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heme/themeOverride2.xml" ContentType="application/vnd.openxmlformats-officedocument.themeOverrid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7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8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/>
  <mc:AlternateContent xmlns:mc="http://schemas.openxmlformats.org/markup-compatibility/2006">
    <mc:Choice Requires="x15">
      <x15ac:absPath xmlns:x15ac="http://schemas.microsoft.com/office/spreadsheetml/2010/11/ac" url="C:\Users\Huilin\00Sloan Project\0000Paper1_RR\"/>
    </mc:Choice>
  </mc:AlternateContent>
  <xr:revisionPtr revIDLastSave="0" documentId="13_ncr:1_{D7FC7036-F60B-45D0-A596-EAC6AD347993}" xr6:coauthVersionLast="47" xr6:coauthVersionMax="47" xr10:uidLastSave="{00000000-0000-0000-0000-000000000000}"/>
  <bookViews>
    <workbookView xWindow="-120" yWindow="-120" windowWidth="33840" windowHeight="20520" firstSheet="3" activeTab="6" xr2:uid="{00000000-000D-0000-FFFF-FFFF00000000}"/>
  </bookViews>
  <sheets>
    <sheet name="crt2030nl_80p" sheetId="24" r:id="rId1"/>
    <sheet name="crt2030l_80p" sheetId="22" r:id="rId2"/>
    <sheet name="crt2040l_80p" sheetId="40" r:id="rId3"/>
    <sheet name="crt2040nl_80p" sheetId="56" r:id="rId4"/>
    <sheet name="stick_80p" sheetId="26" r:id="rId5"/>
    <sheet name="crt2050" sheetId="59" r:id="rId6"/>
    <sheet name="total" sheetId="58" r:id="rId7"/>
    <sheet name="all-in_ref" sheetId="64" r:id="rId8"/>
    <sheet name="trump_calculation" sheetId="57" r:id="rId9"/>
    <sheet name="trump2030" sheetId="67" r:id="rId10"/>
    <sheet name="trump2040" sheetId="66" r:id="rId11"/>
    <sheet name="all-in" sheetId="63" r:id="rId12"/>
    <sheet name="stick-100p" sheetId="60" r:id="rId13"/>
    <sheet name="stick-60p" sheetId="61" r:id="rId14"/>
    <sheet name="test-emissionlevels" sheetId="62" r:id="rId15"/>
    <sheet name="totalGHG" sheetId="65" r:id="rId1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2" i="58" l="1" a="1"/>
  <c r="K2" i="58" s="1"/>
  <c r="J2" i="58" a="1"/>
  <c r="J2" i="58" s="1"/>
  <c r="G13" i="57"/>
  <c r="Z2" i="57"/>
  <c r="X2" i="57"/>
  <c r="Y2" i="57"/>
  <c r="W2" i="57"/>
  <c r="V2" i="57"/>
  <c r="Q2" i="57"/>
  <c r="R2" i="57"/>
  <c r="S2" i="57"/>
  <c r="Q3" i="57"/>
  <c r="R3" i="57"/>
  <c r="S3" i="57"/>
  <c r="S4" i="57" s="1"/>
  <c r="S5" i="57" s="1"/>
  <c r="S6" i="57" s="1"/>
  <c r="S7" i="57" s="1"/>
  <c r="S8" i="57" s="1"/>
  <c r="S9" i="57" s="1"/>
  <c r="Q4" i="57"/>
  <c r="Q5" i="57" s="1"/>
  <c r="Q6" i="57" s="1"/>
  <c r="Q7" i="57" s="1"/>
  <c r="Q8" i="57" s="1"/>
  <c r="Q9" i="57" s="1"/>
  <c r="R4" i="57"/>
  <c r="R5" i="57"/>
  <c r="R6" i="57" s="1"/>
  <c r="R7" i="57" s="1"/>
  <c r="R8" i="57" s="1"/>
  <c r="R9" i="57" s="1"/>
  <c r="P5" i="57"/>
  <c r="P6" i="57" s="1"/>
  <c r="P7" i="57" s="1"/>
  <c r="P8" i="57" s="1"/>
  <c r="P9" i="57" s="1"/>
  <c r="P2" i="57"/>
  <c r="P3" i="57"/>
  <c r="P4" i="57"/>
  <c r="O5" i="57"/>
  <c r="O6" i="57"/>
  <c r="O7" i="57" s="1"/>
  <c r="O8" i="57" s="1"/>
  <c r="O9" i="57" s="1"/>
  <c r="O4" i="57"/>
  <c r="O3" i="57"/>
  <c r="O2" i="57"/>
  <c r="B11" i="57"/>
  <c r="L3" i="57"/>
  <c r="L4" i="57"/>
  <c r="L5" i="57"/>
  <c r="L6" i="57"/>
  <c r="L7" i="57"/>
  <c r="L8" i="57"/>
  <c r="L9" i="57"/>
  <c r="L2" i="57"/>
  <c r="J8" i="57"/>
  <c r="K8" i="57"/>
  <c r="K9" i="57"/>
  <c r="J9" i="57"/>
  <c r="K3" i="57"/>
  <c r="K4" i="57"/>
  <c r="K5" i="57"/>
  <c r="K6" i="57"/>
  <c r="K7" i="57"/>
  <c r="K2" i="57"/>
  <c r="J3" i="57"/>
  <c r="J4" i="57"/>
  <c r="J5" i="57"/>
  <c r="J6" i="57"/>
  <c r="J7" i="57"/>
  <c r="J2" i="57"/>
  <c r="I8" i="57"/>
  <c r="I9" i="57"/>
  <c r="I7" i="57"/>
  <c r="I3" i="57"/>
  <c r="I4" i="57"/>
  <c r="I5" i="57"/>
  <c r="I6" i="57"/>
  <c r="I2" i="57"/>
  <c r="X2" i="67"/>
  <c r="W2" i="67"/>
  <c r="V2" i="67"/>
  <c r="U2" i="67"/>
  <c r="T2" i="67"/>
  <c r="S2" i="67"/>
  <c r="F11" i="57"/>
  <c r="T2" i="66"/>
  <c r="U2" i="66"/>
  <c r="V2" i="66"/>
  <c r="W2" i="66"/>
  <c r="X2" i="66"/>
  <c r="S2" i="66"/>
  <c r="B9" i="62"/>
  <c r="E2" i="62" a="1"/>
  <c r="E2" i="62" s="1"/>
  <c r="E2" i="57" a="1"/>
  <c r="E2" i="57" s="1"/>
  <c r="E11" i="57" s="1"/>
  <c r="B9" i="57"/>
  <c r="H2" i="58" a="1"/>
  <c r="H2" i="58" s="1"/>
  <c r="F2" i="65" a="1"/>
  <c r="F2" i="65" s="1"/>
  <c r="E2" i="65" a="1"/>
  <c r="E2" i="65" s="1"/>
  <c r="D2" i="65" a="1"/>
  <c r="D2" i="65" s="1"/>
  <c r="C2" i="65" a="1"/>
  <c r="C2" i="65" s="1"/>
  <c r="B2" i="65" a="1"/>
  <c r="B2" i="65" s="1"/>
  <c r="H2" i="65" a="1"/>
  <c r="H2" i="65" s="1"/>
  <c r="AE31" i="64"/>
  <c r="AE64" i="64" s="1"/>
  <c r="AE79" i="64" s="1"/>
  <c r="AD31" i="64"/>
  <c r="AD64" i="64" s="1"/>
  <c r="AD79" i="64" s="1"/>
  <c r="AC31" i="64"/>
  <c r="AC64" i="64" s="1"/>
  <c r="AC79" i="64" s="1"/>
  <c r="AB31" i="64"/>
  <c r="AB64" i="64" s="1"/>
  <c r="AB79" i="64" s="1"/>
  <c r="AA31" i="64"/>
  <c r="AA64" i="64" s="1"/>
  <c r="AA79" i="64" s="1"/>
  <c r="Z31" i="64"/>
  <c r="Z64" i="64" s="1"/>
  <c r="Z79" i="64" s="1"/>
  <c r="Y31" i="64"/>
  <c r="Y64" i="64" s="1"/>
  <c r="Y79" i="64" s="1"/>
  <c r="X31" i="64"/>
  <c r="X64" i="64" s="1"/>
  <c r="X79" i="64" s="1"/>
  <c r="W31" i="64"/>
  <c r="W64" i="64" s="1"/>
  <c r="W79" i="64" s="1"/>
  <c r="V31" i="64"/>
  <c r="V64" i="64" s="1"/>
  <c r="V79" i="64" s="1"/>
  <c r="U31" i="64"/>
  <c r="U64" i="64" s="1"/>
  <c r="U79" i="64" s="1"/>
  <c r="AE30" i="64"/>
  <c r="AE63" i="64" s="1"/>
  <c r="AE78" i="64" s="1"/>
  <c r="AD30" i="64"/>
  <c r="AD63" i="64" s="1"/>
  <c r="AD78" i="64" s="1"/>
  <c r="AC30" i="64"/>
  <c r="AC63" i="64" s="1"/>
  <c r="AC78" i="64" s="1"/>
  <c r="AB30" i="64"/>
  <c r="AB63" i="64" s="1"/>
  <c r="AB78" i="64" s="1"/>
  <c r="AA30" i="64"/>
  <c r="AA63" i="64" s="1"/>
  <c r="AA78" i="64" s="1"/>
  <c r="Z30" i="64"/>
  <c r="Z63" i="64" s="1"/>
  <c r="Z78" i="64" s="1"/>
  <c r="Y30" i="64"/>
  <c r="Y63" i="64" s="1"/>
  <c r="Y78" i="64" s="1"/>
  <c r="X30" i="64"/>
  <c r="X63" i="64" s="1"/>
  <c r="X78" i="64" s="1"/>
  <c r="W30" i="64"/>
  <c r="W63" i="64" s="1"/>
  <c r="W78" i="64" s="1"/>
  <c r="V30" i="64"/>
  <c r="V63" i="64" s="1"/>
  <c r="V78" i="64" s="1"/>
  <c r="U30" i="64"/>
  <c r="U63" i="64" s="1"/>
  <c r="U78" i="64" s="1"/>
  <c r="AE29" i="64"/>
  <c r="AE62" i="64" s="1"/>
  <c r="AE77" i="64" s="1"/>
  <c r="AD29" i="64"/>
  <c r="AD62" i="64" s="1"/>
  <c r="AD77" i="64" s="1"/>
  <c r="AC29" i="64"/>
  <c r="AC62" i="64" s="1"/>
  <c r="AC77" i="64" s="1"/>
  <c r="AB29" i="64"/>
  <c r="AB62" i="64" s="1"/>
  <c r="AB77" i="64" s="1"/>
  <c r="AA29" i="64"/>
  <c r="AA62" i="64" s="1"/>
  <c r="AA77" i="64" s="1"/>
  <c r="Z29" i="64"/>
  <c r="Z62" i="64" s="1"/>
  <c r="Z77" i="64" s="1"/>
  <c r="Y29" i="64"/>
  <c r="Y62" i="64" s="1"/>
  <c r="Y77" i="64" s="1"/>
  <c r="X29" i="64"/>
  <c r="X62" i="64" s="1"/>
  <c r="X77" i="64" s="1"/>
  <c r="W29" i="64"/>
  <c r="W62" i="64" s="1"/>
  <c r="W77" i="64" s="1"/>
  <c r="V29" i="64"/>
  <c r="V62" i="64" s="1"/>
  <c r="V77" i="64" s="1"/>
  <c r="U29" i="64"/>
  <c r="U62" i="64" s="1"/>
  <c r="U77" i="64" s="1"/>
  <c r="AE28" i="64"/>
  <c r="AE61" i="64" s="1"/>
  <c r="AE76" i="64" s="1"/>
  <c r="AD28" i="64"/>
  <c r="AD61" i="64" s="1"/>
  <c r="AD76" i="64" s="1"/>
  <c r="AC28" i="64"/>
  <c r="AC61" i="64" s="1"/>
  <c r="AC76" i="64" s="1"/>
  <c r="AB28" i="64"/>
  <c r="AB61" i="64" s="1"/>
  <c r="AB76" i="64" s="1"/>
  <c r="AA28" i="64"/>
  <c r="AA61" i="64" s="1"/>
  <c r="AA76" i="64" s="1"/>
  <c r="Z28" i="64"/>
  <c r="Z61" i="64" s="1"/>
  <c r="Z76" i="64" s="1"/>
  <c r="Y28" i="64"/>
  <c r="Y61" i="64" s="1"/>
  <c r="Y76" i="64" s="1"/>
  <c r="X28" i="64"/>
  <c r="X61" i="64" s="1"/>
  <c r="X76" i="64" s="1"/>
  <c r="W28" i="64"/>
  <c r="W61" i="64" s="1"/>
  <c r="W76" i="64" s="1"/>
  <c r="V28" i="64"/>
  <c r="V61" i="64" s="1"/>
  <c r="V76" i="64" s="1"/>
  <c r="U28" i="64"/>
  <c r="U61" i="64" s="1"/>
  <c r="U76" i="64" s="1"/>
  <c r="AF27" i="64"/>
  <c r="AE27" i="64"/>
  <c r="AE60" i="64" s="1"/>
  <c r="AD27" i="64"/>
  <c r="AD60" i="64" s="1"/>
  <c r="AC27" i="64"/>
  <c r="AC60" i="64" s="1"/>
  <c r="AB27" i="64"/>
  <c r="AB60" i="64" s="1"/>
  <c r="AA27" i="64"/>
  <c r="AA60" i="64" s="1"/>
  <c r="Z27" i="64"/>
  <c r="Z60" i="64" s="1"/>
  <c r="Y27" i="64"/>
  <c r="Y60" i="64" s="1"/>
  <c r="X27" i="64"/>
  <c r="X60" i="64" s="1"/>
  <c r="W27" i="64"/>
  <c r="W60" i="64" s="1"/>
  <c r="V27" i="64"/>
  <c r="V60" i="64" s="1"/>
  <c r="U27" i="64"/>
  <c r="U60" i="64" s="1"/>
  <c r="AF26" i="64"/>
  <c r="AE26" i="64"/>
  <c r="AE59" i="64" s="1"/>
  <c r="AD26" i="64"/>
  <c r="AD59" i="64" s="1"/>
  <c r="AC26" i="64"/>
  <c r="AC59" i="64" s="1"/>
  <c r="AB26" i="64"/>
  <c r="AB59" i="64" s="1"/>
  <c r="AA26" i="64"/>
  <c r="AA59" i="64" s="1"/>
  <c r="Z26" i="64"/>
  <c r="Z59" i="64" s="1"/>
  <c r="Y26" i="64"/>
  <c r="Y59" i="64" s="1"/>
  <c r="X26" i="64"/>
  <c r="X59" i="64" s="1"/>
  <c r="W26" i="64"/>
  <c r="W59" i="64" s="1"/>
  <c r="V26" i="64"/>
  <c r="V59" i="64" s="1"/>
  <c r="U26" i="64"/>
  <c r="U59" i="64" s="1"/>
  <c r="AF25" i="64"/>
  <c r="AE25" i="64"/>
  <c r="AE58" i="64" s="1"/>
  <c r="AD25" i="64"/>
  <c r="AD58" i="64" s="1"/>
  <c r="AC25" i="64"/>
  <c r="AC58" i="64" s="1"/>
  <c r="AB25" i="64"/>
  <c r="AB58" i="64" s="1"/>
  <c r="AA25" i="64"/>
  <c r="AA58" i="64" s="1"/>
  <c r="Z25" i="64"/>
  <c r="Z58" i="64" s="1"/>
  <c r="Y25" i="64"/>
  <c r="Y58" i="64" s="1"/>
  <c r="X25" i="64"/>
  <c r="X58" i="64" s="1"/>
  <c r="W25" i="64"/>
  <c r="W58" i="64" s="1"/>
  <c r="V25" i="64"/>
  <c r="V58" i="64" s="1"/>
  <c r="U25" i="64"/>
  <c r="U58" i="64" s="1"/>
  <c r="AF24" i="64"/>
  <c r="AE24" i="64"/>
  <c r="AE57" i="64" s="1"/>
  <c r="AD24" i="64"/>
  <c r="AD57" i="64" s="1"/>
  <c r="AC24" i="64"/>
  <c r="AC57" i="64" s="1"/>
  <c r="AB24" i="64"/>
  <c r="AB57" i="64" s="1"/>
  <c r="AA24" i="64"/>
  <c r="AA57" i="64" s="1"/>
  <c r="Z24" i="64"/>
  <c r="Z57" i="64" s="1"/>
  <c r="Y24" i="64"/>
  <c r="Y57" i="64" s="1"/>
  <c r="X24" i="64"/>
  <c r="X57" i="64" s="1"/>
  <c r="W24" i="64"/>
  <c r="W57" i="64" s="1"/>
  <c r="V24" i="64"/>
  <c r="V57" i="64" s="1"/>
  <c r="U24" i="64"/>
  <c r="U57" i="64" s="1"/>
  <c r="AF23" i="64"/>
  <c r="AE23" i="64"/>
  <c r="AE56" i="64" s="1"/>
  <c r="AD23" i="64"/>
  <c r="AD56" i="64" s="1"/>
  <c r="AC23" i="64"/>
  <c r="AC56" i="64" s="1"/>
  <c r="AB23" i="64"/>
  <c r="AB56" i="64" s="1"/>
  <c r="AA23" i="64"/>
  <c r="AA56" i="64" s="1"/>
  <c r="Z23" i="64"/>
  <c r="Z56" i="64" s="1"/>
  <c r="Y23" i="64"/>
  <c r="Y56" i="64" s="1"/>
  <c r="X23" i="64"/>
  <c r="X56" i="64" s="1"/>
  <c r="W23" i="64"/>
  <c r="W56" i="64" s="1"/>
  <c r="V23" i="64"/>
  <c r="V56" i="64" s="1"/>
  <c r="U23" i="64"/>
  <c r="U56" i="64" s="1"/>
  <c r="AF22" i="64"/>
  <c r="AE22" i="64"/>
  <c r="AE55" i="64" s="1"/>
  <c r="AD22" i="64"/>
  <c r="AD55" i="64" s="1"/>
  <c r="AC22" i="64"/>
  <c r="AC55" i="64" s="1"/>
  <c r="AB22" i="64"/>
  <c r="AB55" i="64" s="1"/>
  <c r="AA22" i="64"/>
  <c r="AA55" i="64" s="1"/>
  <c r="Z22" i="64"/>
  <c r="Z55" i="64" s="1"/>
  <c r="Y22" i="64"/>
  <c r="Y55" i="64" s="1"/>
  <c r="X22" i="64"/>
  <c r="X55" i="64" s="1"/>
  <c r="W22" i="64"/>
  <c r="W55" i="64" s="1"/>
  <c r="V22" i="64"/>
  <c r="V55" i="64" s="1"/>
  <c r="U22" i="64"/>
  <c r="U55" i="64" s="1"/>
  <c r="AF21" i="64"/>
  <c r="AE21" i="64"/>
  <c r="AE54" i="64" s="1"/>
  <c r="AD21" i="64"/>
  <c r="AD54" i="64" s="1"/>
  <c r="AC21" i="64"/>
  <c r="AC54" i="64" s="1"/>
  <c r="AB21" i="64"/>
  <c r="AB54" i="64" s="1"/>
  <c r="AA21" i="64"/>
  <c r="AA54" i="64" s="1"/>
  <c r="Z21" i="64"/>
  <c r="Z54" i="64" s="1"/>
  <c r="Y21" i="64"/>
  <c r="Y54" i="64" s="1"/>
  <c r="X21" i="64"/>
  <c r="X54" i="64" s="1"/>
  <c r="W21" i="64"/>
  <c r="W54" i="64" s="1"/>
  <c r="V21" i="64"/>
  <c r="V54" i="64" s="1"/>
  <c r="U21" i="64"/>
  <c r="U54" i="64" s="1"/>
  <c r="AF20" i="64"/>
  <c r="AE20" i="64"/>
  <c r="AE53" i="64" s="1"/>
  <c r="AD20" i="64"/>
  <c r="AD53" i="64" s="1"/>
  <c r="AC20" i="64"/>
  <c r="AC53" i="64" s="1"/>
  <c r="AB20" i="64"/>
  <c r="AB53" i="64" s="1"/>
  <c r="AA20" i="64"/>
  <c r="AA53" i="64" s="1"/>
  <c r="Z20" i="64"/>
  <c r="Z53" i="64" s="1"/>
  <c r="Y20" i="64"/>
  <c r="Y53" i="64" s="1"/>
  <c r="X20" i="64"/>
  <c r="X53" i="64" s="1"/>
  <c r="W20" i="64"/>
  <c r="W53" i="64" s="1"/>
  <c r="V20" i="64"/>
  <c r="V53" i="64" s="1"/>
  <c r="U20" i="64"/>
  <c r="U53" i="64" s="1"/>
  <c r="AF19" i="64"/>
  <c r="AE19" i="64"/>
  <c r="AE52" i="64" s="1"/>
  <c r="AD19" i="64"/>
  <c r="AD52" i="64" s="1"/>
  <c r="AC19" i="64"/>
  <c r="AC52" i="64" s="1"/>
  <c r="AB19" i="64"/>
  <c r="AB52" i="64" s="1"/>
  <c r="AA19" i="64"/>
  <c r="AA52" i="64" s="1"/>
  <c r="Z19" i="64"/>
  <c r="Z52" i="64" s="1"/>
  <c r="Y19" i="64"/>
  <c r="Y52" i="64" s="1"/>
  <c r="X19" i="64"/>
  <c r="X52" i="64" s="1"/>
  <c r="W19" i="64"/>
  <c r="W52" i="64" s="1"/>
  <c r="V19" i="64"/>
  <c r="V52" i="64" s="1"/>
  <c r="U19" i="64"/>
  <c r="U52" i="64" s="1"/>
  <c r="AF18" i="64"/>
  <c r="AE18" i="64"/>
  <c r="AE51" i="64" s="1"/>
  <c r="AE75" i="64" s="1"/>
  <c r="AD18" i="64"/>
  <c r="AD51" i="64" s="1"/>
  <c r="AD75" i="64" s="1"/>
  <c r="AC18" i="64"/>
  <c r="AC51" i="64" s="1"/>
  <c r="AC75" i="64" s="1"/>
  <c r="AB18" i="64"/>
  <c r="AB51" i="64" s="1"/>
  <c r="AB75" i="64" s="1"/>
  <c r="AA18" i="64"/>
  <c r="AA51" i="64" s="1"/>
  <c r="AA75" i="64" s="1"/>
  <c r="Z18" i="64"/>
  <c r="Z51" i="64" s="1"/>
  <c r="Z75" i="64" s="1"/>
  <c r="Y18" i="64"/>
  <c r="Y51" i="64" s="1"/>
  <c r="Y75" i="64" s="1"/>
  <c r="X18" i="64"/>
  <c r="X51" i="64" s="1"/>
  <c r="X75" i="64" s="1"/>
  <c r="W18" i="64"/>
  <c r="W51" i="64" s="1"/>
  <c r="W75" i="64" s="1"/>
  <c r="V18" i="64"/>
  <c r="V51" i="64" s="1"/>
  <c r="V75" i="64" s="1"/>
  <c r="U18" i="64"/>
  <c r="U51" i="64" s="1"/>
  <c r="U75" i="64" s="1"/>
  <c r="AF17" i="64"/>
  <c r="AE17" i="64"/>
  <c r="AE50" i="64" s="1"/>
  <c r="AD17" i="64"/>
  <c r="AD50" i="64" s="1"/>
  <c r="AC17" i="64"/>
  <c r="AC50" i="64" s="1"/>
  <c r="AB17" i="64"/>
  <c r="AB50" i="64" s="1"/>
  <c r="AA17" i="64"/>
  <c r="AA50" i="64" s="1"/>
  <c r="Z17" i="64"/>
  <c r="Z50" i="64" s="1"/>
  <c r="Y17" i="64"/>
  <c r="Y50" i="64" s="1"/>
  <c r="X17" i="64"/>
  <c r="X50" i="64" s="1"/>
  <c r="W17" i="64"/>
  <c r="W50" i="64" s="1"/>
  <c r="V17" i="64"/>
  <c r="V50" i="64" s="1"/>
  <c r="U17" i="64"/>
  <c r="U50" i="64" s="1"/>
  <c r="AF16" i="64"/>
  <c r="AE16" i="64"/>
  <c r="AE49" i="64" s="1"/>
  <c r="AE74" i="64" s="1"/>
  <c r="AD16" i="64"/>
  <c r="AD49" i="64" s="1"/>
  <c r="AD74" i="64" s="1"/>
  <c r="AC16" i="64"/>
  <c r="AC49" i="64" s="1"/>
  <c r="AC74" i="64" s="1"/>
  <c r="AB16" i="64"/>
  <c r="AB49" i="64" s="1"/>
  <c r="AB74" i="64" s="1"/>
  <c r="AA16" i="64"/>
  <c r="AA49" i="64" s="1"/>
  <c r="AA74" i="64" s="1"/>
  <c r="Z16" i="64"/>
  <c r="Z49" i="64" s="1"/>
  <c r="Z74" i="64" s="1"/>
  <c r="Y16" i="64"/>
  <c r="Y49" i="64" s="1"/>
  <c r="Y74" i="64" s="1"/>
  <c r="X16" i="64"/>
  <c r="X49" i="64" s="1"/>
  <c r="X74" i="64" s="1"/>
  <c r="W16" i="64"/>
  <c r="W49" i="64" s="1"/>
  <c r="W74" i="64" s="1"/>
  <c r="V16" i="64"/>
  <c r="V49" i="64" s="1"/>
  <c r="V74" i="64" s="1"/>
  <c r="U16" i="64"/>
  <c r="U49" i="64" s="1"/>
  <c r="U74" i="64" s="1"/>
  <c r="AF15" i="64"/>
  <c r="AE15" i="64"/>
  <c r="AE48" i="64" s="1"/>
  <c r="AD15" i="64"/>
  <c r="AD48" i="64" s="1"/>
  <c r="AC15" i="64"/>
  <c r="AC48" i="64" s="1"/>
  <c r="AB15" i="64"/>
  <c r="AB48" i="64" s="1"/>
  <c r="AA15" i="64"/>
  <c r="AA48" i="64" s="1"/>
  <c r="Z15" i="64"/>
  <c r="Z48" i="64" s="1"/>
  <c r="Y15" i="64"/>
  <c r="Y48" i="64" s="1"/>
  <c r="X15" i="64"/>
  <c r="X48" i="64" s="1"/>
  <c r="W15" i="64"/>
  <c r="W48" i="64" s="1"/>
  <c r="V15" i="64"/>
  <c r="V48" i="64" s="1"/>
  <c r="U15" i="64"/>
  <c r="U48" i="64" s="1"/>
  <c r="AF14" i="64"/>
  <c r="AE14" i="64"/>
  <c r="AE47" i="64" s="1"/>
  <c r="AD14" i="64"/>
  <c r="AD47" i="64" s="1"/>
  <c r="AC14" i="64"/>
  <c r="AC47" i="64" s="1"/>
  <c r="AB14" i="64"/>
  <c r="AB47" i="64" s="1"/>
  <c r="AA14" i="64"/>
  <c r="AA47" i="64" s="1"/>
  <c r="Z14" i="64"/>
  <c r="Z47" i="64" s="1"/>
  <c r="Y14" i="64"/>
  <c r="Y47" i="64" s="1"/>
  <c r="X14" i="64"/>
  <c r="X47" i="64" s="1"/>
  <c r="W14" i="64"/>
  <c r="W47" i="64" s="1"/>
  <c r="V14" i="64"/>
  <c r="V47" i="64" s="1"/>
  <c r="U14" i="64"/>
  <c r="U47" i="64" s="1"/>
  <c r="AF13" i="64"/>
  <c r="AE13" i="64"/>
  <c r="AE46" i="64" s="1"/>
  <c r="AE73" i="64" s="1"/>
  <c r="AD13" i="64"/>
  <c r="AD46" i="64" s="1"/>
  <c r="AD73" i="64" s="1"/>
  <c r="AC13" i="64"/>
  <c r="AC46" i="64" s="1"/>
  <c r="AC73" i="64" s="1"/>
  <c r="AB13" i="64"/>
  <c r="AB46" i="64" s="1"/>
  <c r="AB73" i="64" s="1"/>
  <c r="AA13" i="64"/>
  <c r="AA46" i="64" s="1"/>
  <c r="AA73" i="64" s="1"/>
  <c r="Z13" i="64"/>
  <c r="Z46" i="64" s="1"/>
  <c r="Z73" i="64" s="1"/>
  <c r="Y13" i="64"/>
  <c r="Y46" i="64" s="1"/>
  <c r="Y73" i="64" s="1"/>
  <c r="X13" i="64"/>
  <c r="X46" i="64" s="1"/>
  <c r="X73" i="64" s="1"/>
  <c r="W13" i="64"/>
  <c r="W46" i="64" s="1"/>
  <c r="W73" i="64" s="1"/>
  <c r="V13" i="64"/>
  <c r="V46" i="64" s="1"/>
  <c r="V73" i="64" s="1"/>
  <c r="U13" i="64"/>
  <c r="U46" i="64" s="1"/>
  <c r="U73" i="64" s="1"/>
  <c r="AF12" i="64"/>
  <c r="AE12" i="64"/>
  <c r="AE45" i="64" s="1"/>
  <c r="AD12" i="64"/>
  <c r="AD45" i="64" s="1"/>
  <c r="AC12" i="64"/>
  <c r="AC45" i="64" s="1"/>
  <c r="AB12" i="64"/>
  <c r="AB45" i="64" s="1"/>
  <c r="AA12" i="64"/>
  <c r="AA45" i="64" s="1"/>
  <c r="Z12" i="64"/>
  <c r="Z45" i="64" s="1"/>
  <c r="Y12" i="64"/>
  <c r="Y45" i="64" s="1"/>
  <c r="X12" i="64"/>
  <c r="X45" i="64" s="1"/>
  <c r="W12" i="64"/>
  <c r="W45" i="64" s="1"/>
  <c r="V12" i="64"/>
  <c r="V45" i="64" s="1"/>
  <c r="U12" i="64"/>
  <c r="U45" i="64" s="1"/>
  <c r="AF11" i="64"/>
  <c r="AE11" i="64"/>
  <c r="AE44" i="64" s="1"/>
  <c r="AD11" i="64"/>
  <c r="AD44" i="64" s="1"/>
  <c r="AC11" i="64"/>
  <c r="AC44" i="64" s="1"/>
  <c r="AB11" i="64"/>
  <c r="AB44" i="64" s="1"/>
  <c r="AA11" i="64"/>
  <c r="AA44" i="64" s="1"/>
  <c r="Z11" i="64"/>
  <c r="Z44" i="64" s="1"/>
  <c r="Y11" i="64"/>
  <c r="Y44" i="64" s="1"/>
  <c r="X11" i="64"/>
  <c r="X44" i="64" s="1"/>
  <c r="W11" i="64"/>
  <c r="W44" i="64" s="1"/>
  <c r="V11" i="64"/>
  <c r="V44" i="64" s="1"/>
  <c r="U11" i="64"/>
  <c r="U44" i="64" s="1"/>
  <c r="AF10" i="64"/>
  <c r="AE10" i="64"/>
  <c r="AE43" i="64" s="1"/>
  <c r="AE72" i="64" s="1"/>
  <c r="AD10" i="64"/>
  <c r="AD43" i="64" s="1"/>
  <c r="AD72" i="64" s="1"/>
  <c r="AC10" i="64"/>
  <c r="AC43" i="64" s="1"/>
  <c r="AC72" i="64" s="1"/>
  <c r="AB10" i="64"/>
  <c r="AB43" i="64" s="1"/>
  <c r="AB72" i="64" s="1"/>
  <c r="AA10" i="64"/>
  <c r="AA43" i="64" s="1"/>
  <c r="AA72" i="64" s="1"/>
  <c r="Z10" i="64"/>
  <c r="Z43" i="64" s="1"/>
  <c r="Z72" i="64" s="1"/>
  <c r="Y10" i="64"/>
  <c r="Y43" i="64" s="1"/>
  <c r="Y72" i="64" s="1"/>
  <c r="X10" i="64"/>
  <c r="X43" i="64" s="1"/>
  <c r="X72" i="64" s="1"/>
  <c r="W10" i="64"/>
  <c r="W43" i="64" s="1"/>
  <c r="W72" i="64" s="1"/>
  <c r="V10" i="64"/>
  <c r="V43" i="64" s="1"/>
  <c r="V72" i="64" s="1"/>
  <c r="U10" i="64"/>
  <c r="U43" i="64" s="1"/>
  <c r="U72" i="64" s="1"/>
  <c r="AF9" i="64"/>
  <c r="AE9" i="64"/>
  <c r="AE42" i="64" s="1"/>
  <c r="AE71" i="64" s="1"/>
  <c r="AD9" i="64"/>
  <c r="AD42" i="64" s="1"/>
  <c r="AD71" i="64" s="1"/>
  <c r="AC9" i="64"/>
  <c r="AC42" i="64" s="1"/>
  <c r="AC71" i="64" s="1"/>
  <c r="AB9" i="64"/>
  <c r="AB42" i="64" s="1"/>
  <c r="AB71" i="64" s="1"/>
  <c r="AA9" i="64"/>
  <c r="AA42" i="64" s="1"/>
  <c r="AA71" i="64" s="1"/>
  <c r="Z9" i="64"/>
  <c r="Z42" i="64" s="1"/>
  <c r="Z71" i="64" s="1"/>
  <c r="Y9" i="64"/>
  <c r="Y42" i="64" s="1"/>
  <c r="Y71" i="64" s="1"/>
  <c r="X9" i="64"/>
  <c r="X42" i="64" s="1"/>
  <c r="X71" i="64" s="1"/>
  <c r="W9" i="64"/>
  <c r="W42" i="64" s="1"/>
  <c r="W71" i="64" s="1"/>
  <c r="V9" i="64"/>
  <c r="V42" i="64" s="1"/>
  <c r="V71" i="64" s="1"/>
  <c r="U9" i="64"/>
  <c r="U42" i="64" s="1"/>
  <c r="U71" i="64" s="1"/>
  <c r="AF8" i="64"/>
  <c r="AE8" i="64"/>
  <c r="AE41" i="64" s="1"/>
  <c r="AE70" i="64" s="1"/>
  <c r="AD8" i="64"/>
  <c r="AD41" i="64" s="1"/>
  <c r="AD70" i="64" s="1"/>
  <c r="AC8" i="64"/>
  <c r="AC41" i="64" s="1"/>
  <c r="AC70" i="64" s="1"/>
  <c r="AB8" i="64"/>
  <c r="AB41" i="64" s="1"/>
  <c r="AB70" i="64" s="1"/>
  <c r="AA8" i="64"/>
  <c r="AA41" i="64" s="1"/>
  <c r="AA70" i="64" s="1"/>
  <c r="Z8" i="64"/>
  <c r="Z41" i="64" s="1"/>
  <c r="Z70" i="64" s="1"/>
  <c r="Y8" i="64"/>
  <c r="Y41" i="64" s="1"/>
  <c r="Y70" i="64" s="1"/>
  <c r="X8" i="64"/>
  <c r="X41" i="64" s="1"/>
  <c r="X70" i="64" s="1"/>
  <c r="W8" i="64"/>
  <c r="W41" i="64" s="1"/>
  <c r="W70" i="64" s="1"/>
  <c r="V8" i="64"/>
  <c r="V41" i="64" s="1"/>
  <c r="V70" i="64" s="1"/>
  <c r="U8" i="64"/>
  <c r="U41" i="64" s="1"/>
  <c r="U70" i="64" s="1"/>
  <c r="AF7" i="64"/>
  <c r="AE7" i="64"/>
  <c r="AE40" i="64" s="1"/>
  <c r="AD7" i="64"/>
  <c r="AD40" i="64" s="1"/>
  <c r="AC7" i="64"/>
  <c r="AC40" i="64" s="1"/>
  <c r="AB7" i="64"/>
  <c r="AB40" i="64" s="1"/>
  <c r="AA7" i="64"/>
  <c r="AA40" i="64" s="1"/>
  <c r="Z7" i="64"/>
  <c r="Z40" i="64" s="1"/>
  <c r="Y7" i="64"/>
  <c r="Y40" i="64" s="1"/>
  <c r="X7" i="64"/>
  <c r="X40" i="64" s="1"/>
  <c r="W7" i="64"/>
  <c r="W40" i="64" s="1"/>
  <c r="V7" i="64"/>
  <c r="V40" i="64" s="1"/>
  <c r="U7" i="64"/>
  <c r="U40" i="64" s="1"/>
  <c r="U69" i="64" s="1"/>
  <c r="AF6" i="64"/>
  <c r="AE6" i="64"/>
  <c r="AE39" i="64" s="1"/>
  <c r="AD6" i="64"/>
  <c r="AD39" i="64" s="1"/>
  <c r="AC6" i="64"/>
  <c r="AC39" i="64" s="1"/>
  <c r="AB6" i="64"/>
  <c r="AB39" i="64" s="1"/>
  <c r="AA6" i="64"/>
  <c r="AA39" i="64" s="1"/>
  <c r="Z6" i="64"/>
  <c r="Z39" i="64" s="1"/>
  <c r="Y6" i="64"/>
  <c r="Y39" i="64" s="1"/>
  <c r="X6" i="64"/>
  <c r="X39" i="64" s="1"/>
  <c r="W6" i="64"/>
  <c r="W39" i="64" s="1"/>
  <c r="V6" i="64"/>
  <c r="V39" i="64" s="1"/>
  <c r="U6" i="64"/>
  <c r="U39" i="64" s="1"/>
  <c r="AF5" i="64"/>
  <c r="AE5" i="64"/>
  <c r="AE38" i="64" s="1"/>
  <c r="AE68" i="64" s="1"/>
  <c r="AD5" i="64"/>
  <c r="AD38" i="64" s="1"/>
  <c r="AD68" i="64" s="1"/>
  <c r="AC5" i="64"/>
  <c r="AC38" i="64" s="1"/>
  <c r="AC68" i="64" s="1"/>
  <c r="AB5" i="64"/>
  <c r="AB38" i="64" s="1"/>
  <c r="AB68" i="64" s="1"/>
  <c r="AA5" i="64"/>
  <c r="AA38" i="64" s="1"/>
  <c r="AA68" i="64" s="1"/>
  <c r="Z5" i="64"/>
  <c r="Z38" i="64" s="1"/>
  <c r="Z68" i="64" s="1"/>
  <c r="Y5" i="64"/>
  <c r="Y38" i="64" s="1"/>
  <c r="Y68" i="64" s="1"/>
  <c r="X5" i="64"/>
  <c r="X38" i="64" s="1"/>
  <c r="X68" i="64" s="1"/>
  <c r="W5" i="64"/>
  <c r="W38" i="64" s="1"/>
  <c r="W68" i="64" s="1"/>
  <c r="V5" i="64"/>
  <c r="V38" i="64" s="1"/>
  <c r="V68" i="64" s="1"/>
  <c r="U5" i="64"/>
  <c r="U38" i="64" s="1"/>
  <c r="U68" i="64" s="1"/>
  <c r="AF4" i="64"/>
  <c r="AE4" i="64"/>
  <c r="AE37" i="64" s="1"/>
  <c r="AD4" i="64"/>
  <c r="AD37" i="64" s="1"/>
  <c r="AC4" i="64"/>
  <c r="AC37" i="64" s="1"/>
  <c r="AB4" i="64"/>
  <c r="AB37" i="64" s="1"/>
  <c r="AA4" i="64"/>
  <c r="AA37" i="64" s="1"/>
  <c r="Z4" i="64"/>
  <c r="Z37" i="64" s="1"/>
  <c r="Y4" i="64"/>
  <c r="Y37" i="64" s="1"/>
  <c r="X4" i="64"/>
  <c r="X37" i="64" s="1"/>
  <c r="W4" i="64"/>
  <c r="W37" i="64" s="1"/>
  <c r="V4" i="64"/>
  <c r="V37" i="64" s="1"/>
  <c r="U4" i="64"/>
  <c r="U37" i="64" s="1"/>
  <c r="AF3" i="64"/>
  <c r="AE3" i="64"/>
  <c r="AE36" i="64" s="1"/>
  <c r="AD3" i="64"/>
  <c r="AD36" i="64" s="1"/>
  <c r="AC3" i="64"/>
  <c r="AC36" i="64" s="1"/>
  <c r="AB3" i="64"/>
  <c r="AB36" i="64" s="1"/>
  <c r="AA3" i="64"/>
  <c r="AA36" i="64" s="1"/>
  <c r="Z3" i="64"/>
  <c r="Z36" i="64" s="1"/>
  <c r="Y3" i="64"/>
  <c r="Y36" i="64" s="1"/>
  <c r="X3" i="64"/>
  <c r="X36" i="64" s="1"/>
  <c r="W3" i="64"/>
  <c r="W36" i="64" s="1"/>
  <c r="V3" i="64"/>
  <c r="V36" i="64" s="1"/>
  <c r="U3" i="64"/>
  <c r="U36" i="64" s="1"/>
  <c r="AF2" i="64"/>
  <c r="AE2" i="64"/>
  <c r="AE35" i="64" s="1"/>
  <c r="AD2" i="64"/>
  <c r="AD35" i="64" s="1"/>
  <c r="AC2" i="64"/>
  <c r="AC35" i="64" s="1"/>
  <c r="AB2" i="64"/>
  <c r="AB35" i="64" s="1"/>
  <c r="AA2" i="64"/>
  <c r="AA35" i="64" s="1"/>
  <c r="Z2" i="64"/>
  <c r="Z35" i="64" s="1"/>
  <c r="Y2" i="64"/>
  <c r="Y35" i="64" s="1"/>
  <c r="Y65" i="64" s="1"/>
  <c r="X2" i="64"/>
  <c r="X35" i="64" s="1"/>
  <c r="X65" i="64" s="1"/>
  <c r="W2" i="64"/>
  <c r="W35" i="64" s="1"/>
  <c r="V2" i="64"/>
  <c r="V35" i="64" s="1"/>
  <c r="U2" i="64"/>
  <c r="U35" i="64" s="1"/>
  <c r="AE31" i="63"/>
  <c r="AE64" i="63" s="1"/>
  <c r="AE79" i="63" s="1"/>
  <c r="AD31" i="63"/>
  <c r="AD64" i="63" s="1"/>
  <c r="AD79" i="63" s="1"/>
  <c r="AC31" i="63"/>
  <c r="AC64" i="63" s="1"/>
  <c r="AC79" i="63" s="1"/>
  <c r="AB31" i="63"/>
  <c r="AB64" i="63" s="1"/>
  <c r="AB79" i="63" s="1"/>
  <c r="AA31" i="63"/>
  <c r="AA64" i="63" s="1"/>
  <c r="AA79" i="63" s="1"/>
  <c r="Z31" i="63"/>
  <c r="Z64" i="63" s="1"/>
  <c r="Z79" i="63" s="1"/>
  <c r="Y31" i="63"/>
  <c r="Y64" i="63" s="1"/>
  <c r="Y79" i="63" s="1"/>
  <c r="X31" i="63"/>
  <c r="X64" i="63" s="1"/>
  <c r="X79" i="63" s="1"/>
  <c r="W31" i="63"/>
  <c r="W64" i="63" s="1"/>
  <c r="W79" i="63" s="1"/>
  <c r="V31" i="63"/>
  <c r="V64" i="63" s="1"/>
  <c r="V79" i="63" s="1"/>
  <c r="U31" i="63"/>
  <c r="U64" i="63" s="1"/>
  <c r="U79" i="63" s="1"/>
  <c r="AE30" i="63"/>
  <c r="AE63" i="63" s="1"/>
  <c r="AE78" i="63" s="1"/>
  <c r="AD30" i="63"/>
  <c r="AD63" i="63" s="1"/>
  <c r="AD78" i="63" s="1"/>
  <c r="AC30" i="63"/>
  <c r="AC63" i="63" s="1"/>
  <c r="AC78" i="63" s="1"/>
  <c r="AB30" i="63"/>
  <c r="AB63" i="63" s="1"/>
  <c r="AB78" i="63" s="1"/>
  <c r="AA30" i="63"/>
  <c r="AA63" i="63" s="1"/>
  <c r="AA78" i="63" s="1"/>
  <c r="Z30" i="63"/>
  <c r="Z63" i="63" s="1"/>
  <c r="Z78" i="63" s="1"/>
  <c r="Y30" i="63"/>
  <c r="Y63" i="63" s="1"/>
  <c r="Y78" i="63" s="1"/>
  <c r="X30" i="63"/>
  <c r="X63" i="63" s="1"/>
  <c r="X78" i="63" s="1"/>
  <c r="W30" i="63"/>
  <c r="W63" i="63" s="1"/>
  <c r="W78" i="63" s="1"/>
  <c r="V30" i="63"/>
  <c r="V63" i="63" s="1"/>
  <c r="V78" i="63" s="1"/>
  <c r="U30" i="63"/>
  <c r="U63" i="63" s="1"/>
  <c r="U78" i="63" s="1"/>
  <c r="AE29" i="63"/>
  <c r="AE62" i="63" s="1"/>
  <c r="AE77" i="63" s="1"/>
  <c r="AD29" i="63"/>
  <c r="AD62" i="63" s="1"/>
  <c r="AD77" i="63" s="1"/>
  <c r="AC29" i="63"/>
  <c r="AC62" i="63" s="1"/>
  <c r="AC77" i="63" s="1"/>
  <c r="AB29" i="63"/>
  <c r="AB62" i="63" s="1"/>
  <c r="AB77" i="63" s="1"/>
  <c r="AA29" i="63"/>
  <c r="AA62" i="63" s="1"/>
  <c r="AA77" i="63" s="1"/>
  <c r="Z29" i="63"/>
  <c r="Z62" i="63" s="1"/>
  <c r="Z77" i="63" s="1"/>
  <c r="Y29" i="63"/>
  <c r="Y62" i="63" s="1"/>
  <c r="Y77" i="63" s="1"/>
  <c r="X29" i="63"/>
  <c r="X62" i="63" s="1"/>
  <c r="X77" i="63" s="1"/>
  <c r="W29" i="63"/>
  <c r="W62" i="63" s="1"/>
  <c r="W77" i="63" s="1"/>
  <c r="V29" i="63"/>
  <c r="V62" i="63" s="1"/>
  <c r="V77" i="63" s="1"/>
  <c r="U29" i="63"/>
  <c r="U62" i="63" s="1"/>
  <c r="U77" i="63" s="1"/>
  <c r="AE28" i="63"/>
  <c r="AE61" i="63" s="1"/>
  <c r="AE76" i="63" s="1"/>
  <c r="AD28" i="63"/>
  <c r="AD61" i="63" s="1"/>
  <c r="AD76" i="63" s="1"/>
  <c r="AC28" i="63"/>
  <c r="AC61" i="63" s="1"/>
  <c r="AC76" i="63" s="1"/>
  <c r="AB28" i="63"/>
  <c r="AB61" i="63" s="1"/>
  <c r="AB76" i="63" s="1"/>
  <c r="AA28" i="63"/>
  <c r="AA61" i="63" s="1"/>
  <c r="AA76" i="63" s="1"/>
  <c r="Z28" i="63"/>
  <c r="Z61" i="63" s="1"/>
  <c r="Z76" i="63" s="1"/>
  <c r="Y28" i="63"/>
  <c r="Y61" i="63" s="1"/>
  <c r="Y76" i="63" s="1"/>
  <c r="X28" i="63"/>
  <c r="X61" i="63" s="1"/>
  <c r="X76" i="63" s="1"/>
  <c r="W28" i="63"/>
  <c r="W61" i="63" s="1"/>
  <c r="W76" i="63" s="1"/>
  <c r="V28" i="63"/>
  <c r="V61" i="63" s="1"/>
  <c r="V76" i="63" s="1"/>
  <c r="U28" i="63"/>
  <c r="U61" i="63" s="1"/>
  <c r="U76" i="63" s="1"/>
  <c r="AF27" i="63"/>
  <c r="AE27" i="63"/>
  <c r="AD27" i="63"/>
  <c r="AD60" i="63" s="1"/>
  <c r="AC27" i="63"/>
  <c r="AC60" i="63" s="1"/>
  <c r="AB27" i="63"/>
  <c r="AB60" i="63" s="1"/>
  <c r="AA27" i="63"/>
  <c r="AA60" i="63" s="1"/>
  <c r="Z27" i="63"/>
  <c r="Z60" i="63" s="1"/>
  <c r="Y27" i="63"/>
  <c r="Y60" i="63" s="1"/>
  <c r="X27" i="63"/>
  <c r="W27" i="63"/>
  <c r="W60" i="63" s="1"/>
  <c r="V27" i="63"/>
  <c r="V60" i="63" s="1"/>
  <c r="U27" i="63"/>
  <c r="U60" i="63" s="1"/>
  <c r="AF26" i="63"/>
  <c r="AE26" i="63"/>
  <c r="AE59" i="63" s="1"/>
  <c r="AD26" i="63"/>
  <c r="AC26" i="63"/>
  <c r="AC59" i="63" s="1"/>
  <c r="AB26" i="63"/>
  <c r="AB59" i="63" s="1"/>
  <c r="AA26" i="63"/>
  <c r="AA59" i="63" s="1"/>
  <c r="Z26" i="63"/>
  <c r="Z59" i="63" s="1"/>
  <c r="Y26" i="63"/>
  <c r="Y59" i="63" s="1"/>
  <c r="X26" i="63"/>
  <c r="X59" i="63" s="1"/>
  <c r="W26" i="63"/>
  <c r="W59" i="63" s="1"/>
  <c r="V26" i="63"/>
  <c r="V59" i="63" s="1"/>
  <c r="U26" i="63"/>
  <c r="U59" i="63" s="1"/>
  <c r="AF25" i="63"/>
  <c r="AE25" i="63"/>
  <c r="AE58" i="63" s="1"/>
  <c r="AD25" i="63"/>
  <c r="AC25" i="63"/>
  <c r="AC58" i="63" s="1"/>
  <c r="AB25" i="63"/>
  <c r="AB58" i="63" s="1"/>
  <c r="AA25" i="63"/>
  <c r="AA58" i="63" s="1"/>
  <c r="Z25" i="63"/>
  <c r="Z58" i="63" s="1"/>
  <c r="Y25" i="63"/>
  <c r="X25" i="63"/>
  <c r="X58" i="63" s="1"/>
  <c r="W25" i="63"/>
  <c r="W58" i="63" s="1"/>
  <c r="V25" i="63"/>
  <c r="U25" i="63"/>
  <c r="U58" i="63" s="1"/>
  <c r="AF24" i="63"/>
  <c r="AE24" i="63"/>
  <c r="AE57" i="63" s="1"/>
  <c r="AD24" i="63"/>
  <c r="AC24" i="63"/>
  <c r="AC57" i="63" s="1"/>
  <c r="AB24" i="63"/>
  <c r="AB57" i="63" s="1"/>
  <c r="AA24" i="63"/>
  <c r="AA57" i="63" s="1"/>
  <c r="Z24" i="63"/>
  <c r="Z57" i="63" s="1"/>
  <c r="Y24" i="63"/>
  <c r="X24" i="63"/>
  <c r="X57" i="63" s="1"/>
  <c r="W24" i="63"/>
  <c r="W57" i="63" s="1"/>
  <c r="V24" i="63"/>
  <c r="U24" i="63"/>
  <c r="U57" i="63" s="1"/>
  <c r="AF23" i="63"/>
  <c r="AE23" i="63"/>
  <c r="AE56" i="63" s="1"/>
  <c r="AD23" i="63"/>
  <c r="AD56" i="63" s="1"/>
  <c r="AC23" i="63"/>
  <c r="AC56" i="63" s="1"/>
  <c r="AB23" i="63"/>
  <c r="AA23" i="63"/>
  <c r="AA56" i="63" s="1"/>
  <c r="Z23" i="63"/>
  <c r="Z56" i="63" s="1"/>
  <c r="Y23" i="63"/>
  <c r="Y56" i="63" s="1"/>
  <c r="X23" i="63"/>
  <c r="W23" i="63"/>
  <c r="W56" i="63" s="1"/>
  <c r="V23" i="63"/>
  <c r="V56" i="63" s="1"/>
  <c r="U23" i="63"/>
  <c r="U56" i="63" s="1"/>
  <c r="AF22" i="63"/>
  <c r="AE22" i="63"/>
  <c r="AE55" i="63" s="1"/>
  <c r="AD22" i="63"/>
  <c r="AD55" i="63" s="1"/>
  <c r="AC22" i="63"/>
  <c r="AC55" i="63" s="1"/>
  <c r="AB22" i="63"/>
  <c r="AB55" i="63" s="1"/>
  <c r="AA22" i="63"/>
  <c r="AA55" i="63" s="1"/>
  <c r="Z22" i="63"/>
  <c r="Z55" i="63" s="1"/>
  <c r="Y22" i="63"/>
  <c r="Y55" i="63" s="1"/>
  <c r="X22" i="63"/>
  <c r="X55" i="63" s="1"/>
  <c r="W22" i="63"/>
  <c r="W55" i="63" s="1"/>
  <c r="V22" i="63"/>
  <c r="V55" i="63" s="1"/>
  <c r="U22" i="63"/>
  <c r="U55" i="63" s="1"/>
  <c r="AF21" i="63"/>
  <c r="AE21" i="63"/>
  <c r="AD21" i="63"/>
  <c r="AD54" i="63" s="1"/>
  <c r="AC21" i="63"/>
  <c r="AC54" i="63" s="1"/>
  <c r="AB21" i="63"/>
  <c r="AB54" i="63" s="1"/>
  <c r="AA21" i="63"/>
  <c r="AA54" i="63" s="1"/>
  <c r="Z21" i="63"/>
  <c r="Z54" i="63" s="1"/>
  <c r="Y21" i="63"/>
  <c r="Y54" i="63" s="1"/>
  <c r="X21" i="63"/>
  <c r="X54" i="63" s="1"/>
  <c r="W21" i="63"/>
  <c r="W54" i="63" s="1"/>
  <c r="V21" i="63"/>
  <c r="V54" i="63" s="1"/>
  <c r="U21" i="63"/>
  <c r="U54" i="63" s="1"/>
  <c r="AF20" i="63"/>
  <c r="AE20" i="63"/>
  <c r="AE53" i="63" s="1"/>
  <c r="AD20" i="63"/>
  <c r="AC20" i="63"/>
  <c r="AC53" i="63" s="1"/>
  <c r="AB20" i="63"/>
  <c r="AB53" i="63" s="1"/>
  <c r="AA20" i="63"/>
  <c r="AA53" i="63" s="1"/>
  <c r="Z20" i="63"/>
  <c r="Z53" i="63" s="1"/>
  <c r="Y20" i="63"/>
  <c r="X20" i="63"/>
  <c r="X53" i="63" s="1"/>
  <c r="W20" i="63"/>
  <c r="W53" i="63" s="1"/>
  <c r="V20" i="63"/>
  <c r="V53" i="63" s="1"/>
  <c r="U20" i="63"/>
  <c r="U53" i="63" s="1"/>
  <c r="AF19" i="63"/>
  <c r="AE19" i="63"/>
  <c r="AE52" i="63" s="1"/>
  <c r="AD19" i="63"/>
  <c r="AD52" i="63" s="1"/>
  <c r="AC19" i="63"/>
  <c r="AC52" i="63" s="1"/>
  <c r="AB19" i="63"/>
  <c r="AB52" i="63" s="1"/>
  <c r="AA19" i="63"/>
  <c r="AA52" i="63" s="1"/>
  <c r="Z19" i="63"/>
  <c r="Z52" i="63" s="1"/>
  <c r="Y19" i="63"/>
  <c r="Y52" i="63" s="1"/>
  <c r="X19" i="63"/>
  <c r="W19" i="63"/>
  <c r="W52" i="63" s="1"/>
  <c r="V19" i="63"/>
  <c r="V52" i="63" s="1"/>
  <c r="U19" i="63"/>
  <c r="U52" i="63" s="1"/>
  <c r="AF18" i="63"/>
  <c r="AE18" i="63"/>
  <c r="AD18" i="63"/>
  <c r="AD51" i="63" s="1"/>
  <c r="AD75" i="63" s="1"/>
  <c r="AC18" i="63"/>
  <c r="AC51" i="63" s="1"/>
  <c r="AC75" i="63" s="1"/>
  <c r="AB18" i="63"/>
  <c r="AA18" i="63"/>
  <c r="AA51" i="63" s="1"/>
  <c r="AA75" i="63" s="1"/>
  <c r="Z18" i="63"/>
  <c r="Z51" i="63" s="1"/>
  <c r="Z75" i="63" s="1"/>
  <c r="Y18" i="63"/>
  <c r="Y51" i="63" s="1"/>
  <c r="Y75" i="63" s="1"/>
  <c r="X18" i="63"/>
  <c r="X51" i="63" s="1"/>
  <c r="X75" i="63" s="1"/>
  <c r="W18" i="63"/>
  <c r="W51" i="63" s="1"/>
  <c r="W75" i="63" s="1"/>
  <c r="V18" i="63"/>
  <c r="V51" i="63" s="1"/>
  <c r="V75" i="63" s="1"/>
  <c r="U18" i="63"/>
  <c r="U51" i="63" s="1"/>
  <c r="U75" i="63" s="1"/>
  <c r="AF17" i="63"/>
  <c r="AE17" i="63"/>
  <c r="AE50" i="63" s="1"/>
  <c r="AD17" i="63"/>
  <c r="AC17" i="63"/>
  <c r="AC50" i="63" s="1"/>
  <c r="AB17" i="63"/>
  <c r="AB50" i="63" s="1"/>
  <c r="AA17" i="63"/>
  <c r="AA50" i="63" s="1"/>
  <c r="Z17" i="63"/>
  <c r="Z50" i="63" s="1"/>
  <c r="Y17" i="63"/>
  <c r="Y50" i="63" s="1"/>
  <c r="X17" i="63"/>
  <c r="X50" i="63" s="1"/>
  <c r="W17" i="63"/>
  <c r="W50" i="63" s="1"/>
  <c r="V17" i="63"/>
  <c r="V50" i="63" s="1"/>
  <c r="U17" i="63"/>
  <c r="U50" i="63" s="1"/>
  <c r="AF16" i="63"/>
  <c r="AE16" i="63"/>
  <c r="AE49" i="63" s="1"/>
  <c r="AE74" i="63" s="1"/>
  <c r="AD16" i="63"/>
  <c r="AD49" i="63" s="1"/>
  <c r="AD74" i="63" s="1"/>
  <c r="AC16" i="63"/>
  <c r="AC49" i="63" s="1"/>
  <c r="AC74" i="63" s="1"/>
  <c r="AB16" i="63"/>
  <c r="AB49" i="63" s="1"/>
  <c r="AB74" i="63" s="1"/>
  <c r="AA16" i="63"/>
  <c r="AA49" i="63" s="1"/>
  <c r="AA74" i="63" s="1"/>
  <c r="Z16" i="63"/>
  <c r="Z49" i="63" s="1"/>
  <c r="Z74" i="63" s="1"/>
  <c r="Y16" i="63"/>
  <c r="Y49" i="63" s="1"/>
  <c r="Y74" i="63" s="1"/>
  <c r="X16" i="63"/>
  <c r="X49" i="63" s="1"/>
  <c r="X74" i="63" s="1"/>
  <c r="W16" i="63"/>
  <c r="W49" i="63" s="1"/>
  <c r="W74" i="63" s="1"/>
  <c r="V16" i="63"/>
  <c r="V49" i="63" s="1"/>
  <c r="V74" i="63" s="1"/>
  <c r="U16" i="63"/>
  <c r="U49" i="63" s="1"/>
  <c r="U74" i="63" s="1"/>
  <c r="AF15" i="63"/>
  <c r="AE15" i="63"/>
  <c r="AE48" i="63" s="1"/>
  <c r="AD15" i="63"/>
  <c r="AD48" i="63" s="1"/>
  <c r="AC15" i="63"/>
  <c r="AC48" i="63" s="1"/>
  <c r="AB15" i="63"/>
  <c r="AB48" i="63" s="1"/>
  <c r="AA15" i="63"/>
  <c r="AA48" i="63" s="1"/>
  <c r="Z15" i="63"/>
  <c r="Z48" i="63" s="1"/>
  <c r="Y15" i="63"/>
  <c r="X15" i="63"/>
  <c r="X48" i="63" s="1"/>
  <c r="W15" i="63"/>
  <c r="W48" i="63" s="1"/>
  <c r="V15" i="63"/>
  <c r="V48" i="63" s="1"/>
  <c r="U15" i="63"/>
  <c r="U48" i="63" s="1"/>
  <c r="AF14" i="63"/>
  <c r="AE14" i="63"/>
  <c r="AE47" i="63" s="1"/>
  <c r="AD14" i="63"/>
  <c r="AD47" i="63" s="1"/>
  <c r="AC14" i="63"/>
  <c r="AC47" i="63" s="1"/>
  <c r="AB14" i="63"/>
  <c r="AB47" i="63" s="1"/>
  <c r="AA14" i="63"/>
  <c r="AA47" i="63" s="1"/>
  <c r="Z14" i="63"/>
  <c r="Z47" i="63" s="1"/>
  <c r="Y14" i="63"/>
  <c r="Y47" i="63" s="1"/>
  <c r="X14" i="63"/>
  <c r="X47" i="63" s="1"/>
  <c r="W14" i="63"/>
  <c r="W47" i="63" s="1"/>
  <c r="V14" i="63"/>
  <c r="V47" i="63" s="1"/>
  <c r="U14" i="63"/>
  <c r="U47" i="63" s="1"/>
  <c r="AF13" i="63"/>
  <c r="AE13" i="63"/>
  <c r="AE46" i="63" s="1"/>
  <c r="AE73" i="63" s="1"/>
  <c r="AD13" i="63"/>
  <c r="AC13" i="63"/>
  <c r="AC46" i="63" s="1"/>
  <c r="AC73" i="63" s="1"/>
  <c r="AB13" i="63"/>
  <c r="AB46" i="63" s="1"/>
  <c r="AB73" i="63" s="1"/>
  <c r="AA13" i="63"/>
  <c r="AA46" i="63" s="1"/>
  <c r="AA73" i="63" s="1"/>
  <c r="Z13" i="63"/>
  <c r="Z46" i="63" s="1"/>
  <c r="Z73" i="63" s="1"/>
  <c r="Y13" i="63"/>
  <c r="Y46" i="63" s="1"/>
  <c r="Y73" i="63" s="1"/>
  <c r="X13" i="63"/>
  <c r="X46" i="63" s="1"/>
  <c r="X73" i="63" s="1"/>
  <c r="W13" i="63"/>
  <c r="W46" i="63" s="1"/>
  <c r="W73" i="63" s="1"/>
  <c r="V13" i="63"/>
  <c r="V46" i="63" s="1"/>
  <c r="V73" i="63" s="1"/>
  <c r="U13" i="63"/>
  <c r="U46" i="63" s="1"/>
  <c r="U73" i="63" s="1"/>
  <c r="AF12" i="63"/>
  <c r="AE12" i="63"/>
  <c r="AE45" i="63" s="1"/>
  <c r="AD12" i="63"/>
  <c r="AD45" i="63" s="1"/>
  <c r="AC12" i="63"/>
  <c r="AC45" i="63" s="1"/>
  <c r="AB12" i="63"/>
  <c r="AB45" i="63" s="1"/>
  <c r="AA12" i="63"/>
  <c r="AA45" i="63" s="1"/>
  <c r="Z12" i="63"/>
  <c r="Z45" i="63" s="1"/>
  <c r="Y12" i="63"/>
  <c r="Y45" i="63" s="1"/>
  <c r="X12" i="63"/>
  <c r="X45" i="63" s="1"/>
  <c r="W12" i="63"/>
  <c r="W45" i="63" s="1"/>
  <c r="V12" i="63"/>
  <c r="V45" i="63" s="1"/>
  <c r="U12" i="63"/>
  <c r="U45" i="63" s="1"/>
  <c r="AF11" i="63"/>
  <c r="AE11" i="63"/>
  <c r="AE44" i="63" s="1"/>
  <c r="AD11" i="63"/>
  <c r="AD44" i="63" s="1"/>
  <c r="AC11" i="63"/>
  <c r="AC44" i="63" s="1"/>
  <c r="AB11" i="63"/>
  <c r="AB44" i="63" s="1"/>
  <c r="AA11" i="63"/>
  <c r="AA44" i="63" s="1"/>
  <c r="Z11" i="63"/>
  <c r="Z44" i="63" s="1"/>
  <c r="Y11" i="63"/>
  <c r="Y44" i="63" s="1"/>
  <c r="X11" i="63"/>
  <c r="X44" i="63" s="1"/>
  <c r="W11" i="63"/>
  <c r="W44" i="63" s="1"/>
  <c r="V11" i="63"/>
  <c r="V44" i="63" s="1"/>
  <c r="U11" i="63"/>
  <c r="U44" i="63" s="1"/>
  <c r="AF10" i="63"/>
  <c r="AE10" i="63"/>
  <c r="AE43" i="63" s="1"/>
  <c r="AE72" i="63" s="1"/>
  <c r="AD10" i="63"/>
  <c r="AD43" i="63" s="1"/>
  <c r="AD72" i="63" s="1"/>
  <c r="AC10" i="63"/>
  <c r="AC43" i="63" s="1"/>
  <c r="AC72" i="63" s="1"/>
  <c r="AB10" i="63"/>
  <c r="AB43" i="63" s="1"/>
  <c r="AB72" i="63" s="1"/>
  <c r="AA10" i="63"/>
  <c r="AA43" i="63" s="1"/>
  <c r="AA72" i="63" s="1"/>
  <c r="Z10" i="63"/>
  <c r="Z43" i="63" s="1"/>
  <c r="Z72" i="63" s="1"/>
  <c r="Y10" i="63"/>
  <c r="Y43" i="63" s="1"/>
  <c r="Y72" i="63" s="1"/>
  <c r="X10" i="63"/>
  <c r="X43" i="63" s="1"/>
  <c r="X72" i="63" s="1"/>
  <c r="W10" i="63"/>
  <c r="W43" i="63" s="1"/>
  <c r="W72" i="63" s="1"/>
  <c r="V10" i="63"/>
  <c r="V43" i="63" s="1"/>
  <c r="V72" i="63" s="1"/>
  <c r="U10" i="63"/>
  <c r="U43" i="63" s="1"/>
  <c r="U72" i="63" s="1"/>
  <c r="AF9" i="63"/>
  <c r="AE9" i="63"/>
  <c r="AE42" i="63" s="1"/>
  <c r="AE71" i="63" s="1"/>
  <c r="AD9" i="63"/>
  <c r="AD42" i="63" s="1"/>
  <c r="AD71" i="63" s="1"/>
  <c r="AC9" i="63"/>
  <c r="AC42" i="63" s="1"/>
  <c r="AC71" i="63" s="1"/>
  <c r="AB9" i="63"/>
  <c r="AB42" i="63" s="1"/>
  <c r="AB71" i="63" s="1"/>
  <c r="AA9" i="63"/>
  <c r="AA42" i="63" s="1"/>
  <c r="AA71" i="63" s="1"/>
  <c r="Z9" i="63"/>
  <c r="Z42" i="63" s="1"/>
  <c r="Z71" i="63" s="1"/>
  <c r="Y9" i="63"/>
  <c r="Y42" i="63" s="1"/>
  <c r="Y71" i="63" s="1"/>
  <c r="X9" i="63"/>
  <c r="X42" i="63" s="1"/>
  <c r="X71" i="63" s="1"/>
  <c r="W9" i="63"/>
  <c r="W42" i="63" s="1"/>
  <c r="W71" i="63" s="1"/>
  <c r="V9" i="63"/>
  <c r="V42" i="63" s="1"/>
  <c r="V71" i="63" s="1"/>
  <c r="U9" i="63"/>
  <c r="U42" i="63" s="1"/>
  <c r="U71" i="63" s="1"/>
  <c r="AF8" i="63"/>
  <c r="AE8" i="63"/>
  <c r="AE41" i="63" s="1"/>
  <c r="AE70" i="63" s="1"/>
  <c r="AD8" i="63"/>
  <c r="AD41" i="63" s="1"/>
  <c r="AD70" i="63" s="1"/>
  <c r="AC8" i="63"/>
  <c r="AC41" i="63" s="1"/>
  <c r="AC70" i="63" s="1"/>
  <c r="AB8" i="63"/>
  <c r="AB41" i="63" s="1"/>
  <c r="AB70" i="63" s="1"/>
  <c r="AA8" i="63"/>
  <c r="AA41" i="63" s="1"/>
  <c r="AA70" i="63" s="1"/>
  <c r="Z8" i="63"/>
  <c r="Z41" i="63" s="1"/>
  <c r="Z70" i="63" s="1"/>
  <c r="Y8" i="63"/>
  <c r="Y41" i="63" s="1"/>
  <c r="Y70" i="63" s="1"/>
  <c r="X8" i="63"/>
  <c r="X41" i="63" s="1"/>
  <c r="X70" i="63" s="1"/>
  <c r="W8" i="63"/>
  <c r="W41" i="63" s="1"/>
  <c r="W70" i="63" s="1"/>
  <c r="V8" i="63"/>
  <c r="V41" i="63" s="1"/>
  <c r="V70" i="63" s="1"/>
  <c r="U8" i="63"/>
  <c r="U41" i="63" s="1"/>
  <c r="U70" i="63" s="1"/>
  <c r="AF7" i="63"/>
  <c r="AE7" i="63"/>
  <c r="AE40" i="63" s="1"/>
  <c r="AD7" i="63"/>
  <c r="AD40" i="63" s="1"/>
  <c r="AC7" i="63"/>
  <c r="AC40" i="63" s="1"/>
  <c r="AB7" i="63"/>
  <c r="AB40" i="63" s="1"/>
  <c r="AA7" i="63"/>
  <c r="AA40" i="63" s="1"/>
  <c r="Z7" i="63"/>
  <c r="Z40" i="63" s="1"/>
  <c r="Y7" i="63"/>
  <c r="Y40" i="63" s="1"/>
  <c r="X7" i="63"/>
  <c r="X40" i="63" s="1"/>
  <c r="W7" i="63"/>
  <c r="W40" i="63" s="1"/>
  <c r="V7" i="63"/>
  <c r="V40" i="63" s="1"/>
  <c r="U7" i="63"/>
  <c r="U40" i="63" s="1"/>
  <c r="U69" i="63" s="1"/>
  <c r="AF6" i="63"/>
  <c r="AE6" i="63"/>
  <c r="AE39" i="63" s="1"/>
  <c r="AD6" i="63"/>
  <c r="AD39" i="63" s="1"/>
  <c r="AC6" i="63"/>
  <c r="AC39" i="63" s="1"/>
  <c r="AB6" i="63"/>
  <c r="AB39" i="63" s="1"/>
  <c r="AA6" i="63"/>
  <c r="AA39" i="63" s="1"/>
  <c r="Z6" i="63"/>
  <c r="Z39" i="63" s="1"/>
  <c r="Y6" i="63"/>
  <c r="Y39" i="63" s="1"/>
  <c r="X6" i="63"/>
  <c r="X39" i="63" s="1"/>
  <c r="W6" i="63"/>
  <c r="W39" i="63" s="1"/>
  <c r="V6" i="63"/>
  <c r="V39" i="63" s="1"/>
  <c r="U6" i="63"/>
  <c r="U39" i="63" s="1"/>
  <c r="AF5" i="63"/>
  <c r="AE5" i="63"/>
  <c r="AE38" i="63" s="1"/>
  <c r="AE68" i="63" s="1"/>
  <c r="AD5" i="63"/>
  <c r="AD38" i="63" s="1"/>
  <c r="AD68" i="63" s="1"/>
  <c r="AC5" i="63"/>
  <c r="AC38" i="63" s="1"/>
  <c r="AC68" i="63" s="1"/>
  <c r="AB5" i="63"/>
  <c r="AB38" i="63" s="1"/>
  <c r="AB68" i="63" s="1"/>
  <c r="AA5" i="63"/>
  <c r="AA38" i="63" s="1"/>
  <c r="AA68" i="63" s="1"/>
  <c r="Z5" i="63"/>
  <c r="Z38" i="63" s="1"/>
  <c r="Z68" i="63" s="1"/>
  <c r="Y5" i="63"/>
  <c r="Y38" i="63" s="1"/>
  <c r="Y68" i="63" s="1"/>
  <c r="X5" i="63"/>
  <c r="X38" i="63" s="1"/>
  <c r="X68" i="63" s="1"/>
  <c r="W5" i="63"/>
  <c r="W38" i="63" s="1"/>
  <c r="W68" i="63" s="1"/>
  <c r="V5" i="63"/>
  <c r="V38" i="63" s="1"/>
  <c r="V68" i="63" s="1"/>
  <c r="U5" i="63"/>
  <c r="U38" i="63" s="1"/>
  <c r="U68" i="63" s="1"/>
  <c r="AF4" i="63"/>
  <c r="AE4" i="63"/>
  <c r="AE37" i="63" s="1"/>
  <c r="AD4" i="63"/>
  <c r="AD37" i="63" s="1"/>
  <c r="AC4" i="63"/>
  <c r="AC37" i="63" s="1"/>
  <c r="AB4" i="63"/>
  <c r="AB37" i="63" s="1"/>
  <c r="AA4" i="63"/>
  <c r="AA37" i="63" s="1"/>
  <c r="Z4" i="63"/>
  <c r="Z37" i="63" s="1"/>
  <c r="Y4" i="63"/>
  <c r="Y37" i="63" s="1"/>
  <c r="X4" i="63"/>
  <c r="X37" i="63" s="1"/>
  <c r="W4" i="63"/>
  <c r="W37" i="63" s="1"/>
  <c r="V4" i="63"/>
  <c r="V37" i="63" s="1"/>
  <c r="U4" i="63"/>
  <c r="U37" i="63" s="1"/>
  <c r="AF3" i="63"/>
  <c r="AE3" i="63"/>
  <c r="AE36" i="63" s="1"/>
  <c r="AD3" i="63"/>
  <c r="AD36" i="63" s="1"/>
  <c r="AC3" i="63"/>
  <c r="AC36" i="63" s="1"/>
  <c r="AB3" i="63"/>
  <c r="AB36" i="63" s="1"/>
  <c r="AA3" i="63"/>
  <c r="AA36" i="63" s="1"/>
  <c r="Z3" i="63"/>
  <c r="Z36" i="63" s="1"/>
  <c r="Y3" i="63"/>
  <c r="Y36" i="63" s="1"/>
  <c r="X3" i="63"/>
  <c r="X36" i="63" s="1"/>
  <c r="W3" i="63"/>
  <c r="W36" i="63" s="1"/>
  <c r="V3" i="63"/>
  <c r="V36" i="63" s="1"/>
  <c r="U3" i="63"/>
  <c r="U36" i="63" s="1"/>
  <c r="AF2" i="63"/>
  <c r="AE2" i="63"/>
  <c r="AE35" i="63" s="1"/>
  <c r="AD2" i="63"/>
  <c r="AD35" i="63" s="1"/>
  <c r="AC2" i="63"/>
  <c r="AC35" i="63" s="1"/>
  <c r="AB2" i="63"/>
  <c r="AB35" i="63" s="1"/>
  <c r="AA2" i="63"/>
  <c r="AA35" i="63" s="1"/>
  <c r="Z2" i="63"/>
  <c r="Z35" i="63" s="1"/>
  <c r="Y2" i="63"/>
  <c r="Y35" i="63" s="1"/>
  <c r="X2" i="63"/>
  <c r="X35" i="63" s="1"/>
  <c r="W2" i="63"/>
  <c r="W35" i="63" s="1"/>
  <c r="V2" i="63"/>
  <c r="V35" i="63" s="1"/>
  <c r="U2" i="63"/>
  <c r="U35" i="63" s="1"/>
  <c r="F11" i="62"/>
  <c r="D5" i="62"/>
  <c r="C5" i="62"/>
  <c r="C4" i="62"/>
  <c r="D4" i="62" s="1"/>
  <c r="D3" i="62"/>
  <c r="C3" i="62"/>
  <c r="B3" i="62"/>
  <c r="C2" i="62"/>
  <c r="B2" i="62"/>
  <c r="AE79" i="61"/>
  <c r="AD78" i="61"/>
  <c r="AC77" i="61"/>
  <c r="AB76" i="61"/>
  <c r="Y73" i="61"/>
  <c r="AE64" i="61"/>
  <c r="AD64" i="61"/>
  <c r="AD79" i="61" s="1"/>
  <c r="AB64" i="61"/>
  <c r="AB79" i="61" s="1"/>
  <c r="AA64" i="61"/>
  <c r="AA79" i="61" s="1"/>
  <c r="AD63" i="61"/>
  <c r="AC63" i="61"/>
  <c r="AC78" i="61" s="1"/>
  <c r="AA63" i="61"/>
  <c r="AA78" i="61" s="1"/>
  <c r="Z63" i="61"/>
  <c r="Z78" i="61" s="1"/>
  <c r="AC62" i="61"/>
  <c r="AB62" i="61"/>
  <c r="AB77" i="61" s="1"/>
  <c r="Y62" i="61"/>
  <c r="Y77" i="61" s="1"/>
  <c r="AB61" i="61"/>
  <c r="AA61" i="61"/>
  <c r="AA76" i="61" s="1"/>
  <c r="X61" i="61"/>
  <c r="X76" i="61" s="1"/>
  <c r="AA60" i="61"/>
  <c r="Z60" i="61"/>
  <c r="Z59" i="61"/>
  <c r="Y59" i="61"/>
  <c r="Y58" i="61"/>
  <c r="X58" i="61"/>
  <c r="Y57" i="61"/>
  <c r="X57" i="61"/>
  <c r="X56" i="61"/>
  <c r="W56" i="61"/>
  <c r="U54" i="61"/>
  <c r="U53" i="61"/>
  <c r="AE52" i="61"/>
  <c r="AE51" i="61"/>
  <c r="AE75" i="61" s="1"/>
  <c r="AD51" i="61"/>
  <c r="AD75" i="61" s="1"/>
  <c r="AD50" i="61"/>
  <c r="AC50" i="61"/>
  <c r="AC49" i="61"/>
  <c r="AC74" i="61" s="1"/>
  <c r="AB49" i="61"/>
  <c r="AB74" i="61" s="1"/>
  <c r="AB48" i="61"/>
  <c r="AA48" i="61"/>
  <c r="AA47" i="61"/>
  <c r="Z47" i="61"/>
  <c r="Z46" i="61"/>
  <c r="Z73" i="61" s="1"/>
  <c r="Y46" i="61"/>
  <c r="Y45" i="61"/>
  <c r="X45" i="61"/>
  <c r="X44" i="61"/>
  <c r="W44" i="61"/>
  <c r="V42" i="61"/>
  <c r="V71" i="61" s="1"/>
  <c r="U42" i="61"/>
  <c r="U71" i="61" s="1"/>
  <c r="U41" i="61"/>
  <c r="U70" i="61" s="1"/>
  <c r="AE40" i="61"/>
  <c r="AE69" i="61" s="1"/>
  <c r="AE39" i="61"/>
  <c r="AD39" i="61"/>
  <c r="AC38" i="61"/>
  <c r="AC68" i="61" s="1"/>
  <c r="AB37" i="61"/>
  <c r="AA36" i="61"/>
  <c r="Z35" i="61"/>
  <c r="Z65" i="61" s="1"/>
  <c r="AE31" i="61"/>
  <c r="AD31" i="61"/>
  <c r="AC31" i="61"/>
  <c r="AC64" i="61" s="1"/>
  <c r="AC79" i="61" s="1"/>
  <c r="AB31" i="61"/>
  <c r="AA31" i="61"/>
  <c r="Z31" i="61"/>
  <c r="Z64" i="61" s="1"/>
  <c r="Z79" i="61" s="1"/>
  <c r="Y31" i="61"/>
  <c r="Y64" i="61" s="1"/>
  <c r="Y79" i="61" s="1"/>
  <c r="X31" i="61"/>
  <c r="X64" i="61" s="1"/>
  <c r="X79" i="61" s="1"/>
  <c r="W31" i="61"/>
  <c r="W64" i="61" s="1"/>
  <c r="W79" i="61" s="1"/>
  <c r="V31" i="61"/>
  <c r="V64" i="61" s="1"/>
  <c r="V79" i="61" s="1"/>
  <c r="U31" i="61"/>
  <c r="U64" i="61" s="1"/>
  <c r="U79" i="61" s="1"/>
  <c r="AE30" i="61"/>
  <c r="AE63" i="61" s="1"/>
  <c r="AE78" i="61" s="1"/>
  <c r="AD30" i="61"/>
  <c r="AC30" i="61"/>
  <c r="AB30" i="61"/>
  <c r="AB63" i="61" s="1"/>
  <c r="AB78" i="61" s="1"/>
  <c r="AA30" i="61"/>
  <c r="Z30" i="61"/>
  <c r="Y30" i="61"/>
  <c r="Y63" i="61" s="1"/>
  <c r="Y78" i="61" s="1"/>
  <c r="X30" i="61"/>
  <c r="X63" i="61" s="1"/>
  <c r="X78" i="61" s="1"/>
  <c r="W30" i="61"/>
  <c r="W63" i="61" s="1"/>
  <c r="W78" i="61" s="1"/>
  <c r="V30" i="61"/>
  <c r="V63" i="61" s="1"/>
  <c r="V78" i="61" s="1"/>
  <c r="U30" i="61"/>
  <c r="U63" i="61" s="1"/>
  <c r="U78" i="61" s="1"/>
  <c r="AE29" i="61"/>
  <c r="AE62" i="61" s="1"/>
  <c r="AE77" i="61" s="1"/>
  <c r="AD29" i="61"/>
  <c r="AD62" i="61" s="1"/>
  <c r="AD77" i="61" s="1"/>
  <c r="AC29" i="61"/>
  <c r="AB29" i="61"/>
  <c r="AA29" i="61"/>
  <c r="AA62" i="61" s="1"/>
  <c r="AA77" i="61" s="1"/>
  <c r="Z29" i="61"/>
  <c r="Z62" i="61" s="1"/>
  <c r="Z77" i="61" s="1"/>
  <c r="Y29" i="61"/>
  <c r="X29" i="61"/>
  <c r="X62" i="61" s="1"/>
  <c r="X77" i="61" s="1"/>
  <c r="W29" i="61"/>
  <c r="W62" i="61" s="1"/>
  <c r="W77" i="61" s="1"/>
  <c r="V29" i="61"/>
  <c r="V62" i="61" s="1"/>
  <c r="V77" i="61" s="1"/>
  <c r="U29" i="61"/>
  <c r="U62" i="61" s="1"/>
  <c r="U77" i="61" s="1"/>
  <c r="AE28" i="61"/>
  <c r="AE61" i="61" s="1"/>
  <c r="AE76" i="61" s="1"/>
  <c r="AD28" i="61"/>
  <c r="AD61" i="61" s="1"/>
  <c r="AD76" i="61" s="1"/>
  <c r="AC28" i="61"/>
  <c r="AC61" i="61" s="1"/>
  <c r="AC76" i="61" s="1"/>
  <c r="AB28" i="61"/>
  <c r="AA28" i="61"/>
  <c r="Z28" i="61"/>
  <c r="Z61" i="61" s="1"/>
  <c r="Z76" i="61" s="1"/>
  <c r="Y28" i="61"/>
  <c r="Y61" i="61" s="1"/>
  <c r="Y76" i="61" s="1"/>
  <c r="X28" i="61"/>
  <c r="W28" i="61"/>
  <c r="W61" i="61" s="1"/>
  <c r="W76" i="61" s="1"/>
  <c r="V28" i="61"/>
  <c r="V61" i="61" s="1"/>
  <c r="V76" i="61" s="1"/>
  <c r="U28" i="61"/>
  <c r="U61" i="61" s="1"/>
  <c r="U76" i="61" s="1"/>
  <c r="AF27" i="61"/>
  <c r="X60" i="61" s="1"/>
  <c r="AE27" i="61"/>
  <c r="AE60" i="61" s="1"/>
  <c r="AD27" i="61"/>
  <c r="AD60" i="61" s="1"/>
  <c r="AC27" i="61"/>
  <c r="AC60" i="61" s="1"/>
  <c r="AB27" i="61"/>
  <c r="AB60" i="61" s="1"/>
  <c r="AA27" i="61"/>
  <c r="Z27" i="61"/>
  <c r="Y27" i="61"/>
  <c r="Y60" i="61" s="1"/>
  <c r="X27" i="61"/>
  <c r="W27" i="61"/>
  <c r="W60" i="61" s="1"/>
  <c r="V27" i="61"/>
  <c r="V60" i="61" s="1"/>
  <c r="U27" i="61"/>
  <c r="U60" i="61" s="1"/>
  <c r="AF26" i="61"/>
  <c r="AE26" i="61"/>
  <c r="AE59" i="61" s="1"/>
  <c r="AD26" i="61"/>
  <c r="AD59" i="61" s="1"/>
  <c r="AC26" i="61"/>
  <c r="AC59" i="61" s="1"/>
  <c r="AB26" i="61"/>
  <c r="AB59" i="61" s="1"/>
  <c r="AA26" i="61"/>
  <c r="AA59" i="61" s="1"/>
  <c r="Z26" i="61"/>
  <c r="Y26" i="61"/>
  <c r="X26" i="61"/>
  <c r="X59" i="61" s="1"/>
  <c r="W26" i="61"/>
  <c r="W59" i="61" s="1"/>
  <c r="V26" i="61"/>
  <c r="V59" i="61" s="1"/>
  <c r="U26" i="61"/>
  <c r="U59" i="61" s="1"/>
  <c r="AF25" i="61"/>
  <c r="AE25" i="61"/>
  <c r="AE58" i="61" s="1"/>
  <c r="AD25" i="61"/>
  <c r="AD58" i="61" s="1"/>
  <c r="AC25" i="61"/>
  <c r="AC58" i="61" s="1"/>
  <c r="AB25" i="61"/>
  <c r="AB58" i="61" s="1"/>
  <c r="AA25" i="61"/>
  <c r="AA58" i="61" s="1"/>
  <c r="Z25" i="61"/>
  <c r="Z58" i="61" s="1"/>
  <c r="Y25" i="61"/>
  <c r="X25" i="61"/>
  <c r="W25" i="61"/>
  <c r="W58" i="61" s="1"/>
  <c r="V25" i="61"/>
  <c r="V58" i="61" s="1"/>
  <c r="U25" i="61"/>
  <c r="U58" i="61" s="1"/>
  <c r="AF24" i="61"/>
  <c r="AE24" i="61"/>
  <c r="AE57" i="61" s="1"/>
  <c r="AD24" i="61"/>
  <c r="AD57" i="61" s="1"/>
  <c r="AC24" i="61"/>
  <c r="AC57" i="61" s="1"/>
  <c r="AB24" i="61"/>
  <c r="AB57" i="61" s="1"/>
  <c r="AA24" i="61"/>
  <c r="AA57" i="61" s="1"/>
  <c r="Z24" i="61"/>
  <c r="Z57" i="61" s="1"/>
  <c r="Y24" i="61"/>
  <c r="X24" i="61"/>
  <c r="W24" i="61"/>
  <c r="W57" i="61" s="1"/>
  <c r="V24" i="61"/>
  <c r="V57" i="61" s="1"/>
  <c r="U24" i="61"/>
  <c r="U57" i="61" s="1"/>
  <c r="AF23" i="61"/>
  <c r="AE23" i="61"/>
  <c r="AE56" i="61" s="1"/>
  <c r="AD23" i="61"/>
  <c r="AD56" i="61" s="1"/>
  <c r="AC23" i="61"/>
  <c r="AC56" i="61" s="1"/>
  <c r="AB23" i="61"/>
  <c r="AB56" i="61" s="1"/>
  <c r="AA23" i="61"/>
  <c r="AA56" i="61" s="1"/>
  <c r="Z23" i="61"/>
  <c r="Z56" i="61" s="1"/>
  <c r="Y23" i="61"/>
  <c r="Y56" i="61" s="1"/>
  <c r="X23" i="61"/>
  <c r="W23" i="61"/>
  <c r="V23" i="61"/>
  <c r="V56" i="61" s="1"/>
  <c r="U23" i="61"/>
  <c r="U56" i="61" s="1"/>
  <c r="AF22" i="61"/>
  <c r="AE22" i="61"/>
  <c r="AE55" i="61" s="1"/>
  <c r="AD22" i="61"/>
  <c r="AD55" i="61" s="1"/>
  <c r="AC22" i="61"/>
  <c r="AC55" i="61" s="1"/>
  <c r="AB22" i="61"/>
  <c r="AB55" i="61" s="1"/>
  <c r="AA22" i="61"/>
  <c r="AA55" i="61" s="1"/>
  <c r="Z22" i="61"/>
  <c r="Z55" i="61" s="1"/>
  <c r="Y22" i="61"/>
  <c r="Y55" i="61" s="1"/>
  <c r="X22" i="61"/>
  <c r="X55" i="61" s="1"/>
  <c r="W22" i="61"/>
  <c r="W55" i="61" s="1"/>
  <c r="V22" i="61"/>
  <c r="V55" i="61" s="1"/>
  <c r="U22" i="61"/>
  <c r="U55" i="61" s="1"/>
  <c r="AF21" i="61"/>
  <c r="AE21" i="61"/>
  <c r="AE54" i="61" s="1"/>
  <c r="AD21" i="61"/>
  <c r="AD54" i="61" s="1"/>
  <c r="AC21" i="61"/>
  <c r="AC54" i="61" s="1"/>
  <c r="AB21" i="61"/>
  <c r="AB54" i="61" s="1"/>
  <c r="AA21" i="61"/>
  <c r="AA54" i="61" s="1"/>
  <c r="Z21" i="61"/>
  <c r="Z54" i="61" s="1"/>
  <c r="Y21" i="61"/>
  <c r="Y54" i="61" s="1"/>
  <c r="X21" i="61"/>
  <c r="X54" i="61" s="1"/>
  <c r="W21" i="61"/>
  <c r="W54" i="61" s="1"/>
  <c r="V21" i="61"/>
  <c r="V54" i="61" s="1"/>
  <c r="U21" i="61"/>
  <c r="AF20" i="61"/>
  <c r="AE20" i="61"/>
  <c r="AE53" i="61" s="1"/>
  <c r="AD20" i="61"/>
  <c r="AD53" i="61" s="1"/>
  <c r="AC20" i="61"/>
  <c r="AC53" i="61" s="1"/>
  <c r="AB20" i="61"/>
  <c r="AB53" i="61" s="1"/>
  <c r="AA20" i="61"/>
  <c r="AA53" i="61" s="1"/>
  <c r="Z20" i="61"/>
  <c r="Z53" i="61" s="1"/>
  <c r="Y20" i="61"/>
  <c r="Y53" i="61" s="1"/>
  <c r="X20" i="61"/>
  <c r="X53" i="61" s="1"/>
  <c r="W20" i="61"/>
  <c r="W53" i="61" s="1"/>
  <c r="V20" i="61"/>
  <c r="V53" i="61" s="1"/>
  <c r="U20" i="61"/>
  <c r="AF19" i="61"/>
  <c r="AE19" i="61"/>
  <c r="AD19" i="61"/>
  <c r="AD52" i="61" s="1"/>
  <c r="AC19" i="61"/>
  <c r="AC52" i="61" s="1"/>
  <c r="AB19" i="61"/>
  <c r="AB52" i="61" s="1"/>
  <c r="AA19" i="61"/>
  <c r="AA52" i="61" s="1"/>
  <c r="Z19" i="61"/>
  <c r="Z52" i="61" s="1"/>
  <c r="Y19" i="61"/>
  <c r="Y52" i="61" s="1"/>
  <c r="X19" i="61"/>
  <c r="X52" i="61" s="1"/>
  <c r="W19" i="61"/>
  <c r="W52" i="61" s="1"/>
  <c r="V19" i="61"/>
  <c r="V52" i="61" s="1"/>
  <c r="U19" i="61"/>
  <c r="U52" i="61" s="1"/>
  <c r="AF18" i="61"/>
  <c r="AE18" i="61"/>
  <c r="AD18" i="61"/>
  <c r="AC18" i="61"/>
  <c r="AC51" i="61" s="1"/>
  <c r="AC75" i="61" s="1"/>
  <c r="AB18" i="61"/>
  <c r="AB51" i="61" s="1"/>
  <c r="AB75" i="61" s="1"/>
  <c r="AA18" i="61"/>
  <c r="AA51" i="61" s="1"/>
  <c r="AA75" i="61" s="1"/>
  <c r="Z18" i="61"/>
  <c r="Z51" i="61" s="1"/>
  <c r="Z75" i="61" s="1"/>
  <c r="Y18" i="61"/>
  <c r="Y51" i="61" s="1"/>
  <c r="Y75" i="61" s="1"/>
  <c r="X18" i="61"/>
  <c r="X51" i="61" s="1"/>
  <c r="X75" i="61" s="1"/>
  <c r="W18" i="61"/>
  <c r="W51" i="61" s="1"/>
  <c r="W75" i="61" s="1"/>
  <c r="V18" i="61"/>
  <c r="V51" i="61" s="1"/>
  <c r="V75" i="61" s="1"/>
  <c r="U18" i="61"/>
  <c r="U51" i="61" s="1"/>
  <c r="U75" i="61" s="1"/>
  <c r="AF17" i="61"/>
  <c r="AE17" i="61"/>
  <c r="AE50" i="61" s="1"/>
  <c r="AD17" i="61"/>
  <c r="AC17" i="61"/>
  <c r="AB17" i="61"/>
  <c r="AB50" i="61" s="1"/>
  <c r="AA17" i="61"/>
  <c r="AA50" i="61" s="1"/>
  <c r="Z17" i="61"/>
  <c r="Z50" i="61" s="1"/>
  <c r="Y17" i="61"/>
  <c r="Y50" i="61" s="1"/>
  <c r="X17" i="61"/>
  <c r="X50" i="61" s="1"/>
  <c r="W17" i="61"/>
  <c r="W50" i="61" s="1"/>
  <c r="V17" i="61"/>
  <c r="V50" i="61" s="1"/>
  <c r="U17" i="61"/>
  <c r="U50" i="61" s="1"/>
  <c r="AF16" i="61"/>
  <c r="AE16" i="61"/>
  <c r="AE49" i="61" s="1"/>
  <c r="AE74" i="61" s="1"/>
  <c r="AD16" i="61"/>
  <c r="AD49" i="61" s="1"/>
  <c r="AD74" i="61" s="1"/>
  <c r="AC16" i="61"/>
  <c r="AB16" i="61"/>
  <c r="AA16" i="61"/>
  <c r="AA49" i="61" s="1"/>
  <c r="AA74" i="61" s="1"/>
  <c r="Z16" i="61"/>
  <c r="Z49" i="61" s="1"/>
  <c r="Z74" i="61" s="1"/>
  <c r="Y16" i="61"/>
  <c r="Y49" i="61" s="1"/>
  <c r="Y74" i="61" s="1"/>
  <c r="X16" i="61"/>
  <c r="X49" i="61" s="1"/>
  <c r="X74" i="61" s="1"/>
  <c r="W16" i="61"/>
  <c r="W49" i="61" s="1"/>
  <c r="W74" i="61" s="1"/>
  <c r="V16" i="61"/>
  <c r="V49" i="61" s="1"/>
  <c r="V74" i="61" s="1"/>
  <c r="U16" i="61"/>
  <c r="U49" i="61" s="1"/>
  <c r="U74" i="61" s="1"/>
  <c r="AF15" i="61"/>
  <c r="AE15" i="61"/>
  <c r="AE48" i="61" s="1"/>
  <c r="AD15" i="61"/>
  <c r="AD48" i="61" s="1"/>
  <c r="AC15" i="61"/>
  <c r="AC48" i="61" s="1"/>
  <c r="AB15" i="61"/>
  <c r="AA15" i="61"/>
  <c r="Z15" i="61"/>
  <c r="Z48" i="61" s="1"/>
  <c r="Y15" i="61"/>
  <c r="Y48" i="61" s="1"/>
  <c r="X15" i="61"/>
  <c r="X48" i="61" s="1"/>
  <c r="W15" i="61"/>
  <c r="W48" i="61" s="1"/>
  <c r="V15" i="61"/>
  <c r="V48" i="61" s="1"/>
  <c r="U15" i="61"/>
  <c r="U48" i="61" s="1"/>
  <c r="AF14" i="61"/>
  <c r="AE14" i="61"/>
  <c r="AE47" i="61" s="1"/>
  <c r="AD14" i="61"/>
  <c r="AD47" i="61" s="1"/>
  <c r="AC14" i="61"/>
  <c r="AC47" i="61" s="1"/>
  <c r="AB14" i="61"/>
  <c r="AB47" i="61" s="1"/>
  <c r="AA14" i="61"/>
  <c r="Z14" i="61"/>
  <c r="Y14" i="61"/>
  <c r="Y47" i="61" s="1"/>
  <c r="X14" i="61"/>
  <c r="X47" i="61" s="1"/>
  <c r="W14" i="61"/>
  <c r="W47" i="61" s="1"/>
  <c r="V14" i="61"/>
  <c r="V47" i="61" s="1"/>
  <c r="U14" i="61"/>
  <c r="U47" i="61" s="1"/>
  <c r="AF13" i="61"/>
  <c r="AE13" i="61"/>
  <c r="AE46" i="61" s="1"/>
  <c r="AE73" i="61" s="1"/>
  <c r="AD13" i="61"/>
  <c r="AD46" i="61" s="1"/>
  <c r="AD73" i="61" s="1"/>
  <c r="AC13" i="61"/>
  <c r="AC46" i="61" s="1"/>
  <c r="AC73" i="61" s="1"/>
  <c r="AB13" i="61"/>
  <c r="AB46" i="61" s="1"/>
  <c r="AB73" i="61" s="1"/>
  <c r="AA13" i="61"/>
  <c r="AA46" i="61" s="1"/>
  <c r="AA73" i="61" s="1"/>
  <c r="Z13" i="61"/>
  <c r="Y13" i="61"/>
  <c r="X13" i="61"/>
  <c r="X46" i="61" s="1"/>
  <c r="X73" i="61" s="1"/>
  <c r="W13" i="61"/>
  <c r="W46" i="61" s="1"/>
  <c r="W73" i="61" s="1"/>
  <c r="V13" i="61"/>
  <c r="V46" i="61" s="1"/>
  <c r="V73" i="61" s="1"/>
  <c r="U13" i="61"/>
  <c r="U46" i="61" s="1"/>
  <c r="U73" i="61" s="1"/>
  <c r="AF12" i="61"/>
  <c r="AE12" i="61"/>
  <c r="AE45" i="61" s="1"/>
  <c r="AD12" i="61"/>
  <c r="AD45" i="61" s="1"/>
  <c r="AC12" i="61"/>
  <c r="AC45" i="61" s="1"/>
  <c r="AB12" i="61"/>
  <c r="AB45" i="61" s="1"/>
  <c r="AA12" i="61"/>
  <c r="AA45" i="61" s="1"/>
  <c r="Z12" i="61"/>
  <c r="Z45" i="61" s="1"/>
  <c r="Y12" i="61"/>
  <c r="X12" i="61"/>
  <c r="W12" i="61"/>
  <c r="W45" i="61" s="1"/>
  <c r="V12" i="61"/>
  <c r="V45" i="61" s="1"/>
  <c r="U12" i="61"/>
  <c r="U45" i="61" s="1"/>
  <c r="AF11" i="61"/>
  <c r="AE11" i="61"/>
  <c r="AE44" i="61" s="1"/>
  <c r="AD11" i="61"/>
  <c r="AD44" i="61" s="1"/>
  <c r="AC11" i="61"/>
  <c r="AC44" i="61" s="1"/>
  <c r="AB11" i="61"/>
  <c r="AB44" i="61" s="1"/>
  <c r="AA11" i="61"/>
  <c r="AA44" i="61" s="1"/>
  <c r="Z11" i="61"/>
  <c r="Z44" i="61" s="1"/>
  <c r="Y11" i="61"/>
  <c r="Y44" i="61" s="1"/>
  <c r="X11" i="61"/>
  <c r="W11" i="61"/>
  <c r="V11" i="61"/>
  <c r="V44" i="61" s="1"/>
  <c r="U11" i="61"/>
  <c r="U44" i="61" s="1"/>
  <c r="AF10" i="61"/>
  <c r="W43" i="61" s="1"/>
  <c r="W72" i="61" s="1"/>
  <c r="AE10" i="61"/>
  <c r="AE43" i="61" s="1"/>
  <c r="AE72" i="61" s="1"/>
  <c r="AD10" i="61"/>
  <c r="AD43" i="61" s="1"/>
  <c r="AD72" i="61" s="1"/>
  <c r="AC10" i="61"/>
  <c r="AC43" i="61" s="1"/>
  <c r="AC72" i="61" s="1"/>
  <c r="AB10" i="61"/>
  <c r="AB43" i="61" s="1"/>
  <c r="AB72" i="61" s="1"/>
  <c r="AA10" i="61"/>
  <c r="AA43" i="61" s="1"/>
  <c r="AA72" i="61" s="1"/>
  <c r="Z10" i="61"/>
  <c r="Z43" i="61" s="1"/>
  <c r="Z72" i="61" s="1"/>
  <c r="Y10" i="61"/>
  <c r="Y43" i="61" s="1"/>
  <c r="Y72" i="61" s="1"/>
  <c r="X10" i="61"/>
  <c r="X43" i="61" s="1"/>
  <c r="X72" i="61" s="1"/>
  <c r="W10" i="61"/>
  <c r="V10" i="61"/>
  <c r="U10" i="61"/>
  <c r="U43" i="61" s="1"/>
  <c r="U72" i="61" s="1"/>
  <c r="AF9" i="61"/>
  <c r="AE9" i="61"/>
  <c r="AE42" i="61" s="1"/>
  <c r="AE71" i="61" s="1"/>
  <c r="AD9" i="61"/>
  <c r="AD42" i="61" s="1"/>
  <c r="AD71" i="61" s="1"/>
  <c r="AC9" i="61"/>
  <c r="AC42" i="61" s="1"/>
  <c r="AC71" i="61" s="1"/>
  <c r="AB9" i="61"/>
  <c r="AB42" i="61" s="1"/>
  <c r="AB71" i="61" s="1"/>
  <c r="AA9" i="61"/>
  <c r="AA42" i="61" s="1"/>
  <c r="AA71" i="61" s="1"/>
  <c r="Z9" i="61"/>
  <c r="Z42" i="61" s="1"/>
  <c r="Z71" i="61" s="1"/>
  <c r="Y9" i="61"/>
  <c r="Y42" i="61" s="1"/>
  <c r="Y71" i="61" s="1"/>
  <c r="X9" i="61"/>
  <c r="X42" i="61" s="1"/>
  <c r="X71" i="61" s="1"/>
  <c r="W9" i="61"/>
  <c r="W42" i="61" s="1"/>
  <c r="W71" i="61" s="1"/>
  <c r="V9" i="61"/>
  <c r="U9" i="61"/>
  <c r="AF8" i="61"/>
  <c r="AE8" i="61"/>
  <c r="AE41" i="61" s="1"/>
  <c r="AE70" i="61" s="1"/>
  <c r="AD8" i="61"/>
  <c r="AD41" i="61" s="1"/>
  <c r="AD70" i="61" s="1"/>
  <c r="AC8" i="61"/>
  <c r="AC41" i="61" s="1"/>
  <c r="AC70" i="61" s="1"/>
  <c r="AB8" i="61"/>
  <c r="AB41" i="61" s="1"/>
  <c r="AB70" i="61" s="1"/>
  <c r="AA8" i="61"/>
  <c r="AA41" i="61" s="1"/>
  <c r="AA70" i="61" s="1"/>
  <c r="Z8" i="61"/>
  <c r="Z41" i="61" s="1"/>
  <c r="Z70" i="61" s="1"/>
  <c r="Y8" i="61"/>
  <c r="Y41" i="61" s="1"/>
  <c r="Y70" i="61" s="1"/>
  <c r="X8" i="61"/>
  <c r="X41" i="61" s="1"/>
  <c r="X70" i="61" s="1"/>
  <c r="W8" i="61"/>
  <c r="W41" i="61" s="1"/>
  <c r="W70" i="61" s="1"/>
  <c r="V8" i="61"/>
  <c r="V41" i="61" s="1"/>
  <c r="V70" i="61" s="1"/>
  <c r="U8" i="61"/>
  <c r="AF7" i="61"/>
  <c r="AE7" i="61"/>
  <c r="AD7" i="61"/>
  <c r="AD40" i="61" s="1"/>
  <c r="AC7" i="61"/>
  <c r="AC40" i="61" s="1"/>
  <c r="AB7" i="61"/>
  <c r="AB40" i="61" s="1"/>
  <c r="AA7" i="61"/>
  <c r="AA40" i="61" s="1"/>
  <c r="Z7" i="61"/>
  <c r="Z40" i="61" s="1"/>
  <c r="Y7" i="61"/>
  <c r="Y40" i="61" s="1"/>
  <c r="X7" i="61"/>
  <c r="X40" i="61" s="1"/>
  <c r="W7" i="61"/>
  <c r="W40" i="61" s="1"/>
  <c r="V7" i="61"/>
  <c r="V40" i="61" s="1"/>
  <c r="U7" i="61"/>
  <c r="U40" i="61" s="1"/>
  <c r="U69" i="61" s="1"/>
  <c r="AF6" i="61"/>
  <c r="AE6" i="61"/>
  <c r="AD6" i="61"/>
  <c r="AC6" i="61"/>
  <c r="AC39" i="61" s="1"/>
  <c r="AB6" i="61"/>
  <c r="AB39" i="61" s="1"/>
  <c r="AA6" i="61"/>
  <c r="AA39" i="61" s="1"/>
  <c r="Z6" i="61"/>
  <c r="Z39" i="61" s="1"/>
  <c r="Y6" i="61"/>
  <c r="Y39" i="61" s="1"/>
  <c r="X6" i="61"/>
  <c r="X39" i="61" s="1"/>
  <c r="W6" i="61"/>
  <c r="W39" i="61" s="1"/>
  <c r="V6" i="61"/>
  <c r="V39" i="61" s="1"/>
  <c r="U6" i="61"/>
  <c r="U39" i="61" s="1"/>
  <c r="AF5" i="61"/>
  <c r="AE5" i="61"/>
  <c r="AE38" i="61" s="1"/>
  <c r="AE68" i="61" s="1"/>
  <c r="AD5" i="61"/>
  <c r="AD38" i="61" s="1"/>
  <c r="AD68" i="61" s="1"/>
  <c r="AC5" i="61"/>
  <c r="AB5" i="61"/>
  <c r="AB38" i="61" s="1"/>
  <c r="AB68" i="61" s="1"/>
  <c r="AA5" i="61"/>
  <c r="AA38" i="61" s="1"/>
  <c r="AA68" i="61" s="1"/>
  <c r="Z5" i="61"/>
  <c r="Z38" i="61" s="1"/>
  <c r="Z68" i="61" s="1"/>
  <c r="Y5" i="61"/>
  <c r="Y38" i="61" s="1"/>
  <c r="Y68" i="61" s="1"/>
  <c r="X5" i="61"/>
  <c r="X38" i="61" s="1"/>
  <c r="X68" i="61" s="1"/>
  <c r="W5" i="61"/>
  <c r="W38" i="61" s="1"/>
  <c r="W68" i="61" s="1"/>
  <c r="V5" i="61"/>
  <c r="V38" i="61" s="1"/>
  <c r="V68" i="61" s="1"/>
  <c r="U5" i="61"/>
  <c r="U38" i="61" s="1"/>
  <c r="U68" i="61" s="1"/>
  <c r="AF4" i="61"/>
  <c r="AC37" i="61" s="1"/>
  <c r="AE4" i="61"/>
  <c r="AE37" i="61" s="1"/>
  <c r="AD4" i="61"/>
  <c r="AD37" i="61" s="1"/>
  <c r="AC4" i="61"/>
  <c r="AB4" i="61"/>
  <c r="AA4" i="61"/>
  <c r="AA37" i="61" s="1"/>
  <c r="Z4" i="61"/>
  <c r="Z37" i="61" s="1"/>
  <c r="Y4" i="61"/>
  <c r="Y37" i="61" s="1"/>
  <c r="X4" i="61"/>
  <c r="X37" i="61" s="1"/>
  <c r="W4" i="61"/>
  <c r="W37" i="61" s="1"/>
  <c r="V4" i="61"/>
  <c r="V37" i="61" s="1"/>
  <c r="U4" i="61"/>
  <c r="U37" i="61" s="1"/>
  <c r="AF3" i="61"/>
  <c r="AE3" i="61"/>
  <c r="AE36" i="61" s="1"/>
  <c r="AD3" i="61"/>
  <c r="AD36" i="61" s="1"/>
  <c r="AC3" i="61"/>
  <c r="AC36" i="61" s="1"/>
  <c r="AB3" i="61"/>
  <c r="AB36" i="61" s="1"/>
  <c r="AA3" i="61"/>
  <c r="Z3" i="61"/>
  <c r="Z36" i="61" s="1"/>
  <c r="Y3" i="61"/>
  <c r="Y36" i="61" s="1"/>
  <c r="X3" i="61"/>
  <c r="X36" i="61" s="1"/>
  <c r="W3" i="61"/>
  <c r="W36" i="61" s="1"/>
  <c r="V3" i="61"/>
  <c r="V36" i="61" s="1"/>
  <c r="U3" i="61"/>
  <c r="U36" i="61" s="1"/>
  <c r="AF2" i="61"/>
  <c r="AA35" i="61" s="1"/>
  <c r="AE2" i="61"/>
  <c r="AE35" i="61" s="1"/>
  <c r="AD2" i="61"/>
  <c r="AD35" i="61" s="1"/>
  <c r="AC2" i="61"/>
  <c r="AC35" i="61" s="1"/>
  <c r="AB2" i="61"/>
  <c r="AB35" i="61" s="1"/>
  <c r="AA2" i="61"/>
  <c r="Z2" i="61"/>
  <c r="Y2" i="61"/>
  <c r="Y35" i="61" s="1"/>
  <c r="X2" i="61"/>
  <c r="X35" i="61" s="1"/>
  <c r="W2" i="61"/>
  <c r="W35" i="61" s="1"/>
  <c r="W65" i="61" s="1"/>
  <c r="V2" i="61"/>
  <c r="V35" i="61" s="1"/>
  <c r="U2" i="61"/>
  <c r="U35" i="61" s="1"/>
  <c r="AE63" i="60"/>
  <c r="AE78" i="60" s="1"/>
  <c r="AE31" i="60"/>
  <c r="AE64" i="60" s="1"/>
  <c r="AE79" i="60" s="1"/>
  <c r="AD31" i="60"/>
  <c r="AD64" i="60" s="1"/>
  <c r="AD79" i="60" s="1"/>
  <c r="AC31" i="60"/>
  <c r="AC64" i="60" s="1"/>
  <c r="AC79" i="60" s="1"/>
  <c r="AB31" i="60"/>
  <c r="AB64" i="60" s="1"/>
  <c r="AB79" i="60" s="1"/>
  <c r="AA31" i="60"/>
  <c r="AA64" i="60" s="1"/>
  <c r="AA79" i="60" s="1"/>
  <c r="Z31" i="60"/>
  <c r="Z64" i="60" s="1"/>
  <c r="Z79" i="60" s="1"/>
  <c r="Y31" i="60"/>
  <c r="Y64" i="60" s="1"/>
  <c r="Y79" i="60" s="1"/>
  <c r="X31" i="60"/>
  <c r="X64" i="60" s="1"/>
  <c r="X79" i="60" s="1"/>
  <c r="W31" i="60"/>
  <c r="W64" i="60" s="1"/>
  <c r="W79" i="60" s="1"/>
  <c r="V31" i="60"/>
  <c r="V64" i="60" s="1"/>
  <c r="V79" i="60" s="1"/>
  <c r="U31" i="60"/>
  <c r="U64" i="60" s="1"/>
  <c r="U79" i="60" s="1"/>
  <c r="AE30" i="60"/>
  <c r="AD30" i="60"/>
  <c r="AD63" i="60" s="1"/>
  <c r="AD78" i="60" s="1"/>
  <c r="AC30" i="60"/>
  <c r="AC63" i="60" s="1"/>
  <c r="AC78" i="60" s="1"/>
  <c r="AB30" i="60"/>
  <c r="AB63" i="60" s="1"/>
  <c r="AB78" i="60" s="1"/>
  <c r="AA30" i="60"/>
  <c r="AA63" i="60" s="1"/>
  <c r="AA78" i="60" s="1"/>
  <c r="Z30" i="60"/>
  <c r="Z63" i="60" s="1"/>
  <c r="Z78" i="60" s="1"/>
  <c r="Y30" i="60"/>
  <c r="Y63" i="60" s="1"/>
  <c r="Y78" i="60" s="1"/>
  <c r="X30" i="60"/>
  <c r="X63" i="60" s="1"/>
  <c r="X78" i="60" s="1"/>
  <c r="W30" i="60"/>
  <c r="W63" i="60" s="1"/>
  <c r="W78" i="60" s="1"/>
  <c r="V30" i="60"/>
  <c r="V63" i="60" s="1"/>
  <c r="V78" i="60" s="1"/>
  <c r="U30" i="60"/>
  <c r="U63" i="60" s="1"/>
  <c r="U78" i="60" s="1"/>
  <c r="AE29" i="60"/>
  <c r="AE62" i="60" s="1"/>
  <c r="AE77" i="60" s="1"/>
  <c r="AD29" i="60"/>
  <c r="AD62" i="60" s="1"/>
  <c r="AD77" i="60" s="1"/>
  <c r="AC29" i="60"/>
  <c r="AC62" i="60" s="1"/>
  <c r="AC77" i="60" s="1"/>
  <c r="AB29" i="60"/>
  <c r="AB62" i="60" s="1"/>
  <c r="AB77" i="60" s="1"/>
  <c r="AA29" i="60"/>
  <c r="AA62" i="60" s="1"/>
  <c r="AA77" i="60" s="1"/>
  <c r="Z29" i="60"/>
  <c r="Z62" i="60" s="1"/>
  <c r="Z77" i="60" s="1"/>
  <c r="Y29" i="60"/>
  <c r="Y62" i="60" s="1"/>
  <c r="Y77" i="60" s="1"/>
  <c r="X29" i="60"/>
  <c r="X62" i="60" s="1"/>
  <c r="X77" i="60" s="1"/>
  <c r="W29" i="60"/>
  <c r="W62" i="60" s="1"/>
  <c r="W77" i="60" s="1"/>
  <c r="V29" i="60"/>
  <c r="V62" i="60" s="1"/>
  <c r="V77" i="60" s="1"/>
  <c r="U29" i="60"/>
  <c r="U62" i="60" s="1"/>
  <c r="U77" i="60" s="1"/>
  <c r="AE28" i="60"/>
  <c r="AE61" i="60" s="1"/>
  <c r="AE76" i="60" s="1"/>
  <c r="AD28" i="60"/>
  <c r="AD61" i="60" s="1"/>
  <c r="AD76" i="60" s="1"/>
  <c r="AC28" i="60"/>
  <c r="AC61" i="60" s="1"/>
  <c r="AC76" i="60" s="1"/>
  <c r="AB28" i="60"/>
  <c r="AB61" i="60" s="1"/>
  <c r="AB76" i="60" s="1"/>
  <c r="AA28" i="60"/>
  <c r="AA61" i="60" s="1"/>
  <c r="AA76" i="60" s="1"/>
  <c r="Z28" i="60"/>
  <c r="Z61" i="60" s="1"/>
  <c r="Z76" i="60" s="1"/>
  <c r="Y28" i="60"/>
  <c r="Y61" i="60" s="1"/>
  <c r="Y76" i="60" s="1"/>
  <c r="X28" i="60"/>
  <c r="X61" i="60" s="1"/>
  <c r="X76" i="60" s="1"/>
  <c r="W28" i="60"/>
  <c r="W61" i="60" s="1"/>
  <c r="W76" i="60" s="1"/>
  <c r="V28" i="60"/>
  <c r="V61" i="60" s="1"/>
  <c r="V76" i="60" s="1"/>
  <c r="U28" i="60"/>
  <c r="U61" i="60" s="1"/>
  <c r="U76" i="60" s="1"/>
  <c r="AF27" i="60"/>
  <c r="AB60" i="60" s="1"/>
  <c r="AE27" i="60"/>
  <c r="AE60" i="60" s="1"/>
  <c r="AD27" i="60"/>
  <c r="AD60" i="60" s="1"/>
  <c r="AC27" i="60"/>
  <c r="AC60" i="60" s="1"/>
  <c r="AB27" i="60"/>
  <c r="AA27" i="60"/>
  <c r="AA60" i="60" s="1"/>
  <c r="Z27" i="60"/>
  <c r="Z60" i="60" s="1"/>
  <c r="Y27" i="60"/>
  <c r="Y60" i="60" s="1"/>
  <c r="X27" i="60"/>
  <c r="X60" i="60" s="1"/>
  <c r="W27" i="60"/>
  <c r="W60" i="60" s="1"/>
  <c r="V27" i="60"/>
  <c r="V60" i="60" s="1"/>
  <c r="U27" i="60"/>
  <c r="U60" i="60" s="1"/>
  <c r="AF26" i="60"/>
  <c r="AE26" i="60"/>
  <c r="AE59" i="60" s="1"/>
  <c r="AD26" i="60"/>
  <c r="AD59" i="60" s="1"/>
  <c r="AC26" i="60"/>
  <c r="AC59" i="60" s="1"/>
  <c r="AB26" i="60"/>
  <c r="AB59" i="60" s="1"/>
  <c r="AA26" i="60"/>
  <c r="AA59" i="60" s="1"/>
  <c r="Z26" i="60"/>
  <c r="Z59" i="60" s="1"/>
  <c r="Y26" i="60"/>
  <c r="Y59" i="60" s="1"/>
  <c r="X26" i="60"/>
  <c r="X59" i="60" s="1"/>
  <c r="W26" i="60"/>
  <c r="W59" i="60" s="1"/>
  <c r="V26" i="60"/>
  <c r="V59" i="60" s="1"/>
  <c r="U26" i="60"/>
  <c r="U59" i="60" s="1"/>
  <c r="AF25" i="60"/>
  <c r="AE25" i="60"/>
  <c r="AE58" i="60" s="1"/>
  <c r="AD25" i="60"/>
  <c r="AD58" i="60" s="1"/>
  <c r="AC25" i="60"/>
  <c r="AC58" i="60" s="1"/>
  <c r="AB25" i="60"/>
  <c r="AB58" i="60" s="1"/>
  <c r="AA25" i="60"/>
  <c r="AA58" i="60" s="1"/>
  <c r="Z25" i="60"/>
  <c r="Z58" i="60" s="1"/>
  <c r="Y25" i="60"/>
  <c r="Y58" i="60" s="1"/>
  <c r="X25" i="60"/>
  <c r="X58" i="60" s="1"/>
  <c r="W25" i="60"/>
  <c r="W58" i="60" s="1"/>
  <c r="V25" i="60"/>
  <c r="V58" i="60" s="1"/>
  <c r="U25" i="60"/>
  <c r="U58" i="60" s="1"/>
  <c r="AF24" i="60"/>
  <c r="AE24" i="60"/>
  <c r="AE57" i="60" s="1"/>
  <c r="AD24" i="60"/>
  <c r="AD57" i="60" s="1"/>
  <c r="AC24" i="60"/>
  <c r="AC57" i="60" s="1"/>
  <c r="AB24" i="60"/>
  <c r="AB57" i="60" s="1"/>
  <c r="AA24" i="60"/>
  <c r="AA57" i="60" s="1"/>
  <c r="Z24" i="60"/>
  <c r="Z57" i="60" s="1"/>
  <c r="Y24" i="60"/>
  <c r="Y57" i="60" s="1"/>
  <c r="X24" i="60"/>
  <c r="X57" i="60" s="1"/>
  <c r="W24" i="60"/>
  <c r="W57" i="60" s="1"/>
  <c r="V24" i="60"/>
  <c r="V57" i="60" s="1"/>
  <c r="U24" i="60"/>
  <c r="U57" i="60" s="1"/>
  <c r="AF23" i="60"/>
  <c r="AE23" i="60"/>
  <c r="AE56" i="60" s="1"/>
  <c r="AD23" i="60"/>
  <c r="AD56" i="60" s="1"/>
  <c r="AC23" i="60"/>
  <c r="AC56" i="60" s="1"/>
  <c r="AB23" i="60"/>
  <c r="AB56" i="60" s="1"/>
  <c r="AA23" i="60"/>
  <c r="AA56" i="60" s="1"/>
  <c r="Z23" i="60"/>
  <c r="Z56" i="60" s="1"/>
  <c r="Y23" i="60"/>
  <c r="Y56" i="60" s="1"/>
  <c r="X23" i="60"/>
  <c r="X56" i="60" s="1"/>
  <c r="W23" i="60"/>
  <c r="W56" i="60" s="1"/>
  <c r="V23" i="60"/>
  <c r="V56" i="60" s="1"/>
  <c r="U23" i="60"/>
  <c r="U56" i="60" s="1"/>
  <c r="AF22" i="60"/>
  <c r="AE22" i="60"/>
  <c r="AE55" i="60" s="1"/>
  <c r="AD22" i="60"/>
  <c r="AD55" i="60" s="1"/>
  <c r="AC22" i="60"/>
  <c r="AC55" i="60" s="1"/>
  <c r="AB22" i="60"/>
  <c r="AB55" i="60" s="1"/>
  <c r="AA22" i="60"/>
  <c r="AA55" i="60" s="1"/>
  <c r="Z22" i="60"/>
  <c r="Z55" i="60" s="1"/>
  <c r="Y22" i="60"/>
  <c r="Y55" i="60" s="1"/>
  <c r="X22" i="60"/>
  <c r="X55" i="60" s="1"/>
  <c r="W22" i="60"/>
  <c r="W55" i="60" s="1"/>
  <c r="V22" i="60"/>
  <c r="V55" i="60" s="1"/>
  <c r="U22" i="60"/>
  <c r="U55" i="60" s="1"/>
  <c r="AF21" i="60"/>
  <c r="AE21" i="60"/>
  <c r="AE54" i="60" s="1"/>
  <c r="AD21" i="60"/>
  <c r="AD54" i="60" s="1"/>
  <c r="AC21" i="60"/>
  <c r="AC54" i="60" s="1"/>
  <c r="AB21" i="60"/>
  <c r="AB54" i="60" s="1"/>
  <c r="AA21" i="60"/>
  <c r="AA54" i="60" s="1"/>
  <c r="Z21" i="60"/>
  <c r="Z54" i="60" s="1"/>
  <c r="Y21" i="60"/>
  <c r="Y54" i="60" s="1"/>
  <c r="X21" i="60"/>
  <c r="X54" i="60" s="1"/>
  <c r="W21" i="60"/>
  <c r="W54" i="60" s="1"/>
  <c r="V21" i="60"/>
  <c r="V54" i="60" s="1"/>
  <c r="U21" i="60"/>
  <c r="U54" i="60" s="1"/>
  <c r="AF20" i="60"/>
  <c r="AE20" i="60"/>
  <c r="AE53" i="60" s="1"/>
  <c r="AD20" i="60"/>
  <c r="AD53" i="60" s="1"/>
  <c r="AC20" i="60"/>
  <c r="AC53" i="60" s="1"/>
  <c r="AB20" i="60"/>
  <c r="AB53" i="60" s="1"/>
  <c r="AA20" i="60"/>
  <c r="AA53" i="60" s="1"/>
  <c r="Z20" i="60"/>
  <c r="Z53" i="60" s="1"/>
  <c r="Y20" i="60"/>
  <c r="Y53" i="60" s="1"/>
  <c r="X20" i="60"/>
  <c r="X53" i="60" s="1"/>
  <c r="W20" i="60"/>
  <c r="W53" i="60" s="1"/>
  <c r="V20" i="60"/>
  <c r="V53" i="60" s="1"/>
  <c r="U20" i="60"/>
  <c r="U53" i="60" s="1"/>
  <c r="AF19" i="60"/>
  <c r="AE19" i="60"/>
  <c r="AE52" i="60" s="1"/>
  <c r="AD19" i="60"/>
  <c r="AD52" i="60" s="1"/>
  <c r="AC19" i="60"/>
  <c r="AC52" i="60" s="1"/>
  <c r="AB19" i="60"/>
  <c r="AB52" i="60" s="1"/>
  <c r="AA19" i="60"/>
  <c r="AA52" i="60" s="1"/>
  <c r="Z19" i="60"/>
  <c r="Z52" i="60" s="1"/>
  <c r="Y19" i="60"/>
  <c r="Y52" i="60" s="1"/>
  <c r="X19" i="60"/>
  <c r="X52" i="60" s="1"/>
  <c r="W19" i="60"/>
  <c r="W52" i="60" s="1"/>
  <c r="V19" i="60"/>
  <c r="V52" i="60" s="1"/>
  <c r="U19" i="60"/>
  <c r="U52" i="60" s="1"/>
  <c r="AF18" i="60"/>
  <c r="AE18" i="60"/>
  <c r="AE51" i="60" s="1"/>
  <c r="AE75" i="60" s="1"/>
  <c r="AD18" i="60"/>
  <c r="AD51" i="60" s="1"/>
  <c r="AD75" i="60" s="1"/>
  <c r="AC18" i="60"/>
  <c r="AC51" i="60" s="1"/>
  <c r="AC75" i="60" s="1"/>
  <c r="AB18" i="60"/>
  <c r="AB51" i="60" s="1"/>
  <c r="AB75" i="60" s="1"/>
  <c r="AA18" i="60"/>
  <c r="AA51" i="60" s="1"/>
  <c r="AA75" i="60" s="1"/>
  <c r="Z18" i="60"/>
  <c r="Z51" i="60" s="1"/>
  <c r="Z75" i="60" s="1"/>
  <c r="Y18" i="60"/>
  <c r="Y51" i="60" s="1"/>
  <c r="Y75" i="60" s="1"/>
  <c r="X18" i="60"/>
  <c r="X51" i="60" s="1"/>
  <c r="X75" i="60" s="1"/>
  <c r="W18" i="60"/>
  <c r="W51" i="60" s="1"/>
  <c r="W75" i="60" s="1"/>
  <c r="V18" i="60"/>
  <c r="V51" i="60" s="1"/>
  <c r="V75" i="60" s="1"/>
  <c r="U18" i="60"/>
  <c r="U51" i="60" s="1"/>
  <c r="U75" i="60" s="1"/>
  <c r="AF17" i="60"/>
  <c r="AE17" i="60"/>
  <c r="AE50" i="60" s="1"/>
  <c r="AD17" i="60"/>
  <c r="AD50" i="60" s="1"/>
  <c r="AC17" i="60"/>
  <c r="AC50" i="60" s="1"/>
  <c r="AB17" i="60"/>
  <c r="AB50" i="60" s="1"/>
  <c r="AA17" i="60"/>
  <c r="AA50" i="60" s="1"/>
  <c r="Z17" i="60"/>
  <c r="Z50" i="60" s="1"/>
  <c r="Y17" i="60"/>
  <c r="Y50" i="60" s="1"/>
  <c r="X17" i="60"/>
  <c r="X50" i="60" s="1"/>
  <c r="W17" i="60"/>
  <c r="W50" i="60" s="1"/>
  <c r="V17" i="60"/>
  <c r="V50" i="60" s="1"/>
  <c r="U17" i="60"/>
  <c r="U50" i="60" s="1"/>
  <c r="AF16" i="60"/>
  <c r="AE16" i="60"/>
  <c r="AE49" i="60" s="1"/>
  <c r="AE74" i="60" s="1"/>
  <c r="AD16" i="60"/>
  <c r="AD49" i="60" s="1"/>
  <c r="AD74" i="60" s="1"/>
  <c r="AC16" i="60"/>
  <c r="AC49" i="60" s="1"/>
  <c r="AC74" i="60" s="1"/>
  <c r="AB16" i="60"/>
  <c r="AB49" i="60" s="1"/>
  <c r="AB74" i="60" s="1"/>
  <c r="AA16" i="60"/>
  <c r="AA49" i="60" s="1"/>
  <c r="AA74" i="60" s="1"/>
  <c r="Z16" i="60"/>
  <c r="Z49" i="60" s="1"/>
  <c r="Z74" i="60" s="1"/>
  <c r="Y16" i="60"/>
  <c r="Y49" i="60" s="1"/>
  <c r="Y74" i="60" s="1"/>
  <c r="X16" i="60"/>
  <c r="X49" i="60" s="1"/>
  <c r="X74" i="60" s="1"/>
  <c r="W16" i="60"/>
  <c r="W49" i="60" s="1"/>
  <c r="W74" i="60" s="1"/>
  <c r="V16" i="60"/>
  <c r="V49" i="60" s="1"/>
  <c r="V74" i="60" s="1"/>
  <c r="U16" i="60"/>
  <c r="U49" i="60" s="1"/>
  <c r="U74" i="60" s="1"/>
  <c r="AF15" i="60"/>
  <c r="AE15" i="60"/>
  <c r="AE48" i="60" s="1"/>
  <c r="AD15" i="60"/>
  <c r="AD48" i="60" s="1"/>
  <c r="AC15" i="60"/>
  <c r="AC48" i="60" s="1"/>
  <c r="AB15" i="60"/>
  <c r="AB48" i="60" s="1"/>
  <c r="AA15" i="60"/>
  <c r="AA48" i="60" s="1"/>
  <c r="Z15" i="60"/>
  <c r="Z48" i="60" s="1"/>
  <c r="Y15" i="60"/>
  <c r="Y48" i="60" s="1"/>
  <c r="X15" i="60"/>
  <c r="X48" i="60" s="1"/>
  <c r="W15" i="60"/>
  <c r="W48" i="60" s="1"/>
  <c r="V15" i="60"/>
  <c r="V48" i="60" s="1"/>
  <c r="U15" i="60"/>
  <c r="U48" i="60" s="1"/>
  <c r="AF14" i="60"/>
  <c r="AE14" i="60"/>
  <c r="AE47" i="60" s="1"/>
  <c r="AD14" i="60"/>
  <c r="AD47" i="60" s="1"/>
  <c r="AC14" i="60"/>
  <c r="AC47" i="60" s="1"/>
  <c r="AB14" i="60"/>
  <c r="AB47" i="60" s="1"/>
  <c r="AA14" i="60"/>
  <c r="AA47" i="60" s="1"/>
  <c r="Z14" i="60"/>
  <c r="Z47" i="60" s="1"/>
  <c r="Y14" i="60"/>
  <c r="Y47" i="60" s="1"/>
  <c r="X14" i="60"/>
  <c r="X47" i="60" s="1"/>
  <c r="W14" i="60"/>
  <c r="W47" i="60" s="1"/>
  <c r="V14" i="60"/>
  <c r="V47" i="60" s="1"/>
  <c r="U14" i="60"/>
  <c r="U47" i="60" s="1"/>
  <c r="AF13" i="60"/>
  <c r="AE13" i="60"/>
  <c r="AE46" i="60" s="1"/>
  <c r="AE73" i="60" s="1"/>
  <c r="AD13" i="60"/>
  <c r="AD46" i="60" s="1"/>
  <c r="AD73" i="60" s="1"/>
  <c r="AC13" i="60"/>
  <c r="AC46" i="60" s="1"/>
  <c r="AC73" i="60" s="1"/>
  <c r="AB13" i="60"/>
  <c r="AB46" i="60" s="1"/>
  <c r="AB73" i="60" s="1"/>
  <c r="AA13" i="60"/>
  <c r="AA46" i="60" s="1"/>
  <c r="AA73" i="60" s="1"/>
  <c r="Z13" i="60"/>
  <c r="Z46" i="60" s="1"/>
  <c r="Z73" i="60" s="1"/>
  <c r="Y13" i="60"/>
  <c r="Y46" i="60" s="1"/>
  <c r="Y73" i="60" s="1"/>
  <c r="X13" i="60"/>
  <c r="X46" i="60" s="1"/>
  <c r="X73" i="60" s="1"/>
  <c r="W13" i="60"/>
  <c r="W46" i="60" s="1"/>
  <c r="W73" i="60" s="1"/>
  <c r="V13" i="60"/>
  <c r="V46" i="60" s="1"/>
  <c r="V73" i="60" s="1"/>
  <c r="U13" i="60"/>
  <c r="U46" i="60" s="1"/>
  <c r="U73" i="60" s="1"/>
  <c r="AF12" i="60"/>
  <c r="AE12" i="60"/>
  <c r="AE45" i="60" s="1"/>
  <c r="AD12" i="60"/>
  <c r="AD45" i="60" s="1"/>
  <c r="AC12" i="60"/>
  <c r="AC45" i="60" s="1"/>
  <c r="AB12" i="60"/>
  <c r="AB45" i="60" s="1"/>
  <c r="AA12" i="60"/>
  <c r="AA45" i="60" s="1"/>
  <c r="Z12" i="60"/>
  <c r="Z45" i="60" s="1"/>
  <c r="Y12" i="60"/>
  <c r="Y45" i="60" s="1"/>
  <c r="X12" i="60"/>
  <c r="X45" i="60" s="1"/>
  <c r="W12" i="60"/>
  <c r="W45" i="60" s="1"/>
  <c r="V12" i="60"/>
  <c r="V45" i="60" s="1"/>
  <c r="U12" i="60"/>
  <c r="U45" i="60" s="1"/>
  <c r="AF11" i="60"/>
  <c r="AE11" i="60"/>
  <c r="AE44" i="60" s="1"/>
  <c r="AD11" i="60"/>
  <c r="AD44" i="60" s="1"/>
  <c r="AC11" i="60"/>
  <c r="AC44" i="60" s="1"/>
  <c r="AB11" i="60"/>
  <c r="AB44" i="60" s="1"/>
  <c r="AA11" i="60"/>
  <c r="AA44" i="60" s="1"/>
  <c r="Z11" i="60"/>
  <c r="Z44" i="60" s="1"/>
  <c r="Y11" i="60"/>
  <c r="Y44" i="60" s="1"/>
  <c r="X11" i="60"/>
  <c r="X44" i="60" s="1"/>
  <c r="W11" i="60"/>
  <c r="W44" i="60" s="1"/>
  <c r="V11" i="60"/>
  <c r="V44" i="60" s="1"/>
  <c r="U11" i="60"/>
  <c r="U44" i="60" s="1"/>
  <c r="AF10" i="60"/>
  <c r="AE10" i="60"/>
  <c r="AE43" i="60" s="1"/>
  <c r="AE72" i="60" s="1"/>
  <c r="AD10" i="60"/>
  <c r="AD43" i="60" s="1"/>
  <c r="AD72" i="60" s="1"/>
  <c r="AC10" i="60"/>
  <c r="AC43" i="60" s="1"/>
  <c r="AC72" i="60" s="1"/>
  <c r="AB10" i="60"/>
  <c r="AB43" i="60" s="1"/>
  <c r="AB72" i="60" s="1"/>
  <c r="AA10" i="60"/>
  <c r="AA43" i="60" s="1"/>
  <c r="AA72" i="60" s="1"/>
  <c r="Z10" i="60"/>
  <c r="Z43" i="60" s="1"/>
  <c r="Z72" i="60" s="1"/>
  <c r="Y10" i="60"/>
  <c r="Y43" i="60" s="1"/>
  <c r="Y72" i="60" s="1"/>
  <c r="X10" i="60"/>
  <c r="X43" i="60" s="1"/>
  <c r="X72" i="60" s="1"/>
  <c r="W10" i="60"/>
  <c r="W43" i="60" s="1"/>
  <c r="W72" i="60" s="1"/>
  <c r="V10" i="60"/>
  <c r="V43" i="60" s="1"/>
  <c r="V72" i="60" s="1"/>
  <c r="U10" i="60"/>
  <c r="U43" i="60" s="1"/>
  <c r="U72" i="60" s="1"/>
  <c r="AF9" i="60"/>
  <c r="AE9" i="60"/>
  <c r="AE42" i="60" s="1"/>
  <c r="AE71" i="60" s="1"/>
  <c r="AD9" i="60"/>
  <c r="AD42" i="60" s="1"/>
  <c r="AD71" i="60" s="1"/>
  <c r="AC9" i="60"/>
  <c r="AC42" i="60" s="1"/>
  <c r="AC71" i="60" s="1"/>
  <c r="AB9" i="60"/>
  <c r="AB42" i="60" s="1"/>
  <c r="AB71" i="60" s="1"/>
  <c r="AA9" i="60"/>
  <c r="AA42" i="60" s="1"/>
  <c r="AA71" i="60" s="1"/>
  <c r="Z9" i="60"/>
  <c r="Z42" i="60" s="1"/>
  <c r="Z71" i="60" s="1"/>
  <c r="Y9" i="60"/>
  <c r="Y42" i="60" s="1"/>
  <c r="Y71" i="60" s="1"/>
  <c r="X9" i="60"/>
  <c r="X42" i="60" s="1"/>
  <c r="X71" i="60" s="1"/>
  <c r="W9" i="60"/>
  <c r="W42" i="60" s="1"/>
  <c r="W71" i="60" s="1"/>
  <c r="V9" i="60"/>
  <c r="V42" i="60" s="1"/>
  <c r="V71" i="60" s="1"/>
  <c r="U9" i="60"/>
  <c r="U42" i="60" s="1"/>
  <c r="U71" i="60" s="1"/>
  <c r="AF8" i="60"/>
  <c r="AE8" i="60"/>
  <c r="AE41" i="60" s="1"/>
  <c r="AE70" i="60" s="1"/>
  <c r="AD8" i="60"/>
  <c r="AD41" i="60" s="1"/>
  <c r="AD70" i="60" s="1"/>
  <c r="AC8" i="60"/>
  <c r="AC41" i="60" s="1"/>
  <c r="AC70" i="60" s="1"/>
  <c r="AB8" i="60"/>
  <c r="AB41" i="60" s="1"/>
  <c r="AB70" i="60" s="1"/>
  <c r="AA8" i="60"/>
  <c r="AA41" i="60" s="1"/>
  <c r="AA70" i="60" s="1"/>
  <c r="Z8" i="60"/>
  <c r="Z41" i="60" s="1"/>
  <c r="Z70" i="60" s="1"/>
  <c r="Y8" i="60"/>
  <c r="Y41" i="60" s="1"/>
  <c r="Y70" i="60" s="1"/>
  <c r="X8" i="60"/>
  <c r="X41" i="60" s="1"/>
  <c r="X70" i="60" s="1"/>
  <c r="W8" i="60"/>
  <c r="W41" i="60" s="1"/>
  <c r="W70" i="60" s="1"/>
  <c r="V8" i="60"/>
  <c r="V41" i="60" s="1"/>
  <c r="V70" i="60" s="1"/>
  <c r="U8" i="60"/>
  <c r="U41" i="60" s="1"/>
  <c r="U70" i="60" s="1"/>
  <c r="AF7" i="60"/>
  <c r="AE7" i="60"/>
  <c r="AE40" i="60" s="1"/>
  <c r="AD7" i="60"/>
  <c r="AD40" i="60" s="1"/>
  <c r="AC7" i="60"/>
  <c r="AC40" i="60" s="1"/>
  <c r="AB7" i="60"/>
  <c r="AB40" i="60" s="1"/>
  <c r="AA7" i="60"/>
  <c r="AA40" i="60" s="1"/>
  <c r="Z7" i="60"/>
  <c r="Z40" i="60" s="1"/>
  <c r="Y7" i="60"/>
  <c r="Y40" i="60" s="1"/>
  <c r="X7" i="60"/>
  <c r="X40" i="60" s="1"/>
  <c r="W7" i="60"/>
  <c r="W40" i="60" s="1"/>
  <c r="V7" i="60"/>
  <c r="V40" i="60" s="1"/>
  <c r="U7" i="60"/>
  <c r="U40" i="60" s="1"/>
  <c r="U69" i="60" s="1"/>
  <c r="AF6" i="60"/>
  <c r="AE6" i="60"/>
  <c r="AE39" i="60" s="1"/>
  <c r="AD6" i="60"/>
  <c r="AD39" i="60" s="1"/>
  <c r="AC6" i="60"/>
  <c r="AC39" i="60" s="1"/>
  <c r="AB6" i="60"/>
  <c r="AB39" i="60" s="1"/>
  <c r="AA6" i="60"/>
  <c r="AA39" i="60" s="1"/>
  <c r="Z6" i="60"/>
  <c r="Z39" i="60" s="1"/>
  <c r="Y6" i="60"/>
  <c r="Y39" i="60" s="1"/>
  <c r="X6" i="60"/>
  <c r="X39" i="60" s="1"/>
  <c r="W6" i="60"/>
  <c r="W39" i="60" s="1"/>
  <c r="V6" i="60"/>
  <c r="V39" i="60" s="1"/>
  <c r="U6" i="60"/>
  <c r="U39" i="60" s="1"/>
  <c r="AF5" i="60"/>
  <c r="AE5" i="60"/>
  <c r="AE38" i="60" s="1"/>
  <c r="AE68" i="60" s="1"/>
  <c r="AD5" i="60"/>
  <c r="AD38" i="60" s="1"/>
  <c r="AD68" i="60" s="1"/>
  <c r="AC5" i="60"/>
  <c r="AC38" i="60" s="1"/>
  <c r="AC68" i="60" s="1"/>
  <c r="AB5" i="60"/>
  <c r="AB38" i="60" s="1"/>
  <c r="AB68" i="60" s="1"/>
  <c r="AA5" i="60"/>
  <c r="AA38" i="60" s="1"/>
  <c r="AA68" i="60" s="1"/>
  <c r="Z5" i="60"/>
  <c r="Z38" i="60" s="1"/>
  <c r="Z68" i="60" s="1"/>
  <c r="Y5" i="60"/>
  <c r="Y38" i="60" s="1"/>
  <c r="Y68" i="60" s="1"/>
  <c r="X5" i="60"/>
  <c r="X38" i="60" s="1"/>
  <c r="X68" i="60" s="1"/>
  <c r="W5" i="60"/>
  <c r="W38" i="60" s="1"/>
  <c r="W68" i="60" s="1"/>
  <c r="V5" i="60"/>
  <c r="V38" i="60" s="1"/>
  <c r="V68" i="60" s="1"/>
  <c r="U5" i="60"/>
  <c r="U38" i="60" s="1"/>
  <c r="U68" i="60" s="1"/>
  <c r="AF4" i="60"/>
  <c r="AE4" i="60"/>
  <c r="AE37" i="60" s="1"/>
  <c r="AD4" i="60"/>
  <c r="AD37" i="60" s="1"/>
  <c r="AC4" i="60"/>
  <c r="AC37" i="60" s="1"/>
  <c r="AB4" i="60"/>
  <c r="AB37" i="60" s="1"/>
  <c r="AA4" i="60"/>
  <c r="AA37" i="60" s="1"/>
  <c r="Z4" i="60"/>
  <c r="Z37" i="60" s="1"/>
  <c r="Y4" i="60"/>
  <c r="Y37" i="60" s="1"/>
  <c r="X4" i="60"/>
  <c r="X37" i="60" s="1"/>
  <c r="W4" i="60"/>
  <c r="W37" i="60" s="1"/>
  <c r="V4" i="60"/>
  <c r="V37" i="60" s="1"/>
  <c r="U4" i="60"/>
  <c r="U37" i="60" s="1"/>
  <c r="AF3" i="60"/>
  <c r="AE3" i="60"/>
  <c r="AE36" i="60" s="1"/>
  <c r="AD3" i="60"/>
  <c r="AD36" i="60" s="1"/>
  <c r="AC3" i="60"/>
  <c r="AC36" i="60" s="1"/>
  <c r="AB3" i="60"/>
  <c r="AB36" i="60" s="1"/>
  <c r="AA3" i="60"/>
  <c r="AA36" i="60" s="1"/>
  <c r="Z3" i="60"/>
  <c r="Z36" i="60" s="1"/>
  <c r="Y3" i="60"/>
  <c r="Y36" i="60" s="1"/>
  <c r="X3" i="60"/>
  <c r="X36" i="60" s="1"/>
  <c r="W3" i="60"/>
  <c r="W36" i="60" s="1"/>
  <c r="V3" i="60"/>
  <c r="V36" i="60" s="1"/>
  <c r="U3" i="60"/>
  <c r="U36" i="60" s="1"/>
  <c r="AF2" i="60"/>
  <c r="AE2" i="60"/>
  <c r="AE35" i="60" s="1"/>
  <c r="AE65" i="60" s="1"/>
  <c r="AD2" i="60"/>
  <c r="AD35" i="60" s="1"/>
  <c r="AD65" i="60" s="1"/>
  <c r="AC2" i="60"/>
  <c r="AC35" i="60" s="1"/>
  <c r="AC65" i="60" s="1"/>
  <c r="AB2" i="60"/>
  <c r="AB35" i="60" s="1"/>
  <c r="AA2" i="60"/>
  <c r="AA35" i="60" s="1"/>
  <c r="AA65" i="60" s="1"/>
  <c r="Z2" i="60"/>
  <c r="Z35" i="60" s="1"/>
  <c r="Y2" i="60"/>
  <c r="Y35" i="60" s="1"/>
  <c r="X2" i="60"/>
  <c r="X35" i="60" s="1"/>
  <c r="W2" i="60"/>
  <c r="W35" i="60" s="1"/>
  <c r="V2" i="60"/>
  <c r="V35" i="60" s="1"/>
  <c r="U2" i="60"/>
  <c r="U35" i="60" s="1"/>
  <c r="AE31" i="59"/>
  <c r="AE64" i="59" s="1"/>
  <c r="AE79" i="59" s="1"/>
  <c r="AD31" i="59"/>
  <c r="AD64" i="59" s="1"/>
  <c r="AD79" i="59" s="1"/>
  <c r="AC31" i="59"/>
  <c r="AC64" i="59" s="1"/>
  <c r="AC79" i="59" s="1"/>
  <c r="AB31" i="59"/>
  <c r="AB64" i="59" s="1"/>
  <c r="AB79" i="59" s="1"/>
  <c r="AA31" i="59"/>
  <c r="AA64" i="59" s="1"/>
  <c r="AA79" i="59" s="1"/>
  <c r="Z31" i="59"/>
  <c r="Z64" i="59" s="1"/>
  <c r="Z79" i="59" s="1"/>
  <c r="Y31" i="59"/>
  <c r="Y64" i="59" s="1"/>
  <c r="Y79" i="59" s="1"/>
  <c r="X31" i="59"/>
  <c r="X64" i="59" s="1"/>
  <c r="X79" i="59" s="1"/>
  <c r="W31" i="59"/>
  <c r="W64" i="59" s="1"/>
  <c r="W79" i="59" s="1"/>
  <c r="V31" i="59"/>
  <c r="V64" i="59" s="1"/>
  <c r="V79" i="59" s="1"/>
  <c r="U31" i="59"/>
  <c r="U64" i="59" s="1"/>
  <c r="U79" i="59" s="1"/>
  <c r="AE30" i="59"/>
  <c r="AE63" i="59" s="1"/>
  <c r="AE78" i="59" s="1"/>
  <c r="AD30" i="59"/>
  <c r="AD63" i="59" s="1"/>
  <c r="AD78" i="59" s="1"/>
  <c r="AC30" i="59"/>
  <c r="AC63" i="59" s="1"/>
  <c r="AC78" i="59" s="1"/>
  <c r="AB30" i="59"/>
  <c r="AB63" i="59" s="1"/>
  <c r="AB78" i="59" s="1"/>
  <c r="AA30" i="59"/>
  <c r="AA63" i="59" s="1"/>
  <c r="AA78" i="59" s="1"/>
  <c r="Z30" i="59"/>
  <c r="Z63" i="59" s="1"/>
  <c r="Z78" i="59" s="1"/>
  <c r="Y30" i="59"/>
  <c r="Y63" i="59" s="1"/>
  <c r="Y78" i="59" s="1"/>
  <c r="X30" i="59"/>
  <c r="X63" i="59" s="1"/>
  <c r="X78" i="59" s="1"/>
  <c r="W30" i="59"/>
  <c r="W63" i="59" s="1"/>
  <c r="W78" i="59" s="1"/>
  <c r="V30" i="59"/>
  <c r="V63" i="59" s="1"/>
  <c r="V78" i="59" s="1"/>
  <c r="U30" i="59"/>
  <c r="U63" i="59" s="1"/>
  <c r="U78" i="59" s="1"/>
  <c r="AE29" i="59"/>
  <c r="AE62" i="59" s="1"/>
  <c r="AE77" i="59" s="1"/>
  <c r="AD29" i="59"/>
  <c r="AD62" i="59" s="1"/>
  <c r="AD77" i="59" s="1"/>
  <c r="AC29" i="59"/>
  <c r="AC62" i="59" s="1"/>
  <c r="AC77" i="59" s="1"/>
  <c r="AB29" i="59"/>
  <c r="AB62" i="59" s="1"/>
  <c r="AB77" i="59" s="1"/>
  <c r="AA29" i="59"/>
  <c r="AA62" i="59" s="1"/>
  <c r="AA77" i="59" s="1"/>
  <c r="Z29" i="59"/>
  <c r="Z62" i="59" s="1"/>
  <c r="Z77" i="59" s="1"/>
  <c r="Y29" i="59"/>
  <c r="Y62" i="59" s="1"/>
  <c r="Y77" i="59" s="1"/>
  <c r="X29" i="59"/>
  <c r="X62" i="59" s="1"/>
  <c r="X77" i="59" s="1"/>
  <c r="W29" i="59"/>
  <c r="W62" i="59" s="1"/>
  <c r="W77" i="59" s="1"/>
  <c r="V29" i="59"/>
  <c r="V62" i="59" s="1"/>
  <c r="V77" i="59" s="1"/>
  <c r="U29" i="59"/>
  <c r="U62" i="59" s="1"/>
  <c r="U77" i="59" s="1"/>
  <c r="AE28" i="59"/>
  <c r="AE61" i="59" s="1"/>
  <c r="AE76" i="59" s="1"/>
  <c r="AD28" i="59"/>
  <c r="AD61" i="59" s="1"/>
  <c r="AD76" i="59" s="1"/>
  <c r="AC28" i="59"/>
  <c r="AC61" i="59" s="1"/>
  <c r="AC76" i="59" s="1"/>
  <c r="AB28" i="59"/>
  <c r="AB61" i="59" s="1"/>
  <c r="AB76" i="59" s="1"/>
  <c r="AA28" i="59"/>
  <c r="AA61" i="59" s="1"/>
  <c r="AA76" i="59" s="1"/>
  <c r="Z28" i="59"/>
  <c r="Z61" i="59" s="1"/>
  <c r="Z76" i="59" s="1"/>
  <c r="Y28" i="59"/>
  <c r="Y61" i="59" s="1"/>
  <c r="Y76" i="59" s="1"/>
  <c r="X28" i="59"/>
  <c r="X61" i="59" s="1"/>
  <c r="X76" i="59" s="1"/>
  <c r="W28" i="59"/>
  <c r="W61" i="59" s="1"/>
  <c r="W76" i="59" s="1"/>
  <c r="V28" i="59"/>
  <c r="V61" i="59" s="1"/>
  <c r="V76" i="59" s="1"/>
  <c r="U28" i="59"/>
  <c r="U61" i="59" s="1"/>
  <c r="U76" i="59" s="1"/>
  <c r="AF27" i="59"/>
  <c r="AE27" i="59"/>
  <c r="AE60" i="59" s="1"/>
  <c r="AD27" i="59"/>
  <c r="AD60" i="59" s="1"/>
  <c r="AC27" i="59"/>
  <c r="AB27" i="59"/>
  <c r="AB60" i="59" s="1"/>
  <c r="AA27" i="59"/>
  <c r="AA60" i="59" s="1"/>
  <c r="Z27" i="59"/>
  <c r="Z60" i="59" s="1"/>
  <c r="Y27" i="59"/>
  <c r="X27" i="59"/>
  <c r="X60" i="59" s="1"/>
  <c r="W27" i="59"/>
  <c r="W60" i="59" s="1"/>
  <c r="V27" i="59"/>
  <c r="V60" i="59" s="1"/>
  <c r="U27" i="59"/>
  <c r="U60" i="59" s="1"/>
  <c r="AF26" i="59"/>
  <c r="AE26" i="59"/>
  <c r="AE59" i="59" s="1"/>
  <c r="AD26" i="59"/>
  <c r="AD59" i="59" s="1"/>
  <c r="AC26" i="59"/>
  <c r="AB26" i="59"/>
  <c r="AB59" i="59" s="1"/>
  <c r="AA26" i="59"/>
  <c r="AA59" i="59" s="1"/>
  <c r="Z26" i="59"/>
  <c r="Z59" i="59" s="1"/>
  <c r="Y26" i="59"/>
  <c r="X26" i="59"/>
  <c r="X59" i="59" s="1"/>
  <c r="W26" i="59"/>
  <c r="W59" i="59" s="1"/>
  <c r="V26" i="59"/>
  <c r="V59" i="59" s="1"/>
  <c r="U26" i="59"/>
  <c r="U59" i="59" s="1"/>
  <c r="AF25" i="59"/>
  <c r="AE25" i="59"/>
  <c r="AE58" i="59" s="1"/>
  <c r="AD25" i="59"/>
  <c r="AD58" i="59" s="1"/>
  <c r="AC25" i="59"/>
  <c r="AB25" i="59"/>
  <c r="AB58" i="59" s="1"/>
  <c r="AA25" i="59"/>
  <c r="AA58" i="59" s="1"/>
  <c r="Z25" i="59"/>
  <c r="Z58" i="59" s="1"/>
  <c r="Y25" i="59"/>
  <c r="X25" i="59"/>
  <c r="W25" i="59"/>
  <c r="W58" i="59" s="1"/>
  <c r="V25" i="59"/>
  <c r="V58" i="59" s="1"/>
  <c r="U25" i="59"/>
  <c r="U58" i="59" s="1"/>
  <c r="AF24" i="59"/>
  <c r="AE24" i="59"/>
  <c r="AE57" i="59" s="1"/>
  <c r="AD24" i="59"/>
  <c r="AD57" i="59" s="1"/>
  <c r="AC24" i="59"/>
  <c r="AB24" i="59"/>
  <c r="AB57" i="59" s="1"/>
  <c r="AA24" i="59"/>
  <c r="AA57" i="59" s="1"/>
  <c r="Z24" i="59"/>
  <c r="Z57" i="59" s="1"/>
  <c r="Y24" i="59"/>
  <c r="Y57" i="59" s="1"/>
  <c r="X24" i="59"/>
  <c r="W24" i="59"/>
  <c r="W57" i="59" s="1"/>
  <c r="V24" i="59"/>
  <c r="V57" i="59" s="1"/>
  <c r="U24" i="59"/>
  <c r="U57" i="59" s="1"/>
  <c r="AF23" i="59"/>
  <c r="AE23" i="59"/>
  <c r="AE56" i="59" s="1"/>
  <c r="AD23" i="59"/>
  <c r="AD56" i="59" s="1"/>
  <c r="AC23" i="59"/>
  <c r="AB23" i="59"/>
  <c r="AB56" i="59" s="1"/>
  <c r="AA23" i="59"/>
  <c r="AA56" i="59" s="1"/>
  <c r="Z23" i="59"/>
  <c r="Z56" i="59" s="1"/>
  <c r="Y23" i="59"/>
  <c r="Y56" i="59" s="1"/>
  <c r="X23" i="59"/>
  <c r="X56" i="59" s="1"/>
  <c r="W23" i="59"/>
  <c r="V23" i="59"/>
  <c r="V56" i="59" s="1"/>
  <c r="U23" i="59"/>
  <c r="U56" i="59" s="1"/>
  <c r="AF22" i="59"/>
  <c r="AE22" i="59"/>
  <c r="AE55" i="59" s="1"/>
  <c r="AD22" i="59"/>
  <c r="AD55" i="59" s="1"/>
  <c r="AC22" i="59"/>
  <c r="AC55" i="59" s="1"/>
  <c r="AB22" i="59"/>
  <c r="AB55" i="59" s="1"/>
  <c r="AA22" i="59"/>
  <c r="AA55" i="59" s="1"/>
  <c r="Z22" i="59"/>
  <c r="Z55" i="59" s="1"/>
  <c r="Y22" i="59"/>
  <c r="Y55" i="59" s="1"/>
  <c r="X22" i="59"/>
  <c r="X55" i="59" s="1"/>
  <c r="W22" i="59"/>
  <c r="W55" i="59" s="1"/>
  <c r="V22" i="59"/>
  <c r="V55" i="59" s="1"/>
  <c r="U22" i="59"/>
  <c r="U55" i="59" s="1"/>
  <c r="AF21" i="59"/>
  <c r="AE21" i="59"/>
  <c r="AE54" i="59" s="1"/>
  <c r="AD21" i="59"/>
  <c r="AD54" i="59" s="1"/>
  <c r="AC21" i="59"/>
  <c r="AC54" i="59" s="1"/>
  <c r="AB21" i="59"/>
  <c r="AB54" i="59" s="1"/>
  <c r="AA21" i="59"/>
  <c r="AA54" i="59" s="1"/>
  <c r="Z21" i="59"/>
  <c r="Z54" i="59" s="1"/>
  <c r="Y21" i="59"/>
  <c r="Y54" i="59" s="1"/>
  <c r="X21" i="59"/>
  <c r="X54" i="59" s="1"/>
  <c r="W21" i="59"/>
  <c r="W54" i="59" s="1"/>
  <c r="V21" i="59"/>
  <c r="V54" i="59" s="1"/>
  <c r="U21" i="59"/>
  <c r="U54" i="59" s="1"/>
  <c r="AF20" i="59"/>
  <c r="AE20" i="59"/>
  <c r="AE53" i="59" s="1"/>
  <c r="AD20" i="59"/>
  <c r="AD53" i="59" s="1"/>
  <c r="AC20" i="59"/>
  <c r="AC53" i="59" s="1"/>
  <c r="AB20" i="59"/>
  <c r="AB53" i="59" s="1"/>
  <c r="AA20" i="59"/>
  <c r="AA53" i="59" s="1"/>
  <c r="Z20" i="59"/>
  <c r="Z53" i="59" s="1"/>
  <c r="Y20" i="59"/>
  <c r="Y53" i="59" s="1"/>
  <c r="X20" i="59"/>
  <c r="X53" i="59" s="1"/>
  <c r="W20" i="59"/>
  <c r="W53" i="59" s="1"/>
  <c r="V20" i="59"/>
  <c r="V53" i="59" s="1"/>
  <c r="U20" i="59"/>
  <c r="U53" i="59" s="1"/>
  <c r="AF19" i="59"/>
  <c r="AE19" i="59"/>
  <c r="AD19" i="59"/>
  <c r="AD52" i="59" s="1"/>
  <c r="AC19" i="59"/>
  <c r="AC52" i="59" s="1"/>
  <c r="AB19" i="59"/>
  <c r="AB52" i="59" s="1"/>
  <c r="AA19" i="59"/>
  <c r="AA52" i="59" s="1"/>
  <c r="Z19" i="59"/>
  <c r="Z52" i="59" s="1"/>
  <c r="Y19" i="59"/>
  <c r="Y52" i="59" s="1"/>
  <c r="X19" i="59"/>
  <c r="X52" i="59" s="1"/>
  <c r="W19" i="59"/>
  <c r="W52" i="59" s="1"/>
  <c r="V19" i="59"/>
  <c r="V52" i="59" s="1"/>
  <c r="U19" i="59"/>
  <c r="U52" i="59" s="1"/>
  <c r="AF18" i="59"/>
  <c r="AE18" i="59"/>
  <c r="AE51" i="59" s="1"/>
  <c r="AE75" i="59" s="1"/>
  <c r="AD18" i="59"/>
  <c r="AD51" i="59" s="1"/>
  <c r="AD75" i="59" s="1"/>
  <c r="AC18" i="59"/>
  <c r="AC51" i="59" s="1"/>
  <c r="AC75" i="59" s="1"/>
  <c r="AB18" i="59"/>
  <c r="AB51" i="59" s="1"/>
  <c r="AB75" i="59" s="1"/>
  <c r="AA18" i="59"/>
  <c r="AA51" i="59" s="1"/>
  <c r="AA75" i="59" s="1"/>
  <c r="Z18" i="59"/>
  <c r="Z51" i="59" s="1"/>
  <c r="Z75" i="59" s="1"/>
  <c r="Y18" i="59"/>
  <c r="Y51" i="59" s="1"/>
  <c r="Y75" i="59" s="1"/>
  <c r="X18" i="59"/>
  <c r="X51" i="59" s="1"/>
  <c r="X75" i="59" s="1"/>
  <c r="W18" i="59"/>
  <c r="W51" i="59" s="1"/>
  <c r="W75" i="59" s="1"/>
  <c r="V18" i="59"/>
  <c r="V51" i="59" s="1"/>
  <c r="V75" i="59" s="1"/>
  <c r="U18" i="59"/>
  <c r="U51" i="59" s="1"/>
  <c r="U75" i="59" s="1"/>
  <c r="AF17" i="59"/>
  <c r="AE17" i="59"/>
  <c r="AE50" i="59" s="1"/>
  <c r="AD17" i="59"/>
  <c r="AD50" i="59" s="1"/>
  <c r="AC17" i="59"/>
  <c r="AC50" i="59" s="1"/>
  <c r="AB17" i="59"/>
  <c r="AB50" i="59" s="1"/>
  <c r="AA17" i="59"/>
  <c r="AA50" i="59" s="1"/>
  <c r="Z17" i="59"/>
  <c r="Z50" i="59" s="1"/>
  <c r="Y17" i="59"/>
  <c r="Y50" i="59" s="1"/>
  <c r="X17" i="59"/>
  <c r="X50" i="59" s="1"/>
  <c r="W17" i="59"/>
  <c r="W50" i="59" s="1"/>
  <c r="V17" i="59"/>
  <c r="V50" i="59" s="1"/>
  <c r="U17" i="59"/>
  <c r="U50" i="59" s="1"/>
  <c r="AF16" i="59"/>
  <c r="AE16" i="59"/>
  <c r="AE49" i="59" s="1"/>
  <c r="AE74" i="59" s="1"/>
  <c r="AD16" i="59"/>
  <c r="AD49" i="59" s="1"/>
  <c r="AD74" i="59" s="1"/>
  <c r="AC16" i="59"/>
  <c r="AC49" i="59" s="1"/>
  <c r="AC74" i="59" s="1"/>
  <c r="AB16" i="59"/>
  <c r="AB49" i="59" s="1"/>
  <c r="AB74" i="59" s="1"/>
  <c r="AA16" i="59"/>
  <c r="AA49" i="59" s="1"/>
  <c r="AA74" i="59" s="1"/>
  <c r="Z16" i="59"/>
  <c r="Z49" i="59" s="1"/>
  <c r="Z74" i="59" s="1"/>
  <c r="Y16" i="59"/>
  <c r="Y49" i="59" s="1"/>
  <c r="Y74" i="59" s="1"/>
  <c r="X16" i="59"/>
  <c r="X49" i="59" s="1"/>
  <c r="X74" i="59" s="1"/>
  <c r="W16" i="59"/>
  <c r="W49" i="59" s="1"/>
  <c r="W74" i="59" s="1"/>
  <c r="V16" i="59"/>
  <c r="V49" i="59" s="1"/>
  <c r="V74" i="59" s="1"/>
  <c r="U16" i="59"/>
  <c r="U49" i="59" s="1"/>
  <c r="U74" i="59" s="1"/>
  <c r="AF15" i="59"/>
  <c r="AE15" i="59"/>
  <c r="AE48" i="59" s="1"/>
  <c r="AD15" i="59"/>
  <c r="AD48" i="59" s="1"/>
  <c r="AC15" i="59"/>
  <c r="AC48" i="59" s="1"/>
  <c r="AB15" i="59"/>
  <c r="AB48" i="59" s="1"/>
  <c r="AA15" i="59"/>
  <c r="AA48" i="59" s="1"/>
  <c r="Z15" i="59"/>
  <c r="Z48" i="59" s="1"/>
  <c r="Y15" i="59"/>
  <c r="Y48" i="59" s="1"/>
  <c r="X15" i="59"/>
  <c r="X48" i="59" s="1"/>
  <c r="W15" i="59"/>
  <c r="W48" i="59" s="1"/>
  <c r="V15" i="59"/>
  <c r="V48" i="59" s="1"/>
  <c r="U15" i="59"/>
  <c r="U48" i="59" s="1"/>
  <c r="AF14" i="59"/>
  <c r="AE14" i="59"/>
  <c r="AE47" i="59" s="1"/>
  <c r="AD14" i="59"/>
  <c r="AD47" i="59" s="1"/>
  <c r="AC14" i="59"/>
  <c r="AC47" i="59" s="1"/>
  <c r="AB14" i="59"/>
  <c r="AB47" i="59" s="1"/>
  <c r="AA14" i="59"/>
  <c r="AA47" i="59" s="1"/>
  <c r="Z14" i="59"/>
  <c r="Z47" i="59" s="1"/>
  <c r="Y14" i="59"/>
  <c r="Y47" i="59" s="1"/>
  <c r="X14" i="59"/>
  <c r="X47" i="59" s="1"/>
  <c r="W14" i="59"/>
  <c r="W47" i="59" s="1"/>
  <c r="V14" i="59"/>
  <c r="V47" i="59" s="1"/>
  <c r="U14" i="59"/>
  <c r="U47" i="59" s="1"/>
  <c r="AF13" i="59"/>
  <c r="AE13" i="59"/>
  <c r="AE46" i="59" s="1"/>
  <c r="AE73" i="59" s="1"/>
  <c r="AD13" i="59"/>
  <c r="AD46" i="59" s="1"/>
  <c r="AD73" i="59" s="1"/>
  <c r="AC13" i="59"/>
  <c r="AC46" i="59" s="1"/>
  <c r="AC73" i="59" s="1"/>
  <c r="AB13" i="59"/>
  <c r="AB46" i="59" s="1"/>
  <c r="AB73" i="59" s="1"/>
  <c r="AA13" i="59"/>
  <c r="AA46" i="59" s="1"/>
  <c r="AA73" i="59" s="1"/>
  <c r="Z13" i="59"/>
  <c r="Z46" i="59" s="1"/>
  <c r="Z73" i="59" s="1"/>
  <c r="Y13" i="59"/>
  <c r="Y46" i="59" s="1"/>
  <c r="Y73" i="59" s="1"/>
  <c r="X13" i="59"/>
  <c r="X46" i="59" s="1"/>
  <c r="X73" i="59" s="1"/>
  <c r="W13" i="59"/>
  <c r="W46" i="59" s="1"/>
  <c r="W73" i="59" s="1"/>
  <c r="V13" i="59"/>
  <c r="V46" i="59" s="1"/>
  <c r="V73" i="59" s="1"/>
  <c r="U13" i="59"/>
  <c r="U46" i="59" s="1"/>
  <c r="U73" i="59" s="1"/>
  <c r="AF12" i="59"/>
  <c r="AE12" i="59"/>
  <c r="AE45" i="59" s="1"/>
  <c r="AD12" i="59"/>
  <c r="AD45" i="59" s="1"/>
  <c r="AC12" i="59"/>
  <c r="AC45" i="59" s="1"/>
  <c r="AB12" i="59"/>
  <c r="AB45" i="59" s="1"/>
  <c r="AA12" i="59"/>
  <c r="AA45" i="59" s="1"/>
  <c r="Z12" i="59"/>
  <c r="Z45" i="59" s="1"/>
  <c r="Y12" i="59"/>
  <c r="Y45" i="59" s="1"/>
  <c r="X12" i="59"/>
  <c r="X45" i="59" s="1"/>
  <c r="W12" i="59"/>
  <c r="W45" i="59" s="1"/>
  <c r="V12" i="59"/>
  <c r="V45" i="59" s="1"/>
  <c r="U12" i="59"/>
  <c r="U45" i="59" s="1"/>
  <c r="AF11" i="59"/>
  <c r="AE11" i="59"/>
  <c r="AE44" i="59" s="1"/>
  <c r="AD11" i="59"/>
  <c r="AD44" i="59" s="1"/>
  <c r="AC11" i="59"/>
  <c r="AC44" i="59" s="1"/>
  <c r="AB11" i="59"/>
  <c r="AB44" i="59" s="1"/>
  <c r="AA11" i="59"/>
  <c r="AA44" i="59" s="1"/>
  <c r="Z11" i="59"/>
  <c r="Z44" i="59" s="1"/>
  <c r="Y11" i="59"/>
  <c r="Y44" i="59" s="1"/>
  <c r="X11" i="59"/>
  <c r="X44" i="59" s="1"/>
  <c r="W11" i="59"/>
  <c r="W44" i="59" s="1"/>
  <c r="V11" i="59"/>
  <c r="V44" i="59" s="1"/>
  <c r="U11" i="59"/>
  <c r="U44" i="59" s="1"/>
  <c r="AF10" i="59"/>
  <c r="AE10" i="59"/>
  <c r="AE43" i="59" s="1"/>
  <c r="AE72" i="59" s="1"/>
  <c r="AD10" i="59"/>
  <c r="AD43" i="59" s="1"/>
  <c r="AD72" i="59" s="1"/>
  <c r="AC10" i="59"/>
  <c r="AC43" i="59" s="1"/>
  <c r="AC72" i="59" s="1"/>
  <c r="AB10" i="59"/>
  <c r="AB43" i="59" s="1"/>
  <c r="AB72" i="59" s="1"/>
  <c r="AA10" i="59"/>
  <c r="AA43" i="59" s="1"/>
  <c r="AA72" i="59" s="1"/>
  <c r="Z10" i="59"/>
  <c r="Z43" i="59" s="1"/>
  <c r="Z72" i="59" s="1"/>
  <c r="Y10" i="59"/>
  <c r="Y43" i="59" s="1"/>
  <c r="Y72" i="59" s="1"/>
  <c r="X10" i="59"/>
  <c r="X43" i="59" s="1"/>
  <c r="X72" i="59" s="1"/>
  <c r="W10" i="59"/>
  <c r="W43" i="59" s="1"/>
  <c r="W72" i="59" s="1"/>
  <c r="V10" i="59"/>
  <c r="V43" i="59" s="1"/>
  <c r="V72" i="59" s="1"/>
  <c r="U10" i="59"/>
  <c r="U43" i="59" s="1"/>
  <c r="U72" i="59" s="1"/>
  <c r="AF9" i="59"/>
  <c r="AE9" i="59"/>
  <c r="AE42" i="59" s="1"/>
  <c r="AE71" i="59" s="1"/>
  <c r="AD9" i="59"/>
  <c r="AD42" i="59" s="1"/>
  <c r="AD71" i="59" s="1"/>
  <c r="AC9" i="59"/>
  <c r="AC42" i="59" s="1"/>
  <c r="AC71" i="59" s="1"/>
  <c r="AB9" i="59"/>
  <c r="AB42" i="59" s="1"/>
  <c r="AB71" i="59" s="1"/>
  <c r="AA9" i="59"/>
  <c r="AA42" i="59" s="1"/>
  <c r="AA71" i="59" s="1"/>
  <c r="Z9" i="59"/>
  <c r="Z42" i="59" s="1"/>
  <c r="Z71" i="59" s="1"/>
  <c r="Y9" i="59"/>
  <c r="Y42" i="59" s="1"/>
  <c r="Y71" i="59" s="1"/>
  <c r="X9" i="59"/>
  <c r="X42" i="59" s="1"/>
  <c r="X71" i="59" s="1"/>
  <c r="W9" i="59"/>
  <c r="W42" i="59" s="1"/>
  <c r="W71" i="59" s="1"/>
  <c r="V9" i="59"/>
  <c r="V42" i="59" s="1"/>
  <c r="V71" i="59" s="1"/>
  <c r="U9" i="59"/>
  <c r="U42" i="59" s="1"/>
  <c r="U71" i="59" s="1"/>
  <c r="AF8" i="59"/>
  <c r="AE8" i="59"/>
  <c r="AE41" i="59" s="1"/>
  <c r="AE70" i="59" s="1"/>
  <c r="AD8" i="59"/>
  <c r="AD41" i="59" s="1"/>
  <c r="AD70" i="59" s="1"/>
  <c r="AC8" i="59"/>
  <c r="AC41" i="59" s="1"/>
  <c r="AC70" i="59" s="1"/>
  <c r="AB8" i="59"/>
  <c r="AB41" i="59" s="1"/>
  <c r="AB70" i="59" s="1"/>
  <c r="AA8" i="59"/>
  <c r="AA41" i="59" s="1"/>
  <c r="AA70" i="59" s="1"/>
  <c r="Z8" i="59"/>
  <c r="Z41" i="59" s="1"/>
  <c r="Z70" i="59" s="1"/>
  <c r="Y8" i="59"/>
  <c r="Y41" i="59" s="1"/>
  <c r="Y70" i="59" s="1"/>
  <c r="X8" i="59"/>
  <c r="X41" i="59" s="1"/>
  <c r="X70" i="59" s="1"/>
  <c r="W8" i="59"/>
  <c r="W41" i="59" s="1"/>
  <c r="W70" i="59" s="1"/>
  <c r="V8" i="59"/>
  <c r="V41" i="59" s="1"/>
  <c r="V70" i="59" s="1"/>
  <c r="U8" i="59"/>
  <c r="U41" i="59" s="1"/>
  <c r="U70" i="59" s="1"/>
  <c r="AF7" i="59"/>
  <c r="AE7" i="59"/>
  <c r="AE40" i="59" s="1"/>
  <c r="AD7" i="59"/>
  <c r="AD40" i="59" s="1"/>
  <c r="AC7" i="59"/>
  <c r="AC40" i="59" s="1"/>
  <c r="AB7" i="59"/>
  <c r="AB40" i="59" s="1"/>
  <c r="AA7" i="59"/>
  <c r="AA40" i="59" s="1"/>
  <c r="Z7" i="59"/>
  <c r="Z40" i="59" s="1"/>
  <c r="Y7" i="59"/>
  <c r="Y40" i="59" s="1"/>
  <c r="X7" i="59"/>
  <c r="X40" i="59" s="1"/>
  <c r="W7" i="59"/>
  <c r="W40" i="59" s="1"/>
  <c r="V7" i="59"/>
  <c r="V40" i="59" s="1"/>
  <c r="U7" i="59"/>
  <c r="U40" i="59" s="1"/>
  <c r="U69" i="59" s="1"/>
  <c r="AF6" i="59"/>
  <c r="AE6" i="59"/>
  <c r="AE39" i="59" s="1"/>
  <c r="AD6" i="59"/>
  <c r="AD39" i="59" s="1"/>
  <c r="AC6" i="59"/>
  <c r="AC39" i="59" s="1"/>
  <c r="AB6" i="59"/>
  <c r="AB39" i="59" s="1"/>
  <c r="AA6" i="59"/>
  <c r="AA39" i="59" s="1"/>
  <c r="Z6" i="59"/>
  <c r="Z39" i="59" s="1"/>
  <c r="Y6" i="59"/>
  <c r="Y39" i="59" s="1"/>
  <c r="X6" i="59"/>
  <c r="X39" i="59" s="1"/>
  <c r="W6" i="59"/>
  <c r="W39" i="59" s="1"/>
  <c r="V6" i="59"/>
  <c r="V39" i="59" s="1"/>
  <c r="U6" i="59"/>
  <c r="U39" i="59" s="1"/>
  <c r="AF5" i="59"/>
  <c r="AE5" i="59"/>
  <c r="AE38" i="59" s="1"/>
  <c r="AE68" i="59" s="1"/>
  <c r="AD5" i="59"/>
  <c r="AD38" i="59" s="1"/>
  <c r="AD68" i="59" s="1"/>
  <c r="AC5" i="59"/>
  <c r="AC38" i="59" s="1"/>
  <c r="AC68" i="59" s="1"/>
  <c r="AB5" i="59"/>
  <c r="AB38" i="59" s="1"/>
  <c r="AB68" i="59" s="1"/>
  <c r="AA5" i="59"/>
  <c r="AA38" i="59" s="1"/>
  <c r="AA68" i="59" s="1"/>
  <c r="Z5" i="59"/>
  <c r="Z38" i="59" s="1"/>
  <c r="Z68" i="59" s="1"/>
  <c r="Y5" i="59"/>
  <c r="Y38" i="59" s="1"/>
  <c r="Y68" i="59" s="1"/>
  <c r="X5" i="59"/>
  <c r="X38" i="59" s="1"/>
  <c r="X68" i="59" s="1"/>
  <c r="W5" i="59"/>
  <c r="W38" i="59" s="1"/>
  <c r="W68" i="59" s="1"/>
  <c r="V5" i="59"/>
  <c r="V38" i="59" s="1"/>
  <c r="V68" i="59" s="1"/>
  <c r="U5" i="59"/>
  <c r="U38" i="59" s="1"/>
  <c r="U68" i="59" s="1"/>
  <c r="AF4" i="59"/>
  <c r="AE4" i="59"/>
  <c r="AE37" i="59" s="1"/>
  <c r="AD4" i="59"/>
  <c r="AD37" i="59" s="1"/>
  <c r="AC4" i="59"/>
  <c r="AC37" i="59" s="1"/>
  <c r="AB4" i="59"/>
  <c r="AB37" i="59" s="1"/>
  <c r="AA4" i="59"/>
  <c r="AA37" i="59" s="1"/>
  <c r="Z4" i="59"/>
  <c r="Z37" i="59" s="1"/>
  <c r="Y4" i="59"/>
  <c r="Y37" i="59" s="1"/>
  <c r="X4" i="59"/>
  <c r="X37" i="59" s="1"/>
  <c r="W4" i="59"/>
  <c r="W37" i="59" s="1"/>
  <c r="V4" i="59"/>
  <c r="V37" i="59" s="1"/>
  <c r="U4" i="59"/>
  <c r="U37" i="59" s="1"/>
  <c r="AF3" i="59"/>
  <c r="AE3" i="59"/>
  <c r="AE36" i="59" s="1"/>
  <c r="AD3" i="59"/>
  <c r="AD36" i="59" s="1"/>
  <c r="AC3" i="59"/>
  <c r="AC36" i="59" s="1"/>
  <c r="AB3" i="59"/>
  <c r="AB36" i="59" s="1"/>
  <c r="AA3" i="59"/>
  <c r="AA36" i="59" s="1"/>
  <c r="Z3" i="59"/>
  <c r="Z36" i="59" s="1"/>
  <c r="Y3" i="59"/>
  <c r="Y36" i="59" s="1"/>
  <c r="X3" i="59"/>
  <c r="X36" i="59" s="1"/>
  <c r="W3" i="59"/>
  <c r="W36" i="59" s="1"/>
  <c r="V3" i="59"/>
  <c r="V36" i="59" s="1"/>
  <c r="U3" i="59"/>
  <c r="U36" i="59" s="1"/>
  <c r="AF2" i="59"/>
  <c r="AE2" i="59"/>
  <c r="AE35" i="59" s="1"/>
  <c r="AD2" i="59"/>
  <c r="AD35" i="59" s="1"/>
  <c r="AC2" i="59"/>
  <c r="AC35" i="59" s="1"/>
  <c r="AB2" i="59"/>
  <c r="AB35" i="59" s="1"/>
  <c r="AA2" i="59"/>
  <c r="AA35" i="59" s="1"/>
  <c r="Z2" i="59"/>
  <c r="Z35" i="59" s="1"/>
  <c r="Y2" i="59"/>
  <c r="Y35" i="59" s="1"/>
  <c r="X2" i="59"/>
  <c r="X35" i="59" s="1"/>
  <c r="W2" i="59"/>
  <c r="W35" i="59" s="1"/>
  <c r="V2" i="59"/>
  <c r="V35" i="59" s="1"/>
  <c r="U2" i="59"/>
  <c r="U35" i="59" s="1"/>
  <c r="B2" i="58" a="1"/>
  <c r="B2" i="58" s="1"/>
  <c r="F2" i="58" a="1"/>
  <c r="F2" i="58" s="1"/>
  <c r="E2" i="58" a="1"/>
  <c r="E2" i="58" s="1"/>
  <c r="D2" i="58" a="1"/>
  <c r="D2" i="58" s="1"/>
  <c r="C2" i="58" a="1"/>
  <c r="C2" i="58" s="1"/>
  <c r="AQ11" i="24"/>
  <c r="AP11" i="24"/>
  <c r="AQ10" i="24"/>
  <c r="AP10" i="24"/>
  <c r="AQ9" i="24"/>
  <c r="AP9" i="24"/>
  <c r="AQ8" i="24"/>
  <c r="AP8" i="24"/>
  <c r="AQ7" i="24"/>
  <c r="AP7" i="24"/>
  <c r="AQ6" i="24"/>
  <c r="AP6" i="24"/>
  <c r="AQ5" i="24"/>
  <c r="AP5" i="24"/>
  <c r="AQ4" i="24"/>
  <c r="AP4" i="24"/>
  <c r="AQ3" i="24"/>
  <c r="AP3" i="24"/>
  <c r="AQ2" i="24"/>
  <c r="AP2" i="24"/>
  <c r="AQ11" i="22"/>
  <c r="AP11" i="22"/>
  <c r="AQ10" i="22"/>
  <c r="AP10" i="22"/>
  <c r="AQ9" i="22"/>
  <c r="AP9" i="22"/>
  <c r="AQ8" i="22"/>
  <c r="AP8" i="22"/>
  <c r="AQ7" i="22"/>
  <c r="AP7" i="22"/>
  <c r="AQ6" i="22"/>
  <c r="AP6" i="22"/>
  <c r="AQ5" i="22"/>
  <c r="AP5" i="22"/>
  <c r="AQ4" i="22"/>
  <c r="AP4" i="22"/>
  <c r="AQ3" i="22"/>
  <c r="AP3" i="22"/>
  <c r="AQ2" i="22"/>
  <c r="AP2" i="22"/>
  <c r="AQ11" i="40"/>
  <c r="AP11" i="40"/>
  <c r="AQ10" i="40"/>
  <c r="AP10" i="40"/>
  <c r="AQ9" i="40"/>
  <c r="AP9" i="40"/>
  <c r="AQ8" i="40"/>
  <c r="AP8" i="40"/>
  <c r="AQ7" i="40"/>
  <c r="AP7" i="40"/>
  <c r="AQ6" i="40"/>
  <c r="AP6" i="40"/>
  <c r="AQ5" i="40"/>
  <c r="AP5" i="40"/>
  <c r="AQ4" i="40"/>
  <c r="AP4" i="40"/>
  <c r="AQ3" i="40"/>
  <c r="AP3" i="40"/>
  <c r="AQ2" i="40"/>
  <c r="AP2" i="40"/>
  <c r="AQ11" i="56"/>
  <c r="AP11" i="56"/>
  <c r="AQ10" i="56"/>
  <c r="AP10" i="56"/>
  <c r="AQ9" i="56"/>
  <c r="AP9" i="56"/>
  <c r="AQ8" i="56"/>
  <c r="AP8" i="56"/>
  <c r="AQ7" i="56"/>
  <c r="AP7" i="56"/>
  <c r="AQ6" i="56"/>
  <c r="AP6" i="56"/>
  <c r="AQ5" i="56"/>
  <c r="AP5" i="56"/>
  <c r="AQ4" i="56"/>
  <c r="AP4" i="56"/>
  <c r="AQ3" i="56"/>
  <c r="AP3" i="56"/>
  <c r="AQ2" i="56"/>
  <c r="AP2" i="56"/>
  <c r="AQ11" i="26"/>
  <c r="AQ3" i="26"/>
  <c r="AQ4" i="26"/>
  <c r="AQ5" i="26"/>
  <c r="AQ6" i="26"/>
  <c r="AQ7" i="26"/>
  <c r="AQ8" i="26"/>
  <c r="AQ9" i="26"/>
  <c r="AQ10" i="26"/>
  <c r="AQ2" i="26"/>
  <c r="AP3" i="26"/>
  <c r="AP4" i="26"/>
  <c r="AP5" i="26"/>
  <c r="AP6" i="26"/>
  <c r="AP7" i="26"/>
  <c r="AP8" i="26"/>
  <c r="AP9" i="26"/>
  <c r="AP10" i="26"/>
  <c r="AP11" i="26"/>
  <c r="AP2" i="26"/>
  <c r="C3" i="57"/>
  <c r="C4" i="57"/>
  <c r="C5" i="57"/>
  <c r="C2" i="57"/>
  <c r="V77" i="56"/>
  <c r="AE74" i="56"/>
  <c r="AA74" i="56"/>
  <c r="Z74" i="56"/>
  <c r="AE72" i="56"/>
  <c r="AD72" i="56"/>
  <c r="X64" i="56"/>
  <c r="X79" i="56" s="1"/>
  <c r="W64" i="56"/>
  <c r="W79" i="56" s="1"/>
  <c r="V64" i="56"/>
  <c r="V79" i="56" s="1"/>
  <c r="U64" i="56"/>
  <c r="U79" i="56" s="1"/>
  <c r="AD63" i="56"/>
  <c r="AD78" i="56" s="1"/>
  <c r="W63" i="56"/>
  <c r="W78" i="56" s="1"/>
  <c r="V63" i="56"/>
  <c r="V78" i="56" s="1"/>
  <c r="U63" i="56"/>
  <c r="U78" i="56" s="1"/>
  <c r="AE62" i="56"/>
  <c r="AE77" i="56" s="1"/>
  <c r="V62" i="56"/>
  <c r="U62" i="56"/>
  <c r="U77" i="56" s="1"/>
  <c r="AE61" i="56"/>
  <c r="AE76" i="56" s="1"/>
  <c r="AC61" i="56"/>
  <c r="AC76" i="56" s="1"/>
  <c r="AB61" i="56"/>
  <c r="AB76" i="56" s="1"/>
  <c r="AA61" i="56"/>
  <c r="AA76" i="56" s="1"/>
  <c r="U61" i="56"/>
  <c r="U76" i="56" s="1"/>
  <c r="AE60" i="56"/>
  <c r="AD60" i="56"/>
  <c r="U59" i="56"/>
  <c r="AE58" i="56"/>
  <c r="U58" i="56"/>
  <c r="AE57" i="56"/>
  <c r="AB55" i="56"/>
  <c r="AA55" i="56"/>
  <c r="Z55" i="56"/>
  <c r="Y55" i="56"/>
  <c r="X55" i="56"/>
  <c r="U53" i="56"/>
  <c r="AE52" i="56"/>
  <c r="U52" i="56"/>
  <c r="AE51" i="56"/>
  <c r="AE75" i="56" s="1"/>
  <c r="AD51" i="56"/>
  <c r="AD75" i="56" s="1"/>
  <c r="U50" i="56"/>
  <c r="AE49" i="56"/>
  <c r="U49" i="56"/>
  <c r="U74" i="56" s="1"/>
  <c r="AE48" i="56"/>
  <c r="AD48" i="56"/>
  <c r="AC48" i="56"/>
  <c r="AB48" i="56"/>
  <c r="U47" i="56"/>
  <c r="AE46" i="56"/>
  <c r="AE73" i="56" s="1"/>
  <c r="AD46" i="56"/>
  <c r="AD73" i="56" s="1"/>
  <c r="AC46" i="56"/>
  <c r="AC73" i="56" s="1"/>
  <c r="U46" i="56"/>
  <c r="U73" i="56" s="1"/>
  <c r="U45" i="56"/>
  <c r="AC44" i="56"/>
  <c r="AC43" i="56"/>
  <c r="AC72" i="56" s="1"/>
  <c r="U41" i="56"/>
  <c r="U70" i="56" s="1"/>
  <c r="U39" i="56"/>
  <c r="AE38" i="56"/>
  <c r="AE68" i="56" s="1"/>
  <c r="U37" i="56"/>
  <c r="AE31" i="56"/>
  <c r="AE64" i="56" s="1"/>
  <c r="AE79" i="56" s="1"/>
  <c r="AD31" i="56"/>
  <c r="AD64" i="56" s="1"/>
  <c r="AD79" i="56" s="1"/>
  <c r="AC31" i="56"/>
  <c r="AC64" i="56" s="1"/>
  <c r="AC79" i="56" s="1"/>
  <c r="AB31" i="56"/>
  <c r="AB64" i="56" s="1"/>
  <c r="AB79" i="56" s="1"/>
  <c r="AA31" i="56"/>
  <c r="AA64" i="56" s="1"/>
  <c r="AA79" i="56" s="1"/>
  <c r="Z31" i="56"/>
  <c r="Z64" i="56" s="1"/>
  <c r="Z79" i="56" s="1"/>
  <c r="Y31" i="56"/>
  <c r="Y64" i="56" s="1"/>
  <c r="Y79" i="56" s="1"/>
  <c r="X31" i="56"/>
  <c r="W31" i="56"/>
  <c r="V31" i="56"/>
  <c r="U31" i="56"/>
  <c r="AE30" i="56"/>
  <c r="AE63" i="56" s="1"/>
  <c r="AE78" i="56" s="1"/>
  <c r="AD30" i="56"/>
  <c r="AC30" i="56"/>
  <c r="AC63" i="56" s="1"/>
  <c r="AC78" i="56" s="1"/>
  <c r="AB30" i="56"/>
  <c r="AB63" i="56" s="1"/>
  <c r="AB78" i="56" s="1"/>
  <c r="AA30" i="56"/>
  <c r="AA63" i="56" s="1"/>
  <c r="AA78" i="56" s="1"/>
  <c r="Z30" i="56"/>
  <c r="Z63" i="56" s="1"/>
  <c r="Z78" i="56" s="1"/>
  <c r="Y30" i="56"/>
  <c r="Y63" i="56" s="1"/>
  <c r="Y78" i="56" s="1"/>
  <c r="X30" i="56"/>
  <c r="X63" i="56" s="1"/>
  <c r="X78" i="56" s="1"/>
  <c r="W30" i="56"/>
  <c r="V30" i="56"/>
  <c r="U30" i="56"/>
  <c r="AE29" i="56"/>
  <c r="AD29" i="56"/>
  <c r="AD62" i="56" s="1"/>
  <c r="AD77" i="56" s="1"/>
  <c r="AC29" i="56"/>
  <c r="AC62" i="56" s="1"/>
  <c r="AC77" i="56" s="1"/>
  <c r="AB29" i="56"/>
  <c r="AB62" i="56" s="1"/>
  <c r="AB77" i="56" s="1"/>
  <c r="AA29" i="56"/>
  <c r="AA62" i="56" s="1"/>
  <c r="AA77" i="56" s="1"/>
  <c r="Z29" i="56"/>
  <c r="Z62" i="56" s="1"/>
  <c r="Z77" i="56" s="1"/>
  <c r="Y29" i="56"/>
  <c r="Y62" i="56" s="1"/>
  <c r="Y77" i="56" s="1"/>
  <c r="X29" i="56"/>
  <c r="X62" i="56" s="1"/>
  <c r="X77" i="56" s="1"/>
  <c r="W29" i="56"/>
  <c r="W62" i="56" s="1"/>
  <c r="W77" i="56" s="1"/>
  <c r="V29" i="56"/>
  <c r="U29" i="56"/>
  <c r="AE28" i="56"/>
  <c r="AD28" i="56"/>
  <c r="AD61" i="56" s="1"/>
  <c r="AD76" i="56" s="1"/>
  <c r="AC28" i="56"/>
  <c r="AB28" i="56"/>
  <c r="AA28" i="56"/>
  <c r="Z28" i="56"/>
  <c r="Z61" i="56" s="1"/>
  <c r="Z76" i="56" s="1"/>
  <c r="Y28" i="56"/>
  <c r="Y61" i="56" s="1"/>
  <c r="Y76" i="56" s="1"/>
  <c r="X28" i="56"/>
  <c r="X61" i="56" s="1"/>
  <c r="X76" i="56" s="1"/>
  <c r="W28" i="56"/>
  <c r="W61" i="56" s="1"/>
  <c r="W76" i="56" s="1"/>
  <c r="V28" i="56"/>
  <c r="V61" i="56" s="1"/>
  <c r="V76" i="56" s="1"/>
  <c r="U28" i="56"/>
  <c r="AF27" i="56"/>
  <c r="AE27" i="56"/>
  <c r="AD27" i="56"/>
  <c r="AC27" i="56"/>
  <c r="AC60" i="56" s="1"/>
  <c r="AB27" i="56"/>
  <c r="AB60" i="56" s="1"/>
  <c r="AA27" i="56"/>
  <c r="AA60" i="56" s="1"/>
  <c r="Z27" i="56"/>
  <c r="Z60" i="56" s="1"/>
  <c r="Y27" i="56"/>
  <c r="Y60" i="56" s="1"/>
  <c r="X27" i="56"/>
  <c r="X60" i="56" s="1"/>
  <c r="W27" i="56"/>
  <c r="W60" i="56" s="1"/>
  <c r="V27" i="56"/>
  <c r="V60" i="56" s="1"/>
  <c r="U27" i="56"/>
  <c r="U60" i="56" s="1"/>
  <c r="AF26" i="56"/>
  <c r="AE26" i="56"/>
  <c r="AE59" i="56" s="1"/>
  <c r="AD26" i="56"/>
  <c r="AD59" i="56" s="1"/>
  <c r="AC26" i="56"/>
  <c r="AC59" i="56" s="1"/>
  <c r="AB26" i="56"/>
  <c r="AB59" i="56" s="1"/>
  <c r="AA26" i="56"/>
  <c r="AA59" i="56" s="1"/>
  <c r="Z26" i="56"/>
  <c r="Z59" i="56" s="1"/>
  <c r="Y26" i="56"/>
  <c r="Y59" i="56" s="1"/>
  <c r="X26" i="56"/>
  <c r="X59" i="56" s="1"/>
  <c r="W26" i="56"/>
  <c r="W59" i="56" s="1"/>
  <c r="V26" i="56"/>
  <c r="V59" i="56" s="1"/>
  <c r="U26" i="56"/>
  <c r="AF25" i="56"/>
  <c r="AE25" i="56"/>
  <c r="AD25" i="56"/>
  <c r="AD58" i="56" s="1"/>
  <c r="AC25" i="56"/>
  <c r="AC58" i="56" s="1"/>
  <c r="AB25" i="56"/>
  <c r="AB58" i="56" s="1"/>
  <c r="AA25" i="56"/>
  <c r="AA58" i="56" s="1"/>
  <c r="Z25" i="56"/>
  <c r="Z58" i="56" s="1"/>
  <c r="Y25" i="56"/>
  <c r="Y58" i="56" s="1"/>
  <c r="X25" i="56"/>
  <c r="X58" i="56" s="1"/>
  <c r="W25" i="56"/>
  <c r="W58" i="56" s="1"/>
  <c r="V25" i="56"/>
  <c r="V58" i="56" s="1"/>
  <c r="U25" i="56"/>
  <c r="AF24" i="56"/>
  <c r="AE24" i="56"/>
  <c r="AD24" i="56"/>
  <c r="AD57" i="56" s="1"/>
  <c r="AC24" i="56"/>
  <c r="AC57" i="56" s="1"/>
  <c r="AB24" i="56"/>
  <c r="AB57" i="56" s="1"/>
  <c r="AA24" i="56"/>
  <c r="AA57" i="56" s="1"/>
  <c r="Z24" i="56"/>
  <c r="Z57" i="56" s="1"/>
  <c r="Y24" i="56"/>
  <c r="Y57" i="56" s="1"/>
  <c r="X24" i="56"/>
  <c r="X57" i="56" s="1"/>
  <c r="W24" i="56"/>
  <c r="W57" i="56" s="1"/>
  <c r="V24" i="56"/>
  <c r="V57" i="56" s="1"/>
  <c r="U24" i="56"/>
  <c r="U57" i="56" s="1"/>
  <c r="AF23" i="56"/>
  <c r="AE23" i="56"/>
  <c r="AE56" i="56" s="1"/>
  <c r="AD23" i="56"/>
  <c r="AD56" i="56" s="1"/>
  <c r="AC23" i="56"/>
  <c r="AC56" i="56" s="1"/>
  <c r="AB23" i="56"/>
  <c r="AB56" i="56" s="1"/>
  <c r="AA23" i="56"/>
  <c r="AA56" i="56" s="1"/>
  <c r="Z23" i="56"/>
  <c r="Z56" i="56" s="1"/>
  <c r="Y23" i="56"/>
  <c r="Y56" i="56" s="1"/>
  <c r="X23" i="56"/>
  <c r="X56" i="56" s="1"/>
  <c r="W23" i="56"/>
  <c r="W56" i="56" s="1"/>
  <c r="V23" i="56"/>
  <c r="V56" i="56" s="1"/>
  <c r="U23" i="56"/>
  <c r="U56" i="56" s="1"/>
  <c r="AF22" i="56"/>
  <c r="AE22" i="56"/>
  <c r="AE55" i="56" s="1"/>
  <c r="AD22" i="56"/>
  <c r="AD55" i="56" s="1"/>
  <c r="AC22" i="56"/>
  <c r="AC55" i="56" s="1"/>
  <c r="AB22" i="56"/>
  <c r="AA22" i="56"/>
  <c r="Z22" i="56"/>
  <c r="Y22" i="56"/>
  <c r="X22" i="56"/>
  <c r="W22" i="56"/>
  <c r="W55" i="56" s="1"/>
  <c r="V22" i="56"/>
  <c r="V55" i="56" s="1"/>
  <c r="U22" i="56"/>
  <c r="U55" i="56" s="1"/>
  <c r="AF21" i="56"/>
  <c r="AE21" i="56"/>
  <c r="AE54" i="56" s="1"/>
  <c r="AD21" i="56"/>
  <c r="AD54" i="56" s="1"/>
  <c r="AC21" i="56"/>
  <c r="AC54" i="56" s="1"/>
  <c r="AB21" i="56"/>
  <c r="AB54" i="56" s="1"/>
  <c r="AA21" i="56"/>
  <c r="AA54" i="56" s="1"/>
  <c r="Z21" i="56"/>
  <c r="Z54" i="56" s="1"/>
  <c r="Y21" i="56"/>
  <c r="Y54" i="56" s="1"/>
  <c r="X21" i="56"/>
  <c r="X54" i="56" s="1"/>
  <c r="W21" i="56"/>
  <c r="W54" i="56" s="1"/>
  <c r="V21" i="56"/>
  <c r="V54" i="56" s="1"/>
  <c r="U21" i="56"/>
  <c r="U54" i="56" s="1"/>
  <c r="AF20" i="56"/>
  <c r="AE20" i="56"/>
  <c r="AE53" i="56" s="1"/>
  <c r="AD20" i="56"/>
  <c r="AD53" i="56" s="1"/>
  <c r="AC20" i="56"/>
  <c r="AC53" i="56" s="1"/>
  <c r="AB20" i="56"/>
  <c r="AB53" i="56" s="1"/>
  <c r="AA20" i="56"/>
  <c r="AA53" i="56" s="1"/>
  <c r="Z20" i="56"/>
  <c r="Z53" i="56" s="1"/>
  <c r="Y20" i="56"/>
  <c r="Y53" i="56" s="1"/>
  <c r="X20" i="56"/>
  <c r="X53" i="56" s="1"/>
  <c r="W20" i="56"/>
  <c r="W53" i="56" s="1"/>
  <c r="V20" i="56"/>
  <c r="V53" i="56" s="1"/>
  <c r="U20" i="56"/>
  <c r="AF19" i="56"/>
  <c r="AE19" i="56"/>
  <c r="AD19" i="56"/>
  <c r="AD52" i="56" s="1"/>
  <c r="AC19" i="56"/>
  <c r="AC52" i="56" s="1"/>
  <c r="AB19" i="56"/>
  <c r="AB52" i="56" s="1"/>
  <c r="AA19" i="56"/>
  <c r="AA52" i="56" s="1"/>
  <c r="Z19" i="56"/>
  <c r="Z52" i="56" s="1"/>
  <c r="Y19" i="56"/>
  <c r="Y52" i="56" s="1"/>
  <c r="X19" i="56"/>
  <c r="X52" i="56" s="1"/>
  <c r="W19" i="56"/>
  <c r="W52" i="56" s="1"/>
  <c r="V19" i="56"/>
  <c r="V52" i="56" s="1"/>
  <c r="U19" i="56"/>
  <c r="AF18" i="56"/>
  <c r="AE18" i="56"/>
  <c r="AD18" i="56"/>
  <c r="AC18" i="56"/>
  <c r="AC51" i="56" s="1"/>
  <c r="AC75" i="56" s="1"/>
  <c r="AB18" i="56"/>
  <c r="AB51" i="56" s="1"/>
  <c r="AB75" i="56" s="1"/>
  <c r="AA18" i="56"/>
  <c r="AA51" i="56" s="1"/>
  <c r="AA75" i="56" s="1"/>
  <c r="Z18" i="56"/>
  <c r="Z51" i="56" s="1"/>
  <c r="Z75" i="56" s="1"/>
  <c r="Y18" i="56"/>
  <c r="Y51" i="56" s="1"/>
  <c r="Y75" i="56" s="1"/>
  <c r="X18" i="56"/>
  <c r="X51" i="56" s="1"/>
  <c r="X75" i="56" s="1"/>
  <c r="W18" i="56"/>
  <c r="W51" i="56" s="1"/>
  <c r="W75" i="56" s="1"/>
  <c r="V18" i="56"/>
  <c r="V51" i="56" s="1"/>
  <c r="V75" i="56" s="1"/>
  <c r="U18" i="56"/>
  <c r="U51" i="56" s="1"/>
  <c r="U75" i="56" s="1"/>
  <c r="AF17" i="56"/>
  <c r="AE17" i="56"/>
  <c r="AE50" i="56" s="1"/>
  <c r="AD17" i="56"/>
  <c r="AD50" i="56" s="1"/>
  <c r="AC17" i="56"/>
  <c r="AC50" i="56" s="1"/>
  <c r="AB17" i="56"/>
  <c r="AB50" i="56" s="1"/>
  <c r="AA17" i="56"/>
  <c r="AA50" i="56" s="1"/>
  <c r="Z17" i="56"/>
  <c r="Z50" i="56" s="1"/>
  <c r="Y17" i="56"/>
  <c r="Y50" i="56" s="1"/>
  <c r="X17" i="56"/>
  <c r="X50" i="56" s="1"/>
  <c r="W17" i="56"/>
  <c r="W50" i="56" s="1"/>
  <c r="V17" i="56"/>
  <c r="V50" i="56" s="1"/>
  <c r="U17" i="56"/>
  <c r="AF16" i="56"/>
  <c r="AE16" i="56"/>
  <c r="AD16" i="56"/>
  <c r="AD49" i="56" s="1"/>
  <c r="AD74" i="56" s="1"/>
  <c r="AC16" i="56"/>
  <c r="AC49" i="56" s="1"/>
  <c r="AC74" i="56" s="1"/>
  <c r="AB16" i="56"/>
  <c r="AB49" i="56" s="1"/>
  <c r="AB74" i="56" s="1"/>
  <c r="AA16" i="56"/>
  <c r="AA49" i="56" s="1"/>
  <c r="Z16" i="56"/>
  <c r="Z49" i="56" s="1"/>
  <c r="Y16" i="56"/>
  <c r="Y49" i="56" s="1"/>
  <c r="Y74" i="56" s="1"/>
  <c r="X16" i="56"/>
  <c r="X49" i="56" s="1"/>
  <c r="X74" i="56" s="1"/>
  <c r="W16" i="56"/>
  <c r="W49" i="56" s="1"/>
  <c r="W74" i="56" s="1"/>
  <c r="V16" i="56"/>
  <c r="V49" i="56" s="1"/>
  <c r="V74" i="56" s="1"/>
  <c r="U16" i="56"/>
  <c r="AF15" i="56"/>
  <c r="AE15" i="56"/>
  <c r="AD15" i="56"/>
  <c r="AC15" i="56"/>
  <c r="AB15" i="56"/>
  <c r="AA15" i="56"/>
  <c r="AA48" i="56" s="1"/>
  <c r="Z15" i="56"/>
  <c r="Z48" i="56" s="1"/>
  <c r="Y15" i="56"/>
  <c r="Y48" i="56" s="1"/>
  <c r="X15" i="56"/>
  <c r="X48" i="56" s="1"/>
  <c r="W15" i="56"/>
  <c r="W48" i="56" s="1"/>
  <c r="V15" i="56"/>
  <c r="V48" i="56" s="1"/>
  <c r="U15" i="56"/>
  <c r="U48" i="56" s="1"/>
  <c r="AF14" i="56"/>
  <c r="AE14" i="56"/>
  <c r="AE47" i="56" s="1"/>
  <c r="AD14" i="56"/>
  <c r="AD47" i="56" s="1"/>
  <c r="AC14" i="56"/>
  <c r="AC47" i="56" s="1"/>
  <c r="AB14" i="56"/>
  <c r="AB47" i="56" s="1"/>
  <c r="AA14" i="56"/>
  <c r="AA47" i="56" s="1"/>
  <c r="Z14" i="56"/>
  <c r="Z47" i="56" s="1"/>
  <c r="Y14" i="56"/>
  <c r="Y47" i="56" s="1"/>
  <c r="X14" i="56"/>
  <c r="X47" i="56" s="1"/>
  <c r="W14" i="56"/>
  <c r="W47" i="56" s="1"/>
  <c r="V14" i="56"/>
  <c r="V47" i="56" s="1"/>
  <c r="U14" i="56"/>
  <c r="AF13" i="56"/>
  <c r="AE13" i="56"/>
  <c r="AD13" i="56"/>
  <c r="AC13" i="56"/>
  <c r="AB13" i="56"/>
  <c r="AB46" i="56" s="1"/>
  <c r="AB73" i="56" s="1"/>
  <c r="AA13" i="56"/>
  <c r="AA46" i="56" s="1"/>
  <c r="AA73" i="56" s="1"/>
  <c r="Z13" i="56"/>
  <c r="Z46" i="56" s="1"/>
  <c r="Z73" i="56" s="1"/>
  <c r="Y13" i="56"/>
  <c r="Y46" i="56" s="1"/>
  <c r="Y73" i="56" s="1"/>
  <c r="X13" i="56"/>
  <c r="X46" i="56" s="1"/>
  <c r="X73" i="56" s="1"/>
  <c r="W13" i="56"/>
  <c r="W46" i="56" s="1"/>
  <c r="W73" i="56" s="1"/>
  <c r="V13" i="56"/>
  <c r="V46" i="56" s="1"/>
  <c r="V73" i="56" s="1"/>
  <c r="U13" i="56"/>
  <c r="AF12" i="56"/>
  <c r="AE12" i="56"/>
  <c r="AE45" i="56" s="1"/>
  <c r="AD12" i="56"/>
  <c r="AD45" i="56" s="1"/>
  <c r="AC12" i="56"/>
  <c r="AC45" i="56" s="1"/>
  <c r="AB12" i="56"/>
  <c r="AB45" i="56" s="1"/>
  <c r="AA12" i="56"/>
  <c r="AA45" i="56" s="1"/>
  <c r="Z12" i="56"/>
  <c r="Z45" i="56" s="1"/>
  <c r="Y12" i="56"/>
  <c r="Y45" i="56" s="1"/>
  <c r="X12" i="56"/>
  <c r="X45" i="56" s="1"/>
  <c r="W12" i="56"/>
  <c r="W45" i="56" s="1"/>
  <c r="V12" i="56"/>
  <c r="V45" i="56" s="1"/>
  <c r="U12" i="56"/>
  <c r="AF11" i="56"/>
  <c r="AE11" i="56"/>
  <c r="AE44" i="56" s="1"/>
  <c r="AD11" i="56"/>
  <c r="AD44" i="56" s="1"/>
  <c r="AC11" i="56"/>
  <c r="AB11" i="56"/>
  <c r="AB44" i="56" s="1"/>
  <c r="AA11" i="56"/>
  <c r="AA44" i="56" s="1"/>
  <c r="Z11" i="56"/>
  <c r="Z44" i="56" s="1"/>
  <c r="Y11" i="56"/>
  <c r="Y44" i="56" s="1"/>
  <c r="X11" i="56"/>
  <c r="X44" i="56" s="1"/>
  <c r="W11" i="56"/>
  <c r="W44" i="56" s="1"/>
  <c r="V11" i="56"/>
  <c r="V44" i="56" s="1"/>
  <c r="U11" i="56"/>
  <c r="AF10" i="56"/>
  <c r="AE10" i="56"/>
  <c r="AE43" i="56" s="1"/>
  <c r="AD10" i="56"/>
  <c r="AD43" i="56" s="1"/>
  <c r="AC10" i="56"/>
  <c r="AB10" i="56"/>
  <c r="AB43" i="56" s="1"/>
  <c r="AB72" i="56" s="1"/>
  <c r="AA10" i="56"/>
  <c r="Z10" i="56"/>
  <c r="Y10" i="56"/>
  <c r="X10" i="56"/>
  <c r="X43" i="56" s="1"/>
  <c r="X72" i="56" s="1"/>
  <c r="W10" i="56"/>
  <c r="V10" i="56"/>
  <c r="V43" i="56" s="1"/>
  <c r="V72" i="56" s="1"/>
  <c r="U10" i="56"/>
  <c r="U43" i="56" s="1"/>
  <c r="U72" i="56" s="1"/>
  <c r="AF9" i="56"/>
  <c r="AE9" i="56"/>
  <c r="AE42" i="56" s="1"/>
  <c r="AE71" i="56" s="1"/>
  <c r="AD9" i="56"/>
  <c r="AC9" i="56"/>
  <c r="AB9" i="56"/>
  <c r="AA9" i="56"/>
  <c r="Z9" i="56"/>
  <c r="Z42" i="56" s="1"/>
  <c r="Z71" i="56" s="1"/>
  <c r="Y9" i="56"/>
  <c r="Y42" i="56" s="1"/>
  <c r="Y71" i="56" s="1"/>
  <c r="X9" i="56"/>
  <c r="X42" i="56" s="1"/>
  <c r="X71" i="56" s="1"/>
  <c r="W9" i="56"/>
  <c r="W42" i="56" s="1"/>
  <c r="W71" i="56" s="1"/>
  <c r="V9" i="56"/>
  <c r="V42" i="56" s="1"/>
  <c r="V71" i="56" s="1"/>
  <c r="U9" i="56"/>
  <c r="U42" i="56" s="1"/>
  <c r="U71" i="56" s="1"/>
  <c r="AF8" i="56"/>
  <c r="AE8" i="56"/>
  <c r="AE41" i="56" s="1"/>
  <c r="AE70" i="56" s="1"/>
  <c r="AD8" i="56"/>
  <c r="AD41" i="56" s="1"/>
  <c r="AD70" i="56" s="1"/>
  <c r="AC8" i="56"/>
  <c r="AC41" i="56" s="1"/>
  <c r="AC70" i="56" s="1"/>
  <c r="AB8" i="56"/>
  <c r="AB41" i="56" s="1"/>
  <c r="AB70" i="56" s="1"/>
  <c r="AA8" i="56"/>
  <c r="AA41" i="56" s="1"/>
  <c r="AA70" i="56" s="1"/>
  <c r="Z8" i="56"/>
  <c r="Z41" i="56" s="1"/>
  <c r="Z70" i="56" s="1"/>
  <c r="Y8" i="56"/>
  <c r="Y41" i="56" s="1"/>
  <c r="Y70" i="56" s="1"/>
  <c r="X8" i="56"/>
  <c r="X41" i="56" s="1"/>
  <c r="X70" i="56" s="1"/>
  <c r="W8" i="56"/>
  <c r="W41" i="56" s="1"/>
  <c r="W70" i="56" s="1"/>
  <c r="V8" i="56"/>
  <c r="V41" i="56" s="1"/>
  <c r="V70" i="56" s="1"/>
  <c r="U8" i="56"/>
  <c r="AF7" i="56"/>
  <c r="AE7" i="56"/>
  <c r="AE40" i="56" s="1"/>
  <c r="AD7" i="56"/>
  <c r="AC7" i="56"/>
  <c r="AB7" i="56"/>
  <c r="AA7" i="56"/>
  <c r="Z7" i="56"/>
  <c r="Y7" i="56"/>
  <c r="Y40" i="56" s="1"/>
  <c r="Y69" i="56" s="1"/>
  <c r="X7" i="56"/>
  <c r="W7" i="56"/>
  <c r="V7" i="56"/>
  <c r="U7" i="56"/>
  <c r="U40" i="56" s="1"/>
  <c r="U69" i="56" s="1"/>
  <c r="AF6" i="56"/>
  <c r="AE6" i="56"/>
  <c r="AE39" i="56" s="1"/>
  <c r="AD6" i="56"/>
  <c r="AD39" i="56" s="1"/>
  <c r="AC6" i="56"/>
  <c r="AC39" i="56" s="1"/>
  <c r="AB6" i="56"/>
  <c r="AB39" i="56" s="1"/>
  <c r="AA6" i="56"/>
  <c r="Z6" i="56"/>
  <c r="Y6" i="56"/>
  <c r="Y39" i="56" s="1"/>
  <c r="X6" i="56"/>
  <c r="X39" i="56" s="1"/>
  <c r="W6" i="56"/>
  <c r="W39" i="56" s="1"/>
  <c r="V6" i="56"/>
  <c r="V39" i="56" s="1"/>
  <c r="U6" i="56"/>
  <c r="AF5" i="56"/>
  <c r="AE5" i="56"/>
  <c r="AD5" i="56"/>
  <c r="AC5" i="56"/>
  <c r="AB5" i="56"/>
  <c r="AB38" i="56" s="1"/>
  <c r="AB68" i="56" s="1"/>
  <c r="AA5" i="56"/>
  <c r="AA38" i="56" s="1"/>
  <c r="AA68" i="56" s="1"/>
  <c r="Z5" i="56"/>
  <c r="Z38" i="56" s="1"/>
  <c r="Z68" i="56" s="1"/>
  <c r="Y5" i="56"/>
  <c r="Y38" i="56" s="1"/>
  <c r="Y68" i="56" s="1"/>
  <c r="X5" i="56"/>
  <c r="W5" i="56"/>
  <c r="W38" i="56" s="1"/>
  <c r="W68" i="56" s="1"/>
  <c r="V5" i="56"/>
  <c r="V38" i="56" s="1"/>
  <c r="V68" i="56" s="1"/>
  <c r="U5" i="56"/>
  <c r="U38" i="56" s="1"/>
  <c r="U68" i="56" s="1"/>
  <c r="AF4" i="56"/>
  <c r="AE4" i="56"/>
  <c r="AE37" i="56" s="1"/>
  <c r="AD4" i="56"/>
  <c r="AD37" i="56" s="1"/>
  <c r="AC4" i="56"/>
  <c r="AC37" i="56" s="1"/>
  <c r="AB4" i="56"/>
  <c r="AB37" i="56" s="1"/>
  <c r="AA4" i="56"/>
  <c r="AA37" i="56" s="1"/>
  <c r="Z4" i="56"/>
  <c r="Z37" i="56" s="1"/>
  <c r="Y4" i="56"/>
  <c r="Y37" i="56" s="1"/>
  <c r="X4" i="56"/>
  <c r="X37" i="56" s="1"/>
  <c r="W4" i="56"/>
  <c r="W37" i="56" s="1"/>
  <c r="V4" i="56"/>
  <c r="V37" i="56" s="1"/>
  <c r="U4" i="56"/>
  <c r="AF3" i="56"/>
  <c r="AE3" i="56"/>
  <c r="AE36" i="56" s="1"/>
  <c r="AD3" i="56"/>
  <c r="AD36" i="56" s="1"/>
  <c r="AC3" i="56"/>
  <c r="AC36" i="56" s="1"/>
  <c r="AB3" i="56"/>
  <c r="AB36" i="56" s="1"/>
  <c r="AA3" i="56"/>
  <c r="Z3" i="56"/>
  <c r="Y3" i="56"/>
  <c r="X3" i="56"/>
  <c r="W3" i="56"/>
  <c r="V3" i="56"/>
  <c r="U3" i="56"/>
  <c r="AF2" i="56"/>
  <c r="AE2" i="56"/>
  <c r="AE35" i="56" s="1"/>
  <c r="AD2" i="56"/>
  <c r="AC2" i="56"/>
  <c r="AB2" i="56"/>
  <c r="AB35" i="56" s="1"/>
  <c r="AA2" i="56"/>
  <c r="Z2" i="56"/>
  <c r="Y2" i="56"/>
  <c r="X2" i="56"/>
  <c r="W2" i="56"/>
  <c r="V2" i="56"/>
  <c r="V35" i="56" s="1"/>
  <c r="U2" i="56"/>
  <c r="U35" i="56" s="1"/>
  <c r="AE31" i="40"/>
  <c r="AE64" i="40" s="1"/>
  <c r="AE79" i="40" s="1"/>
  <c r="AD31" i="40"/>
  <c r="AD64" i="40" s="1"/>
  <c r="AD79" i="40" s="1"/>
  <c r="AC31" i="40"/>
  <c r="AC64" i="40" s="1"/>
  <c r="AC79" i="40" s="1"/>
  <c r="AB31" i="40"/>
  <c r="AB64" i="40" s="1"/>
  <c r="AB79" i="40" s="1"/>
  <c r="AA31" i="40"/>
  <c r="AA64" i="40" s="1"/>
  <c r="AA79" i="40" s="1"/>
  <c r="Z31" i="40"/>
  <c r="Z64" i="40" s="1"/>
  <c r="Z79" i="40" s="1"/>
  <c r="Y31" i="40"/>
  <c r="Y64" i="40" s="1"/>
  <c r="Y79" i="40" s="1"/>
  <c r="X31" i="40"/>
  <c r="X64" i="40" s="1"/>
  <c r="X79" i="40" s="1"/>
  <c r="W31" i="40"/>
  <c r="W64" i="40" s="1"/>
  <c r="W79" i="40" s="1"/>
  <c r="V31" i="40"/>
  <c r="V64" i="40" s="1"/>
  <c r="V79" i="40" s="1"/>
  <c r="U31" i="40"/>
  <c r="U64" i="40" s="1"/>
  <c r="U79" i="40" s="1"/>
  <c r="AE30" i="40"/>
  <c r="AE63" i="40" s="1"/>
  <c r="AE78" i="40" s="1"/>
  <c r="AD30" i="40"/>
  <c r="AD63" i="40" s="1"/>
  <c r="AD78" i="40" s="1"/>
  <c r="AC30" i="40"/>
  <c r="AC63" i="40" s="1"/>
  <c r="AC78" i="40" s="1"/>
  <c r="AB30" i="40"/>
  <c r="AB63" i="40" s="1"/>
  <c r="AB78" i="40" s="1"/>
  <c r="AA30" i="40"/>
  <c r="AA63" i="40" s="1"/>
  <c r="AA78" i="40" s="1"/>
  <c r="Z30" i="40"/>
  <c r="Z63" i="40" s="1"/>
  <c r="Z78" i="40" s="1"/>
  <c r="Y30" i="40"/>
  <c r="Y63" i="40" s="1"/>
  <c r="Y78" i="40" s="1"/>
  <c r="X30" i="40"/>
  <c r="X63" i="40" s="1"/>
  <c r="X78" i="40" s="1"/>
  <c r="W30" i="40"/>
  <c r="W63" i="40" s="1"/>
  <c r="W78" i="40" s="1"/>
  <c r="V30" i="40"/>
  <c r="V63" i="40" s="1"/>
  <c r="V78" i="40" s="1"/>
  <c r="U30" i="40"/>
  <c r="U63" i="40" s="1"/>
  <c r="U78" i="40" s="1"/>
  <c r="AE29" i="40"/>
  <c r="AE62" i="40" s="1"/>
  <c r="AE77" i="40" s="1"/>
  <c r="AD29" i="40"/>
  <c r="AD62" i="40" s="1"/>
  <c r="AD77" i="40" s="1"/>
  <c r="AC29" i="40"/>
  <c r="AC62" i="40" s="1"/>
  <c r="AC77" i="40" s="1"/>
  <c r="AB29" i="40"/>
  <c r="AB62" i="40" s="1"/>
  <c r="AB77" i="40" s="1"/>
  <c r="AA29" i="40"/>
  <c r="AA62" i="40" s="1"/>
  <c r="AA77" i="40" s="1"/>
  <c r="Z29" i="40"/>
  <c r="Z62" i="40" s="1"/>
  <c r="Z77" i="40" s="1"/>
  <c r="Y29" i="40"/>
  <c r="Y62" i="40" s="1"/>
  <c r="Y77" i="40" s="1"/>
  <c r="X29" i="40"/>
  <c r="X62" i="40" s="1"/>
  <c r="X77" i="40" s="1"/>
  <c r="W29" i="40"/>
  <c r="W62" i="40" s="1"/>
  <c r="W77" i="40" s="1"/>
  <c r="V29" i="40"/>
  <c r="V62" i="40" s="1"/>
  <c r="V77" i="40" s="1"/>
  <c r="U29" i="40"/>
  <c r="U62" i="40" s="1"/>
  <c r="U77" i="40" s="1"/>
  <c r="AE28" i="40"/>
  <c r="AE61" i="40" s="1"/>
  <c r="AE76" i="40" s="1"/>
  <c r="AD28" i="40"/>
  <c r="AD61" i="40" s="1"/>
  <c r="AD76" i="40" s="1"/>
  <c r="AC28" i="40"/>
  <c r="AC61" i="40" s="1"/>
  <c r="AC76" i="40" s="1"/>
  <c r="AB28" i="40"/>
  <c r="AB61" i="40" s="1"/>
  <c r="AB76" i="40" s="1"/>
  <c r="AA28" i="40"/>
  <c r="AA61" i="40" s="1"/>
  <c r="AA76" i="40" s="1"/>
  <c r="Z28" i="40"/>
  <c r="Z61" i="40" s="1"/>
  <c r="Z76" i="40" s="1"/>
  <c r="Y28" i="40"/>
  <c r="Y61" i="40" s="1"/>
  <c r="Y76" i="40" s="1"/>
  <c r="X28" i="40"/>
  <c r="X61" i="40" s="1"/>
  <c r="X76" i="40" s="1"/>
  <c r="W28" i="40"/>
  <c r="W61" i="40" s="1"/>
  <c r="W76" i="40" s="1"/>
  <c r="V28" i="40"/>
  <c r="V61" i="40" s="1"/>
  <c r="V76" i="40" s="1"/>
  <c r="U28" i="40"/>
  <c r="U61" i="40" s="1"/>
  <c r="U76" i="40" s="1"/>
  <c r="AF27" i="40"/>
  <c r="AE27" i="40"/>
  <c r="AE60" i="40" s="1"/>
  <c r="AD27" i="40"/>
  <c r="AD60" i="40" s="1"/>
  <c r="AC27" i="40"/>
  <c r="AC60" i="40" s="1"/>
  <c r="AB27" i="40"/>
  <c r="AB60" i="40" s="1"/>
  <c r="AA27" i="40"/>
  <c r="AA60" i="40" s="1"/>
  <c r="Z27" i="40"/>
  <c r="Z60" i="40" s="1"/>
  <c r="Y27" i="40"/>
  <c r="Y60" i="40" s="1"/>
  <c r="X27" i="40"/>
  <c r="X60" i="40" s="1"/>
  <c r="W27" i="40"/>
  <c r="W60" i="40" s="1"/>
  <c r="V27" i="40"/>
  <c r="V60" i="40" s="1"/>
  <c r="U27" i="40"/>
  <c r="U60" i="40" s="1"/>
  <c r="AF26" i="40"/>
  <c r="AE26" i="40"/>
  <c r="AE59" i="40" s="1"/>
  <c r="AD26" i="40"/>
  <c r="AD59" i="40" s="1"/>
  <c r="AC26" i="40"/>
  <c r="AC59" i="40" s="1"/>
  <c r="AB26" i="40"/>
  <c r="AB59" i="40" s="1"/>
  <c r="AA26" i="40"/>
  <c r="AA59" i="40" s="1"/>
  <c r="Z26" i="40"/>
  <c r="Z59" i="40" s="1"/>
  <c r="Y26" i="40"/>
  <c r="Y59" i="40" s="1"/>
  <c r="X26" i="40"/>
  <c r="X59" i="40" s="1"/>
  <c r="W26" i="40"/>
  <c r="W59" i="40" s="1"/>
  <c r="V26" i="40"/>
  <c r="V59" i="40" s="1"/>
  <c r="U26" i="40"/>
  <c r="U59" i="40" s="1"/>
  <c r="AF25" i="40"/>
  <c r="AE25" i="40"/>
  <c r="AE58" i="40" s="1"/>
  <c r="AD25" i="40"/>
  <c r="AD58" i="40" s="1"/>
  <c r="AC25" i="40"/>
  <c r="AC58" i="40" s="1"/>
  <c r="AB25" i="40"/>
  <c r="AB58" i="40" s="1"/>
  <c r="AA25" i="40"/>
  <c r="AA58" i="40" s="1"/>
  <c r="Z25" i="40"/>
  <c r="Z58" i="40" s="1"/>
  <c r="Y25" i="40"/>
  <c r="Y58" i="40" s="1"/>
  <c r="X25" i="40"/>
  <c r="X58" i="40" s="1"/>
  <c r="W25" i="40"/>
  <c r="W58" i="40" s="1"/>
  <c r="V25" i="40"/>
  <c r="V58" i="40" s="1"/>
  <c r="U25" i="40"/>
  <c r="U58" i="40" s="1"/>
  <c r="AF24" i="40"/>
  <c r="AE24" i="40"/>
  <c r="AE57" i="40" s="1"/>
  <c r="AD24" i="40"/>
  <c r="AD57" i="40" s="1"/>
  <c r="AC24" i="40"/>
  <c r="AC57" i="40" s="1"/>
  <c r="AB24" i="40"/>
  <c r="AB57" i="40" s="1"/>
  <c r="AA24" i="40"/>
  <c r="AA57" i="40" s="1"/>
  <c r="Z24" i="40"/>
  <c r="Z57" i="40" s="1"/>
  <c r="Y24" i="40"/>
  <c r="Y57" i="40" s="1"/>
  <c r="X24" i="40"/>
  <c r="X57" i="40" s="1"/>
  <c r="W24" i="40"/>
  <c r="W57" i="40" s="1"/>
  <c r="V24" i="40"/>
  <c r="V57" i="40" s="1"/>
  <c r="U24" i="40"/>
  <c r="U57" i="40" s="1"/>
  <c r="AF23" i="40"/>
  <c r="AE23" i="40"/>
  <c r="AE56" i="40" s="1"/>
  <c r="AD23" i="40"/>
  <c r="AD56" i="40" s="1"/>
  <c r="AC23" i="40"/>
  <c r="AC56" i="40" s="1"/>
  <c r="AB23" i="40"/>
  <c r="AB56" i="40" s="1"/>
  <c r="AA23" i="40"/>
  <c r="AA56" i="40" s="1"/>
  <c r="Z23" i="40"/>
  <c r="Z56" i="40" s="1"/>
  <c r="Y23" i="40"/>
  <c r="Y56" i="40" s="1"/>
  <c r="X23" i="40"/>
  <c r="X56" i="40" s="1"/>
  <c r="W23" i="40"/>
  <c r="W56" i="40" s="1"/>
  <c r="V23" i="40"/>
  <c r="V56" i="40" s="1"/>
  <c r="U23" i="40"/>
  <c r="U56" i="40" s="1"/>
  <c r="AF22" i="40"/>
  <c r="AE22" i="40"/>
  <c r="AE55" i="40" s="1"/>
  <c r="AD22" i="40"/>
  <c r="AD55" i="40" s="1"/>
  <c r="AC22" i="40"/>
  <c r="AC55" i="40" s="1"/>
  <c r="AB22" i="40"/>
  <c r="AB55" i="40" s="1"/>
  <c r="AA22" i="40"/>
  <c r="AA55" i="40" s="1"/>
  <c r="Z22" i="40"/>
  <c r="Z55" i="40" s="1"/>
  <c r="Y22" i="40"/>
  <c r="Y55" i="40" s="1"/>
  <c r="X22" i="40"/>
  <c r="X55" i="40" s="1"/>
  <c r="W22" i="40"/>
  <c r="W55" i="40" s="1"/>
  <c r="V22" i="40"/>
  <c r="V55" i="40" s="1"/>
  <c r="U22" i="40"/>
  <c r="U55" i="40" s="1"/>
  <c r="AF21" i="40"/>
  <c r="AE21" i="40"/>
  <c r="AE54" i="40" s="1"/>
  <c r="AD21" i="40"/>
  <c r="AD54" i="40" s="1"/>
  <c r="AC21" i="40"/>
  <c r="AC54" i="40" s="1"/>
  <c r="AB21" i="40"/>
  <c r="AB54" i="40" s="1"/>
  <c r="AA21" i="40"/>
  <c r="AA54" i="40" s="1"/>
  <c r="Z21" i="40"/>
  <c r="Z54" i="40" s="1"/>
  <c r="Y21" i="40"/>
  <c r="Y54" i="40" s="1"/>
  <c r="X21" i="40"/>
  <c r="X54" i="40" s="1"/>
  <c r="W21" i="40"/>
  <c r="W54" i="40" s="1"/>
  <c r="V21" i="40"/>
  <c r="V54" i="40" s="1"/>
  <c r="U21" i="40"/>
  <c r="U54" i="40" s="1"/>
  <c r="AF20" i="40"/>
  <c r="AE20" i="40"/>
  <c r="AE53" i="40" s="1"/>
  <c r="AD20" i="40"/>
  <c r="AD53" i="40" s="1"/>
  <c r="AC20" i="40"/>
  <c r="AC53" i="40" s="1"/>
  <c r="AB20" i="40"/>
  <c r="AB53" i="40" s="1"/>
  <c r="AA20" i="40"/>
  <c r="AA53" i="40" s="1"/>
  <c r="Z20" i="40"/>
  <c r="Z53" i="40" s="1"/>
  <c r="Y20" i="40"/>
  <c r="Y53" i="40" s="1"/>
  <c r="X20" i="40"/>
  <c r="X53" i="40" s="1"/>
  <c r="W20" i="40"/>
  <c r="W53" i="40" s="1"/>
  <c r="V20" i="40"/>
  <c r="V53" i="40" s="1"/>
  <c r="U20" i="40"/>
  <c r="U53" i="40" s="1"/>
  <c r="AF19" i="40"/>
  <c r="AE19" i="40"/>
  <c r="AE52" i="40" s="1"/>
  <c r="AD19" i="40"/>
  <c r="AD52" i="40" s="1"/>
  <c r="AC19" i="40"/>
  <c r="AC52" i="40" s="1"/>
  <c r="AB19" i="40"/>
  <c r="AB52" i="40" s="1"/>
  <c r="AA19" i="40"/>
  <c r="AA52" i="40" s="1"/>
  <c r="Z19" i="40"/>
  <c r="Z52" i="40" s="1"/>
  <c r="Y19" i="40"/>
  <c r="Y52" i="40" s="1"/>
  <c r="X19" i="40"/>
  <c r="X52" i="40" s="1"/>
  <c r="W19" i="40"/>
  <c r="W52" i="40" s="1"/>
  <c r="V19" i="40"/>
  <c r="V52" i="40" s="1"/>
  <c r="U19" i="40"/>
  <c r="U52" i="40" s="1"/>
  <c r="AF18" i="40"/>
  <c r="AE18" i="40"/>
  <c r="AE51" i="40" s="1"/>
  <c r="AE75" i="40" s="1"/>
  <c r="AD18" i="40"/>
  <c r="AD51" i="40" s="1"/>
  <c r="AD75" i="40" s="1"/>
  <c r="AC18" i="40"/>
  <c r="AC51" i="40" s="1"/>
  <c r="AC75" i="40" s="1"/>
  <c r="AB18" i="40"/>
  <c r="AB51" i="40" s="1"/>
  <c r="AB75" i="40" s="1"/>
  <c r="AA18" i="40"/>
  <c r="AA51" i="40" s="1"/>
  <c r="AA75" i="40" s="1"/>
  <c r="Z18" i="40"/>
  <c r="Z51" i="40" s="1"/>
  <c r="Z75" i="40" s="1"/>
  <c r="Y18" i="40"/>
  <c r="Y51" i="40" s="1"/>
  <c r="Y75" i="40" s="1"/>
  <c r="X18" i="40"/>
  <c r="X51" i="40" s="1"/>
  <c r="X75" i="40" s="1"/>
  <c r="W18" i="40"/>
  <c r="W51" i="40" s="1"/>
  <c r="W75" i="40" s="1"/>
  <c r="V18" i="40"/>
  <c r="V51" i="40" s="1"/>
  <c r="V75" i="40" s="1"/>
  <c r="U18" i="40"/>
  <c r="U51" i="40" s="1"/>
  <c r="U75" i="40" s="1"/>
  <c r="AF17" i="40"/>
  <c r="AE17" i="40"/>
  <c r="AE50" i="40" s="1"/>
  <c r="AD17" i="40"/>
  <c r="AD50" i="40" s="1"/>
  <c r="AC17" i="40"/>
  <c r="AC50" i="40" s="1"/>
  <c r="AB17" i="40"/>
  <c r="AB50" i="40" s="1"/>
  <c r="AA17" i="40"/>
  <c r="AA50" i="40" s="1"/>
  <c r="Z17" i="40"/>
  <c r="Z50" i="40" s="1"/>
  <c r="Y17" i="40"/>
  <c r="Y50" i="40" s="1"/>
  <c r="X17" i="40"/>
  <c r="X50" i="40" s="1"/>
  <c r="W17" i="40"/>
  <c r="W50" i="40" s="1"/>
  <c r="V17" i="40"/>
  <c r="V50" i="40" s="1"/>
  <c r="U17" i="40"/>
  <c r="U50" i="40" s="1"/>
  <c r="AF16" i="40"/>
  <c r="AE16" i="40"/>
  <c r="AE49" i="40" s="1"/>
  <c r="AE74" i="40" s="1"/>
  <c r="AD16" i="40"/>
  <c r="AD49" i="40" s="1"/>
  <c r="AD74" i="40" s="1"/>
  <c r="AC16" i="40"/>
  <c r="AC49" i="40" s="1"/>
  <c r="AC74" i="40" s="1"/>
  <c r="AB16" i="40"/>
  <c r="AB49" i="40" s="1"/>
  <c r="AB74" i="40" s="1"/>
  <c r="AA16" i="40"/>
  <c r="AA49" i="40" s="1"/>
  <c r="AA74" i="40" s="1"/>
  <c r="Z16" i="40"/>
  <c r="Z49" i="40" s="1"/>
  <c r="Z74" i="40" s="1"/>
  <c r="Y16" i="40"/>
  <c r="Y49" i="40" s="1"/>
  <c r="Y74" i="40" s="1"/>
  <c r="X16" i="40"/>
  <c r="X49" i="40" s="1"/>
  <c r="X74" i="40" s="1"/>
  <c r="W16" i="40"/>
  <c r="W49" i="40" s="1"/>
  <c r="W74" i="40" s="1"/>
  <c r="V16" i="40"/>
  <c r="V49" i="40" s="1"/>
  <c r="V74" i="40" s="1"/>
  <c r="U16" i="40"/>
  <c r="U49" i="40" s="1"/>
  <c r="U74" i="40" s="1"/>
  <c r="AF15" i="40"/>
  <c r="AE15" i="40"/>
  <c r="AE48" i="40" s="1"/>
  <c r="AD15" i="40"/>
  <c r="AD48" i="40" s="1"/>
  <c r="AC15" i="40"/>
  <c r="AC48" i="40" s="1"/>
  <c r="AB15" i="40"/>
  <c r="AB48" i="40" s="1"/>
  <c r="AA15" i="40"/>
  <c r="AA48" i="40" s="1"/>
  <c r="Z15" i="40"/>
  <c r="Z48" i="40" s="1"/>
  <c r="Y15" i="40"/>
  <c r="Y48" i="40" s="1"/>
  <c r="X15" i="40"/>
  <c r="X48" i="40" s="1"/>
  <c r="W15" i="40"/>
  <c r="W48" i="40" s="1"/>
  <c r="V15" i="40"/>
  <c r="V48" i="40" s="1"/>
  <c r="U15" i="40"/>
  <c r="U48" i="40" s="1"/>
  <c r="AF14" i="40"/>
  <c r="AE14" i="40"/>
  <c r="AE47" i="40" s="1"/>
  <c r="AD14" i="40"/>
  <c r="AD47" i="40" s="1"/>
  <c r="AC14" i="40"/>
  <c r="AC47" i="40" s="1"/>
  <c r="AB14" i="40"/>
  <c r="AB47" i="40" s="1"/>
  <c r="AA14" i="40"/>
  <c r="AA47" i="40" s="1"/>
  <c r="Z14" i="40"/>
  <c r="Z47" i="40" s="1"/>
  <c r="Y14" i="40"/>
  <c r="Y47" i="40" s="1"/>
  <c r="X14" i="40"/>
  <c r="X47" i="40" s="1"/>
  <c r="W14" i="40"/>
  <c r="W47" i="40" s="1"/>
  <c r="V14" i="40"/>
  <c r="V47" i="40" s="1"/>
  <c r="U14" i="40"/>
  <c r="U47" i="40" s="1"/>
  <c r="AF13" i="40"/>
  <c r="AE13" i="40"/>
  <c r="AE46" i="40" s="1"/>
  <c r="AE73" i="40" s="1"/>
  <c r="AD13" i="40"/>
  <c r="AD46" i="40" s="1"/>
  <c r="AD73" i="40" s="1"/>
  <c r="AC13" i="40"/>
  <c r="AC46" i="40" s="1"/>
  <c r="AC73" i="40" s="1"/>
  <c r="AB13" i="40"/>
  <c r="AB46" i="40" s="1"/>
  <c r="AB73" i="40" s="1"/>
  <c r="AA13" i="40"/>
  <c r="AA46" i="40" s="1"/>
  <c r="AA73" i="40" s="1"/>
  <c r="Z13" i="40"/>
  <c r="Z46" i="40" s="1"/>
  <c r="Z73" i="40" s="1"/>
  <c r="Y13" i="40"/>
  <c r="Y46" i="40" s="1"/>
  <c r="Y73" i="40" s="1"/>
  <c r="X13" i="40"/>
  <c r="X46" i="40" s="1"/>
  <c r="X73" i="40" s="1"/>
  <c r="W13" i="40"/>
  <c r="W46" i="40" s="1"/>
  <c r="W73" i="40" s="1"/>
  <c r="V13" i="40"/>
  <c r="V46" i="40" s="1"/>
  <c r="V73" i="40" s="1"/>
  <c r="U13" i="40"/>
  <c r="U46" i="40" s="1"/>
  <c r="U73" i="40" s="1"/>
  <c r="AF12" i="40"/>
  <c r="AE12" i="40"/>
  <c r="AE45" i="40" s="1"/>
  <c r="AD12" i="40"/>
  <c r="AD45" i="40" s="1"/>
  <c r="AC12" i="40"/>
  <c r="AC45" i="40" s="1"/>
  <c r="AB12" i="40"/>
  <c r="AB45" i="40" s="1"/>
  <c r="AA12" i="40"/>
  <c r="AA45" i="40" s="1"/>
  <c r="Z12" i="40"/>
  <c r="Z45" i="40" s="1"/>
  <c r="Y12" i="40"/>
  <c r="Y45" i="40" s="1"/>
  <c r="X12" i="40"/>
  <c r="X45" i="40" s="1"/>
  <c r="W12" i="40"/>
  <c r="W45" i="40" s="1"/>
  <c r="V12" i="40"/>
  <c r="V45" i="40" s="1"/>
  <c r="U12" i="40"/>
  <c r="U45" i="40" s="1"/>
  <c r="AF11" i="40"/>
  <c r="AE11" i="40"/>
  <c r="AE44" i="40" s="1"/>
  <c r="AD11" i="40"/>
  <c r="AD44" i="40" s="1"/>
  <c r="AC11" i="40"/>
  <c r="AC44" i="40" s="1"/>
  <c r="AB11" i="40"/>
  <c r="AB44" i="40" s="1"/>
  <c r="AA11" i="40"/>
  <c r="AA44" i="40" s="1"/>
  <c r="Z11" i="40"/>
  <c r="Z44" i="40" s="1"/>
  <c r="Y11" i="40"/>
  <c r="Y44" i="40" s="1"/>
  <c r="X11" i="40"/>
  <c r="X44" i="40" s="1"/>
  <c r="W11" i="40"/>
  <c r="W44" i="40" s="1"/>
  <c r="V11" i="40"/>
  <c r="V44" i="40" s="1"/>
  <c r="U11" i="40"/>
  <c r="U44" i="40" s="1"/>
  <c r="AF10" i="40"/>
  <c r="AE10" i="40"/>
  <c r="AE43" i="40" s="1"/>
  <c r="AE72" i="40" s="1"/>
  <c r="AD10" i="40"/>
  <c r="AD43" i="40" s="1"/>
  <c r="AD72" i="40" s="1"/>
  <c r="AC10" i="40"/>
  <c r="AC43" i="40" s="1"/>
  <c r="AC72" i="40" s="1"/>
  <c r="AB10" i="40"/>
  <c r="AB43" i="40" s="1"/>
  <c r="AB72" i="40" s="1"/>
  <c r="AA10" i="40"/>
  <c r="AA43" i="40" s="1"/>
  <c r="AA72" i="40" s="1"/>
  <c r="Z10" i="40"/>
  <c r="Z43" i="40" s="1"/>
  <c r="Z72" i="40" s="1"/>
  <c r="Y10" i="40"/>
  <c r="Y43" i="40" s="1"/>
  <c r="Y72" i="40" s="1"/>
  <c r="X10" i="40"/>
  <c r="X43" i="40" s="1"/>
  <c r="X72" i="40" s="1"/>
  <c r="W10" i="40"/>
  <c r="W43" i="40" s="1"/>
  <c r="W72" i="40" s="1"/>
  <c r="V10" i="40"/>
  <c r="V43" i="40" s="1"/>
  <c r="V72" i="40" s="1"/>
  <c r="U10" i="40"/>
  <c r="U43" i="40" s="1"/>
  <c r="U72" i="40" s="1"/>
  <c r="AF9" i="40"/>
  <c r="AE9" i="40"/>
  <c r="AE42" i="40" s="1"/>
  <c r="AE71" i="40" s="1"/>
  <c r="AD9" i="40"/>
  <c r="AD42" i="40" s="1"/>
  <c r="AD71" i="40" s="1"/>
  <c r="AC9" i="40"/>
  <c r="AC42" i="40" s="1"/>
  <c r="AC71" i="40" s="1"/>
  <c r="AB9" i="40"/>
  <c r="AB42" i="40" s="1"/>
  <c r="AB71" i="40" s="1"/>
  <c r="AA9" i="40"/>
  <c r="AA42" i="40" s="1"/>
  <c r="AA71" i="40" s="1"/>
  <c r="Z9" i="40"/>
  <c r="Z42" i="40" s="1"/>
  <c r="Z71" i="40" s="1"/>
  <c r="Y9" i="40"/>
  <c r="Y42" i="40" s="1"/>
  <c r="Y71" i="40" s="1"/>
  <c r="X9" i="40"/>
  <c r="X42" i="40" s="1"/>
  <c r="X71" i="40" s="1"/>
  <c r="W9" i="40"/>
  <c r="W42" i="40" s="1"/>
  <c r="W71" i="40" s="1"/>
  <c r="V9" i="40"/>
  <c r="V42" i="40" s="1"/>
  <c r="V71" i="40" s="1"/>
  <c r="U9" i="40"/>
  <c r="U42" i="40" s="1"/>
  <c r="U71" i="40" s="1"/>
  <c r="AF8" i="40"/>
  <c r="AE8" i="40"/>
  <c r="AE41" i="40" s="1"/>
  <c r="AE70" i="40" s="1"/>
  <c r="AD8" i="40"/>
  <c r="AD41" i="40" s="1"/>
  <c r="AD70" i="40" s="1"/>
  <c r="AC8" i="40"/>
  <c r="AC41" i="40" s="1"/>
  <c r="AC70" i="40" s="1"/>
  <c r="AB8" i="40"/>
  <c r="AB41" i="40" s="1"/>
  <c r="AB70" i="40" s="1"/>
  <c r="AA8" i="40"/>
  <c r="AA41" i="40" s="1"/>
  <c r="AA70" i="40" s="1"/>
  <c r="Z8" i="40"/>
  <c r="Z41" i="40" s="1"/>
  <c r="Z70" i="40" s="1"/>
  <c r="Y8" i="40"/>
  <c r="Y41" i="40" s="1"/>
  <c r="Y70" i="40" s="1"/>
  <c r="X8" i="40"/>
  <c r="X41" i="40" s="1"/>
  <c r="X70" i="40" s="1"/>
  <c r="W8" i="40"/>
  <c r="W41" i="40" s="1"/>
  <c r="W70" i="40" s="1"/>
  <c r="V8" i="40"/>
  <c r="V41" i="40" s="1"/>
  <c r="V70" i="40" s="1"/>
  <c r="U8" i="40"/>
  <c r="U41" i="40" s="1"/>
  <c r="U70" i="40" s="1"/>
  <c r="AF7" i="40"/>
  <c r="AE7" i="40"/>
  <c r="AE40" i="40" s="1"/>
  <c r="AN11" i="40" s="1"/>
  <c r="AO11" i="40" s="1"/>
  <c r="AD7" i="40"/>
  <c r="AD40" i="40" s="1"/>
  <c r="AN10" i="40" s="1"/>
  <c r="AO10" i="40" s="1"/>
  <c r="AC7" i="40"/>
  <c r="AC40" i="40" s="1"/>
  <c r="AN9" i="40" s="1"/>
  <c r="AO9" i="40" s="1"/>
  <c r="AB7" i="40"/>
  <c r="AB40" i="40" s="1"/>
  <c r="AN8" i="40" s="1"/>
  <c r="AO8" i="40" s="1"/>
  <c r="AA7" i="40"/>
  <c r="AA40" i="40" s="1"/>
  <c r="AN7" i="40" s="1"/>
  <c r="AO7" i="40" s="1"/>
  <c r="Z7" i="40"/>
  <c r="Z40" i="40" s="1"/>
  <c r="AN6" i="40" s="1"/>
  <c r="AO6" i="40" s="1"/>
  <c r="Y7" i="40"/>
  <c r="Y40" i="40" s="1"/>
  <c r="AN5" i="40" s="1"/>
  <c r="AO5" i="40" s="1"/>
  <c r="X7" i="40"/>
  <c r="X40" i="40" s="1"/>
  <c r="AN4" i="40" s="1"/>
  <c r="AO4" i="40" s="1"/>
  <c r="W7" i="40"/>
  <c r="W40" i="40" s="1"/>
  <c r="AN3" i="40" s="1"/>
  <c r="AO3" i="40" s="1"/>
  <c r="V7" i="40"/>
  <c r="V40" i="40" s="1"/>
  <c r="AN2" i="40" s="1"/>
  <c r="AO2" i="40" s="1"/>
  <c r="U7" i="40"/>
  <c r="U40" i="40" s="1"/>
  <c r="U69" i="40" s="1"/>
  <c r="AF6" i="40"/>
  <c r="AE6" i="40"/>
  <c r="AE39" i="40" s="1"/>
  <c r="AD6" i="40"/>
  <c r="AD39" i="40" s="1"/>
  <c r="AC6" i="40"/>
  <c r="AC39" i="40" s="1"/>
  <c r="AB6" i="40"/>
  <c r="AB39" i="40" s="1"/>
  <c r="AA6" i="40"/>
  <c r="AA39" i="40" s="1"/>
  <c r="Z6" i="40"/>
  <c r="Z39" i="40" s="1"/>
  <c r="Y6" i="40"/>
  <c r="Y39" i="40" s="1"/>
  <c r="X6" i="40"/>
  <c r="X39" i="40" s="1"/>
  <c r="W6" i="40"/>
  <c r="W39" i="40" s="1"/>
  <c r="V6" i="40"/>
  <c r="V39" i="40" s="1"/>
  <c r="U6" i="40"/>
  <c r="U39" i="40" s="1"/>
  <c r="AF5" i="40"/>
  <c r="AE5" i="40"/>
  <c r="AE38" i="40" s="1"/>
  <c r="AE68" i="40" s="1"/>
  <c r="AD5" i="40"/>
  <c r="AD38" i="40" s="1"/>
  <c r="AD68" i="40" s="1"/>
  <c r="AC5" i="40"/>
  <c r="AC38" i="40" s="1"/>
  <c r="AC68" i="40" s="1"/>
  <c r="AB5" i="40"/>
  <c r="AB38" i="40" s="1"/>
  <c r="AB68" i="40" s="1"/>
  <c r="AA5" i="40"/>
  <c r="AA38" i="40" s="1"/>
  <c r="AA68" i="40" s="1"/>
  <c r="Z5" i="40"/>
  <c r="Z38" i="40" s="1"/>
  <c r="Z68" i="40" s="1"/>
  <c r="Y5" i="40"/>
  <c r="Y38" i="40" s="1"/>
  <c r="Y68" i="40" s="1"/>
  <c r="X5" i="40"/>
  <c r="X38" i="40" s="1"/>
  <c r="X68" i="40" s="1"/>
  <c r="W5" i="40"/>
  <c r="W38" i="40" s="1"/>
  <c r="W68" i="40" s="1"/>
  <c r="V5" i="40"/>
  <c r="V38" i="40" s="1"/>
  <c r="V68" i="40" s="1"/>
  <c r="U5" i="40"/>
  <c r="U38" i="40" s="1"/>
  <c r="U68" i="40" s="1"/>
  <c r="AF4" i="40"/>
  <c r="AE4" i="40"/>
  <c r="AE37" i="40" s="1"/>
  <c r="AD4" i="40"/>
  <c r="AD37" i="40" s="1"/>
  <c r="AC4" i="40"/>
  <c r="AC37" i="40" s="1"/>
  <c r="AB4" i="40"/>
  <c r="AB37" i="40" s="1"/>
  <c r="AA4" i="40"/>
  <c r="AA37" i="40" s="1"/>
  <c r="Z4" i="40"/>
  <c r="Z37" i="40" s="1"/>
  <c r="Y4" i="40"/>
  <c r="Y37" i="40" s="1"/>
  <c r="X4" i="40"/>
  <c r="X37" i="40" s="1"/>
  <c r="W4" i="40"/>
  <c r="W37" i="40" s="1"/>
  <c r="V4" i="40"/>
  <c r="V37" i="40" s="1"/>
  <c r="U4" i="40"/>
  <c r="U37" i="40" s="1"/>
  <c r="AF3" i="40"/>
  <c r="AE3" i="40"/>
  <c r="AE36" i="40" s="1"/>
  <c r="AD3" i="40"/>
  <c r="AD36" i="40" s="1"/>
  <c r="AC3" i="40"/>
  <c r="AC36" i="40" s="1"/>
  <c r="AB3" i="40"/>
  <c r="AB36" i="40" s="1"/>
  <c r="AA3" i="40"/>
  <c r="AA36" i="40" s="1"/>
  <c r="Z3" i="40"/>
  <c r="Z36" i="40" s="1"/>
  <c r="Y3" i="40"/>
  <c r="Y36" i="40" s="1"/>
  <c r="X3" i="40"/>
  <c r="X36" i="40" s="1"/>
  <c r="W3" i="40"/>
  <c r="W36" i="40" s="1"/>
  <c r="V3" i="40"/>
  <c r="V36" i="40" s="1"/>
  <c r="U3" i="40"/>
  <c r="U36" i="40" s="1"/>
  <c r="AF2" i="40"/>
  <c r="AE2" i="40"/>
  <c r="AE35" i="40" s="1"/>
  <c r="AD2" i="40"/>
  <c r="AD35" i="40" s="1"/>
  <c r="AC2" i="40"/>
  <c r="AC35" i="40" s="1"/>
  <c r="AB2" i="40"/>
  <c r="AB35" i="40" s="1"/>
  <c r="AA2" i="40"/>
  <c r="AA35" i="40" s="1"/>
  <c r="Z2" i="40"/>
  <c r="Z35" i="40" s="1"/>
  <c r="Y2" i="40"/>
  <c r="Y35" i="40" s="1"/>
  <c r="X2" i="40"/>
  <c r="X35" i="40" s="1"/>
  <c r="W2" i="40"/>
  <c r="W35" i="40" s="1"/>
  <c r="V2" i="40"/>
  <c r="V35" i="40" s="1"/>
  <c r="U2" i="40"/>
  <c r="U35" i="40" s="1"/>
  <c r="AE31" i="26"/>
  <c r="AE64" i="26" s="1"/>
  <c r="AE79" i="26" s="1"/>
  <c r="AD31" i="26"/>
  <c r="AD64" i="26" s="1"/>
  <c r="AD79" i="26" s="1"/>
  <c r="AC31" i="26"/>
  <c r="AC64" i="26" s="1"/>
  <c r="AC79" i="26" s="1"/>
  <c r="AB31" i="26"/>
  <c r="AB64" i="26" s="1"/>
  <c r="AB79" i="26" s="1"/>
  <c r="AA31" i="26"/>
  <c r="AA64" i="26" s="1"/>
  <c r="AA79" i="26" s="1"/>
  <c r="Z31" i="26"/>
  <c r="Z64" i="26" s="1"/>
  <c r="Z79" i="26" s="1"/>
  <c r="Y31" i="26"/>
  <c r="Y64" i="26" s="1"/>
  <c r="Y79" i="26" s="1"/>
  <c r="X31" i="26"/>
  <c r="X64" i="26" s="1"/>
  <c r="X79" i="26" s="1"/>
  <c r="W31" i="26"/>
  <c r="W64" i="26" s="1"/>
  <c r="W79" i="26" s="1"/>
  <c r="V31" i="26"/>
  <c r="V64" i="26" s="1"/>
  <c r="V79" i="26" s="1"/>
  <c r="U31" i="26"/>
  <c r="U64" i="26" s="1"/>
  <c r="U79" i="26" s="1"/>
  <c r="AE30" i="26"/>
  <c r="AE63" i="26" s="1"/>
  <c r="AE78" i="26" s="1"/>
  <c r="AD30" i="26"/>
  <c r="AD63" i="26" s="1"/>
  <c r="AD78" i="26" s="1"/>
  <c r="AC30" i="26"/>
  <c r="AC63" i="26" s="1"/>
  <c r="AC78" i="26" s="1"/>
  <c r="AB30" i="26"/>
  <c r="AB63" i="26" s="1"/>
  <c r="AB78" i="26" s="1"/>
  <c r="AA30" i="26"/>
  <c r="AA63" i="26" s="1"/>
  <c r="AA78" i="26" s="1"/>
  <c r="Z30" i="26"/>
  <c r="Z63" i="26" s="1"/>
  <c r="Z78" i="26" s="1"/>
  <c r="Y30" i="26"/>
  <c r="Y63" i="26" s="1"/>
  <c r="Y78" i="26" s="1"/>
  <c r="X30" i="26"/>
  <c r="X63" i="26" s="1"/>
  <c r="X78" i="26" s="1"/>
  <c r="W30" i="26"/>
  <c r="W63" i="26" s="1"/>
  <c r="W78" i="26" s="1"/>
  <c r="V30" i="26"/>
  <c r="V63" i="26" s="1"/>
  <c r="V78" i="26" s="1"/>
  <c r="U30" i="26"/>
  <c r="U63" i="26" s="1"/>
  <c r="U78" i="26" s="1"/>
  <c r="AE29" i="26"/>
  <c r="AE62" i="26" s="1"/>
  <c r="AE77" i="26" s="1"/>
  <c r="AD29" i="26"/>
  <c r="AD62" i="26" s="1"/>
  <c r="AD77" i="26" s="1"/>
  <c r="AC29" i="26"/>
  <c r="AC62" i="26" s="1"/>
  <c r="AC77" i="26" s="1"/>
  <c r="AB29" i="26"/>
  <c r="AB62" i="26" s="1"/>
  <c r="AB77" i="26" s="1"/>
  <c r="AA29" i="26"/>
  <c r="AA62" i="26" s="1"/>
  <c r="AA77" i="26" s="1"/>
  <c r="Z29" i="26"/>
  <c r="Z62" i="26" s="1"/>
  <c r="Z77" i="26" s="1"/>
  <c r="Y29" i="26"/>
  <c r="Y62" i="26" s="1"/>
  <c r="Y77" i="26" s="1"/>
  <c r="X29" i="26"/>
  <c r="X62" i="26" s="1"/>
  <c r="X77" i="26" s="1"/>
  <c r="W29" i="26"/>
  <c r="W62" i="26" s="1"/>
  <c r="W77" i="26" s="1"/>
  <c r="V29" i="26"/>
  <c r="V62" i="26" s="1"/>
  <c r="V77" i="26" s="1"/>
  <c r="U29" i="26"/>
  <c r="U62" i="26" s="1"/>
  <c r="U77" i="26" s="1"/>
  <c r="AE28" i="26"/>
  <c r="AE61" i="26" s="1"/>
  <c r="AD28" i="26"/>
  <c r="AD61" i="26" s="1"/>
  <c r="AC28" i="26"/>
  <c r="AC61" i="26" s="1"/>
  <c r="AB28" i="26"/>
  <c r="AB61" i="26" s="1"/>
  <c r="AA28" i="26"/>
  <c r="AA61" i="26" s="1"/>
  <c r="Z28" i="26"/>
  <c r="Z61" i="26" s="1"/>
  <c r="Y28" i="26"/>
  <c r="Y61" i="26" s="1"/>
  <c r="X28" i="26"/>
  <c r="X61" i="26" s="1"/>
  <c r="W28" i="26"/>
  <c r="W61" i="26" s="1"/>
  <c r="W76" i="26" s="1"/>
  <c r="V28" i="26"/>
  <c r="V61" i="26" s="1"/>
  <c r="V76" i="26" s="1"/>
  <c r="U28" i="26"/>
  <c r="U61" i="26" s="1"/>
  <c r="U76" i="26" s="1"/>
  <c r="AF27" i="26"/>
  <c r="AE27" i="26"/>
  <c r="AD27" i="26"/>
  <c r="AC27" i="26"/>
  <c r="AB27" i="26"/>
  <c r="AB60" i="26" s="1"/>
  <c r="AA27" i="26"/>
  <c r="AA60" i="26" s="1"/>
  <c r="Z27" i="26"/>
  <c r="Y27" i="26"/>
  <c r="X27" i="26"/>
  <c r="W27" i="26"/>
  <c r="V27" i="26"/>
  <c r="U27" i="26"/>
  <c r="AF26" i="26"/>
  <c r="AE26" i="26"/>
  <c r="AD26" i="26"/>
  <c r="AD59" i="26" s="1"/>
  <c r="AC26" i="26"/>
  <c r="AB26" i="26"/>
  <c r="AB59" i="26" s="1"/>
  <c r="AA26" i="26"/>
  <c r="AA59" i="26" s="1"/>
  <c r="Z26" i="26"/>
  <c r="Y26" i="26"/>
  <c r="X26" i="26"/>
  <c r="W26" i="26"/>
  <c r="V26" i="26"/>
  <c r="U26" i="26"/>
  <c r="AF25" i="26"/>
  <c r="AE25" i="26"/>
  <c r="AD25" i="26"/>
  <c r="AD58" i="26" s="1"/>
  <c r="AC25" i="26"/>
  <c r="AB25" i="26"/>
  <c r="AB58" i="26" s="1"/>
  <c r="AA25" i="26"/>
  <c r="AA58" i="26" s="1"/>
  <c r="Z25" i="26"/>
  <c r="Y25" i="26"/>
  <c r="X25" i="26"/>
  <c r="W25" i="26"/>
  <c r="V25" i="26"/>
  <c r="U25" i="26"/>
  <c r="AF24" i="26"/>
  <c r="AE24" i="26"/>
  <c r="AD24" i="26"/>
  <c r="AD57" i="26" s="1"/>
  <c r="AC24" i="26"/>
  <c r="AB24" i="26"/>
  <c r="AB57" i="26" s="1"/>
  <c r="AA24" i="26"/>
  <c r="AA57" i="26" s="1"/>
  <c r="Z24" i="26"/>
  <c r="Y24" i="26"/>
  <c r="X24" i="26"/>
  <c r="W24" i="26"/>
  <c r="V24" i="26"/>
  <c r="U24" i="26"/>
  <c r="AF23" i="26"/>
  <c r="AE23" i="26"/>
  <c r="AD23" i="26"/>
  <c r="AD56" i="26" s="1"/>
  <c r="AC23" i="26"/>
  <c r="AB23" i="26"/>
  <c r="AB56" i="26" s="1"/>
  <c r="AA23" i="26"/>
  <c r="AA56" i="26" s="1"/>
  <c r="Z23" i="26"/>
  <c r="Y23" i="26"/>
  <c r="X23" i="26"/>
  <c r="W23" i="26"/>
  <c r="V23" i="26"/>
  <c r="U23" i="26"/>
  <c r="AF22" i="26"/>
  <c r="AE22" i="26"/>
  <c r="AD22" i="26"/>
  <c r="AD55" i="26" s="1"/>
  <c r="AC22" i="26"/>
  <c r="AB22" i="26"/>
  <c r="AB55" i="26" s="1"/>
  <c r="AA22" i="26"/>
  <c r="AA55" i="26" s="1"/>
  <c r="Z22" i="26"/>
  <c r="Y22" i="26"/>
  <c r="X22" i="26"/>
  <c r="W22" i="26"/>
  <c r="V22" i="26"/>
  <c r="U22" i="26"/>
  <c r="AF21" i="26"/>
  <c r="AE21" i="26"/>
  <c r="AD21" i="26"/>
  <c r="AD54" i="26" s="1"/>
  <c r="AC21" i="26"/>
  <c r="AB21" i="26"/>
  <c r="AB54" i="26" s="1"/>
  <c r="AA21" i="26"/>
  <c r="AA54" i="26" s="1"/>
  <c r="Z21" i="26"/>
  <c r="Y21" i="26"/>
  <c r="X21" i="26"/>
  <c r="W21" i="26"/>
  <c r="V21" i="26"/>
  <c r="U21" i="26"/>
  <c r="AF20" i="26"/>
  <c r="AE20" i="26"/>
  <c r="AD20" i="26"/>
  <c r="AD53" i="26" s="1"/>
  <c r="AC20" i="26"/>
  <c r="AC53" i="26" s="1"/>
  <c r="AB20" i="26"/>
  <c r="AB53" i="26" s="1"/>
  <c r="AA20" i="26"/>
  <c r="AA53" i="26" s="1"/>
  <c r="Z20" i="26"/>
  <c r="Y20" i="26"/>
  <c r="X20" i="26"/>
  <c r="W20" i="26"/>
  <c r="V20" i="26"/>
  <c r="U20" i="26"/>
  <c r="AF19" i="26"/>
  <c r="AE19" i="26"/>
  <c r="AD19" i="26"/>
  <c r="AD52" i="26" s="1"/>
  <c r="AC19" i="26"/>
  <c r="AC52" i="26" s="1"/>
  <c r="AB19" i="26"/>
  <c r="AB52" i="26" s="1"/>
  <c r="AA19" i="26"/>
  <c r="AA52" i="26" s="1"/>
  <c r="Z19" i="26"/>
  <c r="Y19" i="26"/>
  <c r="X19" i="26"/>
  <c r="X52" i="26" s="1"/>
  <c r="W19" i="26"/>
  <c r="V19" i="26"/>
  <c r="U19" i="26"/>
  <c r="AF18" i="26"/>
  <c r="AE18" i="26"/>
  <c r="AD18" i="26"/>
  <c r="AD51" i="26" s="1"/>
  <c r="AD75" i="26" s="1"/>
  <c r="AC18" i="26"/>
  <c r="AC51" i="26" s="1"/>
  <c r="AC75" i="26" s="1"/>
  <c r="AB18" i="26"/>
  <c r="AB51" i="26" s="1"/>
  <c r="AB75" i="26" s="1"/>
  <c r="AA18" i="26"/>
  <c r="AA51" i="26" s="1"/>
  <c r="AA75" i="26" s="1"/>
  <c r="Z18" i="26"/>
  <c r="Y18" i="26"/>
  <c r="X18" i="26"/>
  <c r="X51" i="26" s="1"/>
  <c r="X75" i="26" s="1"/>
  <c r="W18" i="26"/>
  <c r="V18" i="26"/>
  <c r="U18" i="26"/>
  <c r="U51" i="26" s="1"/>
  <c r="U75" i="26" s="1"/>
  <c r="AF17" i="26"/>
  <c r="AE17" i="26"/>
  <c r="AD17" i="26"/>
  <c r="AD50" i="26" s="1"/>
  <c r="AC17" i="26"/>
  <c r="AC50" i="26" s="1"/>
  <c r="AB17" i="26"/>
  <c r="AB50" i="26" s="1"/>
  <c r="AA17" i="26"/>
  <c r="AA50" i="26" s="1"/>
  <c r="Z17" i="26"/>
  <c r="Y17" i="26"/>
  <c r="Y50" i="26" s="1"/>
  <c r="X17" i="26"/>
  <c r="X50" i="26" s="1"/>
  <c r="W17" i="26"/>
  <c r="W50" i="26" s="1"/>
  <c r="V17" i="26"/>
  <c r="V50" i="26" s="1"/>
  <c r="U17" i="26"/>
  <c r="U50" i="26" s="1"/>
  <c r="AF16" i="26"/>
  <c r="AE16" i="26"/>
  <c r="AE49" i="26" s="1"/>
  <c r="AE74" i="26" s="1"/>
  <c r="AD16" i="26"/>
  <c r="AD49" i="26" s="1"/>
  <c r="AD74" i="26" s="1"/>
  <c r="AC16" i="26"/>
  <c r="AC49" i="26" s="1"/>
  <c r="AC74" i="26" s="1"/>
  <c r="AB16" i="26"/>
  <c r="AB49" i="26" s="1"/>
  <c r="AB74" i="26" s="1"/>
  <c r="AA16" i="26"/>
  <c r="AA49" i="26" s="1"/>
  <c r="AA74" i="26" s="1"/>
  <c r="Z16" i="26"/>
  <c r="Z49" i="26" s="1"/>
  <c r="Z74" i="26" s="1"/>
  <c r="Y16" i="26"/>
  <c r="Y49" i="26" s="1"/>
  <c r="Y74" i="26" s="1"/>
  <c r="X16" i="26"/>
  <c r="X49" i="26" s="1"/>
  <c r="X74" i="26" s="1"/>
  <c r="W16" i="26"/>
  <c r="W49" i="26" s="1"/>
  <c r="W74" i="26" s="1"/>
  <c r="V16" i="26"/>
  <c r="V49" i="26" s="1"/>
  <c r="V74" i="26" s="1"/>
  <c r="U16" i="26"/>
  <c r="U49" i="26" s="1"/>
  <c r="U74" i="26" s="1"/>
  <c r="AF15" i="26"/>
  <c r="AE15" i="26"/>
  <c r="AE48" i="26" s="1"/>
  <c r="AD15" i="26"/>
  <c r="AD48" i="26" s="1"/>
  <c r="AC15" i="26"/>
  <c r="AC48" i="26" s="1"/>
  <c r="AB15" i="26"/>
  <c r="AB48" i="26" s="1"/>
  <c r="AA15" i="26"/>
  <c r="AA48" i="26" s="1"/>
  <c r="Z15" i="26"/>
  <c r="Z48" i="26" s="1"/>
  <c r="Y15" i="26"/>
  <c r="Y48" i="26" s="1"/>
  <c r="X15" i="26"/>
  <c r="X48" i="26" s="1"/>
  <c r="W15" i="26"/>
  <c r="W48" i="26" s="1"/>
  <c r="V15" i="26"/>
  <c r="V48" i="26" s="1"/>
  <c r="U15" i="26"/>
  <c r="U48" i="26" s="1"/>
  <c r="AF14" i="26"/>
  <c r="AE14" i="26"/>
  <c r="AE47" i="26" s="1"/>
  <c r="AD14" i="26"/>
  <c r="AD47" i="26" s="1"/>
  <c r="AC14" i="26"/>
  <c r="AC47" i="26" s="1"/>
  <c r="AB14" i="26"/>
  <c r="AB47" i="26" s="1"/>
  <c r="AA14" i="26"/>
  <c r="AA47" i="26" s="1"/>
  <c r="Z14" i="26"/>
  <c r="Z47" i="26" s="1"/>
  <c r="Y14" i="26"/>
  <c r="Y47" i="26" s="1"/>
  <c r="X14" i="26"/>
  <c r="X47" i="26" s="1"/>
  <c r="W14" i="26"/>
  <c r="W47" i="26" s="1"/>
  <c r="V14" i="26"/>
  <c r="V47" i="26" s="1"/>
  <c r="U14" i="26"/>
  <c r="U47" i="26" s="1"/>
  <c r="AF13" i="26"/>
  <c r="AE13" i="26"/>
  <c r="AE46" i="26" s="1"/>
  <c r="AE73" i="26" s="1"/>
  <c r="AD13" i="26"/>
  <c r="AD46" i="26" s="1"/>
  <c r="AD73" i="26" s="1"/>
  <c r="AC13" i="26"/>
  <c r="AC46" i="26" s="1"/>
  <c r="AC73" i="26" s="1"/>
  <c r="AB13" i="26"/>
  <c r="AB46" i="26" s="1"/>
  <c r="AB73" i="26" s="1"/>
  <c r="AA13" i="26"/>
  <c r="AA46" i="26" s="1"/>
  <c r="AA73" i="26" s="1"/>
  <c r="Z13" i="26"/>
  <c r="Z46" i="26" s="1"/>
  <c r="Z73" i="26" s="1"/>
  <c r="Y13" i="26"/>
  <c r="Y46" i="26" s="1"/>
  <c r="Y73" i="26" s="1"/>
  <c r="X13" i="26"/>
  <c r="X46" i="26" s="1"/>
  <c r="X73" i="26" s="1"/>
  <c r="W13" i="26"/>
  <c r="W46" i="26" s="1"/>
  <c r="W73" i="26" s="1"/>
  <c r="V13" i="26"/>
  <c r="V46" i="26" s="1"/>
  <c r="V73" i="26" s="1"/>
  <c r="U13" i="26"/>
  <c r="U46" i="26" s="1"/>
  <c r="U73" i="26" s="1"/>
  <c r="AF12" i="26"/>
  <c r="AE12" i="26"/>
  <c r="AE45" i="26" s="1"/>
  <c r="AD12" i="26"/>
  <c r="AD45" i="26" s="1"/>
  <c r="AC12" i="26"/>
  <c r="AC45" i="26" s="1"/>
  <c r="AB12" i="26"/>
  <c r="AB45" i="26" s="1"/>
  <c r="AA12" i="26"/>
  <c r="AA45" i="26" s="1"/>
  <c r="Z12" i="26"/>
  <c r="Z45" i="26" s="1"/>
  <c r="Y12" i="26"/>
  <c r="Y45" i="26" s="1"/>
  <c r="X12" i="26"/>
  <c r="X45" i="26" s="1"/>
  <c r="W12" i="26"/>
  <c r="W45" i="26" s="1"/>
  <c r="V12" i="26"/>
  <c r="V45" i="26" s="1"/>
  <c r="U12" i="26"/>
  <c r="U45" i="26" s="1"/>
  <c r="AF11" i="26"/>
  <c r="AE11" i="26"/>
  <c r="AE44" i="26" s="1"/>
  <c r="AD11" i="26"/>
  <c r="AD44" i="26" s="1"/>
  <c r="AC11" i="26"/>
  <c r="AC44" i="26" s="1"/>
  <c r="AB11" i="26"/>
  <c r="AB44" i="26" s="1"/>
  <c r="AA11" i="26"/>
  <c r="AA44" i="26" s="1"/>
  <c r="Z11" i="26"/>
  <c r="Z44" i="26" s="1"/>
  <c r="Y11" i="26"/>
  <c r="Y44" i="26" s="1"/>
  <c r="X11" i="26"/>
  <c r="X44" i="26" s="1"/>
  <c r="W11" i="26"/>
  <c r="W44" i="26" s="1"/>
  <c r="V11" i="26"/>
  <c r="V44" i="26" s="1"/>
  <c r="U11" i="26"/>
  <c r="U44" i="26" s="1"/>
  <c r="AF10" i="26"/>
  <c r="AE10" i="26"/>
  <c r="AE43" i="26" s="1"/>
  <c r="AE72" i="26" s="1"/>
  <c r="AD10" i="26"/>
  <c r="AD43" i="26" s="1"/>
  <c r="AD72" i="26" s="1"/>
  <c r="AC10" i="26"/>
  <c r="AC43" i="26" s="1"/>
  <c r="AC72" i="26" s="1"/>
  <c r="AB10" i="26"/>
  <c r="AB43" i="26" s="1"/>
  <c r="AB72" i="26" s="1"/>
  <c r="AA10" i="26"/>
  <c r="AA43" i="26" s="1"/>
  <c r="AA72" i="26" s="1"/>
  <c r="Z10" i="26"/>
  <c r="Z43" i="26" s="1"/>
  <c r="Z72" i="26" s="1"/>
  <c r="Y10" i="26"/>
  <c r="Y43" i="26" s="1"/>
  <c r="Y72" i="26" s="1"/>
  <c r="X10" i="26"/>
  <c r="X43" i="26" s="1"/>
  <c r="X72" i="26" s="1"/>
  <c r="W10" i="26"/>
  <c r="W43" i="26" s="1"/>
  <c r="W72" i="26" s="1"/>
  <c r="V10" i="26"/>
  <c r="V43" i="26" s="1"/>
  <c r="V72" i="26" s="1"/>
  <c r="U10" i="26"/>
  <c r="U43" i="26" s="1"/>
  <c r="U72" i="26" s="1"/>
  <c r="AF9" i="26"/>
  <c r="AE9" i="26"/>
  <c r="AE42" i="26" s="1"/>
  <c r="AE71" i="26" s="1"/>
  <c r="AD9" i="26"/>
  <c r="AD42" i="26" s="1"/>
  <c r="AD71" i="26" s="1"/>
  <c r="AC9" i="26"/>
  <c r="AC42" i="26" s="1"/>
  <c r="AC71" i="26" s="1"/>
  <c r="AB9" i="26"/>
  <c r="AB42" i="26" s="1"/>
  <c r="AB71" i="26" s="1"/>
  <c r="AA9" i="26"/>
  <c r="AA42" i="26" s="1"/>
  <c r="AA71" i="26" s="1"/>
  <c r="Z9" i="26"/>
  <c r="Z42" i="26" s="1"/>
  <c r="Z71" i="26" s="1"/>
  <c r="Y9" i="26"/>
  <c r="Y42" i="26" s="1"/>
  <c r="Y71" i="26" s="1"/>
  <c r="X9" i="26"/>
  <c r="X42" i="26" s="1"/>
  <c r="X71" i="26" s="1"/>
  <c r="W9" i="26"/>
  <c r="W42" i="26" s="1"/>
  <c r="W71" i="26" s="1"/>
  <c r="V9" i="26"/>
  <c r="V42" i="26" s="1"/>
  <c r="V71" i="26" s="1"/>
  <c r="U9" i="26"/>
  <c r="U42" i="26" s="1"/>
  <c r="U71" i="26" s="1"/>
  <c r="AF8" i="26"/>
  <c r="AE8" i="26"/>
  <c r="AE41" i="26" s="1"/>
  <c r="AE70" i="26" s="1"/>
  <c r="AD8" i="26"/>
  <c r="AD41" i="26" s="1"/>
  <c r="AD70" i="26" s="1"/>
  <c r="AC8" i="26"/>
  <c r="AC41" i="26" s="1"/>
  <c r="AC70" i="26" s="1"/>
  <c r="AB8" i="26"/>
  <c r="AB41" i="26" s="1"/>
  <c r="AB70" i="26" s="1"/>
  <c r="AA8" i="26"/>
  <c r="AA41" i="26" s="1"/>
  <c r="AA70" i="26" s="1"/>
  <c r="Z8" i="26"/>
  <c r="Z41" i="26" s="1"/>
  <c r="Z70" i="26" s="1"/>
  <c r="Y8" i="26"/>
  <c r="Y41" i="26" s="1"/>
  <c r="Y70" i="26" s="1"/>
  <c r="X8" i="26"/>
  <c r="X41" i="26" s="1"/>
  <c r="X70" i="26" s="1"/>
  <c r="W8" i="26"/>
  <c r="W41" i="26" s="1"/>
  <c r="W70" i="26" s="1"/>
  <c r="V8" i="26"/>
  <c r="V41" i="26" s="1"/>
  <c r="V70" i="26" s="1"/>
  <c r="U8" i="26"/>
  <c r="U41" i="26" s="1"/>
  <c r="U70" i="26" s="1"/>
  <c r="AF7" i="26"/>
  <c r="AE7" i="26"/>
  <c r="AE40" i="26" s="1"/>
  <c r="AE69" i="26" s="1"/>
  <c r="AD7" i="26"/>
  <c r="AD40" i="26" s="1"/>
  <c r="AD69" i="26" s="1"/>
  <c r="AC7" i="26"/>
  <c r="AC40" i="26" s="1"/>
  <c r="AC69" i="26" s="1"/>
  <c r="AB7" i="26"/>
  <c r="AB40" i="26" s="1"/>
  <c r="AB69" i="26" s="1"/>
  <c r="AA7" i="26"/>
  <c r="AA40" i="26" s="1"/>
  <c r="AA69" i="26" s="1"/>
  <c r="Z7" i="26"/>
  <c r="Z40" i="26" s="1"/>
  <c r="Z69" i="26" s="1"/>
  <c r="Y7" i="26"/>
  <c r="Y40" i="26" s="1"/>
  <c r="Y69" i="26" s="1"/>
  <c r="X7" i="26"/>
  <c r="X40" i="26" s="1"/>
  <c r="X69" i="26" s="1"/>
  <c r="W7" i="26"/>
  <c r="W40" i="26" s="1"/>
  <c r="W69" i="26" s="1"/>
  <c r="V7" i="26"/>
  <c r="V40" i="26" s="1"/>
  <c r="V69" i="26" s="1"/>
  <c r="U7" i="26"/>
  <c r="U40" i="26" s="1"/>
  <c r="U69" i="26" s="1"/>
  <c r="AF6" i="26"/>
  <c r="AE6" i="26"/>
  <c r="AE39" i="26" s="1"/>
  <c r="AD6" i="26"/>
  <c r="AD39" i="26" s="1"/>
  <c r="AC6" i="26"/>
  <c r="AC39" i="26" s="1"/>
  <c r="AB6" i="26"/>
  <c r="AB39" i="26" s="1"/>
  <c r="AA6" i="26"/>
  <c r="AA39" i="26" s="1"/>
  <c r="Z6" i="26"/>
  <c r="Z39" i="26" s="1"/>
  <c r="Y6" i="26"/>
  <c r="Y39" i="26" s="1"/>
  <c r="X6" i="26"/>
  <c r="X39" i="26" s="1"/>
  <c r="W6" i="26"/>
  <c r="W39" i="26" s="1"/>
  <c r="V6" i="26"/>
  <c r="U6" i="26"/>
  <c r="U39" i="26" s="1"/>
  <c r="AF5" i="26"/>
  <c r="AE5" i="26"/>
  <c r="AE38" i="26" s="1"/>
  <c r="AE68" i="26" s="1"/>
  <c r="AD5" i="26"/>
  <c r="AD38" i="26" s="1"/>
  <c r="AD68" i="26" s="1"/>
  <c r="AC5" i="26"/>
  <c r="AC38" i="26" s="1"/>
  <c r="AC68" i="26" s="1"/>
  <c r="AB5" i="26"/>
  <c r="AB38" i="26" s="1"/>
  <c r="AB68" i="26" s="1"/>
  <c r="AA5" i="26"/>
  <c r="AA38" i="26" s="1"/>
  <c r="AA68" i="26" s="1"/>
  <c r="Z5" i="26"/>
  <c r="Z38" i="26" s="1"/>
  <c r="Z68" i="26" s="1"/>
  <c r="Y5" i="26"/>
  <c r="Y38" i="26" s="1"/>
  <c r="Y68" i="26" s="1"/>
  <c r="X5" i="26"/>
  <c r="X38" i="26" s="1"/>
  <c r="X68" i="26" s="1"/>
  <c r="W5" i="26"/>
  <c r="W38" i="26" s="1"/>
  <c r="W68" i="26" s="1"/>
  <c r="V5" i="26"/>
  <c r="V38" i="26" s="1"/>
  <c r="V68" i="26" s="1"/>
  <c r="U5" i="26"/>
  <c r="U38" i="26" s="1"/>
  <c r="U68" i="26" s="1"/>
  <c r="AF4" i="26"/>
  <c r="AE4" i="26"/>
  <c r="AD4" i="26"/>
  <c r="AC4" i="26"/>
  <c r="AC37" i="26" s="1"/>
  <c r="AB4" i="26"/>
  <c r="AB37" i="26" s="1"/>
  <c r="AA4" i="26"/>
  <c r="AA37" i="26" s="1"/>
  <c r="Z4" i="26"/>
  <c r="Z37" i="26" s="1"/>
  <c r="Y4" i="26"/>
  <c r="Y37" i="26" s="1"/>
  <c r="X4" i="26"/>
  <c r="X37" i="26" s="1"/>
  <c r="W4" i="26"/>
  <c r="W37" i="26" s="1"/>
  <c r="V4" i="26"/>
  <c r="V37" i="26" s="1"/>
  <c r="U4" i="26"/>
  <c r="U37" i="26" s="1"/>
  <c r="AF3" i="26"/>
  <c r="AE3" i="26"/>
  <c r="AE36" i="26" s="1"/>
  <c r="AD3" i="26"/>
  <c r="AD36" i="26" s="1"/>
  <c r="AC3" i="26"/>
  <c r="AC36" i="26" s="1"/>
  <c r="AB3" i="26"/>
  <c r="AB36" i="26" s="1"/>
  <c r="AA3" i="26"/>
  <c r="AA36" i="26" s="1"/>
  <c r="Z3" i="26"/>
  <c r="Z36" i="26" s="1"/>
  <c r="Y3" i="26"/>
  <c r="Y36" i="26" s="1"/>
  <c r="X3" i="26"/>
  <c r="X36" i="26" s="1"/>
  <c r="W3" i="26"/>
  <c r="W36" i="26" s="1"/>
  <c r="V3" i="26"/>
  <c r="V36" i="26" s="1"/>
  <c r="U3" i="26"/>
  <c r="U36" i="26" s="1"/>
  <c r="AF2" i="26"/>
  <c r="AE2" i="26"/>
  <c r="AE35" i="26" s="1"/>
  <c r="AD2" i="26"/>
  <c r="AC2" i="26"/>
  <c r="AC35" i="26" s="1"/>
  <c r="AB2" i="26"/>
  <c r="AB35" i="26" s="1"/>
  <c r="AA2" i="26"/>
  <c r="AA35" i="26" s="1"/>
  <c r="Z2" i="26"/>
  <c r="Z35" i="26" s="1"/>
  <c r="Y2" i="26"/>
  <c r="Y35" i="26" s="1"/>
  <c r="X2" i="26"/>
  <c r="X35" i="26" s="1"/>
  <c r="W2" i="26"/>
  <c r="W35" i="26" s="1"/>
  <c r="V2" i="26"/>
  <c r="V35" i="26" s="1"/>
  <c r="U2" i="26"/>
  <c r="U35" i="26" s="1"/>
  <c r="AE31" i="24"/>
  <c r="AE64" i="24" s="1"/>
  <c r="AE79" i="24" s="1"/>
  <c r="AD31" i="24"/>
  <c r="AD64" i="24" s="1"/>
  <c r="AD79" i="24" s="1"/>
  <c r="AC31" i="24"/>
  <c r="AC64" i="24" s="1"/>
  <c r="AC79" i="24" s="1"/>
  <c r="AB31" i="24"/>
  <c r="AB64" i="24" s="1"/>
  <c r="AB79" i="24" s="1"/>
  <c r="AA31" i="24"/>
  <c r="AA64" i="24" s="1"/>
  <c r="AA79" i="24" s="1"/>
  <c r="Z31" i="24"/>
  <c r="Z64" i="24" s="1"/>
  <c r="Z79" i="24" s="1"/>
  <c r="Y31" i="24"/>
  <c r="Y64" i="24" s="1"/>
  <c r="Y79" i="24" s="1"/>
  <c r="X31" i="24"/>
  <c r="X64" i="24" s="1"/>
  <c r="X79" i="24" s="1"/>
  <c r="W31" i="24"/>
  <c r="W64" i="24" s="1"/>
  <c r="W79" i="24" s="1"/>
  <c r="V31" i="24"/>
  <c r="V64" i="24" s="1"/>
  <c r="V79" i="24" s="1"/>
  <c r="U31" i="24"/>
  <c r="U64" i="24" s="1"/>
  <c r="U79" i="24" s="1"/>
  <c r="AE30" i="24"/>
  <c r="AE63" i="24" s="1"/>
  <c r="AE78" i="24" s="1"/>
  <c r="AD30" i="24"/>
  <c r="AD63" i="24" s="1"/>
  <c r="AD78" i="24" s="1"/>
  <c r="AC30" i="24"/>
  <c r="AC63" i="24" s="1"/>
  <c r="AC78" i="24" s="1"/>
  <c r="AB30" i="24"/>
  <c r="AB63" i="24" s="1"/>
  <c r="AB78" i="24" s="1"/>
  <c r="AA30" i="24"/>
  <c r="AA63" i="24" s="1"/>
  <c r="AA78" i="24" s="1"/>
  <c r="Z30" i="24"/>
  <c r="Z63" i="24" s="1"/>
  <c r="Z78" i="24" s="1"/>
  <c r="Y30" i="24"/>
  <c r="Y63" i="24" s="1"/>
  <c r="Y78" i="24" s="1"/>
  <c r="X30" i="24"/>
  <c r="X63" i="24" s="1"/>
  <c r="X78" i="24" s="1"/>
  <c r="W30" i="24"/>
  <c r="W63" i="24" s="1"/>
  <c r="W78" i="24" s="1"/>
  <c r="V30" i="24"/>
  <c r="V63" i="24" s="1"/>
  <c r="V78" i="24" s="1"/>
  <c r="U30" i="24"/>
  <c r="U63" i="24" s="1"/>
  <c r="U78" i="24" s="1"/>
  <c r="AE29" i="24"/>
  <c r="AE62" i="24" s="1"/>
  <c r="AE77" i="24" s="1"/>
  <c r="AD29" i="24"/>
  <c r="AD62" i="24" s="1"/>
  <c r="AD77" i="24" s="1"/>
  <c r="AC29" i="24"/>
  <c r="AC62" i="24" s="1"/>
  <c r="AC77" i="24" s="1"/>
  <c r="AB29" i="24"/>
  <c r="AB62" i="24" s="1"/>
  <c r="AB77" i="24" s="1"/>
  <c r="AA29" i="24"/>
  <c r="AA62" i="24" s="1"/>
  <c r="AA77" i="24" s="1"/>
  <c r="Z29" i="24"/>
  <c r="Z62" i="24" s="1"/>
  <c r="Z77" i="24" s="1"/>
  <c r="Y29" i="24"/>
  <c r="Y62" i="24" s="1"/>
  <c r="Y77" i="24" s="1"/>
  <c r="X29" i="24"/>
  <c r="X62" i="24" s="1"/>
  <c r="X77" i="24" s="1"/>
  <c r="W29" i="24"/>
  <c r="W62" i="24" s="1"/>
  <c r="W77" i="24" s="1"/>
  <c r="V29" i="24"/>
  <c r="V62" i="24" s="1"/>
  <c r="V77" i="24" s="1"/>
  <c r="U29" i="24"/>
  <c r="U62" i="24" s="1"/>
  <c r="U77" i="24" s="1"/>
  <c r="AE28" i="24"/>
  <c r="AE61" i="24" s="1"/>
  <c r="AD28" i="24"/>
  <c r="AD61" i="24" s="1"/>
  <c r="AC28" i="24"/>
  <c r="AC61" i="24" s="1"/>
  <c r="AB28" i="24"/>
  <c r="AB61" i="24" s="1"/>
  <c r="AA28" i="24"/>
  <c r="AA61" i="24" s="1"/>
  <c r="Z28" i="24"/>
  <c r="Z61" i="24" s="1"/>
  <c r="Y28" i="24"/>
  <c r="Y61" i="24" s="1"/>
  <c r="X28" i="24"/>
  <c r="X61" i="24" s="1"/>
  <c r="W28" i="24"/>
  <c r="W61" i="24" s="1"/>
  <c r="W76" i="24" s="1"/>
  <c r="V28" i="24"/>
  <c r="V61" i="24" s="1"/>
  <c r="V76" i="24" s="1"/>
  <c r="U28" i="24"/>
  <c r="U61" i="24" s="1"/>
  <c r="U76" i="24" s="1"/>
  <c r="AF27" i="24"/>
  <c r="AE27" i="24"/>
  <c r="AE60" i="24" s="1"/>
  <c r="AD27" i="24"/>
  <c r="AD60" i="24" s="1"/>
  <c r="AC27" i="24"/>
  <c r="AC60" i="24" s="1"/>
  <c r="AB27" i="24"/>
  <c r="AB60" i="24" s="1"/>
  <c r="AA27" i="24"/>
  <c r="AA60" i="24" s="1"/>
  <c r="Z27" i="24"/>
  <c r="Z60" i="24" s="1"/>
  <c r="Y27" i="24"/>
  <c r="Y60" i="24" s="1"/>
  <c r="X27" i="24"/>
  <c r="X60" i="24" s="1"/>
  <c r="W27" i="24"/>
  <c r="W60" i="24" s="1"/>
  <c r="V27" i="24"/>
  <c r="V60" i="24" s="1"/>
  <c r="U27" i="24"/>
  <c r="U60" i="24" s="1"/>
  <c r="AF26" i="24"/>
  <c r="AE26" i="24"/>
  <c r="AE59" i="24" s="1"/>
  <c r="AD26" i="24"/>
  <c r="AD59" i="24" s="1"/>
  <c r="AC26" i="24"/>
  <c r="AC59" i="24" s="1"/>
  <c r="AB26" i="24"/>
  <c r="AB59" i="24" s="1"/>
  <c r="AA26" i="24"/>
  <c r="AA59" i="24" s="1"/>
  <c r="Z26" i="24"/>
  <c r="Z59" i="24" s="1"/>
  <c r="Y26" i="24"/>
  <c r="Y59" i="24" s="1"/>
  <c r="X26" i="24"/>
  <c r="X59" i="24" s="1"/>
  <c r="W26" i="24"/>
  <c r="W59" i="24" s="1"/>
  <c r="V26" i="24"/>
  <c r="V59" i="24" s="1"/>
  <c r="U26" i="24"/>
  <c r="U59" i="24" s="1"/>
  <c r="AF25" i="24"/>
  <c r="AE25" i="24"/>
  <c r="AE58" i="24" s="1"/>
  <c r="AD25" i="24"/>
  <c r="AD58" i="24" s="1"/>
  <c r="AC25" i="24"/>
  <c r="AC58" i="24" s="1"/>
  <c r="AB25" i="24"/>
  <c r="AB58" i="24" s="1"/>
  <c r="AA25" i="24"/>
  <c r="AA58" i="24" s="1"/>
  <c r="Z25" i="24"/>
  <c r="Z58" i="24" s="1"/>
  <c r="Y25" i="24"/>
  <c r="Y58" i="24" s="1"/>
  <c r="X25" i="24"/>
  <c r="X58" i="24" s="1"/>
  <c r="W25" i="24"/>
  <c r="W58" i="24" s="1"/>
  <c r="V25" i="24"/>
  <c r="V58" i="24" s="1"/>
  <c r="U25" i="24"/>
  <c r="U58" i="24" s="1"/>
  <c r="AF24" i="24"/>
  <c r="AE24" i="24"/>
  <c r="AE57" i="24" s="1"/>
  <c r="AD24" i="24"/>
  <c r="AD57" i="24" s="1"/>
  <c r="AC24" i="24"/>
  <c r="AC57" i="24" s="1"/>
  <c r="AB24" i="24"/>
  <c r="AB57" i="24" s="1"/>
  <c r="AA24" i="24"/>
  <c r="AA57" i="24" s="1"/>
  <c r="Z24" i="24"/>
  <c r="Y24" i="24"/>
  <c r="Y57" i="24" s="1"/>
  <c r="X24" i="24"/>
  <c r="X57" i="24" s="1"/>
  <c r="W24" i="24"/>
  <c r="W57" i="24" s="1"/>
  <c r="V24" i="24"/>
  <c r="V57" i="24" s="1"/>
  <c r="U24" i="24"/>
  <c r="U57" i="24" s="1"/>
  <c r="AF23" i="24"/>
  <c r="AE23" i="24"/>
  <c r="AE56" i="24" s="1"/>
  <c r="AD23" i="24"/>
  <c r="AD56" i="24" s="1"/>
  <c r="AC23" i="24"/>
  <c r="AC56" i="24" s="1"/>
  <c r="AB23" i="24"/>
  <c r="AB56" i="24" s="1"/>
  <c r="AA23" i="24"/>
  <c r="AA56" i="24" s="1"/>
  <c r="Z23" i="24"/>
  <c r="Z56" i="24" s="1"/>
  <c r="Y23" i="24"/>
  <c r="X23" i="24"/>
  <c r="X56" i="24" s="1"/>
  <c r="W23" i="24"/>
  <c r="W56" i="24" s="1"/>
  <c r="V23" i="24"/>
  <c r="V56" i="24" s="1"/>
  <c r="U23" i="24"/>
  <c r="U56" i="24" s="1"/>
  <c r="AF22" i="24"/>
  <c r="AE22" i="24"/>
  <c r="AE55" i="24" s="1"/>
  <c r="AD22" i="24"/>
  <c r="AD55" i="24" s="1"/>
  <c r="AC22" i="24"/>
  <c r="AC55" i="24" s="1"/>
  <c r="AB22" i="24"/>
  <c r="AB55" i="24" s="1"/>
  <c r="AA22" i="24"/>
  <c r="AA55" i="24" s="1"/>
  <c r="Z22" i="24"/>
  <c r="Z55" i="24" s="1"/>
  <c r="Y22" i="24"/>
  <c r="Y55" i="24" s="1"/>
  <c r="X22" i="24"/>
  <c r="X55" i="24" s="1"/>
  <c r="W22" i="24"/>
  <c r="W55" i="24" s="1"/>
  <c r="V22" i="24"/>
  <c r="V55" i="24" s="1"/>
  <c r="U22" i="24"/>
  <c r="U55" i="24" s="1"/>
  <c r="AF21" i="24"/>
  <c r="AE21" i="24"/>
  <c r="AE54" i="24" s="1"/>
  <c r="AD21" i="24"/>
  <c r="AD54" i="24" s="1"/>
  <c r="AC21" i="24"/>
  <c r="AC54" i="24" s="1"/>
  <c r="AB21" i="24"/>
  <c r="AB54" i="24" s="1"/>
  <c r="AA21" i="24"/>
  <c r="AA54" i="24" s="1"/>
  <c r="Z21" i="24"/>
  <c r="Z54" i="24" s="1"/>
  <c r="Y21" i="24"/>
  <c r="Y54" i="24" s="1"/>
  <c r="X21" i="24"/>
  <c r="X54" i="24" s="1"/>
  <c r="W21" i="24"/>
  <c r="W54" i="24" s="1"/>
  <c r="V21" i="24"/>
  <c r="V54" i="24" s="1"/>
  <c r="U21" i="24"/>
  <c r="U54" i="24" s="1"/>
  <c r="AF20" i="24"/>
  <c r="AE20" i="24"/>
  <c r="AE53" i="24" s="1"/>
  <c r="AD20" i="24"/>
  <c r="AD53" i="24" s="1"/>
  <c r="AC20" i="24"/>
  <c r="AC53" i="24" s="1"/>
  <c r="AB20" i="24"/>
  <c r="AB53" i="24" s="1"/>
  <c r="AA20" i="24"/>
  <c r="AA53" i="24" s="1"/>
  <c r="Z20" i="24"/>
  <c r="Z53" i="24" s="1"/>
  <c r="Y20" i="24"/>
  <c r="Y53" i="24" s="1"/>
  <c r="X20" i="24"/>
  <c r="X53" i="24" s="1"/>
  <c r="W20" i="24"/>
  <c r="W53" i="24" s="1"/>
  <c r="V20" i="24"/>
  <c r="U20" i="24"/>
  <c r="U53" i="24" s="1"/>
  <c r="AF19" i="24"/>
  <c r="AE19" i="24"/>
  <c r="AE52" i="24" s="1"/>
  <c r="AD19" i="24"/>
  <c r="AD52" i="24" s="1"/>
  <c r="AC19" i="24"/>
  <c r="AC52" i="24" s="1"/>
  <c r="AB19" i="24"/>
  <c r="AB52" i="24" s="1"/>
  <c r="AA19" i="24"/>
  <c r="AA52" i="24" s="1"/>
  <c r="Z19" i="24"/>
  <c r="Z52" i="24" s="1"/>
  <c r="Y19" i="24"/>
  <c r="Y52" i="24" s="1"/>
  <c r="X19" i="24"/>
  <c r="X52" i="24" s="1"/>
  <c r="W19" i="24"/>
  <c r="W52" i="24" s="1"/>
  <c r="V19" i="24"/>
  <c r="V52" i="24" s="1"/>
  <c r="U19" i="24"/>
  <c r="AF18" i="24"/>
  <c r="AE18" i="24"/>
  <c r="AE51" i="24" s="1"/>
  <c r="AE75" i="24" s="1"/>
  <c r="AD18" i="24"/>
  <c r="AD51" i="24" s="1"/>
  <c r="AD75" i="24" s="1"/>
  <c r="AC18" i="24"/>
  <c r="AC51" i="24" s="1"/>
  <c r="AC75" i="24" s="1"/>
  <c r="AB18" i="24"/>
  <c r="AB51" i="24" s="1"/>
  <c r="AB75" i="24" s="1"/>
  <c r="AA18" i="24"/>
  <c r="AA51" i="24" s="1"/>
  <c r="AA75" i="24" s="1"/>
  <c r="Z18" i="24"/>
  <c r="Z51" i="24" s="1"/>
  <c r="Z75" i="24" s="1"/>
  <c r="Y18" i="24"/>
  <c r="Y51" i="24" s="1"/>
  <c r="Y75" i="24" s="1"/>
  <c r="X18" i="24"/>
  <c r="X51" i="24" s="1"/>
  <c r="X75" i="24" s="1"/>
  <c r="W18" i="24"/>
  <c r="W51" i="24" s="1"/>
  <c r="W75" i="24" s="1"/>
  <c r="V18" i="24"/>
  <c r="V51" i="24" s="1"/>
  <c r="V75" i="24" s="1"/>
  <c r="U18" i="24"/>
  <c r="U51" i="24" s="1"/>
  <c r="U75" i="24" s="1"/>
  <c r="AF17" i="24"/>
  <c r="AE17" i="24"/>
  <c r="AE50" i="24" s="1"/>
  <c r="AD17" i="24"/>
  <c r="AD50" i="24" s="1"/>
  <c r="AC17" i="24"/>
  <c r="AC50" i="24" s="1"/>
  <c r="AB17" i="24"/>
  <c r="AB50" i="24" s="1"/>
  <c r="AA17" i="24"/>
  <c r="AA50" i="24" s="1"/>
  <c r="Z17" i="24"/>
  <c r="Z50" i="24" s="1"/>
  <c r="Y17" i="24"/>
  <c r="Y50" i="24" s="1"/>
  <c r="X17" i="24"/>
  <c r="X50" i="24" s="1"/>
  <c r="W17" i="24"/>
  <c r="W50" i="24" s="1"/>
  <c r="V17" i="24"/>
  <c r="V50" i="24" s="1"/>
  <c r="U17" i="24"/>
  <c r="U50" i="24" s="1"/>
  <c r="AF16" i="24"/>
  <c r="AE16" i="24"/>
  <c r="AE49" i="24" s="1"/>
  <c r="AE74" i="24" s="1"/>
  <c r="AD16" i="24"/>
  <c r="AD49" i="24" s="1"/>
  <c r="AD74" i="24" s="1"/>
  <c r="AC16" i="24"/>
  <c r="AC49" i="24" s="1"/>
  <c r="AC74" i="24" s="1"/>
  <c r="AB16" i="24"/>
  <c r="AB49" i="24" s="1"/>
  <c r="AB74" i="24" s="1"/>
  <c r="AA16" i="24"/>
  <c r="AA49" i="24" s="1"/>
  <c r="AA74" i="24" s="1"/>
  <c r="Z16" i="24"/>
  <c r="Z49" i="24" s="1"/>
  <c r="Z74" i="24" s="1"/>
  <c r="Y16" i="24"/>
  <c r="Y49" i="24" s="1"/>
  <c r="Y74" i="24" s="1"/>
  <c r="X16" i="24"/>
  <c r="X49" i="24" s="1"/>
  <c r="X74" i="24" s="1"/>
  <c r="W16" i="24"/>
  <c r="W49" i="24" s="1"/>
  <c r="W74" i="24" s="1"/>
  <c r="V16" i="24"/>
  <c r="V49" i="24" s="1"/>
  <c r="V74" i="24" s="1"/>
  <c r="U16" i="24"/>
  <c r="U49" i="24" s="1"/>
  <c r="U74" i="24" s="1"/>
  <c r="AF15" i="24"/>
  <c r="AE15" i="24"/>
  <c r="AE48" i="24" s="1"/>
  <c r="AD15" i="24"/>
  <c r="AD48" i="24" s="1"/>
  <c r="AC15" i="24"/>
  <c r="AB15" i="24"/>
  <c r="AB48" i="24" s="1"/>
  <c r="AA15" i="24"/>
  <c r="AA48" i="24" s="1"/>
  <c r="Z15" i="24"/>
  <c r="Z48" i="24" s="1"/>
  <c r="Y15" i="24"/>
  <c r="Y48" i="24" s="1"/>
  <c r="X15" i="24"/>
  <c r="X48" i="24" s="1"/>
  <c r="W15" i="24"/>
  <c r="W48" i="24" s="1"/>
  <c r="V15" i="24"/>
  <c r="V48" i="24" s="1"/>
  <c r="U15" i="24"/>
  <c r="U48" i="24" s="1"/>
  <c r="AF14" i="24"/>
  <c r="AE14" i="24"/>
  <c r="AE47" i="24" s="1"/>
  <c r="AD14" i="24"/>
  <c r="AD47" i="24" s="1"/>
  <c r="AC14" i="24"/>
  <c r="AC47" i="24" s="1"/>
  <c r="AB14" i="24"/>
  <c r="AA14" i="24"/>
  <c r="AA47" i="24" s="1"/>
  <c r="Z14" i="24"/>
  <c r="Z47" i="24" s="1"/>
  <c r="Y14" i="24"/>
  <c r="Y47" i="24" s="1"/>
  <c r="X14" i="24"/>
  <c r="X47" i="24" s="1"/>
  <c r="W14" i="24"/>
  <c r="W47" i="24" s="1"/>
  <c r="V14" i="24"/>
  <c r="V47" i="24" s="1"/>
  <c r="U14" i="24"/>
  <c r="U47" i="24" s="1"/>
  <c r="AF13" i="24"/>
  <c r="AE13" i="24"/>
  <c r="AE46" i="24" s="1"/>
  <c r="AE73" i="24" s="1"/>
  <c r="AD13" i="24"/>
  <c r="AD46" i="24" s="1"/>
  <c r="AD73" i="24" s="1"/>
  <c r="AC13" i="24"/>
  <c r="AC46" i="24" s="1"/>
  <c r="AC73" i="24" s="1"/>
  <c r="AB13" i="24"/>
  <c r="AB46" i="24" s="1"/>
  <c r="AB73" i="24" s="1"/>
  <c r="AA13" i="24"/>
  <c r="Z13" i="24"/>
  <c r="Z46" i="24" s="1"/>
  <c r="Z73" i="24" s="1"/>
  <c r="Y13" i="24"/>
  <c r="Y46" i="24" s="1"/>
  <c r="Y73" i="24" s="1"/>
  <c r="X13" i="24"/>
  <c r="X46" i="24" s="1"/>
  <c r="X73" i="24" s="1"/>
  <c r="W13" i="24"/>
  <c r="W46" i="24" s="1"/>
  <c r="W73" i="24" s="1"/>
  <c r="V13" i="24"/>
  <c r="V46" i="24" s="1"/>
  <c r="V73" i="24" s="1"/>
  <c r="U13" i="24"/>
  <c r="U46" i="24" s="1"/>
  <c r="U73" i="24" s="1"/>
  <c r="AF12" i="24"/>
  <c r="AE12" i="24"/>
  <c r="AE45" i="24" s="1"/>
  <c r="AD12" i="24"/>
  <c r="AD45" i="24" s="1"/>
  <c r="AC12" i="24"/>
  <c r="AC45" i="24" s="1"/>
  <c r="AB12" i="24"/>
  <c r="AB45" i="24" s="1"/>
  <c r="AA12" i="24"/>
  <c r="AA45" i="24" s="1"/>
  <c r="Z12" i="24"/>
  <c r="Y12" i="24"/>
  <c r="Y45" i="24" s="1"/>
  <c r="X12" i="24"/>
  <c r="X45" i="24" s="1"/>
  <c r="W12" i="24"/>
  <c r="W45" i="24" s="1"/>
  <c r="V12" i="24"/>
  <c r="V45" i="24" s="1"/>
  <c r="U12" i="24"/>
  <c r="U45" i="24" s="1"/>
  <c r="AF11" i="24"/>
  <c r="AE11" i="24"/>
  <c r="AE44" i="24" s="1"/>
  <c r="AD11" i="24"/>
  <c r="AD44" i="24" s="1"/>
  <c r="AC11" i="24"/>
  <c r="AC44" i="24" s="1"/>
  <c r="AB11" i="24"/>
  <c r="AB44" i="24" s="1"/>
  <c r="AA11" i="24"/>
  <c r="AA44" i="24" s="1"/>
  <c r="Z11" i="24"/>
  <c r="Z44" i="24" s="1"/>
  <c r="Y11" i="24"/>
  <c r="Y44" i="24" s="1"/>
  <c r="X11" i="24"/>
  <c r="X44" i="24" s="1"/>
  <c r="W11" i="24"/>
  <c r="W44" i="24" s="1"/>
  <c r="V11" i="24"/>
  <c r="V44" i="24" s="1"/>
  <c r="U11" i="24"/>
  <c r="U44" i="24" s="1"/>
  <c r="AF10" i="24"/>
  <c r="AE10" i="24"/>
  <c r="AE43" i="24" s="1"/>
  <c r="AE72" i="24" s="1"/>
  <c r="AD10" i="24"/>
  <c r="AD43" i="24" s="1"/>
  <c r="AD72" i="24" s="1"/>
  <c r="AC10" i="24"/>
  <c r="AC43" i="24" s="1"/>
  <c r="AC72" i="24" s="1"/>
  <c r="AB10" i="24"/>
  <c r="AB43" i="24" s="1"/>
  <c r="AB72" i="24" s="1"/>
  <c r="AA10" i="24"/>
  <c r="AA43" i="24" s="1"/>
  <c r="AA72" i="24" s="1"/>
  <c r="Z10" i="24"/>
  <c r="Z43" i="24" s="1"/>
  <c r="Z72" i="24" s="1"/>
  <c r="Y10" i="24"/>
  <c r="Y43" i="24" s="1"/>
  <c r="Y72" i="24" s="1"/>
  <c r="X10" i="24"/>
  <c r="W10" i="24"/>
  <c r="W43" i="24" s="1"/>
  <c r="W72" i="24" s="1"/>
  <c r="V10" i="24"/>
  <c r="V43" i="24" s="1"/>
  <c r="V72" i="24" s="1"/>
  <c r="U10" i="24"/>
  <c r="U43" i="24" s="1"/>
  <c r="U72" i="24" s="1"/>
  <c r="AF9" i="24"/>
  <c r="AE9" i="24"/>
  <c r="AE42" i="24" s="1"/>
  <c r="AE71" i="24" s="1"/>
  <c r="AD9" i="24"/>
  <c r="AD42" i="24" s="1"/>
  <c r="AD71" i="24" s="1"/>
  <c r="AC9" i="24"/>
  <c r="AC42" i="24" s="1"/>
  <c r="AC71" i="24" s="1"/>
  <c r="AB9" i="24"/>
  <c r="AB42" i="24" s="1"/>
  <c r="AB71" i="24" s="1"/>
  <c r="AA9" i="24"/>
  <c r="AA42" i="24" s="1"/>
  <c r="AA71" i="24" s="1"/>
  <c r="Z9" i="24"/>
  <c r="Z42" i="24" s="1"/>
  <c r="Z71" i="24" s="1"/>
  <c r="Y9" i="24"/>
  <c r="Y42" i="24" s="1"/>
  <c r="Y71" i="24" s="1"/>
  <c r="X9" i="24"/>
  <c r="X42" i="24" s="1"/>
  <c r="X71" i="24" s="1"/>
  <c r="W9" i="24"/>
  <c r="W42" i="24" s="1"/>
  <c r="W71" i="24" s="1"/>
  <c r="V9" i="24"/>
  <c r="V42" i="24" s="1"/>
  <c r="V71" i="24" s="1"/>
  <c r="U9" i="24"/>
  <c r="U42" i="24" s="1"/>
  <c r="U71" i="24" s="1"/>
  <c r="AF8" i="24"/>
  <c r="AE8" i="24"/>
  <c r="AE41" i="24" s="1"/>
  <c r="AE70" i="24" s="1"/>
  <c r="AD8" i="24"/>
  <c r="AD41" i="24" s="1"/>
  <c r="AD70" i="24" s="1"/>
  <c r="AC8" i="24"/>
  <c r="AC41" i="24" s="1"/>
  <c r="AC70" i="24" s="1"/>
  <c r="AB8" i="24"/>
  <c r="AB41" i="24" s="1"/>
  <c r="AB70" i="24" s="1"/>
  <c r="AA8" i="24"/>
  <c r="AA41" i="24" s="1"/>
  <c r="AA70" i="24" s="1"/>
  <c r="Z8" i="24"/>
  <c r="Z41" i="24" s="1"/>
  <c r="Z70" i="24" s="1"/>
  <c r="Y8" i="24"/>
  <c r="Y41" i="24" s="1"/>
  <c r="Y70" i="24" s="1"/>
  <c r="X8" i="24"/>
  <c r="X41" i="24" s="1"/>
  <c r="X70" i="24" s="1"/>
  <c r="W8" i="24"/>
  <c r="W41" i="24" s="1"/>
  <c r="W70" i="24" s="1"/>
  <c r="V8" i="24"/>
  <c r="V41" i="24" s="1"/>
  <c r="V70" i="24" s="1"/>
  <c r="U8" i="24"/>
  <c r="U41" i="24" s="1"/>
  <c r="U70" i="24" s="1"/>
  <c r="AF7" i="24"/>
  <c r="AE7" i="24"/>
  <c r="AE40" i="24" s="1"/>
  <c r="AE69" i="24" s="1"/>
  <c r="AD7" i="24"/>
  <c r="AD40" i="24" s="1"/>
  <c r="AD69" i="24" s="1"/>
  <c r="AC7" i="24"/>
  <c r="AC40" i="24" s="1"/>
  <c r="AC69" i="24" s="1"/>
  <c r="AB7" i="24"/>
  <c r="AB40" i="24" s="1"/>
  <c r="AB69" i="24" s="1"/>
  <c r="AA7" i="24"/>
  <c r="AA40" i="24" s="1"/>
  <c r="AA69" i="24" s="1"/>
  <c r="Z7" i="24"/>
  <c r="Z40" i="24" s="1"/>
  <c r="Z69" i="24" s="1"/>
  <c r="Y7" i="24"/>
  <c r="Y40" i="24" s="1"/>
  <c r="Y69" i="24" s="1"/>
  <c r="X7" i="24"/>
  <c r="X40" i="24" s="1"/>
  <c r="X69" i="24" s="1"/>
  <c r="W7" i="24"/>
  <c r="W40" i="24" s="1"/>
  <c r="W69" i="24" s="1"/>
  <c r="V7" i="24"/>
  <c r="V40" i="24" s="1"/>
  <c r="V69" i="24" s="1"/>
  <c r="U7" i="24"/>
  <c r="U40" i="24" s="1"/>
  <c r="U69" i="24" s="1"/>
  <c r="AF6" i="24"/>
  <c r="AE6" i="24"/>
  <c r="AE39" i="24" s="1"/>
  <c r="AD6" i="24"/>
  <c r="AD39" i="24" s="1"/>
  <c r="AC6" i="24"/>
  <c r="AC39" i="24" s="1"/>
  <c r="AB6" i="24"/>
  <c r="AB39" i="24" s="1"/>
  <c r="AA6" i="24"/>
  <c r="AA39" i="24" s="1"/>
  <c r="Z6" i="24"/>
  <c r="Z39" i="24" s="1"/>
  <c r="Y6" i="24"/>
  <c r="Y39" i="24" s="1"/>
  <c r="X6" i="24"/>
  <c r="X39" i="24" s="1"/>
  <c r="W6" i="24"/>
  <c r="W39" i="24" s="1"/>
  <c r="V6" i="24"/>
  <c r="V39" i="24" s="1"/>
  <c r="U6" i="24"/>
  <c r="U39" i="24" s="1"/>
  <c r="AF5" i="24"/>
  <c r="AE5" i="24"/>
  <c r="AE38" i="24" s="1"/>
  <c r="AE68" i="24" s="1"/>
  <c r="AD5" i="24"/>
  <c r="AD38" i="24" s="1"/>
  <c r="AD68" i="24" s="1"/>
  <c r="AC5" i="24"/>
  <c r="AC38" i="24" s="1"/>
  <c r="AC68" i="24" s="1"/>
  <c r="AB5" i="24"/>
  <c r="AB38" i="24" s="1"/>
  <c r="AB68" i="24" s="1"/>
  <c r="AA5" i="24"/>
  <c r="AA38" i="24" s="1"/>
  <c r="AA68" i="24" s="1"/>
  <c r="Z5" i="24"/>
  <c r="Z38" i="24" s="1"/>
  <c r="Z68" i="24" s="1"/>
  <c r="Y5" i="24"/>
  <c r="Y38" i="24" s="1"/>
  <c r="Y68" i="24" s="1"/>
  <c r="X5" i="24"/>
  <c r="X38" i="24" s="1"/>
  <c r="X68" i="24" s="1"/>
  <c r="W5" i="24"/>
  <c r="W38" i="24" s="1"/>
  <c r="W68" i="24" s="1"/>
  <c r="V5" i="24"/>
  <c r="V38" i="24" s="1"/>
  <c r="V68" i="24" s="1"/>
  <c r="U5" i="24"/>
  <c r="U38" i="24" s="1"/>
  <c r="U68" i="24" s="1"/>
  <c r="AF4" i="24"/>
  <c r="AE4" i="24"/>
  <c r="AE37" i="24" s="1"/>
  <c r="AD4" i="24"/>
  <c r="AD37" i="24" s="1"/>
  <c r="AC4" i="24"/>
  <c r="AC37" i="24" s="1"/>
  <c r="AB4" i="24"/>
  <c r="AB37" i="24" s="1"/>
  <c r="AA4" i="24"/>
  <c r="AA37" i="24" s="1"/>
  <c r="Z4" i="24"/>
  <c r="Z37" i="24" s="1"/>
  <c r="Y4" i="24"/>
  <c r="Y37" i="24" s="1"/>
  <c r="X4" i="24"/>
  <c r="X37" i="24" s="1"/>
  <c r="W4" i="24"/>
  <c r="W37" i="24" s="1"/>
  <c r="V4" i="24"/>
  <c r="V37" i="24" s="1"/>
  <c r="U4" i="24"/>
  <c r="U37" i="24" s="1"/>
  <c r="AF3" i="24"/>
  <c r="AE3" i="24"/>
  <c r="AE36" i="24" s="1"/>
  <c r="AD3" i="24"/>
  <c r="AD36" i="24" s="1"/>
  <c r="AC3" i="24"/>
  <c r="AC36" i="24" s="1"/>
  <c r="AB3" i="24"/>
  <c r="AB36" i="24" s="1"/>
  <c r="AA3" i="24"/>
  <c r="AA36" i="24" s="1"/>
  <c r="Z3" i="24"/>
  <c r="Z36" i="24" s="1"/>
  <c r="Y3" i="24"/>
  <c r="Y36" i="24" s="1"/>
  <c r="X3" i="24"/>
  <c r="X36" i="24" s="1"/>
  <c r="W3" i="24"/>
  <c r="W36" i="24" s="1"/>
  <c r="V3" i="24"/>
  <c r="V36" i="24" s="1"/>
  <c r="U3" i="24"/>
  <c r="U36" i="24" s="1"/>
  <c r="AF2" i="24"/>
  <c r="AE2" i="24"/>
  <c r="AE35" i="24" s="1"/>
  <c r="AD2" i="24"/>
  <c r="AD35" i="24" s="1"/>
  <c r="AC2" i="24"/>
  <c r="AC35" i="24" s="1"/>
  <c r="AB2" i="24"/>
  <c r="AB35" i="24" s="1"/>
  <c r="AA2" i="24"/>
  <c r="AA35" i="24" s="1"/>
  <c r="Z2" i="24"/>
  <c r="Z35" i="24" s="1"/>
  <c r="Y2" i="24"/>
  <c r="Y35" i="24" s="1"/>
  <c r="X2" i="24"/>
  <c r="X35" i="24" s="1"/>
  <c r="W2" i="24"/>
  <c r="W35" i="24" s="1"/>
  <c r="V2" i="24"/>
  <c r="V35" i="24" s="1"/>
  <c r="U2" i="24"/>
  <c r="U35" i="24" s="1"/>
  <c r="AE31" i="22"/>
  <c r="AE64" i="22" s="1"/>
  <c r="AE79" i="22" s="1"/>
  <c r="AD31" i="22"/>
  <c r="AD64" i="22" s="1"/>
  <c r="AD79" i="22" s="1"/>
  <c r="AC31" i="22"/>
  <c r="AC64" i="22" s="1"/>
  <c r="AC79" i="22" s="1"/>
  <c r="AB31" i="22"/>
  <c r="AB64" i="22" s="1"/>
  <c r="AB79" i="22" s="1"/>
  <c r="AA31" i="22"/>
  <c r="AA64" i="22" s="1"/>
  <c r="AA79" i="22" s="1"/>
  <c r="Z31" i="22"/>
  <c r="Z64" i="22" s="1"/>
  <c r="Z79" i="22" s="1"/>
  <c r="Y31" i="22"/>
  <c r="Y64" i="22" s="1"/>
  <c r="Y79" i="22" s="1"/>
  <c r="X31" i="22"/>
  <c r="X64" i="22" s="1"/>
  <c r="X79" i="22" s="1"/>
  <c r="W31" i="22"/>
  <c r="W64" i="22" s="1"/>
  <c r="W79" i="22" s="1"/>
  <c r="V31" i="22"/>
  <c r="V64" i="22" s="1"/>
  <c r="V79" i="22" s="1"/>
  <c r="U31" i="22"/>
  <c r="U64" i="22" s="1"/>
  <c r="U79" i="22" s="1"/>
  <c r="AE30" i="22"/>
  <c r="AE63" i="22" s="1"/>
  <c r="AE78" i="22" s="1"/>
  <c r="AD30" i="22"/>
  <c r="AD63" i="22" s="1"/>
  <c r="AD78" i="22" s="1"/>
  <c r="AC30" i="22"/>
  <c r="AC63" i="22" s="1"/>
  <c r="AC78" i="22" s="1"/>
  <c r="AB30" i="22"/>
  <c r="AB63" i="22" s="1"/>
  <c r="AB78" i="22" s="1"/>
  <c r="AA30" i="22"/>
  <c r="AA63" i="22" s="1"/>
  <c r="AA78" i="22" s="1"/>
  <c r="Z30" i="22"/>
  <c r="Z63" i="22" s="1"/>
  <c r="Z78" i="22" s="1"/>
  <c r="Y30" i="22"/>
  <c r="Y63" i="22" s="1"/>
  <c r="Y78" i="22" s="1"/>
  <c r="X30" i="22"/>
  <c r="X63" i="22" s="1"/>
  <c r="X78" i="22" s="1"/>
  <c r="W30" i="22"/>
  <c r="W63" i="22" s="1"/>
  <c r="W78" i="22" s="1"/>
  <c r="V30" i="22"/>
  <c r="V63" i="22" s="1"/>
  <c r="V78" i="22" s="1"/>
  <c r="U30" i="22"/>
  <c r="U63" i="22" s="1"/>
  <c r="U78" i="22" s="1"/>
  <c r="AE29" i="22"/>
  <c r="AE62" i="22" s="1"/>
  <c r="AE77" i="22" s="1"/>
  <c r="AD29" i="22"/>
  <c r="AD62" i="22" s="1"/>
  <c r="AD77" i="22" s="1"/>
  <c r="AC29" i="22"/>
  <c r="AC62" i="22" s="1"/>
  <c r="AC77" i="22" s="1"/>
  <c r="AB29" i="22"/>
  <c r="AB62" i="22" s="1"/>
  <c r="AB77" i="22" s="1"/>
  <c r="AA29" i="22"/>
  <c r="AA62" i="22" s="1"/>
  <c r="AA77" i="22" s="1"/>
  <c r="Z29" i="22"/>
  <c r="Z62" i="22" s="1"/>
  <c r="Z77" i="22" s="1"/>
  <c r="Y29" i="22"/>
  <c r="Y62" i="22" s="1"/>
  <c r="Y77" i="22" s="1"/>
  <c r="X29" i="22"/>
  <c r="X62" i="22" s="1"/>
  <c r="X77" i="22" s="1"/>
  <c r="W29" i="22"/>
  <c r="W62" i="22" s="1"/>
  <c r="W77" i="22" s="1"/>
  <c r="V29" i="22"/>
  <c r="V62" i="22" s="1"/>
  <c r="V77" i="22" s="1"/>
  <c r="U29" i="22"/>
  <c r="U62" i="22" s="1"/>
  <c r="U77" i="22" s="1"/>
  <c r="AE28" i="22"/>
  <c r="AE61" i="22" s="1"/>
  <c r="AD28" i="22"/>
  <c r="AD61" i="22" s="1"/>
  <c r="AC28" i="22"/>
  <c r="AC61" i="22" s="1"/>
  <c r="AB28" i="22"/>
  <c r="AB61" i="22" s="1"/>
  <c r="AA28" i="22"/>
  <c r="AA61" i="22" s="1"/>
  <c r="Z28" i="22"/>
  <c r="Z61" i="22" s="1"/>
  <c r="Y28" i="22"/>
  <c r="Y61" i="22" s="1"/>
  <c r="X28" i="22"/>
  <c r="X61" i="22" s="1"/>
  <c r="W28" i="22"/>
  <c r="W61" i="22" s="1"/>
  <c r="W76" i="22" s="1"/>
  <c r="V28" i="22"/>
  <c r="V61" i="22" s="1"/>
  <c r="V76" i="22" s="1"/>
  <c r="U28" i="22"/>
  <c r="U61" i="22" s="1"/>
  <c r="U76" i="22" s="1"/>
  <c r="AF27" i="22"/>
  <c r="AE27" i="22"/>
  <c r="AE60" i="22" s="1"/>
  <c r="AD27" i="22"/>
  <c r="AC27" i="22"/>
  <c r="AC60" i="22" s="1"/>
  <c r="AB27" i="22"/>
  <c r="AB60" i="22" s="1"/>
  <c r="AA27" i="22"/>
  <c r="AA60" i="22" s="1"/>
  <c r="Z27" i="22"/>
  <c r="Z60" i="22" s="1"/>
  <c r="Y27" i="22"/>
  <c r="Y60" i="22" s="1"/>
  <c r="X27" i="22"/>
  <c r="X60" i="22" s="1"/>
  <c r="W27" i="22"/>
  <c r="W60" i="22" s="1"/>
  <c r="V27" i="22"/>
  <c r="V60" i="22" s="1"/>
  <c r="U27" i="22"/>
  <c r="U60" i="22" s="1"/>
  <c r="AF26" i="22"/>
  <c r="AE26" i="22"/>
  <c r="AE59" i="22" s="1"/>
  <c r="AD26" i="22"/>
  <c r="AC26" i="22"/>
  <c r="AC59" i="22" s="1"/>
  <c r="AB26" i="22"/>
  <c r="AB59" i="22" s="1"/>
  <c r="AA26" i="22"/>
  <c r="AA59" i="22" s="1"/>
  <c r="Z26" i="22"/>
  <c r="Z59" i="22" s="1"/>
  <c r="Y26" i="22"/>
  <c r="Y59" i="22" s="1"/>
  <c r="X26" i="22"/>
  <c r="X59" i="22" s="1"/>
  <c r="W26" i="22"/>
  <c r="W59" i="22" s="1"/>
  <c r="V26" i="22"/>
  <c r="V59" i="22" s="1"/>
  <c r="U26" i="22"/>
  <c r="U59" i="22" s="1"/>
  <c r="AF25" i="22"/>
  <c r="AE25" i="22"/>
  <c r="AE58" i="22" s="1"/>
  <c r="AD25" i="22"/>
  <c r="AC25" i="22"/>
  <c r="AC58" i="22" s="1"/>
  <c r="AB25" i="22"/>
  <c r="AB58" i="22" s="1"/>
  <c r="AA25" i="22"/>
  <c r="AA58" i="22" s="1"/>
  <c r="Z25" i="22"/>
  <c r="Z58" i="22" s="1"/>
  <c r="Y25" i="22"/>
  <c r="Y58" i="22" s="1"/>
  <c r="X25" i="22"/>
  <c r="X58" i="22" s="1"/>
  <c r="W25" i="22"/>
  <c r="W58" i="22" s="1"/>
  <c r="V25" i="22"/>
  <c r="V58" i="22" s="1"/>
  <c r="U25" i="22"/>
  <c r="U58" i="22" s="1"/>
  <c r="AF24" i="22"/>
  <c r="AE24" i="22"/>
  <c r="AE57" i="22" s="1"/>
  <c r="AD24" i="22"/>
  <c r="AC24" i="22"/>
  <c r="AC57" i="22" s="1"/>
  <c r="AB24" i="22"/>
  <c r="AB57" i="22" s="1"/>
  <c r="AA24" i="22"/>
  <c r="AA57" i="22" s="1"/>
  <c r="Z24" i="22"/>
  <c r="Z57" i="22" s="1"/>
  <c r="Y24" i="22"/>
  <c r="Y57" i="22" s="1"/>
  <c r="X24" i="22"/>
  <c r="X57" i="22" s="1"/>
  <c r="W24" i="22"/>
  <c r="W57" i="22" s="1"/>
  <c r="V24" i="22"/>
  <c r="V57" i="22" s="1"/>
  <c r="U24" i="22"/>
  <c r="U57" i="22" s="1"/>
  <c r="AF23" i="22"/>
  <c r="AE23" i="22"/>
  <c r="AE56" i="22" s="1"/>
  <c r="AD23" i="22"/>
  <c r="AD56" i="22" s="1"/>
  <c r="AC23" i="22"/>
  <c r="AC56" i="22" s="1"/>
  <c r="AB23" i="22"/>
  <c r="AB56" i="22" s="1"/>
  <c r="AA23" i="22"/>
  <c r="AA56" i="22" s="1"/>
  <c r="Z23" i="22"/>
  <c r="Z56" i="22" s="1"/>
  <c r="Y23" i="22"/>
  <c r="Y56" i="22" s="1"/>
  <c r="X23" i="22"/>
  <c r="X56" i="22" s="1"/>
  <c r="W23" i="22"/>
  <c r="W56" i="22" s="1"/>
  <c r="V23" i="22"/>
  <c r="V56" i="22" s="1"/>
  <c r="U23" i="22"/>
  <c r="U56" i="22" s="1"/>
  <c r="AF22" i="22"/>
  <c r="AE22" i="22"/>
  <c r="AE55" i="22" s="1"/>
  <c r="AD22" i="22"/>
  <c r="AD55" i="22" s="1"/>
  <c r="AC22" i="22"/>
  <c r="AC55" i="22" s="1"/>
  <c r="AB22" i="22"/>
  <c r="AB55" i="22" s="1"/>
  <c r="AA22" i="22"/>
  <c r="AA55" i="22" s="1"/>
  <c r="Z22" i="22"/>
  <c r="Z55" i="22" s="1"/>
  <c r="Y22" i="22"/>
  <c r="Y55" i="22" s="1"/>
  <c r="X22" i="22"/>
  <c r="X55" i="22" s="1"/>
  <c r="W22" i="22"/>
  <c r="W55" i="22" s="1"/>
  <c r="V22" i="22"/>
  <c r="V55" i="22" s="1"/>
  <c r="U22" i="22"/>
  <c r="U55" i="22" s="1"/>
  <c r="AF21" i="22"/>
  <c r="AE21" i="22"/>
  <c r="AE54" i="22" s="1"/>
  <c r="AD21" i="22"/>
  <c r="AD54" i="22" s="1"/>
  <c r="AC21" i="22"/>
  <c r="AC54" i="22" s="1"/>
  <c r="AB21" i="22"/>
  <c r="AB54" i="22" s="1"/>
  <c r="AA21" i="22"/>
  <c r="AA54" i="22" s="1"/>
  <c r="Z21" i="22"/>
  <c r="Z54" i="22" s="1"/>
  <c r="Y21" i="22"/>
  <c r="Y54" i="22" s="1"/>
  <c r="X21" i="22"/>
  <c r="X54" i="22" s="1"/>
  <c r="W21" i="22"/>
  <c r="W54" i="22" s="1"/>
  <c r="V21" i="22"/>
  <c r="V54" i="22" s="1"/>
  <c r="U21" i="22"/>
  <c r="U54" i="22" s="1"/>
  <c r="AF20" i="22"/>
  <c r="AE20" i="22"/>
  <c r="AE53" i="22" s="1"/>
  <c r="AD20" i="22"/>
  <c r="AD53" i="22" s="1"/>
  <c r="AC20" i="22"/>
  <c r="AC53" i="22" s="1"/>
  <c r="AB20" i="22"/>
  <c r="AB53" i="22" s="1"/>
  <c r="AA20" i="22"/>
  <c r="AA53" i="22" s="1"/>
  <c r="Z20" i="22"/>
  <c r="Z53" i="22" s="1"/>
  <c r="Y20" i="22"/>
  <c r="Y53" i="22" s="1"/>
  <c r="X20" i="22"/>
  <c r="X53" i="22" s="1"/>
  <c r="W20" i="22"/>
  <c r="W53" i="22" s="1"/>
  <c r="V20" i="22"/>
  <c r="V53" i="22" s="1"/>
  <c r="U20" i="22"/>
  <c r="U53" i="22" s="1"/>
  <c r="AF19" i="22"/>
  <c r="AE19" i="22"/>
  <c r="AE52" i="22" s="1"/>
  <c r="AD19" i="22"/>
  <c r="AD52" i="22" s="1"/>
  <c r="AC19" i="22"/>
  <c r="AC52" i="22" s="1"/>
  <c r="AB19" i="22"/>
  <c r="AB52" i="22" s="1"/>
  <c r="AA19" i="22"/>
  <c r="AA52" i="22" s="1"/>
  <c r="Z19" i="22"/>
  <c r="Z52" i="22" s="1"/>
  <c r="Y19" i="22"/>
  <c r="Y52" i="22" s="1"/>
  <c r="X19" i="22"/>
  <c r="X52" i="22" s="1"/>
  <c r="W19" i="22"/>
  <c r="W52" i="22" s="1"/>
  <c r="V19" i="22"/>
  <c r="V52" i="22" s="1"/>
  <c r="U19" i="22"/>
  <c r="U52" i="22" s="1"/>
  <c r="AF18" i="22"/>
  <c r="AE18" i="22"/>
  <c r="AE51" i="22" s="1"/>
  <c r="AE75" i="22" s="1"/>
  <c r="AD18" i="22"/>
  <c r="AD51" i="22" s="1"/>
  <c r="AD75" i="22" s="1"/>
  <c r="AC18" i="22"/>
  <c r="AC51" i="22" s="1"/>
  <c r="AC75" i="22" s="1"/>
  <c r="AB18" i="22"/>
  <c r="AB51" i="22" s="1"/>
  <c r="AB75" i="22" s="1"/>
  <c r="AA18" i="22"/>
  <c r="AA51" i="22" s="1"/>
  <c r="AA75" i="22" s="1"/>
  <c r="Z18" i="22"/>
  <c r="Z51" i="22" s="1"/>
  <c r="Z75" i="22" s="1"/>
  <c r="Y18" i="22"/>
  <c r="Y51" i="22" s="1"/>
  <c r="Y75" i="22" s="1"/>
  <c r="X18" i="22"/>
  <c r="X51" i="22" s="1"/>
  <c r="X75" i="22" s="1"/>
  <c r="W18" i="22"/>
  <c r="W51" i="22" s="1"/>
  <c r="W75" i="22" s="1"/>
  <c r="V18" i="22"/>
  <c r="V51" i="22" s="1"/>
  <c r="V75" i="22" s="1"/>
  <c r="U18" i="22"/>
  <c r="U51" i="22" s="1"/>
  <c r="U75" i="22" s="1"/>
  <c r="AF17" i="22"/>
  <c r="AE17" i="22"/>
  <c r="AE50" i="22" s="1"/>
  <c r="AD17" i="22"/>
  <c r="AD50" i="22" s="1"/>
  <c r="AC17" i="22"/>
  <c r="AC50" i="22" s="1"/>
  <c r="AB17" i="22"/>
  <c r="AB50" i="22" s="1"/>
  <c r="AA17" i="22"/>
  <c r="AA50" i="22" s="1"/>
  <c r="Z17" i="22"/>
  <c r="Z50" i="22" s="1"/>
  <c r="Y17" i="22"/>
  <c r="Y50" i="22" s="1"/>
  <c r="X17" i="22"/>
  <c r="X50" i="22" s="1"/>
  <c r="W17" i="22"/>
  <c r="W50" i="22" s="1"/>
  <c r="V17" i="22"/>
  <c r="V50" i="22" s="1"/>
  <c r="U17" i="22"/>
  <c r="U50" i="22" s="1"/>
  <c r="AF16" i="22"/>
  <c r="AE16" i="22"/>
  <c r="AE49" i="22" s="1"/>
  <c r="AE74" i="22" s="1"/>
  <c r="AD16" i="22"/>
  <c r="AD49" i="22" s="1"/>
  <c r="AD74" i="22" s="1"/>
  <c r="AC16" i="22"/>
  <c r="AC49" i="22" s="1"/>
  <c r="AC74" i="22" s="1"/>
  <c r="AB16" i="22"/>
  <c r="AB49" i="22" s="1"/>
  <c r="AB74" i="22" s="1"/>
  <c r="AA16" i="22"/>
  <c r="AA49" i="22" s="1"/>
  <c r="AA74" i="22" s="1"/>
  <c r="Z16" i="22"/>
  <c r="Z49" i="22" s="1"/>
  <c r="Z74" i="22" s="1"/>
  <c r="Y16" i="22"/>
  <c r="Y49" i="22" s="1"/>
  <c r="Y74" i="22" s="1"/>
  <c r="X16" i="22"/>
  <c r="X49" i="22" s="1"/>
  <c r="X74" i="22" s="1"/>
  <c r="W16" i="22"/>
  <c r="W49" i="22" s="1"/>
  <c r="W74" i="22" s="1"/>
  <c r="V16" i="22"/>
  <c r="V49" i="22" s="1"/>
  <c r="V74" i="22" s="1"/>
  <c r="U16" i="22"/>
  <c r="U49" i="22" s="1"/>
  <c r="U74" i="22" s="1"/>
  <c r="AF15" i="22"/>
  <c r="AE15" i="22"/>
  <c r="AE48" i="22" s="1"/>
  <c r="AD15" i="22"/>
  <c r="AD48" i="22" s="1"/>
  <c r="AC15" i="22"/>
  <c r="AC48" i="22" s="1"/>
  <c r="AB15" i="22"/>
  <c r="AB48" i="22" s="1"/>
  <c r="AA15" i="22"/>
  <c r="AA48" i="22" s="1"/>
  <c r="Z15" i="22"/>
  <c r="Z48" i="22" s="1"/>
  <c r="Y15" i="22"/>
  <c r="Y48" i="22" s="1"/>
  <c r="X15" i="22"/>
  <c r="X48" i="22" s="1"/>
  <c r="W15" i="22"/>
  <c r="W48" i="22" s="1"/>
  <c r="V15" i="22"/>
  <c r="V48" i="22" s="1"/>
  <c r="U15" i="22"/>
  <c r="U48" i="22" s="1"/>
  <c r="AF14" i="22"/>
  <c r="AE14" i="22"/>
  <c r="AE47" i="22" s="1"/>
  <c r="AD14" i="22"/>
  <c r="AD47" i="22" s="1"/>
  <c r="AC14" i="22"/>
  <c r="AC47" i="22" s="1"/>
  <c r="AB14" i="22"/>
  <c r="AB47" i="22" s="1"/>
  <c r="AA14" i="22"/>
  <c r="AA47" i="22" s="1"/>
  <c r="Z14" i="22"/>
  <c r="Z47" i="22" s="1"/>
  <c r="Y14" i="22"/>
  <c r="Y47" i="22" s="1"/>
  <c r="X14" i="22"/>
  <c r="X47" i="22" s="1"/>
  <c r="W14" i="22"/>
  <c r="W47" i="22" s="1"/>
  <c r="V14" i="22"/>
  <c r="V47" i="22" s="1"/>
  <c r="U14" i="22"/>
  <c r="U47" i="22" s="1"/>
  <c r="AF13" i="22"/>
  <c r="AE13" i="22"/>
  <c r="AE46" i="22" s="1"/>
  <c r="AE73" i="22" s="1"/>
  <c r="AD13" i="22"/>
  <c r="AD46" i="22" s="1"/>
  <c r="AD73" i="22" s="1"/>
  <c r="AC13" i="22"/>
  <c r="AC46" i="22" s="1"/>
  <c r="AC73" i="22" s="1"/>
  <c r="AB13" i="22"/>
  <c r="AB46" i="22" s="1"/>
  <c r="AB73" i="22" s="1"/>
  <c r="AA13" i="22"/>
  <c r="AA46" i="22" s="1"/>
  <c r="AA73" i="22" s="1"/>
  <c r="Z13" i="22"/>
  <c r="Z46" i="22" s="1"/>
  <c r="Z73" i="22" s="1"/>
  <c r="Y13" i="22"/>
  <c r="Y46" i="22" s="1"/>
  <c r="Y73" i="22" s="1"/>
  <c r="X13" i="22"/>
  <c r="X46" i="22" s="1"/>
  <c r="X73" i="22" s="1"/>
  <c r="W13" i="22"/>
  <c r="W46" i="22" s="1"/>
  <c r="W73" i="22" s="1"/>
  <c r="V13" i="22"/>
  <c r="V46" i="22" s="1"/>
  <c r="V73" i="22" s="1"/>
  <c r="U13" i="22"/>
  <c r="U46" i="22" s="1"/>
  <c r="U73" i="22" s="1"/>
  <c r="AF12" i="22"/>
  <c r="AE12" i="22"/>
  <c r="AE45" i="22" s="1"/>
  <c r="AD12" i="22"/>
  <c r="AD45" i="22" s="1"/>
  <c r="AC12" i="22"/>
  <c r="AC45" i="22" s="1"/>
  <c r="AB12" i="22"/>
  <c r="AB45" i="22" s="1"/>
  <c r="AA12" i="22"/>
  <c r="AA45" i="22" s="1"/>
  <c r="Z12" i="22"/>
  <c r="Z45" i="22" s="1"/>
  <c r="Y12" i="22"/>
  <c r="Y45" i="22" s="1"/>
  <c r="X12" i="22"/>
  <c r="X45" i="22" s="1"/>
  <c r="W12" i="22"/>
  <c r="W45" i="22" s="1"/>
  <c r="V12" i="22"/>
  <c r="V45" i="22" s="1"/>
  <c r="U12" i="22"/>
  <c r="U45" i="22" s="1"/>
  <c r="AF11" i="22"/>
  <c r="AE11" i="22"/>
  <c r="AE44" i="22" s="1"/>
  <c r="AD11" i="22"/>
  <c r="AD44" i="22" s="1"/>
  <c r="AC11" i="22"/>
  <c r="AC44" i="22" s="1"/>
  <c r="AB11" i="22"/>
  <c r="AB44" i="22" s="1"/>
  <c r="AA11" i="22"/>
  <c r="AA44" i="22" s="1"/>
  <c r="Z11" i="22"/>
  <c r="Z44" i="22" s="1"/>
  <c r="Y11" i="22"/>
  <c r="Y44" i="22" s="1"/>
  <c r="X11" i="22"/>
  <c r="X44" i="22" s="1"/>
  <c r="W11" i="22"/>
  <c r="W44" i="22" s="1"/>
  <c r="V11" i="22"/>
  <c r="V44" i="22" s="1"/>
  <c r="U11" i="22"/>
  <c r="U44" i="22" s="1"/>
  <c r="AF10" i="22"/>
  <c r="AE10" i="22"/>
  <c r="AE43" i="22" s="1"/>
  <c r="AE72" i="22" s="1"/>
  <c r="AD10" i="22"/>
  <c r="AD43" i="22" s="1"/>
  <c r="AD72" i="22" s="1"/>
  <c r="AC10" i="22"/>
  <c r="AC43" i="22" s="1"/>
  <c r="AC72" i="22" s="1"/>
  <c r="AB10" i="22"/>
  <c r="AB43" i="22" s="1"/>
  <c r="AB72" i="22" s="1"/>
  <c r="AA10" i="22"/>
  <c r="AA43" i="22" s="1"/>
  <c r="AA72" i="22" s="1"/>
  <c r="Z10" i="22"/>
  <c r="Z43" i="22" s="1"/>
  <c r="Z72" i="22" s="1"/>
  <c r="Y10" i="22"/>
  <c r="Y43" i="22" s="1"/>
  <c r="Y72" i="22" s="1"/>
  <c r="X10" i="22"/>
  <c r="X43" i="22" s="1"/>
  <c r="X72" i="22" s="1"/>
  <c r="W10" i="22"/>
  <c r="W43" i="22" s="1"/>
  <c r="W72" i="22" s="1"/>
  <c r="V10" i="22"/>
  <c r="V43" i="22" s="1"/>
  <c r="V72" i="22" s="1"/>
  <c r="U10" i="22"/>
  <c r="U43" i="22" s="1"/>
  <c r="U72" i="22" s="1"/>
  <c r="AF9" i="22"/>
  <c r="AE9" i="22"/>
  <c r="AE42" i="22" s="1"/>
  <c r="AE71" i="22" s="1"/>
  <c r="AD9" i="22"/>
  <c r="AD42" i="22" s="1"/>
  <c r="AD71" i="22" s="1"/>
  <c r="AC9" i="22"/>
  <c r="AC42" i="22" s="1"/>
  <c r="AC71" i="22" s="1"/>
  <c r="AB9" i="22"/>
  <c r="AB42" i="22" s="1"/>
  <c r="AB71" i="22" s="1"/>
  <c r="AA9" i="22"/>
  <c r="AA42" i="22" s="1"/>
  <c r="AA71" i="22" s="1"/>
  <c r="Z9" i="22"/>
  <c r="Z42" i="22" s="1"/>
  <c r="Z71" i="22" s="1"/>
  <c r="Y9" i="22"/>
  <c r="Y42" i="22" s="1"/>
  <c r="Y71" i="22" s="1"/>
  <c r="X9" i="22"/>
  <c r="X42" i="22" s="1"/>
  <c r="X71" i="22" s="1"/>
  <c r="W9" i="22"/>
  <c r="W42" i="22" s="1"/>
  <c r="W71" i="22" s="1"/>
  <c r="V9" i="22"/>
  <c r="V42" i="22" s="1"/>
  <c r="V71" i="22" s="1"/>
  <c r="U9" i="22"/>
  <c r="U42" i="22" s="1"/>
  <c r="U71" i="22" s="1"/>
  <c r="AF8" i="22"/>
  <c r="AE8" i="22"/>
  <c r="AE41" i="22" s="1"/>
  <c r="AE70" i="22" s="1"/>
  <c r="AD8" i="22"/>
  <c r="AD41" i="22" s="1"/>
  <c r="AD70" i="22" s="1"/>
  <c r="AC8" i="22"/>
  <c r="AC41" i="22" s="1"/>
  <c r="AC70" i="22" s="1"/>
  <c r="AB8" i="22"/>
  <c r="AB41" i="22" s="1"/>
  <c r="AB70" i="22" s="1"/>
  <c r="AA8" i="22"/>
  <c r="AA41" i="22" s="1"/>
  <c r="AA70" i="22" s="1"/>
  <c r="Z8" i="22"/>
  <c r="Z41" i="22" s="1"/>
  <c r="Z70" i="22" s="1"/>
  <c r="Y8" i="22"/>
  <c r="Y41" i="22" s="1"/>
  <c r="Y70" i="22" s="1"/>
  <c r="X8" i="22"/>
  <c r="X41" i="22" s="1"/>
  <c r="X70" i="22" s="1"/>
  <c r="W8" i="22"/>
  <c r="W41" i="22" s="1"/>
  <c r="W70" i="22" s="1"/>
  <c r="V8" i="22"/>
  <c r="V41" i="22" s="1"/>
  <c r="V70" i="22" s="1"/>
  <c r="U8" i="22"/>
  <c r="U41" i="22" s="1"/>
  <c r="U70" i="22" s="1"/>
  <c r="AF7" i="22"/>
  <c r="AE7" i="22"/>
  <c r="AE40" i="22" s="1"/>
  <c r="AE69" i="22" s="1"/>
  <c r="AD7" i="22"/>
  <c r="AD40" i="22" s="1"/>
  <c r="AD69" i="22" s="1"/>
  <c r="AC7" i="22"/>
  <c r="AC40" i="22" s="1"/>
  <c r="AC69" i="22" s="1"/>
  <c r="AB7" i="22"/>
  <c r="AB40" i="22" s="1"/>
  <c r="AB69" i="22" s="1"/>
  <c r="AA7" i="22"/>
  <c r="AA40" i="22" s="1"/>
  <c r="AA69" i="22" s="1"/>
  <c r="Z7" i="22"/>
  <c r="Z40" i="22" s="1"/>
  <c r="Z69" i="22" s="1"/>
  <c r="Y7" i="22"/>
  <c r="Y40" i="22" s="1"/>
  <c r="Y69" i="22" s="1"/>
  <c r="X7" i="22"/>
  <c r="X40" i="22" s="1"/>
  <c r="X69" i="22" s="1"/>
  <c r="W7" i="22"/>
  <c r="W40" i="22" s="1"/>
  <c r="W69" i="22" s="1"/>
  <c r="V7" i="22"/>
  <c r="V40" i="22" s="1"/>
  <c r="V69" i="22" s="1"/>
  <c r="U7" i="22"/>
  <c r="U40" i="22" s="1"/>
  <c r="U69" i="22" s="1"/>
  <c r="AF6" i="22"/>
  <c r="AE6" i="22"/>
  <c r="AE39" i="22" s="1"/>
  <c r="AD6" i="22"/>
  <c r="AD39" i="22" s="1"/>
  <c r="AC6" i="22"/>
  <c r="AC39" i="22" s="1"/>
  <c r="AB6" i="22"/>
  <c r="AB39" i="22" s="1"/>
  <c r="AA6" i="22"/>
  <c r="AA39" i="22" s="1"/>
  <c r="Z6" i="22"/>
  <c r="Z39" i="22" s="1"/>
  <c r="Y6" i="22"/>
  <c r="Y39" i="22" s="1"/>
  <c r="X6" i="22"/>
  <c r="X39" i="22" s="1"/>
  <c r="W6" i="22"/>
  <c r="W39" i="22" s="1"/>
  <c r="V6" i="22"/>
  <c r="V39" i="22" s="1"/>
  <c r="U6" i="22"/>
  <c r="U39" i="22" s="1"/>
  <c r="AF5" i="22"/>
  <c r="AE5" i="22"/>
  <c r="AE38" i="22" s="1"/>
  <c r="AE68" i="22" s="1"/>
  <c r="AD5" i="22"/>
  <c r="AD38" i="22" s="1"/>
  <c r="AD68" i="22" s="1"/>
  <c r="AC5" i="22"/>
  <c r="AC38" i="22" s="1"/>
  <c r="AC68" i="22" s="1"/>
  <c r="AB5" i="22"/>
  <c r="AB38" i="22" s="1"/>
  <c r="AB68" i="22" s="1"/>
  <c r="AA5" i="22"/>
  <c r="AA38" i="22" s="1"/>
  <c r="AA68" i="22" s="1"/>
  <c r="Z5" i="22"/>
  <c r="Z38" i="22" s="1"/>
  <c r="Z68" i="22" s="1"/>
  <c r="Y5" i="22"/>
  <c r="Y38" i="22" s="1"/>
  <c r="Y68" i="22" s="1"/>
  <c r="X5" i="22"/>
  <c r="X38" i="22" s="1"/>
  <c r="X68" i="22" s="1"/>
  <c r="W5" i="22"/>
  <c r="W38" i="22" s="1"/>
  <c r="W68" i="22" s="1"/>
  <c r="V5" i="22"/>
  <c r="V38" i="22" s="1"/>
  <c r="V68" i="22" s="1"/>
  <c r="U5" i="22"/>
  <c r="U38" i="22" s="1"/>
  <c r="U68" i="22" s="1"/>
  <c r="AF4" i="22"/>
  <c r="AE4" i="22"/>
  <c r="AE37" i="22" s="1"/>
  <c r="AD4" i="22"/>
  <c r="AD37" i="22" s="1"/>
  <c r="AC4" i="22"/>
  <c r="AC37" i="22" s="1"/>
  <c r="AB4" i="22"/>
  <c r="AB37" i="22" s="1"/>
  <c r="AA4" i="22"/>
  <c r="AA37" i="22" s="1"/>
  <c r="Z4" i="22"/>
  <c r="Z37" i="22" s="1"/>
  <c r="Y4" i="22"/>
  <c r="Y37" i="22" s="1"/>
  <c r="X4" i="22"/>
  <c r="X37" i="22" s="1"/>
  <c r="W4" i="22"/>
  <c r="W37" i="22" s="1"/>
  <c r="V4" i="22"/>
  <c r="V37" i="22" s="1"/>
  <c r="U4" i="22"/>
  <c r="U37" i="22" s="1"/>
  <c r="AF3" i="22"/>
  <c r="AE3" i="22"/>
  <c r="AE36" i="22" s="1"/>
  <c r="AD3" i="22"/>
  <c r="AD36" i="22" s="1"/>
  <c r="AC3" i="22"/>
  <c r="AC36" i="22" s="1"/>
  <c r="AB3" i="22"/>
  <c r="AB36" i="22" s="1"/>
  <c r="AA3" i="22"/>
  <c r="AA36" i="22" s="1"/>
  <c r="Z3" i="22"/>
  <c r="Z36" i="22" s="1"/>
  <c r="Y3" i="22"/>
  <c r="Y36" i="22" s="1"/>
  <c r="X3" i="22"/>
  <c r="X36" i="22" s="1"/>
  <c r="W3" i="22"/>
  <c r="W36" i="22" s="1"/>
  <c r="V3" i="22"/>
  <c r="V36" i="22" s="1"/>
  <c r="U3" i="22"/>
  <c r="U36" i="22" s="1"/>
  <c r="AF2" i="22"/>
  <c r="AE2" i="22"/>
  <c r="AE35" i="22" s="1"/>
  <c r="AD2" i="22"/>
  <c r="AD35" i="22" s="1"/>
  <c r="AC2" i="22"/>
  <c r="AC35" i="22" s="1"/>
  <c r="AB2" i="22"/>
  <c r="AB35" i="22" s="1"/>
  <c r="AA2" i="22"/>
  <c r="AA35" i="22" s="1"/>
  <c r="Z2" i="22"/>
  <c r="Z35" i="22" s="1"/>
  <c r="Y2" i="22"/>
  <c r="Y35" i="22" s="1"/>
  <c r="X2" i="22"/>
  <c r="X35" i="22" s="1"/>
  <c r="W2" i="22"/>
  <c r="W35" i="22" s="1"/>
  <c r="V2" i="22"/>
  <c r="V35" i="22" s="1"/>
  <c r="U2" i="22"/>
  <c r="U35" i="22" s="1"/>
  <c r="Y58" i="59" l="1"/>
  <c r="Y60" i="59"/>
  <c r="AC56" i="59"/>
  <c r="AC57" i="59"/>
  <c r="AC58" i="59"/>
  <c r="AC59" i="59"/>
  <c r="AC60" i="59"/>
  <c r="X57" i="59"/>
  <c r="X58" i="59"/>
  <c r="U65" i="64"/>
  <c r="U80" i="64" s="1"/>
  <c r="V65" i="64"/>
  <c r="AM2" i="64" s="1"/>
  <c r="AP2" i="64" s="1"/>
  <c r="AD65" i="64"/>
  <c r="AD69" i="64"/>
  <c r="AN10" i="64"/>
  <c r="AO10" i="64" s="1"/>
  <c r="AN9" i="64"/>
  <c r="AO9" i="64" s="1"/>
  <c r="AC69" i="64"/>
  <c r="AE65" i="64"/>
  <c r="AE69" i="64"/>
  <c r="AN11" i="64"/>
  <c r="AO11" i="64" s="1"/>
  <c r="AQ11" i="64" s="1"/>
  <c r="AC65" i="64"/>
  <c r="V80" i="64"/>
  <c r="AN2" i="64"/>
  <c r="AO2" i="64" s="1"/>
  <c r="AQ2" i="64" s="1"/>
  <c r="V69" i="64"/>
  <c r="W65" i="64"/>
  <c r="AN3" i="64"/>
  <c r="AO3" i="64" s="1"/>
  <c r="W69" i="64"/>
  <c r="AM4" i="64"/>
  <c r="X80" i="64"/>
  <c r="AN4" i="64"/>
  <c r="AO4" i="64" s="1"/>
  <c r="X69" i="64"/>
  <c r="Y80" i="64"/>
  <c r="AM5" i="64"/>
  <c r="Y69" i="64"/>
  <c r="AN5" i="64"/>
  <c r="AO5" i="64" s="1"/>
  <c r="AQ5" i="64" s="1"/>
  <c r="Z65" i="64"/>
  <c r="AN6" i="64"/>
  <c r="AO6" i="64" s="1"/>
  <c r="Z69" i="64"/>
  <c r="AA65" i="64"/>
  <c r="AN7" i="64"/>
  <c r="AO7" i="64" s="1"/>
  <c r="AA69" i="64"/>
  <c r="AB65" i="64"/>
  <c r="AB69" i="64"/>
  <c r="AN8" i="64"/>
  <c r="AO8" i="64" s="1"/>
  <c r="U65" i="63"/>
  <c r="U80" i="63" s="1"/>
  <c r="W65" i="63"/>
  <c r="AA65" i="63"/>
  <c r="AA80" i="63" s="1"/>
  <c r="Z65" i="63"/>
  <c r="Z80" i="63" s="1"/>
  <c r="AD46" i="63"/>
  <c r="AD73" i="63" s="1"/>
  <c r="Y48" i="63"/>
  <c r="AD50" i="63"/>
  <c r="AB51" i="63"/>
  <c r="AB75" i="63" s="1"/>
  <c r="X52" i="63"/>
  <c r="AD53" i="63"/>
  <c r="AE54" i="63"/>
  <c r="AB56" i="63"/>
  <c r="V57" i="63"/>
  <c r="V58" i="63"/>
  <c r="AD59" i="63"/>
  <c r="X60" i="63"/>
  <c r="AN6" i="63"/>
  <c r="AO6" i="63" s="1"/>
  <c r="D4" i="57" s="1"/>
  <c r="Z69" i="63"/>
  <c r="AN7" i="63"/>
  <c r="AO7" i="63" s="1"/>
  <c r="D5" i="57" s="1"/>
  <c r="AA69" i="63"/>
  <c r="AB69" i="63"/>
  <c r="AN8" i="63"/>
  <c r="AO8" i="63" s="1"/>
  <c r="Y69" i="63"/>
  <c r="AN5" i="63"/>
  <c r="AO5" i="63" s="1"/>
  <c r="AC65" i="63"/>
  <c r="AN9" i="63"/>
  <c r="AO9" i="63" s="1"/>
  <c r="AC69" i="63"/>
  <c r="AD69" i="63"/>
  <c r="AN10" i="63"/>
  <c r="AO10" i="63" s="1"/>
  <c r="AE69" i="63"/>
  <c r="AN11" i="63"/>
  <c r="AO11" i="63" s="1"/>
  <c r="AN2" i="63"/>
  <c r="AO2" i="63" s="1"/>
  <c r="AQ2" i="63" s="1"/>
  <c r="V69" i="63"/>
  <c r="W80" i="63"/>
  <c r="AM3" i="63"/>
  <c r="AN3" i="63"/>
  <c r="AO3" i="63" s="1"/>
  <c r="W69" i="63"/>
  <c r="AN4" i="63"/>
  <c r="AO4" i="63" s="1"/>
  <c r="X69" i="63"/>
  <c r="AE51" i="63"/>
  <c r="AE75" i="63" s="1"/>
  <c r="X56" i="63"/>
  <c r="Y57" i="63"/>
  <c r="Y58" i="63"/>
  <c r="Y53" i="63"/>
  <c r="AE60" i="63"/>
  <c r="AD57" i="63"/>
  <c r="AD58" i="63"/>
  <c r="B10" i="62"/>
  <c r="B4" i="62" s="1"/>
  <c r="B5" i="62" s="1"/>
  <c r="B6" i="62" s="1"/>
  <c r="B7" i="62" s="1"/>
  <c r="B8" i="62" s="1"/>
  <c r="D2" i="62"/>
  <c r="X65" i="61"/>
  <c r="AN7" i="61"/>
  <c r="AO7" i="61" s="1"/>
  <c r="AA69" i="61"/>
  <c r="AB65" i="61"/>
  <c r="AB69" i="61"/>
  <c r="AN8" i="61"/>
  <c r="AO8" i="61" s="1"/>
  <c r="AE65" i="61"/>
  <c r="AN4" i="61"/>
  <c r="AO4" i="61" s="1"/>
  <c r="X69" i="61"/>
  <c r="AC65" i="61"/>
  <c r="Z80" i="61"/>
  <c r="AM6" i="61"/>
  <c r="AD65" i="61"/>
  <c r="AA65" i="61"/>
  <c r="AN9" i="61"/>
  <c r="AO9" i="61" s="1"/>
  <c r="AC69" i="61"/>
  <c r="AD69" i="61"/>
  <c r="AN10" i="61"/>
  <c r="AO10" i="61" s="1"/>
  <c r="U65" i="61"/>
  <c r="U80" i="61" s="1"/>
  <c r="AN2" i="61"/>
  <c r="AO2" i="61" s="1"/>
  <c r="AQ2" i="61" s="1"/>
  <c r="V69" i="61"/>
  <c r="W80" i="61"/>
  <c r="AM3" i="61"/>
  <c r="AN3" i="61"/>
  <c r="AO3" i="61" s="1"/>
  <c r="W69" i="61"/>
  <c r="Y65" i="61"/>
  <c r="AN5" i="61"/>
  <c r="AO5" i="61" s="1"/>
  <c r="Y69" i="61"/>
  <c r="AN6" i="61"/>
  <c r="AO6" i="61" s="1"/>
  <c r="Z69" i="61"/>
  <c r="V43" i="61"/>
  <c r="V72" i="61" s="1"/>
  <c r="AN11" i="61"/>
  <c r="AO11" i="61" s="1"/>
  <c r="AQ11" i="61" s="1"/>
  <c r="AD80" i="60"/>
  <c r="AM10" i="60"/>
  <c r="AD69" i="60"/>
  <c r="AN10" i="60"/>
  <c r="AO10" i="60" s="1"/>
  <c r="AE80" i="60"/>
  <c r="AM11" i="60"/>
  <c r="AE69" i="60"/>
  <c r="AN11" i="60"/>
  <c r="AO11" i="60" s="1"/>
  <c r="AN2" i="60"/>
  <c r="AO2" i="60" s="1"/>
  <c r="AQ2" i="60" s="1"/>
  <c r="V69" i="60"/>
  <c r="W65" i="60"/>
  <c r="AN3" i="60"/>
  <c r="AO3" i="60" s="1"/>
  <c r="W69" i="60"/>
  <c r="X65" i="60"/>
  <c r="AN4" i="60"/>
  <c r="AO4" i="60" s="1"/>
  <c r="X69" i="60"/>
  <c r="Y65" i="60"/>
  <c r="Y69" i="60"/>
  <c r="AN5" i="60"/>
  <c r="AO5" i="60" s="1"/>
  <c r="U65" i="60"/>
  <c r="U80" i="60" s="1"/>
  <c r="V65" i="60"/>
  <c r="Z65" i="60"/>
  <c r="AN6" i="60"/>
  <c r="AO6" i="60" s="1"/>
  <c r="Z69" i="60"/>
  <c r="AM7" i="60"/>
  <c r="AA80" i="60"/>
  <c r="AN7" i="60"/>
  <c r="AO7" i="60" s="1"/>
  <c r="AA69" i="60"/>
  <c r="AB65" i="60"/>
  <c r="AB69" i="60"/>
  <c r="AN8" i="60"/>
  <c r="AO8" i="60" s="1"/>
  <c r="AC80" i="60"/>
  <c r="AM9" i="60"/>
  <c r="AN9" i="60"/>
  <c r="AO9" i="60" s="1"/>
  <c r="AQ9" i="60" s="1"/>
  <c r="AC69" i="60"/>
  <c r="U65" i="59"/>
  <c r="U80" i="59" s="1"/>
  <c r="V65" i="59"/>
  <c r="X65" i="59"/>
  <c r="X80" i="59" s="1"/>
  <c r="AB65" i="59"/>
  <c r="AM8" i="59" s="1"/>
  <c r="Z65" i="59"/>
  <c r="AM6" i="59" s="1"/>
  <c r="AA65" i="59"/>
  <c r="AM7" i="59" s="1"/>
  <c r="Y59" i="59"/>
  <c r="Y65" i="59" s="1"/>
  <c r="AE52" i="59"/>
  <c r="AE65" i="59" s="1"/>
  <c r="AF57" i="59" s="1"/>
  <c r="W56" i="59"/>
  <c r="W65" i="59" s="1"/>
  <c r="AD65" i="59"/>
  <c r="AD69" i="59"/>
  <c r="AN10" i="59"/>
  <c r="AO10" i="59" s="1"/>
  <c r="AC65" i="59"/>
  <c r="AE69" i="59"/>
  <c r="AN11" i="59"/>
  <c r="AO11" i="59" s="1"/>
  <c r="AC69" i="59"/>
  <c r="AN9" i="59"/>
  <c r="AO9" i="59" s="1"/>
  <c r="AM2" i="59"/>
  <c r="V80" i="59"/>
  <c r="AN2" i="59"/>
  <c r="AO2" i="59" s="1"/>
  <c r="AQ2" i="59" s="1"/>
  <c r="V69" i="59"/>
  <c r="W69" i="59"/>
  <c r="AN3" i="59"/>
  <c r="AO3" i="59" s="1"/>
  <c r="AQ3" i="59" s="1"/>
  <c r="X69" i="59"/>
  <c r="AN4" i="59"/>
  <c r="AO4" i="59" s="1"/>
  <c r="Y69" i="59"/>
  <c r="AN5" i="59"/>
  <c r="AO5" i="59" s="1"/>
  <c r="Z80" i="59"/>
  <c r="AN6" i="59"/>
  <c r="AO6" i="59" s="1"/>
  <c r="AQ6" i="59" s="1"/>
  <c r="Z69" i="59"/>
  <c r="AA69" i="59"/>
  <c r="AN7" i="59"/>
  <c r="AO7" i="59" s="1"/>
  <c r="AB69" i="59"/>
  <c r="AN8" i="59"/>
  <c r="AO8" i="59" s="1"/>
  <c r="AA35" i="56"/>
  <c r="AA36" i="56"/>
  <c r="AD38" i="56"/>
  <c r="AD68" i="56" s="1"/>
  <c r="X40" i="56"/>
  <c r="AB42" i="56"/>
  <c r="AB71" i="56" s="1"/>
  <c r="AA43" i="56"/>
  <c r="AA72" i="56" s="1"/>
  <c r="AE65" i="56"/>
  <c r="AM11" i="56" s="1"/>
  <c r="AE69" i="56"/>
  <c r="AN11" i="56"/>
  <c r="AO11" i="56" s="1"/>
  <c r="X69" i="56"/>
  <c r="AN4" i="56"/>
  <c r="AO4" i="56" s="1"/>
  <c r="AE80" i="56"/>
  <c r="W35" i="56"/>
  <c r="U36" i="56"/>
  <c r="AA42" i="56"/>
  <c r="AA71" i="56" s="1"/>
  <c r="V36" i="56"/>
  <c r="W43" i="56"/>
  <c r="W72" i="56" s="1"/>
  <c r="AC35" i="56"/>
  <c r="Z40" i="56"/>
  <c r="X36" i="56"/>
  <c r="W36" i="56"/>
  <c r="X35" i="56"/>
  <c r="Y35" i="56"/>
  <c r="Y65" i="56" s="1"/>
  <c r="AN5" i="56"/>
  <c r="AO5" i="56" s="1"/>
  <c r="AB40" i="56"/>
  <c r="X38" i="56"/>
  <c r="X68" i="56" s="1"/>
  <c r="V40" i="56"/>
  <c r="Z36" i="56"/>
  <c r="AA39" i="56"/>
  <c r="Z39" i="56"/>
  <c r="AC40" i="56"/>
  <c r="Z35" i="56"/>
  <c r="AC38" i="56"/>
  <c r="AC68" i="56" s="1"/>
  <c r="W40" i="56"/>
  <c r="Z43" i="56"/>
  <c r="Z72" i="56" s="1"/>
  <c r="AD35" i="56"/>
  <c r="AC42" i="56"/>
  <c r="AC71" i="56" s="1"/>
  <c r="AD42" i="56"/>
  <c r="AD71" i="56" s="1"/>
  <c r="AA40" i="56"/>
  <c r="Y36" i="56"/>
  <c r="Y43" i="56"/>
  <c r="Y72" i="56" s="1"/>
  <c r="AD40" i="56"/>
  <c r="U44" i="56"/>
  <c r="AC65" i="40"/>
  <c r="AM9" i="40" s="1"/>
  <c r="Y65" i="40"/>
  <c r="V65" i="40"/>
  <c r="AM2" i="40" s="1"/>
  <c r="W65" i="40"/>
  <c r="AM3" i="40" s="1"/>
  <c r="X65" i="40"/>
  <c r="AM4" i="40" s="1"/>
  <c r="AD69" i="40"/>
  <c r="AE65" i="40"/>
  <c r="AM11" i="40" s="1"/>
  <c r="AE69" i="40"/>
  <c r="AC69" i="40"/>
  <c r="AD65" i="40"/>
  <c r="AM10" i="40" s="1"/>
  <c r="U65" i="40"/>
  <c r="U80" i="40" s="1"/>
  <c r="V69" i="40"/>
  <c r="W69" i="40"/>
  <c r="X69" i="40"/>
  <c r="Y69" i="40"/>
  <c r="Z65" i="40"/>
  <c r="AM6" i="40" s="1"/>
  <c r="Z69" i="40"/>
  <c r="AA65" i="40"/>
  <c r="AM7" i="40" s="1"/>
  <c r="AA69" i="40"/>
  <c r="AB65" i="40"/>
  <c r="AM8" i="40" s="1"/>
  <c r="AB69" i="40"/>
  <c r="AN3" i="26"/>
  <c r="AO3" i="26" s="1"/>
  <c r="AN7" i="26"/>
  <c r="AO7" i="26" s="1"/>
  <c r="AN4" i="26"/>
  <c r="AO4" i="26" s="1"/>
  <c r="B2" i="57" s="1"/>
  <c r="AN8" i="26"/>
  <c r="AO8" i="26" s="1"/>
  <c r="AN5" i="26"/>
  <c r="AO5" i="26" s="1"/>
  <c r="B3" i="57" s="1"/>
  <c r="AN9" i="26"/>
  <c r="AO9" i="26" s="1"/>
  <c r="AN2" i="26"/>
  <c r="AO2" i="26" s="1"/>
  <c r="AN6" i="26"/>
  <c r="AO6" i="26" s="1"/>
  <c r="AN10" i="26"/>
  <c r="AO10" i="26" s="1"/>
  <c r="AN11" i="26"/>
  <c r="AO11" i="26" s="1"/>
  <c r="AN3" i="22"/>
  <c r="AO3" i="22" s="1"/>
  <c r="AN9" i="22"/>
  <c r="AO9" i="22" s="1"/>
  <c r="AN4" i="22"/>
  <c r="AO4" i="22" s="1"/>
  <c r="AN10" i="22"/>
  <c r="AO10" i="22" s="1"/>
  <c r="AN5" i="22"/>
  <c r="AO5" i="22" s="1"/>
  <c r="AN6" i="22"/>
  <c r="AO6" i="22" s="1"/>
  <c r="AN11" i="22"/>
  <c r="AO11" i="22" s="1"/>
  <c r="AN2" i="22"/>
  <c r="AO2" i="22" s="1"/>
  <c r="AN7" i="22"/>
  <c r="AO7" i="22" s="1"/>
  <c r="AN8" i="22"/>
  <c r="AO8" i="22" s="1"/>
  <c r="AN2" i="24"/>
  <c r="AO2" i="24" s="1"/>
  <c r="AN8" i="24"/>
  <c r="AO8" i="24" s="1"/>
  <c r="AN3" i="24"/>
  <c r="AO3" i="24" s="1"/>
  <c r="AN9" i="24"/>
  <c r="AO9" i="24" s="1"/>
  <c r="AN4" i="24"/>
  <c r="AO4" i="24" s="1"/>
  <c r="AN10" i="24"/>
  <c r="AO10" i="24" s="1"/>
  <c r="AN5" i="24"/>
  <c r="AO5" i="24" s="1"/>
  <c r="AN11" i="24"/>
  <c r="AO11" i="24" s="1"/>
  <c r="AN6" i="24"/>
  <c r="AO6" i="24" s="1"/>
  <c r="AN7" i="24"/>
  <c r="AO7" i="24" s="1"/>
  <c r="Y51" i="26"/>
  <c r="Y75" i="26" s="1"/>
  <c r="Y52" i="26"/>
  <c r="Y53" i="26"/>
  <c r="Y54" i="26"/>
  <c r="Y55" i="26"/>
  <c r="Y56" i="26"/>
  <c r="Y57" i="26"/>
  <c r="Y58" i="26"/>
  <c r="Y59" i="26"/>
  <c r="Y60" i="26"/>
  <c r="Z50" i="26"/>
  <c r="Z51" i="26"/>
  <c r="Z75" i="26" s="1"/>
  <c r="Z52" i="26"/>
  <c r="Z53" i="26"/>
  <c r="Z54" i="26"/>
  <c r="Z55" i="26"/>
  <c r="Z56" i="26"/>
  <c r="Z57" i="26"/>
  <c r="Z58" i="26"/>
  <c r="Z59" i="26"/>
  <c r="Z60" i="26"/>
  <c r="AC54" i="26"/>
  <c r="AC55" i="26"/>
  <c r="AC56" i="26"/>
  <c r="AC57" i="26"/>
  <c r="AC58" i="26"/>
  <c r="AC59" i="26"/>
  <c r="AC60" i="26"/>
  <c r="AD60" i="26"/>
  <c r="AE50" i="26"/>
  <c r="AE51" i="26"/>
  <c r="AE75" i="26" s="1"/>
  <c r="AE52" i="26"/>
  <c r="AE53" i="26"/>
  <c r="AE54" i="26"/>
  <c r="AE55" i="26"/>
  <c r="AE56" i="26"/>
  <c r="AE57" i="26"/>
  <c r="AE58" i="26"/>
  <c r="AE59" i="26"/>
  <c r="AE60" i="26"/>
  <c r="U52" i="26"/>
  <c r="U53" i="26"/>
  <c r="U54" i="26"/>
  <c r="U55" i="26"/>
  <c r="U56" i="26"/>
  <c r="U57" i="26"/>
  <c r="U58" i="26"/>
  <c r="U59" i="26"/>
  <c r="U60" i="26"/>
  <c r="V51" i="26"/>
  <c r="V75" i="26" s="1"/>
  <c r="V52" i="26"/>
  <c r="V53" i="26"/>
  <c r="V54" i="26"/>
  <c r="V55" i="26"/>
  <c r="V56" i="26"/>
  <c r="V57" i="26"/>
  <c r="V58" i="26"/>
  <c r="V59" i="26"/>
  <c r="V60" i="26"/>
  <c r="W51" i="26"/>
  <c r="W75" i="26" s="1"/>
  <c r="W52" i="26"/>
  <c r="W53" i="26"/>
  <c r="W54" i="26"/>
  <c r="W55" i="26"/>
  <c r="W56" i="26"/>
  <c r="W57" i="26"/>
  <c r="W58" i="26"/>
  <c r="W59" i="26"/>
  <c r="W60" i="26"/>
  <c r="X53" i="26"/>
  <c r="X54" i="26"/>
  <c r="X55" i="26"/>
  <c r="X56" i="26"/>
  <c r="X57" i="26"/>
  <c r="X58" i="26"/>
  <c r="X59" i="26"/>
  <c r="X60" i="26"/>
  <c r="AD57" i="22"/>
  <c r="AD58" i="22"/>
  <c r="AD59" i="22"/>
  <c r="AD60" i="22"/>
  <c r="U52" i="24"/>
  <c r="U65" i="24" s="1"/>
  <c r="U80" i="24" s="1"/>
  <c r="AD76" i="26"/>
  <c r="AE76" i="26"/>
  <c r="AD35" i="26"/>
  <c r="AD37" i="26"/>
  <c r="V39" i="26"/>
  <c r="AA65" i="26"/>
  <c r="AM7" i="26" s="1"/>
  <c r="U65" i="22"/>
  <c r="U80" i="22" s="1"/>
  <c r="V65" i="22"/>
  <c r="AM2" i="22" s="1"/>
  <c r="V53" i="24"/>
  <c r="V65" i="24" s="1"/>
  <c r="AM2" i="24" s="1"/>
  <c r="AC76" i="24"/>
  <c r="X43" i="24"/>
  <c r="X72" i="24" s="1"/>
  <c r="Z45" i="24"/>
  <c r="AA46" i="24"/>
  <c r="AA73" i="24" s="1"/>
  <c r="AB47" i="24"/>
  <c r="AB65" i="24" s="1"/>
  <c r="AM8" i="24" s="1"/>
  <c r="AC48" i="24"/>
  <c r="AC65" i="24" s="1"/>
  <c r="AM9" i="24" s="1"/>
  <c r="Y56" i="24"/>
  <c r="Y65" i="24" s="1"/>
  <c r="AM5" i="24" s="1"/>
  <c r="Z57" i="24"/>
  <c r="AB65" i="26"/>
  <c r="AM8" i="26" s="1"/>
  <c r="X76" i="26"/>
  <c r="Y76" i="26"/>
  <c r="Z76" i="26"/>
  <c r="AA76" i="26"/>
  <c r="AB76" i="26"/>
  <c r="AC76" i="26"/>
  <c r="AE37" i="26"/>
  <c r="X76" i="24"/>
  <c r="Y76" i="24"/>
  <c r="AB76" i="24"/>
  <c r="Z76" i="24"/>
  <c r="AA76" i="24"/>
  <c r="AD65" i="24"/>
  <c r="AM10" i="24" s="1"/>
  <c r="AD76" i="24"/>
  <c r="AE65" i="24"/>
  <c r="AM11" i="24" s="1"/>
  <c r="AE76" i="24"/>
  <c r="W65" i="24"/>
  <c r="AM3" i="24" s="1"/>
  <c r="AB65" i="22"/>
  <c r="AM8" i="22" s="1"/>
  <c r="AC76" i="22"/>
  <c r="AC65" i="22"/>
  <c r="AM9" i="22" s="1"/>
  <c r="AE65" i="22"/>
  <c r="AM11" i="22" s="1"/>
  <c r="AE76" i="22"/>
  <c r="X76" i="22"/>
  <c r="Y65" i="22"/>
  <c r="AM5" i="22" s="1"/>
  <c r="Y76" i="22"/>
  <c r="AA65" i="22"/>
  <c r="AM7" i="22" s="1"/>
  <c r="AA76" i="22"/>
  <c r="AB76" i="22"/>
  <c r="W65" i="22"/>
  <c r="AM3" i="22" s="1"/>
  <c r="X65" i="22"/>
  <c r="AM4" i="22" s="1"/>
  <c r="Z65" i="22"/>
  <c r="AM6" i="22" s="1"/>
  <c r="Z76" i="22"/>
  <c r="AD76" i="22"/>
  <c r="AP8" i="59" l="1"/>
  <c r="AB80" i="59"/>
  <c r="AA80" i="59"/>
  <c r="B11" i="62"/>
  <c r="B12" i="62" s="1"/>
  <c r="C12" i="62" s="1"/>
  <c r="C10" i="62" s="1"/>
  <c r="AQ4" i="64"/>
  <c r="AQ7" i="64"/>
  <c r="AP5" i="64"/>
  <c r="AP4" i="64"/>
  <c r="AE80" i="64"/>
  <c r="AM11" i="64"/>
  <c r="AP11" i="64" s="1"/>
  <c r="AF57" i="64"/>
  <c r="AD80" i="64"/>
  <c r="AM10" i="64"/>
  <c r="AP10" i="64" s="1"/>
  <c r="AQ8" i="64"/>
  <c r="AB80" i="64"/>
  <c r="AM8" i="64"/>
  <c r="AP8" i="64" s="1"/>
  <c r="Z80" i="64"/>
  <c r="AM6" i="64"/>
  <c r="AP6" i="64" s="1"/>
  <c r="AC80" i="64"/>
  <c r="AM9" i="64"/>
  <c r="AP9" i="64" s="1"/>
  <c r="AM7" i="64"/>
  <c r="AP7" i="64" s="1"/>
  <c r="AA80" i="64"/>
  <c r="AQ3" i="64"/>
  <c r="AQ9" i="64"/>
  <c r="AQ6" i="64"/>
  <c r="W80" i="64"/>
  <c r="AM3" i="64"/>
  <c r="AP3" i="64" s="1"/>
  <c r="AQ10" i="64"/>
  <c r="AQ5" i="63"/>
  <c r="D3" i="57"/>
  <c r="X65" i="63"/>
  <c r="AQ10" i="63"/>
  <c r="AQ4" i="63"/>
  <c r="D2" i="57"/>
  <c r="AQ11" i="63"/>
  <c r="V65" i="63"/>
  <c r="V80" i="63"/>
  <c r="AM2" i="63"/>
  <c r="AP2" i="63" s="1"/>
  <c r="AM7" i="63"/>
  <c r="AD65" i="63"/>
  <c r="AM10" i="63" s="1"/>
  <c r="AM6" i="63"/>
  <c r="AQ8" i="63"/>
  <c r="Y65" i="63"/>
  <c r="AB65" i="63"/>
  <c r="Y80" i="63"/>
  <c r="AM5" i="63"/>
  <c r="AM4" i="63"/>
  <c r="X80" i="63"/>
  <c r="AD80" i="63"/>
  <c r="AE65" i="63"/>
  <c r="AQ3" i="63"/>
  <c r="AQ7" i="63"/>
  <c r="AQ9" i="63"/>
  <c r="AC80" i="63"/>
  <c r="AM9" i="63"/>
  <c r="AQ6" i="63"/>
  <c r="AC80" i="61"/>
  <c r="AM9" i="61"/>
  <c r="V65" i="61"/>
  <c r="AQ4" i="61"/>
  <c r="AE80" i="61"/>
  <c r="AM11" i="61"/>
  <c r="AQ6" i="61"/>
  <c r="AQ10" i="61"/>
  <c r="AQ8" i="61"/>
  <c r="AQ5" i="61"/>
  <c r="AB80" i="61"/>
  <c r="AM8" i="61"/>
  <c r="Y80" i="61"/>
  <c r="AM5" i="61"/>
  <c r="AQ9" i="61"/>
  <c r="AM7" i="61"/>
  <c r="AA80" i="61"/>
  <c r="AQ7" i="61"/>
  <c r="AQ3" i="61"/>
  <c r="AD80" i="61"/>
  <c r="AM10" i="61"/>
  <c r="AM4" i="61"/>
  <c r="X80" i="61"/>
  <c r="AQ3" i="60"/>
  <c r="AQ6" i="60"/>
  <c r="W80" i="60"/>
  <c r="AM3" i="60"/>
  <c r="AP3" i="60" s="1"/>
  <c r="AP11" i="60"/>
  <c r="AP9" i="60"/>
  <c r="AB80" i="60"/>
  <c r="AM8" i="60"/>
  <c r="AP8" i="60" s="1"/>
  <c r="Y80" i="60"/>
  <c r="AM5" i="60"/>
  <c r="AP5" i="60" s="1"/>
  <c r="AQ5" i="60"/>
  <c r="AQ10" i="60"/>
  <c r="AM2" i="60"/>
  <c r="AP2" i="60" s="1"/>
  <c r="AF57" i="60"/>
  <c r="V80" i="60"/>
  <c r="AQ8" i="60"/>
  <c r="AQ7" i="60"/>
  <c r="AQ4" i="60"/>
  <c r="AQ11" i="60"/>
  <c r="AM4" i="60"/>
  <c r="AP4" i="60" s="1"/>
  <c r="X80" i="60"/>
  <c r="AP10" i="60"/>
  <c r="Z80" i="60"/>
  <c r="AM6" i="60"/>
  <c r="AP6" i="60" s="1"/>
  <c r="AP7" i="60"/>
  <c r="AQ9" i="59"/>
  <c r="AQ11" i="59"/>
  <c r="AM4" i="59"/>
  <c r="G2" i="65" s="1" a="1"/>
  <c r="AM5" i="59"/>
  <c r="AP5" i="59" s="1"/>
  <c r="Y80" i="59"/>
  <c r="AQ7" i="59"/>
  <c r="AQ4" i="59"/>
  <c r="G2" i="58" a="1"/>
  <c r="AQ8" i="59"/>
  <c r="AM3" i="59"/>
  <c r="W80" i="59"/>
  <c r="AQ10" i="59"/>
  <c r="AQ5" i="59"/>
  <c r="AP7" i="59"/>
  <c r="AE80" i="59"/>
  <c r="AM11" i="59"/>
  <c r="AP11" i="59" s="1"/>
  <c r="AC80" i="59"/>
  <c r="AM9" i="59"/>
  <c r="AP9" i="59" s="1"/>
  <c r="AP2" i="59"/>
  <c r="AP6" i="59"/>
  <c r="AP3" i="59"/>
  <c r="AD80" i="59"/>
  <c r="AM10" i="59"/>
  <c r="AP10" i="59" s="1"/>
  <c r="B10" i="57"/>
  <c r="B4" i="57" s="1"/>
  <c r="V65" i="56"/>
  <c r="AF57" i="56" s="1"/>
  <c r="U65" i="56"/>
  <c r="U80" i="56" s="1"/>
  <c r="AB65" i="56"/>
  <c r="W65" i="56"/>
  <c r="AM2" i="56"/>
  <c r="V80" i="56"/>
  <c r="AM8" i="56"/>
  <c r="AB80" i="56"/>
  <c r="AM3" i="56"/>
  <c r="W80" i="56"/>
  <c r="X65" i="56"/>
  <c r="Z65" i="56"/>
  <c r="AD65" i="56"/>
  <c r="AD69" i="56"/>
  <c r="AN10" i="56"/>
  <c r="AO10" i="56" s="1"/>
  <c r="AC65" i="56"/>
  <c r="V69" i="56"/>
  <c r="AN2" i="56"/>
  <c r="AO2" i="56" s="1"/>
  <c r="AB69" i="56"/>
  <c r="AN8" i="56"/>
  <c r="AO8" i="56" s="1"/>
  <c r="Y80" i="56"/>
  <c r="AM5" i="56"/>
  <c r="AN3" i="56"/>
  <c r="AO3" i="56" s="1"/>
  <c r="W69" i="56"/>
  <c r="AC69" i="56"/>
  <c r="AN9" i="56"/>
  <c r="AO9" i="56" s="1"/>
  <c r="Z69" i="56"/>
  <c r="AN6" i="56"/>
  <c r="AO6" i="56" s="1"/>
  <c r="AA65" i="56"/>
  <c r="AN7" i="56"/>
  <c r="AO7" i="56" s="1"/>
  <c r="AA69" i="56"/>
  <c r="Y80" i="40"/>
  <c r="AM5" i="40"/>
  <c r="AC80" i="40"/>
  <c r="W80" i="40"/>
  <c r="AF57" i="40"/>
  <c r="V80" i="40"/>
  <c r="X80" i="40"/>
  <c r="AB80" i="40"/>
  <c r="AD80" i="40"/>
  <c r="AA80" i="40"/>
  <c r="Z80" i="40"/>
  <c r="AE80" i="40"/>
  <c r="AA80" i="26"/>
  <c r="AD65" i="22"/>
  <c r="AM10" i="22" s="1"/>
  <c r="U65" i="26"/>
  <c r="U80" i="26" s="1"/>
  <c r="W65" i="26"/>
  <c r="AM3" i="26" s="1"/>
  <c r="AC65" i="26"/>
  <c r="AM9" i="26" s="1"/>
  <c r="X65" i="26"/>
  <c r="AM4" i="26" s="1"/>
  <c r="Z65" i="26"/>
  <c r="AM6" i="26" s="1"/>
  <c r="AE65" i="26"/>
  <c r="AM11" i="26" s="1"/>
  <c r="Y65" i="26"/>
  <c r="AM5" i="26" s="1"/>
  <c r="V65" i="26"/>
  <c r="AM2" i="26" s="1"/>
  <c r="Z65" i="24"/>
  <c r="AA65" i="24"/>
  <c r="V80" i="22"/>
  <c r="AF57" i="22"/>
  <c r="AD65" i="26"/>
  <c r="AM10" i="26" s="1"/>
  <c r="X65" i="24"/>
  <c r="AB80" i="26"/>
  <c r="AF57" i="24"/>
  <c r="V80" i="24"/>
  <c r="AE80" i="24"/>
  <c r="AC80" i="24"/>
  <c r="AB80" i="24"/>
  <c r="Y80" i="24"/>
  <c r="W80" i="24"/>
  <c r="AD80" i="24"/>
  <c r="Z80" i="22"/>
  <c r="X80" i="22"/>
  <c r="Y80" i="22"/>
  <c r="W80" i="22"/>
  <c r="AE80" i="22"/>
  <c r="AC80" i="22"/>
  <c r="AA80" i="22"/>
  <c r="AB80" i="22"/>
  <c r="G2" i="65" l="1"/>
  <c r="G12" i="65" s="1"/>
  <c r="AP4" i="59"/>
  <c r="G2" i="58"/>
  <c r="D12" i="62"/>
  <c r="E12" i="62" s="1"/>
  <c r="F12" i="62" s="1"/>
  <c r="AP10" i="63"/>
  <c r="AP5" i="63"/>
  <c r="AP4" i="63"/>
  <c r="AP9" i="63"/>
  <c r="AB80" i="63"/>
  <c r="AM8" i="63"/>
  <c r="AP8" i="63" s="1"/>
  <c r="AP6" i="63"/>
  <c r="AP3" i="63"/>
  <c r="AP7" i="63"/>
  <c r="AE80" i="63"/>
  <c r="AM11" i="63"/>
  <c r="AP11" i="63" s="1"/>
  <c r="AF57" i="63"/>
  <c r="C6" i="62"/>
  <c r="D10" i="62"/>
  <c r="AP4" i="61"/>
  <c r="AM2" i="61"/>
  <c r="AF57" i="61"/>
  <c r="V80" i="61"/>
  <c r="AP5" i="61"/>
  <c r="AP8" i="61"/>
  <c r="B5" i="57"/>
  <c r="B6" i="57" s="1"/>
  <c r="B7" i="57" s="1"/>
  <c r="B8" i="57" s="1"/>
  <c r="B12" i="57"/>
  <c r="AA80" i="56"/>
  <c r="AM7" i="56"/>
  <c r="AC80" i="56"/>
  <c r="AM9" i="56"/>
  <c r="AD80" i="56"/>
  <c r="AM10" i="56"/>
  <c r="AM6" i="56"/>
  <c r="Z80" i="56"/>
  <c r="AM4" i="56"/>
  <c r="X80" i="56"/>
  <c r="AC80" i="26"/>
  <c r="AD80" i="26"/>
  <c r="AE80" i="26"/>
  <c r="W80" i="26"/>
  <c r="Z80" i="26"/>
  <c r="V80" i="26"/>
  <c r="Y80" i="26"/>
  <c r="X80" i="26"/>
  <c r="AM7" i="24"/>
  <c r="Z80" i="24"/>
  <c r="AM6" i="24"/>
  <c r="X80" i="24"/>
  <c r="AM4" i="24"/>
  <c r="AD80" i="22"/>
  <c r="AF57" i="26"/>
  <c r="AA80" i="24"/>
  <c r="C12" i="57" l="1"/>
  <c r="C10" i="57" s="1"/>
  <c r="G10" i="57"/>
  <c r="G8" i="57" s="1"/>
  <c r="H10" i="57"/>
  <c r="H6" i="57" s="1"/>
  <c r="G11" i="65"/>
  <c r="E10" i="62"/>
  <c r="E8" i="62" s="1"/>
  <c r="E9" i="62" s="1"/>
  <c r="C7" i="62"/>
  <c r="D6" i="62"/>
  <c r="AP2" i="61"/>
  <c r="AP3" i="61"/>
  <c r="AP6" i="61"/>
  <c r="AP7" i="61"/>
  <c r="AP11" i="61"/>
  <c r="AP9" i="61"/>
  <c r="AP10" i="61"/>
  <c r="D12" i="57" l="1"/>
  <c r="E12" i="57" s="1"/>
  <c r="F12" i="57" s="1"/>
  <c r="H7" i="57"/>
  <c r="H8" i="57" s="1"/>
  <c r="H9" i="57" s="1"/>
  <c r="G9" i="57"/>
  <c r="G11" i="57" s="1"/>
  <c r="G12" i="57" s="1"/>
  <c r="E11" i="62"/>
  <c r="C8" i="62"/>
  <c r="D7" i="62"/>
  <c r="D10" i="57" l="1"/>
  <c r="H11" i="57"/>
  <c r="H12" i="57" s="1"/>
  <c r="C9" i="62"/>
  <c r="D9" i="62" s="1"/>
  <c r="D8" i="62"/>
  <c r="C11" i="62" l="1"/>
  <c r="D11" i="62"/>
  <c r="D6" i="57"/>
  <c r="C6" i="57"/>
  <c r="C7" i="57" l="1"/>
  <c r="C8" i="57"/>
  <c r="C9" i="57" s="1"/>
  <c r="D7" i="57"/>
  <c r="D8" i="57" s="1"/>
  <c r="D9" i="57" s="1"/>
  <c r="C11" i="57" l="1"/>
  <c r="D11" i="5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<sst xmlns="http://schemas.openxmlformats.org/spreadsheetml/2006/main" count="31649" uniqueCount="181">
  <si>
    <t>scenario</t>
  </si>
  <si>
    <t>Region</t>
  </si>
  <si>
    <t>Type</t>
  </si>
  <si>
    <t>E1990</t>
  </si>
  <si>
    <t>E2005</t>
  </si>
  <si>
    <t>E2010</t>
  </si>
  <si>
    <t>E2015</t>
  </si>
  <si>
    <t>E2020</t>
  </si>
  <si>
    <t>E2025</t>
  </si>
  <si>
    <t>E2030</t>
  </si>
  <si>
    <t>E2035</t>
  </si>
  <si>
    <t>E2040</t>
  </si>
  <si>
    <t>E2045</t>
  </si>
  <si>
    <t>E2050</t>
  </si>
  <si>
    <t>GWP</t>
  </si>
  <si>
    <t>GWP conversion</t>
  </si>
  <si>
    <t>BC</t>
  </si>
  <si>
    <t>CH4</t>
  </si>
  <si>
    <t>C2F6</t>
  </si>
  <si>
    <t>CO</t>
  </si>
  <si>
    <t>CF4</t>
  </si>
  <si>
    <t>CO2</t>
  </si>
  <si>
    <t>HFC125</t>
  </si>
  <si>
    <t>HFC134a</t>
  </si>
  <si>
    <t>HFC143a</t>
  </si>
  <si>
    <t>HFC23</t>
  </si>
  <si>
    <t>HFC32</t>
  </si>
  <si>
    <t>N2O</t>
  </si>
  <si>
    <t>HFC152a</t>
  </si>
  <si>
    <t>NH3</t>
  </si>
  <si>
    <t>HFC227ea</t>
  </si>
  <si>
    <t>NMVOC</t>
  </si>
  <si>
    <t>NOx</t>
  </si>
  <si>
    <t>HFC236fa</t>
  </si>
  <si>
    <t>OC</t>
  </si>
  <si>
    <t>HFC245fa</t>
  </si>
  <si>
    <t>PM10</t>
  </si>
  <si>
    <t>PM2.5</t>
  </si>
  <si>
    <t>HFC365mfc</t>
  </si>
  <si>
    <t>SO2_1</t>
  </si>
  <si>
    <t>SF6</t>
  </si>
  <si>
    <t>SO2</t>
  </si>
  <si>
    <t>GHG</t>
  </si>
  <si>
    <t>Total</t>
  </si>
  <si>
    <t>AK</t>
  </si>
  <si>
    <t>Tg</t>
  </si>
  <si>
    <t>MTC</t>
  </si>
  <si>
    <t>AL</t>
  </si>
  <si>
    <t>AR</t>
  </si>
  <si>
    <t>AZ</t>
  </si>
  <si>
    <t>CA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</si>
  <si>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</si>
  <si>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</si>
  <si>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</si>
  <si>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</si>
  <si>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</si>
  <si>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</si>
  <si>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</si>
  <si>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</si>
  <si>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</si>
  <si>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</si>
  <si>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</si>
  <si>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</si>
  <si>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</si>
  <si>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</si>
  <si>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</si>
  <si>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</si>
  <si>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</si>
  <si>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</si>
  <si>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</si>
  <si>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</si>
  <si>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</si>
  <si>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</si>
  <si>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</si>
  <si>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</si>
  <si>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</si>
  <si>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</si>
  <si>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</si>
  <si>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</si>
  <si>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</si>
  <si>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</si>
  <si>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</si>
  <si>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</si>
  <si>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</si>
  <si>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</si>
  <si>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</si>
  <si>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</si>
  <si>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</si>
  <si>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</si>
  <si>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USA</t>
  </si>
  <si>
    <t>BC_AWB</t>
  </si>
  <si>
    <t>CH4_AGR</t>
  </si>
  <si>
    <t>CH4_AWB</t>
  </si>
  <si>
    <t>CO_AWB</t>
  </si>
  <si>
    <t>H2</t>
  </si>
  <si>
    <t>H2_AWB</t>
  </si>
  <si>
    <t>N2O_AGR</t>
  </si>
  <si>
    <t>N2O_AWB</t>
  </si>
  <si>
    <t>NH3_AGR</t>
  </si>
  <si>
    <t>NH3_AWB</t>
  </si>
  <si>
    <t>NMVOC_AGR</t>
  </si>
  <si>
    <t>NMVOC_AWB</t>
  </si>
  <si>
    <t>NOx_AGR</t>
  </si>
  <si>
    <t>NOx_AWB</t>
  </si>
  <si>
    <t>OC_AWB</t>
  </si>
  <si>
    <t>SO2_1_AWB</t>
  </si>
  <si>
    <t>UT</t>
  </si>
  <si>
    <t>VA</t>
  </si>
  <si>
    <t>VT</t>
  </si>
  <si>
    <t>WA</t>
  </si>
  <si>
    <t>WI</t>
  </si>
  <si>
    <t>WV</t>
  </si>
  <si>
    <t>WY</t>
  </si>
  <si>
    <t>Year</t>
  </si>
  <si>
    <t>non land use CO2</t>
  </si>
  <si>
    <t>Alaska grid</t>
  </si>
  <si>
    <t>California grid</t>
  </si>
  <si>
    <t>Central East grid</t>
  </si>
  <si>
    <t>Central Northeast grid</t>
  </si>
  <si>
    <t>Central Northwest grid</t>
  </si>
  <si>
    <t>Central Southwest grid</t>
  </si>
  <si>
    <t>Florida grid</t>
  </si>
  <si>
    <t>Hawaii grid</t>
  </si>
  <si>
    <t>Mid-Atlantic grid</t>
  </si>
  <si>
    <t>New England grid</t>
  </si>
  <si>
    <t>New York grid</t>
  </si>
  <si>
    <t>Northwest grid</t>
  </si>
  <si>
    <t>Southeast grid</t>
  </si>
  <si>
    <t>Southwest grid</t>
  </si>
  <si>
    <t>Texas grid</t>
  </si>
  <si>
    <t>Enhanced subsidy</t>
  </si>
  <si>
    <t>IRA subsidy</t>
  </si>
  <si>
    <t>stick_20240822_80p,date=2024-22-8T04:18:09-06:00</t>
  </si>
  <si>
    <t>crt2030_80p_nl_0821,date=2024-22-8T04:18:09-06:00</t>
  </si>
  <si>
    <t>crt2030_80p_l_0821,date=2024-22-8T04:18:09-06:00</t>
  </si>
  <si>
    <t>crt2040_80p_nl_0821,date=2024-22-8T04:18:09-06:00</t>
  </si>
  <si>
    <t>crt2040_80p_l_0821,date=2024-22-8T04:18:09-06:00</t>
  </si>
  <si>
    <t>stick</t>
  </si>
  <si>
    <t>year</t>
  </si>
  <si>
    <t>2030nl</t>
  </si>
  <si>
    <t>2030l</t>
  </si>
  <si>
    <t>2040nl</t>
  </si>
  <si>
    <t>2040l</t>
  </si>
  <si>
    <t>Interval</t>
  </si>
  <si>
    <t>Cumulative</t>
  </si>
  <si>
    <t>Goal: cumulative</t>
  </si>
  <si>
    <t>C12=2.5*xxxx+(C5+C5-4*C10)*10</t>
  </si>
  <si>
    <t>C12=2.5*xxxx+(C5-2*C10)*20</t>
  </si>
  <si>
    <t>Energy system CO2 emission</t>
  </si>
  <si>
    <t>GHG emissions</t>
  </si>
  <si>
    <t>2050nl</t>
  </si>
  <si>
    <t>crt2050_0921,date=2024-24-9T12:01:57-04:00</t>
  </si>
  <si>
    <t>This results as long as 'ptc_2050' and 'itc_2050' are around…</t>
  </si>
  <si>
    <t>CO2_ELEC</t>
  </si>
  <si>
    <t>CO2_ELEC2</t>
  </si>
  <si>
    <t>all-in</t>
  </si>
  <si>
    <t>all_in_paper_2050,date=2024-11-10T00:05:46-04:00</t>
  </si>
  <si>
    <t>all_in_xinyuan,date=2024-20-10T17:49:06-04:00</t>
  </si>
  <si>
    <t>all-in-ref</t>
  </si>
  <si>
    <t>E12 = 2.5*(xxx)+10*(E7-*E10)</t>
  </si>
  <si>
    <t>trump2040</t>
  </si>
  <si>
    <t>region</t>
  </si>
  <si>
    <t>unit</t>
  </si>
  <si>
    <t>total2015</t>
  </si>
  <si>
    <t>total2020</t>
  </si>
  <si>
    <t>total2025</t>
  </si>
  <si>
    <t>total2030</t>
  </si>
  <si>
    <t>total2035</t>
  </si>
  <si>
    <t>total2040</t>
  </si>
  <si>
    <t>trump2030</t>
  </si>
  <si>
    <t>crt2030_80p_l_0821_trump,date=2025-15-2T01:22:37-07:00</t>
  </si>
  <si>
    <t>crt2040_80p_nl_0821_trump,date=2025-15-2T19:16:04+19:00</t>
  </si>
  <si>
    <t>Carrot-only</t>
  </si>
  <si>
    <t>Stick-only</t>
  </si>
  <si>
    <t>sameEnd_80% decarbonization</t>
  </si>
  <si>
    <t>sameEnd_60% decarbonization</t>
  </si>
  <si>
    <t>sameEnd_100% decarbonization</t>
  </si>
  <si>
    <t>cumulative</t>
  </si>
  <si>
    <t>trump2040_lowAm</t>
  </si>
  <si>
    <t>trump2040_midAm</t>
  </si>
  <si>
    <t>trump2040_highAm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</si>
</sst>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/>
    <xf numFmtId="11" fontId="0" fillId="0" borderId="0" xfId="0" applyNumberFormat="1"/>
    <xf numFmtId="0" fontId="1" fillId="0" borderId="0" xfId="0" applyFont="1"/>
    <xf numFmtId="10" fontId="0" fillId="0" borderId="0" xfId="0" applyNumberFormat="1"/>
    <xf numFmtId="11" fontId="0" fillId="2" borderId="0" xfId="0" applyNumberFormat="1" applyFill="1"/>
    <xf numFmtId="2" fontId="0" fillId="0" borderId="0" xfId="0" applyNumberFormat="1"/>
    <xf numFmtId="2" fontId="0" fillId="2" borderId="0" xfId="0" applyNumberFormat="1" applyFill="1"/>
    <xf numFmtId="10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108B96"/>
      <color rgb="FFA6403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Current policy until 2030 then price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6729516326116857E-2"/>
          <c:y val="0.1611607142857143"/>
          <c:w val="0.87543471471076539"/>
          <c:h val="0.73201103768278963"/>
        </c:manualLayout>
      </c:layout>
      <c:lineChart>
        <c:grouping val="standard"/>
        <c:varyColors val="0"/>
        <c:ser>
          <c:idx val="1"/>
          <c:order val="0"/>
          <c:tx>
            <c:strRef>
              <c:f>crt2030nl_80p!$AM$1</c:f>
              <c:strCache>
                <c:ptCount val="1"/>
                <c:pt idx="0">
                  <c:v>GHG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crt2030nl_80p!$AL$2:$AL$11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crt2030nl_80p!$AM$2:$AM$11</c:f>
              <c:numCache>
                <c:formatCode>General</c:formatCode>
                <c:ptCount val="10"/>
                <c:pt idx="0">
                  <c:v>7186.6307455647084</c:v>
                </c:pt>
                <c:pt idx="1">
                  <c:v>6806.6647465936494</c:v>
                </c:pt>
                <c:pt idx="2">
                  <c:v>6419.8912121434569</c:v>
                </c:pt>
                <c:pt idx="3">
                  <c:v>5529.475769026365</c:v>
                </c:pt>
                <c:pt idx="4">
                  <c:v>5198.6939468072223</c:v>
                </c:pt>
                <c:pt idx="5">
                  <c:v>4796.9594299336904</c:v>
                </c:pt>
                <c:pt idx="6">
                  <c:v>3887.3918207291508</c:v>
                </c:pt>
                <c:pt idx="7">
                  <c:v>3158.7965446927046</c:v>
                </c:pt>
                <c:pt idx="8">
                  <c:v>2421.3230592001396</c:v>
                </c:pt>
                <c:pt idx="9">
                  <c:v>1712.5243825379332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99-439D-BCAF-6DEE8B602DC7}"/>
            </c:ext>
          </c:extLst>
        </c:ser>
        <c:ser>
          <c:idx val="2"/>
          <c:order val="1"/>
          <c:tx>
            <c:strRef>
              <c:f>crt2030nl_80p!$AN$1</c:f>
              <c:strCache>
                <c:ptCount val="1"/>
                <c:pt idx="0">
                  <c:v>CO2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crt2030nl_80p!$AL$2:$AL$11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crt2030nl_80p!$AN$2:$AN$11</c:f>
              <c:numCache>
                <c:formatCode>General</c:formatCode>
                <c:ptCount val="10"/>
                <c:pt idx="0">
                  <c:v>5953.3400411548009</c:v>
                </c:pt>
                <c:pt idx="1">
                  <c:v>5548.2109388332829</c:v>
                </c:pt>
                <c:pt idx="2">
                  <c:v>5188.9106805011907</c:v>
                </c:pt>
                <c:pt idx="3">
                  <c:v>4308.7034988495952</c:v>
                </c:pt>
                <c:pt idx="4">
                  <c:v>3956.7023226139627</c:v>
                </c:pt>
                <c:pt idx="5">
                  <c:v>3538.2515568653625</c:v>
                </c:pt>
                <c:pt idx="6">
                  <c:v>2810.1786999662227</c:v>
                </c:pt>
                <c:pt idx="7">
                  <c:v>2082.0933074705099</c:v>
                </c:pt>
                <c:pt idx="8">
                  <c:v>1353.9654117793434</c:v>
                </c:pt>
                <c:pt idx="9">
                  <c:v>625.93546755262457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899-439D-BCAF-6DEE8B602DC7}"/>
            </c:ext>
          </c:extLst>
        </c:ser>
        <c:ser>
          <c:idx val="0"/>
          <c:order val="2"/>
          <c:tx>
            <c:strRef>
              <c:f>crt2030nl_80p!$AO$1</c:f>
              <c:strCache>
                <c:ptCount val="1"/>
                <c:pt idx="0">
                  <c:v>non land use CO2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crt2030nl_80p!$AL$2:$AL$11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crt2030nl_80p!$AO$2:$AO$11</c:f>
              <c:numCache>
                <c:formatCode>General</c:formatCode>
                <c:ptCount val="10"/>
                <c:pt idx="0">
                  <c:v>5953.3400411548009</c:v>
                </c:pt>
                <c:pt idx="1">
                  <c:v>5548.2109388332829</c:v>
                </c:pt>
                <c:pt idx="2">
                  <c:v>5188.9106805011907</c:v>
                </c:pt>
                <c:pt idx="3">
                  <c:v>4308.7034988495952</c:v>
                </c:pt>
                <c:pt idx="4">
                  <c:v>3956.7023226139627</c:v>
                </c:pt>
                <c:pt idx="5">
                  <c:v>3538.2515568653625</c:v>
                </c:pt>
                <c:pt idx="6">
                  <c:v>2810.1786999662227</c:v>
                </c:pt>
                <c:pt idx="7">
                  <c:v>2082.0933074705099</c:v>
                </c:pt>
                <c:pt idx="8">
                  <c:v>1353.9654117793434</c:v>
                </c:pt>
                <c:pt idx="9">
                  <c:v>625.93546755262457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472-40E9-81F2-1F4E624DA5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1811279"/>
        <c:axId val="1081812111"/>
      </c:lineChart>
      <c:catAx>
        <c:axId val="1081811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081812111"/>
        <c:crosses val="autoZero"/>
        <c:auto val="1"/>
        <c:lblAlgn val="ctr"/>
        <c:lblOffset val="100"/>
        <c:noMultiLvlLbl val="0"/>
      </c:catAx>
      <c:valAx>
        <c:axId val="1081812111"/>
        <c:scaling>
          <c:orientation val="minMax"/>
        </c:scaling>
        <c:delete val="0"/>
        <c:axPos val="l"/>
        <c:numFmt formatCode="#,##0.0" sourceLinked="0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08181127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9.5714231893262114E-2"/>
          <c:y val="0.20558246625421819"/>
          <c:w val="0.84468178319815301"/>
          <c:h val="7.120324803149606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crt2030l_80p!$AM$1</c:f>
              <c:strCache>
                <c:ptCount val="1"/>
                <c:pt idx="0">
                  <c:v>GHG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crt2030l_80p!$AL$2:$AL$11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crt2030l_80p!$AM$2:$AM$11</c:f>
              <c:numCache>
                <c:formatCode>General</c:formatCode>
                <c:ptCount val="10"/>
                <c:pt idx="0">
                  <c:v>7186.6307452892088</c:v>
                </c:pt>
                <c:pt idx="1">
                  <c:v>6806.6647468916499</c:v>
                </c:pt>
                <c:pt idx="2">
                  <c:v>6419.8912124462568</c:v>
                </c:pt>
                <c:pt idx="3">
                  <c:v>5529.4757728031418</c:v>
                </c:pt>
                <c:pt idx="4">
                  <c:v>5205.3629393268957</c:v>
                </c:pt>
                <c:pt idx="5">
                  <c:v>4796.3964602111955</c:v>
                </c:pt>
                <c:pt idx="6">
                  <c:v>3888.0182198220386</c:v>
                </c:pt>
                <c:pt idx="7">
                  <c:v>3163.7244367312342</c:v>
                </c:pt>
                <c:pt idx="8">
                  <c:v>2448.0499337543147</c:v>
                </c:pt>
                <c:pt idx="9">
                  <c:v>1769.0846337965727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1F-480E-A2D8-D043EC130D52}"/>
            </c:ext>
          </c:extLst>
        </c:ser>
        <c:ser>
          <c:idx val="1"/>
          <c:order val="1"/>
          <c:tx>
            <c:strRef>
              <c:f>crt2030l_80p!$AN$1</c:f>
              <c:strCache>
                <c:ptCount val="1"/>
                <c:pt idx="0">
                  <c:v>CO2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crt2030l_80p!$AL$2:$AL$11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crt2030l_80p!$AN$2:$AN$11</c:f>
              <c:numCache>
                <c:formatCode>General</c:formatCode>
                <c:ptCount val="10"/>
                <c:pt idx="0">
                  <c:v>5953.3400411548009</c:v>
                </c:pt>
                <c:pt idx="1">
                  <c:v>5548.2109388332829</c:v>
                </c:pt>
                <c:pt idx="2">
                  <c:v>5188.9106805011907</c:v>
                </c:pt>
                <c:pt idx="3">
                  <c:v>4308.7035020446883</c:v>
                </c:pt>
                <c:pt idx="4">
                  <c:v>3963.4442877699016</c:v>
                </c:pt>
                <c:pt idx="5">
                  <c:v>3537.7669287238318</c:v>
                </c:pt>
                <c:pt idx="6">
                  <c:v>2810.1717689702855</c:v>
                </c:pt>
                <c:pt idx="7">
                  <c:v>2082.0922729733911</c:v>
                </c:pt>
                <c:pt idx="8">
                  <c:v>1354.0142716592313</c:v>
                </c:pt>
                <c:pt idx="9">
                  <c:v>625.93537060847052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1F-480E-A2D8-D043EC130D52}"/>
            </c:ext>
          </c:extLst>
        </c:ser>
        <c:ser>
          <c:idx val="2"/>
          <c:order val="2"/>
          <c:tx>
            <c:strRef>
              <c:f>crt2030l_80p!$AO$1</c:f>
              <c:strCache>
                <c:ptCount val="1"/>
                <c:pt idx="0">
                  <c:v>non land use CO2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crt2030l_80p!$AL$2:$AL$11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crt2030l_80p!$AO$2:$AO$11</c:f>
              <c:numCache>
                <c:formatCode>General</c:formatCode>
                <c:ptCount val="10"/>
                <c:pt idx="0">
                  <c:v>5953.3400411548009</c:v>
                </c:pt>
                <c:pt idx="1">
                  <c:v>5548.2109388332829</c:v>
                </c:pt>
                <c:pt idx="2">
                  <c:v>5188.9106805011907</c:v>
                </c:pt>
                <c:pt idx="3">
                  <c:v>4308.7035020446883</c:v>
                </c:pt>
                <c:pt idx="4">
                  <c:v>3963.4442877699016</c:v>
                </c:pt>
                <c:pt idx="5">
                  <c:v>3537.7669287238318</c:v>
                </c:pt>
                <c:pt idx="6">
                  <c:v>2810.1717689702855</c:v>
                </c:pt>
                <c:pt idx="7">
                  <c:v>2082.0922729733911</c:v>
                </c:pt>
                <c:pt idx="8">
                  <c:v>1354.0142716592313</c:v>
                </c:pt>
                <c:pt idx="9">
                  <c:v>625.93537060847052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1F-480E-A2D8-D043EC130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6136384"/>
        <c:axId val="416151744"/>
      </c:lineChart>
      <c:catAx>
        <c:axId val="416136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151744"/>
        <c:crosses val="autoZero"/>
        <c:auto val="1"/>
        <c:lblAlgn val="ctr"/>
        <c:lblOffset val="100"/>
        <c:noMultiLvlLbl val="0"/>
      </c:catAx>
      <c:valAx>
        <c:axId val="416151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136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crt2040l_80p!$AM$1</c:f>
              <c:strCache>
                <c:ptCount val="1"/>
                <c:pt idx="0">
                  <c:v>GHG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crt2040l_80p!$AL$2:$AL$11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crt2040l_80p!$AM$2:$AM$11</c:f>
              <c:numCache>
                <c:formatCode>General</c:formatCode>
                <c:ptCount val="10"/>
                <c:pt idx="0">
                  <c:v>7186.6307452892088</c:v>
                </c:pt>
                <c:pt idx="1">
                  <c:v>6806.6647468916499</c:v>
                </c:pt>
                <c:pt idx="2">
                  <c:v>6419.8912124462568</c:v>
                </c:pt>
                <c:pt idx="3">
                  <c:v>5529.4757728031418</c:v>
                </c:pt>
                <c:pt idx="4">
                  <c:v>5205.3702301657013</c:v>
                </c:pt>
                <c:pt idx="5">
                  <c:v>4796.3966657482988</c:v>
                </c:pt>
                <c:pt idx="6">
                  <c:v>4549.1849753775732</c:v>
                </c:pt>
                <c:pt idx="7">
                  <c:v>4326.4225884610969</c:v>
                </c:pt>
                <c:pt idx="8">
                  <c:v>1914.0337344434874</c:v>
                </c:pt>
                <c:pt idx="9">
                  <c:v>-279.75969807638523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52-4F4D-A9E7-8966F89C3F38}"/>
            </c:ext>
          </c:extLst>
        </c:ser>
        <c:ser>
          <c:idx val="1"/>
          <c:order val="1"/>
          <c:tx>
            <c:strRef>
              <c:f>crt2040l_80p!$AN$1</c:f>
              <c:strCache>
                <c:ptCount val="1"/>
                <c:pt idx="0">
                  <c:v>CO2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crt2040l_80p!$AL$2:$AL$11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crt2040l_80p!$AN$2:$AN$11</c:f>
              <c:numCache>
                <c:formatCode>General</c:formatCode>
                <c:ptCount val="10"/>
                <c:pt idx="0">
                  <c:v>5953.3400411548009</c:v>
                </c:pt>
                <c:pt idx="1">
                  <c:v>5548.2109388332829</c:v>
                </c:pt>
                <c:pt idx="2">
                  <c:v>5188.9106805011907</c:v>
                </c:pt>
                <c:pt idx="3">
                  <c:v>4308.7035020446883</c:v>
                </c:pt>
                <c:pt idx="4">
                  <c:v>3963.4512936706469</c:v>
                </c:pt>
                <c:pt idx="5">
                  <c:v>3537.7671133446461</c:v>
                </c:pt>
                <c:pt idx="6">
                  <c:v>3308.6859050522485</c:v>
                </c:pt>
                <c:pt idx="7">
                  <c:v>3096.5863210061807</c:v>
                </c:pt>
                <c:pt idx="8">
                  <c:v>851.09096327337204</c:v>
                </c:pt>
                <c:pt idx="9">
                  <c:v>-1394.3196474511064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52-4F4D-A9E7-8966F89C3F38}"/>
            </c:ext>
          </c:extLst>
        </c:ser>
        <c:ser>
          <c:idx val="2"/>
          <c:order val="2"/>
          <c:tx>
            <c:strRef>
              <c:f>crt2040l_80p!$AO$1</c:f>
              <c:strCache>
                <c:ptCount val="1"/>
                <c:pt idx="0">
                  <c:v>non land use CO2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crt2040l_80p!$AL$2:$AL$11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crt2040l_80p!$AO$2:$AO$11</c:f>
              <c:numCache>
                <c:formatCode>General</c:formatCode>
                <c:ptCount val="10"/>
                <c:pt idx="0">
                  <c:v>5953.3400411548009</c:v>
                </c:pt>
                <c:pt idx="1">
                  <c:v>5548.2109388332829</c:v>
                </c:pt>
                <c:pt idx="2">
                  <c:v>5188.9106805011907</c:v>
                </c:pt>
                <c:pt idx="3">
                  <c:v>4308.7035020446883</c:v>
                </c:pt>
                <c:pt idx="4">
                  <c:v>3963.4512936706469</c:v>
                </c:pt>
                <c:pt idx="5">
                  <c:v>3537.7671133446461</c:v>
                </c:pt>
                <c:pt idx="6">
                  <c:v>3308.6859050522485</c:v>
                </c:pt>
                <c:pt idx="7">
                  <c:v>3096.5863210061807</c:v>
                </c:pt>
                <c:pt idx="8">
                  <c:v>851.09096327337204</c:v>
                </c:pt>
                <c:pt idx="9">
                  <c:v>-1394.3196474511064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52-4F4D-A9E7-8966F89C3F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6166144"/>
        <c:axId val="416166624"/>
      </c:lineChart>
      <c:catAx>
        <c:axId val="416166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166624"/>
        <c:crosses val="autoZero"/>
        <c:auto val="1"/>
        <c:lblAlgn val="ctr"/>
        <c:lblOffset val="100"/>
        <c:noMultiLvlLbl val="0"/>
      </c:catAx>
      <c:valAx>
        <c:axId val="416166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166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Emission</a:t>
            </a:r>
            <a:r>
              <a:rPr lang="en-US" baseline="0"/>
              <a:t> -enhanced subsidy vs current subsidy (MtCO2)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crt2040l_80p!$AS$1</c:f>
              <c:strCache>
                <c:ptCount val="1"/>
                <c:pt idx="0">
                  <c:v>Enhanced subsidy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crt2040l_80p!$AR$2:$AR$9</c:f>
              <c:numCache>
                <c:formatCode>General</c:formatCode>
                <c:ptCount val="8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</c:numCache>
            </c:numRef>
          </c:cat>
          <c:val>
            <c:numRef>
              <c:f>crt2040l_80p!$AS$2:$AS$9</c:f>
              <c:numCache>
                <c:formatCode>General</c:formatCode>
                <c:ptCount val="8"/>
                <c:pt idx="0">
                  <c:v>5953.3244370719922</c:v>
                </c:pt>
                <c:pt idx="1">
                  <c:v>5548.2048671241564</c:v>
                </c:pt>
                <c:pt idx="2">
                  <c:v>5188.9041103956506</c:v>
                </c:pt>
                <c:pt idx="3">
                  <c:v>4266.9220423162187</c:v>
                </c:pt>
                <c:pt idx="4">
                  <c:v>3976.3572231014537</c:v>
                </c:pt>
                <c:pt idx="5">
                  <c:v>3410.0605447859562</c:v>
                </c:pt>
                <c:pt idx="6">
                  <c:v>3185.0606956385082</c:v>
                </c:pt>
                <c:pt idx="7">
                  <c:v>3121.2882493166417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8A-4281-B516-5A8D0A266210}"/>
            </c:ext>
          </c:extLst>
        </c:ser>
        <c:ser>
          <c:idx val="1"/>
          <c:order val="1"/>
          <c:tx>
            <c:strRef>
              <c:f>crt2040l_80p!$AT$1</c:f>
              <c:strCache>
                <c:ptCount val="1"/>
                <c:pt idx="0">
                  <c:v>IRA subsidy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crt2040l_80p!$AR$2:$AR$9</c:f>
              <c:numCache>
                <c:formatCode>General</c:formatCode>
                <c:ptCount val="8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</c:numCache>
            </c:numRef>
          </c:cat>
          <c:val>
            <c:numRef>
              <c:f>crt2040l_80p!$AT$2:$AT$9</c:f>
              <c:numCache>
                <c:formatCode>General</c:formatCode>
                <c:ptCount val="8"/>
                <c:pt idx="0">
                  <c:v>5953.3400411336097</c:v>
                </c:pt>
                <c:pt idx="1">
                  <c:v>5548.2109387922883</c:v>
                </c:pt>
                <c:pt idx="2">
                  <c:v>5188.9106804746234</c:v>
                </c:pt>
                <c:pt idx="3">
                  <c:v>4288.9017059767439</c:v>
                </c:pt>
                <c:pt idx="4">
                  <c:v>4018.1244917646427</c:v>
                </c:pt>
                <c:pt idx="5">
                  <c:v>3469.3808127554967</c:v>
                </c:pt>
                <c:pt idx="6">
                  <c:v>3265.9871114538969</c:v>
                </c:pt>
                <c:pt idx="7">
                  <c:v>3209.2329648374061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8A-4281-B516-5A8D0A2662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442815"/>
        <c:axId val="1317128495"/>
      </c:lineChart>
      <c:catAx>
        <c:axId val="1191442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7128495"/>
        <c:crosses val="autoZero"/>
        <c:auto val="1"/>
        <c:lblAlgn val="ctr"/>
        <c:lblOffset val="100"/>
        <c:noMultiLvlLbl val="0"/>
      </c:catAx>
      <c:valAx>
        <c:axId val="1317128495"/>
        <c:scaling>
          <c:orientation val="minMax"/>
          <c:min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1442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crt2040nl_80p!$AM$1</c:f>
              <c:strCache>
                <c:ptCount val="1"/>
                <c:pt idx="0">
                  <c:v>GHG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crt2040nl_80p!$AL$2:$AL$11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crt2040nl_80p!$AM$2:$AM$11</c:f>
              <c:numCache>
                <c:formatCode>General</c:formatCode>
                <c:ptCount val="10"/>
                <c:pt idx="0">
                  <c:v>7186.6307455647084</c:v>
                </c:pt>
                <c:pt idx="1">
                  <c:v>6806.6647465936494</c:v>
                </c:pt>
                <c:pt idx="2">
                  <c:v>6419.8912121434569</c:v>
                </c:pt>
                <c:pt idx="3">
                  <c:v>5529.475769026365</c:v>
                </c:pt>
                <c:pt idx="4">
                  <c:v>5198.4653534410836</c:v>
                </c:pt>
                <c:pt idx="5">
                  <c:v>4796.9525381079911</c:v>
                </c:pt>
                <c:pt idx="6">
                  <c:v>4549.6309318703206</c:v>
                </c:pt>
                <c:pt idx="7">
                  <c:v>4326.4229753514219</c:v>
                </c:pt>
                <c:pt idx="8">
                  <c:v>1874.3841533588427</c:v>
                </c:pt>
                <c:pt idx="9">
                  <c:v>-357.59192387770582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09-4147-983C-6AB7F8F99656}"/>
            </c:ext>
          </c:extLst>
        </c:ser>
        <c:ser>
          <c:idx val="1"/>
          <c:order val="1"/>
          <c:tx>
            <c:strRef>
              <c:f>crt2040nl_80p!$AN$1</c:f>
              <c:strCache>
                <c:ptCount val="1"/>
                <c:pt idx="0">
                  <c:v>CO2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crt2040nl_80p!$AL$2:$AL$11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crt2040nl_80p!$AN$2:$AN$11</c:f>
              <c:numCache>
                <c:formatCode>General</c:formatCode>
                <c:ptCount val="10"/>
                <c:pt idx="0">
                  <c:v>5953.3400411548009</c:v>
                </c:pt>
                <c:pt idx="1">
                  <c:v>5548.2109388332829</c:v>
                </c:pt>
                <c:pt idx="2">
                  <c:v>5188.9106805011907</c:v>
                </c:pt>
                <c:pt idx="3">
                  <c:v>4308.7034988495952</c:v>
                </c:pt>
                <c:pt idx="4">
                  <c:v>3956.451429988183</c:v>
                </c:pt>
                <c:pt idx="5">
                  <c:v>3538.2451714059539</c:v>
                </c:pt>
                <c:pt idx="6">
                  <c:v>3309.0733597870085</c:v>
                </c:pt>
                <c:pt idx="7">
                  <c:v>3096.4995674321326</c:v>
                </c:pt>
                <c:pt idx="8">
                  <c:v>851.09308834737431</c:v>
                </c:pt>
                <c:pt idx="9">
                  <c:v>-1394.3167044151658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09-4147-983C-6AB7F8F99656}"/>
            </c:ext>
          </c:extLst>
        </c:ser>
        <c:ser>
          <c:idx val="2"/>
          <c:order val="2"/>
          <c:tx>
            <c:strRef>
              <c:f>crt2040nl_80p!$AO$1</c:f>
              <c:strCache>
                <c:ptCount val="1"/>
                <c:pt idx="0">
                  <c:v>non land use CO2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crt2040nl_80p!$AL$2:$AL$11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crt2040nl_80p!$AO$2:$AO$11</c:f>
              <c:numCache>
                <c:formatCode>General</c:formatCode>
                <c:ptCount val="10"/>
                <c:pt idx="0">
                  <c:v>5953.3400411548009</c:v>
                </c:pt>
                <c:pt idx="1">
                  <c:v>5548.2109388332829</c:v>
                </c:pt>
                <c:pt idx="2">
                  <c:v>5188.9106805011907</c:v>
                </c:pt>
                <c:pt idx="3">
                  <c:v>4308.7034988495952</c:v>
                </c:pt>
                <c:pt idx="4">
                  <c:v>3956.451429988183</c:v>
                </c:pt>
                <c:pt idx="5">
                  <c:v>3538.2451714059539</c:v>
                </c:pt>
                <c:pt idx="6">
                  <c:v>3309.0733597870085</c:v>
                </c:pt>
                <c:pt idx="7">
                  <c:v>3096.4995674321326</c:v>
                </c:pt>
                <c:pt idx="8">
                  <c:v>851.09308834737431</c:v>
                </c:pt>
                <c:pt idx="9">
                  <c:v>-1394.3167044151658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09-4147-983C-6AB7F8F996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6166144"/>
        <c:axId val="416166624"/>
      </c:lineChart>
      <c:catAx>
        <c:axId val="416166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166624"/>
        <c:crosses val="autoZero"/>
        <c:auto val="1"/>
        <c:lblAlgn val="ctr"/>
        <c:lblOffset val="100"/>
        <c:noMultiLvlLbl val="0"/>
      </c:catAx>
      <c:valAx>
        <c:axId val="416166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166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Emission</a:t>
            </a:r>
            <a:r>
              <a:rPr lang="en-US" baseline="0"/>
              <a:t> -enhanced subsidy vs current subsidy (MtCO2)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crt2040nl_80p!$AS$1</c:f>
              <c:strCache>
                <c:ptCount val="1"/>
                <c:pt idx="0">
                  <c:v>Enhanced subsidy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crt2040nl_80p!$AR$2:$AR$9</c:f>
              <c:numCache>
                <c:formatCode>General</c:formatCode>
                <c:ptCount val="8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</c:numCache>
            </c:numRef>
          </c:cat>
          <c:val>
            <c:numRef>
              <c:f>crt2040nl_80p!$AS$2:$AS$9</c:f>
              <c:numCache>
                <c:formatCode>General</c:formatCode>
                <c:ptCount val="8"/>
                <c:pt idx="0">
                  <c:v>5953.3244370719922</c:v>
                </c:pt>
                <c:pt idx="1">
                  <c:v>5548.2048671241564</c:v>
                </c:pt>
                <c:pt idx="2">
                  <c:v>5188.9041103956506</c:v>
                </c:pt>
                <c:pt idx="3">
                  <c:v>4266.9220423162187</c:v>
                </c:pt>
                <c:pt idx="4">
                  <c:v>3976.3572231014537</c:v>
                </c:pt>
                <c:pt idx="5">
                  <c:v>3410.0605447859562</c:v>
                </c:pt>
                <c:pt idx="6">
                  <c:v>3185.0606956385082</c:v>
                </c:pt>
                <c:pt idx="7">
                  <c:v>3121.2882493166417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4E-477D-9F39-C761DC121097}"/>
            </c:ext>
          </c:extLst>
        </c:ser>
        <c:ser>
          <c:idx val="1"/>
          <c:order val="1"/>
          <c:tx>
            <c:strRef>
              <c:f>crt2040nl_80p!$AT$1</c:f>
              <c:strCache>
                <c:ptCount val="1"/>
                <c:pt idx="0">
                  <c:v>IRA subsidy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crt2040nl_80p!$AR$2:$AR$9</c:f>
              <c:numCache>
                <c:formatCode>General</c:formatCode>
                <c:ptCount val="8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</c:numCache>
            </c:numRef>
          </c:cat>
          <c:val>
            <c:numRef>
              <c:f>crt2040nl_80p!$AT$2:$AT$9</c:f>
              <c:numCache>
                <c:formatCode>General</c:formatCode>
                <c:ptCount val="8"/>
                <c:pt idx="0">
                  <c:v>5953.3400411336097</c:v>
                </c:pt>
                <c:pt idx="1">
                  <c:v>5548.2109387922883</c:v>
                </c:pt>
                <c:pt idx="2">
                  <c:v>5188.9106804746234</c:v>
                </c:pt>
                <c:pt idx="3">
                  <c:v>4288.9017059767439</c:v>
                </c:pt>
                <c:pt idx="4">
                  <c:v>4018.1244917646427</c:v>
                </c:pt>
                <c:pt idx="5">
                  <c:v>3469.3808127554967</c:v>
                </c:pt>
                <c:pt idx="6">
                  <c:v>3265.9871114538969</c:v>
                </c:pt>
                <c:pt idx="7">
                  <c:v>3209.2329648374061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4E-477D-9F39-C761DC1210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442815"/>
        <c:axId val="1317128495"/>
      </c:lineChart>
      <c:catAx>
        <c:axId val="1191442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7128495"/>
        <c:crosses val="autoZero"/>
        <c:auto val="1"/>
        <c:lblAlgn val="ctr"/>
        <c:lblOffset val="100"/>
        <c:noMultiLvlLbl val="0"/>
      </c:catAx>
      <c:valAx>
        <c:axId val="1317128495"/>
        <c:scaling>
          <c:orientation val="minMax"/>
          <c:min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1442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GHG and energy system CO2 emissions compared with 2005 (Late Stick)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crt2040nl_80p!$AP$1</c:f>
              <c:strCache>
                <c:ptCount val="1"/>
                <c:pt idx="0">
                  <c:v>GHG emissions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crt2040nl_80p!$AL$2:$AL$11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crt2040nl_80p!$AP$2:$AP$11</c:f>
              <c:numCache>
                <c:formatCode>0.00%</c:formatCode>
                <c:ptCount val="10"/>
                <c:pt idx="0">
                  <c:v>1</c:v>
                </c:pt>
                <c:pt idx="1">
                  <c:v>0.94712877112747751</c:v>
                </c:pt>
                <c:pt idx="2">
                  <c:v>0.89331029232377757</c:v>
                </c:pt>
                <c:pt idx="3">
                  <c:v>0.76941142028744536</c:v>
                </c:pt>
                <c:pt idx="4">
                  <c:v>0.72335222686226941</c:v>
                </c:pt>
                <c:pt idx="5">
                  <c:v>0.66748281746192006</c:v>
                </c:pt>
                <c:pt idx="6">
                  <c:v>0.63306869281939449</c:v>
                </c:pt>
                <c:pt idx="7">
                  <c:v>0.60200991654142122</c:v>
                </c:pt>
                <c:pt idx="8">
                  <c:v>0.26081542515811534</c:v>
                </c:pt>
                <c:pt idx="9">
                  <c:v>-4.9757937556259832E-2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43-49DA-BF55-8CB847F57763}"/>
            </c:ext>
          </c:extLst>
        </c:ser>
        <c:ser>
          <c:idx val="1"/>
          <c:order val="1"/>
          <c:tx>
            <c:strRef>
              <c:f>crt2040nl_80p!$AQ$1</c:f>
              <c:strCache>
                <c:ptCount val="1"/>
                <c:pt idx="0">
                  <c:v>Energy system CO2 emission</c:v>
                </c:pt>
              </c:strCache>
            </c:strRef>
          </c:tx>
          <c:spPr>
            <a:ln w="28575" cap="rnd">
              <a:solidFill>
                <a:srgbClr val="108B96"/>
              </a:solidFill>
              <a:round/>
            </a:ln>
            <a:effectLst/>
          </c:spPr>
          <c:marker>
            <c:symbol val="none"/>
          </c:marker>
          <c:cat>
            <c:numRef>
              <c:f>crt2040nl_80p!$AL$2:$AL$11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crt2040nl_80p!$AQ$2:$AQ$11</c:f>
              <c:numCache>
                <c:formatCode>0.00%</c:formatCode>
                <c:ptCount val="10"/>
                <c:pt idx="0">
                  <c:v>1</c:v>
                </c:pt>
                <c:pt idx="1">
                  <c:v>0.93194927561320129</c:v>
                </c:pt>
                <c:pt idx="2">
                  <c:v>0.87159655666076652</c:v>
                </c:pt>
                <c:pt idx="3">
                  <c:v>0.72374557291604213</c:v>
                </c:pt>
                <c:pt idx="4">
                  <c:v>0.6645767590357109</c:v>
                </c:pt>
                <c:pt idx="5">
                  <c:v>0.59432942632983243</c:v>
                </c:pt>
                <c:pt idx="6">
                  <c:v>0.55583476450391534</c:v>
                </c:pt>
                <c:pt idx="7">
                  <c:v>0.52012812068962355</c:v>
                </c:pt>
                <c:pt idx="8">
                  <c:v>0.14296060404140518</c:v>
                </c:pt>
                <c:pt idx="9">
                  <c:v>-0.23420746921499594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43-49DA-BF55-8CB847F577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4645999"/>
        <c:axId val="774644559"/>
      </c:lineChart>
      <c:catAx>
        <c:axId val="774645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774644559"/>
        <c:crosses val="autoZero"/>
        <c:auto val="1"/>
        <c:lblAlgn val="ctr"/>
        <c:lblOffset val="100"/>
        <c:noMultiLvlLbl val="0"/>
      </c:catAx>
      <c:valAx>
        <c:axId val="774644559"/>
        <c:scaling>
          <c:orientation val="minMax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774645999"/>
        <c:crosses val="autoZero"/>
        <c:crossBetween val="between"/>
      </c:valAx>
      <c:spPr>
        <a:noFill/>
        <a:ln w="12700"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Stick-only GHG</a:t>
            </a:r>
            <a:r>
              <a:rPr lang="en-US" baseline="0"/>
              <a:t> and energy system CO2 emissions compared with 2005</a:t>
            </a:r>
            <a:r>
              <a:rPr lang="en-US"/>
              <a:t> (MtCO2e)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6729516326116857E-2"/>
          <c:y val="0.1611607142857143"/>
          <c:w val="0.87543471471076539"/>
          <c:h val="0.73201103768278963"/>
        </c:manualLayout>
      </c:layout>
      <c:lineChart>
        <c:grouping val="standard"/>
        <c:varyColors val="0"/>
        <c:ser>
          <c:idx val="1"/>
          <c:order val="0"/>
          <c:tx>
            <c:strRef>
              <c:f>stick_80p!$AM$1</c:f>
              <c:strCache>
                <c:ptCount val="1"/>
                <c:pt idx="0">
                  <c:v>GHG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stick_80p!$AL$2:$AL$11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stick_80p!$AM$2:$AM$11</c:f>
              <c:numCache>
                <c:formatCode>General</c:formatCode>
                <c:ptCount val="10"/>
                <c:pt idx="0">
                  <c:v>6953.5304505904487</c:v>
                </c:pt>
                <c:pt idx="1">
                  <c:v>6355.7289339640693</c:v>
                </c:pt>
                <c:pt idx="2">
                  <c:v>6127.650471943487</c:v>
                </c:pt>
                <c:pt idx="3">
                  <c:v>5216.986742712842</c:v>
                </c:pt>
                <c:pt idx="4">
                  <c:v>4519.1827994811001</c:v>
                </c:pt>
                <c:pt idx="5">
                  <c:v>4042.9451053168386</c:v>
                </c:pt>
                <c:pt idx="6">
                  <c:v>3439.0600719039116</c:v>
                </c:pt>
                <c:pt idx="7">
                  <c:v>2759.9794844392013</c:v>
                </c:pt>
                <c:pt idx="8">
                  <c:v>2256.8845978013246</c:v>
                </c:pt>
                <c:pt idx="9">
                  <c:v>1788.2635687740481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99-439D-BCAF-6DEE8B602DC7}"/>
            </c:ext>
          </c:extLst>
        </c:ser>
        <c:ser>
          <c:idx val="2"/>
          <c:order val="1"/>
          <c:tx>
            <c:strRef>
              <c:f>stick_80p!$AN$1</c:f>
              <c:strCache>
                <c:ptCount val="1"/>
                <c:pt idx="0">
                  <c:v>CO2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stick_80p!$AL$2:$AL$11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stick_80p!$AN$2:$AN$11</c:f>
              <c:numCache>
                <c:formatCode>General</c:formatCode>
                <c:ptCount val="10"/>
                <c:pt idx="0">
                  <c:v>5720.2397461805413</c:v>
                </c:pt>
                <c:pt idx="1">
                  <c:v>5097.2751262537031</c:v>
                </c:pt>
                <c:pt idx="2">
                  <c:v>4896.6699400484204</c:v>
                </c:pt>
                <c:pt idx="3">
                  <c:v>3993.6187952727541</c:v>
                </c:pt>
                <c:pt idx="4">
                  <c:v>3407.7434666573931</c:v>
                </c:pt>
                <c:pt idx="5">
                  <c:v>2951.4104459580271</c:v>
                </c:pt>
                <c:pt idx="6">
                  <c:v>2358.728148668396</c:v>
                </c:pt>
                <c:pt idx="7">
                  <c:v>1672.3037972128843</c:v>
                </c:pt>
                <c:pt idx="8">
                  <c:v>1170.0894792495135</c:v>
                </c:pt>
                <c:pt idx="9">
                  <c:v>680.66167755699462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899-439D-BCAF-6DEE8B602DC7}"/>
            </c:ext>
          </c:extLst>
        </c:ser>
        <c:ser>
          <c:idx val="0"/>
          <c:order val="2"/>
          <c:tx>
            <c:strRef>
              <c:f>stick_80p!$AO$1</c:f>
              <c:strCache>
                <c:ptCount val="1"/>
                <c:pt idx="0">
                  <c:v>non land use CO2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stick_80p!$AL$2:$AL$11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stick_80p!$AO$2:$AO$11</c:f>
              <c:numCache>
                <c:formatCode>General</c:formatCode>
                <c:ptCount val="10"/>
                <c:pt idx="0">
                  <c:v>5953.3400411336097</c:v>
                </c:pt>
                <c:pt idx="1">
                  <c:v>5548.2109387922883</c:v>
                </c:pt>
                <c:pt idx="2">
                  <c:v>5188.9106804746234</c:v>
                </c:pt>
                <c:pt idx="3">
                  <c:v>4357.0160272683952</c:v>
                </c:pt>
                <c:pt idx="4">
                  <c:v>3803.8076527960252</c:v>
                </c:pt>
                <c:pt idx="5">
                  <c:v>3250.604871095361</c:v>
                </c:pt>
                <c:pt idx="6">
                  <c:v>2697.3989196565517</c:v>
                </c:pt>
                <c:pt idx="7">
                  <c:v>2144.1938251037554</c:v>
                </c:pt>
                <c:pt idx="8">
                  <c:v>1590.9881899805321</c:v>
                </c:pt>
                <c:pt idx="9">
                  <c:v>1037.7817553628142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AF5-4F1D-AE4F-43E67992C5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1811279"/>
        <c:axId val="1081812111"/>
      </c:lineChart>
      <c:catAx>
        <c:axId val="1081811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081812111"/>
        <c:crosses val="autoZero"/>
        <c:auto val="1"/>
        <c:lblAlgn val="ctr"/>
        <c:lblOffset val="100"/>
        <c:noMultiLvlLbl val="0"/>
      </c:catAx>
      <c:valAx>
        <c:axId val="1081812111"/>
        <c:scaling>
          <c:orientation val="minMax"/>
        </c:scaling>
        <c:delete val="0"/>
        <c:axPos val="l"/>
        <c:numFmt formatCode="#,##0.0" sourceLinked="0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08181127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39920021479569745"/>
          <c:y val="0.20558246625421819"/>
          <c:w val="0.5411957325793566"/>
          <c:h val="7.120324803149606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GHG and energy system CO2 emissions compared with 2005 (Immediate Stick)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stick_80p!$AP$1</c:f>
              <c:strCache>
                <c:ptCount val="1"/>
                <c:pt idx="0">
                  <c:v>GHG emissions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stick_80p!$AL$2:$AL$11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stick_80p!$AP$2:$AP$11</c:f>
              <c:numCache>
                <c:formatCode>0.00%</c:formatCode>
                <c:ptCount val="10"/>
                <c:pt idx="0">
                  <c:v>1</c:v>
                </c:pt>
                <c:pt idx="1">
                  <c:v>0.91402906467812794</c:v>
                </c:pt>
                <c:pt idx="2">
                  <c:v>0.88122868167251167</c:v>
                </c:pt>
                <c:pt idx="3">
                  <c:v>0.75026445627628613</c:v>
                </c:pt>
                <c:pt idx="4">
                  <c:v>0.64991198810344752</c:v>
                </c:pt>
                <c:pt idx="5">
                  <c:v>0.58142336961701779</c:v>
                </c:pt>
                <c:pt idx="6">
                  <c:v>0.49457755255992142</c:v>
                </c:pt>
                <c:pt idx="7">
                  <c:v>0.39691772460776981</c:v>
                </c:pt>
                <c:pt idx="8">
                  <c:v>0.32456672388767416</c:v>
                </c:pt>
                <c:pt idx="9">
                  <c:v>0.25717347201984286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17-4D2E-8BA5-DD906BE2C7CB}"/>
            </c:ext>
          </c:extLst>
        </c:ser>
        <c:ser>
          <c:idx val="1"/>
          <c:order val="1"/>
          <c:tx>
            <c:strRef>
              <c:f>stick_80p!$AQ$1</c:f>
              <c:strCache>
                <c:ptCount val="1"/>
                <c:pt idx="0">
                  <c:v>Energy system CO2 emission</c:v>
                </c:pt>
              </c:strCache>
            </c:strRef>
          </c:tx>
          <c:spPr>
            <a:ln w="28575" cap="rnd">
              <a:solidFill>
                <a:srgbClr val="108B96"/>
              </a:solidFill>
              <a:round/>
            </a:ln>
            <a:effectLst/>
          </c:spPr>
          <c:marker>
            <c:symbol val="none"/>
          </c:marker>
          <c:cat>
            <c:numRef>
              <c:f>stick_80p!$AL$2:$AL$11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stick_80p!$AQ$2:$AQ$11</c:f>
              <c:numCache>
                <c:formatCode>0.00%</c:formatCode>
                <c:ptCount val="10"/>
                <c:pt idx="0">
                  <c:v>1</c:v>
                </c:pt>
                <c:pt idx="1">
                  <c:v>0.9319492756096327</c:v>
                </c:pt>
                <c:pt idx="2">
                  <c:v>0.8715965566594065</c:v>
                </c:pt>
                <c:pt idx="3">
                  <c:v>0.73186077011632455</c:v>
                </c:pt>
                <c:pt idx="4">
                  <c:v>0.6389367357675273</c:v>
                </c:pt>
                <c:pt idx="5">
                  <c:v>0.54601364085300841</c:v>
                </c:pt>
                <c:pt idx="6">
                  <c:v>0.45309001350826994</c:v>
                </c:pt>
                <c:pt idx="7">
                  <c:v>0.36016653009719013</c:v>
                </c:pt>
                <c:pt idx="8">
                  <c:v>0.26724295588490909</c:v>
                </c:pt>
                <c:pt idx="9">
                  <c:v>0.17431924737919124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17-4D2E-8BA5-DD906BE2C7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4645999"/>
        <c:axId val="774644559"/>
      </c:lineChart>
      <c:catAx>
        <c:axId val="774645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774644559"/>
        <c:crosses val="autoZero"/>
        <c:auto val="1"/>
        <c:lblAlgn val="ctr"/>
        <c:lblOffset val="100"/>
        <c:noMultiLvlLbl val="0"/>
      </c:catAx>
      <c:valAx>
        <c:axId val="774644559"/>
        <c:scaling>
          <c:orientation val="minMax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774645999"/>
        <c:crosses val="autoZero"/>
        <c:crossBetween val="between"/>
      </c:valAx>
      <c:spPr>
        <a:noFill/>
        <a:ln w="12700"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crt2030l_80p!$AM$1</c:f>
              <c:strCache>
                <c:ptCount val="1"/>
                <c:pt idx="0">
                  <c:v>GHG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crt2030l_80p!$AL$2:$AL$11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crt2030l_80p!$AM$2:$AM$11</c:f>
              <c:numCache>
                <c:formatCode>General</c:formatCode>
                <c:ptCount val="10"/>
                <c:pt idx="0">
                  <c:v>7186.6307452892088</c:v>
                </c:pt>
                <c:pt idx="1">
                  <c:v>6806.6647468916499</c:v>
                </c:pt>
                <c:pt idx="2">
                  <c:v>6419.8912124462568</c:v>
                </c:pt>
                <c:pt idx="3">
                  <c:v>5529.4757728031418</c:v>
                </c:pt>
                <c:pt idx="4">
                  <c:v>5205.3629393268957</c:v>
                </c:pt>
                <c:pt idx="5">
                  <c:v>4796.3964602111955</c:v>
                </c:pt>
                <c:pt idx="6">
                  <c:v>3888.0182198220386</c:v>
                </c:pt>
                <c:pt idx="7">
                  <c:v>3163.7244367312342</c:v>
                </c:pt>
                <c:pt idx="8">
                  <c:v>2448.0499337543147</c:v>
                </c:pt>
                <c:pt idx="9">
                  <c:v>1769.0846337965727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F8-44AA-9A75-F26BBFCB09CF}"/>
            </c:ext>
          </c:extLst>
        </c:ser>
        <c:ser>
          <c:idx val="1"/>
          <c:order val="1"/>
          <c:tx>
            <c:strRef>
              <c:f>crt2030l_80p!$AN$1</c:f>
              <c:strCache>
                <c:ptCount val="1"/>
                <c:pt idx="0">
                  <c:v>CO2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crt2030l_80p!$AL$2:$AL$11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crt2030l_80p!$AN$2:$AN$11</c:f>
              <c:numCache>
                <c:formatCode>General</c:formatCode>
                <c:ptCount val="10"/>
                <c:pt idx="0">
                  <c:v>5953.3400411548009</c:v>
                </c:pt>
                <c:pt idx="1">
                  <c:v>5548.2109388332829</c:v>
                </c:pt>
                <c:pt idx="2">
                  <c:v>5188.9106805011907</c:v>
                </c:pt>
                <c:pt idx="3">
                  <c:v>4308.7035020446883</c:v>
                </c:pt>
                <c:pt idx="4">
                  <c:v>3963.4442877699016</c:v>
                </c:pt>
                <c:pt idx="5">
                  <c:v>3537.7669287238318</c:v>
                </c:pt>
                <c:pt idx="6">
                  <c:v>2810.1717689702855</c:v>
                </c:pt>
                <c:pt idx="7">
                  <c:v>2082.0922729733911</c:v>
                </c:pt>
                <c:pt idx="8">
                  <c:v>1354.0142716592313</c:v>
                </c:pt>
                <c:pt idx="9">
                  <c:v>625.93537060847052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F8-44AA-9A75-F26BBFCB09CF}"/>
            </c:ext>
          </c:extLst>
        </c:ser>
        <c:ser>
          <c:idx val="2"/>
          <c:order val="2"/>
          <c:tx>
            <c:strRef>
              <c:f>crt2030l_80p!$AO$1</c:f>
              <c:strCache>
                <c:ptCount val="1"/>
                <c:pt idx="0">
                  <c:v>non land use CO2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crt2030l_80p!$AL$2:$AL$11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crt2030l_80p!$AO$2:$AO$11</c:f>
              <c:numCache>
                <c:formatCode>General</c:formatCode>
                <c:ptCount val="10"/>
                <c:pt idx="0">
                  <c:v>5953.3400411548009</c:v>
                </c:pt>
                <c:pt idx="1">
                  <c:v>5548.2109388332829</c:v>
                </c:pt>
                <c:pt idx="2">
                  <c:v>5188.9106805011907</c:v>
                </c:pt>
                <c:pt idx="3">
                  <c:v>4308.7035020446883</c:v>
                </c:pt>
                <c:pt idx="4">
                  <c:v>3963.4442877699016</c:v>
                </c:pt>
                <c:pt idx="5">
                  <c:v>3537.7669287238318</c:v>
                </c:pt>
                <c:pt idx="6">
                  <c:v>2810.1717689702855</c:v>
                </c:pt>
                <c:pt idx="7">
                  <c:v>2082.0922729733911</c:v>
                </c:pt>
                <c:pt idx="8">
                  <c:v>1354.0142716592313</c:v>
                </c:pt>
                <c:pt idx="9">
                  <c:v>625.93537060847052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8F8-44AA-9A75-F26BBFCB09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6136384"/>
        <c:axId val="416151744"/>
      </c:lineChart>
      <c:catAx>
        <c:axId val="416136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151744"/>
        <c:crosses val="autoZero"/>
        <c:auto val="1"/>
        <c:lblAlgn val="ctr"/>
        <c:lblOffset val="100"/>
        <c:noMultiLvlLbl val="0"/>
      </c:catAx>
      <c:valAx>
        <c:axId val="416151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136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Annual</a:t>
            </a:r>
            <a:r>
              <a:rPr lang="en-US" baseline="0"/>
              <a:t> CO2 emission (MtCO2)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trump_calculation!$B$1</c:f>
              <c:strCache>
                <c:ptCount val="1"/>
                <c:pt idx="0">
                  <c:v>Stick-only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trump_calculation!$A$2:$A$9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trump_calculation!$B$2:$B$9</c:f>
              <c:numCache>
                <c:formatCode>General</c:formatCode>
                <c:ptCount val="8"/>
                <c:pt idx="0">
                  <c:v>5188.9106804746234</c:v>
                </c:pt>
                <c:pt idx="1">
                  <c:v>4357.0160272683952</c:v>
                </c:pt>
                <c:pt idx="2">
                  <c:v>3803.8103787394834</c:v>
                </c:pt>
                <c:pt idx="3">
                  <c:v>3250.6047302105717</c:v>
                </c:pt>
                <c:pt idx="4">
                  <c:v>2697.3990816816599</c:v>
                </c:pt>
                <c:pt idx="5">
                  <c:v>2144.1934331527482</c:v>
                </c:pt>
                <c:pt idx="6">
                  <c:v>1590.9877846238364</c:v>
                </c:pt>
                <c:pt idx="7">
                  <c:v>1037.7821360949247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A3-44D6-9017-9CBE1CA49CD0}"/>
            </c:ext>
          </c:extLst>
        </c:ser>
        <c:ser>
          <c:idx val="1"/>
          <c:order val="1"/>
          <c:tx>
            <c:strRef>
              <c:f>trump_calculation!$I$1</c:f>
              <c:strCache>
                <c:ptCount val="1"/>
                <c:pt idx="0">
                  <c:v>sameEnd_60% decarbonization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trump_calculation!$A$2:$A$9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trump_calculation!$I$2:$I$9</c:f>
              <c:numCache>
                <c:formatCode>General</c:formatCode>
                <c:ptCount val="8"/>
                <c:pt idx="0">
                  <c:v>5188.9106800294721</c:v>
                </c:pt>
                <c:pt idx="1">
                  <c:v>4308.7031229863023</c:v>
                </c:pt>
                <c:pt idx="2">
                  <c:v>4294.403339251262</c:v>
                </c:pt>
                <c:pt idx="3">
                  <c:v>4016.4602283928084</c:v>
                </c:pt>
                <c:pt idx="4">
                  <c:v>3743.642887069735</c:v>
                </c:pt>
                <c:pt idx="5">
                  <c:v>3497.5714176617034</c:v>
                </c:pt>
                <c:pt idx="6">
                  <c:v>2786.5678448367462</c:v>
                </c:pt>
                <c:pt idx="7">
                  <c:v>2075.5642720117889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A3-44D6-9017-9CBE1CA49CD0}"/>
            </c:ext>
          </c:extLst>
        </c:ser>
        <c:ser>
          <c:idx val="2"/>
          <c:order val="2"/>
          <c:tx>
            <c:strRef>
              <c:f>trump_calculation!$J$1</c:f>
              <c:strCache>
                <c:ptCount val="1"/>
                <c:pt idx="0">
                  <c:v>sameEnd_80% decarbonization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trump_calculation!$A$2:$A$9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trump_calculation!$J$2:$J$9</c:f>
              <c:numCache>
                <c:formatCode>General</c:formatCode>
                <c:ptCount val="8"/>
                <c:pt idx="0">
                  <c:v>5188.9106800294721</c:v>
                </c:pt>
                <c:pt idx="1">
                  <c:v>4308.7031229863023</c:v>
                </c:pt>
                <c:pt idx="2">
                  <c:v>4294.403339251262</c:v>
                </c:pt>
                <c:pt idx="3">
                  <c:v>4016.4602283928084</c:v>
                </c:pt>
                <c:pt idx="4">
                  <c:v>3743.642887069735</c:v>
                </c:pt>
                <c:pt idx="5">
                  <c:v>3497.5714176617034</c:v>
                </c:pt>
                <c:pt idx="6">
                  <c:v>2267.6767768337991</c:v>
                </c:pt>
                <c:pt idx="7">
                  <c:v>1037.7821360058945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A3-44D6-9017-9CBE1CA49CD0}"/>
            </c:ext>
          </c:extLst>
        </c:ser>
        <c:ser>
          <c:idx val="3"/>
          <c:order val="3"/>
          <c:tx>
            <c:strRef>
              <c:f>trump_calculation!$K$1</c:f>
              <c:strCache>
                <c:ptCount val="1"/>
                <c:pt idx="0">
                  <c:v>sameEnd_100% decarbonization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trump_calculation!$A$2:$A$9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trump_calculation!$K$2:$K$9</c:f>
              <c:numCache>
                <c:formatCode>General</c:formatCode>
                <c:ptCount val="8"/>
                <c:pt idx="0">
                  <c:v>5188.9106800294721</c:v>
                </c:pt>
                <c:pt idx="1">
                  <c:v>4308.7031229863023</c:v>
                </c:pt>
                <c:pt idx="2">
                  <c:v>4294.403339251262</c:v>
                </c:pt>
                <c:pt idx="3">
                  <c:v>4016.4602283928084</c:v>
                </c:pt>
                <c:pt idx="4">
                  <c:v>3743.642887069735</c:v>
                </c:pt>
                <c:pt idx="5">
                  <c:v>3497.5714176617034</c:v>
                </c:pt>
                <c:pt idx="6">
                  <c:v>1751.2857088308517</c:v>
                </c:pt>
                <c:pt idx="7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2A3-44D6-9017-9CBE1CA49CD0}"/>
            </c:ext>
          </c:extLst>
        </c:ser>
        <c:ser>
          <c:idx val="4"/>
          <c:order val="4"/>
          <c:tx>
            <c:strRef>
              <c:f>trump_calculation!$L$1</c:f>
              <c:strCache>
                <c:ptCount val="1"/>
                <c:pt idx="0">
                  <c:v>Carrot-only</c:v>
                </c:pt>
              </c:strCache>
            </c:strRef>
          </c:tx>
          <c:spPr>
            <a:ln w="28575" cap="rnd">
              <a:solidFill>
                <a:srgbClr val="108B96"/>
              </a:solidFill>
              <a:round/>
            </a:ln>
            <a:effectLst/>
          </c:spPr>
          <c:marker>
            <c:symbol val="none"/>
          </c:marker>
          <c:cat>
            <c:numRef>
              <c:f>trump_calculation!$A$2:$A$9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trump_calculation!$L$2:$L$9</c:f>
              <c:numCache>
                <c:formatCode>General</c:formatCode>
                <c:ptCount val="8"/>
                <c:pt idx="0">
                  <c:v>5188.9041103956506</c:v>
                </c:pt>
                <c:pt idx="1">
                  <c:v>4308.6985782636748</c:v>
                </c:pt>
                <c:pt idx="2">
                  <c:v>4060.0977485522726</c:v>
                </c:pt>
                <c:pt idx="3">
                  <c:v>3564.9971771101818</c:v>
                </c:pt>
                <c:pt idx="4">
                  <c:v>3340.9469037838221</c:v>
                </c:pt>
                <c:pt idx="5">
                  <c:v>3163.1398148199669</c:v>
                </c:pt>
                <c:pt idx="6">
                  <c:v>3225.0421305976365</c:v>
                </c:pt>
                <c:pt idx="7">
                  <c:v>3296.4461054594517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2A3-44D6-9017-9CBE1CA49C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8864879"/>
        <c:axId val="468871119"/>
      </c:lineChart>
      <c:catAx>
        <c:axId val="468864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871119"/>
        <c:crosses val="autoZero"/>
        <c:auto val="1"/>
        <c:lblAlgn val="ctr"/>
        <c:lblOffset val="100"/>
        <c:tickLblSkip val="1"/>
        <c:noMultiLvlLbl val="0"/>
      </c:catAx>
      <c:valAx>
        <c:axId val="4688711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86487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Cumulative emissions (GtCO2)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trump_calculation!$O$1</c:f>
              <c:strCache>
                <c:ptCount val="1"/>
                <c:pt idx="0">
                  <c:v>Stick-only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trump_calculation!$N$2:$N$9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trump_calculation!$O$2:$O$9</c:f>
              <c:numCache>
                <c:formatCode>General</c:formatCode>
                <c:ptCount val="8"/>
                <c:pt idx="0">
                  <c:v>5.1889106804746232</c:v>
                </c:pt>
                <c:pt idx="1">
                  <c:v>23.864816769357549</c:v>
                </c:pt>
                <c:pt idx="2">
                  <c:v>45.52911558465253</c:v>
                </c:pt>
                <c:pt idx="3">
                  <c:v>64.930397338036144</c:v>
                </c:pt>
                <c:pt idx="4">
                  <c:v>81.902538055725984</c:v>
                </c:pt>
                <c:pt idx="5">
                  <c:v>95.671466113453903</c:v>
                </c:pt>
                <c:pt idx="6">
                  <c:v>106.23718151121992</c:v>
                </c:pt>
                <c:pt idx="7">
                  <c:v>113.59968424902402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E-45B7-BC54-53C219CA2C2B}"/>
            </c:ext>
          </c:extLst>
        </c:ser>
        <c:ser>
          <c:idx val="1"/>
          <c:order val="1"/>
          <c:tx>
            <c:strRef>
              <c:f>trump_calculation!$P$1</c:f>
              <c:strCache>
                <c:ptCount val="1"/>
                <c:pt idx="0">
                  <c:v>sameEnd_60% decarbonization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trump_calculation!$N$2:$N$9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trump_calculation!$P$2:$P$9</c:f>
              <c:numCache>
                <c:formatCode>General</c:formatCode>
                <c:ptCount val="8"/>
                <c:pt idx="0">
                  <c:v>5.1889106800294718</c:v>
                </c:pt>
                <c:pt idx="1">
                  <c:v>23.744034507539435</c:v>
                </c:pt>
                <c:pt idx="2">
                  <c:v>45.251800663133345</c:v>
                </c:pt>
                <c:pt idx="3">
                  <c:v>66.028959582243516</c:v>
                </c:pt>
                <c:pt idx="4">
                  <c:v>85.429217370899877</c:v>
                </c:pt>
                <c:pt idx="5">
                  <c:v>103.53225313272847</c:v>
                </c:pt>
                <c:pt idx="6">
                  <c:v>119.2426012889746</c:v>
                </c:pt>
                <c:pt idx="7">
                  <c:v>131.39793158109595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E-45B7-BC54-53C219CA2C2B}"/>
            </c:ext>
          </c:extLst>
        </c:ser>
        <c:ser>
          <c:idx val="2"/>
          <c:order val="2"/>
          <c:tx>
            <c:strRef>
              <c:f>trump_calculation!$Q$1</c:f>
              <c:strCache>
                <c:ptCount val="1"/>
                <c:pt idx="0">
                  <c:v>sameEnd_80% decarbonization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trump_calculation!$N$2:$N$9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trump_calculation!$Q$2:$Q$9</c:f>
              <c:numCache>
                <c:formatCode>General</c:formatCode>
                <c:ptCount val="8"/>
                <c:pt idx="0">
                  <c:v>5.1889106800294718</c:v>
                </c:pt>
                <c:pt idx="1">
                  <c:v>23.744034507539435</c:v>
                </c:pt>
                <c:pt idx="2">
                  <c:v>45.251800663133345</c:v>
                </c:pt>
                <c:pt idx="3">
                  <c:v>66.028959582243516</c:v>
                </c:pt>
                <c:pt idx="4">
                  <c:v>85.429217370899877</c:v>
                </c:pt>
                <c:pt idx="5">
                  <c:v>103.53225313272847</c:v>
                </c:pt>
                <c:pt idx="6">
                  <c:v>117.94537361896722</c:v>
                </c:pt>
                <c:pt idx="7">
                  <c:v>126.20902090106645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E-45B7-BC54-53C219CA2C2B}"/>
            </c:ext>
          </c:extLst>
        </c:ser>
        <c:ser>
          <c:idx val="3"/>
          <c:order val="3"/>
          <c:tx>
            <c:strRef>
              <c:f>trump_calculation!$R$1</c:f>
              <c:strCache>
                <c:ptCount val="1"/>
                <c:pt idx="0">
                  <c:v>sameEnd_100% decarbonization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trump_calculation!$N$2:$N$9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trump_calculation!$R$2:$R$9</c:f>
              <c:numCache>
                <c:formatCode>General</c:formatCode>
                <c:ptCount val="8"/>
                <c:pt idx="0">
                  <c:v>5.1889106800294718</c:v>
                </c:pt>
                <c:pt idx="1">
                  <c:v>23.744034507539435</c:v>
                </c:pt>
                <c:pt idx="2">
                  <c:v>45.251800663133345</c:v>
                </c:pt>
                <c:pt idx="3">
                  <c:v>66.028959582243516</c:v>
                </c:pt>
                <c:pt idx="4">
                  <c:v>85.429217370899877</c:v>
                </c:pt>
                <c:pt idx="5">
                  <c:v>103.53225313272847</c:v>
                </c:pt>
                <c:pt idx="6">
                  <c:v>116.65439594895986</c:v>
                </c:pt>
                <c:pt idx="7">
                  <c:v>121.04511022103699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E-45B7-BC54-53C219CA2C2B}"/>
            </c:ext>
          </c:extLst>
        </c:ser>
        <c:ser>
          <c:idx val="4"/>
          <c:order val="4"/>
          <c:tx>
            <c:strRef>
              <c:f>trump_calculation!$S$1</c:f>
              <c:strCache>
                <c:ptCount val="1"/>
                <c:pt idx="0">
                  <c:v>Carrot-only</c:v>
                </c:pt>
              </c:strCache>
            </c:strRef>
          </c:tx>
          <c:spPr>
            <a:ln w="28575" cap="rnd">
              <a:solidFill>
                <a:srgbClr val="108B96"/>
              </a:solidFill>
              <a:round/>
            </a:ln>
            <a:effectLst/>
          </c:spPr>
          <c:marker>
            <c:symbol val="none"/>
          </c:marker>
          <c:cat>
            <c:numRef>
              <c:f>trump_calculation!$N$2:$N$9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trump_calculation!$S$2:$S$9</c:f>
              <c:numCache>
                <c:formatCode>General</c:formatCode>
                <c:ptCount val="8"/>
                <c:pt idx="0">
                  <c:v>5.1889041103956508</c:v>
                </c:pt>
                <c:pt idx="1">
                  <c:v>23.744006721648311</c:v>
                </c:pt>
                <c:pt idx="2">
                  <c:v>44.665997538688181</c:v>
                </c:pt>
                <c:pt idx="3">
                  <c:v>63.728734852844319</c:v>
                </c:pt>
                <c:pt idx="4">
                  <c:v>80.993595055079325</c:v>
                </c:pt>
                <c:pt idx="5">
                  <c:v>97.253811851588793</c:v>
                </c:pt>
                <c:pt idx="6">
                  <c:v>113.2242667151328</c:v>
                </c:pt>
                <c:pt idx="7">
                  <c:v>129.52798730527553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E-45B7-BC54-53C219CA2C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7352863"/>
        <c:axId val="1097355743"/>
      </c:lineChart>
      <c:catAx>
        <c:axId val="1097352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355743"/>
        <c:crosses val="autoZero"/>
        <c:auto val="1"/>
        <c:lblAlgn val="ctr"/>
        <c:lblOffset val="100"/>
        <c:noMultiLvlLbl val="0"/>
      </c:catAx>
      <c:valAx>
        <c:axId val="10973557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352863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crt2030l_80p!$AM$1</c:f>
              <c:strCache>
                <c:ptCount val="1"/>
                <c:pt idx="0">
                  <c:v>GHG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crt2030l_80p!$AL$2:$AL$11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crt2030l_80p!$AM$2:$AM$11</c:f>
              <c:numCache>
                <c:formatCode>General</c:formatCode>
                <c:ptCount val="10"/>
                <c:pt idx="0">
                  <c:v>7186.6307452892088</c:v>
                </c:pt>
                <c:pt idx="1">
                  <c:v>6806.6647468916499</c:v>
                </c:pt>
                <c:pt idx="2">
                  <c:v>6419.8912124462568</c:v>
                </c:pt>
                <c:pt idx="3">
                  <c:v>5529.4757728031418</c:v>
                </c:pt>
                <c:pt idx="4">
                  <c:v>5205.3629393268957</c:v>
                </c:pt>
                <c:pt idx="5">
                  <c:v>4796.3964602111955</c:v>
                </c:pt>
                <c:pt idx="6">
                  <c:v>3888.0182198220386</c:v>
                </c:pt>
                <c:pt idx="7">
                  <c:v>3163.7244367312342</c:v>
                </c:pt>
                <c:pt idx="8">
                  <c:v>2448.0499337543147</c:v>
                </c:pt>
                <c:pt idx="9">
                  <c:v>1769.0846337965727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8D-497B-91A6-251147473E30}"/>
            </c:ext>
          </c:extLst>
        </c:ser>
        <c:ser>
          <c:idx val="1"/>
          <c:order val="1"/>
          <c:tx>
            <c:strRef>
              <c:f>crt2030l_80p!$AN$1</c:f>
              <c:strCache>
                <c:ptCount val="1"/>
                <c:pt idx="0">
                  <c:v>CO2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crt2030l_80p!$AL$2:$AL$11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crt2030l_80p!$AN$2:$AN$11</c:f>
              <c:numCache>
                <c:formatCode>General</c:formatCode>
                <c:ptCount val="10"/>
                <c:pt idx="0">
                  <c:v>5953.3400411548009</c:v>
                </c:pt>
                <c:pt idx="1">
                  <c:v>5548.2109388332829</c:v>
                </c:pt>
                <c:pt idx="2">
                  <c:v>5188.9106805011907</c:v>
                </c:pt>
                <c:pt idx="3">
                  <c:v>4308.7035020446883</c:v>
                </c:pt>
                <c:pt idx="4">
                  <c:v>3963.4442877699016</c:v>
                </c:pt>
                <c:pt idx="5">
                  <c:v>3537.7669287238318</c:v>
                </c:pt>
                <c:pt idx="6">
                  <c:v>2810.1717689702855</c:v>
                </c:pt>
                <c:pt idx="7">
                  <c:v>2082.0922729733911</c:v>
                </c:pt>
                <c:pt idx="8">
                  <c:v>1354.0142716592313</c:v>
                </c:pt>
                <c:pt idx="9">
                  <c:v>625.93537060847052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8D-497B-91A6-251147473E30}"/>
            </c:ext>
          </c:extLst>
        </c:ser>
        <c:ser>
          <c:idx val="2"/>
          <c:order val="2"/>
          <c:tx>
            <c:strRef>
              <c:f>crt2030l_80p!$AO$1</c:f>
              <c:strCache>
                <c:ptCount val="1"/>
                <c:pt idx="0">
                  <c:v>non land use CO2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crt2030l_80p!$AL$2:$AL$11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crt2030l_80p!$AO$2:$AO$11</c:f>
              <c:numCache>
                <c:formatCode>General</c:formatCode>
                <c:ptCount val="10"/>
                <c:pt idx="0">
                  <c:v>5953.3400411548009</c:v>
                </c:pt>
                <c:pt idx="1">
                  <c:v>5548.2109388332829</c:v>
                </c:pt>
                <c:pt idx="2">
                  <c:v>5188.9106805011907</c:v>
                </c:pt>
                <c:pt idx="3">
                  <c:v>4308.7035020446883</c:v>
                </c:pt>
                <c:pt idx="4">
                  <c:v>3963.4442877699016</c:v>
                </c:pt>
                <c:pt idx="5">
                  <c:v>3537.7669287238318</c:v>
                </c:pt>
                <c:pt idx="6">
                  <c:v>2810.1717689702855</c:v>
                </c:pt>
                <c:pt idx="7">
                  <c:v>2082.0922729733911</c:v>
                </c:pt>
                <c:pt idx="8">
                  <c:v>1354.0142716592313</c:v>
                </c:pt>
                <c:pt idx="9">
                  <c:v>625.93537060847052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8D-497B-91A6-251147473E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6136384"/>
        <c:axId val="416151744"/>
      </c:lineChart>
      <c:catAx>
        <c:axId val="416136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151744"/>
        <c:crosses val="autoZero"/>
        <c:auto val="1"/>
        <c:lblAlgn val="ctr"/>
        <c:lblOffset val="100"/>
        <c:noMultiLvlLbl val="0"/>
      </c:catAx>
      <c:valAx>
        <c:axId val="416151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136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53974</xdr:colOff>
      <xdr:row>11</xdr:row>
      <xdr:rowOff>98424</xdr:rowOff>
    </xdr:from>
    <xdr:to>
      <xdr:col>43</xdr:col>
      <xdr:colOff>431799</xdr:colOff>
      <xdr:row>26</xdr:row>
      <xdr:rowOff>152399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A015300-B9DB-F414-CCB2-9737AE0CCF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276225</xdr:colOff>
      <xdr:row>11</xdr:row>
      <xdr:rowOff>73025</xdr:rowOff>
    </xdr:from>
    <xdr:to>
      <xdr:col>39</xdr:col>
      <xdr:colOff>581025</xdr:colOff>
      <xdr:row>26</xdr:row>
      <xdr:rowOff>53975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8D15C6-6154-D6CD-4EE9-0699D8742A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22225</xdr:colOff>
      <xdr:row>11</xdr:row>
      <xdr:rowOff>142875</xdr:rowOff>
    </xdr:from>
    <xdr:to>
      <xdr:col>43</xdr:col>
      <xdr:colOff>327025</xdr:colOff>
      <xdr:row>26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04735E-94F1-454B-823D-EF0747571F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42</xdr:col>
      <xdr:colOff>12699</xdr:colOff>
      <xdr:row>11</xdr:row>
      <xdr:rowOff>146049</xdr:rowOff>
    </xdr:from>
    <xdr:to>
      <xdr:col>50</xdr:col>
      <xdr:colOff>209549</xdr:colOff>
      <xdr:row>33</xdr:row>
      <xdr:rowOff>123824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376E60C-AB78-10A9-F1EB-C99CE001B6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22225</xdr:colOff>
      <xdr:row>11</xdr:row>
      <xdr:rowOff>142875</xdr:rowOff>
    </xdr:from>
    <xdr:to>
      <xdr:col>43</xdr:col>
      <xdr:colOff>327025</xdr:colOff>
      <xdr:row>26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3CA0DB-D4C8-4FE3-83EA-59619C2618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41</xdr:col>
      <xdr:colOff>527049</xdr:colOff>
      <xdr:row>20</xdr:row>
      <xdr:rowOff>79374</xdr:rowOff>
    </xdr:from>
    <xdr:to>
      <xdr:col>50</xdr:col>
      <xdr:colOff>114299</xdr:colOff>
      <xdr:row>42</xdr:row>
      <xdr:rowOff>57149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19E27A3-0DE4-4546-B68E-CCA712AAE0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34</xdr:col>
      <xdr:colOff>514350</xdr:colOff>
      <xdr:row>28</xdr:row>
      <xdr:rowOff>47625</xdr:rowOff>
    </xdr:from>
    <xdr:to>
      <xdr:col>41</xdr:col>
      <xdr:colOff>581025</xdr:colOff>
      <xdr:row>46</xdr:row>
      <xdr:rowOff>74613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599D3E2-BFC0-48AF-A3B2-210CEC4339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374649</xdr:colOff>
      <xdr:row>10</xdr:row>
      <xdr:rowOff>155574</xdr:rowOff>
    </xdr:from>
    <xdr:to>
      <xdr:col>45</xdr:col>
      <xdr:colOff>295274</xdr:colOff>
      <xdr:row>29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23842A-1452-9FCE-EA45-9B0B4E65B0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36</xdr:col>
      <xdr:colOff>47625</xdr:colOff>
      <xdr:row>29</xdr:row>
      <xdr:rowOff>58737</xdr:rowOff>
    </xdr:from>
    <xdr:to>
      <xdr:col>43</xdr:col>
      <xdr:colOff>111125</xdr:colOff>
      <xdr:row>47</xdr:row>
      <xdr:rowOff>92075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7434346-A250-1C5C-124B-109E0E3E2C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479425</xdr:colOff>
      <xdr:row>15</xdr:row>
      <xdr:rowOff>142875</xdr:rowOff>
    </xdr:from>
    <xdr:to>
      <xdr:col>40</xdr:col>
      <xdr:colOff>174625</xdr:colOff>
      <xdr:row>30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3FB86F-BF65-4071-BE22-EEDCB23FA4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28576</xdr:colOff>
      <xdr:row>13</xdr:row>
      <xdr:rowOff>60958</xdr:rowOff>
    </xdr:from>
    <xdr:to>
      <xdr:col>8</xdr:col>
      <xdr:colOff>657225</xdr:colOff>
      <xdr:row>32</xdr:row>
      <xdr:rowOff>15240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132DE19-CAC7-2AB8-4FA8-1B615F6D42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575310</xdr:colOff>
      <xdr:row>18</xdr:row>
      <xdr:rowOff>167640</xdr:rowOff>
    </xdr:from>
    <xdr:to>
      <xdr:col>15</xdr:col>
      <xdr:colOff>529590</xdr:colOff>
      <xdr:row>37</xdr:row>
      <xdr:rowOff>118110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38B6649-77F0-7939-E569-33901318AC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479425</xdr:colOff>
      <xdr:row>15</xdr:row>
      <xdr:rowOff>142875</xdr:rowOff>
    </xdr:from>
    <xdr:to>
      <xdr:col>40</xdr:col>
      <xdr:colOff>174625</xdr:colOff>
      <xdr:row>30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D7EE10-8BE3-46C8-98E1-F877389A2D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66D933-4675-4874-93D2-CA89804107EB}">
  <dimension ref="A1:AR16674"/>
  <sheetViews>
    <sheetView workbookViewId="0">
      <pane ySplit="1" topLeftCell="A2" activePane="bottomLeft" state="frozen"/>
      <selection activeCell="S1" sqref="S1"/>
      <selection pane="bottomLeft" activeCell="AU20" sqref="AU20"/>
    </sheetView>
  </sheetViews>
  <sheetFormatPr defaultRowHeight="15" x14ac:dyDescent="0.25"/>
  <cols>
    <col min="5" max="5" width="16.5703125" customWidth="1"/>
    <col min="6" max="6" width="17.85546875" customWidth="1"/>
    <col min="7" max="7" width="12.28515625" style="1" customWidth="1"/>
    <col min="8" max="8" width="13" customWidth="1"/>
    <col min="9" max="9" width="11.42578125" customWidth="1"/>
    <col min="10" max="10" width="10.85546875" customWidth="1"/>
    <col min="11" max="11" width="11.42578125" customWidth="1"/>
    <col min="12" max="12" width="10.5703125" customWidth="1"/>
    <col min="13" max="13" width="10.85546875" customWidth="1"/>
    <col min="14" max="14" width="11.7109375" customWidth="1"/>
    <col min="21" max="21" width="11.85546875" bestFit="1" customWidth="1"/>
    <col min="22" max="22" width="8.7109375" style="1"/>
    <col min="26" max="26" width="8.7109375" style="1"/>
    <col min="43" max="44" width="8.7109375" style="1"/>
  </cols>
  <sheetData>
    <row r="1" spans="1:4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T1" t="s">
        <v>2</v>
      </c>
      <c r="U1">
        <v>1990</v>
      </c>
      <c r="V1" s="1">
        <v>2005</v>
      </c>
      <c r="W1">
        <v>2010</v>
      </c>
      <c r="X1">
        <v>2015</v>
      </c>
      <c r="Y1">
        <v>2020</v>
      </c>
      <c r="Z1" s="1">
        <v>2025</v>
      </c>
      <c r="AA1">
        <v>2030</v>
      </c>
      <c r="AB1">
        <v>2035</v>
      </c>
      <c r="AC1">
        <v>2040</v>
      </c>
      <c r="AD1">
        <v>2045</v>
      </c>
      <c r="AE1">
        <v>2050</v>
      </c>
      <c r="AF1" t="s">
        <v>14</v>
      </c>
      <c r="AI1" t="s">
        <v>15</v>
      </c>
      <c r="AL1" t="s">
        <v>113</v>
      </c>
      <c r="AM1" t="s">
        <v>42</v>
      </c>
      <c r="AN1" t="s">
        <v>21</v>
      </c>
      <c r="AO1" t="s">
        <v>114</v>
      </c>
      <c r="AP1" t="s">
        <v>149</v>
      </c>
      <c r="AQ1" s="1" t="s">
        <v>148</v>
      </c>
    </row>
    <row r="2" spans="1:43" x14ac:dyDescent="0.25">
      <c r="B2" t="s">
        <v>89</v>
      </c>
      <c r="C2" t="s">
        <v>21</v>
      </c>
      <c r="E2" s="6"/>
      <c r="F2" s="6"/>
      <c r="G2" s="7"/>
      <c r="H2" s="6"/>
      <c r="I2" s="6"/>
      <c r="J2" s="6"/>
      <c r="K2" s="6"/>
      <c r="L2" s="6"/>
      <c r="M2" s="6"/>
      <c r="N2" s="6"/>
      <c r="T2" t="s">
        <v>16</v>
      </c>
      <c r="U2">
        <f t="shared" ref="U2:AE25" si="0">SUMIF($C$2:$C$99000, $T2, D$2:D$99000)</f>
        <v>0.40460867741299233</v>
      </c>
      <c r="V2">
        <f t="shared" si="0"/>
        <v>0.33612813980023448</v>
      </c>
      <c r="W2">
        <f t="shared" si="0"/>
        <v>0.29611174821929048</v>
      </c>
      <c r="X2">
        <f t="shared" si="0"/>
        <v>0.29154803320459388</v>
      </c>
      <c r="Y2">
        <f t="shared" si="0"/>
        <v>0.25634111471119975</v>
      </c>
      <c r="Z2">
        <f t="shared" si="0"/>
        <v>0.25186630813419469</v>
      </c>
      <c r="AA2">
        <f t="shared" si="0"/>
        <v>0.26175256572930838</v>
      </c>
      <c r="AB2">
        <f t="shared" si="0"/>
        <v>0.26003665833536049</v>
      </c>
      <c r="AC2">
        <f t="shared" si="0"/>
        <v>0.26473880741276085</v>
      </c>
      <c r="AD2">
        <f t="shared" si="0"/>
        <v>0.27122369594147877</v>
      </c>
      <c r="AE2">
        <f t="shared" si="0"/>
        <v>0.27918656802209035</v>
      </c>
      <c r="AF2">
        <f>SUMIF(AH2:AH100, T2, AI2:AI100)</f>
        <v>0</v>
      </c>
      <c r="AH2" t="s">
        <v>16</v>
      </c>
      <c r="AI2">
        <v>0</v>
      </c>
      <c r="AL2">
        <v>2005</v>
      </c>
      <c r="AM2">
        <f>V65</f>
        <v>7186.6307455647084</v>
      </c>
      <c r="AN2">
        <f>V40</f>
        <v>5953.3400411548009</v>
      </c>
      <c r="AO2">
        <f>AN2-E2*44/12</f>
        <v>5953.3400411548009</v>
      </c>
      <c r="AP2" s="4">
        <f>AM2/AM$2</f>
        <v>1</v>
      </c>
      <c r="AQ2" s="8">
        <f>AO2/AO$2</f>
        <v>1</v>
      </c>
    </row>
    <row r="3" spans="1:43" x14ac:dyDescent="0.25">
      <c r="A3" t="s">
        <v>133</v>
      </c>
      <c r="B3" t="s">
        <v>44</v>
      </c>
      <c r="C3" t="s">
        <v>16</v>
      </c>
      <c r="D3">
        <v>2.770361737746E-3</v>
      </c>
      <c r="E3" s="1">
        <v>4.2556589477599997E-3</v>
      </c>
      <c r="F3">
        <v>1.6559206707389899E-3</v>
      </c>
      <c r="G3">
        <v>1.7918469655170001E-3</v>
      </c>
      <c r="H3">
        <v>1.3573813864700001E-3</v>
      </c>
      <c r="I3" s="2">
        <v>1.33507504300799E-3</v>
      </c>
      <c r="J3" s="2">
        <v>1.15971501770199E-3</v>
      </c>
      <c r="K3">
        <v>1.10220319183E-3</v>
      </c>
      <c r="L3" s="2">
        <v>1.1694208045519999E-3</v>
      </c>
      <c r="M3" s="2">
        <v>1.2294705780050001E-3</v>
      </c>
      <c r="N3" s="2">
        <v>1.29017143994399E-3</v>
      </c>
      <c r="O3">
        <v>0</v>
      </c>
      <c r="P3">
        <v>0</v>
      </c>
      <c r="Q3">
        <v>0</v>
      </c>
      <c r="R3" t="s">
        <v>45</v>
      </c>
      <c r="T3" t="s">
        <v>18</v>
      </c>
      <c r="U3">
        <f t="shared" si="0"/>
        <v>0</v>
      </c>
      <c r="V3">
        <f t="shared" si="0"/>
        <v>0</v>
      </c>
      <c r="W3">
        <f t="shared" si="0"/>
        <v>0</v>
      </c>
      <c r="X3">
        <f t="shared" si="0"/>
        <v>0</v>
      </c>
      <c r="Y3">
        <f t="shared" si="0"/>
        <v>0</v>
      </c>
      <c r="Z3">
        <f t="shared" si="0"/>
        <v>0</v>
      </c>
      <c r="AA3">
        <f t="shared" si="0"/>
        <v>0</v>
      </c>
      <c r="AB3">
        <f t="shared" si="0"/>
        <v>0</v>
      </c>
      <c r="AC3">
        <f t="shared" si="0"/>
        <v>0</v>
      </c>
      <c r="AD3">
        <f t="shared" si="0"/>
        <v>0</v>
      </c>
      <c r="AE3">
        <f t="shared" si="0"/>
        <v>0</v>
      </c>
      <c r="AF3">
        <f t="shared" ref="AF3:AF26" si="1">SUMIF(AH3:AH101, T3, AI3:AI101)</f>
        <v>12.2</v>
      </c>
      <c r="AH3" t="s">
        <v>18</v>
      </c>
      <c r="AI3">
        <v>12.2</v>
      </c>
      <c r="AL3">
        <v>2010</v>
      </c>
      <c r="AM3">
        <f>W65</f>
        <v>6806.6647465936494</v>
      </c>
      <c r="AN3">
        <f>W40</f>
        <v>5548.2109388332829</v>
      </c>
      <c r="AO3">
        <f>AN3-F2*44/12</f>
        <v>5548.2109388332829</v>
      </c>
      <c r="AP3" s="4">
        <f t="shared" ref="AP3:AP11" si="2">AM3/AM$2</f>
        <v>0.94712877112747751</v>
      </c>
      <c r="AQ3" s="8">
        <f t="shared" ref="AQ3:AQ10" si="3">AO3/AO$2</f>
        <v>0.93194927561320129</v>
      </c>
    </row>
    <row r="4" spans="1:43" x14ac:dyDescent="0.25">
      <c r="A4" t="s">
        <v>133</v>
      </c>
      <c r="B4" t="s">
        <v>44</v>
      </c>
      <c r="C4" t="s">
        <v>17</v>
      </c>
      <c r="D4">
        <v>1.918331702E-2</v>
      </c>
      <c r="E4" s="5">
        <v>1.32801007579999E-2</v>
      </c>
      <c r="F4" s="2">
        <v>2.7223271299399901E-2</v>
      </c>
      <c r="G4" s="2">
        <v>3.339268060325E-2</v>
      </c>
      <c r="H4" s="2">
        <v>3.4295321702326999E-2</v>
      </c>
      <c r="I4" s="2">
        <v>3.5354239071388897E-2</v>
      </c>
      <c r="J4" s="2">
        <v>3.6283451776679E-2</v>
      </c>
      <c r="K4" s="2">
        <v>3.7136281923945899E-2</v>
      </c>
      <c r="L4" s="2">
        <v>3.8001210174155899E-2</v>
      </c>
      <c r="M4" s="2">
        <v>3.8794566998167003E-2</v>
      </c>
      <c r="N4" s="2">
        <v>3.9572385532661999E-2</v>
      </c>
      <c r="O4" s="2">
        <v>0</v>
      </c>
      <c r="P4">
        <v>0</v>
      </c>
      <c r="Q4">
        <v>0</v>
      </c>
      <c r="R4" t="s">
        <v>45</v>
      </c>
      <c r="T4" t="s">
        <v>20</v>
      </c>
      <c r="U4">
        <f t="shared" si="0"/>
        <v>0</v>
      </c>
      <c r="V4">
        <f t="shared" si="0"/>
        <v>0</v>
      </c>
      <c r="W4">
        <f t="shared" si="0"/>
        <v>0</v>
      </c>
      <c r="X4">
        <f t="shared" si="0"/>
        <v>0</v>
      </c>
      <c r="Y4">
        <f t="shared" si="0"/>
        <v>0</v>
      </c>
      <c r="Z4">
        <f t="shared" si="0"/>
        <v>0</v>
      </c>
      <c r="AA4">
        <f t="shared" si="0"/>
        <v>0</v>
      </c>
      <c r="AB4">
        <f t="shared" si="0"/>
        <v>0</v>
      </c>
      <c r="AC4">
        <f t="shared" si="0"/>
        <v>0</v>
      </c>
      <c r="AD4">
        <f t="shared" si="0"/>
        <v>0</v>
      </c>
      <c r="AE4">
        <f t="shared" si="0"/>
        <v>0</v>
      </c>
      <c r="AF4">
        <f t="shared" si="1"/>
        <v>7.39</v>
      </c>
      <c r="AH4" t="s">
        <v>20</v>
      </c>
      <c r="AI4">
        <v>7.39</v>
      </c>
      <c r="AL4">
        <v>2015</v>
      </c>
      <c r="AM4">
        <f>X65</f>
        <v>6419.8912121434569</v>
      </c>
      <c r="AN4">
        <f>X40</f>
        <v>5188.9106805011907</v>
      </c>
      <c r="AO4">
        <f>AN4-G2*44/12</f>
        <v>5188.9106805011907</v>
      </c>
      <c r="AP4" s="4">
        <f t="shared" si="2"/>
        <v>0.89331029232377757</v>
      </c>
      <c r="AQ4" s="8">
        <f t="shared" si="3"/>
        <v>0.87159655666076652</v>
      </c>
    </row>
    <row r="5" spans="1:43" x14ac:dyDescent="0.25">
      <c r="A5" t="s">
        <v>133</v>
      </c>
      <c r="B5" t="s">
        <v>44</v>
      </c>
      <c r="C5" t="s">
        <v>19</v>
      </c>
      <c r="D5">
        <v>0.25575886116343</v>
      </c>
      <c r="E5" s="5">
        <v>0.18236172510660001</v>
      </c>
      <c r="F5" s="2">
        <v>0.108780285531399</v>
      </c>
      <c r="G5" s="2">
        <v>0.1423489828874</v>
      </c>
      <c r="H5" s="2">
        <v>0.11665222438624</v>
      </c>
      <c r="I5" s="2">
        <v>0.11209420214046401</v>
      </c>
      <c r="J5" s="2">
        <v>9.2382625219336004E-2</v>
      </c>
      <c r="K5" s="2">
        <v>9.1135589683521007E-2</v>
      </c>
      <c r="L5" s="2">
        <v>9.6519065941492996E-2</v>
      </c>
      <c r="M5" s="2">
        <v>0.103482565873125</v>
      </c>
      <c r="N5" s="2">
        <v>0.108442123205127</v>
      </c>
      <c r="O5" s="2">
        <v>0</v>
      </c>
      <c r="P5">
        <v>0</v>
      </c>
      <c r="Q5">
        <v>0</v>
      </c>
      <c r="R5" t="s">
        <v>45</v>
      </c>
      <c r="T5" t="s">
        <v>17</v>
      </c>
      <c r="U5">
        <f t="shared" si="0"/>
        <v>22.311633753745934</v>
      </c>
      <c r="V5">
        <f t="shared" si="0"/>
        <v>17.690568776817496</v>
      </c>
      <c r="W5">
        <f t="shared" si="0"/>
        <v>17.538058128317896</v>
      </c>
      <c r="X5">
        <f t="shared" si="0"/>
        <v>16.252084067944594</v>
      </c>
      <c r="Y5">
        <f t="shared" si="0"/>
        <v>14.875428519204863</v>
      </c>
      <c r="Z5">
        <f t="shared" si="0"/>
        <v>13.974946789651773</v>
      </c>
      <c r="AA5">
        <f t="shared" si="0"/>
        <v>14.142969518657955</v>
      </c>
      <c r="AB5">
        <f t="shared" si="0"/>
        <v>11.245170763406387</v>
      </c>
      <c r="AC5">
        <f t="shared" si="0"/>
        <v>11.173245822286328</v>
      </c>
      <c r="AD5">
        <f t="shared" si="0"/>
        <v>11.216535789867601</v>
      </c>
      <c r="AE5">
        <f t="shared" si="0"/>
        <v>11.39412867618862</v>
      </c>
      <c r="AF5">
        <f t="shared" si="1"/>
        <v>25</v>
      </c>
      <c r="AH5" t="s">
        <v>17</v>
      </c>
      <c r="AI5">
        <v>25</v>
      </c>
      <c r="AL5">
        <v>2020</v>
      </c>
      <c r="AM5">
        <f>Y65</f>
        <v>5529.475769026365</v>
      </c>
      <c r="AN5">
        <f>Y40</f>
        <v>4308.7034988495952</v>
      </c>
      <c r="AO5">
        <f>AN5-H2*44/12</f>
        <v>4308.7034988495952</v>
      </c>
      <c r="AP5" s="4">
        <f t="shared" si="2"/>
        <v>0.76941142028744536</v>
      </c>
      <c r="AQ5" s="8">
        <f t="shared" si="3"/>
        <v>0.72374557291604213</v>
      </c>
    </row>
    <row r="6" spans="1:43" x14ac:dyDescent="0.25">
      <c r="A6" t="s">
        <v>133</v>
      </c>
      <c r="B6" t="s">
        <v>44</v>
      </c>
      <c r="C6" t="s">
        <v>21</v>
      </c>
      <c r="D6">
        <v>9.3733123110100003</v>
      </c>
      <c r="E6" s="5">
        <v>12.24532660159</v>
      </c>
      <c r="F6" s="2">
        <v>9.5368894270299993</v>
      </c>
      <c r="G6" s="2">
        <v>8.7426600981</v>
      </c>
      <c r="H6" s="2">
        <v>7.26316786251477</v>
      </c>
      <c r="I6" s="2">
        <v>7.6860842130481997</v>
      </c>
      <c r="J6" s="2">
        <v>7.4120375042842399</v>
      </c>
      <c r="K6" s="2">
        <v>7.1791807778257803</v>
      </c>
      <c r="L6" s="2">
        <v>7.3685232791125204</v>
      </c>
      <c r="M6" s="2">
        <v>7.5657847195981001</v>
      </c>
      <c r="N6" s="2">
        <v>7.8193156871060996</v>
      </c>
      <c r="O6" s="2">
        <v>0</v>
      </c>
      <c r="P6">
        <v>0</v>
      </c>
      <c r="Q6">
        <v>0</v>
      </c>
      <c r="R6" t="s">
        <v>46</v>
      </c>
      <c r="T6" t="s">
        <v>19</v>
      </c>
      <c r="U6">
        <f t="shared" si="0"/>
        <v>121.23871154149495</v>
      </c>
      <c r="V6">
        <f t="shared" si="0"/>
        <v>64.174377081100516</v>
      </c>
      <c r="W6">
        <f t="shared" si="0"/>
        <v>40.989149922267629</v>
      </c>
      <c r="X6">
        <f t="shared" si="0"/>
        <v>40.077262366925638</v>
      </c>
      <c r="Y6">
        <f t="shared" si="0"/>
        <v>33.11335404440414</v>
      </c>
      <c r="Z6">
        <f t="shared" si="0"/>
        <v>29.079246583367681</v>
      </c>
      <c r="AA6">
        <f t="shared" si="0"/>
        <v>22.822222676548137</v>
      </c>
      <c r="AB6">
        <f t="shared" si="0"/>
        <v>23.169346340833208</v>
      </c>
      <c r="AC6">
        <f t="shared" si="0"/>
        <v>20.776613101057212</v>
      </c>
      <c r="AD6">
        <f t="shared" si="0"/>
        <v>20.213647016381092</v>
      </c>
      <c r="AE6">
        <f t="shared" si="0"/>
        <v>19.648738235939444</v>
      </c>
      <c r="AF6">
        <f t="shared" si="1"/>
        <v>0</v>
      </c>
      <c r="AH6" t="s">
        <v>19</v>
      </c>
      <c r="AI6">
        <v>0</v>
      </c>
      <c r="AL6">
        <v>2025</v>
      </c>
      <c r="AM6">
        <f>Z65</f>
        <v>5198.6939468072223</v>
      </c>
      <c r="AN6">
        <f>Z40</f>
        <v>3956.7023226139627</v>
      </c>
      <c r="AO6">
        <f>AN6-I2*44/12</f>
        <v>3956.7023226139627</v>
      </c>
      <c r="AP6" s="4">
        <f t="shared" si="2"/>
        <v>0.7233840350035573</v>
      </c>
      <c r="AQ6" s="8">
        <f t="shared" si="3"/>
        <v>0.66461890220644282</v>
      </c>
    </row>
    <row r="7" spans="1:43" x14ac:dyDescent="0.25">
      <c r="A7" t="s">
        <v>133</v>
      </c>
      <c r="B7" t="s">
        <v>44</v>
      </c>
      <c r="C7" t="s">
        <v>22</v>
      </c>
      <c r="D7">
        <v>0</v>
      </c>
      <c r="E7" s="5">
        <v>6.3549179999999904E-4</v>
      </c>
      <c r="F7" s="2">
        <v>9.2383899999999998E-4</v>
      </c>
      <c r="G7" s="2">
        <v>8.9934099999999903E-4</v>
      </c>
      <c r="H7" s="2">
        <v>9.056925E-4</v>
      </c>
      <c r="I7" s="2">
        <v>9.4412979999999901E-4</v>
      </c>
      <c r="J7" s="2">
        <v>9.5654169999999903E-4</v>
      </c>
      <c r="K7" s="2">
        <v>7.3006329999999997E-4</v>
      </c>
      <c r="L7" s="2">
        <v>6.6781488000000003E-4</v>
      </c>
      <c r="M7" s="2">
        <v>4.6142046999999903E-4</v>
      </c>
      <c r="N7" s="2">
        <v>4.3534025899999998E-4</v>
      </c>
      <c r="O7">
        <v>0</v>
      </c>
      <c r="P7">
        <v>0</v>
      </c>
      <c r="Q7">
        <v>0</v>
      </c>
      <c r="R7" t="s">
        <v>45</v>
      </c>
      <c r="T7" t="s">
        <v>21</v>
      </c>
      <c r="U7">
        <f t="shared" si="0"/>
        <v>1381.9203637696125</v>
      </c>
      <c r="V7">
        <f t="shared" si="0"/>
        <v>1623.638192894615</v>
      </c>
      <c r="W7">
        <f t="shared" si="0"/>
        <v>1513.1484377260638</v>
      </c>
      <c r="X7">
        <f t="shared" si="0"/>
        <v>1415.157458189856</v>
      </c>
      <c r="Y7">
        <f t="shared" si="0"/>
        <v>1175.1009541248804</v>
      </c>
      <c r="Z7">
        <f t="shared" si="0"/>
        <v>1079.1006333420717</v>
      </c>
      <c r="AA7">
        <f t="shared" si="0"/>
        <v>964.9776972391918</v>
      </c>
      <c r="AB7">
        <f t="shared" si="0"/>
        <v>766.41237264838685</v>
      </c>
      <c r="AC7">
        <f t="shared" si="0"/>
        <v>567.8436292585169</v>
      </c>
      <c r="AD7">
        <f t="shared" si="0"/>
        <v>369.26329408806976</v>
      </c>
      <c r="AE7">
        <f t="shared" si="0"/>
        <v>170.70967295337854</v>
      </c>
      <c r="AF7">
        <f t="shared" si="1"/>
        <v>3.6666666669999999</v>
      </c>
      <c r="AH7" t="s">
        <v>21</v>
      </c>
      <c r="AI7">
        <v>3.6666666669999999</v>
      </c>
      <c r="AL7">
        <v>2030</v>
      </c>
      <c r="AM7">
        <f>AA65</f>
        <v>4796.9594299336904</v>
      </c>
      <c r="AN7" s="1">
        <f>AA40</f>
        <v>3538.2515568653625</v>
      </c>
      <c r="AO7" s="1">
        <f>AN7-J2*44/12</f>
        <v>3538.2515568653625</v>
      </c>
      <c r="AP7" s="4">
        <f t="shared" si="2"/>
        <v>0.66748377644060475</v>
      </c>
      <c r="AQ7" s="8">
        <f t="shared" si="3"/>
        <v>0.59433049891419087</v>
      </c>
    </row>
    <row r="8" spans="1:43" x14ac:dyDescent="0.25">
      <c r="A8" t="s">
        <v>133</v>
      </c>
      <c r="B8" t="s">
        <v>44</v>
      </c>
      <c r="C8" t="s">
        <v>23</v>
      </c>
      <c r="D8">
        <v>0</v>
      </c>
      <c r="E8" s="5">
        <v>3.7182399999999998E-3</v>
      </c>
      <c r="F8" s="2">
        <v>4.1484440000000003E-3</v>
      </c>
      <c r="G8" s="2">
        <v>4.03844899999999E-3</v>
      </c>
      <c r="H8" s="2">
        <v>4.0669559999999896E-3</v>
      </c>
      <c r="I8" s="2">
        <v>4.2395710000000001E-3</v>
      </c>
      <c r="J8" s="2">
        <v>4.295297E-3</v>
      </c>
      <c r="K8" s="2">
        <v>3.2783117999999902E-3</v>
      </c>
      <c r="L8" s="2">
        <v>2.9987853999999901E-3</v>
      </c>
      <c r="M8" s="2">
        <v>2.0719836499999999E-3</v>
      </c>
      <c r="N8" s="2">
        <v>1.9548707500000001E-3</v>
      </c>
      <c r="O8" s="2">
        <v>0</v>
      </c>
      <c r="P8">
        <v>0</v>
      </c>
      <c r="Q8">
        <v>0</v>
      </c>
      <c r="R8" t="s">
        <v>45</v>
      </c>
      <c r="T8" t="s">
        <v>22</v>
      </c>
      <c r="U8">
        <f t="shared" si="0"/>
        <v>0</v>
      </c>
      <c r="V8">
        <f t="shared" si="0"/>
        <v>4.8624076497999953</v>
      </c>
      <c r="W8">
        <f t="shared" si="0"/>
        <v>7.6880056529999887</v>
      </c>
      <c r="X8">
        <f t="shared" si="0"/>
        <v>8.3707956349999986</v>
      </c>
      <c r="Y8">
        <f t="shared" si="0"/>
        <v>8.6832819765999929</v>
      </c>
      <c r="Z8">
        <f t="shared" si="0"/>
        <v>9.5780343871999936</v>
      </c>
      <c r="AA8">
        <f t="shared" si="0"/>
        <v>9.2963190862999916</v>
      </c>
      <c r="AB8">
        <f t="shared" si="0"/>
        <v>6.998395564199992</v>
      </c>
      <c r="AC8">
        <f t="shared" si="0"/>
        <v>6.3003937214799963</v>
      </c>
      <c r="AD8">
        <f t="shared" si="0"/>
        <v>4.2865457472699946</v>
      </c>
      <c r="AE8">
        <f t="shared" si="0"/>
        <v>4.0219902934189964</v>
      </c>
      <c r="AF8">
        <f t="shared" si="1"/>
        <v>3.5</v>
      </c>
      <c r="AH8" t="s">
        <v>22</v>
      </c>
      <c r="AI8">
        <v>3.5</v>
      </c>
      <c r="AL8">
        <v>2035</v>
      </c>
      <c r="AM8">
        <f>AB65</f>
        <v>3887.3918207291508</v>
      </c>
      <c r="AN8">
        <f>AB40</f>
        <v>2810.1786999662227</v>
      </c>
      <c r="AO8">
        <f>AN8-K2*44/12</f>
        <v>2810.1786999662227</v>
      </c>
      <c r="AP8" s="4">
        <f t="shared" si="2"/>
        <v>0.54091993290851748</v>
      </c>
      <c r="AQ8" s="8">
        <f t="shared" si="3"/>
        <v>0.47203396421836463</v>
      </c>
    </row>
    <row r="9" spans="1:43" x14ac:dyDescent="0.25">
      <c r="A9" t="s">
        <v>133</v>
      </c>
      <c r="B9" t="s">
        <v>44</v>
      </c>
      <c r="C9" t="s">
        <v>24</v>
      </c>
      <c r="D9" s="2">
        <v>0</v>
      </c>
      <c r="E9" s="5">
        <v>7.80765E-4</v>
      </c>
      <c r="F9" s="2">
        <v>1.0003340000000001E-3</v>
      </c>
      <c r="G9" s="2">
        <v>9.7380899999999996E-4</v>
      </c>
      <c r="H9" s="2">
        <v>9.8068459999999902E-4</v>
      </c>
      <c r="I9" s="2">
        <v>1.0223065999999999E-3</v>
      </c>
      <c r="J9" s="2">
        <v>1.0357451000000001E-3</v>
      </c>
      <c r="K9" s="2">
        <v>7.9051459999999996E-4</v>
      </c>
      <c r="L9" s="2">
        <v>7.2311154999999902E-4</v>
      </c>
      <c r="M9" s="2">
        <v>4.9962694000000002E-4</v>
      </c>
      <c r="N9" s="2">
        <v>4.7138747E-4</v>
      </c>
      <c r="O9" s="2">
        <v>0</v>
      </c>
      <c r="P9">
        <v>0</v>
      </c>
      <c r="Q9">
        <v>0</v>
      </c>
      <c r="R9" t="s">
        <v>45</v>
      </c>
      <c r="T9" t="s">
        <v>23</v>
      </c>
      <c r="U9">
        <f t="shared" si="0"/>
        <v>1.4155854719999988E-6</v>
      </c>
      <c r="V9">
        <f t="shared" si="0"/>
        <v>28.449737099999997</v>
      </c>
      <c r="W9">
        <f t="shared" si="0"/>
        <v>34.522577393999953</v>
      </c>
      <c r="X9">
        <f t="shared" si="0"/>
        <v>37.588613258999978</v>
      </c>
      <c r="Y9">
        <f t="shared" si="0"/>
        <v>38.991806096999973</v>
      </c>
      <c r="Z9">
        <f t="shared" si="0"/>
        <v>43.009647038999987</v>
      </c>
      <c r="AA9">
        <f t="shared" si="0"/>
        <v>41.744621732999953</v>
      </c>
      <c r="AB9">
        <f t="shared" si="0"/>
        <v>31.425913640799966</v>
      </c>
      <c r="AC9">
        <f t="shared" si="0"/>
        <v>28.291574471399986</v>
      </c>
      <c r="AD9">
        <f t="shared" si="0"/>
        <v>19.248505795949985</v>
      </c>
      <c r="AE9">
        <f t="shared" si="0"/>
        <v>18.060529333049992</v>
      </c>
      <c r="AF9">
        <f t="shared" si="1"/>
        <v>1.43</v>
      </c>
      <c r="AH9" t="s">
        <v>23</v>
      </c>
      <c r="AI9">
        <v>1.43</v>
      </c>
      <c r="AL9">
        <v>2040</v>
      </c>
      <c r="AM9">
        <f>AC65</f>
        <v>3158.7965446927046</v>
      </c>
      <c r="AN9">
        <f>AC40</f>
        <v>2082.0933074705099</v>
      </c>
      <c r="AO9">
        <f>AN9-L2*44/12</f>
        <v>2082.0933074705099</v>
      </c>
      <c r="AP9" s="4">
        <f t="shared" si="2"/>
        <v>0.43953789425485418</v>
      </c>
      <c r="AQ9" s="8">
        <f t="shared" si="3"/>
        <v>0.34973532388158957</v>
      </c>
    </row>
    <row r="10" spans="1:43" x14ac:dyDescent="0.25">
      <c r="A10" t="s">
        <v>133</v>
      </c>
      <c r="B10" t="s">
        <v>44</v>
      </c>
      <c r="C10" t="s">
        <v>25</v>
      </c>
      <c r="D10" s="2">
        <v>2.8117199999999999E-10</v>
      </c>
      <c r="E10" s="5">
        <v>1.209546E-6</v>
      </c>
      <c r="F10" s="2">
        <v>9.4737499999999997E-7</v>
      </c>
      <c r="G10" s="2">
        <v>9.2225599999999904E-7</v>
      </c>
      <c r="H10" s="2">
        <v>9.2876749999999996E-7</v>
      </c>
      <c r="I10" s="2">
        <v>9.6818480000000003E-7</v>
      </c>
      <c r="J10" s="2">
        <v>9.8091199999999991E-7</v>
      </c>
      <c r="K10" s="2">
        <v>7.4866369999999996E-7</v>
      </c>
      <c r="L10" s="2">
        <v>6.8482912999999999E-7</v>
      </c>
      <c r="M10" s="2">
        <v>4.7317619999999898E-7</v>
      </c>
      <c r="N10" s="2">
        <v>4.4643174599999999E-7</v>
      </c>
      <c r="O10" s="2">
        <v>0</v>
      </c>
      <c r="P10">
        <v>0</v>
      </c>
      <c r="Q10">
        <v>0</v>
      </c>
      <c r="R10" t="s">
        <v>45</v>
      </c>
      <c r="T10" t="s">
        <v>24</v>
      </c>
      <c r="U10">
        <f t="shared" si="0"/>
        <v>0</v>
      </c>
      <c r="V10">
        <f t="shared" si="0"/>
        <v>5.973954454999995</v>
      </c>
      <c r="W10">
        <f t="shared" si="0"/>
        <v>8.3245903059999957</v>
      </c>
      <c r="X10">
        <f t="shared" si="0"/>
        <v>9.0639210059999851</v>
      </c>
      <c r="Y10">
        <f t="shared" si="0"/>
        <v>9.4022812395999953</v>
      </c>
      <c r="Z10">
        <f t="shared" si="0"/>
        <v>10.371121189399988</v>
      </c>
      <c r="AA10">
        <f t="shared" si="0"/>
        <v>10.066077261199993</v>
      </c>
      <c r="AB10">
        <f t="shared" si="0"/>
        <v>7.5778800979999845</v>
      </c>
      <c r="AC10">
        <f t="shared" si="0"/>
        <v>6.8220833183499945</v>
      </c>
      <c r="AD10">
        <f t="shared" si="0"/>
        <v>4.6414826295399916</v>
      </c>
      <c r="AE10">
        <f t="shared" si="0"/>
        <v>4.3550215100699923</v>
      </c>
      <c r="AF10">
        <f t="shared" si="1"/>
        <v>4.47</v>
      </c>
      <c r="AH10" t="s">
        <v>24</v>
      </c>
      <c r="AI10">
        <v>4.47</v>
      </c>
      <c r="AL10">
        <v>2045</v>
      </c>
      <c r="AM10">
        <f>AD65</f>
        <v>2421.3230592001396</v>
      </c>
      <c r="AN10">
        <f>AD40</f>
        <v>1353.9654117793434</v>
      </c>
      <c r="AO10">
        <f>AN10-M2*44/12</f>
        <v>1353.9654117793434</v>
      </c>
      <c r="AP10" s="4">
        <f t="shared" si="2"/>
        <v>0.3369204770531003</v>
      </c>
      <c r="AQ10" s="8">
        <f t="shared" si="3"/>
        <v>0.22742954415832556</v>
      </c>
    </row>
    <row r="11" spans="1:43" x14ac:dyDescent="0.25">
      <c r="A11" t="s">
        <v>133</v>
      </c>
      <c r="B11" t="s">
        <v>44</v>
      </c>
      <c r="C11" t="s">
        <v>26</v>
      </c>
      <c r="D11">
        <v>0</v>
      </c>
      <c r="E11" s="5">
        <v>5.6893449999999902E-5</v>
      </c>
      <c r="F11" s="2">
        <v>7.2965599999999896E-5</v>
      </c>
      <c r="G11" s="2">
        <v>7.1030799999999896E-5</v>
      </c>
      <c r="H11" s="2">
        <v>7.1532330000000002E-5</v>
      </c>
      <c r="I11" s="2">
        <v>7.4568310000000003E-5</v>
      </c>
      <c r="J11" s="2">
        <v>7.5548529999999999E-5</v>
      </c>
      <c r="K11" s="2">
        <v>5.7660999999999901E-5</v>
      </c>
      <c r="L11" s="2">
        <v>5.2744582999999902E-5</v>
      </c>
      <c r="M11" s="2">
        <v>3.64433769999999E-5</v>
      </c>
      <c r="N11" s="2">
        <v>3.4383566000000001E-5</v>
      </c>
      <c r="O11" s="2">
        <v>0</v>
      </c>
      <c r="P11">
        <v>0</v>
      </c>
      <c r="Q11">
        <v>0</v>
      </c>
      <c r="R11" t="s">
        <v>45</v>
      </c>
      <c r="T11" t="s">
        <v>28</v>
      </c>
      <c r="U11">
        <f t="shared" si="0"/>
        <v>0</v>
      </c>
      <c r="V11">
        <f t="shared" si="0"/>
        <v>0</v>
      </c>
      <c r="W11">
        <f t="shared" si="0"/>
        <v>0</v>
      </c>
      <c r="X11">
        <f t="shared" si="0"/>
        <v>0</v>
      </c>
      <c r="Y11">
        <f t="shared" si="0"/>
        <v>0</v>
      </c>
      <c r="Z11">
        <f t="shared" si="0"/>
        <v>0</v>
      </c>
      <c r="AA11">
        <f t="shared" si="0"/>
        <v>0</v>
      </c>
      <c r="AB11">
        <f t="shared" si="0"/>
        <v>0</v>
      </c>
      <c r="AC11">
        <f t="shared" si="0"/>
        <v>0</v>
      </c>
      <c r="AD11">
        <f t="shared" si="0"/>
        <v>0</v>
      </c>
      <c r="AE11">
        <f t="shared" si="0"/>
        <v>0</v>
      </c>
      <c r="AF11">
        <f t="shared" si="1"/>
        <v>0.124</v>
      </c>
      <c r="AH11" t="s">
        <v>28</v>
      </c>
      <c r="AI11">
        <v>0.124</v>
      </c>
      <c r="AL11">
        <v>2050</v>
      </c>
      <c r="AM11">
        <f>AE65</f>
        <v>1712.5243825379332</v>
      </c>
      <c r="AN11">
        <f>AE40</f>
        <v>625.93546755262457</v>
      </c>
      <c r="AO11" s="1">
        <f>AN11-N2*44/12</f>
        <v>625.93546755262457</v>
      </c>
      <c r="AP11" s="4">
        <f t="shared" si="2"/>
        <v>0.2382930810233756</v>
      </c>
      <c r="AQ11" s="8">
        <f>AO11/AO$2</f>
        <v>0.10514021763003623</v>
      </c>
    </row>
    <row r="12" spans="1:43" x14ac:dyDescent="0.25">
      <c r="A12" t="s">
        <v>133</v>
      </c>
      <c r="B12" t="s">
        <v>44</v>
      </c>
      <c r="C12" t="s">
        <v>27</v>
      </c>
      <c r="D12" s="2">
        <v>1.1720810220000001E-3</v>
      </c>
      <c r="E12" s="5">
        <v>1.3081013345000001E-3</v>
      </c>
      <c r="F12" s="2">
        <v>1.0514541881999899E-3</v>
      </c>
      <c r="G12" s="2">
        <v>6.9709390999999905E-4</v>
      </c>
      <c r="H12" s="2">
        <v>5.7885915222599996E-4</v>
      </c>
      <c r="I12" s="2">
        <v>6.1144628004599895E-4</v>
      </c>
      <c r="J12" s="2">
        <v>5.4608289069499999E-4</v>
      </c>
      <c r="K12" s="2">
        <v>4.9237107553300001E-4</v>
      </c>
      <c r="L12" s="2">
        <v>5.0141996157099895E-4</v>
      </c>
      <c r="M12" s="2">
        <v>5.0919620151199899E-4</v>
      </c>
      <c r="N12" s="2">
        <v>5.2253084350899995E-4</v>
      </c>
      <c r="O12" s="2">
        <v>0</v>
      </c>
      <c r="P12">
        <v>0</v>
      </c>
      <c r="Q12">
        <v>0</v>
      </c>
      <c r="R12" t="s">
        <v>45</v>
      </c>
      <c r="T12" t="s">
        <v>30</v>
      </c>
      <c r="U12">
        <f t="shared" si="0"/>
        <v>0</v>
      </c>
      <c r="V12">
        <f t="shared" si="0"/>
        <v>0</v>
      </c>
      <c r="W12">
        <f t="shared" si="0"/>
        <v>0</v>
      </c>
      <c r="X12">
        <f t="shared" si="0"/>
        <v>0</v>
      </c>
      <c r="Y12">
        <f t="shared" si="0"/>
        <v>0</v>
      </c>
      <c r="Z12">
        <f t="shared" si="0"/>
        <v>0</v>
      </c>
      <c r="AA12">
        <f t="shared" si="0"/>
        <v>0</v>
      </c>
      <c r="AB12">
        <f t="shared" si="0"/>
        <v>0</v>
      </c>
      <c r="AC12">
        <f t="shared" si="0"/>
        <v>0</v>
      </c>
      <c r="AD12">
        <f t="shared" si="0"/>
        <v>0</v>
      </c>
      <c r="AE12">
        <f t="shared" si="0"/>
        <v>0</v>
      </c>
      <c r="AF12">
        <f t="shared" si="1"/>
        <v>3.22</v>
      </c>
      <c r="AH12" t="s">
        <v>30</v>
      </c>
      <c r="AI12">
        <v>3.22</v>
      </c>
    </row>
    <row r="13" spans="1:43" x14ac:dyDescent="0.25">
      <c r="A13" t="s">
        <v>133</v>
      </c>
      <c r="B13" t="s">
        <v>44</v>
      </c>
      <c r="C13" t="s">
        <v>29</v>
      </c>
      <c r="D13" s="2">
        <v>4.50142232645E-4</v>
      </c>
      <c r="E13" s="5">
        <v>6.1775288884500005E-4</v>
      </c>
      <c r="F13" s="2">
        <v>7.8821217131599996E-4</v>
      </c>
      <c r="G13" s="2">
        <v>1.0464794852579899E-3</v>
      </c>
      <c r="H13" s="2">
        <v>8.9755326157799997E-4</v>
      </c>
      <c r="I13" s="2">
        <v>8.9685920010999895E-4</v>
      </c>
      <c r="J13" s="2">
        <v>8.4408602818599897E-4</v>
      </c>
      <c r="K13" s="2">
        <v>8.4357487737499995E-4</v>
      </c>
      <c r="L13" s="2">
        <v>8.8619204739899895E-4</v>
      </c>
      <c r="M13" s="2">
        <v>9.3698646108500005E-4</v>
      </c>
      <c r="N13" s="2">
        <v>9.7965539917499998E-4</v>
      </c>
      <c r="O13" s="2">
        <v>0</v>
      </c>
      <c r="P13">
        <v>0</v>
      </c>
      <c r="Q13">
        <v>0</v>
      </c>
      <c r="R13" t="s">
        <v>45</v>
      </c>
      <c r="T13" t="s">
        <v>25</v>
      </c>
      <c r="U13">
        <f t="shared" si="0"/>
        <v>7.1279727959999926E-6</v>
      </c>
      <c r="V13">
        <f t="shared" si="0"/>
        <v>9.2547352939999997E-3</v>
      </c>
      <c r="W13">
        <f t="shared" si="0"/>
        <v>7.8838789719999827E-3</v>
      </c>
      <c r="X13">
        <f t="shared" si="0"/>
        <v>8.5840685839999858E-3</v>
      </c>
      <c r="Y13">
        <f t="shared" si="0"/>
        <v>8.9045151614999835E-3</v>
      </c>
      <c r="Z13">
        <f t="shared" si="0"/>
        <v>9.8220627919999894E-3</v>
      </c>
      <c r="AA13">
        <f t="shared" si="0"/>
        <v>9.5331698647999914E-3</v>
      </c>
      <c r="AB13">
        <f t="shared" si="0"/>
        <v>7.1766977080999893E-3</v>
      </c>
      <c r="AC13">
        <f t="shared" si="0"/>
        <v>6.4609131145299849E-3</v>
      </c>
      <c r="AD13">
        <f t="shared" si="0"/>
        <v>4.395757813999996E-3</v>
      </c>
      <c r="AE13">
        <f t="shared" si="0"/>
        <v>4.1244612927359954E-3</v>
      </c>
      <c r="AF13">
        <f t="shared" si="1"/>
        <v>14.8</v>
      </c>
      <c r="AH13" t="s">
        <v>25</v>
      </c>
      <c r="AI13">
        <v>14.8</v>
      </c>
    </row>
    <row r="14" spans="1:43" x14ac:dyDescent="0.25">
      <c r="A14" t="s">
        <v>133</v>
      </c>
      <c r="B14" t="s">
        <v>44</v>
      </c>
      <c r="C14" t="s">
        <v>31</v>
      </c>
      <c r="D14">
        <v>3.9923274468881997E-2</v>
      </c>
      <c r="E14" s="5">
        <v>4.1537769795189999E-2</v>
      </c>
      <c r="F14" s="2">
        <v>2.4018307425504998E-2</v>
      </c>
      <c r="G14" s="2">
        <v>2.1281278011599999E-2</v>
      </c>
      <c r="H14" s="2">
        <v>1.7460820759291999E-2</v>
      </c>
      <c r="I14" s="2">
        <v>1.8413193265423001E-2</v>
      </c>
      <c r="J14" s="2">
        <v>1.6082071266812999E-2</v>
      </c>
      <c r="K14" s="2">
        <v>1.4187155064980901E-2</v>
      </c>
      <c r="L14" s="2">
        <v>1.47183812028469E-2</v>
      </c>
      <c r="M14" s="2">
        <v>1.51643975433859E-2</v>
      </c>
      <c r="N14" s="2">
        <v>1.5378315115016999E-2</v>
      </c>
      <c r="O14" s="2">
        <v>0</v>
      </c>
      <c r="P14">
        <v>0</v>
      </c>
      <c r="Q14">
        <v>0</v>
      </c>
      <c r="R14" t="s">
        <v>45</v>
      </c>
      <c r="T14" t="s">
        <v>33</v>
      </c>
      <c r="U14">
        <f t="shared" si="0"/>
        <v>0</v>
      </c>
      <c r="V14">
        <f t="shared" si="0"/>
        <v>0</v>
      </c>
      <c r="W14">
        <f t="shared" si="0"/>
        <v>0</v>
      </c>
      <c r="X14">
        <f t="shared" si="0"/>
        <v>0</v>
      </c>
      <c r="Y14">
        <f t="shared" si="0"/>
        <v>0</v>
      </c>
      <c r="Z14">
        <f t="shared" si="0"/>
        <v>0</v>
      </c>
      <c r="AA14">
        <f t="shared" si="0"/>
        <v>0</v>
      </c>
      <c r="AB14">
        <f t="shared" si="0"/>
        <v>0</v>
      </c>
      <c r="AC14">
        <f t="shared" si="0"/>
        <v>0</v>
      </c>
      <c r="AD14">
        <f t="shared" si="0"/>
        <v>0</v>
      </c>
      <c r="AE14">
        <f t="shared" si="0"/>
        <v>0</v>
      </c>
      <c r="AF14">
        <f t="shared" si="1"/>
        <v>9.81</v>
      </c>
      <c r="AH14" t="s">
        <v>33</v>
      </c>
      <c r="AI14">
        <v>9.81</v>
      </c>
    </row>
    <row r="15" spans="1:43" x14ac:dyDescent="0.25">
      <c r="A15" t="s">
        <v>133</v>
      </c>
      <c r="B15" t="s">
        <v>44</v>
      </c>
      <c r="C15" t="s">
        <v>32</v>
      </c>
      <c r="D15">
        <v>0.11910038152874799</v>
      </c>
      <c r="E15" s="5">
        <v>0.18096044419169999</v>
      </c>
      <c r="F15">
        <v>0.121359574858</v>
      </c>
      <c r="G15">
        <v>9.7052720121099903E-2</v>
      </c>
      <c r="H15">
        <v>7.5045055860649995E-2</v>
      </c>
      <c r="I15" s="2">
        <v>7.9063365477726896E-2</v>
      </c>
      <c r="J15" s="2">
        <v>7.2880789637653001E-2</v>
      </c>
      <c r="K15" s="2">
        <v>6.8135653236625904E-2</v>
      </c>
      <c r="L15" s="2">
        <v>6.9723196259422901E-2</v>
      </c>
      <c r="M15" s="2">
        <v>7.1290131748819902E-2</v>
      </c>
      <c r="N15" s="2">
        <v>7.2584152262938906E-2</v>
      </c>
      <c r="O15" s="2">
        <v>0</v>
      </c>
      <c r="P15">
        <v>0</v>
      </c>
      <c r="Q15">
        <v>0</v>
      </c>
      <c r="R15" t="s">
        <v>45</v>
      </c>
      <c r="T15" t="s">
        <v>35</v>
      </c>
      <c r="U15">
        <f t="shared" si="0"/>
        <v>0</v>
      </c>
      <c r="V15">
        <f t="shared" si="0"/>
        <v>0</v>
      </c>
      <c r="W15">
        <f t="shared" si="0"/>
        <v>0</v>
      </c>
      <c r="X15">
        <f t="shared" si="0"/>
        <v>0</v>
      </c>
      <c r="Y15">
        <f t="shared" si="0"/>
        <v>0</v>
      </c>
      <c r="Z15">
        <f t="shared" si="0"/>
        <v>0</v>
      </c>
      <c r="AA15">
        <f t="shared" si="0"/>
        <v>0</v>
      </c>
      <c r="AB15">
        <f t="shared" si="0"/>
        <v>0</v>
      </c>
      <c r="AC15">
        <f t="shared" si="0"/>
        <v>0</v>
      </c>
      <c r="AD15">
        <f t="shared" si="0"/>
        <v>0</v>
      </c>
      <c r="AE15">
        <f t="shared" si="0"/>
        <v>0</v>
      </c>
      <c r="AF15">
        <f t="shared" si="1"/>
        <v>1.03</v>
      </c>
      <c r="AH15" t="s">
        <v>35</v>
      </c>
      <c r="AI15">
        <v>1.03</v>
      </c>
    </row>
    <row r="16" spans="1:43" x14ac:dyDescent="0.25">
      <c r="A16" t="s">
        <v>133</v>
      </c>
      <c r="B16" t="s">
        <v>44</v>
      </c>
      <c r="C16" t="s">
        <v>34</v>
      </c>
      <c r="D16">
        <v>3.43510251656899E-3</v>
      </c>
      <c r="E16" s="1">
        <v>5.0291040754400001E-3</v>
      </c>
      <c r="F16">
        <v>2.2070078364599898E-3</v>
      </c>
      <c r="G16">
        <v>9.3568971565799897E-3</v>
      </c>
      <c r="H16">
        <v>8.2899911066380005E-3</v>
      </c>
      <c r="I16">
        <v>7.6736955148930001E-3</v>
      </c>
      <c r="J16">
        <v>6.668941701986E-3</v>
      </c>
      <c r="K16">
        <v>6.7450463669379897E-3</v>
      </c>
      <c r="L16">
        <v>7.1054295214409997E-3</v>
      </c>
      <c r="M16" s="2">
        <v>7.5253103976439901E-3</v>
      </c>
      <c r="N16" s="2">
        <v>7.8646979149239998E-3</v>
      </c>
      <c r="O16" s="2">
        <v>0</v>
      </c>
      <c r="P16">
        <v>0</v>
      </c>
      <c r="Q16">
        <v>0</v>
      </c>
      <c r="R16" t="s">
        <v>45</v>
      </c>
      <c r="T16" t="s">
        <v>26</v>
      </c>
      <c r="U16">
        <f t="shared" si="0"/>
        <v>0</v>
      </c>
      <c r="V16">
        <f t="shared" si="0"/>
        <v>0.43531531274999957</v>
      </c>
      <c r="W16">
        <f t="shared" si="0"/>
        <v>0.60720548889999926</v>
      </c>
      <c r="X16">
        <f t="shared" si="0"/>
        <v>0.66113305549999968</v>
      </c>
      <c r="Y16">
        <f t="shared" si="0"/>
        <v>0.68581333643999876</v>
      </c>
      <c r="Z16">
        <f t="shared" si="0"/>
        <v>0.75648174673999846</v>
      </c>
      <c r="AA16">
        <f t="shared" si="0"/>
        <v>0.73423176669999946</v>
      </c>
      <c r="AB16">
        <f t="shared" si="0"/>
        <v>0.55273954312999951</v>
      </c>
      <c r="AC16">
        <f t="shared" si="0"/>
        <v>0.49761073625299979</v>
      </c>
      <c r="AD16">
        <f t="shared" si="0"/>
        <v>0.33855525936399961</v>
      </c>
      <c r="AE16">
        <f t="shared" si="0"/>
        <v>0.31766043150599971</v>
      </c>
      <c r="AF16">
        <f t="shared" si="1"/>
        <v>0.67500000000000004</v>
      </c>
      <c r="AH16" t="s">
        <v>26</v>
      </c>
      <c r="AI16">
        <v>0.67500000000000004</v>
      </c>
    </row>
    <row r="17" spans="1:35" x14ac:dyDescent="0.25">
      <c r="A17" t="s">
        <v>133</v>
      </c>
      <c r="B17" t="s">
        <v>44</v>
      </c>
      <c r="C17" t="s">
        <v>36</v>
      </c>
      <c r="D17">
        <v>9.9506523971770004E-3</v>
      </c>
      <c r="E17" s="1">
        <v>1.9555337465912901E-2</v>
      </c>
      <c r="F17">
        <v>1.656931027943E-2</v>
      </c>
      <c r="G17">
        <v>2.48229561623469E-2</v>
      </c>
      <c r="H17">
        <v>2.16126746454719E-2</v>
      </c>
      <c r="I17">
        <v>2.1496311840496E-2</v>
      </c>
      <c r="J17">
        <v>2.05406742343789E-2</v>
      </c>
      <c r="K17">
        <v>1.7973517033439902E-2</v>
      </c>
      <c r="L17">
        <v>1.9095081270288E-2</v>
      </c>
      <c r="M17" s="2">
        <v>2.028971866949E-2</v>
      </c>
      <c r="N17" s="2">
        <v>2.13783176932919E-2</v>
      </c>
      <c r="O17" s="2">
        <v>0</v>
      </c>
      <c r="P17">
        <v>0</v>
      </c>
      <c r="Q17">
        <v>0</v>
      </c>
      <c r="R17" t="s">
        <v>45</v>
      </c>
      <c r="T17" t="s">
        <v>38</v>
      </c>
      <c r="U17">
        <f t="shared" si="0"/>
        <v>0</v>
      </c>
      <c r="V17">
        <f t="shared" si="0"/>
        <v>0</v>
      </c>
      <c r="W17">
        <f t="shared" si="0"/>
        <v>0</v>
      </c>
      <c r="X17">
        <f t="shared" si="0"/>
        <v>0</v>
      </c>
      <c r="Y17">
        <f t="shared" si="0"/>
        <v>0</v>
      </c>
      <c r="Z17">
        <f t="shared" si="0"/>
        <v>0</v>
      </c>
      <c r="AA17">
        <f t="shared" si="0"/>
        <v>0</v>
      </c>
      <c r="AB17">
        <f t="shared" si="0"/>
        <v>0</v>
      </c>
      <c r="AC17">
        <f t="shared" si="0"/>
        <v>0</v>
      </c>
      <c r="AD17">
        <f t="shared" si="0"/>
        <v>0</v>
      </c>
      <c r="AE17">
        <f t="shared" si="0"/>
        <v>0</v>
      </c>
      <c r="AF17">
        <f t="shared" si="1"/>
        <v>0.79400000000000004</v>
      </c>
      <c r="AH17" t="s">
        <v>38</v>
      </c>
      <c r="AI17">
        <v>0.79400000000000004</v>
      </c>
    </row>
    <row r="18" spans="1:35" x14ac:dyDescent="0.25">
      <c r="A18" t="s">
        <v>133</v>
      </c>
      <c r="B18" t="s">
        <v>44</v>
      </c>
      <c r="C18" t="s">
        <v>37</v>
      </c>
      <c r="D18">
        <v>8.4681652470089998E-3</v>
      </c>
      <c r="E18" s="5">
        <v>1.3504633884094E-2</v>
      </c>
      <c r="F18" s="2">
        <v>7.124106744046E-3</v>
      </c>
      <c r="G18" s="2">
        <v>1.6473620693838901E-2</v>
      </c>
      <c r="H18" s="2">
        <v>1.4154730718163E-2</v>
      </c>
      <c r="I18" s="2">
        <v>1.3421447281439E-2</v>
      </c>
      <c r="J18" s="2">
        <v>1.1947480908809901E-2</v>
      </c>
      <c r="K18" s="2">
        <v>1.1572386029875901E-2</v>
      </c>
      <c r="L18" s="2">
        <v>1.2254860475576E-2</v>
      </c>
      <c r="M18" s="2">
        <v>1.3016176400444E-2</v>
      </c>
      <c r="N18" s="2">
        <v>1.3682566972722901E-2</v>
      </c>
      <c r="O18" s="2">
        <v>0</v>
      </c>
      <c r="P18">
        <v>0</v>
      </c>
      <c r="Q18">
        <v>0</v>
      </c>
      <c r="R18" t="s">
        <v>45</v>
      </c>
      <c r="T18" t="s">
        <v>27</v>
      </c>
      <c r="U18">
        <f t="shared" si="0"/>
        <v>0.35315748741063463</v>
      </c>
      <c r="V18">
        <f t="shared" si="0"/>
        <v>0.35101139641673862</v>
      </c>
      <c r="W18">
        <f t="shared" si="0"/>
        <v>0.30761204627425986</v>
      </c>
      <c r="X18">
        <f t="shared" si="0"/>
        <v>0.2243305160740898</v>
      </c>
      <c r="Y18">
        <f t="shared" si="0"/>
        <v>0.20479086083935952</v>
      </c>
      <c r="Z18">
        <f t="shared" si="0"/>
        <v>0.21190123994604373</v>
      </c>
      <c r="AA18">
        <f t="shared" si="0"/>
        <v>0.20796696876070872</v>
      </c>
      <c r="AB18">
        <f t="shared" si="0"/>
        <v>0.20690347365474968</v>
      </c>
      <c r="AC18">
        <f t="shared" si="0"/>
        <v>0.20893612286410376</v>
      </c>
      <c r="AD18">
        <f t="shared" si="0"/>
        <v>0.21356077798137865</v>
      </c>
      <c r="AE18">
        <f t="shared" si="0"/>
        <v>0.21984143159300878</v>
      </c>
      <c r="AF18">
        <f t="shared" si="1"/>
        <v>298</v>
      </c>
      <c r="AH18" t="s">
        <v>27</v>
      </c>
      <c r="AI18">
        <v>298</v>
      </c>
    </row>
    <row r="19" spans="1:35" x14ac:dyDescent="0.25">
      <c r="A19" t="s">
        <v>133</v>
      </c>
      <c r="B19" t="s">
        <v>44</v>
      </c>
      <c r="C19" t="s">
        <v>39</v>
      </c>
      <c r="D19">
        <v>1.107398038944E-2</v>
      </c>
      <c r="E19" s="5">
        <v>4.7528391561295E-2</v>
      </c>
      <c r="F19" s="2">
        <v>1.1382670036958999E-2</v>
      </c>
      <c r="G19" s="2">
        <v>8.0632738769210004E-3</v>
      </c>
      <c r="H19" s="2">
        <v>5.54145910655E-3</v>
      </c>
      <c r="I19" s="2">
        <v>5.8330174925120002E-3</v>
      </c>
      <c r="J19" s="2">
        <v>5.5200697884610003E-3</v>
      </c>
      <c r="K19" s="2">
        <v>5.2747163109310002E-3</v>
      </c>
      <c r="L19" s="2">
        <v>5.4765944467569999E-3</v>
      </c>
      <c r="M19" s="2">
        <v>5.6483498557099903E-3</v>
      </c>
      <c r="N19" s="2">
        <v>5.8738709428789899E-3</v>
      </c>
      <c r="O19" s="2">
        <v>0</v>
      </c>
      <c r="P19">
        <v>0</v>
      </c>
      <c r="Q19">
        <v>0</v>
      </c>
      <c r="R19" t="s">
        <v>45</v>
      </c>
      <c r="T19" t="s">
        <v>29</v>
      </c>
      <c r="U19">
        <f t="shared" si="0"/>
        <v>0.46800663470215376</v>
      </c>
      <c r="V19">
        <f t="shared" si="0"/>
        <v>0.4039747482157186</v>
      </c>
      <c r="W19">
        <f t="shared" si="0"/>
        <v>0.33047029558114854</v>
      </c>
      <c r="X19">
        <f t="shared" si="0"/>
        <v>0.35118556778530363</v>
      </c>
      <c r="Y19">
        <f t="shared" si="0"/>
        <v>0.29865212088331167</v>
      </c>
      <c r="Z19">
        <f t="shared" si="0"/>
        <v>0.29235370740601579</v>
      </c>
      <c r="AA19">
        <f t="shared" si="0"/>
        <v>0.24965000964428063</v>
      </c>
      <c r="AB19">
        <f t="shared" si="0"/>
        <v>0.28540355070578266</v>
      </c>
      <c r="AC19">
        <f t="shared" si="0"/>
        <v>0.26910021009752988</v>
      </c>
      <c r="AD19">
        <f t="shared" si="0"/>
        <v>0.26512943296900987</v>
      </c>
      <c r="AE19">
        <f t="shared" si="0"/>
        <v>0.26549584508494073</v>
      </c>
      <c r="AF19">
        <f t="shared" si="1"/>
        <v>0</v>
      </c>
      <c r="AH19" t="s">
        <v>29</v>
      </c>
      <c r="AI19">
        <v>0</v>
      </c>
    </row>
    <row r="20" spans="1:35" x14ac:dyDescent="0.25">
      <c r="A20" t="s">
        <v>133</v>
      </c>
      <c r="B20" t="s">
        <v>47</v>
      </c>
      <c r="C20" t="s">
        <v>16</v>
      </c>
      <c r="D20">
        <v>9.0810698130759995E-3</v>
      </c>
      <c r="E20" s="5">
        <v>5.7854406309399897E-3</v>
      </c>
      <c r="F20" s="2">
        <v>1.3489288211919999E-2</v>
      </c>
      <c r="G20" s="2">
        <v>1.3943894543763999E-2</v>
      </c>
      <c r="H20" s="2">
        <v>1.3380015125139E-2</v>
      </c>
      <c r="I20" s="2">
        <v>1.3131177624549E-2</v>
      </c>
      <c r="J20" s="2">
        <v>1.3823801235543999E-2</v>
      </c>
      <c r="K20" s="2">
        <v>1.36161632060039E-2</v>
      </c>
      <c r="L20" s="2">
        <v>1.3868806137600999E-2</v>
      </c>
      <c r="M20" s="2">
        <v>1.40030289638069E-2</v>
      </c>
      <c r="N20" s="2">
        <v>1.3867251492144E-2</v>
      </c>
      <c r="O20" s="2">
        <v>0</v>
      </c>
      <c r="P20">
        <v>0</v>
      </c>
      <c r="Q20">
        <v>0</v>
      </c>
      <c r="R20" t="s">
        <v>45</v>
      </c>
      <c r="T20" t="s">
        <v>31</v>
      </c>
      <c r="U20">
        <f t="shared" si="0"/>
        <v>19.61893762740506</v>
      </c>
      <c r="V20">
        <f t="shared" si="0"/>
        <v>12.454478096718278</v>
      </c>
      <c r="W20">
        <f t="shared" si="0"/>
        <v>10.066976393747568</v>
      </c>
      <c r="X20">
        <f t="shared" si="0"/>
        <v>10.547787498970667</v>
      </c>
      <c r="Y20">
        <f t="shared" si="0"/>
        <v>8.4896225445895386</v>
      </c>
      <c r="Z20">
        <f t="shared" si="0"/>
        <v>8.3199674892902014</v>
      </c>
      <c r="AA20">
        <f t="shared" si="0"/>
        <v>7.6893696619777003</v>
      </c>
      <c r="AB20">
        <f t="shared" si="0"/>
        <v>8.1362740009660808</v>
      </c>
      <c r="AC20">
        <f t="shared" si="0"/>
        <v>8.1101940028456685</v>
      </c>
      <c r="AD20">
        <f t="shared" si="0"/>
        <v>8.326924294429654</v>
      </c>
      <c r="AE20">
        <f t="shared" si="0"/>
        <v>8.6046177657172098</v>
      </c>
      <c r="AF20">
        <f t="shared" si="1"/>
        <v>0</v>
      </c>
      <c r="AH20" t="s">
        <v>31</v>
      </c>
      <c r="AI20">
        <v>0</v>
      </c>
    </row>
    <row r="21" spans="1:35" x14ac:dyDescent="0.25">
      <c r="A21" t="s">
        <v>133</v>
      </c>
      <c r="B21" t="s">
        <v>47</v>
      </c>
      <c r="C21" t="s">
        <v>17</v>
      </c>
      <c r="D21">
        <v>0.12708245475999999</v>
      </c>
      <c r="E21" s="1">
        <v>0.13764592984099999</v>
      </c>
      <c r="F21">
        <v>0.164167853128</v>
      </c>
      <c r="G21">
        <v>0.16198349985659999</v>
      </c>
      <c r="H21">
        <v>0.166954183922991</v>
      </c>
      <c r="I21">
        <v>0.17064803473690099</v>
      </c>
      <c r="J21">
        <v>0.17642804959646899</v>
      </c>
      <c r="K21">
        <v>0.179971019535799</v>
      </c>
      <c r="L21">
        <v>0.18382333438227499</v>
      </c>
      <c r="M21">
        <v>0.187484024761669</v>
      </c>
      <c r="N21">
        <v>0.19098873620314799</v>
      </c>
      <c r="O21">
        <v>0</v>
      </c>
      <c r="P21">
        <v>0</v>
      </c>
      <c r="Q21">
        <v>0</v>
      </c>
      <c r="R21" t="s">
        <v>45</v>
      </c>
      <c r="T21" t="s">
        <v>32</v>
      </c>
      <c r="U21">
        <f t="shared" si="0"/>
        <v>26.446432236555076</v>
      </c>
      <c r="V21">
        <f t="shared" si="0"/>
        <v>20.210865298489889</v>
      </c>
      <c r="W21">
        <f t="shared" si="0"/>
        <v>14.41965354122862</v>
      </c>
      <c r="X21">
        <f t="shared" si="0"/>
        <v>11.633038064102221</v>
      </c>
      <c r="Y21">
        <f t="shared" si="0"/>
        <v>9.457751187467192</v>
      </c>
      <c r="Z21">
        <f t="shared" si="0"/>
        <v>8.9786844670461115</v>
      </c>
      <c r="AA21">
        <f t="shared" si="0"/>
        <v>7.863561472607044</v>
      </c>
      <c r="AB21">
        <f t="shared" si="0"/>
        <v>6.3058507748683228</v>
      </c>
      <c r="AC21">
        <f t="shared" si="0"/>
        <v>5.9076410072652248</v>
      </c>
      <c r="AD21">
        <f t="shared" si="0"/>
        <v>5.8004672248773907</v>
      </c>
      <c r="AE21">
        <f t="shared" si="0"/>
        <v>5.7520487703804992</v>
      </c>
      <c r="AF21">
        <f t="shared" si="1"/>
        <v>0</v>
      </c>
      <c r="AH21" t="s">
        <v>32</v>
      </c>
      <c r="AI21">
        <v>0</v>
      </c>
    </row>
    <row r="22" spans="1:35" x14ac:dyDescent="0.25">
      <c r="A22" t="s">
        <v>133</v>
      </c>
      <c r="B22" t="s">
        <v>47</v>
      </c>
      <c r="C22" t="s">
        <v>19</v>
      </c>
      <c r="D22">
        <v>2.3736870408052</v>
      </c>
      <c r="E22" s="5">
        <v>1.2680401791172999</v>
      </c>
      <c r="F22" s="2">
        <v>0.78761566439949904</v>
      </c>
      <c r="G22" s="2">
        <v>0.67572808855489996</v>
      </c>
      <c r="H22" s="2">
        <v>0.56305993017779199</v>
      </c>
      <c r="I22" s="2">
        <v>0.48365604273343599</v>
      </c>
      <c r="J22" s="2">
        <v>0.40689843948840998</v>
      </c>
      <c r="K22" s="2">
        <v>0.35233428734030298</v>
      </c>
      <c r="L22" s="2">
        <v>0.33169247922907902</v>
      </c>
      <c r="M22" s="2">
        <v>0.33476097515783199</v>
      </c>
      <c r="N22" s="2">
        <v>0.33121010155870401</v>
      </c>
      <c r="O22" s="2">
        <v>0</v>
      </c>
      <c r="P22">
        <v>0</v>
      </c>
      <c r="Q22">
        <v>0</v>
      </c>
      <c r="R22" t="s">
        <v>45</v>
      </c>
      <c r="T22" t="s">
        <v>34</v>
      </c>
      <c r="U22">
        <f t="shared" si="0"/>
        <v>0.72493719186421124</v>
      </c>
      <c r="V22">
        <f t="shared" si="0"/>
        <v>0.59854633613867203</v>
      </c>
      <c r="W22">
        <f t="shared" si="0"/>
        <v>0.53682305317025569</v>
      </c>
      <c r="X22">
        <f t="shared" si="0"/>
        <v>0.75169306131172042</v>
      </c>
      <c r="Y22">
        <f t="shared" si="0"/>
        <v>0.65400485757200644</v>
      </c>
      <c r="Z22">
        <f t="shared" si="0"/>
        <v>0.63423804920902171</v>
      </c>
      <c r="AA22">
        <f t="shared" si="0"/>
        <v>0.50551332757205836</v>
      </c>
      <c r="AB22">
        <f t="shared" si="0"/>
        <v>0.64066093585835016</v>
      </c>
      <c r="AC22">
        <f t="shared" si="0"/>
        <v>0.58391297869580738</v>
      </c>
      <c r="AD22">
        <f t="shared" si="0"/>
        <v>0.56102009676211229</v>
      </c>
      <c r="AE22">
        <f t="shared" si="0"/>
        <v>0.5553720623539995</v>
      </c>
      <c r="AF22">
        <f t="shared" si="1"/>
        <v>0</v>
      </c>
      <c r="AH22" t="s">
        <v>34</v>
      </c>
      <c r="AI22">
        <v>0</v>
      </c>
    </row>
    <row r="23" spans="1:35" x14ac:dyDescent="0.25">
      <c r="A23" t="s">
        <v>133</v>
      </c>
      <c r="B23" t="s">
        <v>47</v>
      </c>
      <c r="C23" t="s">
        <v>21</v>
      </c>
      <c r="D23">
        <v>30.9348481241299</v>
      </c>
      <c r="E23" s="1">
        <v>40.004705741699901</v>
      </c>
      <c r="F23" s="2">
        <v>36.839516677099901</v>
      </c>
      <c r="G23" s="2">
        <v>32.765804322900003</v>
      </c>
      <c r="H23" s="2">
        <v>26.186662693135599</v>
      </c>
      <c r="I23" s="2">
        <v>19.558866179781599</v>
      </c>
      <c r="J23" s="2">
        <v>20.194967155374702</v>
      </c>
      <c r="K23" s="2">
        <v>15.581156093304299</v>
      </c>
      <c r="L23" s="2">
        <v>9.87056676638759</v>
      </c>
      <c r="M23" s="2">
        <v>3.75224688133232</v>
      </c>
      <c r="N23" s="2">
        <v>-2.0042205385937799</v>
      </c>
      <c r="O23" s="2">
        <v>0</v>
      </c>
      <c r="P23">
        <v>0</v>
      </c>
      <c r="Q23">
        <v>0</v>
      </c>
      <c r="R23" t="s">
        <v>46</v>
      </c>
      <c r="T23" t="s">
        <v>36</v>
      </c>
      <c r="U23">
        <f t="shared" si="0"/>
        <v>3.0250910417455787</v>
      </c>
      <c r="V23">
        <f t="shared" si="0"/>
        <v>3.1432149779890479</v>
      </c>
      <c r="W23">
        <f t="shared" si="0"/>
        <v>3.970879296779199</v>
      </c>
      <c r="X23">
        <f t="shared" si="0"/>
        <v>3.1487490450936186</v>
      </c>
      <c r="Y23">
        <f t="shared" si="0"/>
        <v>2.4878034873938226</v>
      </c>
      <c r="Z23">
        <f t="shared" si="0"/>
        <v>2.6308115984418254</v>
      </c>
      <c r="AA23">
        <f t="shared" si="0"/>
        <v>2.6090249214506742</v>
      </c>
      <c r="AB23">
        <f t="shared" si="0"/>
        <v>2.610552685904914</v>
      </c>
      <c r="AC23">
        <f t="shared" si="0"/>
        <v>2.7676335645860375</v>
      </c>
      <c r="AD23">
        <f t="shared" si="0"/>
        <v>2.9386431126415253</v>
      </c>
      <c r="AE23">
        <f t="shared" si="0"/>
        <v>3.118332317031272</v>
      </c>
      <c r="AF23">
        <f t="shared" si="1"/>
        <v>0</v>
      </c>
      <c r="AH23" t="s">
        <v>36</v>
      </c>
      <c r="AI23">
        <v>0</v>
      </c>
    </row>
    <row r="24" spans="1:35" x14ac:dyDescent="0.25">
      <c r="A24" t="s">
        <v>133</v>
      </c>
      <c r="B24" t="s">
        <v>47</v>
      </c>
      <c r="C24" t="s">
        <v>22</v>
      </c>
      <c r="D24" s="2">
        <v>0</v>
      </c>
      <c r="E24" s="5">
        <v>0.13543838999999999</v>
      </c>
      <c r="F24" s="2">
        <v>0.2345593</v>
      </c>
      <c r="G24" s="2">
        <v>0.22506909999999999</v>
      </c>
      <c r="H24" s="2">
        <v>0.23356154000000001</v>
      </c>
      <c r="I24" s="2">
        <v>0.25736487999999902</v>
      </c>
      <c r="J24" s="2">
        <v>0.25059233999999903</v>
      </c>
      <c r="K24" s="2">
        <v>0.18882020999999999</v>
      </c>
      <c r="L24" s="2">
        <v>0.17040994999999901</v>
      </c>
      <c r="M24" s="2">
        <v>0.11627514</v>
      </c>
      <c r="N24" s="2">
        <v>0.10947014100000001</v>
      </c>
      <c r="O24" s="2">
        <v>0</v>
      </c>
      <c r="P24">
        <v>0</v>
      </c>
      <c r="Q24">
        <v>0</v>
      </c>
      <c r="R24" t="s">
        <v>45</v>
      </c>
      <c r="T24" t="s">
        <v>37</v>
      </c>
      <c r="U24">
        <f t="shared" si="0"/>
        <v>2.113737719694222</v>
      </c>
      <c r="V24">
        <f t="shared" si="0"/>
        <v>2.110887992191512</v>
      </c>
      <c r="W24">
        <f t="shared" si="0"/>
        <v>1.7980958610253377</v>
      </c>
      <c r="X24">
        <f t="shared" si="0"/>
        <v>1.5058211471889742</v>
      </c>
      <c r="Y24">
        <f t="shared" si="0"/>
        <v>1.2463434574306451</v>
      </c>
      <c r="Z24">
        <f t="shared" si="0"/>
        <v>1.2285890305375629</v>
      </c>
      <c r="AA24">
        <f t="shared" si="0"/>
        <v>1.1824521289953887</v>
      </c>
      <c r="AB24">
        <f t="shared" si="0"/>
        <v>1.1557203931891691</v>
      </c>
      <c r="AC24">
        <f t="shared" si="0"/>
        <v>1.207340366214946</v>
      </c>
      <c r="AD24">
        <f t="shared" si="0"/>
        <v>1.2697038373043246</v>
      </c>
      <c r="AE24">
        <f t="shared" si="0"/>
        <v>1.3329514884877605</v>
      </c>
      <c r="AF24">
        <f t="shared" si="1"/>
        <v>0</v>
      </c>
      <c r="AH24" t="s">
        <v>37</v>
      </c>
      <c r="AI24">
        <v>0</v>
      </c>
    </row>
    <row r="25" spans="1:35" x14ac:dyDescent="0.25">
      <c r="A25" t="s">
        <v>133</v>
      </c>
      <c r="B25" t="s">
        <v>47</v>
      </c>
      <c r="C25" t="s">
        <v>23</v>
      </c>
      <c r="D25" s="2">
        <v>4.1447360000000003E-8</v>
      </c>
      <c r="E25" s="5">
        <v>0.79244499999999995</v>
      </c>
      <c r="F25" s="2">
        <v>1.0532747999999901</v>
      </c>
      <c r="G25" s="2">
        <v>1.0106596999999999</v>
      </c>
      <c r="H25" s="2">
        <v>1.0487938999999999</v>
      </c>
      <c r="I25" s="2">
        <v>1.1556808999999999</v>
      </c>
      <c r="J25" s="2">
        <v>1.125273</v>
      </c>
      <c r="K25" s="2">
        <v>0.84788655999999996</v>
      </c>
      <c r="L25" s="2">
        <v>0.76521690999999903</v>
      </c>
      <c r="M25" s="2">
        <v>0.52212725999999898</v>
      </c>
      <c r="N25" s="2">
        <v>0.4915696</v>
      </c>
      <c r="O25" s="2">
        <v>0</v>
      </c>
      <c r="P25">
        <v>0</v>
      </c>
      <c r="Q25">
        <v>0</v>
      </c>
      <c r="R25" t="s">
        <v>45</v>
      </c>
      <c r="T25" t="s">
        <v>40</v>
      </c>
      <c r="U25">
        <f t="shared" si="0"/>
        <v>1.0133400699999999</v>
      </c>
      <c r="V25">
        <f t="shared" si="0"/>
        <v>0.36518580899999997</v>
      </c>
      <c r="W25">
        <f t="shared" ref="W25:AE31" si="4">SUMIF($C$2:$C$99000, $T25, F$2:F$99000)</f>
        <v>0.25880370000000003</v>
      </c>
      <c r="X25">
        <f t="shared" si="4"/>
        <v>0.18758760599999999</v>
      </c>
      <c r="Y25">
        <f t="shared" si="4"/>
        <v>0.17170423400000001</v>
      </c>
      <c r="Z25">
        <f t="shared" si="4"/>
        <v>0.14357406799999997</v>
      </c>
      <c r="AA25">
        <f t="shared" si="4"/>
        <v>0.20876671399999999</v>
      </c>
      <c r="AB25">
        <f t="shared" si="4"/>
        <v>0.14333597899999997</v>
      </c>
      <c r="AC25">
        <f t="shared" si="4"/>
        <v>0.14425087</v>
      </c>
      <c r="AD25">
        <f t="shared" si="4"/>
        <v>0.148163353</v>
      </c>
      <c r="AE25">
        <f t="shared" si="4"/>
        <v>0.15404806299999999</v>
      </c>
      <c r="AF25">
        <f t="shared" si="1"/>
        <v>22.8</v>
      </c>
      <c r="AH25" t="s">
        <v>40</v>
      </c>
      <c r="AI25">
        <v>22.8</v>
      </c>
    </row>
    <row r="26" spans="1:35" x14ac:dyDescent="0.25">
      <c r="A26" t="s">
        <v>133</v>
      </c>
      <c r="B26" t="s">
        <v>47</v>
      </c>
      <c r="C26" t="s">
        <v>24</v>
      </c>
      <c r="D26" s="2">
        <v>0</v>
      </c>
      <c r="E26" s="5">
        <v>0.16639959999999901</v>
      </c>
      <c r="F26" s="2">
        <v>0.25398110000000002</v>
      </c>
      <c r="G26" s="2">
        <v>0.24370539999999999</v>
      </c>
      <c r="H26" s="2">
        <v>0.25290129</v>
      </c>
      <c r="I26" s="2">
        <v>0.27867454999999902</v>
      </c>
      <c r="J26" s="2">
        <v>0.27134220999999997</v>
      </c>
      <c r="K26" s="2">
        <v>0.20445495999999999</v>
      </c>
      <c r="L26" s="2">
        <v>0.18452044000000001</v>
      </c>
      <c r="M26" s="2">
        <v>0.12590309299999999</v>
      </c>
      <c r="N26" s="2">
        <v>0.11853462499999901</v>
      </c>
      <c r="O26" s="2">
        <v>0</v>
      </c>
      <c r="P26">
        <v>0</v>
      </c>
      <c r="Q26">
        <v>0</v>
      </c>
      <c r="R26" t="s">
        <v>45</v>
      </c>
      <c r="T26" t="s">
        <v>41</v>
      </c>
      <c r="U26">
        <f t="shared" ref="U26:V31" si="5">SUMIF($C$2:$C$99000, $T26, D$2:D$99000)</f>
        <v>0</v>
      </c>
      <c r="V26">
        <f t="shared" si="5"/>
        <v>0</v>
      </c>
      <c r="W26">
        <f t="shared" si="4"/>
        <v>0</v>
      </c>
      <c r="X26">
        <f t="shared" si="4"/>
        <v>0</v>
      </c>
      <c r="Y26">
        <f t="shared" si="4"/>
        <v>0</v>
      </c>
      <c r="Z26">
        <f t="shared" si="4"/>
        <v>0</v>
      </c>
      <c r="AA26">
        <f t="shared" si="4"/>
        <v>0</v>
      </c>
      <c r="AB26">
        <f t="shared" si="4"/>
        <v>0</v>
      </c>
      <c r="AC26">
        <f t="shared" si="4"/>
        <v>0</v>
      </c>
      <c r="AD26">
        <f t="shared" si="4"/>
        <v>0</v>
      </c>
      <c r="AE26">
        <f t="shared" si="4"/>
        <v>0</v>
      </c>
      <c r="AF26">
        <f t="shared" si="1"/>
        <v>0</v>
      </c>
      <c r="AH26" t="s">
        <v>41</v>
      </c>
      <c r="AI26">
        <v>0</v>
      </c>
    </row>
    <row r="27" spans="1:35" x14ac:dyDescent="0.25">
      <c r="A27" t="s">
        <v>133</v>
      </c>
      <c r="B27" t="s">
        <v>47</v>
      </c>
      <c r="C27" t="s">
        <v>25</v>
      </c>
      <c r="D27" s="2">
        <v>2.0865899999999999E-7</v>
      </c>
      <c r="E27" s="5">
        <v>2.5778310000000002E-4</v>
      </c>
      <c r="F27" s="2">
        <v>2.4053479999999901E-4</v>
      </c>
      <c r="G27" s="2">
        <v>2.3080339999999999E-4</v>
      </c>
      <c r="H27" s="2">
        <v>2.3951227E-4</v>
      </c>
      <c r="I27" s="2">
        <v>2.6392168000000002E-4</v>
      </c>
      <c r="J27" s="2">
        <v>2.5697695000000001E-4</v>
      </c>
      <c r="K27" s="2">
        <v>1.9363063999999999E-4</v>
      </c>
      <c r="L27" s="2">
        <v>1.7475172999999999E-4</v>
      </c>
      <c r="M27" s="2">
        <v>1.19237654E-4</v>
      </c>
      <c r="N27" s="2">
        <v>1.1225914599999899E-4</v>
      </c>
      <c r="O27" s="2">
        <v>0</v>
      </c>
      <c r="P27">
        <v>0</v>
      </c>
      <c r="Q27">
        <v>0</v>
      </c>
      <c r="R27" t="s">
        <v>45</v>
      </c>
      <c r="T27" t="s">
        <v>39</v>
      </c>
      <c r="U27">
        <f t="shared" si="5"/>
        <v>22.607674315626422</v>
      </c>
      <c r="V27">
        <f t="shared" si="5"/>
        <v>14.805611104822242</v>
      </c>
      <c r="W27">
        <f t="shared" si="4"/>
        <v>8.4815624641621525</v>
      </c>
      <c r="X27">
        <f t="shared" si="4"/>
        <v>4.3547539343329058</v>
      </c>
      <c r="Y27">
        <f t="shared" si="4"/>
        <v>2.5302455836540831</v>
      </c>
      <c r="Z27">
        <f t="shared" si="4"/>
        <v>2.4635603231274805</v>
      </c>
      <c r="AA27">
        <f t="shared" si="4"/>
        <v>2.1811515044660643</v>
      </c>
      <c r="AB27">
        <f t="shared" si="4"/>
        <v>1.831522513984289</v>
      </c>
      <c r="AC27">
        <f t="shared" si="4"/>
        <v>1.7371948411918396</v>
      </c>
      <c r="AD27">
        <f t="shared" si="4"/>
        <v>1.7031754515886506</v>
      </c>
      <c r="AE27">
        <f t="shared" si="4"/>
        <v>1.6925754711297007</v>
      </c>
      <c r="AF27">
        <f>SUMIF(AH27:AH125, T27, AI27:AI125)</f>
        <v>0</v>
      </c>
      <c r="AH27" t="s">
        <v>91</v>
      </c>
      <c r="AI27">
        <v>25</v>
      </c>
    </row>
    <row r="28" spans="1:35" x14ac:dyDescent="0.25">
      <c r="A28" t="s">
        <v>133</v>
      </c>
      <c r="B28" t="s">
        <v>47</v>
      </c>
      <c r="C28" t="s">
        <v>26</v>
      </c>
      <c r="D28">
        <v>0</v>
      </c>
      <c r="E28" s="5">
        <v>1.2125359999999899E-2</v>
      </c>
      <c r="F28" s="2">
        <v>1.85257299999999E-2</v>
      </c>
      <c r="G28" s="2">
        <v>1.7776139999999999E-2</v>
      </c>
      <c r="H28" s="2">
        <v>1.8446886999999999E-2</v>
      </c>
      <c r="I28" s="2">
        <v>2.0326893999999901E-2</v>
      </c>
      <c r="J28" s="2">
        <v>1.9792012000000001E-2</v>
      </c>
      <c r="K28" s="2">
        <v>1.49131849999999E-2</v>
      </c>
      <c r="L28" s="2">
        <v>1.345914E-2</v>
      </c>
      <c r="M28" s="2">
        <v>9.1835228999999994E-3</v>
      </c>
      <c r="N28" s="2">
        <v>8.6460488999999998E-3</v>
      </c>
      <c r="O28" s="2">
        <v>0</v>
      </c>
      <c r="P28">
        <v>0</v>
      </c>
      <c r="Q28">
        <v>0</v>
      </c>
      <c r="R28" t="s">
        <v>45</v>
      </c>
      <c r="T28" t="s">
        <v>91</v>
      </c>
      <c r="U28">
        <f t="shared" si="5"/>
        <v>8.7286815023000006</v>
      </c>
      <c r="V28">
        <f t="shared" si="5"/>
        <v>9.5610248408999894</v>
      </c>
      <c r="W28">
        <f t="shared" si="4"/>
        <v>9.8314100987999993</v>
      </c>
      <c r="X28">
        <f t="shared" si="4"/>
        <v>9.6484473471999905</v>
      </c>
      <c r="Y28">
        <f t="shared" si="4"/>
        <v>10.10716932853</v>
      </c>
      <c r="Z28">
        <f t="shared" si="4"/>
        <v>10.554688805809899</v>
      </c>
      <c r="AA28">
        <f t="shared" si="4"/>
        <v>10.972656809679901</v>
      </c>
      <c r="AB28">
        <f t="shared" si="4"/>
        <v>8.8369727827539997</v>
      </c>
      <c r="AC28">
        <f t="shared" si="4"/>
        <v>8.9824096507369902</v>
      </c>
      <c r="AD28">
        <f t="shared" si="4"/>
        <v>9.1939553358949997</v>
      </c>
      <c r="AE28">
        <f t="shared" si="4"/>
        <v>9.3879731180879897</v>
      </c>
      <c r="AF28">
        <v>25</v>
      </c>
      <c r="AH28" t="s">
        <v>92</v>
      </c>
      <c r="AI28">
        <v>25</v>
      </c>
    </row>
    <row r="29" spans="1:35" x14ac:dyDescent="0.25">
      <c r="A29" t="s">
        <v>133</v>
      </c>
      <c r="B29" t="s">
        <v>47</v>
      </c>
      <c r="C29" t="s">
        <v>27</v>
      </c>
      <c r="D29">
        <v>7.2479946229999899E-3</v>
      </c>
      <c r="E29" s="5">
        <v>7.8060353482000003E-3</v>
      </c>
      <c r="F29" s="2">
        <v>7.2327861517000004E-3</v>
      </c>
      <c r="G29" s="2">
        <v>4.150354153E-3</v>
      </c>
      <c r="H29" s="2">
        <v>3.8429983552629998E-3</v>
      </c>
      <c r="I29" s="2">
        <v>3.5614966544059998E-3</v>
      </c>
      <c r="J29" s="2">
        <v>3.8696662990879999E-3</v>
      </c>
      <c r="K29" s="2">
        <v>3.85127509401299E-3</v>
      </c>
      <c r="L29" s="2">
        <v>4.0041653100489896E-3</v>
      </c>
      <c r="M29" s="2">
        <v>4.13906513164599E-3</v>
      </c>
      <c r="N29" s="2">
        <v>4.2914260672199996E-3</v>
      </c>
      <c r="O29" s="2">
        <v>0</v>
      </c>
      <c r="P29">
        <v>0</v>
      </c>
      <c r="Q29">
        <v>0</v>
      </c>
      <c r="R29" t="s">
        <v>45</v>
      </c>
      <c r="T29" t="s">
        <v>92</v>
      </c>
      <c r="U29">
        <f t="shared" si="5"/>
        <v>7.5968556189642003E-2</v>
      </c>
      <c r="V29">
        <f t="shared" si="5"/>
        <v>5.7147059787025001E-2</v>
      </c>
      <c r="W29">
        <f t="shared" si="4"/>
        <v>5.99078533326899E-2</v>
      </c>
      <c r="X29">
        <f t="shared" si="4"/>
        <v>6.6174032017025999E-2</v>
      </c>
      <c r="Y29">
        <f t="shared" si="4"/>
        <v>3.8084321093903903E-2</v>
      </c>
      <c r="Z29">
        <f t="shared" si="4"/>
        <v>2.8813038921147002E-2</v>
      </c>
      <c r="AA29">
        <f t="shared" si="4"/>
        <v>2.9346454042202898E-2</v>
      </c>
      <c r="AB29">
        <f t="shared" si="4"/>
        <v>2.9047885417517901E-2</v>
      </c>
      <c r="AC29">
        <f t="shared" si="4"/>
        <v>2.9667791133760901E-2</v>
      </c>
      <c r="AD29">
        <f t="shared" si="4"/>
        <v>3.0469240816295901E-2</v>
      </c>
      <c r="AE29">
        <f t="shared" si="4"/>
        <v>3.1176078268696901E-2</v>
      </c>
      <c r="AF29">
        <v>25</v>
      </c>
      <c r="AH29" t="s">
        <v>96</v>
      </c>
      <c r="AI29">
        <v>298</v>
      </c>
    </row>
    <row r="30" spans="1:35" x14ac:dyDescent="0.25">
      <c r="A30" t="s">
        <v>133</v>
      </c>
      <c r="B30" t="s">
        <v>47</v>
      </c>
      <c r="C30" t="s">
        <v>29</v>
      </c>
      <c r="D30">
        <v>6.68009461341599E-3</v>
      </c>
      <c r="E30" s="1">
        <v>5.6789982942799999E-3</v>
      </c>
      <c r="F30" s="2">
        <v>5.2706060948579997E-3</v>
      </c>
      <c r="G30" s="2">
        <v>4.6996645200340003E-3</v>
      </c>
      <c r="H30" s="2">
        <v>4.1644579354019997E-3</v>
      </c>
      <c r="I30" s="2">
        <v>3.8922641153029901E-3</v>
      </c>
      <c r="J30" s="2">
        <v>4.02952555580999E-3</v>
      </c>
      <c r="K30" s="2">
        <v>4.0530955204809904E-3</v>
      </c>
      <c r="L30" s="2">
        <v>4.1893121808159904E-3</v>
      </c>
      <c r="M30">
        <v>4.3712616461549902E-3</v>
      </c>
      <c r="N30" s="2">
        <v>4.5548238735500001E-3</v>
      </c>
      <c r="O30" s="2">
        <v>0</v>
      </c>
      <c r="P30">
        <v>0</v>
      </c>
      <c r="Q30">
        <v>0</v>
      </c>
      <c r="R30" t="s">
        <v>45</v>
      </c>
      <c r="T30" t="s">
        <v>96</v>
      </c>
      <c r="U30">
        <f t="shared" si="5"/>
        <v>1.19389787819895</v>
      </c>
      <c r="V30">
        <f t="shared" si="5"/>
        <v>1.1829396385359801</v>
      </c>
      <c r="W30">
        <f t="shared" si="4"/>
        <v>1.2108415397219401</v>
      </c>
      <c r="X30">
        <f t="shared" si="4"/>
        <v>1.2960001297858701</v>
      </c>
      <c r="Y30">
        <f t="shared" si="4"/>
        <v>1.3467953173605001</v>
      </c>
      <c r="Z30">
        <f t="shared" si="4"/>
        <v>1.4074530267443299</v>
      </c>
      <c r="AA30">
        <f t="shared" si="4"/>
        <v>1.4272995529946699</v>
      </c>
      <c r="AB30">
        <f t="shared" si="4"/>
        <v>1.3609846599097499</v>
      </c>
      <c r="AC30">
        <f t="shared" si="4"/>
        <v>1.38567723184154</v>
      </c>
      <c r="AD30">
        <f t="shared" si="4"/>
        <v>1.4281513760233899</v>
      </c>
      <c r="AE30">
        <f t="shared" si="4"/>
        <v>1.4678737096943399</v>
      </c>
      <c r="AF30">
        <v>298</v>
      </c>
      <c r="AH30" t="s">
        <v>97</v>
      </c>
      <c r="AI30">
        <v>298</v>
      </c>
    </row>
    <row r="31" spans="1:35" x14ac:dyDescent="0.25">
      <c r="A31" t="s">
        <v>133</v>
      </c>
      <c r="B31" t="s">
        <v>47</v>
      </c>
      <c r="C31" t="s">
        <v>31</v>
      </c>
      <c r="D31">
        <v>0.36183448767299897</v>
      </c>
      <c r="E31" s="5">
        <v>0.26197789927624998</v>
      </c>
      <c r="F31" s="2">
        <v>0.14526428538010999</v>
      </c>
      <c r="G31" s="2">
        <v>0.13409352597295901</v>
      </c>
      <c r="H31" s="2">
        <v>0.101889254582487</v>
      </c>
      <c r="I31" s="2">
        <v>0.10179708267481399</v>
      </c>
      <c r="J31" s="2">
        <v>9.7180919073532004E-2</v>
      </c>
      <c r="K31" s="2">
        <v>9.4007740537559906E-2</v>
      </c>
      <c r="L31" s="2">
        <v>9.6870846501506902E-2</v>
      </c>
      <c r="M31" s="2">
        <v>0.10051373876443399</v>
      </c>
      <c r="N31" s="2">
        <v>0.102381423229982</v>
      </c>
      <c r="O31" s="2">
        <v>0</v>
      </c>
      <c r="P31">
        <v>0</v>
      </c>
      <c r="Q31">
        <v>0</v>
      </c>
      <c r="R31" t="s">
        <v>45</v>
      </c>
      <c r="T31" t="s">
        <v>97</v>
      </c>
      <c r="U31">
        <f t="shared" si="5"/>
        <v>1.30472165929299E-3</v>
      </c>
      <c r="V31">
        <f t="shared" si="5"/>
        <v>9.819041999219989E-4</v>
      </c>
      <c r="W31">
        <f t="shared" si="4"/>
        <v>1.0293406768489999E-3</v>
      </c>
      <c r="X31">
        <f t="shared" si="4"/>
        <v>1.1370066206769999E-3</v>
      </c>
      <c r="Y31">
        <f t="shared" si="4"/>
        <v>6.5436480866899998E-4</v>
      </c>
      <c r="Z31">
        <f t="shared" si="4"/>
        <v>4.9506397180500096E-4</v>
      </c>
      <c r="AA31">
        <f t="shared" si="4"/>
        <v>5.0422936979100004E-4</v>
      </c>
      <c r="AB31">
        <f t="shared" si="4"/>
        <v>4.9909903779499904E-4</v>
      </c>
      <c r="AC31">
        <f t="shared" si="4"/>
        <v>5.0974955239499996E-4</v>
      </c>
      <c r="AD31">
        <f t="shared" si="4"/>
        <v>5.2352060767699995E-4</v>
      </c>
      <c r="AE31">
        <f t="shared" si="4"/>
        <v>5.3566540270499896E-4</v>
      </c>
      <c r="AF31">
        <v>298</v>
      </c>
    </row>
    <row r="32" spans="1:35" x14ac:dyDescent="0.25">
      <c r="A32" t="s">
        <v>133</v>
      </c>
      <c r="B32" t="s">
        <v>47</v>
      </c>
      <c r="C32" t="s">
        <v>32</v>
      </c>
      <c r="D32">
        <v>0.59020112711199901</v>
      </c>
      <c r="E32" s="5">
        <v>0.41529701968299998</v>
      </c>
      <c r="F32" s="2">
        <v>0.2865867330536</v>
      </c>
      <c r="G32" s="2">
        <v>0.218248825664799</v>
      </c>
      <c r="H32" s="2">
        <v>0.160447112602049</v>
      </c>
      <c r="I32" s="2">
        <v>0.14543015153990299</v>
      </c>
      <c r="J32" s="2">
        <v>0.13254908610927299</v>
      </c>
      <c r="K32" s="2">
        <v>0.11309608270921299</v>
      </c>
      <c r="L32" s="2">
        <v>0.110448907103441</v>
      </c>
      <c r="M32" s="2">
        <v>0.11128382084849001</v>
      </c>
      <c r="N32" s="2">
        <v>0.112884790938483</v>
      </c>
      <c r="O32" s="2">
        <v>0</v>
      </c>
      <c r="P32">
        <v>0</v>
      </c>
      <c r="Q32">
        <v>0</v>
      </c>
      <c r="R32" t="s">
        <v>45</v>
      </c>
    </row>
    <row r="33" spans="1:31" x14ac:dyDescent="0.25">
      <c r="A33" t="s">
        <v>133</v>
      </c>
      <c r="B33" t="s">
        <v>47</v>
      </c>
      <c r="C33" t="s">
        <v>34</v>
      </c>
      <c r="D33">
        <v>1.5490434266899999E-2</v>
      </c>
      <c r="E33" s="5">
        <v>8.57138391271999E-3</v>
      </c>
      <c r="F33" s="2">
        <v>1.05079861459699E-2</v>
      </c>
      <c r="G33" s="2">
        <v>1.171221397212E-2</v>
      </c>
      <c r="H33" s="2">
        <v>1.1210705585849899E-2</v>
      </c>
      <c r="I33" s="2">
        <v>1.064921678925E-2</v>
      </c>
      <c r="J33" s="2">
        <v>1.06219798743519E-2</v>
      </c>
      <c r="K33" s="2">
        <v>1.0332973501002001E-2</v>
      </c>
      <c r="L33" s="2">
        <v>1.0311830529329999E-2</v>
      </c>
      <c r="M33" s="2">
        <v>1.02983160482359E-2</v>
      </c>
      <c r="N33" s="2">
        <v>1.0246317761984E-2</v>
      </c>
      <c r="O33" s="2">
        <v>0</v>
      </c>
      <c r="P33">
        <v>0</v>
      </c>
      <c r="Q33">
        <v>0</v>
      </c>
      <c r="R33" t="s">
        <v>45</v>
      </c>
    </row>
    <row r="34" spans="1:31" x14ac:dyDescent="0.25">
      <c r="A34" t="s">
        <v>133</v>
      </c>
      <c r="B34" t="s">
        <v>47</v>
      </c>
      <c r="C34" t="s">
        <v>36</v>
      </c>
      <c r="D34">
        <v>7.5302573985359902E-2</v>
      </c>
      <c r="E34" s="1">
        <v>8.3830495656790002E-2</v>
      </c>
      <c r="F34" s="2">
        <v>9.9336940315789907E-2</v>
      </c>
      <c r="G34" s="2">
        <v>8.2793417525480001E-2</v>
      </c>
      <c r="H34" s="2">
        <v>6.8290865633241896E-2</v>
      </c>
      <c r="I34" s="2">
        <v>7.0595574071159004E-2</v>
      </c>
      <c r="J34" s="2">
        <v>7.3326478572027995E-2</v>
      </c>
      <c r="K34" s="2">
        <v>7.3683996546962005E-2</v>
      </c>
      <c r="L34" s="2">
        <v>7.6179554526068005E-2</v>
      </c>
      <c r="M34" s="2">
        <v>7.8462104275745001E-2</v>
      </c>
      <c r="N34" s="2">
        <v>8.0736395773163896E-2</v>
      </c>
      <c r="O34" s="2">
        <v>0</v>
      </c>
      <c r="P34">
        <v>0</v>
      </c>
      <c r="Q34">
        <v>0</v>
      </c>
      <c r="R34" t="s">
        <v>45</v>
      </c>
      <c r="T34" t="s">
        <v>2</v>
      </c>
      <c r="U34">
        <v>1990</v>
      </c>
      <c r="V34" s="1">
        <v>2005</v>
      </c>
      <c r="W34">
        <v>2010</v>
      </c>
      <c r="X34">
        <v>2015</v>
      </c>
      <c r="Y34">
        <v>2020</v>
      </c>
      <c r="Z34" s="1">
        <v>2025</v>
      </c>
      <c r="AA34">
        <v>2030</v>
      </c>
      <c r="AB34">
        <v>2035</v>
      </c>
      <c r="AC34">
        <v>2040</v>
      </c>
      <c r="AD34">
        <v>2045</v>
      </c>
      <c r="AE34">
        <v>2050</v>
      </c>
    </row>
    <row r="35" spans="1:31" x14ac:dyDescent="0.25">
      <c r="A35" t="s">
        <v>133</v>
      </c>
      <c r="B35" t="s">
        <v>47</v>
      </c>
      <c r="C35" t="s">
        <v>37</v>
      </c>
      <c r="D35">
        <v>5.2679536442779999E-2</v>
      </c>
      <c r="E35" s="1">
        <v>5.98765718584E-2</v>
      </c>
      <c r="F35">
        <v>5.5106092578439902E-2</v>
      </c>
      <c r="G35">
        <v>5.0220102439879899E-2</v>
      </c>
      <c r="H35">
        <v>4.3198112392752001E-2</v>
      </c>
      <c r="I35">
        <v>4.2941174017509902E-2</v>
      </c>
      <c r="J35">
        <v>4.3908873636287898E-2</v>
      </c>
      <c r="K35">
        <v>4.3474763719897003E-2</v>
      </c>
      <c r="L35">
        <v>4.4264277949522E-2</v>
      </c>
      <c r="M35">
        <v>4.4956781574619999E-2</v>
      </c>
      <c r="N35">
        <v>4.5481795404651998E-2</v>
      </c>
      <c r="O35">
        <v>0</v>
      </c>
      <c r="P35">
        <v>0</v>
      </c>
      <c r="Q35">
        <v>0</v>
      </c>
      <c r="R35" t="s">
        <v>45</v>
      </c>
      <c r="T35" t="s">
        <v>16</v>
      </c>
      <c r="U35">
        <f t="shared" ref="U35:AE35" si="6">U2*$AF2</f>
        <v>0</v>
      </c>
      <c r="V35" s="1">
        <f t="shared" si="6"/>
        <v>0</v>
      </c>
      <c r="W35">
        <f t="shared" si="6"/>
        <v>0</v>
      </c>
      <c r="X35">
        <f t="shared" si="6"/>
        <v>0</v>
      </c>
      <c r="Y35">
        <f t="shared" si="6"/>
        <v>0</v>
      </c>
      <c r="Z35" s="1">
        <f t="shared" si="6"/>
        <v>0</v>
      </c>
      <c r="AA35">
        <f t="shared" si="6"/>
        <v>0</v>
      </c>
      <c r="AB35">
        <f t="shared" si="6"/>
        <v>0</v>
      </c>
      <c r="AC35">
        <f t="shared" si="6"/>
        <v>0</v>
      </c>
      <c r="AD35">
        <f t="shared" si="6"/>
        <v>0</v>
      </c>
      <c r="AE35">
        <f t="shared" si="6"/>
        <v>0</v>
      </c>
    </row>
    <row r="36" spans="1:31" x14ac:dyDescent="0.25">
      <c r="A36" t="s">
        <v>133</v>
      </c>
      <c r="B36" t="s">
        <v>47</v>
      </c>
      <c r="C36" t="s">
        <v>39</v>
      </c>
      <c r="D36">
        <v>0.65060503304352901</v>
      </c>
      <c r="E36" s="1">
        <v>0.50866203873582905</v>
      </c>
      <c r="F36" s="2">
        <v>0.29974724254037999</v>
      </c>
      <c r="G36" s="2">
        <v>0.13920959884366901</v>
      </c>
      <c r="H36" s="2">
        <v>5.9429736050394998E-2</v>
      </c>
      <c r="I36" s="2">
        <v>6.0140330715331897E-2</v>
      </c>
      <c r="J36" s="2">
        <v>6.2608044275242997E-2</v>
      </c>
      <c r="K36" s="2">
        <v>6.1637136992406902E-2</v>
      </c>
      <c r="L36" s="2">
        <v>6.3192929978369006E-2</v>
      </c>
      <c r="M36" s="2">
        <v>6.4664666619884001E-2</v>
      </c>
      <c r="N36" s="2">
        <v>6.6434949499676002E-2</v>
      </c>
      <c r="O36" s="2">
        <v>0</v>
      </c>
      <c r="P36">
        <v>0</v>
      </c>
      <c r="Q36">
        <v>0</v>
      </c>
      <c r="R36" t="s">
        <v>45</v>
      </c>
      <c r="T36" t="s">
        <v>18</v>
      </c>
      <c r="U36">
        <f t="shared" ref="U36:AE36" si="7">U3*$AF3</f>
        <v>0</v>
      </c>
      <c r="V36" s="1">
        <f t="shared" si="7"/>
        <v>0</v>
      </c>
      <c r="W36">
        <f t="shared" si="7"/>
        <v>0</v>
      </c>
      <c r="X36">
        <f t="shared" si="7"/>
        <v>0</v>
      </c>
      <c r="Y36">
        <f t="shared" si="7"/>
        <v>0</v>
      </c>
      <c r="Z36" s="1">
        <f t="shared" si="7"/>
        <v>0</v>
      </c>
      <c r="AA36">
        <f t="shared" si="7"/>
        <v>0</v>
      </c>
      <c r="AB36">
        <f t="shared" si="7"/>
        <v>0</v>
      </c>
      <c r="AC36">
        <f t="shared" si="7"/>
        <v>0</v>
      </c>
      <c r="AD36">
        <f t="shared" si="7"/>
        <v>0</v>
      </c>
      <c r="AE36">
        <f t="shared" si="7"/>
        <v>0</v>
      </c>
    </row>
    <row r="37" spans="1:31" x14ac:dyDescent="0.25">
      <c r="A37" t="s">
        <v>133</v>
      </c>
      <c r="B37" t="s">
        <v>48</v>
      </c>
      <c r="C37" t="s">
        <v>16</v>
      </c>
      <c r="D37">
        <v>7.4378228712350001E-3</v>
      </c>
      <c r="E37" s="5">
        <v>4.5837959960199903E-3</v>
      </c>
      <c r="F37" s="2">
        <v>3.66776523671E-3</v>
      </c>
      <c r="G37" s="2">
        <v>7.3206923202000004E-3</v>
      </c>
      <c r="H37" s="2">
        <v>6.8054024806349896E-3</v>
      </c>
      <c r="I37" s="2">
        <v>6.6514577126380002E-3</v>
      </c>
      <c r="J37" s="2">
        <v>6.8386717531930003E-3</v>
      </c>
      <c r="K37" s="2">
        <v>6.6881923533319999E-3</v>
      </c>
      <c r="L37" s="2">
        <v>6.8455572580119898E-3</v>
      </c>
      <c r="M37" s="2">
        <v>6.9506932137849897E-3</v>
      </c>
      <c r="N37" s="2">
        <v>6.9016626543700003E-3</v>
      </c>
      <c r="O37" s="2">
        <v>0</v>
      </c>
      <c r="P37">
        <v>0</v>
      </c>
      <c r="Q37">
        <v>0</v>
      </c>
      <c r="R37" t="s">
        <v>45</v>
      </c>
      <c r="T37" t="s">
        <v>20</v>
      </c>
      <c r="U37">
        <f t="shared" ref="U37:AE37" si="8">U4*$AF4</f>
        <v>0</v>
      </c>
      <c r="V37" s="1">
        <f t="shared" si="8"/>
        <v>0</v>
      </c>
      <c r="W37">
        <f t="shared" si="8"/>
        <v>0</v>
      </c>
      <c r="X37">
        <f t="shared" si="8"/>
        <v>0</v>
      </c>
      <c r="Y37">
        <f t="shared" si="8"/>
        <v>0</v>
      </c>
      <c r="Z37" s="1">
        <f t="shared" si="8"/>
        <v>0</v>
      </c>
      <c r="AA37">
        <f t="shared" si="8"/>
        <v>0</v>
      </c>
      <c r="AB37">
        <f t="shared" si="8"/>
        <v>0</v>
      </c>
      <c r="AC37">
        <f t="shared" si="8"/>
        <v>0</v>
      </c>
      <c r="AD37">
        <f t="shared" si="8"/>
        <v>0</v>
      </c>
      <c r="AE37">
        <f t="shared" si="8"/>
        <v>0</v>
      </c>
    </row>
    <row r="38" spans="1:31" x14ac:dyDescent="0.25">
      <c r="A38" t="s">
        <v>133</v>
      </c>
      <c r="B38" t="s">
        <v>48</v>
      </c>
      <c r="C38" t="s">
        <v>17</v>
      </c>
      <c r="D38">
        <v>7.0605755120000002E-2</v>
      </c>
      <c r="E38" s="1">
        <v>7.0260843894900005E-2</v>
      </c>
      <c r="F38" s="2">
        <v>0.1033621668102</v>
      </c>
      <c r="G38" s="2">
        <v>8.8880502149499996E-2</v>
      </c>
      <c r="H38" s="2">
        <v>9.1616187373921895E-2</v>
      </c>
      <c r="I38" s="2">
        <v>9.4181779272097005E-2</v>
      </c>
      <c r="J38" s="2">
        <v>9.6914870083844001E-2</v>
      </c>
      <c r="K38" s="2">
        <v>9.9185489266758006E-2</v>
      </c>
      <c r="L38" s="2">
        <v>0.101594158649147</v>
      </c>
      <c r="M38" s="2">
        <v>0.10387539761282399</v>
      </c>
      <c r="N38" s="2">
        <v>0.106140786223092</v>
      </c>
      <c r="O38" s="2">
        <v>0</v>
      </c>
      <c r="P38">
        <v>0</v>
      </c>
      <c r="Q38">
        <v>0</v>
      </c>
      <c r="R38" t="s">
        <v>45</v>
      </c>
      <c r="T38" t="s">
        <v>17</v>
      </c>
      <c r="U38">
        <f t="shared" ref="U38:AE38" si="9">U5*$AF5</f>
        <v>557.7908438436483</v>
      </c>
      <c r="V38" s="1">
        <f t="shared" si="9"/>
        <v>442.26421942043743</v>
      </c>
      <c r="W38">
        <f t="shared" si="9"/>
        <v>438.4514532079474</v>
      </c>
      <c r="X38">
        <f t="shared" si="9"/>
        <v>406.30210169861482</v>
      </c>
      <c r="Y38">
        <f t="shared" si="9"/>
        <v>371.88571298012158</v>
      </c>
      <c r="Z38" s="1">
        <f t="shared" si="9"/>
        <v>349.37366974129429</v>
      </c>
      <c r="AA38">
        <f t="shared" si="9"/>
        <v>353.57423796644889</v>
      </c>
      <c r="AB38">
        <f t="shared" si="9"/>
        <v>281.12926908515965</v>
      </c>
      <c r="AC38">
        <f t="shared" si="9"/>
        <v>279.33114555715821</v>
      </c>
      <c r="AD38">
        <f t="shared" si="9"/>
        <v>280.41339474669002</v>
      </c>
      <c r="AE38">
        <f t="shared" si="9"/>
        <v>284.85321690471551</v>
      </c>
    </row>
    <row r="39" spans="1:31" x14ac:dyDescent="0.25">
      <c r="A39" t="s">
        <v>133</v>
      </c>
      <c r="B39" t="s">
        <v>48</v>
      </c>
      <c r="C39" t="s">
        <v>19</v>
      </c>
      <c r="D39">
        <v>1.3937121779399999</v>
      </c>
      <c r="E39" s="5">
        <v>0.69149623180649999</v>
      </c>
      <c r="F39" s="2">
        <v>0.43712637526069997</v>
      </c>
      <c r="G39" s="2">
        <v>0.37520102926560001</v>
      </c>
      <c r="H39" s="2">
        <v>0.31829713488867001</v>
      </c>
      <c r="I39" s="2">
        <v>0.27322919196811601</v>
      </c>
      <c r="J39" s="2">
        <v>0.22782494818231899</v>
      </c>
      <c r="K39" s="2">
        <v>0.197444721974285</v>
      </c>
      <c r="L39" s="2">
        <v>0.18677262095013</v>
      </c>
      <c r="M39" s="2">
        <v>0.18840026982208499</v>
      </c>
      <c r="N39" s="2">
        <v>0.185533559503335</v>
      </c>
      <c r="O39" s="2">
        <v>0</v>
      </c>
      <c r="P39">
        <v>0</v>
      </c>
      <c r="Q39">
        <v>0</v>
      </c>
      <c r="R39" t="s">
        <v>45</v>
      </c>
      <c r="T39" t="s">
        <v>19</v>
      </c>
      <c r="U39">
        <f t="shared" ref="U39:AE39" si="10">U6*$AF6</f>
        <v>0</v>
      </c>
      <c r="V39" s="1">
        <f t="shared" si="10"/>
        <v>0</v>
      </c>
      <c r="W39">
        <f t="shared" si="10"/>
        <v>0</v>
      </c>
      <c r="X39">
        <f t="shared" si="10"/>
        <v>0</v>
      </c>
      <c r="Y39">
        <f t="shared" si="10"/>
        <v>0</v>
      </c>
      <c r="Z39" s="1">
        <f t="shared" si="10"/>
        <v>0</v>
      </c>
      <c r="AA39">
        <f t="shared" si="10"/>
        <v>0</v>
      </c>
      <c r="AB39">
        <f t="shared" si="10"/>
        <v>0</v>
      </c>
      <c r="AC39">
        <f t="shared" si="10"/>
        <v>0</v>
      </c>
      <c r="AD39">
        <f t="shared" si="10"/>
        <v>0</v>
      </c>
      <c r="AE39">
        <f t="shared" si="10"/>
        <v>0</v>
      </c>
    </row>
    <row r="40" spans="1:31" x14ac:dyDescent="0.25">
      <c r="A40" t="s">
        <v>133</v>
      </c>
      <c r="B40" t="s">
        <v>48</v>
      </c>
      <c r="C40" t="s">
        <v>21</v>
      </c>
      <c r="D40">
        <v>13.8541136398</v>
      </c>
      <c r="E40" s="1">
        <v>15.9324092373999</v>
      </c>
      <c r="F40" s="2">
        <v>17.812571299999998</v>
      </c>
      <c r="G40" s="2">
        <v>15.7811740799999</v>
      </c>
      <c r="H40" s="2">
        <v>13.2232097548578</v>
      </c>
      <c r="I40" s="2">
        <v>9.6629954437075103</v>
      </c>
      <c r="J40" s="2">
        <v>9.0438168991731391</v>
      </c>
      <c r="K40" s="2">
        <v>4.9424314919748698</v>
      </c>
      <c r="L40" s="2">
        <v>-1.27557586047095</v>
      </c>
      <c r="M40" s="2">
        <v>-7.7133387909533999</v>
      </c>
      <c r="N40" s="2">
        <v>-12.8004559155815</v>
      </c>
      <c r="O40" s="2">
        <v>0</v>
      </c>
      <c r="P40">
        <v>0</v>
      </c>
      <c r="Q40">
        <v>0</v>
      </c>
      <c r="R40" t="s">
        <v>46</v>
      </c>
      <c r="T40" t="s">
        <v>21</v>
      </c>
      <c r="U40">
        <f t="shared" ref="U40:AE40" si="11">U7*$AF7</f>
        <v>5067.0413342825523</v>
      </c>
      <c r="V40" s="1">
        <f t="shared" si="11"/>
        <v>5953.3400411548009</v>
      </c>
      <c r="W40">
        <f t="shared" si="11"/>
        <v>5548.2109388332829</v>
      </c>
      <c r="X40">
        <f t="shared" si="11"/>
        <v>5188.9106805011907</v>
      </c>
      <c r="Y40">
        <f t="shared" si="11"/>
        <v>4308.7034988495952</v>
      </c>
      <c r="Z40" s="1">
        <f t="shared" si="11"/>
        <v>3956.7023226139627</v>
      </c>
      <c r="AA40">
        <f t="shared" si="11"/>
        <v>3538.2515568653625</v>
      </c>
      <c r="AB40" s="1">
        <f t="shared" si="11"/>
        <v>2810.1786999662227</v>
      </c>
      <c r="AC40" s="1">
        <f t="shared" si="11"/>
        <v>2082.0933074705099</v>
      </c>
      <c r="AD40">
        <f t="shared" si="11"/>
        <v>1353.9654117793434</v>
      </c>
      <c r="AE40">
        <f t="shared" si="11"/>
        <v>625.93546755262457</v>
      </c>
    </row>
    <row r="41" spans="1:31" x14ac:dyDescent="0.25">
      <c r="A41" t="s">
        <v>133</v>
      </c>
      <c r="B41" t="s">
        <v>48</v>
      </c>
      <c r="C41" t="s">
        <v>22</v>
      </c>
      <c r="D41" s="2">
        <v>0</v>
      </c>
      <c r="E41" s="5">
        <v>7.9569899999999999E-2</v>
      </c>
      <c r="F41" s="2">
        <v>0.11274381999999999</v>
      </c>
      <c r="G41" s="2">
        <v>0.10878</v>
      </c>
      <c r="H41" s="2">
        <v>0.11067689999999999</v>
      </c>
      <c r="I41" s="2">
        <v>0.1211392</v>
      </c>
      <c r="J41" s="2">
        <v>0.116716099999999</v>
      </c>
      <c r="K41" s="2">
        <v>8.8090206999999907E-2</v>
      </c>
      <c r="L41" s="2">
        <v>7.9568781000000005E-2</v>
      </c>
      <c r="M41" s="2">
        <v>5.4264059999999899E-2</v>
      </c>
      <c r="N41" s="2">
        <v>5.1345155999999899E-2</v>
      </c>
      <c r="O41" s="2">
        <v>0</v>
      </c>
      <c r="P41">
        <v>0</v>
      </c>
      <c r="Q41">
        <v>0</v>
      </c>
      <c r="R41" t="s">
        <v>45</v>
      </c>
      <c r="T41" t="s">
        <v>22</v>
      </c>
      <c r="U41">
        <f t="shared" ref="U41:AE41" si="12">U8*$AF8</f>
        <v>0</v>
      </c>
      <c r="V41" s="1">
        <f t="shared" si="12"/>
        <v>17.018426774299982</v>
      </c>
      <c r="W41">
        <f t="shared" si="12"/>
        <v>26.90801978549996</v>
      </c>
      <c r="X41">
        <f t="shared" si="12"/>
        <v>29.297784722499994</v>
      </c>
      <c r="Y41">
        <f t="shared" si="12"/>
        <v>30.391486918099975</v>
      </c>
      <c r="Z41" s="1">
        <f t="shared" si="12"/>
        <v>33.523120355199978</v>
      </c>
      <c r="AA41">
        <f t="shared" si="12"/>
        <v>32.537116802049972</v>
      </c>
      <c r="AB41">
        <f t="shared" si="12"/>
        <v>24.49438447469997</v>
      </c>
      <c r="AC41">
        <f t="shared" si="12"/>
        <v>22.051378025179986</v>
      </c>
      <c r="AD41">
        <f t="shared" si="12"/>
        <v>15.002910115444982</v>
      </c>
      <c r="AE41">
        <f t="shared" si="12"/>
        <v>14.076966026966488</v>
      </c>
    </row>
    <row r="42" spans="1:31" x14ac:dyDescent="0.25">
      <c r="A42" t="s">
        <v>133</v>
      </c>
      <c r="B42" t="s">
        <v>48</v>
      </c>
      <c r="C42" t="s">
        <v>23</v>
      </c>
      <c r="D42" s="2">
        <v>2.2704427E-8</v>
      </c>
      <c r="E42" s="5">
        <v>0.46555999999999997</v>
      </c>
      <c r="F42" s="2">
        <v>0.50627</v>
      </c>
      <c r="G42" s="2">
        <v>0.48847019999999902</v>
      </c>
      <c r="H42" s="2">
        <v>0.49698910000000002</v>
      </c>
      <c r="I42" s="2">
        <v>0.54396904000000001</v>
      </c>
      <c r="J42" s="2">
        <v>0.52410665999999995</v>
      </c>
      <c r="K42" s="2">
        <v>0.39556442000000003</v>
      </c>
      <c r="L42" s="2">
        <v>0.35729900999999997</v>
      </c>
      <c r="M42" s="2">
        <v>0.24366992000000001</v>
      </c>
      <c r="N42" s="2">
        <v>0.230562885</v>
      </c>
      <c r="O42" s="2">
        <v>0</v>
      </c>
      <c r="P42">
        <v>0</v>
      </c>
      <c r="Q42">
        <v>0</v>
      </c>
      <c r="R42" t="s">
        <v>45</v>
      </c>
      <c r="T42" t="s">
        <v>23</v>
      </c>
      <c r="U42">
        <f t="shared" ref="U42:AE42" si="13">U9*$AF9</f>
        <v>2.0242872249599984E-6</v>
      </c>
      <c r="V42" s="1">
        <f t="shared" si="13"/>
        <v>40.683124052999993</v>
      </c>
      <c r="W42">
        <f t="shared" si="13"/>
        <v>49.367285673419929</v>
      </c>
      <c r="X42">
        <f t="shared" si="13"/>
        <v>53.751716960369968</v>
      </c>
      <c r="Y42">
        <f t="shared" si="13"/>
        <v>55.758282718709957</v>
      </c>
      <c r="Z42" s="1">
        <f t="shared" si="13"/>
        <v>61.50379526576998</v>
      </c>
      <c r="AA42">
        <f t="shared" si="13"/>
        <v>59.694809078189927</v>
      </c>
      <c r="AB42">
        <f t="shared" si="13"/>
        <v>44.939056506343945</v>
      </c>
      <c r="AC42">
        <f t="shared" si="13"/>
        <v>40.456951494101979</v>
      </c>
      <c r="AD42">
        <f t="shared" si="13"/>
        <v>27.525363288208478</v>
      </c>
      <c r="AE42">
        <f t="shared" si="13"/>
        <v>25.826556946261487</v>
      </c>
    </row>
    <row r="43" spans="1:31" x14ac:dyDescent="0.25">
      <c r="A43" t="s">
        <v>133</v>
      </c>
      <c r="B43" t="s">
        <v>48</v>
      </c>
      <c r="C43" t="s">
        <v>24</v>
      </c>
      <c r="D43" s="2">
        <v>0</v>
      </c>
      <c r="E43" s="5">
        <v>9.7759659999999901E-2</v>
      </c>
      <c r="F43" s="2">
        <v>0.12207932000000001</v>
      </c>
      <c r="G43" s="2">
        <v>0.11778722999999899</v>
      </c>
      <c r="H43" s="2">
        <v>0.119841289999999</v>
      </c>
      <c r="I43" s="2">
        <v>0.13116976999999999</v>
      </c>
      <c r="J43" s="2">
        <v>0.12638039000000001</v>
      </c>
      <c r="K43" s="2">
        <v>9.5384411000000002E-2</v>
      </c>
      <c r="L43" s="2">
        <v>8.6157079999999997E-2</v>
      </c>
      <c r="M43" s="2">
        <v>5.8757349999999903E-2</v>
      </c>
      <c r="N43" s="2">
        <v>5.5596742999999997E-2</v>
      </c>
      <c r="O43" s="2">
        <v>0</v>
      </c>
      <c r="P43">
        <v>0</v>
      </c>
      <c r="Q43">
        <v>0</v>
      </c>
      <c r="R43" t="s">
        <v>45</v>
      </c>
      <c r="T43" t="s">
        <v>24</v>
      </c>
      <c r="U43">
        <f t="shared" ref="U43:AE43" si="14">U10*$AF10</f>
        <v>0</v>
      </c>
      <c r="V43" s="1">
        <f t="shared" si="14"/>
        <v>26.703576413849976</v>
      </c>
      <c r="W43">
        <f t="shared" si="14"/>
        <v>37.210918667819982</v>
      </c>
      <c r="X43">
        <f t="shared" si="14"/>
        <v>40.515726896819928</v>
      </c>
      <c r="Y43">
        <f t="shared" si="14"/>
        <v>42.028197141011979</v>
      </c>
      <c r="Z43" s="1">
        <f t="shared" si="14"/>
        <v>46.358911716617939</v>
      </c>
      <c r="AA43">
        <f t="shared" si="14"/>
        <v>44.995365357563969</v>
      </c>
      <c r="AB43">
        <f t="shared" si="14"/>
        <v>33.873124038059927</v>
      </c>
      <c r="AC43">
        <f t="shared" si="14"/>
        <v>30.494712433024475</v>
      </c>
      <c r="AD43">
        <f t="shared" si="14"/>
        <v>20.747427354043761</v>
      </c>
      <c r="AE43">
        <f t="shared" si="14"/>
        <v>19.466946150012863</v>
      </c>
    </row>
    <row r="44" spans="1:31" x14ac:dyDescent="0.25">
      <c r="A44" t="s">
        <v>133</v>
      </c>
      <c r="B44" t="s">
        <v>48</v>
      </c>
      <c r="C44" t="s">
        <v>25</v>
      </c>
      <c r="D44" s="2">
        <v>1.143013E-7</v>
      </c>
      <c r="E44" s="5">
        <v>1.5144710000000001E-4</v>
      </c>
      <c r="F44" s="2">
        <v>1.1561625E-4</v>
      </c>
      <c r="G44" s="2">
        <v>1.1155138E-4</v>
      </c>
      <c r="H44" s="2">
        <v>1.1349670999999999E-4</v>
      </c>
      <c r="I44" s="2">
        <v>1.2422539000000001E-4</v>
      </c>
      <c r="J44" s="2">
        <v>1.19689669999999E-4</v>
      </c>
      <c r="K44" s="2">
        <v>9.0334598999999998E-5</v>
      </c>
      <c r="L44" s="2">
        <v>8.1595983999999897E-5</v>
      </c>
      <c r="M44" s="2">
        <v>5.5646657999999901E-5</v>
      </c>
      <c r="N44" s="2">
        <v>5.2653400999999901E-5</v>
      </c>
      <c r="O44" s="2">
        <v>0</v>
      </c>
      <c r="P44">
        <v>0</v>
      </c>
      <c r="Q44">
        <v>0</v>
      </c>
      <c r="R44" t="s">
        <v>45</v>
      </c>
      <c r="T44" t="s">
        <v>28</v>
      </c>
      <c r="U44">
        <f t="shared" ref="U44:AE44" si="15">U11*$AF11</f>
        <v>0</v>
      </c>
      <c r="V44" s="1">
        <f t="shared" si="15"/>
        <v>0</v>
      </c>
      <c r="W44">
        <f t="shared" si="15"/>
        <v>0</v>
      </c>
      <c r="X44">
        <f t="shared" si="15"/>
        <v>0</v>
      </c>
      <c r="Y44">
        <f t="shared" si="15"/>
        <v>0</v>
      </c>
      <c r="Z44" s="1">
        <f t="shared" si="15"/>
        <v>0</v>
      </c>
      <c r="AA44">
        <f t="shared" si="15"/>
        <v>0</v>
      </c>
      <c r="AB44">
        <f t="shared" si="15"/>
        <v>0</v>
      </c>
      <c r="AC44">
        <f t="shared" si="15"/>
        <v>0</v>
      </c>
      <c r="AD44">
        <f t="shared" si="15"/>
        <v>0</v>
      </c>
      <c r="AE44">
        <f t="shared" si="15"/>
        <v>0</v>
      </c>
    </row>
    <row r="45" spans="1:31" x14ac:dyDescent="0.25">
      <c r="A45" t="s">
        <v>133</v>
      </c>
      <c r="B45" t="s">
        <v>48</v>
      </c>
      <c r="C45" t="s">
        <v>26</v>
      </c>
      <c r="D45">
        <v>0</v>
      </c>
      <c r="E45" s="5">
        <v>7.1236390000000002E-3</v>
      </c>
      <c r="F45" s="2">
        <v>8.9046070000000001E-3</v>
      </c>
      <c r="G45" s="2">
        <v>8.5915420000000006E-3</v>
      </c>
      <c r="H45" s="2">
        <v>8.7413579999999994E-3</v>
      </c>
      <c r="I45" s="2">
        <v>9.5676689999999905E-3</v>
      </c>
      <c r="J45" s="2">
        <v>9.2183309999999997E-3</v>
      </c>
      <c r="K45" s="2">
        <v>6.9574403000000002E-3</v>
      </c>
      <c r="L45" s="2">
        <v>6.2844134999999997E-3</v>
      </c>
      <c r="M45" s="2">
        <v>4.2858286999999896E-3</v>
      </c>
      <c r="N45" s="2">
        <v>4.0552881000000002E-3</v>
      </c>
      <c r="O45" s="2">
        <v>0</v>
      </c>
      <c r="P45">
        <v>0</v>
      </c>
      <c r="Q45">
        <v>0</v>
      </c>
      <c r="R45" t="s">
        <v>45</v>
      </c>
      <c r="T45" t="s">
        <v>30</v>
      </c>
      <c r="U45">
        <f t="shared" ref="U45:AE45" si="16">U12*$AF12</f>
        <v>0</v>
      </c>
      <c r="V45" s="1">
        <f t="shared" si="16"/>
        <v>0</v>
      </c>
      <c r="W45">
        <f t="shared" si="16"/>
        <v>0</v>
      </c>
      <c r="X45">
        <f t="shared" si="16"/>
        <v>0</v>
      </c>
      <c r="Y45">
        <f t="shared" si="16"/>
        <v>0</v>
      </c>
      <c r="Z45" s="1">
        <f t="shared" si="16"/>
        <v>0</v>
      </c>
      <c r="AA45">
        <f t="shared" si="16"/>
        <v>0</v>
      </c>
      <c r="AB45">
        <f t="shared" si="16"/>
        <v>0</v>
      </c>
      <c r="AC45">
        <f t="shared" si="16"/>
        <v>0</v>
      </c>
      <c r="AD45">
        <f t="shared" si="16"/>
        <v>0</v>
      </c>
      <c r="AE45">
        <f t="shared" si="16"/>
        <v>0</v>
      </c>
    </row>
    <row r="46" spans="1:31" x14ac:dyDescent="0.25">
      <c r="A46" t="s">
        <v>133</v>
      </c>
      <c r="B46" t="s">
        <v>48</v>
      </c>
      <c r="C46" t="s">
        <v>27</v>
      </c>
      <c r="D46">
        <v>2.8031574819999999E-3</v>
      </c>
      <c r="E46" s="1">
        <v>3.4135878597099899E-3</v>
      </c>
      <c r="F46" s="2">
        <v>4.703930054E-3</v>
      </c>
      <c r="G46" s="2">
        <v>3.2922112979999999E-3</v>
      </c>
      <c r="H46" s="2">
        <v>3.0732341321599902E-3</v>
      </c>
      <c r="I46" s="2">
        <v>3.2913427421910001E-3</v>
      </c>
      <c r="J46" s="2">
        <v>3.3882449761719999E-3</v>
      </c>
      <c r="K46" s="2">
        <v>3.5009787375929898E-3</v>
      </c>
      <c r="L46" s="2">
        <v>3.7361536396730002E-3</v>
      </c>
      <c r="M46" s="2">
        <v>3.9665123541850001E-3</v>
      </c>
      <c r="N46" s="2">
        <v>4.257179933713E-3</v>
      </c>
      <c r="O46" s="2">
        <v>0</v>
      </c>
      <c r="P46">
        <v>0</v>
      </c>
      <c r="Q46">
        <v>0</v>
      </c>
      <c r="R46" t="s">
        <v>45</v>
      </c>
      <c r="T46" t="s">
        <v>25</v>
      </c>
      <c r="U46">
        <f t="shared" ref="U46:AE46" si="17">U13*$AF13</f>
        <v>1.054939973807999E-4</v>
      </c>
      <c r="V46" s="1">
        <f t="shared" si="17"/>
        <v>0.13697008235120001</v>
      </c>
      <c r="W46">
        <f t="shared" si="17"/>
        <v>0.11668140878559975</v>
      </c>
      <c r="X46">
        <f t="shared" si="17"/>
        <v>0.12704421504319979</v>
      </c>
      <c r="Y46">
        <f t="shared" si="17"/>
        <v>0.13178682439019976</v>
      </c>
      <c r="Z46" s="1">
        <f t="shared" si="17"/>
        <v>0.14536652932159985</v>
      </c>
      <c r="AA46">
        <f t="shared" si="17"/>
        <v>0.14109091399903989</v>
      </c>
      <c r="AB46">
        <f t="shared" si="17"/>
        <v>0.10621512607987985</v>
      </c>
      <c r="AC46">
        <f t="shared" si="17"/>
        <v>9.5621514095043783E-2</v>
      </c>
      <c r="AD46">
        <f t="shared" si="17"/>
        <v>6.5057215647199948E-2</v>
      </c>
      <c r="AE46">
        <f t="shared" si="17"/>
        <v>6.1042027132492738E-2</v>
      </c>
    </row>
    <row r="47" spans="1:31" x14ac:dyDescent="0.25">
      <c r="A47" t="s">
        <v>133</v>
      </c>
      <c r="B47" t="s">
        <v>48</v>
      </c>
      <c r="C47" t="s">
        <v>29</v>
      </c>
      <c r="D47">
        <v>1.5977075796237E-2</v>
      </c>
      <c r="E47" s="5">
        <v>1.0161991782621E-2</v>
      </c>
      <c r="F47" s="2">
        <v>3.0123895702499999E-3</v>
      </c>
      <c r="G47" s="2">
        <v>3.2883993329799999E-3</v>
      </c>
      <c r="H47" s="2">
        <v>2.9661823093450001E-3</v>
      </c>
      <c r="I47" s="2">
        <v>2.8015651830479902E-3</v>
      </c>
      <c r="J47" s="2">
        <v>2.5474198871690001E-3</v>
      </c>
      <c r="K47" s="2">
        <v>2.5782808968929901E-3</v>
      </c>
      <c r="L47" s="2">
        <v>2.6641120479399898E-3</v>
      </c>
      <c r="M47" s="2">
        <v>2.7766289875869898E-3</v>
      </c>
      <c r="N47" s="2">
        <v>2.8902918023540002E-3</v>
      </c>
      <c r="O47" s="2">
        <v>0</v>
      </c>
      <c r="P47">
        <v>0</v>
      </c>
      <c r="Q47">
        <v>0</v>
      </c>
      <c r="R47" t="s">
        <v>45</v>
      </c>
      <c r="T47" t="s">
        <v>33</v>
      </c>
      <c r="U47">
        <f t="shared" ref="U47:AE47" si="18">U14*$AF14</f>
        <v>0</v>
      </c>
      <c r="V47" s="1">
        <f t="shared" si="18"/>
        <v>0</v>
      </c>
      <c r="W47">
        <f t="shared" si="18"/>
        <v>0</v>
      </c>
      <c r="X47">
        <f t="shared" si="18"/>
        <v>0</v>
      </c>
      <c r="Y47">
        <f t="shared" si="18"/>
        <v>0</v>
      </c>
      <c r="Z47" s="1">
        <f t="shared" si="18"/>
        <v>0</v>
      </c>
      <c r="AA47">
        <f t="shared" si="18"/>
        <v>0</v>
      </c>
      <c r="AB47">
        <f t="shared" si="18"/>
        <v>0</v>
      </c>
      <c r="AC47">
        <f t="shared" si="18"/>
        <v>0</v>
      </c>
      <c r="AD47">
        <f t="shared" si="18"/>
        <v>0</v>
      </c>
      <c r="AE47">
        <f t="shared" si="18"/>
        <v>0</v>
      </c>
    </row>
    <row r="48" spans="1:31" x14ac:dyDescent="0.25">
      <c r="A48" t="s">
        <v>133</v>
      </c>
      <c r="B48" t="s">
        <v>48</v>
      </c>
      <c r="C48" t="s">
        <v>31</v>
      </c>
      <c r="D48">
        <v>0.2136195109838</v>
      </c>
      <c r="E48" s="5">
        <v>0.14951866434471001</v>
      </c>
      <c r="F48" s="2">
        <v>9.586021125376E-2</v>
      </c>
      <c r="G48" s="2">
        <v>8.9789844215049902E-2</v>
      </c>
      <c r="H48" s="2">
        <v>7.7290040455383999E-2</v>
      </c>
      <c r="I48" s="2">
        <v>7.8705048630570998E-2</v>
      </c>
      <c r="J48" s="2">
        <v>6.4911469037401998E-2</v>
      </c>
      <c r="K48" s="2">
        <v>6.3622916118919001E-2</v>
      </c>
      <c r="L48" s="2">
        <v>6.5867516370815907E-2</v>
      </c>
      <c r="M48" s="2">
        <v>6.8487667039894007E-2</v>
      </c>
      <c r="N48" s="2">
        <v>7.0089679712682998E-2</v>
      </c>
      <c r="O48" s="2">
        <v>0</v>
      </c>
      <c r="P48">
        <v>0</v>
      </c>
      <c r="Q48">
        <v>0</v>
      </c>
      <c r="R48" t="s">
        <v>45</v>
      </c>
      <c r="T48" t="s">
        <v>35</v>
      </c>
      <c r="U48">
        <f t="shared" ref="U48:AE48" si="19">U15*$AF15</f>
        <v>0</v>
      </c>
      <c r="V48" s="1">
        <f t="shared" si="19"/>
        <v>0</v>
      </c>
      <c r="W48">
        <f t="shared" si="19"/>
        <v>0</v>
      </c>
      <c r="X48">
        <f t="shared" si="19"/>
        <v>0</v>
      </c>
      <c r="Y48">
        <f t="shared" si="19"/>
        <v>0</v>
      </c>
      <c r="Z48" s="1">
        <f t="shared" si="19"/>
        <v>0</v>
      </c>
      <c r="AA48">
        <f t="shared" si="19"/>
        <v>0</v>
      </c>
      <c r="AB48">
        <f t="shared" si="19"/>
        <v>0</v>
      </c>
      <c r="AC48">
        <f t="shared" si="19"/>
        <v>0</v>
      </c>
      <c r="AD48">
        <f t="shared" si="19"/>
        <v>0</v>
      </c>
      <c r="AE48">
        <f t="shared" si="19"/>
        <v>0</v>
      </c>
    </row>
    <row r="49" spans="1:32" x14ac:dyDescent="0.25">
      <c r="A49" t="s">
        <v>133</v>
      </c>
      <c r="B49" t="s">
        <v>48</v>
      </c>
      <c r="C49" t="s">
        <v>32</v>
      </c>
      <c r="D49">
        <v>0.25163579327499902</v>
      </c>
      <c r="E49" s="5">
        <v>0.21488104402899999</v>
      </c>
      <c r="F49" s="2">
        <v>0.158111581897</v>
      </c>
      <c r="G49" s="2">
        <v>0.13478123748279999</v>
      </c>
      <c r="H49" s="2">
        <v>9.9059475797710003E-2</v>
      </c>
      <c r="I49" s="2">
        <v>8.5023281413463894E-2</v>
      </c>
      <c r="J49" s="2">
        <v>7.4713693751945004E-2</v>
      </c>
      <c r="K49" s="2">
        <v>6.5260590392820006E-2</v>
      </c>
      <c r="L49" s="2">
        <v>6.4238041126677997E-2</v>
      </c>
      <c r="M49" s="2">
        <v>6.4921182680526907E-2</v>
      </c>
      <c r="N49" s="2">
        <v>6.5203743742005896E-2</v>
      </c>
      <c r="O49" s="2">
        <v>0</v>
      </c>
      <c r="P49">
        <v>0</v>
      </c>
      <c r="Q49">
        <v>0</v>
      </c>
      <c r="R49" t="s">
        <v>45</v>
      </c>
      <c r="T49" t="s">
        <v>26</v>
      </c>
      <c r="U49">
        <f t="shared" ref="U49:AE49" si="20">U16*$AF16</f>
        <v>0</v>
      </c>
      <c r="V49" s="1">
        <f t="shared" si="20"/>
        <v>0.29383783610624975</v>
      </c>
      <c r="W49">
        <f t="shared" si="20"/>
        <v>0.40986370500749952</v>
      </c>
      <c r="X49">
        <f t="shared" si="20"/>
        <v>0.44626481246249983</v>
      </c>
      <c r="Y49">
        <f t="shared" si="20"/>
        <v>0.46292400209699919</v>
      </c>
      <c r="Z49" s="1">
        <f t="shared" si="20"/>
        <v>0.510625179049499</v>
      </c>
      <c r="AA49">
        <f t="shared" si="20"/>
        <v>0.49560644252249969</v>
      </c>
      <c r="AB49">
        <f t="shared" si="20"/>
        <v>0.37309919161274968</v>
      </c>
      <c r="AC49">
        <f t="shared" si="20"/>
        <v>0.33588724697077488</v>
      </c>
      <c r="AD49">
        <f t="shared" si="20"/>
        <v>0.22852480007069975</v>
      </c>
      <c r="AE49">
        <f t="shared" si="20"/>
        <v>0.21442079126654981</v>
      </c>
    </row>
    <row r="50" spans="1:32" x14ac:dyDescent="0.25">
      <c r="A50" t="s">
        <v>133</v>
      </c>
      <c r="B50" t="s">
        <v>48</v>
      </c>
      <c r="C50" t="s">
        <v>34</v>
      </c>
      <c r="D50">
        <v>1.5323722510799999E-2</v>
      </c>
      <c r="E50" s="1">
        <v>6.1918187710099997E-3</v>
      </c>
      <c r="F50">
        <v>4.2893099496199997E-3</v>
      </c>
      <c r="G50">
        <v>6.9427199609299901E-3</v>
      </c>
      <c r="H50">
        <v>6.4942111833570003E-3</v>
      </c>
      <c r="I50">
        <v>6.223784173252E-3</v>
      </c>
      <c r="J50">
        <v>6.1004660421760002E-3</v>
      </c>
      <c r="K50">
        <v>6.0089892791110001E-3</v>
      </c>
      <c r="L50">
        <v>6.1208604023959999E-3</v>
      </c>
      <c r="M50">
        <v>6.27020009909399E-3</v>
      </c>
      <c r="N50">
        <v>6.3229774162709999E-3</v>
      </c>
      <c r="O50">
        <v>0</v>
      </c>
      <c r="P50">
        <v>0</v>
      </c>
      <c r="Q50">
        <v>0</v>
      </c>
      <c r="R50" t="s">
        <v>45</v>
      </c>
      <c r="T50" t="s">
        <v>38</v>
      </c>
      <c r="U50">
        <f t="shared" ref="U50:AE50" si="21">U17*$AF17</f>
        <v>0</v>
      </c>
      <c r="V50" s="1">
        <f t="shared" si="21"/>
        <v>0</v>
      </c>
      <c r="W50">
        <f t="shared" si="21"/>
        <v>0</v>
      </c>
      <c r="X50">
        <f t="shared" si="21"/>
        <v>0</v>
      </c>
      <c r="Y50">
        <f t="shared" si="21"/>
        <v>0</v>
      </c>
      <c r="Z50" s="1">
        <f t="shared" si="21"/>
        <v>0</v>
      </c>
      <c r="AA50">
        <f t="shared" si="21"/>
        <v>0</v>
      </c>
      <c r="AB50">
        <f t="shared" si="21"/>
        <v>0</v>
      </c>
      <c r="AC50">
        <f t="shared" si="21"/>
        <v>0</v>
      </c>
      <c r="AD50">
        <f t="shared" si="21"/>
        <v>0</v>
      </c>
      <c r="AE50">
        <f t="shared" si="21"/>
        <v>0</v>
      </c>
    </row>
    <row r="51" spans="1:32" x14ac:dyDescent="0.25">
      <c r="A51" t="s">
        <v>133</v>
      </c>
      <c r="B51" t="s">
        <v>48</v>
      </c>
      <c r="C51" t="s">
        <v>36</v>
      </c>
      <c r="D51">
        <v>5.4119538810209998E-2</v>
      </c>
      <c r="E51" s="5">
        <v>4.8965157646339998E-2</v>
      </c>
      <c r="F51" s="2">
        <v>3.9125592442769898E-2</v>
      </c>
      <c r="G51" s="2">
        <v>4.95370110702699E-2</v>
      </c>
      <c r="H51" s="2">
        <v>4.4582742290680002E-2</v>
      </c>
      <c r="I51" s="2">
        <v>4.5888814758657998E-2</v>
      </c>
      <c r="J51" s="2">
        <v>4.1754380380809003E-2</v>
      </c>
      <c r="K51" s="2">
        <v>4.2284561418850002E-2</v>
      </c>
      <c r="L51" s="2">
        <v>4.4018389909187897E-2</v>
      </c>
      <c r="M51" s="2">
        <v>4.5703126484418898E-2</v>
      </c>
      <c r="N51" s="2">
        <v>4.7203448892441997E-2</v>
      </c>
      <c r="O51" s="2">
        <v>0</v>
      </c>
      <c r="P51">
        <v>0</v>
      </c>
      <c r="Q51">
        <v>0</v>
      </c>
      <c r="R51" t="s">
        <v>45</v>
      </c>
      <c r="T51" t="s">
        <v>27</v>
      </c>
      <c r="U51">
        <f t="shared" ref="U51:AE51" si="22">U18*$AF18</f>
        <v>105.24093124836912</v>
      </c>
      <c r="V51" s="1">
        <f t="shared" si="22"/>
        <v>104.60139613218811</v>
      </c>
      <c r="W51">
        <f t="shared" si="22"/>
        <v>91.668389789729446</v>
      </c>
      <c r="X51">
        <f t="shared" si="22"/>
        <v>66.850493790078758</v>
      </c>
      <c r="Y51">
        <f t="shared" si="22"/>
        <v>61.027676530129135</v>
      </c>
      <c r="Z51" s="1">
        <f t="shared" si="22"/>
        <v>63.146569503921036</v>
      </c>
      <c r="AA51">
        <f t="shared" si="22"/>
        <v>61.974156690691196</v>
      </c>
      <c r="AB51">
        <f t="shared" si="22"/>
        <v>61.657235149115401</v>
      </c>
      <c r="AC51">
        <f t="shared" si="22"/>
        <v>62.262964613502923</v>
      </c>
      <c r="AD51">
        <f t="shared" si="22"/>
        <v>63.64111183845084</v>
      </c>
      <c r="AE51">
        <f t="shared" si="22"/>
        <v>65.512746614716619</v>
      </c>
    </row>
    <row r="52" spans="1:32" x14ac:dyDescent="0.25">
      <c r="A52" t="s">
        <v>133</v>
      </c>
      <c r="B52" t="s">
        <v>48</v>
      </c>
      <c r="C52" t="s">
        <v>37</v>
      </c>
      <c r="D52">
        <v>3.9965965434189898E-2</v>
      </c>
      <c r="E52" s="1">
        <v>2.78266048564999E-2</v>
      </c>
      <c r="F52" s="2">
        <v>1.7523338007409999E-2</v>
      </c>
      <c r="G52" s="2">
        <v>2.5056565790050001E-2</v>
      </c>
      <c r="H52" s="2">
        <v>2.2911011639739999E-2</v>
      </c>
      <c r="I52" s="2">
        <v>2.26522445459389E-2</v>
      </c>
      <c r="J52" s="2">
        <v>2.1321173014520901E-2</v>
      </c>
      <c r="K52" s="2">
        <v>2.1164955155204002E-2</v>
      </c>
      <c r="L52" s="2">
        <v>2.16969875671639E-2</v>
      </c>
      <c r="M52" s="2">
        <v>2.2232911297590901E-2</v>
      </c>
      <c r="N52" s="2">
        <v>2.2574184985177E-2</v>
      </c>
      <c r="O52" s="2">
        <v>0</v>
      </c>
      <c r="P52">
        <v>0</v>
      </c>
      <c r="Q52">
        <v>0</v>
      </c>
      <c r="R52" t="s">
        <v>45</v>
      </c>
      <c r="T52" t="s">
        <v>29</v>
      </c>
      <c r="U52">
        <f t="shared" ref="U52:AE52" si="23">U19*$AF19</f>
        <v>0</v>
      </c>
      <c r="V52" s="1">
        <f t="shared" si="23"/>
        <v>0</v>
      </c>
      <c r="W52">
        <f t="shared" si="23"/>
        <v>0</v>
      </c>
      <c r="X52">
        <f t="shared" si="23"/>
        <v>0</v>
      </c>
      <c r="Y52">
        <f t="shared" si="23"/>
        <v>0</v>
      </c>
      <c r="Z52" s="1">
        <f t="shared" si="23"/>
        <v>0</v>
      </c>
      <c r="AA52">
        <f t="shared" si="23"/>
        <v>0</v>
      </c>
      <c r="AB52">
        <f t="shared" si="23"/>
        <v>0</v>
      </c>
      <c r="AC52">
        <f t="shared" si="23"/>
        <v>0</v>
      </c>
      <c r="AD52">
        <f t="shared" si="23"/>
        <v>0</v>
      </c>
      <c r="AE52">
        <f t="shared" si="23"/>
        <v>0</v>
      </c>
    </row>
    <row r="53" spans="1:32" x14ac:dyDescent="0.25">
      <c r="A53" t="s">
        <v>133</v>
      </c>
      <c r="B53" t="s">
        <v>48</v>
      </c>
      <c r="C53" t="s">
        <v>39</v>
      </c>
      <c r="D53">
        <v>0.11052980727095001</v>
      </c>
      <c r="E53" s="5">
        <v>0.10639358024346</v>
      </c>
      <c r="F53" s="2">
        <v>8.3443230418159903E-2</v>
      </c>
      <c r="G53" s="2">
        <v>7.4959689442915006E-2</v>
      </c>
      <c r="H53" s="2">
        <v>4.3236903104353998E-2</v>
      </c>
      <c r="I53" s="2">
        <v>3.2850979288314E-2</v>
      </c>
      <c r="J53" s="2">
        <v>2.90181151942469E-2</v>
      </c>
      <c r="K53" s="2">
        <v>2.7928360929150901E-2</v>
      </c>
      <c r="L53" s="2">
        <v>2.7845697645656899E-2</v>
      </c>
      <c r="M53" s="2">
        <v>2.7880195928212899E-2</v>
      </c>
      <c r="N53" s="2">
        <v>2.7650905915147999E-2</v>
      </c>
      <c r="O53" s="2">
        <v>0</v>
      </c>
      <c r="P53">
        <v>0</v>
      </c>
      <c r="Q53">
        <v>0</v>
      </c>
      <c r="R53" t="s">
        <v>45</v>
      </c>
      <c r="T53" t="s">
        <v>31</v>
      </c>
      <c r="U53">
        <f t="shared" ref="U53:AE53" si="24">U20*$AF20</f>
        <v>0</v>
      </c>
      <c r="V53" s="1">
        <f t="shared" si="24"/>
        <v>0</v>
      </c>
      <c r="W53">
        <f t="shared" si="24"/>
        <v>0</v>
      </c>
      <c r="X53">
        <f t="shared" si="24"/>
        <v>0</v>
      </c>
      <c r="Y53">
        <f t="shared" si="24"/>
        <v>0</v>
      </c>
      <c r="Z53" s="1">
        <f t="shared" si="24"/>
        <v>0</v>
      </c>
      <c r="AA53">
        <f t="shared" si="24"/>
        <v>0</v>
      </c>
      <c r="AB53">
        <f t="shared" si="24"/>
        <v>0</v>
      </c>
      <c r="AC53">
        <f t="shared" si="24"/>
        <v>0</v>
      </c>
      <c r="AD53">
        <f t="shared" si="24"/>
        <v>0</v>
      </c>
      <c r="AE53">
        <f t="shared" si="24"/>
        <v>0</v>
      </c>
    </row>
    <row r="54" spans="1:32" x14ac:dyDescent="0.25">
      <c r="A54" t="s">
        <v>133</v>
      </c>
      <c r="B54" t="s">
        <v>49</v>
      </c>
      <c r="C54" t="s">
        <v>16</v>
      </c>
      <c r="D54">
        <v>4.328246994122E-3</v>
      </c>
      <c r="E54" s="5">
        <v>4.6546663711969898E-3</v>
      </c>
      <c r="F54">
        <v>3.77543908104E-3</v>
      </c>
      <c r="G54" s="2">
        <v>2.7855026964559901E-3</v>
      </c>
      <c r="H54" s="2">
        <v>2.254489772342E-3</v>
      </c>
      <c r="I54" s="2">
        <v>2.102980195363E-3</v>
      </c>
      <c r="J54" s="2">
        <v>2.533207618253E-3</v>
      </c>
      <c r="K54" s="2">
        <v>2.4075281007449999E-3</v>
      </c>
      <c r="L54" s="2">
        <v>2.644393315539E-3</v>
      </c>
      <c r="M54" s="2">
        <v>2.8475656362619999E-3</v>
      </c>
      <c r="N54" s="2">
        <v>3.0709220010379898E-3</v>
      </c>
      <c r="O54" s="2">
        <v>0</v>
      </c>
      <c r="P54">
        <v>0</v>
      </c>
      <c r="Q54">
        <v>0</v>
      </c>
      <c r="R54" t="s">
        <v>45</v>
      </c>
      <c r="T54" t="s">
        <v>32</v>
      </c>
      <c r="U54">
        <f t="shared" ref="U54:AE54" si="25">U21*$AF21</f>
        <v>0</v>
      </c>
      <c r="V54" s="1">
        <f t="shared" si="25"/>
        <v>0</v>
      </c>
      <c r="W54">
        <f t="shared" si="25"/>
        <v>0</v>
      </c>
      <c r="X54">
        <f t="shared" si="25"/>
        <v>0</v>
      </c>
      <c r="Y54">
        <f t="shared" si="25"/>
        <v>0</v>
      </c>
      <c r="Z54" s="1">
        <f t="shared" si="25"/>
        <v>0</v>
      </c>
      <c r="AA54">
        <f t="shared" si="25"/>
        <v>0</v>
      </c>
      <c r="AB54">
        <f t="shared" si="25"/>
        <v>0</v>
      </c>
      <c r="AC54">
        <f t="shared" si="25"/>
        <v>0</v>
      </c>
      <c r="AD54">
        <f t="shared" si="25"/>
        <v>0</v>
      </c>
      <c r="AE54">
        <f t="shared" si="25"/>
        <v>0</v>
      </c>
    </row>
    <row r="55" spans="1:32" x14ac:dyDescent="0.25">
      <c r="A55" t="s">
        <v>133</v>
      </c>
      <c r="B55" t="s">
        <v>49</v>
      </c>
      <c r="C55" t="s">
        <v>17</v>
      </c>
      <c r="D55">
        <v>0.15160621029999999</v>
      </c>
      <c r="E55" s="5">
        <v>0.146485157931</v>
      </c>
      <c r="F55" s="2">
        <v>7.9546107521600004E-2</v>
      </c>
      <c r="G55" s="2">
        <v>8.4174428040399998E-2</v>
      </c>
      <c r="H55" s="2">
        <v>8.6614028578472002E-2</v>
      </c>
      <c r="I55" s="2">
        <v>8.8994132036561993E-2</v>
      </c>
      <c r="J55" s="2">
        <v>9.1291250117138997E-2</v>
      </c>
      <c r="K55" s="2">
        <v>9.2961694552592997E-2</v>
      </c>
      <c r="L55" s="2">
        <v>9.4731157018336995E-2</v>
      </c>
      <c r="M55" s="2">
        <v>9.6486231809599005E-2</v>
      </c>
      <c r="N55" s="2">
        <v>9.8240794249211005E-2</v>
      </c>
      <c r="O55" s="2">
        <v>0</v>
      </c>
      <c r="P55">
        <v>0</v>
      </c>
      <c r="Q55">
        <v>0</v>
      </c>
      <c r="R55" t="s">
        <v>45</v>
      </c>
      <c r="T55" t="s">
        <v>34</v>
      </c>
      <c r="U55">
        <f t="shared" ref="U55:AE55" si="26">U22*$AF22</f>
        <v>0</v>
      </c>
      <c r="V55" s="1">
        <f t="shared" si="26"/>
        <v>0</v>
      </c>
      <c r="W55">
        <f t="shared" si="26"/>
        <v>0</v>
      </c>
      <c r="X55">
        <f t="shared" si="26"/>
        <v>0</v>
      </c>
      <c r="Y55">
        <f t="shared" si="26"/>
        <v>0</v>
      </c>
      <c r="Z55" s="1">
        <f t="shared" si="26"/>
        <v>0</v>
      </c>
      <c r="AA55">
        <f t="shared" si="26"/>
        <v>0</v>
      </c>
      <c r="AB55">
        <f t="shared" si="26"/>
        <v>0</v>
      </c>
      <c r="AC55">
        <f t="shared" si="26"/>
        <v>0</v>
      </c>
      <c r="AD55">
        <f t="shared" si="26"/>
        <v>0</v>
      </c>
      <c r="AE55">
        <f t="shared" si="26"/>
        <v>0</v>
      </c>
    </row>
    <row r="56" spans="1:32" x14ac:dyDescent="0.25">
      <c r="A56" t="s">
        <v>133</v>
      </c>
      <c r="B56" t="s">
        <v>49</v>
      </c>
      <c r="C56" t="s">
        <v>19</v>
      </c>
      <c r="D56">
        <v>1.7796951069531799</v>
      </c>
      <c r="E56" s="5">
        <v>1.19362641194557</v>
      </c>
      <c r="F56" s="2">
        <v>0.76382484082184998</v>
      </c>
      <c r="G56" s="2">
        <v>0.61565900078333702</v>
      </c>
      <c r="H56" s="2">
        <v>0.51892722171621797</v>
      </c>
      <c r="I56" s="2">
        <v>0.43943435944269899</v>
      </c>
      <c r="J56" s="2">
        <v>0.36416088142469899</v>
      </c>
      <c r="K56" s="2">
        <v>0.31779517332065199</v>
      </c>
      <c r="L56" s="2">
        <v>0.29076507879201002</v>
      </c>
      <c r="M56" s="2">
        <v>0.28763362689002703</v>
      </c>
      <c r="N56" s="2">
        <v>0.27772281243167102</v>
      </c>
      <c r="O56" s="2">
        <v>0</v>
      </c>
      <c r="P56">
        <v>0</v>
      </c>
      <c r="Q56">
        <v>0</v>
      </c>
      <c r="R56" t="s">
        <v>45</v>
      </c>
      <c r="T56" t="s">
        <v>36</v>
      </c>
      <c r="U56">
        <f t="shared" ref="U56:AE56" si="27">U23*$AF23</f>
        <v>0</v>
      </c>
      <c r="V56" s="1">
        <f t="shared" si="27"/>
        <v>0</v>
      </c>
      <c r="W56">
        <f t="shared" si="27"/>
        <v>0</v>
      </c>
      <c r="X56">
        <f t="shared" si="27"/>
        <v>0</v>
      </c>
      <c r="Y56">
        <f t="shared" si="27"/>
        <v>0</v>
      </c>
      <c r="Z56" s="1">
        <f t="shared" si="27"/>
        <v>0</v>
      </c>
      <c r="AA56">
        <f t="shared" si="27"/>
        <v>0</v>
      </c>
      <c r="AB56">
        <f t="shared" si="27"/>
        <v>0</v>
      </c>
      <c r="AC56">
        <f t="shared" si="27"/>
        <v>0</v>
      </c>
      <c r="AD56">
        <f t="shared" si="27"/>
        <v>0</v>
      </c>
      <c r="AE56">
        <f t="shared" si="27"/>
        <v>0</v>
      </c>
    </row>
    <row r="57" spans="1:32" x14ac:dyDescent="0.25">
      <c r="A57" t="s">
        <v>133</v>
      </c>
      <c r="B57" t="s">
        <v>49</v>
      </c>
      <c r="C57" t="s">
        <v>21</v>
      </c>
      <c r="D57">
        <v>17.100635703999998</v>
      </c>
      <c r="E57" s="5">
        <v>26.898844319099901</v>
      </c>
      <c r="F57" s="2">
        <v>26.181829545999999</v>
      </c>
      <c r="G57" s="2">
        <v>24.817301132000001</v>
      </c>
      <c r="H57" s="2">
        <v>16.5045597673736</v>
      </c>
      <c r="I57" s="2">
        <v>14.183632789563701</v>
      </c>
      <c r="J57" s="2">
        <v>12.7841817246047</v>
      </c>
      <c r="K57" s="2">
        <v>10.9412300406212</v>
      </c>
      <c r="L57" s="2">
        <v>9.8129349409648103</v>
      </c>
      <c r="M57" s="2">
        <v>8.6545462091946401</v>
      </c>
      <c r="N57" s="2">
        <v>6.8375500757105199</v>
      </c>
      <c r="O57" s="2">
        <v>0</v>
      </c>
      <c r="P57">
        <v>0</v>
      </c>
      <c r="Q57">
        <v>0</v>
      </c>
      <c r="R57" t="s">
        <v>46</v>
      </c>
      <c r="T57" t="s">
        <v>37</v>
      </c>
      <c r="U57">
        <f t="shared" ref="U57:AE57" si="28">U24*$AF24</f>
        <v>0</v>
      </c>
      <c r="V57" s="1">
        <f t="shared" si="28"/>
        <v>0</v>
      </c>
      <c r="W57">
        <f t="shared" si="28"/>
        <v>0</v>
      </c>
      <c r="X57">
        <f t="shared" si="28"/>
        <v>0</v>
      </c>
      <c r="Y57">
        <f t="shared" si="28"/>
        <v>0</v>
      </c>
      <c r="Z57" s="1">
        <f t="shared" si="28"/>
        <v>0</v>
      </c>
      <c r="AA57">
        <f t="shared" si="28"/>
        <v>0</v>
      </c>
      <c r="AB57">
        <f t="shared" si="28"/>
        <v>0</v>
      </c>
      <c r="AC57">
        <f t="shared" si="28"/>
        <v>0</v>
      </c>
      <c r="AD57">
        <f t="shared" si="28"/>
        <v>0</v>
      </c>
      <c r="AE57">
        <f t="shared" si="28"/>
        <v>0</v>
      </c>
      <c r="AF57">
        <f>(V65-AE65)/V65</f>
        <v>0.76170691897662446</v>
      </c>
    </row>
    <row r="58" spans="1:32" x14ac:dyDescent="0.25">
      <c r="A58" t="s">
        <v>133</v>
      </c>
      <c r="B58" t="s">
        <v>49</v>
      </c>
      <c r="C58" t="s">
        <v>22</v>
      </c>
      <c r="D58" s="2">
        <v>0</v>
      </c>
      <c r="E58" s="5">
        <v>0.1878264</v>
      </c>
      <c r="F58" s="2">
        <v>0.31603619999999999</v>
      </c>
      <c r="G58" s="2">
        <v>0.31946339999999901</v>
      </c>
      <c r="H58" s="2">
        <v>0.33832204999999999</v>
      </c>
      <c r="I58" s="2">
        <v>0.37444779</v>
      </c>
      <c r="J58" s="2">
        <v>0.37102163999999899</v>
      </c>
      <c r="K58" s="2">
        <v>0.28111601999999902</v>
      </c>
      <c r="L58" s="2">
        <v>0.25520488999999902</v>
      </c>
      <c r="M58" s="2">
        <v>0.17560022</v>
      </c>
      <c r="N58" s="2">
        <v>0.16534263499999999</v>
      </c>
      <c r="O58" s="2">
        <v>0</v>
      </c>
      <c r="P58">
        <v>0</v>
      </c>
      <c r="Q58">
        <v>0</v>
      </c>
      <c r="R58" t="s">
        <v>45</v>
      </c>
      <c r="T58" t="s">
        <v>40</v>
      </c>
      <c r="U58">
        <f t="shared" ref="U58:AE58" si="29">U25*$AF25</f>
        <v>23.104153596</v>
      </c>
      <c r="V58" s="1">
        <f t="shared" si="29"/>
        <v>8.3262364451999993</v>
      </c>
      <c r="W58">
        <f t="shared" si="29"/>
        <v>5.9007243600000008</v>
      </c>
      <c r="X58">
        <f t="shared" si="29"/>
        <v>4.2769974167999996</v>
      </c>
      <c r="Y58">
        <f t="shared" si="29"/>
        <v>3.9148565352000002</v>
      </c>
      <c r="Z58" s="1">
        <f t="shared" si="29"/>
        <v>3.2734887503999994</v>
      </c>
      <c r="AA58">
        <f t="shared" si="29"/>
        <v>4.7598810792000004</v>
      </c>
      <c r="AB58">
        <f t="shared" si="29"/>
        <v>3.2680603211999997</v>
      </c>
      <c r="AC58">
        <f t="shared" si="29"/>
        <v>3.2889198360000003</v>
      </c>
      <c r="AD58">
        <f t="shared" si="29"/>
        <v>3.3781244483999999</v>
      </c>
      <c r="AE58">
        <f t="shared" si="29"/>
        <v>3.5122958363999999</v>
      </c>
    </row>
    <row r="59" spans="1:32" x14ac:dyDescent="0.25">
      <c r="A59" t="s">
        <v>133</v>
      </c>
      <c r="B59" t="s">
        <v>49</v>
      </c>
      <c r="C59" t="s">
        <v>23</v>
      </c>
      <c r="D59" s="2">
        <v>4.2170279999999897E-8</v>
      </c>
      <c r="E59" s="5">
        <v>1.0989644000000001</v>
      </c>
      <c r="F59" s="2">
        <v>1.4191426</v>
      </c>
      <c r="G59" s="2">
        <v>1.4345323000000001</v>
      </c>
      <c r="H59" s="2">
        <v>1.5192169</v>
      </c>
      <c r="I59" s="2">
        <v>1.6814355000000001</v>
      </c>
      <c r="J59" s="2">
        <v>1.66605379999999</v>
      </c>
      <c r="K59" s="2">
        <v>1.2623351999999901</v>
      </c>
      <c r="L59" s="2">
        <v>1.1459834</v>
      </c>
      <c r="M59" s="2">
        <v>0.78852312999999996</v>
      </c>
      <c r="N59" s="2">
        <v>0.74246137999999995</v>
      </c>
      <c r="O59" s="2">
        <v>0</v>
      </c>
      <c r="P59">
        <v>0</v>
      </c>
      <c r="Q59">
        <v>0</v>
      </c>
      <c r="R59" t="s">
        <v>45</v>
      </c>
      <c r="T59" t="s">
        <v>41</v>
      </c>
      <c r="U59">
        <f t="shared" ref="U59:AE59" si="30">U26*$AF26</f>
        <v>0</v>
      </c>
      <c r="V59" s="1">
        <f t="shared" si="30"/>
        <v>0</v>
      </c>
      <c r="W59">
        <f t="shared" si="30"/>
        <v>0</v>
      </c>
      <c r="X59">
        <f t="shared" si="30"/>
        <v>0</v>
      </c>
      <c r="Y59">
        <f t="shared" si="30"/>
        <v>0</v>
      </c>
      <c r="Z59" s="1">
        <f t="shared" si="30"/>
        <v>0</v>
      </c>
      <c r="AA59">
        <f t="shared" si="30"/>
        <v>0</v>
      </c>
      <c r="AB59">
        <f t="shared" si="30"/>
        <v>0</v>
      </c>
      <c r="AC59">
        <f t="shared" si="30"/>
        <v>0</v>
      </c>
      <c r="AD59">
        <f t="shared" si="30"/>
        <v>0</v>
      </c>
      <c r="AE59">
        <f t="shared" si="30"/>
        <v>0</v>
      </c>
    </row>
    <row r="60" spans="1:32" x14ac:dyDescent="0.25">
      <c r="A60" t="s">
        <v>133</v>
      </c>
      <c r="B60" t="s">
        <v>49</v>
      </c>
      <c r="C60" t="s">
        <v>24</v>
      </c>
      <c r="D60" s="2">
        <v>0</v>
      </c>
      <c r="E60" s="5">
        <v>0.2307642</v>
      </c>
      <c r="F60" s="2">
        <v>0.34220449999999902</v>
      </c>
      <c r="G60" s="2">
        <v>0.34591559999999999</v>
      </c>
      <c r="H60" s="2">
        <v>0.36633598000000001</v>
      </c>
      <c r="I60" s="2">
        <v>0.40545218999999999</v>
      </c>
      <c r="J60" s="2">
        <v>0.40174349999999998</v>
      </c>
      <c r="K60" s="2">
        <v>0.30439311000000002</v>
      </c>
      <c r="L60" s="2">
        <v>0.27633663000000003</v>
      </c>
      <c r="M60" s="2">
        <v>0.19014030000000001</v>
      </c>
      <c r="N60" s="2">
        <v>0.17903340200000001</v>
      </c>
      <c r="O60" s="2">
        <v>0</v>
      </c>
      <c r="P60">
        <v>0</v>
      </c>
      <c r="Q60">
        <v>0</v>
      </c>
      <c r="R60" t="s">
        <v>45</v>
      </c>
      <c r="T60" t="s">
        <v>39</v>
      </c>
      <c r="U60">
        <f t="shared" ref="U60:AE60" si="31">U27*$AF27</f>
        <v>0</v>
      </c>
      <c r="V60" s="1">
        <f t="shared" si="31"/>
        <v>0</v>
      </c>
      <c r="W60">
        <f t="shared" si="31"/>
        <v>0</v>
      </c>
      <c r="X60">
        <f t="shared" si="31"/>
        <v>0</v>
      </c>
      <c r="Y60">
        <f t="shared" si="31"/>
        <v>0</v>
      </c>
      <c r="Z60" s="1">
        <f t="shared" si="31"/>
        <v>0</v>
      </c>
      <c r="AA60">
        <f t="shared" si="31"/>
        <v>0</v>
      </c>
      <c r="AB60">
        <f t="shared" si="31"/>
        <v>0</v>
      </c>
      <c r="AC60">
        <f t="shared" si="31"/>
        <v>0</v>
      </c>
      <c r="AD60">
        <f t="shared" si="31"/>
        <v>0</v>
      </c>
      <c r="AE60">
        <f t="shared" si="31"/>
        <v>0</v>
      </c>
    </row>
    <row r="61" spans="1:32" x14ac:dyDescent="0.25">
      <c r="A61" t="s">
        <v>133</v>
      </c>
      <c r="B61" t="s">
        <v>49</v>
      </c>
      <c r="C61" t="s">
        <v>25</v>
      </c>
      <c r="D61" s="2">
        <v>2.1229929999999999E-7</v>
      </c>
      <c r="E61" s="5">
        <v>3.5749490000000001E-4</v>
      </c>
      <c r="F61" s="2">
        <v>3.2408779999999998E-4</v>
      </c>
      <c r="G61" s="2">
        <v>3.2760249999999998E-4</v>
      </c>
      <c r="H61" s="2">
        <v>3.4694214000000002E-4</v>
      </c>
      <c r="I61" s="2">
        <v>3.8398746000000003E-4</v>
      </c>
      <c r="J61" s="2">
        <v>3.8047489999999901E-4</v>
      </c>
      <c r="K61" s="2">
        <v>2.8827810999999999E-4</v>
      </c>
      <c r="L61" s="2">
        <v>2.6170682999999999E-4</v>
      </c>
      <c r="M61" s="2">
        <v>1.8007399E-4</v>
      </c>
      <c r="N61" s="2">
        <v>1.6955509900000001E-4</v>
      </c>
      <c r="O61" s="2">
        <v>0</v>
      </c>
      <c r="P61">
        <v>0</v>
      </c>
      <c r="Q61">
        <v>0</v>
      </c>
      <c r="R61" t="s">
        <v>45</v>
      </c>
      <c r="T61" t="s">
        <v>91</v>
      </c>
      <c r="U61">
        <f t="shared" ref="U61:AE64" si="32">U28*$AF28</f>
        <v>218.21703755750002</v>
      </c>
      <c r="V61">
        <f t="shared" si="32"/>
        <v>239.02562102249973</v>
      </c>
      <c r="W61">
        <f t="shared" si="32"/>
        <v>245.78525246999999</v>
      </c>
      <c r="X61">
        <f t="shared" si="32"/>
        <v>241.21118367999975</v>
      </c>
      <c r="Y61">
        <f t="shared" si="32"/>
        <v>252.67923321325</v>
      </c>
      <c r="Z61">
        <f t="shared" si="32"/>
        <v>263.86722014524747</v>
      </c>
      <c r="AA61">
        <f t="shared" si="32"/>
        <v>274.31642024199749</v>
      </c>
      <c r="AB61">
        <f t="shared" si="32"/>
        <v>220.92431956885</v>
      </c>
      <c r="AC61">
        <f t="shared" si="32"/>
        <v>224.56024126842476</v>
      </c>
      <c r="AD61">
        <f t="shared" si="32"/>
        <v>229.848883397375</v>
      </c>
      <c r="AE61">
        <f t="shared" si="32"/>
        <v>234.69932795219975</v>
      </c>
    </row>
    <row r="62" spans="1:32" x14ac:dyDescent="0.25">
      <c r="A62" t="s">
        <v>133</v>
      </c>
      <c r="B62" t="s">
        <v>49</v>
      </c>
      <c r="C62" t="s">
        <v>26</v>
      </c>
      <c r="D62">
        <v>0</v>
      </c>
      <c r="E62" s="1">
        <v>1.6815500000000001E-2</v>
      </c>
      <c r="F62">
        <v>2.4960839999999901E-2</v>
      </c>
      <c r="G62">
        <v>2.523152E-2</v>
      </c>
      <c r="H62">
        <v>2.6720978999999999E-2</v>
      </c>
      <c r="I62">
        <v>2.9574224E-2</v>
      </c>
      <c r="J62">
        <v>2.9303628000000002E-2</v>
      </c>
      <c r="K62">
        <v>2.2202790999999999E-2</v>
      </c>
      <c r="L62" s="2">
        <v>2.0156301000000001E-2</v>
      </c>
      <c r="M62" s="2">
        <v>1.38690533999999E-2</v>
      </c>
      <c r="N62" s="2">
        <v>1.30589033999999E-2</v>
      </c>
      <c r="O62">
        <v>0</v>
      </c>
      <c r="P62">
        <v>0</v>
      </c>
      <c r="Q62">
        <v>0</v>
      </c>
      <c r="R62" t="s">
        <v>45</v>
      </c>
      <c r="T62" t="s">
        <v>92</v>
      </c>
      <c r="U62">
        <f t="shared" si="32"/>
        <v>1.8992139047410501</v>
      </c>
      <c r="V62">
        <f t="shared" si="32"/>
        <v>1.428676494675625</v>
      </c>
      <c r="W62">
        <f t="shared" si="32"/>
        <v>1.4976963333172475</v>
      </c>
      <c r="X62">
        <f t="shared" si="32"/>
        <v>1.65435080042565</v>
      </c>
      <c r="Y62">
        <f t="shared" si="32"/>
        <v>0.95210802734759759</v>
      </c>
      <c r="Z62">
        <f t="shared" si="32"/>
        <v>0.72032597302867507</v>
      </c>
      <c r="AA62">
        <f t="shared" si="32"/>
        <v>0.73366135105507246</v>
      </c>
      <c r="AB62">
        <f t="shared" si="32"/>
        <v>0.72619713543794751</v>
      </c>
      <c r="AC62">
        <f t="shared" si="32"/>
        <v>0.74169477834402253</v>
      </c>
      <c r="AD62">
        <f t="shared" si="32"/>
        <v>0.76173102040739749</v>
      </c>
      <c r="AE62">
        <f t="shared" si="32"/>
        <v>0.77940195671742252</v>
      </c>
    </row>
    <row r="63" spans="1:32" x14ac:dyDescent="0.25">
      <c r="A63" t="s">
        <v>133</v>
      </c>
      <c r="B63" t="s">
        <v>49</v>
      </c>
      <c r="C63" t="s">
        <v>27</v>
      </c>
      <c r="D63">
        <v>4.022795012E-3</v>
      </c>
      <c r="E63" s="5">
        <v>5.4060282664000004E-3</v>
      </c>
      <c r="F63" s="2">
        <v>6.0251265629299904E-3</v>
      </c>
      <c r="G63" s="2">
        <v>3.3918448504000002E-3</v>
      </c>
      <c r="H63" s="2">
        <v>3.2765242977680002E-3</v>
      </c>
      <c r="I63" s="2">
        <v>3.591766845252E-3</v>
      </c>
      <c r="J63" s="2">
        <v>3.5329153865969998E-3</v>
      </c>
      <c r="K63" s="2">
        <v>3.4184713564169998E-3</v>
      </c>
      <c r="L63" s="2">
        <v>3.5403994167649902E-3</v>
      </c>
      <c r="M63" s="2">
        <v>3.6859812199450002E-3</v>
      </c>
      <c r="N63" s="2">
        <v>3.8530551628360001E-3</v>
      </c>
      <c r="O63" s="2">
        <v>0</v>
      </c>
      <c r="P63">
        <v>0</v>
      </c>
      <c r="Q63">
        <v>0</v>
      </c>
      <c r="R63" t="s">
        <v>45</v>
      </c>
      <c r="T63" t="s">
        <v>96</v>
      </c>
      <c r="U63">
        <f t="shared" si="32"/>
        <v>355.78156770328712</v>
      </c>
      <c r="V63">
        <f t="shared" si="32"/>
        <v>352.51601228372203</v>
      </c>
      <c r="W63">
        <f t="shared" si="32"/>
        <v>360.83077883713815</v>
      </c>
      <c r="X63">
        <f t="shared" si="32"/>
        <v>386.20803867618929</v>
      </c>
      <c r="Y63">
        <f t="shared" si="32"/>
        <v>401.34500457342904</v>
      </c>
      <c r="Z63">
        <f t="shared" si="32"/>
        <v>419.42100196981033</v>
      </c>
      <c r="AA63">
        <f t="shared" si="32"/>
        <v>425.33526679241163</v>
      </c>
      <c r="AB63">
        <f t="shared" si="32"/>
        <v>405.57342865310545</v>
      </c>
      <c r="AC63">
        <f t="shared" si="32"/>
        <v>412.93181508877893</v>
      </c>
      <c r="AD63">
        <f t="shared" si="32"/>
        <v>425.58911005497021</v>
      </c>
      <c r="AE63">
        <f t="shared" si="32"/>
        <v>437.42636548891329</v>
      </c>
    </row>
    <row r="64" spans="1:32" x14ac:dyDescent="0.25">
      <c r="A64" t="s">
        <v>133</v>
      </c>
      <c r="B64" t="s">
        <v>49</v>
      </c>
      <c r="C64" t="s">
        <v>29</v>
      </c>
      <c r="D64">
        <v>5.655056421548E-3</v>
      </c>
      <c r="E64" s="1">
        <v>9.26319308966299E-3</v>
      </c>
      <c r="F64" s="2">
        <v>1.073370634388E-2</v>
      </c>
      <c r="G64" s="2">
        <v>5.4040716708469898E-3</v>
      </c>
      <c r="H64" s="2">
        <v>4.3800037541109997E-3</v>
      </c>
      <c r="I64" s="2">
        <v>4.5907190620090004E-3</v>
      </c>
      <c r="J64" s="2">
        <v>4.4916808852509997E-3</v>
      </c>
      <c r="K64" s="2">
        <v>4.4712490525439996E-3</v>
      </c>
      <c r="L64" s="2">
        <v>4.6619871250449998E-3</v>
      </c>
      <c r="M64" s="2">
        <v>4.9160899259069997E-3</v>
      </c>
      <c r="N64" s="2">
        <v>5.1578108210449903E-3</v>
      </c>
      <c r="O64" s="2">
        <v>0</v>
      </c>
      <c r="P64">
        <v>0</v>
      </c>
      <c r="Q64">
        <v>0</v>
      </c>
      <c r="R64" t="s">
        <v>45</v>
      </c>
      <c r="T64" t="s">
        <v>97</v>
      </c>
      <c r="U64">
        <f t="shared" si="32"/>
        <v>0.38880705446931102</v>
      </c>
      <c r="V64">
        <f t="shared" si="32"/>
        <v>0.29260745157675566</v>
      </c>
      <c r="W64">
        <f t="shared" si="32"/>
        <v>0.306743521701002</v>
      </c>
      <c r="X64">
        <f t="shared" si="32"/>
        <v>0.33882797296174599</v>
      </c>
      <c r="Y64">
        <f t="shared" si="32"/>
        <v>0.195000712983362</v>
      </c>
      <c r="Z64">
        <f t="shared" si="32"/>
        <v>0.14752906359789028</v>
      </c>
      <c r="AA64">
        <f t="shared" si="32"/>
        <v>0.15026035219771802</v>
      </c>
      <c r="AB64">
        <f t="shared" si="32"/>
        <v>0.1487315132629097</v>
      </c>
      <c r="AC64">
        <f t="shared" si="32"/>
        <v>0.15190536661370999</v>
      </c>
      <c r="AD64">
        <f t="shared" si="32"/>
        <v>0.15600914108774599</v>
      </c>
      <c r="AE64">
        <f t="shared" si="32"/>
        <v>0.15962829000608969</v>
      </c>
    </row>
    <row r="65" spans="1:31" x14ac:dyDescent="0.25">
      <c r="A65" t="s">
        <v>133</v>
      </c>
      <c r="B65" t="s">
        <v>49</v>
      </c>
      <c r="C65" t="s">
        <v>31</v>
      </c>
      <c r="D65">
        <v>0.25070057878462998</v>
      </c>
      <c r="E65" s="5">
        <v>0.16648005320190501</v>
      </c>
      <c r="F65" s="2">
        <v>0.13380361002580399</v>
      </c>
      <c r="G65" s="2">
        <v>0.11470995506319601</v>
      </c>
      <c r="H65" s="2">
        <v>8.8994331502454005E-2</v>
      </c>
      <c r="I65" s="2">
        <v>8.9515495764175002E-2</v>
      </c>
      <c r="J65" s="2">
        <v>8.4876545352329996E-2</v>
      </c>
      <c r="K65" s="2">
        <v>8.3349535028607993E-2</v>
      </c>
      <c r="L65" s="2">
        <v>8.5934505669974903E-2</v>
      </c>
      <c r="M65" s="2">
        <v>8.9333055515287904E-2</v>
      </c>
      <c r="N65" s="2">
        <v>9.0899998051915995E-2</v>
      </c>
      <c r="O65" s="2">
        <v>0</v>
      </c>
      <c r="P65">
        <v>0</v>
      </c>
      <c r="Q65">
        <v>0</v>
      </c>
      <c r="R65" t="s">
        <v>45</v>
      </c>
      <c r="T65" s="3" t="s">
        <v>42</v>
      </c>
      <c r="U65" s="3">
        <f>SUM(U35:U64)</f>
        <v>6329.4639967088506</v>
      </c>
      <c r="V65" s="3">
        <f t="shared" ref="V65:AE65" si="33">SUM(V35:V64)</f>
        <v>7186.6307455647084</v>
      </c>
      <c r="W65" s="3">
        <f t="shared" si="33"/>
        <v>6806.6647465936494</v>
      </c>
      <c r="X65" s="3">
        <f t="shared" si="33"/>
        <v>6419.8912121434569</v>
      </c>
      <c r="Y65" s="3">
        <f t="shared" si="33"/>
        <v>5529.475769026365</v>
      </c>
      <c r="Z65" s="3">
        <f t="shared" si="33"/>
        <v>5198.6939468072223</v>
      </c>
      <c r="AA65" s="3">
        <f t="shared" si="33"/>
        <v>4796.9594299336904</v>
      </c>
      <c r="AB65" s="3">
        <f t="shared" si="33"/>
        <v>3887.3918207291508</v>
      </c>
      <c r="AC65" s="3">
        <f t="shared" si="33"/>
        <v>3158.7965446927046</v>
      </c>
      <c r="AD65" s="3">
        <f t="shared" si="33"/>
        <v>2421.3230592001396</v>
      </c>
      <c r="AE65" s="3">
        <f t="shared" si="33"/>
        <v>1712.5243825379332</v>
      </c>
    </row>
    <row r="66" spans="1:31" x14ac:dyDescent="0.25">
      <c r="A66" t="s">
        <v>133</v>
      </c>
      <c r="B66" t="s">
        <v>49</v>
      </c>
      <c r="C66" t="s">
        <v>32</v>
      </c>
      <c r="D66">
        <v>0.30496391380138999</v>
      </c>
      <c r="E66" s="5">
        <v>0.29081318530429601</v>
      </c>
      <c r="F66" s="2">
        <v>0.18946556745490001</v>
      </c>
      <c r="G66" s="2">
        <v>0.14869606803120999</v>
      </c>
      <c r="H66" s="2">
        <v>0.10272666527982</v>
      </c>
      <c r="I66" s="2">
        <v>8.85195560056799E-2</v>
      </c>
      <c r="J66" s="2">
        <v>7.4885196893941894E-2</v>
      </c>
      <c r="K66" s="2">
        <v>6.2093113644802002E-2</v>
      </c>
      <c r="L66" s="2">
        <v>5.9588648604256902E-2</v>
      </c>
      <c r="M66" s="2">
        <v>6.0330480014382903E-2</v>
      </c>
      <c r="N66" s="2">
        <v>6.1347738291517899E-2</v>
      </c>
      <c r="O66" s="2">
        <v>0</v>
      </c>
      <c r="P66">
        <v>0</v>
      </c>
      <c r="Q66">
        <v>0</v>
      </c>
      <c r="R66" t="s">
        <v>45</v>
      </c>
    </row>
    <row r="67" spans="1:31" x14ac:dyDescent="0.25">
      <c r="A67" t="s">
        <v>133</v>
      </c>
      <c r="B67" t="s">
        <v>49</v>
      </c>
      <c r="C67" t="s">
        <v>34</v>
      </c>
      <c r="D67">
        <v>7.137644988309E-3</v>
      </c>
      <c r="E67" s="5">
        <v>4.7856160408369999E-3</v>
      </c>
      <c r="F67" s="2">
        <v>4.8720518989579997E-3</v>
      </c>
      <c r="G67" s="2">
        <v>4.3705150187669899E-3</v>
      </c>
      <c r="H67" s="2">
        <v>3.896045650657E-3</v>
      </c>
      <c r="I67" s="2">
        <v>3.5226547632009999E-3</v>
      </c>
      <c r="J67" s="2">
        <v>3.28512315634E-3</v>
      </c>
      <c r="K67" s="2">
        <v>3.1366570447610002E-3</v>
      </c>
      <c r="L67" s="2">
        <v>3.1430294406469901E-3</v>
      </c>
      <c r="M67" s="2">
        <v>3.23825850058399E-3</v>
      </c>
      <c r="N67" s="2">
        <v>3.4325130796279898E-3</v>
      </c>
      <c r="O67" s="2">
        <v>0</v>
      </c>
      <c r="P67">
        <v>0</v>
      </c>
      <c r="Q67">
        <v>0</v>
      </c>
      <c r="R67" t="s">
        <v>45</v>
      </c>
      <c r="T67" t="s">
        <v>2</v>
      </c>
      <c r="U67">
        <v>1990</v>
      </c>
      <c r="V67" s="1">
        <v>2005</v>
      </c>
      <c r="W67">
        <v>2010</v>
      </c>
      <c r="X67">
        <v>2015</v>
      </c>
      <c r="Y67">
        <v>2020</v>
      </c>
      <c r="Z67" s="1">
        <v>2025</v>
      </c>
      <c r="AA67">
        <v>2030</v>
      </c>
      <c r="AB67">
        <v>2035</v>
      </c>
      <c r="AC67">
        <v>2040</v>
      </c>
      <c r="AD67">
        <v>2045</v>
      </c>
      <c r="AE67">
        <v>2050</v>
      </c>
    </row>
    <row r="68" spans="1:31" x14ac:dyDescent="0.25">
      <c r="A68" t="s">
        <v>133</v>
      </c>
      <c r="B68" t="s">
        <v>49</v>
      </c>
      <c r="C68" t="s">
        <v>36</v>
      </c>
      <c r="D68">
        <v>3.9581754250620001E-2</v>
      </c>
      <c r="E68" s="5">
        <v>4.0808847317029898E-2</v>
      </c>
      <c r="F68" s="2">
        <v>0.13083235946783001</v>
      </c>
      <c r="G68" s="2">
        <v>9.6872153334578007E-2</v>
      </c>
      <c r="H68" s="2">
        <v>7.0243380964687893E-2</v>
      </c>
      <c r="I68" s="2">
        <v>8.1732366856900995E-2</v>
      </c>
      <c r="J68" s="2">
        <v>8.4371130168392997E-2</v>
      </c>
      <c r="K68" s="2">
        <v>8.6782681672802994E-2</v>
      </c>
      <c r="L68" s="2">
        <v>9.3298602624324004E-2</v>
      </c>
      <c r="M68" s="2">
        <v>0.100036016740516</v>
      </c>
      <c r="N68" s="2">
        <v>0.10747321089572801</v>
      </c>
      <c r="O68" s="2">
        <v>0</v>
      </c>
      <c r="P68">
        <v>0</v>
      </c>
      <c r="Q68">
        <v>0</v>
      </c>
      <c r="R68" t="s">
        <v>45</v>
      </c>
      <c r="T68" t="s">
        <v>17</v>
      </c>
      <c r="U68">
        <f t="shared" ref="U68:AE68" si="34">U38</f>
        <v>557.7908438436483</v>
      </c>
      <c r="V68">
        <f t="shared" si="34"/>
        <v>442.26421942043743</v>
      </c>
      <c r="W68">
        <f t="shared" si="34"/>
        <v>438.4514532079474</v>
      </c>
      <c r="X68">
        <f t="shared" si="34"/>
        <v>406.30210169861482</v>
      </c>
      <c r="Y68">
        <f t="shared" si="34"/>
        <v>371.88571298012158</v>
      </c>
      <c r="Z68">
        <f t="shared" si="34"/>
        <v>349.37366974129429</v>
      </c>
      <c r="AA68">
        <f t="shared" si="34"/>
        <v>353.57423796644889</v>
      </c>
      <c r="AB68">
        <f t="shared" si="34"/>
        <v>281.12926908515965</v>
      </c>
      <c r="AC68">
        <f t="shared" si="34"/>
        <v>279.33114555715821</v>
      </c>
      <c r="AD68">
        <f t="shared" si="34"/>
        <v>280.41339474669002</v>
      </c>
      <c r="AE68">
        <f t="shared" si="34"/>
        <v>284.85321690471551</v>
      </c>
    </row>
    <row r="69" spans="1:31" x14ac:dyDescent="0.25">
      <c r="A69" t="s">
        <v>133</v>
      </c>
      <c r="B69" t="s">
        <v>49</v>
      </c>
      <c r="C69" t="s">
        <v>37</v>
      </c>
      <c r="D69">
        <v>2.2264922897609899E-2</v>
      </c>
      <c r="E69" s="5">
        <v>2.53458874346889E-2</v>
      </c>
      <c r="F69" s="2">
        <v>3.3007793311799899E-2</v>
      </c>
      <c r="G69" s="2">
        <v>2.3931330286554999E-2</v>
      </c>
      <c r="H69" s="2">
        <v>1.7711029157459E-2</v>
      </c>
      <c r="I69" s="2">
        <v>1.8681400170088999E-2</v>
      </c>
      <c r="J69" s="2">
        <v>1.88234810142319E-2</v>
      </c>
      <c r="K69" s="2">
        <v>1.8799577085851001E-2</v>
      </c>
      <c r="L69" s="2">
        <v>1.9856297553879E-2</v>
      </c>
      <c r="M69" s="2">
        <v>2.1118055750226999E-2</v>
      </c>
      <c r="N69" s="2">
        <v>2.2733158087475999E-2</v>
      </c>
      <c r="O69" s="2">
        <v>0</v>
      </c>
      <c r="P69">
        <v>0</v>
      </c>
      <c r="Q69">
        <v>0</v>
      </c>
      <c r="R69" t="s">
        <v>45</v>
      </c>
      <c r="T69" t="s">
        <v>21</v>
      </c>
      <c r="U69">
        <f t="shared" ref="U69:AE69" si="35">U40</f>
        <v>5067.0413342825523</v>
      </c>
      <c r="V69">
        <f t="shared" si="35"/>
        <v>5953.3400411548009</v>
      </c>
      <c r="W69">
        <f t="shared" si="35"/>
        <v>5548.2109388332829</v>
      </c>
      <c r="X69">
        <f t="shared" si="35"/>
        <v>5188.9106805011907</v>
      </c>
      <c r="Y69">
        <f t="shared" si="35"/>
        <v>4308.7034988495952</v>
      </c>
      <c r="Z69">
        <f t="shared" si="35"/>
        <v>3956.7023226139627</v>
      </c>
      <c r="AA69">
        <f t="shared" si="35"/>
        <v>3538.2515568653625</v>
      </c>
      <c r="AB69">
        <f t="shared" si="35"/>
        <v>2810.1786999662227</v>
      </c>
      <c r="AC69">
        <f t="shared" si="35"/>
        <v>2082.0933074705099</v>
      </c>
      <c r="AD69">
        <f t="shared" si="35"/>
        <v>1353.9654117793434</v>
      </c>
      <c r="AE69" s="1">
        <f t="shared" si="35"/>
        <v>625.93546755262457</v>
      </c>
    </row>
    <row r="70" spans="1:31" x14ac:dyDescent="0.25">
      <c r="A70" t="s">
        <v>133</v>
      </c>
      <c r="B70" t="s">
        <v>49</v>
      </c>
      <c r="C70" t="s">
        <v>39</v>
      </c>
      <c r="D70">
        <v>0.18181877380945199</v>
      </c>
      <c r="E70" s="5">
        <v>8.1006286003882003E-2</v>
      </c>
      <c r="F70" s="2">
        <v>6.6625507013816004E-2</v>
      </c>
      <c r="G70" s="2">
        <v>4.4473014468160002E-2</v>
      </c>
      <c r="H70" s="2">
        <v>2.4506178056138899E-2</v>
      </c>
      <c r="I70" s="2">
        <v>2.6981081563215999E-2</v>
      </c>
      <c r="J70" s="2">
        <v>2.7428399356833E-2</v>
      </c>
      <c r="K70" s="2">
        <v>2.6654354907180999E-2</v>
      </c>
      <c r="L70" s="2">
        <v>2.78848838534239E-2</v>
      </c>
      <c r="M70" s="2">
        <v>2.9512869010606999E-2</v>
      </c>
      <c r="N70" s="2">
        <v>3.1852930152851899E-2</v>
      </c>
      <c r="O70" s="2">
        <v>0</v>
      </c>
      <c r="P70">
        <v>0</v>
      </c>
      <c r="Q70">
        <v>0</v>
      </c>
      <c r="R70" t="s">
        <v>45</v>
      </c>
      <c r="T70" t="s">
        <v>22</v>
      </c>
      <c r="U70">
        <f t="shared" ref="U70:AE70" si="36">U41</f>
        <v>0</v>
      </c>
      <c r="V70">
        <f t="shared" si="36"/>
        <v>17.018426774299982</v>
      </c>
      <c r="W70">
        <f t="shared" si="36"/>
        <v>26.90801978549996</v>
      </c>
      <c r="X70">
        <f t="shared" si="36"/>
        <v>29.297784722499994</v>
      </c>
      <c r="Y70">
        <f t="shared" si="36"/>
        <v>30.391486918099975</v>
      </c>
      <c r="Z70">
        <f t="shared" si="36"/>
        <v>33.523120355199978</v>
      </c>
      <c r="AA70">
        <f t="shared" si="36"/>
        <v>32.537116802049972</v>
      </c>
      <c r="AB70">
        <f t="shared" si="36"/>
        <v>24.49438447469997</v>
      </c>
      <c r="AC70">
        <f t="shared" si="36"/>
        <v>22.051378025179986</v>
      </c>
      <c r="AD70">
        <f t="shared" si="36"/>
        <v>15.002910115444982</v>
      </c>
      <c r="AE70">
        <f t="shared" si="36"/>
        <v>14.076966026966488</v>
      </c>
    </row>
    <row r="71" spans="1:31" x14ac:dyDescent="0.25">
      <c r="A71" t="s">
        <v>133</v>
      </c>
      <c r="B71" t="s">
        <v>115</v>
      </c>
      <c r="C71" t="s">
        <v>40</v>
      </c>
      <c r="D71">
        <v>2.6187900000000002E-3</v>
      </c>
      <c r="E71" s="5">
        <v>9.7910100000000002E-4</v>
      </c>
      <c r="F71" s="2">
        <v>6.3865199999999997E-4</v>
      </c>
      <c r="G71" s="2">
        <v>4.6183500000000001E-4</v>
      </c>
      <c r="H71" s="2">
        <v>2.80473E-4</v>
      </c>
      <c r="I71" s="2">
        <v>3.2730900000000002E-4</v>
      </c>
      <c r="J71" s="2">
        <v>3.5067099999999999E-4</v>
      </c>
      <c r="K71" s="2">
        <v>2.4718800000000002E-4</v>
      </c>
      <c r="L71" s="2">
        <v>2.5408100000000002E-4</v>
      </c>
      <c r="M71" s="2">
        <v>2.6456299999999999E-4</v>
      </c>
      <c r="N71" s="2">
        <v>2.7192200000000002E-4</v>
      </c>
      <c r="O71" s="2">
        <v>0</v>
      </c>
      <c r="P71">
        <v>0</v>
      </c>
      <c r="Q71">
        <v>0</v>
      </c>
      <c r="R71" t="s">
        <v>45</v>
      </c>
      <c r="T71" t="s">
        <v>23</v>
      </c>
      <c r="U71">
        <f t="shared" ref="U71:AE71" si="37">U42</f>
        <v>2.0242872249599984E-6</v>
      </c>
      <c r="V71">
        <f t="shared" si="37"/>
        <v>40.683124052999993</v>
      </c>
      <c r="W71">
        <f t="shared" si="37"/>
        <v>49.367285673419929</v>
      </c>
      <c r="X71">
        <f t="shared" si="37"/>
        <v>53.751716960369968</v>
      </c>
      <c r="Y71">
        <f t="shared" si="37"/>
        <v>55.758282718709957</v>
      </c>
      <c r="Z71">
        <f t="shared" si="37"/>
        <v>61.50379526576998</v>
      </c>
      <c r="AA71">
        <f t="shared" si="37"/>
        <v>59.694809078189927</v>
      </c>
      <c r="AB71">
        <f t="shared" si="37"/>
        <v>44.939056506343945</v>
      </c>
      <c r="AC71">
        <f t="shared" si="37"/>
        <v>40.456951494101979</v>
      </c>
      <c r="AD71">
        <f t="shared" si="37"/>
        <v>27.525363288208478</v>
      </c>
      <c r="AE71">
        <f t="shared" si="37"/>
        <v>25.826556946261487</v>
      </c>
    </row>
    <row r="72" spans="1:31" x14ac:dyDescent="0.25">
      <c r="A72" t="s">
        <v>133</v>
      </c>
      <c r="B72" t="s">
        <v>50</v>
      </c>
      <c r="C72" t="s">
        <v>16</v>
      </c>
      <c r="D72">
        <v>3.3874271087566001E-2</v>
      </c>
      <c r="E72" s="5">
        <v>2.7560380888529901E-2</v>
      </c>
      <c r="F72" s="2">
        <v>1.9270332394920001E-2</v>
      </c>
      <c r="G72" s="2">
        <v>1.6767779089299901E-2</v>
      </c>
      <c r="H72" s="2">
        <v>1.5159492354921001E-2</v>
      </c>
      <c r="I72" s="2">
        <v>1.5966926156669899E-2</v>
      </c>
      <c r="J72" s="2">
        <v>1.8922357593516001E-2</v>
      </c>
      <c r="K72" s="2">
        <v>1.5826138914899E-2</v>
      </c>
      <c r="L72" s="2">
        <v>1.6375138383086001E-2</v>
      </c>
      <c r="M72" s="2">
        <v>1.6998173818056999E-2</v>
      </c>
      <c r="N72" s="2">
        <v>1.76419469217719E-2</v>
      </c>
      <c r="O72" s="2">
        <v>0</v>
      </c>
      <c r="P72">
        <v>0</v>
      </c>
      <c r="Q72">
        <v>0</v>
      </c>
      <c r="R72" t="s">
        <v>45</v>
      </c>
      <c r="T72" t="s">
        <v>24</v>
      </c>
      <c r="U72">
        <f t="shared" ref="U72:AE72" si="38">U43</f>
        <v>0</v>
      </c>
      <c r="V72">
        <f t="shared" si="38"/>
        <v>26.703576413849976</v>
      </c>
      <c r="W72">
        <f t="shared" si="38"/>
        <v>37.210918667819982</v>
      </c>
      <c r="X72">
        <f t="shared" si="38"/>
        <v>40.515726896819928</v>
      </c>
      <c r="Y72">
        <f t="shared" si="38"/>
        <v>42.028197141011979</v>
      </c>
      <c r="Z72">
        <f t="shared" si="38"/>
        <v>46.358911716617939</v>
      </c>
      <c r="AA72">
        <f t="shared" si="38"/>
        <v>44.995365357563969</v>
      </c>
      <c r="AB72">
        <f t="shared" si="38"/>
        <v>33.873124038059927</v>
      </c>
      <c r="AC72">
        <f t="shared" si="38"/>
        <v>30.494712433024475</v>
      </c>
      <c r="AD72">
        <f t="shared" si="38"/>
        <v>20.747427354043761</v>
      </c>
      <c r="AE72">
        <f t="shared" si="38"/>
        <v>19.466946150012863</v>
      </c>
    </row>
    <row r="73" spans="1:31" x14ac:dyDescent="0.25">
      <c r="A73" t="s">
        <v>133</v>
      </c>
      <c r="B73" t="s">
        <v>50</v>
      </c>
      <c r="C73" t="s">
        <v>17</v>
      </c>
      <c r="D73">
        <v>1.4352854903999901</v>
      </c>
      <c r="E73" s="5">
        <v>0.74241382650200005</v>
      </c>
      <c r="F73" s="2">
        <v>0.544298165886</v>
      </c>
      <c r="G73" s="2">
        <v>0.50542184209899998</v>
      </c>
      <c r="H73" s="2">
        <v>0.51885608626405699</v>
      </c>
      <c r="I73" s="2">
        <v>0.52893132881389404</v>
      </c>
      <c r="J73" s="2">
        <v>0.54574468507867602</v>
      </c>
      <c r="K73" s="2">
        <v>0.55567383008330096</v>
      </c>
      <c r="L73" s="2">
        <v>0.56654220460537896</v>
      </c>
      <c r="M73" s="2">
        <v>0.57737131816703902</v>
      </c>
      <c r="N73" s="2">
        <v>0.58791818967868803</v>
      </c>
      <c r="O73" s="2">
        <v>0</v>
      </c>
      <c r="P73">
        <v>0</v>
      </c>
      <c r="Q73">
        <v>0</v>
      </c>
      <c r="R73" t="s">
        <v>45</v>
      </c>
      <c r="T73" t="s">
        <v>25</v>
      </c>
      <c r="U73">
        <f t="shared" ref="U73:AE73" si="39">U46</f>
        <v>1.054939973807999E-4</v>
      </c>
      <c r="V73">
        <f t="shared" si="39"/>
        <v>0.13697008235120001</v>
      </c>
      <c r="W73">
        <f t="shared" si="39"/>
        <v>0.11668140878559975</v>
      </c>
      <c r="X73">
        <f t="shared" si="39"/>
        <v>0.12704421504319979</v>
      </c>
      <c r="Y73">
        <f t="shared" si="39"/>
        <v>0.13178682439019976</v>
      </c>
      <c r="Z73">
        <f t="shared" si="39"/>
        <v>0.14536652932159985</v>
      </c>
      <c r="AA73">
        <f t="shared" si="39"/>
        <v>0.14109091399903989</v>
      </c>
      <c r="AB73">
        <f t="shared" si="39"/>
        <v>0.10621512607987985</v>
      </c>
      <c r="AC73">
        <f t="shared" si="39"/>
        <v>9.5621514095043783E-2</v>
      </c>
      <c r="AD73">
        <f t="shared" si="39"/>
        <v>6.5057215647199948E-2</v>
      </c>
      <c r="AE73">
        <f t="shared" si="39"/>
        <v>6.1042027132492738E-2</v>
      </c>
    </row>
    <row r="74" spans="1:31" x14ac:dyDescent="0.25">
      <c r="A74" t="s">
        <v>133</v>
      </c>
      <c r="B74" t="s">
        <v>50</v>
      </c>
      <c r="C74" t="s">
        <v>19</v>
      </c>
      <c r="D74">
        <v>10.9275141188969</v>
      </c>
      <c r="E74" s="1">
        <v>5.9719397415819904</v>
      </c>
      <c r="F74">
        <v>3.0855855679109898</v>
      </c>
      <c r="G74">
        <v>2.5671890471109999</v>
      </c>
      <c r="H74">
        <v>2.1098821210348699</v>
      </c>
      <c r="I74">
        <v>1.6899115676694301</v>
      </c>
      <c r="J74">
        <v>1.34171367648222</v>
      </c>
      <c r="K74">
        <v>1.12444760375213</v>
      </c>
      <c r="L74">
        <v>1.0050567527229199</v>
      </c>
      <c r="M74">
        <v>1.01148309187444</v>
      </c>
      <c r="N74">
        <v>0.98812082651805799</v>
      </c>
      <c r="O74">
        <v>0</v>
      </c>
      <c r="P74">
        <v>0</v>
      </c>
      <c r="Q74">
        <v>0</v>
      </c>
      <c r="R74" t="s">
        <v>45</v>
      </c>
      <c r="T74" t="s">
        <v>26</v>
      </c>
      <c r="U74">
        <f t="shared" ref="U74:AE74" si="40">U49</f>
        <v>0</v>
      </c>
      <c r="V74">
        <f t="shared" si="40"/>
        <v>0.29383783610624975</v>
      </c>
      <c r="W74">
        <f t="shared" si="40"/>
        <v>0.40986370500749952</v>
      </c>
      <c r="X74">
        <f t="shared" si="40"/>
        <v>0.44626481246249983</v>
      </c>
      <c r="Y74">
        <f t="shared" si="40"/>
        <v>0.46292400209699919</v>
      </c>
      <c r="Z74">
        <f t="shared" si="40"/>
        <v>0.510625179049499</v>
      </c>
      <c r="AA74">
        <f t="shared" si="40"/>
        <v>0.49560644252249969</v>
      </c>
      <c r="AB74">
        <f t="shared" si="40"/>
        <v>0.37309919161274968</v>
      </c>
      <c r="AC74">
        <f t="shared" si="40"/>
        <v>0.33588724697077488</v>
      </c>
      <c r="AD74">
        <f t="shared" si="40"/>
        <v>0.22852480007069975</v>
      </c>
      <c r="AE74">
        <f t="shared" si="40"/>
        <v>0.21442079126654981</v>
      </c>
    </row>
    <row r="75" spans="1:31" x14ac:dyDescent="0.25">
      <c r="A75" t="s">
        <v>133</v>
      </c>
      <c r="B75" t="s">
        <v>50</v>
      </c>
      <c r="C75" t="s">
        <v>21</v>
      </c>
      <c r="D75" s="2">
        <v>99.701761619999999</v>
      </c>
      <c r="E75" s="5">
        <v>109.74456637199999</v>
      </c>
      <c r="F75" s="2">
        <v>101.592085244999</v>
      </c>
      <c r="G75" s="2">
        <v>102.921126088999</v>
      </c>
      <c r="H75" s="2">
        <v>96.645313689828996</v>
      </c>
      <c r="I75" s="2">
        <v>92.198349225120197</v>
      </c>
      <c r="J75" s="2">
        <v>88.994983268573904</v>
      </c>
      <c r="K75" s="2">
        <v>78.298698618995104</v>
      </c>
      <c r="L75" s="2">
        <v>72.907978109476602</v>
      </c>
      <c r="M75" s="2">
        <v>68.664075762947803</v>
      </c>
      <c r="N75" s="2">
        <v>65.433319166591801</v>
      </c>
      <c r="O75" s="2">
        <v>0</v>
      </c>
      <c r="P75">
        <v>0</v>
      </c>
      <c r="Q75">
        <v>0</v>
      </c>
      <c r="R75" t="s">
        <v>46</v>
      </c>
      <c r="T75" t="s">
        <v>27</v>
      </c>
      <c r="U75">
        <f t="shared" ref="U75:AE75" si="41">U51</f>
        <v>105.24093124836912</v>
      </c>
      <c r="V75">
        <f t="shared" si="41"/>
        <v>104.60139613218811</v>
      </c>
      <c r="W75">
        <f t="shared" si="41"/>
        <v>91.668389789729446</v>
      </c>
      <c r="X75">
        <f t="shared" si="41"/>
        <v>66.850493790078758</v>
      </c>
      <c r="Y75">
        <f t="shared" si="41"/>
        <v>61.027676530129135</v>
      </c>
      <c r="Z75">
        <f t="shared" si="41"/>
        <v>63.146569503921036</v>
      </c>
      <c r="AA75">
        <f t="shared" si="41"/>
        <v>61.974156690691196</v>
      </c>
      <c r="AB75">
        <f t="shared" si="41"/>
        <v>61.657235149115401</v>
      </c>
      <c r="AC75">
        <f t="shared" si="41"/>
        <v>62.262964613502923</v>
      </c>
      <c r="AD75">
        <f t="shared" si="41"/>
        <v>63.64111183845084</v>
      </c>
      <c r="AE75">
        <f t="shared" si="41"/>
        <v>65.512746614716619</v>
      </c>
    </row>
    <row r="76" spans="1:31" x14ac:dyDescent="0.25">
      <c r="A76" t="s">
        <v>133</v>
      </c>
      <c r="B76" t="s">
        <v>50</v>
      </c>
      <c r="C76" t="s">
        <v>22</v>
      </c>
      <c r="D76" s="2">
        <v>0</v>
      </c>
      <c r="E76" s="1">
        <v>0.27017000000000002</v>
      </c>
      <c r="F76" s="2">
        <v>0.42775970000000002</v>
      </c>
      <c r="G76" s="2">
        <v>0.48501270000000002</v>
      </c>
      <c r="H76" s="2">
        <v>0.54742389999999996</v>
      </c>
      <c r="I76" s="2">
        <v>0.62356525999999901</v>
      </c>
      <c r="J76" s="2">
        <v>0.61950603000000004</v>
      </c>
      <c r="K76" s="2">
        <v>0.46936738</v>
      </c>
      <c r="L76" s="2">
        <v>0.42639119999999903</v>
      </c>
      <c r="M76" s="2">
        <v>0.29558175999999903</v>
      </c>
      <c r="N76" s="2">
        <v>0.27652604400000003</v>
      </c>
      <c r="O76" s="2">
        <v>0</v>
      </c>
      <c r="P76">
        <v>0</v>
      </c>
      <c r="Q76">
        <v>0</v>
      </c>
      <c r="R76" t="s">
        <v>45</v>
      </c>
      <c r="T76" t="s">
        <v>91</v>
      </c>
      <c r="U76">
        <f>U61</f>
        <v>218.21703755750002</v>
      </c>
      <c r="V76">
        <f t="shared" ref="V76:AE76" si="42">V61</f>
        <v>239.02562102249973</v>
      </c>
      <c r="W76">
        <f t="shared" si="42"/>
        <v>245.78525246999999</v>
      </c>
      <c r="X76">
        <f t="shared" si="42"/>
        <v>241.21118367999975</v>
      </c>
      <c r="Y76">
        <f t="shared" si="42"/>
        <v>252.67923321325</v>
      </c>
      <c r="Z76">
        <f t="shared" si="42"/>
        <v>263.86722014524747</v>
      </c>
      <c r="AA76">
        <f t="shared" si="42"/>
        <v>274.31642024199749</v>
      </c>
      <c r="AB76">
        <f t="shared" si="42"/>
        <v>220.92431956885</v>
      </c>
      <c r="AC76">
        <f t="shared" si="42"/>
        <v>224.56024126842476</v>
      </c>
      <c r="AD76">
        <f t="shared" si="42"/>
        <v>229.848883397375</v>
      </c>
      <c r="AE76">
        <f t="shared" si="42"/>
        <v>234.69932795219975</v>
      </c>
    </row>
    <row r="77" spans="1:31" x14ac:dyDescent="0.25">
      <c r="A77" t="s">
        <v>133</v>
      </c>
      <c r="B77" t="s">
        <v>50</v>
      </c>
      <c r="C77" t="s">
        <v>23</v>
      </c>
      <c r="D77" s="2">
        <v>1.011429E-7</v>
      </c>
      <c r="E77" s="5">
        <v>1.5807530000000001</v>
      </c>
      <c r="F77" s="2">
        <v>1.9208320000000001</v>
      </c>
      <c r="G77" s="2">
        <v>2.1779249999999899</v>
      </c>
      <c r="H77" s="2">
        <v>2.4581802999999902</v>
      </c>
      <c r="I77" s="2">
        <v>2.8000856000000001</v>
      </c>
      <c r="J77" s="2">
        <v>2.7818564999999902</v>
      </c>
      <c r="K77" s="2">
        <v>2.1076704999999998</v>
      </c>
      <c r="L77" s="2">
        <v>1.9146854</v>
      </c>
      <c r="M77" s="2">
        <v>1.32729367</v>
      </c>
      <c r="N77" s="2">
        <v>1.2417255300000001</v>
      </c>
      <c r="O77" s="2">
        <v>0</v>
      </c>
      <c r="P77">
        <v>0</v>
      </c>
      <c r="Q77">
        <v>0</v>
      </c>
      <c r="R77" t="s">
        <v>45</v>
      </c>
      <c r="T77" t="s">
        <v>92</v>
      </c>
      <c r="U77">
        <f t="shared" ref="U77:AE79" si="43">U62</f>
        <v>1.8992139047410501</v>
      </c>
      <c r="V77">
        <f t="shared" si="43"/>
        <v>1.428676494675625</v>
      </c>
      <c r="W77">
        <f t="shared" si="43"/>
        <v>1.4976963333172475</v>
      </c>
      <c r="X77">
        <f t="shared" si="43"/>
        <v>1.65435080042565</v>
      </c>
      <c r="Y77">
        <f t="shared" si="43"/>
        <v>0.95210802734759759</v>
      </c>
      <c r="Z77">
        <f t="shared" si="43"/>
        <v>0.72032597302867507</v>
      </c>
      <c r="AA77">
        <f t="shared" si="43"/>
        <v>0.73366135105507246</v>
      </c>
      <c r="AB77">
        <f t="shared" si="43"/>
        <v>0.72619713543794751</v>
      </c>
      <c r="AC77">
        <f t="shared" si="43"/>
        <v>0.74169477834402253</v>
      </c>
      <c r="AD77">
        <f t="shared" si="43"/>
        <v>0.76173102040739749</v>
      </c>
      <c r="AE77">
        <f t="shared" si="43"/>
        <v>0.77940195671742252</v>
      </c>
    </row>
    <row r="78" spans="1:31" x14ac:dyDescent="0.25">
      <c r="A78" t="s">
        <v>133</v>
      </c>
      <c r="B78" t="s">
        <v>50</v>
      </c>
      <c r="C78" t="s">
        <v>24</v>
      </c>
      <c r="D78" s="2">
        <v>0</v>
      </c>
      <c r="E78" s="5">
        <v>0.33193129999999998</v>
      </c>
      <c r="F78" s="2">
        <v>0.46317970000000003</v>
      </c>
      <c r="G78" s="2">
        <v>0.52517380000000002</v>
      </c>
      <c r="H78" s="2">
        <v>0.59275230000000001</v>
      </c>
      <c r="I78" s="2">
        <v>0.67519850000000003</v>
      </c>
      <c r="J78" s="2">
        <v>0.67080253000000001</v>
      </c>
      <c r="K78" s="2">
        <v>0.50823263999999901</v>
      </c>
      <c r="L78" s="2">
        <v>0.46169743000000002</v>
      </c>
      <c r="M78" s="2">
        <v>0.32005654</v>
      </c>
      <c r="N78" s="2">
        <v>0.29942327599999902</v>
      </c>
      <c r="O78" s="2">
        <v>0</v>
      </c>
      <c r="P78">
        <v>0</v>
      </c>
      <c r="Q78">
        <v>0</v>
      </c>
      <c r="R78" t="s">
        <v>45</v>
      </c>
      <c r="T78" t="s">
        <v>96</v>
      </c>
      <c r="U78">
        <f t="shared" si="43"/>
        <v>355.78156770328712</v>
      </c>
      <c r="V78">
        <f t="shared" si="43"/>
        <v>352.51601228372203</v>
      </c>
      <c r="W78">
        <f t="shared" si="43"/>
        <v>360.83077883713815</v>
      </c>
      <c r="X78">
        <f t="shared" si="43"/>
        <v>386.20803867618929</v>
      </c>
      <c r="Y78">
        <f t="shared" si="43"/>
        <v>401.34500457342904</v>
      </c>
      <c r="Z78">
        <f t="shared" si="43"/>
        <v>419.42100196981033</v>
      </c>
      <c r="AA78">
        <f t="shared" si="43"/>
        <v>425.33526679241163</v>
      </c>
      <c r="AB78">
        <f t="shared" si="43"/>
        <v>405.57342865310545</v>
      </c>
      <c r="AC78">
        <f t="shared" si="43"/>
        <v>412.93181508877893</v>
      </c>
      <c r="AD78">
        <f t="shared" si="43"/>
        <v>425.58911005497021</v>
      </c>
      <c r="AE78">
        <f t="shared" si="43"/>
        <v>437.42636548891329</v>
      </c>
    </row>
    <row r="79" spans="1:31" x14ac:dyDescent="0.25">
      <c r="A79" t="s">
        <v>133</v>
      </c>
      <c r="B79" t="s">
        <v>50</v>
      </c>
      <c r="C79" t="s">
        <v>25</v>
      </c>
      <c r="D79" s="2">
        <v>5.0918739999999996E-7</v>
      </c>
      <c r="E79" s="5">
        <v>5.1422069999999896E-4</v>
      </c>
      <c r="F79" s="2">
        <v>4.3865789999999999E-4</v>
      </c>
      <c r="G79" s="2">
        <v>4.9737049999999997E-4</v>
      </c>
      <c r="H79" s="2">
        <v>5.6137030000000005E-4</v>
      </c>
      <c r="I79" s="2">
        <v>6.394533E-4</v>
      </c>
      <c r="J79" s="2">
        <v>6.3528938000000004E-4</v>
      </c>
      <c r="K79" s="2">
        <v>4.8132611999999997E-4</v>
      </c>
      <c r="L79" s="2">
        <v>4.3725464999999999E-4</v>
      </c>
      <c r="M79" s="2">
        <v>3.0311246000000003E-4</v>
      </c>
      <c r="N79" s="2">
        <v>2.8357143599999998E-4</v>
      </c>
      <c r="O79" s="2">
        <v>0</v>
      </c>
      <c r="P79">
        <v>0</v>
      </c>
      <c r="Q79">
        <v>0</v>
      </c>
      <c r="R79" t="s">
        <v>45</v>
      </c>
      <c r="T79" t="s">
        <v>97</v>
      </c>
      <c r="U79">
        <f t="shared" si="43"/>
        <v>0.38880705446931102</v>
      </c>
      <c r="V79">
        <f t="shared" si="43"/>
        <v>0.29260745157675566</v>
      </c>
      <c r="W79">
        <f t="shared" si="43"/>
        <v>0.306743521701002</v>
      </c>
      <c r="X79">
        <f t="shared" si="43"/>
        <v>0.33882797296174599</v>
      </c>
      <c r="Y79">
        <f t="shared" si="43"/>
        <v>0.195000712983362</v>
      </c>
      <c r="Z79">
        <f t="shared" si="43"/>
        <v>0.14752906359789028</v>
      </c>
      <c r="AA79">
        <f t="shared" si="43"/>
        <v>0.15026035219771802</v>
      </c>
      <c r="AB79">
        <f t="shared" si="43"/>
        <v>0.1487315132629097</v>
      </c>
      <c r="AC79">
        <f t="shared" si="43"/>
        <v>0.15190536661370999</v>
      </c>
      <c r="AD79">
        <f t="shared" si="43"/>
        <v>0.15600914108774599</v>
      </c>
      <c r="AE79">
        <f t="shared" si="43"/>
        <v>0.15962829000608969</v>
      </c>
    </row>
    <row r="80" spans="1:31" x14ac:dyDescent="0.25">
      <c r="A80" t="s">
        <v>133</v>
      </c>
      <c r="B80" t="s">
        <v>50</v>
      </c>
      <c r="C80" t="s">
        <v>26</v>
      </c>
      <c r="D80">
        <v>0</v>
      </c>
      <c r="E80" s="5">
        <v>2.41874399999999E-2</v>
      </c>
      <c r="F80" s="2">
        <v>3.3784839999999997E-2</v>
      </c>
      <c r="G80" s="2">
        <v>3.8306840000000002E-2</v>
      </c>
      <c r="H80" s="2">
        <v>4.3235999999999997E-2</v>
      </c>
      <c r="I80" s="2">
        <v>4.9249767999999999E-2</v>
      </c>
      <c r="J80" s="2">
        <v>4.8929120999999999E-2</v>
      </c>
      <c r="K80" s="2">
        <v>3.7071067999999999E-2</v>
      </c>
      <c r="L80" s="2">
        <v>3.3676759000000001E-2</v>
      </c>
      <c r="M80" s="2">
        <v>2.3345314999999998E-2</v>
      </c>
      <c r="N80" s="2">
        <v>2.1840292300000001E-2</v>
      </c>
      <c r="O80" s="2">
        <v>0</v>
      </c>
      <c r="P80">
        <v>0</v>
      </c>
      <c r="Q80">
        <v>0</v>
      </c>
      <c r="R80" t="s">
        <v>45</v>
      </c>
      <c r="T80" t="s">
        <v>43</v>
      </c>
      <c r="U80">
        <f t="shared" ref="U80:AE80" si="44">U65</f>
        <v>6329.4639967088506</v>
      </c>
      <c r="V80">
        <f t="shared" si="44"/>
        <v>7186.6307455647084</v>
      </c>
      <c r="W80">
        <f t="shared" si="44"/>
        <v>6806.6647465936494</v>
      </c>
      <c r="X80">
        <f t="shared" si="44"/>
        <v>6419.8912121434569</v>
      </c>
      <c r="Y80">
        <f t="shared" si="44"/>
        <v>5529.475769026365</v>
      </c>
      <c r="Z80">
        <f t="shared" si="44"/>
        <v>5198.6939468072223</v>
      </c>
      <c r="AA80">
        <f t="shared" si="44"/>
        <v>4796.9594299336904</v>
      </c>
      <c r="AB80">
        <f t="shared" si="44"/>
        <v>3887.3918207291508</v>
      </c>
      <c r="AC80">
        <f t="shared" si="44"/>
        <v>3158.7965446927046</v>
      </c>
      <c r="AD80">
        <f t="shared" si="44"/>
        <v>2421.3230592001396</v>
      </c>
      <c r="AE80">
        <f t="shared" si="44"/>
        <v>1712.5243825379332</v>
      </c>
    </row>
    <row r="81" spans="1:31" x14ac:dyDescent="0.25">
      <c r="A81" t="s">
        <v>133</v>
      </c>
      <c r="B81" t="s">
        <v>50</v>
      </c>
      <c r="C81" t="s">
        <v>27</v>
      </c>
      <c r="D81">
        <v>2.8705745859999899E-2</v>
      </c>
      <c r="E81" s="5">
        <v>2.4807578737299999E-2</v>
      </c>
      <c r="F81" s="2">
        <v>1.8647204156000002E-2</v>
      </c>
      <c r="G81" s="2">
        <v>1.6049918689999901E-2</v>
      </c>
      <c r="H81" s="2">
        <v>1.4401296582687901E-2</v>
      </c>
      <c r="I81" s="2">
        <v>1.3760197522686E-2</v>
      </c>
      <c r="J81" s="2">
        <v>1.4014507238228001E-2</v>
      </c>
      <c r="K81" s="2">
        <v>1.25613009582159E-2</v>
      </c>
      <c r="L81" s="2">
        <v>1.2249893503287999E-2</v>
      </c>
      <c r="M81" s="2">
        <v>1.2255250028638901E-2</v>
      </c>
      <c r="N81" s="2">
        <v>1.2255864640270901E-2</v>
      </c>
      <c r="O81" s="2">
        <v>0</v>
      </c>
      <c r="P81">
        <v>0</v>
      </c>
      <c r="Q81">
        <v>0</v>
      </c>
      <c r="R81" t="s">
        <v>45</v>
      </c>
    </row>
    <row r="82" spans="1:31" x14ac:dyDescent="0.25">
      <c r="A82" t="s">
        <v>133</v>
      </c>
      <c r="B82" t="s">
        <v>50</v>
      </c>
      <c r="C82" t="s">
        <v>29</v>
      </c>
      <c r="D82">
        <v>2.5564298288660001E-2</v>
      </c>
      <c r="E82" s="5">
        <v>3.2117305337699902E-2</v>
      </c>
      <c r="F82" s="2">
        <v>3.26408469204E-2</v>
      </c>
      <c r="G82" s="2">
        <v>2.6261787071172899E-2</v>
      </c>
      <c r="H82" s="2">
        <v>2.2526419842757901E-2</v>
      </c>
      <c r="I82" s="2">
        <v>2.1810897692641999E-2</v>
      </c>
      <c r="J82" s="2">
        <v>2.14652410748539E-2</v>
      </c>
      <c r="K82" s="2">
        <v>2.0914746053128899E-2</v>
      </c>
      <c r="L82" s="2">
        <v>2.1472004213424999E-2</v>
      </c>
      <c r="M82" s="2">
        <v>2.2532665044305001E-2</v>
      </c>
      <c r="N82" s="2">
        <v>2.3070981501098899E-2</v>
      </c>
      <c r="O82" s="2">
        <v>0</v>
      </c>
      <c r="P82">
        <v>0</v>
      </c>
      <c r="Q82">
        <v>0</v>
      </c>
      <c r="R82" t="s">
        <v>45</v>
      </c>
    </row>
    <row r="83" spans="1:31" x14ac:dyDescent="0.25">
      <c r="A83" t="s">
        <v>133</v>
      </c>
      <c r="B83" t="s">
        <v>50</v>
      </c>
      <c r="C83" t="s">
        <v>31</v>
      </c>
      <c r="D83">
        <v>1.7275854025412001</v>
      </c>
      <c r="E83" s="1">
        <v>0.81246976431369999</v>
      </c>
      <c r="F83">
        <v>0.54144540761799997</v>
      </c>
      <c r="G83">
        <v>0.45778453572979899</v>
      </c>
      <c r="H83">
        <v>0.35838927833711498</v>
      </c>
      <c r="I83">
        <v>0.34582593454416699</v>
      </c>
      <c r="J83">
        <v>0.32658122625858999</v>
      </c>
      <c r="K83">
        <v>0.305316974657664</v>
      </c>
      <c r="L83" s="2">
        <v>0.30640175584900498</v>
      </c>
      <c r="M83" s="2">
        <v>0.312668950569439</v>
      </c>
      <c r="N83" s="2">
        <v>0.31189101852614898</v>
      </c>
      <c r="O83" s="2">
        <v>0</v>
      </c>
      <c r="P83">
        <v>0</v>
      </c>
      <c r="Q83">
        <v>0</v>
      </c>
      <c r="R83" t="s">
        <v>45</v>
      </c>
    </row>
    <row r="84" spans="1:31" x14ac:dyDescent="0.25">
      <c r="A84" t="s">
        <v>133</v>
      </c>
      <c r="B84" t="s">
        <v>50</v>
      </c>
      <c r="C84" t="s">
        <v>32</v>
      </c>
      <c r="D84">
        <v>2.6689111501623999</v>
      </c>
      <c r="E84" s="1">
        <v>2.0623099419142998</v>
      </c>
      <c r="F84">
        <v>1.5044384939627</v>
      </c>
      <c r="G84">
        <v>1.18101338118959</v>
      </c>
      <c r="H84">
        <v>1.1069999124882399</v>
      </c>
      <c r="I84">
        <v>1.12716095484037</v>
      </c>
      <c r="J84">
        <v>1.0264060794737999</v>
      </c>
      <c r="K84">
        <v>0.74017864860709903</v>
      </c>
      <c r="L84">
        <v>0.66430397569533095</v>
      </c>
      <c r="M84">
        <v>0.63186464728972602</v>
      </c>
      <c r="N84">
        <v>0.61426781843511702</v>
      </c>
      <c r="O84">
        <v>0</v>
      </c>
      <c r="P84">
        <v>0</v>
      </c>
      <c r="Q84">
        <v>0</v>
      </c>
      <c r="R84" t="s">
        <v>45</v>
      </c>
    </row>
    <row r="85" spans="1:31" x14ac:dyDescent="0.25">
      <c r="A85" t="s">
        <v>133</v>
      </c>
      <c r="B85" t="s">
        <v>50</v>
      </c>
      <c r="C85" t="s">
        <v>34</v>
      </c>
      <c r="D85">
        <v>5.3574682320100001E-2</v>
      </c>
      <c r="E85" s="1">
        <v>4.6846722833389899E-2</v>
      </c>
      <c r="F85">
        <v>3.47216487928E-2</v>
      </c>
      <c r="G85">
        <v>2.41477296063E-2</v>
      </c>
      <c r="H85">
        <v>2.2933126495544999E-2</v>
      </c>
      <c r="I85">
        <v>2.16145217821349E-2</v>
      </c>
      <c r="J85">
        <v>2.09165309126539E-2</v>
      </c>
      <c r="K85">
        <v>1.8776666227725999E-2</v>
      </c>
      <c r="L85" s="2">
        <v>1.9335978933251001E-2</v>
      </c>
      <c r="M85" s="2">
        <v>2.0736035446418E-2</v>
      </c>
      <c r="N85" s="2">
        <v>2.1192434372199E-2</v>
      </c>
      <c r="O85" s="2">
        <v>0</v>
      </c>
      <c r="P85">
        <v>0</v>
      </c>
      <c r="Q85">
        <v>0</v>
      </c>
      <c r="R85" t="s">
        <v>45</v>
      </c>
    </row>
    <row r="86" spans="1:31" x14ac:dyDescent="0.25">
      <c r="A86" t="s">
        <v>133</v>
      </c>
      <c r="B86" t="s">
        <v>50</v>
      </c>
      <c r="C86" t="s">
        <v>36</v>
      </c>
      <c r="D86">
        <v>0.15763024339720999</v>
      </c>
      <c r="E86" s="1">
        <v>0.166614137464</v>
      </c>
      <c r="F86" s="2">
        <v>0.27151597914929898</v>
      </c>
      <c r="G86" s="2">
        <v>0.1711025784463</v>
      </c>
      <c r="H86" s="2">
        <v>0.13604499486868099</v>
      </c>
      <c r="I86" s="2">
        <v>0.15019580489642001</v>
      </c>
      <c r="J86" s="2">
        <v>0.15436869969431599</v>
      </c>
      <c r="K86" s="2">
        <v>0.148867391595116</v>
      </c>
      <c r="L86" s="2">
        <v>0.15656965730335801</v>
      </c>
      <c r="M86" s="2">
        <v>0.16646306087684701</v>
      </c>
      <c r="N86" s="2">
        <v>0.17382863465474899</v>
      </c>
      <c r="O86" s="2">
        <v>0</v>
      </c>
      <c r="P86">
        <v>0</v>
      </c>
      <c r="Q86">
        <v>0</v>
      </c>
      <c r="R86" t="s">
        <v>45</v>
      </c>
    </row>
    <row r="87" spans="1:31" x14ac:dyDescent="0.25">
      <c r="A87" t="s">
        <v>133</v>
      </c>
      <c r="B87" t="s">
        <v>50</v>
      </c>
      <c r="C87" t="s">
        <v>37</v>
      </c>
      <c r="D87">
        <v>0.13589020804686999</v>
      </c>
      <c r="E87" s="5">
        <v>0.1236233643399</v>
      </c>
      <c r="F87" s="2">
        <v>0.1157535261031</v>
      </c>
      <c r="G87" s="2">
        <v>8.2637983689200001E-2</v>
      </c>
      <c r="H87" s="2">
        <v>7.0415696141780906E-2</v>
      </c>
      <c r="I87" s="2">
        <v>7.2191129778950897E-2</v>
      </c>
      <c r="J87" s="2">
        <v>7.2108747919766E-2</v>
      </c>
      <c r="K87" s="2">
        <v>6.6146672705425999E-2</v>
      </c>
      <c r="L87" s="2">
        <v>6.8284891243238902E-2</v>
      </c>
      <c r="M87" s="2">
        <v>7.2156988982466003E-2</v>
      </c>
      <c r="N87" s="2">
        <v>7.4475370724175996E-2</v>
      </c>
      <c r="O87" s="2">
        <v>0</v>
      </c>
      <c r="P87">
        <v>0</v>
      </c>
      <c r="Q87">
        <v>0</v>
      </c>
      <c r="R87" t="s">
        <v>45</v>
      </c>
    </row>
    <row r="88" spans="1:31" x14ac:dyDescent="0.25">
      <c r="A88" t="s">
        <v>133</v>
      </c>
      <c r="B88" t="s">
        <v>50</v>
      </c>
      <c r="C88" t="s">
        <v>39</v>
      </c>
      <c r="D88">
        <v>0.67136361631229902</v>
      </c>
      <c r="E88" s="1">
        <v>0.59180214036539902</v>
      </c>
      <c r="F88" s="2">
        <v>0.43716481745908897</v>
      </c>
      <c r="G88" s="2">
        <v>0.21324946149148</v>
      </c>
      <c r="H88" s="2">
        <v>0.21710409652588</v>
      </c>
      <c r="I88" s="2">
        <v>0.237453058754136</v>
      </c>
      <c r="J88" s="2">
        <v>0.227711447022279</v>
      </c>
      <c r="K88" s="2">
        <v>0.15120797895634</v>
      </c>
      <c r="L88" s="2">
        <v>0.12730779036244899</v>
      </c>
      <c r="M88" s="2">
        <v>0.115696091886217</v>
      </c>
      <c r="N88" s="2">
        <v>0.10835153344536</v>
      </c>
      <c r="O88" s="2">
        <v>0</v>
      </c>
      <c r="P88">
        <v>0</v>
      </c>
      <c r="Q88">
        <v>0</v>
      </c>
      <c r="R88" t="s">
        <v>45</v>
      </c>
    </row>
    <row r="89" spans="1:31" x14ac:dyDescent="0.25">
      <c r="A89" t="s">
        <v>133</v>
      </c>
      <c r="B89" t="s">
        <v>19</v>
      </c>
      <c r="C89" t="s">
        <v>16</v>
      </c>
      <c r="D89">
        <v>4.1422888479910004E-3</v>
      </c>
      <c r="E89" s="5">
        <v>3.9469324262479998E-3</v>
      </c>
      <c r="F89">
        <v>3.4401191930899999E-3</v>
      </c>
      <c r="G89">
        <v>2.34205976212E-3</v>
      </c>
      <c r="H89">
        <v>1.9239024458859999E-3</v>
      </c>
      <c r="I89">
        <v>1.8866370625229901E-3</v>
      </c>
      <c r="J89">
        <v>2.2782503163369999E-3</v>
      </c>
      <c r="K89">
        <v>2.1967792523529999E-3</v>
      </c>
      <c r="L89">
        <v>2.400014676864E-3</v>
      </c>
      <c r="M89">
        <v>2.566671453606E-3</v>
      </c>
      <c r="N89">
        <v>2.7627056491130002E-3</v>
      </c>
      <c r="O89">
        <v>0</v>
      </c>
      <c r="P89">
        <v>0</v>
      </c>
      <c r="Q89">
        <v>0</v>
      </c>
      <c r="R89" t="s">
        <v>45</v>
      </c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</row>
    <row r="90" spans="1:31" x14ac:dyDescent="0.25">
      <c r="A90" t="s">
        <v>133</v>
      </c>
      <c r="B90" t="s">
        <v>19</v>
      </c>
      <c r="C90" t="s">
        <v>17</v>
      </c>
      <c r="D90">
        <v>0.17987315068000001</v>
      </c>
      <c r="E90" s="1">
        <v>0.13958330832310001</v>
      </c>
      <c r="F90" s="2">
        <v>8.8727715249799999E-2</v>
      </c>
      <c r="G90" s="2">
        <v>8.8257565258799894E-2</v>
      </c>
      <c r="H90" s="2">
        <v>9.0655970633102004E-2</v>
      </c>
      <c r="I90" s="2">
        <v>9.2901534958549997E-2</v>
      </c>
      <c r="J90" s="2">
        <v>9.4929410997822997E-2</v>
      </c>
      <c r="K90" s="2">
        <v>9.6705410526567004E-2</v>
      </c>
      <c r="L90" s="2">
        <v>9.8671150364650004E-2</v>
      </c>
      <c r="M90" s="2">
        <v>0.100660881035672</v>
      </c>
      <c r="N90" s="2">
        <v>0.10266886721706101</v>
      </c>
      <c r="O90" s="2">
        <v>0</v>
      </c>
      <c r="P90">
        <v>0</v>
      </c>
      <c r="Q90">
        <v>0</v>
      </c>
      <c r="R90" t="s">
        <v>45</v>
      </c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</row>
    <row r="91" spans="1:31" x14ac:dyDescent="0.25">
      <c r="A91" t="s">
        <v>133</v>
      </c>
      <c r="B91" t="s">
        <v>19</v>
      </c>
      <c r="C91" t="s">
        <v>19</v>
      </c>
      <c r="D91">
        <v>1.64564324541372</v>
      </c>
      <c r="E91" s="5">
        <v>0.96206915100949897</v>
      </c>
      <c r="F91">
        <v>0.66503858077760003</v>
      </c>
      <c r="G91">
        <v>0.55269328189354905</v>
      </c>
      <c r="H91">
        <v>0.46568283161157897</v>
      </c>
      <c r="I91">
        <v>0.39992104780410498</v>
      </c>
      <c r="J91">
        <v>0.32329823444371297</v>
      </c>
      <c r="K91">
        <v>0.28904808338864801</v>
      </c>
      <c r="L91">
        <v>0.270347754584776</v>
      </c>
      <c r="M91">
        <v>0.27165902726928398</v>
      </c>
      <c r="N91">
        <v>0.26661817427926099</v>
      </c>
      <c r="O91">
        <v>0</v>
      </c>
      <c r="P91">
        <v>0</v>
      </c>
      <c r="Q91">
        <v>0</v>
      </c>
      <c r="R91" t="s">
        <v>45</v>
      </c>
    </row>
    <row r="92" spans="1:31" x14ac:dyDescent="0.25">
      <c r="A92" t="s">
        <v>133</v>
      </c>
      <c r="B92" t="s">
        <v>19</v>
      </c>
      <c r="C92" t="s">
        <v>21</v>
      </c>
      <c r="D92" s="2">
        <v>18.090881352019998</v>
      </c>
      <c r="E92" s="5">
        <v>25.829993587999901</v>
      </c>
      <c r="F92" s="2">
        <v>25.625514495000001</v>
      </c>
      <c r="G92">
        <v>24.259002420160002</v>
      </c>
      <c r="H92">
        <v>20.0008704260683</v>
      </c>
      <c r="I92">
        <v>17.09880631347</v>
      </c>
      <c r="J92">
        <v>14.4370495599187</v>
      </c>
      <c r="K92">
        <v>12.685755725123601</v>
      </c>
      <c r="L92" s="2">
        <v>11.323348562732599</v>
      </c>
      <c r="M92" s="2">
        <v>9.9045768923275599</v>
      </c>
      <c r="N92" s="2">
        <v>7.5966906707014497</v>
      </c>
      <c r="O92" s="2">
        <v>0</v>
      </c>
      <c r="P92">
        <v>0</v>
      </c>
      <c r="Q92">
        <v>0</v>
      </c>
      <c r="R92" t="s">
        <v>46</v>
      </c>
    </row>
    <row r="93" spans="1:31" x14ac:dyDescent="0.25">
      <c r="A93" t="s">
        <v>133</v>
      </c>
      <c r="B93" t="s">
        <v>19</v>
      </c>
      <c r="C93" t="s">
        <v>22</v>
      </c>
      <c r="D93" s="2">
        <v>0</v>
      </c>
      <c r="E93" s="1">
        <v>3.078649E-2</v>
      </c>
      <c r="F93" s="2">
        <v>5.4334319999999998E-2</v>
      </c>
      <c r="G93" s="2">
        <v>5.3675299999999898E-2</v>
      </c>
      <c r="H93" s="2">
        <v>5.7003310000000001E-2</v>
      </c>
      <c r="I93" s="2">
        <v>6.3421720000000001E-2</v>
      </c>
      <c r="J93" s="2">
        <v>6.3293440000000006E-2</v>
      </c>
      <c r="K93" s="2">
        <v>4.8094109000000003E-2</v>
      </c>
      <c r="L93" s="2">
        <v>4.3841665999999897E-2</v>
      </c>
      <c r="M93" s="2">
        <v>3.0276267999999999E-2</v>
      </c>
      <c r="N93" s="2">
        <v>2.8479569399999901E-2</v>
      </c>
      <c r="O93" s="2">
        <v>0</v>
      </c>
      <c r="P93">
        <v>0</v>
      </c>
      <c r="Q93">
        <v>0</v>
      </c>
      <c r="R93" t="s">
        <v>45</v>
      </c>
    </row>
    <row r="94" spans="1:31" x14ac:dyDescent="0.25">
      <c r="A94" t="s">
        <v>133</v>
      </c>
      <c r="B94" t="s">
        <v>19</v>
      </c>
      <c r="C94" t="s">
        <v>23</v>
      </c>
      <c r="D94" s="2">
        <v>5.8085339999999996E-9</v>
      </c>
      <c r="E94" s="5">
        <v>0.1801304</v>
      </c>
      <c r="F94" s="2">
        <v>0.24398549999999999</v>
      </c>
      <c r="G94" s="2">
        <v>0.2410254</v>
      </c>
      <c r="H94" s="2">
        <v>0.25596974</v>
      </c>
      <c r="I94" s="2">
        <v>0.28479199999999999</v>
      </c>
      <c r="J94" s="2">
        <v>0.284215829999999</v>
      </c>
      <c r="K94" s="2">
        <v>0.21596406999999901</v>
      </c>
      <c r="L94" s="2">
        <v>0.19686857999999999</v>
      </c>
      <c r="M94" s="2">
        <v>0.13595380000000001</v>
      </c>
      <c r="N94" s="2">
        <v>0.12788593799999901</v>
      </c>
      <c r="O94" s="2">
        <v>0</v>
      </c>
      <c r="P94">
        <v>0</v>
      </c>
      <c r="Q94">
        <v>0</v>
      </c>
      <c r="R94" t="s">
        <v>45</v>
      </c>
    </row>
    <row r="95" spans="1:31" x14ac:dyDescent="0.25">
      <c r="A95" t="s">
        <v>133</v>
      </c>
      <c r="B95" t="s">
        <v>19</v>
      </c>
      <c r="C95" t="s">
        <v>24</v>
      </c>
      <c r="D95" s="2">
        <v>0</v>
      </c>
      <c r="E95" s="5">
        <v>3.7824219999999999E-2</v>
      </c>
      <c r="F95" s="2">
        <v>5.8833360000000001E-2</v>
      </c>
      <c r="G95" s="2">
        <v>5.8119730000000001E-2</v>
      </c>
      <c r="H95" s="2">
        <v>6.172329E-2</v>
      </c>
      <c r="I95" s="2">
        <v>6.8673129999999999E-2</v>
      </c>
      <c r="J95" s="2">
        <v>6.8534319999999996E-2</v>
      </c>
      <c r="K95" s="2">
        <v>5.2076434999999997E-2</v>
      </c>
      <c r="L95" s="2">
        <v>4.7471876000000003E-2</v>
      </c>
      <c r="M95" s="2">
        <v>3.2783205000000003E-2</v>
      </c>
      <c r="N95" s="2">
        <v>3.0837738999999899E-2</v>
      </c>
      <c r="O95" s="2">
        <v>0</v>
      </c>
      <c r="P95">
        <v>0</v>
      </c>
      <c r="Q95">
        <v>0</v>
      </c>
      <c r="R95" t="s">
        <v>45</v>
      </c>
    </row>
    <row r="96" spans="1:31" x14ac:dyDescent="0.25">
      <c r="A96" t="s">
        <v>133</v>
      </c>
      <c r="B96" t="s">
        <v>19</v>
      </c>
      <c r="C96" t="s">
        <v>25</v>
      </c>
      <c r="D96" s="2">
        <v>2.924213E-8</v>
      </c>
      <c r="E96" s="5">
        <v>5.8596639999999997E-5</v>
      </c>
      <c r="F96" s="2">
        <v>5.5718689999999998E-5</v>
      </c>
      <c r="G96" s="2">
        <v>5.504278E-5</v>
      </c>
      <c r="H96" s="2">
        <v>5.8455590000000003E-5</v>
      </c>
      <c r="I96" s="2">
        <v>6.5037579999999994E-5</v>
      </c>
      <c r="J96" s="2">
        <v>6.4906029999999994E-5</v>
      </c>
      <c r="K96" s="2">
        <v>4.9319386000000003E-5</v>
      </c>
      <c r="L96" s="2">
        <v>4.4958656E-5</v>
      </c>
      <c r="M96" s="2">
        <v>3.10476039999999E-5</v>
      </c>
      <c r="N96" s="2">
        <v>2.92051413E-5</v>
      </c>
      <c r="O96" s="2">
        <v>0</v>
      </c>
      <c r="P96">
        <v>0</v>
      </c>
      <c r="Q96">
        <v>0</v>
      </c>
      <c r="R96" t="s">
        <v>45</v>
      </c>
    </row>
    <row r="97" spans="1:18" x14ac:dyDescent="0.25">
      <c r="A97" t="s">
        <v>133</v>
      </c>
      <c r="B97" t="s">
        <v>19</v>
      </c>
      <c r="C97" t="s">
        <v>26</v>
      </c>
      <c r="D97">
        <v>0</v>
      </c>
      <c r="E97" s="1">
        <v>2.7562099999999998E-3</v>
      </c>
      <c r="F97">
        <v>4.2913729999999898E-3</v>
      </c>
      <c r="G97">
        <v>4.2393220000000002E-3</v>
      </c>
      <c r="H97">
        <v>4.5021659999999897E-3</v>
      </c>
      <c r="I97">
        <v>5.0090984000000002E-3</v>
      </c>
      <c r="J97">
        <v>4.9989743999999999E-3</v>
      </c>
      <c r="K97">
        <v>3.7985165000000002E-3</v>
      </c>
      <c r="L97">
        <v>3.4626526999999999E-3</v>
      </c>
      <c r="M97">
        <v>2.3912449999999902E-3</v>
      </c>
      <c r="N97">
        <v>2.2493406899999902E-3</v>
      </c>
      <c r="O97">
        <v>0</v>
      </c>
      <c r="P97">
        <v>0</v>
      </c>
      <c r="Q97">
        <v>0</v>
      </c>
      <c r="R97" t="s">
        <v>45</v>
      </c>
    </row>
    <row r="98" spans="1:18" x14ac:dyDescent="0.25">
      <c r="A98" t="s">
        <v>133</v>
      </c>
      <c r="B98" t="s">
        <v>19</v>
      </c>
      <c r="C98" t="s">
        <v>27</v>
      </c>
      <c r="D98">
        <v>3.1080658219999999E-3</v>
      </c>
      <c r="E98" s="5">
        <v>4.03055851549999E-3</v>
      </c>
      <c r="F98" s="2">
        <v>3.7723427179999999E-3</v>
      </c>
      <c r="G98" s="2">
        <v>1.770640473E-3</v>
      </c>
      <c r="H98" s="2">
        <v>1.649852116273E-3</v>
      </c>
      <c r="I98" s="2">
        <v>1.685296701783E-3</v>
      </c>
      <c r="J98" s="2">
        <v>1.586179124099E-3</v>
      </c>
      <c r="K98" s="2">
        <v>1.45716193348099E-3</v>
      </c>
      <c r="L98" s="2">
        <v>1.4678361447379999E-3</v>
      </c>
      <c r="M98" s="2">
        <v>1.5028070931740001E-3</v>
      </c>
      <c r="N98" s="2">
        <v>1.551516018865E-3</v>
      </c>
      <c r="O98" s="2">
        <v>0</v>
      </c>
      <c r="P98">
        <v>0</v>
      </c>
      <c r="Q98">
        <v>0</v>
      </c>
      <c r="R98" t="s">
        <v>45</v>
      </c>
    </row>
    <row r="99" spans="1:18" x14ac:dyDescent="0.25">
      <c r="A99" t="s">
        <v>133</v>
      </c>
      <c r="B99" t="s">
        <v>19</v>
      </c>
      <c r="C99" t="s">
        <v>29</v>
      </c>
      <c r="D99">
        <v>2.22016837598E-3</v>
      </c>
      <c r="E99" s="1">
        <v>2.6060841914160001E-3</v>
      </c>
      <c r="F99" s="2">
        <v>4.0447792120900002E-3</v>
      </c>
      <c r="G99" s="2">
        <v>3.47489271543899E-3</v>
      </c>
      <c r="H99" s="2">
        <v>3.2242888752319998E-3</v>
      </c>
      <c r="I99" s="2">
        <v>2.9808467198199902E-3</v>
      </c>
      <c r="J99" s="2">
        <v>2.7181189706340001E-3</v>
      </c>
      <c r="K99" s="2">
        <v>2.535105658132E-3</v>
      </c>
      <c r="L99" s="2">
        <v>2.49377710085899E-3</v>
      </c>
      <c r="M99" s="2">
        <v>2.5458226429689898E-3</v>
      </c>
      <c r="N99" s="2">
        <v>2.5990927171049998E-3</v>
      </c>
      <c r="O99" s="2">
        <v>0</v>
      </c>
      <c r="P99">
        <v>0</v>
      </c>
      <c r="Q99">
        <v>0</v>
      </c>
      <c r="R99" t="s">
        <v>45</v>
      </c>
    </row>
    <row r="100" spans="1:18" x14ac:dyDescent="0.25">
      <c r="A100" t="s">
        <v>133</v>
      </c>
      <c r="B100" t="s">
        <v>19</v>
      </c>
      <c r="C100" t="s">
        <v>31</v>
      </c>
      <c r="D100">
        <v>0.23116174195615799</v>
      </c>
      <c r="E100" s="5">
        <v>0.14060706140162901</v>
      </c>
      <c r="F100" s="2">
        <v>0.13674288918926</v>
      </c>
      <c r="G100" s="2">
        <v>9.9252163936449006E-2</v>
      </c>
      <c r="H100" s="2">
        <v>7.8107973959161997E-2</v>
      </c>
      <c r="I100" s="2">
        <v>7.6589392164035E-2</v>
      </c>
      <c r="J100" s="2">
        <v>7.1214506028787899E-2</v>
      </c>
      <c r="K100" s="2">
        <v>6.8489985305531006E-2</v>
      </c>
      <c r="L100" s="2">
        <v>6.9201559953644895E-2</v>
      </c>
      <c r="M100" s="2">
        <v>7.0789749054074994E-2</v>
      </c>
      <c r="N100" s="2">
        <v>7.0949111819806995E-2</v>
      </c>
      <c r="O100" s="2">
        <v>0</v>
      </c>
      <c r="P100">
        <v>0</v>
      </c>
      <c r="Q100">
        <v>0</v>
      </c>
      <c r="R100" t="s">
        <v>45</v>
      </c>
    </row>
    <row r="101" spans="1:18" x14ac:dyDescent="0.25">
      <c r="A101" t="s">
        <v>133</v>
      </c>
      <c r="B101" t="s">
        <v>19</v>
      </c>
      <c r="C101" t="s">
        <v>32</v>
      </c>
      <c r="D101">
        <v>0.30313572559711899</v>
      </c>
      <c r="E101" s="1">
        <v>0.2443330295477</v>
      </c>
      <c r="F101">
        <v>0.217070540067</v>
      </c>
      <c r="G101">
        <v>0.1604307102284</v>
      </c>
      <c r="H101">
        <v>0.121137941979856</v>
      </c>
      <c r="I101">
        <v>0.106697757564581</v>
      </c>
      <c r="J101">
        <v>9.0406168920832003E-2</v>
      </c>
      <c r="K101">
        <v>8.0117486101949895E-2</v>
      </c>
      <c r="L101">
        <v>7.8481919566024003E-2</v>
      </c>
      <c r="M101">
        <v>7.9637367849553997E-2</v>
      </c>
      <c r="N101">
        <v>8.0323084933225902E-2</v>
      </c>
      <c r="O101" s="2">
        <v>0</v>
      </c>
      <c r="P101">
        <v>0</v>
      </c>
      <c r="Q101">
        <v>0</v>
      </c>
      <c r="R101" t="s">
        <v>45</v>
      </c>
    </row>
    <row r="102" spans="1:18" x14ac:dyDescent="0.25">
      <c r="A102" t="s">
        <v>133</v>
      </c>
      <c r="B102" t="s">
        <v>19</v>
      </c>
      <c r="C102" t="s">
        <v>34</v>
      </c>
      <c r="D102">
        <v>7.4462453157009903E-3</v>
      </c>
      <c r="E102" s="5">
        <v>1.0733723511282E-2</v>
      </c>
      <c r="F102" s="2">
        <v>8.6500783345259992E-3</v>
      </c>
      <c r="G102" s="2">
        <v>4.8001078034499902E-3</v>
      </c>
      <c r="H102" s="2">
        <v>4.4132730653230002E-3</v>
      </c>
      <c r="I102" s="2">
        <v>4.0415990975139898E-3</v>
      </c>
      <c r="J102" s="2">
        <v>3.7020273867579999E-3</v>
      </c>
      <c r="K102" s="2">
        <v>3.7557323684959901E-3</v>
      </c>
      <c r="L102" s="2">
        <v>4.0020330684569904E-3</v>
      </c>
      <c r="M102" s="2">
        <v>4.3055921387799897E-3</v>
      </c>
      <c r="N102" s="2">
        <v>4.6609781672150002E-3</v>
      </c>
      <c r="O102" s="2">
        <v>0</v>
      </c>
      <c r="P102">
        <v>0</v>
      </c>
      <c r="Q102">
        <v>0</v>
      </c>
      <c r="R102" t="s">
        <v>45</v>
      </c>
    </row>
    <row r="103" spans="1:18" x14ac:dyDescent="0.25">
      <c r="A103" t="s">
        <v>133</v>
      </c>
      <c r="B103" t="s">
        <v>19</v>
      </c>
      <c r="C103" t="s">
        <v>36</v>
      </c>
      <c r="D103">
        <v>4.8343162292525999E-2</v>
      </c>
      <c r="E103" s="5">
        <v>3.7460864533899997E-2</v>
      </c>
      <c r="F103" s="2">
        <v>9.1943201324160007E-2</v>
      </c>
      <c r="G103" s="2">
        <v>6.2685101371485002E-2</v>
      </c>
      <c r="H103" s="2">
        <v>4.5050115105345998E-2</v>
      </c>
      <c r="I103" s="2">
        <v>5.0340399724996002E-2</v>
      </c>
      <c r="J103" s="2">
        <v>5.3079589382103998E-2</v>
      </c>
      <c r="K103" s="2">
        <v>5.3619944739471001E-2</v>
      </c>
      <c r="L103" s="2">
        <v>5.7614561155172002E-2</v>
      </c>
      <c r="M103" s="2">
        <v>6.1957342558275001E-2</v>
      </c>
      <c r="N103" s="2">
        <v>6.6858650712688997E-2</v>
      </c>
      <c r="O103" s="2">
        <v>0</v>
      </c>
      <c r="P103">
        <v>0</v>
      </c>
      <c r="Q103">
        <v>0</v>
      </c>
      <c r="R103" t="s">
        <v>45</v>
      </c>
    </row>
    <row r="104" spans="1:18" x14ac:dyDescent="0.25">
      <c r="A104" t="s">
        <v>133</v>
      </c>
      <c r="B104" t="s">
        <v>19</v>
      </c>
      <c r="C104" t="s">
        <v>37</v>
      </c>
      <c r="D104">
        <v>2.5587319132037899E-2</v>
      </c>
      <c r="E104" s="5">
        <v>2.7936627413049999E-2</v>
      </c>
      <c r="F104" s="2">
        <v>3.01282938004299E-2</v>
      </c>
      <c r="G104" s="2">
        <v>1.9879333313533899E-2</v>
      </c>
      <c r="H104" s="2">
        <v>1.5562611101195001E-2</v>
      </c>
      <c r="I104" s="2">
        <v>1.5912696097948001E-2</v>
      </c>
      <c r="J104" s="2">
        <v>1.6133177153018E-2</v>
      </c>
      <c r="K104" s="2">
        <v>1.6171437490779001E-2</v>
      </c>
      <c r="L104" s="2">
        <v>1.72652302402189E-2</v>
      </c>
      <c r="M104" s="2">
        <v>1.8558329695648999E-2</v>
      </c>
      <c r="N104" s="2">
        <v>2.0123569553221001E-2</v>
      </c>
      <c r="O104" s="2">
        <v>0</v>
      </c>
      <c r="P104">
        <v>0</v>
      </c>
      <c r="Q104">
        <v>0</v>
      </c>
      <c r="R104" t="s">
        <v>45</v>
      </c>
    </row>
    <row r="105" spans="1:18" x14ac:dyDescent="0.25">
      <c r="A105" t="s">
        <v>133</v>
      </c>
      <c r="B105" t="s">
        <v>19</v>
      </c>
      <c r="C105" t="s">
        <v>39</v>
      </c>
      <c r="D105">
        <v>0.10525531125067999</v>
      </c>
      <c r="E105" s="5">
        <v>7.2374942859539895E-2</v>
      </c>
      <c r="F105">
        <v>5.4386023306749999E-2</v>
      </c>
      <c r="G105" s="2">
        <v>2.7361451370489901E-2</v>
      </c>
      <c r="H105" s="2">
        <v>1.3856195197409899E-2</v>
      </c>
      <c r="I105" s="2">
        <v>1.04223965064779E-2</v>
      </c>
      <c r="J105" s="2">
        <v>7.9185129430769993E-3</v>
      </c>
      <c r="K105" s="2">
        <v>7.488449442441E-3</v>
      </c>
      <c r="L105" s="2">
        <v>7.7141773706449999E-3</v>
      </c>
      <c r="M105" s="2">
        <v>8.2639426396539997E-3</v>
      </c>
      <c r="N105" s="2">
        <v>9.1653584010160001E-3</v>
      </c>
      <c r="O105" s="2">
        <v>0</v>
      </c>
      <c r="P105">
        <v>0</v>
      </c>
      <c r="Q105">
        <v>0</v>
      </c>
      <c r="R105" t="s">
        <v>45</v>
      </c>
    </row>
    <row r="106" spans="1:18" x14ac:dyDescent="0.25">
      <c r="A106" t="s">
        <v>133</v>
      </c>
      <c r="B106" t="s">
        <v>51</v>
      </c>
      <c r="C106" t="s">
        <v>16</v>
      </c>
      <c r="D106">
        <v>3.0454217822099999E-3</v>
      </c>
      <c r="E106" s="5">
        <v>2.6498219169399902E-3</v>
      </c>
      <c r="F106" s="2">
        <v>2.4392272290299898E-3</v>
      </c>
      <c r="G106" s="2">
        <v>1.8349090060119999E-3</v>
      </c>
      <c r="H106" s="2">
        <v>1.6422110682129899E-3</v>
      </c>
      <c r="I106" s="2">
        <v>1.5290830103009999E-3</v>
      </c>
      <c r="J106" s="2">
        <v>1.73922500682999E-3</v>
      </c>
      <c r="K106" s="2">
        <v>1.711436584537E-3</v>
      </c>
      <c r="L106" s="2">
        <v>1.8452978592730001E-3</v>
      </c>
      <c r="M106" s="2">
        <v>1.9536174611770002E-3</v>
      </c>
      <c r="N106" s="2">
        <v>2.0293877674980002E-3</v>
      </c>
      <c r="O106" s="2">
        <v>0</v>
      </c>
      <c r="P106">
        <v>0</v>
      </c>
      <c r="Q106">
        <v>0</v>
      </c>
      <c r="R106" t="s">
        <v>45</v>
      </c>
    </row>
    <row r="107" spans="1:18" x14ac:dyDescent="0.25">
      <c r="A107" t="s">
        <v>133</v>
      </c>
      <c r="B107" t="s">
        <v>51</v>
      </c>
      <c r="C107" t="s">
        <v>17</v>
      </c>
      <c r="D107">
        <v>2.5696908099E-2</v>
      </c>
      <c r="E107" s="1">
        <v>2.28845070576E-2</v>
      </c>
      <c r="F107">
        <v>3.0722162097599998E-2</v>
      </c>
      <c r="G107">
        <v>2.1634569946999999E-2</v>
      </c>
      <c r="H107">
        <v>2.1669793297650002E-2</v>
      </c>
      <c r="I107">
        <v>2.1495756261562901E-2</v>
      </c>
      <c r="J107">
        <v>2.2094216529043999E-2</v>
      </c>
      <c r="K107">
        <v>2.227447810723E-2</v>
      </c>
      <c r="L107">
        <v>2.2601168255222001E-2</v>
      </c>
      <c r="M107">
        <v>2.2978418983767901E-2</v>
      </c>
      <c r="N107">
        <v>2.34114655376709E-2</v>
      </c>
      <c r="O107">
        <v>0</v>
      </c>
      <c r="P107">
        <v>0</v>
      </c>
      <c r="Q107">
        <v>0</v>
      </c>
      <c r="R107" t="s">
        <v>45</v>
      </c>
    </row>
    <row r="108" spans="1:18" x14ac:dyDescent="0.25">
      <c r="A108" t="s">
        <v>133</v>
      </c>
      <c r="B108" t="s">
        <v>51</v>
      </c>
      <c r="C108" t="s">
        <v>19</v>
      </c>
      <c r="D108">
        <v>1.3297931769381399</v>
      </c>
      <c r="E108" s="1">
        <v>0.672353148261149</v>
      </c>
      <c r="F108" s="2">
        <v>0.41755514169000002</v>
      </c>
      <c r="G108" s="2">
        <v>0.32993982371899899</v>
      </c>
      <c r="H108" s="2">
        <v>0.28286745738389901</v>
      </c>
      <c r="I108" s="2">
        <v>0.23510125685685901</v>
      </c>
      <c r="J108" s="2">
        <v>0.19895498644966</v>
      </c>
      <c r="K108" s="2">
        <v>0.179428108424632</v>
      </c>
      <c r="L108" s="2">
        <v>0.173954033098352</v>
      </c>
      <c r="M108" s="2">
        <v>0.18058420461583399</v>
      </c>
      <c r="N108" s="2">
        <v>0.180507178581433</v>
      </c>
      <c r="O108" s="2">
        <v>0</v>
      </c>
      <c r="P108">
        <v>0</v>
      </c>
      <c r="Q108">
        <v>0</v>
      </c>
      <c r="R108" t="s">
        <v>45</v>
      </c>
    </row>
    <row r="109" spans="1:18" x14ac:dyDescent="0.25">
      <c r="A109" t="s">
        <v>133</v>
      </c>
      <c r="B109" t="s">
        <v>51</v>
      </c>
      <c r="C109" t="s">
        <v>21</v>
      </c>
      <c r="D109" s="2">
        <v>9.8998332287999897</v>
      </c>
      <c r="E109" s="5">
        <v>11.1153401291999</v>
      </c>
      <c r="F109" s="2">
        <v>9.4857271700000005</v>
      </c>
      <c r="G109">
        <v>9.0361058500000002</v>
      </c>
      <c r="H109" s="2">
        <v>7.8545585731985899</v>
      </c>
      <c r="I109" s="2">
        <v>6.6172886001266598</v>
      </c>
      <c r="J109" s="2">
        <v>6.58028835434847</v>
      </c>
      <c r="K109" s="2">
        <v>5.8189322353025998</v>
      </c>
      <c r="L109" s="2">
        <v>5.3547254693147703</v>
      </c>
      <c r="M109" s="2">
        <v>5.0303579565732699</v>
      </c>
      <c r="N109" s="2">
        <v>4.7026811695762802</v>
      </c>
      <c r="O109" s="2">
        <v>0</v>
      </c>
      <c r="P109">
        <v>0</v>
      </c>
      <c r="Q109">
        <v>0</v>
      </c>
      <c r="R109" t="s">
        <v>46</v>
      </c>
    </row>
    <row r="110" spans="1:18" x14ac:dyDescent="0.25">
      <c r="A110" t="s">
        <v>133</v>
      </c>
      <c r="B110" t="s">
        <v>51</v>
      </c>
      <c r="C110" t="s">
        <v>22</v>
      </c>
      <c r="D110" s="2">
        <v>0</v>
      </c>
      <c r="E110" s="5">
        <v>2.20595099999999E-2</v>
      </c>
      <c r="F110" s="2">
        <v>2.9389240000000001E-2</v>
      </c>
      <c r="G110" s="2">
        <v>3.8014220000000001E-2</v>
      </c>
      <c r="H110" s="2">
        <v>3.86559E-2</v>
      </c>
      <c r="I110" s="2">
        <v>4.3016265999999997E-2</v>
      </c>
      <c r="J110" s="2">
        <v>4.1073894999999999E-2</v>
      </c>
      <c r="K110" s="2">
        <v>3.0841721999999998E-2</v>
      </c>
      <c r="L110" s="2">
        <v>2.7738781000000001E-2</v>
      </c>
      <c r="M110" s="2">
        <v>1.8754147999999998E-2</v>
      </c>
      <c r="N110" s="2">
        <v>1.7487063099999998E-2</v>
      </c>
      <c r="O110" s="2">
        <v>0</v>
      </c>
      <c r="P110">
        <v>0</v>
      </c>
      <c r="Q110">
        <v>0</v>
      </c>
      <c r="R110" t="s">
        <v>45</v>
      </c>
    </row>
    <row r="111" spans="1:18" x14ac:dyDescent="0.25">
      <c r="A111" t="s">
        <v>133</v>
      </c>
      <c r="B111" t="s">
        <v>51</v>
      </c>
      <c r="C111" t="s">
        <v>23</v>
      </c>
      <c r="D111" s="2">
        <v>7.5201119999999998E-9</v>
      </c>
      <c r="E111" s="5">
        <v>0.1290693</v>
      </c>
      <c r="F111" s="2">
        <v>0.13197059999999999</v>
      </c>
      <c r="G111" s="2">
        <v>0.17070099999999999</v>
      </c>
      <c r="H111" s="2">
        <v>0.17358241999999999</v>
      </c>
      <c r="I111" s="2">
        <v>0.19316212999999999</v>
      </c>
      <c r="J111" s="2">
        <v>0.18444019</v>
      </c>
      <c r="K111" s="2">
        <v>0.13849301999999999</v>
      </c>
      <c r="L111" s="2">
        <v>0.12455937</v>
      </c>
      <c r="M111" s="2">
        <v>8.4214537000000006E-2</v>
      </c>
      <c r="N111" s="2">
        <v>7.8524759999999999E-2</v>
      </c>
      <c r="O111" s="2">
        <v>0</v>
      </c>
      <c r="P111">
        <v>0</v>
      </c>
      <c r="Q111">
        <v>0</v>
      </c>
      <c r="R111" t="s">
        <v>45</v>
      </c>
    </row>
    <row r="112" spans="1:18" x14ac:dyDescent="0.25">
      <c r="A112" t="s">
        <v>133</v>
      </c>
      <c r="B112" t="s">
        <v>51</v>
      </c>
      <c r="C112" t="s">
        <v>24</v>
      </c>
      <c r="D112" s="2">
        <v>0</v>
      </c>
      <c r="E112" s="5">
        <v>2.7102339999999999E-2</v>
      </c>
      <c r="F112" s="2">
        <v>3.1822749999999997E-2</v>
      </c>
      <c r="G112" s="2">
        <v>4.1161950000000003E-2</v>
      </c>
      <c r="H112" s="2">
        <v>4.1856809999999897E-2</v>
      </c>
      <c r="I112" s="2">
        <v>4.6578075999999899E-2</v>
      </c>
      <c r="J112" s="2">
        <v>4.4474919000000002E-2</v>
      </c>
      <c r="K112" s="2">
        <v>3.3395503999999999E-2</v>
      </c>
      <c r="L112" s="2">
        <v>3.0035602000000002E-2</v>
      </c>
      <c r="M112" s="2">
        <v>2.0307045999999999E-2</v>
      </c>
      <c r="N112" s="2">
        <v>1.89350197E-2</v>
      </c>
      <c r="O112" s="2">
        <v>0</v>
      </c>
      <c r="P112">
        <v>0</v>
      </c>
      <c r="Q112">
        <v>0</v>
      </c>
      <c r="R112" t="s">
        <v>45</v>
      </c>
    </row>
    <row r="113" spans="1:18" x14ac:dyDescent="0.25">
      <c r="A113" t="s">
        <v>133</v>
      </c>
      <c r="B113" t="s">
        <v>51</v>
      </c>
      <c r="C113" t="s">
        <v>25</v>
      </c>
      <c r="D113" s="2">
        <v>3.7858810000000001E-8</v>
      </c>
      <c r="E113" s="5">
        <v>4.1986400000000002E-5</v>
      </c>
      <c r="F113" s="2">
        <v>3.0137890000000001E-5</v>
      </c>
      <c r="G113" s="2">
        <v>3.8982810000000003E-5</v>
      </c>
      <c r="H113" s="2">
        <v>3.9640829999999997E-5</v>
      </c>
      <c r="I113" s="2">
        <v>4.4112141999999901E-5</v>
      </c>
      <c r="J113" s="2">
        <v>4.2120374E-5</v>
      </c>
      <c r="K113" s="2">
        <v>3.162748E-5</v>
      </c>
      <c r="L113" s="2">
        <v>2.8445486999999998E-5</v>
      </c>
      <c r="M113" s="2">
        <v>1.9231969999999999E-5</v>
      </c>
      <c r="N113" s="2">
        <v>1.7932579399999899E-5</v>
      </c>
      <c r="O113" s="2">
        <v>0</v>
      </c>
      <c r="P113">
        <v>0</v>
      </c>
      <c r="Q113">
        <v>0</v>
      </c>
      <c r="R113" t="s">
        <v>45</v>
      </c>
    </row>
    <row r="114" spans="1:18" x14ac:dyDescent="0.25">
      <c r="A114" t="s">
        <v>133</v>
      </c>
      <c r="B114" t="s">
        <v>51</v>
      </c>
      <c r="C114" t="s">
        <v>26</v>
      </c>
      <c r="D114">
        <v>0</v>
      </c>
      <c r="E114" s="5">
        <v>1.9749120000000001E-3</v>
      </c>
      <c r="F114">
        <v>2.3211849999999999E-3</v>
      </c>
      <c r="G114" s="2">
        <v>3.0024019999999999E-3</v>
      </c>
      <c r="H114" s="2">
        <v>3.0530794999999999E-3</v>
      </c>
      <c r="I114" s="2">
        <v>3.3974626000000002E-3</v>
      </c>
      <c r="J114" s="2">
        <v>3.2440531999999998E-3</v>
      </c>
      <c r="K114" s="2">
        <v>2.4359057000000002E-3</v>
      </c>
      <c r="L114" s="2">
        <v>2.1908326E-3</v>
      </c>
      <c r="M114" s="2">
        <v>1.4812198E-3</v>
      </c>
      <c r="N114" s="2">
        <v>1.38114302E-3</v>
      </c>
      <c r="O114" s="2">
        <v>0</v>
      </c>
      <c r="P114">
        <v>0</v>
      </c>
      <c r="Q114">
        <v>0</v>
      </c>
      <c r="R114" t="s">
        <v>45</v>
      </c>
    </row>
    <row r="115" spans="1:18" x14ac:dyDescent="0.25">
      <c r="A115" t="s">
        <v>133</v>
      </c>
      <c r="B115" t="s">
        <v>51</v>
      </c>
      <c r="C115" t="s">
        <v>27</v>
      </c>
      <c r="D115">
        <v>2.6488461479999901E-3</v>
      </c>
      <c r="E115" s="5">
        <v>2.1007165153999999E-3</v>
      </c>
      <c r="F115" s="2">
        <v>1.5959567029000001E-3</v>
      </c>
      <c r="G115" s="2">
        <v>1.3095798420000001E-3</v>
      </c>
      <c r="H115" s="2">
        <v>1.1530359917029901E-3</v>
      </c>
      <c r="I115" s="2">
        <v>1.0332606386020001E-3</v>
      </c>
      <c r="J115" s="2">
        <v>1.0990691507229899E-3</v>
      </c>
      <c r="K115" s="2">
        <v>1.043305350794E-3</v>
      </c>
      <c r="L115" s="2">
        <v>1.03037536586699E-3</v>
      </c>
      <c r="M115" s="2">
        <v>1.0308607572880001E-3</v>
      </c>
      <c r="N115" s="2">
        <v>1.0342814322249899E-3</v>
      </c>
      <c r="O115" s="2">
        <v>0</v>
      </c>
      <c r="P115">
        <v>0</v>
      </c>
      <c r="Q115">
        <v>0</v>
      </c>
      <c r="R115" t="s">
        <v>45</v>
      </c>
    </row>
    <row r="116" spans="1:18" x14ac:dyDescent="0.25">
      <c r="A116" t="s">
        <v>133</v>
      </c>
      <c r="B116" t="s">
        <v>51</v>
      </c>
      <c r="C116" t="s">
        <v>29</v>
      </c>
      <c r="D116">
        <v>2.87666590539E-3</v>
      </c>
      <c r="E116" s="1">
        <v>2.6100063316199899E-3</v>
      </c>
      <c r="F116">
        <v>3.4842944088799999E-3</v>
      </c>
      <c r="G116">
        <v>3.1947483251700002E-3</v>
      </c>
      <c r="H116">
        <v>2.85286708695E-3</v>
      </c>
      <c r="I116">
        <v>2.4659057364479998E-3</v>
      </c>
      <c r="J116">
        <v>2.3909606206299998E-3</v>
      </c>
      <c r="K116">
        <v>2.39723090209499E-3</v>
      </c>
      <c r="L116">
        <v>2.47697663137299E-3</v>
      </c>
      <c r="M116">
        <v>2.5912367212979999E-3</v>
      </c>
      <c r="N116">
        <v>2.6603542901630002E-3</v>
      </c>
      <c r="O116">
        <v>0</v>
      </c>
      <c r="P116">
        <v>0</v>
      </c>
      <c r="Q116">
        <v>0</v>
      </c>
      <c r="R116" t="s">
        <v>45</v>
      </c>
    </row>
    <row r="117" spans="1:18" x14ac:dyDescent="0.25">
      <c r="A117" t="s">
        <v>133</v>
      </c>
      <c r="B117" t="s">
        <v>51</v>
      </c>
      <c r="C117" t="s">
        <v>31</v>
      </c>
      <c r="D117">
        <v>0.19856596078477901</v>
      </c>
      <c r="E117" s="1">
        <v>0.12712539769494999</v>
      </c>
      <c r="F117">
        <v>7.0176771056699894E-2</v>
      </c>
      <c r="G117">
        <v>6.2709012160300004E-2</v>
      </c>
      <c r="H117">
        <v>5.2603401891838902E-2</v>
      </c>
      <c r="I117">
        <v>4.6817259621044903E-2</v>
      </c>
      <c r="J117">
        <v>4.3973218011063901E-2</v>
      </c>
      <c r="K117">
        <v>4.4010351593913997E-2</v>
      </c>
      <c r="L117">
        <v>4.6373193890079899E-2</v>
      </c>
      <c r="M117">
        <v>4.9288174656464998E-2</v>
      </c>
      <c r="N117">
        <v>5.0953608009364999E-2</v>
      </c>
      <c r="O117">
        <v>0</v>
      </c>
      <c r="P117">
        <v>0</v>
      </c>
      <c r="Q117">
        <v>0</v>
      </c>
      <c r="R117" t="s">
        <v>45</v>
      </c>
    </row>
    <row r="118" spans="1:18" x14ac:dyDescent="0.25">
      <c r="A118" t="s">
        <v>133</v>
      </c>
      <c r="B118" t="s">
        <v>51</v>
      </c>
      <c r="C118" t="s">
        <v>32</v>
      </c>
      <c r="D118">
        <v>0.148305552893499</v>
      </c>
      <c r="E118" s="5">
        <v>0.10239963361889901</v>
      </c>
      <c r="F118" s="2">
        <v>7.3290173536499997E-2</v>
      </c>
      <c r="G118" s="2">
        <v>5.4242950830999899E-2</v>
      </c>
      <c r="H118" s="2">
        <v>4.4822767897499997E-2</v>
      </c>
      <c r="I118" s="2">
        <v>3.7147852641950002E-2</v>
      </c>
      <c r="J118" s="2">
        <v>3.1965716845699897E-2</v>
      </c>
      <c r="K118" s="2">
        <v>2.7607938562187E-2</v>
      </c>
      <c r="L118" s="2">
        <v>2.6685206175543E-2</v>
      </c>
      <c r="M118" s="2">
        <v>2.7100198076006901E-2</v>
      </c>
      <c r="N118" s="2">
        <v>2.7263404454489E-2</v>
      </c>
      <c r="O118" s="2">
        <v>0</v>
      </c>
      <c r="P118">
        <v>0</v>
      </c>
      <c r="Q118">
        <v>0</v>
      </c>
      <c r="R118" t="s">
        <v>45</v>
      </c>
    </row>
    <row r="119" spans="1:18" x14ac:dyDescent="0.25">
      <c r="A119" t="s">
        <v>133</v>
      </c>
      <c r="B119" t="s">
        <v>51</v>
      </c>
      <c r="C119" t="s">
        <v>34</v>
      </c>
      <c r="D119">
        <v>5.2123421683499902E-3</v>
      </c>
      <c r="E119" s="5">
        <v>6.8615224710000004E-3</v>
      </c>
      <c r="F119" s="2">
        <v>5.7190128955000004E-3</v>
      </c>
      <c r="G119" s="2">
        <v>4.5291965157000002E-3</v>
      </c>
      <c r="H119" s="2">
        <v>4.2790817392879899E-3</v>
      </c>
      <c r="I119" s="2">
        <v>3.828211956766E-3</v>
      </c>
      <c r="J119" s="2">
        <v>3.6456428483739901E-3</v>
      </c>
      <c r="K119" s="2">
        <v>4.0094809160149897E-3</v>
      </c>
      <c r="L119" s="2">
        <v>4.6354378349139896E-3</v>
      </c>
      <c r="M119" s="2">
        <v>5.2970804091909901E-3</v>
      </c>
      <c r="N119" s="2">
        <v>5.7755772313490003E-3</v>
      </c>
      <c r="O119" s="2">
        <v>0</v>
      </c>
      <c r="P119">
        <v>0</v>
      </c>
      <c r="Q119">
        <v>0</v>
      </c>
      <c r="R119" t="s">
        <v>45</v>
      </c>
    </row>
    <row r="120" spans="1:18" x14ac:dyDescent="0.25">
      <c r="A120" t="s">
        <v>133</v>
      </c>
      <c r="B120" t="s">
        <v>51</v>
      </c>
      <c r="C120" t="s">
        <v>36</v>
      </c>
      <c r="D120">
        <v>1.707467389938E-2</v>
      </c>
      <c r="E120" s="1">
        <v>1.6842573831049999E-2</v>
      </c>
      <c r="F120">
        <v>2.0661544676169999E-2</v>
      </c>
      <c r="G120">
        <v>1.70666885128999E-2</v>
      </c>
      <c r="H120">
        <v>1.5046945679796E-2</v>
      </c>
      <c r="I120">
        <v>1.3952390680972E-2</v>
      </c>
      <c r="J120">
        <v>1.397155986097E-2</v>
      </c>
      <c r="K120">
        <v>1.4748419201039999E-2</v>
      </c>
      <c r="L120">
        <v>1.6342893564834999E-2</v>
      </c>
      <c r="M120">
        <v>1.7961784118027999E-2</v>
      </c>
      <c r="N120">
        <v>1.9265428788129001E-2</v>
      </c>
      <c r="O120">
        <v>0</v>
      </c>
      <c r="P120">
        <v>0</v>
      </c>
      <c r="Q120">
        <v>0</v>
      </c>
      <c r="R120" t="s">
        <v>45</v>
      </c>
    </row>
    <row r="121" spans="1:18" x14ac:dyDescent="0.25">
      <c r="A121" t="s">
        <v>133</v>
      </c>
      <c r="B121" t="s">
        <v>51</v>
      </c>
      <c r="C121" t="s">
        <v>37</v>
      </c>
      <c r="D121" s="2">
        <v>1.3434982216840001E-2</v>
      </c>
      <c r="E121" s="5">
        <v>1.3866564923740001E-2</v>
      </c>
      <c r="F121" s="2">
        <v>1.2587677421869999E-2</v>
      </c>
      <c r="G121" s="2">
        <v>1.0262994429869899E-2</v>
      </c>
      <c r="H121" s="2">
        <v>9.3285802888160001E-3</v>
      </c>
      <c r="I121" s="2">
        <v>8.3326146075659996E-3</v>
      </c>
      <c r="J121" s="2">
        <v>8.1188680356430003E-3</v>
      </c>
      <c r="K121" s="2">
        <v>8.6319510513960009E-3</v>
      </c>
      <c r="L121" s="2">
        <v>9.6836967162379894E-3</v>
      </c>
      <c r="M121" s="2">
        <v>1.077685818956E-2</v>
      </c>
      <c r="N121" s="2">
        <v>1.15892927192419E-2</v>
      </c>
      <c r="O121">
        <v>0</v>
      </c>
      <c r="P121">
        <v>0</v>
      </c>
      <c r="Q121">
        <v>0</v>
      </c>
      <c r="R121" t="s">
        <v>45</v>
      </c>
    </row>
    <row r="122" spans="1:18" x14ac:dyDescent="0.25">
      <c r="A122" t="s">
        <v>133</v>
      </c>
      <c r="B122" t="s">
        <v>51</v>
      </c>
      <c r="C122" t="s">
        <v>39</v>
      </c>
      <c r="D122" s="2">
        <v>9.3062429722899895E-2</v>
      </c>
      <c r="E122" s="5">
        <v>3.3656581282469997E-2</v>
      </c>
      <c r="F122" s="2">
        <v>1.7458752330569999E-2</v>
      </c>
      <c r="G122" s="2">
        <v>1.0146668475669999E-2</v>
      </c>
      <c r="H122" s="2">
        <v>8.8882102149839895E-3</v>
      </c>
      <c r="I122" s="2">
        <v>7.8818616992689904E-3</v>
      </c>
      <c r="J122" s="2">
        <v>7.2517037980910004E-3</v>
      </c>
      <c r="K122" s="2">
        <v>6.5915574903989901E-3</v>
      </c>
      <c r="L122" s="2">
        <v>6.1383930843979997E-3</v>
      </c>
      <c r="M122" s="2">
        <v>5.61966871241099E-3</v>
      </c>
      <c r="N122" s="2">
        <v>5.0457953290199897E-3</v>
      </c>
      <c r="O122" s="2">
        <v>0</v>
      </c>
      <c r="P122">
        <v>0</v>
      </c>
      <c r="Q122">
        <v>0</v>
      </c>
      <c r="R122" t="s">
        <v>45</v>
      </c>
    </row>
    <row r="123" spans="1:18" x14ac:dyDescent="0.25">
      <c r="A123" t="s">
        <v>133</v>
      </c>
      <c r="B123" t="s">
        <v>116</v>
      </c>
      <c r="C123" t="s">
        <v>40</v>
      </c>
      <c r="D123">
        <v>4.5405899999999999E-2</v>
      </c>
      <c r="E123" s="1">
        <v>1.6433E-2</v>
      </c>
      <c r="F123">
        <v>1.1468900000000001E-2</v>
      </c>
      <c r="G123">
        <v>8.4390400000000001E-3</v>
      </c>
      <c r="H123">
        <v>6.9285400000000004E-3</v>
      </c>
      <c r="I123" s="2">
        <v>6.9513599999999995E-4</v>
      </c>
      <c r="J123">
        <v>1.0381100000000001E-2</v>
      </c>
      <c r="K123">
        <v>6.6213899999999996E-3</v>
      </c>
      <c r="L123">
        <v>6.6674400000000002E-3</v>
      </c>
      <c r="M123">
        <v>6.9184600000000004E-3</v>
      </c>
      <c r="N123">
        <v>6.9904099999999999E-3</v>
      </c>
      <c r="O123">
        <v>0</v>
      </c>
      <c r="P123">
        <v>0</v>
      </c>
      <c r="Q123">
        <v>0</v>
      </c>
      <c r="R123" t="s">
        <v>45</v>
      </c>
    </row>
    <row r="124" spans="1:18" x14ac:dyDescent="0.25">
      <c r="A124" t="s">
        <v>133</v>
      </c>
      <c r="B124" t="s">
        <v>117</v>
      </c>
      <c r="C124" t="s">
        <v>40</v>
      </c>
      <c r="D124">
        <v>0.16844300000000001</v>
      </c>
      <c r="E124" s="1">
        <v>5.6446700000000002E-2</v>
      </c>
      <c r="F124">
        <v>3.7354800000000001E-2</v>
      </c>
      <c r="G124">
        <v>2.4080899999999999E-2</v>
      </c>
      <c r="H124">
        <v>2.2643699999999999E-2</v>
      </c>
      <c r="I124">
        <v>2.0826399999999998E-2</v>
      </c>
      <c r="J124">
        <v>2.58234E-2</v>
      </c>
      <c r="K124">
        <v>1.8221000000000001E-2</v>
      </c>
      <c r="L124">
        <v>1.87101E-2</v>
      </c>
      <c r="M124">
        <v>1.9556899999999999E-2</v>
      </c>
      <c r="N124">
        <v>2.0655E-2</v>
      </c>
      <c r="O124">
        <v>0</v>
      </c>
      <c r="P124">
        <v>0</v>
      </c>
      <c r="Q124">
        <v>0</v>
      </c>
      <c r="R124" t="s">
        <v>45</v>
      </c>
    </row>
    <row r="125" spans="1:18" x14ac:dyDescent="0.25">
      <c r="A125" t="s">
        <v>133</v>
      </c>
      <c r="B125" t="s">
        <v>118</v>
      </c>
      <c r="C125" t="s">
        <v>40</v>
      </c>
      <c r="D125">
        <v>8.58622E-2</v>
      </c>
      <c r="E125" s="1">
        <v>3.3122199999999997E-2</v>
      </c>
      <c r="F125">
        <v>2.3501999999999999E-2</v>
      </c>
      <c r="G125">
        <v>1.64143E-2</v>
      </c>
      <c r="H125">
        <v>1.7040599999999999E-2</v>
      </c>
      <c r="I125">
        <v>1.3776E-2</v>
      </c>
      <c r="J125">
        <v>2.1541100000000001E-2</v>
      </c>
      <c r="K125">
        <v>1.55424E-2</v>
      </c>
      <c r="L125">
        <v>1.5875899999999998E-2</v>
      </c>
      <c r="M125">
        <v>1.64884E-2</v>
      </c>
      <c r="N125">
        <v>1.7274000000000001E-2</v>
      </c>
      <c r="O125">
        <v>0</v>
      </c>
      <c r="P125">
        <v>0</v>
      </c>
      <c r="Q125">
        <v>0</v>
      </c>
      <c r="R125" t="s">
        <v>45</v>
      </c>
    </row>
    <row r="126" spans="1:18" x14ac:dyDescent="0.25">
      <c r="A126" t="s">
        <v>133</v>
      </c>
      <c r="B126" t="s">
        <v>119</v>
      </c>
      <c r="C126" t="s">
        <v>40</v>
      </c>
      <c r="D126" s="2">
        <v>4.7547199999999998E-2</v>
      </c>
      <c r="E126" s="5">
        <v>1.6250500000000001E-2</v>
      </c>
      <c r="F126" s="2">
        <v>1.28167E-2</v>
      </c>
      <c r="G126" s="2">
        <v>9.5942100000000006E-3</v>
      </c>
      <c r="H126" s="2">
        <v>8.8559999999999993E-3</v>
      </c>
      <c r="I126" s="2">
        <v>2.8313600000000002E-3</v>
      </c>
      <c r="J126" s="2">
        <v>1.0831800000000001E-2</v>
      </c>
      <c r="K126" s="2">
        <v>7.4628799999999999E-3</v>
      </c>
      <c r="L126" s="2">
        <v>7.6266299999999997E-3</v>
      </c>
      <c r="M126" s="2">
        <v>7.9029700000000005E-3</v>
      </c>
      <c r="N126" s="2">
        <v>8.2959699999999997E-3</v>
      </c>
      <c r="O126" s="2">
        <v>0</v>
      </c>
      <c r="P126">
        <v>0</v>
      </c>
      <c r="Q126">
        <v>0</v>
      </c>
      <c r="R126" t="s">
        <v>45</v>
      </c>
    </row>
    <row r="127" spans="1:18" x14ac:dyDescent="0.25">
      <c r="A127" t="s">
        <v>133</v>
      </c>
      <c r="B127" t="s">
        <v>120</v>
      </c>
      <c r="C127" t="s">
        <v>40</v>
      </c>
      <c r="D127" s="2">
        <v>2.99647E-2</v>
      </c>
      <c r="E127" s="5">
        <v>1.1315499999999999E-2</v>
      </c>
      <c r="F127" s="2">
        <v>8.4724099999999997E-3</v>
      </c>
      <c r="G127" s="2">
        <v>6.1153600000000002E-3</v>
      </c>
      <c r="H127" s="2">
        <v>5.03098E-3</v>
      </c>
      <c r="I127" s="2">
        <v>5.3976800000000002E-3</v>
      </c>
      <c r="J127" s="2">
        <v>6.6818800000000003E-3</v>
      </c>
      <c r="K127" s="2">
        <v>4.3944400000000003E-3</v>
      </c>
      <c r="L127" s="2">
        <v>4.4222999999999997E-3</v>
      </c>
      <c r="M127" s="2">
        <v>4.4870999999999999E-3</v>
      </c>
      <c r="N127" s="2">
        <v>4.7308000000000003E-3</v>
      </c>
      <c r="O127" s="2">
        <v>0</v>
      </c>
      <c r="P127">
        <v>0</v>
      </c>
      <c r="Q127">
        <v>0</v>
      </c>
      <c r="R127" t="s">
        <v>45</v>
      </c>
    </row>
    <row r="128" spans="1:18" x14ac:dyDescent="0.25">
      <c r="A128" t="s">
        <v>133</v>
      </c>
      <c r="B128" t="s">
        <v>52</v>
      </c>
      <c r="C128" t="s">
        <v>16</v>
      </c>
      <c r="D128" s="2">
        <v>3.5699687022900002E-4</v>
      </c>
      <c r="E128" s="5">
        <v>2.04199958173E-4</v>
      </c>
      <c r="F128" s="2">
        <v>1.3440731797000001E-4</v>
      </c>
      <c r="G128" s="2">
        <v>9.5562878279999906E-5</v>
      </c>
      <c r="H128" s="2">
        <v>1.0145501382599999E-4</v>
      </c>
      <c r="I128" s="2">
        <v>1.0586422507699901E-4</v>
      </c>
      <c r="J128" s="2">
        <v>1.39841034865E-4</v>
      </c>
      <c r="K128" s="2">
        <v>1.5618436002299901E-4</v>
      </c>
      <c r="L128" s="2">
        <v>1.7492691463700001E-4</v>
      </c>
      <c r="M128" s="2">
        <v>1.84224811718E-4</v>
      </c>
      <c r="N128" s="2">
        <v>1.9220533332699999E-4</v>
      </c>
      <c r="O128" s="2">
        <v>0</v>
      </c>
      <c r="P128">
        <v>0</v>
      </c>
      <c r="Q128">
        <v>0</v>
      </c>
      <c r="R128" t="s">
        <v>45</v>
      </c>
    </row>
    <row r="129" spans="1:18" x14ac:dyDescent="0.25">
      <c r="A129" t="s">
        <v>133</v>
      </c>
      <c r="B129" t="s">
        <v>52</v>
      </c>
      <c r="C129" t="s">
        <v>17</v>
      </c>
      <c r="D129" s="2">
        <v>3.1539053175999999E-3</v>
      </c>
      <c r="E129" s="5">
        <v>2.5124940125199999E-3</v>
      </c>
      <c r="F129" s="2">
        <v>2.5275319047300001E-3</v>
      </c>
      <c r="G129" s="2">
        <v>2.5208618674400001E-3</v>
      </c>
      <c r="H129" s="2">
        <v>2.5015185346979902E-3</v>
      </c>
      <c r="I129" s="2">
        <v>2.4827577811789999E-3</v>
      </c>
      <c r="J129" s="2">
        <v>2.4830006952920002E-3</v>
      </c>
      <c r="K129" s="2">
        <v>2.4450837054419898E-3</v>
      </c>
      <c r="L129" s="2">
        <v>2.4306921739609901E-3</v>
      </c>
      <c r="M129" s="2">
        <v>2.4180194081669902E-3</v>
      </c>
      <c r="N129" s="2">
        <v>2.445257470675E-3</v>
      </c>
      <c r="O129" s="2">
        <v>0</v>
      </c>
      <c r="P129">
        <v>0</v>
      </c>
      <c r="Q129">
        <v>0</v>
      </c>
      <c r="R129" t="s">
        <v>45</v>
      </c>
    </row>
    <row r="130" spans="1:18" x14ac:dyDescent="0.25">
      <c r="A130" t="s">
        <v>133</v>
      </c>
      <c r="B130" t="s">
        <v>52</v>
      </c>
      <c r="C130" t="s">
        <v>19</v>
      </c>
      <c r="D130" s="2">
        <v>0.15429025821106901</v>
      </c>
      <c r="E130" s="5">
        <v>4.9442086872699999E-2</v>
      </c>
      <c r="F130" s="2">
        <v>2.7496684203209901E-2</v>
      </c>
      <c r="G130" s="2">
        <v>2.3267295282E-2</v>
      </c>
      <c r="H130" s="2">
        <v>1.9918540480539999E-2</v>
      </c>
      <c r="I130" s="2">
        <v>1.6660024684119999E-2</v>
      </c>
      <c r="J130" s="2">
        <v>1.37519942595229E-2</v>
      </c>
      <c r="K130" s="2">
        <v>1.1940191122624901E-2</v>
      </c>
      <c r="L130" s="2">
        <v>1.0810422003056E-2</v>
      </c>
      <c r="M130" s="2">
        <v>1.0650332732604999E-2</v>
      </c>
      <c r="N130" s="2">
        <v>1.01711686582419E-2</v>
      </c>
      <c r="O130" s="2">
        <v>0</v>
      </c>
      <c r="P130">
        <v>0</v>
      </c>
      <c r="Q130">
        <v>0</v>
      </c>
      <c r="R130" t="s">
        <v>45</v>
      </c>
    </row>
    <row r="131" spans="1:18" x14ac:dyDescent="0.25">
      <c r="A131" t="s">
        <v>133</v>
      </c>
      <c r="B131" t="s">
        <v>52</v>
      </c>
      <c r="C131" t="s">
        <v>21</v>
      </c>
      <c r="D131" s="2">
        <v>1.1928324972</v>
      </c>
      <c r="E131" s="5">
        <v>0.98713034699999902</v>
      </c>
      <c r="F131" s="2">
        <v>0.82982089479999999</v>
      </c>
      <c r="G131" s="2">
        <v>0.74159945699999996</v>
      </c>
      <c r="H131" s="2">
        <v>0.70684194807466705</v>
      </c>
      <c r="I131" s="2">
        <v>0.67347430287599996</v>
      </c>
      <c r="J131" s="2">
        <v>0.63286001839599904</v>
      </c>
      <c r="K131" s="2">
        <v>0.58273526777776596</v>
      </c>
      <c r="L131" s="2">
        <v>0.55399646219796495</v>
      </c>
      <c r="M131" s="2">
        <v>0.52744398641499901</v>
      </c>
      <c r="N131" s="2">
        <v>0.518676304041081</v>
      </c>
      <c r="O131" s="2">
        <v>0</v>
      </c>
      <c r="P131">
        <v>0</v>
      </c>
      <c r="Q131">
        <v>0</v>
      </c>
      <c r="R131" t="s">
        <v>46</v>
      </c>
    </row>
    <row r="132" spans="1:18" x14ac:dyDescent="0.25">
      <c r="A132" t="s">
        <v>133</v>
      </c>
      <c r="B132" t="s">
        <v>52</v>
      </c>
      <c r="C132" t="s">
        <v>22</v>
      </c>
      <c r="D132" s="2">
        <v>0</v>
      </c>
      <c r="E132" s="5">
        <v>1.874984E-2</v>
      </c>
      <c r="F132" s="2">
        <v>3.0890759999999899E-2</v>
      </c>
      <c r="G132" s="2">
        <v>3.1482829999999899E-2</v>
      </c>
      <c r="H132" s="2">
        <v>3.2040359999999997E-2</v>
      </c>
      <c r="I132" s="2">
        <v>3.5176689999999997E-2</v>
      </c>
      <c r="J132" s="2">
        <v>3.3648339999999999E-2</v>
      </c>
      <c r="K132" s="2">
        <v>2.5490463000000001E-2</v>
      </c>
      <c r="L132" s="2">
        <v>2.2869032000000001E-2</v>
      </c>
      <c r="M132" s="2">
        <v>1.5422538E-2</v>
      </c>
      <c r="N132" s="2">
        <v>1.42503382E-2</v>
      </c>
      <c r="O132" s="2">
        <v>0</v>
      </c>
      <c r="P132">
        <v>0</v>
      </c>
      <c r="Q132">
        <v>0</v>
      </c>
      <c r="R132" t="s">
        <v>45</v>
      </c>
    </row>
    <row r="133" spans="1:18" x14ac:dyDescent="0.25">
      <c r="A133" t="s">
        <v>133</v>
      </c>
      <c r="B133" t="s">
        <v>52</v>
      </c>
      <c r="C133" t="s">
        <v>23</v>
      </c>
      <c r="D133" s="2">
        <v>5.1525180000000001E-9</v>
      </c>
      <c r="E133" s="5">
        <v>0.1097046</v>
      </c>
      <c r="F133" s="2">
        <v>0.13871329999999901</v>
      </c>
      <c r="G133" s="2">
        <v>0.1413721</v>
      </c>
      <c r="H133" s="2">
        <v>0.14387533999999999</v>
      </c>
      <c r="I133" s="2">
        <v>0.15795893999999999</v>
      </c>
      <c r="J133" s="2">
        <v>0.15109604999999901</v>
      </c>
      <c r="K133" s="2">
        <v>0.114463579999999</v>
      </c>
      <c r="L133" s="2">
        <v>0.1026922</v>
      </c>
      <c r="M133" s="2">
        <v>6.9254060000000006E-2</v>
      </c>
      <c r="N133" s="2">
        <v>6.3990389999999994E-2</v>
      </c>
      <c r="O133" s="2">
        <v>0</v>
      </c>
      <c r="P133">
        <v>0</v>
      </c>
      <c r="Q133">
        <v>0</v>
      </c>
      <c r="R133" t="s">
        <v>45</v>
      </c>
    </row>
    <row r="134" spans="1:18" x14ac:dyDescent="0.25">
      <c r="A134" t="s">
        <v>133</v>
      </c>
      <c r="B134" t="s">
        <v>52</v>
      </c>
      <c r="C134" t="s">
        <v>24</v>
      </c>
      <c r="D134" s="2">
        <v>0</v>
      </c>
      <c r="E134" s="5">
        <v>2.3036109999999999E-2</v>
      </c>
      <c r="F134" s="2">
        <v>3.3448609999999997E-2</v>
      </c>
      <c r="G134" s="2">
        <v>3.4089689999999999E-2</v>
      </c>
      <c r="H134" s="2">
        <v>3.4693309999999998E-2</v>
      </c>
      <c r="I134" s="2">
        <v>3.8089409999999997E-2</v>
      </c>
      <c r="J134" s="2">
        <v>3.6434479999999998E-2</v>
      </c>
      <c r="K134" s="2">
        <v>2.7601119E-2</v>
      </c>
      <c r="L134" s="2">
        <v>2.4762665999999899E-2</v>
      </c>
      <c r="M134" s="2">
        <v>1.6699562000000001E-2</v>
      </c>
      <c r="N134" s="2">
        <v>1.54303081E-2</v>
      </c>
      <c r="O134" s="2">
        <v>0</v>
      </c>
      <c r="P134">
        <v>0</v>
      </c>
      <c r="Q134">
        <v>0</v>
      </c>
      <c r="R134" t="s">
        <v>45</v>
      </c>
    </row>
    <row r="135" spans="1:18" x14ac:dyDescent="0.25">
      <c r="A135" t="s">
        <v>133</v>
      </c>
      <c r="B135" t="s">
        <v>52</v>
      </c>
      <c r="C135" t="s">
        <v>25</v>
      </c>
      <c r="D135" s="2">
        <v>2.5939579999999899E-8</v>
      </c>
      <c r="E135" s="5">
        <v>3.5687079999999998E-5</v>
      </c>
      <c r="F135" s="2">
        <v>3.1677829999999999E-5</v>
      </c>
      <c r="G135" s="2">
        <v>3.2284930000000002E-5</v>
      </c>
      <c r="H135" s="2">
        <v>3.2856599999999898E-5</v>
      </c>
      <c r="I135" s="2">
        <v>3.607292E-5</v>
      </c>
      <c r="J135" s="2">
        <v>3.4505619999999998E-5</v>
      </c>
      <c r="K135" s="2">
        <v>2.6139878E-5</v>
      </c>
      <c r="L135" s="2">
        <v>2.3451685999999999E-5</v>
      </c>
      <c r="M135" s="2">
        <v>1.5815467000000001E-5</v>
      </c>
      <c r="N135" s="2">
        <v>1.4613417099999999E-5</v>
      </c>
      <c r="O135" s="2">
        <v>0</v>
      </c>
      <c r="P135">
        <v>0</v>
      </c>
      <c r="Q135">
        <v>0</v>
      </c>
      <c r="R135" t="s">
        <v>45</v>
      </c>
    </row>
    <row r="136" spans="1:18" x14ac:dyDescent="0.25">
      <c r="A136" t="s">
        <v>133</v>
      </c>
      <c r="B136" t="s">
        <v>52</v>
      </c>
      <c r="C136" t="s">
        <v>26</v>
      </c>
      <c r="D136" s="2">
        <v>0</v>
      </c>
      <c r="E136" s="5">
        <v>1.6786099999999899E-3</v>
      </c>
      <c r="F136" s="2">
        <v>2.4397809999999998E-3</v>
      </c>
      <c r="G136" s="2">
        <v>2.486542E-3</v>
      </c>
      <c r="H136" s="2">
        <v>2.5305739999999998E-3</v>
      </c>
      <c r="I136" s="2">
        <v>2.7782889999999898E-3</v>
      </c>
      <c r="J136" s="2">
        <v>2.657576E-3</v>
      </c>
      <c r="K136" s="2">
        <v>2.013258E-3</v>
      </c>
      <c r="L136" s="2">
        <v>1.8062162999999999E-3</v>
      </c>
      <c r="M136" s="2">
        <v>1.2180863399999999E-3</v>
      </c>
      <c r="N136" s="2">
        <v>1.12550455E-3</v>
      </c>
      <c r="O136" s="2">
        <v>0</v>
      </c>
      <c r="P136">
        <v>0</v>
      </c>
      <c r="Q136">
        <v>0</v>
      </c>
      <c r="R136" t="s">
        <v>45</v>
      </c>
    </row>
    <row r="137" spans="1:18" x14ac:dyDescent="0.25">
      <c r="A137" t="s">
        <v>133</v>
      </c>
      <c r="B137" t="s">
        <v>52</v>
      </c>
      <c r="C137" t="s">
        <v>27</v>
      </c>
      <c r="D137" s="2">
        <v>2.9617837472999998E-4</v>
      </c>
      <c r="E137" s="5">
        <v>1.9034389069999999E-4</v>
      </c>
      <c r="F137" s="2">
        <v>1.1523809471E-4</v>
      </c>
      <c r="G137" s="2">
        <v>1.048099515E-4</v>
      </c>
      <c r="H137" s="2">
        <v>1.0029242146500001E-4</v>
      </c>
      <c r="I137" s="2">
        <v>1.0384031372399999E-4</v>
      </c>
      <c r="J137" s="2">
        <v>1.03673801574E-4</v>
      </c>
      <c r="K137" s="2">
        <v>1.04382424791E-4</v>
      </c>
      <c r="L137" s="2">
        <v>1.05338393909E-4</v>
      </c>
      <c r="M137" s="2">
        <v>1.07017267839999E-4</v>
      </c>
      <c r="N137" s="2">
        <v>1.09770887740999E-4</v>
      </c>
      <c r="O137" s="2">
        <v>0</v>
      </c>
      <c r="P137">
        <v>0</v>
      </c>
      <c r="Q137">
        <v>0</v>
      </c>
      <c r="R137" t="s">
        <v>45</v>
      </c>
    </row>
    <row r="138" spans="1:18" x14ac:dyDescent="0.25">
      <c r="A138" t="s">
        <v>133</v>
      </c>
      <c r="B138" t="s">
        <v>52</v>
      </c>
      <c r="C138" t="s">
        <v>29</v>
      </c>
      <c r="D138">
        <v>3.0160192021159902E-3</v>
      </c>
      <c r="E138" s="5">
        <v>1.4198448155300001E-4</v>
      </c>
      <c r="F138" s="2">
        <v>2.4083589616E-4</v>
      </c>
      <c r="G138" s="2">
        <v>2.20620248862E-4</v>
      </c>
      <c r="H138" s="2">
        <v>1.9774077643400001E-4</v>
      </c>
      <c r="I138" s="2">
        <v>1.81831721930999E-4</v>
      </c>
      <c r="J138" s="2">
        <v>1.6363872798800001E-4</v>
      </c>
      <c r="K138" s="2">
        <v>1.5341966318899901E-4</v>
      </c>
      <c r="L138" s="2">
        <v>1.4740406899999901E-4</v>
      </c>
      <c r="M138" s="2">
        <v>1.4533022602900001E-4</v>
      </c>
      <c r="N138" s="2">
        <v>1.43281413698E-4</v>
      </c>
      <c r="O138">
        <v>0</v>
      </c>
      <c r="P138">
        <v>0</v>
      </c>
      <c r="Q138">
        <v>0</v>
      </c>
      <c r="R138" t="s">
        <v>45</v>
      </c>
    </row>
    <row r="139" spans="1:18" x14ac:dyDescent="0.25">
      <c r="A139" t="s">
        <v>133</v>
      </c>
      <c r="B139" t="s">
        <v>52</v>
      </c>
      <c r="C139" t="s">
        <v>31</v>
      </c>
      <c r="D139">
        <v>2.2091690213772001E-2</v>
      </c>
      <c r="E139" s="5">
        <v>7.27007213861E-3</v>
      </c>
      <c r="F139" s="2">
        <v>6.5120028441900003E-3</v>
      </c>
      <c r="G139" s="2">
        <v>5.7651881520699999E-3</v>
      </c>
      <c r="H139" s="2">
        <v>4.3150520026929897E-3</v>
      </c>
      <c r="I139" s="2">
        <v>4.4025486423180001E-3</v>
      </c>
      <c r="J139" s="2">
        <v>4.270589854827E-3</v>
      </c>
      <c r="K139" s="2">
        <v>4.3975628528759997E-3</v>
      </c>
      <c r="L139" s="2">
        <v>4.5757613909409899E-3</v>
      </c>
      <c r="M139" s="2">
        <v>4.778525065806E-3</v>
      </c>
      <c r="N139" s="2">
        <v>4.9065091201859999E-3</v>
      </c>
      <c r="O139" s="2">
        <v>0</v>
      </c>
      <c r="P139">
        <v>0</v>
      </c>
      <c r="Q139">
        <v>0</v>
      </c>
      <c r="R139" t="s">
        <v>45</v>
      </c>
    </row>
    <row r="140" spans="1:18" x14ac:dyDescent="0.25">
      <c r="A140" t="s">
        <v>133</v>
      </c>
      <c r="B140" t="s">
        <v>52</v>
      </c>
      <c r="C140" t="s">
        <v>32</v>
      </c>
      <c r="D140" s="2">
        <v>1.69971799391E-2</v>
      </c>
      <c r="E140" s="5">
        <v>9.2812334620699898E-3</v>
      </c>
      <c r="F140" s="2">
        <v>6.0421504547699999E-3</v>
      </c>
      <c r="G140" s="2">
        <v>4.5325727561099996E-3</v>
      </c>
      <c r="H140" s="2">
        <v>4.9077951377900003E-3</v>
      </c>
      <c r="I140" s="2">
        <v>4.5869788829349997E-3</v>
      </c>
      <c r="J140" s="2">
        <v>4.4758672118369999E-3</v>
      </c>
      <c r="K140" s="2">
        <v>4.3651255715049997E-3</v>
      </c>
      <c r="L140" s="2">
        <v>4.4094263392649999E-3</v>
      </c>
      <c r="M140" s="2">
        <v>4.4370374533739898E-3</v>
      </c>
      <c r="N140" s="2">
        <v>4.4627552925049999E-3</v>
      </c>
      <c r="O140" s="2">
        <v>0</v>
      </c>
      <c r="P140">
        <v>0</v>
      </c>
      <c r="Q140">
        <v>0</v>
      </c>
      <c r="R140" t="s">
        <v>45</v>
      </c>
    </row>
    <row r="141" spans="1:18" x14ac:dyDescent="0.25">
      <c r="A141" t="s">
        <v>133</v>
      </c>
      <c r="B141" t="s">
        <v>52</v>
      </c>
      <c r="C141" t="s">
        <v>34</v>
      </c>
      <c r="D141" s="2">
        <v>4.0465252983E-4</v>
      </c>
      <c r="E141" s="5">
        <v>2.9849993049000002E-4</v>
      </c>
      <c r="F141" s="2">
        <v>1.2310123156999999E-4</v>
      </c>
      <c r="G141" s="2">
        <v>8.6593151109999895E-5</v>
      </c>
      <c r="H141" s="2">
        <v>9.2977604935000002E-5</v>
      </c>
      <c r="I141" s="2">
        <v>8.9692684263000002E-5</v>
      </c>
      <c r="J141" s="2">
        <v>1.01186401271999E-4</v>
      </c>
      <c r="K141" s="2">
        <v>1.10445512378E-4</v>
      </c>
      <c r="L141" s="2">
        <v>1.19717594556999E-4</v>
      </c>
      <c r="M141" s="2">
        <v>1.2465741932E-4</v>
      </c>
      <c r="N141" s="2">
        <v>1.3189513557600001E-4</v>
      </c>
      <c r="O141" s="2">
        <v>0</v>
      </c>
      <c r="P141">
        <v>0</v>
      </c>
      <c r="Q141">
        <v>0</v>
      </c>
      <c r="R141" t="s">
        <v>45</v>
      </c>
    </row>
    <row r="142" spans="1:18" x14ac:dyDescent="0.25">
      <c r="A142" t="s">
        <v>133</v>
      </c>
      <c r="B142" t="s">
        <v>52</v>
      </c>
      <c r="C142" t="s">
        <v>36</v>
      </c>
      <c r="D142">
        <v>1.2450402134089899E-3</v>
      </c>
      <c r="E142" s="5">
        <v>1.183694607432E-3</v>
      </c>
      <c r="F142" s="2">
        <v>1.843181512785E-3</v>
      </c>
      <c r="G142" s="2">
        <v>2.454969856981E-3</v>
      </c>
      <c r="H142" s="2">
        <v>1.7995627408380001E-3</v>
      </c>
      <c r="I142" s="2">
        <v>2.0099766197829998E-3</v>
      </c>
      <c r="J142" s="2">
        <v>2.0944848583959999E-3</v>
      </c>
      <c r="K142" s="2">
        <v>2.2574630085060001E-3</v>
      </c>
      <c r="L142" s="2">
        <v>2.4217414196720001E-3</v>
      </c>
      <c r="M142" s="2">
        <v>2.5649213820430001E-3</v>
      </c>
      <c r="N142" s="2">
        <v>2.7132431346659999E-3</v>
      </c>
      <c r="O142" s="2">
        <v>0</v>
      </c>
      <c r="P142">
        <v>0</v>
      </c>
      <c r="Q142">
        <v>0</v>
      </c>
      <c r="R142" t="s">
        <v>45</v>
      </c>
    </row>
    <row r="143" spans="1:18" x14ac:dyDescent="0.25">
      <c r="A143" t="s">
        <v>133</v>
      </c>
      <c r="B143" t="s">
        <v>52</v>
      </c>
      <c r="C143" t="s">
        <v>37</v>
      </c>
      <c r="D143" s="2">
        <v>1.058716955994E-3</v>
      </c>
      <c r="E143" s="5">
        <v>9.1706137667199995E-4</v>
      </c>
      <c r="F143" s="2">
        <v>6.0629266763300002E-4</v>
      </c>
      <c r="G143" s="2">
        <v>7.58297718687E-4</v>
      </c>
      <c r="H143" s="2">
        <v>6.1150686617800004E-4</v>
      </c>
      <c r="I143" s="2">
        <v>6.5715757842900002E-4</v>
      </c>
      <c r="J143" s="2">
        <v>6.9819319511199996E-4</v>
      </c>
      <c r="K143" s="2">
        <v>7.5339314484099997E-4</v>
      </c>
      <c r="L143" s="2">
        <v>8.0955893424799997E-4</v>
      </c>
      <c r="M143" s="2">
        <v>8.5219458365799999E-4</v>
      </c>
      <c r="N143" s="2">
        <v>8.97957203816E-4</v>
      </c>
      <c r="O143" s="2">
        <v>0</v>
      </c>
      <c r="P143">
        <v>0</v>
      </c>
      <c r="Q143">
        <v>0</v>
      </c>
      <c r="R143" t="s">
        <v>45</v>
      </c>
    </row>
    <row r="144" spans="1:18" x14ac:dyDescent="0.25">
      <c r="A144" t="s">
        <v>133</v>
      </c>
      <c r="B144" t="s">
        <v>52</v>
      </c>
      <c r="C144" t="s">
        <v>39</v>
      </c>
      <c r="D144" s="2">
        <v>9.1929333981779996E-3</v>
      </c>
      <c r="E144" s="5">
        <v>3.7102702467149899E-3</v>
      </c>
      <c r="F144" s="2">
        <v>1.7016230514349999E-3</v>
      </c>
      <c r="G144" s="2">
        <v>1.9318559689999901E-4</v>
      </c>
      <c r="H144" s="2">
        <v>2.4242148224000001E-4</v>
      </c>
      <c r="I144" s="2">
        <v>2.40136005213999E-4</v>
      </c>
      <c r="J144" s="2">
        <v>2.58366696513E-4</v>
      </c>
      <c r="K144" s="2">
        <v>2.7704281708099902E-4</v>
      </c>
      <c r="L144" s="2">
        <v>2.9287691728800003E-4</v>
      </c>
      <c r="M144" s="2">
        <v>2.9714537367800002E-4</v>
      </c>
      <c r="N144" s="2">
        <v>3.14143498706999E-4</v>
      </c>
      <c r="O144" s="2">
        <v>0</v>
      </c>
      <c r="P144">
        <v>0</v>
      </c>
      <c r="Q144">
        <v>0</v>
      </c>
      <c r="R144" t="s">
        <v>45</v>
      </c>
    </row>
    <row r="145" spans="1:18" x14ac:dyDescent="0.25">
      <c r="A145" t="s">
        <v>133</v>
      </c>
      <c r="B145" t="s">
        <v>53</v>
      </c>
      <c r="C145" t="s">
        <v>16</v>
      </c>
      <c r="D145" s="2">
        <v>1.1326673465790001E-3</v>
      </c>
      <c r="E145" s="5">
        <v>9.1461261993099996E-4</v>
      </c>
      <c r="F145" s="2">
        <v>5.2903620639000002E-4</v>
      </c>
      <c r="G145" s="2">
        <v>4.1909630848699901E-4</v>
      </c>
      <c r="H145" s="2">
        <v>3.5563858489000001E-4</v>
      </c>
      <c r="I145" s="2">
        <v>3.68875239945999E-4</v>
      </c>
      <c r="J145" s="2">
        <v>4.5092768356299999E-4</v>
      </c>
      <c r="K145" s="2">
        <v>4.3862194974900003E-4</v>
      </c>
      <c r="L145" s="2">
        <v>4.7103930010100001E-4</v>
      </c>
      <c r="M145" s="2">
        <v>4.9237247490700005E-4</v>
      </c>
      <c r="N145" s="2">
        <v>5.1661952439299903E-4</v>
      </c>
      <c r="O145" s="2">
        <v>0</v>
      </c>
      <c r="P145">
        <v>0</v>
      </c>
      <c r="Q145">
        <v>0</v>
      </c>
      <c r="R145" t="s">
        <v>45</v>
      </c>
    </row>
    <row r="146" spans="1:18" x14ac:dyDescent="0.25">
      <c r="A146" t="s">
        <v>133</v>
      </c>
      <c r="B146" t="s">
        <v>53</v>
      </c>
      <c r="C146" t="s">
        <v>17</v>
      </c>
      <c r="D146" s="2">
        <v>3.7804241063000003E-2</v>
      </c>
      <c r="E146" s="5">
        <v>2.7300327619742E-2</v>
      </c>
      <c r="F146" s="2">
        <v>1.7049679918957901E-2</v>
      </c>
      <c r="G146" s="2">
        <v>2.3773419847289999E-2</v>
      </c>
      <c r="H146" s="2">
        <v>2.447534408753E-2</v>
      </c>
      <c r="I146" s="2">
        <v>2.5195997719442999E-2</v>
      </c>
      <c r="J146" s="2">
        <v>2.5853963742527901E-2</v>
      </c>
      <c r="K146" s="2">
        <v>2.6387038600777998E-2</v>
      </c>
      <c r="L146" s="2">
        <v>2.6896928097347901E-2</v>
      </c>
      <c r="M146" s="2">
        <v>2.7385766837597001E-2</v>
      </c>
      <c r="N146" s="2">
        <v>2.7886972349051999E-2</v>
      </c>
      <c r="O146" s="2">
        <v>0</v>
      </c>
      <c r="P146">
        <v>0</v>
      </c>
      <c r="Q146">
        <v>0</v>
      </c>
      <c r="R146" t="s">
        <v>45</v>
      </c>
    </row>
    <row r="147" spans="1:18" x14ac:dyDescent="0.25">
      <c r="A147" t="s">
        <v>133</v>
      </c>
      <c r="B147" t="s">
        <v>53</v>
      </c>
      <c r="C147" t="s">
        <v>19</v>
      </c>
      <c r="D147" s="2">
        <v>0.36742464816299902</v>
      </c>
      <c r="E147" s="5">
        <v>0.187106568708999</v>
      </c>
      <c r="F147" s="2">
        <v>0.117458815754</v>
      </c>
      <c r="G147" s="2">
        <v>0.106997585072</v>
      </c>
      <c r="H147" s="2">
        <v>8.8947824629769995E-2</v>
      </c>
      <c r="I147" s="2">
        <v>7.5915123319515998E-2</v>
      </c>
      <c r="J147" s="2">
        <v>6.1050086683410998E-2</v>
      </c>
      <c r="K147" s="2">
        <v>5.4131806794009002E-2</v>
      </c>
      <c r="L147" s="2">
        <v>4.8985928002637999E-2</v>
      </c>
      <c r="M147" s="2">
        <v>4.8910884206943998E-2</v>
      </c>
      <c r="N147" s="2">
        <v>4.7364172466172E-2</v>
      </c>
      <c r="O147" s="2">
        <v>0</v>
      </c>
      <c r="P147">
        <v>0</v>
      </c>
      <c r="Q147">
        <v>0</v>
      </c>
      <c r="R147" t="s">
        <v>45</v>
      </c>
    </row>
    <row r="148" spans="1:18" x14ac:dyDescent="0.25">
      <c r="A148" t="s">
        <v>133</v>
      </c>
      <c r="B148" t="s">
        <v>53</v>
      </c>
      <c r="C148" t="s">
        <v>21</v>
      </c>
      <c r="D148" s="2">
        <v>4.6488994359999998</v>
      </c>
      <c r="E148" s="5">
        <v>4.6022299747999904</v>
      </c>
      <c r="F148" s="2">
        <v>3.1183303617</v>
      </c>
      <c r="G148" s="2">
        <v>3.4315324139999999</v>
      </c>
      <c r="H148" s="2">
        <v>2.9109644812889002</v>
      </c>
      <c r="I148" s="2">
        <v>2.8286074980590898</v>
      </c>
      <c r="J148" s="2">
        <v>2.5152007707864201</v>
      </c>
      <c r="K148" s="2">
        <v>2.1899870934127801</v>
      </c>
      <c r="L148" s="2">
        <v>1.9694571469513</v>
      </c>
      <c r="M148" s="2">
        <v>1.7948933449768101</v>
      </c>
      <c r="N148" s="2">
        <v>1.57985067317076</v>
      </c>
      <c r="O148" s="2">
        <v>0</v>
      </c>
      <c r="P148">
        <v>0</v>
      </c>
      <c r="Q148">
        <v>0</v>
      </c>
      <c r="R148" t="s">
        <v>46</v>
      </c>
    </row>
    <row r="149" spans="1:18" x14ac:dyDescent="0.25">
      <c r="A149" t="s">
        <v>133</v>
      </c>
      <c r="B149" t="s">
        <v>53</v>
      </c>
      <c r="C149" t="s">
        <v>22</v>
      </c>
      <c r="D149" s="2">
        <v>0</v>
      </c>
      <c r="E149" s="5">
        <v>1.1068560999999999E-2</v>
      </c>
      <c r="F149" s="2">
        <v>1.7995580000000001E-2</v>
      </c>
      <c r="G149" s="2">
        <v>1.90772899999999E-2</v>
      </c>
      <c r="H149" s="2">
        <v>1.8859046000000001E-2</v>
      </c>
      <c r="I149" s="2">
        <v>2.0405947000000001E-2</v>
      </c>
      <c r="J149" s="2">
        <v>1.9059368E-2</v>
      </c>
      <c r="K149" s="2">
        <v>1.4329023999999999E-2</v>
      </c>
      <c r="L149" s="2">
        <v>1.2827885000000001E-2</v>
      </c>
      <c r="M149" s="2">
        <v>8.6252797999999894E-3</v>
      </c>
      <c r="N149" s="2">
        <v>8.1277686999999994E-3</v>
      </c>
      <c r="O149" s="2">
        <v>0</v>
      </c>
      <c r="P149">
        <v>0</v>
      </c>
      <c r="Q149">
        <v>0</v>
      </c>
      <c r="R149" t="s">
        <v>45</v>
      </c>
    </row>
    <row r="150" spans="1:18" x14ac:dyDescent="0.25">
      <c r="A150" t="s">
        <v>133</v>
      </c>
      <c r="B150" t="s">
        <v>53</v>
      </c>
      <c r="C150" t="s">
        <v>23</v>
      </c>
      <c r="D150" s="2">
        <v>3.2812399999999898E-9</v>
      </c>
      <c r="E150" s="5">
        <v>6.4761700000000005E-2</v>
      </c>
      <c r="F150" s="2">
        <v>8.0808019999999994E-2</v>
      </c>
      <c r="G150" s="2">
        <v>8.5665480000000002E-2</v>
      </c>
      <c r="H150" s="2">
        <v>8.4685559999999993E-2</v>
      </c>
      <c r="I150" s="2">
        <v>9.1631790000000005E-2</v>
      </c>
      <c r="J150" s="2">
        <v>8.5585149999999999E-2</v>
      </c>
      <c r="K150" s="2">
        <v>6.4343757999999904E-2</v>
      </c>
      <c r="L150" s="2">
        <v>5.7602931000000003E-2</v>
      </c>
      <c r="M150" s="2">
        <v>3.8731331999999903E-2</v>
      </c>
      <c r="N150" s="2">
        <v>3.6497290000000002E-2</v>
      </c>
      <c r="O150" s="2">
        <v>0</v>
      </c>
      <c r="P150">
        <v>0</v>
      </c>
      <c r="Q150">
        <v>0</v>
      </c>
      <c r="R150" t="s">
        <v>45</v>
      </c>
    </row>
    <row r="151" spans="1:18" x14ac:dyDescent="0.25">
      <c r="A151" t="s">
        <v>133</v>
      </c>
      <c r="B151" t="s">
        <v>53</v>
      </c>
      <c r="C151" t="s">
        <v>24</v>
      </c>
      <c r="D151" s="2">
        <v>0</v>
      </c>
      <c r="E151" s="5">
        <v>1.3598839999999999E-2</v>
      </c>
      <c r="F151" s="2">
        <v>1.9485579999999999E-2</v>
      </c>
      <c r="G151" s="2">
        <v>2.06569099999999E-2</v>
      </c>
      <c r="H151" s="2">
        <v>2.0420608999999999E-2</v>
      </c>
      <c r="I151" s="2">
        <v>2.2095614E-2</v>
      </c>
      <c r="J151" s="2">
        <v>2.0637531000000001E-2</v>
      </c>
      <c r="K151" s="2">
        <v>1.5515518000000001E-2</v>
      </c>
      <c r="L151" s="2">
        <v>1.3890072999999999E-2</v>
      </c>
      <c r="M151" s="2">
        <v>9.3394703999999992E-3</v>
      </c>
      <c r="N151" s="2">
        <v>8.8007634999999994E-3</v>
      </c>
      <c r="O151" s="2">
        <v>0</v>
      </c>
      <c r="P151">
        <v>0</v>
      </c>
      <c r="Q151">
        <v>0</v>
      </c>
      <c r="R151" t="s">
        <v>45</v>
      </c>
    </row>
    <row r="152" spans="1:18" x14ac:dyDescent="0.25">
      <c r="A152" t="s">
        <v>133</v>
      </c>
      <c r="B152" t="s">
        <v>53</v>
      </c>
      <c r="C152" t="s">
        <v>25</v>
      </c>
      <c r="D152" s="2">
        <v>1.6518867999999899E-8</v>
      </c>
      <c r="E152" s="5">
        <v>2.10671E-5</v>
      </c>
      <c r="F152" s="2">
        <v>1.8454029999999999E-5</v>
      </c>
      <c r="G152" s="2">
        <v>1.9563370000000001E-5</v>
      </c>
      <c r="H152" s="2">
        <v>1.9339533999999901E-5</v>
      </c>
      <c r="I152" s="2">
        <v>2.0925847000000001E-5</v>
      </c>
      <c r="J152" s="2">
        <v>1.9544968999999999E-5</v>
      </c>
      <c r="K152" s="2">
        <v>1.4694105000000001E-5</v>
      </c>
      <c r="L152" s="2">
        <v>1.31547129999999E-5</v>
      </c>
      <c r="M152" s="2">
        <v>8.8450247999999993E-6</v>
      </c>
      <c r="N152" s="2">
        <v>8.3348515999999994E-6</v>
      </c>
      <c r="O152" s="2">
        <v>0</v>
      </c>
      <c r="P152">
        <v>0</v>
      </c>
      <c r="Q152">
        <v>0</v>
      </c>
      <c r="R152" t="s">
        <v>45</v>
      </c>
    </row>
    <row r="153" spans="1:18" x14ac:dyDescent="0.25">
      <c r="A153" t="s">
        <v>133</v>
      </c>
      <c r="B153" t="s">
        <v>53</v>
      </c>
      <c r="C153" t="s">
        <v>26</v>
      </c>
      <c r="D153" s="2">
        <v>0</v>
      </c>
      <c r="E153" s="5">
        <v>9.9093259999999991E-4</v>
      </c>
      <c r="F153" s="2">
        <v>1.421304E-3</v>
      </c>
      <c r="G153" s="2">
        <v>1.5067419999999999E-3</v>
      </c>
      <c r="H153" s="2">
        <v>1.4895049999999999E-3</v>
      </c>
      <c r="I153" s="2">
        <v>1.6116786000000001E-3</v>
      </c>
      <c r="J153" s="2">
        <v>1.5053271999999999E-3</v>
      </c>
      <c r="K153" s="2">
        <v>1.1317187999999999E-3</v>
      </c>
      <c r="L153" s="2">
        <v>1.0131588E-3</v>
      </c>
      <c r="M153" s="2">
        <v>6.8123161999999896E-4</v>
      </c>
      <c r="N153" s="2">
        <v>6.4193835E-4</v>
      </c>
      <c r="O153" s="2">
        <v>0</v>
      </c>
      <c r="P153">
        <v>0</v>
      </c>
      <c r="Q153">
        <v>0</v>
      </c>
      <c r="R153" t="s">
        <v>45</v>
      </c>
    </row>
    <row r="154" spans="1:18" x14ac:dyDescent="0.25">
      <c r="A154" t="s">
        <v>133</v>
      </c>
      <c r="B154" t="s">
        <v>53</v>
      </c>
      <c r="C154" t="s">
        <v>27</v>
      </c>
      <c r="D154" s="2">
        <v>6.7398016549999904E-4</v>
      </c>
      <c r="E154" s="5">
        <v>6.0901864170000001E-4</v>
      </c>
      <c r="F154" s="2">
        <v>4.574433244E-4</v>
      </c>
      <c r="G154" s="2">
        <v>3.4017825279999899E-4</v>
      </c>
      <c r="H154" s="2">
        <v>3.0518680493699899E-4</v>
      </c>
      <c r="I154" s="2">
        <v>2.9957781864500002E-4</v>
      </c>
      <c r="J154" s="2">
        <v>2.91393325001E-4</v>
      </c>
      <c r="K154" s="2">
        <v>2.7429244057000001E-4</v>
      </c>
      <c r="L154" s="2">
        <v>2.6775112867500001E-4</v>
      </c>
      <c r="M154" s="2">
        <v>2.6584317382199899E-4</v>
      </c>
      <c r="N154" s="2">
        <v>2.6879263793400002E-4</v>
      </c>
      <c r="O154">
        <v>0</v>
      </c>
      <c r="P154">
        <v>0</v>
      </c>
      <c r="Q154">
        <v>0</v>
      </c>
      <c r="R154" t="s">
        <v>45</v>
      </c>
    </row>
    <row r="155" spans="1:18" x14ac:dyDescent="0.25">
      <c r="A155" t="s">
        <v>133</v>
      </c>
      <c r="B155" t="s">
        <v>53</v>
      </c>
      <c r="C155" t="s">
        <v>29</v>
      </c>
      <c r="D155" s="2">
        <v>7.3835171669300002E-4</v>
      </c>
      <c r="E155" s="5">
        <v>7.8642681239700005E-4</v>
      </c>
      <c r="F155" s="2">
        <v>6.4972651444000003E-4</v>
      </c>
      <c r="G155" s="2">
        <v>5.2574590206999996E-4</v>
      </c>
      <c r="H155" s="2">
        <v>4.6392003774899901E-4</v>
      </c>
      <c r="I155" s="2">
        <v>4.2825780258900001E-4</v>
      </c>
      <c r="J155" s="2">
        <v>3.8814129947800001E-4</v>
      </c>
      <c r="K155" s="2">
        <v>4.04138997080999E-4</v>
      </c>
      <c r="L155" s="2">
        <v>3.8333901186799997E-4</v>
      </c>
      <c r="M155" s="2">
        <v>3.9663988113099999E-4</v>
      </c>
      <c r="N155" s="2">
        <v>4.0616418517499901E-4</v>
      </c>
      <c r="O155" s="2">
        <v>0</v>
      </c>
      <c r="P155">
        <v>0</v>
      </c>
      <c r="Q155">
        <v>0</v>
      </c>
      <c r="R155" t="s">
        <v>45</v>
      </c>
    </row>
    <row r="156" spans="1:18" x14ac:dyDescent="0.25">
      <c r="A156" t="s">
        <v>133</v>
      </c>
      <c r="B156" t="s">
        <v>53</v>
      </c>
      <c r="C156" t="s">
        <v>31</v>
      </c>
      <c r="D156">
        <v>5.3765192671299901E-2</v>
      </c>
      <c r="E156" s="1">
        <v>2.6518958393299999E-2</v>
      </c>
      <c r="F156" s="2">
        <v>1.7546674313999901E-2</v>
      </c>
      <c r="G156" s="2">
        <v>1.43837394248299E-2</v>
      </c>
      <c r="H156" s="2">
        <v>1.2170870720428001E-2</v>
      </c>
      <c r="I156" s="2">
        <v>1.0274473511549901E-2</v>
      </c>
      <c r="J156" s="2">
        <v>9.0859594863779997E-3</v>
      </c>
      <c r="K156" s="2">
        <v>9.71667781777499E-3</v>
      </c>
      <c r="L156" s="2">
        <v>8.4373087065219999E-3</v>
      </c>
      <c r="M156" s="2">
        <v>8.431112275262E-3</v>
      </c>
      <c r="N156" s="2">
        <v>8.201335543412E-3</v>
      </c>
      <c r="O156" s="2">
        <v>0</v>
      </c>
      <c r="P156">
        <v>0</v>
      </c>
      <c r="Q156">
        <v>0</v>
      </c>
      <c r="R156" t="s">
        <v>45</v>
      </c>
    </row>
    <row r="157" spans="1:18" x14ac:dyDescent="0.25">
      <c r="A157" t="s">
        <v>133</v>
      </c>
      <c r="B157" t="s">
        <v>53</v>
      </c>
      <c r="C157" t="s">
        <v>32</v>
      </c>
      <c r="D157">
        <v>9.6121100337100002E-2</v>
      </c>
      <c r="E157" s="5">
        <v>6.98583378028E-2</v>
      </c>
      <c r="F157" s="2">
        <v>3.2688201370799898E-2</v>
      </c>
      <c r="G157" s="2">
        <v>2.1184121700699901E-2</v>
      </c>
      <c r="H157" s="2">
        <v>1.7655456342582899E-2</v>
      </c>
      <c r="I157" s="2">
        <v>1.6024873039889E-2</v>
      </c>
      <c r="J157" s="2">
        <v>1.3849260012008899E-2</v>
      </c>
      <c r="K157" s="2">
        <v>1.16955114137879E-2</v>
      </c>
      <c r="L157" s="2">
        <v>1.0848956234328E-2</v>
      </c>
      <c r="M157" s="2">
        <v>1.0589226735438001E-2</v>
      </c>
      <c r="N157" s="2">
        <v>1.030500521732E-2</v>
      </c>
      <c r="O157" s="2">
        <v>0</v>
      </c>
      <c r="P157">
        <v>0</v>
      </c>
      <c r="Q157">
        <v>0</v>
      </c>
      <c r="R157" t="s">
        <v>45</v>
      </c>
    </row>
    <row r="158" spans="1:18" x14ac:dyDescent="0.25">
      <c r="A158" t="s">
        <v>133</v>
      </c>
      <c r="B158" t="s">
        <v>53</v>
      </c>
      <c r="C158" t="s">
        <v>34</v>
      </c>
      <c r="D158">
        <v>2.3155001527999999E-3</v>
      </c>
      <c r="E158" s="5">
        <v>1.7286075356499899E-3</v>
      </c>
      <c r="F158" s="2">
        <v>1.0819045857199999E-3</v>
      </c>
      <c r="G158" s="2">
        <v>8.0885609037000005E-4</v>
      </c>
      <c r="H158" s="2">
        <v>7.2867941463500003E-4</v>
      </c>
      <c r="I158" s="2">
        <v>6.7950902647299905E-4</v>
      </c>
      <c r="J158" s="2">
        <v>6.2433192541199996E-4</v>
      </c>
      <c r="K158" s="2">
        <v>5.9876358194299996E-4</v>
      </c>
      <c r="L158" s="2">
        <v>5.9947281916599999E-4</v>
      </c>
      <c r="M158" s="2">
        <v>6.0544387984599998E-4</v>
      </c>
      <c r="N158" s="2">
        <v>6.1438475065999905E-4</v>
      </c>
      <c r="O158" s="2">
        <v>0</v>
      </c>
      <c r="P158">
        <v>0</v>
      </c>
      <c r="Q158">
        <v>0</v>
      </c>
      <c r="R158" t="s">
        <v>45</v>
      </c>
    </row>
    <row r="159" spans="1:18" x14ac:dyDescent="0.25">
      <c r="A159" t="s">
        <v>133</v>
      </c>
      <c r="B159" t="s">
        <v>53</v>
      </c>
      <c r="C159" t="s">
        <v>36</v>
      </c>
      <c r="D159">
        <v>7.2394728481699998E-3</v>
      </c>
      <c r="E159" s="5">
        <v>7.5780254590609997E-3</v>
      </c>
      <c r="F159" s="2">
        <v>8.213671444528E-3</v>
      </c>
      <c r="G159" s="2">
        <v>8.2701157166600002E-3</v>
      </c>
      <c r="H159" s="2">
        <v>7.3075176448749897E-3</v>
      </c>
      <c r="I159" s="2">
        <v>6.0955124595129997E-3</v>
      </c>
      <c r="J159" s="2">
        <v>6.1442330696639897E-3</v>
      </c>
      <c r="K159" s="2">
        <v>7.9852650680419992E-3</v>
      </c>
      <c r="L159" s="2">
        <v>6.5957620897170001E-3</v>
      </c>
      <c r="M159" s="2">
        <v>6.7842345774109898E-3</v>
      </c>
      <c r="N159" s="2">
        <v>7.1306085314889996E-3</v>
      </c>
      <c r="O159" s="2">
        <v>0</v>
      </c>
      <c r="P159">
        <v>0</v>
      </c>
      <c r="Q159">
        <v>0</v>
      </c>
      <c r="R159" t="s">
        <v>45</v>
      </c>
    </row>
    <row r="160" spans="1:18" x14ac:dyDescent="0.25">
      <c r="A160" t="s">
        <v>133</v>
      </c>
      <c r="B160" t="s">
        <v>53</v>
      </c>
      <c r="C160" t="s">
        <v>37</v>
      </c>
      <c r="D160" s="2">
        <v>5.9546074696500001E-3</v>
      </c>
      <c r="E160" s="5">
        <v>6.0481871506269996E-3</v>
      </c>
      <c r="F160" s="2">
        <v>3.9282257589440001E-3</v>
      </c>
      <c r="G160" s="2">
        <v>2.7456935715799999E-3</v>
      </c>
      <c r="H160" s="2">
        <v>2.4174143118080001E-3</v>
      </c>
      <c r="I160" s="2">
        <v>2.1580355801000001E-3</v>
      </c>
      <c r="J160" s="2">
        <v>2.085717225249E-3</v>
      </c>
      <c r="K160" s="2">
        <v>2.3236740555549998E-3</v>
      </c>
      <c r="L160" s="2">
        <v>2.09824225331799E-3</v>
      </c>
      <c r="M160" s="2">
        <v>2.1338742305259898E-3</v>
      </c>
      <c r="N160" s="2">
        <v>2.209336556381E-3</v>
      </c>
      <c r="O160" s="2">
        <v>0</v>
      </c>
      <c r="P160">
        <v>0</v>
      </c>
      <c r="Q160">
        <v>0</v>
      </c>
      <c r="R160" t="s">
        <v>45</v>
      </c>
    </row>
    <row r="161" spans="1:18" x14ac:dyDescent="0.25">
      <c r="A161" t="s">
        <v>133</v>
      </c>
      <c r="B161" t="s">
        <v>53</v>
      </c>
      <c r="C161" t="s">
        <v>39</v>
      </c>
      <c r="D161" s="2">
        <v>0.103158645420779</v>
      </c>
      <c r="E161" s="5">
        <v>8.5397430859513901E-2</v>
      </c>
      <c r="F161" s="2">
        <v>2.1885939087059901E-2</v>
      </c>
      <c r="G161" s="2">
        <v>2.92012818500899E-3</v>
      </c>
      <c r="H161" s="2">
        <v>2.1946796303059998E-3</v>
      </c>
      <c r="I161" s="2">
        <v>2.1529294668459998E-3</v>
      </c>
      <c r="J161" s="2">
        <v>2.0441973840219902E-3</v>
      </c>
      <c r="K161" s="2">
        <v>1.776522824587E-3</v>
      </c>
      <c r="L161" s="2">
        <v>1.65187357068499E-3</v>
      </c>
      <c r="M161" s="2">
        <v>1.605343600246E-3</v>
      </c>
      <c r="N161" s="2">
        <v>1.6247463559610001E-3</v>
      </c>
      <c r="O161" s="2">
        <v>0</v>
      </c>
      <c r="P161">
        <v>0</v>
      </c>
      <c r="Q161">
        <v>0</v>
      </c>
      <c r="R161" t="s">
        <v>45</v>
      </c>
    </row>
    <row r="162" spans="1:18" x14ac:dyDescent="0.25">
      <c r="A162" t="s">
        <v>133</v>
      </c>
      <c r="B162" t="s">
        <v>54</v>
      </c>
      <c r="C162" t="s">
        <v>16</v>
      </c>
      <c r="D162" s="2">
        <v>1.6316712906029901E-2</v>
      </c>
      <c r="E162" s="5">
        <v>2.06115130283199E-2</v>
      </c>
      <c r="F162" s="2">
        <v>2.0829486618719899E-2</v>
      </c>
      <c r="G162" s="2">
        <v>1.7706988924449E-2</v>
      </c>
      <c r="H162" s="2">
        <v>1.6662252887774998E-2</v>
      </c>
      <c r="I162" s="2">
        <v>1.6575972408321E-2</v>
      </c>
      <c r="J162" s="2">
        <v>1.78398424039359E-2</v>
      </c>
      <c r="K162" s="2">
        <v>1.5871536732188999E-2</v>
      </c>
      <c r="L162" s="2">
        <v>1.6477235424471999E-2</v>
      </c>
      <c r="M162" s="2">
        <v>1.6981618806589899E-2</v>
      </c>
      <c r="N162" s="2">
        <v>1.7503367640655899E-2</v>
      </c>
      <c r="O162" s="2">
        <v>0</v>
      </c>
      <c r="P162">
        <v>0</v>
      </c>
      <c r="Q162">
        <v>0</v>
      </c>
      <c r="R162" t="s">
        <v>45</v>
      </c>
    </row>
    <row r="163" spans="1:18" x14ac:dyDescent="0.25">
      <c r="A163" t="s">
        <v>133</v>
      </c>
      <c r="B163" t="s">
        <v>54</v>
      </c>
      <c r="C163" t="s">
        <v>17</v>
      </c>
      <c r="D163" s="2">
        <v>0.38595880519999998</v>
      </c>
      <c r="E163" s="1">
        <v>0.37342837285629898</v>
      </c>
      <c r="F163" s="2">
        <v>0.35581267776800002</v>
      </c>
      <c r="G163" s="2">
        <v>0.31332553139269997</v>
      </c>
      <c r="H163" s="2">
        <v>0.32101881842732</v>
      </c>
      <c r="I163" s="2">
        <v>0.32372481613374698</v>
      </c>
      <c r="J163" s="2">
        <v>0.33766933526613702</v>
      </c>
      <c r="K163" s="2">
        <v>0.34298984146385803</v>
      </c>
      <c r="L163" s="2">
        <v>0.34856157816279398</v>
      </c>
      <c r="M163" s="2">
        <v>0.35395025239961803</v>
      </c>
      <c r="N163" s="2">
        <v>0.35940731693462002</v>
      </c>
      <c r="O163" s="2">
        <v>0</v>
      </c>
      <c r="P163">
        <v>0</v>
      </c>
      <c r="Q163">
        <v>0</v>
      </c>
      <c r="R163" t="s">
        <v>45</v>
      </c>
    </row>
    <row r="164" spans="1:18" x14ac:dyDescent="0.25">
      <c r="A164" t="s">
        <v>133</v>
      </c>
      <c r="B164" t="s">
        <v>54</v>
      </c>
      <c r="C164" t="s">
        <v>19</v>
      </c>
      <c r="D164">
        <v>6.1666898455519998</v>
      </c>
      <c r="E164" s="1">
        <v>3.8156713187397902</v>
      </c>
      <c r="F164" s="2">
        <v>2.30205484670409</v>
      </c>
      <c r="G164" s="2">
        <v>2.00283449956255</v>
      </c>
      <c r="H164" s="2">
        <v>1.6898090755536901</v>
      </c>
      <c r="I164" s="2">
        <v>1.42274971362666</v>
      </c>
      <c r="J164" s="2">
        <v>1.18411948709787</v>
      </c>
      <c r="K164" s="2">
        <v>0.87805660416421705</v>
      </c>
      <c r="L164" s="2">
        <v>0.81151245654329196</v>
      </c>
      <c r="M164" s="2">
        <v>0.82158547126677395</v>
      </c>
      <c r="N164" s="2">
        <v>0.82348540938890802</v>
      </c>
      <c r="O164" s="2">
        <v>0</v>
      </c>
      <c r="P164">
        <v>0</v>
      </c>
      <c r="Q164">
        <v>0</v>
      </c>
      <c r="R164" t="s">
        <v>45</v>
      </c>
    </row>
    <row r="165" spans="1:18" x14ac:dyDescent="0.25">
      <c r="A165" t="s">
        <v>133</v>
      </c>
      <c r="B165" t="s">
        <v>54</v>
      </c>
      <c r="C165" t="s">
        <v>21</v>
      </c>
      <c r="D165">
        <v>52.563369280000003</v>
      </c>
      <c r="E165" s="1">
        <v>72.652464103400007</v>
      </c>
      <c r="F165" s="2">
        <v>68.883148207000005</v>
      </c>
      <c r="G165" s="2">
        <v>67.086366883649902</v>
      </c>
      <c r="H165" s="2">
        <v>54.686576337927299</v>
      </c>
      <c r="I165" s="2">
        <v>41.531383173654802</v>
      </c>
      <c r="J165" s="2">
        <v>47.038401305648399</v>
      </c>
      <c r="K165" s="2">
        <v>38.520656591225801</v>
      </c>
      <c r="L165" s="2">
        <v>33.856935325117398</v>
      </c>
      <c r="M165" s="2">
        <v>29.980673006778201</v>
      </c>
      <c r="N165" s="2">
        <v>24.0982395801861</v>
      </c>
      <c r="O165" s="2">
        <v>0</v>
      </c>
      <c r="P165">
        <v>0</v>
      </c>
      <c r="Q165">
        <v>0</v>
      </c>
      <c r="R165" t="s">
        <v>46</v>
      </c>
    </row>
    <row r="166" spans="1:18" x14ac:dyDescent="0.25">
      <c r="A166" t="s">
        <v>133</v>
      </c>
      <c r="B166" t="s">
        <v>54</v>
      </c>
      <c r="C166" t="s">
        <v>22</v>
      </c>
      <c r="D166" s="2">
        <v>0</v>
      </c>
      <c r="E166" s="1">
        <v>0.72831109999999999</v>
      </c>
      <c r="F166" s="2">
        <v>1.1903919999999999</v>
      </c>
      <c r="G166" s="2">
        <v>1.3101290000000001</v>
      </c>
      <c r="H166" s="2">
        <v>1.3522666000000001</v>
      </c>
      <c r="I166" s="2">
        <v>1.4958596</v>
      </c>
      <c r="J166" s="2">
        <v>1.4340862999999999</v>
      </c>
      <c r="K166" s="2">
        <v>1.0767405000000001</v>
      </c>
      <c r="L166" s="2">
        <v>0.96755760999999996</v>
      </c>
      <c r="M166" s="2">
        <v>0.65756460999999899</v>
      </c>
      <c r="N166" s="2">
        <v>0.61999001999999903</v>
      </c>
      <c r="O166" s="2">
        <v>0</v>
      </c>
      <c r="P166">
        <v>0</v>
      </c>
      <c r="Q166">
        <v>0</v>
      </c>
      <c r="R166" t="s">
        <v>45</v>
      </c>
    </row>
    <row r="167" spans="1:18" x14ac:dyDescent="0.25">
      <c r="A167" t="s">
        <v>133</v>
      </c>
      <c r="B167" t="s">
        <v>54</v>
      </c>
      <c r="C167" t="s">
        <v>23</v>
      </c>
      <c r="D167" s="2">
        <v>1.8421689999999899E-7</v>
      </c>
      <c r="E167" s="1">
        <v>4.2613190000000003</v>
      </c>
      <c r="F167" s="2">
        <v>5.3453970000000002</v>
      </c>
      <c r="G167" s="2">
        <v>5.8830640000000001</v>
      </c>
      <c r="H167" s="2">
        <v>6.0722769999999997</v>
      </c>
      <c r="I167" s="2">
        <v>6.7170730999999897</v>
      </c>
      <c r="J167" s="2">
        <v>6.4396877000000003</v>
      </c>
      <c r="K167" s="2">
        <v>4.8350381999999996</v>
      </c>
      <c r="L167" s="2">
        <v>4.3447636999999997</v>
      </c>
      <c r="M167" s="2">
        <v>2.9527608999999999</v>
      </c>
      <c r="N167" s="2">
        <v>2.78403117</v>
      </c>
      <c r="O167" s="2">
        <v>0</v>
      </c>
      <c r="P167">
        <v>0</v>
      </c>
      <c r="Q167">
        <v>0</v>
      </c>
      <c r="R167" t="s">
        <v>45</v>
      </c>
    </row>
    <row r="168" spans="1:18" x14ac:dyDescent="0.25">
      <c r="A168" t="s">
        <v>133</v>
      </c>
      <c r="B168" t="s">
        <v>54</v>
      </c>
      <c r="C168" t="s">
        <v>24</v>
      </c>
      <c r="D168" s="2">
        <v>0</v>
      </c>
      <c r="E168" s="5">
        <v>0.89480319999999902</v>
      </c>
      <c r="F168" s="2">
        <v>1.288959</v>
      </c>
      <c r="G168" s="2">
        <v>1.41861049999999</v>
      </c>
      <c r="H168" s="2">
        <v>1.4642385</v>
      </c>
      <c r="I168" s="2">
        <v>1.6197207999999901</v>
      </c>
      <c r="J168" s="2">
        <v>1.5528327</v>
      </c>
      <c r="K168" s="2">
        <v>1.1658960999999901</v>
      </c>
      <c r="L168" s="2">
        <v>1.04767367</v>
      </c>
      <c r="M168" s="2">
        <v>0.71201241000000004</v>
      </c>
      <c r="N168" s="2">
        <v>0.67132713999999905</v>
      </c>
      <c r="O168" s="2">
        <v>0</v>
      </c>
      <c r="P168">
        <v>0</v>
      </c>
      <c r="Q168">
        <v>0</v>
      </c>
      <c r="R168" t="s">
        <v>45</v>
      </c>
    </row>
    <row r="169" spans="1:18" x14ac:dyDescent="0.25">
      <c r="A169" t="s">
        <v>133</v>
      </c>
      <c r="B169" t="s">
        <v>54</v>
      </c>
      <c r="C169" t="s">
        <v>25</v>
      </c>
      <c r="D169" s="2">
        <v>9.2741029999999999E-7</v>
      </c>
      <c r="E169" s="5">
        <v>1.3862119999999999E-3</v>
      </c>
      <c r="F169" s="2">
        <v>1.22072059999999E-3</v>
      </c>
      <c r="G169" s="2">
        <v>1.3435083000000001E-3</v>
      </c>
      <c r="H169" s="2">
        <v>1.3867205999999999E-3</v>
      </c>
      <c r="I169" s="2">
        <v>1.5339709999999901E-3</v>
      </c>
      <c r="J169" s="2">
        <v>1.4706232E-3</v>
      </c>
      <c r="K169" s="2">
        <v>1.1041719999999901E-3</v>
      </c>
      <c r="L169" s="2">
        <v>9.9220929999999899E-4</v>
      </c>
      <c r="M169" s="2">
        <v>6.7431852999999997E-4</v>
      </c>
      <c r="N169" s="2">
        <v>6.3578560000000003E-4</v>
      </c>
      <c r="O169" s="2">
        <v>0</v>
      </c>
      <c r="P169">
        <v>0</v>
      </c>
      <c r="Q169">
        <v>0</v>
      </c>
      <c r="R169" t="s">
        <v>45</v>
      </c>
    </row>
    <row r="170" spans="1:18" x14ac:dyDescent="0.25">
      <c r="A170" t="s">
        <v>133</v>
      </c>
      <c r="B170" t="s">
        <v>54</v>
      </c>
      <c r="C170" t="s">
        <v>26</v>
      </c>
      <c r="D170">
        <v>0</v>
      </c>
      <c r="E170" s="1">
        <v>6.5203319999999995E-2</v>
      </c>
      <c r="F170">
        <v>9.4018169999999998E-2</v>
      </c>
      <c r="G170">
        <v>0.10347509000000001</v>
      </c>
      <c r="H170">
        <v>0.10680329</v>
      </c>
      <c r="I170">
        <v>0.118144389999999</v>
      </c>
      <c r="J170">
        <v>0.11326549</v>
      </c>
      <c r="K170">
        <v>8.504188E-2</v>
      </c>
      <c r="L170">
        <v>7.6418570999999894E-2</v>
      </c>
      <c r="M170">
        <v>5.1935064999999898E-2</v>
      </c>
      <c r="N170">
        <v>4.8967346999999897E-2</v>
      </c>
      <c r="O170">
        <v>0</v>
      </c>
      <c r="P170">
        <v>0</v>
      </c>
      <c r="Q170">
        <v>0</v>
      </c>
      <c r="R170" t="s">
        <v>45</v>
      </c>
    </row>
    <row r="171" spans="1:18" x14ac:dyDescent="0.25">
      <c r="A171" t="s">
        <v>133</v>
      </c>
      <c r="B171" t="s">
        <v>54</v>
      </c>
      <c r="C171" t="s">
        <v>27</v>
      </c>
      <c r="D171">
        <v>2.1781025339999999E-2</v>
      </c>
      <c r="E171" s="1">
        <v>3.4142419139609997E-2</v>
      </c>
      <c r="F171">
        <v>3.0590512213499999E-2</v>
      </c>
      <c r="G171">
        <v>2.2937865942000001E-2</v>
      </c>
      <c r="H171">
        <v>2.1266901631869999E-2</v>
      </c>
      <c r="I171">
        <v>2.1480094291504999E-2</v>
      </c>
      <c r="J171">
        <v>2.33644454024E-2</v>
      </c>
      <c r="K171">
        <v>2.3780653192246998E-2</v>
      </c>
      <c r="L171">
        <v>2.4419888451762999E-2</v>
      </c>
      <c r="M171">
        <v>2.50038742415379E-2</v>
      </c>
      <c r="N171">
        <v>2.5629336382470998E-2</v>
      </c>
      <c r="O171">
        <v>0</v>
      </c>
      <c r="P171">
        <v>0</v>
      </c>
      <c r="Q171">
        <v>0</v>
      </c>
      <c r="R171" t="s">
        <v>45</v>
      </c>
    </row>
    <row r="172" spans="1:18" x14ac:dyDescent="0.25">
      <c r="A172" t="s">
        <v>133</v>
      </c>
      <c r="B172" t="s">
        <v>54</v>
      </c>
      <c r="C172" t="s">
        <v>29</v>
      </c>
      <c r="D172">
        <v>1.96478075025E-2</v>
      </c>
      <c r="E172" s="5">
        <v>1.397832666285E-2</v>
      </c>
      <c r="F172" s="2">
        <v>1.48670522419999E-2</v>
      </c>
      <c r="G172" s="2">
        <v>1.2015356864854001E-2</v>
      </c>
      <c r="H172" s="2">
        <v>9.7559465511319905E-3</v>
      </c>
      <c r="I172" s="2">
        <v>8.8749953735919908E-3</v>
      </c>
      <c r="J172" s="2">
        <v>9.3309088374619892E-3</v>
      </c>
      <c r="K172" s="2">
        <v>9.4747285863899904E-3</v>
      </c>
      <c r="L172" s="2">
        <v>9.6258249352849899E-3</v>
      </c>
      <c r="M172" s="2">
        <v>9.9113754592960006E-3</v>
      </c>
      <c r="N172" s="2">
        <v>1.0188125211780001E-2</v>
      </c>
      <c r="O172" s="2">
        <v>0</v>
      </c>
      <c r="P172">
        <v>0</v>
      </c>
      <c r="Q172">
        <v>0</v>
      </c>
      <c r="R172" t="s">
        <v>45</v>
      </c>
    </row>
    <row r="173" spans="1:18" x14ac:dyDescent="0.25">
      <c r="A173" t="s">
        <v>133</v>
      </c>
      <c r="B173" t="s">
        <v>54</v>
      </c>
      <c r="C173" t="s">
        <v>31</v>
      </c>
      <c r="D173">
        <v>0.83349681383249996</v>
      </c>
      <c r="E173" s="1">
        <v>0.69797454970985995</v>
      </c>
      <c r="F173" s="2">
        <v>0.39024004330078998</v>
      </c>
      <c r="G173" s="2">
        <v>0.368544018858524</v>
      </c>
      <c r="H173" s="2">
        <v>0.28488103334059001</v>
      </c>
      <c r="I173" s="2">
        <v>0.28188527750554498</v>
      </c>
      <c r="J173" s="2">
        <v>0.26569973243343398</v>
      </c>
      <c r="K173" s="2">
        <v>0.242445653661049</v>
      </c>
      <c r="L173" s="2">
        <v>0.247572937131223</v>
      </c>
      <c r="M173" s="2">
        <v>0.25550963640257501</v>
      </c>
      <c r="N173" s="2">
        <v>0.25849077789519298</v>
      </c>
      <c r="O173" s="2">
        <v>0</v>
      </c>
      <c r="P173">
        <v>0</v>
      </c>
      <c r="Q173">
        <v>0</v>
      </c>
      <c r="R173" t="s">
        <v>45</v>
      </c>
    </row>
    <row r="174" spans="1:18" x14ac:dyDescent="0.25">
      <c r="A174" t="s">
        <v>133</v>
      </c>
      <c r="B174" t="s">
        <v>54</v>
      </c>
      <c r="C174" t="s">
        <v>32</v>
      </c>
      <c r="D174">
        <v>1.096729060872</v>
      </c>
      <c r="E174" s="1">
        <v>1.120493003724</v>
      </c>
      <c r="F174">
        <v>0.78725613826799901</v>
      </c>
      <c r="G174" s="2">
        <v>0.65528720552400999</v>
      </c>
      <c r="H174">
        <v>0.56832319928560004</v>
      </c>
      <c r="I174">
        <v>0.54242168035597305</v>
      </c>
      <c r="J174">
        <v>0.48896292872566</v>
      </c>
      <c r="K174">
        <v>0.33718130501907501</v>
      </c>
      <c r="L174">
        <v>0.30121100241771898</v>
      </c>
      <c r="M174" s="2">
        <v>0.28622809743187999</v>
      </c>
      <c r="N174" s="2">
        <v>0.27759359547205997</v>
      </c>
      <c r="O174" s="2">
        <v>0</v>
      </c>
      <c r="P174">
        <v>0</v>
      </c>
      <c r="Q174">
        <v>0</v>
      </c>
      <c r="R174" t="s">
        <v>45</v>
      </c>
    </row>
    <row r="175" spans="1:18" x14ac:dyDescent="0.25">
      <c r="A175" t="s">
        <v>133</v>
      </c>
      <c r="B175" t="s">
        <v>54</v>
      </c>
      <c r="C175" t="s">
        <v>34</v>
      </c>
      <c r="D175">
        <v>1.7958255596400002E-2</v>
      </c>
      <c r="E175" s="5">
        <v>2.22705328597099E-2</v>
      </c>
      <c r="F175">
        <v>1.8537241456000001E-2</v>
      </c>
      <c r="G175">
        <v>1.5004461907689901E-2</v>
      </c>
      <c r="H175">
        <v>1.417990345393E-2</v>
      </c>
      <c r="I175">
        <v>1.2561155288499E-2</v>
      </c>
      <c r="J175">
        <v>1.3469424784581E-2</v>
      </c>
      <c r="K175">
        <v>1.24187240006989E-2</v>
      </c>
      <c r="L175" s="2">
        <v>1.26859748046499E-2</v>
      </c>
      <c r="M175" s="2">
        <v>1.3106468558112001E-2</v>
      </c>
      <c r="N175" s="2">
        <v>1.40588251421169E-2</v>
      </c>
      <c r="O175" s="2">
        <v>0</v>
      </c>
      <c r="P175">
        <v>0</v>
      </c>
      <c r="Q175">
        <v>0</v>
      </c>
      <c r="R175" t="s">
        <v>45</v>
      </c>
    </row>
    <row r="176" spans="1:18" x14ac:dyDescent="0.25">
      <c r="A176" t="s">
        <v>133</v>
      </c>
      <c r="B176" t="s">
        <v>54</v>
      </c>
      <c r="C176" t="s">
        <v>36</v>
      </c>
      <c r="D176">
        <v>6.5522369441100001E-2</v>
      </c>
      <c r="E176" s="1">
        <v>0.1150254636347</v>
      </c>
      <c r="F176">
        <v>0.13291535544540001</v>
      </c>
      <c r="G176" s="2">
        <v>0.11058738438488901</v>
      </c>
      <c r="H176">
        <v>8.7474304645549894E-2</v>
      </c>
      <c r="I176">
        <v>8.9784184571104E-2</v>
      </c>
      <c r="J176">
        <v>9.4186431732380907E-2</v>
      </c>
      <c r="K176">
        <v>9.2817800750079005E-2</v>
      </c>
      <c r="L176">
        <v>9.6568610473298996E-2</v>
      </c>
      <c r="M176">
        <v>0.100327591280478</v>
      </c>
      <c r="N176">
        <v>0.104935436782431</v>
      </c>
      <c r="O176">
        <v>0</v>
      </c>
      <c r="P176">
        <v>0</v>
      </c>
      <c r="Q176">
        <v>0</v>
      </c>
      <c r="R176" t="s">
        <v>45</v>
      </c>
    </row>
    <row r="177" spans="1:18" x14ac:dyDescent="0.25">
      <c r="A177" t="s">
        <v>133</v>
      </c>
      <c r="B177" t="s">
        <v>54</v>
      </c>
      <c r="C177" t="s">
        <v>37</v>
      </c>
      <c r="D177" s="2">
        <v>5.3441455583599903E-2</v>
      </c>
      <c r="E177" s="1">
        <v>8.8428906829799994E-2</v>
      </c>
      <c r="F177">
        <v>7.28435921426E-2</v>
      </c>
      <c r="G177" s="2">
        <v>6.3173473163430999E-2</v>
      </c>
      <c r="H177">
        <v>5.2482209973599897E-2</v>
      </c>
      <c r="I177">
        <v>4.9929121911014E-2</v>
      </c>
      <c r="J177">
        <v>5.2311636231558899E-2</v>
      </c>
      <c r="K177">
        <v>4.8715513115639902E-2</v>
      </c>
      <c r="L177">
        <v>4.9759939667744897E-2</v>
      </c>
      <c r="M177">
        <v>5.1036858903863003E-2</v>
      </c>
      <c r="N177">
        <v>5.2982972172911903E-2</v>
      </c>
      <c r="O177">
        <v>0</v>
      </c>
      <c r="P177">
        <v>0</v>
      </c>
      <c r="Q177">
        <v>0</v>
      </c>
      <c r="R177" t="s">
        <v>45</v>
      </c>
    </row>
    <row r="178" spans="1:18" x14ac:dyDescent="0.25">
      <c r="A178" t="s">
        <v>133</v>
      </c>
      <c r="B178" t="s">
        <v>54</v>
      </c>
      <c r="C178" t="s">
        <v>39</v>
      </c>
      <c r="D178" s="2">
        <v>0.83611719441619903</v>
      </c>
      <c r="E178" s="1">
        <v>0.67796333110249996</v>
      </c>
      <c r="F178">
        <v>0.33448113947549901</v>
      </c>
      <c r="G178" s="2">
        <v>0.18901537399400001</v>
      </c>
      <c r="H178">
        <v>0.12511558475203899</v>
      </c>
      <c r="I178">
        <v>0.124684505325524</v>
      </c>
      <c r="J178">
        <v>0.124594807200984</v>
      </c>
      <c r="K178">
        <v>9.1323380916273095E-2</v>
      </c>
      <c r="L178">
        <v>8.189578084219E-2</v>
      </c>
      <c r="M178">
        <v>7.7041548140121999E-2</v>
      </c>
      <c r="N178">
        <v>7.5473237922940001E-2</v>
      </c>
      <c r="O178">
        <v>0</v>
      </c>
      <c r="P178">
        <v>0</v>
      </c>
      <c r="Q178">
        <v>0</v>
      </c>
      <c r="R178" t="s">
        <v>45</v>
      </c>
    </row>
    <row r="179" spans="1:18" x14ac:dyDescent="0.25">
      <c r="A179" t="s">
        <v>133</v>
      </c>
      <c r="B179" t="s">
        <v>121</v>
      </c>
      <c r="C179" t="s">
        <v>40</v>
      </c>
      <c r="D179" s="2">
        <v>4.2923299999999998E-2</v>
      </c>
      <c r="E179" s="5">
        <v>1.90899E-2</v>
      </c>
      <c r="F179" s="2">
        <v>1.3997799999999999E-2</v>
      </c>
      <c r="G179" s="2">
        <v>1.06903E-2</v>
      </c>
      <c r="H179" s="2">
        <v>8.1743200000000005E-3</v>
      </c>
      <c r="I179" s="2">
        <v>2.1786400000000001E-4</v>
      </c>
      <c r="J179" s="2">
        <v>7.7519399999999997E-3</v>
      </c>
      <c r="K179" s="2">
        <v>5.1872699999999999E-3</v>
      </c>
      <c r="L179" s="2">
        <v>4.7591500000000002E-3</v>
      </c>
      <c r="M179" s="2">
        <v>4.5222300000000003E-3</v>
      </c>
      <c r="N179" s="2">
        <v>4.5579799999999997E-3</v>
      </c>
      <c r="O179" s="2">
        <v>0</v>
      </c>
      <c r="P179">
        <v>0</v>
      </c>
      <c r="Q179">
        <v>0</v>
      </c>
      <c r="R179" t="s">
        <v>45</v>
      </c>
    </row>
    <row r="180" spans="1:18" x14ac:dyDescent="0.25">
      <c r="A180" t="s">
        <v>133</v>
      </c>
      <c r="B180" t="s">
        <v>55</v>
      </c>
      <c r="C180" t="s">
        <v>16</v>
      </c>
      <c r="D180" s="2">
        <v>1.2562848839810899E-2</v>
      </c>
      <c r="E180" s="5">
        <v>1.162986931654E-2</v>
      </c>
      <c r="F180" s="2">
        <v>7.8260191688199997E-3</v>
      </c>
      <c r="G180" s="2">
        <v>5.509720123509E-3</v>
      </c>
      <c r="H180" s="2">
        <v>4.6762699614009903E-3</v>
      </c>
      <c r="I180" s="2">
        <v>4.41250920168299E-3</v>
      </c>
      <c r="J180" s="2">
        <v>4.8966546907079902E-3</v>
      </c>
      <c r="K180" s="2">
        <v>4.3850421322460002E-3</v>
      </c>
      <c r="L180" s="2">
        <v>4.8039751669280003E-3</v>
      </c>
      <c r="M180" s="2">
        <v>5.1308057456759997E-3</v>
      </c>
      <c r="N180" s="2">
        <v>5.4707949349909997E-3</v>
      </c>
      <c r="O180" s="2">
        <v>0</v>
      </c>
      <c r="P180">
        <v>0</v>
      </c>
      <c r="Q180">
        <v>0</v>
      </c>
      <c r="R180" t="s">
        <v>45</v>
      </c>
    </row>
    <row r="181" spans="1:18" x14ac:dyDescent="0.25">
      <c r="A181" t="s">
        <v>133</v>
      </c>
      <c r="B181" t="s">
        <v>55</v>
      </c>
      <c r="C181" t="s">
        <v>17</v>
      </c>
      <c r="D181">
        <v>0.22042749949999901</v>
      </c>
      <c r="E181" s="5">
        <v>0.23744059683569901</v>
      </c>
      <c r="F181" s="2">
        <v>0.27066635807880002</v>
      </c>
      <c r="G181" s="2">
        <v>0.25177007744050001</v>
      </c>
      <c r="H181" s="2">
        <v>0.25973311650554698</v>
      </c>
      <c r="I181" s="2">
        <v>0.26726449158471699</v>
      </c>
      <c r="J181" s="2">
        <v>0.274604371711476</v>
      </c>
      <c r="K181" s="2">
        <v>0.28049065323692202</v>
      </c>
      <c r="L181" s="2">
        <v>0.286125573210537</v>
      </c>
      <c r="M181" s="2">
        <v>0.29149996280194801</v>
      </c>
      <c r="N181" s="2">
        <v>0.29685350666767502</v>
      </c>
      <c r="O181" s="2">
        <v>0</v>
      </c>
      <c r="P181">
        <v>0</v>
      </c>
      <c r="Q181">
        <v>0</v>
      </c>
      <c r="R181" t="s">
        <v>45</v>
      </c>
    </row>
    <row r="182" spans="1:18" x14ac:dyDescent="0.25">
      <c r="A182" t="s">
        <v>133</v>
      </c>
      <c r="B182" t="s">
        <v>55</v>
      </c>
      <c r="C182" t="s">
        <v>19</v>
      </c>
      <c r="D182">
        <v>3.6629174722001898</v>
      </c>
      <c r="E182" s="5">
        <v>2.1137583401704001</v>
      </c>
      <c r="F182" s="2">
        <v>1.2707595138600001</v>
      </c>
      <c r="G182" s="2">
        <v>1.0795178463735999</v>
      </c>
      <c r="H182" s="2">
        <v>0.90618062422609902</v>
      </c>
      <c r="I182" s="2">
        <v>0.76312540439786503</v>
      </c>
      <c r="J182" s="2">
        <v>0.62666525548357499</v>
      </c>
      <c r="K182" s="2">
        <v>0.51675545908814202</v>
      </c>
      <c r="L182" s="2">
        <v>0.47640956939356199</v>
      </c>
      <c r="M182" s="2">
        <v>0.47613761193006898</v>
      </c>
      <c r="N182" s="2">
        <v>0.46237260795109802</v>
      </c>
      <c r="O182" s="2">
        <v>0</v>
      </c>
      <c r="P182">
        <v>0</v>
      </c>
      <c r="Q182">
        <v>0</v>
      </c>
      <c r="R182" t="s">
        <v>45</v>
      </c>
    </row>
    <row r="183" spans="1:18" x14ac:dyDescent="0.25">
      <c r="A183" t="s">
        <v>133</v>
      </c>
      <c r="B183" t="s">
        <v>55</v>
      </c>
      <c r="C183" t="s">
        <v>21</v>
      </c>
      <c r="D183">
        <v>38.374361809100002</v>
      </c>
      <c r="E183" s="1">
        <v>50.542880413699997</v>
      </c>
      <c r="F183">
        <v>48.194716821699998</v>
      </c>
      <c r="G183">
        <v>37.182430271500003</v>
      </c>
      <c r="H183">
        <v>29.101068907924699</v>
      </c>
      <c r="I183">
        <v>23.642737394017001</v>
      </c>
      <c r="J183">
        <v>23.091543747050899</v>
      </c>
      <c r="K183">
        <v>19.994749288266199</v>
      </c>
      <c r="L183">
        <v>17.744192846301001</v>
      </c>
      <c r="M183">
        <v>15.7259266915729</v>
      </c>
      <c r="N183">
        <v>12.6811034323553</v>
      </c>
      <c r="O183">
        <v>0</v>
      </c>
      <c r="P183">
        <v>0</v>
      </c>
      <c r="Q183">
        <v>0</v>
      </c>
      <c r="R183" t="s">
        <v>46</v>
      </c>
    </row>
    <row r="184" spans="1:18" x14ac:dyDescent="0.25">
      <c r="A184" t="s">
        <v>133</v>
      </c>
      <c r="B184" t="s">
        <v>55</v>
      </c>
      <c r="C184" t="s">
        <v>22</v>
      </c>
      <c r="D184" s="2">
        <v>0</v>
      </c>
      <c r="E184" s="5">
        <v>0.2378691</v>
      </c>
      <c r="F184" s="2">
        <v>0.42574799999999902</v>
      </c>
      <c r="G184" s="2">
        <v>0.43203549999999902</v>
      </c>
      <c r="H184" s="2">
        <v>0.44626389999999999</v>
      </c>
      <c r="I184" s="2">
        <v>0.48618940999999999</v>
      </c>
      <c r="J184" s="2">
        <v>0.46403161999999998</v>
      </c>
      <c r="K184" s="2">
        <v>0.348521259999999</v>
      </c>
      <c r="L184" s="2">
        <v>0.31015559999999998</v>
      </c>
      <c r="M184" s="2">
        <v>0.20811572</v>
      </c>
      <c r="N184" s="2">
        <v>0.19383215100000001</v>
      </c>
      <c r="O184" s="2">
        <v>0</v>
      </c>
      <c r="P184">
        <v>0</v>
      </c>
      <c r="Q184">
        <v>0</v>
      </c>
      <c r="R184" t="s">
        <v>45</v>
      </c>
    </row>
    <row r="185" spans="1:18" x14ac:dyDescent="0.25">
      <c r="A185" t="s">
        <v>133</v>
      </c>
      <c r="B185" t="s">
        <v>55</v>
      </c>
      <c r="C185" t="s">
        <v>23</v>
      </c>
      <c r="D185" s="2">
        <v>6.5919969999999994E-8</v>
      </c>
      <c r="E185" s="1">
        <v>1.391764</v>
      </c>
      <c r="F185" s="2">
        <v>1.911799</v>
      </c>
      <c r="G185" s="2">
        <v>1.940029</v>
      </c>
      <c r="H185" s="2">
        <v>2.0039210999999999</v>
      </c>
      <c r="I185" s="2">
        <v>2.1832083999999998</v>
      </c>
      <c r="J185" s="2">
        <v>2.0837080000000001</v>
      </c>
      <c r="K185" s="2">
        <v>1.5650166999999999</v>
      </c>
      <c r="L185" s="2">
        <v>1.3927366999999999</v>
      </c>
      <c r="M185" s="2">
        <v>0.93453174000000006</v>
      </c>
      <c r="N185" s="2">
        <v>0.87039335999999901</v>
      </c>
      <c r="O185" s="2">
        <v>0</v>
      </c>
      <c r="P185">
        <v>0</v>
      </c>
      <c r="Q185">
        <v>0</v>
      </c>
      <c r="R185" t="s">
        <v>45</v>
      </c>
    </row>
    <row r="186" spans="1:18" x14ac:dyDescent="0.25">
      <c r="A186" t="s">
        <v>133</v>
      </c>
      <c r="B186" t="s">
        <v>55</v>
      </c>
      <c r="C186" t="s">
        <v>24</v>
      </c>
      <c r="D186" s="2">
        <v>0</v>
      </c>
      <c r="E186" s="5">
        <v>0.29224650000000002</v>
      </c>
      <c r="F186" s="2">
        <v>0.4610013</v>
      </c>
      <c r="G186" s="2">
        <v>0.46780959999999999</v>
      </c>
      <c r="H186" s="2">
        <v>0.48321649999999999</v>
      </c>
      <c r="I186" s="2">
        <v>0.52644749000000002</v>
      </c>
      <c r="J186" s="2">
        <v>0.50245457999999998</v>
      </c>
      <c r="K186" s="2">
        <v>0.37737988</v>
      </c>
      <c r="L186" s="2">
        <v>0.33583721</v>
      </c>
      <c r="M186" s="2">
        <v>0.225348189999999</v>
      </c>
      <c r="N186" s="2">
        <v>0.20988203699999899</v>
      </c>
      <c r="O186" s="2">
        <v>0</v>
      </c>
      <c r="P186">
        <v>0</v>
      </c>
      <c r="Q186">
        <v>0</v>
      </c>
      <c r="R186" t="s">
        <v>45</v>
      </c>
    </row>
    <row r="187" spans="1:18" x14ac:dyDescent="0.25">
      <c r="A187" t="s">
        <v>133</v>
      </c>
      <c r="B187" t="s">
        <v>55</v>
      </c>
      <c r="C187" t="s">
        <v>25</v>
      </c>
      <c r="D187" s="2">
        <v>3.3186229999999999E-7</v>
      </c>
      <c r="E187" s="5">
        <v>4.527423E-4</v>
      </c>
      <c r="F187" s="2">
        <v>4.3659549999999899E-4</v>
      </c>
      <c r="G187" s="2">
        <v>4.43042899999999E-4</v>
      </c>
      <c r="H187" s="2">
        <v>4.5763389999999899E-4</v>
      </c>
      <c r="I187" s="2">
        <v>4.9857701999999997E-4</v>
      </c>
      <c r="J187" s="2">
        <v>4.75854479999999E-4</v>
      </c>
      <c r="K187" s="2">
        <v>3.5740098E-4</v>
      </c>
      <c r="L187" s="2">
        <v>3.1805757000000001E-4</v>
      </c>
      <c r="M187" s="2">
        <v>2.13418039999999E-4</v>
      </c>
      <c r="N187" s="2">
        <v>1.9877063899999999E-4</v>
      </c>
      <c r="O187" s="2">
        <v>0</v>
      </c>
      <c r="P187">
        <v>0</v>
      </c>
      <c r="Q187">
        <v>0</v>
      </c>
      <c r="R187" t="s">
        <v>45</v>
      </c>
    </row>
    <row r="188" spans="1:18" x14ac:dyDescent="0.25">
      <c r="A188" t="s">
        <v>133</v>
      </c>
      <c r="B188" t="s">
        <v>55</v>
      </c>
      <c r="C188" t="s">
        <v>26</v>
      </c>
      <c r="D188">
        <v>0</v>
      </c>
      <c r="E188" s="5">
        <v>2.1295680000000001E-2</v>
      </c>
      <c r="F188" s="2">
        <v>3.3625950000000002E-2</v>
      </c>
      <c r="G188" s="2">
        <v>3.4122519999999899E-2</v>
      </c>
      <c r="H188" s="2">
        <v>3.5246346999999997E-2</v>
      </c>
      <c r="I188" s="2">
        <v>3.8399680999999998E-2</v>
      </c>
      <c r="J188" s="2">
        <v>3.6649674E-2</v>
      </c>
      <c r="K188" s="2">
        <v>2.7526533999999901E-2</v>
      </c>
      <c r="L188" s="2">
        <v>2.4496355000000001E-2</v>
      </c>
      <c r="M188" s="2">
        <v>1.6437166E-2</v>
      </c>
      <c r="N188" s="2">
        <v>1.53090433E-2</v>
      </c>
      <c r="O188" s="2">
        <v>0</v>
      </c>
      <c r="P188">
        <v>0</v>
      </c>
      <c r="Q188">
        <v>0</v>
      </c>
      <c r="R188" t="s">
        <v>45</v>
      </c>
    </row>
    <row r="189" spans="1:18" x14ac:dyDescent="0.25">
      <c r="A189" t="s">
        <v>133</v>
      </c>
      <c r="B189" t="s">
        <v>55</v>
      </c>
      <c r="C189" t="s">
        <v>27</v>
      </c>
      <c r="D189">
        <v>1.19533874999999E-2</v>
      </c>
      <c r="E189" s="5">
        <v>1.38079977052399E-2</v>
      </c>
      <c r="F189" s="2">
        <v>1.21913718035E-2</v>
      </c>
      <c r="G189" s="2">
        <v>8.8986274049999998E-3</v>
      </c>
      <c r="H189" s="2">
        <v>8.4566321748739993E-3</v>
      </c>
      <c r="I189" s="2">
        <v>9.2203815001829902E-3</v>
      </c>
      <c r="J189" s="2">
        <v>9.2134636448239996E-3</v>
      </c>
      <c r="K189" s="2">
        <v>9.5480313603459998E-3</v>
      </c>
      <c r="L189" s="2">
        <v>9.9326731323789996E-3</v>
      </c>
      <c r="M189" s="2">
        <v>1.0280166703951E-2</v>
      </c>
      <c r="N189" s="2">
        <v>1.0646351405952E-2</v>
      </c>
      <c r="O189" s="2">
        <v>0</v>
      </c>
      <c r="P189">
        <v>0</v>
      </c>
      <c r="Q189">
        <v>0</v>
      </c>
      <c r="R189" t="s">
        <v>45</v>
      </c>
    </row>
    <row r="190" spans="1:18" x14ac:dyDescent="0.25">
      <c r="A190" t="s">
        <v>133</v>
      </c>
      <c r="B190" t="s">
        <v>55</v>
      </c>
      <c r="C190" t="s">
        <v>29</v>
      </c>
      <c r="D190">
        <v>1.8764540777086999E-2</v>
      </c>
      <c r="E190" s="5">
        <v>1.0673933021080899E-2</v>
      </c>
      <c r="F190" s="2">
        <v>1.1538279345951899E-2</v>
      </c>
      <c r="G190" s="2">
        <v>1.0474950714983999E-2</v>
      </c>
      <c r="H190" s="2">
        <v>8.5261961997499906E-3</v>
      </c>
      <c r="I190" s="2">
        <v>8.4443300979300008E-3</v>
      </c>
      <c r="J190" s="2">
        <v>8.3876284294859896E-3</v>
      </c>
      <c r="K190" s="2">
        <v>8.2902334011690001E-3</v>
      </c>
      <c r="L190" s="2">
        <v>8.4093274741730006E-3</v>
      </c>
      <c r="M190" s="2">
        <v>8.6227523030200006E-3</v>
      </c>
      <c r="N190" s="2">
        <v>8.7872357252889999E-3</v>
      </c>
      <c r="O190" s="2">
        <v>0</v>
      </c>
      <c r="P190">
        <v>0</v>
      </c>
      <c r="Q190">
        <v>0</v>
      </c>
      <c r="R190" t="s">
        <v>45</v>
      </c>
    </row>
    <row r="191" spans="1:18" x14ac:dyDescent="0.25">
      <c r="A191" t="s">
        <v>133</v>
      </c>
      <c r="B191" t="s">
        <v>55</v>
      </c>
      <c r="C191" t="s">
        <v>31</v>
      </c>
      <c r="D191">
        <v>0.50311820806973795</v>
      </c>
      <c r="E191" s="5">
        <v>0.38291935303736602</v>
      </c>
      <c r="F191" s="2">
        <v>0.24331576601635899</v>
      </c>
      <c r="G191" s="2">
        <v>0.21070430530799</v>
      </c>
      <c r="H191" s="2">
        <v>0.158730170545271</v>
      </c>
      <c r="I191" s="2">
        <v>0.159157946750315</v>
      </c>
      <c r="J191" s="2">
        <v>0.148947432132671</v>
      </c>
      <c r="K191" s="2">
        <v>0.143289792267281</v>
      </c>
      <c r="L191" s="2">
        <v>0.146418808094122</v>
      </c>
      <c r="M191" s="2">
        <v>0.15073730884306399</v>
      </c>
      <c r="N191" s="2">
        <v>0.15165706769808701</v>
      </c>
      <c r="O191" s="2">
        <v>0</v>
      </c>
      <c r="P191">
        <v>0</v>
      </c>
      <c r="Q191">
        <v>0</v>
      </c>
      <c r="R191" t="s">
        <v>45</v>
      </c>
    </row>
    <row r="192" spans="1:18" x14ac:dyDescent="0.25">
      <c r="A192" t="s">
        <v>133</v>
      </c>
      <c r="B192" t="s">
        <v>55</v>
      </c>
      <c r="C192" t="s">
        <v>32</v>
      </c>
      <c r="D192">
        <v>0.68579759154800002</v>
      </c>
      <c r="E192" s="5">
        <v>0.61849368857999998</v>
      </c>
      <c r="F192" s="2">
        <v>0.50992621631899904</v>
      </c>
      <c r="G192" s="2">
        <v>0.27804709421410001</v>
      </c>
      <c r="H192" s="2">
        <v>0.21533702067947899</v>
      </c>
      <c r="I192" s="2">
        <v>0.19290652057903199</v>
      </c>
      <c r="J192" s="2">
        <v>0.164238948059447</v>
      </c>
      <c r="K192" s="2">
        <v>0.12514660200375899</v>
      </c>
      <c r="L192" s="2">
        <v>0.11646808714694799</v>
      </c>
      <c r="M192" s="2">
        <v>0.11501280577803701</v>
      </c>
      <c r="N192" s="2">
        <v>0.11427550703309799</v>
      </c>
      <c r="O192" s="2">
        <v>0</v>
      </c>
      <c r="P192">
        <v>0</v>
      </c>
      <c r="Q192">
        <v>0</v>
      </c>
      <c r="R192" t="s">
        <v>45</v>
      </c>
    </row>
    <row r="193" spans="1:18" x14ac:dyDescent="0.25">
      <c r="A193" t="s">
        <v>133</v>
      </c>
      <c r="B193" t="s">
        <v>55</v>
      </c>
      <c r="C193" t="s">
        <v>34</v>
      </c>
      <c r="D193">
        <v>1.8920806042481999E-2</v>
      </c>
      <c r="E193" s="5">
        <v>1.4101779716691999E-2</v>
      </c>
      <c r="F193" s="2">
        <v>8.8572087493700002E-3</v>
      </c>
      <c r="G193" s="2">
        <v>9.3847734095599995E-3</v>
      </c>
      <c r="H193" s="2">
        <v>8.6059954204149997E-3</v>
      </c>
      <c r="I193" s="2">
        <v>7.8551634641450003E-3</v>
      </c>
      <c r="J193" s="2">
        <v>7.50177361810999E-3</v>
      </c>
      <c r="K193" s="2">
        <v>6.9259208336029899E-3</v>
      </c>
      <c r="L193" s="2">
        <v>6.8582903146909898E-3</v>
      </c>
      <c r="M193" s="2">
        <v>6.84059748530399E-3</v>
      </c>
      <c r="N193" s="2">
        <v>6.9453193624519896E-3</v>
      </c>
      <c r="O193" s="2">
        <v>0</v>
      </c>
      <c r="P193">
        <v>0</v>
      </c>
      <c r="Q193">
        <v>0</v>
      </c>
      <c r="R193" t="s">
        <v>45</v>
      </c>
    </row>
    <row r="194" spans="1:18" x14ac:dyDescent="0.25">
      <c r="A194" t="s">
        <v>133</v>
      </c>
      <c r="B194" t="s">
        <v>55</v>
      </c>
      <c r="C194" t="s">
        <v>36</v>
      </c>
      <c r="D194" s="2">
        <v>7.7764202347849906E-2</v>
      </c>
      <c r="E194" s="5">
        <v>0.11555587753625</v>
      </c>
      <c r="F194" s="2">
        <v>0.13089562961895901</v>
      </c>
      <c r="G194" s="2">
        <v>6.3668421274499995E-2</v>
      </c>
      <c r="H194" s="2">
        <v>4.7301527187567E-2</v>
      </c>
      <c r="I194" s="2">
        <v>5.0352807504864899E-2</v>
      </c>
      <c r="J194" s="2">
        <v>5.1107495761402E-2</v>
      </c>
      <c r="K194" s="2">
        <v>5.1164141371504997E-2</v>
      </c>
      <c r="L194" s="2">
        <v>5.3443119836853001E-2</v>
      </c>
      <c r="M194" s="2">
        <v>5.5621924206765899E-2</v>
      </c>
      <c r="N194" s="2">
        <v>5.8370330936853003E-2</v>
      </c>
      <c r="O194" s="2">
        <v>0</v>
      </c>
      <c r="P194">
        <v>0</v>
      </c>
      <c r="Q194">
        <v>0</v>
      </c>
      <c r="R194" t="s">
        <v>45</v>
      </c>
    </row>
    <row r="195" spans="1:18" x14ac:dyDescent="0.25">
      <c r="A195" t="s">
        <v>133</v>
      </c>
      <c r="B195" t="s">
        <v>55</v>
      </c>
      <c r="C195" t="s">
        <v>37</v>
      </c>
      <c r="D195" s="2">
        <v>5.8073561432689998E-2</v>
      </c>
      <c r="E195" s="1">
        <v>7.5960176133789997E-2</v>
      </c>
      <c r="F195">
        <v>4.8871013300539903E-2</v>
      </c>
      <c r="G195">
        <v>3.6886469241800002E-2</v>
      </c>
      <c r="H195">
        <v>2.8244906999557E-2</v>
      </c>
      <c r="I195">
        <v>2.8282140485616999E-2</v>
      </c>
      <c r="J195">
        <v>2.8058745047453901E-2</v>
      </c>
      <c r="K195">
        <v>2.7090157791038901E-2</v>
      </c>
      <c r="L195">
        <v>2.7828172841590001E-2</v>
      </c>
      <c r="M195">
        <v>2.86041490682339E-2</v>
      </c>
      <c r="N195">
        <v>2.9700919838359999E-2</v>
      </c>
      <c r="O195">
        <v>0</v>
      </c>
      <c r="P195">
        <v>0</v>
      </c>
      <c r="Q195">
        <v>0</v>
      </c>
      <c r="R195" t="s">
        <v>45</v>
      </c>
    </row>
    <row r="196" spans="1:18" x14ac:dyDescent="0.25">
      <c r="A196" t="s">
        <v>133</v>
      </c>
      <c r="B196" t="s">
        <v>55</v>
      </c>
      <c r="C196" t="s">
        <v>39</v>
      </c>
      <c r="D196" s="2">
        <v>0.91747194435259904</v>
      </c>
      <c r="E196" s="5">
        <v>0.74331242766021999</v>
      </c>
      <c r="F196" s="2">
        <v>0.39393375315892998</v>
      </c>
      <c r="G196" s="2">
        <v>8.4992547452739903E-2</v>
      </c>
      <c r="H196" s="2">
        <v>4.2307765314529899E-2</v>
      </c>
      <c r="I196" s="2">
        <v>4.1254345929039898E-2</v>
      </c>
      <c r="J196" s="2">
        <v>3.9911848521617999E-2</v>
      </c>
      <c r="K196" s="2">
        <v>3.37062565205829E-2</v>
      </c>
      <c r="L196" s="2">
        <v>3.2393674123313003E-2</v>
      </c>
      <c r="M196" s="2">
        <v>3.1884053325969997E-2</v>
      </c>
      <c r="N196" s="2">
        <v>3.1924338215663997E-2</v>
      </c>
      <c r="O196" s="2">
        <v>0</v>
      </c>
      <c r="P196">
        <v>0</v>
      </c>
      <c r="Q196">
        <v>0</v>
      </c>
      <c r="R196" t="s">
        <v>45</v>
      </c>
    </row>
    <row r="197" spans="1:18" x14ac:dyDescent="0.25">
      <c r="A197" t="s">
        <v>133</v>
      </c>
      <c r="B197" t="s">
        <v>56</v>
      </c>
      <c r="C197" t="s">
        <v>16</v>
      </c>
      <c r="D197" s="2">
        <v>2.167670189355E-3</v>
      </c>
      <c r="E197" s="5">
        <v>1.374291077324E-3</v>
      </c>
      <c r="F197" s="2">
        <v>1.424254225987E-3</v>
      </c>
      <c r="G197" s="2">
        <v>1.1225242804709999E-3</v>
      </c>
      <c r="H197" s="2">
        <v>9.7713439315800002E-4</v>
      </c>
      <c r="I197" s="2">
        <v>1.0118842740369999E-3</v>
      </c>
      <c r="J197" s="2">
        <v>9.0902846427999996E-4</v>
      </c>
      <c r="K197" s="2">
        <v>7.3485945273299999E-4</v>
      </c>
      <c r="L197" s="2">
        <v>7.43455140985E-4</v>
      </c>
      <c r="M197" s="2">
        <v>7.4394863144999995E-4</v>
      </c>
      <c r="N197" s="2">
        <v>7.5781051152999895E-4</v>
      </c>
      <c r="O197" s="2">
        <v>0</v>
      </c>
      <c r="P197">
        <v>0</v>
      </c>
      <c r="Q197">
        <v>0</v>
      </c>
      <c r="R197" t="s">
        <v>45</v>
      </c>
    </row>
    <row r="198" spans="1:18" x14ac:dyDescent="0.25">
      <c r="A198" t="s">
        <v>133</v>
      </c>
      <c r="B198" t="s">
        <v>56</v>
      </c>
      <c r="C198" t="s">
        <v>17</v>
      </c>
      <c r="D198">
        <v>3.8223176809999898E-2</v>
      </c>
      <c r="E198" s="5">
        <v>2.1090726319999999E-2</v>
      </c>
      <c r="F198" s="2">
        <v>1.9370765514999999E-2</v>
      </c>
      <c r="G198" s="2">
        <v>1.8607940480000001E-2</v>
      </c>
      <c r="H198" s="2">
        <v>1.9216749198355001E-2</v>
      </c>
      <c r="I198" s="2">
        <v>1.9868682788069001E-2</v>
      </c>
      <c r="J198" s="2">
        <v>2.0383258023010001E-2</v>
      </c>
      <c r="K198" s="2">
        <v>2.0851882385385E-2</v>
      </c>
      <c r="L198" s="2">
        <v>2.1307135334864901E-2</v>
      </c>
      <c r="M198" s="2">
        <v>2.1738208048910999E-2</v>
      </c>
      <c r="N198" s="2">
        <v>2.2171786061466001E-2</v>
      </c>
      <c r="O198" s="2">
        <v>0</v>
      </c>
      <c r="P198">
        <v>0</v>
      </c>
      <c r="Q198">
        <v>0</v>
      </c>
      <c r="R198" t="s">
        <v>45</v>
      </c>
    </row>
    <row r="199" spans="1:18" x14ac:dyDescent="0.25">
      <c r="A199" t="s">
        <v>133</v>
      </c>
      <c r="B199" t="s">
        <v>56</v>
      </c>
      <c r="C199" t="s">
        <v>19</v>
      </c>
      <c r="D199" s="2">
        <v>0.32819100575652799</v>
      </c>
      <c r="E199" s="5">
        <v>0.17095196398224</v>
      </c>
      <c r="F199" s="2">
        <v>0.110143860116567</v>
      </c>
      <c r="G199" s="2">
        <v>0.100188105745459</v>
      </c>
      <c r="H199" s="2">
        <v>8.7536200125177002E-2</v>
      </c>
      <c r="I199" s="2">
        <v>7.8302563146748994E-2</v>
      </c>
      <c r="J199" s="2">
        <v>6.4422720262713007E-2</v>
      </c>
      <c r="K199" s="2">
        <v>5.2202700754198E-2</v>
      </c>
      <c r="L199" s="2">
        <v>5.0452551493191E-2</v>
      </c>
      <c r="M199" s="2">
        <v>5.2343189766360002E-2</v>
      </c>
      <c r="N199" s="2">
        <v>5.2886721324158899E-2</v>
      </c>
      <c r="O199" s="2">
        <v>0</v>
      </c>
      <c r="P199">
        <v>0</v>
      </c>
      <c r="Q199">
        <v>0</v>
      </c>
      <c r="R199" t="s">
        <v>45</v>
      </c>
    </row>
    <row r="200" spans="1:18" x14ac:dyDescent="0.25">
      <c r="A200" t="s">
        <v>133</v>
      </c>
      <c r="B200" t="s">
        <v>56</v>
      </c>
      <c r="C200" t="s">
        <v>21</v>
      </c>
      <c r="D200" s="2">
        <v>5.8591855286800003</v>
      </c>
      <c r="E200" s="5">
        <v>6.3572167758499996</v>
      </c>
      <c r="F200" s="2">
        <v>5.2671674040200003</v>
      </c>
      <c r="G200" s="2">
        <v>5.3787649538900002</v>
      </c>
      <c r="H200" s="2">
        <v>4.7490008283749603</v>
      </c>
      <c r="I200" s="2">
        <v>4.9912517424099496</v>
      </c>
      <c r="J200" s="2">
        <v>4.2635760485925198</v>
      </c>
      <c r="K200" s="2">
        <v>3.58585274519716</v>
      </c>
      <c r="L200" s="2">
        <v>3.21837963470636</v>
      </c>
      <c r="M200" s="2">
        <v>2.8406451026688599</v>
      </c>
      <c r="N200" s="2">
        <v>2.58927233504861</v>
      </c>
      <c r="O200" s="2">
        <v>0</v>
      </c>
      <c r="P200">
        <v>0</v>
      </c>
      <c r="Q200">
        <v>0</v>
      </c>
      <c r="R200" t="s">
        <v>46</v>
      </c>
    </row>
    <row r="201" spans="1:18" x14ac:dyDescent="0.25">
      <c r="A201" t="s">
        <v>133</v>
      </c>
      <c r="B201" t="s">
        <v>56</v>
      </c>
      <c r="C201" t="s">
        <v>22</v>
      </c>
      <c r="D201" s="2">
        <v>0</v>
      </c>
      <c r="E201" s="5">
        <v>2.6496889999999898E-3</v>
      </c>
      <c r="F201" s="2">
        <v>3.0818519999999999E-3</v>
      </c>
      <c r="G201" s="2">
        <v>2.9612760000000001E-3</v>
      </c>
      <c r="H201" s="2">
        <v>3.1667749999999902E-3</v>
      </c>
      <c r="I201" s="2">
        <v>3.33728699999999E-3</v>
      </c>
      <c r="J201" s="2">
        <v>3.3777070000000002E-3</v>
      </c>
      <c r="K201" s="2">
        <v>2.6077822E-3</v>
      </c>
      <c r="L201" s="2">
        <v>2.3619709E-3</v>
      </c>
      <c r="M201" s="2">
        <v>1.6202139E-3</v>
      </c>
      <c r="N201" s="2">
        <v>1.5080909799999899E-3</v>
      </c>
      <c r="O201" s="2">
        <v>0</v>
      </c>
      <c r="P201">
        <v>0</v>
      </c>
      <c r="Q201">
        <v>0</v>
      </c>
      <c r="R201" t="s">
        <v>45</v>
      </c>
    </row>
    <row r="202" spans="1:18" x14ac:dyDescent="0.25">
      <c r="A202" t="s">
        <v>133</v>
      </c>
      <c r="B202" t="s">
        <v>56</v>
      </c>
      <c r="C202" t="s">
        <v>23</v>
      </c>
      <c r="D202" s="2">
        <v>7.6643799999999997E-10</v>
      </c>
      <c r="E202" s="5">
        <v>1.550324E-2</v>
      </c>
      <c r="F202" s="2">
        <v>1.383888E-2</v>
      </c>
      <c r="G202" s="2">
        <v>1.32974599999999E-2</v>
      </c>
      <c r="H202" s="2">
        <v>1.4220223999999899E-2</v>
      </c>
      <c r="I202" s="2">
        <v>1.4985887999999999E-2</v>
      </c>
      <c r="J202" s="2">
        <v>1.5167412E-2</v>
      </c>
      <c r="K202" s="2">
        <v>1.1710107000000001E-2</v>
      </c>
      <c r="L202" s="2">
        <v>1.0606305999999999E-2</v>
      </c>
      <c r="M202" s="2">
        <v>7.2754862999999904E-3</v>
      </c>
      <c r="N202" s="2">
        <v>6.7720022000000001E-3</v>
      </c>
      <c r="O202" s="2">
        <v>0</v>
      </c>
      <c r="P202">
        <v>0</v>
      </c>
      <c r="Q202">
        <v>0</v>
      </c>
      <c r="R202" t="s">
        <v>45</v>
      </c>
    </row>
    <row r="203" spans="1:18" x14ac:dyDescent="0.25">
      <c r="A203" t="s">
        <v>133</v>
      </c>
      <c r="B203" t="s">
        <v>56</v>
      </c>
      <c r="C203" t="s">
        <v>24</v>
      </c>
      <c r="D203" s="2">
        <v>0</v>
      </c>
      <c r="E203" s="5">
        <v>3.2554189999999998E-3</v>
      </c>
      <c r="F203" s="2">
        <v>3.3370309999999999E-3</v>
      </c>
      <c r="G203" s="2">
        <v>3.206474E-3</v>
      </c>
      <c r="H203" s="2">
        <v>3.428988E-3</v>
      </c>
      <c r="I203" s="2">
        <v>3.6136159999999901E-3</v>
      </c>
      <c r="J203" s="2">
        <v>3.6573879999999902E-3</v>
      </c>
      <c r="K203" s="2">
        <v>2.8237135E-3</v>
      </c>
      <c r="L203" s="2">
        <v>2.5575495999999999E-3</v>
      </c>
      <c r="M203" s="2">
        <v>1.7543713999999999E-3</v>
      </c>
      <c r="N203" s="2">
        <v>1.6329671099999999E-3</v>
      </c>
      <c r="O203" s="2">
        <v>0</v>
      </c>
      <c r="P203">
        <v>0</v>
      </c>
      <c r="Q203">
        <v>0</v>
      </c>
      <c r="R203" t="s">
        <v>45</v>
      </c>
    </row>
    <row r="204" spans="1:18" x14ac:dyDescent="0.25">
      <c r="A204" t="s">
        <v>133</v>
      </c>
      <c r="B204" t="s">
        <v>56</v>
      </c>
      <c r="C204" t="s">
        <v>25</v>
      </c>
      <c r="D204" s="2">
        <v>3.8585089999999998E-9</v>
      </c>
      <c r="E204" s="5">
        <v>5.0432310000000001E-6</v>
      </c>
      <c r="F204" s="2">
        <v>3.1603649999999999E-6</v>
      </c>
      <c r="G204" s="2">
        <v>3.0367289999999998E-6</v>
      </c>
      <c r="H204" s="2">
        <v>3.247453E-6</v>
      </c>
      <c r="I204" s="2">
        <v>3.4223099999999899E-6</v>
      </c>
      <c r="J204" s="2">
        <v>3.4637649999999999E-6</v>
      </c>
      <c r="K204" s="2">
        <v>2.674224E-6</v>
      </c>
      <c r="L204" s="2">
        <v>2.4221484999999998E-6</v>
      </c>
      <c r="M204" s="2">
        <v>1.6614925E-6</v>
      </c>
      <c r="N204" s="2">
        <v>1.5465137399999901E-6</v>
      </c>
      <c r="O204" s="2">
        <v>0</v>
      </c>
      <c r="P204">
        <v>0</v>
      </c>
      <c r="Q204">
        <v>0</v>
      </c>
      <c r="R204" t="s">
        <v>45</v>
      </c>
    </row>
    <row r="205" spans="1:18" x14ac:dyDescent="0.25">
      <c r="A205" t="s">
        <v>133</v>
      </c>
      <c r="B205" t="s">
        <v>56</v>
      </c>
      <c r="C205" t="s">
        <v>26</v>
      </c>
      <c r="D205">
        <v>0</v>
      </c>
      <c r="E205" s="5">
        <v>2.3721850000000001E-4</v>
      </c>
      <c r="F205" s="2">
        <v>2.4340740000000001E-4</v>
      </c>
      <c r="G205" s="2">
        <v>2.3388439999999901E-4</v>
      </c>
      <c r="H205" s="2">
        <v>2.5011480000000001E-4</v>
      </c>
      <c r="I205" s="2">
        <v>2.6358160000000002E-4</v>
      </c>
      <c r="J205" s="2">
        <v>2.667743E-4</v>
      </c>
      <c r="K205" s="2">
        <v>2.0596492999999999E-4</v>
      </c>
      <c r="L205" s="2">
        <v>1.86550679999999E-4</v>
      </c>
      <c r="M205" s="2">
        <v>1.2796592E-4</v>
      </c>
      <c r="N205" s="2">
        <v>1.1911028699999999E-4</v>
      </c>
      <c r="O205" s="2">
        <v>0</v>
      </c>
      <c r="P205">
        <v>0</v>
      </c>
      <c r="Q205">
        <v>0</v>
      </c>
      <c r="R205" t="s">
        <v>45</v>
      </c>
    </row>
    <row r="206" spans="1:18" x14ac:dyDescent="0.25">
      <c r="A206" t="s">
        <v>133</v>
      </c>
      <c r="B206" t="s">
        <v>56</v>
      </c>
      <c r="C206" t="s">
        <v>27</v>
      </c>
      <c r="D206" s="2">
        <v>1.4435034820000001E-3</v>
      </c>
      <c r="E206" s="5">
        <v>1.0549809622099999E-3</v>
      </c>
      <c r="F206" s="2">
        <v>8.3345109910000004E-4</v>
      </c>
      <c r="G206" s="2">
        <v>6.3836190529999897E-4</v>
      </c>
      <c r="H206" s="2">
        <v>5.9609898668799995E-4</v>
      </c>
      <c r="I206" s="2">
        <v>6.3356148591599997E-4</v>
      </c>
      <c r="J206" s="2">
        <v>5.8559953852200001E-4</v>
      </c>
      <c r="K206" s="2">
        <v>5.2533510791400004E-4</v>
      </c>
      <c r="L206" s="2">
        <v>5.2814964138299901E-4</v>
      </c>
      <c r="M206" s="2">
        <v>5.3706112129799999E-4</v>
      </c>
      <c r="N206" s="2">
        <v>5.5217928703499904E-4</v>
      </c>
      <c r="O206" s="2">
        <v>0</v>
      </c>
      <c r="P206">
        <v>0</v>
      </c>
      <c r="Q206">
        <v>0</v>
      </c>
      <c r="R206" t="s">
        <v>45</v>
      </c>
    </row>
    <row r="207" spans="1:18" x14ac:dyDescent="0.25">
      <c r="A207" t="s">
        <v>133</v>
      </c>
      <c r="B207" t="s">
        <v>56</v>
      </c>
      <c r="C207" t="s">
        <v>29</v>
      </c>
      <c r="D207" s="2">
        <v>5.8313766884199997E-4</v>
      </c>
      <c r="E207" s="5">
        <v>5.9526748547900001E-4</v>
      </c>
      <c r="F207" s="2">
        <v>8.0131239049699996E-4</v>
      </c>
      <c r="G207" s="2">
        <v>6.5592023968700001E-4</v>
      </c>
      <c r="H207" s="2">
        <v>5.7795282863899896E-4</v>
      </c>
      <c r="I207" s="2">
        <v>5.82724846157E-4</v>
      </c>
      <c r="J207" s="2">
        <v>4.7064813681599999E-4</v>
      </c>
      <c r="K207" s="2">
        <v>4.36142223543999E-4</v>
      </c>
      <c r="L207" s="2">
        <v>4.3449484157499898E-4</v>
      </c>
      <c r="M207" s="2">
        <v>4.4340580758299902E-4</v>
      </c>
      <c r="N207" s="2">
        <v>4.5628049651099902E-4</v>
      </c>
      <c r="O207">
        <v>0</v>
      </c>
      <c r="P207">
        <v>0</v>
      </c>
      <c r="Q207">
        <v>0</v>
      </c>
      <c r="R207" t="s">
        <v>45</v>
      </c>
    </row>
    <row r="208" spans="1:18" x14ac:dyDescent="0.25">
      <c r="A208" t="s">
        <v>133</v>
      </c>
      <c r="B208" t="s">
        <v>56</v>
      </c>
      <c r="C208" t="s">
        <v>31</v>
      </c>
      <c r="D208">
        <v>3.5268722112714902E-2</v>
      </c>
      <c r="E208" s="5">
        <v>2.5208806220062E-2</v>
      </c>
      <c r="F208" s="2">
        <v>2.6689585631444999E-2</v>
      </c>
      <c r="G208" s="2">
        <v>2.1617178758431999E-2</v>
      </c>
      <c r="H208" s="2">
        <v>1.7505187918423998E-2</v>
      </c>
      <c r="I208" s="2">
        <v>1.7752033146336998E-2</v>
      </c>
      <c r="J208" s="2">
        <v>1.7745253352379999E-2</v>
      </c>
      <c r="K208" s="2">
        <v>1.6029110759257E-2</v>
      </c>
      <c r="L208" s="2">
        <v>1.6375988870114998E-2</v>
      </c>
      <c r="M208" s="2">
        <v>1.6889158520964901E-2</v>
      </c>
      <c r="N208" s="2">
        <v>1.71920136274329E-2</v>
      </c>
      <c r="O208" s="2">
        <v>0</v>
      </c>
      <c r="P208">
        <v>0</v>
      </c>
      <c r="Q208">
        <v>0</v>
      </c>
      <c r="R208" t="s">
        <v>45</v>
      </c>
    </row>
    <row r="209" spans="1:18" x14ac:dyDescent="0.25">
      <c r="A209" t="s">
        <v>133</v>
      </c>
      <c r="B209" t="s">
        <v>56</v>
      </c>
      <c r="C209" t="s">
        <v>32</v>
      </c>
      <c r="D209">
        <v>0.143563136093288</v>
      </c>
      <c r="E209" s="5">
        <v>9.2686376572370999E-2</v>
      </c>
      <c r="F209" s="2">
        <v>7.9575766522694893E-2</v>
      </c>
      <c r="G209" s="2">
        <v>7.1542242555899999E-2</v>
      </c>
      <c r="H209" s="2">
        <v>6.4762539780058997E-2</v>
      </c>
      <c r="I209" s="2">
        <v>6.7448761734503995E-2</v>
      </c>
      <c r="J209" s="2">
        <v>5.6934111073845002E-2</v>
      </c>
      <c r="K209" s="2">
        <v>4.4097859747141997E-2</v>
      </c>
      <c r="L209" s="2">
        <v>4.1687419854002997E-2</v>
      </c>
      <c r="M209" s="2">
        <v>4.0310179293810998E-2</v>
      </c>
      <c r="N209" s="2">
        <v>3.9892353902226903E-2</v>
      </c>
      <c r="O209" s="2">
        <v>0</v>
      </c>
      <c r="P209">
        <v>0</v>
      </c>
      <c r="Q209">
        <v>0</v>
      </c>
      <c r="R209" t="s">
        <v>45</v>
      </c>
    </row>
    <row r="210" spans="1:18" x14ac:dyDescent="0.25">
      <c r="A210" t="s">
        <v>133</v>
      </c>
      <c r="B210" t="s">
        <v>56</v>
      </c>
      <c r="C210" t="s">
        <v>34</v>
      </c>
      <c r="D210">
        <v>1.54298572074E-3</v>
      </c>
      <c r="E210" s="5">
        <v>9.6443051266699995E-4</v>
      </c>
      <c r="F210" s="2">
        <v>1.0734754514939999E-3</v>
      </c>
      <c r="G210" s="2">
        <v>7.3318022430299897E-4</v>
      </c>
      <c r="H210" s="2">
        <v>6.9231730953999999E-4</v>
      </c>
      <c r="I210" s="2">
        <v>7.1550428047299905E-4</v>
      </c>
      <c r="J210" s="2">
        <v>6.3169184416399899E-4</v>
      </c>
      <c r="K210" s="2">
        <v>5.0829740022299895E-4</v>
      </c>
      <c r="L210" s="2">
        <v>5.02965039468999E-4</v>
      </c>
      <c r="M210" s="2">
        <v>5.1551193289699996E-4</v>
      </c>
      <c r="N210" s="2">
        <v>5.4610610451599902E-4</v>
      </c>
      <c r="O210" s="2">
        <v>0</v>
      </c>
      <c r="P210">
        <v>0</v>
      </c>
      <c r="Q210">
        <v>0</v>
      </c>
      <c r="R210" t="s">
        <v>45</v>
      </c>
    </row>
    <row r="211" spans="1:18" x14ac:dyDescent="0.25">
      <c r="A211" t="s">
        <v>133</v>
      </c>
      <c r="B211" t="s">
        <v>56</v>
      </c>
      <c r="C211" t="s">
        <v>36</v>
      </c>
      <c r="D211" s="2">
        <v>7.5984485669690002E-3</v>
      </c>
      <c r="E211" s="1">
        <v>9.5156156264880002E-3</v>
      </c>
      <c r="F211" s="2">
        <v>2.6388847767208901E-2</v>
      </c>
      <c r="G211" s="2">
        <v>1.4540505604867001E-2</v>
      </c>
      <c r="H211" s="2">
        <v>1.1200623662872E-2</v>
      </c>
      <c r="I211" s="2">
        <v>1.2239916536976999E-2</v>
      </c>
      <c r="J211" s="2">
        <v>1.3010454201185E-2</v>
      </c>
      <c r="K211" s="2">
        <v>1.2289088825537999E-2</v>
      </c>
      <c r="L211" s="2">
        <v>1.30072298771089E-2</v>
      </c>
      <c r="M211" s="2">
        <v>1.3818230300175999E-2</v>
      </c>
      <c r="N211" s="2">
        <v>1.47787248821109E-2</v>
      </c>
      <c r="O211" s="2">
        <v>0</v>
      </c>
      <c r="P211">
        <v>0</v>
      </c>
      <c r="Q211">
        <v>0</v>
      </c>
      <c r="R211" t="s">
        <v>45</v>
      </c>
    </row>
    <row r="212" spans="1:18" x14ac:dyDescent="0.25">
      <c r="A212" t="s">
        <v>133</v>
      </c>
      <c r="B212" t="s">
        <v>56</v>
      </c>
      <c r="C212" t="s">
        <v>37</v>
      </c>
      <c r="D212" s="2">
        <v>5.5340285838169903E-3</v>
      </c>
      <c r="E212" s="5">
        <v>4.9287445349099996E-3</v>
      </c>
      <c r="F212" s="2">
        <v>7.1030232217449999E-3</v>
      </c>
      <c r="G212" s="2">
        <v>4.8947252414159896E-3</v>
      </c>
      <c r="H212" s="2">
        <v>3.9522013644289998E-3</v>
      </c>
      <c r="I212" s="2">
        <v>4.1791895577049896E-3</v>
      </c>
      <c r="J212" s="2">
        <v>3.8722870392110002E-3</v>
      </c>
      <c r="K212" s="2">
        <v>3.39447382599999E-3</v>
      </c>
      <c r="L212" s="2">
        <v>3.4566431879309899E-3</v>
      </c>
      <c r="M212" s="2">
        <v>3.5469868263999999E-3</v>
      </c>
      <c r="N212" s="2">
        <v>3.7133663834259898E-3</v>
      </c>
      <c r="O212" s="2">
        <v>0</v>
      </c>
      <c r="P212">
        <v>0</v>
      </c>
      <c r="Q212">
        <v>0</v>
      </c>
      <c r="R212" t="s">
        <v>45</v>
      </c>
    </row>
    <row r="213" spans="1:18" x14ac:dyDescent="0.25">
      <c r="A213" t="s">
        <v>133</v>
      </c>
      <c r="B213" t="s">
        <v>56</v>
      </c>
      <c r="C213" t="s">
        <v>39</v>
      </c>
      <c r="D213" s="2">
        <v>6.7885726122173001E-2</v>
      </c>
      <c r="E213" s="5">
        <v>2.6108544621831001E-2</v>
      </c>
      <c r="F213" s="2">
        <v>3.6865830296201899E-2</v>
      </c>
      <c r="G213" s="2">
        <v>2.5944994262992901E-2</v>
      </c>
      <c r="H213" s="2">
        <v>2.0469927572432999E-2</v>
      </c>
      <c r="I213" s="2">
        <v>2.13201030370949E-2</v>
      </c>
      <c r="J213" s="2">
        <v>1.6691932309238999E-2</v>
      </c>
      <c r="K213" s="2">
        <v>1.25694397446249E-2</v>
      </c>
      <c r="L213" s="2">
        <v>1.1046140701751E-2</v>
      </c>
      <c r="M213" s="2">
        <v>9.4363453827709994E-3</v>
      </c>
      <c r="N213" s="2">
        <v>8.2836135690579904E-3</v>
      </c>
      <c r="O213" s="2">
        <v>0</v>
      </c>
      <c r="P213">
        <v>0</v>
      </c>
      <c r="Q213">
        <v>0</v>
      </c>
      <c r="R213" t="s">
        <v>45</v>
      </c>
    </row>
    <row r="214" spans="1:18" x14ac:dyDescent="0.25">
      <c r="A214" t="s">
        <v>133</v>
      </c>
      <c r="B214" t="s">
        <v>122</v>
      </c>
      <c r="C214" t="s">
        <v>40</v>
      </c>
      <c r="D214" s="2">
        <v>3.4363800000000002E-3</v>
      </c>
      <c r="E214" s="5">
        <v>9.2880800000000004E-4</v>
      </c>
      <c r="F214" s="2">
        <v>6.3135800000000005E-4</v>
      </c>
      <c r="G214" s="2">
        <v>4.3459100000000001E-4</v>
      </c>
      <c r="H214" s="2">
        <v>4.3394100000000003E-4</v>
      </c>
      <c r="I214" s="2">
        <v>4.5327600000000002E-4</v>
      </c>
      <c r="J214" s="2">
        <v>3.9285299999999997E-4</v>
      </c>
      <c r="K214" s="2">
        <v>2.4674099999999997E-4</v>
      </c>
      <c r="L214" s="2">
        <v>2.4741900000000002E-4</v>
      </c>
      <c r="M214" s="2">
        <v>2.5538999999999998E-4</v>
      </c>
      <c r="N214" s="2">
        <v>2.6537099999999998E-4</v>
      </c>
      <c r="O214" s="2">
        <v>0</v>
      </c>
      <c r="P214">
        <v>0</v>
      </c>
      <c r="Q214">
        <v>0</v>
      </c>
      <c r="R214" t="s">
        <v>45</v>
      </c>
    </row>
    <row r="215" spans="1:18" x14ac:dyDescent="0.25">
      <c r="A215" t="s">
        <v>133</v>
      </c>
      <c r="B215" t="s">
        <v>57</v>
      </c>
      <c r="C215" t="s">
        <v>16</v>
      </c>
      <c r="D215">
        <v>6.7852315751529904E-3</v>
      </c>
      <c r="E215" s="5">
        <v>5.1785400404999998E-3</v>
      </c>
      <c r="F215" s="2">
        <v>4.30642208915999E-3</v>
      </c>
      <c r="G215" s="2">
        <v>3.2203503216720001E-3</v>
      </c>
      <c r="H215" s="2">
        <v>2.6805947749449898E-3</v>
      </c>
      <c r="I215" s="2">
        <v>2.4772316447759998E-3</v>
      </c>
      <c r="J215" s="2">
        <v>2.658399275009E-3</v>
      </c>
      <c r="K215" s="2">
        <v>2.5282117162760001E-3</v>
      </c>
      <c r="L215" s="2">
        <v>2.7022561222700002E-3</v>
      </c>
      <c r="M215" s="2">
        <v>2.87588970714999E-3</v>
      </c>
      <c r="N215" s="2">
        <v>3.0092008068339999E-3</v>
      </c>
      <c r="O215" s="2">
        <v>0</v>
      </c>
      <c r="P215">
        <v>0</v>
      </c>
      <c r="Q215">
        <v>0</v>
      </c>
      <c r="R215" t="s">
        <v>45</v>
      </c>
    </row>
    <row r="216" spans="1:18" x14ac:dyDescent="0.25">
      <c r="A216" t="s">
        <v>133</v>
      </c>
      <c r="B216" t="s">
        <v>57</v>
      </c>
      <c r="C216" t="s">
        <v>17</v>
      </c>
      <c r="D216">
        <v>0.10496814746711999</v>
      </c>
      <c r="E216" s="5">
        <v>7.0296862822600004E-2</v>
      </c>
      <c r="F216" s="2">
        <v>9.2455162632899907E-2</v>
      </c>
      <c r="G216" s="2">
        <v>9.4454528686899894E-2</v>
      </c>
      <c r="H216" s="2">
        <v>9.7348496462770995E-2</v>
      </c>
      <c r="I216" s="2">
        <v>0.10025969206869099</v>
      </c>
      <c r="J216" s="2">
        <v>0.102739548545976</v>
      </c>
      <c r="K216" s="2">
        <v>0.105418356081912</v>
      </c>
      <c r="L216" s="2">
        <v>0.108558183640066</v>
      </c>
      <c r="M216" s="2">
        <v>0.11168929604825099</v>
      </c>
      <c r="N216" s="2">
        <v>0.11451853980182999</v>
      </c>
      <c r="O216" s="2">
        <v>0</v>
      </c>
      <c r="P216">
        <v>0</v>
      </c>
      <c r="Q216">
        <v>0</v>
      </c>
      <c r="R216" t="s">
        <v>45</v>
      </c>
    </row>
    <row r="217" spans="1:18" x14ac:dyDescent="0.25">
      <c r="A217" t="s">
        <v>133</v>
      </c>
      <c r="B217" t="s">
        <v>57</v>
      </c>
      <c r="C217" t="s">
        <v>19</v>
      </c>
      <c r="D217">
        <v>1.6581812660685999</v>
      </c>
      <c r="E217" s="5">
        <v>0.829320989264</v>
      </c>
      <c r="F217">
        <v>0.56668247711139996</v>
      </c>
      <c r="G217">
        <v>0.452584418538999</v>
      </c>
      <c r="H217">
        <v>0.37734889690424001</v>
      </c>
      <c r="I217" s="2">
        <v>0.32015236117710399</v>
      </c>
      <c r="J217" s="2">
        <v>0.26817085462052498</v>
      </c>
      <c r="K217" s="2">
        <v>0.24011457591993299</v>
      </c>
      <c r="L217" s="2">
        <v>0.22677253450452101</v>
      </c>
      <c r="M217" s="2">
        <v>0.22917162325101501</v>
      </c>
      <c r="N217" s="2">
        <v>0.22322488838944099</v>
      </c>
      <c r="O217" s="2">
        <v>0</v>
      </c>
      <c r="P217">
        <v>0</v>
      </c>
      <c r="Q217">
        <v>0</v>
      </c>
      <c r="R217" t="s">
        <v>45</v>
      </c>
    </row>
    <row r="218" spans="1:18" x14ac:dyDescent="0.25">
      <c r="A218" t="s">
        <v>133</v>
      </c>
      <c r="B218" t="s">
        <v>57</v>
      </c>
      <c r="C218" t="s">
        <v>21</v>
      </c>
      <c r="D218">
        <v>18.267908218670001</v>
      </c>
      <c r="E218" s="1">
        <v>20.336898209999902</v>
      </c>
      <c r="F218">
        <v>19.69651704</v>
      </c>
      <c r="G218">
        <v>13.4700064949</v>
      </c>
      <c r="H218">
        <v>8.7906810690296897</v>
      </c>
      <c r="I218">
        <v>6.7471066560998301</v>
      </c>
      <c r="J218">
        <v>6.09871100374873</v>
      </c>
      <c r="K218">
        <v>-5.9578268556013203</v>
      </c>
      <c r="L218">
        <v>-27.144231719543601</v>
      </c>
      <c r="M218">
        <v>-49.5281409479309</v>
      </c>
      <c r="N218">
        <v>-66.216353589322097</v>
      </c>
      <c r="O218">
        <v>0</v>
      </c>
      <c r="P218">
        <v>0</v>
      </c>
      <c r="Q218">
        <v>0</v>
      </c>
      <c r="R218" t="s">
        <v>46</v>
      </c>
    </row>
    <row r="219" spans="1:18" x14ac:dyDescent="0.25">
      <c r="A219" t="s">
        <v>133</v>
      </c>
      <c r="B219" t="s">
        <v>57</v>
      </c>
      <c r="C219" t="s">
        <v>22</v>
      </c>
      <c r="D219" s="2">
        <v>0</v>
      </c>
      <c r="E219" s="5">
        <v>3.2033389999999898E-2</v>
      </c>
      <c r="F219" s="2">
        <v>4.3851889999999998E-2</v>
      </c>
      <c r="G219" s="2">
        <v>4.9450649999999999E-2</v>
      </c>
      <c r="H219" s="2">
        <v>5.0228519999999999E-2</v>
      </c>
      <c r="I219" s="2">
        <v>5.4824586999999897E-2</v>
      </c>
      <c r="J219" s="2">
        <v>5.23543179999999E-2</v>
      </c>
      <c r="K219" s="2">
        <v>3.9326750000000001E-2</v>
      </c>
      <c r="L219" s="2">
        <v>3.5205758999999899E-2</v>
      </c>
      <c r="M219" s="2">
        <v>2.3739473000000001E-2</v>
      </c>
      <c r="N219" s="2">
        <v>2.22267871999999E-2</v>
      </c>
      <c r="O219" s="2">
        <v>0</v>
      </c>
      <c r="P219">
        <v>0</v>
      </c>
      <c r="Q219">
        <v>0</v>
      </c>
      <c r="R219" t="s">
        <v>45</v>
      </c>
    </row>
    <row r="220" spans="1:18" x14ac:dyDescent="0.25">
      <c r="A220" t="s">
        <v>133</v>
      </c>
      <c r="B220" t="s">
        <v>57</v>
      </c>
      <c r="C220" t="s">
        <v>23</v>
      </c>
      <c r="D220" s="2">
        <v>1.0926753E-8</v>
      </c>
      <c r="E220" s="5">
        <v>0.1874257</v>
      </c>
      <c r="F220" s="2">
        <v>0.19691429999999999</v>
      </c>
      <c r="G220" s="2">
        <v>0.22205510000000001</v>
      </c>
      <c r="H220" s="2">
        <v>0.22554806999999999</v>
      </c>
      <c r="I220" s="2">
        <v>0.24618701999999901</v>
      </c>
      <c r="J220" s="2">
        <v>0.23509403000000001</v>
      </c>
      <c r="K220" s="2">
        <v>0.17659465999999999</v>
      </c>
      <c r="L220" s="2">
        <v>0.15808972999999901</v>
      </c>
      <c r="M220" s="2">
        <v>0.10660080499999899</v>
      </c>
      <c r="N220" s="2">
        <v>9.9808123999999901E-2</v>
      </c>
      <c r="O220" s="2">
        <v>0</v>
      </c>
      <c r="P220">
        <v>0</v>
      </c>
      <c r="Q220">
        <v>0</v>
      </c>
      <c r="R220" t="s">
        <v>45</v>
      </c>
    </row>
    <row r="221" spans="1:18" x14ac:dyDescent="0.25">
      <c r="A221" t="s">
        <v>133</v>
      </c>
      <c r="B221" t="s">
        <v>57</v>
      </c>
      <c r="C221" t="s">
        <v>24</v>
      </c>
      <c r="D221" s="2">
        <v>0</v>
      </c>
      <c r="E221" s="5">
        <v>3.9356239999999897E-2</v>
      </c>
      <c r="F221" s="2">
        <v>4.748285E-2</v>
      </c>
      <c r="G221" s="2">
        <v>5.3545259999999997E-2</v>
      </c>
      <c r="H221" s="2">
        <v>5.4387600000000001E-2</v>
      </c>
      <c r="I221" s="2">
        <v>5.9364236000000001E-2</v>
      </c>
      <c r="J221" s="2">
        <v>5.6689332999999897E-2</v>
      </c>
      <c r="K221" s="2">
        <v>4.2583119000000003E-2</v>
      </c>
      <c r="L221" s="2">
        <v>3.8120909000000001E-2</v>
      </c>
      <c r="M221" s="2">
        <v>2.5705163999999999E-2</v>
      </c>
      <c r="N221" s="2">
        <v>2.4067211599999899E-2</v>
      </c>
      <c r="O221" s="2">
        <v>0</v>
      </c>
      <c r="P221">
        <v>0</v>
      </c>
      <c r="Q221">
        <v>0</v>
      </c>
      <c r="R221" t="s">
        <v>45</v>
      </c>
    </row>
    <row r="222" spans="1:18" x14ac:dyDescent="0.25">
      <c r="A222" t="s">
        <v>133</v>
      </c>
      <c r="B222" t="s">
        <v>57</v>
      </c>
      <c r="C222" t="s">
        <v>25</v>
      </c>
      <c r="D222" s="2">
        <v>5.500869E-8</v>
      </c>
      <c r="E222" s="5">
        <v>6.0969810000000001E-5</v>
      </c>
      <c r="F222" s="2">
        <v>4.4969170000000001E-5</v>
      </c>
      <c r="G222" s="2">
        <v>5.0710539999999998E-5</v>
      </c>
      <c r="H222" s="2">
        <v>5.15081899999999E-5</v>
      </c>
      <c r="I222" s="2">
        <v>5.62214309999999E-5</v>
      </c>
      <c r="J222" s="2">
        <v>5.3688128000000002E-5</v>
      </c>
      <c r="K222" s="2">
        <v>4.0328693E-5</v>
      </c>
      <c r="L222" s="2">
        <v>3.6102744999999999E-5</v>
      </c>
      <c r="M222" s="2">
        <v>2.4344306E-5</v>
      </c>
      <c r="N222" s="2">
        <v>2.2793069599999999E-5</v>
      </c>
      <c r="O222">
        <v>0</v>
      </c>
      <c r="P222">
        <v>0</v>
      </c>
      <c r="Q222">
        <v>0</v>
      </c>
      <c r="R222" t="s">
        <v>45</v>
      </c>
    </row>
    <row r="223" spans="1:18" x14ac:dyDescent="0.25">
      <c r="A223" t="s">
        <v>133</v>
      </c>
      <c r="B223" t="s">
        <v>57</v>
      </c>
      <c r="C223" t="s">
        <v>26</v>
      </c>
      <c r="D223">
        <v>0</v>
      </c>
      <c r="E223" s="5">
        <v>2.86784E-3</v>
      </c>
      <c r="F223" s="2">
        <v>3.4634620000000001E-3</v>
      </c>
      <c r="G223" s="2">
        <v>3.9056609999999999E-3</v>
      </c>
      <c r="H223" s="2">
        <v>3.9670918000000001E-3</v>
      </c>
      <c r="I223" s="2">
        <v>4.3301021000000002E-3</v>
      </c>
      <c r="J223" s="2">
        <v>4.1349823000000003E-3</v>
      </c>
      <c r="K223" s="2">
        <v>3.1060615E-3</v>
      </c>
      <c r="L223" s="2">
        <v>2.78058259999999E-3</v>
      </c>
      <c r="M223" s="2">
        <v>1.8749647999999901E-3</v>
      </c>
      <c r="N223" s="2">
        <v>1.7554903500000001E-3</v>
      </c>
      <c r="O223" s="2">
        <v>0</v>
      </c>
      <c r="P223">
        <v>0</v>
      </c>
      <c r="Q223">
        <v>0</v>
      </c>
      <c r="R223" t="s">
        <v>45</v>
      </c>
    </row>
    <row r="224" spans="1:18" x14ac:dyDescent="0.25">
      <c r="A224" t="s">
        <v>133</v>
      </c>
      <c r="B224" t="s">
        <v>57</v>
      </c>
      <c r="C224" t="s">
        <v>27</v>
      </c>
      <c r="D224">
        <v>4.71608349568699E-3</v>
      </c>
      <c r="E224" s="5">
        <v>4.9005793710000002E-3</v>
      </c>
      <c r="F224" s="2">
        <v>6.3994594269999898E-3</v>
      </c>
      <c r="G224" s="2">
        <v>3.9583439220000002E-3</v>
      </c>
      <c r="H224" s="2">
        <v>3.6761465306889901E-3</v>
      </c>
      <c r="I224" s="2">
        <v>4.1532910397370001E-3</v>
      </c>
      <c r="J224" s="2">
        <v>4.0656488965430003E-3</v>
      </c>
      <c r="K224" s="2">
        <v>4.030171064655E-3</v>
      </c>
      <c r="L224" s="2">
        <v>4.3502753518219897E-3</v>
      </c>
      <c r="M224" s="2">
        <v>4.696386593724E-3</v>
      </c>
      <c r="N224" s="2">
        <v>5.0066418403590003E-3</v>
      </c>
      <c r="O224" s="2">
        <v>0</v>
      </c>
      <c r="P224">
        <v>0</v>
      </c>
      <c r="Q224">
        <v>0</v>
      </c>
      <c r="R224" t="s">
        <v>45</v>
      </c>
    </row>
    <row r="225" spans="1:18" x14ac:dyDescent="0.25">
      <c r="A225" t="s">
        <v>133</v>
      </c>
      <c r="B225" t="s">
        <v>57</v>
      </c>
      <c r="C225" t="s">
        <v>29</v>
      </c>
      <c r="D225">
        <v>7.1820808958729899E-3</v>
      </c>
      <c r="E225" s="5">
        <v>9.0299968686149996E-3</v>
      </c>
      <c r="F225">
        <v>5.0679415614200002E-3</v>
      </c>
      <c r="G225" s="2">
        <v>4.6582768284509999E-3</v>
      </c>
      <c r="H225" s="2">
        <v>4.195815817305E-3</v>
      </c>
      <c r="I225" s="2">
        <v>4.0933004802579899E-3</v>
      </c>
      <c r="J225" s="2">
        <v>3.757842685066E-3</v>
      </c>
      <c r="K225" s="2">
        <v>3.7003970394009901E-3</v>
      </c>
      <c r="L225" s="2">
        <v>3.82180951031299E-3</v>
      </c>
      <c r="M225" s="2">
        <v>4.0056754343129998E-3</v>
      </c>
      <c r="N225" s="2">
        <v>4.1419031053069903E-3</v>
      </c>
      <c r="O225" s="2">
        <v>0</v>
      </c>
      <c r="P225">
        <v>0</v>
      </c>
      <c r="Q225">
        <v>0</v>
      </c>
      <c r="R225" t="s">
        <v>45</v>
      </c>
    </row>
    <row r="226" spans="1:18" x14ac:dyDescent="0.25">
      <c r="A226" t="s">
        <v>133</v>
      </c>
      <c r="B226" t="s">
        <v>57</v>
      </c>
      <c r="C226" t="s">
        <v>31</v>
      </c>
      <c r="D226">
        <v>0.25164498368162003</v>
      </c>
      <c r="E226" s="5">
        <v>0.15715325728707999</v>
      </c>
      <c r="F226" s="2">
        <v>0.1034956627974</v>
      </c>
      <c r="G226" s="2">
        <v>9.5474223189409901E-2</v>
      </c>
      <c r="H226" s="2">
        <v>8.0958224520765898E-2</v>
      </c>
      <c r="I226" s="2">
        <v>7.7163845311992899E-2</v>
      </c>
      <c r="J226" s="2">
        <v>6.7203991611614E-2</v>
      </c>
      <c r="K226" s="2">
        <v>6.5142798845522001E-2</v>
      </c>
      <c r="L226" s="2">
        <v>6.7331620615813895E-2</v>
      </c>
      <c r="M226" s="2">
        <v>7.0262783744163906E-2</v>
      </c>
      <c r="N226" s="2">
        <v>7.1697233124800905E-2</v>
      </c>
      <c r="O226" s="2">
        <v>0</v>
      </c>
      <c r="P226">
        <v>0</v>
      </c>
      <c r="Q226">
        <v>0</v>
      </c>
      <c r="R226" t="s">
        <v>45</v>
      </c>
    </row>
    <row r="227" spans="1:18" x14ac:dyDescent="0.25">
      <c r="A227" t="s">
        <v>133</v>
      </c>
      <c r="B227" t="s">
        <v>57</v>
      </c>
      <c r="C227" t="s">
        <v>32</v>
      </c>
      <c r="D227">
        <v>0.30446382897300001</v>
      </c>
      <c r="E227" s="5">
        <v>0.26947458213600001</v>
      </c>
      <c r="F227" s="2">
        <v>0.1960590420495</v>
      </c>
      <c r="G227" s="2">
        <v>0.15466688077599999</v>
      </c>
      <c r="H227" s="2">
        <v>0.11305692224944</v>
      </c>
      <c r="I227" s="2">
        <v>9.8017222934442996E-2</v>
      </c>
      <c r="J227" s="2">
        <v>8.8130159395875901E-2</v>
      </c>
      <c r="K227" s="2">
        <v>7.7141669639369997E-2</v>
      </c>
      <c r="L227" s="2">
        <v>7.4918518239666901E-2</v>
      </c>
      <c r="M227" s="2">
        <v>7.5287424847341994E-2</v>
      </c>
      <c r="N227" s="2">
        <v>7.4904200334529894E-2</v>
      </c>
      <c r="O227" s="2">
        <v>0</v>
      </c>
      <c r="P227">
        <v>0</v>
      </c>
      <c r="Q227">
        <v>0</v>
      </c>
      <c r="R227" t="s">
        <v>45</v>
      </c>
    </row>
    <row r="228" spans="1:18" x14ac:dyDescent="0.25">
      <c r="A228" t="s">
        <v>133</v>
      </c>
      <c r="B228" t="s">
        <v>57</v>
      </c>
      <c r="C228" t="s">
        <v>34</v>
      </c>
      <c r="D228" s="2">
        <v>9.7355723810399995E-3</v>
      </c>
      <c r="E228" s="5">
        <v>8.6813061852999904E-3</v>
      </c>
      <c r="F228" s="2">
        <v>7.0090622453999997E-3</v>
      </c>
      <c r="G228" s="2">
        <v>6.4660443845099896E-3</v>
      </c>
      <c r="H228" s="2">
        <v>5.9294871368259904E-3</v>
      </c>
      <c r="I228" s="2">
        <v>5.4402813277239998E-3</v>
      </c>
      <c r="J228" s="2">
        <v>5.0850268211189899E-3</v>
      </c>
      <c r="K228" s="2">
        <v>5.0686669866219902E-3</v>
      </c>
      <c r="L228" s="2">
        <v>5.3146275463070002E-3</v>
      </c>
      <c r="M228" s="2">
        <v>5.6679411847900003E-3</v>
      </c>
      <c r="N228" s="2">
        <v>5.8556039457979998E-3</v>
      </c>
      <c r="O228" s="2">
        <v>0</v>
      </c>
      <c r="P228">
        <v>0</v>
      </c>
      <c r="Q228">
        <v>0</v>
      </c>
      <c r="R228" t="s">
        <v>45</v>
      </c>
    </row>
    <row r="229" spans="1:18" x14ac:dyDescent="0.25">
      <c r="A229" t="s">
        <v>133</v>
      </c>
      <c r="B229" t="s">
        <v>57</v>
      </c>
      <c r="C229" t="s">
        <v>36</v>
      </c>
      <c r="D229" s="2">
        <v>3.3531002603679999E-2</v>
      </c>
      <c r="E229" s="1">
        <v>4.4595621010099999E-2</v>
      </c>
      <c r="F229">
        <v>5.3934645583739997E-2</v>
      </c>
      <c r="G229">
        <v>4.8774361354240001E-2</v>
      </c>
      <c r="H229">
        <v>4.1741386525832903E-2</v>
      </c>
      <c r="I229">
        <v>4.1420888022720898E-2</v>
      </c>
      <c r="J229">
        <v>3.8502177213883999E-2</v>
      </c>
      <c r="K229">
        <v>3.8500900583392901E-2</v>
      </c>
      <c r="L229">
        <v>4.0934705504172997E-2</v>
      </c>
      <c r="M229">
        <v>4.3928873913332001E-2</v>
      </c>
      <c r="N229">
        <v>4.6461561379940897E-2</v>
      </c>
      <c r="O229">
        <v>0</v>
      </c>
      <c r="P229">
        <v>0</v>
      </c>
      <c r="Q229">
        <v>0</v>
      </c>
      <c r="R229" t="s">
        <v>45</v>
      </c>
    </row>
    <row r="230" spans="1:18" x14ac:dyDescent="0.25">
      <c r="A230" t="s">
        <v>133</v>
      </c>
      <c r="B230" t="s">
        <v>57</v>
      </c>
      <c r="C230" t="s">
        <v>37</v>
      </c>
      <c r="D230" s="2">
        <v>2.651661416366E-2</v>
      </c>
      <c r="E230" s="5">
        <v>3.2649214021909997E-2</v>
      </c>
      <c r="F230" s="2">
        <v>2.6881550435960001E-2</v>
      </c>
      <c r="G230" s="2">
        <v>2.192311114997E-2</v>
      </c>
      <c r="H230" s="2">
        <v>1.8622860551562901E-2</v>
      </c>
      <c r="I230" s="2">
        <v>1.7428665458814999E-2</v>
      </c>
      <c r="J230" s="2">
        <v>1.6295167769428E-2</v>
      </c>
      <c r="K230" s="2">
        <v>1.6116427179440999E-2</v>
      </c>
      <c r="L230" s="2">
        <v>1.6964835823359999E-2</v>
      </c>
      <c r="M230" s="2">
        <v>1.81493833198039E-2</v>
      </c>
      <c r="N230" s="2">
        <v>1.9010999046863999E-2</v>
      </c>
      <c r="O230" s="2">
        <v>0</v>
      </c>
      <c r="P230">
        <v>0</v>
      </c>
      <c r="Q230">
        <v>0</v>
      </c>
      <c r="R230" t="s">
        <v>45</v>
      </c>
    </row>
    <row r="231" spans="1:18" x14ac:dyDescent="0.25">
      <c r="A231" t="s">
        <v>133</v>
      </c>
      <c r="B231" t="s">
        <v>57</v>
      </c>
      <c r="C231" t="s">
        <v>39</v>
      </c>
      <c r="D231" s="2">
        <v>0.27071595552032901</v>
      </c>
      <c r="E231" s="5">
        <v>0.20231101057989001</v>
      </c>
      <c r="F231" s="2">
        <v>0.13310804456003</v>
      </c>
      <c r="G231" s="2">
        <v>8.1253769730839906E-2</v>
      </c>
      <c r="H231" s="2">
        <v>4.5069977143197999E-2</v>
      </c>
      <c r="I231" s="2">
        <v>3.8856002915544897E-2</v>
      </c>
      <c r="J231" s="2">
        <v>3.738553743333E-2</v>
      </c>
      <c r="K231" s="2">
        <v>3.5980373918703998E-2</v>
      </c>
      <c r="L231" s="2">
        <v>3.5637628612899E-2</v>
      </c>
      <c r="M231" s="2">
        <v>3.6022696925058897E-2</v>
      </c>
      <c r="N231" s="2">
        <v>3.5762210197203999E-2</v>
      </c>
      <c r="O231" s="2">
        <v>0</v>
      </c>
      <c r="P231">
        <v>0</v>
      </c>
      <c r="Q231">
        <v>0</v>
      </c>
      <c r="R231" t="s">
        <v>45</v>
      </c>
    </row>
    <row r="232" spans="1:18" x14ac:dyDescent="0.25">
      <c r="A232" t="s">
        <v>133</v>
      </c>
      <c r="B232" t="s">
        <v>58</v>
      </c>
      <c r="C232" t="s">
        <v>16</v>
      </c>
      <c r="D232" s="2">
        <v>3.1959264345950002E-3</v>
      </c>
      <c r="E232" s="5">
        <v>3.43127838686E-3</v>
      </c>
      <c r="F232" s="2">
        <v>2.7641918905329998E-3</v>
      </c>
      <c r="G232" s="2">
        <v>2.2331191034039898E-3</v>
      </c>
      <c r="H232" s="2">
        <v>1.9858731965639999E-3</v>
      </c>
      <c r="I232" s="2">
        <v>1.7901317081520001E-3</v>
      </c>
      <c r="J232" s="2">
        <v>1.9555308599069998E-3</v>
      </c>
      <c r="K232" s="2">
        <v>1.88417845895899E-3</v>
      </c>
      <c r="L232" s="2">
        <v>1.9645680416430001E-3</v>
      </c>
      <c r="M232" s="2">
        <v>2.0236731350469898E-3</v>
      </c>
      <c r="N232" s="2">
        <v>2.0421189456520002E-3</v>
      </c>
      <c r="O232" s="2">
        <v>0</v>
      </c>
      <c r="P232">
        <v>0</v>
      </c>
      <c r="Q232">
        <v>0</v>
      </c>
      <c r="R232" t="s">
        <v>45</v>
      </c>
    </row>
    <row r="233" spans="1:18" x14ac:dyDescent="0.25">
      <c r="A233" t="s">
        <v>133</v>
      </c>
      <c r="B233" t="s">
        <v>58</v>
      </c>
      <c r="C233" t="s">
        <v>17</v>
      </c>
      <c r="D233">
        <v>2.4973749600000001E-2</v>
      </c>
      <c r="E233" s="1">
        <v>3.0467324859599999E-2</v>
      </c>
      <c r="F233" s="2">
        <v>2.6891079218500001E-2</v>
      </c>
      <c r="G233" s="2">
        <v>3.15454526155E-2</v>
      </c>
      <c r="H233" s="2">
        <v>3.2349184711290002E-2</v>
      </c>
      <c r="I233" s="2">
        <v>3.3222402174071998E-2</v>
      </c>
      <c r="J233" s="2">
        <v>3.3888254557219E-2</v>
      </c>
      <c r="K233" s="2">
        <v>3.4545148848173002E-2</v>
      </c>
      <c r="L233" s="2">
        <v>3.5208606678191E-2</v>
      </c>
      <c r="M233" s="2">
        <v>3.5843621283648999E-2</v>
      </c>
      <c r="N233" s="2">
        <v>3.6494120121180001E-2</v>
      </c>
      <c r="O233" s="2">
        <v>0</v>
      </c>
      <c r="P233">
        <v>0</v>
      </c>
      <c r="Q233">
        <v>0</v>
      </c>
      <c r="R233" t="s">
        <v>45</v>
      </c>
    </row>
    <row r="234" spans="1:18" x14ac:dyDescent="0.25">
      <c r="A234" t="s">
        <v>133</v>
      </c>
      <c r="B234" t="s">
        <v>58</v>
      </c>
      <c r="C234" t="s">
        <v>19</v>
      </c>
      <c r="D234">
        <v>0.56680780090131</v>
      </c>
      <c r="E234" s="5">
        <v>0.35113211206899902</v>
      </c>
      <c r="F234" s="2">
        <v>0.24190520980699901</v>
      </c>
      <c r="G234" s="2">
        <v>0.194405015062</v>
      </c>
      <c r="H234" s="2">
        <v>0.16442035388414</v>
      </c>
      <c r="I234" s="2">
        <v>0.13394329954895701</v>
      </c>
      <c r="J234" s="2">
        <v>0.12183424138629501</v>
      </c>
      <c r="K234" s="2">
        <v>0.10766998434273101</v>
      </c>
      <c r="L234" s="2">
        <v>0.101520433430299</v>
      </c>
      <c r="M234" s="2">
        <v>0.101124205533192</v>
      </c>
      <c r="N234" s="2">
        <v>9.8053320892854998E-2</v>
      </c>
      <c r="O234" s="2">
        <v>0</v>
      </c>
      <c r="P234">
        <v>0</v>
      </c>
      <c r="Q234">
        <v>0</v>
      </c>
      <c r="R234" t="s">
        <v>45</v>
      </c>
    </row>
    <row r="235" spans="1:18" x14ac:dyDescent="0.25">
      <c r="A235" t="s">
        <v>133</v>
      </c>
      <c r="B235" t="s">
        <v>58</v>
      </c>
      <c r="C235" t="s">
        <v>21</v>
      </c>
      <c r="D235">
        <v>2.8241525572699899</v>
      </c>
      <c r="E235" s="5">
        <v>3.8031595639999898</v>
      </c>
      <c r="F235" s="2">
        <v>3.83658707305</v>
      </c>
      <c r="G235" s="2">
        <v>4.3792335759999999</v>
      </c>
      <c r="H235" s="2">
        <v>3.9646533109456499</v>
      </c>
      <c r="I235" s="2">
        <v>3.9496287725269199</v>
      </c>
      <c r="J235" s="2">
        <v>3.4546081260577202</v>
      </c>
      <c r="K235" s="2">
        <v>2.9604189756835502</v>
      </c>
      <c r="L235" s="2">
        <v>2.5142794954554799</v>
      </c>
      <c r="M235" s="2">
        <v>2.0896565344844702</v>
      </c>
      <c r="N235" s="2">
        <v>1.75186074003323</v>
      </c>
      <c r="O235" s="2">
        <v>0</v>
      </c>
      <c r="P235">
        <v>0</v>
      </c>
      <c r="Q235">
        <v>0</v>
      </c>
      <c r="R235" t="s">
        <v>46</v>
      </c>
    </row>
    <row r="236" spans="1:18" x14ac:dyDescent="0.25">
      <c r="A236" t="s">
        <v>133</v>
      </c>
      <c r="B236" t="s">
        <v>58</v>
      </c>
      <c r="C236" t="s">
        <v>22</v>
      </c>
      <c r="D236" s="2">
        <v>0</v>
      </c>
      <c r="E236" s="5">
        <v>1.4574309000000001E-2</v>
      </c>
      <c r="F236" s="2">
        <v>2.628198E-2</v>
      </c>
      <c r="G236" s="2">
        <v>2.5582959999999998E-2</v>
      </c>
      <c r="H236" s="2">
        <v>2.6953531999999999E-2</v>
      </c>
      <c r="I236" s="2">
        <v>2.9854337000000002E-2</v>
      </c>
      <c r="J236" s="2">
        <v>2.92951999999999E-2</v>
      </c>
      <c r="K236" s="2">
        <v>2.2224581E-2</v>
      </c>
      <c r="L236" s="2">
        <v>2.0160963999999899E-2</v>
      </c>
      <c r="M236" s="2">
        <v>1.3855286200000001E-2</v>
      </c>
      <c r="N236" s="2">
        <v>1.30701734999999E-2</v>
      </c>
      <c r="O236" s="2">
        <v>0</v>
      </c>
      <c r="P236">
        <v>0</v>
      </c>
      <c r="Q236">
        <v>0</v>
      </c>
      <c r="R236" t="s">
        <v>45</v>
      </c>
    </row>
    <row r="237" spans="1:18" x14ac:dyDescent="0.25">
      <c r="A237" t="s">
        <v>133</v>
      </c>
      <c r="B237" t="s">
        <v>58</v>
      </c>
      <c r="C237" t="s">
        <v>23</v>
      </c>
      <c r="D237" s="2">
        <v>3.6069149999999998E-9</v>
      </c>
      <c r="E237" s="5">
        <v>8.5273660000000001E-2</v>
      </c>
      <c r="F237">
        <v>0.11801786</v>
      </c>
      <c r="G237" s="2">
        <v>0.11487912</v>
      </c>
      <c r="H237" s="2">
        <v>0.12103329</v>
      </c>
      <c r="I237" s="2">
        <v>0.134059339999999</v>
      </c>
      <c r="J237" s="2">
        <v>0.13154838999999999</v>
      </c>
      <c r="K237" s="2">
        <v>9.9798284000000001E-2</v>
      </c>
      <c r="L237" s="2">
        <v>9.0531865999999905E-2</v>
      </c>
      <c r="M237" s="2">
        <v>6.2216436999999902E-2</v>
      </c>
      <c r="N237" s="2">
        <v>5.8690912999999997E-2</v>
      </c>
      <c r="O237" s="2">
        <v>0</v>
      </c>
      <c r="P237">
        <v>0</v>
      </c>
      <c r="Q237">
        <v>0</v>
      </c>
      <c r="R237" t="s">
        <v>45</v>
      </c>
    </row>
    <row r="238" spans="1:18" x14ac:dyDescent="0.25">
      <c r="A238" t="s">
        <v>133</v>
      </c>
      <c r="B238" t="s">
        <v>58</v>
      </c>
      <c r="C238" t="s">
        <v>24</v>
      </c>
      <c r="D238" s="2">
        <v>0</v>
      </c>
      <c r="E238" s="5">
        <v>1.790597E-2</v>
      </c>
      <c r="F238" s="2">
        <v>2.8458239999999999E-2</v>
      </c>
      <c r="G238" s="2">
        <v>2.770131E-2</v>
      </c>
      <c r="H238" s="2">
        <v>2.9185335E-2</v>
      </c>
      <c r="I238" s="2">
        <v>3.2326379999999898E-2</v>
      </c>
      <c r="J238" s="2">
        <v>3.1720936999999998E-2</v>
      </c>
      <c r="K238" s="2">
        <v>2.4064817999999901E-2</v>
      </c>
      <c r="L238" s="2">
        <v>2.1830349999999998E-2</v>
      </c>
      <c r="M238" s="2">
        <v>1.5002523699999999E-2</v>
      </c>
      <c r="N238" s="2">
        <v>1.4152424699999999E-2</v>
      </c>
      <c r="O238" s="2">
        <v>0</v>
      </c>
      <c r="P238">
        <v>0</v>
      </c>
      <c r="Q238">
        <v>0</v>
      </c>
      <c r="R238" t="s">
        <v>45</v>
      </c>
    </row>
    <row r="239" spans="1:18" x14ac:dyDescent="0.25">
      <c r="A239" t="s">
        <v>133</v>
      </c>
      <c r="B239" t="s">
        <v>58</v>
      </c>
      <c r="C239" t="s">
        <v>25</v>
      </c>
      <c r="D239" s="2">
        <v>1.8158440000000001E-8</v>
      </c>
      <c r="E239" s="5">
        <v>2.773963E-5</v>
      </c>
      <c r="F239" s="2">
        <v>2.695163E-5</v>
      </c>
      <c r="G239" s="2">
        <v>2.6234840000000001E-5</v>
      </c>
      <c r="H239" s="2">
        <v>2.7640233999999901E-5</v>
      </c>
      <c r="I239" s="2">
        <v>3.0614992000000002E-5</v>
      </c>
      <c r="J239" s="2">
        <v>3.0041583000000001E-5</v>
      </c>
      <c r="K239" s="2">
        <v>2.2790808000000001E-5</v>
      </c>
      <c r="L239" s="2">
        <v>2.0674613999999998E-5</v>
      </c>
      <c r="M239" s="2">
        <v>1.42082792E-5</v>
      </c>
      <c r="N239" s="2">
        <v>1.3403165999999999E-5</v>
      </c>
      <c r="O239" s="2">
        <v>0</v>
      </c>
      <c r="P239">
        <v>0</v>
      </c>
      <c r="Q239">
        <v>0</v>
      </c>
      <c r="R239" t="s">
        <v>45</v>
      </c>
    </row>
    <row r="240" spans="1:18" x14ac:dyDescent="0.25">
      <c r="A240" t="s">
        <v>133</v>
      </c>
      <c r="B240" t="s">
        <v>58</v>
      </c>
      <c r="C240" t="s">
        <v>26</v>
      </c>
      <c r="D240">
        <v>0</v>
      </c>
      <c r="E240" s="1">
        <v>1.3047902E-3</v>
      </c>
      <c r="F240" s="2">
        <v>2.0757709999999902E-3</v>
      </c>
      <c r="G240" s="2">
        <v>2.0205639999999999E-3</v>
      </c>
      <c r="H240" s="2">
        <v>2.1288131999999999E-3</v>
      </c>
      <c r="I240" s="2">
        <v>2.3579237999999999E-3</v>
      </c>
      <c r="J240" s="2">
        <v>2.3137594E-3</v>
      </c>
      <c r="K240" s="2">
        <v>1.7553174999999999E-3</v>
      </c>
      <c r="L240" s="2">
        <v>1.5923323E-3</v>
      </c>
      <c r="M240" s="2">
        <v>1.0943015800000001E-3</v>
      </c>
      <c r="N240" s="2">
        <v>1.03229499E-3</v>
      </c>
      <c r="O240">
        <v>0</v>
      </c>
      <c r="P240">
        <v>0</v>
      </c>
      <c r="Q240">
        <v>0</v>
      </c>
      <c r="R240" t="s">
        <v>45</v>
      </c>
    </row>
    <row r="241" spans="1:18" x14ac:dyDescent="0.25">
      <c r="A241" t="s">
        <v>133</v>
      </c>
      <c r="B241" t="s">
        <v>58</v>
      </c>
      <c r="C241" t="s">
        <v>27</v>
      </c>
      <c r="D241">
        <v>1.127738196E-3</v>
      </c>
      <c r="E241" s="1">
        <v>1.321215479E-3</v>
      </c>
      <c r="F241" s="2">
        <v>9.7469162299999997E-4</v>
      </c>
      <c r="G241" s="2">
        <v>8.9724720099999898E-4</v>
      </c>
      <c r="H241" s="2">
        <v>7.9771186499700002E-4</v>
      </c>
      <c r="I241" s="2">
        <v>8.2767707425499904E-4</v>
      </c>
      <c r="J241" s="2">
        <v>7.4336043751399995E-4</v>
      </c>
      <c r="K241" s="2">
        <v>7.1595839172000002E-4</v>
      </c>
      <c r="L241" s="2">
        <v>7.2726171529199999E-4</v>
      </c>
      <c r="M241" s="2">
        <v>7.4079848182599997E-4</v>
      </c>
      <c r="N241" s="2">
        <v>7.5471123650999901E-4</v>
      </c>
      <c r="O241">
        <v>0</v>
      </c>
      <c r="P241">
        <v>0</v>
      </c>
      <c r="Q241">
        <v>0</v>
      </c>
      <c r="R241" t="s">
        <v>45</v>
      </c>
    </row>
    <row r="242" spans="1:18" x14ac:dyDescent="0.25">
      <c r="A242" t="s">
        <v>133</v>
      </c>
      <c r="B242" t="s">
        <v>58</v>
      </c>
      <c r="C242" t="s">
        <v>29</v>
      </c>
      <c r="D242">
        <v>1.11842688372E-3</v>
      </c>
      <c r="E242" s="5">
        <v>3.5792958193670002E-3</v>
      </c>
      <c r="F242" s="2">
        <v>2.598793899234E-3</v>
      </c>
      <c r="G242" s="2">
        <v>2.2276646162899998E-3</v>
      </c>
      <c r="H242" s="2">
        <v>1.721869490697E-3</v>
      </c>
      <c r="I242" s="2">
        <v>1.9032228321719899E-3</v>
      </c>
      <c r="J242" s="2">
        <v>1.8123719002430001E-3</v>
      </c>
      <c r="K242" s="2">
        <v>1.846319806479E-3</v>
      </c>
      <c r="L242" s="2">
        <v>1.9275285217689999E-3</v>
      </c>
      <c r="M242" s="2">
        <v>2.020243991145E-3</v>
      </c>
      <c r="N242" s="2">
        <v>2.0986499297739902E-3</v>
      </c>
      <c r="O242" s="2">
        <v>0</v>
      </c>
      <c r="P242">
        <v>0</v>
      </c>
      <c r="Q242">
        <v>0</v>
      </c>
      <c r="R242" t="s">
        <v>45</v>
      </c>
    </row>
    <row r="243" spans="1:18" x14ac:dyDescent="0.25">
      <c r="A243" t="s">
        <v>133</v>
      </c>
      <c r="B243" t="s">
        <v>58</v>
      </c>
      <c r="C243" t="s">
        <v>31</v>
      </c>
      <c r="D243">
        <v>8.9625861254227904E-2</v>
      </c>
      <c r="E243" s="5">
        <v>0.14215140464189999</v>
      </c>
      <c r="F243" s="2">
        <v>4.8102404945599898E-2</v>
      </c>
      <c r="G243" s="2">
        <v>4.1925587436799999E-2</v>
      </c>
      <c r="H243" s="2">
        <v>3.2511357019052903E-2</v>
      </c>
      <c r="I243" s="2">
        <v>3.1536876883616997E-2</v>
      </c>
      <c r="J243" s="2">
        <v>3.1541951348169998E-2</v>
      </c>
      <c r="K243" s="2">
        <v>3.0908450782052E-2</v>
      </c>
      <c r="L243" s="2">
        <v>3.1983356526530997E-2</v>
      </c>
      <c r="M243" s="2">
        <v>3.3171750313355002E-2</v>
      </c>
      <c r="N243" s="2">
        <v>3.3730696551218999E-2</v>
      </c>
      <c r="O243" s="2">
        <v>0</v>
      </c>
      <c r="P243">
        <v>0</v>
      </c>
      <c r="Q243">
        <v>0</v>
      </c>
      <c r="R243" t="s">
        <v>45</v>
      </c>
    </row>
    <row r="244" spans="1:18" x14ac:dyDescent="0.25">
      <c r="A244" t="s">
        <v>133</v>
      </c>
      <c r="B244" t="s">
        <v>58</v>
      </c>
      <c r="C244" t="s">
        <v>32</v>
      </c>
      <c r="D244">
        <v>8.2862822471399894E-2</v>
      </c>
      <c r="E244" s="1">
        <v>8.6219257220200005E-2</v>
      </c>
      <c r="F244">
        <v>5.8522883644837001E-2</v>
      </c>
      <c r="G244">
        <v>5.1543634900400002E-2</v>
      </c>
      <c r="H244">
        <v>4.0630627058429999E-2</v>
      </c>
      <c r="I244" s="2">
        <v>3.5065631001455003E-2</v>
      </c>
      <c r="J244" s="2">
        <v>3.1922962329861998E-2</v>
      </c>
      <c r="K244" s="2">
        <v>2.7268475766421899E-2</v>
      </c>
      <c r="L244" s="2">
        <v>2.6886207806906998E-2</v>
      </c>
      <c r="M244" s="2">
        <v>2.7304757714807899E-2</v>
      </c>
      <c r="N244" s="2">
        <v>2.7505743723118901E-2</v>
      </c>
      <c r="O244" s="2">
        <v>0</v>
      </c>
      <c r="P244">
        <v>0</v>
      </c>
      <c r="Q244">
        <v>0</v>
      </c>
      <c r="R244" t="s">
        <v>45</v>
      </c>
    </row>
    <row r="245" spans="1:18" x14ac:dyDescent="0.25">
      <c r="A245" t="s">
        <v>133</v>
      </c>
      <c r="B245" t="s">
        <v>58</v>
      </c>
      <c r="C245" t="s">
        <v>34</v>
      </c>
      <c r="D245" s="2">
        <v>7.8629297196379996E-3</v>
      </c>
      <c r="E245" s="1">
        <v>6.4118189580799996E-3</v>
      </c>
      <c r="F245">
        <v>4.8164550256799997E-3</v>
      </c>
      <c r="G245">
        <v>2.3907923151999899E-3</v>
      </c>
      <c r="H245">
        <v>2.1867594528859999E-3</v>
      </c>
      <c r="I245">
        <v>2.0195545991579899E-3</v>
      </c>
      <c r="J245">
        <v>1.9333606267099999E-3</v>
      </c>
      <c r="K245">
        <v>1.93173734188E-3</v>
      </c>
      <c r="L245">
        <v>1.9721123826510001E-3</v>
      </c>
      <c r="M245">
        <v>2.0146571640649999E-3</v>
      </c>
      <c r="N245">
        <v>1.9995990751429998E-3</v>
      </c>
      <c r="O245">
        <v>0</v>
      </c>
      <c r="P245">
        <v>0</v>
      </c>
      <c r="Q245">
        <v>0</v>
      </c>
      <c r="R245" t="s">
        <v>45</v>
      </c>
    </row>
    <row r="246" spans="1:18" x14ac:dyDescent="0.25">
      <c r="A246" t="s">
        <v>133</v>
      </c>
      <c r="B246" t="s">
        <v>58</v>
      </c>
      <c r="C246" t="s">
        <v>36</v>
      </c>
      <c r="D246" s="2">
        <v>2.5390868289156002E-2</v>
      </c>
      <c r="E246" s="5">
        <v>2.2644116579889999E-2</v>
      </c>
      <c r="F246" s="2">
        <v>2.69832011294899E-2</v>
      </c>
      <c r="G246" s="2">
        <v>2.6851068964710002E-2</v>
      </c>
      <c r="H246" s="2">
        <v>2.0143218946356001E-2</v>
      </c>
      <c r="I246" s="2">
        <v>2.28384244615909E-2</v>
      </c>
      <c r="J246" s="2">
        <v>2.3025595849837901E-2</v>
      </c>
      <c r="K246" s="2">
        <v>2.3762076068996999E-2</v>
      </c>
      <c r="L246" s="2">
        <v>2.5239909404848E-2</v>
      </c>
      <c r="M246" s="2">
        <v>2.6669064850516899E-2</v>
      </c>
      <c r="N246" s="2">
        <v>2.7964200200440999E-2</v>
      </c>
      <c r="O246" s="2">
        <v>0</v>
      </c>
      <c r="P246">
        <v>0</v>
      </c>
      <c r="Q246">
        <v>0</v>
      </c>
      <c r="R246" t="s">
        <v>45</v>
      </c>
    </row>
    <row r="247" spans="1:18" x14ac:dyDescent="0.25">
      <c r="A247" t="s">
        <v>133</v>
      </c>
      <c r="B247" t="s">
        <v>58</v>
      </c>
      <c r="C247" t="s">
        <v>37</v>
      </c>
      <c r="D247" s="2">
        <v>1.99011413808419E-2</v>
      </c>
      <c r="E247" s="5">
        <v>1.6878521640040001E-2</v>
      </c>
      <c r="F247" s="2">
        <v>1.411206033605E-2</v>
      </c>
      <c r="G247" s="2">
        <v>9.3004123214100003E-3</v>
      </c>
      <c r="H247" s="2">
        <v>7.6927365750549996E-3</v>
      </c>
      <c r="I247" s="2">
        <v>7.7661463620469998E-3</v>
      </c>
      <c r="J247" s="2">
        <v>7.7305003981009996E-3</v>
      </c>
      <c r="K247" s="2">
        <v>7.7574114855819901E-3</v>
      </c>
      <c r="L247" s="2">
        <v>8.0464328190260007E-3</v>
      </c>
      <c r="M247" s="2">
        <v>8.3218213255469992E-3</v>
      </c>
      <c r="N247" s="2">
        <v>8.4750802575629895E-3</v>
      </c>
      <c r="O247" s="2">
        <v>0</v>
      </c>
      <c r="P247">
        <v>0</v>
      </c>
      <c r="Q247">
        <v>0</v>
      </c>
      <c r="R247" t="s">
        <v>45</v>
      </c>
    </row>
    <row r="248" spans="1:18" x14ac:dyDescent="0.25">
      <c r="A248" t="s">
        <v>133</v>
      </c>
      <c r="B248" t="s">
        <v>58</v>
      </c>
      <c r="C248" t="s">
        <v>39</v>
      </c>
      <c r="D248" s="2">
        <v>3.6660357799679903E-2</v>
      </c>
      <c r="E248" s="5">
        <v>2.1634042375559E-2</v>
      </c>
      <c r="F248" s="2">
        <v>1.21065486041199E-2</v>
      </c>
      <c r="G248" s="2">
        <v>5.1404109230570004E-3</v>
      </c>
      <c r="H248" s="2">
        <v>4.4682619807389998E-3</v>
      </c>
      <c r="I248" s="2">
        <v>4.8454254624680001E-3</v>
      </c>
      <c r="J248" s="2">
        <v>4.8286433311230002E-3</v>
      </c>
      <c r="K248" s="2">
        <v>4.8883835233880001E-3</v>
      </c>
      <c r="L248" s="2">
        <v>5.0088161490849997E-3</v>
      </c>
      <c r="M248" s="2">
        <v>5.1308356585929998E-3</v>
      </c>
      <c r="N248" s="2">
        <v>5.2086361740660003E-3</v>
      </c>
      <c r="O248" s="2">
        <v>0</v>
      </c>
      <c r="P248">
        <v>0</v>
      </c>
      <c r="Q248">
        <v>0</v>
      </c>
      <c r="R248" t="s">
        <v>45</v>
      </c>
    </row>
    <row r="249" spans="1:18" x14ac:dyDescent="0.25">
      <c r="A249" t="s">
        <v>133</v>
      </c>
      <c r="B249" t="s">
        <v>59</v>
      </c>
      <c r="C249" t="s">
        <v>16</v>
      </c>
      <c r="D249">
        <v>1.6076257185989901E-2</v>
      </c>
      <c r="E249" s="1">
        <v>1.0839793007199901E-2</v>
      </c>
      <c r="F249" s="2">
        <v>8.6885102552999999E-3</v>
      </c>
      <c r="G249" s="2">
        <v>7.03311019807E-3</v>
      </c>
      <c r="H249" s="2">
        <v>5.8882505519550002E-3</v>
      </c>
      <c r="I249" s="2">
        <v>5.4201567083660002E-3</v>
      </c>
      <c r="J249" s="2">
        <v>6.1278600988639896E-3</v>
      </c>
      <c r="K249" s="2">
        <v>5.8556341074219899E-3</v>
      </c>
      <c r="L249" s="2">
        <v>6.3880966893400002E-3</v>
      </c>
      <c r="M249" s="2">
        <v>6.832316485982E-3</v>
      </c>
      <c r="N249" s="2">
        <v>7.3469646551839896E-3</v>
      </c>
      <c r="O249" s="2">
        <v>0</v>
      </c>
      <c r="P249">
        <v>0</v>
      </c>
      <c r="Q249">
        <v>0</v>
      </c>
      <c r="R249" t="s">
        <v>45</v>
      </c>
    </row>
    <row r="250" spans="1:18" x14ac:dyDescent="0.25">
      <c r="A250" t="s">
        <v>133</v>
      </c>
      <c r="B250" t="s">
        <v>59</v>
      </c>
      <c r="C250" t="s">
        <v>17</v>
      </c>
      <c r="D250">
        <v>0.51188774634500001</v>
      </c>
      <c r="E250" s="5">
        <v>0.29689059219899999</v>
      </c>
      <c r="F250" s="2">
        <v>0.25661014478069999</v>
      </c>
      <c r="G250" s="2">
        <v>0.23192534245980001</v>
      </c>
      <c r="H250" s="2">
        <v>0.23797242301488999</v>
      </c>
      <c r="I250" s="2">
        <v>0.243841828734914</v>
      </c>
      <c r="J250" s="2">
        <v>0.24873133719604601</v>
      </c>
      <c r="K250" s="2">
        <v>0.25311468872966397</v>
      </c>
      <c r="L250" s="2">
        <v>0.257998788359799</v>
      </c>
      <c r="M250" s="2">
        <v>0.262797851520776</v>
      </c>
      <c r="N250" s="2">
        <v>0.26784922617156198</v>
      </c>
      <c r="O250" s="2">
        <v>0</v>
      </c>
      <c r="P250">
        <v>0</v>
      </c>
      <c r="Q250">
        <v>0</v>
      </c>
      <c r="R250" t="s">
        <v>45</v>
      </c>
    </row>
    <row r="251" spans="1:18" x14ac:dyDescent="0.25">
      <c r="A251" t="s">
        <v>133</v>
      </c>
      <c r="B251" t="s">
        <v>59</v>
      </c>
      <c r="C251" t="s">
        <v>19</v>
      </c>
      <c r="D251">
        <v>5.2966776400841002</v>
      </c>
      <c r="E251" s="5">
        <v>2.5027952732546002</v>
      </c>
      <c r="F251" s="2">
        <v>1.5505543725269999</v>
      </c>
      <c r="G251" s="2">
        <v>1.2730895040521999</v>
      </c>
      <c r="H251" s="2">
        <v>1.0749225885070901</v>
      </c>
      <c r="I251" s="2">
        <v>0.90718489464142305</v>
      </c>
      <c r="J251" s="2">
        <v>0.76767399241776202</v>
      </c>
      <c r="K251" s="2">
        <v>0.68363037240298297</v>
      </c>
      <c r="L251" s="2">
        <v>0.64042115986020598</v>
      </c>
      <c r="M251" s="2">
        <v>0.641745268184994</v>
      </c>
      <c r="N251" s="2">
        <v>0.62730039581214303</v>
      </c>
      <c r="O251" s="2">
        <v>0</v>
      </c>
      <c r="P251">
        <v>0</v>
      </c>
      <c r="Q251">
        <v>0</v>
      </c>
      <c r="R251" t="s">
        <v>45</v>
      </c>
    </row>
    <row r="252" spans="1:18" x14ac:dyDescent="0.25">
      <c r="A252" t="s">
        <v>133</v>
      </c>
      <c r="B252" t="s">
        <v>59</v>
      </c>
      <c r="C252" t="s">
        <v>21</v>
      </c>
      <c r="D252">
        <v>53.174653401999997</v>
      </c>
      <c r="E252" s="1">
        <v>65.666623016999907</v>
      </c>
      <c r="F252">
        <v>61.025784870999999</v>
      </c>
      <c r="G252">
        <v>55.207698624999999</v>
      </c>
      <c r="H252">
        <v>41.428188543814699</v>
      </c>
      <c r="I252">
        <v>40.9418858616867</v>
      </c>
      <c r="J252">
        <v>34.311849741385799</v>
      </c>
      <c r="K252">
        <v>24.9675390697343</v>
      </c>
      <c r="L252">
        <v>12.5847275079129</v>
      </c>
      <c r="M252">
        <v>0.107858879875203</v>
      </c>
      <c r="N252">
        <v>-11.735400471575</v>
      </c>
      <c r="O252">
        <v>0</v>
      </c>
      <c r="P252">
        <v>0</v>
      </c>
      <c r="Q252">
        <v>0</v>
      </c>
      <c r="R252" t="s">
        <v>46</v>
      </c>
    </row>
    <row r="253" spans="1:18" x14ac:dyDescent="0.25">
      <c r="A253" t="s">
        <v>133</v>
      </c>
      <c r="B253" t="s">
        <v>59</v>
      </c>
      <c r="C253" t="s">
        <v>22</v>
      </c>
      <c r="D253" s="2">
        <v>0</v>
      </c>
      <c r="E253" s="1">
        <v>0.14082339999999999</v>
      </c>
      <c r="F253">
        <v>0.18727389999999999</v>
      </c>
      <c r="G253">
        <v>0.2318626</v>
      </c>
      <c r="H253">
        <v>0.24172553999999999</v>
      </c>
      <c r="I253">
        <v>0.26676002999999998</v>
      </c>
      <c r="J253">
        <v>0.25795857</v>
      </c>
      <c r="K253">
        <v>0.19456111000000001</v>
      </c>
      <c r="L253">
        <v>0.1742831</v>
      </c>
      <c r="M253">
        <v>0.1178652</v>
      </c>
      <c r="N253">
        <v>0.109504247</v>
      </c>
      <c r="O253">
        <v>0</v>
      </c>
      <c r="P253">
        <v>0</v>
      </c>
      <c r="Q253">
        <v>0</v>
      </c>
      <c r="R253" t="s">
        <v>45</v>
      </c>
    </row>
    <row r="254" spans="1:18" x14ac:dyDescent="0.25">
      <c r="A254" t="s">
        <v>133</v>
      </c>
      <c r="B254" t="s">
        <v>59</v>
      </c>
      <c r="C254" t="s">
        <v>23</v>
      </c>
      <c r="D254" s="2">
        <v>4.4466319999999999E-8</v>
      </c>
      <c r="E254" s="5">
        <v>0.82395110000000005</v>
      </c>
      <c r="F254" s="2">
        <v>0.84094380000000002</v>
      </c>
      <c r="G254" s="2">
        <v>1.0411659</v>
      </c>
      <c r="H254" s="2">
        <v>1.0854554000000001</v>
      </c>
      <c r="I254" s="2">
        <v>1.1978705999999999</v>
      </c>
      <c r="J254" s="2">
        <v>1.1583479999999999</v>
      </c>
      <c r="K254" s="2">
        <v>0.87366630000000001</v>
      </c>
      <c r="L254" s="2">
        <v>0.78260854999999896</v>
      </c>
      <c r="M254" s="2">
        <v>0.52926728999999995</v>
      </c>
      <c r="N254" s="2">
        <v>0.49172274999999899</v>
      </c>
      <c r="O254" s="2">
        <v>0</v>
      </c>
      <c r="P254">
        <v>0</v>
      </c>
      <c r="Q254">
        <v>0</v>
      </c>
      <c r="R254" t="s">
        <v>45</v>
      </c>
    </row>
    <row r="255" spans="1:18" x14ac:dyDescent="0.25">
      <c r="A255" t="s">
        <v>133</v>
      </c>
      <c r="B255" t="s">
        <v>59</v>
      </c>
      <c r="C255" t="s">
        <v>24</v>
      </c>
      <c r="D255" s="2">
        <v>0</v>
      </c>
      <c r="E255" s="5">
        <v>0.17301549999999999</v>
      </c>
      <c r="F255" s="2">
        <v>0.20278070000000001</v>
      </c>
      <c r="G255" s="2">
        <v>0.25106139999999999</v>
      </c>
      <c r="H255" s="2">
        <v>0.26174076000000002</v>
      </c>
      <c r="I255" s="2">
        <v>0.28884841999999999</v>
      </c>
      <c r="J255" s="2">
        <v>0.27931813</v>
      </c>
      <c r="K255" s="2">
        <v>0.21067122999999999</v>
      </c>
      <c r="L255" s="2">
        <v>0.18871418000000001</v>
      </c>
      <c r="M255" s="2">
        <v>0.127624709999999</v>
      </c>
      <c r="N255" s="2">
        <v>0.11857145799999901</v>
      </c>
      <c r="O255" s="2">
        <v>0</v>
      </c>
      <c r="P255">
        <v>0</v>
      </c>
      <c r="Q255">
        <v>0</v>
      </c>
      <c r="R255" t="s">
        <v>45</v>
      </c>
    </row>
    <row r="256" spans="1:18" x14ac:dyDescent="0.25">
      <c r="A256" t="s">
        <v>133</v>
      </c>
      <c r="B256" t="s">
        <v>59</v>
      </c>
      <c r="C256" t="s">
        <v>25</v>
      </c>
      <c r="D256" s="2">
        <v>2.23858799999999E-7</v>
      </c>
      <c r="E256" s="5">
        <v>2.6803249999999998E-4</v>
      </c>
      <c r="F256" s="2">
        <v>1.920452E-4</v>
      </c>
      <c r="G256" s="2">
        <v>2.3777E-4</v>
      </c>
      <c r="H256" s="2">
        <v>2.478844E-4</v>
      </c>
      <c r="I256" s="2">
        <v>2.7355632000000002E-4</v>
      </c>
      <c r="J256" s="2">
        <v>2.6453068000000001E-4</v>
      </c>
      <c r="K256" s="2">
        <v>1.9951803E-4</v>
      </c>
      <c r="L256" s="2">
        <v>1.7872343000000001E-4</v>
      </c>
      <c r="M256" s="2">
        <v>1.2086815000000001E-4</v>
      </c>
      <c r="N256" s="2">
        <v>1.12294099E-4</v>
      </c>
      <c r="O256" s="2">
        <v>0</v>
      </c>
      <c r="P256">
        <v>0</v>
      </c>
      <c r="Q256">
        <v>0</v>
      </c>
      <c r="R256" t="s">
        <v>45</v>
      </c>
    </row>
    <row r="257" spans="1:18" x14ac:dyDescent="0.25">
      <c r="A257" t="s">
        <v>133</v>
      </c>
      <c r="B257" t="s">
        <v>59</v>
      </c>
      <c r="C257" t="s">
        <v>26</v>
      </c>
      <c r="D257">
        <v>0</v>
      </c>
      <c r="E257" s="1">
        <v>1.2607452E-2</v>
      </c>
      <c r="F257">
        <v>1.479106E-2</v>
      </c>
      <c r="G257">
        <v>1.8312709999999999E-2</v>
      </c>
      <c r="H257">
        <v>1.9091680999999999E-2</v>
      </c>
      <c r="I257">
        <v>2.1068945999999901E-2</v>
      </c>
      <c r="J257">
        <v>2.0373794999999899E-2</v>
      </c>
      <c r="K257">
        <v>1.5366604000000001E-2</v>
      </c>
      <c r="L257">
        <v>1.3765029999999999E-2</v>
      </c>
      <c r="M257">
        <v>9.3090931000000005E-3</v>
      </c>
      <c r="N257">
        <v>8.6487322999999998E-3</v>
      </c>
      <c r="O257">
        <v>0</v>
      </c>
      <c r="P257">
        <v>0</v>
      </c>
      <c r="Q257">
        <v>0</v>
      </c>
      <c r="R257" t="s">
        <v>45</v>
      </c>
    </row>
    <row r="258" spans="1:18" x14ac:dyDescent="0.25">
      <c r="A258" t="s">
        <v>133</v>
      </c>
      <c r="B258" t="s">
        <v>59</v>
      </c>
      <c r="C258" t="s">
        <v>27</v>
      </c>
      <c r="D258">
        <v>1.05609576572E-2</v>
      </c>
      <c r="E258" s="5">
        <v>1.16349900299E-2</v>
      </c>
      <c r="F258" s="2">
        <v>1.0305730499E-2</v>
      </c>
      <c r="G258" s="2">
        <v>4.6472439508000001E-3</v>
      </c>
      <c r="H258" s="2">
        <v>4.3299552751369904E-3</v>
      </c>
      <c r="I258" s="2">
        <v>4.6055514825510003E-3</v>
      </c>
      <c r="J258" s="2">
        <v>4.2247670706119997E-3</v>
      </c>
      <c r="K258" s="2">
        <v>3.8981269562129999E-3</v>
      </c>
      <c r="L258" s="2">
        <v>3.9581150642579999E-3</v>
      </c>
      <c r="M258" s="2">
        <v>4.0591082971850002E-3</v>
      </c>
      <c r="N258" s="2">
        <v>4.21901643749799E-3</v>
      </c>
      <c r="O258" s="2">
        <v>0</v>
      </c>
      <c r="P258">
        <v>0</v>
      </c>
      <c r="Q258">
        <v>0</v>
      </c>
      <c r="R258" t="s">
        <v>45</v>
      </c>
    </row>
    <row r="259" spans="1:18" x14ac:dyDescent="0.25">
      <c r="A259" t="s">
        <v>133</v>
      </c>
      <c r="B259" t="s">
        <v>59</v>
      </c>
      <c r="C259" t="s">
        <v>29</v>
      </c>
      <c r="D259">
        <v>1.8684702699596999E-2</v>
      </c>
      <c r="E259" s="5">
        <v>8.1451573253319993E-3</v>
      </c>
      <c r="F259" s="2">
        <v>1.13800214149E-2</v>
      </c>
      <c r="G259" s="2">
        <v>1.04928937066999E-2</v>
      </c>
      <c r="H259" s="2">
        <v>9.5824422937100008E-3</v>
      </c>
      <c r="I259" s="2">
        <v>9.2413842879160001E-3</v>
      </c>
      <c r="J259" s="2">
        <v>8.4587280020069992E-3</v>
      </c>
      <c r="K259" s="2">
        <v>8.0995266928020008E-3</v>
      </c>
      <c r="L259" s="2">
        <v>8.0678693438649904E-3</v>
      </c>
      <c r="M259" s="2">
        <v>8.2065072632589997E-3</v>
      </c>
      <c r="N259" s="2">
        <v>8.3842406999039901E-3</v>
      </c>
      <c r="O259" s="2">
        <v>0</v>
      </c>
      <c r="P259">
        <v>0</v>
      </c>
      <c r="Q259">
        <v>0</v>
      </c>
      <c r="R259" t="s">
        <v>45</v>
      </c>
    </row>
    <row r="260" spans="1:18" x14ac:dyDescent="0.25">
      <c r="A260" t="s">
        <v>133</v>
      </c>
      <c r="B260" t="s">
        <v>59</v>
      </c>
      <c r="C260" t="s">
        <v>31</v>
      </c>
      <c r="D260">
        <v>0.78155385844629999</v>
      </c>
      <c r="E260" s="5">
        <v>0.48111582301849998</v>
      </c>
      <c r="F260" s="2">
        <v>0.30196402124389998</v>
      </c>
      <c r="G260" s="2">
        <v>0.2411707513436</v>
      </c>
      <c r="H260" s="2">
        <v>0.18496349278483001</v>
      </c>
      <c r="I260" s="2">
        <v>0.18648485135578899</v>
      </c>
      <c r="J260" s="2">
        <v>0.17536617599347201</v>
      </c>
      <c r="K260" s="2">
        <v>0.16918712535175301</v>
      </c>
      <c r="L260" s="2">
        <v>0.17358919811069301</v>
      </c>
      <c r="M260" s="2">
        <v>0.17988097269326001</v>
      </c>
      <c r="N260" s="2">
        <v>0.182486160120758</v>
      </c>
      <c r="O260" s="2">
        <v>0</v>
      </c>
      <c r="P260">
        <v>0</v>
      </c>
      <c r="Q260">
        <v>0</v>
      </c>
      <c r="R260" t="s">
        <v>45</v>
      </c>
    </row>
    <row r="261" spans="1:18" x14ac:dyDescent="0.25">
      <c r="A261" t="s">
        <v>133</v>
      </c>
      <c r="B261" t="s">
        <v>59</v>
      </c>
      <c r="C261" t="s">
        <v>32</v>
      </c>
      <c r="D261">
        <v>0.923611177067999</v>
      </c>
      <c r="E261" s="1">
        <v>0.70594608056799901</v>
      </c>
      <c r="F261">
        <v>0.47659680380999903</v>
      </c>
      <c r="G261">
        <v>0.37095195926199998</v>
      </c>
      <c r="H261">
        <v>0.29075740069636002</v>
      </c>
      <c r="I261">
        <v>0.26797551422405003</v>
      </c>
      <c r="J261">
        <v>0.23693450117732501</v>
      </c>
      <c r="K261">
        <v>0.20564459094401399</v>
      </c>
      <c r="L261">
        <v>0.20077988887095</v>
      </c>
      <c r="M261">
        <v>0.20268557854417901</v>
      </c>
      <c r="N261">
        <v>0.20368874923211899</v>
      </c>
      <c r="O261">
        <v>0</v>
      </c>
      <c r="P261">
        <v>0</v>
      </c>
      <c r="Q261">
        <v>0</v>
      </c>
      <c r="R261" t="s">
        <v>45</v>
      </c>
    </row>
    <row r="262" spans="1:18" x14ac:dyDescent="0.25">
      <c r="A262" t="s">
        <v>133</v>
      </c>
      <c r="B262" t="s">
        <v>59</v>
      </c>
      <c r="C262" t="s">
        <v>34</v>
      </c>
      <c r="D262" s="2">
        <v>2.2562422461320002E-2</v>
      </c>
      <c r="E262" s="5">
        <v>1.3732086281799999E-2</v>
      </c>
      <c r="F262" s="2">
        <v>1.5364393689399999E-2</v>
      </c>
      <c r="G262" s="2">
        <v>1.50894129382E-2</v>
      </c>
      <c r="H262" s="2">
        <v>1.4186779706091E-2</v>
      </c>
      <c r="I262" s="2">
        <v>1.3175916640755901E-2</v>
      </c>
      <c r="J262" s="2">
        <v>1.2486827024747E-2</v>
      </c>
      <c r="K262" s="2">
        <v>1.2688913747855E-2</v>
      </c>
      <c r="L262" s="2">
        <v>1.34538385881519E-2</v>
      </c>
      <c r="M262" s="2">
        <v>1.4218219841292999E-2</v>
      </c>
      <c r="N262" s="2">
        <v>1.51744992545759E-2</v>
      </c>
      <c r="O262" s="2">
        <v>0</v>
      </c>
      <c r="P262">
        <v>0</v>
      </c>
      <c r="Q262">
        <v>0</v>
      </c>
      <c r="R262" t="s">
        <v>45</v>
      </c>
    </row>
    <row r="263" spans="1:18" x14ac:dyDescent="0.25">
      <c r="A263" t="s">
        <v>133</v>
      </c>
      <c r="B263" t="s">
        <v>59</v>
      </c>
      <c r="C263" t="s">
        <v>36</v>
      </c>
      <c r="D263" s="2">
        <v>0.15456418214779999</v>
      </c>
      <c r="E263" s="5">
        <v>9.8355699648099898E-2</v>
      </c>
      <c r="F263" s="2">
        <v>0.195530170200889</v>
      </c>
      <c r="G263" s="2">
        <v>0.18933272019399999</v>
      </c>
      <c r="H263" s="2">
        <v>0.135960944195852</v>
      </c>
      <c r="I263" s="2">
        <v>0.15734876471234499</v>
      </c>
      <c r="J263" s="2">
        <v>0.15811353517124399</v>
      </c>
      <c r="K263" s="2">
        <v>0.15952439613965599</v>
      </c>
      <c r="L263" s="2">
        <v>0.17059328336224699</v>
      </c>
      <c r="M263" s="2">
        <v>0.18190102477269299</v>
      </c>
      <c r="N263" s="2">
        <v>0.19487150256907601</v>
      </c>
      <c r="O263" s="2">
        <v>0</v>
      </c>
      <c r="P263">
        <v>0</v>
      </c>
      <c r="Q263">
        <v>0</v>
      </c>
      <c r="R263" t="s">
        <v>45</v>
      </c>
    </row>
    <row r="264" spans="1:18" x14ac:dyDescent="0.25">
      <c r="A264" t="s">
        <v>133</v>
      </c>
      <c r="B264" t="s">
        <v>59</v>
      </c>
      <c r="C264" t="s">
        <v>37</v>
      </c>
      <c r="D264" s="2">
        <v>0.107983618601299</v>
      </c>
      <c r="E264" s="5">
        <v>6.4408824007299997E-2</v>
      </c>
      <c r="F264" s="2">
        <v>6.5741334267979998E-2</v>
      </c>
      <c r="G264" s="2">
        <v>6.1600032819099898E-2</v>
      </c>
      <c r="H264" s="2">
        <v>4.7060919365512002E-2</v>
      </c>
      <c r="I264" s="2">
        <v>4.9226235184150903E-2</v>
      </c>
      <c r="J264" s="2">
        <v>4.8139895603100002E-2</v>
      </c>
      <c r="K264" s="2">
        <v>4.8207551587867999E-2</v>
      </c>
      <c r="L264" s="2">
        <v>5.1165134596666897E-2</v>
      </c>
      <c r="M264" s="2">
        <v>5.4294413911628002E-2</v>
      </c>
      <c r="N264" s="2">
        <v>5.8241224778041001E-2</v>
      </c>
      <c r="O264" s="2">
        <v>0</v>
      </c>
      <c r="P264">
        <v>0</v>
      </c>
      <c r="Q264">
        <v>0</v>
      </c>
      <c r="R264" t="s">
        <v>45</v>
      </c>
    </row>
    <row r="265" spans="1:18" x14ac:dyDescent="0.25">
      <c r="A265" t="s">
        <v>133</v>
      </c>
      <c r="B265" t="s">
        <v>59</v>
      </c>
      <c r="C265" t="s">
        <v>39</v>
      </c>
      <c r="D265" s="2">
        <v>1.0700132018293</v>
      </c>
      <c r="E265" s="5">
        <v>0.43520126173447998</v>
      </c>
      <c r="F265" s="2">
        <v>0.30069590930642998</v>
      </c>
      <c r="G265" s="2">
        <v>0.15649217931986001</v>
      </c>
      <c r="H265" s="2">
        <v>7.3959689358609998E-2</v>
      </c>
      <c r="I265" s="2">
        <v>7.5420790547310004E-2</v>
      </c>
      <c r="J265" s="2">
        <v>6.5608061732813E-2</v>
      </c>
      <c r="K265" s="2">
        <v>6.2182501153842003E-2</v>
      </c>
      <c r="L265" s="2">
        <v>6.1321473235116997E-2</v>
      </c>
      <c r="M265" s="2">
        <v>6.2027714001838999E-2</v>
      </c>
      <c r="N265" s="2">
        <v>6.15715612901859E-2</v>
      </c>
      <c r="O265">
        <v>0</v>
      </c>
      <c r="P265">
        <v>0</v>
      </c>
      <c r="Q265">
        <v>0</v>
      </c>
      <c r="R265" t="s">
        <v>45</v>
      </c>
    </row>
    <row r="266" spans="1:18" x14ac:dyDescent="0.25">
      <c r="A266" t="s">
        <v>133</v>
      </c>
      <c r="B266" t="s">
        <v>60</v>
      </c>
      <c r="C266" t="s">
        <v>16</v>
      </c>
      <c r="D266">
        <v>1.15902232861E-2</v>
      </c>
      <c r="E266" s="5">
        <v>9.4763301538599992E-3</v>
      </c>
      <c r="F266" s="2">
        <v>6.55270679793E-3</v>
      </c>
      <c r="G266" s="2">
        <v>5.3526201533800003E-3</v>
      </c>
      <c r="H266" s="2">
        <v>4.3575054741540001E-3</v>
      </c>
      <c r="I266" s="2">
        <v>4.1141730750009903E-3</v>
      </c>
      <c r="J266" s="2">
        <v>4.99513424716599E-3</v>
      </c>
      <c r="K266" s="2">
        <v>4.7544548848440001E-3</v>
      </c>
      <c r="L266" s="2">
        <v>5.2020921278189899E-3</v>
      </c>
      <c r="M266" s="2">
        <v>5.633540089377E-3</v>
      </c>
      <c r="N266" s="2">
        <v>6.1314507338440004E-3</v>
      </c>
      <c r="O266" s="2">
        <v>0</v>
      </c>
      <c r="P266">
        <v>0</v>
      </c>
      <c r="Q266">
        <v>0</v>
      </c>
      <c r="R266" t="s">
        <v>45</v>
      </c>
    </row>
    <row r="267" spans="1:18" x14ac:dyDescent="0.25">
      <c r="A267" t="s">
        <v>133</v>
      </c>
      <c r="B267" t="s">
        <v>60</v>
      </c>
      <c r="C267" t="s">
        <v>17</v>
      </c>
      <c r="D267">
        <v>0.23740226826999999</v>
      </c>
      <c r="E267" s="5">
        <v>0.173396509765299</v>
      </c>
      <c r="F267" s="2">
        <v>0.18593583616090001</v>
      </c>
      <c r="G267" s="2">
        <v>0.16015319042699999</v>
      </c>
      <c r="H267" s="2">
        <v>0.16481654620801101</v>
      </c>
      <c r="I267" s="2">
        <v>0.169603608314744</v>
      </c>
      <c r="J267" s="2">
        <v>0.17353810831288</v>
      </c>
      <c r="K267" s="2">
        <v>0.177152530321667</v>
      </c>
      <c r="L267" s="2">
        <v>0.18095249067844699</v>
      </c>
      <c r="M267" s="2">
        <v>0.184621746177387</v>
      </c>
      <c r="N267" s="2">
        <v>0.18831411771815099</v>
      </c>
      <c r="O267" s="2">
        <v>0</v>
      </c>
      <c r="P267">
        <v>0</v>
      </c>
      <c r="Q267">
        <v>0</v>
      </c>
      <c r="R267" t="s">
        <v>45</v>
      </c>
    </row>
    <row r="268" spans="1:18" x14ac:dyDescent="0.25">
      <c r="A268" t="s">
        <v>133</v>
      </c>
      <c r="B268" t="s">
        <v>60</v>
      </c>
      <c r="C268" t="s">
        <v>19</v>
      </c>
      <c r="D268">
        <v>3.47710155994799</v>
      </c>
      <c r="E268" s="5">
        <v>1.7497934450829999</v>
      </c>
      <c r="F268" s="2">
        <v>1.2107108057508</v>
      </c>
      <c r="G268" s="2">
        <v>1.0588474464358</v>
      </c>
      <c r="H268" s="2">
        <v>0.85348589960677901</v>
      </c>
      <c r="I268" s="2">
        <v>0.77768852807442701</v>
      </c>
      <c r="J268" s="2">
        <v>0.67533516837905505</v>
      </c>
      <c r="K268" s="2">
        <v>0.61822005559994797</v>
      </c>
      <c r="L268" s="2">
        <v>0.60193512209702804</v>
      </c>
      <c r="M268" s="2">
        <v>0.61670423481094405</v>
      </c>
      <c r="N268" s="2">
        <v>0.62320139148964804</v>
      </c>
      <c r="O268" s="2">
        <v>0</v>
      </c>
      <c r="P268">
        <v>0</v>
      </c>
      <c r="Q268">
        <v>0</v>
      </c>
      <c r="R268" t="s">
        <v>45</v>
      </c>
    </row>
    <row r="269" spans="1:18" x14ac:dyDescent="0.25">
      <c r="A269" t="s">
        <v>133</v>
      </c>
      <c r="B269" t="s">
        <v>60</v>
      </c>
      <c r="C269" t="s">
        <v>21</v>
      </c>
      <c r="D269">
        <v>57.711999718000001</v>
      </c>
      <c r="E269" s="1">
        <v>64.458403613099904</v>
      </c>
      <c r="F269">
        <v>59.219651846799998</v>
      </c>
      <c r="G269" s="2">
        <v>48.389292169000001</v>
      </c>
      <c r="H269" s="2">
        <v>36.200301163256</v>
      </c>
      <c r="I269" s="2">
        <v>35.936019647828701</v>
      </c>
      <c r="J269" s="2">
        <v>29.057399833998101</v>
      </c>
      <c r="K269" s="2">
        <v>21.836010686254301</v>
      </c>
      <c r="L269" s="2">
        <v>13.156578951839901</v>
      </c>
      <c r="M269" s="2">
        <v>4.0354514781298096</v>
      </c>
      <c r="N269" s="2">
        <v>-5.9096649475049601</v>
      </c>
      <c r="O269" s="2">
        <v>0</v>
      </c>
      <c r="P269">
        <v>0</v>
      </c>
      <c r="Q269">
        <v>0</v>
      </c>
      <c r="R269" t="s">
        <v>46</v>
      </c>
    </row>
    <row r="270" spans="1:18" x14ac:dyDescent="0.25">
      <c r="A270" t="s">
        <v>133</v>
      </c>
      <c r="B270" t="s">
        <v>60</v>
      </c>
      <c r="C270" t="s">
        <v>22</v>
      </c>
      <c r="D270" s="2">
        <v>0</v>
      </c>
      <c r="E270" s="5">
        <v>8.4695839999999994E-2</v>
      </c>
      <c r="F270" s="2">
        <v>0.10763083</v>
      </c>
      <c r="G270" s="2">
        <v>0.13862907999999999</v>
      </c>
      <c r="H270" s="2">
        <v>0.14355197</v>
      </c>
      <c r="I270" s="2">
        <v>0.15617956</v>
      </c>
      <c r="J270" s="2">
        <v>0.14969687999999901</v>
      </c>
      <c r="K270" s="2">
        <v>0.11270679</v>
      </c>
      <c r="L270" s="2">
        <v>0.10079964</v>
      </c>
      <c r="M270" s="2">
        <v>6.8053586999999999E-2</v>
      </c>
      <c r="N270" s="2">
        <v>6.3622526999999998E-2</v>
      </c>
      <c r="O270" s="2">
        <v>0</v>
      </c>
      <c r="P270">
        <v>0</v>
      </c>
      <c r="Q270">
        <v>0</v>
      </c>
      <c r="R270" t="s">
        <v>45</v>
      </c>
    </row>
    <row r="271" spans="1:18" x14ac:dyDescent="0.25">
      <c r="A271" t="s">
        <v>133</v>
      </c>
      <c r="B271" t="s">
        <v>60</v>
      </c>
      <c r="C271" t="s">
        <v>23</v>
      </c>
      <c r="D271" s="2">
        <v>2.352912E-8</v>
      </c>
      <c r="E271" s="5">
        <v>0.4955523</v>
      </c>
      <c r="F271" s="2">
        <v>0.48331009999999902</v>
      </c>
      <c r="G271" s="2">
        <v>0.62250659999999902</v>
      </c>
      <c r="H271" s="2">
        <v>0.64461210000000002</v>
      </c>
      <c r="I271" s="2">
        <v>0.70131599999999905</v>
      </c>
      <c r="J271" s="2">
        <v>0.67220559999999996</v>
      </c>
      <c r="K271" s="2">
        <v>0.50610359999999999</v>
      </c>
      <c r="L271" s="2">
        <v>0.45263524999999999</v>
      </c>
      <c r="M271" s="2">
        <v>0.30559094999999897</v>
      </c>
      <c r="N271" s="2">
        <v>0.28569323999999902</v>
      </c>
      <c r="O271" s="2">
        <v>0</v>
      </c>
      <c r="P271">
        <v>0</v>
      </c>
      <c r="Q271">
        <v>0</v>
      </c>
      <c r="R271" t="s">
        <v>45</v>
      </c>
    </row>
    <row r="272" spans="1:18" x14ac:dyDescent="0.25">
      <c r="A272" t="s">
        <v>133</v>
      </c>
      <c r="B272" t="s">
        <v>60</v>
      </c>
      <c r="C272" t="s">
        <v>24</v>
      </c>
      <c r="D272" s="2">
        <v>0</v>
      </c>
      <c r="E272" s="5">
        <v>0.10405731999999999</v>
      </c>
      <c r="F272" s="2">
        <v>0.11654289</v>
      </c>
      <c r="G272" s="2">
        <v>0.15010799999999999</v>
      </c>
      <c r="H272" s="2">
        <v>0.15543845000000001</v>
      </c>
      <c r="I272" s="2">
        <v>0.1691117</v>
      </c>
      <c r="J272" s="2">
        <v>0.16209212000000001</v>
      </c>
      <c r="K272" s="2">
        <v>0.12203913</v>
      </c>
      <c r="L272" s="2">
        <v>0.109146049999999</v>
      </c>
      <c r="M272" s="2">
        <v>7.3688605000000004E-2</v>
      </c>
      <c r="N272" s="2">
        <v>6.8890626999999996E-2</v>
      </c>
      <c r="O272" s="2">
        <v>0</v>
      </c>
      <c r="P272">
        <v>0</v>
      </c>
      <c r="Q272">
        <v>0</v>
      </c>
      <c r="R272" t="s">
        <v>45</v>
      </c>
    </row>
    <row r="273" spans="1:18" x14ac:dyDescent="0.25">
      <c r="A273" t="s">
        <v>133</v>
      </c>
      <c r="B273" t="s">
        <v>60</v>
      </c>
      <c r="C273" t="s">
        <v>25</v>
      </c>
      <c r="D273" s="2">
        <v>1.184533E-7</v>
      </c>
      <c r="E273" s="5">
        <v>1.6120398E-4</v>
      </c>
      <c r="F273" s="2">
        <v>1.1037297999999999E-4</v>
      </c>
      <c r="G273" s="2">
        <v>1.42160969999999E-4</v>
      </c>
      <c r="H273" s="2">
        <v>1.4720934E-4</v>
      </c>
      <c r="I273" s="2">
        <v>1.6015867000000001E-4</v>
      </c>
      <c r="J273" s="2">
        <v>1.5351083999999999E-4</v>
      </c>
      <c r="K273" s="2">
        <v>1.15578329999999E-4</v>
      </c>
      <c r="L273" s="2">
        <v>1.0336771999999899E-4</v>
      </c>
      <c r="M273" s="2">
        <v>6.9787417000000002E-5</v>
      </c>
      <c r="N273" s="2">
        <v>6.5243399000000003E-5</v>
      </c>
      <c r="O273" s="2">
        <v>0</v>
      </c>
      <c r="P273">
        <v>0</v>
      </c>
      <c r="Q273">
        <v>0</v>
      </c>
      <c r="R273" t="s">
        <v>45</v>
      </c>
    </row>
    <row r="274" spans="1:18" x14ac:dyDescent="0.25">
      <c r="A274" t="s">
        <v>133</v>
      </c>
      <c r="B274" t="s">
        <v>60</v>
      </c>
      <c r="C274" t="s">
        <v>26</v>
      </c>
      <c r="D274">
        <v>0</v>
      </c>
      <c r="E274" s="5">
        <v>7.5825369999999899E-3</v>
      </c>
      <c r="F274" s="2">
        <v>8.5007699999999995E-3</v>
      </c>
      <c r="G274" s="2">
        <v>1.0949051E-2</v>
      </c>
      <c r="H274" s="2">
        <v>1.1337867999999999E-2</v>
      </c>
      <c r="I274" s="2">
        <v>1.2335209E-2</v>
      </c>
      <c r="J274" s="2">
        <v>1.18231969999999E-2</v>
      </c>
      <c r="K274" s="2">
        <v>8.9016900000000003E-3</v>
      </c>
      <c r="L274" s="2">
        <v>7.9612494999999998E-3</v>
      </c>
      <c r="M274" s="2">
        <v>5.3749341000000001E-3</v>
      </c>
      <c r="N274" s="2">
        <v>5.0249573999999898E-3</v>
      </c>
      <c r="O274" s="2">
        <v>0</v>
      </c>
      <c r="P274">
        <v>0</v>
      </c>
      <c r="Q274">
        <v>0</v>
      </c>
      <c r="R274" t="s">
        <v>45</v>
      </c>
    </row>
    <row r="275" spans="1:18" x14ac:dyDescent="0.25">
      <c r="A275" t="s">
        <v>133</v>
      </c>
      <c r="B275" t="s">
        <v>60</v>
      </c>
      <c r="C275" t="s">
        <v>27</v>
      </c>
      <c r="D275">
        <v>8.3042957049999904E-3</v>
      </c>
      <c r="E275" s="5">
        <v>9.7713217624000002E-3</v>
      </c>
      <c r="F275" s="2">
        <v>8.5969928649999999E-3</v>
      </c>
      <c r="G275" s="2">
        <v>3.0708740299999898E-3</v>
      </c>
      <c r="H275" s="2">
        <v>2.8093952133839899E-3</v>
      </c>
      <c r="I275" s="2">
        <v>2.91466570973799E-3</v>
      </c>
      <c r="J275" s="2">
        <v>2.6535004565089899E-3</v>
      </c>
      <c r="K275" s="2">
        <v>2.4187752276240001E-3</v>
      </c>
      <c r="L275" s="2">
        <v>2.46259524128E-3</v>
      </c>
      <c r="M275" s="2">
        <v>2.5387488062819999E-3</v>
      </c>
      <c r="N275" s="2">
        <v>2.6516168973389998E-3</v>
      </c>
      <c r="O275" s="2">
        <v>0</v>
      </c>
      <c r="P275">
        <v>0</v>
      </c>
      <c r="Q275">
        <v>0</v>
      </c>
      <c r="R275" t="s">
        <v>45</v>
      </c>
    </row>
    <row r="276" spans="1:18" x14ac:dyDescent="0.25">
      <c r="A276" t="s">
        <v>133</v>
      </c>
      <c r="B276" t="s">
        <v>60</v>
      </c>
      <c r="C276" t="s">
        <v>29</v>
      </c>
      <c r="D276">
        <v>1.3053187648449999E-2</v>
      </c>
      <c r="E276" s="1">
        <v>1.04169924568799E-2</v>
      </c>
      <c r="F276">
        <v>7.2069966750799999E-3</v>
      </c>
      <c r="G276">
        <v>6.6358056561949897E-3</v>
      </c>
      <c r="H276">
        <v>5.9625154862729896E-3</v>
      </c>
      <c r="I276">
        <v>5.9105589370259896E-3</v>
      </c>
      <c r="J276">
        <v>5.5518358827809904E-3</v>
      </c>
      <c r="K276" s="2">
        <v>5.4571507369699998E-3</v>
      </c>
      <c r="L276" s="2">
        <v>5.554141333875E-3</v>
      </c>
      <c r="M276" s="2">
        <v>5.738817304486E-3</v>
      </c>
      <c r="N276" s="2">
        <v>5.981438206618E-3</v>
      </c>
      <c r="O276" s="2">
        <v>0</v>
      </c>
      <c r="P276">
        <v>0</v>
      </c>
      <c r="Q276">
        <v>0</v>
      </c>
      <c r="R276" t="s">
        <v>45</v>
      </c>
    </row>
    <row r="277" spans="1:18" x14ac:dyDescent="0.25">
      <c r="A277" t="s">
        <v>133</v>
      </c>
      <c r="B277" t="s">
        <v>60</v>
      </c>
      <c r="C277" t="s">
        <v>31</v>
      </c>
      <c r="D277">
        <v>0.57041413784429895</v>
      </c>
      <c r="E277" s="5">
        <v>0.31109665639879902</v>
      </c>
      <c r="F277" s="2">
        <v>0.20352200373269999</v>
      </c>
      <c r="G277" s="2">
        <v>0.18373422920686999</v>
      </c>
      <c r="H277" s="2">
        <v>0.135809102311922</v>
      </c>
      <c r="I277" s="2">
        <v>0.137621689730862</v>
      </c>
      <c r="J277" s="2">
        <v>0.130044500356159</v>
      </c>
      <c r="K277" s="2">
        <v>0.12460429415646</v>
      </c>
      <c r="L277" s="2">
        <v>0.12875052102412199</v>
      </c>
      <c r="M277" s="2">
        <v>0.134266262145501</v>
      </c>
      <c r="N277" s="2">
        <v>0.137318013022145</v>
      </c>
      <c r="O277" s="2">
        <v>0</v>
      </c>
      <c r="P277">
        <v>0</v>
      </c>
      <c r="Q277">
        <v>0</v>
      </c>
      <c r="R277" t="s">
        <v>45</v>
      </c>
    </row>
    <row r="278" spans="1:18" x14ac:dyDescent="0.25">
      <c r="A278" t="s">
        <v>133</v>
      </c>
      <c r="B278" t="s">
        <v>60</v>
      </c>
      <c r="C278" t="s">
        <v>32</v>
      </c>
      <c r="D278">
        <v>0.91853064602999901</v>
      </c>
      <c r="E278" s="5">
        <v>0.56585389070500003</v>
      </c>
      <c r="F278" s="2">
        <v>0.39342640607699902</v>
      </c>
      <c r="G278" s="2">
        <v>0.30110485466859999</v>
      </c>
      <c r="H278" s="2">
        <v>0.20315316116436999</v>
      </c>
      <c r="I278" s="2">
        <v>0.186491249517484</v>
      </c>
      <c r="J278" s="2">
        <v>0.156477322702301</v>
      </c>
      <c r="K278" s="2">
        <v>0.132645603967148</v>
      </c>
      <c r="L278" s="2">
        <v>0.128826084358003</v>
      </c>
      <c r="M278" s="2">
        <v>0.13003746971864899</v>
      </c>
      <c r="N278" s="2">
        <v>0.13012392366724901</v>
      </c>
      <c r="O278" s="2">
        <v>0</v>
      </c>
      <c r="P278">
        <v>0</v>
      </c>
      <c r="Q278">
        <v>0</v>
      </c>
      <c r="R278" t="s">
        <v>45</v>
      </c>
    </row>
    <row r="279" spans="1:18" x14ac:dyDescent="0.25">
      <c r="A279" t="s">
        <v>133</v>
      </c>
      <c r="B279" t="s">
        <v>60</v>
      </c>
      <c r="C279" t="s">
        <v>34</v>
      </c>
      <c r="D279" s="2">
        <v>1.9053365663400001E-2</v>
      </c>
      <c r="E279" s="5">
        <v>1.7605569252299998E-2</v>
      </c>
      <c r="F279" s="2">
        <v>1.440685334872E-2</v>
      </c>
      <c r="G279" s="2">
        <v>1.38114938768039E-2</v>
      </c>
      <c r="H279" s="2">
        <v>1.2821955535712999E-2</v>
      </c>
      <c r="I279" s="2">
        <v>1.1946957651336999E-2</v>
      </c>
      <c r="J279" s="2">
        <v>1.1120362453529899E-2</v>
      </c>
      <c r="K279" s="2">
        <v>1.1221616515518E-2</v>
      </c>
      <c r="L279" s="2">
        <v>1.1798993392003E-2</v>
      </c>
      <c r="M279" s="2">
        <v>1.24464848238219E-2</v>
      </c>
      <c r="N279" s="2">
        <v>1.3200861341948001E-2</v>
      </c>
      <c r="O279" s="2">
        <v>0</v>
      </c>
      <c r="P279">
        <v>0</v>
      </c>
      <c r="Q279">
        <v>0</v>
      </c>
      <c r="R279" t="s">
        <v>45</v>
      </c>
    </row>
    <row r="280" spans="1:18" x14ac:dyDescent="0.25">
      <c r="A280" t="s">
        <v>133</v>
      </c>
      <c r="B280" t="s">
        <v>60</v>
      </c>
      <c r="C280" t="s">
        <v>36</v>
      </c>
      <c r="D280" s="2">
        <v>0.11718056117319001</v>
      </c>
      <c r="E280" s="5">
        <v>0.14770750333806901</v>
      </c>
      <c r="F280" s="2">
        <v>0.128998989148249</v>
      </c>
      <c r="G280" s="2">
        <v>0.10597958446677</v>
      </c>
      <c r="H280" s="2">
        <v>7.2616484674698001E-2</v>
      </c>
      <c r="I280" s="2">
        <v>7.7501423916120998E-2</v>
      </c>
      <c r="J280" s="2">
        <v>7.2765369373974903E-2</v>
      </c>
      <c r="K280" s="2">
        <v>7.0895637389752894E-2</v>
      </c>
      <c r="L280" s="2">
        <v>7.4863514556883004E-2</v>
      </c>
      <c r="M280" s="2">
        <v>7.9496052286190999E-2</v>
      </c>
      <c r="N280" s="2">
        <v>8.4916822161435895E-2</v>
      </c>
      <c r="O280" s="2">
        <v>0</v>
      </c>
      <c r="P280">
        <v>0</v>
      </c>
      <c r="Q280">
        <v>0</v>
      </c>
      <c r="R280" t="s">
        <v>45</v>
      </c>
    </row>
    <row r="281" spans="1:18" x14ac:dyDescent="0.25">
      <c r="A281" t="s">
        <v>133</v>
      </c>
      <c r="B281" t="s">
        <v>60</v>
      </c>
      <c r="C281" t="s">
        <v>37</v>
      </c>
      <c r="D281" s="2">
        <v>7.8134926074399993E-2</v>
      </c>
      <c r="E281" s="5">
        <v>8.8881941208200005E-2</v>
      </c>
      <c r="F281" s="2">
        <v>6.2595601727470002E-2</v>
      </c>
      <c r="G281" s="2">
        <v>6.7644730282739998E-2</v>
      </c>
      <c r="H281" s="2">
        <v>4.6437067684022899E-2</v>
      </c>
      <c r="I281" s="2">
        <v>4.65601535081989E-2</v>
      </c>
      <c r="J281" s="2">
        <v>4.0247205895738998E-2</v>
      </c>
      <c r="K281" s="2">
        <v>3.8341015726730002E-2</v>
      </c>
      <c r="L281" s="2">
        <v>3.9701880001328897E-2</v>
      </c>
      <c r="M281" s="2">
        <v>4.1607086238688001E-2</v>
      </c>
      <c r="N281" s="2">
        <v>4.3540657897006001E-2</v>
      </c>
      <c r="O281" s="2">
        <v>0</v>
      </c>
      <c r="P281">
        <v>0</v>
      </c>
      <c r="Q281">
        <v>0</v>
      </c>
      <c r="R281" t="s">
        <v>45</v>
      </c>
    </row>
    <row r="282" spans="1:18" x14ac:dyDescent="0.25">
      <c r="A282" t="s">
        <v>133</v>
      </c>
      <c r="B282" t="s">
        <v>60</v>
      </c>
      <c r="C282" t="s">
        <v>39</v>
      </c>
      <c r="D282" s="2">
        <v>1.7691143508137901</v>
      </c>
      <c r="E282" s="5">
        <v>0.93615877735312902</v>
      </c>
      <c r="F282" s="2">
        <v>0.47537653352020998</v>
      </c>
      <c r="G282" s="2">
        <v>0.24980897231174001</v>
      </c>
      <c r="H282" s="2">
        <v>7.3751529794633994E-2</v>
      </c>
      <c r="I282" s="2">
        <v>7.56878441523159E-2</v>
      </c>
      <c r="J282" s="2">
        <v>6.7568956269321995E-2</v>
      </c>
      <c r="K282" s="2">
        <v>6.2140415108926997E-2</v>
      </c>
      <c r="L282" s="2">
        <v>6.2369156842608998E-2</v>
      </c>
      <c r="M282" s="2">
        <v>6.3555059195631897E-2</v>
      </c>
      <c r="N282" s="2">
        <v>6.4522471838537904E-2</v>
      </c>
      <c r="O282" s="2">
        <v>0</v>
      </c>
      <c r="P282">
        <v>0</v>
      </c>
      <c r="Q282">
        <v>0</v>
      </c>
      <c r="R282" t="s">
        <v>45</v>
      </c>
    </row>
    <row r="283" spans="1:18" x14ac:dyDescent="0.25">
      <c r="A283" t="s">
        <v>133</v>
      </c>
      <c r="B283" t="s">
        <v>61</v>
      </c>
      <c r="C283" t="s">
        <v>16</v>
      </c>
      <c r="D283">
        <v>6.7750245295459897E-3</v>
      </c>
      <c r="E283" s="5">
        <v>4.3082061300700001E-3</v>
      </c>
      <c r="F283" s="2">
        <v>3.5174332025449998E-3</v>
      </c>
      <c r="G283" s="2">
        <v>2.6917756584789901E-3</v>
      </c>
      <c r="H283" s="2">
        <v>2.1452200871450002E-3</v>
      </c>
      <c r="I283" s="2">
        <v>2.0108905173589998E-3</v>
      </c>
      <c r="J283" s="2">
        <v>1.952190404509E-3</v>
      </c>
      <c r="K283" s="2">
        <v>1.79277610602399E-3</v>
      </c>
      <c r="L283" s="2">
        <v>1.9206037273569901E-3</v>
      </c>
      <c r="M283" s="2">
        <v>2.0584910109219998E-3</v>
      </c>
      <c r="N283" s="2">
        <v>2.1668919558019998E-3</v>
      </c>
      <c r="O283">
        <v>0</v>
      </c>
      <c r="P283">
        <v>0</v>
      </c>
      <c r="Q283">
        <v>0</v>
      </c>
      <c r="R283" t="s">
        <v>45</v>
      </c>
    </row>
    <row r="284" spans="1:18" x14ac:dyDescent="0.25">
      <c r="A284" t="s">
        <v>133</v>
      </c>
      <c r="B284" t="s">
        <v>61</v>
      </c>
      <c r="C284" t="s">
        <v>17</v>
      </c>
      <c r="D284">
        <v>0.11235723071000001</v>
      </c>
      <c r="E284" s="5">
        <v>8.5749479300000001E-2</v>
      </c>
      <c r="F284" s="2">
        <v>0.119616632518</v>
      </c>
      <c r="G284" s="2">
        <v>8.5465454138200003E-2</v>
      </c>
      <c r="H284" s="2">
        <v>8.8208607682584997E-2</v>
      </c>
      <c r="I284" s="2">
        <v>9.0938376961640005E-2</v>
      </c>
      <c r="J284" s="2">
        <v>9.3166443502119001E-2</v>
      </c>
      <c r="K284" s="2">
        <v>9.5202714189347906E-2</v>
      </c>
      <c r="L284" s="2">
        <v>9.7236701713113993E-2</v>
      </c>
      <c r="M284" s="2">
        <v>9.9225632318363996E-2</v>
      </c>
      <c r="N284" s="2">
        <v>0.101214547608697</v>
      </c>
      <c r="O284" s="2">
        <v>0</v>
      </c>
      <c r="P284">
        <v>0</v>
      </c>
      <c r="Q284">
        <v>0</v>
      </c>
      <c r="R284" t="s">
        <v>45</v>
      </c>
    </row>
    <row r="285" spans="1:18" x14ac:dyDescent="0.25">
      <c r="A285" t="s">
        <v>133</v>
      </c>
      <c r="B285" t="s">
        <v>61</v>
      </c>
      <c r="C285" t="s">
        <v>19</v>
      </c>
      <c r="D285">
        <v>1.54519347277979</v>
      </c>
      <c r="E285" s="5">
        <v>0.63614013170299999</v>
      </c>
      <c r="F285" s="2">
        <v>0.45309169143273997</v>
      </c>
      <c r="G285" s="2">
        <v>0.364928837699659</v>
      </c>
      <c r="H285" s="2">
        <v>0.30197243388778899</v>
      </c>
      <c r="I285" s="2">
        <v>0.26801094702855399</v>
      </c>
      <c r="J285" s="2">
        <v>0.208302834299567</v>
      </c>
      <c r="K285" s="2">
        <v>0.186426415530523</v>
      </c>
      <c r="L285" s="2">
        <v>0.176631978192131</v>
      </c>
      <c r="M285" s="2">
        <v>0.179250708517431</v>
      </c>
      <c r="N285" s="2">
        <v>0.17624138622358601</v>
      </c>
      <c r="O285" s="2">
        <v>0</v>
      </c>
      <c r="P285">
        <v>0</v>
      </c>
      <c r="Q285">
        <v>0</v>
      </c>
      <c r="R285" t="s">
        <v>45</v>
      </c>
    </row>
    <row r="286" spans="1:18" x14ac:dyDescent="0.25">
      <c r="A286" t="s">
        <v>133</v>
      </c>
      <c r="B286" t="s">
        <v>61</v>
      </c>
      <c r="C286" t="s">
        <v>21</v>
      </c>
      <c r="D286">
        <v>18.720057369799999</v>
      </c>
      <c r="E286" s="1">
        <v>19.879331608000001</v>
      </c>
      <c r="F286">
        <v>19.089318012500001</v>
      </c>
      <c r="G286">
        <v>16.4378801143</v>
      </c>
      <c r="H286">
        <v>13.3638804673132</v>
      </c>
      <c r="I286">
        <v>13.2548342782808</v>
      </c>
      <c r="J286">
        <v>8.9957102383529293</v>
      </c>
      <c r="K286">
        <v>6.7458523837543201</v>
      </c>
      <c r="L286">
        <v>4.1859457892201997</v>
      </c>
      <c r="M286">
        <v>1.41643002409791</v>
      </c>
      <c r="N286">
        <v>-1.4150249502416801</v>
      </c>
      <c r="O286">
        <v>0</v>
      </c>
      <c r="P286">
        <v>0</v>
      </c>
      <c r="Q286">
        <v>0</v>
      </c>
      <c r="R286" t="s">
        <v>46</v>
      </c>
    </row>
    <row r="287" spans="1:18" x14ac:dyDescent="0.25">
      <c r="A287" t="s">
        <v>133</v>
      </c>
      <c r="B287" t="s">
        <v>61</v>
      </c>
      <c r="C287" t="s">
        <v>22</v>
      </c>
      <c r="D287" s="2">
        <v>0</v>
      </c>
      <c r="E287" s="1">
        <v>5.6525140000000001E-2</v>
      </c>
      <c r="F287">
        <v>8.1012319999999999E-2</v>
      </c>
      <c r="G287">
        <v>9.0198729999999894E-2</v>
      </c>
      <c r="H287">
        <v>9.1388319999999995E-2</v>
      </c>
      <c r="I287">
        <v>9.8178109999999999E-2</v>
      </c>
      <c r="J287">
        <v>9.672451E-2</v>
      </c>
      <c r="K287">
        <v>7.2514059999999894E-2</v>
      </c>
      <c r="L287">
        <v>6.4911039999999906E-2</v>
      </c>
      <c r="M287">
        <v>4.3722285999999999E-2</v>
      </c>
      <c r="N287">
        <v>4.0831953999999997E-2</v>
      </c>
      <c r="O287">
        <v>0</v>
      </c>
      <c r="P287">
        <v>0</v>
      </c>
      <c r="Q287">
        <v>0</v>
      </c>
      <c r="R287" t="s">
        <v>45</v>
      </c>
    </row>
    <row r="288" spans="1:18" x14ac:dyDescent="0.25">
      <c r="A288" t="s">
        <v>133</v>
      </c>
      <c r="B288" t="s">
        <v>61</v>
      </c>
      <c r="C288" t="s">
        <v>23</v>
      </c>
      <c r="D288" s="2">
        <v>1.8346709999999999E-8</v>
      </c>
      <c r="E288" s="5">
        <v>0.33072610000000002</v>
      </c>
      <c r="F288" s="2">
        <v>0.36378159999999998</v>
      </c>
      <c r="G288" s="2">
        <v>0.40503260000000002</v>
      </c>
      <c r="H288" s="2">
        <v>0.41037399999999902</v>
      </c>
      <c r="I288" s="2">
        <v>0.4408627</v>
      </c>
      <c r="J288" s="2">
        <v>0.43433579999999899</v>
      </c>
      <c r="K288" s="2">
        <v>0.32562059999999998</v>
      </c>
      <c r="L288" s="2">
        <v>0.29147954999999998</v>
      </c>
      <c r="M288" s="2">
        <v>0.19633252999999901</v>
      </c>
      <c r="N288" s="2">
        <v>0.18335378399999999</v>
      </c>
      <c r="O288" s="2">
        <v>0</v>
      </c>
      <c r="P288">
        <v>0</v>
      </c>
      <c r="Q288">
        <v>0</v>
      </c>
      <c r="R288" t="s">
        <v>45</v>
      </c>
    </row>
    <row r="289" spans="1:18" x14ac:dyDescent="0.25">
      <c r="A289" t="s">
        <v>133</v>
      </c>
      <c r="B289" t="s">
        <v>61</v>
      </c>
      <c r="C289" t="s">
        <v>24</v>
      </c>
      <c r="D289" s="2">
        <v>0</v>
      </c>
      <c r="E289" s="5">
        <v>6.9446919999999995E-2</v>
      </c>
      <c r="F289" s="2">
        <v>8.7720359999999997E-2</v>
      </c>
      <c r="G289" s="2">
        <v>9.7667379999999998E-2</v>
      </c>
      <c r="H289" s="2">
        <v>9.8955500000000002E-2</v>
      </c>
      <c r="I289" s="2">
        <v>0.10630755</v>
      </c>
      <c r="J289" s="2">
        <v>0.10473349999999999</v>
      </c>
      <c r="K289" s="2">
        <v>7.8518470000000007E-2</v>
      </c>
      <c r="L289" s="2">
        <v>7.0285829999999896E-2</v>
      </c>
      <c r="M289" s="2">
        <v>4.7342595999999897E-2</v>
      </c>
      <c r="N289" s="2">
        <v>4.4212955999999998E-2</v>
      </c>
      <c r="O289" s="2">
        <v>0</v>
      </c>
      <c r="P289">
        <v>0</v>
      </c>
      <c r="Q289">
        <v>0</v>
      </c>
      <c r="R289" t="s">
        <v>45</v>
      </c>
    </row>
    <row r="290" spans="1:18" x14ac:dyDescent="0.25">
      <c r="A290" t="s">
        <v>133</v>
      </c>
      <c r="B290" t="s">
        <v>61</v>
      </c>
      <c r="C290" t="s">
        <v>25</v>
      </c>
      <c r="D290" s="2">
        <v>9.2363369999999997E-8</v>
      </c>
      <c r="E290" s="5">
        <v>1.0758571E-4</v>
      </c>
      <c r="F290" s="2">
        <v>8.3076370000000001E-5</v>
      </c>
      <c r="G290" s="2">
        <v>9.2496799999999897E-5</v>
      </c>
      <c r="H290" s="2">
        <v>9.3716700000000003E-5</v>
      </c>
      <c r="I290" s="2">
        <v>1.0067949E-4</v>
      </c>
      <c r="J290" s="2">
        <v>9.9188769999999999E-5</v>
      </c>
      <c r="K290" s="2">
        <v>7.4361590000000002E-5</v>
      </c>
      <c r="L290" s="2">
        <v>6.6564819999999903E-5</v>
      </c>
      <c r="M290" s="2">
        <v>4.4836217999999999E-5</v>
      </c>
      <c r="N290" s="2">
        <v>4.1872254999999897E-5</v>
      </c>
      <c r="O290" s="2">
        <v>0</v>
      </c>
      <c r="P290">
        <v>0</v>
      </c>
      <c r="Q290">
        <v>0</v>
      </c>
      <c r="R290" t="s">
        <v>45</v>
      </c>
    </row>
    <row r="291" spans="1:18" x14ac:dyDescent="0.25">
      <c r="A291" t="s">
        <v>133</v>
      </c>
      <c r="B291" t="s">
        <v>61</v>
      </c>
      <c r="C291" t="s">
        <v>26</v>
      </c>
      <c r="D291">
        <v>0</v>
      </c>
      <c r="E291" s="1">
        <v>5.0605169999999996E-3</v>
      </c>
      <c r="F291">
        <v>6.3984209999999996E-3</v>
      </c>
      <c r="G291">
        <v>7.1239789999999999E-3</v>
      </c>
      <c r="H291">
        <v>7.2179309999999899E-3</v>
      </c>
      <c r="I291">
        <v>7.75419299999999E-3</v>
      </c>
      <c r="J291">
        <v>7.6393820000000001E-3</v>
      </c>
      <c r="K291" s="2">
        <v>5.7272260000000002E-3</v>
      </c>
      <c r="L291" s="2">
        <v>5.1267311999999999E-3</v>
      </c>
      <c r="M291" s="2">
        <v>3.4532237999999999E-3</v>
      </c>
      <c r="N291" s="2">
        <v>3.2249458999999898E-3</v>
      </c>
      <c r="O291" s="2">
        <v>0</v>
      </c>
      <c r="P291">
        <v>0</v>
      </c>
      <c r="Q291">
        <v>0</v>
      </c>
      <c r="R291" t="s">
        <v>45</v>
      </c>
    </row>
    <row r="292" spans="1:18" x14ac:dyDescent="0.25">
      <c r="A292" t="s">
        <v>133</v>
      </c>
      <c r="B292" t="s">
        <v>61</v>
      </c>
      <c r="C292" t="s">
        <v>27</v>
      </c>
      <c r="D292">
        <v>6.1888630129999997E-3</v>
      </c>
      <c r="E292" s="5">
        <v>6.0211159846759897E-3</v>
      </c>
      <c r="F292" s="2">
        <v>3.5888344146199902E-3</v>
      </c>
      <c r="G292" s="2">
        <v>2.9943708131000002E-3</v>
      </c>
      <c r="H292" s="2">
        <v>2.8540230580739998E-3</v>
      </c>
      <c r="I292" s="2">
        <v>3.1352017984340001E-3</v>
      </c>
      <c r="J292" s="2">
        <v>3.1586151572020001E-3</v>
      </c>
      <c r="K292" s="2">
        <v>3.06530770151E-3</v>
      </c>
      <c r="L292" s="2">
        <v>3.2214266761770001E-3</v>
      </c>
      <c r="M292" s="2">
        <v>3.3987541018899998E-3</v>
      </c>
      <c r="N292" s="2">
        <v>3.5734543226430002E-3</v>
      </c>
      <c r="O292" s="2">
        <v>0</v>
      </c>
      <c r="P292">
        <v>0</v>
      </c>
      <c r="Q292">
        <v>0</v>
      </c>
      <c r="R292" t="s">
        <v>45</v>
      </c>
    </row>
    <row r="293" spans="1:18" x14ac:dyDescent="0.25">
      <c r="A293" t="s">
        <v>133</v>
      </c>
      <c r="B293" t="s">
        <v>61</v>
      </c>
      <c r="C293" t="s">
        <v>29</v>
      </c>
      <c r="D293">
        <v>1.3571015168026E-2</v>
      </c>
      <c r="E293" s="5">
        <v>5.6805759444233002E-2</v>
      </c>
      <c r="F293" s="2">
        <v>4.1730542224899898E-3</v>
      </c>
      <c r="G293" s="2">
        <v>3.43203223070999E-3</v>
      </c>
      <c r="H293" s="2">
        <v>2.9057283943879899E-3</v>
      </c>
      <c r="I293" s="2">
        <v>2.9706549218630001E-3</v>
      </c>
      <c r="J293" s="2">
        <v>2.8268654226349999E-3</v>
      </c>
      <c r="K293" s="2">
        <v>2.773122476986E-3</v>
      </c>
      <c r="L293" s="2">
        <v>2.8520525050590002E-3</v>
      </c>
      <c r="M293" s="2">
        <v>2.9929902416219998E-3</v>
      </c>
      <c r="N293" s="2">
        <v>3.1066728646859999E-3</v>
      </c>
      <c r="O293" s="2">
        <v>0</v>
      </c>
      <c r="P293">
        <v>0</v>
      </c>
      <c r="Q293">
        <v>0</v>
      </c>
      <c r="R293" t="s">
        <v>45</v>
      </c>
    </row>
    <row r="294" spans="1:18" x14ac:dyDescent="0.25">
      <c r="A294" t="s">
        <v>133</v>
      </c>
      <c r="B294" t="s">
        <v>61</v>
      </c>
      <c r="C294" t="s">
        <v>31</v>
      </c>
      <c r="D294">
        <v>0.23472836103943001</v>
      </c>
      <c r="E294" s="5">
        <v>0.115207802804799</v>
      </c>
      <c r="F294" s="2">
        <v>8.9219317199269899E-2</v>
      </c>
      <c r="G294" s="2">
        <v>8.0105506137842994E-2</v>
      </c>
      <c r="H294" s="2">
        <v>6.0432278199934998E-2</v>
      </c>
      <c r="I294" s="2">
        <v>6.0615214680409001E-2</v>
      </c>
      <c r="J294" s="2">
        <v>5.7693169644723999E-2</v>
      </c>
      <c r="K294" s="2">
        <v>5.5820919326228999E-2</v>
      </c>
      <c r="L294" s="2">
        <v>5.74908942252799E-2</v>
      </c>
      <c r="M294" s="2">
        <v>5.9808694997504998E-2</v>
      </c>
      <c r="N294" s="2">
        <v>6.1146410437910997E-2</v>
      </c>
      <c r="O294" s="2">
        <v>0</v>
      </c>
      <c r="P294">
        <v>0</v>
      </c>
      <c r="Q294">
        <v>0</v>
      </c>
      <c r="R294" t="s">
        <v>45</v>
      </c>
    </row>
    <row r="295" spans="1:18" x14ac:dyDescent="0.25">
      <c r="A295" t="s">
        <v>133</v>
      </c>
      <c r="B295" t="s">
        <v>61</v>
      </c>
      <c r="C295" t="s">
        <v>32</v>
      </c>
      <c r="D295">
        <v>0.40513065700199902</v>
      </c>
      <c r="E295" s="5">
        <v>0.28414822196740003</v>
      </c>
      <c r="F295" s="2">
        <v>0.20340572969910001</v>
      </c>
      <c r="G295" s="2">
        <v>0.15318072331349999</v>
      </c>
      <c r="H295" s="2">
        <v>0.116595669981799</v>
      </c>
      <c r="I295" s="2">
        <v>0.110425165745574</v>
      </c>
      <c r="J295" s="2">
        <v>9.4387832032167995E-2</v>
      </c>
      <c r="K295" s="2">
        <v>8.2255283967865897E-2</v>
      </c>
      <c r="L295" s="2">
        <v>7.9532373227948996E-2</v>
      </c>
      <c r="M295" s="2">
        <v>7.9248348175082001E-2</v>
      </c>
      <c r="N295" s="2">
        <v>7.8521652384498E-2</v>
      </c>
      <c r="O295" s="2">
        <v>0</v>
      </c>
      <c r="P295">
        <v>0</v>
      </c>
      <c r="Q295">
        <v>0</v>
      </c>
      <c r="R295" t="s">
        <v>45</v>
      </c>
    </row>
    <row r="296" spans="1:18" x14ac:dyDescent="0.25">
      <c r="A296" t="s">
        <v>133</v>
      </c>
      <c r="B296" t="s">
        <v>61</v>
      </c>
      <c r="C296" t="s">
        <v>34</v>
      </c>
      <c r="D296" s="2">
        <v>8.6932183285399894E-3</v>
      </c>
      <c r="E296" s="5">
        <v>6.6810293478999899E-3</v>
      </c>
      <c r="F296" s="2">
        <v>5.5931276155600004E-3</v>
      </c>
      <c r="G296" s="2">
        <v>4.88382856458999E-3</v>
      </c>
      <c r="H296">
        <v>4.4599625562259998E-3</v>
      </c>
      <c r="I296">
        <v>4.1993216796130002E-3</v>
      </c>
      <c r="J296">
        <v>3.8057606914969999E-3</v>
      </c>
      <c r="K296">
        <v>3.8519719166949999E-3</v>
      </c>
      <c r="L296">
        <v>4.1251350672169996E-3</v>
      </c>
      <c r="M296">
        <v>4.5180673894659896E-3</v>
      </c>
      <c r="N296">
        <v>4.7776454746969897E-3</v>
      </c>
      <c r="O296">
        <v>0</v>
      </c>
      <c r="P296">
        <v>0</v>
      </c>
      <c r="Q296">
        <v>0</v>
      </c>
      <c r="R296" t="s">
        <v>45</v>
      </c>
    </row>
    <row r="297" spans="1:18" x14ac:dyDescent="0.25">
      <c r="A297" t="s">
        <v>133</v>
      </c>
      <c r="B297" t="s">
        <v>61</v>
      </c>
      <c r="C297" t="s">
        <v>36</v>
      </c>
      <c r="D297" s="2">
        <v>5.4648036343429997E-2</v>
      </c>
      <c r="E297" s="5">
        <v>4.0423925593279897E-2</v>
      </c>
      <c r="F297" s="2">
        <v>5.6165071100020003E-2</v>
      </c>
      <c r="G297" s="2">
        <v>4.282509901533E-2</v>
      </c>
      <c r="H297">
        <v>3.1402719476461997E-2</v>
      </c>
      <c r="I297">
        <v>3.3734216412629997E-2</v>
      </c>
      <c r="J297">
        <v>3.4788631099560999E-2</v>
      </c>
      <c r="K297">
        <v>3.4825941188497897E-2</v>
      </c>
      <c r="L297">
        <v>3.7112692593576899E-2</v>
      </c>
      <c r="M297">
        <v>4.0016885807808898E-2</v>
      </c>
      <c r="N297">
        <v>4.2658721399457998E-2</v>
      </c>
      <c r="O297">
        <v>0</v>
      </c>
      <c r="P297">
        <v>0</v>
      </c>
      <c r="Q297">
        <v>0</v>
      </c>
      <c r="R297" t="s">
        <v>45</v>
      </c>
    </row>
    <row r="298" spans="1:18" x14ac:dyDescent="0.25">
      <c r="A298" t="s">
        <v>133</v>
      </c>
      <c r="B298" t="s">
        <v>61</v>
      </c>
      <c r="C298" t="s">
        <v>37</v>
      </c>
      <c r="D298" s="2">
        <v>3.3752767575419999E-2</v>
      </c>
      <c r="E298" s="5">
        <v>2.6953961576580001E-2</v>
      </c>
      <c r="F298" s="2">
        <v>2.0973715670420001E-2</v>
      </c>
      <c r="G298" s="2">
        <v>1.7488548717979901E-2</v>
      </c>
      <c r="H298" s="2">
        <v>1.37616062120749E-2</v>
      </c>
      <c r="I298" s="2">
        <v>1.3830957143176999E-2</v>
      </c>
      <c r="J298" s="2">
        <v>1.3145685341015E-2</v>
      </c>
      <c r="K298" s="2">
        <v>1.2965949331728E-2</v>
      </c>
      <c r="L298" s="2">
        <v>1.3706188299470999E-2</v>
      </c>
      <c r="M298" s="2">
        <v>1.48108057407809E-2</v>
      </c>
      <c r="N298" s="2">
        <v>1.5715475586080999E-2</v>
      </c>
      <c r="O298">
        <v>0</v>
      </c>
      <c r="P298">
        <v>0</v>
      </c>
      <c r="Q298">
        <v>0</v>
      </c>
      <c r="R298" t="s">
        <v>45</v>
      </c>
    </row>
    <row r="299" spans="1:18" x14ac:dyDescent="0.25">
      <c r="A299" t="s">
        <v>133</v>
      </c>
      <c r="B299" t="s">
        <v>61</v>
      </c>
      <c r="C299" t="s">
        <v>39</v>
      </c>
      <c r="D299" s="2">
        <v>0.119367587156229</v>
      </c>
      <c r="E299" s="5">
        <v>0.16605291385078899</v>
      </c>
      <c r="F299" s="2">
        <v>6.5405362555959995E-2</v>
      </c>
      <c r="G299" s="2">
        <v>3.1070547118423001E-2</v>
      </c>
      <c r="H299" s="2">
        <v>1.2276615512404001E-2</v>
      </c>
      <c r="I299" s="2">
        <v>1.26102376306719E-2</v>
      </c>
      <c r="J299" s="2">
        <v>1.0259823481305001E-2</v>
      </c>
      <c r="K299" s="2">
        <v>9.36226421112199E-3</v>
      </c>
      <c r="L299" s="2">
        <v>9.1837233420699899E-3</v>
      </c>
      <c r="M299" s="2">
        <v>9.5213700034109897E-3</v>
      </c>
      <c r="N299" s="2">
        <v>9.9702815259670001E-3</v>
      </c>
      <c r="O299">
        <v>0</v>
      </c>
      <c r="P299">
        <v>0</v>
      </c>
      <c r="Q299">
        <v>0</v>
      </c>
      <c r="R299" t="s">
        <v>45</v>
      </c>
    </row>
    <row r="300" spans="1:18" x14ac:dyDescent="0.25">
      <c r="A300" t="s">
        <v>133</v>
      </c>
      <c r="B300" t="s">
        <v>62</v>
      </c>
      <c r="C300" t="s">
        <v>16</v>
      </c>
      <c r="D300">
        <v>7.9684100478410007E-3</v>
      </c>
      <c r="E300" s="5">
        <v>5.84741750053E-3</v>
      </c>
      <c r="F300" s="2">
        <v>4.4800939745899999E-3</v>
      </c>
      <c r="G300" s="2">
        <v>3.3408500967499902E-3</v>
      </c>
      <c r="H300">
        <v>2.7736214247409902E-3</v>
      </c>
      <c r="I300">
        <v>2.5824391845449901E-3</v>
      </c>
      <c r="J300">
        <v>2.8388130469829999E-3</v>
      </c>
      <c r="K300">
        <v>2.6923533744499899E-3</v>
      </c>
      <c r="L300">
        <v>2.9232586755759998E-3</v>
      </c>
      <c r="M300">
        <v>3.1275423936189899E-3</v>
      </c>
      <c r="N300">
        <v>3.3987720009000001E-3</v>
      </c>
      <c r="O300">
        <v>0</v>
      </c>
      <c r="P300">
        <v>0</v>
      </c>
      <c r="Q300">
        <v>0</v>
      </c>
      <c r="R300" t="s">
        <v>45</v>
      </c>
    </row>
    <row r="301" spans="1:18" x14ac:dyDescent="0.25">
      <c r="A301" t="s">
        <v>133</v>
      </c>
      <c r="B301" t="s">
        <v>62</v>
      </c>
      <c r="C301" t="s">
        <v>17</v>
      </c>
      <c r="D301">
        <v>0.14818540028999999</v>
      </c>
      <c r="E301" s="5">
        <v>0.1385650933823</v>
      </c>
      <c r="F301" s="2">
        <v>0.13828144292699901</v>
      </c>
      <c r="G301" s="2">
        <v>0.13366123850610001</v>
      </c>
      <c r="H301">
        <v>0.13794290530558501</v>
      </c>
      <c r="I301">
        <v>0.142236926419986</v>
      </c>
      <c r="J301">
        <v>0.14589382540027099</v>
      </c>
      <c r="K301">
        <v>0.14914404356525601</v>
      </c>
      <c r="L301">
        <v>0.15235225559060001</v>
      </c>
      <c r="M301">
        <v>0.15538380029926999</v>
      </c>
      <c r="N301">
        <v>0.15839185510480799</v>
      </c>
      <c r="O301">
        <v>0</v>
      </c>
      <c r="P301">
        <v>0</v>
      </c>
      <c r="Q301">
        <v>0</v>
      </c>
      <c r="R301" t="s">
        <v>45</v>
      </c>
    </row>
    <row r="302" spans="1:18" x14ac:dyDescent="0.25">
      <c r="A302" t="s">
        <v>133</v>
      </c>
      <c r="B302" t="s">
        <v>62</v>
      </c>
      <c r="C302" t="s">
        <v>19</v>
      </c>
      <c r="D302">
        <v>2.0665873514483</v>
      </c>
      <c r="E302" s="5">
        <v>1.05068034588</v>
      </c>
      <c r="F302" s="2">
        <v>0.68310853512649905</v>
      </c>
      <c r="G302" s="2">
        <v>0.5804521663419</v>
      </c>
      <c r="H302">
        <v>0.48372165708056097</v>
      </c>
      <c r="I302">
        <v>0.41576475686942299</v>
      </c>
      <c r="J302">
        <v>0.34672914848960401</v>
      </c>
      <c r="K302">
        <v>0.308056644507052</v>
      </c>
      <c r="L302">
        <v>0.29142858022653401</v>
      </c>
      <c r="M302">
        <v>0.29538275355474403</v>
      </c>
      <c r="N302">
        <v>0.29690817065807901</v>
      </c>
      <c r="O302">
        <v>0</v>
      </c>
      <c r="P302">
        <v>0</v>
      </c>
      <c r="Q302">
        <v>0</v>
      </c>
      <c r="R302" t="s">
        <v>45</v>
      </c>
    </row>
    <row r="303" spans="1:18" x14ac:dyDescent="0.25">
      <c r="A303" t="s">
        <v>133</v>
      </c>
      <c r="B303" t="s">
        <v>62</v>
      </c>
      <c r="C303" t="s">
        <v>21</v>
      </c>
      <c r="D303">
        <v>33.3394182465399</v>
      </c>
      <c r="E303" s="1">
        <v>41.996157533199998</v>
      </c>
      <c r="F303" s="2">
        <v>41.455284842699903</v>
      </c>
      <c r="G303" s="2">
        <v>35.407754709999999</v>
      </c>
      <c r="H303">
        <v>26.2937967063942</v>
      </c>
      <c r="I303">
        <v>26.012907418718299</v>
      </c>
      <c r="J303">
        <v>18.754344003182599</v>
      </c>
      <c r="K303">
        <v>14.194013920749301</v>
      </c>
      <c r="L303">
        <v>10.299186653636101</v>
      </c>
      <c r="M303">
        <v>5.8706110275386099</v>
      </c>
      <c r="N303">
        <v>1.5106350404820701</v>
      </c>
      <c r="O303">
        <v>0</v>
      </c>
      <c r="P303">
        <v>0</v>
      </c>
      <c r="Q303">
        <v>0</v>
      </c>
      <c r="R303" t="s">
        <v>46</v>
      </c>
    </row>
    <row r="304" spans="1:18" x14ac:dyDescent="0.25">
      <c r="A304" t="s">
        <v>133</v>
      </c>
      <c r="B304" t="s">
        <v>62</v>
      </c>
      <c r="C304" t="s">
        <v>22</v>
      </c>
      <c r="D304" s="2">
        <v>0</v>
      </c>
      <c r="E304" s="5">
        <v>6.5198049999999994E-2</v>
      </c>
      <c r="F304" s="2">
        <v>0.10652104</v>
      </c>
      <c r="G304" s="2">
        <v>9.8189109999999996E-2</v>
      </c>
      <c r="H304">
        <v>0.10115919</v>
      </c>
      <c r="I304">
        <v>0.11050813999999901</v>
      </c>
      <c r="J304">
        <v>0.10729142999999999</v>
      </c>
      <c r="K304">
        <v>8.1022969999999903E-2</v>
      </c>
      <c r="L304">
        <v>7.3328083999999905E-2</v>
      </c>
      <c r="M304">
        <v>5.0124623999999902E-2</v>
      </c>
      <c r="N304">
        <v>4.7322771999999902E-2</v>
      </c>
      <c r="O304">
        <v>0</v>
      </c>
      <c r="P304">
        <v>0</v>
      </c>
      <c r="Q304">
        <v>0</v>
      </c>
      <c r="R304" t="s">
        <v>45</v>
      </c>
    </row>
    <row r="305" spans="1:18" x14ac:dyDescent="0.25">
      <c r="A305" t="s">
        <v>133</v>
      </c>
      <c r="B305" t="s">
        <v>62</v>
      </c>
      <c r="C305" t="s">
        <v>23</v>
      </c>
      <c r="D305" s="2">
        <v>2.008562E-8</v>
      </c>
      <c r="E305" s="5">
        <v>0.38147139999999902</v>
      </c>
      <c r="F305" s="2">
        <v>0.47832799999999998</v>
      </c>
      <c r="G305" s="2">
        <v>0.44091279999999899</v>
      </c>
      <c r="H305">
        <v>0.45424979999999998</v>
      </c>
      <c r="I305">
        <v>0.49623099999999998</v>
      </c>
      <c r="J305">
        <v>0.48178583000000003</v>
      </c>
      <c r="K305">
        <v>0.36382909999999902</v>
      </c>
      <c r="L305">
        <v>0.32927568999999901</v>
      </c>
      <c r="M305">
        <v>0.22508199000000001</v>
      </c>
      <c r="N305">
        <v>0.21250034799999901</v>
      </c>
      <c r="O305">
        <v>0</v>
      </c>
      <c r="P305">
        <v>0</v>
      </c>
      <c r="Q305">
        <v>0</v>
      </c>
      <c r="R305" t="s">
        <v>45</v>
      </c>
    </row>
    <row r="306" spans="1:18" x14ac:dyDescent="0.25">
      <c r="A306" t="s">
        <v>133</v>
      </c>
      <c r="B306" t="s">
        <v>62</v>
      </c>
      <c r="C306" t="s">
        <v>24</v>
      </c>
      <c r="D306" s="2">
        <v>0</v>
      </c>
      <c r="E306" s="5">
        <v>8.0102350000000003E-2</v>
      </c>
      <c r="F306" s="2">
        <v>0.11534135</v>
      </c>
      <c r="G306" s="2">
        <v>0.10631937</v>
      </c>
      <c r="H306" s="2">
        <v>0.10953544</v>
      </c>
      <c r="I306" s="2">
        <v>0.11965844</v>
      </c>
      <c r="J306" s="2">
        <v>0.116175419999999</v>
      </c>
      <c r="K306" s="2">
        <v>8.7731900000000002E-2</v>
      </c>
      <c r="L306" s="2">
        <v>7.9399759E-2</v>
      </c>
      <c r="M306" s="2">
        <v>5.4275051999999997E-2</v>
      </c>
      <c r="N306" s="2">
        <v>5.1241186000000001E-2</v>
      </c>
      <c r="O306">
        <v>0</v>
      </c>
      <c r="P306">
        <v>0</v>
      </c>
      <c r="Q306">
        <v>0</v>
      </c>
      <c r="R306" t="s">
        <v>45</v>
      </c>
    </row>
    <row r="307" spans="1:18" x14ac:dyDescent="0.25">
      <c r="A307" t="s">
        <v>133</v>
      </c>
      <c r="B307" t="s">
        <v>62</v>
      </c>
      <c r="C307" t="s">
        <v>25</v>
      </c>
      <c r="D307" s="2">
        <v>1.0111772E-7</v>
      </c>
      <c r="E307" s="5">
        <v>1.2409300000000001E-4</v>
      </c>
      <c r="F307" s="2">
        <v>1.0923503E-4</v>
      </c>
      <c r="G307" s="2">
        <v>1.0069072E-4</v>
      </c>
      <c r="H307" s="2">
        <v>1.0373652999999999E-4</v>
      </c>
      <c r="I307" s="2">
        <v>1.13323639999999E-4</v>
      </c>
      <c r="J307" s="2">
        <v>1.1002494E-4</v>
      </c>
      <c r="K307" s="2">
        <v>8.3087253000000005E-5</v>
      </c>
      <c r="L307" s="2">
        <v>7.5196265999999997E-5</v>
      </c>
      <c r="M307" s="2">
        <v>5.1401702999999899E-5</v>
      </c>
      <c r="N307" s="2">
        <v>4.8528455999999899E-5</v>
      </c>
      <c r="O307">
        <v>0</v>
      </c>
      <c r="P307">
        <v>0</v>
      </c>
      <c r="Q307">
        <v>0</v>
      </c>
      <c r="R307" t="s">
        <v>45</v>
      </c>
    </row>
    <row r="308" spans="1:18" x14ac:dyDescent="0.25">
      <c r="A308" t="s">
        <v>133</v>
      </c>
      <c r="B308" t="s">
        <v>62</v>
      </c>
      <c r="C308" t="s">
        <v>26</v>
      </c>
      <c r="D308">
        <v>0</v>
      </c>
      <c r="E308" s="5">
        <v>5.8369670000000002E-3</v>
      </c>
      <c r="F308" s="2">
        <v>8.4131299999999996E-3</v>
      </c>
      <c r="G308" s="2">
        <v>7.75506799999999E-3</v>
      </c>
      <c r="H308" s="2">
        <v>7.9896410000000005E-3</v>
      </c>
      <c r="I308" s="2">
        <v>8.7280359999999998E-3</v>
      </c>
      <c r="J308" s="2">
        <v>8.4739729999999992E-3</v>
      </c>
      <c r="K308" s="2">
        <v>6.3992633000000002E-3</v>
      </c>
      <c r="L308" s="2">
        <v>5.7915144000000003E-3</v>
      </c>
      <c r="M308" s="2">
        <v>3.9588885000000004E-3</v>
      </c>
      <c r="N308" s="2">
        <v>3.7375934999999902E-3</v>
      </c>
      <c r="O308" s="2">
        <v>0</v>
      </c>
      <c r="P308">
        <v>0</v>
      </c>
      <c r="Q308">
        <v>0</v>
      </c>
      <c r="R308" t="s">
        <v>45</v>
      </c>
    </row>
    <row r="309" spans="1:18" x14ac:dyDescent="0.25">
      <c r="A309" t="s">
        <v>133</v>
      </c>
      <c r="B309" t="s">
        <v>62</v>
      </c>
      <c r="C309" t="s">
        <v>27</v>
      </c>
      <c r="D309">
        <v>4.8044994919999896E-3</v>
      </c>
      <c r="E309" s="1">
        <v>5.9568014769700002E-3</v>
      </c>
      <c r="F309">
        <v>5.3754650267900002E-3</v>
      </c>
      <c r="G309">
        <v>2.1313341480000002E-3</v>
      </c>
      <c r="H309">
        <v>1.9618073331640002E-3</v>
      </c>
      <c r="I309">
        <v>2.0413761599270002E-3</v>
      </c>
      <c r="J309">
        <v>1.85585054999699E-3</v>
      </c>
      <c r="K309">
        <v>1.7039950729929999E-3</v>
      </c>
      <c r="L309">
        <v>1.73013022678299E-3</v>
      </c>
      <c r="M309">
        <v>1.772024781064E-3</v>
      </c>
      <c r="N309">
        <v>1.8430662718749899E-3</v>
      </c>
      <c r="O309">
        <v>0</v>
      </c>
      <c r="P309">
        <v>0</v>
      </c>
      <c r="Q309">
        <v>0</v>
      </c>
      <c r="R309" t="s">
        <v>45</v>
      </c>
    </row>
    <row r="310" spans="1:18" x14ac:dyDescent="0.25">
      <c r="A310" t="s">
        <v>133</v>
      </c>
      <c r="B310" t="s">
        <v>62</v>
      </c>
      <c r="C310" t="s">
        <v>29</v>
      </c>
      <c r="D310">
        <v>3.0408394259589899E-3</v>
      </c>
      <c r="E310" s="5">
        <v>4.0872553019439999E-3</v>
      </c>
      <c r="F310">
        <v>4.0252714083160003E-3</v>
      </c>
      <c r="G310">
        <v>3.38875437017E-3</v>
      </c>
      <c r="H310">
        <v>3.1686935241789899E-3</v>
      </c>
      <c r="I310">
        <v>3.1173008563729898E-3</v>
      </c>
      <c r="J310">
        <v>2.7558028020269899E-3</v>
      </c>
      <c r="K310">
        <v>2.6563738988459899E-3</v>
      </c>
      <c r="L310">
        <v>2.69741401819899E-3</v>
      </c>
      <c r="M310">
        <v>2.7925393853499999E-3</v>
      </c>
      <c r="N310">
        <v>2.9674563342949999E-3</v>
      </c>
      <c r="O310">
        <v>0</v>
      </c>
      <c r="P310">
        <v>0</v>
      </c>
      <c r="Q310">
        <v>0</v>
      </c>
      <c r="R310" t="s">
        <v>45</v>
      </c>
    </row>
    <row r="311" spans="1:18" x14ac:dyDescent="0.25">
      <c r="A311" t="s">
        <v>133</v>
      </c>
      <c r="B311" t="s">
        <v>62</v>
      </c>
      <c r="C311" t="s">
        <v>31</v>
      </c>
      <c r="D311">
        <v>0.38426063030509899</v>
      </c>
      <c r="E311" s="5">
        <v>0.208280546274699</v>
      </c>
      <c r="F311" s="2">
        <v>0.14225882415150001</v>
      </c>
      <c r="G311" s="2">
        <v>0.1428959489785</v>
      </c>
      <c r="H311" s="2">
        <v>0.115558433807886</v>
      </c>
      <c r="I311" s="2">
        <v>0.11023513408862699</v>
      </c>
      <c r="J311" s="2">
        <v>0.104788829551062</v>
      </c>
      <c r="K311" s="2">
        <v>0.102718858469833</v>
      </c>
      <c r="L311" s="2">
        <v>0.10705892291076501</v>
      </c>
      <c r="M311" s="2">
        <v>0.11220422989595299</v>
      </c>
      <c r="N311" s="2">
        <v>0.116020865178439</v>
      </c>
      <c r="O311" s="2">
        <v>0</v>
      </c>
      <c r="P311">
        <v>0</v>
      </c>
      <c r="Q311">
        <v>0</v>
      </c>
      <c r="R311" t="s">
        <v>45</v>
      </c>
    </row>
    <row r="312" spans="1:18" x14ac:dyDescent="0.25">
      <c r="A312" t="s">
        <v>133</v>
      </c>
      <c r="B312" t="s">
        <v>62</v>
      </c>
      <c r="C312" t="s">
        <v>32</v>
      </c>
      <c r="D312">
        <v>0.66075009971889997</v>
      </c>
      <c r="E312" s="1">
        <v>0.40723441078700001</v>
      </c>
      <c r="F312" s="2">
        <v>0.2830933066904</v>
      </c>
      <c r="G312" s="2">
        <v>0.20735913803099901</v>
      </c>
      <c r="H312" s="2">
        <v>0.140143961434258</v>
      </c>
      <c r="I312" s="2">
        <v>0.12870990197135199</v>
      </c>
      <c r="J312" s="2">
        <v>0.101839146885985</v>
      </c>
      <c r="K312" s="2">
        <v>8.6103318223720998E-2</v>
      </c>
      <c r="L312" s="2">
        <v>8.5410097839426005E-2</v>
      </c>
      <c r="M312" s="2">
        <v>8.6602219637458996E-2</v>
      </c>
      <c r="N312" s="2">
        <v>8.9588687715594001E-2</v>
      </c>
      <c r="O312" s="2">
        <v>0</v>
      </c>
      <c r="P312">
        <v>0</v>
      </c>
      <c r="Q312">
        <v>0</v>
      </c>
      <c r="R312" t="s">
        <v>45</v>
      </c>
    </row>
    <row r="313" spans="1:18" x14ac:dyDescent="0.25">
      <c r="A313" t="s">
        <v>133</v>
      </c>
      <c r="B313" t="s">
        <v>62</v>
      </c>
      <c r="C313" t="s">
        <v>34</v>
      </c>
      <c r="D313" s="2">
        <v>1.7735278525051999E-2</v>
      </c>
      <c r="E313" s="5">
        <v>1.11468955296E-2</v>
      </c>
      <c r="F313">
        <v>8.1393198270700001E-3</v>
      </c>
      <c r="G313" s="2">
        <v>7.3805440347999903E-3</v>
      </c>
      <c r="H313" s="2">
        <v>6.7669433319119997E-3</v>
      </c>
      <c r="I313" s="2">
        <v>6.31347073570699E-3</v>
      </c>
      <c r="J313" s="2">
        <v>5.8614518503729996E-3</v>
      </c>
      <c r="K313" s="2">
        <v>5.6872628232899998E-3</v>
      </c>
      <c r="L313" s="2">
        <v>5.7093137000289998E-3</v>
      </c>
      <c r="M313" s="2">
        <v>5.8122904996100004E-3</v>
      </c>
      <c r="N313" s="2">
        <v>6.2221478586390001E-3</v>
      </c>
      <c r="O313" s="2">
        <v>0</v>
      </c>
      <c r="P313">
        <v>0</v>
      </c>
      <c r="Q313">
        <v>0</v>
      </c>
      <c r="R313" t="s">
        <v>45</v>
      </c>
    </row>
    <row r="314" spans="1:18" x14ac:dyDescent="0.25">
      <c r="A314" t="s">
        <v>133</v>
      </c>
      <c r="B314" t="s">
        <v>62</v>
      </c>
      <c r="C314" t="s">
        <v>36</v>
      </c>
      <c r="D314" s="2">
        <v>6.3846605826239994E-2</v>
      </c>
      <c r="E314" s="5">
        <v>8.2282040273699897E-2</v>
      </c>
      <c r="F314">
        <v>8.7310991463820001E-2</v>
      </c>
      <c r="G314" s="2">
        <v>5.5727358525429899E-2</v>
      </c>
      <c r="H314" s="2">
        <v>4.3822774181595997E-2</v>
      </c>
      <c r="I314" s="2">
        <v>4.3853713181718899E-2</v>
      </c>
      <c r="J314" s="2">
        <v>4.1892551205068997E-2</v>
      </c>
      <c r="K314" s="2">
        <v>4.2007241642584001E-2</v>
      </c>
      <c r="L314" s="2">
        <v>4.4962069777251999E-2</v>
      </c>
      <c r="M314" s="2">
        <v>4.7991198893995897E-2</v>
      </c>
      <c r="N314" s="2">
        <v>5.2939447703482898E-2</v>
      </c>
      <c r="O314" s="2">
        <v>0</v>
      </c>
      <c r="P314">
        <v>0</v>
      </c>
      <c r="Q314">
        <v>0</v>
      </c>
      <c r="R314" t="s">
        <v>45</v>
      </c>
    </row>
    <row r="315" spans="1:18" x14ac:dyDescent="0.25">
      <c r="A315" t="s">
        <v>133</v>
      </c>
      <c r="B315" t="s">
        <v>62</v>
      </c>
      <c r="C315" t="s">
        <v>37</v>
      </c>
      <c r="D315" s="2">
        <v>4.4477875357179897E-2</v>
      </c>
      <c r="E315" s="5">
        <v>5.4159331693989898E-2</v>
      </c>
      <c r="F315" s="2">
        <v>4.133711827448E-2</v>
      </c>
      <c r="G315" s="2">
        <v>2.9464290300390002E-2</v>
      </c>
      <c r="H315" s="2">
        <v>2.3444169637155898E-2</v>
      </c>
      <c r="I315" s="2">
        <v>2.2592374013312998E-2</v>
      </c>
      <c r="J315" s="2">
        <v>2.0787231583573901E-2</v>
      </c>
      <c r="K315" s="2">
        <v>2.03408671900209E-2</v>
      </c>
      <c r="L315" s="2">
        <v>2.1300710979507E-2</v>
      </c>
      <c r="M315" s="2">
        <v>2.2354857238891999E-2</v>
      </c>
      <c r="N315" s="2">
        <v>2.4502945645121999E-2</v>
      </c>
      <c r="O315" s="2">
        <v>0</v>
      </c>
      <c r="P315">
        <v>0</v>
      </c>
      <c r="Q315">
        <v>0</v>
      </c>
      <c r="R315" t="s">
        <v>45</v>
      </c>
    </row>
    <row r="316" spans="1:18" x14ac:dyDescent="0.25">
      <c r="A316" t="s">
        <v>133</v>
      </c>
      <c r="B316" t="s">
        <v>62</v>
      </c>
      <c r="C316" t="s">
        <v>39</v>
      </c>
      <c r="D316" s="2">
        <v>0.92641294939049401</v>
      </c>
      <c r="E316" s="5">
        <v>0.52072337623119003</v>
      </c>
      <c r="F316" s="2">
        <v>0.285623607162939</v>
      </c>
      <c r="G316" s="2">
        <v>0.15980617104844899</v>
      </c>
      <c r="H316" s="2">
        <v>4.9639576680328902E-2</v>
      </c>
      <c r="I316" s="2">
        <v>4.8429073934812002E-2</v>
      </c>
      <c r="J316" s="2">
        <v>3.0578876327223E-2</v>
      </c>
      <c r="K316" s="2">
        <v>2.5381708120247901E-2</v>
      </c>
      <c r="L316" s="2">
        <v>2.5390179045276899E-2</v>
      </c>
      <c r="M316" s="2">
        <v>2.47063301368129E-2</v>
      </c>
      <c r="N316" s="2">
        <v>2.6934467953359902E-2</v>
      </c>
      <c r="O316" s="2">
        <v>0</v>
      </c>
      <c r="P316">
        <v>0</v>
      </c>
      <c r="Q316">
        <v>0</v>
      </c>
      <c r="R316" t="s">
        <v>45</v>
      </c>
    </row>
    <row r="317" spans="1:18" x14ac:dyDescent="0.25">
      <c r="A317" t="s">
        <v>133</v>
      </c>
      <c r="B317" t="s">
        <v>63</v>
      </c>
      <c r="C317" t="s">
        <v>16</v>
      </c>
      <c r="D317">
        <v>1.6095945245568E-2</v>
      </c>
      <c r="E317" s="5">
        <v>1.290133655497E-2</v>
      </c>
      <c r="F317" s="2">
        <v>1.7736925129770001E-2</v>
      </c>
      <c r="G317" s="2">
        <v>9.6116951768399992E-3</v>
      </c>
      <c r="H317" s="2">
        <v>8.7702895301259992E-3</v>
      </c>
      <c r="I317" s="2">
        <v>8.8252229739409892E-3</v>
      </c>
      <c r="J317" s="2">
        <v>8.9808805262989993E-3</v>
      </c>
      <c r="K317" s="2">
        <v>8.3115185497449999E-3</v>
      </c>
      <c r="L317" s="2">
        <v>8.6053951549449996E-3</v>
      </c>
      <c r="M317" s="2">
        <v>8.8827610273749993E-3</v>
      </c>
      <c r="N317" s="2">
        <v>9.1739502389319907E-3</v>
      </c>
      <c r="O317" s="2">
        <v>0</v>
      </c>
      <c r="P317">
        <v>0</v>
      </c>
      <c r="Q317">
        <v>0</v>
      </c>
      <c r="R317" t="s">
        <v>45</v>
      </c>
    </row>
    <row r="318" spans="1:18" x14ac:dyDescent="0.25">
      <c r="A318" t="s">
        <v>133</v>
      </c>
      <c r="B318" t="s">
        <v>63</v>
      </c>
      <c r="C318" t="s">
        <v>17</v>
      </c>
      <c r="D318">
        <v>0.16958038849999901</v>
      </c>
      <c r="E318" s="5">
        <v>0.121312877794</v>
      </c>
      <c r="F318">
        <v>0.120906008298</v>
      </c>
      <c r="G318" s="2">
        <v>0.122537130599999</v>
      </c>
      <c r="H318" s="2">
        <v>0.12602380888888601</v>
      </c>
      <c r="I318" s="2">
        <v>0.12883074443536899</v>
      </c>
      <c r="J318" s="2">
        <v>0.13300503072915301</v>
      </c>
      <c r="K318" s="2">
        <v>0.13507316259648799</v>
      </c>
      <c r="L318" s="2">
        <v>0.137497923552648</v>
      </c>
      <c r="M318" s="2">
        <v>0.13999804392191301</v>
      </c>
      <c r="N318" s="2">
        <v>0.142518663351027</v>
      </c>
      <c r="O318" s="2">
        <v>0</v>
      </c>
      <c r="P318">
        <v>0</v>
      </c>
      <c r="Q318">
        <v>0</v>
      </c>
      <c r="R318" t="s">
        <v>45</v>
      </c>
    </row>
    <row r="319" spans="1:18" x14ac:dyDescent="0.25">
      <c r="A319" t="s">
        <v>133</v>
      </c>
      <c r="B319" t="s">
        <v>63</v>
      </c>
      <c r="C319" t="s">
        <v>19</v>
      </c>
      <c r="D319">
        <v>2.4785060283724998</v>
      </c>
      <c r="E319" s="1">
        <v>1.1580184619859</v>
      </c>
      <c r="F319">
        <v>0.79073555737629897</v>
      </c>
      <c r="G319">
        <v>0.63082638801391999</v>
      </c>
      <c r="H319">
        <v>0.51221949890108998</v>
      </c>
      <c r="I319" s="2">
        <v>0.44300663218724901</v>
      </c>
      <c r="J319">
        <v>0.36705427757076098</v>
      </c>
      <c r="K319">
        <v>0.32290825390340799</v>
      </c>
      <c r="L319">
        <v>0.30689715482338598</v>
      </c>
      <c r="M319">
        <v>0.31154742600498297</v>
      </c>
      <c r="N319">
        <v>0.31140591448391403</v>
      </c>
      <c r="O319">
        <v>0</v>
      </c>
      <c r="P319">
        <v>0</v>
      </c>
      <c r="Q319">
        <v>0</v>
      </c>
      <c r="R319" t="s">
        <v>45</v>
      </c>
    </row>
    <row r="320" spans="1:18" x14ac:dyDescent="0.25">
      <c r="A320" t="s">
        <v>133</v>
      </c>
      <c r="B320" t="s">
        <v>63</v>
      </c>
      <c r="C320" t="s">
        <v>21</v>
      </c>
      <c r="D320">
        <v>53.373806547999997</v>
      </c>
      <c r="E320" s="1">
        <v>50.653657209999999</v>
      </c>
      <c r="F320">
        <v>53.229728154</v>
      </c>
      <c r="G320">
        <v>54.387459958000001</v>
      </c>
      <c r="H320">
        <v>47.675088865199498</v>
      </c>
      <c r="I320" s="2">
        <v>45.382513005207798</v>
      </c>
      <c r="J320">
        <v>47.074508116514799</v>
      </c>
      <c r="K320">
        <v>42.758454369909998</v>
      </c>
      <c r="L320">
        <v>41.523324637644102</v>
      </c>
      <c r="M320">
        <v>40.433752948844599</v>
      </c>
      <c r="N320">
        <v>38.005912441616097</v>
      </c>
      <c r="O320">
        <v>0</v>
      </c>
      <c r="P320">
        <v>0</v>
      </c>
      <c r="Q320">
        <v>0</v>
      </c>
      <c r="R320" t="s">
        <v>46</v>
      </c>
    </row>
    <row r="321" spans="1:18" x14ac:dyDescent="0.25">
      <c r="A321" t="s">
        <v>133</v>
      </c>
      <c r="B321" t="s">
        <v>63</v>
      </c>
      <c r="C321" t="s">
        <v>22</v>
      </c>
      <c r="D321" s="2">
        <v>0</v>
      </c>
      <c r="E321" s="1">
        <v>0.15448599999999901</v>
      </c>
      <c r="F321">
        <v>0.23113310000000001</v>
      </c>
      <c r="G321">
        <v>0.2379291</v>
      </c>
      <c r="H321">
        <v>0.242268489999999</v>
      </c>
      <c r="I321">
        <v>0.26714734000000001</v>
      </c>
      <c r="J321">
        <v>0.25896357999999903</v>
      </c>
      <c r="K321">
        <v>0.19530321</v>
      </c>
      <c r="L321">
        <v>0.17670456000000001</v>
      </c>
      <c r="M321">
        <v>0.120735311</v>
      </c>
      <c r="N321">
        <v>0.114110249</v>
      </c>
      <c r="O321">
        <v>0</v>
      </c>
      <c r="P321">
        <v>0</v>
      </c>
      <c r="Q321">
        <v>0</v>
      </c>
      <c r="R321" t="s">
        <v>45</v>
      </c>
    </row>
    <row r="322" spans="1:18" x14ac:dyDescent="0.25">
      <c r="A322" t="s">
        <v>133</v>
      </c>
      <c r="B322" t="s">
        <v>63</v>
      </c>
      <c r="C322" t="s">
        <v>23</v>
      </c>
      <c r="D322" s="2">
        <v>5.7422829999999897E-8</v>
      </c>
      <c r="E322" s="5">
        <v>0.90389039999999998</v>
      </c>
      <c r="F322" s="2">
        <v>1.0378902999999999</v>
      </c>
      <c r="G322" s="2">
        <v>1.0684096999999999</v>
      </c>
      <c r="H322" s="2">
        <v>1.0878942</v>
      </c>
      <c r="I322" s="2">
        <v>1.1996115000000001</v>
      </c>
      <c r="J322" s="2">
        <v>1.1628617999999999</v>
      </c>
      <c r="K322" s="2">
        <v>0.87699846999999898</v>
      </c>
      <c r="L322" s="2">
        <v>0.79348194000000005</v>
      </c>
      <c r="M322" s="2">
        <v>0.54215535000000004</v>
      </c>
      <c r="N322" s="2">
        <v>0.51240547000000003</v>
      </c>
      <c r="O322" s="2">
        <v>0</v>
      </c>
      <c r="P322">
        <v>0</v>
      </c>
      <c r="Q322">
        <v>0</v>
      </c>
      <c r="R322" t="s">
        <v>45</v>
      </c>
    </row>
    <row r="323" spans="1:18" x14ac:dyDescent="0.25">
      <c r="A323" t="s">
        <v>133</v>
      </c>
      <c r="B323" t="s">
        <v>63</v>
      </c>
      <c r="C323" t="s">
        <v>24</v>
      </c>
      <c r="D323" s="2">
        <v>0</v>
      </c>
      <c r="E323" s="5">
        <v>0.18980140000000001</v>
      </c>
      <c r="F323" s="2">
        <v>0.25027110000000002</v>
      </c>
      <c r="G323" s="2">
        <v>0.25763069999999999</v>
      </c>
      <c r="H323" s="2">
        <v>0.26232945000000002</v>
      </c>
      <c r="I323" s="2">
        <v>0.28926807999999998</v>
      </c>
      <c r="J323" s="2">
        <v>0.28040652999999999</v>
      </c>
      <c r="K323" s="2">
        <v>0.21147488</v>
      </c>
      <c r="L323" s="2">
        <v>0.191336219999999</v>
      </c>
      <c r="M323" s="2">
        <v>0.13073248399999901</v>
      </c>
      <c r="N323" s="2">
        <v>0.12355880800000001</v>
      </c>
      <c r="O323" s="2">
        <v>0</v>
      </c>
      <c r="P323">
        <v>0</v>
      </c>
      <c r="Q323">
        <v>0</v>
      </c>
      <c r="R323" t="s">
        <v>45</v>
      </c>
    </row>
    <row r="324" spans="1:18" x14ac:dyDescent="0.25">
      <c r="A324" t="s">
        <v>133</v>
      </c>
      <c r="B324" t="s">
        <v>63</v>
      </c>
      <c r="C324" t="s">
        <v>25</v>
      </c>
      <c r="D324" s="2">
        <v>2.890846E-7</v>
      </c>
      <c r="E324" s="5">
        <v>2.9403710000000001E-4</v>
      </c>
      <c r="F324" s="2">
        <v>2.370219E-4</v>
      </c>
      <c r="G324" s="2">
        <v>2.439916E-4</v>
      </c>
      <c r="H324" s="2">
        <v>2.4844161999999998E-4</v>
      </c>
      <c r="I324" s="2">
        <v>2.7395343999999999E-4</v>
      </c>
      <c r="J324" s="2">
        <v>2.6556136000000001E-4</v>
      </c>
      <c r="K324" s="2">
        <v>2.0027924999999999E-4</v>
      </c>
      <c r="L324" s="2">
        <v>1.8120657E-4</v>
      </c>
      <c r="M324" s="2">
        <v>1.23811428999999E-4</v>
      </c>
      <c r="N324" s="2">
        <v>1.17017402E-4</v>
      </c>
      <c r="O324">
        <v>0</v>
      </c>
      <c r="P324">
        <v>0</v>
      </c>
      <c r="Q324">
        <v>0</v>
      </c>
      <c r="R324" t="s">
        <v>45</v>
      </c>
    </row>
    <row r="325" spans="1:18" x14ac:dyDescent="0.25">
      <c r="A325" t="s">
        <v>133</v>
      </c>
      <c r="B325" t="s">
        <v>63</v>
      </c>
      <c r="C325" t="s">
        <v>26</v>
      </c>
      <c r="D325">
        <v>0</v>
      </c>
      <c r="E325" s="1">
        <v>1.383062E-2</v>
      </c>
      <c r="F325">
        <v>1.8255070000000002E-2</v>
      </c>
      <c r="G325">
        <v>1.8791889999999999E-2</v>
      </c>
      <c r="H325">
        <v>1.9134610999999999E-2</v>
      </c>
      <c r="I325">
        <v>2.1099528999999902E-2</v>
      </c>
      <c r="J325">
        <v>2.0453187000000001E-2</v>
      </c>
      <c r="K325">
        <v>1.5425217999999999E-2</v>
      </c>
      <c r="L325">
        <v>1.3956292E-2</v>
      </c>
      <c r="M325">
        <v>9.5357838999999903E-3</v>
      </c>
      <c r="N325">
        <v>9.0125256999999993E-3</v>
      </c>
      <c r="O325">
        <v>0</v>
      </c>
      <c r="P325">
        <v>0</v>
      </c>
      <c r="Q325">
        <v>0</v>
      </c>
      <c r="R325" t="s">
        <v>45</v>
      </c>
    </row>
    <row r="326" spans="1:18" x14ac:dyDescent="0.25">
      <c r="A326" t="s">
        <v>133</v>
      </c>
      <c r="B326" t="s">
        <v>63</v>
      </c>
      <c r="C326" t="s">
        <v>27</v>
      </c>
      <c r="D326">
        <v>1.1945808420000001E-2</v>
      </c>
      <c r="E326" s="1">
        <v>1.19588591499999E-2</v>
      </c>
      <c r="F326">
        <v>1.47760400045E-2</v>
      </c>
      <c r="G326">
        <v>1.387677795E-2</v>
      </c>
      <c r="H326" s="2">
        <v>1.300726031901E-2</v>
      </c>
      <c r="I326" s="2">
        <v>1.4131911717557E-2</v>
      </c>
      <c r="J326" s="2">
        <v>1.4882283746357999E-2</v>
      </c>
      <c r="K326" s="2">
        <v>1.5107903603852E-2</v>
      </c>
      <c r="L326" s="2">
        <v>1.6047511088670901E-2</v>
      </c>
      <c r="M326" s="2">
        <v>1.7008754397754899E-2</v>
      </c>
      <c r="N326" s="2">
        <v>1.8040811460876001E-2</v>
      </c>
      <c r="O326" s="2">
        <v>0</v>
      </c>
      <c r="P326">
        <v>0</v>
      </c>
      <c r="Q326">
        <v>0</v>
      </c>
      <c r="R326" t="s">
        <v>45</v>
      </c>
    </row>
    <row r="327" spans="1:18" x14ac:dyDescent="0.25">
      <c r="A327" t="s">
        <v>133</v>
      </c>
      <c r="B327" t="s">
        <v>63</v>
      </c>
      <c r="C327" t="s">
        <v>29</v>
      </c>
      <c r="D327">
        <v>6.1836816756097E-2</v>
      </c>
      <c r="E327" s="1">
        <v>2.6995038828453999E-2</v>
      </c>
      <c r="F327" s="2">
        <v>1.8880974493139899E-2</v>
      </c>
      <c r="G327" s="2">
        <v>1.073231426359E-2</v>
      </c>
      <c r="H327" s="2">
        <v>9.2889185463969903E-3</v>
      </c>
      <c r="I327" s="2">
        <v>8.4481203444689897E-3</v>
      </c>
      <c r="J327" s="2">
        <v>8.7270361022509998E-3</v>
      </c>
      <c r="K327" s="2">
        <v>8.8033780566109995E-3</v>
      </c>
      <c r="L327" s="2">
        <v>9.1708973002819893E-3</v>
      </c>
      <c r="M327" s="2">
        <v>9.5961421890120007E-3</v>
      </c>
      <c r="N327" s="2">
        <v>1.0020259573896999E-2</v>
      </c>
      <c r="O327" s="2">
        <v>0</v>
      </c>
      <c r="P327">
        <v>0</v>
      </c>
      <c r="Q327">
        <v>0</v>
      </c>
      <c r="R327" t="s">
        <v>45</v>
      </c>
    </row>
    <row r="328" spans="1:18" x14ac:dyDescent="0.25">
      <c r="A328" t="s">
        <v>133</v>
      </c>
      <c r="B328" t="s">
        <v>63</v>
      </c>
      <c r="C328" t="s">
        <v>31</v>
      </c>
      <c r="D328">
        <v>0.39095056933418898</v>
      </c>
      <c r="E328" s="5">
        <v>0.249742249437999</v>
      </c>
      <c r="F328" s="2">
        <v>0.213861892594749</v>
      </c>
      <c r="G328" s="2">
        <v>0.140251339024381</v>
      </c>
      <c r="H328" s="2">
        <v>0.119295635519927</v>
      </c>
      <c r="I328" s="2">
        <v>0.10998245053207301</v>
      </c>
      <c r="J328" s="2">
        <v>0.10278118636592901</v>
      </c>
      <c r="K328" s="2">
        <v>9.8364475871614995E-2</v>
      </c>
      <c r="L328" s="2">
        <v>0.100393513864657</v>
      </c>
      <c r="M328" s="2">
        <v>0.10339599308049501</v>
      </c>
      <c r="N328" s="2">
        <v>0.105393681528843</v>
      </c>
      <c r="O328" s="2">
        <v>0</v>
      </c>
      <c r="P328">
        <v>0</v>
      </c>
      <c r="Q328">
        <v>0</v>
      </c>
      <c r="R328" t="s">
        <v>45</v>
      </c>
    </row>
    <row r="329" spans="1:18" x14ac:dyDescent="0.25">
      <c r="A329" t="s">
        <v>133</v>
      </c>
      <c r="B329" t="s">
        <v>63</v>
      </c>
      <c r="C329" t="s">
        <v>32</v>
      </c>
      <c r="D329">
        <v>1.3298654599590001</v>
      </c>
      <c r="E329" s="1">
        <v>0.83000171654400001</v>
      </c>
      <c r="F329">
        <v>0.697555171018999</v>
      </c>
      <c r="G329">
        <v>0.42446180203519901</v>
      </c>
      <c r="H329">
        <v>0.36716052900515</v>
      </c>
      <c r="I329">
        <v>0.36284472199899198</v>
      </c>
      <c r="J329">
        <v>0.341381957908508</v>
      </c>
      <c r="K329">
        <v>0.27516149801739098</v>
      </c>
      <c r="L329">
        <v>0.26361464940793999</v>
      </c>
      <c r="M329">
        <v>0.26087451494460601</v>
      </c>
      <c r="N329">
        <v>0.26274530513820699</v>
      </c>
      <c r="O329">
        <v>0</v>
      </c>
      <c r="P329">
        <v>0</v>
      </c>
      <c r="Q329">
        <v>0</v>
      </c>
      <c r="R329" t="s">
        <v>45</v>
      </c>
    </row>
    <row r="330" spans="1:18" x14ac:dyDescent="0.25">
      <c r="A330" t="s">
        <v>133</v>
      </c>
      <c r="B330" t="s">
        <v>63</v>
      </c>
      <c r="C330" t="s">
        <v>34</v>
      </c>
      <c r="D330" s="2">
        <v>1.707174635E-2</v>
      </c>
      <c r="E330" s="5">
        <v>1.40563887498999E-2</v>
      </c>
      <c r="F330" s="2">
        <v>1.628010162123E-2</v>
      </c>
      <c r="G330" s="2">
        <v>9.1962626827099998E-3</v>
      </c>
      <c r="H330" s="2">
        <v>8.6427075347179898E-3</v>
      </c>
      <c r="I330" s="2">
        <v>8.341714492996E-3</v>
      </c>
      <c r="J330" s="2">
        <v>8.2008589247639894E-3</v>
      </c>
      <c r="K330" s="2">
        <v>7.5443222972019896E-3</v>
      </c>
      <c r="L330" s="2">
        <v>7.5149665161619904E-3</v>
      </c>
      <c r="M330" s="2">
        <v>7.5281973683339904E-3</v>
      </c>
      <c r="N330" s="2">
        <v>7.6129292457909996E-3</v>
      </c>
      <c r="O330" s="2">
        <v>0</v>
      </c>
      <c r="P330">
        <v>0</v>
      </c>
      <c r="Q330">
        <v>0</v>
      </c>
      <c r="R330" t="s">
        <v>45</v>
      </c>
    </row>
    <row r="331" spans="1:18" x14ac:dyDescent="0.25">
      <c r="A331" t="s">
        <v>133</v>
      </c>
      <c r="B331" t="s">
        <v>63</v>
      </c>
      <c r="C331" t="s">
        <v>36</v>
      </c>
      <c r="D331" s="2">
        <v>7.1851492031479905E-2</v>
      </c>
      <c r="E331" s="1">
        <v>8.8167153141929994E-2</v>
      </c>
      <c r="F331">
        <v>0.115177217599979</v>
      </c>
      <c r="G331">
        <v>7.4740855276910004E-2</v>
      </c>
      <c r="H331">
        <v>6.4981381918351996E-2</v>
      </c>
      <c r="I331">
        <v>6.2199714230745898E-2</v>
      </c>
      <c r="J331">
        <v>6.4401434559390902E-2</v>
      </c>
      <c r="K331">
        <v>6.4459632273974998E-2</v>
      </c>
      <c r="L331">
        <v>6.7828657528031994E-2</v>
      </c>
      <c r="M331">
        <v>7.1282482719382007E-2</v>
      </c>
      <c r="N331">
        <v>7.5635363187286003E-2</v>
      </c>
      <c r="O331">
        <v>0</v>
      </c>
      <c r="P331">
        <v>0</v>
      </c>
      <c r="Q331">
        <v>0</v>
      </c>
      <c r="R331" t="s">
        <v>45</v>
      </c>
    </row>
    <row r="332" spans="1:18" x14ac:dyDescent="0.25">
      <c r="A332" t="s">
        <v>133</v>
      </c>
      <c r="B332" t="s">
        <v>63</v>
      </c>
      <c r="C332" t="s">
        <v>37</v>
      </c>
      <c r="D332" s="2">
        <v>6.0555956977889902E-2</v>
      </c>
      <c r="E332" s="5">
        <v>6.2567635478229994E-2</v>
      </c>
      <c r="F332" s="2">
        <v>7.1766908648859998E-2</v>
      </c>
      <c r="G332" s="2">
        <v>4.0122670425999998E-2</v>
      </c>
      <c r="H332" s="2">
        <v>3.5661901113946903E-2</v>
      </c>
      <c r="I332" s="2">
        <v>3.4419641953972901E-2</v>
      </c>
      <c r="J332" s="2">
        <v>3.5100494021167897E-2</v>
      </c>
      <c r="K332" s="2">
        <v>3.3921687318661999E-2</v>
      </c>
      <c r="L332" s="2">
        <v>3.4927372312723998E-2</v>
      </c>
      <c r="M332" s="2">
        <v>3.6066995078747E-2</v>
      </c>
      <c r="N332" s="2">
        <v>3.7727570720464003E-2</v>
      </c>
      <c r="O332">
        <v>0</v>
      </c>
      <c r="P332">
        <v>0</v>
      </c>
      <c r="Q332">
        <v>0</v>
      </c>
      <c r="R332" t="s">
        <v>45</v>
      </c>
    </row>
    <row r="333" spans="1:18" x14ac:dyDescent="0.25">
      <c r="A333" t="s">
        <v>133</v>
      </c>
      <c r="B333" t="s">
        <v>63</v>
      </c>
      <c r="C333" t="s">
        <v>39</v>
      </c>
      <c r="D333" s="2">
        <v>0.61613708330134997</v>
      </c>
      <c r="E333" s="5">
        <v>0.41305949614559001</v>
      </c>
      <c r="F333" s="2">
        <v>0.36169699776813002</v>
      </c>
      <c r="G333" s="2">
        <v>0.19453697678172999</v>
      </c>
      <c r="H333" s="2">
        <v>0.13224363112002599</v>
      </c>
      <c r="I333" s="2">
        <v>0.12886730349894601</v>
      </c>
      <c r="J333" s="2">
        <v>0.12643857293453301</v>
      </c>
      <c r="K333" s="2">
        <v>0.11191913076806501</v>
      </c>
      <c r="L333" s="2">
        <v>0.111659657266208</v>
      </c>
      <c r="M333" s="2">
        <v>0.11381357064506099</v>
      </c>
      <c r="N333" s="2">
        <v>0.118519011293911</v>
      </c>
      <c r="O333">
        <v>0</v>
      </c>
      <c r="P333">
        <v>0</v>
      </c>
      <c r="Q333">
        <v>0</v>
      </c>
      <c r="R333" t="s">
        <v>45</v>
      </c>
    </row>
    <row r="334" spans="1:18" x14ac:dyDescent="0.25">
      <c r="A334" t="s">
        <v>133</v>
      </c>
      <c r="B334" t="s">
        <v>64</v>
      </c>
      <c r="C334" t="s">
        <v>16</v>
      </c>
      <c r="D334">
        <v>6.27164646357999E-3</v>
      </c>
      <c r="E334" s="1">
        <v>5.7046036967200002E-3</v>
      </c>
      <c r="F334">
        <v>3.9812517167490003E-3</v>
      </c>
      <c r="G334">
        <v>3.2398088777189902E-3</v>
      </c>
      <c r="H334">
        <v>2.91014618275999E-3</v>
      </c>
      <c r="I334">
        <v>2.7687536821940002E-3</v>
      </c>
      <c r="J334">
        <v>3.2793552418210001E-3</v>
      </c>
      <c r="K334">
        <v>3.2181076787109902E-3</v>
      </c>
      <c r="L334" s="2">
        <v>3.4598951578399899E-3</v>
      </c>
      <c r="M334" s="2">
        <v>3.6553845276289902E-3</v>
      </c>
      <c r="N334" s="2">
        <v>3.7799810061639899E-3</v>
      </c>
      <c r="O334" s="2">
        <v>0</v>
      </c>
      <c r="P334">
        <v>0</v>
      </c>
      <c r="Q334">
        <v>0</v>
      </c>
      <c r="R334" t="s">
        <v>45</v>
      </c>
    </row>
    <row r="335" spans="1:18" x14ac:dyDescent="0.25">
      <c r="A335" t="s">
        <v>133</v>
      </c>
      <c r="B335" t="s">
        <v>64</v>
      </c>
      <c r="C335" t="s">
        <v>17</v>
      </c>
      <c r="D335">
        <v>9.7920337139999994E-2</v>
      </c>
      <c r="E335" s="1">
        <v>6.9401738090299994E-2</v>
      </c>
      <c r="F335" s="2">
        <v>5.9893814221099899E-2</v>
      </c>
      <c r="G335">
        <v>5.4254939655499997E-2</v>
      </c>
      <c r="H335">
        <v>5.492993324401E-2</v>
      </c>
      <c r="I335">
        <v>5.5360989401834898E-2</v>
      </c>
      <c r="J335">
        <v>5.6612566785585898E-2</v>
      </c>
      <c r="K335">
        <v>5.7406320000618002E-2</v>
      </c>
      <c r="L335">
        <v>5.8376466091211998E-2</v>
      </c>
      <c r="M335">
        <v>5.9417976809239999E-2</v>
      </c>
      <c r="N335">
        <v>6.0572580068162997E-2</v>
      </c>
      <c r="O335">
        <v>0</v>
      </c>
      <c r="P335">
        <v>0</v>
      </c>
      <c r="Q335">
        <v>0</v>
      </c>
      <c r="R335" t="s">
        <v>45</v>
      </c>
    </row>
    <row r="336" spans="1:18" x14ac:dyDescent="0.25">
      <c r="A336" t="s">
        <v>133</v>
      </c>
      <c r="B336" t="s">
        <v>64</v>
      </c>
      <c r="C336" t="s">
        <v>19</v>
      </c>
      <c r="D336">
        <v>2.4047682973289999</v>
      </c>
      <c r="E336" s="1">
        <v>1.2267250193799899</v>
      </c>
      <c r="F336" s="2">
        <v>0.74392017161799995</v>
      </c>
      <c r="G336" s="2">
        <v>0.61461426906099903</v>
      </c>
      <c r="H336" s="2">
        <v>0.5273935147719</v>
      </c>
      <c r="I336" s="2">
        <v>0.43906085441546899</v>
      </c>
      <c r="J336" s="2">
        <v>0.37173515673959001</v>
      </c>
      <c r="K336" s="2">
        <v>0.33343267516674802</v>
      </c>
      <c r="L336" s="2">
        <v>0.31971284676905898</v>
      </c>
      <c r="M336" s="2">
        <v>0.32899293289571302</v>
      </c>
      <c r="N336" s="2">
        <v>0.326981340473735</v>
      </c>
      <c r="O336" s="2">
        <v>0</v>
      </c>
      <c r="P336">
        <v>0</v>
      </c>
      <c r="Q336">
        <v>0</v>
      </c>
      <c r="R336" t="s">
        <v>45</v>
      </c>
    </row>
    <row r="337" spans="1:18" x14ac:dyDescent="0.25">
      <c r="A337" t="s">
        <v>133</v>
      </c>
      <c r="B337" t="s">
        <v>64</v>
      </c>
      <c r="C337" t="s">
        <v>21</v>
      </c>
      <c r="D337">
        <v>20.61394422</v>
      </c>
      <c r="E337" s="1">
        <v>21.853946014550001</v>
      </c>
      <c r="F337">
        <v>19.060566494100001</v>
      </c>
      <c r="G337">
        <v>16.588472776</v>
      </c>
      <c r="H337">
        <v>14.375924107177701</v>
      </c>
      <c r="I337">
        <v>12.6845999062821</v>
      </c>
      <c r="J337">
        <v>12.116483594118399</v>
      </c>
      <c r="K337">
        <v>10.803045521803201</v>
      </c>
      <c r="L337">
        <v>9.9944496029864993</v>
      </c>
      <c r="M337">
        <v>9.4504160885950395</v>
      </c>
      <c r="N337">
        <v>8.9828965902522597</v>
      </c>
      <c r="O337">
        <v>0</v>
      </c>
      <c r="P337">
        <v>0</v>
      </c>
      <c r="Q337">
        <v>0</v>
      </c>
      <c r="R337" t="s">
        <v>46</v>
      </c>
    </row>
    <row r="338" spans="1:18" x14ac:dyDescent="0.25">
      <c r="A338" t="s">
        <v>133</v>
      </c>
      <c r="B338" t="s">
        <v>64</v>
      </c>
      <c r="C338" t="s">
        <v>22</v>
      </c>
      <c r="D338" s="2">
        <v>0</v>
      </c>
      <c r="E338" s="1">
        <v>3.4469029999999998E-2</v>
      </c>
      <c r="F338">
        <v>3.7831679999999999E-2</v>
      </c>
      <c r="G338">
        <v>6.1648700000000001E-2</v>
      </c>
      <c r="H338">
        <v>6.4070569999999993E-2</v>
      </c>
      <c r="I338">
        <v>7.1253419999999998E-2</v>
      </c>
      <c r="J338">
        <v>6.8555099999999994E-2</v>
      </c>
      <c r="K338">
        <v>5.1670626999999997E-2</v>
      </c>
      <c r="L338">
        <v>4.6292649999999998E-2</v>
      </c>
      <c r="M338">
        <v>3.1208877999999898E-2</v>
      </c>
      <c r="N338">
        <v>2.8814553999999999E-2</v>
      </c>
      <c r="O338">
        <v>0</v>
      </c>
      <c r="P338">
        <v>0</v>
      </c>
      <c r="Q338">
        <v>0</v>
      </c>
      <c r="R338" t="s">
        <v>45</v>
      </c>
    </row>
    <row r="339" spans="1:18" x14ac:dyDescent="0.25">
      <c r="A339" t="s">
        <v>133</v>
      </c>
      <c r="B339" t="s">
        <v>64</v>
      </c>
      <c r="C339" t="s">
        <v>23</v>
      </c>
      <c r="D339" s="2">
        <v>1.18660999999999E-8</v>
      </c>
      <c r="E339" s="1">
        <v>0.20167650000000001</v>
      </c>
      <c r="F339" s="2">
        <v>0.16988110000000001</v>
      </c>
      <c r="G339" s="2">
        <v>0.27682909999999999</v>
      </c>
      <c r="H339" s="2">
        <v>0.2877053</v>
      </c>
      <c r="I339" s="2">
        <v>0.31995994999999999</v>
      </c>
      <c r="J339" s="2">
        <v>0.30784296</v>
      </c>
      <c r="K339" s="2">
        <v>0.23202397999999999</v>
      </c>
      <c r="L339" s="2">
        <v>0.20787454999999999</v>
      </c>
      <c r="M339" s="2">
        <v>0.14014183</v>
      </c>
      <c r="N339" s="2">
        <v>0.12939023699999999</v>
      </c>
      <c r="O339" s="2">
        <v>0</v>
      </c>
      <c r="P339">
        <v>0</v>
      </c>
      <c r="Q339">
        <v>0</v>
      </c>
      <c r="R339" t="s">
        <v>45</v>
      </c>
    </row>
    <row r="340" spans="1:18" x14ac:dyDescent="0.25">
      <c r="A340" t="s">
        <v>133</v>
      </c>
      <c r="B340" t="s">
        <v>64</v>
      </c>
      <c r="C340" t="s">
        <v>24</v>
      </c>
      <c r="D340" s="2">
        <v>0</v>
      </c>
      <c r="E340" s="5">
        <v>4.2348499999999997E-2</v>
      </c>
      <c r="F340" s="2">
        <v>4.0964189999999998E-2</v>
      </c>
      <c r="G340" s="2">
        <v>6.675333E-2</v>
      </c>
      <c r="H340" s="2">
        <v>6.9375709999999993E-2</v>
      </c>
      <c r="I340" s="2">
        <v>7.7153529999999998E-2</v>
      </c>
      <c r="J340" s="2">
        <v>7.4231619999999998E-2</v>
      </c>
      <c r="K340" s="2">
        <v>5.5949101999999903E-2</v>
      </c>
      <c r="L340" s="2">
        <v>5.0125768000000001E-2</v>
      </c>
      <c r="M340" s="2">
        <v>3.3793044000000001E-2</v>
      </c>
      <c r="N340" s="2">
        <v>3.1200479E-2</v>
      </c>
      <c r="O340" s="2">
        <v>0</v>
      </c>
      <c r="P340">
        <v>0</v>
      </c>
      <c r="Q340">
        <v>0</v>
      </c>
      <c r="R340" t="s">
        <v>45</v>
      </c>
    </row>
    <row r="341" spans="1:18" x14ac:dyDescent="0.25">
      <c r="A341" t="s">
        <v>133</v>
      </c>
      <c r="B341" t="s">
        <v>64</v>
      </c>
      <c r="C341" t="s">
        <v>25</v>
      </c>
      <c r="D341" s="2">
        <v>5.9738129999999997E-8</v>
      </c>
      <c r="E341" s="5">
        <v>6.5605550000000004E-5</v>
      </c>
      <c r="F341" s="2">
        <v>3.8795550000000002E-5</v>
      </c>
      <c r="G341" s="2">
        <v>6.3219320000000001E-5</v>
      </c>
      <c r="H341" s="2">
        <v>6.5702849999999994E-5</v>
      </c>
      <c r="I341" s="2">
        <v>7.3068859999999897E-5</v>
      </c>
      <c r="J341" s="2">
        <v>7.0301659999999995E-5</v>
      </c>
      <c r="K341" s="2">
        <v>5.2987069999999997E-5</v>
      </c>
      <c r="L341" s="2">
        <v>4.7472046999999997E-5</v>
      </c>
      <c r="M341" s="2">
        <v>3.2004015000000002E-5</v>
      </c>
      <c r="N341" s="2">
        <v>2.9548691999999999E-5</v>
      </c>
      <c r="O341">
        <v>0</v>
      </c>
      <c r="P341">
        <v>0</v>
      </c>
      <c r="Q341">
        <v>0</v>
      </c>
      <c r="R341" t="s">
        <v>45</v>
      </c>
    </row>
    <row r="342" spans="1:18" x14ac:dyDescent="0.25">
      <c r="A342" t="s">
        <v>133</v>
      </c>
      <c r="B342" t="s">
        <v>64</v>
      </c>
      <c r="C342" t="s">
        <v>26</v>
      </c>
      <c r="D342">
        <v>0</v>
      </c>
      <c r="E342" s="5">
        <v>3.0858959999999999E-3</v>
      </c>
      <c r="F342" s="2">
        <v>2.9879809999999998E-3</v>
      </c>
      <c r="G342" s="2">
        <v>4.8690670000000004E-3</v>
      </c>
      <c r="H342" s="2">
        <v>5.0603449999999904E-3</v>
      </c>
      <c r="I342" s="2">
        <v>5.6276570000000003E-3</v>
      </c>
      <c r="J342" s="2">
        <v>5.414543E-3</v>
      </c>
      <c r="K342" s="2">
        <v>4.0809916000000002E-3</v>
      </c>
      <c r="L342">
        <v>3.6562343000000001E-3</v>
      </c>
      <c r="M342" s="2">
        <v>2.4649041999999901E-3</v>
      </c>
      <c r="N342" s="2">
        <v>2.27580111999999E-3</v>
      </c>
      <c r="O342" s="2">
        <v>0</v>
      </c>
      <c r="P342">
        <v>0</v>
      </c>
      <c r="Q342">
        <v>0</v>
      </c>
      <c r="R342" t="s">
        <v>45</v>
      </c>
    </row>
    <row r="343" spans="1:18" x14ac:dyDescent="0.25">
      <c r="A343" t="s">
        <v>133</v>
      </c>
      <c r="B343" t="s">
        <v>64</v>
      </c>
      <c r="C343" t="s">
        <v>27</v>
      </c>
      <c r="D343">
        <v>5.5196017159999996E-3</v>
      </c>
      <c r="E343" s="5">
        <v>3.8831607717009901E-3</v>
      </c>
      <c r="F343" s="2">
        <v>2.8769140766899998E-3</v>
      </c>
      <c r="G343" s="2">
        <v>2.3239522572999901E-3</v>
      </c>
      <c r="H343" s="2">
        <v>2.0456939714439998E-3</v>
      </c>
      <c r="I343" s="2">
        <v>1.93800727608499E-3</v>
      </c>
      <c r="J343" s="2">
        <v>2.0433136596519999E-3</v>
      </c>
      <c r="K343" s="2">
        <v>1.9883326145120001E-3</v>
      </c>
      <c r="L343" s="2">
        <v>1.98204922199899E-3</v>
      </c>
      <c r="M343" s="2">
        <v>1.9999606686419901E-3</v>
      </c>
      <c r="N343" s="2">
        <v>2.0233322349839998E-3</v>
      </c>
      <c r="O343" s="2">
        <v>0</v>
      </c>
      <c r="P343">
        <v>0</v>
      </c>
      <c r="Q343">
        <v>0</v>
      </c>
      <c r="R343" t="s">
        <v>45</v>
      </c>
    </row>
    <row r="344" spans="1:18" x14ac:dyDescent="0.25">
      <c r="A344" t="s">
        <v>133</v>
      </c>
      <c r="B344" t="s">
        <v>64</v>
      </c>
      <c r="C344" t="s">
        <v>29</v>
      </c>
      <c r="D344">
        <v>6.2630973384199999E-3</v>
      </c>
      <c r="E344" s="5">
        <v>6.0957963471449999E-3</v>
      </c>
      <c r="F344" s="2">
        <v>5.06550292503E-3</v>
      </c>
      <c r="G344" s="2">
        <v>4.1245407818099999E-3</v>
      </c>
      <c r="H344" s="2">
        <v>3.672997615528E-3</v>
      </c>
      <c r="I344" s="2">
        <v>3.35853198119599E-3</v>
      </c>
      <c r="J344" s="2">
        <v>3.0793697980529902E-3</v>
      </c>
      <c r="K344" s="2">
        <v>3.0762409272019902E-3</v>
      </c>
      <c r="L344" s="2">
        <v>3.2089798145779999E-3</v>
      </c>
      <c r="M344" s="2">
        <v>3.4127369397910002E-3</v>
      </c>
      <c r="N344" s="2">
        <v>3.5289460362319999E-3</v>
      </c>
      <c r="O344" s="2">
        <v>0</v>
      </c>
      <c r="P344">
        <v>0</v>
      </c>
      <c r="Q344">
        <v>0</v>
      </c>
      <c r="R344" t="s">
        <v>45</v>
      </c>
    </row>
    <row r="345" spans="1:18" x14ac:dyDescent="0.25">
      <c r="A345" t="s">
        <v>133</v>
      </c>
      <c r="B345" t="s">
        <v>64</v>
      </c>
      <c r="C345" t="s">
        <v>31</v>
      </c>
      <c r="D345">
        <v>0.36401920093349999</v>
      </c>
      <c r="E345" s="1">
        <v>0.222932895715</v>
      </c>
      <c r="F345">
        <v>0.1367441710441</v>
      </c>
      <c r="G345">
        <v>0.1187055308306</v>
      </c>
      <c r="H345">
        <v>9.1769083305760002E-2</v>
      </c>
      <c r="I345">
        <v>9.2134915088254901E-2</v>
      </c>
      <c r="J345">
        <v>8.7085791484218897E-2</v>
      </c>
      <c r="K345">
        <v>8.6818884226655901E-2</v>
      </c>
      <c r="L345">
        <v>9.1006687322255905E-2</v>
      </c>
      <c r="M345" s="2">
        <v>9.6236280388904999E-2</v>
      </c>
      <c r="N345" s="2">
        <v>9.9281239037963903E-2</v>
      </c>
      <c r="O345" s="2">
        <v>0</v>
      </c>
      <c r="P345">
        <v>0</v>
      </c>
      <c r="Q345">
        <v>0</v>
      </c>
      <c r="R345" t="s">
        <v>45</v>
      </c>
    </row>
    <row r="346" spans="1:18" x14ac:dyDescent="0.25">
      <c r="A346" t="s">
        <v>133</v>
      </c>
      <c r="B346" t="s">
        <v>64</v>
      </c>
      <c r="C346" t="s">
        <v>32</v>
      </c>
      <c r="D346">
        <v>0.36062253163699898</v>
      </c>
      <c r="E346" s="1">
        <v>0.22916721643799901</v>
      </c>
      <c r="F346">
        <v>0.14180692785899901</v>
      </c>
      <c r="G346">
        <v>0.12035168278399901</v>
      </c>
      <c r="H346">
        <v>0.10146073194370001</v>
      </c>
      <c r="I346">
        <v>8.9210090171030001E-2</v>
      </c>
      <c r="J346">
        <v>7.9543500587800006E-2</v>
      </c>
      <c r="K346">
        <v>6.8781577829028995E-2</v>
      </c>
      <c r="L346">
        <v>6.5979816363072902E-2</v>
      </c>
      <c r="M346">
        <v>6.5773705773914906E-2</v>
      </c>
      <c r="N346">
        <v>6.5681772836556004E-2</v>
      </c>
      <c r="O346">
        <v>0</v>
      </c>
      <c r="P346">
        <v>0</v>
      </c>
      <c r="Q346">
        <v>0</v>
      </c>
      <c r="R346" t="s">
        <v>45</v>
      </c>
    </row>
    <row r="347" spans="1:18" x14ac:dyDescent="0.25">
      <c r="A347" t="s">
        <v>133</v>
      </c>
      <c r="B347" t="s">
        <v>64</v>
      </c>
      <c r="C347" t="s">
        <v>34</v>
      </c>
      <c r="D347" s="2">
        <v>9.2580470554999902E-3</v>
      </c>
      <c r="E347" s="1">
        <v>1.32538529089999E-2</v>
      </c>
      <c r="F347">
        <v>8.9731297699999994E-3</v>
      </c>
      <c r="G347">
        <v>7.0796599041E-3</v>
      </c>
      <c r="H347">
        <v>6.73210871165799E-3</v>
      </c>
      <c r="I347">
        <v>6.0385955029039901E-3</v>
      </c>
      <c r="J347">
        <v>5.8260349729189996E-3</v>
      </c>
      <c r="K347">
        <v>6.4581236826990003E-3</v>
      </c>
      <c r="L347">
        <v>7.501051761804E-3</v>
      </c>
      <c r="M347" s="2">
        <v>8.5806715341699997E-3</v>
      </c>
      <c r="N347" s="2">
        <v>9.3151766656600007E-3</v>
      </c>
      <c r="O347" s="2">
        <v>0</v>
      </c>
      <c r="P347">
        <v>0</v>
      </c>
      <c r="Q347">
        <v>0</v>
      </c>
      <c r="R347" t="s">
        <v>45</v>
      </c>
    </row>
    <row r="348" spans="1:18" x14ac:dyDescent="0.25">
      <c r="A348" t="s">
        <v>133</v>
      </c>
      <c r="B348" t="s">
        <v>64</v>
      </c>
      <c r="C348" t="s">
        <v>36</v>
      </c>
      <c r="D348" s="2">
        <v>2.5986443275579901E-2</v>
      </c>
      <c r="E348" s="5">
        <v>3.4294391033989999E-2</v>
      </c>
      <c r="F348" s="2">
        <v>3.6192416438429902E-2</v>
      </c>
      <c r="G348" s="2">
        <v>3.1108024810269998E-2</v>
      </c>
      <c r="H348" s="2">
        <v>2.5166669866808999E-2</v>
      </c>
      <c r="I348" s="2">
        <v>2.6399580426615901E-2</v>
      </c>
      <c r="J348" s="2">
        <v>2.6723143998210901E-2</v>
      </c>
      <c r="K348" s="2">
        <v>2.8153811956866899E-2</v>
      </c>
      <c r="L348" s="2">
        <v>3.1117320522607999E-2</v>
      </c>
      <c r="M348" s="2">
        <v>3.4079472085215001E-2</v>
      </c>
      <c r="N348" s="2">
        <v>3.6435262985781897E-2</v>
      </c>
      <c r="O348" s="2">
        <v>0</v>
      </c>
      <c r="P348">
        <v>0</v>
      </c>
      <c r="Q348">
        <v>0</v>
      </c>
      <c r="R348" t="s">
        <v>45</v>
      </c>
    </row>
    <row r="349" spans="1:18" x14ac:dyDescent="0.25">
      <c r="A349" t="s">
        <v>133</v>
      </c>
      <c r="B349" t="s">
        <v>64</v>
      </c>
      <c r="C349" t="s">
        <v>37</v>
      </c>
      <c r="D349" s="2">
        <v>2.2524429177499999E-2</v>
      </c>
      <c r="E349" s="5">
        <v>2.92255948709799E-2</v>
      </c>
      <c r="F349" s="2">
        <v>2.0974517582489999E-2</v>
      </c>
      <c r="G349" s="2">
        <v>1.7522979631209998E-2</v>
      </c>
      <c r="H349" s="2">
        <v>1.52439268925089E-2</v>
      </c>
      <c r="I349" s="2">
        <v>1.456638715644E-2</v>
      </c>
      <c r="J349" s="2">
        <v>1.4390859935479E-2</v>
      </c>
      <c r="K349" s="2">
        <v>1.5305115152692001E-2</v>
      </c>
      <c r="L349" s="2">
        <v>1.7140440960174998E-2</v>
      </c>
      <c r="M349" s="2">
        <v>1.9010616599237001E-2</v>
      </c>
      <c r="N349" s="2">
        <v>2.0344359373961899E-2</v>
      </c>
      <c r="O349" s="2">
        <v>0</v>
      </c>
      <c r="P349">
        <v>0</v>
      </c>
      <c r="Q349">
        <v>0</v>
      </c>
      <c r="R349" t="s">
        <v>45</v>
      </c>
    </row>
    <row r="350" spans="1:18" x14ac:dyDescent="0.25">
      <c r="A350" t="s">
        <v>133</v>
      </c>
      <c r="B350" t="s">
        <v>64</v>
      </c>
      <c r="C350" t="s">
        <v>39</v>
      </c>
      <c r="D350" s="2">
        <v>0.34500703411740002</v>
      </c>
      <c r="E350" s="5">
        <v>0.1388684849813</v>
      </c>
      <c r="F350" s="2">
        <v>6.0686204542330001E-2</v>
      </c>
      <c r="G350" s="2">
        <v>1.6569370317559898E-2</v>
      </c>
      <c r="H350" s="2">
        <v>1.2795643701028999E-2</v>
      </c>
      <c r="I350" s="2">
        <v>1.1732454883857E-2</v>
      </c>
      <c r="J350" s="2">
        <v>1.1353828420129899E-2</v>
      </c>
      <c r="K350" s="2">
        <v>1.02648271787489E-2</v>
      </c>
      <c r="L350" s="2">
        <v>9.6959840400409995E-3</v>
      </c>
      <c r="M350" s="2">
        <v>9.0922956145789904E-3</v>
      </c>
      <c r="N350" s="2">
        <v>8.5727832947109991E-3</v>
      </c>
      <c r="O350" s="2">
        <v>0</v>
      </c>
      <c r="P350">
        <v>0</v>
      </c>
      <c r="Q350">
        <v>0</v>
      </c>
      <c r="R350" t="s">
        <v>45</v>
      </c>
    </row>
    <row r="351" spans="1:18" x14ac:dyDescent="0.25">
      <c r="A351" t="s">
        <v>133</v>
      </c>
      <c r="B351" t="s">
        <v>65</v>
      </c>
      <c r="C351" t="s">
        <v>16</v>
      </c>
      <c r="D351">
        <v>4.5461725564599998E-3</v>
      </c>
      <c r="E351" s="1">
        <v>4.5990238307599997E-3</v>
      </c>
      <c r="F351">
        <v>3.96182767196E-3</v>
      </c>
      <c r="G351">
        <v>2.8445162165699998E-3</v>
      </c>
      <c r="H351">
        <v>3.3031313516289902E-3</v>
      </c>
      <c r="I351" s="2">
        <v>3.2161106905859902E-3</v>
      </c>
      <c r="J351" s="2">
        <v>4.0566054548249898E-3</v>
      </c>
      <c r="K351" s="2">
        <v>4.3661210965279997E-3</v>
      </c>
      <c r="L351" s="2">
        <v>4.8523349025359997E-3</v>
      </c>
      <c r="M351" s="2">
        <v>5.2500078896209898E-3</v>
      </c>
      <c r="N351" s="2">
        <v>5.5576346252719996E-3</v>
      </c>
      <c r="O351">
        <v>0</v>
      </c>
      <c r="P351">
        <v>0</v>
      </c>
      <c r="Q351">
        <v>0</v>
      </c>
      <c r="R351" t="s">
        <v>45</v>
      </c>
    </row>
    <row r="352" spans="1:18" x14ac:dyDescent="0.25">
      <c r="A352" t="s">
        <v>133</v>
      </c>
      <c r="B352" t="s">
        <v>65</v>
      </c>
      <c r="C352" t="s">
        <v>17</v>
      </c>
      <c r="D352">
        <v>9.9326094169999907E-2</v>
      </c>
      <c r="E352" s="5">
        <v>5.8392806081899999E-2</v>
      </c>
      <c r="F352" s="2">
        <v>8.7234092765400006E-2</v>
      </c>
      <c r="G352" s="2">
        <v>6.4525941152500002E-2</v>
      </c>
      <c r="H352" s="2">
        <v>6.6283942124366002E-2</v>
      </c>
      <c r="I352" s="2">
        <v>6.7503830931461006E-2</v>
      </c>
      <c r="J352" s="2">
        <v>6.8653399532143E-2</v>
      </c>
      <c r="K352" s="2">
        <v>7.0148522747118996E-2</v>
      </c>
      <c r="L352" s="2">
        <v>7.1187292035170893E-2</v>
      </c>
      <c r="M352" s="2">
        <v>7.2236591159455896E-2</v>
      </c>
      <c r="N352" s="2">
        <v>7.3811011217385994E-2</v>
      </c>
      <c r="O352" s="2">
        <v>0</v>
      </c>
      <c r="P352">
        <v>0</v>
      </c>
      <c r="Q352">
        <v>0</v>
      </c>
      <c r="R352" t="s">
        <v>45</v>
      </c>
    </row>
    <row r="353" spans="1:18" x14ac:dyDescent="0.25">
      <c r="A353" t="s">
        <v>133</v>
      </c>
      <c r="B353" t="s">
        <v>65</v>
      </c>
      <c r="C353" t="s">
        <v>19</v>
      </c>
      <c r="D353">
        <v>2.13938246659399</v>
      </c>
      <c r="E353" s="5">
        <v>1.27674462455</v>
      </c>
      <c r="F353" s="2">
        <v>0.73294616907999899</v>
      </c>
      <c r="G353" s="2">
        <v>0.69895612600399903</v>
      </c>
      <c r="H353" s="2">
        <v>0.50581522668835899</v>
      </c>
      <c r="I353" s="2">
        <v>0.46466533096721802</v>
      </c>
      <c r="J353" s="2">
        <v>0.286804200395812</v>
      </c>
      <c r="K353" s="2">
        <v>0.33656581039016997</v>
      </c>
      <c r="L353" s="2">
        <v>0.32513688561736598</v>
      </c>
      <c r="M353" s="2">
        <v>0.33442918267982202</v>
      </c>
      <c r="N353" s="2">
        <v>0.32564834624449901</v>
      </c>
      <c r="O353" s="2">
        <v>0</v>
      </c>
      <c r="P353">
        <v>0</v>
      </c>
      <c r="Q353">
        <v>0</v>
      </c>
      <c r="R353" t="s">
        <v>45</v>
      </c>
    </row>
    <row r="354" spans="1:18" x14ac:dyDescent="0.25">
      <c r="A354" t="s">
        <v>133</v>
      </c>
      <c r="B354" t="s">
        <v>65</v>
      </c>
      <c r="C354" t="s">
        <v>21</v>
      </c>
      <c r="D354">
        <v>18.910712660000002</v>
      </c>
      <c r="E354" s="5">
        <v>23.060553800000001</v>
      </c>
      <c r="F354" s="2">
        <v>19.700578459999999</v>
      </c>
      <c r="G354" s="2">
        <v>16.713057959</v>
      </c>
      <c r="H354" s="2">
        <v>13.940763556449999</v>
      </c>
      <c r="I354" s="2">
        <v>13.3853250672218</v>
      </c>
      <c r="J354" s="2">
        <v>12.071142483728</v>
      </c>
      <c r="K354" s="2">
        <v>10.945715840014</v>
      </c>
      <c r="L354" s="2">
        <v>10.2236553224185</v>
      </c>
      <c r="M354" s="2">
        <v>9.7700456445524608</v>
      </c>
      <c r="N354" s="2">
        <v>8.9308748152182993</v>
      </c>
      <c r="O354" s="2">
        <v>0</v>
      </c>
      <c r="P354">
        <v>0</v>
      </c>
      <c r="Q354">
        <v>0</v>
      </c>
      <c r="R354" t="s">
        <v>46</v>
      </c>
    </row>
    <row r="355" spans="1:18" x14ac:dyDescent="0.25">
      <c r="A355" t="s">
        <v>133</v>
      </c>
      <c r="B355" t="s">
        <v>65</v>
      </c>
      <c r="C355" t="s">
        <v>22</v>
      </c>
      <c r="D355" s="2">
        <v>0</v>
      </c>
      <c r="E355" s="5">
        <v>6.4007830000000002E-2</v>
      </c>
      <c r="F355" s="2">
        <v>0.12828419999999999</v>
      </c>
      <c r="G355" s="2">
        <v>0.130607</v>
      </c>
      <c r="H355" s="2">
        <v>0.13336466999999999</v>
      </c>
      <c r="I355" s="2">
        <v>0.14585287</v>
      </c>
      <c r="J355" s="2">
        <v>0.13880075</v>
      </c>
      <c r="K355" s="2">
        <v>0.103857939999999</v>
      </c>
      <c r="L355" s="2">
        <v>9.2461879999999996E-2</v>
      </c>
      <c r="M355" s="2">
        <v>6.1883711000000001E-2</v>
      </c>
      <c r="N355" s="2">
        <v>5.7551049999999999E-2</v>
      </c>
      <c r="O355" s="2">
        <v>0</v>
      </c>
      <c r="P355">
        <v>0</v>
      </c>
      <c r="Q355">
        <v>0</v>
      </c>
      <c r="R355" t="s">
        <v>45</v>
      </c>
    </row>
    <row r="356" spans="1:18" x14ac:dyDescent="0.25">
      <c r="A356" t="s">
        <v>133</v>
      </c>
      <c r="B356" t="s">
        <v>65</v>
      </c>
      <c r="C356" t="s">
        <v>23</v>
      </c>
      <c r="D356" s="2">
        <v>2.3795116E-8</v>
      </c>
      <c r="E356" s="5">
        <v>0.37450699999999998</v>
      </c>
      <c r="F356" s="2">
        <v>0.57605379999999995</v>
      </c>
      <c r="G356" s="2">
        <v>0.58648400000000001</v>
      </c>
      <c r="H356" s="2">
        <v>0.59886700000000004</v>
      </c>
      <c r="I356" s="2">
        <v>0.65494350000000001</v>
      </c>
      <c r="J356" s="2">
        <v>0.62327770000000005</v>
      </c>
      <c r="K356" s="2">
        <v>0.46636853</v>
      </c>
      <c r="L356" s="2">
        <v>0.41519514999999901</v>
      </c>
      <c r="M356" s="2">
        <v>0.27788552999999999</v>
      </c>
      <c r="N356" s="2">
        <v>0.25842992999999997</v>
      </c>
      <c r="O356" s="2">
        <v>0</v>
      </c>
      <c r="P356">
        <v>0</v>
      </c>
      <c r="Q356">
        <v>0</v>
      </c>
      <c r="R356" t="s">
        <v>45</v>
      </c>
    </row>
    <row r="357" spans="1:18" x14ac:dyDescent="0.25">
      <c r="A357" t="s">
        <v>133</v>
      </c>
      <c r="B357" t="s">
        <v>65</v>
      </c>
      <c r="C357" t="s">
        <v>24</v>
      </c>
      <c r="D357" s="2">
        <v>0</v>
      </c>
      <c r="E357" s="5">
        <v>7.8640129999999905E-2</v>
      </c>
      <c r="F357" s="2">
        <v>0.13890659999999999</v>
      </c>
      <c r="G357" s="2">
        <v>0.14142169999999901</v>
      </c>
      <c r="H357" s="2">
        <v>0.14440758000000001</v>
      </c>
      <c r="I357" s="2">
        <v>0.15792966</v>
      </c>
      <c r="J357" s="2">
        <v>0.15029398999999999</v>
      </c>
      <c r="K357" s="2">
        <v>0.11245758</v>
      </c>
      <c r="L357" s="2">
        <v>0.10011794</v>
      </c>
      <c r="M357" s="2">
        <v>6.7007853000000006E-2</v>
      </c>
      <c r="N357" s="2">
        <v>6.2316380999999997E-2</v>
      </c>
      <c r="O357" s="2">
        <v>0</v>
      </c>
      <c r="P357">
        <v>0</v>
      </c>
      <c r="Q357">
        <v>0</v>
      </c>
      <c r="R357" t="s">
        <v>45</v>
      </c>
    </row>
    <row r="358" spans="1:18" x14ac:dyDescent="0.25">
      <c r="A358" t="s">
        <v>133</v>
      </c>
      <c r="B358" t="s">
        <v>65</v>
      </c>
      <c r="C358" t="s">
        <v>25</v>
      </c>
      <c r="D358" s="2">
        <v>1.1979220999999901E-7</v>
      </c>
      <c r="E358" s="5">
        <v>1.2182778E-4</v>
      </c>
      <c r="F358" s="2">
        <v>1.3155280000000001E-4</v>
      </c>
      <c r="G358" s="2">
        <v>1.3393459999999901E-4</v>
      </c>
      <c r="H358" s="2">
        <v>1.3676251000000001E-4</v>
      </c>
      <c r="I358" s="2">
        <v>1.4956883999999999E-4</v>
      </c>
      <c r="J358" s="2">
        <v>1.4233717E-4</v>
      </c>
      <c r="K358" s="2">
        <v>1.0650401E-4</v>
      </c>
      <c r="L358" s="2">
        <v>9.4817660000000003E-5</v>
      </c>
      <c r="M358" s="2">
        <v>6.3460435000000002E-5</v>
      </c>
      <c r="N358" s="2">
        <v>5.9017269999999999E-5</v>
      </c>
      <c r="O358" s="2">
        <v>0</v>
      </c>
      <c r="P358">
        <v>0</v>
      </c>
      <c r="Q358">
        <v>0</v>
      </c>
      <c r="R358" t="s">
        <v>45</v>
      </c>
    </row>
    <row r="359" spans="1:18" x14ac:dyDescent="0.25">
      <c r="A359" t="s">
        <v>133</v>
      </c>
      <c r="B359" t="s">
        <v>65</v>
      </c>
      <c r="C359" t="s">
        <v>26</v>
      </c>
      <c r="D359">
        <v>0</v>
      </c>
      <c r="E359" s="5">
        <v>5.7304160000000003E-3</v>
      </c>
      <c r="F359" s="2">
        <v>1.0132014999999999E-2</v>
      </c>
      <c r="G359" s="2">
        <v>1.0315463E-2</v>
      </c>
      <c r="H359" s="2">
        <v>1.0533256E-2</v>
      </c>
      <c r="I359" s="2">
        <v>1.1519587E-2</v>
      </c>
      <c r="J359" s="2">
        <v>1.0962605E-2</v>
      </c>
      <c r="K359" s="2">
        <v>8.2027929999999999E-3</v>
      </c>
      <c r="L359" s="2">
        <v>7.30272499999999E-3</v>
      </c>
      <c r="M359" s="2">
        <v>4.8876325999999996E-3</v>
      </c>
      <c r="N359" s="2">
        <v>4.5454314999999997E-3</v>
      </c>
      <c r="O359" s="2">
        <v>0</v>
      </c>
      <c r="P359">
        <v>0</v>
      </c>
      <c r="Q359">
        <v>0</v>
      </c>
      <c r="R359" t="s">
        <v>45</v>
      </c>
    </row>
    <row r="360" spans="1:18" x14ac:dyDescent="0.25">
      <c r="A360" t="s">
        <v>133</v>
      </c>
      <c r="B360" t="s">
        <v>65</v>
      </c>
      <c r="C360" t="s">
        <v>27</v>
      </c>
      <c r="D360">
        <v>4.0379943910000002E-3</v>
      </c>
      <c r="E360" s="5">
        <v>3.9931006449999999E-3</v>
      </c>
      <c r="F360" s="2">
        <v>3.12303406999999E-3</v>
      </c>
      <c r="G360" s="2">
        <v>1.8088889660000001E-3</v>
      </c>
      <c r="H360" s="2">
        <v>1.68067644521E-3</v>
      </c>
      <c r="I360" s="2">
        <v>1.7115038527030001E-3</v>
      </c>
      <c r="J360" s="2">
        <v>1.636344517462E-3</v>
      </c>
      <c r="K360" s="2">
        <v>1.5380243868889901E-3</v>
      </c>
      <c r="L360" s="2">
        <v>1.5166846486710001E-3</v>
      </c>
      <c r="M360" s="2">
        <v>1.520665303747E-3</v>
      </c>
      <c r="N360" s="2">
        <v>1.5456446314419899E-3</v>
      </c>
      <c r="O360" s="2">
        <v>0</v>
      </c>
      <c r="P360">
        <v>0</v>
      </c>
      <c r="Q360">
        <v>0</v>
      </c>
      <c r="R360" t="s">
        <v>45</v>
      </c>
    </row>
    <row r="361" spans="1:18" x14ac:dyDescent="0.25">
      <c r="A361" t="s">
        <v>133</v>
      </c>
      <c r="B361" t="s">
        <v>65</v>
      </c>
      <c r="C361" t="s">
        <v>29</v>
      </c>
      <c r="D361">
        <v>6.8164450401399998E-3</v>
      </c>
      <c r="E361" s="5">
        <v>3.65999873943999E-3</v>
      </c>
      <c r="F361" s="2">
        <v>4.0696919669999899E-3</v>
      </c>
      <c r="G361" s="2">
        <v>3.4874041079700001E-3</v>
      </c>
      <c r="H361" s="2">
        <v>3.1777718313200001E-3</v>
      </c>
      <c r="I361" s="2">
        <v>3.0769056703730002E-3</v>
      </c>
      <c r="J361" s="2">
        <v>2.8037476133800001E-3</v>
      </c>
      <c r="K361" s="2">
        <v>2.6963881177540002E-3</v>
      </c>
      <c r="L361" s="2">
        <v>2.6686426641179999E-3</v>
      </c>
      <c r="M361" s="2">
        <v>2.709094420222E-3</v>
      </c>
      <c r="N361" s="2">
        <v>2.7187880808139998E-3</v>
      </c>
      <c r="O361" s="2">
        <v>0</v>
      </c>
      <c r="P361">
        <v>0</v>
      </c>
      <c r="Q361">
        <v>0</v>
      </c>
      <c r="R361" t="s">
        <v>45</v>
      </c>
    </row>
    <row r="362" spans="1:18" x14ac:dyDescent="0.25">
      <c r="A362" t="s">
        <v>133</v>
      </c>
      <c r="B362" t="s">
        <v>65</v>
      </c>
      <c r="C362" t="s">
        <v>31</v>
      </c>
      <c r="D362">
        <v>0.290902157592</v>
      </c>
      <c r="E362" s="5">
        <v>0.18693481381079999</v>
      </c>
      <c r="F362" s="2">
        <v>0.110577480320999</v>
      </c>
      <c r="G362" s="2">
        <v>0.101228571311499</v>
      </c>
      <c r="H362" s="2">
        <v>7.2664644474372903E-2</v>
      </c>
      <c r="I362" s="2">
        <v>7.2111721648996999E-2</v>
      </c>
      <c r="J362" s="2">
        <v>5.8766107065253002E-2</v>
      </c>
      <c r="K362" s="2">
        <v>6.4755709325155994E-2</v>
      </c>
      <c r="L362" s="2">
        <v>6.6749076534284996E-2</v>
      </c>
      <c r="M362" s="2">
        <v>6.9224114323069005E-2</v>
      </c>
      <c r="N362" s="2">
        <v>6.8881267403261004E-2</v>
      </c>
      <c r="O362" s="2">
        <v>0</v>
      </c>
      <c r="P362">
        <v>0</v>
      </c>
      <c r="Q362">
        <v>0</v>
      </c>
      <c r="R362" t="s">
        <v>45</v>
      </c>
    </row>
    <row r="363" spans="1:18" x14ac:dyDescent="0.25">
      <c r="A363" t="s">
        <v>133</v>
      </c>
      <c r="B363" t="s">
        <v>65</v>
      </c>
      <c r="C363" t="s">
        <v>32</v>
      </c>
      <c r="D363">
        <v>0.37938819914600003</v>
      </c>
      <c r="E363" s="5">
        <v>0.274092299633999</v>
      </c>
      <c r="F363">
        <v>0.17395013632699999</v>
      </c>
      <c r="G363" s="2">
        <v>0.113630729987</v>
      </c>
      <c r="H363" s="2">
        <v>8.5216786853349893E-2</v>
      </c>
      <c r="I363" s="2">
        <v>7.6406076731735995E-2</v>
      </c>
      <c r="J363" s="2">
        <v>5.8314759758559903E-2</v>
      </c>
      <c r="K363" s="2">
        <v>5.7217914466926999E-2</v>
      </c>
      <c r="L363" s="2">
        <v>5.5410765174595998E-2</v>
      </c>
      <c r="M363" s="2">
        <v>5.6482012349537897E-2</v>
      </c>
      <c r="N363" s="2">
        <v>5.7018262346196898E-2</v>
      </c>
      <c r="O363" s="2">
        <v>0</v>
      </c>
      <c r="P363">
        <v>0</v>
      </c>
      <c r="Q363">
        <v>0</v>
      </c>
      <c r="R363" t="s">
        <v>45</v>
      </c>
    </row>
    <row r="364" spans="1:18" x14ac:dyDescent="0.25">
      <c r="A364" t="s">
        <v>133</v>
      </c>
      <c r="B364" t="s">
        <v>65</v>
      </c>
      <c r="C364" t="s">
        <v>34</v>
      </c>
      <c r="D364" s="2">
        <v>6.8329005698400001E-3</v>
      </c>
      <c r="E364" s="1">
        <v>9.9474520184699902E-3</v>
      </c>
      <c r="F364">
        <v>5.6403351270999996E-3</v>
      </c>
      <c r="G364">
        <v>4.9552309439999899E-3</v>
      </c>
      <c r="H364">
        <v>4.3261179127299897E-3</v>
      </c>
      <c r="I364">
        <v>4.0785757809329998E-3</v>
      </c>
      <c r="J364">
        <v>3.5617476982900001E-3</v>
      </c>
      <c r="K364">
        <v>4.0453860801239897E-3</v>
      </c>
      <c r="L364">
        <v>4.353887986952E-3</v>
      </c>
      <c r="M364">
        <v>4.6970270672280004E-3</v>
      </c>
      <c r="N364">
        <v>4.892784364635E-3</v>
      </c>
      <c r="O364">
        <v>0</v>
      </c>
      <c r="P364">
        <v>0</v>
      </c>
      <c r="Q364">
        <v>0</v>
      </c>
      <c r="R364" t="s">
        <v>45</v>
      </c>
    </row>
    <row r="365" spans="1:18" x14ac:dyDescent="0.25">
      <c r="A365" t="s">
        <v>133</v>
      </c>
      <c r="B365" t="s">
        <v>65</v>
      </c>
      <c r="C365" t="s">
        <v>36</v>
      </c>
      <c r="D365" s="2">
        <v>2.648236088665E-2</v>
      </c>
      <c r="E365" s="5">
        <v>5.2181721057179997E-2</v>
      </c>
      <c r="F365">
        <v>4.7455494759629999E-2</v>
      </c>
      <c r="G365">
        <v>6.1726323986389997E-2</v>
      </c>
      <c r="H365">
        <v>4.741348523451E-2</v>
      </c>
      <c r="I365">
        <v>5.1309677054318999E-2</v>
      </c>
      <c r="J365">
        <v>5.3900041283074997E-2</v>
      </c>
      <c r="K365">
        <v>5.5521517956565E-2</v>
      </c>
      <c r="L365">
        <v>5.9300815195692899E-2</v>
      </c>
      <c r="M365">
        <v>6.2925836024483997E-2</v>
      </c>
      <c r="N365">
        <v>6.6528725300458003E-2</v>
      </c>
      <c r="O365">
        <v>0</v>
      </c>
      <c r="P365">
        <v>0</v>
      </c>
      <c r="Q365">
        <v>0</v>
      </c>
      <c r="R365" t="s">
        <v>45</v>
      </c>
    </row>
    <row r="366" spans="1:18" x14ac:dyDescent="0.25">
      <c r="A366" t="s">
        <v>133</v>
      </c>
      <c r="B366" t="s">
        <v>65</v>
      </c>
      <c r="C366" t="s">
        <v>37</v>
      </c>
      <c r="D366" s="2">
        <v>1.873782095686E-2</v>
      </c>
      <c r="E366" s="5">
        <v>4.0098228492150001E-2</v>
      </c>
      <c r="F366" s="2">
        <v>2.1311887837719999E-2</v>
      </c>
      <c r="G366" s="2">
        <v>1.8612927973939999E-2</v>
      </c>
      <c r="H366" s="2">
        <v>1.45763683852599E-2</v>
      </c>
      <c r="I366" s="2">
        <v>1.4807277802339E-2</v>
      </c>
      <c r="J366" s="2">
        <v>1.4320084375204999E-2</v>
      </c>
      <c r="K366" s="2">
        <v>1.5369329607705E-2</v>
      </c>
      <c r="L366" s="2">
        <v>1.6436931702423E-2</v>
      </c>
      <c r="M366" s="2">
        <v>1.7511399712569001E-2</v>
      </c>
      <c r="N366" s="2">
        <v>1.8412083657026901E-2</v>
      </c>
      <c r="O366">
        <v>0</v>
      </c>
      <c r="P366">
        <v>0</v>
      </c>
      <c r="Q366">
        <v>0</v>
      </c>
      <c r="R366" t="s">
        <v>45</v>
      </c>
    </row>
    <row r="367" spans="1:18" x14ac:dyDescent="0.25">
      <c r="A367" t="s">
        <v>133</v>
      </c>
      <c r="B367" t="s">
        <v>65</v>
      </c>
      <c r="C367" t="s">
        <v>39</v>
      </c>
      <c r="D367" s="2">
        <v>0.41861013264579999</v>
      </c>
      <c r="E367" s="5">
        <v>0.35847255890516899</v>
      </c>
      <c r="F367" s="2">
        <v>0.133108454716759</v>
      </c>
      <c r="G367" s="2">
        <v>3.942799875545E-2</v>
      </c>
      <c r="H367" s="2">
        <v>2.6212401418784999E-2</v>
      </c>
      <c r="I367" s="2">
        <v>2.350752226313E-2</v>
      </c>
      <c r="J367" s="2">
        <v>3.1860470882018897E-2</v>
      </c>
      <c r="K367" s="2">
        <v>2.9420707882054999E-2</v>
      </c>
      <c r="L367" s="2">
        <v>3.03243431213619E-2</v>
      </c>
      <c r="M367" s="2">
        <v>3.1308801541848903E-2</v>
      </c>
      <c r="N367" s="2">
        <v>3.1933077277748897E-2</v>
      </c>
      <c r="O367" s="2">
        <v>0</v>
      </c>
      <c r="P367">
        <v>0</v>
      </c>
      <c r="Q367">
        <v>0</v>
      </c>
      <c r="R367" t="s">
        <v>45</v>
      </c>
    </row>
    <row r="368" spans="1:18" x14ac:dyDescent="0.25">
      <c r="A368" t="s">
        <v>133</v>
      </c>
      <c r="B368" t="s">
        <v>66</v>
      </c>
      <c r="C368" t="s">
        <v>16</v>
      </c>
      <c r="D368">
        <v>3.4497662064979901E-3</v>
      </c>
      <c r="E368" s="5">
        <v>3.23211067817499E-3</v>
      </c>
      <c r="F368" s="2">
        <v>2.1210810064889898E-3</v>
      </c>
      <c r="G368" s="2">
        <v>2.7586665545479999E-3</v>
      </c>
      <c r="H368" s="2">
        <v>2.6168881239459901E-3</v>
      </c>
      <c r="I368" s="2">
        <v>2.520003415314E-3</v>
      </c>
      <c r="J368" s="2">
        <v>2.7328953800050001E-3</v>
      </c>
      <c r="K368" s="2">
        <v>2.5417853800459998E-3</v>
      </c>
      <c r="L368" s="2">
        <v>2.6730906832689999E-3</v>
      </c>
      <c r="M368" s="2">
        <v>2.8011363706469902E-3</v>
      </c>
      <c r="N368" s="2">
        <v>2.8867513188909899E-3</v>
      </c>
      <c r="O368">
        <v>0</v>
      </c>
      <c r="P368">
        <v>0</v>
      </c>
      <c r="Q368">
        <v>0</v>
      </c>
      <c r="R368" t="s">
        <v>45</v>
      </c>
    </row>
    <row r="369" spans="1:18" x14ac:dyDescent="0.25">
      <c r="A369" t="s">
        <v>133</v>
      </c>
      <c r="B369" t="s">
        <v>66</v>
      </c>
      <c r="C369" t="s">
        <v>17</v>
      </c>
      <c r="D369">
        <v>2.47099103699999E-2</v>
      </c>
      <c r="E369" s="5">
        <v>3.110181178035E-2</v>
      </c>
      <c r="F369" s="2">
        <v>2.8500724130140001E-2</v>
      </c>
      <c r="G369" s="2">
        <v>2.0541613889559999E-2</v>
      </c>
      <c r="H369" s="2">
        <v>2.08189084782269E-2</v>
      </c>
      <c r="I369" s="2">
        <v>2.1109840660556E-2</v>
      </c>
      <c r="J369" s="2">
        <v>2.1879588434179999E-2</v>
      </c>
      <c r="K369" s="2">
        <v>2.2474549985573002E-2</v>
      </c>
      <c r="L369" s="2">
        <v>2.3034340818623E-2</v>
      </c>
      <c r="M369" s="2">
        <v>2.3626115183438001E-2</v>
      </c>
      <c r="N369" s="2">
        <v>2.419177073042E-2</v>
      </c>
      <c r="O369" s="2">
        <v>0</v>
      </c>
      <c r="P369">
        <v>0</v>
      </c>
      <c r="Q369">
        <v>0</v>
      </c>
      <c r="R369" t="s">
        <v>45</v>
      </c>
    </row>
    <row r="370" spans="1:18" x14ac:dyDescent="0.25">
      <c r="A370" t="s">
        <v>133</v>
      </c>
      <c r="B370" t="s">
        <v>66</v>
      </c>
      <c r="C370" t="s">
        <v>19</v>
      </c>
      <c r="D370">
        <v>0.73432140982780003</v>
      </c>
      <c r="E370" s="5">
        <v>0.41157281281743902</v>
      </c>
      <c r="F370" s="2">
        <v>0.23060585350410001</v>
      </c>
      <c r="G370" s="2">
        <v>0.2233519043344</v>
      </c>
      <c r="H370" s="2">
        <v>0.193302299234</v>
      </c>
      <c r="I370" s="2">
        <v>0.16581129552652599</v>
      </c>
      <c r="J370" s="2">
        <v>0.148780068061029</v>
      </c>
      <c r="K370" s="2">
        <v>0.12005579548839999</v>
      </c>
      <c r="L370" s="2">
        <v>0.12571091550994401</v>
      </c>
      <c r="M370" s="2">
        <v>0.138488517963268</v>
      </c>
      <c r="N370" s="2">
        <v>0.147254240293276</v>
      </c>
      <c r="O370" s="2">
        <v>0</v>
      </c>
      <c r="P370">
        <v>0</v>
      </c>
      <c r="Q370">
        <v>0</v>
      </c>
      <c r="R370" t="s">
        <v>45</v>
      </c>
    </row>
    <row r="371" spans="1:18" x14ac:dyDescent="0.25">
      <c r="A371" t="s">
        <v>133</v>
      </c>
      <c r="B371" t="s">
        <v>66</v>
      </c>
      <c r="C371" t="s">
        <v>21</v>
      </c>
      <c r="D371">
        <v>4.6736866101469996</v>
      </c>
      <c r="E371" s="5">
        <v>5.7229325166499896</v>
      </c>
      <c r="F371" s="2">
        <v>4.6706211224</v>
      </c>
      <c r="G371" s="2">
        <v>4.2144413545599901</v>
      </c>
      <c r="H371" s="2">
        <v>3.7539495576470001</v>
      </c>
      <c r="I371" s="2">
        <v>3.5484446910251002</v>
      </c>
      <c r="J371" s="2">
        <v>3.1393667110667298</v>
      </c>
      <c r="K371" s="2">
        <v>2.7105586806792399</v>
      </c>
      <c r="L371" s="2">
        <v>2.2511450813335498</v>
      </c>
      <c r="M371" s="2">
        <v>1.7837759075767201</v>
      </c>
      <c r="N371" s="2">
        <v>1.3434148044040699</v>
      </c>
      <c r="O371" s="2">
        <v>0</v>
      </c>
      <c r="P371">
        <v>0</v>
      </c>
      <c r="Q371">
        <v>0</v>
      </c>
      <c r="R371" t="s">
        <v>46</v>
      </c>
    </row>
    <row r="372" spans="1:18" x14ac:dyDescent="0.25">
      <c r="A372" t="s">
        <v>133</v>
      </c>
      <c r="B372" t="s">
        <v>66</v>
      </c>
      <c r="C372" t="s">
        <v>22</v>
      </c>
      <c r="D372" s="2">
        <v>0</v>
      </c>
      <c r="E372" s="5">
        <v>3.4379459999999999E-3</v>
      </c>
      <c r="F372" s="2">
        <v>4.3568749999999996E-3</v>
      </c>
      <c r="G372" s="2">
        <v>5.9554449999999898E-3</v>
      </c>
      <c r="H372" s="2">
        <v>6.1653049999999899E-3</v>
      </c>
      <c r="I372" s="2">
        <v>6.8038020000000003E-3</v>
      </c>
      <c r="J372" s="2">
        <v>6.5181029999999904E-3</v>
      </c>
      <c r="K372" s="2">
        <v>4.9025108E-3</v>
      </c>
      <c r="L372" s="2">
        <v>4.3867720999999898E-3</v>
      </c>
      <c r="M372" s="2">
        <v>2.9588326E-3</v>
      </c>
      <c r="N372" s="2">
        <v>2.7501545899999901E-3</v>
      </c>
      <c r="O372" s="2">
        <v>0</v>
      </c>
      <c r="P372">
        <v>0</v>
      </c>
      <c r="Q372">
        <v>0</v>
      </c>
      <c r="R372" t="s">
        <v>45</v>
      </c>
    </row>
    <row r="373" spans="1:18" x14ac:dyDescent="0.25">
      <c r="A373" t="s">
        <v>133</v>
      </c>
      <c r="B373" t="s">
        <v>66</v>
      </c>
      <c r="C373" t="s">
        <v>23</v>
      </c>
      <c r="D373" s="2">
        <v>1.0805160000000001E-9</v>
      </c>
      <c r="E373" s="5">
        <v>2.0115270000000001E-2</v>
      </c>
      <c r="F373" s="2">
        <v>1.9564289999999901E-2</v>
      </c>
      <c r="G373" s="2">
        <v>2.6742620000000002E-2</v>
      </c>
      <c r="H373" s="2">
        <v>2.7684923E-2</v>
      </c>
      <c r="I373" s="2">
        <v>3.0552125999999999E-2</v>
      </c>
      <c r="J373" s="2">
        <v>2.9269182000000001E-2</v>
      </c>
      <c r="K373" s="2">
        <v>2.2014478000000001E-2</v>
      </c>
      <c r="L373" s="2">
        <v>1.9698571000000002E-2</v>
      </c>
      <c r="M373" s="2">
        <v>1.3286477999999999E-2</v>
      </c>
      <c r="N373" s="2">
        <v>1.2349417099999999E-2</v>
      </c>
      <c r="O373" s="2">
        <v>0</v>
      </c>
      <c r="P373">
        <v>0</v>
      </c>
      <c r="Q373">
        <v>0</v>
      </c>
      <c r="R373" t="s">
        <v>45</v>
      </c>
    </row>
    <row r="374" spans="1:18" x14ac:dyDescent="0.25">
      <c r="A374" t="s">
        <v>133</v>
      </c>
      <c r="B374" t="s">
        <v>66</v>
      </c>
      <c r="C374" t="s">
        <v>24</v>
      </c>
      <c r="D374" s="2">
        <v>0</v>
      </c>
      <c r="E374" s="5">
        <v>4.2238639999999999E-3</v>
      </c>
      <c r="F374" s="2">
        <v>4.7176329999999997E-3</v>
      </c>
      <c r="G374" s="2">
        <v>6.4485789999999899E-3</v>
      </c>
      <c r="H374" s="2">
        <v>6.6758080000000001E-3</v>
      </c>
      <c r="I374" s="2">
        <v>7.3671689999999903E-3</v>
      </c>
      <c r="J374" s="2">
        <v>7.0578120000000001E-3</v>
      </c>
      <c r="K374" s="2">
        <v>5.3084589999999997E-3</v>
      </c>
      <c r="L374" s="2">
        <v>4.7500083999999897E-3</v>
      </c>
      <c r="M374" s="2">
        <v>3.2038322999999999E-3</v>
      </c>
      <c r="N374" s="2">
        <v>2.97787371999999E-3</v>
      </c>
      <c r="O374" s="2">
        <v>0</v>
      </c>
      <c r="P374">
        <v>0</v>
      </c>
      <c r="Q374">
        <v>0</v>
      </c>
      <c r="R374" t="s">
        <v>45</v>
      </c>
    </row>
    <row r="375" spans="1:18" x14ac:dyDescent="0.25">
      <c r="A375" t="s">
        <v>133</v>
      </c>
      <c r="B375" t="s">
        <v>66</v>
      </c>
      <c r="C375" t="s">
        <v>25</v>
      </c>
      <c r="D375" s="2">
        <v>5.4396780000000002E-9</v>
      </c>
      <c r="E375" s="5">
        <v>6.5435210000000001E-6</v>
      </c>
      <c r="F375" s="2">
        <v>4.4678720000000001E-6</v>
      </c>
      <c r="G375" s="2">
        <v>6.1071799999999899E-6</v>
      </c>
      <c r="H375" s="2">
        <v>6.3223819999999997E-6</v>
      </c>
      <c r="I375" s="2">
        <v>6.9771490000000004E-6</v>
      </c>
      <c r="J375" s="2">
        <v>6.6841659999999998E-6</v>
      </c>
      <c r="K375" s="2">
        <v>5.0274245999999998E-6</v>
      </c>
      <c r="L375" s="2">
        <v>4.4985369999999998E-6</v>
      </c>
      <c r="M375" s="2">
        <v>3.0342181000000001E-6</v>
      </c>
      <c r="N375" s="2">
        <v>2.8202202899999998E-6</v>
      </c>
      <c r="O375" s="2">
        <v>0</v>
      </c>
      <c r="P375">
        <v>0</v>
      </c>
      <c r="Q375">
        <v>0</v>
      </c>
      <c r="R375" t="s">
        <v>45</v>
      </c>
    </row>
    <row r="376" spans="1:18" x14ac:dyDescent="0.25">
      <c r="A376" t="s">
        <v>133</v>
      </c>
      <c r="B376" t="s">
        <v>66</v>
      </c>
      <c r="C376" t="s">
        <v>26</v>
      </c>
      <c r="D376">
        <v>0</v>
      </c>
      <c r="E376" s="5">
        <v>3.0778720000000003E-4</v>
      </c>
      <c r="F376" s="2">
        <v>3.4410940000000002E-4</v>
      </c>
      <c r="G376" s="2">
        <v>4.703671E-4</v>
      </c>
      <c r="H376" s="2">
        <v>4.8694049999999897E-4</v>
      </c>
      <c r="I376" s="2">
        <v>5.3736978999999999E-4</v>
      </c>
      <c r="J376" s="2">
        <v>5.1480535999999999E-4</v>
      </c>
      <c r="K376" s="2">
        <v>3.8720511E-4</v>
      </c>
      <c r="L376" s="2">
        <v>3.4647112000000001E-4</v>
      </c>
      <c r="M376" s="2">
        <v>2.3369122999999901E-4</v>
      </c>
      <c r="N376" s="2">
        <v>2.1720937000000001E-4</v>
      </c>
      <c r="O376" s="2">
        <v>0</v>
      </c>
      <c r="P376">
        <v>0</v>
      </c>
      <c r="Q376">
        <v>0</v>
      </c>
      <c r="R376" t="s">
        <v>45</v>
      </c>
    </row>
    <row r="377" spans="1:18" x14ac:dyDescent="0.25">
      <c r="A377" t="s">
        <v>133</v>
      </c>
      <c r="B377" t="s">
        <v>66</v>
      </c>
      <c r="C377" t="s">
        <v>27</v>
      </c>
      <c r="D377">
        <v>2.8338132769999999E-3</v>
      </c>
      <c r="E377" s="5">
        <v>2.5123318167009898E-3</v>
      </c>
      <c r="F377" s="2">
        <v>1.82885344468999E-3</v>
      </c>
      <c r="G377" s="2">
        <v>1.3876535423E-3</v>
      </c>
      <c r="H377" s="2">
        <v>1.10945289638499E-3</v>
      </c>
      <c r="I377" s="2">
        <v>9.66268318322E-4</v>
      </c>
      <c r="J377" s="2">
        <v>1.3419527323639999E-3</v>
      </c>
      <c r="K377" s="2">
        <v>1.522356151189E-3</v>
      </c>
      <c r="L377" s="2">
        <v>1.5799972141179899E-3</v>
      </c>
      <c r="M377" s="2">
        <v>1.6361441423029901E-3</v>
      </c>
      <c r="N377" s="2">
        <v>1.68366697395899E-3</v>
      </c>
      <c r="O377" s="2">
        <v>0</v>
      </c>
      <c r="P377">
        <v>0</v>
      </c>
      <c r="Q377">
        <v>0</v>
      </c>
      <c r="R377" t="s">
        <v>45</v>
      </c>
    </row>
    <row r="378" spans="1:18" x14ac:dyDescent="0.25">
      <c r="A378" t="s">
        <v>133</v>
      </c>
      <c r="B378" t="s">
        <v>66</v>
      </c>
      <c r="C378" t="s">
        <v>29</v>
      </c>
      <c r="D378">
        <v>1.7867178881400001E-3</v>
      </c>
      <c r="E378" s="5">
        <v>2.5708303006299902E-3</v>
      </c>
      <c r="F378" s="2">
        <v>2.6104798473569999E-3</v>
      </c>
      <c r="G378" s="2">
        <v>1.70158246722899E-3</v>
      </c>
      <c r="H378" s="2">
        <v>1.436722827273E-3</v>
      </c>
      <c r="I378" s="2">
        <v>1.3773153315809899E-3</v>
      </c>
      <c r="J378" s="2">
        <v>1.44542319305399E-3</v>
      </c>
      <c r="K378" s="2">
        <v>1.56964756984199E-3</v>
      </c>
      <c r="L378" s="2">
        <v>1.7159034783550001E-3</v>
      </c>
      <c r="M378" s="2">
        <v>1.891011995203E-3</v>
      </c>
      <c r="N378" s="2">
        <v>2.0317702022560002E-3</v>
      </c>
      <c r="O378" s="2">
        <v>0</v>
      </c>
      <c r="P378">
        <v>0</v>
      </c>
      <c r="Q378">
        <v>0</v>
      </c>
      <c r="R378" t="s">
        <v>45</v>
      </c>
    </row>
    <row r="379" spans="1:18" x14ac:dyDescent="0.25">
      <c r="A379" t="s">
        <v>133</v>
      </c>
      <c r="B379" t="s">
        <v>66</v>
      </c>
      <c r="C379" t="s">
        <v>31</v>
      </c>
      <c r="D379">
        <v>0.127706617980759</v>
      </c>
      <c r="E379" s="1">
        <v>8.4475970475259995E-2</v>
      </c>
      <c r="F379">
        <v>4.4672372836672899E-2</v>
      </c>
      <c r="G379" s="2">
        <v>4.1670260872825902E-2</v>
      </c>
      <c r="H379" s="2">
        <v>3.4278072763450997E-2</v>
      </c>
      <c r="I379" s="2">
        <v>3.2830278271266999E-2</v>
      </c>
      <c r="J379" s="2">
        <v>3.1300623096754999E-2</v>
      </c>
      <c r="K379" s="2">
        <v>2.71673781496529E-2</v>
      </c>
      <c r="L379" s="2">
        <v>2.9281911023025901E-2</v>
      </c>
      <c r="M379" s="2">
        <v>3.1635821700637903E-2</v>
      </c>
      <c r="N379" s="2">
        <v>3.3061185011006897E-2</v>
      </c>
      <c r="O379" s="2">
        <v>0</v>
      </c>
      <c r="P379">
        <v>0</v>
      </c>
      <c r="Q379">
        <v>0</v>
      </c>
      <c r="R379" t="s">
        <v>45</v>
      </c>
    </row>
    <row r="380" spans="1:18" x14ac:dyDescent="0.25">
      <c r="A380" t="s">
        <v>133</v>
      </c>
      <c r="B380" t="s">
        <v>66</v>
      </c>
      <c r="C380" t="s">
        <v>32</v>
      </c>
      <c r="D380">
        <v>0.11774540797949901</v>
      </c>
      <c r="E380" s="1">
        <v>8.795617080109E-2</v>
      </c>
      <c r="F380">
        <v>5.5708334233599902E-2</v>
      </c>
      <c r="G380">
        <v>4.7670133040459903E-2</v>
      </c>
      <c r="H380">
        <v>4.0222705016579902E-2</v>
      </c>
      <c r="I380">
        <v>3.7048017422123901E-2</v>
      </c>
      <c r="J380">
        <v>3.39197506711299E-2</v>
      </c>
      <c r="K380">
        <v>2.7545997215502899E-2</v>
      </c>
      <c r="L380">
        <v>2.7121514732249E-2</v>
      </c>
      <c r="M380">
        <v>2.7460583994123901E-2</v>
      </c>
      <c r="N380">
        <v>2.7899695634239E-2</v>
      </c>
      <c r="O380">
        <v>0</v>
      </c>
      <c r="P380">
        <v>0</v>
      </c>
      <c r="Q380">
        <v>0</v>
      </c>
      <c r="R380" t="s">
        <v>45</v>
      </c>
    </row>
    <row r="381" spans="1:18" x14ac:dyDescent="0.25">
      <c r="A381" t="s">
        <v>133</v>
      </c>
      <c r="B381" t="s">
        <v>66</v>
      </c>
      <c r="C381" t="s">
        <v>34</v>
      </c>
      <c r="D381" s="2">
        <v>6.1672216541439999E-3</v>
      </c>
      <c r="E381" s="5">
        <v>9.2455664568460005E-3</v>
      </c>
      <c r="F381" s="2">
        <v>5.8349015199499997E-3</v>
      </c>
      <c r="G381" s="2">
        <v>6.3497744081290001E-3</v>
      </c>
      <c r="H381" s="2">
        <v>6.0977792784370002E-3</v>
      </c>
      <c r="I381" s="2">
        <v>5.5789513457049902E-3</v>
      </c>
      <c r="J381" s="2">
        <v>5.6675456760949903E-3</v>
      </c>
      <c r="K381" s="2">
        <v>5.8747991768420002E-3</v>
      </c>
      <c r="L381" s="2">
        <v>6.5211011689890004E-3</v>
      </c>
      <c r="M381" s="2">
        <v>7.3193354310339903E-3</v>
      </c>
      <c r="N381" s="2">
        <v>8.0011529990969901E-3</v>
      </c>
      <c r="O381" s="2">
        <v>0</v>
      </c>
      <c r="P381">
        <v>0</v>
      </c>
      <c r="Q381">
        <v>0</v>
      </c>
      <c r="R381" t="s">
        <v>45</v>
      </c>
    </row>
    <row r="382" spans="1:18" x14ac:dyDescent="0.25">
      <c r="A382" t="s">
        <v>133</v>
      </c>
      <c r="B382" t="s">
        <v>66</v>
      </c>
      <c r="C382" t="s">
        <v>36</v>
      </c>
      <c r="D382" s="2">
        <v>8.0661123633011006E-2</v>
      </c>
      <c r="E382" s="5">
        <v>2.3244749805929998E-2</v>
      </c>
      <c r="F382" s="2">
        <v>1.721667277036E-2</v>
      </c>
      <c r="G382" s="2">
        <v>1.72967910559199E-2</v>
      </c>
      <c r="H382" s="2">
        <v>1.5125734334607999E-2</v>
      </c>
      <c r="I382" s="2">
        <v>1.4858019511436E-2</v>
      </c>
      <c r="J382" s="2">
        <v>1.52751900528049E-2</v>
      </c>
      <c r="K382" s="2">
        <v>1.5652031485737999E-2</v>
      </c>
      <c r="L382" s="2">
        <v>1.6971728842953001E-2</v>
      </c>
      <c r="M382" s="2">
        <v>1.8471176349666E-2</v>
      </c>
      <c r="N382" s="2">
        <v>1.9732599551519899E-2</v>
      </c>
      <c r="O382" s="2">
        <v>0</v>
      </c>
      <c r="P382">
        <v>0</v>
      </c>
      <c r="Q382">
        <v>0</v>
      </c>
      <c r="R382" t="s">
        <v>45</v>
      </c>
    </row>
    <row r="383" spans="1:18" x14ac:dyDescent="0.25">
      <c r="A383" t="s">
        <v>133</v>
      </c>
      <c r="B383" t="s">
        <v>66</v>
      </c>
      <c r="C383" t="s">
        <v>37</v>
      </c>
      <c r="D383" s="2">
        <v>1.6409001817168999E-2</v>
      </c>
      <c r="E383" s="5">
        <v>1.8785009553689998E-2</v>
      </c>
      <c r="F383" s="2">
        <v>1.273511546436E-2</v>
      </c>
      <c r="G383" s="2">
        <v>1.3618608947959999E-2</v>
      </c>
      <c r="H383" s="2">
        <v>1.22956789182549E-2</v>
      </c>
      <c r="I383" s="2">
        <v>1.1653493780127E-2</v>
      </c>
      <c r="J383" s="2">
        <v>1.1785739791266001E-2</v>
      </c>
      <c r="K383" s="2">
        <v>1.1952223346791999E-2</v>
      </c>
      <c r="L383" s="2">
        <v>1.2972258936788999E-2</v>
      </c>
      <c r="M383" s="2">
        <v>1.41799073783389E-2</v>
      </c>
      <c r="N383" s="2">
        <v>1.5180329663516999E-2</v>
      </c>
      <c r="O383" s="2">
        <v>0</v>
      </c>
      <c r="P383">
        <v>0</v>
      </c>
      <c r="Q383">
        <v>0</v>
      </c>
      <c r="R383" t="s">
        <v>45</v>
      </c>
    </row>
    <row r="384" spans="1:18" x14ac:dyDescent="0.25">
      <c r="A384" t="s">
        <v>133</v>
      </c>
      <c r="B384" t="s">
        <v>66</v>
      </c>
      <c r="C384" t="s">
        <v>39</v>
      </c>
      <c r="D384" s="2">
        <v>9.8041652706076995E-2</v>
      </c>
      <c r="E384" s="5">
        <v>4.7190679149820003E-2</v>
      </c>
      <c r="F384" s="2">
        <v>2.29482702095909E-2</v>
      </c>
      <c r="G384" s="2">
        <v>1.16239318303569E-2</v>
      </c>
      <c r="H384" s="2">
        <v>1.0619007655085E-2</v>
      </c>
      <c r="I384" s="2">
        <v>1.0070118129164999E-2</v>
      </c>
      <c r="J384" s="2">
        <v>1.0410598993289E-2</v>
      </c>
      <c r="K384" s="2">
        <v>8.9980286400619999E-3</v>
      </c>
      <c r="L384" s="2">
        <v>8.8368611567490006E-3</v>
      </c>
      <c r="M384" s="2">
        <v>8.7641833185959899E-3</v>
      </c>
      <c r="N384" s="2">
        <v>8.7820893547239896E-3</v>
      </c>
      <c r="O384" s="2">
        <v>0</v>
      </c>
      <c r="P384">
        <v>0</v>
      </c>
      <c r="Q384">
        <v>0</v>
      </c>
      <c r="R384" t="s">
        <v>45</v>
      </c>
    </row>
    <row r="385" spans="1:18" x14ac:dyDescent="0.25">
      <c r="A385" t="s">
        <v>133</v>
      </c>
      <c r="B385" t="s">
        <v>67</v>
      </c>
      <c r="C385" t="s">
        <v>16</v>
      </c>
      <c r="D385">
        <v>1.026682016091E-2</v>
      </c>
      <c r="E385" s="5">
        <v>8.3147771005999908E-3</v>
      </c>
      <c r="F385" s="2">
        <v>7.3885297858000002E-3</v>
      </c>
      <c r="G385" s="2">
        <v>7.6478945565659996E-3</v>
      </c>
      <c r="H385" s="2">
        <v>7.0000703421619999E-3</v>
      </c>
      <c r="I385" s="2">
        <v>6.8148456679040003E-3</v>
      </c>
      <c r="J385" s="2">
        <v>7.7050441467379997E-3</v>
      </c>
      <c r="K385" s="2">
        <v>7.7521864322430004E-3</v>
      </c>
      <c r="L385" s="2">
        <v>8.3423818890029904E-3</v>
      </c>
      <c r="M385" s="2">
        <v>8.8225350258740003E-3</v>
      </c>
      <c r="N385" s="2">
        <v>9.2557896279820001E-3</v>
      </c>
      <c r="O385" s="2">
        <v>0</v>
      </c>
      <c r="P385">
        <v>0</v>
      </c>
      <c r="Q385">
        <v>0</v>
      </c>
      <c r="R385" t="s">
        <v>45</v>
      </c>
    </row>
    <row r="386" spans="1:18" x14ac:dyDescent="0.25">
      <c r="A386" t="s">
        <v>133</v>
      </c>
      <c r="B386" t="s">
        <v>67</v>
      </c>
      <c r="C386" t="s">
        <v>17</v>
      </c>
      <c r="D386">
        <v>0.45028468685</v>
      </c>
      <c r="E386" s="5">
        <v>0.34459263696100001</v>
      </c>
      <c r="F386" s="2">
        <v>0.27692404517500002</v>
      </c>
      <c r="G386" s="2">
        <v>0.24306696466860001</v>
      </c>
      <c r="H386" s="2">
        <v>0.24982442206761801</v>
      </c>
      <c r="I386" s="2">
        <v>0.25645575233594903</v>
      </c>
      <c r="J386" s="2">
        <v>0.26207432909568101</v>
      </c>
      <c r="K386" s="2">
        <v>0.26720651906364101</v>
      </c>
      <c r="L386" s="2">
        <v>0.27233892392091502</v>
      </c>
      <c r="M386" s="2">
        <v>0.27726750141269002</v>
      </c>
      <c r="N386" s="2">
        <v>0.28241651070013502</v>
      </c>
      <c r="O386" s="2">
        <v>0</v>
      </c>
      <c r="P386">
        <v>0</v>
      </c>
      <c r="Q386">
        <v>0</v>
      </c>
      <c r="R386" t="s">
        <v>45</v>
      </c>
    </row>
    <row r="387" spans="1:18" x14ac:dyDescent="0.25">
      <c r="A387" t="s">
        <v>133</v>
      </c>
      <c r="B387" t="s">
        <v>67</v>
      </c>
      <c r="C387" t="s">
        <v>19</v>
      </c>
      <c r="D387">
        <v>4.9211429890029903</v>
      </c>
      <c r="E387" s="5">
        <v>2.4321519895680002</v>
      </c>
      <c r="F387" s="2">
        <v>1.566604990184</v>
      </c>
      <c r="G387" s="2">
        <v>1.2783724855423999</v>
      </c>
      <c r="H387" s="2">
        <v>1.08701439619648</v>
      </c>
      <c r="I387" s="2">
        <v>0.93921380426271694</v>
      </c>
      <c r="J387" s="2">
        <v>0.790131672844268</v>
      </c>
      <c r="K387" s="2">
        <v>0.71249306500833998</v>
      </c>
      <c r="L387" s="2">
        <v>0.68134997697936805</v>
      </c>
      <c r="M387" s="2">
        <v>0.69121771661130404</v>
      </c>
      <c r="N387" s="2">
        <v>0.683478890233985</v>
      </c>
      <c r="O387" s="2">
        <v>0</v>
      </c>
      <c r="P387">
        <v>0</v>
      </c>
      <c r="Q387">
        <v>0</v>
      </c>
      <c r="R387" t="s">
        <v>45</v>
      </c>
    </row>
    <row r="388" spans="1:18" x14ac:dyDescent="0.25">
      <c r="A388" t="s">
        <v>133</v>
      </c>
      <c r="B388" t="s">
        <v>67</v>
      </c>
      <c r="C388" t="s">
        <v>21</v>
      </c>
      <c r="D388">
        <v>48.861077420000001</v>
      </c>
      <c r="E388" s="1">
        <v>51.612026499999999</v>
      </c>
      <c r="F388" s="2">
        <v>45.007027269999902</v>
      </c>
      <c r="G388" s="2">
        <v>43.2169148531</v>
      </c>
      <c r="H388" s="2">
        <v>34.478274724881103</v>
      </c>
      <c r="I388" s="2">
        <v>33.4337181007391</v>
      </c>
      <c r="J388" s="2">
        <v>26.682113266289502</v>
      </c>
      <c r="K388" s="2">
        <v>22.977985241189302</v>
      </c>
      <c r="L388" s="2">
        <v>19.514942327465199</v>
      </c>
      <c r="M388" s="2">
        <v>16.226547552590301</v>
      </c>
      <c r="N388" s="2">
        <v>11.6497055375775</v>
      </c>
      <c r="O388" s="2">
        <v>0</v>
      </c>
      <c r="P388">
        <v>0</v>
      </c>
      <c r="Q388">
        <v>0</v>
      </c>
      <c r="R388" t="s">
        <v>46</v>
      </c>
    </row>
    <row r="389" spans="1:18" x14ac:dyDescent="0.25">
      <c r="A389" t="s">
        <v>133</v>
      </c>
      <c r="B389" t="s">
        <v>67</v>
      </c>
      <c r="C389" t="s">
        <v>22</v>
      </c>
      <c r="D389" s="2">
        <v>0</v>
      </c>
      <c r="E389" s="5">
        <v>7.238327E-2</v>
      </c>
      <c r="F389" s="2">
        <v>8.9762129999999996E-2</v>
      </c>
      <c r="G389" s="2">
        <v>0.1158986</v>
      </c>
      <c r="H389" s="2">
        <v>0.121389699999999</v>
      </c>
      <c r="I389" s="2">
        <v>0.13292243000000001</v>
      </c>
      <c r="J389" s="2">
        <v>0.12830184</v>
      </c>
      <c r="K389" s="2">
        <v>9.6931069999999994E-2</v>
      </c>
      <c r="L389" s="2">
        <v>8.67094699999999E-2</v>
      </c>
      <c r="M389" s="2">
        <v>5.8573213999999998E-2</v>
      </c>
      <c r="N389" s="2">
        <v>5.4361586999999899E-2</v>
      </c>
      <c r="O389" s="2">
        <v>0</v>
      </c>
      <c r="P389">
        <v>0</v>
      </c>
      <c r="Q389">
        <v>0</v>
      </c>
      <c r="R389" t="s">
        <v>45</v>
      </c>
    </row>
    <row r="390" spans="1:18" x14ac:dyDescent="0.25">
      <c r="A390" t="s">
        <v>133</v>
      </c>
      <c r="B390" t="s">
        <v>67</v>
      </c>
      <c r="C390" t="s">
        <v>23</v>
      </c>
      <c r="D390" s="2">
        <v>1.8557319999999899E-8</v>
      </c>
      <c r="E390" s="5">
        <v>0.42351139999999998</v>
      </c>
      <c r="F390" s="2">
        <v>0.40307110000000002</v>
      </c>
      <c r="G390" s="2">
        <v>0.5204358</v>
      </c>
      <c r="H390" s="2">
        <v>0.54509439999999998</v>
      </c>
      <c r="I390" s="2">
        <v>0.5968812</v>
      </c>
      <c r="J390" s="2">
        <v>0.57613239999999999</v>
      </c>
      <c r="K390" s="2">
        <v>0.43526399999999998</v>
      </c>
      <c r="L390" s="2">
        <v>0.38936426000000002</v>
      </c>
      <c r="M390" s="2">
        <v>0.26301996</v>
      </c>
      <c r="N390" s="2">
        <v>0.24410778</v>
      </c>
      <c r="O390" s="2">
        <v>0</v>
      </c>
      <c r="P390">
        <v>0</v>
      </c>
      <c r="Q390">
        <v>0</v>
      </c>
      <c r="R390" t="s">
        <v>45</v>
      </c>
    </row>
    <row r="391" spans="1:18" x14ac:dyDescent="0.25">
      <c r="A391" t="s">
        <v>133</v>
      </c>
      <c r="B391" t="s">
        <v>67</v>
      </c>
      <c r="C391" t="s">
        <v>24</v>
      </c>
      <c r="D391" s="2">
        <v>0</v>
      </c>
      <c r="E391" s="5">
        <v>8.8930059999999894E-2</v>
      </c>
      <c r="F391" s="2">
        <v>9.7194699999999995E-2</v>
      </c>
      <c r="G391" s="2">
        <v>0.12549539999999901</v>
      </c>
      <c r="H391" s="2">
        <v>0.13144119999999901</v>
      </c>
      <c r="I391" s="2">
        <v>0.14392888000000001</v>
      </c>
      <c r="J391" s="2">
        <v>0.13892557</v>
      </c>
      <c r="K391" s="2">
        <v>0.10495723999999999</v>
      </c>
      <c r="L391" s="2">
        <v>9.3889199999999895E-2</v>
      </c>
      <c r="M391" s="2">
        <v>6.3423224E-2</v>
      </c>
      <c r="N391" s="2">
        <v>5.8862881999999901E-2</v>
      </c>
      <c r="O391" s="2">
        <v>0</v>
      </c>
      <c r="P391">
        <v>0</v>
      </c>
      <c r="Q391">
        <v>0</v>
      </c>
      <c r="R391" t="s">
        <v>45</v>
      </c>
    </row>
    <row r="392" spans="1:18" x14ac:dyDescent="0.25">
      <c r="A392" t="s">
        <v>133</v>
      </c>
      <c r="B392" t="s">
        <v>67</v>
      </c>
      <c r="C392" t="s">
        <v>25</v>
      </c>
      <c r="D392" s="2">
        <v>9.3423579999999896E-8</v>
      </c>
      <c r="E392" s="5">
        <v>1.377688E-4</v>
      </c>
      <c r="F392" s="2">
        <v>9.2048999999999999E-5</v>
      </c>
      <c r="G392" s="2">
        <v>1.18851499999999E-4</v>
      </c>
      <c r="H392" s="2">
        <v>1.2448249E-4</v>
      </c>
      <c r="I392" s="2">
        <v>1.3630903999999999E-4</v>
      </c>
      <c r="J392" s="2">
        <v>1.3157058999999899E-4</v>
      </c>
      <c r="K392" s="2">
        <v>9.9400659999999996E-5</v>
      </c>
      <c r="L392" s="2">
        <v>8.8918609999999993E-5</v>
      </c>
      <c r="M392" s="2">
        <v>6.0065534999999999E-5</v>
      </c>
      <c r="N392" s="2">
        <v>5.5746603999999997E-5</v>
      </c>
      <c r="O392">
        <v>0</v>
      </c>
      <c r="P392">
        <v>0</v>
      </c>
      <c r="Q392">
        <v>0</v>
      </c>
      <c r="R392" t="s">
        <v>45</v>
      </c>
    </row>
    <row r="393" spans="1:18" x14ac:dyDescent="0.25">
      <c r="A393" t="s">
        <v>133</v>
      </c>
      <c r="B393" t="s">
        <v>67</v>
      </c>
      <c r="C393" t="s">
        <v>26</v>
      </c>
      <c r="D393">
        <v>0</v>
      </c>
      <c r="E393" s="5">
        <v>6.4802369999999998E-3</v>
      </c>
      <c r="F393" s="2">
        <v>7.0894879999999997E-3</v>
      </c>
      <c r="G393" s="2">
        <v>9.1537819999999992E-3</v>
      </c>
      <c r="H393" s="2">
        <v>9.5874640000000004E-3</v>
      </c>
      <c r="I393" s="2">
        <v>1.049834E-2</v>
      </c>
      <c r="J393" s="2">
        <v>1.0133382E-2</v>
      </c>
      <c r="K393" s="2">
        <v>7.6557020000000003E-3</v>
      </c>
      <c r="L393" s="2">
        <v>6.8483944999999996E-3</v>
      </c>
      <c r="M393" s="2">
        <v>4.6261669E-3</v>
      </c>
      <c r="N393" s="2">
        <v>4.2935269999999897E-3</v>
      </c>
      <c r="O393" s="2">
        <v>0</v>
      </c>
      <c r="P393">
        <v>0</v>
      </c>
      <c r="Q393">
        <v>0</v>
      </c>
      <c r="R393" t="s">
        <v>45</v>
      </c>
    </row>
    <row r="394" spans="1:18" x14ac:dyDescent="0.25">
      <c r="A394" t="s">
        <v>133</v>
      </c>
      <c r="B394" t="s">
        <v>67</v>
      </c>
      <c r="C394" t="s">
        <v>27</v>
      </c>
      <c r="D394">
        <v>7.5821111660000001E-3</v>
      </c>
      <c r="E394" s="5">
        <v>7.6619139919999997E-3</v>
      </c>
      <c r="F394" s="2">
        <v>6.0443609869999899E-3</v>
      </c>
      <c r="G394" s="2">
        <v>3.8718917169999999E-3</v>
      </c>
      <c r="H394" s="2">
        <v>3.5874989477799901E-3</v>
      </c>
      <c r="I394" s="2">
        <v>3.7257546323149998E-3</v>
      </c>
      <c r="J394" s="2">
        <v>3.5302787710550002E-3</v>
      </c>
      <c r="K394" s="2">
        <v>3.4218522771200001E-3</v>
      </c>
      <c r="L394" s="2">
        <v>3.46016282532E-3</v>
      </c>
      <c r="M394" s="2">
        <v>3.5408617973380001E-3</v>
      </c>
      <c r="N394" s="2">
        <v>3.6385457414609898E-3</v>
      </c>
      <c r="O394" s="2">
        <v>0</v>
      </c>
      <c r="P394">
        <v>0</v>
      </c>
      <c r="Q394">
        <v>0</v>
      </c>
      <c r="R394" t="s">
        <v>45</v>
      </c>
    </row>
    <row r="395" spans="1:18" x14ac:dyDescent="0.25">
      <c r="A395" t="s">
        <v>133</v>
      </c>
      <c r="B395" t="s">
        <v>67</v>
      </c>
      <c r="C395" t="s">
        <v>29</v>
      </c>
      <c r="D395">
        <v>9.2872644234999902E-3</v>
      </c>
      <c r="E395" s="5">
        <v>6.3755305642209902E-3</v>
      </c>
      <c r="F395" s="2">
        <v>9.9815154558E-3</v>
      </c>
      <c r="G395" s="2">
        <v>8.5723395422559901E-3</v>
      </c>
      <c r="H395" s="2">
        <v>7.8554857072399894E-3</v>
      </c>
      <c r="I395" s="2">
        <v>7.5940480807309904E-3</v>
      </c>
      <c r="J395" s="2">
        <v>6.9532068135839901E-3</v>
      </c>
      <c r="K395" s="2">
        <v>6.8545770260959897E-3</v>
      </c>
      <c r="L395" s="2">
        <v>6.9688146038700003E-3</v>
      </c>
      <c r="M395" s="2">
        <v>7.2064654106300001E-3</v>
      </c>
      <c r="N395" s="2">
        <v>7.4459164346069896E-3</v>
      </c>
      <c r="O395" s="2">
        <v>0</v>
      </c>
      <c r="P395">
        <v>0</v>
      </c>
      <c r="Q395">
        <v>0</v>
      </c>
      <c r="R395" t="s">
        <v>45</v>
      </c>
    </row>
    <row r="396" spans="1:18" x14ac:dyDescent="0.25">
      <c r="A396" t="s">
        <v>133</v>
      </c>
      <c r="B396" t="s">
        <v>67</v>
      </c>
      <c r="C396" t="s">
        <v>31</v>
      </c>
      <c r="D396">
        <v>0.82563016590899996</v>
      </c>
      <c r="E396" s="1">
        <v>0.4515111042978</v>
      </c>
      <c r="F396">
        <v>0.29298456630530001</v>
      </c>
      <c r="G396" s="2">
        <v>0.26251762993048</v>
      </c>
      <c r="H396" s="2">
        <v>0.20575800801578401</v>
      </c>
      <c r="I396" s="2">
        <v>0.207443603559608</v>
      </c>
      <c r="J396" s="2">
        <v>0.19827960469587</v>
      </c>
      <c r="K396" s="2">
        <v>0.19452907691183099</v>
      </c>
      <c r="L396" s="2">
        <v>0.20073903685623801</v>
      </c>
      <c r="M396" s="2">
        <v>0.208136303948743</v>
      </c>
      <c r="N396" s="2">
        <v>0.21097521157948501</v>
      </c>
      <c r="O396" s="2">
        <v>0</v>
      </c>
      <c r="P396">
        <v>0</v>
      </c>
      <c r="Q396">
        <v>0</v>
      </c>
      <c r="R396" t="s">
        <v>45</v>
      </c>
    </row>
    <row r="397" spans="1:18" x14ac:dyDescent="0.25">
      <c r="A397" t="s">
        <v>133</v>
      </c>
      <c r="B397" t="s">
        <v>67</v>
      </c>
      <c r="C397" t="s">
        <v>32</v>
      </c>
      <c r="D397">
        <v>0.81388537110299997</v>
      </c>
      <c r="E397" s="5">
        <v>0.49062341142899901</v>
      </c>
      <c r="F397" s="2">
        <v>0.353884400775</v>
      </c>
      <c r="G397" s="2">
        <v>0.280796947869</v>
      </c>
      <c r="H397" s="2">
        <v>0.21662918104452999</v>
      </c>
      <c r="I397" s="2">
        <v>0.19731376497616501</v>
      </c>
      <c r="J397" s="2">
        <v>0.167653796853524</v>
      </c>
      <c r="K397" s="2">
        <v>0.147197374244698</v>
      </c>
      <c r="L397" s="2">
        <v>0.141975426884759</v>
      </c>
      <c r="M397" s="2">
        <v>0.14213766623530899</v>
      </c>
      <c r="N397" s="2">
        <v>0.14085637412700899</v>
      </c>
      <c r="O397" s="2">
        <v>0</v>
      </c>
      <c r="P397">
        <v>0</v>
      </c>
      <c r="Q397">
        <v>0</v>
      </c>
      <c r="R397" t="s">
        <v>45</v>
      </c>
    </row>
    <row r="398" spans="1:18" x14ac:dyDescent="0.25">
      <c r="A398" t="s">
        <v>133</v>
      </c>
      <c r="B398" t="s">
        <v>67</v>
      </c>
      <c r="C398" t="s">
        <v>34</v>
      </c>
      <c r="D398" s="2">
        <v>2.47701666159999E-2</v>
      </c>
      <c r="E398" s="5">
        <v>1.5934999184259901E-2</v>
      </c>
      <c r="F398" s="2">
        <v>2.92742322529999E-2</v>
      </c>
      <c r="G398" s="2">
        <v>1.7653455304999999E-2</v>
      </c>
      <c r="H398" s="2">
        <v>1.6661502458519901E-2</v>
      </c>
      <c r="I398" s="2">
        <v>1.5433021391855E-2</v>
      </c>
      <c r="J398" s="2">
        <v>1.43315830615599E-2</v>
      </c>
      <c r="K398" s="2">
        <v>1.5133738459198E-2</v>
      </c>
      <c r="L398" s="2">
        <v>1.6531291699430999E-2</v>
      </c>
      <c r="M398" s="2">
        <v>1.7872520771723899E-2</v>
      </c>
      <c r="N398" s="2">
        <v>1.9083549753147001E-2</v>
      </c>
      <c r="O398" s="2">
        <v>0</v>
      </c>
      <c r="P398">
        <v>0</v>
      </c>
      <c r="Q398">
        <v>0</v>
      </c>
      <c r="R398" t="s">
        <v>45</v>
      </c>
    </row>
    <row r="399" spans="1:18" x14ac:dyDescent="0.25">
      <c r="A399" t="s">
        <v>133</v>
      </c>
      <c r="B399" t="s">
        <v>67</v>
      </c>
      <c r="C399" t="s">
        <v>36</v>
      </c>
      <c r="D399" s="2">
        <v>0.10268179709149999</v>
      </c>
      <c r="E399" s="5">
        <v>8.8454329369499998E-2</v>
      </c>
      <c r="F399" s="2">
        <v>9.4375131083389893E-2</v>
      </c>
      <c r="G399" s="2">
        <v>6.5771705762079996E-2</v>
      </c>
      <c r="H399" s="2">
        <v>5.4450112527204997E-2</v>
      </c>
      <c r="I399" s="2">
        <v>5.6749442736773903E-2</v>
      </c>
      <c r="J399" s="2">
        <v>5.6404734814367002E-2</v>
      </c>
      <c r="K399" s="2">
        <v>5.8298488917005897E-2</v>
      </c>
      <c r="L399" s="2">
        <v>6.2610443769280003E-2</v>
      </c>
      <c r="M399" s="2">
        <v>6.6836627942722895E-2</v>
      </c>
      <c r="N399" s="2">
        <v>7.1667857370375995E-2</v>
      </c>
      <c r="O399" s="2">
        <v>0</v>
      </c>
      <c r="P399">
        <v>0</v>
      </c>
      <c r="Q399">
        <v>0</v>
      </c>
      <c r="R399" t="s">
        <v>45</v>
      </c>
    </row>
    <row r="400" spans="1:18" x14ac:dyDescent="0.25">
      <c r="A400" t="s">
        <v>133</v>
      </c>
      <c r="B400" t="s">
        <v>67</v>
      </c>
      <c r="C400" t="s">
        <v>37</v>
      </c>
      <c r="D400" s="2">
        <v>7.7523928017499993E-2</v>
      </c>
      <c r="E400" s="5">
        <v>5.7255502794029897E-2</v>
      </c>
      <c r="F400" s="2">
        <v>6.3433751395880006E-2</v>
      </c>
      <c r="G400" s="2">
        <v>4.4435280499979898E-2</v>
      </c>
      <c r="H400" s="2">
        <v>3.8321413276274897E-2</v>
      </c>
      <c r="I400" s="2">
        <v>3.7777252275954E-2</v>
      </c>
      <c r="J400" s="2">
        <v>3.6513428274636897E-2</v>
      </c>
      <c r="K400" s="2">
        <v>3.7681411687055903E-2</v>
      </c>
      <c r="L400" s="2">
        <v>4.0450925380333902E-2</v>
      </c>
      <c r="M400" s="2">
        <v>4.3156157194517E-2</v>
      </c>
      <c r="N400" s="2">
        <v>4.5943491754925903E-2</v>
      </c>
      <c r="O400" s="2">
        <v>0</v>
      </c>
      <c r="P400">
        <v>0</v>
      </c>
      <c r="Q400">
        <v>0</v>
      </c>
      <c r="R400" t="s">
        <v>45</v>
      </c>
    </row>
    <row r="401" spans="1:18" x14ac:dyDescent="0.25">
      <c r="A401" t="s">
        <v>133</v>
      </c>
      <c r="B401" t="s">
        <v>67</v>
      </c>
      <c r="C401" t="s">
        <v>39</v>
      </c>
      <c r="D401" s="2">
        <v>0.66807489836169898</v>
      </c>
      <c r="E401" s="5">
        <v>0.44884400500818999</v>
      </c>
      <c r="F401" s="2">
        <v>0.29711808965605901</v>
      </c>
      <c r="G401" s="2">
        <v>0.14312828024405899</v>
      </c>
      <c r="H401" s="2">
        <v>6.2051478782049897E-2</v>
      </c>
      <c r="I401" s="2">
        <v>5.9023830092059901E-2</v>
      </c>
      <c r="J401" s="2">
        <v>3.9930520983030897E-2</v>
      </c>
      <c r="K401" s="2">
        <v>3.7504850518363997E-2</v>
      </c>
      <c r="L401" s="2">
        <v>3.6807741622812903E-2</v>
      </c>
      <c r="M401" s="2">
        <v>3.6815553293560899E-2</v>
      </c>
      <c r="N401" s="2">
        <v>3.4981768829911997E-2</v>
      </c>
      <c r="O401" s="2">
        <v>0</v>
      </c>
      <c r="P401">
        <v>0</v>
      </c>
      <c r="Q401">
        <v>0</v>
      </c>
      <c r="R401" t="s">
        <v>45</v>
      </c>
    </row>
    <row r="402" spans="1:18" x14ac:dyDescent="0.25">
      <c r="A402" t="s">
        <v>133</v>
      </c>
      <c r="B402" t="s">
        <v>68</v>
      </c>
      <c r="C402" t="s">
        <v>16</v>
      </c>
      <c r="D402">
        <v>8.0401051765499904E-3</v>
      </c>
      <c r="E402" s="5">
        <v>7.4828170087099998E-3</v>
      </c>
      <c r="F402" s="2">
        <v>8.2422420574499999E-3</v>
      </c>
      <c r="G402" s="2">
        <v>7.1470752119039997E-3</v>
      </c>
      <c r="H402" s="2">
        <v>6.4349016885080004E-3</v>
      </c>
      <c r="I402" s="2">
        <v>6.0052621022699997E-3</v>
      </c>
      <c r="J402" s="2">
        <v>6.1588985476620003E-3</v>
      </c>
      <c r="K402" s="2">
        <v>6.0185283625089998E-3</v>
      </c>
      <c r="L402" s="2">
        <v>6.29835790298799E-3</v>
      </c>
      <c r="M402" s="2">
        <v>6.5515872365600001E-3</v>
      </c>
      <c r="N402" s="2">
        <v>6.6809602439639997E-3</v>
      </c>
      <c r="O402" s="2">
        <v>0</v>
      </c>
      <c r="P402">
        <v>0</v>
      </c>
      <c r="Q402">
        <v>0</v>
      </c>
      <c r="R402" t="s">
        <v>45</v>
      </c>
    </row>
    <row r="403" spans="1:18" x14ac:dyDescent="0.25">
      <c r="A403" t="s">
        <v>133</v>
      </c>
      <c r="B403" t="s">
        <v>68</v>
      </c>
      <c r="C403" t="s">
        <v>17</v>
      </c>
      <c r="D403">
        <v>8.9774358929999895E-2</v>
      </c>
      <c r="E403" s="5">
        <v>9.4700491169000006E-2</v>
      </c>
      <c r="F403" s="2">
        <v>8.5070802306000004E-2</v>
      </c>
      <c r="G403" s="2">
        <v>8.2287758888699894E-2</v>
      </c>
      <c r="H403" s="2">
        <v>8.3988618885000005E-2</v>
      </c>
      <c r="I403" s="2">
        <v>8.5860973671242E-2</v>
      </c>
      <c r="J403" s="2">
        <v>8.7450881903910996E-2</v>
      </c>
      <c r="K403" s="2">
        <v>8.8959454040922994E-2</v>
      </c>
      <c r="L403" s="2">
        <v>9.0670939785887E-2</v>
      </c>
      <c r="M403" s="2">
        <v>9.2392617326227999E-2</v>
      </c>
      <c r="N403" s="2">
        <v>9.4182632496085994E-2</v>
      </c>
      <c r="O403" s="2">
        <v>0</v>
      </c>
      <c r="P403">
        <v>0</v>
      </c>
      <c r="Q403">
        <v>0</v>
      </c>
      <c r="R403" t="s">
        <v>45</v>
      </c>
    </row>
    <row r="404" spans="1:18" x14ac:dyDescent="0.25">
      <c r="A404" t="s">
        <v>133</v>
      </c>
      <c r="B404" t="s">
        <v>68</v>
      </c>
      <c r="C404" t="s">
        <v>19</v>
      </c>
      <c r="D404">
        <v>2.4404800632770001</v>
      </c>
      <c r="E404" s="1">
        <v>1.4189208752419999</v>
      </c>
      <c r="F404">
        <v>0.95642542874799996</v>
      </c>
      <c r="G404">
        <v>0.88064639222899999</v>
      </c>
      <c r="H404">
        <v>0.76238059132290004</v>
      </c>
      <c r="I404">
        <v>0.65543253901627396</v>
      </c>
      <c r="J404">
        <v>0.55731548334417302</v>
      </c>
      <c r="K404">
        <v>0.51630240989521603</v>
      </c>
      <c r="L404">
        <v>0.508300617554999</v>
      </c>
      <c r="M404">
        <v>0.52415020109116695</v>
      </c>
      <c r="N404">
        <v>0.521846767631308</v>
      </c>
      <c r="O404">
        <v>0</v>
      </c>
      <c r="P404">
        <v>0</v>
      </c>
      <c r="Q404">
        <v>0</v>
      </c>
      <c r="R404" t="s">
        <v>45</v>
      </c>
    </row>
    <row r="405" spans="1:18" x14ac:dyDescent="0.25">
      <c r="A405" t="s">
        <v>133</v>
      </c>
      <c r="B405" t="s">
        <v>68</v>
      </c>
      <c r="C405" t="s">
        <v>21</v>
      </c>
      <c r="D405">
        <v>21.054028869</v>
      </c>
      <c r="E405" s="5">
        <v>26.392867561999999</v>
      </c>
      <c r="F405" s="2">
        <v>22.787436329999899</v>
      </c>
      <c r="G405" s="2">
        <v>20.948874759999899</v>
      </c>
      <c r="H405" s="2">
        <v>16.821569547884899</v>
      </c>
      <c r="I405" s="2">
        <v>14.314093723289901</v>
      </c>
      <c r="J405" s="2">
        <v>12.826126864573499</v>
      </c>
      <c r="K405" s="2">
        <v>6.9889510682134901</v>
      </c>
      <c r="L405" s="2">
        <v>-0.56667947913824801</v>
      </c>
      <c r="M405" s="2">
        <v>-8.38810675481799</v>
      </c>
      <c r="N405" s="2">
        <v>-14.552927302690399</v>
      </c>
      <c r="O405" s="2">
        <v>0</v>
      </c>
      <c r="P405">
        <v>0</v>
      </c>
      <c r="Q405">
        <v>0</v>
      </c>
      <c r="R405" t="s">
        <v>46</v>
      </c>
    </row>
    <row r="406" spans="1:18" x14ac:dyDescent="0.25">
      <c r="A406" t="s">
        <v>133</v>
      </c>
      <c r="B406" t="s">
        <v>68</v>
      </c>
      <c r="C406" t="s">
        <v>22</v>
      </c>
      <c r="D406" s="2">
        <v>0</v>
      </c>
      <c r="E406" s="5">
        <v>3.4535089999999997E-2</v>
      </c>
      <c r="F406" s="2">
        <v>4.537033E-2</v>
      </c>
      <c r="G406" s="2">
        <v>5.2171799999999997E-2</v>
      </c>
      <c r="H406" s="2">
        <v>5.3543239999999999E-2</v>
      </c>
      <c r="I406" s="2">
        <v>5.8413489999999998E-2</v>
      </c>
      <c r="J406" s="2">
        <v>5.5995471999999998E-2</v>
      </c>
      <c r="K406" s="2">
        <v>4.2180780999999903E-2</v>
      </c>
      <c r="L406" s="2">
        <v>3.7730883999999999E-2</v>
      </c>
      <c r="M406" s="2">
        <v>2.5431291999999901E-2</v>
      </c>
      <c r="N406" s="2">
        <v>2.3692814400000001E-2</v>
      </c>
      <c r="O406" s="2">
        <v>0</v>
      </c>
      <c r="P406">
        <v>0</v>
      </c>
      <c r="Q406">
        <v>0</v>
      </c>
      <c r="R406" t="s">
        <v>45</v>
      </c>
    </row>
    <row r="407" spans="1:18" x14ac:dyDescent="0.25">
      <c r="A407" t="s">
        <v>133</v>
      </c>
      <c r="B407" t="s">
        <v>68</v>
      </c>
      <c r="C407" t="s">
        <v>23</v>
      </c>
      <c r="D407" s="2">
        <v>9.3718430000000007E-9</v>
      </c>
      <c r="E407" s="5">
        <v>0.20206299999999999</v>
      </c>
      <c r="F407" s="2">
        <v>0.203733199999999</v>
      </c>
      <c r="G407" s="2">
        <v>0.2342746</v>
      </c>
      <c r="H407" s="2">
        <v>0.24043344</v>
      </c>
      <c r="I407" s="2">
        <v>0.2623028</v>
      </c>
      <c r="J407" s="2">
        <v>0.25144448999999902</v>
      </c>
      <c r="K407" s="2">
        <v>0.18941048999999999</v>
      </c>
      <c r="L407" s="2">
        <v>0.16942847999999999</v>
      </c>
      <c r="M407" s="2">
        <v>0.11419792699999901</v>
      </c>
      <c r="N407" s="2">
        <v>0.106391237999999</v>
      </c>
      <c r="O407" s="2">
        <v>0</v>
      </c>
      <c r="P407">
        <v>0</v>
      </c>
      <c r="Q407">
        <v>0</v>
      </c>
      <c r="R407" t="s">
        <v>45</v>
      </c>
    </row>
    <row r="408" spans="1:18" x14ac:dyDescent="0.25">
      <c r="A408" t="s">
        <v>133</v>
      </c>
      <c r="B408" t="s">
        <v>68</v>
      </c>
      <c r="C408" t="s">
        <v>24</v>
      </c>
      <c r="D408" s="2">
        <v>0</v>
      </c>
      <c r="E408" s="5">
        <v>4.2429750000000002E-2</v>
      </c>
      <c r="F408" s="2">
        <v>4.9127169999999998E-2</v>
      </c>
      <c r="G408" s="2">
        <v>5.6491819999999901E-2</v>
      </c>
      <c r="H408" s="2">
        <v>5.7976760000000002E-2</v>
      </c>
      <c r="I408" s="2">
        <v>6.3250229999999893E-2</v>
      </c>
      <c r="J408" s="2">
        <v>6.0632029999999899E-2</v>
      </c>
      <c r="K408" s="2">
        <v>4.5673469999999897E-2</v>
      </c>
      <c r="L408" s="2">
        <v>4.0855071E-2</v>
      </c>
      <c r="M408" s="2">
        <v>2.7537082000000001E-2</v>
      </c>
      <c r="N408" s="2">
        <v>2.5654632899999998E-2</v>
      </c>
      <c r="O408" s="2">
        <v>0</v>
      </c>
      <c r="P408">
        <v>0</v>
      </c>
      <c r="Q408">
        <v>0</v>
      </c>
      <c r="R408" t="s">
        <v>45</v>
      </c>
    </row>
    <row r="409" spans="1:18" x14ac:dyDescent="0.25">
      <c r="A409" t="s">
        <v>133</v>
      </c>
      <c r="B409" t="s">
        <v>68</v>
      </c>
      <c r="C409" t="s">
        <v>25</v>
      </c>
      <c r="D409" s="2">
        <v>4.7180809999999897E-8</v>
      </c>
      <c r="E409" s="5">
        <v>6.5731379999999997E-5</v>
      </c>
      <c r="F409" s="2">
        <v>4.6526290000000001E-5</v>
      </c>
      <c r="G409" s="2">
        <v>5.3501020000000003E-5</v>
      </c>
      <c r="H409" s="2">
        <v>5.4907380000000001E-5</v>
      </c>
      <c r="I409" s="2">
        <v>5.9901699999999901E-5</v>
      </c>
      <c r="J409" s="2">
        <v>5.7422123999999999E-5</v>
      </c>
      <c r="K409" s="2">
        <v>4.3255459999999997E-5</v>
      </c>
      <c r="L409" s="2">
        <v>3.8692156000000002E-5</v>
      </c>
      <c r="M409" s="2">
        <v>2.6079231000000001E-5</v>
      </c>
      <c r="N409" s="2">
        <v>2.4296440099999899E-5</v>
      </c>
      <c r="O409" s="2">
        <v>0</v>
      </c>
      <c r="P409">
        <v>0</v>
      </c>
      <c r="Q409">
        <v>0</v>
      </c>
      <c r="R409" t="s">
        <v>45</v>
      </c>
    </row>
    <row r="410" spans="1:18" x14ac:dyDescent="0.25">
      <c r="A410" t="s">
        <v>133</v>
      </c>
      <c r="B410" t="s">
        <v>68</v>
      </c>
      <c r="C410" t="s">
        <v>26</v>
      </c>
      <c r="D410">
        <v>0</v>
      </c>
      <c r="E410" s="5">
        <v>3.0918120000000002E-3</v>
      </c>
      <c r="F410" s="2">
        <v>3.5833929999999998E-3</v>
      </c>
      <c r="G410" s="2">
        <v>4.1205769999999899E-3</v>
      </c>
      <c r="H410" s="2">
        <v>4.2288869999999998E-3</v>
      </c>
      <c r="I410" s="2">
        <v>4.6135498999999996E-3</v>
      </c>
      <c r="J410" s="2">
        <v>4.42257549999999E-3</v>
      </c>
      <c r="K410" s="2">
        <v>3.3314782999999998E-3</v>
      </c>
      <c r="L410" s="2">
        <v>2.9800173999999999E-3</v>
      </c>
      <c r="M410" s="2">
        <v>2.0085857E-3</v>
      </c>
      <c r="N410" s="2">
        <v>1.8712779399999999E-3</v>
      </c>
      <c r="O410" s="2">
        <v>0</v>
      </c>
      <c r="P410">
        <v>0</v>
      </c>
      <c r="Q410">
        <v>0</v>
      </c>
      <c r="R410" t="s">
        <v>45</v>
      </c>
    </row>
    <row r="411" spans="1:18" x14ac:dyDescent="0.25">
      <c r="A411" t="s">
        <v>133</v>
      </c>
      <c r="B411" t="s">
        <v>68</v>
      </c>
      <c r="C411" t="s">
        <v>27</v>
      </c>
      <c r="D411">
        <v>4.1837327219999996E-3</v>
      </c>
      <c r="E411" s="5">
        <v>4.65018875169999E-3</v>
      </c>
      <c r="F411" s="2">
        <v>3.85780146099999E-3</v>
      </c>
      <c r="G411" s="2">
        <v>2.3828629809999899E-3</v>
      </c>
      <c r="H411" s="2">
        <v>2.0272578079089999E-3</v>
      </c>
      <c r="I411" s="2">
        <v>2.02968590172399E-3</v>
      </c>
      <c r="J411" s="2">
        <v>1.9635256692020001E-3</v>
      </c>
      <c r="K411" s="2">
        <v>1.958310581646E-3</v>
      </c>
      <c r="L411" s="2">
        <v>2.0017177902249901E-3</v>
      </c>
      <c r="M411" s="2">
        <v>2.077989927008E-3</v>
      </c>
      <c r="N411" s="2">
        <v>2.1402258962179999E-3</v>
      </c>
      <c r="O411" s="2">
        <v>0</v>
      </c>
      <c r="P411">
        <v>0</v>
      </c>
      <c r="Q411">
        <v>0</v>
      </c>
      <c r="R411" t="s">
        <v>45</v>
      </c>
    </row>
    <row r="412" spans="1:18" x14ac:dyDescent="0.25">
      <c r="A412" t="s">
        <v>133</v>
      </c>
      <c r="B412" t="s">
        <v>68</v>
      </c>
      <c r="C412" t="s">
        <v>29</v>
      </c>
      <c r="D412">
        <v>8.9696933088879993E-3</v>
      </c>
      <c r="E412" s="1">
        <v>2.9688627002780001E-2</v>
      </c>
      <c r="F412" s="2">
        <v>8.4270432837999995E-3</v>
      </c>
      <c r="G412" s="2">
        <v>6.8883860793799998E-3</v>
      </c>
      <c r="H412" s="2">
        <v>5.9921533384289898E-3</v>
      </c>
      <c r="I412" s="2">
        <v>5.5621399891360003E-3</v>
      </c>
      <c r="J412" s="2">
        <v>5.1587805120739899E-3</v>
      </c>
      <c r="K412" s="2">
        <v>5.2173239065369898E-3</v>
      </c>
      <c r="L412" s="2">
        <v>5.37099080829E-3</v>
      </c>
      <c r="M412" s="2">
        <v>5.6181880146369901E-3</v>
      </c>
      <c r="N412" s="2">
        <v>5.7577128025689999E-3</v>
      </c>
      <c r="O412" s="2">
        <v>0</v>
      </c>
      <c r="P412">
        <v>0</v>
      </c>
      <c r="Q412">
        <v>0</v>
      </c>
      <c r="R412" t="s">
        <v>45</v>
      </c>
    </row>
    <row r="413" spans="1:18" x14ac:dyDescent="0.25">
      <c r="A413" t="s">
        <v>133</v>
      </c>
      <c r="B413" t="s">
        <v>68</v>
      </c>
      <c r="C413" t="s">
        <v>31</v>
      </c>
      <c r="D413">
        <v>0.41255831405909998</v>
      </c>
      <c r="E413" s="1">
        <v>0.25459525200919902</v>
      </c>
      <c r="F413">
        <v>0.1871094531577</v>
      </c>
      <c r="G413">
        <v>0.17583285382569999</v>
      </c>
      <c r="H413">
        <v>0.14240083257473601</v>
      </c>
      <c r="I413">
        <v>0.13772733080440699</v>
      </c>
      <c r="J413">
        <v>0.129132898973046</v>
      </c>
      <c r="K413">
        <v>0.12753034934768001</v>
      </c>
      <c r="L413" s="2">
        <v>0.132290831320517</v>
      </c>
      <c r="M413" s="2">
        <v>0.13790767673815801</v>
      </c>
      <c r="N413" s="2">
        <v>0.14007837335363599</v>
      </c>
      <c r="O413" s="2">
        <v>0</v>
      </c>
      <c r="P413">
        <v>0</v>
      </c>
      <c r="Q413">
        <v>0</v>
      </c>
      <c r="R413" t="s">
        <v>45</v>
      </c>
    </row>
    <row r="414" spans="1:18" x14ac:dyDescent="0.25">
      <c r="A414" t="s">
        <v>133</v>
      </c>
      <c r="B414" t="s">
        <v>68</v>
      </c>
      <c r="C414" t="s">
        <v>32</v>
      </c>
      <c r="D414">
        <v>0.38547958854100001</v>
      </c>
      <c r="E414" s="1">
        <v>0.40835172661500002</v>
      </c>
      <c r="F414">
        <v>0.26721485094000003</v>
      </c>
      <c r="G414">
        <v>0.20856500851099899</v>
      </c>
      <c r="H414">
        <v>0.15845912985659999</v>
      </c>
      <c r="I414">
        <v>0.14297108436104999</v>
      </c>
      <c r="J414">
        <v>0.13012379126404999</v>
      </c>
      <c r="K414">
        <v>0.114513912932349</v>
      </c>
      <c r="L414">
        <v>0.11270494056352399</v>
      </c>
      <c r="M414">
        <v>0.114420247823444</v>
      </c>
      <c r="N414">
        <v>0.115468116297765</v>
      </c>
      <c r="O414">
        <v>0</v>
      </c>
      <c r="P414">
        <v>0</v>
      </c>
      <c r="Q414">
        <v>0</v>
      </c>
      <c r="R414" t="s">
        <v>45</v>
      </c>
    </row>
    <row r="415" spans="1:18" x14ac:dyDescent="0.25">
      <c r="A415" t="s">
        <v>133</v>
      </c>
      <c r="B415" t="s">
        <v>68</v>
      </c>
      <c r="C415" t="s">
        <v>34</v>
      </c>
      <c r="D415" s="2">
        <v>1.5133265423314999E-2</v>
      </c>
      <c r="E415" s="1">
        <v>1.50964566693999E-2</v>
      </c>
      <c r="F415">
        <v>2.2635280772999901E-2</v>
      </c>
      <c r="G415">
        <v>3.2903491967289998E-2</v>
      </c>
      <c r="H415">
        <v>3.038194081959E-2</v>
      </c>
      <c r="I415">
        <v>2.7413427625274999E-2</v>
      </c>
      <c r="J415">
        <v>2.4162810546987001E-2</v>
      </c>
      <c r="K415">
        <v>2.4344864027213899E-2</v>
      </c>
      <c r="L415" s="2">
        <v>2.5252143223467999E-2</v>
      </c>
      <c r="M415" s="2">
        <v>2.63488143905929E-2</v>
      </c>
      <c r="N415" s="2">
        <v>2.6868184533477901E-2</v>
      </c>
      <c r="O415" s="2">
        <v>0</v>
      </c>
      <c r="P415">
        <v>0</v>
      </c>
      <c r="Q415">
        <v>0</v>
      </c>
      <c r="R415" t="s">
        <v>45</v>
      </c>
    </row>
    <row r="416" spans="1:18" x14ac:dyDescent="0.25">
      <c r="A416" t="s">
        <v>133</v>
      </c>
      <c r="B416" t="s">
        <v>68</v>
      </c>
      <c r="C416" t="s">
        <v>36</v>
      </c>
      <c r="D416" s="2">
        <v>8.1697857592190004E-2</v>
      </c>
      <c r="E416" s="1">
        <v>6.0221860300439897E-2</v>
      </c>
      <c r="F416">
        <v>0.1015837451374</v>
      </c>
      <c r="G416">
        <v>9.2217692411649996E-2</v>
      </c>
      <c r="H416">
        <v>7.6389727662678E-2</v>
      </c>
      <c r="I416">
        <v>7.5031017261975003E-2</v>
      </c>
      <c r="J416">
        <v>7.13719630659259E-2</v>
      </c>
      <c r="K416">
        <v>7.1996440506313999E-2</v>
      </c>
      <c r="L416">
        <v>7.5518129680786E-2</v>
      </c>
      <c r="M416">
        <v>7.9592902261640897E-2</v>
      </c>
      <c r="N416">
        <v>8.2617759237553004E-2</v>
      </c>
      <c r="O416">
        <v>0</v>
      </c>
      <c r="P416">
        <v>0</v>
      </c>
      <c r="Q416">
        <v>0</v>
      </c>
      <c r="R416" t="s">
        <v>45</v>
      </c>
    </row>
    <row r="417" spans="1:18" x14ac:dyDescent="0.25">
      <c r="A417" t="s">
        <v>133</v>
      </c>
      <c r="B417" t="s">
        <v>68</v>
      </c>
      <c r="C417" t="s">
        <v>37</v>
      </c>
      <c r="D417" s="2">
        <v>7.0210183501620005E-2</v>
      </c>
      <c r="E417" s="5">
        <v>4.3462746141E-2</v>
      </c>
      <c r="F417" s="2">
        <v>6.0015977775829898E-2</v>
      </c>
      <c r="G417" s="2">
        <v>6.8477670089749906E-2</v>
      </c>
      <c r="H417" s="2">
        <v>5.9258538180007897E-2</v>
      </c>
      <c r="I417" s="2">
        <v>5.5831001210901898E-2</v>
      </c>
      <c r="J417" s="2">
        <v>5.1403613276627E-2</v>
      </c>
      <c r="K417" s="2">
        <v>5.1567662529475998E-2</v>
      </c>
      <c r="L417" s="2">
        <v>5.3702417980878998E-2</v>
      </c>
      <c r="M417" s="2">
        <v>5.6227482091521903E-2</v>
      </c>
      <c r="N417" s="2">
        <v>5.7827735864823898E-2</v>
      </c>
      <c r="O417" s="2">
        <v>0</v>
      </c>
      <c r="P417">
        <v>0</v>
      </c>
      <c r="Q417">
        <v>0</v>
      </c>
      <c r="R417" t="s">
        <v>45</v>
      </c>
    </row>
    <row r="418" spans="1:18" x14ac:dyDescent="0.25">
      <c r="A418" t="s">
        <v>133</v>
      </c>
      <c r="B418" t="s">
        <v>68</v>
      </c>
      <c r="C418" t="s">
        <v>39</v>
      </c>
      <c r="D418" s="2">
        <v>0.129597259909599</v>
      </c>
      <c r="E418" s="5">
        <v>0.14714723812774899</v>
      </c>
      <c r="F418" s="2">
        <v>7.9383063185309993E-2</v>
      </c>
      <c r="G418" s="2">
        <v>4.3783534633669997E-2</v>
      </c>
      <c r="H418" s="2">
        <v>2.5203594618187899E-2</v>
      </c>
      <c r="I418" s="2">
        <v>2.21884653901579E-2</v>
      </c>
      <c r="J418" s="2">
        <v>2.1646613231426901E-2</v>
      </c>
      <c r="K418" s="2">
        <v>1.9419872618668999E-2</v>
      </c>
      <c r="L418" s="2">
        <v>1.9748879625749002E-2</v>
      </c>
      <c r="M418" s="2">
        <v>2.0736933788210999E-2</v>
      </c>
      <c r="N418" s="2">
        <v>2.1575946821442999E-2</v>
      </c>
      <c r="O418">
        <v>0</v>
      </c>
      <c r="P418">
        <v>0</v>
      </c>
      <c r="Q418">
        <v>0</v>
      </c>
      <c r="R418" t="s">
        <v>45</v>
      </c>
    </row>
    <row r="419" spans="1:18" x14ac:dyDescent="0.25">
      <c r="A419" t="s">
        <v>133</v>
      </c>
      <c r="B419" t="s">
        <v>69</v>
      </c>
      <c r="C419" t="s">
        <v>16</v>
      </c>
      <c r="D419">
        <v>9.4332872070650008E-3</v>
      </c>
      <c r="E419" s="1">
        <v>7.3123302956999902E-3</v>
      </c>
      <c r="F419">
        <v>5.8432913055800001E-3</v>
      </c>
      <c r="G419">
        <v>4.4359041852399996E-3</v>
      </c>
      <c r="H419">
        <v>3.6548533739869898E-3</v>
      </c>
      <c r="I419">
        <v>3.2912556496990002E-3</v>
      </c>
      <c r="J419">
        <v>3.6226764316779998E-3</v>
      </c>
      <c r="K419">
        <v>3.4445569239109899E-3</v>
      </c>
      <c r="L419">
        <v>3.7329542004389902E-3</v>
      </c>
      <c r="M419">
        <v>4.0027592440879996E-3</v>
      </c>
      <c r="N419">
        <v>4.2899087202269903E-3</v>
      </c>
      <c r="O419">
        <v>0</v>
      </c>
      <c r="P419">
        <v>0</v>
      </c>
      <c r="Q419">
        <v>0</v>
      </c>
      <c r="R419" t="s">
        <v>45</v>
      </c>
    </row>
    <row r="420" spans="1:18" x14ac:dyDescent="0.25">
      <c r="A420" t="s">
        <v>133</v>
      </c>
      <c r="B420" t="s">
        <v>69</v>
      </c>
      <c r="C420" t="s">
        <v>17</v>
      </c>
      <c r="D420">
        <v>0.142352056655</v>
      </c>
      <c r="E420" s="1">
        <v>9.6465823086999997E-2</v>
      </c>
      <c r="F420">
        <v>0.12719416958480001</v>
      </c>
      <c r="G420">
        <v>8.9258803610099996E-2</v>
      </c>
      <c r="H420">
        <v>9.1471749399341995E-2</v>
      </c>
      <c r="I420">
        <v>9.3913495263771005E-2</v>
      </c>
      <c r="J420">
        <v>9.5656977936041998E-2</v>
      </c>
      <c r="K420">
        <v>9.7379769395358001E-2</v>
      </c>
      <c r="L420">
        <v>9.9469903207219906E-2</v>
      </c>
      <c r="M420">
        <v>0.101624305040354</v>
      </c>
      <c r="N420">
        <v>0.103770791335111</v>
      </c>
      <c r="O420">
        <v>0</v>
      </c>
      <c r="P420">
        <v>0</v>
      </c>
      <c r="Q420">
        <v>0</v>
      </c>
      <c r="R420" t="s">
        <v>45</v>
      </c>
    </row>
    <row r="421" spans="1:18" x14ac:dyDescent="0.25">
      <c r="A421" t="s">
        <v>133</v>
      </c>
      <c r="B421" t="s">
        <v>69</v>
      </c>
      <c r="C421" t="s">
        <v>19</v>
      </c>
      <c r="D421">
        <v>3.3528972280580001</v>
      </c>
      <c r="E421" s="1">
        <v>1.6083267726179999</v>
      </c>
      <c r="F421">
        <v>1.0610060689218901</v>
      </c>
      <c r="G421">
        <v>0.87618811996320001</v>
      </c>
      <c r="H421">
        <v>0.73361274478371996</v>
      </c>
      <c r="I421">
        <v>0.62662282500212196</v>
      </c>
      <c r="J421">
        <v>0.52696480546199298</v>
      </c>
      <c r="K421">
        <v>0.47176251198536401</v>
      </c>
      <c r="L421">
        <v>0.44522424474415701</v>
      </c>
      <c r="M421">
        <v>0.44896258229007402</v>
      </c>
      <c r="N421">
        <v>0.442379371120177</v>
      </c>
      <c r="O421">
        <v>0</v>
      </c>
      <c r="P421">
        <v>0</v>
      </c>
      <c r="Q421">
        <v>0</v>
      </c>
      <c r="R421" t="s">
        <v>45</v>
      </c>
    </row>
    <row r="422" spans="1:18" x14ac:dyDescent="0.25">
      <c r="A422" t="s">
        <v>133</v>
      </c>
      <c r="B422" t="s">
        <v>69</v>
      </c>
      <c r="C422" t="s">
        <v>21</v>
      </c>
      <c r="D422">
        <v>30.360073109999899</v>
      </c>
      <c r="E422" s="1">
        <v>40.877335160999998</v>
      </c>
      <c r="F422">
        <v>38.916127453000001</v>
      </c>
      <c r="G422">
        <v>35.000985343000004</v>
      </c>
      <c r="H422">
        <v>30.2945147136579</v>
      </c>
      <c r="I422">
        <v>29.424640095918299</v>
      </c>
      <c r="J422">
        <v>22.1633550637433</v>
      </c>
      <c r="K422">
        <v>13.401616019908699</v>
      </c>
      <c r="L422">
        <v>1.2513519764576799</v>
      </c>
      <c r="M422">
        <v>-11.0818884485545</v>
      </c>
      <c r="N422">
        <v>-22.182420958794399</v>
      </c>
      <c r="O422">
        <v>0</v>
      </c>
      <c r="P422">
        <v>0</v>
      </c>
      <c r="Q422">
        <v>0</v>
      </c>
      <c r="R422" t="s">
        <v>46</v>
      </c>
    </row>
    <row r="423" spans="1:18" x14ac:dyDescent="0.25">
      <c r="A423" t="s">
        <v>133</v>
      </c>
      <c r="B423" t="s">
        <v>69</v>
      </c>
      <c r="C423" t="s">
        <v>22</v>
      </c>
      <c r="D423" s="2">
        <v>0</v>
      </c>
      <c r="E423" s="1">
        <v>0.12546454000000001</v>
      </c>
      <c r="F423">
        <v>0.17371429999999999</v>
      </c>
      <c r="G423">
        <v>0.1904402</v>
      </c>
      <c r="H423">
        <v>0.19536841999999999</v>
      </c>
      <c r="I423">
        <v>0.21419794</v>
      </c>
      <c r="J423">
        <v>0.20505034</v>
      </c>
      <c r="K423">
        <v>0.15420072999999901</v>
      </c>
      <c r="L423">
        <v>0.13782096999999999</v>
      </c>
      <c r="M423">
        <v>9.2850288000000003E-2</v>
      </c>
      <c r="N423">
        <v>8.6604792999999999E-2</v>
      </c>
      <c r="O423">
        <v>0</v>
      </c>
      <c r="P423">
        <v>0</v>
      </c>
      <c r="Q423">
        <v>0</v>
      </c>
      <c r="R423" t="s">
        <v>45</v>
      </c>
    </row>
    <row r="424" spans="1:18" x14ac:dyDescent="0.25">
      <c r="A424" t="s">
        <v>133</v>
      </c>
      <c r="B424" t="s">
        <v>69</v>
      </c>
      <c r="C424" t="s">
        <v>23</v>
      </c>
      <c r="D424" s="2">
        <v>3.6566780000000002E-8</v>
      </c>
      <c r="E424" s="5">
        <v>0.73408680000000004</v>
      </c>
      <c r="F424" s="2">
        <v>0.78005500000000005</v>
      </c>
      <c r="G424" s="2">
        <v>0.85516300000000001</v>
      </c>
      <c r="H424" s="2">
        <v>0.87729109999999899</v>
      </c>
      <c r="I424" s="2">
        <v>0.9618447</v>
      </c>
      <c r="J424" s="2">
        <v>0.92076809999999998</v>
      </c>
      <c r="K424" s="2">
        <v>0.69243004999999902</v>
      </c>
      <c r="L424" s="2">
        <v>0.61887773000000001</v>
      </c>
      <c r="M424" s="2">
        <v>0.41693963000000001</v>
      </c>
      <c r="N424" s="2">
        <v>0.38889400000000002</v>
      </c>
      <c r="O424" s="2">
        <v>0</v>
      </c>
      <c r="P424">
        <v>0</v>
      </c>
      <c r="Q424">
        <v>0</v>
      </c>
      <c r="R424" t="s">
        <v>45</v>
      </c>
    </row>
    <row r="425" spans="1:18" x14ac:dyDescent="0.25">
      <c r="A425" t="s">
        <v>133</v>
      </c>
      <c r="B425" t="s">
        <v>69</v>
      </c>
      <c r="C425" t="s">
        <v>24</v>
      </c>
      <c r="D425" s="2">
        <v>0</v>
      </c>
      <c r="E425" s="5">
        <v>0.15414619999999901</v>
      </c>
      <c r="F425" s="2">
        <v>0.1880985</v>
      </c>
      <c r="G425" s="2">
        <v>0.20620930000000001</v>
      </c>
      <c r="H425" s="2">
        <v>0.21154492</v>
      </c>
      <c r="I425" s="2">
        <v>0.23193404000000001</v>
      </c>
      <c r="J425" s="2">
        <v>0.22202915000000001</v>
      </c>
      <c r="K425" s="2">
        <v>0.16696911</v>
      </c>
      <c r="L425" s="2">
        <v>0.14923304000000001</v>
      </c>
      <c r="M425" s="2">
        <v>0.100538557</v>
      </c>
      <c r="N425" s="2">
        <v>9.3775927999999897E-2</v>
      </c>
      <c r="O425" s="2">
        <v>0</v>
      </c>
      <c r="P425">
        <v>0</v>
      </c>
      <c r="Q425">
        <v>0</v>
      </c>
      <c r="R425" t="s">
        <v>45</v>
      </c>
    </row>
    <row r="426" spans="1:18" x14ac:dyDescent="0.25">
      <c r="A426" t="s">
        <v>133</v>
      </c>
      <c r="B426" t="s">
        <v>69</v>
      </c>
      <c r="C426" t="s">
        <v>25</v>
      </c>
      <c r="D426" s="2">
        <v>1.84089299999999E-7</v>
      </c>
      <c r="E426" s="5">
        <v>2.3879979999999999E-4</v>
      </c>
      <c r="F426" s="2">
        <v>1.7814E-4</v>
      </c>
      <c r="G426" s="2">
        <v>1.9529270000000001E-4</v>
      </c>
      <c r="H426" s="2">
        <v>2.003458E-4</v>
      </c>
      <c r="I426" s="2">
        <v>2.1965517E-4</v>
      </c>
      <c r="J426" s="2">
        <v>2.1027469999999901E-4</v>
      </c>
      <c r="K426" s="2">
        <v>1.5812948E-4</v>
      </c>
      <c r="L426" s="2">
        <v>1.4133232999999999E-4</v>
      </c>
      <c r="M426" s="2">
        <v>9.5215919000000003E-5</v>
      </c>
      <c r="N426" s="2">
        <v>8.8811325999999904E-5</v>
      </c>
      <c r="O426">
        <v>0</v>
      </c>
      <c r="P426">
        <v>0</v>
      </c>
      <c r="Q426">
        <v>0</v>
      </c>
      <c r="R426" t="s">
        <v>45</v>
      </c>
    </row>
    <row r="427" spans="1:18" x14ac:dyDescent="0.25">
      <c r="A427" t="s">
        <v>133</v>
      </c>
      <c r="B427" t="s">
        <v>69</v>
      </c>
      <c r="C427" t="s">
        <v>26</v>
      </c>
      <c r="D427">
        <v>0</v>
      </c>
      <c r="E427" s="1">
        <v>1.123243E-2</v>
      </c>
      <c r="F427">
        <v>1.37201099999999E-2</v>
      </c>
      <c r="G427">
        <v>1.504116E-2</v>
      </c>
      <c r="H427">
        <v>1.5430370000000001E-2</v>
      </c>
      <c r="I427">
        <v>1.6917537999999999E-2</v>
      </c>
      <c r="J427">
        <v>1.6195062E-2</v>
      </c>
      <c r="K427">
        <v>1.2178916999999999E-2</v>
      </c>
      <c r="L427">
        <v>1.08852199999999E-2</v>
      </c>
      <c r="M427">
        <v>7.3334008999999898E-3</v>
      </c>
      <c r="N427">
        <v>6.8401251999999999E-3</v>
      </c>
      <c r="O427">
        <v>0</v>
      </c>
      <c r="P427">
        <v>0</v>
      </c>
      <c r="Q427">
        <v>0</v>
      </c>
      <c r="R427" t="s">
        <v>45</v>
      </c>
    </row>
    <row r="428" spans="1:18" x14ac:dyDescent="0.25">
      <c r="A428" t="s">
        <v>133</v>
      </c>
      <c r="B428" t="s">
        <v>69</v>
      </c>
      <c r="C428" t="s">
        <v>27</v>
      </c>
      <c r="D428">
        <v>8.4360581843000004E-3</v>
      </c>
      <c r="E428" s="1">
        <v>9.7008035816E-3</v>
      </c>
      <c r="F428">
        <v>7.9308032679999904E-3</v>
      </c>
      <c r="G428">
        <v>4.1912469370000002E-3</v>
      </c>
      <c r="H428" s="2">
        <v>3.9640613991810004E-3</v>
      </c>
      <c r="I428" s="2">
        <v>4.4526860084119898E-3</v>
      </c>
      <c r="J428" s="2">
        <v>4.23024499027799E-3</v>
      </c>
      <c r="K428" s="2">
        <v>4.0970569872649997E-3</v>
      </c>
      <c r="L428" s="2">
        <v>4.3072303725020002E-3</v>
      </c>
      <c r="M428" s="2">
        <v>4.5522531157619998E-3</v>
      </c>
      <c r="N428" s="2">
        <v>4.8264896741279902E-3</v>
      </c>
      <c r="O428" s="2">
        <v>0</v>
      </c>
      <c r="P428">
        <v>0</v>
      </c>
      <c r="Q428">
        <v>0</v>
      </c>
      <c r="R428" t="s">
        <v>45</v>
      </c>
    </row>
    <row r="429" spans="1:18" x14ac:dyDescent="0.25">
      <c r="A429" t="s">
        <v>133</v>
      </c>
      <c r="B429" t="s">
        <v>69</v>
      </c>
      <c r="C429" t="s">
        <v>29</v>
      </c>
      <c r="D429">
        <v>3.1447938502489003E-2</v>
      </c>
      <c r="E429" s="1">
        <v>9.7053840971960004E-3</v>
      </c>
      <c r="F429" s="2">
        <v>1.15816959756E-2</v>
      </c>
      <c r="G429" s="2">
        <v>8.8936063180999995E-3</v>
      </c>
      <c r="H429" s="2">
        <v>7.7237055320860002E-3</v>
      </c>
      <c r="I429" s="2">
        <v>7.3796291233749903E-3</v>
      </c>
      <c r="J429" s="2">
        <v>7.0922471978609996E-3</v>
      </c>
      <c r="K429" s="2">
        <v>7.0402882531509997E-3</v>
      </c>
      <c r="L429" s="2">
        <v>7.1473071128539904E-3</v>
      </c>
      <c r="M429" s="2">
        <v>7.3364316424809999E-3</v>
      </c>
      <c r="N429" s="2">
        <v>7.5674178055070004E-3</v>
      </c>
      <c r="O429" s="2">
        <v>0</v>
      </c>
      <c r="P429">
        <v>0</v>
      </c>
      <c r="Q429">
        <v>0</v>
      </c>
      <c r="R429" t="s">
        <v>45</v>
      </c>
    </row>
    <row r="430" spans="1:18" x14ac:dyDescent="0.25">
      <c r="A430" t="s">
        <v>133</v>
      </c>
      <c r="B430" t="s">
        <v>69</v>
      </c>
      <c r="C430" t="s">
        <v>31</v>
      </c>
      <c r="D430">
        <v>0.485429497368499</v>
      </c>
      <c r="E430" s="5">
        <v>0.26925477086979999</v>
      </c>
      <c r="F430" s="2">
        <v>0.1752411910285</v>
      </c>
      <c r="G430" s="2">
        <v>0.16173766310345</v>
      </c>
      <c r="H430" s="2">
        <v>0.127882699676515</v>
      </c>
      <c r="I430" s="2">
        <v>0.123443035229732</v>
      </c>
      <c r="J430" s="2">
        <v>0.11479666291271499</v>
      </c>
      <c r="K430" s="2">
        <v>0.111083274280195</v>
      </c>
      <c r="L430" s="2">
        <v>0.11414798684555599</v>
      </c>
      <c r="M430" s="2">
        <v>0.118807587077996</v>
      </c>
      <c r="N430" s="2">
        <v>0.12086986341837699</v>
      </c>
      <c r="O430" s="2">
        <v>0</v>
      </c>
      <c r="P430">
        <v>0</v>
      </c>
      <c r="Q430">
        <v>0</v>
      </c>
      <c r="R430" t="s">
        <v>45</v>
      </c>
    </row>
    <row r="431" spans="1:18" x14ac:dyDescent="0.25">
      <c r="A431" t="s">
        <v>133</v>
      </c>
      <c r="B431" t="s">
        <v>69</v>
      </c>
      <c r="C431" t="s">
        <v>32</v>
      </c>
      <c r="D431">
        <v>0.54027533368799996</v>
      </c>
      <c r="E431" s="1">
        <v>0.43955945924700002</v>
      </c>
      <c r="F431">
        <v>0.29493580064399899</v>
      </c>
      <c r="G431">
        <v>0.246342292396</v>
      </c>
      <c r="H431">
        <v>0.17820367315631899</v>
      </c>
      <c r="I431">
        <v>0.15986828039996101</v>
      </c>
      <c r="J431">
        <v>0.13139312872591599</v>
      </c>
      <c r="K431">
        <v>0.111624226336584</v>
      </c>
      <c r="L431">
        <v>0.107065446568519</v>
      </c>
      <c r="M431">
        <v>0.107312816668542</v>
      </c>
      <c r="N431">
        <v>0.105320785457924</v>
      </c>
      <c r="O431">
        <v>0</v>
      </c>
      <c r="P431">
        <v>0</v>
      </c>
      <c r="Q431">
        <v>0</v>
      </c>
      <c r="R431" t="s">
        <v>45</v>
      </c>
    </row>
    <row r="432" spans="1:18" x14ac:dyDescent="0.25">
      <c r="A432" t="s">
        <v>133</v>
      </c>
      <c r="B432" t="s">
        <v>69</v>
      </c>
      <c r="C432" t="s">
        <v>34</v>
      </c>
      <c r="D432" s="2">
        <v>2.15666099246999E-2</v>
      </c>
      <c r="E432" s="5">
        <v>1.4398984362099999E-2</v>
      </c>
      <c r="F432" s="2">
        <v>1.05570789812999E-2</v>
      </c>
      <c r="G432" s="2">
        <v>1.1912886887499899E-2</v>
      </c>
      <c r="H432" s="2">
        <v>1.0927455150909E-2</v>
      </c>
      <c r="I432" s="2">
        <v>9.9633090084340001E-3</v>
      </c>
      <c r="J432" s="2">
        <v>9.1336168670989992E-3</v>
      </c>
      <c r="K432" s="2">
        <v>9.1233528629439901E-3</v>
      </c>
      <c r="L432" s="2">
        <v>9.4189283044929899E-3</v>
      </c>
      <c r="M432" s="2">
        <v>9.8517036284029996E-3</v>
      </c>
      <c r="N432" s="2">
        <v>1.0360989831999999E-2</v>
      </c>
      <c r="O432" s="2">
        <v>0</v>
      </c>
      <c r="P432">
        <v>0</v>
      </c>
      <c r="Q432">
        <v>0</v>
      </c>
      <c r="R432" t="s">
        <v>45</v>
      </c>
    </row>
    <row r="433" spans="1:18" x14ac:dyDescent="0.25">
      <c r="A433" t="s">
        <v>133</v>
      </c>
      <c r="B433" t="s">
        <v>69</v>
      </c>
      <c r="C433" t="s">
        <v>36</v>
      </c>
      <c r="D433" s="2">
        <v>8.1805813519620005E-2</v>
      </c>
      <c r="E433" s="1">
        <v>6.2728429489779997E-2</v>
      </c>
      <c r="F433">
        <v>8.3830061348689894E-2</v>
      </c>
      <c r="G433">
        <v>7.5920646096020006E-2</v>
      </c>
      <c r="H433">
        <v>5.9769527784803003E-2</v>
      </c>
      <c r="I433" s="2">
        <v>6.19868470635319E-2</v>
      </c>
      <c r="J433" s="2">
        <v>5.9547811661042997E-2</v>
      </c>
      <c r="K433" s="2">
        <v>6.0018030484865897E-2</v>
      </c>
      <c r="L433" s="2">
        <v>6.3902044063080005E-2</v>
      </c>
      <c r="M433" s="2">
        <v>6.8243011042152996E-2</v>
      </c>
      <c r="N433">
        <v>7.3711546097701905E-2</v>
      </c>
      <c r="O433">
        <v>0</v>
      </c>
      <c r="P433">
        <v>0</v>
      </c>
      <c r="Q433">
        <v>0</v>
      </c>
      <c r="R433" t="s">
        <v>45</v>
      </c>
    </row>
    <row r="434" spans="1:18" x14ac:dyDescent="0.25">
      <c r="A434" t="s">
        <v>133</v>
      </c>
      <c r="B434" t="s">
        <v>69</v>
      </c>
      <c r="C434" t="s">
        <v>37</v>
      </c>
      <c r="D434" s="2">
        <v>5.5562193414299903E-2</v>
      </c>
      <c r="E434" s="5">
        <v>4.3711292496569999E-2</v>
      </c>
      <c r="F434" s="2">
        <v>3.6878541998599898E-2</v>
      </c>
      <c r="G434" s="2">
        <v>3.5776738554679999E-2</v>
      </c>
      <c r="H434" s="2">
        <v>2.9548708610402999E-2</v>
      </c>
      <c r="I434" s="2">
        <v>2.8279101261638E-2</v>
      </c>
      <c r="J434" s="2">
        <v>2.576672979331E-2</v>
      </c>
      <c r="K434" s="2">
        <v>2.5462005101812998E-2</v>
      </c>
      <c r="L434" s="2">
        <v>2.6542528496699899E-2</v>
      </c>
      <c r="M434" s="2">
        <v>2.7961645230354999E-2</v>
      </c>
      <c r="N434" s="2">
        <v>2.98292727852369E-2</v>
      </c>
      <c r="O434" s="2">
        <v>0</v>
      </c>
      <c r="P434">
        <v>0</v>
      </c>
      <c r="Q434">
        <v>0</v>
      </c>
      <c r="R434" t="s">
        <v>45</v>
      </c>
    </row>
    <row r="435" spans="1:18" x14ac:dyDescent="0.25">
      <c r="A435" t="s">
        <v>133</v>
      </c>
      <c r="B435" t="s">
        <v>69</v>
      </c>
      <c r="C435" t="s">
        <v>39</v>
      </c>
      <c r="D435" s="2">
        <v>0.88965801436132896</v>
      </c>
      <c r="E435" s="5">
        <v>0.38762176246947999</v>
      </c>
      <c r="F435" s="2">
        <v>0.29583574235215898</v>
      </c>
      <c r="G435" s="2">
        <v>0.143789856247449</v>
      </c>
      <c r="H435" s="2">
        <v>9.3763433001517807E-2</v>
      </c>
      <c r="I435" s="2">
        <v>8.9244714477218906E-2</v>
      </c>
      <c r="J435" s="2">
        <v>5.84960348714249E-2</v>
      </c>
      <c r="K435" s="2">
        <v>5.2119148904288898E-2</v>
      </c>
      <c r="L435" s="2">
        <v>4.9692462956383902E-2</v>
      </c>
      <c r="M435" s="2">
        <v>4.8057332204497899E-2</v>
      </c>
      <c r="N435" s="2">
        <v>4.2826280239712002E-2</v>
      </c>
      <c r="O435" s="2">
        <v>0</v>
      </c>
      <c r="P435">
        <v>0</v>
      </c>
      <c r="Q435">
        <v>0</v>
      </c>
      <c r="R435" t="s">
        <v>45</v>
      </c>
    </row>
    <row r="436" spans="1:18" x14ac:dyDescent="0.25">
      <c r="A436" t="s">
        <v>133</v>
      </c>
      <c r="B436" t="s">
        <v>70</v>
      </c>
      <c r="C436" t="s">
        <v>16</v>
      </c>
      <c r="D436">
        <v>6.7068451143419902E-3</v>
      </c>
      <c r="E436" s="5">
        <v>5.0145474710759997E-3</v>
      </c>
      <c r="F436">
        <v>3.7224890828750001E-3</v>
      </c>
      <c r="G436" s="2">
        <v>4.6970995491299999E-3</v>
      </c>
      <c r="H436" s="2">
        <v>4.2651289060279896E-3</v>
      </c>
      <c r="I436" s="2">
        <v>4.0877053173910003E-3</v>
      </c>
      <c r="J436" s="2">
        <v>4.2483733847189899E-3</v>
      </c>
      <c r="K436" s="2">
        <v>4.0301893935999998E-3</v>
      </c>
      <c r="L436" s="2">
        <v>4.1805278380810003E-3</v>
      </c>
      <c r="M436" s="2">
        <v>4.2922138421959896E-3</v>
      </c>
      <c r="N436" s="2">
        <v>4.3381153589769897E-3</v>
      </c>
      <c r="O436" s="2">
        <v>0</v>
      </c>
      <c r="P436">
        <v>0</v>
      </c>
      <c r="Q436">
        <v>0</v>
      </c>
      <c r="R436" t="s">
        <v>45</v>
      </c>
    </row>
    <row r="437" spans="1:18" x14ac:dyDescent="0.25">
      <c r="A437" t="s">
        <v>133</v>
      </c>
      <c r="B437" t="s">
        <v>70</v>
      </c>
      <c r="C437" t="s">
        <v>17</v>
      </c>
      <c r="D437">
        <v>6.6308443129999894E-2</v>
      </c>
      <c r="E437" s="1">
        <v>7.6437265227000006E-2</v>
      </c>
      <c r="F437">
        <v>9.6276176525999999E-2</v>
      </c>
      <c r="G437">
        <v>8.4609890864400003E-2</v>
      </c>
      <c r="H437">
        <v>8.6986082771584997E-2</v>
      </c>
      <c r="I437">
        <v>8.8482789229008998E-2</v>
      </c>
      <c r="J437">
        <v>9.1563720878218999E-2</v>
      </c>
      <c r="K437">
        <v>9.3311848569653993E-2</v>
      </c>
      <c r="L437">
        <v>9.5477392964193997E-2</v>
      </c>
      <c r="M437">
        <v>9.7530158404781006E-2</v>
      </c>
      <c r="N437">
        <v>9.9487318052233001E-2</v>
      </c>
      <c r="O437">
        <v>0</v>
      </c>
      <c r="P437">
        <v>0</v>
      </c>
      <c r="Q437">
        <v>0</v>
      </c>
      <c r="R437" t="s">
        <v>45</v>
      </c>
    </row>
    <row r="438" spans="1:18" x14ac:dyDescent="0.25">
      <c r="A438" t="s">
        <v>133</v>
      </c>
      <c r="B438" t="s">
        <v>70</v>
      </c>
      <c r="C438" t="s">
        <v>19</v>
      </c>
      <c r="D438">
        <v>1.3832526726760901</v>
      </c>
      <c r="E438" s="1">
        <v>0.74615651009169903</v>
      </c>
      <c r="F438" s="2">
        <v>0.4683302456797</v>
      </c>
      <c r="G438">
        <v>0.41126605980890901</v>
      </c>
      <c r="H438">
        <v>0.34452060991914102</v>
      </c>
      <c r="I438">
        <v>0.28998278073044598</v>
      </c>
      <c r="J438">
        <v>0.23795698839522</v>
      </c>
      <c r="K438" s="2">
        <v>0.20388802400324799</v>
      </c>
      <c r="L438" s="2">
        <v>0.18904300518209899</v>
      </c>
      <c r="M438" s="2">
        <v>0.18973200205147001</v>
      </c>
      <c r="N438" s="2">
        <v>0.18517446487575101</v>
      </c>
      <c r="O438" s="2">
        <v>0</v>
      </c>
      <c r="P438">
        <v>0</v>
      </c>
      <c r="Q438">
        <v>0</v>
      </c>
      <c r="R438" t="s">
        <v>45</v>
      </c>
    </row>
    <row r="439" spans="1:18" x14ac:dyDescent="0.25">
      <c r="A439" t="s">
        <v>133</v>
      </c>
      <c r="B439" t="s">
        <v>70</v>
      </c>
      <c r="C439" t="s">
        <v>21</v>
      </c>
      <c r="D439">
        <v>12.495647887199899</v>
      </c>
      <c r="E439" s="1">
        <v>16.684779235000001</v>
      </c>
      <c r="F439" s="2">
        <v>17.015527342599899</v>
      </c>
      <c r="G439" s="2">
        <v>16.893639642899998</v>
      </c>
      <c r="H439" s="2">
        <v>14.923537552558599</v>
      </c>
      <c r="I439" s="2">
        <v>12.001921373506599</v>
      </c>
      <c r="J439" s="2">
        <v>12.482176983540301</v>
      </c>
      <c r="K439" s="2">
        <v>6.94994537678354</v>
      </c>
      <c r="L439" s="2">
        <v>-1.36328182922908</v>
      </c>
      <c r="M439" s="2">
        <v>-10.0062235983522</v>
      </c>
      <c r="N439" s="2">
        <v>-16.600476766611099</v>
      </c>
      <c r="O439" s="2">
        <v>0</v>
      </c>
      <c r="P439">
        <v>0</v>
      </c>
      <c r="Q439">
        <v>0</v>
      </c>
      <c r="R439" t="s">
        <v>46</v>
      </c>
    </row>
    <row r="440" spans="1:18" x14ac:dyDescent="0.25">
      <c r="A440" t="s">
        <v>133</v>
      </c>
      <c r="B440" t="s">
        <v>70</v>
      </c>
      <c r="C440" t="s">
        <v>22</v>
      </c>
      <c r="D440" s="2">
        <v>0</v>
      </c>
      <c r="E440" s="5">
        <v>7.6377719999999996E-2</v>
      </c>
      <c r="F440" s="2">
        <v>0.13269824</v>
      </c>
      <c r="G440" s="2">
        <v>0.13132283</v>
      </c>
      <c r="H440" s="2">
        <v>0.13475048000000001</v>
      </c>
      <c r="I440" s="2">
        <v>0.14789819000000001</v>
      </c>
      <c r="J440" s="2">
        <v>0.14328331</v>
      </c>
      <c r="K440" s="2">
        <v>0.10795726999999999</v>
      </c>
      <c r="L440" s="2">
        <v>9.7505398999999895E-2</v>
      </c>
      <c r="M440" s="2">
        <v>6.6482457999999994E-2</v>
      </c>
      <c r="N440" s="2">
        <v>6.2750012999999993E-2</v>
      </c>
      <c r="O440" s="2">
        <v>0</v>
      </c>
      <c r="P440">
        <v>0</v>
      </c>
      <c r="Q440">
        <v>0</v>
      </c>
      <c r="R440" t="s">
        <v>45</v>
      </c>
    </row>
    <row r="441" spans="1:18" x14ac:dyDescent="0.25">
      <c r="A441" t="s">
        <v>133</v>
      </c>
      <c r="B441" t="s">
        <v>70</v>
      </c>
      <c r="C441" t="s">
        <v>23</v>
      </c>
      <c r="D441" s="2">
        <v>2.4776339999999999E-8</v>
      </c>
      <c r="E441" s="5">
        <v>0.44688329999999898</v>
      </c>
      <c r="F441" s="2">
        <v>0.59587400000000001</v>
      </c>
      <c r="G441" s="2">
        <v>0.58969830000000001</v>
      </c>
      <c r="H441" s="2">
        <v>0.60508879999999998</v>
      </c>
      <c r="I441" s="2">
        <v>0.66412932999999996</v>
      </c>
      <c r="J441" s="2">
        <v>0.64340596999999999</v>
      </c>
      <c r="K441" s="2">
        <v>0.48477589999999998</v>
      </c>
      <c r="L441" s="2">
        <v>0.437842869999999</v>
      </c>
      <c r="M441" s="2">
        <v>0.29853612000000002</v>
      </c>
      <c r="N441" s="2">
        <v>0.281775676999999</v>
      </c>
      <c r="O441" s="2">
        <v>0</v>
      </c>
      <c r="P441">
        <v>0</v>
      </c>
      <c r="Q441">
        <v>0</v>
      </c>
      <c r="R441" t="s">
        <v>45</v>
      </c>
    </row>
    <row r="442" spans="1:18" x14ac:dyDescent="0.25">
      <c r="A442" t="s">
        <v>133</v>
      </c>
      <c r="B442" t="s">
        <v>70</v>
      </c>
      <c r="C442" t="s">
        <v>24</v>
      </c>
      <c r="D442" s="2">
        <v>0</v>
      </c>
      <c r="E442" s="5">
        <v>9.3837630000000005E-2</v>
      </c>
      <c r="F442" s="2">
        <v>0.14368597</v>
      </c>
      <c r="G442" s="2">
        <v>0.14219662999999999</v>
      </c>
      <c r="H442" s="2">
        <v>0.14590808999999999</v>
      </c>
      <c r="I442" s="2">
        <v>0.16014455999999999</v>
      </c>
      <c r="J442" s="2">
        <v>0.15514759</v>
      </c>
      <c r="K442" s="2">
        <v>0.11689643</v>
      </c>
      <c r="L442" s="2">
        <v>0.10557907499999999</v>
      </c>
      <c r="M442" s="2">
        <v>7.1987422999999995E-2</v>
      </c>
      <c r="N442" s="2">
        <v>6.7945931999999903E-2</v>
      </c>
      <c r="O442" s="2">
        <v>0</v>
      </c>
      <c r="P442">
        <v>0</v>
      </c>
      <c r="Q442">
        <v>0</v>
      </c>
      <c r="R442" t="s">
        <v>45</v>
      </c>
    </row>
    <row r="443" spans="1:18" x14ac:dyDescent="0.25">
      <c r="A443" t="s">
        <v>133</v>
      </c>
      <c r="B443" t="s">
        <v>70</v>
      </c>
      <c r="C443" t="s">
        <v>25</v>
      </c>
      <c r="D443" s="2">
        <v>1.2473191E-7</v>
      </c>
      <c r="E443" s="5">
        <v>1.4537145999999999E-4</v>
      </c>
      <c r="F443" s="2">
        <v>1.3607902999999901E-4</v>
      </c>
      <c r="G443" s="2">
        <v>1.3466865000000001E-4</v>
      </c>
      <c r="H443" s="2">
        <v>1.3818361999999999E-4</v>
      </c>
      <c r="I443" s="2">
        <v>1.5166638000000001E-4</v>
      </c>
      <c r="J443" s="2">
        <v>1.46933919999999E-4</v>
      </c>
      <c r="K443" s="2">
        <v>1.1070765E-4</v>
      </c>
      <c r="L443" s="2">
        <v>9.9989605999999999E-5</v>
      </c>
      <c r="M443" s="2">
        <v>6.8176405E-5</v>
      </c>
      <c r="N443" s="2">
        <v>6.4348787999999997E-5</v>
      </c>
      <c r="O443">
        <v>0</v>
      </c>
      <c r="P443">
        <v>0</v>
      </c>
      <c r="Q443">
        <v>0</v>
      </c>
      <c r="R443" t="s">
        <v>45</v>
      </c>
    </row>
    <row r="444" spans="1:18" x14ac:dyDescent="0.25">
      <c r="A444" t="s">
        <v>133</v>
      </c>
      <c r="B444" t="s">
        <v>70</v>
      </c>
      <c r="C444" t="s">
        <v>26</v>
      </c>
      <c r="D444">
        <v>0</v>
      </c>
      <c r="E444" s="5">
        <v>6.8378420000000002E-3</v>
      </c>
      <c r="F444" s="2">
        <v>1.0480618000000001E-2</v>
      </c>
      <c r="G444" s="2">
        <v>1.03719939999999E-2</v>
      </c>
      <c r="H444" s="2">
        <v>1.0642708000000001E-2</v>
      </c>
      <c r="I444" s="2">
        <v>1.16811279999999E-2</v>
      </c>
      <c r="J444" s="2">
        <v>1.1316644000000001E-2</v>
      </c>
      <c r="K444" s="2">
        <v>8.5265561000000007E-3</v>
      </c>
      <c r="L444" s="2">
        <v>7.7010743000000001E-3</v>
      </c>
      <c r="M444" s="2">
        <v>5.2508501999999997E-3</v>
      </c>
      <c r="N444" s="2">
        <v>4.9560557999999899E-3</v>
      </c>
      <c r="O444" s="2">
        <v>0</v>
      </c>
      <c r="P444">
        <v>0</v>
      </c>
      <c r="Q444">
        <v>0</v>
      </c>
      <c r="R444" t="s">
        <v>45</v>
      </c>
    </row>
    <row r="445" spans="1:18" x14ac:dyDescent="0.25">
      <c r="A445" t="s">
        <v>133</v>
      </c>
      <c r="B445" t="s">
        <v>70</v>
      </c>
      <c r="C445" t="s">
        <v>27</v>
      </c>
      <c r="D445">
        <v>7.0330024319999896E-3</v>
      </c>
      <c r="E445" s="1">
        <v>7.4940250205999996E-3</v>
      </c>
      <c r="F445">
        <v>8.9536145589999994E-3</v>
      </c>
      <c r="G445">
        <v>6.9143156990000001E-3</v>
      </c>
      <c r="H445">
        <v>6.4766829959440001E-3</v>
      </c>
      <c r="I445">
        <v>7.0197679136659898E-3</v>
      </c>
      <c r="J445">
        <v>7.2954339404459898E-3</v>
      </c>
      <c r="K445" s="2">
        <v>7.3394163299370001E-3</v>
      </c>
      <c r="L445">
        <v>7.7741681683659997E-3</v>
      </c>
      <c r="M445">
        <v>8.2022086993779903E-3</v>
      </c>
      <c r="N445">
        <v>8.6453787131140006E-3</v>
      </c>
      <c r="O445">
        <v>0</v>
      </c>
      <c r="P445">
        <v>0</v>
      </c>
      <c r="Q445">
        <v>0</v>
      </c>
      <c r="R445" t="s">
        <v>45</v>
      </c>
    </row>
    <row r="446" spans="1:18" x14ac:dyDescent="0.25">
      <c r="A446" t="s">
        <v>133</v>
      </c>
      <c r="B446" t="s">
        <v>70</v>
      </c>
      <c r="C446" t="s">
        <v>29</v>
      </c>
      <c r="D446">
        <v>2.6498139398307901E-2</v>
      </c>
      <c r="E446" s="1">
        <v>3.4893521248539998E-3</v>
      </c>
      <c r="F446">
        <v>7.1464216020199998E-3</v>
      </c>
      <c r="G446">
        <v>6.8750258110749996E-3</v>
      </c>
      <c r="H446">
        <v>5.762965031402E-3</v>
      </c>
      <c r="I446">
        <v>5.4225752091979999E-3</v>
      </c>
      <c r="J446">
        <v>5.4133971773009998E-3</v>
      </c>
      <c r="K446">
        <v>5.4062728497509902E-3</v>
      </c>
      <c r="L446">
        <v>5.6013074758979901E-3</v>
      </c>
      <c r="M446">
        <v>5.8241546291319998E-3</v>
      </c>
      <c r="N446">
        <v>6.0396822253859896E-3</v>
      </c>
      <c r="O446">
        <v>0</v>
      </c>
      <c r="P446">
        <v>0</v>
      </c>
      <c r="Q446">
        <v>0</v>
      </c>
      <c r="R446" t="s">
        <v>45</v>
      </c>
    </row>
    <row r="447" spans="1:18" x14ac:dyDescent="0.25">
      <c r="A447" t="s">
        <v>133</v>
      </c>
      <c r="B447" t="s">
        <v>70</v>
      </c>
      <c r="C447" t="s">
        <v>31</v>
      </c>
      <c r="D447">
        <v>0.24256869345124901</v>
      </c>
      <c r="E447" s="5">
        <v>0.18961004445519999</v>
      </c>
      <c r="F447">
        <v>0.101646516511689</v>
      </c>
      <c r="G447">
        <v>9.2075766905127907E-2</v>
      </c>
      <c r="H447">
        <v>7.6214420094124005E-2</v>
      </c>
      <c r="I447">
        <v>7.2338127013890002E-2</v>
      </c>
      <c r="J447">
        <v>6.6460849324457894E-2</v>
      </c>
      <c r="K447">
        <v>6.4057876222745003E-2</v>
      </c>
      <c r="L447">
        <v>6.5531781984632997E-2</v>
      </c>
      <c r="M447">
        <v>6.7528190959813994E-2</v>
      </c>
      <c r="N447">
        <v>6.8406119294159906E-2</v>
      </c>
      <c r="O447">
        <v>0</v>
      </c>
      <c r="P447">
        <v>0</v>
      </c>
      <c r="Q447">
        <v>0</v>
      </c>
      <c r="R447" t="s">
        <v>45</v>
      </c>
    </row>
    <row r="448" spans="1:18" x14ac:dyDescent="0.25">
      <c r="A448" t="s">
        <v>133</v>
      </c>
      <c r="B448" t="s">
        <v>70</v>
      </c>
      <c r="C448" t="s">
        <v>32</v>
      </c>
      <c r="D448">
        <v>0.347455639873199</v>
      </c>
      <c r="E448" s="5">
        <v>0.26678515070549902</v>
      </c>
      <c r="F448" s="2">
        <v>0.18783444253270001</v>
      </c>
      <c r="G448" s="2">
        <v>0.14644057048178999</v>
      </c>
      <c r="H448" s="2">
        <v>0.117020445001684</v>
      </c>
      <c r="I448" s="2">
        <v>0.10633737733043799</v>
      </c>
      <c r="J448" s="2">
        <v>9.5077035677459995E-2</v>
      </c>
      <c r="K448" s="2">
        <v>7.8932636483312002E-2</v>
      </c>
      <c r="L448" s="2">
        <v>7.7178642224749003E-2</v>
      </c>
      <c r="M448" s="2">
        <v>7.7979221980724905E-2</v>
      </c>
      <c r="N448" s="2">
        <v>7.8857390888512999E-2</v>
      </c>
      <c r="O448" s="2">
        <v>0</v>
      </c>
      <c r="P448">
        <v>0</v>
      </c>
      <c r="Q448">
        <v>0</v>
      </c>
      <c r="R448" t="s">
        <v>45</v>
      </c>
    </row>
    <row r="449" spans="1:18" x14ac:dyDescent="0.25">
      <c r="A449" t="s">
        <v>133</v>
      </c>
      <c r="B449" t="s">
        <v>70</v>
      </c>
      <c r="C449" t="s">
        <v>34</v>
      </c>
      <c r="D449" s="2">
        <v>1.1786958806488E-2</v>
      </c>
      <c r="E449" s="1">
        <v>7.7922062418980002E-3</v>
      </c>
      <c r="F449">
        <v>4.7275020952399997E-3</v>
      </c>
      <c r="G449">
        <v>5.8527780258889901E-3</v>
      </c>
      <c r="H449">
        <v>5.4707288592679903E-3</v>
      </c>
      <c r="I449">
        <v>5.0753509621099899E-3</v>
      </c>
      <c r="J449">
        <v>4.9878918891399903E-3</v>
      </c>
      <c r="K449">
        <v>4.7503203709979899E-3</v>
      </c>
      <c r="L449">
        <v>4.7155871910369998E-3</v>
      </c>
      <c r="M449">
        <v>4.7020566166710003E-3</v>
      </c>
      <c r="N449">
        <v>4.6484671798029996E-3</v>
      </c>
      <c r="O449">
        <v>0</v>
      </c>
      <c r="P449">
        <v>0</v>
      </c>
      <c r="Q449">
        <v>0</v>
      </c>
      <c r="R449" t="s">
        <v>45</v>
      </c>
    </row>
    <row r="450" spans="1:18" x14ac:dyDescent="0.25">
      <c r="A450" t="s">
        <v>133</v>
      </c>
      <c r="B450" t="s">
        <v>70</v>
      </c>
      <c r="C450" t="s">
        <v>36</v>
      </c>
      <c r="D450" s="2">
        <v>3.7705360405791997E-2</v>
      </c>
      <c r="E450" s="1">
        <v>4.9397958334840002E-2</v>
      </c>
      <c r="F450">
        <v>4.7817915529089997E-2</v>
      </c>
      <c r="G450">
        <v>4.8778371443034999E-2</v>
      </c>
      <c r="H450">
        <v>4.1070275768114999E-2</v>
      </c>
      <c r="I450">
        <v>4.0584876848839997E-2</v>
      </c>
      <c r="J450">
        <v>3.9731983903238899E-2</v>
      </c>
      <c r="K450">
        <v>4.0131448461058997E-2</v>
      </c>
      <c r="L450">
        <v>4.2154632037493998E-2</v>
      </c>
      <c r="M450">
        <v>4.4111545855610002E-2</v>
      </c>
      <c r="N450">
        <v>4.6098737643005899E-2</v>
      </c>
      <c r="O450">
        <v>0</v>
      </c>
      <c r="P450">
        <v>0</v>
      </c>
      <c r="Q450">
        <v>0</v>
      </c>
      <c r="R450" t="s">
        <v>45</v>
      </c>
    </row>
    <row r="451" spans="1:18" x14ac:dyDescent="0.25">
      <c r="A451" t="s">
        <v>133</v>
      </c>
      <c r="B451" t="s">
        <v>70</v>
      </c>
      <c r="C451" t="s">
        <v>37</v>
      </c>
      <c r="D451" s="2">
        <v>2.9385141956427999E-2</v>
      </c>
      <c r="E451" s="5">
        <v>2.8296553754680001E-2</v>
      </c>
      <c r="F451" s="2">
        <v>2.0538969252360002E-2</v>
      </c>
      <c r="G451" s="2">
        <v>2.3816714378314001E-2</v>
      </c>
      <c r="H451" s="2">
        <v>2.0641388964420901E-2</v>
      </c>
      <c r="I451" s="2">
        <v>1.9547457489066E-2</v>
      </c>
      <c r="J451" s="2">
        <v>1.9051532368762E-2</v>
      </c>
      <c r="K451" s="2">
        <v>1.8681660367256998E-2</v>
      </c>
      <c r="L451" s="2">
        <v>1.9164351511884E-2</v>
      </c>
      <c r="M451" s="2">
        <v>1.9652529533087899E-2</v>
      </c>
      <c r="N451" s="2">
        <v>2.0092517369591001E-2</v>
      </c>
      <c r="O451">
        <v>0</v>
      </c>
      <c r="P451">
        <v>0</v>
      </c>
      <c r="Q451">
        <v>0</v>
      </c>
      <c r="R451" t="s">
        <v>45</v>
      </c>
    </row>
    <row r="452" spans="1:18" x14ac:dyDescent="0.25">
      <c r="A452" t="s">
        <v>133</v>
      </c>
      <c r="B452" t="s">
        <v>70</v>
      </c>
      <c r="C452" t="s">
        <v>39</v>
      </c>
      <c r="D452" s="2">
        <v>0.198034179694759</v>
      </c>
      <c r="E452" s="5">
        <v>0.10512361222626899</v>
      </c>
      <c r="F452" s="2">
        <v>6.7855773370029904E-2</v>
      </c>
      <c r="G452" s="2">
        <v>7.1163855136765902E-2</v>
      </c>
      <c r="H452" s="2">
        <v>1.5863984855671E-2</v>
      </c>
      <c r="I452" s="2">
        <v>1.5434116704004901E-2</v>
      </c>
      <c r="J452" s="2">
        <v>1.4695859555494999E-2</v>
      </c>
      <c r="K452" s="2">
        <v>1.2551439508461999E-2</v>
      </c>
      <c r="L452" s="2">
        <v>1.2101569330841999E-2</v>
      </c>
      <c r="M452" s="2">
        <v>1.19449811585859E-2</v>
      </c>
      <c r="N452" s="2">
        <v>1.1999462673411E-2</v>
      </c>
      <c r="O452">
        <v>0</v>
      </c>
      <c r="P452">
        <v>0</v>
      </c>
      <c r="Q452">
        <v>0</v>
      </c>
      <c r="R452" t="s">
        <v>45</v>
      </c>
    </row>
    <row r="453" spans="1:18" x14ac:dyDescent="0.25">
      <c r="A453" t="s">
        <v>133</v>
      </c>
      <c r="B453" t="s">
        <v>71</v>
      </c>
      <c r="C453" t="s">
        <v>16</v>
      </c>
      <c r="D453">
        <v>3.1755075798639999E-3</v>
      </c>
      <c r="E453" s="5">
        <v>2.2267646317489899E-3</v>
      </c>
      <c r="F453" s="2">
        <v>1.7862064049679999E-3</v>
      </c>
      <c r="G453" s="2">
        <v>1.40788317893699E-3</v>
      </c>
      <c r="H453" s="2">
        <v>1.1110329276349999E-3</v>
      </c>
      <c r="I453" s="2">
        <v>9.7574751498100002E-4</v>
      </c>
      <c r="J453" s="2">
        <v>1.0981117175549999E-3</v>
      </c>
      <c r="K453" s="2">
        <v>1.015647922829E-3</v>
      </c>
      <c r="L453" s="2">
        <v>1.0559958122960001E-3</v>
      </c>
      <c r="M453" s="2">
        <v>1.088932574901E-3</v>
      </c>
      <c r="N453" s="2">
        <v>1.11294502162899E-3</v>
      </c>
      <c r="O453">
        <v>0</v>
      </c>
      <c r="P453">
        <v>0</v>
      </c>
      <c r="Q453">
        <v>0</v>
      </c>
      <c r="R453" t="s">
        <v>45</v>
      </c>
    </row>
    <row r="454" spans="1:18" x14ac:dyDescent="0.25">
      <c r="A454" t="s">
        <v>133</v>
      </c>
      <c r="B454" t="s">
        <v>71</v>
      </c>
      <c r="C454" t="s">
        <v>17</v>
      </c>
      <c r="D454" s="2">
        <v>1.7136046740000001E-2</v>
      </c>
      <c r="E454" s="5">
        <v>1.36345512136E-2</v>
      </c>
      <c r="F454" s="2">
        <v>3.34920569751E-2</v>
      </c>
      <c r="G454" s="2">
        <v>1.8907550447200001E-2</v>
      </c>
      <c r="H454" s="2">
        <v>1.9300625803224999E-2</v>
      </c>
      <c r="I454" s="2">
        <v>1.9768989378418901E-2</v>
      </c>
      <c r="J454" s="2">
        <v>2.0091609703748001E-2</v>
      </c>
      <c r="K454" s="2">
        <v>2.04257503318259E-2</v>
      </c>
      <c r="L454" s="2">
        <v>2.0794896651101999E-2</v>
      </c>
      <c r="M454" s="2">
        <v>2.11549800134339E-2</v>
      </c>
      <c r="N454" s="2">
        <v>2.1557610082098E-2</v>
      </c>
      <c r="O454">
        <v>0</v>
      </c>
      <c r="P454">
        <v>0</v>
      </c>
      <c r="Q454">
        <v>0</v>
      </c>
      <c r="R454" t="s">
        <v>45</v>
      </c>
    </row>
    <row r="455" spans="1:18" x14ac:dyDescent="0.25">
      <c r="A455" t="s">
        <v>133</v>
      </c>
      <c r="B455" t="s">
        <v>71</v>
      </c>
      <c r="C455" t="s">
        <v>19</v>
      </c>
      <c r="D455" s="2">
        <v>0.50594259043771905</v>
      </c>
      <c r="E455" s="5">
        <v>0.25931420815049999</v>
      </c>
      <c r="F455" s="2">
        <v>0.15821695959505</v>
      </c>
      <c r="G455" s="2">
        <v>0.13948786590535001</v>
      </c>
      <c r="H455" s="2">
        <v>0.115433450554076</v>
      </c>
      <c r="I455" s="2">
        <v>9.4890904304641893E-2</v>
      </c>
      <c r="J455" s="2">
        <v>8.2275867891849E-2</v>
      </c>
      <c r="K455" s="2">
        <v>7.2037492562315994E-2</v>
      </c>
      <c r="L455" s="2">
        <v>6.7330649589940894E-2</v>
      </c>
      <c r="M455" s="2">
        <v>6.7370584860910895E-2</v>
      </c>
      <c r="N455" s="2">
        <v>6.5461638577189896E-2</v>
      </c>
      <c r="O455" s="2">
        <v>0</v>
      </c>
      <c r="P455">
        <v>0</v>
      </c>
      <c r="Q455">
        <v>0</v>
      </c>
      <c r="R455" t="s">
        <v>45</v>
      </c>
    </row>
    <row r="456" spans="1:18" x14ac:dyDescent="0.25">
      <c r="A456" t="s">
        <v>133</v>
      </c>
      <c r="B456" t="s">
        <v>71</v>
      </c>
      <c r="C456" t="s">
        <v>21</v>
      </c>
      <c r="D456">
        <v>7.8234288524100002</v>
      </c>
      <c r="E456" s="5">
        <v>9.5946379794900007</v>
      </c>
      <c r="F456" s="2">
        <v>9.3691580238899892</v>
      </c>
      <c r="G456" s="2">
        <v>8.8307407756999901</v>
      </c>
      <c r="H456" s="2">
        <v>5.5004656598699002</v>
      </c>
      <c r="I456" s="2">
        <v>5.6061266007312103</v>
      </c>
      <c r="J456" s="2">
        <v>3.9256850874712401</v>
      </c>
      <c r="K456" s="2">
        <v>3.50767864416426</v>
      </c>
      <c r="L456" s="2">
        <v>3.3381616087997301</v>
      </c>
      <c r="M456" s="2">
        <v>3.1572534834442001</v>
      </c>
      <c r="N456" s="2">
        <v>2.7119949845216502</v>
      </c>
      <c r="O456" s="2">
        <v>0</v>
      </c>
      <c r="P456">
        <v>0</v>
      </c>
      <c r="Q456">
        <v>0</v>
      </c>
      <c r="R456" t="s">
        <v>46</v>
      </c>
    </row>
    <row r="457" spans="1:18" x14ac:dyDescent="0.25">
      <c r="A457" t="s">
        <v>133</v>
      </c>
      <c r="B457" t="s">
        <v>71</v>
      </c>
      <c r="C457" t="s">
        <v>22</v>
      </c>
      <c r="D457" s="2">
        <v>0</v>
      </c>
      <c r="E457" s="5">
        <v>5.5196899999999998E-3</v>
      </c>
      <c r="F457" s="2">
        <v>1.054356E-2</v>
      </c>
      <c r="G457" s="2">
        <v>1.0327642999999999E-2</v>
      </c>
      <c r="H457" s="2">
        <v>1.0142909E-2</v>
      </c>
      <c r="I457" s="2">
        <v>1.1066219E-2</v>
      </c>
      <c r="J457" s="2">
        <v>1.08190329999999E-2</v>
      </c>
      <c r="K457" s="2">
        <v>8.2359553999999998E-3</v>
      </c>
      <c r="L457" s="2">
        <v>7.5852189999999998E-3</v>
      </c>
      <c r="M457" s="2">
        <v>5.2672378000000004E-3</v>
      </c>
      <c r="N457" s="2">
        <v>5.0804941000000001E-3</v>
      </c>
      <c r="O457" s="2">
        <v>0</v>
      </c>
      <c r="P457">
        <v>0</v>
      </c>
      <c r="Q457">
        <v>0</v>
      </c>
      <c r="R457" t="s">
        <v>45</v>
      </c>
    </row>
    <row r="458" spans="1:18" x14ac:dyDescent="0.25">
      <c r="A458" t="s">
        <v>133</v>
      </c>
      <c r="B458" t="s">
        <v>71</v>
      </c>
      <c r="C458" t="s">
        <v>23</v>
      </c>
      <c r="D458" s="2">
        <v>1.2694140000000001E-9</v>
      </c>
      <c r="E458" s="1">
        <v>3.229539E-2</v>
      </c>
      <c r="F458">
        <v>4.73453E-2</v>
      </c>
      <c r="G458">
        <v>4.6375840000000002E-2</v>
      </c>
      <c r="H458">
        <v>4.5546184999999899E-2</v>
      </c>
      <c r="I458">
        <v>4.9692266999999901E-2</v>
      </c>
      <c r="J458">
        <v>4.8582307999999998E-2</v>
      </c>
      <c r="K458">
        <v>3.6983149999999999E-2</v>
      </c>
      <c r="L458">
        <v>3.4061016999999999E-2</v>
      </c>
      <c r="M458">
        <v>2.3652216999999899E-2</v>
      </c>
      <c r="N458">
        <v>2.2813674700000001E-2</v>
      </c>
      <c r="O458">
        <v>0</v>
      </c>
      <c r="P458">
        <v>0</v>
      </c>
      <c r="Q458">
        <v>0</v>
      </c>
      <c r="R458" t="s">
        <v>45</v>
      </c>
    </row>
    <row r="459" spans="1:18" x14ac:dyDescent="0.25">
      <c r="A459" t="s">
        <v>133</v>
      </c>
      <c r="B459" t="s">
        <v>71</v>
      </c>
      <c r="C459" t="s">
        <v>24</v>
      </c>
      <c r="D459" s="2">
        <v>0</v>
      </c>
      <c r="E459" s="5">
        <v>6.7814909999999997E-3</v>
      </c>
      <c r="F459" s="2">
        <v>1.1416595E-2</v>
      </c>
      <c r="G459" s="2">
        <v>1.1182800999999999E-2</v>
      </c>
      <c r="H459" s="2">
        <v>1.0982772E-2</v>
      </c>
      <c r="I459" s="2">
        <v>1.1982532000000001E-2</v>
      </c>
      <c r="J459" s="2">
        <v>1.1714874E-2</v>
      </c>
      <c r="K459" s="2">
        <v>8.9179254999999999E-3</v>
      </c>
      <c r="L459" s="2">
        <v>8.2132975999999903E-3</v>
      </c>
      <c r="M459" s="2">
        <v>5.7033746999999996E-3</v>
      </c>
      <c r="N459" s="2">
        <v>5.5011679999999999E-3</v>
      </c>
      <c r="O459" s="2">
        <v>0</v>
      </c>
      <c r="P459">
        <v>0</v>
      </c>
      <c r="Q459">
        <v>0</v>
      </c>
      <c r="R459" t="s">
        <v>45</v>
      </c>
    </row>
    <row r="460" spans="1:18" x14ac:dyDescent="0.25">
      <c r="A460" t="s">
        <v>133</v>
      </c>
      <c r="B460" t="s">
        <v>71</v>
      </c>
      <c r="C460" t="s">
        <v>25</v>
      </c>
      <c r="D460" s="2">
        <v>6.3906569999999998E-9</v>
      </c>
      <c r="E460" s="5">
        <v>1.0505745E-5</v>
      </c>
      <c r="F460" s="2">
        <v>1.0812191999999999E-5</v>
      </c>
      <c r="G460" s="2">
        <v>1.0590765E-5</v>
      </c>
      <c r="H460" s="2">
        <v>1.0401328E-5</v>
      </c>
      <c r="I460" s="2">
        <v>1.1348162E-5</v>
      </c>
      <c r="J460" s="2">
        <v>1.1094671999999901E-5</v>
      </c>
      <c r="K460" s="2">
        <v>8.4457929999999904E-6</v>
      </c>
      <c r="L460" s="2">
        <v>7.7784626999999906E-6</v>
      </c>
      <c r="M460" s="2">
        <v>5.4014330999999999E-6</v>
      </c>
      <c r="N460" s="2">
        <v>5.2099282999999996E-6</v>
      </c>
      <c r="O460" s="2">
        <v>0</v>
      </c>
      <c r="P460">
        <v>0</v>
      </c>
      <c r="Q460">
        <v>0</v>
      </c>
      <c r="R460" t="s">
        <v>45</v>
      </c>
    </row>
    <row r="461" spans="1:18" x14ac:dyDescent="0.25">
      <c r="A461" t="s">
        <v>133</v>
      </c>
      <c r="B461" t="s">
        <v>71</v>
      </c>
      <c r="C461" t="s">
        <v>26</v>
      </c>
      <c r="D461">
        <v>0</v>
      </c>
      <c r="E461" s="5">
        <v>4.9415940000000001E-4</v>
      </c>
      <c r="F461" s="2">
        <v>8.3273929999999998E-4</v>
      </c>
      <c r="G461" s="2">
        <v>8.1568679999999998E-4</v>
      </c>
      <c r="H461" s="2">
        <v>8.0109590000000002E-4</v>
      </c>
      <c r="I461" s="2">
        <v>8.7401980000000002E-4</v>
      </c>
      <c r="J461" s="2">
        <v>8.5449799999999998E-4</v>
      </c>
      <c r="K461" s="2">
        <v>6.5048399000000004E-4</v>
      </c>
      <c r="L461" s="2">
        <v>5.9908734999999903E-4</v>
      </c>
      <c r="M461" s="2">
        <v>4.1601077999999902E-4</v>
      </c>
      <c r="N461" s="2">
        <v>4.0126191999999999E-4</v>
      </c>
      <c r="O461" s="2">
        <v>0</v>
      </c>
      <c r="P461">
        <v>0</v>
      </c>
      <c r="Q461">
        <v>0</v>
      </c>
      <c r="R461" t="s">
        <v>45</v>
      </c>
    </row>
    <row r="462" spans="1:18" x14ac:dyDescent="0.25">
      <c r="A462" t="s">
        <v>133</v>
      </c>
      <c r="B462" t="s">
        <v>71</v>
      </c>
      <c r="C462" t="s">
        <v>27</v>
      </c>
      <c r="D462" s="2">
        <v>1.188617729E-3</v>
      </c>
      <c r="E462" s="5">
        <v>1.4874805200000001E-3</v>
      </c>
      <c r="F462" s="2">
        <v>1.31306179E-3</v>
      </c>
      <c r="G462" s="2">
        <v>5.9314342899999999E-4</v>
      </c>
      <c r="H462" s="2">
        <v>5.3166996637099995E-4</v>
      </c>
      <c r="I462" s="2">
        <v>5.4123076375400001E-4</v>
      </c>
      <c r="J462" s="2">
        <v>4.8071076725699901E-4</v>
      </c>
      <c r="K462" s="2">
        <v>4.4248929093099898E-4</v>
      </c>
      <c r="L462" s="2">
        <v>4.4930077421199901E-4</v>
      </c>
      <c r="M462" s="2">
        <v>4.57686936446999E-4</v>
      </c>
      <c r="N462" s="2">
        <v>4.65480842170999E-4</v>
      </c>
      <c r="O462" s="2">
        <v>0</v>
      </c>
      <c r="P462">
        <v>0</v>
      </c>
      <c r="Q462">
        <v>0</v>
      </c>
      <c r="R462" t="s">
        <v>45</v>
      </c>
    </row>
    <row r="463" spans="1:18" x14ac:dyDescent="0.25">
      <c r="A463" t="s">
        <v>133</v>
      </c>
      <c r="B463" t="s">
        <v>71</v>
      </c>
      <c r="C463" t="s">
        <v>29</v>
      </c>
      <c r="D463" s="2">
        <v>7.28257259986999E-4</v>
      </c>
      <c r="E463" s="5">
        <v>7.0512089410999898E-4</v>
      </c>
      <c r="F463" s="2">
        <v>8.5169370734599996E-4</v>
      </c>
      <c r="G463" s="2">
        <v>8.5793512705999999E-4</v>
      </c>
      <c r="H463" s="2">
        <v>8.3309965546399896E-4</v>
      </c>
      <c r="I463" s="2">
        <v>8.9238988133699996E-4</v>
      </c>
      <c r="J463" s="2">
        <v>7.3799472934300001E-4</v>
      </c>
      <c r="K463" s="2">
        <v>7.0314335863499902E-4</v>
      </c>
      <c r="L463" s="2">
        <v>7.0795929723299904E-4</v>
      </c>
      <c r="M463" s="2">
        <v>7.2760823500699903E-4</v>
      </c>
      <c r="N463" s="2">
        <v>7.4634367973800005E-4</v>
      </c>
      <c r="O463" s="2">
        <v>0</v>
      </c>
      <c r="P463">
        <v>0</v>
      </c>
      <c r="Q463">
        <v>0</v>
      </c>
      <c r="R463" t="s">
        <v>45</v>
      </c>
    </row>
    <row r="464" spans="1:18" x14ac:dyDescent="0.25">
      <c r="A464" t="s">
        <v>133</v>
      </c>
      <c r="B464" t="s">
        <v>71</v>
      </c>
      <c r="C464" t="s">
        <v>31</v>
      </c>
      <c r="D464">
        <v>7.5510677110040003E-2</v>
      </c>
      <c r="E464" s="5">
        <v>4.1523260623502999E-2</v>
      </c>
      <c r="F464" s="2">
        <v>3.0654283455109999E-2</v>
      </c>
      <c r="G464" s="2">
        <v>3.0416452735659998E-2</v>
      </c>
      <c r="H464" s="2">
        <v>2.6287679600869002E-2</v>
      </c>
      <c r="I464" s="2">
        <v>2.5752365095065999E-2</v>
      </c>
      <c r="J464" s="2">
        <v>2.2696649622762001E-2</v>
      </c>
      <c r="K464" s="2">
        <v>2.0299900305921902E-2</v>
      </c>
      <c r="L464" s="2">
        <v>2.0557792582568998E-2</v>
      </c>
      <c r="M464" s="2">
        <v>2.1034744810124899E-2</v>
      </c>
      <c r="N464" s="2">
        <v>2.1162676707433999E-2</v>
      </c>
      <c r="O464" s="2">
        <v>0</v>
      </c>
      <c r="P464">
        <v>0</v>
      </c>
      <c r="Q464">
        <v>0</v>
      </c>
      <c r="R464" t="s">
        <v>45</v>
      </c>
    </row>
    <row r="465" spans="1:18" x14ac:dyDescent="0.25">
      <c r="A465" t="s">
        <v>133</v>
      </c>
      <c r="B465" t="s">
        <v>71</v>
      </c>
      <c r="C465" t="s">
        <v>32</v>
      </c>
      <c r="D465">
        <v>0.15012717368227599</v>
      </c>
      <c r="E465" s="5">
        <v>0.11561007000409999</v>
      </c>
      <c r="F465" s="2">
        <v>8.4404738271369906E-2</v>
      </c>
      <c r="G465" s="2">
        <v>7.4334236287829994E-2</v>
      </c>
      <c r="H465" s="2">
        <v>4.8221623971009903E-2</v>
      </c>
      <c r="I465" s="2">
        <v>4.3636794206841002E-2</v>
      </c>
      <c r="J465" s="2">
        <v>3.8447129549465997E-2</v>
      </c>
      <c r="K465" s="2">
        <v>3.1960237607394998E-2</v>
      </c>
      <c r="L465" s="2">
        <v>3.0080759363161999E-2</v>
      </c>
      <c r="M465" s="2">
        <v>2.9367689719013899E-2</v>
      </c>
      <c r="N465" s="2">
        <v>2.8893110557380999E-2</v>
      </c>
      <c r="O465" s="2">
        <v>0</v>
      </c>
      <c r="P465">
        <v>0</v>
      </c>
      <c r="Q465">
        <v>0</v>
      </c>
      <c r="R465" t="s">
        <v>45</v>
      </c>
    </row>
    <row r="466" spans="1:18" x14ac:dyDescent="0.25">
      <c r="A466" t="s">
        <v>133</v>
      </c>
      <c r="B466" t="s">
        <v>71</v>
      </c>
      <c r="C466" t="s">
        <v>34</v>
      </c>
      <c r="D466" s="2">
        <v>6.5131745632509902E-3</v>
      </c>
      <c r="E466" s="1">
        <v>3.806670403128E-3</v>
      </c>
      <c r="F466" s="2">
        <v>2.4698078158970002E-3</v>
      </c>
      <c r="G466" s="2">
        <v>2.2609839399270002E-3</v>
      </c>
      <c r="H466" s="2">
        <v>2.0046958356310001E-3</v>
      </c>
      <c r="I466" s="2">
        <v>1.831226898393E-3</v>
      </c>
      <c r="J466" s="2">
        <v>1.76282044399699E-3</v>
      </c>
      <c r="K466" s="2">
        <v>1.72413605810499E-3</v>
      </c>
      <c r="L466" s="2">
        <v>1.750542239445E-3</v>
      </c>
      <c r="M466" s="2">
        <v>1.785696501883E-3</v>
      </c>
      <c r="N466" s="2">
        <v>1.79058187358799E-3</v>
      </c>
      <c r="O466" s="2">
        <v>0</v>
      </c>
      <c r="P466">
        <v>0</v>
      </c>
      <c r="Q466">
        <v>0</v>
      </c>
      <c r="R466" t="s">
        <v>45</v>
      </c>
    </row>
    <row r="467" spans="1:18" x14ac:dyDescent="0.25">
      <c r="A467" t="s">
        <v>133</v>
      </c>
      <c r="B467" t="s">
        <v>71</v>
      </c>
      <c r="C467" t="s">
        <v>36</v>
      </c>
      <c r="D467" s="2">
        <v>4.2776197453456899E-2</v>
      </c>
      <c r="E467" s="1">
        <v>4.2953338165939998E-2</v>
      </c>
      <c r="F467">
        <v>3.6604983808124998E-2</v>
      </c>
      <c r="G467">
        <v>3.5798461670479897E-2</v>
      </c>
      <c r="H467">
        <v>3.1883793114828897E-2</v>
      </c>
      <c r="I467">
        <v>3.6640922820100903E-2</v>
      </c>
      <c r="J467">
        <v>3.0955806209208899E-2</v>
      </c>
      <c r="K467">
        <v>2.80140299425699E-2</v>
      </c>
      <c r="L467">
        <v>2.97249617882809E-2</v>
      </c>
      <c r="M467">
        <v>3.1448927201118998E-2</v>
      </c>
      <c r="N467">
        <v>3.3170465711188903E-2</v>
      </c>
      <c r="O467">
        <v>0</v>
      </c>
      <c r="P467">
        <v>0</v>
      </c>
      <c r="Q467">
        <v>0</v>
      </c>
      <c r="R467" t="s">
        <v>45</v>
      </c>
    </row>
    <row r="468" spans="1:18" x14ac:dyDescent="0.25">
      <c r="A468" t="s">
        <v>133</v>
      </c>
      <c r="B468" t="s">
        <v>71</v>
      </c>
      <c r="C468" t="s">
        <v>37</v>
      </c>
      <c r="D468" s="2">
        <v>2.3417959668392E-2</v>
      </c>
      <c r="E468" s="5">
        <v>1.7583482038864E-2</v>
      </c>
      <c r="F468" s="2">
        <v>1.157161552614E-2</v>
      </c>
      <c r="G468" s="2">
        <v>1.1155026675030001E-2</v>
      </c>
      <c r="H468" s="2">
        <v>9.1545485509330008E-3</v>
      </c>
      <c r="I468" s="2">
        <v>9.8177146629040007E-3</v>
      </c>
      <c r="J468" s="2">
        <v>8.3586283010200005E-3</v>
      </c>
      <c r="K468" s="2">
        <v>7.6296539202289999E-3</v>
      </c>
      <c r="L468" s="2">
        <v>7.8729502616939999E-3</v>
      </c>
      <c r="M468" s="2">
        <v>8.1512307676979995E-3</v>
      </c>
      <c r="N468" s="2">
        <v>8.4183985125729898E-3</v>
      </c>
      <c r="O468">
        <v>0</v>
      </c>
      <c r="P468">
        <v>0</v>
      </c>
      <c r="Q468">
        <v>0</v>
      </c>
      <c r="R468" t="s">
        <v>45</v>
      </c>
    </row>
    <row r="469" spans="1:18" x14ac:dyDescent="0.25">
      <c r="A469" t="s">
        <v>133</v>
      </c>
      <c r="B469" t="s">
        <v>71</v>
      </c>
      <c r="C469" t="s">
        <v>39</v>
      </c>
      <c r="D469" s="2">
        <v>5.8293356996815898E-2</v>
      </c>
      <c r="E469" s="5">
        <v>3.0654544436536899E-2</v>
      </c>
      <c r="F469" s="2">
        <v>2.32889078158489E-2</v>
      </c>
      <c r="G469" s="2">
        <v>2.1199635338108001E-2</v>
      </c>
      <c r="H469" s="2">
        <v>1.0653991109997899E-2</v>
      </c>
      <c r="I469" s="2">
        <v>1.1084457896905899E-2</v>
      </c>
      <c r="J469" s="2">
        <v>8.4759117148799999E-3</v>
      </c>
      <c r="K469" s="2">
        <v>7.8318204115729994E-3</v>
      </c>
      <c r="L469" s="2">
        <v>7.6596898816980001E-3</v>
      </c>
      <c r="M469" s="2">
        <v>7.5743693937879997E-3</v>
      </c>
      <c r="N469" s="2">
        <v>7.5584665968369902E-3</v>
      </c>
      <c r="O469">
        <v>0</v>
      </c>
      <c r="P469">
        <v>0</v>
      </c>
      <c r="Q469">
        <v>0</v>
      </c>
      <c r="R469" t="s">
        <v>45</v>
      </c>
    </row>
    <row r="470" spans="1:18" x14ac:dyDescent="0.25">
      <c r="A470" t="s">
        <v>133</v>
      </c>
      <c r="B470" t="s">
        <v>123</v>
      </c>
      <c r="C470" t="s">
        <v>40</v>
      </c>
      <c r="D470">
        <v>8.8615399999999997E-2</v>
      </c>
      <c r="E470" s="1">
        <v>3.1072300000000001E-2</v>
      </c>
      <c r="F470">
        <v>2.1891899999999999E-2</v>
      </c>
      <c r="G470">
        <v>1.5645699999999998E-2</v>
      </c>
      <c r="H470">
        <v>1.36829E-2</v>
      </c>
      <c r="I470">
        <v>4.3382200000000003E-3</v>
      </c>
      <c r="J470">
        <v>1.6435000000000002E-2</v>
      </c>
      <c r="K470">
        <v>1.15105E-2</v>
      </c>
      <c r="L470">
        <v>1.15893E-2</v>
      </c>
      <c r="M470">
        <v>1.18333E-2</v>
      </c>
      <c r="N470">
        <v>1.2086299999999999E-2</v>
      </c>
      <c r="O470">
        <v>0</v>
      </c>
      <c r="P470">
        <v>0</v>
      </c>
      <c r="Q470">
        <v>0</v>
      </c>
      <c r="R470" t="s">
        <v>45</v>
      </c>
    </row>
    <row r="471" spans="1:18" x14ac:dyDescent="0.25">
      <c r="A471" t="s">
        <v>133</v>
      </c>
      <c r="B471" t="s">
        <v>72</v>
      </c>
      <c r="C471" t="s">
        <v>16</v>
      </c>
      <c r="D471">
        <v>9.9641888424759992E-3</v>
      </c>
      <c r="E471" s="1">
        <v>8.3100683159480007E-3</v>
      </c>
      <c r="F471">
        <v>6.4669994498620003E-3</v>
      </c>
      <c r="G471">
        <v>7.2083935644059998E-3</v>
      </c>
      <c r="H471">
        <v>6.5289000209230001E-3</v>
      </c>
      <c r="I471">
        <v>6.2499067785209902E-3</v>
      </c>
      <c r="J471">
        <v>6.9479216065579897E-3</v>
      </c>
      <c r="K471">
        <v>6.8044839560399903E-3</v>
      </c>
      <c r="L471">
        <v>7.2064557104950001E-3</v>
      </c>
      <c r="M471">
        <v>7.4907686926849997E-3</v>
      </c>
      <c r="N471">
        <v>7.6996729024659998E-3</v>
      </c>
      <c r="O471">
        <v>0</v>
      </c>
      <c r="P471">
        <v>0</v>
      </c>
      <c r="Q471">
        <v>0</v>
      </c>
      <c r="R471" t="s">
        <v>45</v>
      </c>
    </row>
    <row r="472" spans="1:18" x14ac:dyDescent="0.25">
      <c r="A472" t="s">
        <v>133</v>
      </c>
      <c r="B472" t="s">
        <v>72</v>
      </c>
      <c r="C472" t="s">
        <v>17</v>
      </c>
      <c r="D472">
        <v>0.12834684725000001</v>
      </c>
      <c r="E472" s="5">
        <v>0.16790187507980001</v>
      </c>
      <c r="F472" s="2">
        <v>0.21045149204989999</v>
      </c>
      <c r="G472" s="2">
        <v>0.20082093010329999</v>
      </c>
      <c r="H472" s="2">
        <v>0.20690351376822799</v>
      </c>
      <c r="I472" s="2">
        <v>0.21206488529742301</v>
      </c>
      <c r="J472" s="2">
        <v>0.218497642834693</v>
      </c>
      <c r="K472" s="2">
        <v>0.22285375086482401</v>
      </c>
      <c r="L472" s="2">
        <v>0.22719600591457101</v>
      </c>
      <c r="M472" s="2">
        <v>0.23134589749103401</v>
      </c>
      <c r="N472" s="2">
        <v>0.235622916358424</v>
      </c>
      <c r="O472" s="2">
        <v>0</v>
      </c>
      <c r="P472">
        <v>0</v>
      </c>
      <c r="Q472">
        <v>0</v>
      </c>
      <c r="R472" t="s">
        <v>45</v>
      </c>
    </row>
    <row r="473" spans="1:18" x14ac:dyDescent="0.25">
      <c r="A473" t="s">
        <v>133</v>
      </c>
      <c r="B473" t="s">
        <v>72</v>
      </c>
      <c r="C473" t="s">
        <v>19</v>
      </c>
      <c r="D473">
        <v>3.4366812611599999</v>
      </c>
      <c r="E473" s="5">
        <v>1.9243760318268901</v>
      </c>
      <c r="F473" s="2">
        <v>1.1936457589142</v>
      </c>
      <c r="G473" s="2">
        <v>1.0113960077383</v>
      </c>
      <c r="H473" s="2">
        <v>0.85498829279598199</v>
      </c>
      <c r="I473" s="2">
        <v>0.71525034338448301</v>
      </c>
      <c r="J473" s="2">
        <v>0.59320867519380405</v>
      </c>
      <c r="K473" s="2">
        <v>0.50657638770564395</v>
      </c>
      <c r="L473" s="2">
        <v>0.46419530504607698</v>
      </c>
      <c r="M473" s="2">
        <v>0.46019342841132599</v>
      </c>
      <c r="N473" s="2">
        <v>0.44327638300326799</v>
      </c>
      <c r="O473" s="2">
        <v>0</v>
      </c>
      <c r="P473">
        <v>0</v>
      </c>
      <c r="Q473">
        <v>0</v>
      </c>
      <c r="R473" t="s">
        <v>45</v>
      </c>
    </row>
    <row r="474" spans="1:18" x14ac:dyDescent="0.25">
      <c r="A474" t="s">
        <v>133</v>
      </c>
      <c r="B474" t="s">
        <v>72</v>
      </c>
      <c r="C474" t="s">
        <v>21</v>
      </c>
      <c r="D474">
        <v>30.113923028999999</v>
      </c>
      <c r="E474" s="5">
        <v>41.518158787899999</v>
      </c>
      <c r="F474" s="2">
        <v>39.492765865099898</v>
      </c>
      <c r="G474" s="2">
        <v>32.603159013800003</v>
      </c>
      <c r="H474" s="2">
        <v>26.338431426192201</v>
      </c>
      <c r="I474" s="2">
        <v>20.277053349499301</v>
      </c>
      <c r="J474" s="2">
        <v>19.275708153525599</v>
      </c>
      <c r="K474" s="2">
        <v>16.356196077222499</v>
      </c>
      <c r="L474" s="2">
        <v>13.9587887517888</v>
      </c>
      <c r="M474" s="2">
        <v>11.8409779259426</v>
      </c>
      <c r="N474" s="2">
        <v>8.9141941362975796</v>
      </c>
      <c r="O474" s="2">
        <v>0</v>
      </c>
      <c r="P474">
        <v>0</v>
      </c>
      <c r="Q474">
        <v>0</v>
      </c>
      <c r="R474" t="s">
        <v>46</v>
      </c>
    </row>
    <row r="475" spans="1:18" x14ac:dyDescent="0.25">
      <c r="A475" t="s">
        <v>133</v>
      </c>
      <c r="B475" t="s">
        <v>72</v>
      </c>
      <c r="C475" t="s">
        <v>22</v>
      </c>
      <c r="D475" s="2">
        <v>0</v>
      </c>
      <c r="E475" s="1">
        <v>0.17291690000000001</v>
      </c>
      <c r="F475">
        <v>0.31059710000000001</v>
      </c>
      <c r="G475">
        <v>0.32018859999999999</v>
      </c>
      <c r="H475">
        <v>0.32885150000000002</v>
      </c>
      <c r="I475">
        <v>0.35947924999999997</v>
      </c>
      <c r="J475">
        <v>0.34288401000000002</v>
      </c>
      <c r="K475">
        <v>0.25723550000000001</v>
      </c>
      <c r="L475">
        <v>0.22909019999999999</v>
      </c>
      <c r="M475">
        <v>0.15375432</v>
      </c>
      <c r="N475">
        <v>0.14332230800000001</v>
      </c>
      <c r="O475">
        <v>0</v>
      </c>
      <c r="P475">
        <v>0</v>
      </c>
      <c r="Q475">
        <v>0</v>
      </c>
      <c r="R475" t="s">
        <v>45</v>
      </c>
    </row>
    <row r="476" spans="1:18" x14ac:dyDescent="0.25">
      <c r="A476" t="s">
        <v>133</v>
      </c>
      <c r="B476" t="s">
        <v>72</v>
      </c>
      <c r="C476" t="s">
        <v>23</v>
      </c>
      <c r="D476" s="2">
        <v>5.7615059999999897E-8</v>
      </c>
      <c r="E476" s="5">
        <v>1.0117269</v>
      </c>
      <c r="F476" s="2">
        <v>1.3947189999999901</v>
      </c>
      <c r="G476" s="2">
        <v>1.437789</v>
      </c>
      <c r="H476" s="2">
        <v>1.4766893000000001</v>
      </c>
      <c r="I476" s="2">
        <v>1.6142224999999999</v>
      </c>
      <c r="J476" s="2">
        <v>1.5397017</v>
      </c>
      <c r="K476" s="2">
        <v>1.15510339999999</v>
      </c>
      <c r="L476" s="2">
        <v>1.0287176</v>
      </c>
      <c r="M476" s="2">
        <v>0.69042587</v>
      </c>
      <c r="N476" s="2">
        <v>0.64358126000000004</v>
      </c>
      <c r="O476" s="2">
        <v>0</v>
      </c>
      <c r="P476">
        <v>0</v>
      </c>
      <c r="Q476">
        <v>0</v>
      </c>
      <c r="R476" t="s">
        <v>45</v>
      </c>
    </row>
    <row r="477" spans="1:18" x14ac:dyDescent="0.25">
      <c r="A477" t="s">
        <v>133</v>
      </c>
      <c r="B477" t="s">
        <v>72</v>
      </c>
      <c r="C477" t="s">
        <v>24</v>
      </c>
      <c r="D477" s="2">
        <v>0</v>
      </c>
      <c r="E477" s="5">
        <v>0.21244469999999999</v>
      </c>
      <c r="F477" s="2">
        <v>0.33631460000000002</v>
      </c>
      <c r="G477" s="2">
        <v>0.34670059999999903</v>
      </c>
      <c r="H477" s="2">
        <v>0.35608081999999902</v>
      </c>
      <c r="I477" s="2">
        <v>0.38924499000000001</v>
      </c>
      <c r="J477" s="2">
        <v>0.37127531000000003</v>
      </c>
      <c r="K477" s="2">
        <v>0.27853559999999999</v>
      </c>
      <c r="L477" s="2">
        <v>0.24805939999999899</v>
      </c>
      <c r="M477" s="2">
        <v>0.16648549999999901</v>
      </c>
      <c r="N477" s="2">
        <v>0.15518969099999999</v>
      </c>
      <c r="O477" s="2">
        <v>0</v>
      </c>
      <c r="P477">
        <v>0</v>
      </c>
      <c r="Q477">
        <v>0</v>
      </c>
      <c r="R477" t="s">
        <v>45</v>
      </c>
    </row>
    <row r="478" spans="1:18" x14ac:dyDescent="0.25">
      <c r="A478" t="s">
        <v>133</v>
      </c>
      <c r="B478" t="s">
        <v>72</v>
      </c>
      <c r="C478" t="s">
        <v>25</v>
      </c>
      <c r="D478" s="2">
        <v>2.9005279999999902E-7</v>
      </c>
      <c r="E478" s="5">
        <v>3.2911600000000001E-4</v>
      </c>
      <c r="F478" s="2">
        <v>3.185099E-4</v>
      </c>
      <c r="G478" s="2">
        <v>3.283464E-4</v>
      </c>
      <c r="H478" s="2">
        <v>3.3722991999999999E-4</v>
      </c>
      <c r="I478" s="2">
        <v>3.68637359999999E-4</v>
      </c>
      <c r="J478" s="2">
        <v>3.5162034999999998E-4</v>
      </c>
      <c r="K478" s="2">
        <v>2.6378943000000002E-4</v>
      </c>
      <c r="L478" s="2">
        <v>2.349269E-4</v>
      </c>
      <c r="M478" s="2">
        <v>1.5767156999999999E-4</v>
      </c>
      <c r="N478" s="2">
        <v>1.4697387799999999E-4</v>
      </c>
      <c r="O478" s="2">
        <v>0</v>
      </c>
      <c r="P478">
        <v>0</v>
      </c>
      <c r="Q478">
        <v>0</v>
      </c>
      <c r="R478" t="s">
        <v>45</v>
      </c>
    </row>
    <row r="479" spans="1:18" x14ac:dyDescent="0.25">
      <c r="A479" t="s">
        <v>133</v>
      </c>
      <c r="B479" t="s">
        <v>72</v>
      </c>
      <c r="C479" t="s">
        <v>26</v>
      </c>
      <c r="D479">
        <v>0</v>
      </c>
      <c r="E479" s="5">
        <v>1.548063E-2</v>
      </c>
      <c r="F479" s="2">
        <v>2.4531209999999901E-2</v>
      </c>
      <c r="G479" s="2">
        <v>2.5288749999999999E-2</v>
      </c>
      <c r="H479" s="2">
        <v>2.5972986999999999E-2</v>
      </c>
      <c r="I479" s="2">
        <v>2.8391995999999999E-2</v>
      </c>
      <c r="J479" s="2">
        <v>2.7081279E-2</v>
      </c>
      <c r="K479" s="2">
        <v>2.0316702999999901E-2</v>
      </c>
      <c r="L479" s="2">
        <v>1.8093762999999999E-2</v>
      </c>
      <c r="M479" s="2">
        <v>1.21436564999999E-2</v>
      </c>
      <c r="N479" s="2">
        <v>1.13197147E-2</v>
      </c>
      <c r="O479" s="2">
        <v>0</v>
      </c>
      <c r="P479">
        <v>0</v>
      </c>
      <c r="Q479">
        <v>0</v>
      </c>
      <c r="R479" t="s">
        <v>45</v>
      </c>
    </row>
    <row r="480" spans="1:18" x14ac:dyDescent="0.25">
      <c r="A480" t="s">
        <v>133</v>
      </c>
      <c r="B480" t="s">
        <v>72</v>
      </c>
      <c r="C480" t="s">
        <v>27</v>
      </c>
      <c r="D480">
        <v>6.6952745419999998E-3</v>
      </c>
      <c r="E480" s="5">
        <v>8.4223355530100002E-3</v>
      </c>
      <c r="F480" s="2">
        <v>7.5020231058999902E-3</v>
      </c>
      <c r="G480" s="2">
        <v>4.05383957399999E-3</v>
      </c>
      <c r="H480" s="2">
        <v>3.7616683145600001E-3</v>
      </c>
      <c r="I480" s="2">
        <v>3.4009751140039999E-3</v>
      </c>
      <c r="J480" s="2">
        <v>3.6743723308839899E-3</v>
      </c>
      <c r="K480" s="2">
        <v>3.5723183701779899E-3</v>
      </c>
      <c r="L480" s="2">
        <v>3.6016300922669898E-3</v>
      </c>
      <c r="M480" s="2">
        <v>3.6569927956679898E-3</v>
      </c>
      <c r="N480" s="2">
        <v>3.8594860125319998E-3</v>
      </c>
      <c r="O480" s="2">
        <v>0</v>
      </c>
      <c r="P480">
        <v>0</v>
      </c>
      <c r="Q480">
        <v>0</v>
      </c>
      <c r="R480" t="s">
        <v>45</v>
      </c>
    </row>
    <row r="481" spans="1:18" x14ac:dyDescent="0.25">
      <c r="A481" t="s">
        <v>133</v>
      </c>
      <c r="B481" t="s">
        <v>72</v>
      </c>
      <c r="C481" t="s">
        <v>29</v>
      </c>
      <c r="D481">
        <v>5.6033280883279997E-3</v>
      </c>
      <c r="E481" s="5">
        <v>5.8933716353609996E-3</v>
      </c>
      <c r="F481" s="2">
        <v>6.3223722778600003E-3</v>
      </c>
      <c r="G481" s="2">
        <v>5.6328360904460001E-3</v>
      </c>
      <c r="H481" s="2">
        <v>5.0159694420999898E-3</v>
      </c>
      <c r="I481" s="2">
        <v>4.6922604932839902E-3</v>
      </c>
      <c r="J481" s="2">
        <v>4.53077051942E-3</v>
      </c>
      <c r="K481" s="2">
        <v>4.395685973944E-3</v>
      </c>
      <c r="L481" s="2">
        <v>4.4004135060919996E-3</v>
      </c>
      <c r="M481" s="2">
        <v>4.4995647362470002E-3</v>
      </c>
      <c r="N481" s="2">
        <v>4.5659703396099998E-3</v>
      </c>
      <c r="O481" s="2">
        <v>0</v>
      </c>
      <c r="P481">
        <v>0</v>
      </c>
      <c r="Q481">
        <v>0</v>
      </c>
      <c r="R481" t="s">
        <v>45</v>
      </c>
    </row>
    <row r="482" spans="1:18" x14ac:dyDescent="0.25">
      <c r="A482" t="s">
        <v>133</v>
      </c>
      <c r="B482" t="s">
        <v>72</v>
      </c>
      <c r="C482" t="s">
        <v>31</v>
      </c>
      <c r="D482">
        <v>0.60353375455802005</v>
      </c>
      <c r="E482" s="5">
        <v>0.37480660667804</v>
      </c>
      <c r="F482" s="2">
        <v>0.24042176380436001</v>
      </c>
      <c r="G482" s="2">
        <v>0.22324936950985999</v>
      </c>
      <c r="H482" s="2">
        <v>0.170084248416186</v>
      </c>
      <c r="I482" s="2">
        <v>0.17074209843780999</v>
      </c>
      <c r="J482" s="2">
        <v>0.16152014801245301</v>
      </c>
      <c r="K482" s="2">
        <v>0.15848248476524099</v>
      </c>
      <c r="L482" s="2">
        <v>0.16274180069800301</v>
      </c>
      <c r="M482" s="2">
        <v>0.16814931371325501</v>
      </c>
      <c r="N482" s="2">
        <v>0.170342562360944</v>
      </c>
      <c r="O482" s="2">
        <v>0</v>
      </c>
      <c r="P482">
        <v>0</v>
      </c>
      <c r="Q482">
        <v>0</v>
      </c>
      <c r="R482" t="s">
        <v>45</v>
      </c>
    </row>
    <row r="483" spans="1:18" x14ac:dyDescent="0.25">
      <c r="A483" t="s">
        <v>133</v>
      </c>
      <c r="B483" t="s">
        <v>72</v>
      </c>
      <c r="C483" t="s">
        <v>32</v>
      </c>
      <c r="D483" s="2">
        <v>0.561223032903999</v>
      </c>
      <c r="E483" s="5">
        <v>0.41601100687439901</v>
      </c>
      <c r="F483" s="2">
        <v>0.27015101588270002</v>
      </c>
      <c r="G483" s="2">
        <v>0.21135581312499899</v>
      </c>
      <c r="H483" s="2">
        <v>0.15831934422105001</v>
      </c>
      <c r="I483" s="2">
        <v>0.12771875690082801</v>
      </c>
      <c r="J483" s="2">
        <v>0.106725263197779</v>
      </c>
      <c r="K483" s="2">
        <v>8.9741181562473002E-2</v>
      </c>
      <c r="L483" s="2">
        <v>8.6143647176778901E-2</v>
      </c>
      <c r="M483" s="2">
        <v>8.7197079279851902E-2</v>
      </c>
      <c r="N483" s="2">
        <v>8.7364224990645903E-2</v>
      </c>
      <c r="O483" s="2">
        <v>0</v>
      </c>
      <c r="P483">
        <v>0</v>
      </c>
      <c r="Q483">
        <v>0</v>
      </c>
      <c r="R483" t="s">
        <v>45</v>
      </c>
    </row>
    <row r="484" spans="1:18" x14ac:dyDescent="0.25">
      <c r="A484" t="s">
        <v>133</v>
      </c>
      <c r="B484" t="s">
        <v>72</v>
      </c>
      <c r="C484" t="s">
        <v>34</v>
      </c>
      <c r="D484" s="2">
        <v>2.47385445253279E-2</v>
      </c>
      <c r="E484" s="5">
        <v>1.51367992497E-2</v>
      </c>
      <c r="F484" s="2">
        <v>9.5019759884399906E-3</v>
      </c>
      <c r="G484" s="2">
        <v>9.9952157296800005E-3</v>
      </c>
      <c r="H484" s="2">
        <v>9.2034628194340006E-3</v>
      </c>
      <c r="I484" s="2">
        <v>8.3329127679150003E-3</v>
      </c>
      <c r="J484" s="2">
        <v>7.9578110652399996E-3</v>
      </c>
      <c r="K484" s="2">
        <v>7.5586198008599902E-3</v>
      </c>
      <c r="L484" s="2">
        <v>7.4326611129039901E-3</v>
      </c>
      <c r="M484" s="2">
        <v>7.3740770338379998E-3</v>
      </c>
      <c r="N484" s="2">
        <v>7.4002654584739902E-3</v>
      </c>
      <c r="O484" s="2">
        <v>0</v>
      </c>
      <c r="P484">
        <v>0</v>
      </c>
      <c r="Q484">
        <v>0</v>
      </c>
      <c r="R484" t="s">
        <v>45</v>
      </c>
    </row>
    <row r="485" spans="1:18" x14ac:dyDescent="0.25">
      <c r="A485" t="s">
        <v>133</v>
      </c>
      <c r="B485" t="s">
        <v>72</v>
      </c>
      <c r="C485" t="s">
        <v>36</v>
      </c>
      <c r="D485" s="2">
        <v>6.6090364154229905E-2</v>
      </c>
      <c r="E485" s="5">
        <v>8.6357099894759995E-2</v>
      </c>
      <c r="F485" s="2">
        <v>8.9720539167550004E-2</v>
      </c>
      <c r="G485" s="2">
        <v>6.5714484246590002E-2</v>
      </c>
      <c r="H485" s="2">
        <v>5.1326589368052997E-2</v>
      </c>
      <c r="I485" s="2">
        <v>5.2627714277524898E-2</v>
      </c>
      <c r="J485" s="2">
        <v>5.3234612610272E-2</v>
      </c>
      <c r="K485" s="2">
        <v>5.3480492247609999E-2</v>
      </c>
      <c r="L485" s="2">
        <v>5.5669730099087003E-2</v>
      </c>
      <c r="M485" s="2">
        <v>5.7783174966932999E-2</v>
      </c>
      <c r="N485" s="2">
        <v>6.0227299954237902E-2</v>
      </c>
      <c r="O485" s="2">
        <v>0</v>
      </c>
      <c r="P485">
        <v>0</v>
      </c>
      <c r="Q485">
        <v>0</v>
      </c>
      <c r="R485" t="s">
        <v>45</v>
      </c>
    </row>
    <row r="486" spans="1:18" x14ac:dyDescent="0.25">
      <c r="A486" t="s">
        <v>133</v>
      </c>
      <c r="B486" t="s">
        <v>72</v>
      </c>
      <c r="C486" t="s">
        <v>37</v>
      </c>
      <c r="D486" s="2">
        <v>5.6559808067199902E-2</v>
      </c>
      <c r="E486" s="5">
        <v>6.1147354018959897E-2</v>
      </c>
      <c r="F486" s="2">
        <v>4.3170437635759902E-2</v>
      </c>
      <c r="G486" s="2">
        <v>3.687116039004E-2</v>
      </c>
      <c r="H486" s="2">
        <v>2.9977529028092999E-2</v>
      </c>
      <c r="I486" s="2">
        <v>2.8486090075518999E-2</v>
      </c>
      <c r="J486" s="2">
        <v>2.8139932492373999E-2</v>
      </c>
      <c r="K486" s="2">
        <v>2.7531550248736901E-2</v>
      </c>
      <c r="L486" s="2">
        <v>2.8038514633690899E-2</v>
      </c>
      <c r="M486" s="2">
        <v>2.8594171020319002E-2</v>
      </c>
      <c r="N486" s="2">
        <v>2.9273757792757999E-2</v>
      </c>
      <c r="O486" s="2">
        <v>0</v>
      </c>
      <c r="P486">
        <v>0</v>
      </c>
      <c r="Q486">
        <v>0</v>
      </c>
      <c r="R486" t="s">
        <v>45</v>
      </c>
    </row>
    <row r="487" spans="1:18" x14ac:dyDescent="0.25">
      <c r="A487" t="s">
        <v>133</v>
      </c>
      <c r="B487" t="s">
        <v>72</v>
      </c>
      <c r="C487" t="s">
        <v>39</v>
      </c>
      <c r="D487">
        <v>0.44904192093330902</v>
      </c>
      <c r="E487" s="5">
        <v>0.56323785455029995</v>
      </c>
      <c r="F487" s="2">
        <v>0.166923267783359</v>
      </c>
      <c r="G487" s="2">
        <v>5.673125708691E-2</v>
      </c>
      <c r="H487" s="2">
        <v>2.9351575605553001E-2</v>
      </c>
      <c r="I487" s="2">
        <v>2.1513653249988999E-2</v>
      </c>
      <c r="J487" s="2">
        <v>1.944211963534E-2</v>
      </c>
      <c r="K487" s="2">
        <v>1.8879437350466901E-2</v>
      </c>
      <c r="L487" s="2">
        <v>1.91974547022149E-2</v>
      </c>
      <c r="M487" s="2">
        <v>1.9668145644813E-2</v>
      </c>
      <c r="N487" s="2">
        <v>2.03466717834789E-2</v>
      </c>
      <c r="O487">
        <v>0</v>
      </c>
      <c r="P487">
        <v>0</v>
      </c>
      <c r="Q487">
        <v>0</v>
      </c>
      <c r="R487" t="s">
        <v>45</v>
      </c>
    </row>
    <row r="488" spans="1:18" x14ac:dyDescent="0.25">
      <c r="A488" t="s">
        <v>133</v>
      </c>
      <c r="B488" t="s">
        <v>73</v>
      </c>
      <c r="C488" t="s">
        <v>16</v>
      </c>
      <c r="D488" s="2">
        <v>3.4467597354759902E-3</v>
      </c>
      <c r="E488" s="5">
        <v>2.7099689788740002E-3</v>
      </c>
      <c r="F488" s="2">
        <v>2.1019866602459999E-3</v>
      </c>
      <c r="G488" s="2">
        <v>2.0428959739479998E-3</v>
      </c>
      <c r="H488" s="2">
        <v>1.620902619667E-3</v>
      </c>
      <c r="I488" s="2">
        <v>1.58015601987499E-3</v>
      </c>
      <c r="J488" s="2">
        <v>1.85063004319E-3</v>
      </c>
      <c r="K488" s="2">
        <v>1.759934589049E-3</v>
      </c>
      <c r="L488" s="2">
        <v>1.8789580391020001E-3</v>
      </c>
      <c r="M488" s="2">
        <v>2.0056106742089999E-3</v>
      </c>
      <c r="N488" s="2">
        <v>2.132130613879E-3</v>
      </c>
      <c r="O488" s="2">
        <v>0</v>
      </c>
      <c r="P488">
        <v>0</v>
      </c>
      <c r="Q488">
        <v>0</v>
      </c>
      <c r="R488" t="s">
        <v>45</v>
      </c>
    </row>
    <row r="489" spans="1:18" x14ac:dyDescent="0.25">
      <c r="A489" t="s">
        <v>133</v>
      </c>
      <c r="B489" t="s">
        <v>73</v>
      </c>
      <c r="C489" t="s">
        <v>17</v>
      </c>
      <c r="D489" s="2">
        <v>1.837787624E-2</v>
      </c>
      <c r="E489" s="5">
        <v>1.37074433664999E-2</v>
      </c>
      <c r="F489" s="2">
        <v>1.6215005152999999E-2</v>
      </c>
      <c r="G489" s="2">
        <v>1.6650121440400002E-2</v>
      </c>
      <c r="H489" s="2">
        <v>1.7037367993225999E-2</v>
      </c>
      <c r="I489" s="2">
        <v>1.7505205400699001E-2</v>
      </c>
      <c r="J489" s="2">
        <v>1.7883881204570001E-2</v>
      </c>
      <c r="K489" s="2">
        <v>1.8264106191698E-2</v>
      </c>
      <c r="L489" s="2">
        <v>1.8834600646291999E-2</v>
      </c>
      <c r="M489" s="2">
        <v>1.9444308765397999E-2</v>
      </c>
      <c r="N489" s="2">
        <v>1.9999965782527E-2</v>
      </c>
      <c r="O489" s="2">
        <v>0</v>
      </c>
      <c r="P489">
        <v>0</v>
      </c>
      <c r="Q489">
        <v>0</v>
      </c>
      <c r="R489" t="s">
        <v>45</v>
      </c>
    </row>
    <row r="490" spans="1:18" x14ac:dyDescent="0.25">
      <c r="A490" t="s">
        <v>133</v>
      </c>
      <c r="B490" t="s">
        <v>73</v>
      </c>
      <c r="C490" t="s">
        <v>19</v>
      </c>
      <c r="D490">
        <v>0.425644968504448</v>
      </c>
      <c r="E490" s="5">
        <v>0.20951927505377599</v>
      </c>
      <c r="F490" s="2">
        <v>0.14621752843005301</v>
      </c>
      <c r="G490" s="2">
        <v>0.1473482473952</v>
      </c>
      <c r="H490" s="2">
        <v>0.12048333538860299</v>
      </c>
      <c r="I490" s="2">
        <v>0.10559061656411101</v>
      </c>
      <c r="J490" s="2">
        <v>8.6145768576898998E-2</v>
      </c>
      <c r="K490" s="2">
        <v>7.8619769004840898E-2</v>
      </c>
      <c r="L490" s="2">
        <v>7.5376114107406897E-2</v>
      </c>
      <c r="M490" s="2">
        <v>7.6537794386724894E-2</v>
      </c>
      <c r="N490" s="2">
        <v>7.5015207867704894E-2</v>
      </c>
      <c r="O490" s="2">
        <v>0</v>
      </c>
      <c r="P490">
        <v>0</v>
      </c>
      <c r="Q490">
        <v>0</v>
      </c>
      <c r="R490" t="s">
        <v>45</v>
      </c>
    </row>
    <row r="491" spans="1:18" x14ac:dyDescent="0.25">
      <c r="A491" t="s">
        <v>133</v>
      </c>
      <c r="B491" t="s">
        <v>73</v>
      </c>
      <c r="C491" t="s">
        <v>21</v>
      </c>
      <c r="D491">
        <v>12.4148800884106</v>
      </c>
      <c r="E491" s="5">
        <v>13.9143731729179</v>
      </c>
      <c r="F491" s="2">
        <v>13.2893355693371</v>
      </c>
      <c r="G491" s="2">
        <v>13.811382912299999</v>
      </c>
      <c r="H491" s="2">
        <v>11.678703283495</v>
      </c>
      <c r="I491" s="2">
        <v>8.3425814086493801</v>
      </c>
      <c r="J491" s="2">
        <v>7.5529159965302801</v>
      </c>
      <c r="K491" s="2">
        <v>5.0085075041942</v>
      </c>
      <c r="L491" s="2">
        <v>1.30530145304998</v>
      </c>
      <c r="M491" s="2">
        <v>-2.5321182863052001</v>
      </c>
      <c r="N491" s="2">
        <v>-6.1516976914624202</v>
      </c>
      <c r="O491" s="2">
        <v>0</v>
      </c>
      <c r="P491">
        <v>0</v>
      </c>
      <c r="Q491">
        <v>0</v>
      </c>
      <c r="R491" t="s">
        <v>46</v>
      </c>
    </row>
    <row r="492" spans="1:18" x14ac:dyDescent="0.25">
      <c r="A492" t="s">
        <v>133</v>
      </c>
      <c r="B492" t="s">
        <v>73</v>
      </c>
      <c r="C492" t="s">
        <v>22</v>
      </c>
      <c r="D492" s="2">
        <v>0</v>
      </c>
      <c r="E492" s="5">
        <v>5.5842009999999996E-3</v>
      </c>
      <c r="F492" s="2">
        <v>8.3322540000000007E-3</v>
      </c>
      <c r="G492" s="2">
        <v>1.1714779999999999E-2</v>
      </c>
      <c r="H492" s="2">
        <v>1.1516788E-2</v>
      </c>
      <c r="I492" s="2">
        <v>1.2745563999999999E-2</v>
      </c>
      <c r="J492" s="2">
        <v>1.2203287E-2</v>
      </c>
      <c r="K492" s="2">
        <v>9.1265140000000005E-3</v>
      </c>
      <c r="L492" s="2">
        <v>8.2245619999999995E-3</v>
      </c>
      <c r="M492" s="2">
        <v>5.5700502000000001E-3</v>
      </c>
      <c r="N492" s="2">
        <v>5.2448718000000002E-3</v>
      </c>
      <c r="O492" s="2">
        <v>0</v>
      </c>
      <c r="P492">
        <v>0</v>
      </c>
      <c r="Q492">
        <v>0</v>
      </c>
      <c r="R492" t="s">
        <v>45</v>
      </c>
    </row>
    <row r="493" spans="1:18" x14ac:dyDescent="0.25">
      <c r="A493" t="s">
        <v>133</v>
      </c>
      <c r="B493" t="s">
        <v>73</v>
      </c>
      <c r="C493" t="s">
        <v>23</v>
      </c>
      <c r="D493" s="2">
        <v>1.584721E-9</v>
      </c>
      <c r="E493" s="5">
        <v>3.2672949999999999E-2</v>
      </c>
      <c r="F493" s="2">
        <v>3.7415509999999999E-2</v>
      </c>
      <c r="G493" s="2">
        <v>5.2604629999999999E-2</v>
      </c>
      <c r="H493" s="2">
        <v>5.1715509999999902E-2</v>
      </c>
      <c r="I493" s="2">
        <v>5.7233299999999897E-2</v>
      </c>
      <c r="J493" s="2">
        <v>5.4798229999999899E-2</v>
      </c>
      <c r="K493" s="2">
        <v>4.0982124000000002E-2</v>
      </c>
      <c r="L493" s="2">
        <v>3.69319509999999E-2</v>
      </c>
      <c r="M493" s="2">
        <v>2.5012013E-2</v>
      </c>
      <c r="N493" s="2">
        <v>2.3551822E-2</v>
      </c>
      <c r="O493" s="2">
        <v>0</v>
      </c>
      <c r="P493">
        <v>0</v>
      </c>
      <c r="Q493">
        <v>0</v>
      </c>
      <c r="R493" t="s">
        <v>45</v>
      </c>
    </row>
    <row r="494" spans="1:18" x14ac:dyDescent="0.25">
      <c r="A494" t="s">
        <v>133</v>
      </c>
      <c r="B494" t="s">
        <v>73</v>
      </c>
      <c r="C494" t="s">
        <v>24</v>
      </c>
      <c r="D494" s="2">
        <v>0</v>
      </c>
      <c r="E494" s="5">
        <v>6.8607549999999996E-3</v>
      </c>
      <c r="F494" s="2">
        <v>9.0221880000000004E-3</v>
      </c>
      <c r="G494" s="2">
        <v>1.26848E-2</v>
      </c>
      <c r="H494" s="2">
        <v>1.2470406999999999E-2</v>
      </c>
      <c r="I494" s="2">
        <v>1.3800938999999899E-2</v>
      </c>
      <c r="J494" s="2">
        <v>1.3213742000000001E-2</v>
      </c>
      <c r="K494" s="2">
        <v>9.8822099999999902E-3</v>
      </c>
      <c r="L494" s="2">
        <v>8.9055719999999901E-3</v>
      </c>
      <c r="M494" s="2">
        <v>6.0312695000000003E-3</v>
      </c>
      <c r="N494" s="2">
        <v>5.6791606999999997E-3</v>
      </c>
      <c r="O494" s="2">
        <v>0</v>
      </c>
      <c r="P494">
        <v>0</v>
      </c>
      <c r="Q494">
        <v>0</v>
      </c>
      <c r="R494" t="s">
        <v>45</v>
      </c>
    </row>
    <row r="495" spans="1:18" x14ac:dyDescent="0.25">
      <c r="A495" t="s">
        <v>133</v>
      </c>
      <c r="B495" t="s">
        <v>73</v>
      </c>
      <c r="C495" t="s">
        <v>25</v>
      </c>
      <c r="D495" s="2">
        <v>8.4128600000000007E-9</v>
      </c>
      <c r="E495" s="5">
        <v>1.0628538000000001E-5</v>
      </c>
      <c r="F495" s="2">
        <v>8.5445419999999907E-6</v>
      </c>
      <c r="G495" s="2">
        <v>1.2013250000000001E-5</v>
      </c>
      <c r="H495" s="2">
        <v>1.1810205999999901E-5</v>
      </c>
      <c r="I495" s="2">
        <v>1.3070304E-5</v>
      </c>
      <c r="J495" s="2">
        <v>1.2514202999999999E-5</v>
      </c>
      <c r="K495" s="2">
        <v>9.359044E-6</v>
      </c>
      <c r="L495" s="2">
        <v>8.4341040000000004E-6</v>
      </c>
      <c r="M495" s="2">
        <v>5.7119646E-6</v>
      </c>
      <c r="N495" s="2">
        <v>5.37850009999999E-6</v>
      </c>
      <c r="O495" s="2">
        <v>0</v>
      </c>
      <c r="P495">
        <v>0</v>
      </c>
      <c r="Q495">
        <v>0</v>
      </c>
      <c r="R495" t="s">
        <v>45</v>
      </c>
    </row>
    <row r="496" spans="1:18" x14ac:dyDescent="0.25">
      <c r="A496" t="s">
        <v>133</v>
      </c>
      <c r="B496" t="s">
        <v>73</v>
      </c>
      <c r="C496" t="s">
        <v>26</v>
      </c>
      <c r="D496">
        <v>0</v>
      </c>
      <c r="E496" s="5">
        <v>4.9993539999999999E-4</v>
      </c>
      <c r="F496" s="2">
        <v>6.5808900000000005E-4</v>
      </c>
      <c r="G496" s="2">
        <v>9.2524339999999999E-4</v>
      </c>
      <c r="H496" s="2">
        <v>9.0960610000000001E-4</v>
      </c>
      <c r="I496" s="2">
        <v>1.0066557E-3</v>
      </c>
      <c r="J496" s="2">
        <v>9.6382689999999997E-4</v>
      </c>
      <c r="K496" s="2">
        <v>7.2082019999999904E-4</v>
      </c>
      <c r="L496" s="2">
        <v>6.4958313000000004E-4</v>
      </c>
      <c r="M496" s="2">
        <v>4.3992774999999999E-4</v>
      </c>
      <c r="N496" s="2">
        <v>4.1424451E-4</v>
      </c>
      <c r="O496">
        <v>0</v>
      </c>
      <c r="P496">
        <v>0</v>
      </c>
      <c r="Q496">
        <v>0</v>
      </c>
      <c r="R496" t="s">
        <v>45</v>
      </c>
    </row>
    <row r="497" spans="1:18" x14ac:dyDescent="0.25">
      <c r="A497" t="s">
        <v>133</v>
      </c>
      <c r="B497" t="s">
        <v>73</v>
      </c>
      <c r="C497" t="s">
        <v>27</v>
      </c>
      <c r="D497" s="2">
        <v>1.4477045809999901E-3</v>
      </c>
      <c r="E497" s="5">
        <v>1.9160886988000001E-3</v>
      </c>
      <c r="F497">
        <v>1.873387813E-3</v>
      </c>
      <c r="G497" s="2">
        <v>6.2985237699999998E-4</v>
      </c>
      <c r="H497" s="2">
        <v>5.4830081317099998E-4</v>
      </c>
      <c r="I497" s="2">
        <v>5.6942904110299903E-4</v>
      </c>
      <c r="J497" s="2">
        <v>5.05380688626999E-4</v>
      </c>
      <c r="K497" s="2">
        <v>4.4326132547599899E-4</v>
      </c>
      <c r="L497" s="2">
        <v>4.6284223184699899E-4</v>
      </c>
      <c r="M497" s="2">
        <v>4.8510804330299898E-4</v>
      </c>
      <c r="N497" s="2">
        <v>5.0660694748699896E-4</v>
      </c>
      <c r="O497">
        <v>0</v>
      </c>
      <c r="P497">
        <v>0</v>
      </c>
      <c r="Q497">
        <v>0</v>
      </c>
      <c r="R497" t="s">
        <v>45</v>
      </c>
    </row>
    <row r="498" spans="1:18" x14ac:dyDescent="0.25">
      <c r="A498" t="s">
        <v>133</v>
      </c>
      <c r="B498" t="s">
        <v>73</v>
      </c>
      <c r="C498" t="s">
        <v>29</v>
      </c>
      <c r="D498" s="2">
        <v>6.8569188822300002E-4</v>
      </c>
      <c r="E498" s="5">
        <v>8.2931238353200001E-4</v>
      </c>
      <c r="F498">
        <v>5.8064310824999998E-3</v>
      </c>
      <c r="G498">
        <v>2.0278591193949999E-3</v>
      </c>
      <c r="H498">
        <v>1.8191792834169999E-3</v>
      </c>
      <c r="I498">
        <v>1.88534479021899E-3</v>
      </c>
      <c r="J498">
        <v>1.569959331416E-3</v>
      </c>
      <c r="K498">
        <v>1.5176884321840001E-3</v>
      </c>
      <c r="L498">
        <v>1.579936987174E-3</v>
      </c>
      <c r="M498">
        <v>1.6777638164650001E-3</v>
      </c>
      <c r="N498">
        <v>1.75802883026099E-3</v>
      </c>
      <c r="O498">
        <v>0</v>
      </c>
      <c r="P498">
        <v>0</v>
      </c>
      <c r="Q498">
        <v>0</v>
      </c>
      <c r="R498" t="s">
        <v>45</v>
      </c>
    </row>
    <row r="499" spans="1:18" x14ac:dyDescent="0.25">
      <c r="A499" t="s">
        <v>133</v>
      </c>
      <c r="B499" t="s">
        <v>73</v>
      </c>
      <c r="C499" t="s">
        <v>31</v>
      </c>
      <c r="D499">
        <v>7.6816226831978002E-2</v>
      </c>
      <c r="E499" s="5">
        <v>3.2799550692414997E-2</v>
      </c>
      <c r="F499" s="2">
        <v>2.8254684134558901E-2</v>
      </c>
      <c r="G499" s="2">
        <v>3.2802997052659898E-2</v>
      </c>
      <c r="H499" s="2">
        <v>2.75737095521809E-2</v>
      </c>
      <c r="I499" s="2">
        <v>2.8130562465462E-2</v>
      </c>
      <c r="J499" s="2">
        <v>2.1993284163834999E-2</v>
      </c>
      <c r="K499" s="2">
        <v>2.09475488972359E-2</v>
      </c>
      <c r="L499" s="2">
        <v>2.1523825788079001E-2</v>
      </c>
      <c r="M499" s="2">
        <v>2.2295405679004902E-2</v>
      </c>
      <c r="N499" s="2">
        <v>2.2612257392246E-2</v>
      </c>
      <c r="O499" s="2">
        <v>0</v>
      </c>
      <c r="P499">
        <v>0</v>
      </c>
      <c r="Q499">
        <v>0</v>
      </c>
      <c r="R499" t="s">
        <v>45</v>
      </c>
    </row>
    <row r="500" spans="1:18" x14ac:dyDescent="0.25">
      <c r="A500" t="s">
        <v>133</v>
      </c>
      <c r="B500" t="s">
        <v>73</v>
      </c>
      <c r="C500" t="s">
        <v>32</v>
      </c>
      <c r="D500" s="2">
        <v>0.19610167577502</v>
      </c>
      <c r="E500" s="1">
        <v>0.150771013662786</v>
      </c>
      <c r="F500">
        <v>0.119793835115783</v>
      </c>
      <c r="G500">
        <v>0.112033420389099</v>
      </c>
      <c r="H500">
        <v>8.0191483105534006E-2</v>
      </c>
      <c r="I500">
        <v>6.5801991898630993E-2</v>
      </c>
      <c r="J500">
        <v>5.8228557691609999E-2</v>
      </c>
      <c r="K500">
        <v>5.2379872955807899E-2</v>
      </c>
      <c r="L500">
        <v>5.2135233211313997E-2</v>
      </c>
      <c r="M500">
        <v>5.3377608621815002E-2</v>
      </c>
      <c r="N500">
        <v>5.2755834901434998E-2</v>
      </c>
      <c r="O500">
        <v>0</v>
      </c>
      <c r="P500">
        <v>0</v>
      </c>
      <c r="Q500">
        <v>0</v>
      </c>
      <c r="R500" t="s">
        <v>45</v>
      </c>
    </row>
    <row r="501" spans="1:18" x14ac:dyDescent="0.25">
      <c r="A501" t="s">
        <v>133</v>
      </c>
      <c r="B501" t="s">
        <v>73</v>
      </c>
      <c r="C501" t="s">
        <v>34</v>
      </c>
      <c r="D501" s="2">
        <v>3.6711030028559999E-3</v>
      </c>
      <c r="E501" s="5">
        <v>3.526748617188E-3</v>
      </c>
      <c r="F501" s="2">
        <v>2.1662494772949998E-3</v>
      </c>
      <c r="G501" s="2">
        <v>2.1911999792310001E-3</v>
      </c>
      <c r="H501" s="2">
        <v>1.8849417922549899E-3</v>
      </c>
      <c r="I501" s="2">
        <v>1.8051393786369899E-3</v>
      </c>
      <c r="J501" s="2">
        <v>1.7091032892280001E-3</v>
      </c>
      <c r="K501" s="2">
        <v>1.6624936455530001E-3</v>
      </c>
      <c r="L501" s="2">
        <v>1.7036269634559901E-3</v>
      </c>
      <c r="M501" s="2">
        <v>1.7927304561549901E-3</v>
      </c>
      <c r="N501" s="2">
        <v>1.8617959740389899E-3</v>
      </c>
      <c r="O501" s="2">
        <v>0</v>
      </c>
      <c r="P501">
        <v>0</v>
      </c>
      <c r="Q501">
        <v>0</v>
      </c>
      <c r="R501" t="s">
        <v>45</v>
      </c>
    </row>
    <row r="502" spans="1:18" x14ac:dyDescent="0.25">
      <c r="A502" t="s">
        <v>133</v>
      </c>
      <c r="B502" t="s">
        <v>73</v>
      </c>
      <c r="C502" t="s">
        <v>36</v>
      </c>
      <c r="D502" s="2">
        <v>1.6886470420065001E-2</v>
      </c>
      <c r="E502" s="5">
        <v>4.12253805133189E-2</v>
      </c>
      <c r="F502" s="2">
        <v>2.4656765985047999E-2</v>
      </c>
      <c r="G502" s="2">
        <v>3.3272820973399897E-2</v>
      </c>
      <c r="H502" s="2">
        <v>2.9207048314676E-2</v>
      </c>
      <c r="I502" s="2">
        <v>3.0823166103543999E-2</v>
      </c>
      <c r="J502" s="2">
        <v>2.6588872654146001E-2</v>
      </c>
      <c r="K502" s="2">
        <v>2.5923757442056002E-2</v>
      </c>
      <c r="L502" s="2">
        <v>2.7391053148964999E-2</v>
      </c>
      <c r="M502" s="2">
        <v>2.9238117746657001E-2</v>
      </c>
      <c r="N502" s="2">
        <v>3.0707821306347999E-2</v>
      </c>
      <c r="O502" s="2">
        <v>0</v>
      </c>
      <c r="P502">
        <v>0</v>
      </c>
      <c r="Q502">
        <v>0</v>
      </c>
      <c r="R502" t="s">
        <v>45</v>
      </c>
    </row>
    <row r="503" spans="1:18" x14ac:dyDescent="0.25">
      <c r="A503" t="s">
        <v>133</v>
      </c>
      <c r="B503" t="s">
        <v>73</v>
      </c>
      <c r="C503" t="s">
        <v>37</v>
      </c>
      <c r="D503" s="2">
        <v>1.1846998478052999E-2</v>
      </c>
      <c r="E503" s="5">
        <v>1.8694916140899E-2</v>
      </c>
      <c r="F503" s="2">
        <v>1.0039230051541E-2</v>
      </c>
      <c r="G503" s="2">
        <v>1.240651150691E-2</v>
      </c>
      <c r="H503" s="2">
        <v>1.0517750250151E-2</v>
      </c>
      <c r="I503" s="2">
        <v>9.9904144087639892E-3</v>
      </c>
      <c r="J503" s="2">
        <v>8.9477802259989997E-3</v>
      </c>
      <c r="K503" s="2">
        <v>8.6289959821649904E-3</v>
      </c>
      <c r="L503" s="2">
        <v>9.0085602410369999E-3</v>
      </c>
      <c r="M503" s="2">
        <v>9.6538555218499897E-3</v>
      </c>
      <c r="N503" s="2">
        <v>1.0119988299716999E-2</v>
      </c>
      <c r="O503">
        <v>0</v>
      </c>
      <c r="P503">
        <v>0</v>
      </c>
      <c r="Q503">
        <v>0</v>
      </c>
      <c r="R503" t="s">
        <v>45</v>
      </c>
    </row>
    <row r="504" spans="1:18" x14ac:dyDescent="0.25">
      <c r="A504" t="s">
        <v>133</v>
      </c>
      <c r="B504" t="s">
        <v>73</v>
      </c>
      <c r="C504" t="s">
        <v>39</v>
      </c>
      <c r="D504">
        <v>0.15819926612247301</v>
      </c>
      <c r="E504" s="1">
        <v>0.14848868105526999</v>
      </c>
      <c r="F504">
        <v>0.109074150689816</v>
      </c>
      <c r="G504" s="2">
        <v>7.3784838811601E-2</v>
      </c>
      <c r="H504" s="2">
        <v>5.6724541225454998E-2</v>
      </c>
      <c r="I504" s="2">
        <v>4.4230478940942897E-2</v>
      </c>
      <c r="J504" s="2">
        <v>4.3344264013891999E-2</v>
      </c>
      <c r="K504" s="2">
        <v>4.0494437353476999E-2</v>
      </c>
      <c r="L504" s="2">
        <v>4.0757366135669E-2</v>
      </c>
      <c r="M504" s="2">
        <v>4.2055653801460903E-2</v>
      </c>
      <c r="N504" s="2">
        <v>4.1384687911433002E-2</v>
      </c>
      <c r="O504">
        <v>0</v>
      </c>
      <c r="P504">
        <v>0</v>
      </c>
      <c r="Q504">
        <v>0</v>
      </c>
      <c r="R504" t="s">
        <v>45</v>
      </c>
    </row>
    <row r="505" spans="1:18" x14ac:dyDescent="0.25">
      <c r="A505" t="s">
        <v>133</v>
      </c>
      <c r="B505" t="s">
        <v>74</v>
      </c>
      <c r="C505" t="s">
        <v>16</v>
      </c>
      <c r="D505">
        <v>4.9436623425490002E-3</v>
      </c>
      <c r="E505" s="5">
        <v>3.7670013232999999E-3</v>
      </c>
      <c r="F505" s="2">
        <v>3.6418003511569999E-3</v>
      </c>
      <c r="G505" s="2">
        <v>2.5216224832649999E-3</v>
      </c>
      <c r="H505" s="2">
        <v>1.941304331188E-3</v>
      </c>
      <c r="I505" s="2">
        <v>1.757750404833E-3</v>
      </c>
      <c r="J505" s="2">
        <v>1.8158437623400001E-3</v>
      </c>
      <c r="K505" s="2">
        <v>1.6037868620059901E-3</v>
      </c>
      <c r="L505" s="2">
        <v>1.6487369669330001E-3</v>
      </c>
      <c r="M505" s="2">
        <v>1.709064588621E-3</v>
      </c>
      <c r="N505" s="2">
        <v>1.7538705311309899E-3</v>
      </c>
      <c r="O505" s="2">
        <v>0</v>
      </c>
      <c r="P505">
        <v>0</v>
      </c>
      <c r="Q505">
        <v>0</v>
      </c>
      <c r="R505" t="s">
        <v>45</v>
      </c>
    </row>
    <row r="506" spans="1:18" x14ac:dyDescent="0.25">
      <c r="A506" t="s">
        <v>133</v>
      </c>
      <c r="B506" t="s">
        <v>74</v>
      </c>
      <c r="C506" t="s">
        <v>17</v>
      </c>
      <c r="D506">
        <v>7.4107879459999998E-2</v>
      </c>
      <c r="E506" s="5">
        <v>5.80105132685E-2</v>
      </c>
      <c r="F506" s="2">
        <v>7.7533197673900003E-2</v>
      </c>
      <c r="G506" s="2">
        <v>7.4818900054800005E-2</v>
      </c>
      <c r="H506" s="2">
        <v>7.7236976236305002E-2</v>
      </c>
      <c r="I506" s="2">
        <v>7.9639933597531007E-2</v>
      </c>
      <c r="J506" s="2">
        <v>8.1736512723634996E-2</v>
      </c>
      <c r="K506" s="2">
        <v>8.3851775426921904E-2</v>
      </c>
      <c r="L506" s="2">
        <v>8.6157523983588002E-2</v>
      </c>
      <c r="M506" s="2">
        <v>8.8440345640833001E-2</v>
      </c>
      <c r="N506" s="2">
        <v>9.05065836588759E-2</v>
      </c>
      <c r="O506" s="2">
        <v>0</v>
      </c>
      <c r="P506">
        <v>0</v>
      </c>
      <c r="Q506">
        <v>0</v>
      </c>
      <c r="R506" t="s">
        <v>45</v>
      </c>
    </row>
    <row r="507" spans="1:18" x14ac:dyDescent="0.25">
      <c r="A507" t="s">
        <v>133</v>
      </c>
      <c r="B507" t="s">
        <v>74</v>
      </c>
      <c r="C507" t="s">
        <v>19</v>
      </c>
      <c r="D507">
        <v>0.97538256040795002</v>
      </c>
      <c r="E507" s="1">
        <v>0.41587300212709999</v>
      </c>
      <c r="F507">
        <v>0.2934170809867</v>
      </c>
      <c r="G507">
        <v>0.25124306226389997</v>
      </c>
      <c r="H507">
        <v>0.20934165265941401</v>
      </c>
      <c r="I507">
        <v>0.17550278986269899</v>
      </c>
      <c r="J507">
        <v>0.14617647208307699</v>
      </c>
      <c r="K507">
        <v>0.128992395711544</v>
      </c>
      <c r="L507">
        <v>0.12066332863491699</v>
      </c>
      <c r="M507" s="2">
        <v>0.121479655595296</v>
      </c>
      <c r="N507" s="2">
        <v>0.118037789936329</v>
      </c>
      <c r="O507" s="2">
        <v>0</v>
      </c>
      <c r="P507">
        <v>0</v>
      </c>
      <c r="Q507">
        <v>0</v>
      </c>
      <c r="R507" t="s">
        <v>45</v>
      </c>
    </row>
    <row r="508" spans="1:18" x14ac:dyDescent="0.25">
      <c r="A508" t="s">
        <v>133</v>
      </c>
      <c r="B508" t="s">
        <v>74</v>
      </c>
      <c r="C508" t="s">
        <v>21</v>
      </c>
      <c r="D508">
        <v>8.8576920799999908</v>
      </c>
      <c r="E508" s="1">
        <v>10.956030106</v>
      </c>
      <c r="F508">
        <v>11.108170924</v>
      </c>
      <c r="G508">
        <v>10.232510083999999</v>
      </c>
      <c r="H508">
        <v>8.3987397679653704</v>
      </c>
      <c r="I508" s="2">
        <v>5.7039302814102397</v>
      </c>
      <c r="J508" s="2">
        <v>4.8293140527128804</v>
      </c>
      <c r="K508" s="2">
        <v>-1.5768050488066301</v>
      </c>
      <c r="L508" s="2">
        <v>-12.9225355931213</v>
      </c>
      <c r="M508" s="2">
        <v>-24.970924494209001</v>
      </c>
      <c r="N508" s="2">
        <v>-34.045429825771301</v>
      </c>
      <c r="O508" s="2">
        <v>0</v>
      </c>
      <c r="P508">
        <v>0</v>
      </c>
      <c r="Q508">
        <v>0</v>
      </c>
      <c r="R508" t="s">
        <v>46</v>
      </c>
    </row>
    <row r="509" spans="1:18" x14ac:dyDescent="0.25">
      <c r="A509" t="s">
        <v>133</v>
      </c>
      <c r="B509" t="s">
        <v>74</v>
      </c>
      <c r="C509" t="s">
        <v>22</v>
      </c>
      <c r="D509" s="2">
        <v>0</v>
      </c>
      <c r="E509" s="1">
        <v>2.8227769999999999E-2</v>
      </c>
      <c r="F509">
        <v>4.0854589999999899E-2</v>
      </c>
      <c r="G509" s="2">
        <v>4.5299039999999999E-2</v>
      </c>
      <c r="H509">
        <v>4.580774E-2</v>
      </c>
      <c r="I509">
        <v>5.0001069000000002E-2</v>
      </c>
      <c r="J509">
        <v>4.7761152000000001E-2</v>
      </c>
      <c r="K509">
        <v>3.5882338E-2</v>
      </c>
      <c r="L509">
        <v>3.2159246000000002E-2</v>
      </c>
      <c r="M509" s="2">
        <v>2.1713058E-2</v>
      </c>
      <c r="N509" s="2">
        <v>2.0344916099999999E-2</v>
      </c>
      <c r="O509" s="2">
        <v>0</v>
      </c>
      <c r="P509">
        <v>0</v>
      </c>
      <c r="Q509">
        <v>0</v>
      </c>
      <c r="R509" t="s">
        <v>45</v>
      </c>
    </row>
    <row r="510" spans="1:18" x14ac:dyDescent="0.25">
      <c r="A510" t="s">
        <v>133</v>
      </c>
      <c r="B510" t="s">
        <v>74</v>
      </c>
      <c r="C510" t="s">
        <v>23</v>
      </c>
      <c r="D510" s="2">
        <v>9.1215160000000001E-9</v>
      </c>
      <c r="E510" s="1">
        <v>0.16515969999999999</v>
      </c>
      <c r="F510">
        <v>0.18345519999999901</v>
      </c>
      <c r="G510">
        <v>0.20341289999999901</v>
      </c>
      <c r="H510">
        <v>0.20569711999999901</v>
      </c>
      <c r="I510">
        <v>0.22452713999999999</v>
      </c>
      <c r="J510">
        <v>0.21446878999999999</v>
      </c>
      <c r="K510">
        <v>0.16112766000000001</v>
      </c>
      <c r="L510">
        <v>0.14440924999999999</v>
      </c>
      <c r="M510">
        <v>9.7501395000000005E-2</v>
      </c>
      <c r="N510" s="2">
        <v>9.1357697999999904E-2</v>
      </c>
      <c r="O510" s="2">
        <v>0</v>
      </c>
      <c r="P510">
        <v>0</v>
      </c>
      <c r="Q510">
        <v>0</v>
      </c>
      <c r="R510" t="s">
        <v>45</v>
      </c>
    </row>
    <row r="511" spans="1:18" x14ac:dyDescent="0.25">
      <c r="A511" t="s">
        <v>133</v>
      </c>
      <c r="B511" t="s">
        <v>74</v>
      </c>
      <c r="C511" t="s">
        <v>24</v>
      </c>
      <c r="D511" s="2">
        <v>0</v>
      </c>
      <c r="E511" s="5">
        <v>3.4680669999999997E-2</v>
      </c>
      <c r="F511" s="2">
        <v>4.4237399999999899E-2</v>
      </c>
      <c r="G511" s="2">
        <v>4.9049910000000002E-2</v>
      </c>
      <c r="H511" s="2">
        <v>4.9600680000000001E-2</v>
      </c>
      <c r="I511" s="2">
        <v>5.4141345E-2</v>
      </c>
      <c r="J511" s="2">
        <v>5.1715867999999998E-2</v>
      </c>
      <c r="K511" s="2">
        <v>3.8853499999999999E-2</v>
      </c>
      <c r="L511" s="2">
        <v>3.4822102000000001E-2</v>
      </c>
      <c r="M511" s="2">
        <v>2.3510957999999998E-2</v>
      </c>
      <c r="N511" s="2">
        <v>2.2029532500000001E-2</v>
      </c>
      <c r="O511" s="2">
        <v>0</v>
      </c>
      <c r="P511">
        <v>0</v>
      </c>
      <c r="Q511">
        <v>0</v>
      </c>
      <c r="R511" t="s">
        <v>45</v>
      </c>
    </row>
    <row r="512" spans="1:18" x14ac:dyDescent="0.25">
      <c r="A512" t="s">
        <v>133</v>
      </c>
      <c r="B512" t="s">
        <v>74</v>
      </c>
      <c r="C512" t="s">
        <v>25</v>
      </c>
      <c r="D512" s="2">
        <v>4.5920620000000003E-8</v>
      </c>
      <c r="E512" s="5">
        <v>5.372648E-5</v>
      </c>
      <c r="F512" s="2">
        <v>4.1895449999999901E-5</v>
      </c>
      <c r="G512" s="2">
        <v>4.6453179999999901E-5</v>
      </c>
      <c r="H512" s="2">
        <v>4.6974829999999998E-5</v>
      </c>
      <c r="I512" s="2">
        <v>5.1274979999999903E-5</v>
      </c>
      <c r="J512" s="2">
        <v>4.8977999000000002E-5</v>
      </c>
      <c r="K512" s="2">
        <v>3.6796532E-5</v>
      </c>
      <c r="L512" s="2">
        <v>3.2978558999999997E-5</v>
      </c>
      <c r="M512" s="2">
        <v>2.2266257E-5</v>
      </c>
      <c r="N512" s="2">
        <v>2.0863257699999899E-5</v>
      </c>
      <c r="O512" s="2">
        <v>0</v>
      </c>
      <c r="P512">
        <v>0</v>
      </c>
      <c r="Q512">
        <v>0</v>
      </c>
      <c r="R512" t="s">
        <v>45</v>
      </c>
    </row>
    <row r="513" spans="1:18" x14ac:dyDescent="0.25">
      <c r="A513" t="s">
        <v>133</v>
      </c>
      <c r="B513" t="s">
        <v>74</v>
      </c>
      <c r="C513" t="s">
        <v>26</v>
      </c>
      <c r="D513">
        <v>0</v>
      </c>
      <c r="E513" s="5">
        <v>2.5271389999999999E-3</v>
      </c>
      <c r="F513" s="2">
        <v>3.2267239999999998E-3</v>
      </c>
      <c r="G513" s="2">
        <v>3.5777600000000001E-3</v>
      </c>
      <c r="H513" s="2">
        <v>3.61793589999999E-3</v>
      </c>
      <c r="I513" s="2">
        <v>3.9491266000000001E-3</v>
      </c>
      <c r="J513" s="2">
        <v>3.7722108999999901E-3</v>
      </c>
      <c r="K513" s="2">
        <v>2.8340205999999998E-3</v>
      </c>
      <c r="L513" s="2">
        <v>2.5399642000000001E-3</v>
      </c>
      <c r="M513" s="2">
        <v>1.7149175E-3</v>
      </c>
      <c r="N513" s="2">
        <v>1.6068601199999901E-3</v>
      </c>
      <c r="O513" s="2">
        <v>0</v>
      </c>
      <c r="P513">
        <v>0</v>
      </c>
      <c r="Q513">
        <v>0</v>
      </c>
      <c r="R513" t="s">
        <v>45</v>
      </c>
    </row>
    <row r="514" spans="1:18" x14ac:dyDescent="0.25">
      <c r="A514" t="s">
        <v>133</v>
      </c>
      <c r="B514" t="s">
        <v>74</v>
      </c>
      <c r="C514" t="s">
        <v>27</v>
      </c>
      <c r="D514">
        <v>1.775032697E-3</v>
      </c>
      <c r="E514" s="5">
        <v>1.95133489699999E-3</v>
      </c>
      <c r="F514" s="2">
        <v>2.0835322650000002E-3</v>
      </c>
      <c r="G514" s="2">
        <v>9.2912813599999901E-4</v>
      </c>
      <c r="H514" s="2">
        <v>8.3134843746100002E-4</v>
      </c>
      <c r="I514" s="2">
        <v>8.5918445755599996E-4</v>
      </c>
      <c r="J514" s="2">
        <v>7.5698048177900003E-4</v>
      </c>
      <c r="K514" s="2">
        <v>6.9472764455700002E-4</v>
      </c>
      <c r="L514" s="2">
        <v>7.5227454001299899E-4</v>
      </c>
      <c r="M514" s="2">
        <v>8.2210246098999998E-4</v>
      </c>
      <c r="N514" s="2">
        <v>8.7712104817399899E-4</v>
      </c>
      <c r="O514" s="2">
        <v>0</v>
      </c>
      <c r="P514">
        <v>0</v>
      </c>
      <c r="Q514">
        <v>0</v>
      </c>
      <c r="R514" t="s">
        <v>45</v>
      </c>
    </row>
    <row r="515" spans="1:18" x14ac:dyDescent="0.25">
      <c r="A515" t="s">
        <v>133</v>
      </c>
      <c r="B515" t="s">
        <v>74</v>
      </c>
      <c r="C515" t="s">
        <v>29</v>
      </c>
      <c r="D515">
        <v>1.803741261878E-3</v>
      </c>
      <c r="E515" s="1">
        <v>4.8461951399389998E-3</v>
      </c>
      <c r="F515">
        <v>3.2798857669699998E-3</v>
      </c>
      <c r="G515" s="2">
        <v>3.79631192701999E-3</v>
      </c>
      <c r="H515" s="2">
        <v>3.5172126526909998E-3</v>
      </c>
      <c r="I515" s="2">
        <v>3.2191568796869998E-3</v>
      </c>
      <c r="J515" s="2">
        <v>2.8507830255249901E-3</v>
      </c>
      <c r="K515" s="2">
        <v>2.82392327294799E-3</v>
      </c>
      <c r="L515" s="2">
        <v>2.878246896128E-3</v>
      </c>
      <c r="M515" s="2">
        <v>2.9782315125419902E-3</v>
      </c>
      <c r="N515" s="2">
        <v>3.0468731228010001E-3</v>
      </c>
      <c r="O515" s="2">
        <v>0</v>
      </c>
      <c r="P515">
        <v>0</v>
      </c>
      <c r="Q515">
        <v>0</v>
      </c>
      <c r="R515" t="s">
        <v>45</v>
      </c>
    </row>
    <row r="516" spans="1:18" x14ac:dyDescent="0.25">
      <c r="A516" t="s">
        <v>133</v>
      </c>
      <c r="B516" t="s">
        <v>74</v>
      </c>
      <c r="C516" t="s">
        <v>31</v>
      </c>
      <c r="D516">
        <v>0.14668667919537001</v>
      </c>
      <c r="E516" s="1">
        <v>6.9261959864259995E-2</v>
      </c>
      <c r="F516">
        <v>5.3511375965449998E-2</v>
      </c>
      <c r="G516">
        <v>5.4117695564059903E-2</v>
      </c>
      <c r="H516">
        <v>4.5639661875607897E-2</v>
      </c>
      <c r="I516">
        <v>4.3880593696146997E-2</v>
      </c>
      <c r="J516">
        <v>3.7074064868462001E-2</v>
      </c>
      <c r="K516">
        <v>3.5343866770191003E-2</v>
      </c>
      <c r="L516">
        <v>3.6345524451847001E-2</v>
      </c>
      <c r="M516">
        <v>3.7893561691792997E-2</v>
      </c>
      <c r="N516">
        <v>3.8678858005767897E-2</v>
      </c>
      <c r="O516">
        <v>0</v>
      </c>
      <c r="P516">
        <v>0</v>
      </c>
      <c r="Q516">
        <v>0</v>
      </c>
      <c r="R516" t="s">
        <v>45</v>
      </c>
    </row>
    <row r="517" spans="1:18" x14ac:dyDescent="0.25">
      <c r="A517" t="s">
        <v>133</v>
      </c>
      <c r="B517" t="s">
        <v>74</v>
      </c>
      <c r="C517" t="s">
        <v>32</v>
      </c>
      <c r="D517" s="2">
        <v>0.20855261215609999</v>
      </c>
      <c r="E517" s="5">
        <v>0.20663019556053899</v>
      </c>
      <c r="F517" s="2">
        <v>0.16890327981969999</v>
      </c>
      <c r="G517" s="2">
        <v>0.13574179672449899</v>
      </c>
      <c r="H517" s="2">
        <v>9.9006453515939993E-2</v>
      </c>
      <c r="I517" s="2">
        <v>8.4542823724379906E-2</v>
      </c>
      <c r="J517" s="2">
        <v>7.7034254287945997E-2</v>
      </c>
      <c r="K517" s="2">
        <v>6.3383291456169999E-2</v>
      </c>
      <c r="L517" s="2">
        <v>5.9324942189203998E-2</v>
      </c>
      <c r="M517" s="2">
        <v>5.8162035420932998E-2</v>
      </c>
      <c r="N517" s="2">
        <v>5.6666206195260999E-2</v>
      </c>
      <c r="O517" s="2">
        <v>0</v>
      </c>
      <c r="P517">
        <v>0</v>
      </c>
      <c r="Q517">
        <v>0</v>
      </c>
      <c r="R517" t="s">
        <v>45</v>
      </c>
    </row>
    <row r="518" spans="1:18" x14ac:dyDescent="0.25">
      <c r="A518" t="s">
        <v>133</v>
      </c>
      <c r="B518" t="s">
        <v>74</v>
      </c>
      <c r="C518" t="s">
        <v>34</v>
      </c>
      <c r="D518" s="2">
        <v>5.8840655861199902E-3</v>
      </c>
      <c r="E518" s="5">
        <v>4.9005116864199996E-3</v>
      </c>
      <c r="F518" s="2">
        <v>3.9786838192999996E-3</v>
      </c>
      <c r="G518" s="2">
        <v>3.6890075915100001E-3</v>
      </c>
      <c r="H518" s="2">
        <v>3.2210506504670002E-3</v>
      </c>
      <c r="I518" s="2">
        <v>2.96440952913399E-3</v>
      </c>
      <c r="J518" s="2">
        <v>2.7956044522239902E-3</v>
      </c>
      <c r="K518" s="2">
        <v>2.6701894101259999E-3</v>
      </c>
      <c r="L518" s="2">
        <v>2.7215676118690002E-3</v>
      </c>
      <c r="M518" s="2">
        <v>2.8458934222109901E-3</v>
      </c>
      <c r="N518" s="2">
        <v>2.908943365783E-3</v>
      </c>
      <c r="O518" s="2">
        <v>0</v>
      </c>
      <c r="P518">
        <v>0</v>
      </c>
      <c r="Q518">
        <v>0</v>
      </c>
      <c r="R518" t="s">
        <v>45</v>
      </c>
    </row>
    <row r="519" spans="1:18" x14ac:dyDescent="0.25">
      <c r="A519" t="s">
        <v>133</v>
      </c>
      <c r="B519" t="s">
        <v>74</v>
      </c>
      <c r="C519" t="s">
        <v>36</v>
      </c>
      <c r="D519" s="2">
        <v>2.454482667776E-2</v>
      </c>
      <c r="E519" s="5">
        <v>2.5601135823759998E-2</v>
      </c>
      <c r="F519" s="2">
        <v>3.0191876644419999E-2</v>
      </c>
      <c r="G519" s="2">
        <v>2.920217976051E-2</v>
      </c>
      <c r="H519" s="2">
        <v>2.5387474947312E-2</v>
      </c>
      <c r="I519" s="2">
        <v>2.5545998219285999E-2</v>
      </c>
      <c r="J519" s="2">
        <v>2.2926365050861999E-2</v>
      </c>
      <c r="K519" s="2">
        <v>2.2632811563235E-2</v>
      </c>
      <c r="L519" s="2">
        <v>2.39853958685559E-2</v>
      </c>
      <c r="M519" s="2">
        <v>2.5745776923010999E-2</v>
      </c>
      <c r="N519" s="2">
        <v>2.7289309308850901E-2</v>
      </c>
      <c r="O519" s="2">
        <v>0</v>
      </c>
      <c r="P519">
        <v>0</v>
      </c>
      <c r="Q519">
        <v>0</v>
      </c>
      <c r="R519" t="s">
        <v>45</v>
      </c>
    </row>
    <row r="520" spans="1:18" x14ac:dyDescent="0.25">
      <c r="A520" t="s">
        <v>133</v>
      </c>
      <c r="B520" t="s">
        <v>74</v>
      </c>
      <c r="C520" t="s">
        <v>37</v>
      </c>
      <c r="D520" s="2">
        <v>1.7628259674570001E-2</v>
      </c>
      <c r="E520" s="5">
        <v>1.5519641406650001E-2</v>
      </c>
      <c r="F520" s="2">
        <v>1.466593929852E-2</v>
      </c>
      <c r="G520" s="2">
        <v>1.19302702313599E-2</v>
      </c>
      <c r="H520" s="2">
        <v>1.01525039154309E-2</v>
      </c>
      <c r="I520" s="2">
        <v>9.5659262793370003E-3</v>
      </c>
      <c r="J520" s="2">
        <v>8.8588983955879899E-3</v>
      </c>
      <c r="K520" s="2">
        <v>8.4756648467339997E-3</v>
      </c>
      <c r="L520" s="2">
        <v>8.7885772556849998E-3</v>
      </c>
      <c r="M520" s="2">
        <v>9.3432902890899904E-3</v>
      </c>
      <c r="N520" s="2">
        <v>9.7780493168750007E-3</v>
      </c>
      <c r="O520" s="2">
        <v>0</v>
      </c>
      <c r="P520">
        <v>0</v>
      </c>
      <c r="Q520">
        <v>0</v>
      </c>
      <c r="R520" t="s">
        <v>45</v>
      </c>
    </row>
    <row r="521" spans="1:18" x14ac:dyDescent="0.25">
      <c r="A521" t="s">
        <v>133</v>
      </c>
      <c r="B521" t="s">
        <v>74</v>
      </c>
      <c r="C521" t="s">
        <v>39</v>
      </c>
      <c r="D521">
        <v>7.4282958824293005E-2</v>
      </c>
      <c r="E521" s="5">
        <v>0.113863618707209</v>
      </c>
      <c r="F521" s="2">
        <v>7.2585854142136905E-2</v>
      </c>
      <c r="G521" s="2">
        <v>6.0147971921208902E-2</v>
      </c>
      <c r="H521" s="2">
        <v>4.3914418296656897E-2</v>
      </c>
      <c r="I521" s="2">
        <v>2.4899800283961E-2</v>
      </c>
      <c r="J521" s="2">
        <v>1.9435323765072999E-2</v>
      </c>
      <c r="K521" s="2">
        <v>1.6695977028306001E-2</v>
      </c>
      <c r="L521" s="2">
        <v>1.5457180967486E-2</v>
      </c>
      <c r="M521" s="2">
        <v>1.56153778625189E-2</v>
      </c>
      <c r="N521" s="2">
        <v>1.47079713575279E-2</v>
      </c>
      <c r="O521" s="2">
        <v>0</v>
      </c>
      <c r="P521">
        <v>0</v>
      </c>
      <c r="Q521">
        <v>0</v>
      </c>
      <c r="R521" t="s">
        <v>45</v>
      </c>
    </row>
    <row r="522" spans="1:18" x14ac:dyDescent="0.25">
      <c r="A522" t="s">
        <v>133</v>
      </c>
      <c r="B522" t="s">
        <v>75</v>
      </c>
      <c r="C522" t="s">
        <v>16</v>
      </c>
      <c r="D522" s="2">
        <v>1.6206392396599901E-3</v>
      </c>
      <c r="E522" s="5">
        <v>2.8161975075489901E-3</v>
      </c>
      <c r="F522" s="2">
        <v>1.1592059558409901E-3</v>
      </c>
      <c r="G522" s="2">
        <v>1.1089533071749901E-3</v>
      </c>
      <c r="H522" s="2">
        <v>1.0248154840060001E-3</v>
      </c>
      <c r="I522" s="2">
        <v>9.4969935252400004E-4</v>
      </c>
      <c r="J522" s="2">
        <v>1.112407069275E-3</v>
      </c>
      <c r="K522" s="2">
        <v>1.111458650492E-3</v>
      </c>
      <c r="L522" s="2">
        <v>1.20265274148599E-3</v>
      </c>
      <c r="M522" s="2">
        <v>1.2823388782309999E-3</v>
      </c>
      <c r="N522" s="2">
        <v>1.356822962446E-3</v>
      </c>
      <c r="O522" s="2">
        <v>0</v>
      </c>
      <c r="P522">
        <v>0</v>
      </c>
      <c r="Q522">
        <v>0</v>
      </c>
      <c r="R522" t="s">
        <v>45</v>
      </c>
    </row>
    <row r="523" spans="1:18" x14ac:dyDescent="0.25">
      <c r="A523" t="s">
        <v>133</v>
      </c>
      <c r="B523" t="s">
        <v>75</v>
      </c>
      <c r="C523" t="s">
        <v>17</v>
      </c>
      <c r="D523" s="2">
        <v>4.0689386638000001E-2</v>
      </c>
      <c r="E523" s="5">
        <v>3.9237661645829001E-2</v>
      </c>
      <c r="F523" s="2">
        <v>2.70858191397799E-2</v>
      </c>
      <c r="G523" s="2">
        <v>2.2016687434731001E-2</v>
      </c>
      <c r="H523" s="2">
        <v>2.2405303430740001E-2</v>
      </c>
      <c r="I523" s="2">
        <v>2.2716715503700999E-2</v>
      </c>
      <c r="J523" s="2">
        <v>2.3570734630669998E-2</v>
      </c>
      <c r="K523" s="2">
        <v>2.4132891541575E-2</v>
      </c>
      <c r="L523" s="2">
        <v>2.4688488459894999E-2</v>
      </c>
      <c r="M523" s="2">
        <v>2.5234081605807E-2</v>
      </c>
      <c r="N523" s="2">
        <v>2.5768330663318899E-2</v>
      </c>
      <c r="O523" s="2">
        <v>0</v>
      </c>
      <c r="P523">
        <v>0</v>
      </c>
      <c r="Q523">
        <v>0</v>
      </c>
      <c r="R523" t="s">
        <v>45</v>
      </c>
    </row>
    <row r="524" spans="1:18" x14ac:dyDescent="0.25">
      <c r="A524" t="s">
        <v>133</v>
      </c>
      <c r="B524" t="s">
        <v>75</v>
      </c>
      <c r="C524" t="s">
        <v>19</v>
      </c>
      <c r="D524">
        <v>0.54081527504299998</v>
      </c>
      <c r="E524" s="5">
        <v>0.34963810984100002</v>
      </c>
      <c r="F524" s="2">
        <v>0.21481392231400001</v>
      </c>
      <c r="G524" s="2">
        <v>0.17702677389039001</v>
      </c>
      <c r="H524" s="2">
        <v>0.15312595588219</v>
      </c>
      <c r="I524" s="2">
        <v>0.128469294981048</v>
      </c>
      <c r="J524" s="2">
        <v>0.11435157413315</v>
      </c>
      <c r="K524" s="2">
        <v>0.105744586156873</v>
      </c>
      <c r="L524" s="2">
        <v>0.105017252595569</v>
      </c>
      <c r="M524" s="2">
        <v>0.110389903051304</v>
      </c>
      <c r="N524" s="2">
        <v>0.112498243849049</v>
      </c>
      <c r="O524" s="2">
        <v>0</v>
      </c>
      <c r="P524">
        <v>0</v>
      </c>
      <c r="Q524">
        <v>0</v>
      </c>
      <c r="R524" t="s">
        <v>45</v>
      </c>
    </row>
    <row r="525" spans="1:18" x14ac:dyDescent="0.25">
      <c r="A525" t="s">
        <v>133</v>
      </c>
      <c r="B525" t="s">
        <v>75</v>
      </c>
      <c r="C525" t="s">
        <v>21</v>
      </c>
      <c r="D525">
        <v>3.6602057239999999</v>
      </c>
      <c r="E525" s="5">
        <v>5.4745822747000004</v>
      </c>
      <c r="F525" s="2">
        <v>4.4429487595000001</v>
      </c>
      <c r="G525" s="2">
        <v>3.7799403961000002</v>
      </c>
      <c r="H525" s="2">
        <v>3.1360339650822899</v>
      </c>
      <c r="I525" s="2">
        <v>2.6887314970476099</v>
      </c>
      <c r="J525" s="2">
        <v>2.5504813293946298</v>
      </c>
      <c r="K525" s="2">
        <v>2.0319002764327498</v>
      </c>
      <c r="L525" s="2">
        <v>1.3556785231084201</v>
      </c>
      <c r="M525" s="2">
        <v>0.69476273879619899</v>
      </c>
      <c r="N525" s="2">
        <v>0.155363258655251</v>
      </c>
      <c r="O525" s="2">
        <v>0</v>
      </c>
      <c r="P525">
        <v>0</v>
      </c>
      <c r="Q525">
        <v>0</v>
      </c>
      <c r="R525" t="s">
        <v>46</v>
      </c>
    </row>
    <row r="526" spans="1:18" x14ac:dyDescent="0.25">
      <c r="A526" t="s">
        <v>133</v>
      </c>
      <c r="B526" t="s">
        <v>75</v>
      </c>
      <c r="C526" t="s">
        <v>22</v>
      </c>
      <c r="D526" s="2">
        <v>0</v>
      </c>
      <c r="E526" s="5">
        <v>5.2078580000000001E-3</v>
      </c>
      <c r="F526" s="2">
        <v>6.9036599999999998E-3</v>
      </c>
      <c r="G526" s="2">
        <v>9.2136809999999996E-3</v>
      </c>
      <c r="H526" s="2">
        <v>9.4933119999999899E-3</v>
      </c>
      <c r="I526" s="2">
        <v>1.0489666999999901E-2</v>
      </c>
      <c r="J526" s="2">
        <v>1.0062244E-2</v>
      </c>
      <c r="K526" s="2">
        <v>7.5738209000000001E-3</v>
      </c>
      <c r="L526" s="2">
        <v>6.7886741999999998E-3</v>
      </c>
      <c r="M526" s="2">
        <v>4.5782239000000001E-3</v>
      </c>
      <c r="N526" s="2">
        <v>4.2520076999999898E-3</v>
      </c>
      <c r="O526" s="2">
        <v>0</v>
      </c>
      <c r="P526">
        <v>0</v>
      </c>
      <c r="Q526">
        <v>0</v>
      </c>
      <c r="R526" t="s">
        <v>45</v>
      </c>
    </row>
    <row r="527" spans="1:18" x14ac:dyDescent="0.25">
      <c r="A527" t="s">
        <v>133</v>
      </c>
      <c r="B527" t="s">
        <v>75</v>
      </c>
      <c r="C527" t="s">
        <v>23</v>
      </c>
      <c r="D527" s="2">
        <v>1.2741809999999999E-9</v>
      </c>
      <c r="E527" s="5">
        <v>3.0470959999999998E-2</v>
      </c>
      <c r="F527" s="2">
        <v>3.1000469999999999E-2</v>
      </c>
      <c r="G527" s="2">
        <v>4.1373510000000002E-2</v>
      </c>
      <c r="H527" s="2">
        <v>4.2629279999999999E-2</v>
      </c>
      <c r="I527" s="2">
        <v>4.7103296000000003E-2</v>
      </c>
      <c r="J527" s="2">
        <v>4.5183896999999897E-2</v>
      </c>
      <c r="K527" s="2">
        <v>3.4009834000000003E-2</v>
      </c>
      <c r="L527" s="2">
        <v>3.048418E-2</v>
      </c>
      <c r="M527" s="2">
        <v>2.0558266999999901E-2</v>
      </c>
      <c r="N527" s="2">
        <v>1.9093395499999999E-2</v>
      </c>
      <c r="O527" s="2">
        <v>0</v>
      </c>
      <c r="P527">
        <v>0</v>
      </c>
      <c r="Q527">
        <v>0</v>
      </c>
      <c r="R527" t="s">
        <v>45</v>
      </c>
    </row>
    <row r="528" spans="1:18" x14ac:dyDescent="0.25">
      <c r="A528" t="s">
        <v>133</v>
      </c>
      <c r="B528" t="s">
        <v>75</v>
      </c>
      <c r="C528" t="s">
        <v>24</v>
      </c>
      <c r="D528" s="2">
        <v>0</v>
      </c>
      <c r="E528" s="5">
        <v>6.39837499999999E-3</v>
      </c>
      <c r="F528" s="2">
        <v>7.475308E-3</v>
      </c>
      <c r="G528" s="2">
        <v>9.9765889999999992E-3</v>
      </c>
      <c r="H528" s="2">
        <v>1.0279386999999999E-2</v>
      </c>
      <c r="I528" s="2">
        <v>1.1358247E-2</v>
      </c>
      <c r="J528" s="2">
        <v>1.0895416E-2</v>
      </c>
      <c r="K528" s="2">
        <v>8.2009549999999994E-3</v>
      </c>
      <c r="L528" s="2">
        <v>7.3507934999999898E-3</v>
      </c>
      <c r="M528" s="2">
        <v>4.9573120000000002E-3</v>
      </c>
      <c r="N528" s="2">
        <v>4.6040815000000001E-3</v>
      </c>
      <c r="O528">
        <v>0</v>
      </c>
      <c r="P528">
        <v>0</v>
      </c>
      <c r="Q528">
        <v>0</v>
      </c>
      <c r="R528" t="s">
        <v>45</v>
      </c>
    </row>
    <row r="529" spans="1:18" x14ac:dyDescent="0.25">
      <c r="A529" t="s">
        <v>133</v>
      </c>
      <c r="B529" t="s">
        <v>75</v>
      </c>
      <c r="C529" t="s">
        <v>25</v>
      </c>
      <c r="D529" s="2">
        <v>6.4146489999999997E-9</v>
      </c>
      <c r="E529" s="5">
        <v>9.9122350000000005E-6</v>
      </c>
      <c r="F529" s="2">
        <v>7.0795520000000003E-6</v>
      </c>
      <c r="G529" s="2">
        <v>9.4484180000000001E-6</v>
      </c>
      <c r="H529" s="2">
        <v>9.7351790000000005E-6</v>
      </c>
      <c r="I529" s="2">
        <v>1.0756923E-5</v>
      </c>
      <c r="J529" s="2">
        <v>1.0318608999999999E-5</v>
      </c>
      <c r="K529" s="2">
        <v>7.7667809999999996E-6</v>
      </c>
      <c r="L529" s="2">
        <v>6.9616324000000002E-6</v>
      </c>
      <c r="M529" s="2">
        <v>4.6948692999999997E-6</v>
      </c>
      <c r="N529" s="2">
        <v>4.360337E-6</v>
      </c>
      <c r="O529" s="2">
        <v>0</v>
      </c>
      <c r="P529">
        <v>0</v>
      </c>
      <c r="Q529">
        <v>0</v>
      </c>
      <c r="R529" t="s">
        <v>45</v>
      </c>
    </row>
    <row r="530" spans="1:18" x14ac:dyDescent="0.25">
      <c r="A530" t="s">
        <v>133</v>
      </c>
      <c r="B530" t="s">
        <v>75</v>
      </c>
      <c r="C530" t="s">
        <v>26</v>
      </c>
      <c r="D530">
        <v>0</v>
      </c>
      <c r="E530" s="5">
        <v>4.6624159999999998E-4</v>
      </c>
      <c r="F530" s="2">
        <v>5.4525760000000004E-4</v>
      </c>
      <c r="G530" s="2">
        <v>7.2770479999999997E-4</v>
      </c>
      <c r="H530" s="2">
        <v>7.4978950000000001E-4</v>
      </c>
      <c r="I530" s="2">
        <v>8.2848419999999995E-4</v>
      </c>
      <c r="J530" s="2">
        <v>7.9472389999999998E-4</v>
      </c>
      <c r="K530" s="2">
        <v>5.9818689999999901E-4</v>
      </c>
      <c r="L530" s="2">
        <v>5.3617545999999996E-4</v>
      </c>
      <c r="M530" s="2">
        <v>3.6159227E-4</v>
      </c>
      <c r="N530" s="2">
        <v>3.3582729999999899E-4</v>
      </c>
      <c r="O530" s="2">
        <v>0</v>
      </c>
      <c r="P530">
        <v>0</v>
      </c>
      <c r="Q530">
        <v>0</v>
      </c>
      <c r="R530" t="s">
        <v>45</v>
      </c>
    </row>
    <row r="531" spans="1:18" x14ac:dyDescent="0.25">
      <c r="A531" t="s">
        <v>133</v>
      </c>
      <c r="B531" t="s">
        <v>75</v>
      </c>
      <c r="C531" t="s">
        <v>27</v>
      </c>
      <c r="D531" s="2">
        <v>1.6858203756000001E-3</v>
      </c>
      <c r="E531" s="5">
        <v>1.1321782472E-3</v>
      </c>
      <c r="F531" s="2">
        <v>9.4124949585999902E-4</v>
      </c>
      <c r="G531" s="2">
        <v>8.4119394680000001E-4</v>
      </c>
      <c r="H531" s="2">
        <v>6.0833916142099902E-4</v>
      </c>
      <c r="I531" s="2">
        <v>4.6149269298199902E-4</v>
      </c>
      <c r="J531" s="2">
        <v>7.0375781393799898E-4</v>
      </c>
      <c r="K531" s="2">
        <v>7.4718942496699897E-4</v>
      </c>
      <c r="L531" s="2">
        <v>7.4394435193599897E-4</v>
      </c>
      <c r="M531" s="2">
        <v>7.4983486254599904E-4</v>
      </c>
      <c r="N531" s="2">
        <v>7.5322784111099897E-4</v>
      </c>
      <c r="O531" s="2">
        <v>0</v>
      </c>
      <c r="P531">
        <v>0</v>
      </c>
      <c r="Q531">
        <v>0</v>
      </c>
      <c r="R531" t="s">
        <v>45</v>
      </c>
    </row>
    <row r="532" spans="1:18" x14ac:dyDescent="0.25">
      <c r="A532" t="s">
        <v>133</v>
      </c>
      <c r="B532" t="s">
        <v>75</v>
      </c>
      <c r="C532" t="s">
        <v>29</v>
      </c>
      <c r="D532" s="2">
        <v>8.9752809594400001E-4</v>
      </c>
      <c r="E532" s="5">
        <v>1.0555714341479901E-3</v>
      </c>
      <c r="F532" s="2">
        <v>1.5786146590699901E-3</v>
      </c>
      <c r="G532" s="2">
        <v>1.009461138421E-3</v>
      </c>
      <c r="H532" s="2">
        <v>8.8336615005500001E-4</v>
      </c>
      <c r="I532" s="2">
        <v>7.7402215147300002E-4</v>
      </c>
      <c r="J532" s="2">
        <v>7.9477886142099996E-4</v>
      </c>
      <c r="K532" s="2">
        <v>8.0724232986500001E-4</v>
      </c>
      <c r="L532" s="2">
        <v>8.6350818260999801E-4</v>
      </c>
      <c r="M532" s="2">
        <v>9.4179939481399899E-4</v>
      </c>
      <c r="N532" s="2">
        <v>1.0008986701229999E-3</v>
      </c>
      <c r="O532" s="2">
        <v>0</v>
      </c>
      <c r="P532">
        <v>0</v>
      </c>
      <c r="Q532">
        <v>0</v>
      </c>
      <c r="R532" t="s">
        <v>45</v>
      </c>
    </row>
    <row r="533" spans="1:18" x14ac:dyDescent="0.25">
      <c r="A533" t="s">
        <v>133</v>
      </c>
      <c r="B533" t="s">
        <v>75</v>
      </c>
      <c r="C533" t="s">
        <v>31</v>
      </c>
      <c r="D533">
        <v>8.5223308509199999E-2</v>
      </c>
      <c r="E533" s="5">
        <v>6.4383834961316E-2</v>
      </c>
      <c r="F533" s="2">
        <v>3.9273904032665903E-2</v>
      </c>
      <c r="G533" s="2">
        <v>3.0704243756735999E-2</v>
      </c>
      <c r="H533" s="2">
        <v>2.5004498861595899E-2</v>
      </c>
      <c r="I533" s="2">
        <v>2.39297532865199E-2</v>
      </c>
      <c r="J533" s="2">
        <v>2.2870611681067E-2</v>
      </c>
      <c r="K533" s="2">
        <v>2.2820171517849E-2</v>
      </c>
      <c r="L533" s="2">
        <v>2.3841658003197E-2</v>
      </c>
      <c r="M533" s="2">
        <v>2.5074849855739E-2</v>
      </c>
      <c r="N533" s="2">
        <v>2.5631492897605999E-2</v>
      </c>
      <c r="O533" s="2">
        <v>0</v>
      </c>
      <c r="P533">
        <v>0</v>
      </c>
      <c r="Q533">
        <v>0</v>
      </c>
      <c r="R533" t="s">
        <v>45</v>
      </c>
    </row>
    <row r="534" spans="1:18" x14ac:dyDescent="0.25">
      <c r="A534" t="s">
        <v>133</v>
      </c>
      <c r="B534" t="s">
        <v>75</v>
      </c>
      <c r="C534" t="s">
        <v>32</v>
      </c>
      <c r="D534" s="2">
        <v>7.0920995369299994E-2</v>
      </c>
      <c r="E534" s="5">
        <v>4.984310549959E-2</v>
      </c>
      <c r="F534" s="2">
        <v>3.2428915788980002E-2</v>
      </c>
      <c r="G534" s="2">
        <v>2.83844910115299E-2</v>
      </c>
      <c r="H534" s="2">
        <v>2.2841149064209899E-2</v>
      </c>
      <c r="I534" s="2">
        <v>1.90993872263629E-2</v>
      </c>
      <c r="J534" s="2">
        <v>1.7365836717490001E-2</v>
      </c>
      <c r="K534" s="2">
        <v>1.53931732281559E-2</v>
      </c>
      <c r="L534" s="2">
        <v>1.4702087969971E-2</v>
      </c>
      <c r="M534" s="2">
        <v>1.4551284108942001E-2</v>
      </c>
      <c r="N534" s="2">
        <v>1.43974995637909E-2</v>
      </c>
      <c r="O534" s="2">
        <v>0</v>
      </c>
      <c r="P534">
        <v>0</v>
      </c>
      <c r="Q534">
        <v>0</v>
      </c>
      <c r="R534" t="s">
        <v>45</v>
      </c>
    </row>
    <row r="535" spans="1:18" x14ac:dyDescent="0.25">
      <c r="A535" t="s">
        <v>133</v>
      </c>
      <c r="B535" t="s">
        <v>75</v>
      </c>
      <c r="C535" t="s">
        <v>34</v>
      </c>
      <c r="D535" s="2">
        <v>4.5675565574099996E-3</v>
      </c>
      <c r="E535" s="5">
        <v>7.0178653790600003E-3</v>
      </c>
      <c r="F535" s="2">
        <v>4.8665827599810004E-3</v>
      </c>
      <c r="G535" s="2">
        <v>3.9191331333480002E-3</v>
      </c>
      <c r="H535" s="2">
        <v>3.7173060915849901E-3</v>
      </c>
      <c r="I535" s="2">
        <v>3.3460859095359998E-3</v>
      </c>
      <c r="J535" s="2">
        <v>3.3564559879590001E-3</v>
      </c>
      <c r="K535" s="2">
        <v>3.613068065454E-3</v>
      </c>
      <c r="L535" s="2">
        <v>4.0574133277369896E-3</v>
      </c>
      <c r="M535" s="2">
        <v>4.5731520941079901E-3</v>
      </c>
      <c r="N535" s="2">
        <v>5.0172063849449897E-3</v>
      </c>
      <c r="O535" s="2">
        <v>0</v>
      </c>
      <c r="P535">
        <v>0</v>
      </c>
      <c r="Q535">
        <v>0</v>
      </c>
      <c r="R535" t="s">
        <v>45</v>
      </c>
    </row>
    <row r="536" spans="1:18" x14ac:dyDescent="0.25">
      <c r="A536" t="s">
        <v>133</v>
      </c>
      <c r="B536" t="s">
        <v>75</v>
      </c>
      <c r="C536" t="s">
        <v>36</v>
      </c>
      <c r="D536" s="2">
        <v>1.08693848467199E-2</v>
      </c>
      <c r="E536" s="5">
        <v>1.885184503087E-2</v>
      </c>
      <c r="F536" s="2">
        <v>1.4136082482303001E-2</v>
      </c>
      <c r="G536" s="2">
        <v>9.8211669520059993E-3</v>
      </c>
      <c r="H536" s="2">
        <v>8.3954020842850006E-3</v>
      </c>
      <c r="I536" s="2">
        <v>8.1815758819649993E-3</v>
      </c>
      <c r="J536" s="2">
        <v>8.3817614972289903E-3</v>
      </c>
      <c r="K536" s="2">
        <v>8.8470409655009904E-3</v>
      </c>
      <c r="L536" s="2">
        <v>9.7461821125680009E-3</v>
      </c>
      <c r="M536" s="2">
        <v>1.0728645315755E-2</v>
      </c>
      <c r="N536" s="2">
        <v>1.1595707311297899E-2</v>
      </c>
      <c r="O536" s="2">
        <v>0</v>
      </c>
      <c r="P536">
        <v>0</v>
      </c>
      <c r="Q536">
        <v>0</v>
      </c>
      <c r="R536" t="s">
        <v>45</v>
      </c>
    </row>
    <row r="537" spans="1:18" x14ac:dyDescent="0.25">
      <c r="A537" t="s">
        <v>133</v>
      </c>
      <c r="B537" t="s">
        <v>75</v>
      </c>
      <c r="C537" t="s">
        <v>37</v>
      </c>
      <c r="D537" s="2">
        <v>8.9257853381499996E-3</v>
      </c>
      <c r="E537" s="5">
        <v>1.598373238587E-2</v>
      </c>
      <c r="F537" s="2">
        <v>1.0202074359223001E-2</v>
      </c>
      <c r="G537" s="2">
        <v>7.4576936978459898E-3</v>
      </c>
      <c r="H537" s="2">
        <v>6.6297202537730004E-3</v>
      </c>
      <c r="I537" s="2">
        <v>6.1247913475529899E-3</v>
      </c>
      <c r="J537" s="2">
        <v>6.1608392524460003E-3</v>
      </c>
      <c r="K537" s="2">
        <v>6.5144573583299998E-3</v>
      </c>
      <c r="L537" s="2">
        <v>7.1981375387479901E-3</v>
      </c>
      <c r="M537" s="2">
        <v>7.9698345466199996E-3</v>
      </c>
      <c r="N537" s="2">
        <v>8.6375918513729999E-3</v>
      </c>
      <c r="O537" s="2">
        <v>0</v>
      </c>
      <c r="P537">
        <v>0</v>
      </c>
      <c r="Q537">
        <v>0</v>
      </c>
      <c r="R537" t="s">
        <v>45</v>
      </c>
    </row>
    <row r="538" spans="1:18" x14ac:dyDescent="0.25">
      <c r="A538" t="s">
        <v>133</v>
      </c>
      <c r="B538" t="s">
        <v>75</v>
      </c>
      <c r="C538" t="s">
        <v>39</v>
      </c>
      <c r="D538">
        <v>7.4007902002639903E-2</v>
      </c>
      <c r="E538" s="5">
        <v>5.81048637289149E-2</v>
      </c>
      <c r="F538" s="2">
        <v>3.3601346463239999E-2</v>
      </c>
      <c r="G538">
        <v>6.8738370773459897E-3</v>
      </c>
      <c r="H538">
        <v>5.0976131953639897E-3</v>
      </c>
      <c r="I538">
        <v>4.3654253416729998E-3</v>
      </c>
      <c r="J538">
        <v>4.4153103307639999E-3</v>
      </c>
      <c r="K538">
        <v>4.1034760829209904E-3</v>
      </c>
      <c r="L538">
        <v>4.0158983576600001E-3</v>
      </c>
      <c r="M538" s="2">
        <v>3.9727115816230001E-3</v>
      </c>
      <c r="N538" s="2">
        <v>3.8811448548099902E-3</v>
      </c>
      <c r="O538" s="2">
        <v>0</v>
      </c>
      <c r="P538">
        <v>0</v>
      </c>
      <c r="Q538">
        <v>0</v>
      </c>
      <c r="R538" t="s">
        <v>45</v>
      </c>
    </row>
    <row r="539" spans="1:18" x14ac:dyDescent="0.25">
      <c r="A539" t="s">
        <v>133</v>
      </c>
      <c r="B539" t="s">
        <v>76</v>
      </c>
      <c r="C539" t="s">
        <v>16</v>
      </c>
      <c r="D539">
        <v>8.0571658110270006E-3</v>
      </c>
      <c r="E539" s="5">
        <v>8.8273770279769896E-3</v>
      </c>
      <c r="F539" s="2">
        <v>5.78841891159999E-3</v>
      </c>
      <c r="G539" s="2">
        <v>4.9520527048769998E-3</v>
      </c>
      <c r="H539" s="2">
        <v>4.4948546754110001E-3</v>
      </c>
      <c r="I539" s="2">
        <v>4.8747170156000002E-3</v>
      </c>
      <c r="J539" s="2">
        <v>5.6785114440090004E-3</v>
      </c>
      <c r="K539" s="2">
        <v>4.8654022395329902E-3</v>
      </c>
      <c r="L539" s="2">
        <v>4.9597680203359897E-3</v>
      </c>
      <c r="M539" s="2">
        <v>5.0405016385350002E-3</v>
      </c>
      <c r="N539" s="2">
        <v>5.1481022176479898E-3</v>
      </c>
      <c r="O539" s="2">
        <v>0</v>
      </c>
      <c r="P539">
        <v>0</v>
      </c>
      <c r="Q539">
        <v>0</v>
      </c>
      <c r="R539" t="s">
        <v>45</v>
      </c>
    </row>
    <row r="540" spans="1:18" x14ac:dyDescent="0.25">
      <c r="A540" t="s">
        <v>133</v>
      </c>
      <c r="B540" t="s">
        <v>76</v>
      </c>
      <c r="C540" t="s">
        <v>17</v>
      </c>
      <c r="D540">
        <v>0.17752054747999901</v>
      </c>
      <c r="E540" s="1">
        <v>0.1087664909182</v>
      </c>
      <c r="F540">
        <v>0.1235767506713</v>
      </c>
      <c r="G540">
        <v>0.110779263063</v>
      </c>
      <c r="H540">
        <v>0.112690640683584</v>
      </c>
      <c r="I540">
        <v>0.11479093047988401</v>
      </c>
      <c r="J540">
        <v>0.116706671235105</v>
      </c>
      <c r="K540">
        <v>0.118016854160492</v>
      </c>
      <c r="L540">
        <v>0.11969591559896001</v>
      </c>
      <c r="M540">
        <v>0.12145259732248299</v>
      </c>
      <c r="N540">
        <v>0.12350764738018</v>
      </c>
      <c r="O540">
        <v>0</v>
      </c>
      <c r="P540">
        <v>0</v>
      </c>
      <c r="Q540">
        <v>0</v>
      </c>
      <c r="R540" t="s">
        <v>45</v>
      </c>
    </row>
    <row r="541" spans="1:18" x14ac:dyDescent="0.25">
      <c r="A541" t="s">
        <v>133</v>
      </c>
      <c r="B541" t="s">
        <v>76</v>
      </c>
      <c r="C541" t="s">
        <v>19</v>
      </c>
      <c r="D541">
        <v>3.2236839787901799</v>
      </c>
      <c r="E541" s="5">
        <v>1.7058194347300399</v>
      </c>
      <c r="F541" s="2">
        <v>1.0671670912193001</v>
      </c>
      <c r="G541" s="2">
        <v>0.86038950779279999</v>
      </c>
      <c r="H541" s="2">
        <v>0.734274458925819</v>
      </c>
      <c r="I541" s="2">
        <v>0.62555993634612606</v>
      </c>
      <c r="J541" s="2">
        <v>0.50151899603981298</v>
      </c>
      <c r="K541" s="2">
        <v>0.43211398138771601</v>
      </c>
      <c r="L541" s="2">
        <v>0.40356336031390999</v>
      </c>
      <c r="M541" s="2">
        <v>0.41156038056433802</v>
      </c>
      <c r="N541" s="2">
        <v>0.40923270240162202</v>
      </c>
      <c r="O541" s="2">
        <v>0</v>
      </c>
      <c r="P541">
        <v>0</v>
      </c>
      <c r="Q541">
        <v>0</v>
      </c>
      <c r="R541" t="s">
        <v>45</v>
      </c>
    </row>
    <row r="542" spans="1:18" x14ac:dyDescent="0.25">
      <c r="A542" t="s">
        <v>133</v>
      </c>
      <c r="B542" t="s">
        <v>76</v>
      </c>
      <c r="C542" t="s">
        <v>21</v>
      </c>
      <c r="D542">
        <v>28.610480111000001</v>
      </c>
      <c r="E542" s="1">
        <v>36.183388350999898</v>
      </c>
      <c r="F542" s="2">
        <v>31.232227369</v>
      </c>
      <c r="G542" s="2">
        <v>30.6668669891999</v>
      </c>
      <c r="H542" s="2">
        <v>27.771077175953199</v>
      </c>
      <c r="I542" s="2">
        <v>27.470291637439701</v>
      </c>
      <c r="J542" s="2">
        <v>24.149368325060699</v>
      </c>
      <c r="K542" s="2">
        <v>21.457981981535799</v>
      </c>
      <c r="L542" s="2">
        <v>20.664845845946498</v>
      </c>
      <c r="M542" s="2">
        <v>20.360060438312701</v>
      </c>
      <c r="N542" s="2">
        <v>19.945245059471901</v>
      </c>
      <c r="O542" s="2">
        <v>0</v>
      </c>
      <c r="P542">
        <v>0</v>
      </c>
      <c r="Q542">
        <v>0</v>
      </c>
      <c r="R542" t="s">
        <v>46</v>
      </c>
    </row>
    <row r="543" spans="1:18" x14ac:dyDescent="0.25">
      <c r="A543" t="s">
        <v>133</v>
      </c>
      <c r="B543" t="s">
        <v>76</v>
      </c>
      <c r="C543" t="s">
        <v>22</v>
      </c>
      <c r="D543" s="2">
        <v>0</v>
      </c>
      <c r="E543" s="5">
        <v>0.10345893</v>
      </c>
      <c r="F543" s="2">
        <v>0.14917949999999999</v>
      </c>
      <c r="G543" s="2">
        <v>0.17053860000000001</v>
      </c>
      <c r="H543" s="2">
        <v>0.17612435000000001</v>
      </c>
      <c r="I543" s="2">
        <v>0.19515821</v>
      </c>
      <c r="J543" s="2">
        <v>0.18723857999999999</v>
      </c>
      <c r="K543" s="2">
        <v>0.141629809999999</v>
      </c>
      <c r="L543" s="2">
        <v>0.12717835999999999</v>
      </c>
      <c r="M543" s="2">
        <v>8.6050038999999995E-2</v>
      </c>
      <c r="N543" s="2">
        <v>8.0035457000000004E-2</v>
      </c>
      <c r="O543" s="2">
        <v>0</v>
      </c>
      <c r="P543">
        <v>0</v>
      </c>
      <c r="Q543">
        <v>0</v>
      </c>
      <c r="R543" t="s">
        <v>45</v>
      </c>
    </row>
    <row r="544" spans="1:18" x14ac:dyDescent="0.25">
      <c r="A544" t="s">
        <v>133</v>
      </c>
      <c r="B544" t="s">
        <v>76</v>
      </c>
      <c r="C544" t="s">
        <v>23</v>
      </c>
      <c r="D544" s="2">
        <v>2.8801510000000001E-8</v>
      </c>
      <c r="E544" s="1">
        <v>0.60533389999999998</v>
      </c>
      <c r="F544" s="2">
        <v>0.66988230000000004</v>
      </c>
      <c r="G544" s="2">
        <v>0.76579459999999999</v>
      </c>
      <c r="H544" s="2">
        <v>0.79087730000000001</v>
      </c>
      <c r="I544" s="2">
        <v>0.87634780000000001</v>
      </c>
      <c r="J544" s="2">
        <v>0.840785</v>
      </c>
      <c r="K544" s="2">
        <v>0.63598109999999997</v>
      </c>
      <c r="L544" s="2">
        <v>0.57108749000000003</v>
      </c>
      <c r="M544" s="2">
        <v>0.38640279999999999</v>
      </c>
      <c r="N544" s="2">
        <v>0.35939536</v>
      </c>
      <c r="O544" s="2">
        <v>0</v>
      </c>
      <c r="P544">
        <v>0</v>
      </c>
      <c r="Q544">
        <v>0</v>
      </c>
      <c r="R544" t="s">
        <v>45</v>
      </c>
    </row>
    <row r="545" spans="1:18" x14ac:dyDescent="0.25">
      <c r="A545" t="s">
        <v>133</v>
      </c>
      <c r="B545" t="s">
        <v>76</v>
      </c>
      <c r="C545" t="s">
        <v>24</v>
      </c>
      <c r="D545" s="2">
        <v>0</v>
      </c>
      <c r="E545" s="5">
        <v>0.12710969999999999</v>
      </c>
      <c r="F545" s="2">
        <v>0.16153190000000001</v>
      </c>
      <c r="G545" s="2">
        <v>0.18465959999999901</v>
      </c>
      <c r="H545" s="2">
        <v>0.19070783999999999</v>
      </c>
      <c r="I545" s="2">
        <v>0.21131775</v>
      </c>
      <c r="J545" s="2">
        <v>0.20274236999999901</v>
      </c>
      <c r="K545" s="2">
        <v>0.15335704</v>
      </c>
      <c r="L545" s="2">
        <v>0.137709</v>
      </c>
      <c r="M545" s="2">
        <v>9.3175169999999904E-2</v>
      </c>
      <c r="N545" s="2">
        <v>8.6662618999999899E-2</v>
      </c>
      <c r="O545" s="2">
        <v>0</v>
      </c>
      <c r="P545">
        <v>0</v>
      </c>
      <c r="Q545">
        <v>0</v>
      </c>
      <c r="R545" t="s">
        <v>45</v>
      </c>
    </row>
    <row r="546" spans="1:18" x14ac:dyDescent="0.25">
      <c r="A546" t="s">
        <v>133</v>
      </c>
      <c r="B546" t="s">
        <v>76</v>
      </c>
      <c r="C546" t="s">
        <v>25</v>
      </c>
      <c r="D546" s="2">
        <v>1.449968E-7</v>
      </c>
      <c r="E546" s="5">
        <v>1.9691629999999999E-4</v>
      </c>
      <c r="F546" s="2">
        <v>1.529802E-4</v>
      </c>
      <c r="G546" s="2">
        <v>1.7488350000000001E-4</v>
      </c>
      <c r="H546" s="2">
        <v>1.8061166999999999E-4</v>
      </c>
      <c r="I546" s="2">
        <v>2.0013042999999901E-4</v>
      </c>
      <c r="J546" s="2">
        <v>1.9200899E-4</v>
      </c>
      <c r="K546" s="2">
        <v>1.4523824E-4</v>
      </c>
      <c r="L546" s="2">
        <v>1.3041855000000001E-4</v>
      </c>
      <c r="M546" s="2">
        <v>8.8242332000000001E-5</v>
      </c>
      <c r="N546" s="2">
        <v>8.2074629999999896E-5</v>
      </c>
      <c r="O546" s="2">
        <v>0</v>
      </c>
      <c r="P546">
        <v>0</v>
      </c>
      <c r="Q546">
        <v>0</v>
      </c>
      <c r="R546" t="s">
        <v>45</v>
      </c>
    </row>
    <row r="547" spans="1:18" x14ac:dyDescent="0.25">
      <c r="A547" t="s">
        <v>133</v>
      </c>
      <c r="B547" t="s">
        <v>76</v>
      </c>
      <c r="C547" t="s">
        <v>26</v>
      </c>
      <c r="D547">
        <v>0</v>
      </c>
      <c r="E547" s="5">
        <v>9.2623259999999995E-3</v>
      </c>
      <c r="F547" s="2">
        <v>1.1782330000000001E-2</v>
      </c>
      <c r="G547" s="2">
        <v>1.346929E-2</v>
      </c>
      <c r="H547" s="2">
        <v>1.3910458000000001E-2</v>
      </c>
      <c r="I547" s="2">
        <v>1.54137599999999E-2</v>
      </c>
      <c r="J547" s="2">
        <v>1.47882639999999E-2</v>
      </c>
      <c r="K547" s="2">
        <v>1.1186045999999899E-2</v>
      </c>
      <c r="L547" s="2">
        <v>1.0044658999999999E-2</v>
      </c>
      <c r="M547" s="2">
        <v>6.7963017999999901E-3</v>
      </c>
      <c r="N547" s="2">
        <v>6.3212802999999904E-3</v>
      </c>
      <c r="O547" s="2">
        <v>0</v>
      </c>
      <c r="P547">
        <v>0</v>
      </c>
      <c r="Q547">
        <v>0</v>
      </c>
      <c r="R547" t="s">
        <v>45</v>
      </c>
    </row>
    <row r="548" spans="1:18" x14ac:dyDescent="0.25">
      <c r="A548" t="s">
        <v>133</v>
      </c>
      <c r="B548" t="s">
        <v>76</v>
      </c>
      <c r="C548" t="s">
        <v>27</v>
      </c>
      <c r="D548">
        <v>6.5777262239999999E-3</v>
      </c>
      <c r="E548" s="1">
        <v>7.2091622079999999E-3</v>
      </c>
      <c r="F548" s="2">
        <v>5.1165503279999996E-3</v>
      </c>
      <c r="G548" s="2">
        <v>4.038542654E-3</v>
      </c>
      <c r="H548" s="2">
        <v>3.6124820008299899E-3</v>
      </c>
      <c r="I548" s="2">
        <v>3.6586255465300001E-3</v>
      </c>
      <c r="J548" s="2">
        <v>3.4875532515979898E-3</v>
      </c>
      <c r="K548" s="2">
        <v>3.2127746131789901E-3</v>
      </c>
      <c r="L548" s="2">
        <v>3.1323188239519898E-3</v>
      </c>
      <c r="M548" s="2">
        <v>3.1113725832519899E-3</v>
      </c>
      <c r="N548" s="2">
        <v>3.1405140497870001E-3</v>
      </c>
      <c r="O548" s="2">
        <v>0</v>
      </c>
      <c r="P548">
        <v>0</v>
      </c>
      <c r="Q548">
        <v>0</v>
      </c>
      <c r="R548" t="s">
        <v>45</v>
      </c>
    </row>
    <row r="549" spans="1:18" x14ac:dyDescent="0.25">
      <c r="A549" t="s">
        <v>133</v>
      </c>
      <c r="B549" t="s">
        <v>76</v>
      </c>
      <c r="C549" t="s">
        <v>29</v>
      </c>
      <c r="D549">
        <v>5.8646794262999999E-3</v>
      </c>
      <c r="E549" s="5">
        <v>6.404719205545E-3</v>
      </c>
      <c r="F549" s="2">
        <v>6.0527726138900001E-3</v>
      </c>
      <c r="G549" s="2">
        <v>4.7350784506799901E-3</v>
      </c>
      <c r="H549" s="2">
        <v>4.016050232775E-3</v>
      </c>
      <c r="I549" s="2">
        <v>3.9004290936719998E-3</v>
      </c>
      <c r="J549" s="2">
        <v>3.385875313725E-3</v>
      </c>
      <c r="K549" s="2">
        <v>3.2456734433520002E-3</v>
      </c>
      <c r="L549" s="2">
        <v>3.3611669971550001E-3</v>
      </c>
      <c r="M549" s="2">
        <v>3.57300033758899E-3</v>
      </c>
      <c r="N549" s="2">
        <v>3.727521640398E-3</v>
      </c>
      <c r="O549" s="2">
        <v>0</v>
      </c>
      <c r="P549">
        <v>0</v>
      </c>
      <c r="Q549">
        <v>0</v>
      </c>
      <c r="R549" t="s">
        <v>45</v>
      </c>
    </row>
    <row r="550" spans="1:18" x14ac:dyDescent="0.25">
      <c r="A550" t="s">
        <v>133</v>
      </c>
      <c r="B550" t="s">
        <v>76</v>
      </c>
      <c r="C550" t="s">
        <v>31</v>
      </c>
      <c r="D550">
        <v>0.53109873663940999</v>
      </c>
      <c r="E550" s="5">
        <v>0.27565096185836202</v>
      </c>
      <c r="F550" s="2">
        <v>0.18546926302140301</v>
      </c>
      <c r="G550" s="2">
        <v>0.14591978942710901</v>
      </c>
      <c r="H550" s="2">
        <v>0.114055568163015</v>
      </c>
      <c r="I550" s="2">
        <v>0.111731433753017</v>
      </c>
      <c r="J550" s="2">
        <v>0.10219441407930301</v>
      </c>
      <c r="K550" s="2">
        <v>9.7528075622187002E-2</v>
      </c>
      <c r="L550" s="2">
        <v>9.9560023422441996E-2</v>
      </c>
      <c r="M550" s="2">
        <v>0.103772445464832</v>
      </c>
      <c r="N550" s="2">
        <v>0.10586854279480799</v>
      </c>
      <c r="O550" s="2">
        <v>0</v>
      </c>
      <c r="P550">
        <v>0</v>
      </c>
      <c r="Q550">
        <v>0</v>
      </c>
      <c r="R550" t="s">
        <v>45</v>
      </c>
    </row>
    <row r="551" spans="1:18" x14ac:dyDescent="0.25">
      <c r="A551" t="s">
        <v>133</v>
      </c>
      <c r="B551" t="s">
        <v>76</v>
      </c>
      <c r="C551" t="s">
        <v>32</v>
      </c>
      <c r="D551" s="2">
        <v>0.71231153006792003</v>
      </c>
      <c r="E551" s="1">
        <v>0.80043570688245602</v>
      </c>
      <c r="F551">
        <v>0.39724584963499998</v>
      </c>
      <c r="G551">
        <v>0.31071870365899901</v>
      </c>
      <c r="H551">
        <v>0.28275845799415</v>
      </c>
      <c r="I551">
        <v>0.28282942182287901</v>
      </c>
      <c r="J551">
        <v>0.24923047994129299</v>
      </c>
      <c r="K551">
        <v>0.18835711421495899</v>
      </c>
      <c r="L551">
        <v>0.174329738332486</v>
      </c>
      <c r="M551">
        <v>0.170085481123431</v>
      </c>
      <c r="N551">
        <v>0.16879600291629601</v>
      </c>
      <c r="O551">
        <v>0</v>
      </c>
      <c r="P551">
        <v>0</v>
      </c>
      <c r="Q551">
        <v>0</v>
      </c>
      <c r="R551" t="s">
        <v>45</v>
      </c>
    </row>
    <row r="552" spans="1:18" x14ac:dyDescent="0.25">
      <c r="A552" t="s">
        <v>133</v>
      </c>
      <c r="B552" t="s">
        <v>76</v>
      </c>
      <c r="C552" t="s">
        <v>34</v>
      </c>
      <c r="D552" s="2">
        <v>1.21320950767E-2</v>
      </c>
      <c r="E552" s="5">
        <v>1.2204515400979899E-2</v>
      </c>
      <c r="F552" s="2">
        <v>8.6199345671999997E-3</v>
      </c>
      <c r="G552" s="2">
        <v>7.7755680388999901E-3</v>
      </c>
      <c r="H552" s="2">
        <v>7.3326729295499901E-3</v>
      </c>
      <c r="I552" s="2">
        <v>6.9230505947209999E-3</v>
      </c>
      <c r="J552" s="2">
        <v>6.3626478962679903E-3</v>
      </c>
      <c r="K552" s="2">
        <v>6.2480931914019903E-3</v>
      </c>
      <c r="L552" s="2">
        <v>6.8349742067699898E-3</v>
      </c>
      <c r="M552" s="2">
        <v>7.4890124194009903E-3</v>
      </c>
      <c r="N552" s="2">
        <v>7.9182472058419995E-3</v>
      </c>
      <c r="O552" s="2">
        <v>0</v>
      </c>
      <c r="P552">
        <v>0</v>
      </c>
      <c r="Q552">
        <v>0</v>
      </c>
      <c r="R552" t="s">
        <v>45</v>
      </c>
    </row>
    <row r="553" spans="1:18" x14ac:dyDescent="0.25">
      <c r="A553" t="s">
        <v>133</v>
      </c>
      <c r="B553" t="s">
        <v>76</v>
      </c>
      <c r="C553" t="s">
        <v>36</v>
      </c>
      <c r="D553" s="2">
        <v>3.9279658115219898E-2</v>
      </c>
      <c r="E553" s="5">
        <v>4.1987384160899997E-2</v>
      </c>
      <c r="F553" s="2">
        <v>2.8708523541709899E-2</v>
      </c>
      <c r="G553" s="2">
        <v>2.6592247619750001E-2</v>
      </c>
      <c r="H553" s="2">
        <v>2.3044033573023998E-2</v>
      </c>
      <c r="I553" s="2">
        <v>2.3676355999361E-2</v>
      </c>
      <c r="J553" s="2">
        <v>2.3007799725273899E-2</v>
      </c>
      <c r="K553" s="2">
        <v>2.2313657916151999E-2</v>
      </c>
      <c r="L553" s="2">
        <v>2.3869776496887998E-2</v>
      </c>
      <c r="M553" s="2">
        <v>2.5491071471917998E-2</v>
      </c>
      <c r="N553" s="2">
        <v>2.6935161795373901E-2</v>
      </c>
      <c r="O553" s="2">
        <v>0</v>
      </c>
      <c r="P553">
        <v>0</v>
      </c>
      <c r="Q553">
        <v>0</v>
      </c>
      <c r="R553" t="s">
        <v>45</v>
      </c>
    </row>
    <row r="554" spans="1:18" x14ac:dyDescent="0.25">
      <c r="A554" t="s">
        <v>133</v>
      </c>
      <c r="B554" t="s">
        <v>76</v>
      </c>
      <c r="C554" t="s">
        <v>37</v>
      </c>
      <c r="D554" s="2">
        <v>3.3066696979918903E-2</v>
      </c>
      <c r="E554" s="5">
        <v>3.3246954078561999E-2</v>
      </c>
      <c r="F554" s="2">
        <v>2.3286683542439901E-2</v>
      </c>
      <c r="G554" s="2">
        <v>2.0279644953939999E-2</v>
      </c>
      <c r="H554" s="2">
        <v>1.7884371169233901E-2</v>
      </c>
      <c r="I554" s="2">
        <v>1.7733946838950999E-2</v>
      </c>
      <c r="J554" s="2">
        <v>1.6643888250303999E-2</v>
      </c>
      <c r="K554" s="2">
        <v>1.5919914155351999E-2</v>
      </c>
      <c r="L554" s="2">
        <v>1.6956943755437898E-2</v>
      </c>
      <c r="M554" s="2">
        <v>1.8114899574286001E-2</v>
      </c>
      <c r="N554" s="2">
        <v>1.9048255850934E-2</v>
      </c>
      <c r="O554" s="2">
        <v>0</v>
      </c>
      <c r="P554">
        <v>0</v>
      </c>
      <c r="Q554">
        <v>0</v>
      </c>
      <c r="R554" t="s">
        <v>45</v>
      </c>
    </row>
    <row r="555" spans="1:18" x14ac:dyDescent="0.25">
      <c r="A555" t="s">
        <v>133</v>
      </c>
      <c r="B555" t="s">
        <v>76</v>
      </c>
      <c r="C555" t="s">
        <v>39</v>
      </c>
      <c r="D555">
        <v>0.26682951457959903</v>
      </c>
      <c r="E555" s="5">
        <v>0.32520892738641899</v>
      </c>
      <c r="F555">
        <v>0.105659724529809</v>
      </c>
      <c r="G555" s="2">
        <v>4.8361430720309899E-2</v>
      </c>
      <c r="H555" s="2">
        <v>4.6746450553171899E-2</v>
      </c>
      <c r="I555" s="2">
        <v>5.0169435772451997E-2</v>
      </c>
      <c r="J555" s="2">
        <v>4.67601488064859E-2</v>
      </c>
      <c r="K555" s="2">
        <v>3.2021430958559E-2</v>
      </c>
      <c r="L555" s="2">
        <v>2.7428045336126E-2</v>
      </c>
      <c r="M555" s="2">
        <v>2.4896309458447001E-2</v>
      </c>
      <c r="N555" s="2">
        <v>2.3759883252698E-2</v>
      </c>
      <c r="O555">
        <v>0</v>
      </c>
      <c r="P555">
        <v>0</v>
      </c>
      <c r="Q555">
        <v>0</v>
      </c>
      <c r="R555" t="s">
        <v>45</v>
      </c>
    </row>
    <row r="556" spans="1:18" x14ac:dyDescent="0.25">
      <c r="A556" t="s">
        <v>133</v>
      </c>
      <c r="B556" t="s">
        <v>77</v>
      </c>
      <c r="C556" t="s">
        <v>16</v>
      </c>
      <c r="D556">
        <v>2.8767256211499901E-3</v>
      </c>
      <c r="E556" s="5">
        <v>2.3379862723549899E-3</v>
      </c>
      <c r="F556" s="2">
        <v>1.93881104118199E-3</v>
      </c>
      <c r="G556" s="2">
        <v>1.572292491955E-3</v>
      </c>
      <c r="H556" s="2">
        <v>1.1635592394800001E-3</v>
      </c>
      <c r="I556" s="2">
        <v>1.0388699144829999E-3</v>
      </c>
      <c r="J556" s="2">
        <v>1.1050742396139901E-3</v>
      </c>
      <c r="K556" s="2">
        <v>9.8991248136699999E-4</v>
      </c>
      <c r="L556" s="2">
        <v>1.10137677243E-3</v>
      </c>
      <c r="M556" s="2">
        <v>1.2133342266499999E-3</v>
      </c>
      <c r="N556" s="2">
        <v>1.33210782794399E-3</v>
      </c>
      <c r="O556" s="2">
        <v>0</v>
      </c>
      <c r="P556">
        <v>0</v>
      </c>
      <c r="Q556">
        <v>0</v>
      </c>
      <c r="R556" t="s">
        <v>45</v>
      </c>
    </row>
    <row r="557" spans="1:18" x14ac:dyDescent="0.25">
      <c r="A557" t="s">
        <v>133</v>
      </c>
      <c r="B557" t="s">
        <v>77</v>
      </c>
      <c r="C557" t="s">
        <v>17</v>
      </c>
      <c r="D557">
        <v>3.0166156329999999E-2</v>
      </c>
      <c r="E557" s="5">
        <v>4.5775392536999998E-2</v>
      </c>
      <c r="F557" s="2">
        <v>2.7686279852499999E-2</v>
      </c>
      <c r="G557" s="2">
        <v>3.44094745126E-2</v>
      </c>
      <c r="H557" s="2">
        <v>3.5245762049257001E-2</v>
      </c>
      <c r="I557" s="2">
        <v>3.6088355283419998E-2</v>
      </c>
      <c r="J557" s="2">
        <v>3.6882053993207001E-2</v>
      </c>
      <c r="K557" s="2">
        <v>3.7538571156579E-2</v>
      </c>
      <c r="L557" s="2">
        <v>3.8371267549238003E-2</v>
      </c>
      <c r="M557" s="2">
        <v>3.9223539383344899E-2</v>
      </c>
      <c r="N557" s="2">
        <v>4.0070232082308997E-2</v>
      </c>
      <c r="O557" s="2">
        <v>0</v>
      </c>
      <c r="P557">
        <v>0</v>
      </c>
      <c r="Q557">
        <v>0</v>
      </c>
      <c r="R557" t="s">
        <v>45</v>
      </c>
    </row>
    <row r="558" spans="1:18" x14ac:dyDescent="0.25">
      <c r="A558" t="s">
        <v>133</v>
      </c>
      <c r="B558" t="s">
        <v>77</v>
      </c>
      <c r="C558" t="s">
        <v>19</v>
      </c>
      <c r="D558">
        <v>0.83242486786795</v>
      </c>
      <c r="E558" s="5">
        <v>0.40860783849249899</v>
      </c>
      <c r="F558" s="2">
        <v>0.27631897641361902</v>
      </c>
      <c r="G558" s="2">
        <v>0.23120018854058</v>
      </c>
      <c r="H558" s="2">
        <v>0.19048342017776901</v>
      </c>
      <c r="I558" s="2">
        <v>0.16100521248104299</v>
      </c>
      <c r="J558" s="2">
        <v>0.12819910477899299</v>
      </c>
      <c r="K558" s="2">
        <v>0.112855110020983</v>
      </c>
      <c r="L558" s="2">
        <v>0.105363919431295</v>
      </c>
      <c r="M558" s="2">
        <v>0.10668835850879201</v>
      </c>
      <c r="N558" s="2">
        <v>0.105552572436498</v>
      </c>
      <c r="O558" s="2">
        <v>0</v>
      </c>
      <c r="P558">
        <v>0</v>
      </c>
      <c r="Q558">
        <v>0</v>
      </c>
      <c r="R558" t="s">
        <v>45</v>
      </c>
    </row>
    <row r="559" spans="1:18" x14ac:dyDescent="0.25">
      <c r="A559" t="s">
        <v>133</v>
      </c>
      <c r="B559" t="s">
        <v>77</v>
      </c>
      <c r="C559" t="s">
        <v>21</v>
      </c>
      <c r="D559">
        <v>13.467260168009901</v>
      </c>
      <c r="E559" s="5">
        <v>15.981087223999999</v>
      </c>
      <c r="F559" s="2">
        <v>14.5483134629999</v>
      </c>
      <c r="G559" s="2">
        <v>13.680221872999899</v>
      </c>
      <c r="H559" s="2">
        <v>10.9483994848715</v>
      </c>
      <c r="I559" s="2">
        <v>8.9214044756058293</v>
      </c>
      <c r="J559" s="2">
        <v>7.5450380870762102</v>
      </c>
      <c r="K559" s="2">
        <v>6.79639991728388</v>
      </c>
      <c r="L559" s="2">
        <v>6.4527370983976899</v>
      </c>
      <c r="M559" s="2">
        <v>6.0347797469300604</v>
      </c>
      <c r="N559" s="2">
        <v>4.7135392622510297</v>
      </c>
      <c r="O559" s="2">
        <v>0</v>
      </c>
      <c r="P559">
        <v>0</v>
      </c>
      <c r="Q559">
        <v>0</v>
      </c>
      <c r="R559" t="s">
        <v>46</v>
      </c>
    </row>
    <row r="560" spans="1:18" x14ac:dyDescent="0.25">
      <c r="A560" t="s">
        <v>133</v>
      </c>
      <c r="B560" t="s">
        <v>77</v>
      </c>
      <c r="C560" t="s">
        <v>22</v>
      </c>
      <c r="D560" s="2">
        <v>0</v>
      </c>
      <c r="E560" s="5">
        <v>1.825947E-2</v>
      </c>
      <c r="F560" s="2">
        <v>3.1853220000000002E-2</v>
      </c>
      <c r="G560" s="2">
        <v>3.0759169999999999E-2</v>
      </c>
      <c r="H560" s="2">
        <v>3.1693661999999997E-2</v>
      </c>
      <c r="I560" s="2">
        <v>3.5136076000000002E-2</v>
      </c>
      <c r="J560" s="2">
        <v>3.4942398999999999E-2</v>
      </c>
      <c r="K560" s="2">
        <v>2.6519294999999998E-2</v>
      </c>
      <c r="L560" s="2">
        <v>2.4277491999999901E-2</v>
      </c>
      <c r="M560" s="2">
        <v>1.6811184999999999E-2</v>
      </c>
      <c r="N560" s="2">
        <v>1.5945484100000001E-2</v>
      </c>
      <c r="O560" s="2">
        <v>0</v>
      </c>
      <c r="P560">
        <v>0</v>
      </c>
      <c r="Q560">
        <v>0</v>
      </c>
      <c r="R560" t="s">
        <v>45</v>
      </c>
    </row>
    <row r="561" spans="1:18" x14ac:dyDescent="0.25">
      <c r="A561" t="s">
        <v>133</v>
      </c>
      <c r="B561" t="s">
        <v>77</v>
      </c>
      <c r="C561" t="s">
        <v>23</v>
      </c>
      <c r="D561" s="2">
        <v>4.6782690000000003E-9</v>
      </c>
      <c r="E561" s="1">
        <v>0.10683534</v>
      </c>
      <c r="F561">
        <v>0.14303540000000001</v>
      </c>
      <c r="G561">
        <v>0.1381223</v>
      </c>
      <c r="H561">
        <v>0.14231859999999999</v>
      </c>
      <c r="I561">
        <v>0.15777671999999901</v>
      </c>
      <c r="J561">
        <v>0.15690691999999901</v>
      </c>
      <c r="K561">
        <v>0.11908348000000001</v>
      </c>
      <c r="L561">
        <v>0.109016709999999</v>
      </c>
      <c r="M561" s="2">
        <v>7.5489681999999905E-2</v>
      </c>
      <c r="N561" s="2">
        <v>7.1602291999999998E-2</v>
      </c>
      <c r="O561" s="2">
        <v>0</v>
      </c>
      <c r="P561">
        <v>0</v>
      </c>
      <c r="Q561">
        <v>0</v>
      </c>
      <c r="R561" t="s">
        <v>45</v>
      </c>
    </row>
    <row r="562" spans="1:18" x14ac:dyDescent="0.25">
      <c r="A562" t="s">
        <v>133</v>
      </c>
      <c r="B562" t="s">
        <v>77</v>
      </c>
      <c r="C562" t="s">
        <v>24</v>
      </c>
      <c r="D562" s="2">
        <v>0</v>
      </c>
      <c r="E562" s="5">
        <v>2.243361E-2</v>
      </c>
      <c r="F562" s="2">
        <v>3.4490800000000002E-2</v>
      </c>
      <c r="G562" s="2">
        <v>3.3306099999999998E-2</v>
      </c>
      <c r="H562" s="2">
        <v>3.4317974000000001E-2</v>
      </c>
      <c r="I562" s="2">
        <v>3.8045409000000002E-2</v>
      </c>
      <c r="J562" s="2">
        <v>3.7835706999999899E-2</v>
      </c>
      <c r="K562" s="2">
        <v>2.8715147E-2</v>
      </c>
      <c r="L562" s="2">
        <v>2.6287725000000001E-2</v>
      </c>
      <c r="M562" s="2">
        <v>1.8203200999999999E-2</v>
      </c>
      <c r="N562" s="2">
        <v>1.7265799299999999E-2</v>
      </c>
      <c r="O562">
        <v>0</v>
      </c>
      <c r="P562">
        <v>0</v>
      </c>
      <c r="Q562">
        <v>0</v>
      </c>
      <c r="R562" t="s">
        <v>45</v>
      </c>
    </row>
    <row r="563" spans="1:18" x14ac:dyDescent="0.25">
      <c r="A563" t="s">
        <v>133</v>
      </c>
      <c r="B563" t="s">
        <v>77</v>
      </c>
      <c r="C563" t="s">
        <v>25</v>
      </c>
      <c r="D563" s="2">
        <v>2.355208E-8</v>
      </c>
      <c r="E563" s="5">
        <v>3.4753630000000001E-5</v>
      </c>
      <c r="F563" s="2">
        <v>3.2664769999999997E-5</v>
      </c>
      <c r="G563" s="2">
        <v>3.1542830000000001E-5</v>
      </c>
      <c r="H563" s="2">
        <v>3.2501164000000001E-5</v>
      </c>
      <c r="I563" s="2">
        <v>3.6031234999999997E-5</v>
      </c>
      <c r="J563" s="2">
        <v>3.5832632999999997E-5</v>
      </c>
      <c r="K563" s="2">
        <v>2.7194917999999999E-5</v>
      </c>
      <c r="L563" s="2">
        <v>2.4896017999999901E-5</v>
      </c>
      <c r="M563" s="2">
        <v>1.7239490999999999E-5</v>
      </c>
      <c r="N563" s="2">
        <v>1.6351734200000001E-5</v>
      </c>
      <c r="O563" s="2">
        <v>0</v>
      </c>
      <c r="P563">
        <v>0</v>
      </c>
      <c r="Q563">
        <v>0</v>
      </c>
      <c r="R563" t="s">
        <v>45</v>
      </c>
    </row>
    <row r="564" spans="1:18" x14ac:dyDescent="0.25">
      <c r="A564" t="s">
        <v>133</v>
      </c>
      <c r="B564" t="s">
        <v>77</v>
      </c>
      <c r="C564" t="s">
        <v>26</v>
      </c>
      <c r="D564">
        <v>0</v>
      </c>
      <c r="E564" s="5">
        <v>1.63470999999999E-3</v>
      </c>
      <c r="F564" s="2">
        <v>2.5157999999999999E-3</v>
      </c>
      <c r="G564" s="2">
        <v>2.4293840000000001E-3</v>
      </c>
      <c r="H564" s="2">
        <v>2.5031890999999899E-3</v>
      </c>
      <c r="I564" s="2">
        <v>2.7750777000000002E-3</v>
      </c>
      <c r="J564" s="2">
        <v>2.7597826999999999E-3</v>
      </c>
      <c r="K564" s="2">
        <v>2.0945171999999998E-3</v>
      </c>
      <c r="L564" s="2">
        <v>1.9174585000000001E-3</v>
      </c>
      <c r="M564" s="2">
        <v>1.3277613000000001E-3</v>
      </c>
      <c r="N564" s="2">
        <v>1.2593889500000001E-3</v>
      </c>
      <c r="O564" s="2">
        <v>0</v>
      </c>
      <c r="P564">
        <v>0</v>
      </c>
      <c r="Q564">
        <v>0</v>
      </c>
      <c r="R564" t="s">
        <v>45</v>
      </c>
    </row>
    <row r="565" spans="1:18" x14ac:dyDescent="0.25">
      <c r="A565" t="s">
        <v>133</v>
      </c>
      <c r="B565" t="s">
        <v>77</v>
      </c>
      <c r="C565" t="s">
        <v>27</v>
      </c>
      <c r="D565">
        <v>2.4770512799999899E-3</v>
      </c>
      <c r="E565" s="5">
        <v>2.900695111E-3</v>
      </c>
      <c r="F565">
        <v>1.9979054819999902E-3</v>
      </c>
      <c r="G565" s="2">
        <v>1.0115900059999899E-3</v>
      </c>
      <c r="H565" s="2">
        <v>9.1017369487199904E-4</v>
      </c>
      <c r="I565" s="2">
        <v>9.1853880375799895E-4</v>
      </c>
      <c r="J565" s="2">
        <v>8.3362332592299998E-4</v>
      </c>
      <c r="K565" s="2">
        <v>7.2607781132399995E-4</v>
      </c>
      <c r="L565" s="2">
        <v>7.22466160378E-4</v>
      </c>
      <c r="M565" s="2">
        <v>7.2754971686600002E-4</v>
      </c>
      <c r="N565" s="2">
        <v>7.4386090941099903E-4</v>
      </c>
      <c r="O565" s="2">
        <v>0</v>
      </c>
      <c r="P565">
        <v>0</v>
      </c>
      <c r="Q565">
        <v>0</v>
      </c>
      <c r="R565" t="s">
        <v>45</v>
      </c>
    </row>
    <row r="566" spans="1:18" x14ac:dyDescent="0.25">
      <c r="A566" t="s">
        <v>133</v>
      </c>
      <c r="B566" t="s">
        <v>77</v>
      </c>
      <c r="C566" t="s">
        <v>29</v>
      </c>
      <c r="D566">
        <v>1.2945477146769999E-3</v>
      </c>
      <c r="E566" s="1">
        <v>1.0263126039640001E-3</v>
      </c>
      <c r="F566">
        <v>1.58981593032699E-3</v>
      </c>
      <c r="G566">
        <v>1.7026685732190001E-3</v>
      </c>
      <c r="H566">
        <v>1.589151963547E-3</v>
      </c>
      <c r="I566">
        <v>1.4700231136169999E-3</v>
      </c>
      <c r="J566">
        <v>1.411718129559E-3</v>
      </c>
      <c r="K566">
        <v>1.3577860623619901E-3</v>
      </c>
      <c r="L566">
        <v>1.3733395777629899E-3</v>
      </c>
      <c r="M566">
        <v>1.42338327750199E-3</v>
      </c>
      <c r="N566">
        <v>1.4710457380399901E-3</v>
      </c>
      <c r="O566">
        <v>0</v>
      </c>
      <c r="P566">
        <v>0</v>
      </c>
      <c r="Q566">
        <v>0</v>
      </c>
      <c r="R566" t="s">
        <v>45</v>
      </c>
    </row>
    <row r="567" spans="1:18" x14ac:dyDescent="0.25">
      <c r="A567" t="s">
        <v>133</v>
      </c>
      <c r="B567" t="s">
        <v>77</v>
      </c>
      <c r="C567" t="s">
        <v>31</v>
      </c>
      <c r="D567">
        <v>0.111662182791457</v>
      </c>
      <c r="E567" s="5">
        <v>6.4383096502399997E-2</v>
      </c>
      <c r="F567" s="2">
        <v>4.8777127272073E-2</v>
      </c>
      <c r="G567" s="2">
        <v>4.84658934402259E-2</v>
      </c>
      <c r="H567" s="2">
        <v>3.8071575077821898E-2</v>
      </c>
      <c r="I567" s="2">
        <v>3.6007835076038899E-2</v>
      </c>
      <c r="J567" s="2">
        <v>3.3852642770830901E-2</v>
      </c>
      <c r="K567" s="2">
        <v>3.2629570240907999E-2</v>
      </c>
      <c r="L567" s="2">
        <v>3.3557643515730998E-2</v>
      </c>
      <c r="M567" s="2">
        <v>3.4837871362797E-2</v>
      </c>
      <c r="N567" s="2">
        <v>3.5447573455921901E-2</v>
      </c>
      <c r="O567" s="2">
        <v>0</v>
      </c>
      <c r="P567">
        <v>0</v>
      </c>
      <c r="Q567">
        <v>0</v>
      </c>
      <c r="R567" t="s">
        <v>45</v>
      </c>
    </row>
    <row r="568" spans="1:18" x14ac:dyDescent="0.25">
      <c r="A568" t="s">
        <v>133</v>
      </c>
      <c r="B568" t="s">
        <v>77</v>
      </c>
      <c r="C568" t="s">
        <v>32</v>
      </c>
      <c r="D568" s="2">
        <v>0.28130159582352998</v>
      </c>
      <c r="E568" s="1">
        <v>0.211610028787</v>
      </c>
      <c r="F568" s="2">
        <v>0.1152671888227</v>
      </c>
      <c r="G568" s="2">
        <v>0.10248090139127999</v>
      </c>
      <c r="H568" s="2">
        <v>7.6125644609930904E-2</v>
      </c>
      <c r="I568" s="2">
        <v>6.5110198002784003E-2</v>
      </c>
      <c r="J568" s="2">
        <v>5.5974626671823999E-2</v>
      </c>
      <c r="K568" s="2">
        <v>4.7256896197846003E-2</v>
      </c>
      <c r="L568" s="2">
        <v>4.5430795055154002E-2</v>
      </c>
      <c r="M568" s="2">
        <v>4.52999341979239E-2</v>
      </c>
      <c r="N568" s="2">
        <v>4.4937113567155899E-2</v>
      </c>
      <c r="O568" s="2">
        <v>0</v>
      </c>
      <c r="P568">
        <v>0</v>
      </c>
      <c r="Q568">
        <v>0</v>
      </c>
      <c r="R568" t="s">
        <v>45</v>
      </c>
    </row>
    <row r="569" spans="1:18" x14ac:dyDescent="0.25">
      <c r="A569" t="s">
        <v>133</v>
      </c>
      <c r="B569" t="s">
        <v>77</v>
      </c>
      <c r="C569" t="s">
        <v>34</v>
      </c>
      <c r="D569" s="2">
        <v>6.5844377994099899E-3</v>
      </c>
      <c r="E569" s="5">
        <v>3.1054817236199901E-3</v>
      </c>
      <c r="F569" s="2">
        <v>2.9878487808999901E-3</v>
      </c>
      <c r="G569" s="2">
        <v>3.0546900890259898E-3</v>
      </c>
      <c r="H569" s="2">
        <v>2.7448180636839999E-3</v>
      </c>
      <c r="I569" s="2">
        <v>2.5251828589209998E-3</v>
      </c>
      <c r="J569" s="2">
        <v>2.354813333289E-3</v>
      </c>
      <c r="K569" s="2">
        <v>2.4084986499559899E-3</v>
      </c>
      <c r="L569" s="2">
        <v>2.631282903607E-3</v>
      </c>
      <c r="M569" s="2">
        <v>2.9132635316990001E-3</v>
      </c>
      <c r="N569" s="2">
        <v>3.169253750688E-3</v>
      </c>
      <c r="O569" s="2">
        <v>0</v>
      </c>
      <c r="P569">
        <v>0</v>
      </c>
      <c r="Q569">
        <v>0</v>
      </c>
      <c r="R569" t="s">
        <v>45</v>
      </c>
    </row>
    <row r="570" spans="1:18" x14ac:dyDescent="0.25">
      <c r="A570" t="s">
        <v>133</v>
      </c>
      <c r="B570" t="s">
        <v>77</v>
      </c>
      <c r="C570" t="s">
        <v>36</v>
      </c>
      <c r="D570" s="2">
        <v>2.6202395309989E-2</v>
      </c>
      <c r="E570" s="5">
        <v>2.58516611937799E-2</v>
      </c>
      <c r="F570" s="2">
        <v>4.6197628346610002E-2</v>
      </c>
      <c r="G570" s="2">
        <v>3.4444570327524002E-2</v>
      </c>
      <c r="H570" s="2">
        <v>2.6325700631315001E-2</v>
      </c>
      <c r="I570" s="2">
        <v>2.6507469765762001E-2</v>
      </c>
      <c r="J570" s="2">
        <v>2.7836153678814E-2</v>
      </c>
      <c r="K570" s="2">
        <v>2.8056757102353998E-2</v>
      </c>
      <c r="L570" s="2">
        <v>3.0244714833995E-2</v>
      </c>
      <c r="M570" s="2">
        <v>3.2702739951507999E-2</v>
      </c>
      <c r="N570" s="2">
        <v>3.5397757079681E-2</v>
      </c>
      <c r="O570" s="2">
        <v>0</v>
      </c>
      <c r="P570">
        <v>0</v>
      </c>
      <c r="Q570">
        <v>0</v>
      </c>
      <c r="R570" t="s">
        <v>45</v>
      </c>
    </row>
    <row r="571" spans="1:18" x14ac:dyDescent="0.25">
      <c r="A571" t="s">
        <v>133</v>
      </c>
      <c r="B571" t="s">
        <v>77</v>
      </c>
      <c r="C571" t="s">
        <v>37</v>
      </c>
      <c r="D571" s="2">
        <v>1.9430529336083899E-2</v>
      </c>
      <c r="E571" s="5">
        <v>1.5164078005320001E-2</v>
      </c>
      <c r="F571" s="2">
        <v>1.19951746648199E-2</v>
      </c>
      <c r="G571" s="2">
        <v>1.0574087215192001E-2</v>
      </c>
      <c r="H571" s="2">
        <v>8.3857212813569903E-3</v>
      </c>
      <c r="I571" s="2">
        <v>7.8129961906609896E-3</v>
      </c>
      <c r="J571" s="2">
        <v>7.767919175159E-3</v>
      </c>
      <c r="K571" s="2">
        <v>7.6932934648280002E-3</v>
      </c>
      <c r="L571" s="2">
        <v>8.2875527793379901E-3</v>
      </c>
      <c r="M571" s="2">
        <v>9.05306249918599E-3</v>
      </c>
      <c r="N571" s="2">
        <v>9.9073646670109899E-3</v>
      </c>
      <c r="O571" s="2">
        <v>0</v>
      </c>
      <c r="P571">
        <v>0</v>
      </c>
      <c r="Q571">
        <v>0</v>
      </c>
      <c r="R571" t="s">
        <v>45</v>
      </c>
    </row>
    <row r="572" spans="1:18" x14ac:dyDescent="0.25">
      <c r="A572" t="s">
        <v>133</v>
      </c>
      <c r="B572" t="s">
        <v>77</v>
      </c>
      <c r="C572" t="s">
        <v>39</v>
      </c>
      <c r="D572">
        <v>8.6167522234410002E-2</v>
      </c>
      <c r="E572" s="1">
        <v>4.1546196244460001E-2</v>
      </c>
      <c r="F572">
        <v>1.7730844157875E-2</v>
      </c>
      <c r="G572" s="2">
        <v>1.1843317657617E-2</v>
      </c>
      <c r="H572" s="2">
        <v>9.1579690132049998E-3</v>
      </c>
      <c r="I572" s="2">
        <v>7.7529616286650003E-3</v>
      </c>
      <c r="J572" s="2">
        <v>7.2369201869830002E-3</v>
      </c>
      <c r="K572" s="2">
        <v>6.84685227527599E-3</v>
      </c>
      <c r="L572" s="2">
        <v>6.8068346223479998E-3</v>
      </c>
      <c r="M572" s="2">
        <v>6.96741378531899E-3</v>
      </c>
      <c r="N572" s="2">
        <v>7.2151173360339898E-3</v>
      </c>
      <c r="O572" s="2">
        <v>0</v>
      </c>
      <c r="P572">
        <v>0</v>
      </c>
      <c r="Q572">
        <v>0</v>
      </c>
      <c r="R572" t="s">
        <v>45</v>
      </c>
    </row>
    <row r="573" spans="1:18" x14ac:dyDescent="0.25">
      <c r="A573" t="s">
        <v>133</v>
      </c>
      <c r="B573" t="s">
        <v>78</v>
      </c>
      <c r="C573" t="s">
        <v>16</v>
      </c>
      <c r="D573">
        <v>1.9648074194430001E-3</v>
      </c>
      <c r="E573" s="1">
        <v>2.2389773756999998E-3</v>
      </c>
      <c r="F573">
        <v>1.72722035324999E-3</v>
      </c>
      <c r="G573">
        <v>1.38030667088E-3</v>
      </c>
      <c r="H573">
        <v>1.171423607001E-3</v>
      </c>
      <c r="I573" s="2">
        <v>9.9640007032199989E-4</v>
      </c>
      <c r="J573" s="2">
        <v>1.28661394131799E-3</v>
      </c>
      <c r="K573" s="2">
        <v>1.2402948245580001E-3</v>
      </c>
      <c r="L573" s="2">
        <v>1.3379129517149899E-3</v>
      </c>
      <c r="M573" s="2">
        <v>1.407816145666E-3</v>
      </c>
      <c r="N573" s="2">
        <v>1.4694000943319999E-3</v>
      </c>
      <c r="O573">
        <v>0</v>
      </c>
      <c r="P573">
        <v>0</v>
      </c>
      <c r="Q573">
        <v>0</v>
      </c>
      <c r="R573" t="s">
        <v>45</v>
      </c>
    </row>
    <row r="574" spans="1:18" x14ac:dyDescent="0.25">
      <c r="A574" t="s">
        <v>133</v>
      </c>
      <c r="B574" t="s">
        <v>78</v>
      </c>
      <c r="C574" t="s">
        <v>17</v>
      </c>
      <c r="D574">
        <v>3.6077270979999999E-2</v>
      </c>
      <c r="E574" s="1">
        <v>8.3336465967499995E-2</v>
      </c>
      <c r="F574">
        <v>2.26064261533E-2</v>
      </c>
      <c r="G574">
        <v>2.3733406621E-2</v>
      </c>
      <c r="H574">
        <v>2.3916525617511002E-2</v>
      </c>
      <c r="I574">
        <v>2.4201478618789001E-2</v>
      </c>
      <c r="J574">
        <v>2.4114915319326E-2</v>
      </c>
      <c r="K574">
        <v>2.4245585714364901E-2</v>
      </c>
      <c r="L574" s="2">
        <v>2.454477810077E-2</v>
      </c>
      <c r="M574" s="2">
        <v>2.4864601387185999E-2</v>
      </c>
      <c r="N574" s="2">
        <v>2.5217271912499999E-2</v>
      </c>
      <c r="O574">
        <v>0</v>
      </c>
      <c r="P574">
        <v>0</v>
      </c>
      <c r="Q574">
        <v>0</v>
      </c>
      <c r="R574" t="s">
        <v>45</v>
      </c>
    </row>
    <row r="575" spans="1:18" x14ac:dyDescent="0.25">
      <c r="A575" t="s">
        <v>133</v>
      </c>
      <c r="B575" t="s">
        <v>78</v>
      </c>
      <c r="C575" t="s">
        <v>19</v>
      </c>
      <c r="D575">
        <v>0.68204213419680004</v>
      </c>
      <c r="E575" s="1">
        <v>0.49889197893209902</v>
      </c>
      <c r="F575">
        <v>0.336972303794349</v>
      </c>
      <c r="G575">
        <v>0.26679835292940002</v>
      </c>
      <c r="H575" s="2">
        <v>0.227306378846718</v>
      </c>
      <c r="I575" s="2">
        <v>0.176856625027282</v>
      </c>
      <c r="J575" s="2">
        <v>0.16069136800843101</v>
      </c>
      <c r="K575" s="2">
        <v>0.141441492708656</v>
      </c>
      <c r="L575" s="2">
        <v>0.130403342167871</v>
      </c>
      <c r="M575" s="2">
        <v>0.129035926575506</v>
      </c>
      <c r="N575" s="2">
        <v>0.12366935859679901</v>
      </c>
      <c r="O575" s="2">
        <v>0</v>
      </c>
      <c r="P575">
        <v>0</v>
      </c>
      <c r="Q575">
        <v>0</v>
      </c>
      <c r="R575" t="s">
        <v>45</v>
      </c>
    </row>
    <row r="576" spans="1:18" x14ac:dyDescent="0.25">
      <c r="A576" t="s">
        <v>133</v>
      </c>
      <c r="B576" t="s">
        <v>78</v>
      </c>
      <c r="C576" t="s">
        <v>21</v>
      </c>
      <c r="D576">
        <v>8.4220979430099998</v>
      </c>
      <c r="E576" s="5">
        <v>13.63301223735</v>
      </c>
      <c r="F576" s="2">
        <v>9.9688834000999993</v>
      </c>
      <c r="G576" s="2">
        <v>9.3532609999999892</v>
      </c>
      <c r="H576" s="2">
        <v>8.1641392940702993</v>
      </c>
      <c r="I576" s="2">
        <v>7.5539509218542404</v>
      </c>
      <c r="J576" s="2">
        <v>5.8471122542178797</v>
      </c>
      <c r="K576" s="2">
        <v>5.1147683717697099</v>
      </c>
      <c r="L576" s="2">
        <v>4.7768349765567697</v>
      </c>
      <c r="M576" s="2">
        <v>4.5031068421193901</v>
      </c>
      <c r="N576" s="2">
        <v>4.1495051375334304</v>
      </c>
      <c r="O576" s="2">
        <v>0</v>
      </c>
      <c r="P576">
        <v>0</v>
      </c>
      <c r="Q576">
        <v>0</v>
      </c>
      <c r="R576" t="s">
        <v>46</v>
      </c>
    </row>
    <row r="577" spans="1:18" x14ac:dyDescent="0.25">
      <c r="A577" t="s">
        <v>133</v>
      </c>
      <c r="B577" t="s">
        <v>78</v>
      </c>
      <c r="C577" t="s">
        <v>22</v>
      </c>
      <c r="D577" s="2">
        <v>0</v>
      </c>
      <c r="E577" s="1">
        <v>5.0268529999999999E-2</v>
      </c>
      <c r="F577">
        <v>8.3519659999999996E-2</v>
      </c>
      <c r="G577">
        <v>8.7079630000000005E-2</v>
      </c>
      <c r="H577">
        <v>9.0488139999999995E-2</v>
      </c>
      <c r="I577">
        <v>9.9656610000000007E-2</v>
      </c>
      <c r="J577">
        <v>9.7626649999999995E-2</v>
      </c>
      <c r="K577">
        <v>7.4167990000000003E-2</v>
      </c>
      <c r="L577">
        <v>6.7595006999999999E-2</v>
      </c>
      <c r="M577">
        <v>4.6621417999999998E-2</v>
      </c>
      <c r="N577">
        <v>4.4216090199999898E-2</v>
      </c>
      <c r="O577">
        <v>0</v>
      </c>
      <c r="P577">
        <v>0</v>
      </c>
      <c r="Q577">
        <v>0</v>
      </c>
      <c r="R577" t="s">
        <v>45</v>
      </c>
    </row>
    <row r="578" spans="1:18" x14ac:dyDescent="0.25">
      <c r="A578" t="s">
        <v>133</v>
      </c>
      <c r="B578" t="s">
        <v>78</v>
      </c>
      <c r="C578" t="s">
        <v>23</v>
      </c>
      <c r="D578" s="2">
        <v>9.6427500000000004E-9</v>
      </c>
      <c r="E578" s="1">
        <v>0.29411929999999997</v>
      </c>
      <c r="F578">
        <v>0.37504029999999999</v>
      </c>
      <c r="G578">
        <v>0.39102629999999999</v>
      </c>
      <c r="H578">
        <v>0.40633252999999903</v>
      </c>
      <c r="I578">
        <v>0.44750347999999901</v>
      </c>
      <c r="J578">
        <v>0.43838748999999999</v>
      </c>
      <c r="K578">
        <v>0.33304740999999999</v>
      </c>
      <c r="L578">
        <v>0.30353181000000001</v>
      </c>
      <c r="M578">
        <v>0.209351173</v>
      </c>
      <c r="N578">
        <v>0.19854997899999999</v>
      </c>
      <c r="O578">
        <v>0</v>
      </c>
      <c r="P578">
        <v>0</v>
      </c>
      <c r="Q578">
        <v>0</v>
      </c>
      <c r="R578" t="s">
        <v>45</v>
      </c>
    </row>
    <row r="579" spans="1:18" x14ac:dyDescent="0.25">
      <c r="A579" t="s">
        <v>133</v>
      </c>
      <c r="B579" t="s">
        <v>78</v>
      </c>
      <c r="C579" t="s">
        <v>24</v>
      </c>
      <c r="D579" s="2">
        <v>0</v>
      </c>
      <c r="E579" s="5">
        <v>6.17599E-2</v>
      </c>
      <c r="F579" s="2">
        <v>9.0435230000000005E-2</v>
      </c>
      <c r="G579" s="2">
        <v>9.4290070000000004E-2</v>
      </c>
      <c r="H579" s="2">
        <v>9.7980880000000006E-2</v>
      </c>
      <c r="I579" s="2">
        <v>0.1079085</v>
      </c>
      <c r="J579" s="2">
        <v>0.10571042</v>
      </c>
      <c r="K579" s="2">
        <v>8.0309318999999907E-2</v>
      </c>
      <c r="L579" s="2">
        <v>7.3192088000000002E-2</v>
      </c>
      <c r="M579" s="2">
        <v>5.0481815999999999E-2</v>
      </c>
      <c r="N579" s="2">
        <v>4.7877285399999997E-2</v>
      </c>
      <c r="O579" s="2">
        <v>0</v>
      </c>
      <c r="P579">
        <v>0</v>
      </c>
      <c r="Q579">
        <v>0</v>
      </c>
      <c r="R579" t="s">
        <v>45</v>
      </c>
    </row>
    <row r="580" spans="1:18" x14ac:dyDescent="0.25">
      <c r="A580" t="s">
        <v>133</v>
      </c>
      <c r="B580" t="s">
        <v>78</v>
      </c>
      <c r="C580" t="s">
        <v>25</v>
      </c>
      <c r="D580" s="2">
        <v>4.8544779999999998E-8</v>
      </c>
      <c r="E580" s="5">
        <v>9.5677260000000004E-5</v>
      </c>
      <c r="F580" s="2">
        <v>8.5647529999999998E-5</v>
      </c>
      <c r="G580" s="2">
        <v>8.9298189999999998E-5</v>
      </c>
      <c r="H580" s="2">
        <v>9.2793699999999999E-5</v>
      </c>
      <c r="I580" s="2">
        <v>1.0219579999999999E-4</v>
      </c>
      <c r="J580" s="2">
        <v>1.00113899999999E-4</v>
      </c>
      <c r="K580" s="2">
        <v>7.6057667999999994E-5</v>
      </c>
      <c r="L580" s="2">
        <v>6.9317188999999896E-5</v>
      </c>
      <c r="M580" s="2">
        <v>4.7809321000000001E-5</v>
      </c>
      <c r="N580" s="2">
        <v>4.5342611399999998E-5</v>
      </c>
      <c r="O580" s="2">
        <v>0</v>
      </c>
      <c r="P580">
        <v>0</v>
      </c>
      <c r="Q580">
        <v>0</v>
      </c>
      <c r="R580" t="s">
        <v>45</v>
      </c>
    </row>
    <row r="581" spans="1:18" x14ac:dyDescent="0.25">
      <c r="A581" t="s">
        <v>133</v>
      </c>
      <c r="B581" t="s">
        <v>78</v>
      </c>
      <c r="C581" t="s">
        <v>26</v>
      </c>
      <c r="D581">
        <v>0</v>
      </c>
      <c r="E581" s="1">
        <v>4.5003789999999997E-3</v>
      </c>
      <c r="F581">
        <v>6.5964539999999999E-3</v>
      </c>
      <c r="G581">
        <v>6.8776250000000001E-3</v>
      </c>
      <c r="H581">
        <v>7.1468340000000003E-3</v>
      </c>
      <c r="I581">
        <v>7.8709709999999992E-3</v>
      </c>
      <c r="J581" s="2">
        <v>7.7106397999999899E-3</v>
      </c>
      <c r="K581" s="2">
        <v>5.8578576000000004E-3</v>
      </c>
      <c r="L581" s="2">
        <v>5.3387176999999996E-3</v>
      </c>
      <c r="M581" s="2">
        <v>3.6822054999999898E-3</v>
      </c>
      <c r="N581" s="2">
        <v>3.49222605999999E-3</v>
      </c>
      <c r="O581" s="2">
        <v>0</v>
      </c>
      <c r="P581">
        <v>0</v>
      </c>
      <c r="Q581">
        <v>0</v>
      </c>
      <c r="R581" t="s">
        <v>45</v>
      </c>
    </row>
    <row r="582" spans="1:18" x14ac:dyDescent="0.25">
      <c r="A582" t="s">
        <v>133</v>
      </c>
      <c r="B582" t="s">
        <v>78</v>
      </c>
      <c r="C582" t="s">
        <v>27</v>
      </c>
      <c r="D582">
        <v>1.1844922690000001E-3</v>
      </c>
      <c r="E582" s="1">
        <v>2.0475596227010001E-3</v>
      </c>
      <c r="F582" s="2">
        <v>1.5391218496900001E-3</v>
      </c>
      <c r="G582" s="2">
        <v>1.2353450113000001E-3</v>
      </c>
      <c r="H582" s="2">
        <v>1.10924457685699E-3</v>
      </c>
      <c r="I582" s="2">
        <v>1.0895381215439901E-3</v>
      </c>
      <c r="J582" s="2">
        <v>8.8190687719700005E-4</v>
      </c>
      <c r="K582" s="2">
        <v>7.7714240341499995E-4</v>
      </c>
      <c r="L582" s="2">
        <v>7.6058740205299903E-4</v>
      </c>
      <c r="M582" s="2">
        <v>7.54280464351E-4</v>
      </c>
      <c r="N582" s="2">
        <v>7.5020778507099901E-4</v>
      </c>
      <c r="O582" s="2">
        <v>0</v>
      </c>
      <c r="P582">
        <v>0</v>
      </c>
      <c r="Q582">
        <v>0</v>
      </c>
      <c r="R582" t="s">
        <v>45</v>
      </c>
    </row>
    <row r="583" spans="1:18" x14ac:dyDescent="0.25">
      <c r="A583" t="s">
        <v>133</v>
      </c>
      <c r="B583" t="s">
        <v>78</v>
      </c>
      <c r="C583" t="s">
        <v>29</v>
      </c>
      <c r="D583">
        <v>1.78120075859E-3</v>
      </c>
      <c r="E583" s="5">
        <v>1.96593333248999E-3</v>
      </c>
      <c r="F583" s="2">
        <v>1.86153873514999E-3</v>
      </c>
      <c r="G583" s="2">
        <v>1.56600523515E-3</v>
      </c>
      <c r="H583" s="2">
        <v>1.36160070581899E-3</v>
      </c>
      <c r="I583" s="2">
        <v>1.284147507023E-3</v>
      </c>
      <c r="J583" s="2">
        <v>1.0980008774879901E-3</v>
      </c>
      <c r="K583" s="2">
        <v>1.0485714354519901E-3</v>
      </c>
      <c r="L583" s="2">
        <v>1.04683121621599E-3</v>
      </c>
      <c r="M583" s="2">
        <v>1.066210784745E-3</v>
      </c>
      <c r="N583" s="2">
        <v>1.06429549137499E-3</v>
      </c>
      <c r="O583" s="2">
        <v>0</v>
      </c>
      <c r="P583">
        <v>0</v>
      </c>
      <c r="Q583">
        <v>0</v>
      </c>
      <c r="R583" t="s">
        <v>45</v>
      </c>
    </row>
    <row r="584" spans="1:18" x14ac:dyDescent="0.25">
      <c r="A584" t="s">
        <v>133</v>
      </c>
      <c r="B584" t="s">
        <v>78</v>
      </c>
      <c r="C584" t="s">
        <v>31</v>
      </c>
      <c r="D584">
        <v>8.4169289101359901E-2</v>
      </c>
      <c r="E584" s="5">
        <v>6.0224534043899901E-2</v>
      </c>
      <c r="F584" s="2">
        <v>5.5830994081300003E-2</v>
      </c>
      <c r="G584" s="2">
        <v>5.1678467391600001E-2</v>
      </c>
      <c r="H584" s="2">
        <v>4.2208984742866898E-2</v>
      </c>
      <c r="I584" s="2">
        <v>3.8956726527482999E-2</v>
      </c>
      <c r="J584" s="2">
        <v>3.7300914096981899E-2</v>
      </c>
      <c r="K584" s="2">
        <v>3.6478029279418997E-2</v>
      </c>
      <c r="L584" s="2">
        <v>3.7662155758140997E-2</v>
      </c>
      <c r="M584" s="2">
        <v>3.9203340958246999E-2</v>
      </c>
      <c r="N584" s="2">
        <v>3.9896849152238997E-2</v>
      </c>
      <c r="O584" s="2">
        <v>0</v>
      </c>
      <c r="P584">
        <v>0</v>
      </c>
      <c r="Q584">
        <v>0</v>
      </c>
      <c r="R584" t="s">
        <v>45</v>
      </c>
    </row>
    <row r="585" spans="1:18" x14ac:dyDescent="0.25">
      <c r="A585" t="s">
        <v>133</v>
      </c>
      <c r="B585" t="s">
        <v>78</v>
      </c>
      <c r="C585" t="s">
        <v>32</v>
      </c>
      <c r="D585" s="2">
        <v>0.132957322854099</v>
      </c>
      <c r="E585" s="5">
        <v>0.14614460982055899</v>
      </c>
      <c r="F585" s="2">
        <v>7.8866773518479996E-2</v>
      </c>
      <c r="G585" s="2">
        <v>6.6409311882569905E-2</v>
      </c>
      <c r="H585">
        <v>5.0600989209762998E-2</v>
      </c>
      <c r="I585">
        <v>4.3180235680381998E-2</v>
      </c>
      <c r="J585">
        <v>3.9226551342844897E-2</v>
      </c>
      <c r="K585">
        <v>3.3972295854594999E-2</v>
      </c>
      <c r="L585">
        <v>3.3308944953605001E-2</v>
      </c>
      <c r="M585">
        <v>3.3887412455091998E-2</v>
      </c>
      <c r="N585">
        <v>3.4328282726588902E-2</v>
      </c>
      <c r="O585">
        <v>0</v>
      </c>
      <c r="P585">
        <v>0</v>
      </c>
      <c r="Q585">
        <v>0</v>
      </c>
      <c r="R585" t="s">
        <v>45</v>
      </c>
    </row>
    <row r="586" spans="1:18" x14ac:dyDescent="0.25">
      <c r="A586" t="s">
        <v>133</v>
      </c>
      <c r="B586" t="s">
        <v>78</v>
      </c>
      <c r="C586" t="s">
        <v>34</v>
      </c>
      <c r="D586" s="2">
        <v>2.8494009306200001E-3</v>
      </c>
      <c r="E586" s="1">
        <v>3.24320662288E-3</v>
      </c>
      <c r="F586">
        <v>2.5005046501000001E-3</v>
      </c>
      <c r="G586">
        <v>2.45375000466E-3</v>
      </c>
      <c r="H586">
        <v>2.217089222131E-3</v>
      </c>
      <c r="I586">
        <v>1.9255718428909899E-3</v>
      </c>
      <c r="J586">
        <v>1.805178942585E-3</v>
      </c>
      <c r="K586">
        <v>1.74441371445899E-3</v>
      </c>
      <c r="L586">
        <v>1.7680319108219901E-3</v>
      </c>
      <c r="M586">
        <v>1.784563025784E-3</v>
      </c>
      <c r="N586">
        <v>1.77403338168499E-3</v>
      </c>
      <c r="O586">
        <v>0</v>
      </c>
      <c r="P586">
        <v>0</v>
      </c>
      <c r="Q586">
        <v>0</v>
      </c>
      <c r="R586" t="s">
        <v>45</v>
      </c>
    </row>
    <row r="587" spans="1:18" x14ac:dyDescent="0.25">
      <c r="A587" t="s">
        <v>133</v>
      </c>
      <c r="B587" t="s">
        <v>78</v>
      </c>
      <c r="C587" t="s">
        <v>36</v>
      </c>
      <c r="D587" s="2">
        <v>2.0857074982519999E-2</v>
      </c>
      <c r="E587" s="5">
        <v>2.8112525803689999E-2</v>
      </c>
      <c r="F587" s="2">
        <v>0.12662014233883001</v>
      </c>
      <c r="G587" s="2">
        <v>8.8492976907590004E-2</v>
      </c>
      <c r="H587" s="2">
        <v>7.0321341742028906E-2</v>
      </c>
      <c r="I587" s="2">
        <v>7.4942092632294996E-2</v>
      </c>
      <c r="J587" s="2">
        <v>7.4301293002047894E-2</v>
      </c>
      <c r="K587" s="2">
        <v>7.6164415753567999E-2</v>
      </c>
      <c r="L587" s="2">
        <v>8.1974655649487999E-2</v>
      </c>
      <c r="M587" s="2">
        <v>8.7683213807923002E-2</v>
      </c>
      <c r="N587" s="2">
        <v>9.3311125840854006E-2</v>
      </c>
      <c r="O587" s="2">
        <v>0</v>
      </c>
      <c r="P587">
        <v>0</v>
      </c>
      <c r="Q587">
        <v>0</v>
      </c>
      <c r="R587" t="s">
        <v>45</v>
      </c>
    </row>
    <row r="588" spans="1:18" x14ac:dyDescent="0.25">
      <c r="A588" t="s">
        <v>133</v>
      </c>
      <c r="B588" t="s">
        <v>78</v>
      </c>
      <c r="C588" t="s">
        <v>37</v>
      </c>
      <c r="D588" s="2">
        <v>9.6496365370199993E-3</v>
      </c>
      <c r="E588" s="5">
        <v>1.42904401379599E-2</v>
      </c>
      <c r="F588" s="2">
        <v>2.1764235158169901E-2</v>
      </c>
      <c r="G588" s="2">
        <v>1.7075069251950001E-2</v>
      </c>
      <c r="H588" s="2">
        <v>1.39823125535229E-2</v>
      </c>
      <c r="I588" s="2">
        <v>1.40438317028079E-2</v>
      </c>
      <c r="J588" s="2">
        <v>1.3801557357425999E-2</v>
      </c>
      <c r="K588" s="2">
        <v>1.3890405790092999E-2</v>
      </c>
      <c r="L588" s="2">
        <v>1.4712580124878E-2</v>
      </c>
      <c r="M588" s="2">
        <v>1.5511356800097E-2</v>
      </c>
      <c r="N588" s="2">
        <v>1.62635315782329E-2</v>
      </c>
      <c r="O588" s="2">
        <v>0</v>
      </c>
      <c r="P588">
        <v>0</v>
      </c>
      <c r="Q588">
        <v>0</v>
      </c>
      <c r="R588" t="s">
        <v>45</v>
      </c>
    </row>
    <row r="589" spans="1:18" x14ac:dyDescent="0.25">
      <c r="A589" t="s">
        <v>133</v>
      </c>
      <c r="B589" t="s">
        <v>78</v>
      </c>
      <c r="C589" t="s">
        <v>39</v>
      </c>
      <c r="D589">
        <v>6.0411533287109902E-2</v>
      </c>
      <c r="E589" s="5">
        <v>6.6249359184253995E-2</v>
      </c>
      <c r="F589" s="2">
        <v>1.3914516908977E-2</v>
      </c>
      <c r="G589" s="2">
        <v>1.1635151084561901E-2</v>
      </c>
      <c r="H589" s="2">
        <v>5.9303225282880002E-3</v>
      </c>
      <c r="I589" s="2">
        <v>4.9001242595339903E-3</v>
      </c>
      <c r="J589" s="2">
        <v>4.8463955685409997E-3</v>
      </c>
      <c r="K589" s="2">
        <v>4.7303378969219996E-3</v>
      </c>
      <c r="L589" s="2">
        <v>4.8126924692119899E-3</v>
      </c>
      <c r="M589" s="2">
        <v>4.8800199310370003E-3</v>
      </c>
      <c r="N589" s="2">
        <v>4.9374072708289899E-3</v>
      </c>
      <c r="O589" s="2">
        <v>0</v>
      </c>
      <c r="P589">
        <v>0</v>
      </c>
      <c r="Q589">
        <v>0</v>
      </c>
      <c r="R589" t="s">
        <v>45</v>
      </c>
    </row>
    <row r="590" spans="1:18" x14ac:dyDescent="0.25">
      <c r="A590" t="s">
        <v>133</v>
      </c>
      <c r="B590" t="s">
        <v>79</v>
      </c>
      <c r="C590" t="s">
        <v>16</v>
      </c>
      <c r="D590">
        <v>1.8393228992539999E-2</v>
      </c>
      <c r="E590" s="1">
        <v>1.27786491416E-2</v>
      </c>
      <c r="F590">
        <v>1.22026015380699E-2</v>
      </c>
      <c r="G590">
        <v>9.4483140381470005E-3</v>
      </c>
      <c r="H590">
        <v>8.9317731821949992E-3</v>
      </c>
      <c r="I590">
        <v>8.754058382961E-3</v>
      </c>
      <c r="J590">
        <v>9.5668176766470006E-3</v>
      </c>
      <c r="K590">
        <v>8.7662480744859893E-3</v>
      </c>
      <c r="L590">
        <v>9.2105436846289992E-3</v>
      </c>
      <c r="M590">
        <v>9.6240594438929995E-3</v>
      </c>
      <c r="N590">
        <v>9.9385019797500005E-3</v>
      </c>
      <c r="O590">
        <v>0</v>
      </c>
      <c r="P590">
        <v>0</v>
      </c>
      <c r="Q590">
        <v>0</v>
      </c>
      <c r="R590" t="s">
        <v>45</v>
      </c>
    </row>
    <row r="591" spans="1:18" x14ac:dyDescent="0.25">
      <c r="A591" t="s">
        <v>133</v>
      </c>
      <c r="B591" t="s">
        <v>79</v>
      </c>
      <c r="C591" t="s">
        <v>17</v>
      </c>
      <c r="D591">
        <v>0.24904888249999901</v>
      </c>
      <c r="E591" s="5">
        <v>0.23810992850059901</v>
      </c>
      <c r="F591" s="2">
        <v>0.21056987155699999</v>
      </c>
      <c r="G591" s="2">
        <v>0.18682365792</v>
      </c>
      <c r="H591" s="2">
        <v>0.190656847689433</v>
      </c>
      <c r="I591" s="2">
        <v>0.19226089858121501</v>
      </c>
      <c r="J591" s="2">
        <v>0.197233039136998</v>
      </c>
      <c r="K591" s="2">
        <v>0.20026589589145899</v>
      </c>
      <c r="L591" s="2">
        <v>0.204102981451038</v>
      </c>
      <c r="M591" s="2">
        <v>0.208007358661293</v>
      </c>
      <c r="N591" s="2">
        <v>0.21223816437422699</v>
      </c>
      <c r="O591" s="2">
        <v>0</v>
      </c>
      <c r="P591">
        <v>0</v>
      </c>
      <c r="Q591">
        <v>0</v>
      </c>
      <c r="R591" t="s">
        <v>45</v>
      </c>
    </row>
    <row r="592" spans="1:18" x14ac:dyDescent="0.25">
      <c r="A592" t="s">
        <v>133</v>
      </c>
      <c r="B592" t="s">
        <v>79</v>
      </c>
      <c r="C592" t="s">
        <v>19</v>
      </c>
      <c r="D592">
        <v>5.7220627897799901</v>
      </c>
      <c r="E592" s="5">
        <v>2.6024086662900001</v>
      </c>
      <c r="F592" s="2">
        <v>1.6822541873150001</v>
      </c>
      <c r="G592" s="2">
        <v>1.3582353419728499</v>
      </c>
      <c r="H592" s="2">
        <v>1.18075251717795</v>
      </c>
      <c r="I592" s="2">
        <v>0.98706404415691995</v>
      </c>
      <c r="J592" s="2">
        <v>0.88402330904756199</v>
      </c>
      <c r="K592" s="2">
        <v>0.80822652332048694</v>
      </c>
      <c r="L592" s="2">
        <v>0.79273707077799604</v>
      </c>
      <c r="M592" s="2">
        <v>0.81822215996926595</v>
      </c>
      <c r="N592" s="2">
        <v>0.81746984890227903</v>
      </c>
      <c r="O592" s="2">
        <v>0</v>
      </c>
      <c r="P592">
        <v>0</v>
      </c>
      <c r="Q592">
        <v>0</v>
      </c>
      <c r="R592" t="s">
        <v>45</v>
      </c>
    </row>
    <row r="593" spans="1:18" x14ac:dyDescent="0.25">
      <c r="A593" t="s">
        <v>133</v>
      </c>
      <c r="B593" t="s">
        <v>79</v>
      </c>
      <c r="C593" t="s">
        <v>21</v>
      </c>
      <c r="D593">
        <v>52.226659179999899</v>
      </c>
      <c r="E593" s="5">
        <v>54.831194770000003</v>
      </c>
      <c r="F593" s="2">
        <v>47.159856220000002</v>
      </c>
      <c r="G593" s="2">
        <v>43.924634817433997</v>
      </c>
      <c r="H593" s="2">
        <v>40.310974926526697</v>
      </c>
      <c r="I593" s="2">
        <v>36.429150799667099</v>
      </c>
      <c r="J593" s="2">
        <v>35.633832032241102</v>
      </c>
      <c r="K593" s="2">
        <v>31.351914745855701</v>
      </c>
      <c r="L593" s="2">
        <v>28.525596995041301</v>
      </c>
      <c r="M593" s="2">
        <v>26.0882630823053</v>
      </c>
      <c r="N593" s="2">
        <v>23.816648188045001</v>
      </c>
      <c r="O593" s="2">
        <v>0</v>
      </c>
      <c r="P593">
        <v>0</v>
      </c>
      <c r="Q593">
        <v>0</v>
      </c>
      <c r="R593" t="s">
        <v>46</v>
      </c>
    </row>
    <row r="594" spans="1:18" x14ac:dyDescent="0.25">
      <c r="A594" t="s">
        <v>133</v>
      </c>
      <c r="B594" t="s">
        <v>79</v>
      </c>
      <c r="C594" t="s">
        <v>22</v>
      </c>
      <c r="D594" s="2">
        <v>0</v>
      </c>
      <c r="E594" s="5">
        <v>0.1398353</v>
      </c>
      <c r="F594" s="2">
        <v>0.19287270000000001</v>
      </c>
      <c r="G594" s="2">
        <v>0.2295816</v>
      </c>
      <c r="H594" s="2">
        <v>0.24558489999999999</v>
      </c>
      <c r="I594" s="2">
        <v>0.27698539</v>
      </c>
      <c r="J594" s="2">
        <v>0.27137529999999999</v>
      </c>
      <c r="K594" s="2">
        <v>0.20592994000000001</v>
      </c>
      <c r="L594" s="2">
        <v>0.18631275</v>
      </c>
      <c r="M594" s="2">
        <v>0.12751678</v>
      </c>
      <c r="N594" s="2">
        <v>0.118288993999999</v>
      </c>
      <c r="O594" s="2">
        <v>0</v>
      </c>
      <c r="P594">
        <v>0</v>
      </c>
      <c r="Q594">
        <v>0</v>
      </c>
      <c r="R594" t="s">
        <v>45</v>
      </c>
    </row>
    <row r="595" spans="1:18" x14ac:dyDescent="0.25">
      <c r="A595" t="s">
        <v>133</v>
      </c>
      <c r="B595" t="s">
        <v>79</v>
      </c>
      <c r="C595" t="s">
        <v>23</v>
      </c>
      <c r="D595" s="2">
        <v>4.3824299999999999E-8</v>
      </c>
      <c r="E595" s="5">
        <v>0.81816999999999995</v>
      </c>
      <c r="F595" s="2">
        <v>0.86608399999999996</v>
      </c>
      <c r="G595" s="2">
        <v>1.030924</v>
      </c>
      <c r="H595" s="2">
        <v>1.1027857000000001</v>
      </c>
      <c r="I595" s="2">
        <v>1.2437894</v>
      </c>
      <c r="J595" s="2">
        <v>1.2185969999999999</v>
      </c>
      <c r="K595" s="2">
        <v>0.9247166</v>
      </c>
      <c r="L595" s="2">
        <v>0.83662740000000002</v>
      </c>
      <c r="M595" s="2">
        <v>0.57260710000000004</v>
      </c>
      <c r="N595" s="2">
        <v>0.53116989000000003</v>
      </c>
      <c r="O595" s="2">
        <v>0</v>
      </c>
      <c r="P595">
        <v>0</v>
      </c>
      <c r="Q595">
        <v>0</v>
      </c>
      <c r="R595" t="s">
        <v>45</v>
      </c>
    </row>
    <row r="596" spans="1:18" x14ac:dyDescent="0.25">
      <c r="A596" t="s">
        <v>133</v>
      </c>
      <c r="B596" t="s">
        <v>79</v>
      </c>
      <c r="C596" t="s">
        <v>24</v>
      </c>
      <c r="D596" s="2">
        <v>0</v>
      </c>
      <c r="E596" s="5">
        <v>0.1718017</v>
      </c>
      <c r="F596" s="2">
        <v>0.2088429</v>
      </c>
      <c r="G596" s="2">
        <v>0.24859120000000001</v>
      </c>
      <c r="H596" s="2">
        <v>0.26591989999999999</v>
      </c>
      <c r="I596" s="2">
        <v>0.29992060999999998</v>
      </c>
      <c r="J596" s="2">
        <v>0.29384587000000001</v>
      </c>
      <c r="K596" s="2">
        <v>0.22298131999999901</v>
      </c>
      <c r="L596" s="2">
        <v>0.20174006</v>
      </c>
      <c r="M596" s="2">
        <v>0.13807549999999999</v>
      </c>
      <c r="N596" s="2">
        <v>0.12808346800000001</v>
      </c>
      <c r="O596" s="2">
        <v>0</v>
      </c>
      <c r="P596">
        <v>0</v>
      </c>
      <c r="Q596">
        <v>0</v>
      </c>
      <c r="R596" t="s">
        <v>45</v>
      </c>
    </row>
    <row r="597" spans="1:18" x14ac:dyDescent="0.25">
      <c r="A597" t="s">
        <v>133</v>
      </c>
      <c r="B597" t="s">
        <v>79</v>
      </c>
      <c r="C597" t="s">
        <v>25</v>
      </c>
      <c r="D597" s="2">
        <v>2.20626299999999E-7</v>
      </c>
      <c r="E597" s="5">
        <v>2.661521E-4</v>
      </c>
      <c r="F597" s="2">
        <v>1.97787E-4</v>
      </c>
      <c r="G597" s="2">
        <v>2.3543039999999999E-4</v>
      </c>
      <c r="H597" s="2">
        <v>2.5184190000000003E-4</v>
      </c>
      <c r="I597" s="2">
        <v>2.8404257999999999E-4</v>
      </c>
      <c r="J597" s="2">
        <v>2.7828940000000001E-4</v>
      </c>
      <c r="K597" s="2">
        <v>2.1117638000000001E-4</v>
      </c>
      <c r="L597" s="2">
        <v>1.9105966999999899E-4</v>
      </c>
      <c r="M597" s="2">
        <v>1.3076548999999999E-4</v>
      </c>
      <c r="N597" s="2">
        <v>1.21302621E-4</v>
      </c>
      <c r="O597" s="2">
        <v>0</v>
      </c>
      <c r="P597">
        <v>0</v>
      </c>
      <c r="Q597">
        <v>0</v>
      </c>
      <c r="R597" t="s">
        <v>45</v>
      </c>
    </row>
    <row r="598" spans="1:18" x14ac:dyDescent="0.25">
      <c r="A598" t="s">
        <v>133</v>
      </c>
      <c r="B598" t="s">
        <v>79</v>
      </c>
      <c r="C598" t="s">
        <v>26</v>
      </c>
      <c r="D598">
        <v>0</v>
      </c>
      <c r="E598" s="1">
        <v>1.2518990000000001E-2</v>
      </c>
      <c r="F598">
        <v>1.523327E-2</v>
      </c>
      <c r="G598">
        <v>1.8132559999999999E-2</v>
      </c>
      <c r="H598">
        <v>1.9396521E-2</v>
      </c>
      <c r="I598">
        <v>2.1876547999999999E-2</v>
      </c>
      <c r="J598">
        <v>2.1433476999999999E-2</v>
      </c>
      <c r="K598">
        <v>1.6264516999999899E-2</v>
      </c>
      <c r="L598">
        <v>1.4715153999999999E-2</v>
      </c>
      <c r="M598">
        <v>1.00713829E-2</v>
      </c>
      <c r="N598">
        <v>9.3425701999999902E-3</v>
      </c>
      <c r="O598">
        <v>0</v>
      </c>
      <c r="P598">
        <v>0</v>
      </c>
      <c r="Q598">
        <v>0</v>
      </c>
      <c r="R598" t="s">
        <v>45</v>
      </c>
    </row>
    <row r="599" spans="1:18" x14ac:dyDescent="0.25">
      <c r="A599" t="s">
        <v>133</v>
      </c>
      <c r="B599" t="s">
        <v>79</v>
      </c>
      <c r="C599" t="s">
        <v>27</v>
      </c>
      <c r="D599">
        <v>1.134562674E-2</v>
      </c>
      <c r="E599" s="5">
        <v>9.9591010900000002E-3</v>
      </c>
      <c r="F599" s="2">
        <v>7.8348937949999902E-3</v>
      </c>
      <c r="G599" s="2">
        <v>6.4048249700000004E-3</v>
      </c>
      <c r="H599" s="2">
        <v>5.9757205504299901E-3</v>
      </c>
      <c r="I599" s="2">
        <v>5.6829816901379998E-3</v>
      </c>
      <c r="J599" s="2">
        <v>5.8951750669329998E-3</v>
      </c>
      <c r="K599" s="2">
        <v>5.4762773287990001E-3</v>
      </c>
      <c r="L599" s="2">
        <v>5.459928360426E-3</v>
      </c>
      <c r="M599" s="2">
        <v>5.5148775155739902E-3</v>
      </c>
      <c r="N599" s="2">
        <v>5.5771402869300001E-3</v>
      </c>
      <c r="O599" s="2">
        <v>0</v>
      </c>
      <c r="P599">
        <v>0</v>
      </c>
      <c r="Q599">
        <v>0</v>
      </c>
      <c r="R599" t="s">
        <v>45</v>
      </c>
    </row>
    <row r="600" spans="1:18" x14ac:dyDescent="0.25">
      <c r="A600" t="s">
        <v>133</v>
      </c>
      <c r="B600" t="s">
        <v>79</v>
      </c>
      <c r="C600" t="s">
        <v>29</v>
      </c>
      <c r="D600">
        <v>1.3891616824483999E-2</v>
      </c>
      <c r="E600" s="5">
        <v>1.0954513658932999E-2</v>
      </c>
      <c r="F600" s="2">
        <v>9.3956044334699996E-3</v>
      </c>
      <c r="G600" s="2">
        <v>9.4622832501639904E-3</v>
      </c>
      <c r="H600" s="2">
        <v>8.6571109350959893E-3</v>
      </c>
      <c r="I600" s="2">
        <v>8.0419914924449894E-3</v>
      </c>
      <c r="J600" s="2">
        <v>7.602309306772E-3</v>
      </c>
      <c r="K600" s="2">
        <v>7.5213207855649999E-3</v>
      </c>
      <c r="L600" s="2">
        <v>7.7977014750209997E-3</v>
      </c>
      <c r="M600" s="2">
        <v>8.2644060798630001E-3</v>
      </c>
      <c r="N600" s="2">
        <v>8.5768543952169998E-3</v>
      </c>
      <c r="O600" s="2">
        <v>0</v>
      </c>
      <c r="P600">
        <v>0</v>
      </c>
      <c r="Q600">
        <v>0</v>
      </c>
      <c r="R600" t="s">
        <v>45</v>
      </c>
    </row>
    <row r="601" spans="1:18" x14ac:dyDescent="0.25">
      <c r="A601" t="s">
        <v>133</v>
      </c>
      <c r="B601" t="s">
        <v>79</v>
      </c>
      <c r="C601" t="s">
        <v>31</v>
      </c>
      <c r="D601">
        <v>0.98068195997799901</v>
      </c>
      <c r="E601" s="5">
        <v>0.537639115966</v>
      </c>
      <c r="F601" s="2">
        <v>0.34948970887469999</v>
      </c>
      <c r="G601" s="2">
        <v>0.29011261689186402</v>
      </c>
      <c r="H601" s="2">
        <v>0.22754812735353999</v>
      </c>
      <c r="I601" s="2">
        <v>0.231358199458437</v>
      </c>
      <c r="J601" s="2">
        <v>0.225025270861583</v>
      </c>
      <c r="K601" s="2">
        <v>0.224237371257131</v>
      </c>
      <c r="L601" s="2">
        <v>0.23483456656205701</v>
      </c>
      <c r="M601" s="2">
        <v>0.247084805322658</v>
      </c>
      <c r="N601" s="2">
        <v>0.25477795796776898</v>
      </c>
      <c r="O601" s="2">
        <v>0</v>
      </c>
      <c r="P601">
        <v>0</v>
      </c>
      <c r="Q601">
        <v>0</v>
      </c>
      <c r="R601" t="s">
        <v>45</v>
      </c>
    </row>
    <row r="602" spans="1:18" x14ac:dyDescent="0.25">
      <c r="A602" t="s">
        <v>133</v>
      </c>
      <c r="B602" t="s">
        <v>79</v>
      </c>
      <c r="C602" t="s">
        <v>32</v>
      </c>
      <c r="D602" s="2">
        <v>0.84981250061799896</v>
      </c>
      <c r="E602" s="1">
        <v>0.64907054278199905</v>
      </c>
      <c r="F602">
        <v>0.58497714301199899</v>
      </c>
      <c r="G602">
        <v>0.43402177877610998</v>
      </c>
      <c r="H602">
        <v>0.40226919885293899</v>
      </c>
      <c r="I602" s="2">
        <v>0.39364660634791299</v>
      </c>
      <c r="J602" s="2">
        <v>0.36005904100943098</v>
      </c>
      <c r="K602" s="2">
        <v>0.27577006842801199</v>
      </c>
      <c r="L602" s="2">
        <v>0.25439052685251601</v>
      </c>
      <c r="M602" s="2">
        <v>0.24605304348129001</v>
      </c>
      <c r="N602" s="2">
        <v>0.24125693448383001</v>
      </c>
      <c r="O602" s="2">
        <v>0</v>
      </c>
      <c r="P602">
        <v>0</v>
      </c>
      <c r="Q602">
        <v>0</v>
      </c>
      <c r="R602" t="s">
        <v>45</v>
      </c>
    </row>
    <row r="603" spans="1:18" x14ac:dyDescent="0.25">
      <c r="A603" t="s">
        <v>133</v>
      </c>
      <c r="B603" t="s">
        <v>79</v>
      </c>
      <c r="C603" t="s">
        <v>34</v>
      </c>
      <c r="D603" s="2">
        <v>3.0543586091E-2</v>
      </c>
      <c r="E603" s="5">
        <v>2.0360418262999998E-2</v>
      </c>
      <c r="F603" s="2">
        <v>2.4130923055299999E-2</v>
      </c>
      <c r="G603" s="2">
        <v>1.9066017548000001E-2</v>
      </c>
      <c r="H603" s="2">
        <v>1.8756660649613999E-2</v>
      </c>
      <c r="I603" s="2">
        <v>1.7260651025639999E-2</v>
      </c>
      <c r="J603" s="2">
        <v>1.6771170700535999E-2</v>
      </c>
      <c r="K603" s="2">
        <v>1.7944788880854001E-2</v>
      </c>
      <c r="L603" s="2">
        <v>2.0619831290256001E-2</v>
      </c>
      <c r="M603" s="2">
        <v>2.3401117928359898E-2</v>
      </c>
      <c r="N603" s="2">
        <v>2.5372971118914001E-2</v>
      </c>
      <c r="O603" s="2">
        <v>0</v>
      </c>
      <c r="P603">
        <v>0</v>
      </c>
      <c r="Q603">
        <v>0</v>
      </c>
      <c r="R603" t="s">
        <v>45</v>
      </c>
    </row>
    <row r="604" spans="1:18" x14ac:dyDescent="0.25">
      <c r="A604" t="s">
        <v>133</v>
      </c>
      <c r="B604" t="s">
        <v>79</v>
      </c>
      <c r="C604" t="s">
        <v>36</v>
      </c>
      <c r="D604" s="2">
        <v>0.2278585337025</v>
      </c>
      <c r="E604" s="5">
        <v>9.9389450804899998E-2</v>
      </c>
      <c r="F604" s="2">
        <v>9.6902687916500002E-2</v>
      </c>
      <c r="G604" s="2">
        <v>8.9904861815323006E-2</v>
      </c>
      <c r="H604" s="2">
        <v>7.4021313080010906E-2</v>
      </c>
      <c r="I604" s="2">
        <v>7.8351377855977997E-2</v>
      </c>
      <c r="J604" s="2">
        <v>7.9754193956904904E-2</v>
      </c>
      <c r="K604" s="2">
        <v>8.2222660068327E-2</v>
      </c>
      <c r="L604" s="2">
        <v>8.9635252935413898E-2</v>
      </c>
      <c r="M604" s="2">
        <v>9.7271821322796895E-2</v>
      </c>
      <c r="N604" s="2">
        <v>0.103690589201606</v>
      </c>
      <c r="O604" s="2">
        <v>0</v>
      </c>
      <c r="P604">
        <v>0</v>
      </c>
      <c r="Q604">
        <v>0</v>
      </c>
      <c r="R604" t="s">
        <v>45</v>
      </c>
    </row>
    <row r="605" spans="1:18" x14ac:dyDescent="0.25">
      <c r="A605" t="s">
        <v>133</v>
      </c>
      <c r="B605" t="s">
        <v>79</v>
      </c>
      <c r="C605" t="s">
        <v>37</v>
      </c>
      <c r="D605" s="2">
        <v>0.1212233304974</v>
      </c>
      <c r="E605" s="5">
        <v>6.1295850802399902E-2</v>
      </c>
      <c r="F605" s="2">
        <v>5.8970628001499999E-2</v>
      </c>
      <c r="G605" s="2">
        <v>4.8665204338586003E-2</v>
      </c>
      <c r="H605" s="2">
        <v>4.3620073467607899E-2</v>
      </c>
      <c r="I605" s="2">
        <v>4.2531907359714897E-2</v>
      </c>
      <c r="J605" s="2">
        <v>4.2251387029470899E-2</v>
      </c>
      <c r="K605" s="2">
        <v>4.3286508603797902E-2</v>
      </c>
      <c r="L605" s="2">
        <v>4.7785998732239897E-2</v>
      </c>
      <c r="M605" s="2">
        <v>5.2503088661599903E-2</v>
      </c>
      <c r="N605" s="2">
        <v>5.6068401136727897E-2</v>
      </c>
      <c r="O605" s="2">
        <v>0</v>
      </c>
      <c r="P605">
        <v>0</v>
      </c>
      <c r="Q605">
        <v>0</v>
      </c>
      <c r="R605" t="s">
        <v>45</v>
      </c>
    </row>
    <row r="606" spans="1:18" x14ac:dyDescent="0.25">
      <c r="A606" t="s">
        <v>133</v>
      </c>
      <c r="B606" t="s">
        <v>79</v>
      </c>
      <c r="C606" t="s">
        <v>39</v>
      </c>
      <c r="D606">
        <v>0.83035577938409999</v>
      </c>
      <c r="E606" s="5">
        <v>0.43778927070538998</v>
      </c>
      <c r="F606" s="2">
        <v>0.26097465531280001</v>
      </c>
      <c r="G606" s="2">
        <v>9.2770578821340002E-2</v>
      </c>
      <c r="H606" s="2">
        <v>8.3369200992339895E-2</v>
      </c>
      <c r="I606" s="2">
        <v>8.85862442301599E-2</v>
      </c>
      <c r="J606" s="2">
        <v>8.6397684780499903E-2</v>
      </c>
      <c r="K606" s="2">
        <v>6.5239417124061894E-2</v>
      </c>
      <c r="L606" s="2">
        <v>5.8234220983557898E-2</v>
      </c>
      <c r="M606" s="2">
        <v>5.4388619673541902E-2</v>
      </c>
      <c r="N606" s="2">
        <v>5.2277347138502003E-2</v>
      </c>
      <c r="O606" s="2">
        <v>0</v>
      </c>
      <c r="P606">
        <v>0</v>
      </c>
      <c r="Q606">
        <v>0</v>
      </c>
      <c r="R606" t="s">
        <v>45</v>
      </c>
    </row>
    <row r="607" spans="1:18" x14ac:dyDescent="0.25">
      <c r="A607" t="s">
        <v>133</v>
      </c>
      <c r="B607" t="s">
        <v>124</v>
      </c>
      <c r="C607" t="s">
        <v>40</v>
      </c>
      <c r="D607">
        <v>3.57974E-2</v>
      </c>
      <c r="E607" s="5">
        <v>1.1294200000000001E-2</v>
      </c>
      <c r="F607" s="2">
        <v>7.4870400000000004E-3</v>
      </c>
      <c r="G607" s="2">
        <v>4.7846399999999997E-3</v>
      </c>
      <c r="H607" s="2">
        <v>3.6629900000000001E-3</v>
      </c>
      <c r="I607" s="2">
        <v>6.8353900000000004E-4</v>
      </c>
      <c r="J607" s="2">
        <v>5.3220799999999999E-3</v>
      </c>
      <c r="K607" s="2">
        <v>3.6289899999999999E-3</v>
      </c>
      <c r="L607" s="2">
        <v>3.64672E-3</v>
      </c>
      <c r="M607" s="2">
        <v>3.7547399999999999E-3</v>
      </c>
      <c r="N607" s="2">
        <v>3.8682999999999999E-3</v>
      </c>
      <c r="O607" s="2">
        <v>0</v>
      </c>
      <c r="P607">
        <v>0</v>
      </c>
      <c r="Q607">
        <v>0</v>
      </c>
      <c r="R607" t="s">
        <v>45</v>
      </c>
    </row>
    <row r="608" spans="1:18" x14ac:dyDescent="0.25">
      <c r="A608" t="s">
        <v>133</v>
      </c>
      <c r="B608" t="s">
        <v>125</v>
      </c>
      <c r="C608" t="s">
        <v>40</v>
      </c>
      <c r="D608">
        <v>4.53572E-2</v>
      </c>
      <c r="E608" s="5">
        <v>1.3983199999999999E-2</v>
      </c>
      <c r="F608" s="2">
        <v>9.0059400000000005E-3</v>
      </c>
      <c r="G608" s="2">
        <v>6.66703E-3</v>
      </c>
      <c r="H608" s="2">
        <v>6.0248899999999998E-3</v>
      </c>
      <c r="I608" s="2">
        <v>9.9196399999999991E-4</v>
      </c>
      <c r="J608" s="2">
        <v>8.1078899999999995E-3</v>
      </c>
      <c r="K608" s="2">
        <v>5.6184800000000003E-3</v>
      </c>
      <c r="L608" s="2">
        <v>5.7050299999999998E-3</v>
      </c>
      <c r="M608" s="2">
        <v>5.8824999999999997E-3</v>
      </c>
      <c r="N608" s="2">
        <v>6.01901E-3</v>
      </c>
      <c r="O608" s="2">
        <v>0</v>
      </c>
      <c r="P608">
        <v>0</v>
      </c>
      <c r="Q608">
        <v>0</v>
      </c>
      <c r="R608" t="s">
        <v>45</v>
      </c>
    </row>
    <row r="609" spans="1:18" x14ac:dyDescent="0.25">
      <c r="A609" t="s">
        <v>133</v>
      </c>
      <c r="B609" t="s">
        <v>126</v>
      </c>
      <c r="C609" t="s">
        <v>40</v>
      </c>
      <c r="D609">
        <v>8.0772999999999998E-2</v>
      </c>
      <c r="E609" s="1">
        <v>2.47011E-2</v>
      </c>
      <c r="F609">
        <v>1.7613799999999999E-2</v>
      </c>
      <c r="G609">
        <v>1.37077E-2</v>
      </c>
      <c r="H609">
        <v>1.42059E-2</v>
      </c>
      <c r="I609">
        <v>7.2213399999999997E-2</v>
      </c>
      <c r="J609">
        <v>1.7286900000000001E-2</v>
      </c>
      <c r="K609">
        <v>1.22828E-2</v>
      </c>
      <c r="L609">
        <v>1.2717900000000001E-2</v>
      </c>
      <c r="M609">
        <v>1.3391399999999999E-2</v>
      </c>
      <c r="N609">
        <v>1.40235E-2</v>
      </c>
      <c r="O609">
        <v>0</v>
      </c>
      <c r="P609">
        <v>0</v>
      </c>
      <c r="Q609">
        <v>0</v>
      </c>
      <c r="R609" t="s">
        <v>45</v>
      </c>
    </row>
    <row r="610" spans="1:18" x14ac:dyDescent="0.25">
      <c r="A610" t="s">
        <v>133</v>
      </c>
      <c r="B610" t="s">
        <v>80</v>
      </c>
      <c r="C610" t="s">
        <v>16</v>
      </c>
      <c r="D610">
        <v>1.474836267218E-2</v>
      </c>
      <c r="E610" s="5">
        <v>1.0631942198699999E-2</v>
      </c>
      <c r="F610" s="2">
        <v>1.0136798822900001E-2</v>
      </c>
      <c r="G610" s="2">
        <v>8.0509686869799993E-3</v>
      </c>
      <c r="H610" s="2">
        <v>6.8666892045609997E-3</v>
      </c>
      <c r="I610" s="2">
        <v>6.5504565025580001E-3</v>
      </c>
      <c r="J610" s="2">
        <v>7.5262691177579999E-3</v>
      </c>
      <c r="K610" s="2">
        <v>7.3590905549860003E-3</v>
      </c>
      <c r="L610" s="2">
        <v>7.9956626111490001E-3</v>
      </c>
      <c r="M610" s="2">
        <v>8.5515903835119908E-3</v>
      </c>
      <c r="N610" s="2">
        <v>9.0902030693340002E-3</v>
      </c>
      <c r="O610" s="2">
        <v>0</v>
      </c>
      <c r="P610">
        <v>0</v>
      </c>
      <c r="Q610">
        <v>0</v>
      </c>
      <c r="R610" t="s">
        <v>45</v>
      </c>
    </row>
    <row r="611" spans="1:18" x14ac:dyDescent="0.25">
      <c r="A611" t="s">
        <v>133</v>
      </c>
      <c r="B611" t="s">
        <v>80</v>
      </c>
      <c r="C611" t="s">
        <v>17</v>
      </c>
      <c r="D611">
        <v>0.41027903789960002</v>
      </c>
      <c r="E611" s="5">
        <v>0.276526612487</v>
      </c>
      <c r="F611" s="2">
        <v>0.30223713632749999</v>
      </c>
      <c r="G611" s="2">
        <v>0.25580670671369998</v>
      </c>
      <c r="H611" s="2">
        <v>0.26290090150543199</v>
      </c>
      <c r="I611" s="2">
        <v>0.270087237397033</v>
      </c>
      <c r="J611" s="2">
        <v>0.27608545312571597</v>
      </c>
      <c r="K611" s="2">
        <v>0.28136488309035601</v>
      </c>
      <c r="L611" s="2">
        <v>0.28685223559800399</v>
      </c>
      <c r="M611" s="2">
        <v>0.29218832158772301</v>
      </c>
      <c r="N611" s="2">
        <v>0.29770533600146298</v>
      </c>
      <c r="O611" s="2">
        <v>0</v>
      </c>
      <c r="P611">
        <v>0</v>
      </c>
      <c r="Q611">
        <v>0</v>
      </c>
      <c r="R611" t="s">
        <v>45</v>
      </c>
    </row>
    <row r="612" spans="1:18" x14ac:dyDescent="0.25">
      <c r="A612" t="s">
        <v>133</v>
      </c>
      <c r="B612" t="s">
        <v>80</v>
      </c>
      <c r="C612" t="s">
        <v>19</v>
      </c>
      <c r="D612">
        <v>6.011705444755</v>
      </c>
      <c r="E612" s="5">
        <v>2.6922580697699998</v>
      </c>
      <c r="F612" s="2">
        <v>1.7903621762199999</v>
      </c>
      <c r="G612" s="2">
        <v>1.44502224079</v>
      </c>
      <c r="H612" s="2">
        <v>1.2059487472835</v>
      </c>
      <c r="I612" s="2">
        <v>1.0521822213511001</v>
      </c>
      <c r="J612" s="2">
        <v>0.88532746100911597</v>
      </c>
      <c r="K612" s="2">
        <v>0.79894942837698002</v>
      </c>
      <c r="L612" s="2">
        <v>0.76227887362232405</v>
      </c>
      <c r="M612" s="2">
        <v>0.77301432377082002</v>
      </c>
      <c r="N612" s="2">
        <v>0.76511353905157597</v>
      </c>
      <c r="O612" s="2">
        <v>0</v>
      </c>
      <c r="P612">
        <v>0</v>
      </c>
      <c r="Q612">
        <v>0</v>
      </c>
      <c r="R612" t="s">
        <v>45</v>
      </c>
    </row>
    <row r="613" spans="1:18" x14ac:dyDescent="0.25">
      <c r="A613" t="s">
        <v>133</v>
      </c>
      <c r="B613" t="s">
        <v>80</v>
      </c>
      <c r="C613" t="s">
        <v>21</v>
      </c>
      <c r="D613">
        <v>68.446739022099905</v>
      </c>
      <c r="E613" s="5">
        <v>74.1822847359999</v>
      </c>
      <c r="F613" s="2">
        <v>67.376208919999897</v>
      </c>
      <c r="G613" s="2">
        <v>55.955064933999999</v>
      </c>
      <c r="H613" s="2">
        <v>46.258647320237898</v>
      </c>
      <c r="I613" s="2">
        <v>45.609097839153698</v>
      </c>
      <c r="J613" s="2">
        <v>36.743280898120602</v>
      </c>
      <c r="K613" s="2">
        <v>30.2729660355173</v>
      </c>
      <c r="L613" s="2">
        <v>24.456199375443301</v>
      </c>
      <c r="M613" s="2">
        <v>18.2504171955276</v>
      </c>
      <c r="N613" s="2">
        <v>10.0051033583193</v>
      </c>
      <c r="O613" s="2">
        <v>0</v>
      </c>
      <c r="P613">
        <v>0</v>
      </c>
      <c r="Q613">
        <v>0</v>
      </c>
      <c r="R613" t="s">
        <v>46</v>
      </c>
    </row>
    <row r="614" spans="1:18" x14ac:dyDescent="0.25">
      <c r="A614" t="s">
        <v>133</v>
      </c>
      <c r="B614" t="s">
        <v>80</v>
      </c>
      <c r="C614" t="s">
        <v>22</v>
      </c>
      <c r="D614" s="2">
        <v>0</v>
      </c>
      <c r="E614" s="5">
        <v>0.110152399999999</v>
      </c>
      <c r="F614" s="2">
        <v>0.13851920000000001</v>
      </c>
      <c r="G614" s="2">
        <v>0.18202279999999901</v>
      </c>
      <c r="H614" s="2">
        <v>0.188540869999999</v>
      </c>
      <c r="I614" s="2">
        <v>0.20561036999999999</v>
      </c>
      <c r="J614" s="2">
        <v>0.19743362</v>
      </c>
      <c r="K614" s="2">
        <v>0.148857249999999</v>
      </c>
      <c r="L614" s="2">
        <v>0.13328987</v>
      </c>
      <c r="M614" s="2">
        <v>9.0079964999999998E-2</v>
      </c>
      <c r="N614" s="2">
        <v>8.4080443999999893E-2</v>
      </c>
      <c r="O614" s="2">
        <v>0</v>
      </c>
      <c r="P614">
        <v>0</v>
      </c>
      <c r="Q614">
        <v>0</v>
      </c>
      <c r="R614" t="s">
        <v>45</v>
      </c>
    </row>
    <row r="615" spans="1:18" x14ac:dyDescent="0.25">
      <c r="A615" t="s">
        <v>133</v>
      </c>
      <c r="B615" t="s">
        <v>80</v>
      </c>
      <c r="C615" t="s">
        <v>23</v>
      </c>
      <c r="D615" s="2">
        <v>3.3851830000000003E-8</v>
      </c>
      <c r="E615" s="5">
        <v>0.64449730000000005</v>
      </c>
      <c r="F615" s="2">
        <v>0.62201360000000006</v>
      </c>
      <c r="G615" s="2">
        <v>0.81736229999999999</v>
      </c>
      <c r="H615" s="2">
        <v>0.84663269999999902</v>
      </c>
      <c r="I615" s="2">
        <v>0.92328309999999902</v>
      </c>
      <c r="J615" s="2">
        <v>0.88656520000000005</v>
      </c>
      <c r="K615" s="2">
        <v>0.66843649999999999</v>
      </c>
      <c r="L615" s="2">
        <v>0.59853067999999998</v>
      </c>
      <c r="M615" s="2">
        <v>0.40449874000000002</v>
      </c>
      <c r="N615" s="2">
        <v>0.37755883000000001</v>
      </c>
      <c r="O615" s="2">
        <v>0</v>
      </c>
      <c r="P615">
        <v>0</v>
      </c>
      <c r="Q615">
        <v>0</v>
      </c>
      <c r="R615" t="s">
        <v>45</v>
      </c>
    </row>
    <row r="616" spans="1:18" x14ac:dyDescent="0.25">
      <c r="A616" t="s">
        <v>133</v>
      </c>
      <c r="B616" t="s">
        <v>80</v>
      </c>
      <c r="C616" t="s">
        <v>24</v>
      </c>
      <c r="D616" s="2">
        <v>0</v>
      </c>
      <c r="E616" s="5">
        <v>0.13533328999999999</v>
      </c>
      <c r="F616" s="2">
        <v>0.14998900000000001</v>
      </c>
      <c r="G616" s="2">
        <v>0.1970944</v>
      </c>
      <c r="H616" s="2">
        <v>0.20415252</v>
      </c>
      <c r="I616" s="2">
        <v>0.22263551000000001</v>
      </c>
      <c r="J616" s="2">
        <v>0.21378154999999899</v>
      </c>
      <c r="K616" s="2">
        <v>0.16118320999999999</v>
      </c>
      <c r="L616" s="2">
        <v>0.14432647000000001</v>
      </c>
      <c r="M616" s="2">
        <v>9.7538666999999996E-2</v>
      </c>
      <c r="N616" s="2">
        <v>9.1042413000000003E-2</v>
      </c>
      <c r="O616" s="2">
        <v>0</v>
      </c>
      <c r="P616">
        <v>0</v>
      </c>
      <c r="Q616">
        <v>0</v>
      </c>
      <c r="R616" t="s">
        <v>45</v>
      </c>
    </row>
    <row r="617" spans="1:18" x14ac:dyDescent="0.25">
      <c r="A617" t="s">
        <v>133</v>
      </c>
      <c r="B617" t="s">
        <v>80</v>
      </c>
      <c r="C617" t="s">
        <v>25</v>
      </c>
      <c r="D617" s="2">
        <v>1.7042159999999999E-7</v>
      </c>
      <c r="E617" s="5">
        <v>2.0965569999999999E-4</v>
      </c>
      <c r="F617" s="2">
        <v>1.420483E-4</v>
      </c>
      <c r="G617" s="2">
        <v>1.866603E-4</v>
      </c>
      <c r="H617" s="2">
        <v>1.9334442999999999E-4</v>
      </c>
      <c r="I617" s="2">
        <v>2.1084877000000001E-4</v>
      </c>
      <c r="J617" s="2">
        <v>2.0246367000000001E-4</v>
      </c>
      <c r="K617" s="2">
        <v>1.5264985E-4</v>
      </c>
      <c r="L617" s="2">
        <v>1.3668577000000001E-4</v>
      </c>
      <c r="M617" s="2">
        <v>9.2374869999999905E-5</v>
      </c>
      <c r="N617" s="2">
        <v>8.6222638999999997E-5</v>
      </c>
      <c r="O617">
        <v>0</v>
      </c>
      <c r="P617">
        <v>0</v>
      </c>
      <c r="Q617">
        <v>0</v>
      </c>
      <c r="R617" t="s">
        <v>45</v>
      </c>
    </row>
    <row r="618" spans="1:18" x14ac:dyDescent="0.25">
      <c r="A618" t="s">
        <v>133</v>
      </c>
      <c r="B618" t="s">
        <v>80</v>
      </c>
      <c r="C618" t="s">
        <v>26</v>
      </c>
      <c r="D618">
        <v>0</v>
      </c>
      <c r="E618" s="1">
        <v>9.8615760000000004E-3</v>
      </c>
      <c r="F618">
        <v>1.094037E-2</v>
      </c>
      <c r="G618">
        <v>1.437631E-2</v>
      </c>
      <c r="H618">
        <v>1.4891122E-2</v>
      </c>
      <c r="I618">
        <v>1.6239301000000001E-2</v>
      </c>
      <c r="J618">
        <v>1.5593493999999999E-2</v>
      </c>
      <c r="K618">
        <v>1.1756895E-2</v>
      </c>
      <c r="L618" s="2">
        <v>1.0527346999999999E-2</v>
      </c>
      <c r="M618" s="2">
        <v>7.1145885000000004E-3</v>
      </c>
      <c r="N618" s="2">
        <v>6.6407497999999903E-3</v>
      </c>
      <c r="O618" s="2">
        <v>0</v>
      </c>
      <c r="P618">
        <v>0</v>
      </c>
      <c r="Q618">
        <v>0</v>
      </c>
      <c r="R618" t="s">
        <v>45</v>
      </c>
    </row>
    <row r="619" spans="1:18" x14ac:dyDescent="0.25">
      <c r="A619" t="s">
        <v>133</v>
      </c>
      <c r="B619" t="s">
        <v>80</v>
      </c>
      <c r="C619" t="s">
        <v>27</v>
      </c>
      <c r="D619" s="2">
        <v>9.9960820247200002E-3</v>
      </c>
      <c r="E619" s="1">
        <v>1.05182998836999E-2</v>
      </c>
      <c r="F619">
        <v>9.7556932919999999E-3</v>
      </c>
      <c r="G619">
        <v>5.0379075060999999E-3</v>
      </c>
      <c r="H619">
        <v>4.6626562112349898E-3</v>
      </c>
      <c r="I619">
        <v>4.9666984482749999E-3</v>
      </c>
      <c r="J619">
        <v>4.6150896247349896E-3</v>
      </c>
      <c r="K619">
        <v>4.2795604034930003E-3</v>
      </c>
      <c r="L619">
        <v>4.3411933506459898E-3</v>
      </c>
      <c r="M619">
        <v>4.4480372302619997E-3</v>
      </c>
      <c r="N619">
        <v>4.5725726169509899E-3</v>
      </c>
      <c r="O619">
        <v>0</v>
      </c>
      <c r="P619">
        <v>0</v>
      </c>
      <c r="Q619">
        <v>0</v>
      </c>
      <c r="R619" t="s">
        <v>45</v>
      </c>
    </row>
    <row r="620" spans="1:18" x14ac:dyDescent="0.25">
      <c r="A620" t="s">
        <v>133</v>
      </c>
      <c r="B620" t="s">
        <v>80</v>
      </c>
      <c r="C620" t="s">
        <v>29</v>
      </c>
      <c r="D620" s="2">
        <v>1.1110262204332E-2</v>
      </c>
      <c r="E620" s="1">
        <v>1.5795869999889901E-2</v>
      </c>
      <c r="F620">
        <v>1.208978946973E-2</v>
      </c>
      <c r="G620">
        <v>1.12377295491E-2</v>
      </c>
      <c r="H620">
        <v>9.6975541757599992E-3</v>
      </c>
      <c r="I620">
        <v>9.6075734351269895E-3</v>
      </c>
      <c r="J620">
        <v>8.7771436283909897E-3</v>
      </c>
      <c r="K620">
        <v>8.4442394439729999E-3</v>
      </c>
      <c r="L620">
        <v>8.5010721760669893E-3</v>
      </c>
      <c r="M620">
        <v>8.7021096447029902E-3</v>
      </c>
      <c r="N620">
        <v>8.9109664886789907E-3</v>
      </c>
      <c r="O620">
        <v>0</v>
      </c>
      <c r="P620">
        <v>0</v>
      </c>
      <c r="Q620">
        <v>0</v>
      </c>
      <c r="R620" t="s">
        <v>45</v>
      </c>
    </row>
    <row r="621" spans="1:18" x14ac:dyDescent="0.25">
      <c r="A621" t="s">
        <v>133</v>
      </c>
      <c r="B621" t="s">
        <v>80</v>
      </c>
      <c r="C621" t="s">
        <v>31</v>
      </c>
      <c r="D621" s="2">
        <v>0.89194827372800001</v>
      </c>
      <c r="E621" s="5">
        <v>0.477330471979999</v>
      </c>
      <c r="F621" s="2">
        <v>0.28791281207999903</v>
      </c>
      <c r="G621" s="2">
        <v>0.28045956844929998</v>
      </c>
      <c r="H621" s="2">
        <v>0.21006954424941501</v>
      </c>
      <c r="I621" s="2">
        <v>0.213104891446913</v>
      </c>
      <c r="J621" s="2">
        <v>0.20114334304312101</v>
      </c>
      <c r="K621" s="2">
        <v>0.19483751686072301</v>
      </c>
      <c r="L621" s="2">
        <v>0.20123207773087801</v>
      </c>
      <c r="M621" s="2">
        <v>0.20964080424408801</v>
      </c>
      <c r="N621" s="2">
        <v>0.21394978943395099</v>
      </c>
      <c r="O621" s="2">
        <v>0</v>
      </c>
      <c r="P621">
        <v>0</v>
      </c>
      <c r="Q621">
        <v>0</v>
      </c>
      <c r="R621" t="s">
        <v>45</v>
      </c>
    </row>
    <row r="622" spans="1:18" x14ac:dyDescent="0.25">
      <c r="A622" t="s">
        <v>133</v>
      </c>
      <c r="B622" t="s">
        <v>80</v>
      </c>
      <c r="C622" t="s">
        <v>32</v>
      </c>
      <c r="D622" s="2">
        <v>1.1304558291369999</v>
      </c>
      <c r="E622" s="5">
        <v>0.74916053625199996</v>
      </c>
      <c r="F622" s="2">
        <v>0.49089455780699898</v>
      </c>
      <c r="G622" s="2">
        <v>0.355368505733</v>
      </c>
      <c r="H622" s="2">
        <v>0.25944869721562902</v>
      </c>
      <c r="I622" s="2">
        <v>0.23571339672310601</v>
      </c>
      <c r="J622" s="2">
        <v>0.19482827401069899</v>
      </c>
      <c r="K622" s="2">
        <v>0.165423518417463</v>
      </c>
      <c r="L622" s="2">
        <v>0.160739693548724</v>
      </c>
      <c r="M622" s="2">
        <v>0.16153660935876199</v>
      </c>
      <c r="N622" s="2">
        <v>0.15996578388313101</v>
      </c>
      <c r="O622" s="2">
        <v>0</v>
      </c>
      <c r="P622">
        <v>0</v>
      </c>
      <c r="Q622">
        <v>0</v>
      </c>
      <c r="R622" t="s">
        <v>45</v>
      </c>
    </row>
    <row r="623" spans="1:18" x14ac:dyDescent="0.25">
      <c r="A623" t="s">
        <v>133</v>
      </c>
      <c r="B623" t="s">
        <v>80</v>
      </c>
      <c r="C623" t="s">
        <v>34</v>
      </c>
      <c r="D623">
        <v>2.60999673415E-2</v>
      </c>
      <c r="E623" s="1">
        <v>1.5864168215600001E-2</v>
      </c>
      <c r="F623">
        <v>2.3067186611000001E-2</v>
      </c>
      <c r="G623">
        <v>1.7673914063E-2</v>
      </c>
      <c r="H623">
        <v>1.6364406349069899E-2</v>
      </c>
      <c r="I623">
        <v>1.5153958893962999E-2</v>
      </c>
      <c r="J623">
        <v>1.4023136683656999E-2</v>
      </c>
      <c r="K623">
        <v>1.43871605257839E-2</v>
      </c>
      <c r="L623">
        <v>1.5504474506348899E-2</v>
      </c>
      <c r="M623">
        <v>1.6676443412225E-2</v>
      </c>
      <c r="N623">
        <v>1.7694477377583999E-2</v>
      </c>
      <c r="O623">
        <v>0</v>
      </c>
      <c r="P623">
        <v>0</v>
      </c>
      <c r="Q623">
        <v>0</v>
      </c>
      <c r="R623" t="s">
        <v>45</v>
      </c>
    </row>
    <row r="624" spans="1:18" x14ac:dyDescent="0.25">
      <c r="A624" t="s">
        <v>133</v>
      </c>
      <c r="B624" t="s">
        <v>80</v>
      </c>
      <c r="C624" t="s">
        <v>36</v>
      </c>
      <c r="D624">
        <v>0.108445902088699</v>
      </c>
      <c r="E624" s="1">
        <v>0.131032829375899</v>
      </c>
      <c r="F624">
        <v>0.16502536621729</v>
      </c>
      <c r="G624">
        <v>0.1191602347384</v>
      </c>
      <c r="H624">
        <v>8.8084337388197001E-2</v>
      </c>
      <c r="I624">
        <v>9.4488946068103999E-2</v>
      </c>
      <c r="J624">
        <v>9.0593078866770996E-2</v>
      </c>
      <c r="K624">
        <v>9.0435595750806994E-2</v>
      </c>
      <c r="L624">
        <v>9.6405495510047998E-2</v>
      </c>
      <c r="M624">
        <v>0.102326063194109</v>
      </c>
      <c r="N624">
        <v>0.108456755689316</v>
      </c>
      <c r="O624">
        <v>0</v>
      </c>
      <c r="P624">
        <v>0</v>
      </c>
      <c r="Q624">
        <v>0</v>
      </c>
      <c r="R624" t="s">
        <v>45</v>
      </c>
    </row>
    <row r="625" spans="1:18" x14ac:dyDescent="0.25">
      <c r="A625" t="s">
        <v>133</v>
      </c>
      <c r="B625" t="s">
        <v>80</v>
      </c>
      <c r="C625" t="s">
        <v>37</v>
      </c>
      <c r="D625">
        <v>8.2073714784200003E-2</v>
      </c>
      <c r="E625" s="5">
        <v>0.10014589421778999</v>
      </c>
      <c r="F625" s="2">
        <v>9.9526526775999893E-2</v>
      </c>
      <c r="G625" s="2">
        <v>6.5509436212000005E-2</v>
      </c>
      <c r="H625" s="2">
        <v>5.0686825098836902E-2</v>
      </c>
      <c r="I625" s="2">
        <v>5.0486229297514E-2</v>
      </c>
      <c r="J625" s="2">
        <v>4.5342938361910903E-2</v>
      </c>
      <c r="K625" s="2">
        <v>4.4587222190541898E-2</v>
      </c>
      <c r="L625" s="2">
        <v>4.7080483864044002E-2</v>
      </c>
      <c r="M625" s="2">
        <v>4.9575335352401897E-2</v>
      </c>
      <c r="N625" s="2">
        <v>5.1672478325537001E-2</v>
      </c>
      <c r="O625" s="2">
        <v>0</v>
      </c>
      <c r="P625">
        <v>0</v>
      </c>
      <c r="Q625">
        <v>0</v>
      </c>
      <c r="R625" t="s">
        <v>45</v>
      </c>
    </row>
    <row r="626" spans="1:18" x14ac:dyDescent="0.25">
      <c r="A626" t="s">
        <v>133</v>
      </c>
      <c r="B626" t="s">
        <v>80</v>
      </c>
      <c r="C626" t="s">
        <v>39</v>
      </c>
      <c r="D626">
        <v>2.5099208298626001</v>
      </c>
      <c r="E626" s="1">
        <v>1.1569575713590901</v>
      </c>
      <c r="F626">
        <v>0.69615777334322904</v>
      </c>
      <c r="G626">
        <v>0.27692613010546901</v>
      </c>
      <c r="H626">
        <v>0.107431459372169</v>
      </c>
      <c r="I626">
        <v>0.10773651484785</v>
      </c>
      <c r="J626">
        <v>8.5308898037763897E-2</v>
      </c>
      <c r="K626">
        <v>7.7592706325356905E-2</v>
      </c>
      <c r="L626">
        <v>7.6790459510840903E-2</v>
      </c>
      <c r="M626">
        <v>7.5260472069621998E-2</v>
      </c>
      <c r="N626">
        <v>7.0409228990449005E-2</v>
      </c>
      <c r="O626">
        <v>0</v>
      </c>
      <c r="P626">
        <v>0</v>
      </c>
      <c r="Q626">
        <v>0</v>
      </c>
      <c r="R626" t="s">
        <v>45</v>
      </c>
    </row>
    <row r="627" spans="1:18" x14ac:dyDescent="0.25">
      <c r="A627" t="s">
        <v>133</v>
      </c>
      <c r="B627" t="s">
        <v>81</v>
      </c>
      <c r="C627" t="s">
        <v>16</v>
      </c>
      <c r="D627">
        <v>6.2547713844779999E-3</v>
      </c>
      <c r="E627" s="1">
        <v>4.8920162471099999E-3</v>
      </c>
      <c r="F627" s="2">
        <v>5.3447650922699898E-3</v>
      </c>
      <c r="G627" s="2">
        <v>4.0185212819509996E-3</v>
      </c>
      <c r="H627" s="2">
        <v>3.2994222636070001E-3</v>
      </c>
      <c r="I627" s="2">
        <v>3.1998743477010001E-3</v>
      </c>
      <c r="J627" s="2">
        <v>3.4151577373169898E-3</v>
      </c>
      <c r="K627" s="2">
        <v>3.1370111627979998E-3</v>
      </c>
      <c r="L627" s="2">
        <v>3.2987194086709901E-3</v>
      </c>
      <c r="M627" s="2">
        <v>3.442686097217E-3</v>
      </c>
      <c r="N627" s="2">
        <v>3.55196490762699E-3</v>
      </c>
      <c r="O627" s="2">
        <v>0</v>
      </c>
      <c r="P627">
        <v>0</v>
      </c>
      <c r="Q627">
        <v>0</v>
      </c>
      <c r="R627" t="s">
        <v>45</v>
      </c>
    </row>
    <row r="628" spans="1:18" x14ac:dyDescent="0.25">
      <c r="A628" t="s">
        <v>133</v>
      </c>
      <c r="B628" t="s">
        <v>81</v>
      </c>
      <c r="C628" t="s">
        <v>17</v>
      </c>
      <c r="D628">
        <v>0.12701633570000001</v>
      </c>
      <c r="E628" s="1">
        <v>7.2299832376999995E-2</v>
      </c>
      <c r="F628">
        <v>0.101283294936</v>
      </c>
      <c r="G628" s="2">
        <v>0.106867811103</v>
      </c>
      <c r="H628" s="2">
        <v>0.10981444574926399</v>
      </c>
      <c r="I628" s="2">
        <v>0.11251620695447399</v>
      </c>
      <c r="J628" s="2">
        <v>0.11544399698354101</v>
      </c>
      <c r="K628" s="2">
        <v>0.117639315695947</v>
      </c>
      <c r="L628" s="2">
        <v>0.12043228821105401</v>
      </c>
      <c r="M628" s="2">
        <v>0.12324999190352399</v>
      </c>
      <c r="N628" s="2">
        <v>0.12581339259406499</v>
      </c>
      <c r="O628" s="2">
        <v>0</v>
      </c>
      <c r="P628">
        <v>0</v>
      </c>
      <c r="Q628">
        <v>0</v>
      </c>
      <c r="R628" t="s">
        <v>45</v>
      </c>
    </row>
    <row r="629" spans="1:18" x14ac:dyDescent="0.25">
      <c r="A629" t="s">
        <v>133</v>
      </c>
      <c r="B629" t="s">
        <v>81</v>
      </c>
      <c r="C629" t="s">
        <v>19</v>
      </c>
      <c r="D629">
        <v>1.7302095438563001</v>
      </c>
      <c r="E629" s="5">
        <v>0.86789050773389997</v>
      </c>
      <c r="F629" s="2">
        <v>0.57558812613925003</v>
      </c>
      <c r="G629" s="2">
        <v>0.48953244589376999</v>
      </c>
      <c r="H629" s="2">
        <v>0.40328151270158402</v>
      </c>
      <c r="I629" s="2">
        <v>0.354493703391004</v>
      </c>
      <c r="J629" s="2">
        <v>0.27576546677992197</v>
      </c>
      <c r="K629" s="2">
        <v>0.23859123772169599</v>
      </c>
      <c r="L629" s="2">
        <v>0.22234202016612001</v>
      </c>
      <c r="M629" s="2">
        <v>0.22520965954438399</v>
      </c>
      <c r="N629" s="2">
        <v>0.22180430779211099</v>
      </c>
      <c r="O629" s="2">
        <v>0</v>
      </c>
      <c r="P629">
        <v>0</v>
      </c>
      <c r="Q629">
        <v>0</v>
      </c>
      <c r="R629" t="s">
        <v>45</v>
      </c>
    </row>
    <row r="630" spans="1:18" x14ac:dyDescent="0.25">
      <c r="A630" t="s">
        <v>133</v>
      </c>
      <c r="B630" t="s">
        <v>81</v>
      </c>
      <c r="C630" t="s">
        <v>21</v>
      </c>
      <c r="D630">
        <v>23.082871686000001</v>
      </c>
      <c r="E630" s="5">
        <v>28.257386993899999</v>
      </c>
      <c r="F630" s="2">
        <v>27.9536864139999</v>
      </c>
      <c r="G630" s="2">
        <v>26.232944688999901</v>
      </c>
      <c r="H630" s="2">
        <v>18.9833092861642</v>
      </c>
      <c r="I630" s="2">
        <v>18.498294421431201</v>
      </c>
      <c r="J630" s="2">
        <v>16.135063235869001</v>
      </c>
      <c r="K630" s="2">
        <v>11.5593936827914</v>
      </c>
      <c r="L630" s="2">
        <v>5.7651432285679602</v>
      </c>
      <c r="M630" s="2">
        <v>-0.37334192686024797</v>
      </c>
      <c r="N630" s="2">
        <v>-6.0229068819364198</v>
      </c>
      <c r="O630" s="2">
        <v>0</v>
      </c>
      <c r="P630">
        <v>0</v>
      </c>
      <c r="Q630">
        <v>0</v>
      </c>
      <c r="R630" t="s">
        <v>46</v>
      </c>
    </row>
    <row r="631" spans="1:18" x14ac:dyDescent="0.25">
      <c r="A631" t="s">
        <v>133</v>
      </c>
      <c r="B631" t="s">
        <v>81</v>
      </c>
      <c r="C631" t="s">
        <v>22</v>
      </c>
      <c r="D631" s="2">
        <v>0</v>
      </c>
      <c r="E631" s="1">
        <v>0.10673152</v>
      </c>
      <c r="F631" s="2">
        <v>0.1532193</v>
      </c>
      <c r="G631" s="2">
        <v>0.15472440000000001</v>
      </c>
      <c r="H631" s="2">
        <v>0.15447327</v>
      </c>
      <c r="I631" s="2">
        <v>0.16737921</v>
      </c>
      <c r="J631" s="2">
        <v>0.16720562999999999</v>
      </c>
      <c r="K631" s="2">
        <v>0.12536737000000001</v>
      </c>
      <c r="L631" s="2">
        <v>0.11363134</v>
      </c>
      <c r="M631" s="2">
        <v>7.7522300999999905E-2</v>
      </c>
      <c r="N631" s="2">
        <v>7.3324273999999995E-2</v>
      </c>
      <c r="O631" s="2">
        <v>0</v>
      </c>
      <c r="P631">
        <v>0</v>
      </c>
      <c r="Q631">
        <v>0</v>
      </c>
      <c r="R631" t="s">
        <v>45</v>
      </c>
    </row>
    <row r="632" spans="1:18" x14ac:dyDescent="0.25">
      <c r="A632" t="s">
        <v>133</v>
      </c>
      <c r="B632" t="s">
        <v>81</v>
      </c>
      <c r="C632" t="s">
        <v>23</v>
      </c>
      <c r="D632" s="2">
        <v>4.0183310000000003E-8</v>
      </c>
      <c r="E632" s="1">
        <v>0.62448159999999997</v>
      </c>
      <c r="F632">
        <v>0.68802269999999999</v>
      </c>
      <c r="G632">
        <v>0.69478149999999905</v>
      </c>
      <c r="H632">
        <v>0.69365379999999999</v>
      </c>
      <c r="I632">
        <v>0.75160680000000002</v>
      </c>
      <c r="J632">
        <v>0.75082720000000003</v>
      </c>
      <c r="K632">
        <v>0.56295479999999998</v>
      </c>
      <c r="L632">
        <v>0.51025542999999995</v>
      </c>
      <c r="M632">
        <v>0.348109839999999</v>
      </c>
      <c r="N632">
        <v>0.32925846999999903</v>
      </c>
      <c r="O632">
        <v>0</v>
      </c>
      <c r="P632">
        <v>0</v>
      </c>
      <c r="Q632">
        <v>0</v>
      </c>
      <c r="R632" t="s">
        <v>45</v>
      </c>
    </row>
    <row r="633" spans="1:18" x14ac:dyDescent="0.25">
      <c r="A633" t="s">
        <v>133</v>
      </c>
      <c r="B633" t="s">
        <v>81</v>
      </c>
      <c r="C633" t="s">
        <v>24</v>
      </c>
      <c r="D633" s="2">
        <v>0</v>
      </c>
      <c r="E633" s="5">
        <v>0.13113040000000001</v>
      </c>
      <c r="F633" s="2">
        <v>0.16590640000000001</v>
      </c>
      <c r="G633" s="2">
        <v>0.16753589999999999</v>
      </c>
      <c r="H633" s="2">
        <v>0.16726410999999999</v>
      </c>
      <c r="I633" s="2">
        <v>0.18123866</v>
      </c>
      <c r="J633" s="2">
        <v>0.18105064999999901</v>
      </c>
      <c r="K633" s="2">
        <v>0.13574812999999999</v>
      </c>
      <c r="L633" s="2">
        <v>0.12304037</v>
      </c>
      <c r="M633" s="2">
        <v>8.3941412000000007E-2</v>
      </c>
      <c r="N633" s="2">
        <v>7.9395689999999894E-2</v>
      </c>
      <c r="O633" s="2">
        <v>0</v>
      </c>
      <c r="P633">
        <v>0</v>
      </c>
      <c r="Q633">
        <v>0</v>
      </c>
      <c r="R633" t="s">
        <v>45</v>
      </c>
    </row>
    <row r="634" spans="1:18" x14ac:dyDescent="0.25">
      <c r="A634" t="s">
        <v>133</v>
      </c>
      <c r="B634" t="s">
        <v>81</v>
      </c>
      <c r="C634" t="s">
        <v>25</v>
      </c>
      <c r="D634" s="2">
        <v>2.0229560999999999E-7</v>
      </c>
      <c r="E634" s="5">
        <v>2.0314479999999999E-4</v>
      </c>
      <c r="F634" s="2">
        <v>1.5712309999999999E-4</v>
      </c>
      <c r="G634" s="2">
        <v>1.5866639999999999E-4</v>
      </c>
      <c r="H634" s="2">
        <v>1.5840894999999899E-4</v>
      </c>
      <c r="I634" s="2">
        <v>1.7164352999999999E-4</v>
      </c>
      <c r="J634" s="2">
        <v>1.7146566999999899E-4</v>
      </c>
      <c r="K634" s="2">
        <v>1.28561559999999E-4</v>
      </c>
      <c r="L634" s="2">
        <v>1.1652629E-4</v>
      </c>
      <c r="M634" s="2">
        <v>7.9497415999999898E-5</v>
      </c>
      <c r="N634" s="2">
        <v>7.5192452999999905E-5</v>
      </c>
      <c r="O634" s="2">
        <v>0</v>
      </c>
      <c r="P634">
        <v>0</v>
      </c>
      <c r="Q634">
        <v>0</v>
      </c>
      <c r="R634" t="s">
        <v>45</v>
      </c>
    </row>
    <row r="635" spans="1:18" x14ac:dyDescent="0.25">
      <c r="A635" t="s">
        <v>133</v>
      </c>
      <c r="B635" t="s">
        <v>81</v>
      </c>
      <c r="C635" t="s">
        <v>26</v>
      </c>
      <c r="D635">
        <v>0</v>
      </c>
      <c r="E635" s="1">
        <v>9.5553219999999998E-3</v>
      </c>
      <c r="F635" s="2">
        <v>1.210141E-2</v>
      </c>
      <c r="G635" s="2">
        <v>1.222028E-2</v>
      </c>
      <c r="H635" s="2">
        <v>1.2200435000000001E-2</v>
      </c>
      <c r="I635" s="2">
        <v>1.3219751E-2</v>
      </c>
      <c r="J635" s="2">
        <v>1.3206045E-2</v>
      </c>
      <c r="K635" s="2">
        <v>9.9016279999999905E-3</v>
      </c>
      <c r="L635" s="2">
        <v>8.9747049999999995E-3</v>
      </c>
      <c r="M635" s="2">
        <v>6.1227794999999998E-3</v>
      </c>
      <c r="N635" s="2">
        <v>5.7912131000000004E-3</v>
      </c>
      <c r="O635" s="2">
        <v>0</v>
      </c>
      <c r="P635">
        <v>0</v>
      </c>
      <c r="Q635">
        <v>0</v>
      </c>
      <c r="R635" t="s">
        <v>45</v>
      </c>
    </row>
    <row r="636" spans="1:18" x14ac:dyDescent="0.25">
      <c r="A636" t="s">
        <v>133</v>
      </c>
      <c r="B636" t="s">
        <v>81</v>
      </c>
      <c r="C636" t="s">
        <v>27</v>
      </c>
      <c r="D636" s="2">
        <v>8.1042950060000001E-3</v>
      </c>
      <c r="E636" s="1">
        <v>8.9307231903999994E-3</v>
      </c>
      <c r="F636">
        <v>8.2658744197999998E-3</v>
      </c>
      <c r="G636">
        <v>8.6007532879999998E-3</v>
      </c>
      <c r="H636">
        <v>7.8920567888909905E-3</v>
      </c>
      <c r="I636">
        <v>8.5048042875590004E-3</v>
      </c>
      <c r="J636">
        <v>8.9690236146879997E-3</v>
      </c>
      <c r="K636">
        <v>8.8270579228090004E-3</v>
      </c>
      <c r="L636">
        <v>9.3628946010499998E-3</v>
      </c>
      <c r="M636">
        <v>9.9394712865169994E-3</v>
      </c>
      <c r="N636">
        <v>1.0486461599436E-2</v>
      </c>
      <c r="O636">
        <v>0</v>
      </c>
      <c r="P636">
        <v>0</v>
      </c>
      <c r="Q636">
        <v>0</v>
      </c>
      <c r="R636" t="s">
        <v>45</v>
      </c>
    </row>
    <row r="637" spans="1:18" x14ac:dyDescent="0.25">
      <c r="A637" t="s">
        <v>133</v>
      </c>
      <c r="B637" t="s">
        <v>81</v>
      </c>
      <c r="C637" t="s">
        <v>29</v>
      </c>
      <c r="D637" s="2">
        <v>2.2640248057938999E-2</v>
      </c>
      <c r="E637" s="5">
        <v>1.1021618514553E-2</v>
      </c>
      <c r="F637" s="2">
        <v>7.3330904246699897E-3</v>
      </c>
      <c r="G637" s="2">
        <v>5.3950989742250002E-3</v>
      </c>
      <c r="H637" s="2">
        <v>4.7857210746629899E-3</v>
      </c>
      <c r="I637" s="2">
        <v>4.3255333423270004E-3</v>
      </c>
      <c r="J637" s="2">
        <v>4.05870700296199E-3</v>
      </c>
      <c r="K637" s="2">
        <v>3.9245955524639898E-3</v>
      </c>
      <c r="L637" s="2">
        <v>4.039689989396E-3</v>
      </c>
      <c r="M637" s="2">
        <v>4.2507000589759999E-3</v>
      </c>
      <c r="N637" s="2">
        <v>4.4249391193579898E-3</v>
      </c>
      <c r="O637" s="2">
        <v>0</v>
      </c>
      <c r="P637">
        <v>0</v>
      </c>
      <c r="Q637">
        <v>0</v>
      </c>
      <c r="R637" t="s">
        <v>45</v>
      </c>
    </row>
    <row r="638" spans="1:18" x14ac:dyDescent="0.25">
      <c r="A638" t="s">
        <v>133</v>
      </c>
      <c r="B638" t="s">
        <v>81</v>
      </c>
      <c r="C638" t="s">
        <v>31</v>
      </c>
      <c r="D638" s="2">
        <v>0.25202386921316</v>
      </c>
      <c r="E638" s="5">
        <v>0.14370022275211</v>
      </c>
      <c r="F638" s="2">
        <v>0.10914736873586001</v>
      </c>
      <c r="G638" s="2">
        <v>0.11077125247075501</v>
      </c>
      <c r="H638" s="2">
        <v>9.7391405435857906E-2</v>
      </c>
      <c r="I638" s="2">
        <v>8.7489832096648998E-2</v>
      </c>
      <c r="J638" s="2">
        <v>7.9387813566685894E-2</v>
      </c>
      <c r="K638" s="2">
        <v>7.5022200929514907E-2</v>
      </c>
      <c r="L638" s="2">
        <v>7.4971969810402994E-2</v>
      </c>
      <c r="M638" s="2">
        <v>7.5938933185811006E-2</v>
      </c>
      <c r="N638" s="2">
        <v>7.6030195932497005E-2</v>
      </c>
      <c r="O638" s="2">
        <v>0</v>
      </c>
      <c r="P638">
        <v>0</v>
      </c>
      <c r="Q638">
        <v>0</v>
      </c>
      <c r="R638" t="s">
        <v>45</v>
      </c>
    </row>
    <row r="639" spans="1:18" x14ac:dyDescent="0.25">
      <c r="A639" t="s">
        <v>133</v>
      </c>
      <c r="B639" t="s">
        <v>81</v>
      </c>
      <c r="C639" t="s">
        <v>32</v>
      </c>
      <c r="D639" s="2">
        <v>0.424058909451</v>
      </c>
      <c r="E639" s="5">
        <v>0.31274075657139899</v>
      </c>
      <c r="F639" s="2">
        <v>0.28084789187339898</v>
      </c>
      <c r="G639" s="2">
        <v>0.207976629685209</v>
      </c>
      <c r="H639" s="2">
        <v>0.157373772730588</v>
      </c>
      <c r="I639" s="2">
        <v>0.14689770324764401</v>
      </c>
      <c r="J639" s="2">
        <v>0.12960868803133199</v>
      </c>
      <c r="K639" s="2">
        <v>0.114578630578432</v>
      </c>
      <c r="L639" s="2">
        <v>0.11268453721105701</v>
      </c>
      <c r="M639" s="2">
        <v>0.113723466531172</v>
      </c>
      <c r="N639" s="2">
        <v>0.11384348942787</v>
      </c>
      <c r="O639" s="2">
        <v>0</v>
      </c>
      <c r="P639">
        <v>0</v>
      </c>
      <c r="Q639">
        <v>0</v>
      </c>
      <c r="R639" t="s">
        <v>45</v>
      </c>
    </row>
    <row r="640" spans="1:18" x14ac:dyDescent="0.25">
      <c r="A640" t="s">
        <v>133</v>
      </c>
      <c r="B640" t="s">
        <v>81</v>
      </c>
      <c r="C640" t="s">
        <v>34</v>
      </c>
      <c r="D640">
        <v>9.9485525787020006E-3</v>
      </c>
      <c r="E640" s="1">
        <v>6.0734960102690003E-3</v>
      </c>
      <c r="F640">
        <v>5.5485318810699997E-3</v>
      </c>
      <c r="G640">
        <v>5.3912225794590001E-3</v>
      </c>
      <c r="H640">
        <v>4.90152814920499E-3</v>
      </c>
      <c r="I640">
        <v>4.674898142413E-3</v>
      </c>
      <c r="J640">
        <v>4.3843573345729997E-3</v>
      </c>
      <c r="K640">
        <v>4.2450728064809904E-3</v>
      </c>
      <c r="L640">
        <v>4.3390722415839996E-3</v>
      </c>
      <c r="M640" s="2">
        <v>4.561917065285E-3</v>
      </c>
      <c r="N640" s="2">
        <v>4.6863195955839897E-3</v>
      </c>
      <c r="O640">
        <v>0</v>
      </c>
      <c r="P640">
        <v>0</v>
      </c>
      <c r="Q640">
        <v>0</v>
      </c>
      <c r="R640" t="s">
        <v>45</v>
      </c>
    </row>
    <row r="641" spans="1:18" x14ac:dyDescent="0.25">
      <c r="A641" t="s">
        <v>133</v>
      </c>
      <c r="B641" t="s">
        <v>81</v>
      </c>
      <c r="C641" t="s">
        <v>36</v>
      </c>
      <c r="D641">
        <v>4.6304612394219999E-2</v>
      </c>
      <c r="E641" s="5">
        <v>4.7300862839689997E-2</v>
      </c>
      <c r="F641" s="2">
        <v>6.0766250485779903E-2</v>
      </c>
      <c r="G641" s="2">
        <v>4.6731756320139997E-2</v>
      </c>
      <c r="H641" s="2">
        <v>4.0566986093529898E-2</v>
      </c>
      <c r="I641" s="2">
        <v>3.6250577845988001E-2</v>
      </c>
      <c r="J641" s="2">
        <v>3.6028410385206003E-2</v>
      </c>
      <c r="K641" s="2">
        <v>3.57879532560419E-2</v>
      </c>
      <c r="L641" s="2">
        <v>3.7758624770294E-2</v>
      </c>
      <c r="M641" s="2">
        <v>4.0507306208477999E-2</v>
      </c>
      <c r="N641" s="2">
        <v>4.2988564258214998E-2</v>
      </c>
      <c r="O641" s="2">
        <v>0</v>
      </c>
      <c r="P641">
        <v>0</v>
      </c>
      <c r="Q641">
        <v>0</v>
      </c>
      <c r="R641" t="s">
        <v>45</v>
      </c>
    </row>
    <row r="642" spans="1:18" x14ac:dyDescent="0.25">
      <c r="A642" t="s">
        <v>133</v>
      </c>
      <c r="B642" t="s">
        <v>81</v>
      </c>
      <c r="C642" t="s">
        <v>37</v>
      </c>
      <c r="D642">
        <v>3.2427398815159998E-2</v>
      </c>
      <c r="E642" s="1">
        <v>2.4609602147820001E-2</v>
      </c>
      <c r="F642">
        <v>2.475240665546E-2</v>
      </c>
      <c r="G642">
        <v>2.15296061896499E-2</v>
      </c>
      <c r="H642">
        <v>1.78255653585579E-2</v>
      </c>
      <c r="I642">
        <v>1.61628874626389E-2</v>
      </c>
      <c r="J642">
        <v>1.5348102939373E-2</v>
      </c>
      <c r="K642">
        <v>1.4868444401152901E-2</v>
      </c>
      <c r="L642">
        <v>1.5391140991842901E-2</v>
      </c>
      <c r="M642">
        <v>1.6359070222528901E-2</v>
      </c>
      <c r="N642">
        <v>1.7132211576007E-2</v>
      </c>
      <c r="O642">
        <v>0</v>
      </c>
      <c r="P642">
        <v>0</v>
      </c>
      <c r="Q642">
        <v>0</v>
      </c>
      <c r="R642" t="s">
        <v>45</v>
      </c>
    </row>
    <row r="643" spans="1:18" x14ac:dyDescent="0.25">
      <c r="A643" t="s">
        <v>133</v>
      </c>
      <c r="B643" t="s">
        <v>81</v>
      </c>
      <c r="C643" t="s">
        <v>39</v>
      </c>
      <c r="D643">
        <v>0.177402423992299</v>
      </c>
      <c r="E643" s="1">
        <v>0.13575020777274999</v>
      </c>
      <c r="F643">
        <v>0.12137241957741</v>
      </c>
      <c r="G643">
        <v>8.7992688630259899E-2</v>
      </c>
      <c r="H643">
        <v>3.7082598041809897E-2</v>
      </c>
      <c r="I643">
        <v>3.6815233098528001E-2</v>
      </c>
      <c r="J643">
        <v>2.7293911226613999E-2</v>
      </c>
      <c r="K643">
        <v>2.3940998840213001E-2</v>
      </c>
      <c r="L643">
        <v>2.1899025804271999E-2</v>
      </c>
      <c r="M643">
        <v>2.0875339894519E-2</v>
      </c>
      <c r="N643">
        <v>2.0588848767292001E-2</v>
      </c>
      <c r="O643">
        <v>0</v>
      </c>
      <c r="P643">
        <v>0</v>
      </c>
      <c r="Q643">
        <v>0</v>
      </c>
      <c r="R643" t="s">
        <v>45</v>
      </c>
    </row>
    <row r="644" spans="1:18" x14ac:dyDescent="0.25">
      <c r="A644" t="s">
        <v>133</v>
      </c>
      <c r="B644" t="s">
        <v>82</v>
      </c>
      <c r="C644" t="s">
        <v>16</v>
      </c>
      <c r="D644">
        <v>1.27660973400419E-2</v>
      </c>
      <c r="E644" s="5">
        <v>6.2313315834269904E-3</v>
      </c>
      <c r="F644" s="2">
        <v>5.3736316818879899E-3</v>
      </c>
      <c r="G644" s="2">
        <v>2.6449082858069901E-3</v>
      </c>
      <c r="H644" s="2">
        <v>2.2575889867E-3</v>
      </c>
      <c r="I644" s="2">
        <v>2.0736055353789999E-3</v>
      </c>
      <c r="J644" s="2">
        <v>2.458310759006E-3</v>
      </c>
      <c r="K644" s="2">
        <v>2.2106216790519898E-3</v>
      </c>
      <c r="L644" s="2">
        <v>2.299485646305E-3</v>
      </c>
      <c r="M644" s="2">
        <v>2.3560839800510001E-3</v>
      </c>
      <c r="N644" s="2">
        <v>2.3950733704799902E-3</v>
      </c>
      <c r="O644" s="2">
        <v>0</v>
      </c>
      <c r="P644">
        <v>0</v>
      </c>
      <c r="Q644">
        <v>0</v>
      </c>
      <c r="R644" t="s">
        <v>45</v>
      </c>
    </row>
    <row r="645" spans="1:18" x14ac:dyDescent="0.25">
      <c r="A645" t="s">
        <v>133</v>
      </c>
      <c r="B645" t="s">
        <v>82</v>
      </c>
      <c r="C645" t="s">
        <v>17</v>
      </c>
      <c r="D645">
        <v>0.10286298385999899</v>
      </c>
      <c r="E645" s="5">
        <v>0.1060900757492</v>
      </c>
      <c r="F645" s="2">
        <v>7.9837896180599999E-2</v>
      </c>
      <c r="G645" s="2">
        <v>7.5421146492300001E-2</v>
      </c>
      <c r="H645" s="2">
        <v>7.7478600128335004E-2</v>
      </c>
      <c r="I645" s="2">
        <v>7.9567361179822896E-2</v>
      </c>
      <c r="J645" s="2">
        <v>8.1149079361321E-2</v>
      </c>
      <c r="K645" s="2">
        <v>8.2710525350392E-2</v>
      </c>
      <c r="L645" s="2">
        <v>8.4304612656430994E-2</v>
      </c>
      <c r="M645" s="2">
        <v>8.5856050647852997E-2</v>
      </c>
      <c r="N645" s="2">
        <v>8.7383513017528905E-2</v>
      </c>
      <c r="O645" s="2">
        <v>0</v>
      </c>
      <c r="P645">
        <v>0</v>
      </c>
      <c r="Q645">
        <v>0</v>
      </c>
      <c r="R645" t="s">
        <v>45</v>
      </c>
    </row>
    <row r="646" spans="1:18" x14ac:dyDescent="0.25">
      <c r="A646" t="s">
        <v>133</v>
      </c>
      <c r="B646" t="s">
        <v>82</v>
      </c>
      <c r="C646" t="s">
        <v>19</v>
      </c>
      <c r="D646">
        <v>1.3560586928143601</v>
      </c>
      <c r="E646" s="1">
        <v>0.86623092676661895</v>
      </c>
      <c r="F646">
        <v>0.49140254060813998</v>
      </c>
      <c r="G646" s="2">
        <v>0.3847860655625</v>
      </c>
      <c r="H646">
        <v>0.32995610933334302</v>
      </c>
      <c r="I646" s="2">
        <v>0.266741610389443</v>
      </c>
      <c r="J646" s="2">
        <v>0.24213761386709001</v>
      </c>
      <c r="K646" s="2">
        <v>0.20808980510135699</v>
      </c>
      <c r="L646" s="2">
        <v>0.19607907261070001</v>
      </c>
      <c r="M646" s="2">
        <v>0.19536789821700801</v>
      </c>
      <c r="N646" s="2">
        <v>0.190821928553398</v>
      </c>
      <c r="O646" s="2">
        <v>0</v>
      </c>
      <c r="P646">
        <v>0</v>
      </c>
      <c r="Q646">
        <v>0</v>
      </c>
      <c r="R646" t="s">
        <v>45</v>
      </c>
    </row>
    <row r="647" spans="1:18" x14ac:dyDescent="0.25">
      <c r="A647" t="s">
        <v>133</v>
      </c>
      <c r="B647" t="s">
        <v>82</v>
      </c>
      <c r="C647" t="s">
        <v>21</v>
      </c>
      <c r="D647">
        <v>7.9469301466399997</v>
      </c>
      <c r="E647" s="5">
        <v>11.109985908800001</v>
      </c>
      <c r="F647">
        <v>10.921846771359901</v>
      </c>
      <c r="G647" s="2">
        <v>10.021967758400001</v>
      </c>
      <c r="H647" s="2">
        <v>8.9958872543623993</v>
      </c>
      <c r="I647" s="2">
        <v>8.5221485836927506</v>
      </c>
      <c r="J647" s="2">
        <v>6.9946314641998297</v>
      </c>
      <c r="K647" s="2">
        <v>5.9218890895768697</v>
      </c>
      <c r="L647" s="2">
        <v>5.1396185073583398</v>
      </c>
      <c r="M647" s="2">
        <v>4.4038293993436897</v>
      </c>
      <c r="N647" s="2">
        <v>3.6981226682441601</v>
      </c>
      <c r="O647" s="2">
        <v>0</v>
      </c>
      <c r="P647">
        <v>0</v>
      </c>
      <c r="Q647">
        <v>0</v>
      </c>
      <c r="R647" t="s">
        <v>46</v>
      </c>
    </row>
    <row r="648" spans="1:18" x14ac:dyDescent="0.25">
      <c r="A648" t="s">
        <v>133</v>
      </c>
      <c r="B648" t="s">
        <v>82</v>
      </c>
      <c r="C648" t="s">
        <v>22</v>
      </c>
      <c r="D648" s="2">
        <v>0</v>
      </c>
      <c r="E648" s="5">
        <v>1.7843629999999999E-2</v>
      </c>
      <c r="F648" s="2">
        <v>2.4758559999999999E-2</v>
      </c>
      <c r="G648">
        <v>2.6365400000000001E-2</v>
      </c>
      <c r="H648">
        <v>2.8106619999999999E-2</v>
      </c>
      <c r="I648">
        <v>3.1201185999999999E-2</v>
      </c>
      <c r="J648">
        <v>3.0530693000000001E-2</v>
      </c>
      <c r="K648">
        <v>2.33183849999999E-2</v>
      </c>
      <c r="L648">
        <v>2.1118938E-2</v>
      </c>
      <c r="M648">
        <v>1.4489561999999999E-2</v>
      </c>
      <c r="N648">
        <v>1.3469432E-2</v>
      </c>
      <c r="O648">
        <v>0</v>
      </c>
      <c r="P648">
        <v>0</v>
      </c>
      <c r="Q648">
        <v>0</v>
      </c>
      <c r="R648" t="s">
        <v>45</v>
      </c>
    </row>
    <row r="649" spans="1:18" x14ac:dyDescent="0.25">
      <c r="A649" t="s">
        <v>133</v>
      </c>
      <c r="B649" t="s">
        <v>82</v>
      </c>
      <c r="C649" t="s">
        <v>23</v>
      </c>
      <c r="D649" s="2">
        <v>4.8869280000000004E-9</v>
      </c>
      <c r="E649" s="1">
        <v>0.1044023</v>
      </c>
      <c r="F649">
        <v>0.1111771</v>
      </c>
      <c r="G649">
        <v>0.1183925</v>
      </c>
      <c r="H649">
        <v>0.12621115999999999</v>
      </c>
      <c r="I649">
        <v>0.14010719999999999</v>
      </c>
      <c r="J649">
        <v>0.13709639000000001</v>
      </c>
      <c r="K649">
        <v>0.10470994</v>
      </c>
      <c r="L649">
        <v>9.4833440000000005E-2</v>
      </c>
      <c r="M649">
        <v>6.5064633999999996E-2</v>
      </c>
      <c r="N649">
        <v>6.0483768E-2</v>
      </c>
      <c r="O649">
        <v>0</v>
      </c>
      <c r="P649">
        <v>0</v>
      </c>
      <c r="Q649">
        <v>0</v>
      </c>
      <c r="R649" t="s">
        <v>45</v>
      </c>
    </row>
    <row r="650" spans="1:18" x14ac:dyDescent="0.25">
      <c r="A650" t="s">
        <v>133</v>
      </c>
      <c r="B650" t="s">
        <v>82</v>
      </c>
      <c r="C650" t="s">
        <v>24</v>
      </c>
      <c r="D650" s="2">
        <v>0</v>
      </c>
      <c r="E650" s="5">
        <v>2.1922729999999901E-2</v>
      </c>
      <c r="F650" s="2">
        <v>2.680861E-2</v>
      </c>
      <c r="G650" s="2">
        <v>2.8548569999999999E-2</v>
      </c>
      <c r="H650" s="2">
        <v>3.0433929999999901E-2</v>
      </c>
      <c r="I650" s="2">
        <v>3.3784698999999897E-2</v>
      </c>
      <c r="J650" s="2">
        <v>3.3058721999999999E-2</v>
      </c>
      <c r="K650" s="2">
        <v>2.5249206E-2</v>
      </c>
      <c r="L650" s="2">
        <v>2.2867625999999999E-2</v>
      </c>
      <c r="M650" s="2">
        <v>1.5689355999999901E-2</v>
      </c>
      <c r="N650" s="2">
        <v>1.45847436E-2</v>
      </c>
      <c r="O650">
        <v>0</v>
      </c>
      <c r="P650">
        <v>0</v>
      </c>
      <c r="Q650">
        <v>0</v>
      </c>
      <c r="R650" t="s">
        <v>45</v>
      </c>
    </row>
    <row r="651" spans="1:18" x14ac:dyDescent="0.25">
      <c r="A651" t="s">
        <v>133</v>
      </c>
      <c r="B651" t="s">
        <v>82</v>
      </c>
      <c r="C651" t="s">
        <v>25</v>
      </c>
      <c r="D651" s="2">
        <v>2.4602490000000002E-8</v>
      </c>
      <c r="E651" s="5">
        <v>3.396213E-5</v>
      </c>
      <c r="F651" s="2">
        <v>2.5389369999999999E-5</v>
      </c>
      <c r="G651" s="2">
        <v>2.7037099999999999E-5</v>
      </c>
      <c r="H651" s="2">
        <v>2.882274E-5</v>
      </c>
      <c r="I651" s="2">
        <v>3.1996136999999998E-5</v>
      </c>
      <c r="J651" s="2">
        <v>3.1308540999999999E-5</v>
      </c>
      <c r="K651" s="2">
        <v>2.3912470999999999E-5</v>
      </c>
      <c r="L651" s="2">
        <v>2.1656992999999899E-5</v>
      </c>
      <c r="M651" s="2">
        <v>1.48587319999999E-5</v>
      </c>
      <c r="N651" s="2">
        <v>1.3812602400000001E-5</v>
      </c>
      <c r="O651" s="2">
        <v>0</v>
      </c>
      <c r="P651">
        <v>0</v>
      </c>
      <c r="Q651">
        <v>0</v>
      </c>
      <c r="R651" t="s">
        <v>45</v>
      </c>
    </row>
    <row r="652" spans="1:18" x14ac:dyDescent="0.25">
      <c r="A652" t="s">
        <v>133</v>
      </c>
      <c r="B652" t="s">
        <v>82</v>
      </c>
      <c r="C652" t="s">
        <v>26</v>
      </c>
      <c r="D652">
        <v>0</v>
      </c>
      <c r="E652" s="1">
        <v>1.5974819999999999E-3</v>
      </c>
      <c r="F652">
        <v>1.955451E-3</v>
      </c>
      <c r="G652">
        <v>2.0823640000000002E-3</v>
      </c>
      <c r="H652">
        <v>2.2198843000000002E-3</v>
      </c>
      <c r="I652" s="2">
        <v>2.4642988E-3</v>
      </c>
      <c r="J652">
        <v>2.4113412999999901E-3</v>
      </c>
      <c r="K652">
        <v>1.8417077E-3</v>
      </c>
      <c r="L652">
        <v>1.6679920000000001E-3</v>
      </c>
      <c r="M652">
        <v>1.1443995999999999E-3</v>
      </c>
      <c r="N652">
        <v>1.0638269199999999E-3</v>
      </c>
      <c r="O652">
        <v>0</v>
      </c>
      <c r="P652">
        <v>0</v>
      </c>
      <c r="Q652">
        <v>0</v>
      </c>
      <c r="R652" t="s">
        <v>45</v>
      </c>
    </row>
    <row r="653" spans="1:18" x14ac:dyDescent="0.25">
      <c r="A653" t="s">
        <v>133</v>
      </c>
      <c r="B653" t="s">
        <v>82</v>
      </c>
      <c r="C653" t="s">
        <v>27</v>
      </c>
      <c r="D653" s="2">
        <v>3.1882647550000001E-3</v>
      </c>
      <c r="E653" s="1">
        <v>2.93941708189999E-3</v>
      </c>
      <c r="F653">
        <v>2.5916236273999999E-3</v>
      </c>
      <c r="G653">
        <v>1.9584383029999999E-3</v>
      </c>
      <c r="H653">
        <v>1.7813946674269899E-3</v>
      </c>
      <c r="I653" s="2">
        <v>1.819318989607E-3</v>
      </c>
      <c r="J653">
        <v>1.6090314887519999E-3</v>
      </c>
      <c r="K653">
        <v>1.543493759462E-3</v>
      </c>
      <c r="L653">
        <v>1.551747409451E-3</v>
      </c>
      <c r="M653">
        <v>1.5727716435689899E-3</v>
      </c>
      <c r="N653">
        <v>1.5965219254499899E-3</v>
      </c>
      <c r="O653">
        <v>0</v>
      </c>
      <c r="P653">
        <v>0</v>
      </c>
      <c r="Q653">
        <v>0</v>
      </c>
      <c r="R653" t="s">
        <v>45</v>
      </c>
    </row>
    <row r="654" spans="1:18" x14ac:dyDescent="0.25">
      <c r="A654" t="s">
        <v>133</v>
      </c>
      <c r="B654" t="s">
        <v>82</v>
      </c>
      <c r="C654" t="s">
        <v>29</v>
      </c>
      <c r="D654" s="2">
        <v>2.1761732975799902E-3</v>
      </c>
      <c r="E654" s="1">
        <v>2.7013049180719998E-3</v>
      </c>
      <c r="F654">
        <v>3.499509831507E-3</v>
      </c>
      <c r="G654">
        <v>2.61451807612999E-3</v>
      </c>
      <c r="H654">
        <v>2.2258200367060001E-3</v>
      </c>
      <c r="I654">
        <v>2.21750192131799E-3</v>
      </c>
      <c r="J654">
        <v>1.9305372920229999E-3</v>
      </c>
      <c r="K654">
        <v>1.8587993581539999E-3</v>
      </c>
      <c r="L654">
        <v>1.86792743510299E-3</v>
      </c>
      <c r="M654">
        <v>1.9141826174300001E-3</v>
      </c>
      <c r="N654">
        <v>1.93383422716699E-3</v>
      </c>
      <c r="O654">
        <v>0</v>
      </c>
      <c r="P654">
        <v>0</v>
      </c>
      <c r="Q654">
        <v>0</v>
      </c>
      <c r="R654" t="s">
        <v>45</v>
      </c>
    </row>
    <row r="655" spans="1:18" x14ac:dyDescent="0.25">
      <c r="A655" t="s">
        <v>133</v>
      </c>
      <c r="B655" t="s">
        <v>82</v>
      </c>
      <c r="C655" t="s">
        <v>31</v>
      </c>
      <c r="D655" s="2">
        <v>0.22019743519341201</v>
      </c>
      <c r="E655" s="5">
        <v>0.21343086076326401</v>
      </c>
      <c r="F655" s="2">
        <v>9.2242453924493997E-2</v>
      </c>
      <c r="G655" s="2">
        <v>8.4512220579896893E-2</v>
      </c>
      <c r="H655" s="2">
        <v>6.5175920384004896E-2</v>
      </c>
      <c r="I655" s="2">
        <v>6.5875480622200999E-2</v>
      </c>
      <c r="J655" s="2">
        <v>6.4524904724318002E-2</v>
      </c>
      <c r="K655" s="2">
        <v>6.3104739321765996E-2</v>
      </c>
      <c r="L655" s="2">
        <v>6.5195420996073006E-2</v>
      </c>
      <c r="M655" s="2">
        <v>6.7633120394645904E-2</v>
      </c>
      <c r="N655" s="2">
        <v>6.9138921832324896E-2</v>
      </c>
      <c r="O655" s="2">
        <v>0</v>
      </c>
      <c r="P655">
        <v>0</v>
      </c>
      <c r="Q655">
        <v>0</v>
      </c>
      <c r="R655" t="s">
        <v>45</v>
      </c>
    </row>
    <row r="656" spans="1:18" x14ac:dyDescent="0.25">
      <c r="A656" t="s">
        <v>133</v>
      </c>
      <c r="B656" t="s">
        <v>82</v>
      </c>
      <c r="C656" t="s">
        <v>32</v>
      </c>
      <c r="D656" s="2">
        <v>0.28710441157159999</v>
      </c>
      <c r="E656" s="5">
        <v>0.21536502710210001</v>
      </c>
      <c r="F656" s="2">
        <v>0.14496239925560001</v>
      </c>
      <c r="G656" s="2">
        <v>9.3662654344799895E-2</v>
      </c>
      <c r="H656" s="2">
        <v>7.64491689844599E-2</v>
      </c>
      <c r="I656" s="2">
        <v>6.7507789736699006E-2</v>
      </c>
      <c r="J656" s="2">
        <v>6.0885554874301001E-2</v>
      </c>
      <c r="K656" s="2">
        <v>4.9893225029307903E-2</v>
      </c>
      <c r="L656" s="2">
        <v>4.8599623730205002E-2</v>
      </c>
      <c r="M656" s="2">
        <v>4.8905694132750997E-2</v>
      </c>
      <c r="N656" s="2">
        <v>4.9207441041892903E-2</v>
      </c>
      <c r="O656" s="2">
        <v>0</v>
      </c>
      <c r="P656">
        <v>0</v>
      </c>
      <c r="Q656">
        <v>0</v>
      </c>
      <c r="R656" t="s">
        <v>45</v>
      </c>
    </row>
    <row r="657" spans="1:18" x14ac:dyDescent="0.25">
      <c r="A657" t="s">
        <v>133</v>
      </c>
      <c r="B657" t="s">
        <v>82</v>
      </c>
      <c r="C657" t="s">
        <v>34</v>
      </c>
      <c r="D657">
        <v>2.5908438851528999E-2</v>
      </c>
      <c r="E657" s="1">
        <v>2.8317367857880998E-2</v>
      </c>
      <c r="F657">
        <v>1.3640915185464E-2</v>
      </c>
      <c r="G657">
        <v>7.0648887822249897E-3</v>
      </c>
      <c r="H657">
        <v>6.445680582689E-3</v>
      </c>
      <c r="I657">
        <v>5.8407436221429897E-3</v>
      </c>
      <c r="J657">
        <v>5.2609074568179901E-3</v>
      </c>
      <c r="K657">
        <v>4.9602980383559999E-3</v>
      </c>
      <c r="L657">
        <v>4.7691480762650004E-3</v>
      </c>
      <c r="M657">
        <v>4.6205813231339904E-3</v>
      </c>
      <c r="N657">
        <v>4.4427996398639898E-3</v>
      </c>
      <c r="O657">
        <v>0</v>
      </c>
      <c r="P657">
        <v>0</v>
      </c>
      <c r="Q657">
        <v>0</v>
      </c>
      <c r="R657" t="s">
        <v>45</v>
      </c>
    </row>
    <row r="658" spans="1:18" x14ac:dyDescent="0.25">
      <c r="A658" t="s">
        <v>133</v>
      </c>
      <c r="B658" t="s">
        <v>82</v>
      </c>
      <c r="C658" t="s">
        <v>36</v>
      </c>
      <c r="D658">
        <v>6.2556559025695999E-2</v>
      </c>
      <c r="E658" s="1">
        <v>6.4861793032369996E-2</v>
      </c>
      <c r="F658">
        <v>5.4917681227669997E-2</v>
      </c>
      <c r="G658">
        <v>3.5679294043079998E-2</v>
      </c>
      <c r="H658">
        <v>2.7821255560408001E-2</v>
      </c>
      <c r="I658">
        <v>3.0000894872994899E-2</v>
      </c>
      <c r="J658">
        <v>2.9198664495799002E-2</v>
      </c>
      <c r="K658">
        <v>2.9263690602756898E-2</v>
      </c>
      <c r="L658">
        <v>3.03279977502659E-2</v>
      </c>
      <c r="M658">
        <v>3.1421978676674997E-2</v>
      </c>
      <c r="N658">
        <v>3.2417581500432002E-2</v>
      </c>
      <c r="O658">
        <v>0</v>
      </c>
      <c r="P658">
        <v>0</v>
      </c>
      <c r="Q658">
        <v>0</v>
      </c>
      <c r="R658" t="s">
        <v>45</v>
      </c>
    </row>
    <row r="659" spans="1:18" x14ac:dyDescent="0.25">
      <c r="A659" t="s">
        <v>133</v>
      </c>
      <c r="B659" t="s">
        <v>82</v>
      </c>
      <c r="C659" t="s">
        <v>37</v>
      </c>
      <c r="D659">
        <v>5.6813536498924899E-2</v>
      </c>
      <c r="E659" s="5">
        <v>5.4765148099739903E-2</v>
      </c>
      <c r="F659" s="2">
        <v>3.3027717052300003E-2</v>
      </c>
      <c r="G659" s="2">
        <v>1.8728277640129899E-2</v>
      </c>
      <c r="H659" s="2">
        <v>1.5459287248431E-2</v>
      </c>
      <c r="I659" s="2">
        <v>1.50420390944039E-2</v>
      </c>
      <c r="J659" s="2">
        <v>1.4170246737567E-2</v>
      </c>
      <c r="K659" s="2">
        <v>1.3705078361700001E-2</v>
      </c>
      <c r="L659" s="2">
        <v>1.3766926585627001E-2</v>
      </c>
      <c r="M659" s="2">
        <v>1.3881508978027E-2</v>
      </c>
      <c r="N659" s="2">
        <v>1.39367280124169E-2</v>
      </c>
      <c r="O659" s="2">
        <v>0</v>
      </c>
      <c r="P659">
        <v>0</v>
      </c>
      <c r="Q659">
        <v>0</v>
      </c>
      <c r="R659" t="s">
        <v>45</v>
      </c>
    </row>
    <row r="660" spans="1:18" x14ac:dyDescent="0.25">
      <c r="A660" t="s">
        <v>133</v>
      </c>
      <c r="B660" t="s">
        <v>82</v>
      </c>
      <c r="C660" t="s">
        <v>39</v>
      </c>
      <c r="D660">
        <v>0.1074666783497</v>
      </c>
      <c r="E660" s="1">
        <v>4.9351578169426001E-2</v>
      </c>
      <c r="F660" s="2">
        <v>3.4755719651239997E-2</v>
      </c>
      <c r="G660" s="2">
        <v>1.3384650717348999E-2</v>
      </c>
      <c r="H660" s="2">
        <v>9.8643066540329994E-3</v>
      </c>
      <c r="I660" s="2">
        <v>7.7174952397369998E-3</v>
      </c>
      <c r="J660" s="2">
        <v>7.4988231691470002E-3</v>
      </c>
      <c r="K660" s="2">
        <v>6.4610358506119996E-3</v>
      </c>
      <c r="L660" s="2">
        <v>6.2314473116079896E-3</v>
      </c>
      <c r="M660" s="2">
        <v>6.1557478297280003E-3</v>
      </c>
      <c r="N660" s="2">
        <v>6.1401251890879898E-3</v>
      </c>
      <c r="O660" s="2">
        <v>0</v>
      </c>
      <c r="P660">
        <v>0</v>
      </c>
      <c r="Q660">
        <v>0</v>
      </c>
      <c r="R660" t="s">
        <v>45</v>
      </c>
    </row>
    <row r="661" spans="1:18" x14ac:dyDescent="0.25">
      <c r="A661" t="s">
        <v>133</v>
      </c>
      <c r="B661" t="s">
        <v>83</v>
      </c>
      <c r="C661" t="s">
        <v>16</v>
      </c>
      <c r="D661">
        <v>1.304431287512E-2</v>
      </c>
      <c r="E661" s="5">
        <v>1.0741625616899999E-2</v>
      </c>
      <c r="F661" s="2">
        <v>1.0354673189099901E-2</v>
      </c>
      <c r="G661" s="2">
        <v>1.081793168143E-2</v>
      </c>
      <c r="H661" s="2">
        <v>1.0020524628085E-2</v>
      </c>
      <c r="I661" s="2">
        <v>9.8603210904069892E-3</v>
      </c>
      <c r="J661" s="2">
        <v>1.1640770341519901E-2</v>
      </c>
      <c r="K661" s="2">
        <v>1.1473034096045999E-2</v>
      </c>
      <c r="L661" s="2">
        <v>1.2116433779810001E-2</v>
      </c>
      <c r="M661" s="2">
        <v>1.2703175169007999E-2</v>
      </c>
      <c r="N661" s="2">
        <v>1.3293549863945899E-2</v>
      </c>
      <c r="O661" s="2">
        <v>0</v>
      </c>
      <c r="P661">
        <v>0</v>
      </c>
      <c r="Q661">
        <v>0</v>
      </c>
      <c r="R661" t="s">
        <v>45</v>
      </c>
    </row>
    <row r="662" spans="1:18" x14ac:dyDescent="0.25">
      <c r="A662" t="s">
        <v>133</v>
      </c>
      <c r="B662" t="s">
        <v>83</v>
      </c>
      <c r="C662" t="s">
        <v>17</v>
      </c>
      <c r="D662">
        <v>0.50002150700000003</v>
      </c>
      <c r="E662" s="1">
        <v>0.37051994784699999</v>
      </c>
      <c r="F662">
        <v>0.21941998795000001</v>
      </c>
      <c r="G662">
        <v>0.15856019415</v>
      </c>
      <c r="H662">
        <v>0.161847404212794</v>
      </c>
      <c r="I662">
        <v>0.16528127862719999</v>
      </c>
      <c r="J662">
        <v>0.16842945995011399</v>
      </c>
      <c r="K662">
        <v>0.17103427385422901</v>
      </c>
      <c r="L662">
        <v>0.17431661732132001</v>
      </c>
      <c r="M662">
        <v>0.177757011464723</v>
      </c>
      <c r="N662">
        <v>0.181330999045832</v>
      </c>
      <c r="O662">
        <v>0</v>
      </c>
      <c r="P662">
        <v>0</v>
      </c>
      <c r="Q662">
        <v>0</v>
      </c>
      <c r="R662" t="s">
        <v>45</v>
      </c>
    </row>
    <row r="663" spans="1:18" x14ac:dyDescent="0.25">
      <c r="A663" t="s">
        <v>133</v>
      </c>
      <c r="B663" t="s">
        <v>83</v>
      </c>
      <c r="C663" t="s">
        <v>19</v>
      </c>
      <c r="D663">
        <v>5.3015944074499997</v>
      </c>
      <c r="E663" s="1">
        <v>2.2669435489500001</v>
      </c>
      <c r="F663" s="2">
        <v>1.46130712924999</v>
      </c>
      <c r="G663" s="2">
        <v>1.18107086356</v>
      </c>
      <c r="H663" s="2">
        <v>1.0030727843520599</v>
      </c>
      <c r="I663" s="2">
        <v>0.87785834334717405</v>
      </c>
      <c r="J663" s="2">
        <v>0.73046409699232495</v>
      </c>
      <c r="K663" s="2">
        <v>0.66842300348584105</v>
      </c>
      <c r="L663" s="2">
        <v>0.64531283295651698</v>
      </c>
      <c r="M663" s="2">
        <v>0.65947528804501299</v>
      </c>
      <c r="N663" s="2">
        <v>0.66049018306731899</v>
      </c>
      <c r="O663" s="2">
        <v>0</v>
      </c>
      <c r="P663">
        <v>0</v>
      </c>
      <c r="Q663">
        <v>0</v>
      </c>
      <c r="R663" t="s">
        <v>45</v>
      </c>
    </row>
    <row r="664" spans="1:18" x14ac:dyDescent="0.25">
      <c r="A664" t="s">
        <v>133</v>
      </c>
      <c r="B664" t="s">
        <v>83</v>
      </c>
      <c r="C664" t="s">
        <v>21</v>
      </c>
      <c r="D664">
        <v>73.565750237999893</v>
      </c>
      <c r="E664" s="5">
        <v>76.571786706999902</v>
      </c>
      <c r="F664" s="2">
        <v>69.0940960799999</v>
      </c>
      <c r="G664" s="2">
        <v>59.96967626</v>
      </c>
      <c r="H664">
        <v>46.787041766569999</v>
      </c>
      <c r="I664">
        <v>46.1490821179097</v>
      </c>
      <c r="J664">
        <v>41.060095634741202</v>
      </c>
      <c r="K664" s="2">
        <v>36.147649283936502</v>
      </c>
      <c r="L664" s="2">
        <v>32.416852765978902</v>
      </c>
      <c r="M664">
        <v>28.8658338478701</v>
      </c>
      <c r="N664">
        <v>23.670113735543499</v>
      </c>
      <c r="O664">
        <v>0</v>
      </c>
      <c r="P664">
        <v>0</v>
      </c>
      <c r="Q664">
        <v>0</v>
      </c>
      <c r="R664" t="s">
        <v>46</v>
      </c>
    </row>
    <row r="665" spans="1:18" x14ac:dyDescent="0.25">
      <c r="A665" t="s">
        <v>133</v>
      </c>
      <c r="B665" t="s">
        <v>83</v>
      </c>
      <c r="C665" t="s">
        <v>22</v>
      </c>
      <c r="D665" s="2">
        <v>0</v>
      </c>
      <c r="E665" s="5">
        <v>0.12064029999999901</v>
      </c>
      <c r="F665" s="2">
        <v>0.1683608</v>
      </c>
      <c r="G665" s="2">
        <v>0.19455519999999901</v>
      </c>
      <c r="H665" s="2">
        <v>0.20168027999999999</v>
      </c>
      <c r="I665" s="2">
        <v>0.22198457999999999</v>
      </c>
      <c r="J665" s="2">
        <v>0.21288707000000001</v>
      </c>
      <c r="K665" s="2">
        <v>0.16059759999999901</v>
      </c>
      <c r="L665" s="2">
        <v>0.14373443</v>
      </c>
      <c r="M665" s="2">
        <v>9.7065690999999996E-2</v>
      </c>
      <c r="N665" s="2">
        <v>9.0562375999999903E-2</v>
      </c>
      <c r="O665">
        <v>0</v>
      </c>
      <c r="P665">
        <v>0</v>
      </c>
      <c r="Q665">
        <v>0</v>
      </c>
      <c r="R665" t="s">
        <v>45</v>
      </c>
    </row>
    <row r="666" spans="1:18" x14ac:dyDescent="0.25">
      <c r="A666" t="s">
        <v>133</v>
      </c>
      <c r="B666" t="s">
        <v>83</v>
      </c>
      <c r="C666" t="s">
        <v>23</v>
      </c>
      <c r="D666" s="2">
        <v>2.9678319999999999E-8</v>
      </c>
      <c r="E666" s="5">
        <v>0.70586110000000002</v>
      </c>
      <c r="F666" s="2">
        <v>0.75601469999999904</v>
      </c>
      <c r="G666" s="2">
        <v>0.87364209999999998</v>
      </c>
      <c r="H666" s="2">
        <v>0.90563389999999999</v>
      </c>
      <c r="I666" s="2">
        <v>0.99680880000000005</v>
      </c>
      <c r="J666" s="2">
        <v>0.95595859999999999</v>
      </c>
      <c r="K666" s="2">
        <v>0.72115510999999899</v>
      </c>
      <c r="L666" s="2">
        <v>0.6454318</v>
      </c>
      <c r="M666" s="2">
        <v>0.43586798999999998</v>
      </c>
      <c r="N666" s="2">
        <v>0.40666524999999998</v>
      </c>
      <c r="O666">
        <v>0</v>
      </c>
      <c r="P666">
        <v>0</v>
      </c>
      <c r="Q666">
        <v>0</v>
      </c>
      <c r="R666" t="s">
        <v>45</v>
      </c>
    </row>
    <row r="667" spans="1:18" x14ac:dyDescent="0.25">
      <c r="A667" t="s">
        <v>133</v>
      </c>
      <c r="B667" t="s">
        <v>83</v>
      </c>
      <c r="C667" t="s">
        <v>24</v>
      </c>
      <c r="D667" s="2">
        <v>0</v>
      </c>
      <c r="E667" s="5">
        <v>0.14821843000000001</v>
      </c>
      <c r="F667" s="2">
        <v>0.18230109999999999</v>
      </c>
      <c r="G667" s="2">
        <v>0.2106654</v>
      </c>
      <c r="H667" s="2">
        <v>0.218379869999999</v>
      </c>
      <c r="I667" s="2">
        <v>0.24036526999999999</v>
      </c>
      <c r="J667" s="2">
        <v>0.23051471999999901</v>
      </c>
      <c r="K667" s="2">
        <v>0.17389542999999899</v>
      </c>
      <c r="L667" s="2">
        <v>0.15563606999999999</v>
      </c>
      <c r="M667" s="2">
        <v>0.105102917999999</v>
      </c>
      <c r="N667" s="2">
        <v>9.8061084999999895E-2</v>
      </c>
      <c r="O667" s="2">
        <v>0</v>
      </c>
      <c r="P667">
        <v>0</v>
      </c>
      <c r="Q667">
        <v>0</v>
      </c>
      <c r="R667" t="s">
        <v>45</v>
      </c>
    </row>
    <row r="668" spans="1:18" x14ac:dyDescent="0.25">
      <c r="A668" t="s">
        <v>133</v>
      </c>
      <c r="B668" t="s">
        <v>83</v>
      </c>
      <c r="C668" t="s">
        <v>25</v>
      </c>
      <c r="D668" s="2">
        <v>1.4941040000000001E-7</v>
      </c>
      <c r="E668" s="5">
        <v>2.29617199999999E-4</v>
      </c>
      <c r="F668" s="2">
        <v>1.7265059999999901E-4</v>
      </c>
      <c r="G668" s="2">
        <v>1.995125E-4</v>
      </c>
      <c r="H668" s="2">
        <v>2.0681876999999901E-4</v>
      </c>
      <c r="I668" s="2">
        <v>2.2764013E-4</v>
      </c>
      <c r="J668" s="2">
        <v>2.1831102999999999E-4</v>
      </c>
      <c r="K668" s="2">
        <v>1.6468917000000001E-4</v>
      </c>
      <c r="L668" s="2">
        <v>1.4739648E-4</v>
      </c>
      <c r="M668" s="2">
        <v>9.9538598999999905E-5</v>
      </c>
      <c r="N668" s="2">
        <v>9.2869617999999897E-5</v>
      </c>
      <c r="O668">
        <v>0</v>
      </c>
      <c r="P668">
        <v>0</v>
      </c>
      <c r="Q668">
        <v>0</v>
      </c>
      <c r="R668" t="s">
        <v>45</v>
      </c>
    </row>
    <row r="669" spans="1:18" x14ac:dyDescent="0.25">
      <c r="A669" t="s">
        <v>133</v>
      </c>
      <c r="B669" t="s">
        <v>83</v>
      </c>
      <c r="C669" t="s">
        <v>26</v>
      </c>
      <c r="D669">
        <v>0</v>
      </c>
      <c r="E669" s="1">
        <v>1.0800522999999999E-2</v>
      </c>
      <c r="F669" s="2">
        <v>1.3297289999999899E-2</v>
      </c>
      <c r="G669" s="2">
        <v>1.5366167E-2</v>
      </c>
      <c r="H669" s="2">
        <v>1.5928887999999999E-2</v>
      </c>
      <c r="I669" s="2">
        <v>1.7532550000000001E-2</v>
      </c>
      <c r="J669" s="2">
        <v>1.68140159999999E-2</v>
      </c>
      <c r="K669" s="2">
        <v>1.2684144E-2</v>
      </c>
      <c r="L669" s="2">
        <v>1.1352282E-2</v>
      </c>
      <c r="M669" s="2">
        <v>7.6663403999999904E-3</v>
      </c>
      <c r="N669" s="2">
        <v>7.1526922999999897E-3</v>
      </c>
      <c r="O669" s="2">
        <v>0</v>
      </c>
      <c r="P669">
        <v>0</v>
      </c>
      <c r="Q669">
        <v>0</v>
      </c>
      <c r="R669" t="s">
        <v>45</v>
      </c>
    </row>
    <row r="670" spans="1:18" x14ac:dyDescent="0.25">
      <c r="A670" t="s">
        <v>133</v>
      </c>
      <c r="B670" t="s">
        <v>83</v>
      </c>
      <c r="C670" t="s">
        <v>27</v>
      </c>
      <c r="D670" s="2">
        <v>1.08857331599999E-2</v>
      </c>
      <c r="E670" s="1">
        <v>1.14475610537E-2</v>
      </c>
      <c r="F670">
        <v>9.8302525276999994E-3</v>
      </c>
      <c r="G670" s="2">
        <v>5.3090527549999999E-3</v>
      </c>
      <c r="H670" s="2">
        <v>4.8866509202829898E-3</v>
      </c>
      <c r="I670" s="2">
        <v>4.9309473818809997E-3</v>
      </c>
      <c r="J670" s="2">
        <v>4.7681492971540004E-3</v>
      </c>
      <c r="K670">
        <v>4.4283819119919996E-3</v>
      </c>
      <c r="L670">
        <v>4.4348353226729897E-3</v>
      </c>
      <c r="M670" s="2">
        <v>4.5011375248010001E-3</v>
      </c>
      <c r="N670" s="2">
        <v>4.632064941202E-3</v>
      </c>
      <c r="O670" s="2">
        <v>0</v>
      </c>
      <c r="P670">
        <v>0</v>
      </c>
      <c r="Q670">
        <v>0</v>
      </c>
      <c r="R670" t="s">
        <v>45</v>
      </c>
    </row>
    <row r="671" spans="1:18" x14ac:dyDescent="0.25">
      <c r="A671" t="s">
        <v>133</v>
      </c>
      <c r="B671" t="s">
        <v>83</v>
      </c>
      <c r="C671" t="s">
        <v>29</v>
      </c>
      <c r="D671" s="2">
        <v>1.7682059391420001E-2</v>
      </c>
      <c r="E671" s="1">
        <v>1.084872291784E-2</v>
      </c>
      <c r="F671">
        <v>1.0404149809799999E-2</v>
      </c>
      <c r="G671">
        <v>1.00043364525E-2</v>
      </c>
      <c r="H671">
        <v>9.1389912206399897E-3</v>
      </c>
      <c r="I671">
        <v>8.8664525937189997E-3</v>
      </c>
      <c r="J671">
        <v>8.3568372575929997E-3</v>
      </c>
      <c r="K671">
        <v>8.2088119128190008E-3</v>
      </c>
      <c r="L671">
        <v>8.3666913983779997E-3</v>
      </c>
      <c r="M671">
        <v>8.6759851294730007E-3</v>
      </c>
      <c r="N671">
        <v>9.0291352133299897E-3</v>
      </c>
      <c r="O671">
        <v>0</v>
      </c>
      <c r="P671">
        <v>0</v>
      </c>
      <c r="Q671">
        <v>0</v>
      </c>
      <c r="R671" t="s">
        <v>45</v>
      </c>
    </row>
    <row r="672" spans="1:18" x14ac:dyDescent="0.25">
      <c r="A672" t="s">
        <v>133</v>
      </c>
      <c r="B672" t="s">
        <v>83</v>
      </c>
      <c r="C672" t="s">
        <v>31</v>
      </c>
      <c r="D672" s="2">
        <v>0.75817703079899901</v>
      </c>
      <c r="E672" s="5">
        <v>0.41905299986899902</v>
      </c>
      <c r="F672" s="2">
        <v>0.287082282015999</v>
      </c>
      <c r="G672" s="2">
        <v>0.26836870497999998</v>
      </c>
      <c r="H672" s="2">
        <v>0.20216194894059</v>
      </c>
      <c r="I672" s="2">
        <v>0.20746668030663001</v>
      </c>
      <c r="J672" s="2">
        <v>0.19950505424758899</v>
      </c>
      <c r="K672" s="2">
        <v>0.196391382799844</v>
      </c>
      <c r="L672" s="2">
        <v>0.20453338137261601</v>
      </c>
      <c r="M672" s="2">
        <v>0.21410871051173</v>
      </c>
      <c r="N672" s="2">
        <v>0.22017651622877199</v>
      </c>
      <c r="O672" s="2">
        <v>0</v>
      </c>
      <c r="P672">
        <v>0</v>
      </c>
      <c r="Q672">
        <v>0</v>
      </c>
      <c r="R672" t="s">
        <v>45</v>
      </c>
    </row>
    <row r="673" spans="1:18" x14ac:dyDescent="0.25">
      <c r="A673" t="s">
        <v>133</v>
      </c>
      <c r="B673" t="s">
        <v>83</v>
      </c>
      <c r="C673" t="s">
        <v>32</v>
      </c>
      <c r="D673" s="2">
        <v>1.225720055155</v>
      </c>
      <c r="E673" s="5">
        <v>0.75415434268899995</v>
      </c>
      <c r="F673" s="2">
        <v>0.488545332300999</v>
      </c>
      <c r="G673" s="2">
        <v>0.35411104302999902</v>
      </c>
      <c r="H673" s="2">
        <v>0.23813791219019401</v>
      </c>
      <c r="I673" s="2">
        <v>0.221854748571852</v>
      </c>
      <c r="J673" s="2">
        <v>0.19818223377237401</v>
      </c>
      <c r="K673" s="2">
        <v>0.171475579899004</v>
      </c>
      <c r="L673" s="2">
        <v>0.16758495834030501</v>
      </c>
      <c r="M673" s="2">
        <v>0.16977298004739</v>
      </c>
      <c r="N673" s="2">
        <v>0.17251050031762</v>
      </c>
      <c r="O673" s="2">
        <v>0</v>
      </c>
      <c r="P673">
        <v>0</v>
      </c>
      <c r="Q673">
        <v>0</v>
      </c>
      <c r="R673" t="s">
        <v>45</v>
      </c>
    </row>
    <row r="674" spans="1:18" x14ac:dyDescent="0.25">
      <c r="A674" t="s">
        <v>133</v>
      </c>
      <c r="B674" t="s">
        <v>83</v>
      </c>
      <c r="C674" t="s">
        <v>34</v>
      </c>
      <c r="D674" s="2">
        <v>2.4061171787499998E-2</v>
      </c>
      <c r="E674" s="5">
        <v>1.9331345572999901E-2</v>
      </c>
      <c r="F674" s="2">
        <v>2.3104931756000001E-2</v>
      </c>
      <c r="G674" s="2">
        <v>2.2224797423000001E-2</v>
      </c>
      <c r="H674" s="2">
        <v>2.1009405599096E-2</v>
      </c>
      <c r="I674" s="2">
        <v>1.9525345914542001E-2</v>
      </c>
      <c r="J674" s="2">
        <v>1.84054006535859E-2</v>
      </c>
      <c r="K674" s="2">
        <v>1.89900404220429E-2</v>
      </c>
      <c r="L674" s="2">
        <v>2.0232892013445899E-2</v>
      </c>
      <c r="M674" s="2">
        <v>2.1612353566690001E-2</v>
      </c>
      <c r="N674" s="2">
        <v>2.2937190886224899E-2</v>
      </c>
      <c r="O674" s="2">
        <v>0</v>
      </c>
      <c r="P674">
        <v>0</v>
      </c>
      <c r="Q674">
        <v>0</v>
      </c>
      <c r="R674" t="s">
        <v>45</v>
      </c>
    </row>
    <row r="675" spans="1:18" x14ac:dyDescent="0.25">
      <c r="A675" t="s">
        <v>133</v>
      </c>
      <c r="B675" t="s">
        <v>83</v>
      </c>
      <c r="C675" t="s">
        <v>36</v>
      </c>
      <c r="D675" s="2">
        <v>0.1109122263828</v>
      </c>
      <c r="E675" s="5">
        <v>0.146171340739599</v>
      </c>
      <c r="F675" s="2">
        <v>0.14537164994249999</v>
      </c>
      <c r="G675" s="2">
        <v>0.119290791571299</v>
      </c>
      <c r="H675" s="2">
        <v>9.1426737610324896E-2</v>
      </c>
      <c r="I675" s="2">
        <v>9.7162840414877993E-2</v>
      </c>
      <c r="J675" s="2">
        <v>0.101867271071318</v>
      </c>
      <c r="K675" s="2">
        <v>0.103573210969021</v>
      </c>
      <c r="L675" s="2">
        <v>0.110692930653499</v>
      </c>
      <c r="M675" s="2">
        <v>0.118131766690989</v>
      </c>
      <c r="N675" s="2">
        <v>0.12640621597218299</v>
      </c>
      <c r="O675" s="2">
        <v>0</v>
      </c>
      <c r="P675">
        <v>0</v>
      </c>
      <c r="Q675">
        <v>0</v>
      </c>
      <c r="R675" t="s">
        <v>45</v>
      </c>
    </row>
    <row r="676" spans="1:18" x14ac:dyDescent="0.25">
      <c r="A676" t="s">
        <v>133</v>
      </c>
      <c r="B676" t="s">
        <v>83</v>
      </c>
      <c r="C676" t="s">
        <v>37</v>
      </c>
      <c r="D676" s="2">
        <v>7.8981020900099994E-2</v>
      </c>
      <c r="E676" s="5">
        <v>0.106148818314479</v>
      </c>
      <c r="F676" s="2">
        <v>8.3963594572999997E-2</v>
      </c>
      <c r="G676" s="2">
        <v>6.4489028562199999E-2</v>
      </c>
      <c r="H676" s="2">
        <v>5.3364834350714999E-2</v>
      </c>
      <c r="I676" s="2">
        <v>5.2926985668188001E-2</v>
      </c>
      <c r="J676" s="2">
        <v>5.29994787263579E-2</v>
      </c>
      <c r="K676" s="2">
        <v>5.3535461417961901E-2</v>
      </c>
      <c r="L676" s="2">
        <v>5.6609480130177997E-2</v>
      </c>
      <c r="M676" s="2">
        <v>5.9950294988530002E-2</v>
      </c>
      <c r="N676" s="2">
        <v>6.3557848712422899E-2</v>
      </c>
      <c r="O676" s="2">
        <v>0</v>
      </c>
      <c r="P676">
        <v>0</v>
      </c>
      <c r="Q676">
        <v>0</v>
      </c>
      <c r="R676" t="s">
        <v>45</v>
      </c>
    </row>
    <row r="677" spans="1:18" x14ac:dyDescent="0.25">
      <c r="A677" t="s">
        <v>133</v>
      </c>
      <c r="B677" t="s">
        <v>83</v>
      </c>
      <c r="C677" t="s">
        <v>39</v>
      </c>
      <c r="D677" s="2">
        <v>1.4552995857005999</v>
      </c>
      <c r="E677" s="5">
        <v>1.1375937588865599</v>
      </c>
      <c r="F677" s="2">
        <v>0.56073666583486004</v>
      </c>
      <c r="G677" s="2">
        <v>0.23145863330620001</v>
      </c>
      <c r="H677" s="2">
        <v>7.4008521073129996E-2</v>
      </c>
      <c r="I677" s="2">
        <v>7.478057429512E-2</v>
      </c>
      <c r="J677" s="2">
        <v>7.6599406517096E-2</v>
      </c>
      <c r="K677" s="2">
        <v>7.1334739783853005E-2</v>
      </c>
      <c r="L677" s="2">
        <v>7.1246033872752898E-2</v>
      </c>
      <c r="M677" s="2">
        <v>7.1847992931945007E-2</v>
      </c>
      <c r="N677" s="2">
        <v>7.1968421036979993E-2</v>
      </c>
      <c r="O677" s="2">
        <v>0</v>
      </c>
      <c r="P677">
        <v>0</v>
      </c>
      <c r="Q677">
        <v>0</v>
      </c>
      <c r="R677" t="s">
        <v>45</v>
      </c>
    </row>
    <row r="678" spans="1:18" x14ac:dyDescent="0.25">
      <c r="A678" t="s">
        <v>133</v>
      </c>
      <c r="B678" t="s">
        <v>84</v>
      </c>
      <c r="C678" t="s">
        <v>16</v>
      </c>
      <c r="D678" s="2">
        <v>7.0650334563999995E-4</v>
      </c>
      <c r="E678" s="5">
        <v>4.4796726086400001E-4</v>
      </c>
      <c r="F678" s="2">
        <v>6.1782542074800004E-4</v>
      </c>
      <c r="G678" s="2">
        <v>4.16164518716999E-4</v>
      </c>
      <c r="H678" s="2">
        <v>3.6887915867899899E-4</v>
      </c>
      <c r="I678" s="2">
        <v>3.3785021233099897E-4</v>
      </c>
      <c r="J678" s="2">
        <v>3.87221919508E-4</v>
      </c>
      <c r="K678" s="2">
        <v>3.84786630775999E-4</v>
      </c>
      <c r="L678" s="2">
        <v>4.2236385216099897E-4</v>
      </c>
      <c r="M678" s="2">
        <v>4.5315727274299901E-4</v>
      </c>
      <c r="N678" s="2">
        <v>4.7737177282899999E-4</v>
      </c>
      <c r="O678" s="2">
        <v>0</v>
      </c>
      <c r="P678">
        <v>0</v>
      </c>
      <c r="Q678">
        <v>0</v>
      </c>
      <c r="R678" t="s">
        <v>45</v>
      </c>
    </row>
    <row r="679" spans="1:18" x14ac:dyDescent="0.25">
      <c r="A679" t="s">
        <v>133</v>
      </c>
      <c r="B679" t="s">
        <v>84</v>
      </c>
      <c r="C679" t="s">
        <v>17</v>
      </c>
      <c r="D679">
        <v>2.9345668028E-2</v>
      </c>
      <c r="E679" s="5">
        <v>2.60813545271599E-2</v>
      </c>
      <c r="F679">
        <v>1.6414731104389998E-2</v>
      </c>
      <c r="G679">
        <v>9.8054753448000003E-3</v>
      </c>
      <c r="H679">
        <v>9.864908367226E-3</v>
      </c>
      <c r="I679" s="2">
        <v>9.6890682001369993E-3</v>
      </c>
      <c r="J679" s="2">
        <v>1.01472220816599E-2</v>
      </c>
      <c r="K679" s="2">
        <v>1.0235415095929999E-2</v>
      </c>
      <c r="L679" s="2">
        <v>1.04011125325229E-2</v>
      </c>
      <c r="M679" s="2">
        <v>1.0586283958246E-2</v>
      </c>
      <c r="N679" s="2">
        <v>1.0782369759248E-2</v>
      </c>
      <c r="O679" s="2">
        <v>0</v>
      </c>
      <c r="P679">
        <v>0</v>
      </c>
      <c r="Q679">
        <v>0</v>
      </c>
      <c r="R679" t="s">
        <v>45</v>
      </c>
    </row>
    <row r="680" spans="1:18" x14ac:dyDescent="0.25">
      <c r="A680" t="s">
        <v>133</v>
      </c>
      <c r="B680" t="s">
        <v>84</v>
      </c>
      <c r="C680" t="s">
        <v>19</v>
      </c>
      <c r="D680">
        <v>0.37096830210978898</v>
      </c>
      <c r="E680" s="5">
        <v>0.15978300894865</v>
      </c>
      <c r="F680" s="2">
        <v>0.10920428387430001</v>
      </c>
      <c r="G680" s="2">
        <v>8.6978287296400003E-2</v>
      </c>
      <c r="H680" s="2">
        <v>7.4706984727039905E-2</v>
      </c>
      <c r="I680" s="2">
        <v>6.2196773282642899E-2</v>
      </c>
      <c r="J680" s="2">
        <v>5.314481235909E-2</v>
      </c>
      <c r="K680" s="2">
        <v>4.8713631175546897E-2</v>
      </c>
      <c r="L680" s="2">
        <v>4.7532442956645E-2</v>
      </c>
      <c r="M680" s="2">
        <v>4.9400829568850897E-2</v>
      </c>
      <c r="N680" s="2">
        <v>4.9508894616326002E-2</v>
      </c>
      <c r="O680" s="2">
        <v>0</v>
      </c>
      <c r="P680">
        <v>0</v>
      </c>
      <c r="Q680">
        <v>0</v>
      </c>
      <c r="R680" t="s">
        <v>45</v>
      </c>
    </row>
    <row r="681" spans="1:18" x14ac:dyDescent="0.25">
      <c r="A681" t="s">
        <v>133</v>
      </c>
      <c r="B681" t="s">
        <v>84</v>
      </c>
      <c r="C681" t="s">
        <v>21</v>
      </c>
      <c r="D681">
        <v>2.1471382186999999</v>
      </c>
      <c r="E681" s="5">
        <v>2.8128283359999999</v>
      </c>
      <c r="F681" s="2">
        <v>2.8578579528999999</v>
      </c>
      <c r="G681" s="2">
        <v>2.6707683982999901</v>
      </c>
      <c r="H681" s="2">
        <v>2.3756448281814699</v>
      </c>
      <c r="I681" s="2">
        <v>1.8933273504791199</v>
      </c>
      <c r="J681" s="2">
        <v>1.99805906024596</v>
      </c>
      <c r="K681" s="2">
        <v>1.66660561717621</v>
      </c>
      <c r="L681" s="2">
        <v>1.3606779196211101</v>
      </c>
      <c r="M681" s="2">
        <v>1.09165251413826</v>
      </c>
      <c r="N681" s="2">
        <v>0.88698086884627203</v>
      </c>
      <c r="O681" s="2">
        <v>0</v>
      </c>
      <c r="P681">
        <v>0</v>
      </c>
      <c r="Q681">
        <v>0</v>
      </c>
      <c r="R681" t="s">
        <v>46</v>
      </c>
    </row>
    <row r="682" spans="1:18" x14ac:dyDescent="0.25">
      <c r="A682" t="s">
        <v>133</v>
      </c>
      <c r="B682" t="s">
        <v>84</v>
      </c>
      <c r="C682" t="s">
        <v>22</v>
      </c>
      <c r="D682" s="2">
        <v>0</v>
      </c>
      <c r="E682" s="5">
        <v>5.7722229999999999E-3</v>
      </c>
      <c r="F682" s="2">
        <v>8.0837600000000006E-3</v>
      </c>
      <c r="G682" s="2">
        <v>1.0597845999999999E-2</v>
      </c>
      <c r="H682" s="2">
        <v>1.0856538000000001E-2</v>
      </c>
      <c r="I682" s="2">
        <v>1.2037816E-2</v>
      </c>
      <c r="J682" s="2">
        <v>1.1453342E-2</v>
      </c>
      <c r="K682" s="2">
        <v>8.6197799999999901E-3</v>
      </c>
      <c r="L682" s="2">
        <v>7.7449210000000001E-3</v>
      </c>
      <c r="M682" s="2">
        <v>5.2368856000000004E-3</v>
      </c>
      <c r="N682" s="2">
        <v>4.8761057999999998E-3</v>
      </c>
      <c r="O682" s="2">
        <v>0</v>
      </c>
      <c r="P682">
        <v>0</v>
      </c>
      <c r="Q682">
        <v>0</v>
      </c>
      <c r="R682" t="s">
        <v>45</v>
      </c>
    </row>
    <row r="683" spans="1:18" x14ac:dyDescent="0.25">
      <c r="A683" t="s">
        <v>133</v>
      </c>
      <c r="B683" t="s">
        <v>84</v>
      </c>
      <c r="C683" t="s">
        <v>23</v>
      </c>
      <c r="D683" s="2">
        <v>1.8601269999999999E-9</v>
      </c>
      <c r="E683" s="1">
        <v>3.3773060000000001E-2</v>
      </c>
      <c r="F683">
        <v>3.6299749999999999E-2</v>
      </c>
      <c r="G683">
        <v>4.7589059999999898E-2</v>
      </c>
      <c r="H683">
        <v>4.8750729999999902E-2</v>
      </c>
      <c r="I683">
        <v>5.4055180000000001E-2</v>
      </c>
      <c r="J683">
        <v>5.1430629999999998E-2</v>
      </c>
      <c r="K683">
        <v>3.8706638999999897E-2</v>
      </c>
      <c r="L683">
        <v>3.4778147999999898E-2</v>
      </c>
      <c r="M683">
        <v>2.3515949000000001E-2</v>
      </c>
      <c r="N683">
        <v>2.1895892499999899E-2</v>
      </c>
      <c r="O683">
        <v>0</v>
      </c>
      <c r="P683">
        <v>0</v>
      </c>
      <c r="Q683">
        <v>0</v>
      </c>
      <c r="R683" t="s">
        <v>45</v>
      </c>
    </row>
    <row r="684" spans="1:18" x14ac:dyDescent="0.25">
      <c r="A684" t="s">
        <v>133</v>
      </c>
      <c r="B684" t="s">
        <v>84</v>
      </c>
      <c r="C684" t="s">
        <v>24</v>
      </c>
      <c r="D684" s="2">
        <v>0</v>
      </c>
      <c r="E684" s="5">
        <v>7.0917559999999899E-3</v>
      </c>
      <c r="F684" s="2">
        <v>8.7531099999999997E-3</v>
      </c>
      <c r="G684" s="2">
        <v>1.14753799999999E-2</v>
      </c>
      <c r="H684" s="2">
        <v>1.1755491E-2</v>
      </c>
      <c r="I684" s="2">
        <v>1.3034583000000001E-2</v>
      </c>
      <c r="J684" s="2">
        <v>1.2401712E-2</v>
      </c>
      <c r="K684" s="2">
        <v>9.3335229999999998E-3</v>
      </c>
      <c r="L684" s="2">
        <v>8.3862150000000007E-3</v>
      </c>
      <c r="M684" s="2">
        <v>5.6705154000000002E-3</v>
      </c>
      <c r="N684" s="2">
        <v>5.2798610000000003E-3</v>
      </c>
      <c r="O684" s="2">
        <v>0</v>
      </c>
      <c r="P684">
        <v>0</v>
      </c>
      <c r="Q684">
        <v>0</v>
      </c>
      <c r="R684" t="s">
        <v>45</v>
      </c>
    </row>
    <row r="685" spans="1:18" x14ac:dyDescent="0.25">
      <c r="A685" t="s">
        <v>133</v>
      </c>
      <c r="B685" t="s">
        <v>84</v>
      </c>
      <c r="C685" t="s">
        <v>25</v>
      </c>
      <c r="D685" s="2">
        <v>9.3645300000000005E-9</v>
      </c>
      <c r="E685" s="5">
        <v>1.0986409999999999E-5</v>
      </c>
      <c r="F685" s="2">
        <v>8.2896999999999996E-6</v>
      </c>
      <c r="G685" s="2">
        <v>1.08678599999999E-5</v>
      </c>
      <c r="H685" s="2">
        <v>1.1133145E-5</v>
      </c>
      <c r="I685" s="2">
        <v>1.2344517E-5</v>
      </c>
      <c r="J685" s="2">
        <v>1.1745151999999999E-5</v>
      </c>
      <c r="K685" s="2">
        <v>8.8393959999999893E-6</v>
      </c>
      <c r="L685" s="2">
        <v>7.9422419999999897E-6</v>
      </c>
      <c r="M685" s="2">
        <v>5.3703109000000002E-6</v>
      </c>
      <c r="N685" s="2">
        <v>5.0003387000000004E-6</v>
      </c>
      <c r="O685" s="2">
        <v>0</v>
      </c>
      <c r="P685">
        <v>0</v>
      </c>
      <c r="Q685">
        <v>0</v>
      </c>
      <c r="R685" t="s">
        <v>45</v>
      </c>
    </row>
    <row r="686" spans="1:18" x14ac:dyDescent="0.25">
      <c r="A686" t="s">
        <v>133</v>
      </c>
      <c r="B686" t="s">
        <v>84</v>
      </c>
      <c r="C686" t="s">
        <v>26</v>
      </c>
      <c r="D686" s="2">
        <v>0</v>
      </c>
      <c r="E686" s="5">
        <v>5.1676819999999998E-4</v>
      </c>
      <c r="F686" s="2">
        <v>6.3846170000000002E-4</v>
      </c>
      <c r="G686" s="2">
        <v>8.3702720000000002E-4</v>
      </c>
      <c r="H686" s="2">
        <v>8.5745890000000005E-4</v>
      </c>
      <c r="I686" s="2">
        <v>9.5075840000000003E-4</v>
      </c>
      <c r="J686" s="2">
        <v>9.0459459999999998E-4</v>
      </c>
      <c r="K686" s="2">
        <v>6.8079779999999997E-4</v>
      </c>
      <c r="L686" s="2">
        <v>6.1170069000000002E-4</v>
      </c>
      <c r="M686" s="2">
        <v>4.1361407000000002E-4</v>
      </c>
      <c r="N686" s="2">
        <v>3.8511930999999899E-4</v>
      </c>
      <c r="O686" s="2">
        <v>0</v>
      </c>
      <c r="P686">
        <v>0</v>
      </c>
      <c r="Q686">
        <v>0</v>
      </c>
      <c r="R686" t="s">
        <v>45</v>
      </c>
    </row>
    <row r="687" spans="1:18" x14ac:dyDescent="0.25">
      <c r="A687" t="s">
        <v>133</v>
      </c>
      <c r="B687" t="s">
        <v>84</v>
      </c>
      <c r="C687" t="s">
        <v>27</v>
      </c>
      <c r="D687" s="2">
        <v>6.8787463639999997E-4</v>
      </c>
      <c r="E687" s="5">
        <v>5.69056539999999E-4</v>
      </c>
      <c r="F687" s="2">
        <v>5.8482701367999995E-4</v>
      </c>
      <c r="G687" s="2">
        <v>4.7197173338999902E-4</v>
      </c>
      <c r="H687" s="2">
        <v>3.9193366589199998E-4</v>
      </c>
      <c r="I687" s="2">
        <v>2.8517337723599998E-4</v>
      </c>
      <c r="J687" s="2">
        <v>3.6909837540999898E-4</v>
      </c>
      <c r="K687" s="2">
        <v>3.3839776778699901E-4</v>
      </c>
      <c r="L687" s="2">
        <v>3.2522894437299999E-4</v>
      </c>
      <c r="M687" s="2">
        <v>3.1730723139999998E-4</v>
      </c>
      <c r="N687" s="2">
        <v>3.1115567110600001E-4</v>
      </c>
      <c r="O687" s="2">
        <v>0</v>
      </c>
      <c r="P687">
        <v>0</v>
      </c>
      <c r="Q687">
        <v>0</v>
      </c>
      <c r="R687" t="s">
        <v>45</v>
      </c>
    </row>
    <row r="688" spans="1:18" x14ac:dyDescent="0.25">
      <c r="A688" t="s">
        <v>133</v>
      </c>
      <c r="B688" t="s">
        <v>84</v>
      </c>
      <c r="C688" t="s">
        <v>29</v>
      </c>
      <c r="D688" s="2">
        <v>7.6478414742499898E-4</v>
      </c>
      <c r="E688" s="5">
        <v>4.2138124515199898E-4</v>
      </c>
      <c r="F688" s="2">
        <v>7.5597647031999996E-4</v>
      </c>
      <c r="G688" s="2">
        <v>6.4830119083899901E-4</v>
      </c>
      <c r="H688" s="2">
        <v>5.8156854746600002E-4</v>
      </c>
      <c r="I688" s="2">
        <v>5.0984071609699996E-4</v>
      </c>
      <c r="J688" s="2">
        <v>4.8702793535500001E-4</v>
      </c>
      <c r="K688" s="2">
        <v>4.8178881340299901E-4</v>
      </c>
      <c r="L688" s="2">
        <v>5.0088943012299996E-4</v>
      </c>
      <c r="M688" s="2">
        <v>5.3042496667100002E-4</v>
      </c>
      <c r="N688" s="2">
        <v>5.4823958565499895E-4</v>
      </c>
      <c r="O688" s="2">
        <v>0</v>
      </c>
      <c r="P688">
        <v>0</v>
      </c>
      <c r="Q688">
        <v>0</v>
      </c>
      <c r="R688" t="s">
        <v>45</v>
      </c>
    </row>
    <row r="689" spans="1:18" x14ac:dyDescent="0.25">
      <c r="A689" t="s">
        <v>133</v>
      </c>
      <c r="B689" t="s">
        <v>84</v>
      </c>
      <c r="C689" t="s">
        <v>31</v>
      </c>
      <c r="D689" s="2">
        <v>5.8407462846269999E-2</v>
      </c>
      <c r="E689" s="5">
        <v>2.80823731733299E-2</v>
      </c>
      <c r="F689" s="2">
        <v>1.8705471363078902E-2</v>
      </c>
      <c r="G689" s="2">
        <v>1.8101315560049999E-2</v>
      </c>
      <c r="H689" s="2">
        <v>1.5560861346284999E-2</v>
      </c>
      <c r="I689" s="2">
        <v>1.4910174719171001E-2</v>
      </c>
      <c r="J689" s="2">
        <v>1.2916518012507001E-2</v>
      </c>
      <c r="K689" s="2">
        <v>1.31904139846189E-2</v>
      </c>
      <c r="L689" s="2">
        <v>1.4011306072049E-2</v>
      </c>
      <c r="M689" s="2">
        <v>1.4955576639417901E-2</v>
      </c>
      <c r="N689" s="2">
        <v>1.5563187909053E-2</v>
      </c>
      <c r="O689" s="2">
        <v>0</v>
      </c>
      <c r="P689">
        <v>0</v>
      </c>
      <c r="Q689">
        <v>0</v>
      </c>
      <c r="R689" t="s">
        <v>45</v>
      </c>
    </row>
    <row r="690" spans="1:18" x14ac:dyDescent="0.25">
      <c r="A690" t="s">
        <v>133</v>
      </c>
      <c r="B690" t="s">
        <v>84</v>
      </c>
      <c r="C690" t="s">
        <v>32</v>
      </c>
      <c r="D690" s="2">
        <v>3.4423619379399903E-2</v>
      </c>
      <c r="E690" s="5">
        <v>2.2445848637719899E-2</v>
      </c>
      <c r="F690" s="2">
        <v>2.2078089188310002E-2</v>
      </c>
      <c r="G690" s="2">
        <v>1.5996485174799999E-2</v>
      </c>
      <c r="H690" s="2">
        <v>1.3661694912770901E-2</v>
      </c>
      <c r="I690" s="2">
        <v>1.14299012239299E-2</v>
      </c>
      <c r="J690" s="2">
        <v>1.0336637898215E-2</v>
      </c>
      <c r="K690" s="2">
        <v>9.1572257388719894E-3</v>
      </c>
      <c r="L690" s="2">
        <v>8.9049774307979994E-3</v>
      </c>
      <c r="M690" s="2">
        <v>8.9795022939069997E-3</v>
      </c>
      <c r="N690" s="2">
        <v>8.9525853674829996E-3</v>
      </c>
      <c r="O690" s="2">
        <v>0</v>
      </c>
      <c r="P690">
        <v>0</v>
      </c>
      <c r="Q690">
        <v>0</v>
      </c>
      <c r="R690" t="s">
        <v>45</v>
      </c>
    </row>
    <row r="691" spans="1:18" x14ac:dyDescent="0.25">
      <c r="A691" t="s">
        <v>133</v>
      </c>
      <c r="B691" t="s">
        <v>84</v>
      </c>
      <c r="C691" t="s">
        <v>34</v>
      </c>
      <c r="D691">
        <v>1.2423621639019999E-3</v>
      </c>
      <c r="E691" s="5">
        <v>7.3915343637200005E-4</v>
      </c>
      <c r="F691" s="2">
        <v>1.4311999992409901E-3</v>
      </c>
      <c r="G691" s="2">
        <v>1.1373399314509899E-3</v>
      </c>
      <c r="H691" s="2">
        <v>1.0786163568549899E-3</v>
      </c>
      <c r="I691" s="2">
        <v>9.599801975E-4</v>
      </c>
      <c r="J691" s="2">
        <v>9.1180982650699996E-4</v>
      </c>
      <c r="K691" s="2">
        <v>1.0206842751159901E-3</v>
      </c>
      <c r="L691" s="2">
        <v>1.2075955707079901E-3</v>
      </c>
      <c r="M691" s="2">
        <v>1.4007964037939899E-3</v>
      </c>
      <c r="N691" s="2">
        <v>1.54585320521499E-3</v>
      </c>
      <c r="O691" s="2">
        <v>0</v>
      </c>
      <c r="P691">
        <v>0</v>
      </c>
      <c r="Q691">
        <v>0</v>
      </c>
      <c r="R691" t="s">
        <v>45</v>
      </c>
    </row>
    <row r="692" spans="1:18" x14ac:dyDescent="0.25">
      <c r="A692" t="s">
        <v>133</v>
      </c>
      <c r="B692" t="s">
        <v>84</v>
      </c>
      <c r="C692" t="s">
        <v>36</v>
      </c>
      <c r="D692">
        <v>4.2341453524399999E-3</v>
      </c>
      <c r="E692" s="5">
        <v>2.41330011448199E-3</v>
      </c>
      <c r="F692" s="2">
        <v>6.3938034178059999E-3</v>
      </c>
      <c r="G692" s="2">
        <v>4.9665761387619996E-3</v>
      </c>
      <c r="H692" s="2">
        <v>4.4461555318739999E-3</v>
      </c>
      <c r="I692" s="2">
        <v>4.391734266825E-3</v>
      </c>
      <c r="J692" s="2">
        <v>4.0476043993739998E-3</v>
      </c>
      <c r="K692" s="2">
        <v>4.3344013456889999E-3</v>
      </c>
      <c r="L692" s="2">
        <v>4.8510797177350002E-3</v>
      </c>
      <c r="M692" s="2">
        <v>5.3696761034450003E-3</v>
      </c>
      <c r="N692" s="2">
        <v>5.8086004498109998E-3</v>
      </c>
      <c r="O692" s="2">
        <v>0</v>
      </c>
      <c r="P692">
        <v>0</v>
      </c>
      <c r="Q692">
        <v>0</v>
      </c>
      <c r="R692" t="s">
        <v>45</v>
      </c>
    </row>
    <row r="693" spans="1:18" x14ac:dyDescent="0.25">
      <c r="A693" t="s">
        <v>133</v>
      </c>
      <c r="B693" t="s">
        <v>84</v>
      </c>
      <c r="C693" t="s">
        <v>37</v>
      </c>
      <c r="D693">
        <v>3.5045241689539998E-3</v>
      </c>
      <c r="E693" s="5">
        <v>1.8920478238689999E-3</v>
      </c>
      <c r="F693" s="2">
        <v>3.2873592541480001E-3</v>
      </c>
      <c r="G693" s="2">
        <v>2.6535103701339998E-3</v>
      </c>
      <c r="H693" s="2">
        <v>2.43417625382099E-3</v>
      </c>
      <c r="I693" s="2">
        <v>2.2443156389079901E-3</v>
      </c>
      <c r="J693" s="2">
        <v>2.0950875919370001E-3</v>
      </c>
      <c r="K693" s="2">
        <v>2.2652895851229902E-3</v>
      </c>
      <c r="L693" s="2">
        <v>2.5897386690779999E-3</v>
      </c>
      <c r="M693" s="2">
        <v>2.9210871955910002E-3</v>
      </c>
      <c r="N693" s="2">
        <v>3.1803384248039902E-3</v>
      </c>
      <c r="O693" s="2">
        <v>0</v>
      </c>
      <c r="P693">
        <v>0</v>
      </c>
      <c r="Q693">
        <v>0</v>
      </c>
      <c r="R693" t="s">
        <v>45</v>
      </c>
    </row>
    <row r="694" spans="1:18" x14ac:dyDescent="0.25">
      <c r="A694" t="s">
        <v>133</v>
      </c>
      <c r="B694" t="s">
        <v>84</v>
      </c>
      <c r="C694" t="s">
        <v>39</v>
      </c>
      <c r="D694">
        <v>1.0899215784469901E-2</v>
      </c>
      <c r="E694" s="5">
        <v>6.9783135222609999E-3</v>
      </c>
      <c r="F694" s="2">
        <v>4.9656189999129898E-3</v>
      </c>
      <c r="G694" s="2">
        <v>2.3393676119789898E-3</v>
      </c>
      <c r="H694" s="2">
        <v>2.2588003381559898E-3</v>
      </c>
      <c r="I694" s="2">
        <v>2.0229494856249999E-3</v>
      </c>
      <c r="J694" s="2">
        <v>1.856992596171E-3</v>
      </c>
      <c r="K694" s="2">
        <v>1.6920345586139899E-3</v>
      </c>
      <c r="L694" s="2">
        <v>1.5841176123129899E-3</v>
      </c>
      <c r="M694" s="2">
        <v>1.446157433873E-3</v>
      </c>
      <c r="N694" s="2">
        <v>1.25615500620899E-3</v>
      </c>
      <c r="O694" s="2">
        <v>0</v>
      </c>
      <c r="P694">
        <v>0</v>
      </c>
      <c r="Q694">
        <v>0</v>
      </c>
      <c r="R694" t="s">
        <v>45</v>
      </c>
    </row>
    <row r="695" spans="1:18" x14ac:dyDescent="0.25">
      <c r="A695" t="s">
        <v>133</v>
      </c>
      <c r="B695" t="s">
        <v>85</v>
      </c>
      <c r="C695" t="s">
        <v>16</v>
      </c>
      <c r="D695">
        <v>6.6618919362239999E-3</v>
      </c>
      <c r="E695" s="5">
        <v>4.7661256326960002E-3</v>
      </c>
      <c r="F695">
        <v>5.8250035843529996E-3</v>
      </c>
      <c r="G695">
        <v>6.8418924465779999E-3</v>
      </c>
      <c r="H695">
        <v>6.419763481031E-3</v>
      </c>
      <c r="I695">
        <v>6.2541491083639902E-3</v>
      </c>
      <c r="J695">
        <v>6.59364790344499E-3</v>
      </c>
      <c r="K695">
        <v>6.2893262017550003E-3</v>
      </c>
      <c r="L695">
        <v>6.4950622786290003E-3</v>
      </c>
      <c r="M695">
        <v>6.6362746087250003E-3</v>
      </c>
      <c r="N695">
        <v>6.6982909435559903E-3</v>
      </c>
      <c r="O695">
        <v>0</v>
      </c>
      <c r="P695">
        <v>0</v>
      </c>
      <c r="Q695">
        <v>0</v>
      </c>
      <c r="R695" t="s">
        <v>45</v>
      </c>
    </row>
    <row r="696" spans="1:18" x14ac:dyDescent="0.25">
      <c r="A696" t="s">
        <v>133</v>
      </c>
      <c r="B696" t="s">
        <v>85</v>
      </c>
      <c r="C696" t="s">
        <v>17</v>
      </c>
      <c r="D696">
        <v>8.7453616669999998E-2</v>
      </c>
      <c r="E696" s="1">
        <v>0.1003204048166</v>
      </c>
      <c r="F696">
        <v>9.7641242151499996E-2</v>
      </c>
      <c r="G696">
        <v>9.1625624776979997E-2</v>
      </c>
      <c r="H696">
        <v>9.4094241878771995E-2</v>
      </c>
      <c r="I696">
        <v>9.6284547656846894E-2</v>
      </c>
      <c r="J696">
        <v>9.9093342780443003E-2</v>
      </c>
      <c r="K696">
        <v>0.100885777962155</v>
      </c>
      <c r="L696">
        <v>0.102730377414848</v>
      </c>
      <c r="M696">
        <v>0.104527248481928</v>
      </c>
      <c r="N696">
        <v>0.10635703952626301</v>
      </c>
      <c r="O696">
        <v>0</v>
      </c>
      <c r="P696">
        <v>0</v>
      </c>
      <c r="Q696">
        <v>0</v>
      </c>
      <c r="R696" t="s">
        <v>45</v>
      </c>
    </row>
    <row r="697" spans="1:18" x14ac:dyDescent="0.25">
      <c r="A697" t="s">
        <v>133</v>
      </c>
      <c r="B697" t="s">
        <v>85</v>
      </c>
      <c r="C697" t="s">
        <v>19</v>
      </c>
      <c r="D697">
        <v>1.88319631758909</v>
      </c>
      <c r="E697" s="5">
        <v>1.0838423309465</v>
      </c>
      <c r="F697">
        <v>0.74106199340219903</v>
      </c>
      <c r="G697">
        <v>0.66587991391659995</v>
      </c>
      <c r="H697">
        <v>0.56022326176215298</v>
      </c>
      <c r="I697">
        <v>0.48769817110080399</v>
      </c>
      <c r="J697">
        <v>0.39507077019419501</v>
      </c>
      <c r="K697">
        <v>0.34268329685192001</v>
      </c>
      <c r="L697">
        <v>0.31942354976277598</v>
      </c>
      <c r="M697">
        <v>0.32053418341881501</v>
      </c>
      <c r="N697">
        <v>0.31441721211872697</v>
      </c>
      <c r="O697">
        <v>0</v>
      </c>
      <c r="P697">
        <v>0</v>
      </c>
      <c r="Q697">
        <v>0</v>
      </c>
      <c r="R697" t="s">
        <v>45</v>
      </c>
    </row>
    <row r="698" spans="1:18" x14ac:dyDescent="0.25">
      <c r="A698" t="s">
        <v>133</v>
      </c>
      <c r="B698" t="s">
        <v>85</v>
      </c>
      <c r="C698" t="s">
        <v>21</v>
      </c>
      <c r="D698">
        <v>16.762507630469901</v>
      </c>
      <c r="E698" s="1">
        <v>24.121170100599901</v>
      </c>
      <c r="F698">
        <v>23.8160353709</v>
      </c>
      <c r="G698">
        <v>20.745536276599999</v>
      </c>
      <c r="H698">
        <v>17.075127631309599</v>
      </c>
      <c r="I698">
        <v>13.7187699083191</v>
      </c>
      <c r="J698">
        <v>12.865158334363599</v>
      </c>
      <c r="K698">
        <v>11.2717975519106</v>
      </c>
      <c r="L698">
        <v>10.4753218144467</v>
      </c>
      <c r="M698">
        <v>9.8969731824906102</v>
      </c>
      <c r="N698">
        <v>8.6000496631938894</v>
      </c>
      <c r="O698">
        <v>0</v>
      </c>
      <c r="P698">
        <v>0</v>
      </c>
      <c r="Q698">
        <v>0</v>
      </c>
      <c r="R698" t="s">
        <v>46</v>
      </c>
    </row>
    <row r="699" spans="1:18" x14ac:dyDescent="0.25">
      <c r="A699" t="s">
        <v>133</v>
      </c>
      <c r="B699" t="s">
        <v>85</v>
      </c>
      <c r="C699" t="s">
        <v>22</v>
      </c>
      <c r="D699" s="2">
        <v>0</v>
      </c>
      <c r="E699" s="5">
        <v>0.1078509</v>
      </c>
      <c r="F699" s="2">
        <v>0.19170189999999901</v>
      </c>
      <c r="G699" s="2">
        <v>0.19427990000000001</v>
      </c>
      <c r="H699" s="2">
        <v>0.198454089999999</v>
      </c>
      <c r="I699" s="2">
        <v>0.21541462</v>
      </c>
      <c r="J699" s="2">
        <v>0.20410999999999899</v>
      </c>
      <c r="K699" s="2">
        <v>0.15310385999999901</v>
      </c>
      <c r="L699" s="2">
        <v>0.13630834999999999</v>
      </c>
      <c r="M699" s="2">
        <v>9.1419705000000004E-2</v>
      </c>
      <c r="N699" s="2">
        <v>8.5496374E-2</v>
      </c>
      <c r="O699" s="2">
        <v>0</v>
      </c>
      <c r="P699">
        <v>0</v>
      </c>
      <c r="Q699">
        <v>0</v>
      </c>
      <c r="R699" t="s">
        <v>45</v>
      </c>
    </row>
    <row r="700" spans="1:18" x14ac:dyDescent="0.25">
      <c r="A700" t="s">
        <v>133</v>
      </c>
      <c r="B700" t="s">
        <v>85</v>
      </c>
      <c r="C700" t="s">
        <v>23</v>
      </c>
      <c r="D700" s="2">
        <v>3.7849180000000001E-8</v>
      </c>
      <c r="E700" s="1">
        <v>0.63103050000000005</v>
      </c>
      <c r="F700">
        <v>0.86082879999999995</v>
      </c>
      <c r="G700">
        <v>0.87240589999999996</v>
      </c>
      <c r="H700" s="2">
        <v>0.89114599999999999</v>
      </c>
      <c r="I700" s="2">
        <v>0.96730760000000005</v>
      </c>
      <c r="J700" s="2">
        <v>0.91654469999999999</v>
      </c>
      <c r="K700" s="2">
        <v>0.68750395999999903</v>
      </c>
      <c r="L700" s="2">
        <v>0.61208523000000004</v>
      </c>
      <c r="M700" s="2">
        <v>0.41051515</v>
      </c>
      <c r="N700" s="2">
        <v>0.38391651999999998</v>
      </c>
      <c r="O700">
        <v>0</v>
      </c>
      <c r="P700">
        <v>0</v>
      </c>
      <c r="Q700">
        <v>0</v>
      </c>
      <c r="R700" t="s">
        <v>45</v>
      </c>
    </row>
    <row r="701" spans="1:18" x14ac:dyDescent="0.25">
      <c r="A701" t="s">
        <v>133</v>
      </c>
      <c r="B701" t="s">
        <v>85</v>
      </c>
      <c r="C701" t="s">
        <v>24</v>
      </c>
      <c r="D701" s="2">
        <v>0</v>
      </c>
      <c r="E701" s="5">
        <v>0.13250559000000001</v>
      </c>
      <c r="F701" s="2">
        <v>0.207575699999999</v>
      </c>
      <c r="G701" s="2">
        <v>0.210367</v>
      </c>
      <c r="H701" s="2">
        <v>0.214886519999999</v>
      </c>
      <c r="I701" s="2">
        <v>0.23325144</v>
      </c>
      <c r="J701" s="2">
        <v>0.22101083999999899</v>
      </c>
      <c r="K701" s="2">
        <v>0.16578107</v>
      </c>
      <c r="L701" s="2">
        <v>0.14759501</v>
      </c>
      <c r="M701" s="2">
        <v>9.8989470999999898E-2</v>
      </c>
      <c r="N701" s="2">
        <v>9.2575732999999993E-2</v>
      </c>
      <c r="O701" s="2">
        <v>0</v>
      </c>
      <c r="P701">
        <v>0</v>
      </c>
      <c r="Q701">
        <v>0</v>
      </c>
      <c r="R701" t="s">
        <v>45</v>
      </c>
    </row>
    <row r="702" spans="1:18" x14ac:dyDescent="0.25">
      <c r="A702" t="s">
        <v>133</v>
      </c>
      <c r="B702" t="s">
        <v>85</v>
      </c>
      <c r="C702" t="s">
        <v>25</v>
      </c>
      <c r="D702" s="2">
        <v>1.9054528E-7</v>
      </c>
      <c r="E702" s="5">
        <v>2.052751E-4</v>
      </c>
      <c r="F702" s="2">
        <v>1.965867E-4</v>
      </c>
      <c r="G702" s="2">
        <v>1.9923050000000001E-4</v>
      </c>
      <c r="H702" s="2">
        <v>2.035103E-4</v>
      </c>
      <c r="I702" s="2">
        <v>2.2090295999999999E-4</v>
      </c>
      <c r="J702" s="2">
        <v>2.0931032000000001E-4</v>
      </c>
      <c r="K702" s="2">
        <v>1.5700452000000001E-4</v>
      </c>
      <c r="L702" s="2">
        <v>1.3978109999999901E-4</v>
      </c>
      <c r="M702" s="2">
        <v>9.3748841999999899E-5</v>
      </c>
      <c r="N702" s="2">
        <v>8.7674605999999897E-5</v>
      </c>
      <c r="O702" s="2">
        <v>0</v>
      </c>
      <c r="P702">
        <v>0</v>
      </c>
      <c r="Q702">
        <v>0</v>
      </c>
      <c r="R702" t="s">
        <v>45</v>
      </c>
    </row>
    <row r="703" spans="1:18" x14ac:dyDescent="0.25">
      <c r="A703" t="s">
        <v>133</v>
      </c>
      <c r="B703" t="s">
        <v>85</v>
      </c>
      <c r="C703" t="s">
        <v>26</v>
      </c>
      <c r="D703">
        <v>0</v>
      </c>
      <c r="E703" s="5">
        <v>9.6555349999999998E-3</v>
      </c>
      <c r="F703" s="2">
        <v>1.5140829999999999E-2</v>
      </c>
      <c r="G703" s="2">
        <v>1.53444079999999E-2</v>
      </c>
      <c r="H703" s="2">
        <v>1.5674053E-2</v>
      </c>
      <c r="I703" s="2">
        <v>1.70136379999999E-2</v>
      </c>
      <c r="J703" s="2">
        <v>1.6120782E-2</v>
      </c>
      <c r="K703" s="2">
        <v>1.2092281999999999E-2</v>
      </c>
      <c r="L703" s="2">
        <v>1.07657554E-2</v>
      </c>
      <c r="M703" s="2">
        <v>7.2204027999999898E-3</v>
      </c>
      <c r="N703" s="2">
        <v>6.75257409999999E-3</v>
      </c>
      <c r="O703" s="2">
        <v>0</v>
      </c>
      <c r="P703">
        <v>0</v>
      </c>
      <c r="Q703">
        <v>0</v>
      </c>
      <c r="R703" t="s">
        <v>45</v>
      </c>
    </row>
    <row r="704" spans="1:18" x14ac:dyDescent="0.25">
      <c r="A704" t="s">
        <v>133</v>
      </c>
      <c r="B704" t="s">
        <v>85</v>
      </c>
      <c r="C704" t="s">
        <v>27</v>
      </c>
      <c r="D704" s="2">
        <v>3.7604782559999901E-3</v>
      </c>
      <c r="E704" s="5">
        <v>5.0010393099999897E-3</v>
      </c>
      <c r="F704" s="2">
        <v>4.7389516829999898E-3</v>
      </c>
      <c r="G704" s="2">
        <v>2.8070970669999999E-3</v>
      </c>
      <c r="H704" s="2">
        <v>2.4709237366E-3</v>
      </c>
      <c r="I704" s="2">
        <v>2.31987062556E-3</v>
      </c>
      <c r="J704" s="2">
        <v>2.3310777432959998E-3</v>
      </c>
      <c r="K704" s="2">
        <v>2.2504326129389901E-3</v>
      </c>
      <c r="L704" s="2">
        <v>2.222947846574E-3</v>
      </c>
      <c r="M704" s="2">
        <v>2.2098154903440002E-3</v>
      </c>
      <c r="N704" s="2">
        <v>2.2244838555470002E-3</v>
      </c>
      <c r="O704" s="2">
        <v>0</v>
      </c>
      <c r="P704">
        <v>0</v>
      </c>
      <c r="Q704">
        <v>0</v>
      </c>
      <c r="R704" t="s">
        <v>45</v>
      </c>
    </row>
    <row r="705" spans="1:18" x14ac:dyDescent="0.25">
      <c r="A705" t="s">
        <v>133</v>
      </c>
      <c r="B705" t="s">
        <v>85</v>
      </c>
      <c r="C705" t="s">
        <v>29</v>
      </c>
      <c r="D705" s="2">
        <v>4.5618355573300001E-3</v>
      </c>
      <c r="E705" s="5">
        <v>4.306984656066E-3</v>
      </c>
      <c r="F705" s="2">
        <v>7.3453491322030004E-3</v>
      </c>
      <c r="G705" s="2">
        <v>6.4836896826699899E-3</v>
      </c>
      <c r="H705" s="2">
        <v>5.3921871054140001E-3</v>
      </c>
      <c r="I705" s="2">
        <v>5.3054668061290004E-3</v>
      </c>
      <c r="J705" s="2">
        <v>4.6416584787029999E-3</v>
      </c>
      <c r="K705" s="2">
        <v>4.5888559215409904E-3</v>
      </c>
      <c r="L705" s="2">
        <v>4.6989176828560004E-3</v>
      </c>
      <c r="M705" s="2">
        <v>4.8591092121650003E-3</v>
      </c>
      <c r="N705" s="2">
        <v>4.9928429519879997E-3</v>
      </c>
      <c r="O705" s="2">
        <v>0</v>
      </c>
      <c r="P705">
        <v>0</v>
      </c>
      <c r="Q705">
        <v>0</v>
      </c>
      <c r="R705" t="s">
        <v>45</v>
      </c>
    </row>
    <row r="706" spans="1:18" x14ac:dyDescent="0.25">
      <c r="A706" t="s">
        <v>133</v>
      </c>
      <c r="B706" t="s">
        <v>85</v>
      </c>
      <c r="C706" t="s">
        <v>31</v>
      </c>
      <c r="D706" s="2">
        <v>0.33476608198351998</v>
      </c>
      <c r="E706" s="5">
        <v>0.211088307812</v>
      </c>
      <c r="F706" s="2">
        <v>0.13156551640292</v>
      </c>
      <c r="G706" s="2">
        <v>0.124811476259499</v>
      </c>
      <c r="H706" s="2">
        <v>0.103378855460089</v>
      </c>
      <c r="I706" s="2">
        <v>0.109438750355071</v>
      </c>
      <c r="J706" s="2">
        <v>8.8148992186460995E-2</v>
      </c>
      <c r="K706" s="2">
        <v>8.3787344992489896E-2</v>
      </c>
      <c r="L706" s="2">
        <v>8.5281754818494995E-2</v>
      </c>
      <c r="M706" s="2">
        <v>8.7694044975992994E-2</v>
      </c>
      <c r="N706" s="2">
        <v>8.8222511275561993E-2</v>
      </c>
      <c r="O706" s="2">
        <v>0</v>
      </c>
      <c r="P706">
        <v>0</v>
      </c>
      <c r="Q706">
        <v>0</v>
      </c>
      <c r="R706" t="s">
        <v>45</v>
      </c>
    </row>
    <row r="707" spans="1:18" x14ac:dyDescent="0.25">
      <c r="A707" t="s">
        <v>133</v>
      </c>
      <c r="B707" t="s">
        <v>85</v>
      </c>
      <c r="C707" t="s">
        <v>32</v>
      </c>
      <c r="D707" s="2">
        <v>0.33576167410499902</v>
      </c>
      <c r="E707" s="5">
        <v>0.27920548075989998</v>
      </c>
      <c r="F707" s="2">
        <v>0.21137591539289899</v>
      </c>
      <c r="G707" s="2">
        <v>0.1791188474672</v>
      </c>
      <c r="H707" s="2">
        <v>0.14994947031781</v>
      </c>
      <c r="I707" s="2">
        <v>0.139362182495161</v>
      </c>
      <c r="J707" s="2">
        <v>0.11762115959558</v>
      </c>
      <c r="K707" s="2">
        <v>8.7784551972154998E-2</v>
      </c>
      <c r="L707" s="2">
        <v>8.0063573489503895E-2</v>
      </c>
      <c r="M707" s="2">
        <v>7.7479210222260994E-2</v>
      </c>
      <c r="N707" s="2">
        <v>7.5674955633194999E-2</v>
      </c>
      <c r="O707" s="2">
        <v>0</v>
      </c>
      <c r="P707">
        <v>0</v>
      </c>
      <c r="Q707">
        <v>0</v>
      </c>
      <c r="R707" t="s">
        <v>45</v>
      </c>
    </row>
    <row r="708" spans="1:18" x14ac:dyDescent="0.25">
      <c r="A708" t="s">
        <v>133</v>
      </c>
      <c r="B708" t="s">
        <v>85</v>
      </c>
      <c r="C708" t="s">
        <v>34</v>
      </c>
      <c r="D708" s="2">
        <v>1.1984630996858E-2</v>
      </c>
      <c r="E708" s="5">
        <v>7.65950151874999E-3</v>
      </c>
      <c r="F708" s="2">
        <v>5.8076255379199996E-3</v>
      </c>
      <c r="G708" s="2">
        <v>6.99928334645E-3</v>
      </c>
      <c r="H708" s="2">
        <v>6.6395251996269897E-3</v>
      </c>
      <c r="I708" s="2">
        <v>6.2488133451809999E-3</v>
      </c>
      <c r="J708" s="2">
        <v>6.1011805164689998E-3</v>
      </c>
      <c r="K708" s="2">
        <v>5.7865061537749904E-3</v>
      </c>
      <c r="L708" s="2">
        <v>5.7488900299409902E-3</v>
      </c>
      <c r="M708" s="2">
        <v>5.7469248003130004E-3</v>
      </c>
      <c r="N708" s="2">
        <v>5.7951227549759999E-3</v>
      </c>
      <c r="O708" s="2">
        <v>0</v>
      </c>
      <c r="P708">
        <v>0</v>
      </c>
      <c r="Q708">
        <v>0</v>
      </c>
      <c r="R708" t="s">
        <v>45</v>
      </c>
    </row>
    <row r="709" spans="1:18" x14ac:dyDescent="0.25">
      <c r="A709" t="s">
        <v>133</v>
      </c>
      <c r="B709" t="s">
        <v>85</v>
      </c>
      <c r="C709" t="s">
        <v>36</v>
      </c>
      <c r="D709" s="2">
        <v>3.9251287073410003E-2</v>
      </c>
      <c r="E709" s="5">
        <v>5.0672137363490001E-2</v>
      </c>
      <c r="F709" s="2">
        <v>4.8801037365229998E-2</v>
      </c>
      <c r="G709" s="2">
        <v>4.0510593910480001E-2</v>
      </c>
      <c r="H709" s="2">
        <v>3.5108754243971002E-2</v>
      </c>
      <c r="I709" s="2">
        <v>3.7422163754672902E-2</v>
      </c>
      <c r="J709" s="2">
        <v>3.3697479171766902E-2</v>
      </c>
      <c r="K709" s="2">
        <v>3.29137835000139E-2</v>
      </c>
      <c r="L709" s="2">
        <v>3.3826866028445E-2</v>
      </c>
      <c r="M709" s="2">
        <v>3.4736799527271003E-2</v>
      </c>
      <c r="N709" s="2">
        <v>3.57933254709649E-2</v>
      </c>
      <c r="O709" s="2">
        <v>0</v>
      </c>
      <c r="P709">
        <v>0</v>
      </c>
      <c r="Q709">
        <v>0</v>
      </c>
      <c r="R709" t="s">
        <v>45</v>
      </c>
    </row>
    <row r="710" spans="1:18" x14ac:dyDescent="0.25">
      <c r="A710" t="s">
        <v>133</v>
      </c>
      <c r="B710" t="s">
        <v>85</v>
      </c>
      <c r="C710" t="s">
        <v>37</v>
      </c>
      <c r="D710" s="2">
        <v>3.10924385343899E-2</v>
      </c>
      <c r="E710" s="5">
        <v>3.5453702562639897E-2</v>
      </c>
      <c r="F710" s="2">
        <v>3.0441493795469898E-2</v>
      </c>
      <c r="G710" s="2">
        <v>2.6267634424609901E-2</v>
      </c>
      <c r="H710" s="2">
        <v>2.3127732141221002E-2</v>
      </c>
      <c r="I710" s="2">
        <v>2.3247702487399002E-2</v>
      </c>
      <c r="J710" s="2">
        <v>2.12138495060579E-2</v>
      </c>
      <c r="K710" s="2">
        <v>2.0321781832073001E-2</v>
      </c>
      <c r="L710" s="2">
        <v>2.0543769174065901E-2</v>
      </c>
      <c r="M710" s="2">
        <v>2.0804976854886002E-2</v>
      </c>
      <c r="N710" s="2">
        <v>2.1093385861897899E-2</v>
      </c>
      <c r="O710" s="2">
        <v>0</v>
      </c>
      <c r="P710">
        <v>0</v>
      </c>
      <c r="Q710">
        <v>0</v>
      </c>
      <c r="R710" t="s">
        <v>45</v>
      </c>
    </row>
    <row r="711" spans="1:18" x14ac:dyDescent="0.25">
      <c r="A711" t="s">
        <v>133</v>
      </c>
      <c r="B711" t="s">
        <v>85</v>
      </c>
      <c r="C711" t="s">
        <v>39</v>
      </c>
      <c r="D711">
        <v>0.27389908340452002</v>
      </c>
      <c r="E711" s="1">
        <v>0.28732181396583001</v>
      </c>
      <c r="F711" s="2">
        <v>0.14673838134323</v>
      </c>
      <c r="G711" s="2">
        <v>5.4630872916930001E-2</v>
      </c>
      <c r="H711" s="2">
        <v>3.7423646928187997E-2</v>
      </c>
      <c r="I711" s="2">
        <v>3.7462783485579999E-2</v>
      </c>
      <c r="J711" s="2">
        <v>3.4432852719679899E-2</v>
      </c>
      <c r="K711" s="2">
        <v>2.8066942333713901E-2</v>
      </c>
      <c r="L711" s="2">
        <v>2.6378028369723899E-2</v>
      </c>
      <c r="M711" s="2">
        <v>2.5536120690284901E-2</v>
      </c>
      <c r="N711" s="2">
        <v>2.5156355863322901E-2</v>
      </c>
      <c r="O711" s="2">
        <v>0</v>
      </c>
      <c r="P711">
        <v>0</v>
      </c>
      <c r="Q711">
        <v>0</v>
      </c>
      <c r="R711" t="s">
        <v>45</v>
      </c>
    </row>
    <row r="712" spans="1:18" x14ac:dyDescent="0.25">
      <c r="A712" t="s">
        <v>133</v>
      </c>
      <c r="B712" t="s">
        <v>86</v>
      </c>
      <c r="C712" t="s">
        <v>16</v>
      </c>
      <c r="D712">
        <v>2.5195685165710002E-3</v>
      </c>
      <c r="E712" s="1">
        <v>1.901668213754E-3</v>
      </c>
      <c r="F712">
        <v>1.5104400578479899E-3</v>
      </c>
      <c r="G712">
        <v>1.145535657341E-3</v>
      </c>
      <c r="H712" s="2">
        <v>9.6326059899600001E-4</v>
      </c>
      <c r="I712" s="2">
        <v>8.8744119829799997E-4</v>
      </c>
      <c r="J712" s="2">
        <v>9.1270227113599998E-4</v>
      </c>
      <c r="K712" s="2">
        <v>8.63817823279E-4</v>
      </c>
      <c r="L712" s="2">
        <v>9.03626576624E-4</v>
      </c>
      <c r="M712" s="2">
        <v>9.3485738829299897E-4</v>
      </c>
      <c r="N712" s="2">
        <v>9.5073410047700005E-4</v>
      </c>
      <c r="O712">
        <v>0</v>
      </c>
      <c r="P712">
        <v>0</v>
      </c>
      <c r="Q712">
        <v>0</v>
      </c>
      <c r="R712" t="s">
        <v>45</v>
      </c>
    </row>
    <row r="713" spans="1:18" x14ac:dyDescent="0.25">
      <c r="A713" t="s">
        <v>133</v>
      </c>
      <c r="B713" t="s">
        <v>86</v>
      </c>
      <c r="C713" t="s">
        <v>17</v>
      </c>
      <c r="D713">
        <v>1.7053791247129999E-2</v>
      </c>
      <c r="E713" s="5">
        <v>1.43423701849E-2</v>
      </c>
      <c r="F713" s="2">
        <v>1.56211460894E-2</v>
      </c>
      <c r="G713" s="2">
        <v>1.7477548667399999E-2</v>
      </c>
      <c r="H713" s="2">
        <v>1.7929592773045001E-2</v>
      </c>
      <c r="I713" s="2">
        <v>1.8423720879104901E-2</v>
      </c>
      <c r="J713" s="2">
        <v>1.8811982484629002E-2</v>
      </c>
      <c r="K713" s="2">
        <v>1.931112134844E-2</v>
      </c>
      <c r="L713" s="2">
        <v>1.9982851229541999E-2</v>
      </c>
      <c r="M713" s="2">
        <v>2.066389935722E-2</v>
      </c>
      <c r="N713" s="2">
        <v>2.1254420918727999E-2</v>
      </c>
      <c r="O713" s="2">
        <v>0</v>
      </c>
      <c r="P713">
        <v>0</v>
      </c>
      <c r="Q713">
        <v>0</v>
      </c>
      <c r="R713" t="s">
        <v>45</v>
      </c>
    </row>
    <row r="714" spans="1:18" x14ac:dyDescent="0.25">
      <c r="A714" t="s">
        <v>133</v>
      </c>
      <c r="B714" t="s">
        <v>86</v>
      </c>
      <c r="C714" t="s">
        <v>19</v>
      </c>
      <c r="D714">
        <v>0.45474796986381</v>
      </c>
      <c r="E714" s="5">
        <v>0.22200725845235</v>
      </c>
      <c r="F714" s="2">
        <v>0.14336137623636999</v>
      </c>
      <c r="G714" s="2">
        <v>0.12669252407199999</v>
      </c>
      <c r="H714" s="2">
        <v>0.106102488632437</v>
      </c>
      <c r="I714" s="2">
        <v>9.0724548523333906E-2</v>
      </c>
      <c r="J714" s="2">
        <v>7.4418599519032902E-2</v>
      </c>
      <c r="K714" s="2">
        <v>6.5146445595223895E-2</v>
      </c>
      <c r="L714" s="2">
        <v>6.0384459461833899E-2</v>
      </c>
      <c r="M714" s="2">
        <v>6.0321836616917902E-2</v>
      </c>
      <c r="N714" s="2">
        <v>5.80045915442109E-2</v>
      </c>
      <c r="O714" s="2">
        <v>0</v>
      </c>
      <c r="P714">
        <v>0</v>
      </c>
      <c r="Q714">
        <v>0</v>
      </c>
      <c r="R714" t="s">
        <v>45</v>
      </c>
    </row>
    <row r="715" spans="1:18" x14ac:dyDescent="0.25">
      <c r="A715" t="s">
        <v>133</v>
      </c>
      <c r="B715" t="s">
        <v>86</v>
      </c>
      <c r="C715" t="s">
        <v>21</v>
      </c>
      <c r="D715">
        <v>3.0816631416299902</v>
      </c>
      <c r="E715" s="5">
        <v>3.0193804668999902</v>
      </c>
      <c r="F715" s="2">
        <v>2.6102572122000001</v>
      </c>
      <c r="G715" s="2">
        <v>1.84179756479999</v>
      </c>
      <c r="H715" s="2">
        <v>1.61024114171695</v>
      </c>
      <c r="I715" s="2">
        <v>1.33811017524637</v>
      </c>
      <c r="J715" s="2">
        <v>1.1374541682248001</v>
      </c>
      <c r="K715" s="2">
        <v>-2.25508790684029</v>
      </c>
      <c r="L715" s="2">
        <v>-8.4677987670227903</v>
      </c>
      <c r="M715" s="2">
        <v>-15.0642220959915</v>
      </c>
      <c r="N715" s="2">
        <v>-19.7776616766259</v>
      </c>
      <c r="O715" s="2">
        <v>0</v>
      </c>
      <c r="P715">
        <v>0</v>
      </c>
      <c r="Q715">
        <v>0</v>
      </c>
      <c r="R715" t="s">
        <v>46</v>
      </c>
    </row>
    <row r="716" spans="1:18" x14ac:dyDescent="0.25">
      <c r="A716" t="s">
        <v>133</v>
      </c>
      <c r="B716" t="s">
        <v>86</v>
      </c>
      <c r="C716" t="s">
        <v>22</v>
      </c>
      <c r="D716" s="2">
        <v>0</v>
      </c>
      <c r="E716" s="5">
        <v>8.6539470000000004E-3</v>
      </c>
      <c r="F716" s="2">
        <v>1.311989E-2</v>
      </c>
      <c r="G716" s="2">
        <v>1.5683249999999999E-2</v>
      </c>
      <c r="H716">
        <v>1.5805355999999899E-2</v>
      </c>
      <c r="I716" s="2">
        <v>1.7236418999999999E-2</v>
      </c>
      <c r="J716" s="2">
        <v>1.6365588E-2</v>
      </c>
      <c r="K716" s="2">
        <v>1.2306432000000001E-2</v>
      </c>
      <c r="L716" s="2">
        <v>1.1038444999999999E-2</v>
      </c>
      <c r="M716" s="2">
        <v>7.4515865999999998E-3</v>
      </c>
      <c r="N716" s="2">
        <v>6.9837264999999902E-3</v>
      </c>
      <c r="O716" s="2">
        <v>0</v>
      </c>
      <c r="P716">
        <v>0</v>
      </c>
      <c r="Q716">
        <v>0</v>
      </c>
      <c r="R716" t="s">
        <v>45</v>
      </c>
    </row>
    <row r="717" spans="1:18" x14ac:dyDescent="0.25">
      <c r="A717" t="s">
        <v>133</v>
      </c>
      <c r="B717" t="s">
        <v>86</v>
      </c>
      <c r="C717" t="s">
        <v>23</v>
      </c>
      <c r="D717" s="2">
        <v>2.3771359999999999E-9</v>
      </c>
      <c r="E717" s="5">
        <v>5.06338E-2</v>
      </c>
      <c r="F717" s="2">
        <v>5.8914210000000002E-2</v>
      </c>
      <c r="G717" s="2">
        <v>7.0424769999999998E-2</v>
      </c>
      <c r="H717" s="2">
        <v>7.0973159999999993E-2</v>
      </c>
      <c r="I717" s="2">
        <v>7.7399189999999896E-2</v>
      </c>
      <c r="J717" s="2">
        <v>7.3488829999999894E-2</v>
      </c>
      <c r="K717" s="2">
        <v>5.5261375000000001E-2</v>
      </c>
      <c r="L717" s="2">
        <v>4.9567505999999997E-2</v>
      </c>
      <c r="M717" s="2">
        <v>3.3460933999999998E-2</v>
      </c>
      <c r="N717" s="2">
        <v>3.1360055999999997E-2</v>
      </c>
      <c r="O717" s="2">
        <v>0</v>
      </c>
      <c r="P717">
        <v>0</v>
      </c>
      <c r="Q717">
        <v>0</v>
      </c>
      <c r="R717" t="s">
        <v>45</v>
      </c>
    </row>
    <row r="718" spans="1:18" x14ac:dyDescent="0.25">
      <c r="A718" t="s">
        <v>133</v>
      </c>
      <c r="B718" t="s">
        <v>86</v>
      </c>
      <c r="C718" t="s">
        <v>24</v>
      </c>
      <c r="D718" s="2">
        <v>0</v>
      </c>
      <c r="E718" s="5">
        <v>1.0632243E-2</v>
      </c>
      <c r="F718" s="2">
        <v>1.420625E-2</v>
      </c>
      <c r="G718" s="2">
        <v>1.698187E-2</v>
      </c>
      <c r="H718" s="2">
        <v>1.711408E-2</v>
      </c>
      <c r="I718" s="2">
        <v>1.8663632999999999E-2</v>
      </c>
      <c r="J718" s="2">
        <v>1.7720713999999999E-2</v>
      </c>
      <c r="K718" s="2">
        <v>1.33254469999999E-2</v>
      </c>
      <c r="L718" s="2">
        <v>1.1952442000000001E-2</v>
      </c>
      <c r="M718" s="2">
        <v>8.0686039000000005E-3</v>
      </c>
      <c r="N718" s="2">
        <v>7.5619937999999902E-3</v>
      </c>
      <c r="O718" s="2">
        <v>0</v>
      </c>
      <c r="P718">
        <v>0</v>
      </c>
      <c r="Q718">
        <v>0</v>
      </c>
      <c r="R718" t="s">
        <v>45</v>
      </c>
    </row>
    <row r="719" spans="1:18" x14ac:dyDescent="0.25">
      <c r="A719" t="s">
        <v>133</v>
      </c>
      <c r="B719" t="s">
        <v>86</v>
      </c>
      <c r="C719" t="s">
        <v>25</v>
      </c>
      <c r="D719" s="2">
        <v>1.1967239000000001E-8</v>
      </c>
      <c r="E719" s="5">
        <v>1.647126E-5</v>
      </c>
      <c r="F719" s="2">
        <v>1.345416E-5</v>
      </c>
      <c r="G719" s="2">
        <v>1.608283E-5</v>
      </c>
      <c r="H719" s="2">
        <v>1.6208045999999899E-5</v>
      </c>
      <c r="I719" s="2">
        <v>1.7675555000000001E-5</v>
      </c>
      <c r="J719" s="2">
        <v>1.6782563E-5</v>
      </c>
      <c r="K719" s="2">
        <v>1.261998E-5</v>
      </c>
      <c r="L719" s="2">
        <v>1.1319671999999999E-5</v>
      </c>
      <c r="M719" s="2">
        <v>7.6414363999999993E-6</v>
      </c>
      <c r="N719" s="2">
        <v>7.1616589E-6</v>
      </c>
      <c r="O719" s="2">
        <v>0</v>
      </c>
      <c r="P719">
        <v>0</v>
      </c>
      <c r="Q719">
        <v>0</v>
      </c>
      <c r="R719" t="s">
        <v>45</v>
      </c>
    </row>
    <row r="720" spans="1:18" x14ac:dyDescent="0.25">
      <c r="A720" t="s">
        <v>133</v>
      </c>
      <c r="B720" t="s">
        <v>86</v>
      </c>
      <c r="C720" t="s">
        <v>26</v>
      </c>
      <c r="D720" s="2">
        <v>0</v>
      </c>
      <c r="E720" s="5">
        <v>7.7475909999999903E-4</v>
      </c>
      <c r="F720" s="2">
        <v>1.0362212E-3</v>
      </c>
      <c r="G720" s="2">
        <v>1.238678E-3</v>
      </c>
      <c r="H720" s="2">
        <v>1.2483214000000001E-3</v>
      </c>
      <c r="I720" s="2">
        <v>1.3613485E-3</v>
      </c>
      <c r="J720" s="2">
        <v>1.2925692E-3</v>
      </c>
      <c r="K720" s="2">
        <v>9.7197370000000002E-4</v>
      </c>
      <c r="L720" s="2">
        <v>8.7182619999999998E-4</v>
      </c>
      <c r="M720" s="2">
        <v>5.8853336E-4</v>
      </c>
      <c r="N720" s="2">
        <v>5.5158115000000004E-4</v>
      </c>
      <c r="O720" s="2">
        <v>0</v>
      </c>
      <c r="P720">
        <v>0</v>
      </c>
      <c r="Q720">
        <v>0</v>
      </c>
      <c r="R720" t="s">
        <v>45</v>
      </c>
    </row>
    <row r="721" spans="1:18" x14ac:dyDescent="0.25">
      <c r="A721" t="s">
        <v>133</v>
      </c>
      <c r="B721" t="s">
        <v>86</v>
      </c>
      <c r="C721" t="s">
        <v>27</v>
      </c>
      <c r="D721" s="2">
        <v>6.8214358068800004E-4</v>
      </c>
      <c r="E721" s="5">
        <v>7.0464736300000004E-4</v>
      </c>
      <c r="F721" s="2">
        <v>6.4945123600000003E-4</v>
      </c>
      <c r="G721" s="2">
        <v>4.1974084600000002E-4</v>
      </c>
      <c r="H721" s="2">
        <v>3.7073875012600001E-4</v>
      </c>
      <c r="I721" s="2">
        <v>3.7487867717199901E-4</v>
      </c>
      <c r="J721" s="2">
        <v>3.2944156558599902E-4</v>
      </c>
      <c r="K721" s="2">
        <v>3.0401003358199999E-4</v>
      </c>
      <c r="L721" s="2">
        <v>3.3250360974300001E-4</v>
      </c>
      <c r="M721" s="2">
        <v>3.6563609959100002E-4</v>
      </c>
      <c r="N721" s="2">
        <v>3.9029887897499898E-4</v>
      </c>
      <c r="O721" s="2">
        <v>0</v>
      </c>
      <c r="P721">
        <v>0</v>
      </c>
      <c r="Q721">
        <v>0</v>
      </c>
      <c r="R721" t="s">
        <v>45</v>
      </c>
    </row>
    <row r="722" spans="1:18" x14ac:dyDescent="0.25">
      <c r="A722" t="s">
        <v>133</v>
      </c>
      <c r="B722" t="s">
        <v>86</v>
      </c>
      <c r="C722" t="s">
        <v>29</v>
      </c>
      <c r="D722" s="2">
        <v>7.3240027601699997E-4</v>
      </c>
      <c r="E722" s="5">
        <v>6.5018176645800004E-4</v>
      </c>
      <c r="F722" s="2">
        <v>6.7119334698000001E-4</v>
      </c>
      <c r="G722" s="2">
        <v>6.5501896894999895E-4</v>
      </c>
      <c r="H722" s="2">
        <v>5.7432415731499997E-4</v>
      </c>
      <c r="I722" s="2">
        <v>5.4000420735799998E-4</v>
      </c>
      <c r="J722" s="2">
        <v>4.8170677308399898E-4</v>
      </c>
      <c r="K722" s="2">
        <v>4.5933474887899998E-4</v>
      </c>
      <c r="L722" s="2">
        <v>4.5736751739199901E-4</v>
      </c>
      <c r="M722" s="2">
        <v>4.6870395069699899E-4</v>
      </c>
      <c r="N722" s="2">
        <v>4.6865673547899901E-4</v>
      </c>
      <c r="O722" s="2">
        <v>0</v>
      </c>
      <c r="P722">
        <v>0</v>
      </c>
      <c r="Q722">
        <v>0</v>
      </c>
      <c r="R722" t="s">
        <v>45</v>
      </c>
    </row>
    <row r="723" spans="1:18" x14ac:dyDescent="0.25">
      <c r="A723" t="s">
        <v>133</v>
      </c>
      <c r="B723" t="s">
        <v>86</v>
      </c>
      <c r="C723" t="s">
        <v>31</v>
      </c>
      <c r="D723" s="2">
        <v>6.8245079015434904E-2</v>
      </c>
      <c r="E723" s="5">
        <v>3.6108182679083903E-2</v>
      </c>
      <c r="F723" s="2">
        <v>3.2294060183469898E-2</v>
      </c>
      <c r="G723" s="2">
        <v>3.8734515640819998E-2</v>
      </c>
      <c r="H723" s="2">
        <v>3.4530083937698998E-2</v>
      </c>
      <c r="I723" s="2">
        <v>3.6232019121379001E-2</v>
      </c>
      <c r="J723" s="2">
        <v>3.09420486677759E-2</v>
      </c>
      <c r="K723" s="2">
        <v>2.6983983275328999E-2</v>
      </c>
      <c r="L723" s="2">
        <v>2.8149093645001001E-2</v>
      </c>
      <c r="M723" s="2">
        <v>2.9551269852725E-2</v>
      </c>
      <c r="N723" s="2">
        <v>3.0497486663631002E-2</v>
      </c>
      <c r="O723" s="2">
        <v>0</v>
      </c>
      <c r="P723">
        <v>0</v>
      </c>
      <c r="Q723">
        <v>0</v>
      </c>
      <c r="R723" t="s">
        <v>45</v>
      </c>
    </row>
    <row r="724" spans="1:18" x14ac:dyDescent="0.25">
      <c r="A724" t="s">
        <v>133</v>
      </c>
      <c r="B724" t="s">
        <v>86</v>
      </c>
      <c r="C724" t="s">
        <v>32</v>
      </c>
      <c r="D724" s="2">
        <v>8.3398458411999998E-2</v>
      </c>
      <c r="E724" s="5">
        <v>7.0655837363099994E-2</v>
      </c>
      <c r="F724" s="2">
        <v>5.6473594644599903E-2</v>
      </c>
      <c r="G724" s="2">
        <v>4.53751148676E-2</v>
      </c>
      <c r="H724" s="2">
        <v>3.1832727914734002E-2</v>
      </c>
      <c r="I724" s="2">
        <v>2.8582077799750999E-2</v>
      </c>
      <c r="J724" s="2">
        <v>2.5428129256211001E-2</v>
      </c>
      <c r="K724" s="2">
        <v>2.2337627400310998E-2</v>
      </c>
      <c r="L724" s="2">
        <v>2.1923686403885E-2</v>
      </c>
      <c r="M724" s="2">
        <v>2.21094647248E-2</v>
      </c>
      <c r="N724" s="2">
        <v>2.1974942719890998E-2</v>
      </c>
      <c r="O724">
        <v>0</v>
      </c>
      <c r="P724">
        <v>0</v>
      </c>
      <c r="Q724">
        <v>0</v>
      </c>
      <c r="R724" t="s">
        <v>45</v>
      </c>
    </row>
    <row r="725" spans="1:18" x14ac:dyDescent="0.25">
      <c r="A725" t="s">
        <v>133</v>
      </c>
      <c r="B725" t="s">
        <v>86</v>
      </c>
      <c r="C725" t="s">
        <v>34</v>
      </c>
      <c r="D725">
        <v>3.360580423334E-3</v>
      </c>
      <c r="E725" s="5">
        <v>3.0816890253870001E-3</v>
      </c>
      <c r="F725" s="2">
        <v>1.7911731890999901E-3</v>
      </c>
      <c r="G725" s="2">
        <v>1.9567736725699899E-3</v>
      </c>
      <c r="H725" s="2">
        <v>1.78378564918799E-3</v>
      </c>
      <c r="I725" s="2">
        <v>1.6602938468959899E-3</v>
      </c>
      <c r="J725" s="2">
        <v>1.5479944989639999E-3</v>
      </c>
      <c r="K725" s="2">
        <v>1.503238141584E-3</v>
      </c>
      <c r="L725" s="2">
        <v>1.5097404780440001E-3</v>
      </c>
      <c r="M725" s="2">
        <v>1.5272320710100001E-3</v>
      </c>
      <c r="N725" s="2">
        <v>1.5172742403839899E-3</v>
      </c>
      <c r="O725" s="2">
        <v>0</v>
      </c>
      <c r="P725">
        <v>0</v>
      </c>
      <c r="Q725">
        <v>0</v>
      </c>
      <c r="R725" t="s">
        <v>45</v>
      </c>
    </row>
    <row r="726" spans="1:18" x14ac:dyDescent="0.25">
      <c r="A726" t="s">
        <v>133</v>
      </c>
      <c r="B726" t="s">
        <v>86</v>
      </c>
      <c r="C726" t="s">
        <v>36</v>
      </c>
      <c r="D726">
        <v>2.8519746228915E-2</v>
      </c>
      <c r="E726" s="5">
        <v>4.4666836318241997E-2</v>
      </c>
      <c r="F726" s="2">
        <v>1.3235864165054E-2</v>
      </c>
      <c r="G726" s="2">
        <v>1.550598526178E-2</v>
      </c>
      <c r="H726" s="2">
        <v>1.4244570994973E-2</v>
      </c>
      <c r="I726" s="2">
        <v>1.5423205182322E-2</v>
      </c>
      <c r="J726" s="2">
        <v>1.3597145480748999E-2</v>
      </c>
      <c r="K726" s="2">
        <v>1.20553019102309E-2</v>
      </c>
      <c r="L726" s="2">
        <v>1.2735126810669999E-2</v>
      </c>
      <c r="M726" s="2">
        <v>1.345585707471E-2</v>
      </c>
      <c r="N726" s="2">
        <v>1.4088782716935999E-2</v>
      </c>
      <c r="O726" s="2">
        <v>0</v>
      </c>
      <c r="P726">
        <v>0</v>
      </c>
      <c r="Q726">
        <v>0</v>
      </c>
      <c r="R726" t="s">
        <v>45</v>
      </c>
    </row>
    <row r="727" spans="1:18" x14ac:dyDescent="0.25">
      <c r="A727" t="s">
        <v>133</v>
      </c>
      <c r="B727" t="s">
        <v>86</v>
      </c>
      <c r="C727" t="s">
        <v>37</v>
      </c>
      <c r="D727">
        <v>1.2134046390998E-2</v>
      </c>
      <c r="E727" s="5">
        <v>1.6106295233370999E-2</v>
      </c>
      <c r="F727" s="2">
        <v>5.9256344207280001E-3</v>
      </c>
      <c r="G727" s="2">
        <v>6.0058464099899903E-3</v>
      </c>
      <c r="H727" s="2">
        <v>5.4618173448129897E-3</v>
      </c>
      <c r="I727" s="2">
        <v>5.38090806901299E-3</v>
      </c>
      <c r="J727" s="2">
        <v>4.8455836441350002E-3</v>
      </c>
      <c r="K727" s="2">
        <v>4.4226758467019898E-3</v>
      </c>
      <c r="L727" s="2">
        <v>4.5427364759289997E-3</v>
      </c>
      <c r="M727" s="2">
        <v>4.6946633676040002E-3</v>
      </c>
      <c r="N727" s="2">
        <v>4.7836408851430002E-3</v>
      </c>
      <c r="O727" s="2">
        <v>0</v>
      </c>
      <c r="P727">
        <v>0</v>
      </c>
      <c r="Q727">
        <v>0</v>
      </c>
      <c r="R727" t="s">
        <v>45</v>
      </c>
    </row>
    <row r="728" spans="1:18" x14ac:dyDescent="0.25">
      <c r="A728" t="s">
        <v>133</v>
      </c>
      <c r="B728" t="s">
        <v>86</v>
      </c>
      <c r="C728" t="s">
        <v>39</v>
      </c>
      <c r="D728">
        <v>4.4995714100609999E-2</v>
      </c>
      <c r="E728" s="5">
        <v>2.5919925673529999E-2</v>
      </c>
      <c r="F728" s="2">
        <v>1.34860227718029E-2</v>
      </c>
      <c r="G728" s="2">
        <v>1.0383484456059E-2</v>
      </c>
      <c r="H728" s="2">
        <v>2.019278962646E-3</v>
      </c>
      <c r="I728" s="2">
        <v>1.81452621388299E-3</v>
      </c>
      <c r="J728" s="2">
        <v>1.810430009258E-3</v>
      </c>
      <c r="K728" s="2">
        <v>1.67734830962999E-3</v>
      </c>
      <c r="L728" s="2">
        <v>1.673610617074E-3</v>
      </c>
      <c r="M728" s="2">
        <v>1.7575001250600001E-3</v>
      </c>
      <c r="N728" s="2">
        <v>1.817520928564E-3</v>
      </c>
      <c r="O728" s="2">
        <v>0</v>
      </c>
      <c r="P728">
        <v>0</v>
      </c>
      <c r="Q728">
        <v>0</v>
      </c>
      <c r="R728" t="s">
        <v>45</v>
      </c>
    </row>
    <row r="729" spans="1:18" x14ac:dyDescent="0.25">
      <c r="A729" t="s">
        <v>133</v>
      </c>
      <c r="B729" t="s">
        <v>127</v>
      </c>
      <c r="C729" t="s">
        <v>40</v>
      </c>
      <c r="D729">
        <v>0.19988</v>
      </c>
      <c r="E729" s="5">
        <v>7.58712E-2</v>
      </c>
      <c r="F729" s="2">
        <v>5.4433299999999997E-2</v>
      </c>
      <c r="G729" s="2">
        <v>3.9312300000000001E-2</v>
      </c>
      <c r="H729" s="2">
        <v>3.5917699999999997E-2</v>
      </c>
      <c r="I729" s="2">
        <v>7.0692999999999997E-3</v>
      </c>
      <c r="J729" s="2">
        <v>4.1299200000000001E-2</v>
      </c>
      <c r="K729" s="2">
        <v>2.8168700000000001E-2</v>
      </c>
      <c r="L729" s="2">
        <v>2.7645099999999999E-2</v>
      </c>
      <c r="M729" s="2">
        <v>2.78242E-2</v>
      </c>
      <c r="N729" s="2">
        <v>2.8496899999999999E-2</v>
      </c>
      <c r="O729" s="2">
        <v>0</v>
      </c>
      <c r="P729">
        <v>0</v>
      </c>
      <c r="Q729">
        <v>0</v>
      </c>
      <c r="R729" t="s">
        <v>45</v>
      </c>
    </row>
    <row r="730" spans="1:18" x14ac:dyDescent="0.25">
      <c r="A730" t="s">
        <v>133</v>
      </c>
      <c r="B730" t="s">
        <v>128</v>
      </c>
      <c r="C730" t="s">
        <v>40</v>
      </c>
      <c r="D730">
        <v>5.9545000000000001E-2</v>
      </c>
      <c r="E730" s="5">
        <v>2.1979200000000001E-2</v>
      </c>
      <c r="F730" s="2">
        <v>1.6458199999999999E-2</v>
      </c>
      <c r="G730" s="2">
        <v>1.22661E-2</v>
      </c>
      <c r="H730" s="2">
        <v>1.19516E-2</v>
      </c>
      <c r="I730" s="2">
        <v>6.80461E-3</v>
      </c>
      <c r="J730" s="2">
        <v>1.57307E-2</v>
      </c>
      <c r="K730" s="2">
        <v>1.03217E-2</v>
      </c>
      <c r="L730" s="2">
        <v>1.0574099999999999E-2</v>
      </c>
      <c r="M730" s="2">
        <v>1.10521E-2</v>
      </c>
      <c r="N730" s="2">
        <v>1.1794199999999999E-2</v>
      </c>
      <c r="O730" s="2">
        <v>0</v>
      </c>
      <c r="P730">
        <v>0</v>
      </c>
      <c r="Q730">
        <v>0</v>
      </c>
      <c r="R730" t="s">
        <v>45</v>
      </c>
    </row>
    <row r="731" spans="1:18" x14ac:dyDescent="0.25">
      <c r="A731" t="s">
        <v>133</v>
      </c>
      <c r="B731" t="s">
        <v>87</v>
      </c>
      <c r="C731" t="s">
        <v>16</v>
      </c>
      <c r="D731">
        <v>1.0305735729749899E-2</v>
      </c>
      <c r="E731" s="5">
        <v>8.3275089995200006E-3</v>
      </c>
      <c r="F731" s="2">
        <v>8.089763781858E-3</v>
      </c>
      <c r="G731" s="2">
        <v>6.9877461118449903E-3</v>
      </c>
      <c r="H731" s="2">
        <v>6.34936784223599E-3</v>
      </c>
      <c r="I731" s="2">
        <v>6.1345011143759997E-3</v>
      </c>
      <c r="J731" s="2">
        <v>6.7151231598890004E-3</v>
      </c>
      <c r="K731" s="2">
        <v>6.6126082426570003E-3</v>
      </c>
      <c r="L731" s="2">
        <v>6.9599159590209899E-3</v>
      </c>
      <c r="M731" s="2">
        <v>7.2027549449570002E-3</v>
      </c>
      <c r="N731" s="2">
        <v>7.3640039866889996E-3</v>
      </c>
      <c r="O731" s="2">
        <v>0</v>
      </c>
      <c r="P731">
        <v>0</v>
      </c>
      <c r="Q731">
        <v>0</v>
      </c>
      <c r="R731" t="s">
        <v>45</v>
      </c>
    </row>
    <row r="732" spans="1:18" x14ac:dyDescent="0.25">
      <c r="A732" t="s">
        <v>133</v>
      </c>
      <c r="B732" t="s">
        <v>87</v>
      </c>
      <c r="C732" t="s">
        <v>17</v>
      </c>
      <c r="D732">
        <v>0.20179206404709901</v>
      </c>
      <c r="E732" s="5">
        <v>0.13741166132759999</v>
      </c>
      <c r="F732" s="2">
        <v>0.14892958856399999</v>
      </c>
      <c r="G732" s="2">
        <v>0.13361890685819999</v>
      </c>
      <c r="H732" s="2">
        <v>0.137554789494712</v>
      </c>
      <c r="I732" s="2">
        <v>0.141376995824152</v>
      </c>
      <c r="J732" s="2">
        <v>0.14505535702024799</v>
      </c>
      <c r="K732" s="2">
        <v>0.14789524235725099</v>
      </c>
      <c r="L732" s="2">
        <v>0.15072854123757301</v>
      </c>
      <c r="M732" s="2">
        <v>0.15347170464256299</v>
      </c>
      <c r="N732" s="2">
        <v>0.15625958285267799</v>
      </c>
      <c r="O732" s="2">
        <v>0</v>
      </c>
      <c r="P732">
        <v>0</v>
      </c>
      <c r="Q732">
        <v>0</v>
      </c>
      <c r="R732" t="s">
        <v>45</v>
      </c>
    </row>
    <row r="733" spans="1:18" x14ac:dyDescent="0.25">
      <c r="A733" t="s">
        <v>133</v>
      </c>
      <c r="B733" t="s">
        <v>87</v>
      </c>
      <c r="C733" t="s">
        <v>19</v>
      </c>
      <c r="D733">
        <v>2.8008188593731198</v>
      </c>
      <c r="E733" s="5">
        <v>1.4818041341849999</v>
      </c>
      <c r="F733" s="2">
        <v>0.89258306656119901</v>
      </c>
      <c r="G733" s="2">
        <v>0.772184496438448</v>
      </c>
      <c r="H733" s="2">
        <v>0.64465882407168895</v>
      </c>
      <c r="I733" s="2">
        <v>0.548145083459053</v>
      </c>
      <c r="J733" s="2">
        <v>0.45292683930391298</v>
      </c>
      <c r="K733" s="2">
        <v>0.391712994674489</v>
      </c>
      <c r="L733" s="2">
        <v>0.36160107823335702</v>
      </c>
      <c r="M733" s="2">
        <v>0.36054830390314102</v>
      </c>
      <c r="N733" s="2">
        <v>0.35045325206689598</v>
      </c>
      <c r="O733" s="2">
        <v>0</v>
      </c>
      <c r="P733">
        <v>0</v>
      </c>
      <c r="Q733">
        <v>0</v>
      </c>
      <c r="R733" t="s">
        <v>45</v>
      </c>
    </row>
    <row r="734" spans="1:18" x14ac:dyDescent="0.25">
      <c r="A734" t="s">
        <v>133</v>
      </c>
      <c r="B734" t="s">
        <v>87</v>
      </c>
      <c r="C734" t="s">
        <v>21</v>
      </c>
      <c r="D734">
        <v>29.08446360408</v>
      </c>
      <c r="E734" s="5">
        <v>34.652877715700001</v>
      </c>
      <c r="F734" s="2">
        <v>29.751687965299901</v>
      </c>
      <c r="G734" s="2">
        <v>26.470190886170901</v>
      </c>
      <c r="H734" s="2">
        <v>20.800346511006499</v>
      </c>
      <c r="I734" s="2">
        <v>17.826411448379801</v>
      </c>
      <c r="J734" s="2">
        <v>16.581212639995702</v>
      </c>
      <c r="K734" s="2">
        <v>14.269491793875201</v>
      </c>
      <c r="L734" s="2">
        <v>12.373669121403299</v>
      </c>
      <c r="M734" s="2">
        <v>10.6145158439715</v>
      </c>
      <c r="N734" s="2">
        <v>8.3487637867710394</v>
      </c>
      <c r="O734" s="2">
        <v>0</v>
      </c>
      <c r="P734">
        <v>0</v>
      </c>
      <c r="Q734">
        <v>0</v>
      </c>
      <c r="R734" t="s">
        <v>46</v>
      </c>
    </row>
    <row r="735" spans="1:18" x14ac:dyDescent="0.25">
      <c r="A735" t="s">
        <v>133</v>
      </c>
      <c r="B735" t="s">
        <v>87</v>
      </c>
      <c r="C735" t="s">
        <v>22</v>
      </c>
      <c r="D735" s="2">
        <v>0</v>
      </c>
      <c r="E735" s="5">
        <v>0.12880284</v>
      </c>
      <c r="F735" s="2">
        <v>0.21310889999999999</v>
      </c>
      <c r="G735" s="2">
        <v>0.21713969999999999</v>
      </c>
      <c r="H735" s="2">
        <v>0.22708651999999999</v>
      </c>
      <c r="I735" s="2">
        <v>0.25120988</v>
      </c>
      <c r="J735" s="2">
        <v>0.24556896</v>
      </c>
      <c r="K735" s="2">
        <v>0.18531088000000001</v>
      </c>
      <c r="L735" s="2">
        <v>0.16731434000000001</v>
      </c>
      <c r="M735" s="2">
        <v>0.114235405999999</v>
      </c>
      <c r="N735" s="2">
        <v>0.10717826</v>
      </c>
      <c r="O735" s="2">
        <v>0</v>
      </c>
      <c r="P735">
        <v>0</v>
      </c>
      <c r="Q735">
        <v>0</v>
      </c>
      <c r="R735" t="s">
        <v>45</v>
      </c>
    </row>
    <row r="736" spans="1:18" x14ac:dyDescent="0.25">
      <c r="A736" t="s">
        <v>133</v>
      </c>
      <c r="B736" t="s">
        <v>87</v>
      </c>
      <c r="C736" t="s">
        <v>23</v>
      </c>
      <c r="D736" s="2">
        <v>3.9737179999999998E-8</v>
      </c>
      <c r="E736" s="1">
        <v>0.75361990000000001</v>
      </c>
      <c r="F736">
        <v>0.95695209999999997</v>
      </c>
      <c r="G736">
        <v>0.97505660000000005</v>
      </c>
      <c r="H736">
        <v>1.0197201</v>
      </c>
      <c r="I736">
        <v>1.1280439</v>
      </c>
      <c r="J736">
        <v>1.10271319999999</v>
      </c>
      <c r="K736">
        <v>0.83212797999999999</v>
      </c>
      <c r="L736">
        <v>0.75131559999999897</v>
      </c>
      <c r="M736">
        <v>0.51296746999999998</v>
      </c>
      <c r="N736">
        <v>0.48127821999999998</v>
      </c>
      <c r="O736">
        <v>0</v>
      </c>
      <c r="P736">
        <v>0</v>
      </c>
      <c r="Q736">
        <v>0</v>
      </c>
      <c r="R736" t="s">
        <v>45</v>
      </c>
    </row>
    <row r="737" spans="1:18" x14ac:dyDescent="0.25">
      <c r="A737" t="s">
        <v>133</v>
      </c>
      <c r="B737" t="s">
        <v>87</v>
      </c>
      <c r="C737" t="s">
        <v>24</v>
      </c>
      <c r="D737" s="2">
        <v>0</v>
      </c>
      <c r="E737" s="5">
        <v>0.15824740000000001</v>
      </c>
      <c r="F737" s="2">
        <v>0.23075409999999999</v>
      </c>
      <c r="G737" s="2">
        <v>0.235119999999999</v>
      </c>
      <c r="H737" s="2">
        <v>0.24588982000000001</v>
      </c>
      <c r="I737" s="2">
        <v>0.27201074999999902</v>
      </c>
      <c r="J737" s="2">
        <v>0.26590279999999999</v>
      </c>
      <c r="K737" s="2">
        <v>0.20065512999999999</v>
      </c>
      <c r="L737" s="2">
        <v>0.18116834999999901</v>
      </c>
      <c r="M737" s="2">
        <v>0.12369432700000001</v>
      </c>
      <c r="N737" s="2">
        <v>0.116052883</v>
      </c>
      <c r="O737" s="2">
        <v>0</v>
      </c>
      <c r="P737">
        <v>0</v>
      </c>
      <c r="Q737">
        <v>0</v>
      </c>
      <c r="R737" t="s">
        <v>45</v>
      </c>
    </row>
    <row r="738" spans="1:18" x14ac:dyDescent="0.25">
      <c r="A738" t="s">
        <v>133</v>
      </c>
      <c r="B738" t="s">
        <v>87</v>
      </c>
      <c r="C738" t="s">
        <v>25</v>
      </c>
      <c r="D738" s="2">
        <v>2.00049739999999E-7</v>
      </c>
      <c r="E738" s="5">
        <v>2.4515350000000002E-4</v>
      </c>
      <c r="F738" s="2">
        <v>2.1853789999999999E-4</v>
      </c>
      <c r="G738" s="2">
        <v>2.226722E-4</v>
      </c>
      <c r="H738" s="2">
        <v>2.3287215000000001E-4</v>
      </c>
      <c r="I738" s="2">
        <v>2.5761023999999998E-4</v>
      </c>
      <c r="J738" s="2">
        <v>2.5182566999999999E-4</v>
      </c>
      <c r="K738" s="2">
        <v>1.9003229999999999E-4</v>
      </c>
      <c r="L738" s="2">
        <v>1.7157711000000001E-4</v>
      </c>
      <c r="M738" s="2">
        <v>1.1714582999999999E-4</v>
      </c>
      <c r="N738" s="2">
        <v>1.09908968E-4</v>
      </c>
      <c r="O738" s="2">
        <v>0</v>
      </c>
      <c r="P738">
        <v>0</v>
      </c>
      <c r="Q738">
        <v>0</v>
      </c>
      <c r="R738" t="s">
        <v>45</v>
      </c>
    </row>
    <row r="739" spans="1:18" x14ac:dyDescent="0.25">
      <c r="A739" t="s">
        <v>133</v>
      </c>
      <c r="B739" t="s">
        <v>87</v>
      </c>
      <c r="C739" t="s">
        <v>26</v>
      </c>
      <c r="D739" s="2">
        <v>0</v>
      </c>
      <c r="E739" s="5">
        <v>1.15312949999999E-2</v>
      </c>
      <c r="F739" s="2">
        <v>1.6831499999999999E-2</v>
      </c>
      <c r="G739" s="2">
        <v>1.7149899999999999E-2</v>
      </c>
      <c r="H739" s="2">
        <v>1.7935501999999999E-2</v>
      </c>
      <c r="I739" s="2">
        <v>1.9840784E-2</v>
      </c>
      <c r="J739" s="2">
        <v>1.9395256E-2</v>
      </c>
      <c r="K739" s="2">
        <v>1.4636011000000001E-2</v>
      </c>
      <c r="L739" s="2">
        <v>1.3214623999999999E-2</v>
      </c>
      <c r="M739" s="2">
        <v>9.0224125000000002E-3</v>
      </c>
      <c r="N739" s="2">
        <v>8.4650383999999995E-3</v>
      </c>
      <c r="O739" s="2">
        <v>0</v>
      </c>
      <c r="P739">
        <v>0</v>
      </c>
      <c r="Q739">
        <v>0</v>
      </c>
      <c r="R739" t="s">
        <v>45</v>
      </c>
    </row>
    <row r="740" spans="1:18" x14ac:dyDescent="0.25">
      <c r="A740" t="s">
        <v>133</v>
      </c>
      <c r="B740" t="s">
        <v>87</v>
      </c>
      <c r="C740" t="s">
        <v>27</v>
      </c>
      <c r="D740" s="2">
        <v>6.4159807976499998E-3</v>
      </c>
      <c r="E740" s="5">
        <v>7.11749897622999E-3</v>
      </c>
      <c r="F740" s="2">
        <v>4.7987974065999903E-3</v>
      </c>
      <c r="G740" s="2">
        <v>2.882566335E-3</v>
      </c>
      <c r="H740" s="2">
        <v>2.6995619005370001E-3</v>
      </c>
      <c r="I740" s="2">
        <v>2.7500805819749901E-3</v>
      </c>
      <c r="J740" s="2">
        <v>2.63437947369E-3</v>
      </c>
      <c r="K740" s="2">
        <v>2.4749482533119901E-3</v>
      </c>
      <c r="L740" s="2">
        <v>2.5114911639819901E-3</v>
      </c>
      <c r="M740" s="2">
        <v>2.564068537693E-3</v>
      </c>
      <c r="N740" s="2">
        <v>2.6376036781999902E-3</v>
      </c>
      <c r="O740" s="2">
        <v>0</v>
      </c>
      <c r="P740">
        <v>0</v>
      </c>
      <c r="Q740">
        <v>0</v>
      </c>
      <c r="R740" t="s">
        <v>45</v>
      </c>
    </row>
    <row r="741" spans="1:18" x14ac:dyDescent="0.25">
      <c r="A741" t="s">
        <v>133</v>
      </c>
      <c r="B741" t="s">
        <v>87</v>
      </c>
      <c r="C741" t="s">
        <v>29</v>
      </c>
      <c r="D741" s="2">
        <v>4.776358865088E-3</v>
      </c>
      <c r="E741" s="5">
        <v>5.2579589499580004E-3</v>
      </c>
      <c r="F741" s="2">
        <v>5.0141645349999998E-3</v>
      </c>
      <c r="G741" s="2">
        <v>4.6682387939129899E-3</v>
      </c>
      <c r="H741" s="2">
        <v>4.0949730785469996E-3</v>
      </c>
      <c r="I741" s="2">
        <v>3.9668314640399997E-3</v>
      </c>
      <c r="J741" s="2">
        <v>3.8157679464359902E-3</v>
      </c>
      <c r="K741" s="2">
        <v>3.7356270776249998E-3</v>
      </c>
      <c r="L741" s="2">
        <v>3.785006867726E-3</v>
      </c>
      <c r="M741" s="2">
        <v>3.9014763320390001E-3</v>
      </c>
      <c r="N741" s="2">
        <v>3.9857366829840002E-3</v>
      </c>
      <c r="O741" s="2">
        <v>0</v>
      </c>
      <c r="P741">
        <v>0</v>
      </c>
      <c r="Q741">
        <v>0</v>
      </c>
      <c r="R741" t="s">
        <v>45</v>
      </c>
    </row>
    <row r="742" spans="1:18" x14ac:dyDescent="0.25">
      <c r="A742" t="s">
        <v>133</v>
      </c>
      <c r="B742" t="s">
        <v>87</v>
      </c>
      <c r="C742" t="s">
        <v>31</v>
      </c>
      <c r="D742">
        <v>0.53643759621665998</v>
      </c>
      <c r="E742" s="5">
        <v>0.29058072995707002</v>
      </c>
      <c r="F742" s="2">
        <v>0.1852229707528</v>
      </c>
      <c r="G742" s="2">
        <v>0.17975387782785399</v>
      </c>
      <c r="H742" s="2">
        <v>0.133687612570073</v>
      </c>
      <c r="I742" s="2">
        <v>0.13913029386238601</v>
      </c>
      <c r="J742" s="2">
        <v>0.13389665677202001</v>
      </c>
      <c r="K742" s="2">
        <v>0.13154534080831101</v>
      </c>
      <c r="L742" s="2">
        <v>0.13652479398922801</v>
      </c>
      <c r="M742" s="2">
        <v>0.14245136647064599</v>
      </c>
      <c r="N742" s="2">
        <v>0.14623011742440101</v>
      </c>
      <c r="O742" s="2">
        <v>0</v>
      </c>
      <c r="P742">
        <v>0</v>
      </c>
      <c r="Q742">
        <v>0</v>
      </c>
      <c r="R742" t="s">
        <v>45</v>
      </c>
    </row>
    <row r="743" spans="1:18" x14ac:dyDescent="0.25">
      <c r="A743" t="s">
        <v>133</v>
      </c>
      <c r="B743" t="s">
        <v>87</v>
      </c>
      <c r="C743" t="s">
        <v>32</v>
      </c>
      <c r="D743">
        <v>0.64563033588100005</v>
      </c>
      <c r="E743" s="5">
        <v>0.40510334325299902</v>
      </c>
      <c r="F743" s="2">
        <v>0.25734708789080002</v>
      </c>
      <c r="G743" s="2">
        <v>0.18959259507222301</v>
      </c>
      <c r="H743" s="2">
        <v>0.14711195387658599</v>
      </c>
      <c r="I743" s="2">
        <v>0.13093941655864899</v>
      </c>
      <c r="J743" s="2">
        <v>0.114995614799241</v>
      </c>
      <c r="K743" s="2">
        <v>9.9972596937340896E-2</v>
      </c>
      <c r="L743" s="2">
        <v>9.9532290488321004E-2</v>
      </c>
      <c r="M743" s="2">
        <v>0.102578063122857</v>
      </c>
      <c r="N743" s="2">
        <v>0.105385450126898</v>
      </c>
      <c r="O743" s="2">
        <v>0</v>
      </c>
      <c r="P743">
        <v>0</v>
      </c>
      <c r="Q743">
        <v>0</v>
      </c>
      <c r="R743" t="s">
        <v>45</v>
      </c>
    </row>
    <row r="744" spans="1:18" x14ac:dyDescent="0.25">
      <c r="A744" t="s">
        <v>133</v>
      </c>
      <c r="B744" t="s">
        <v>87</v>
      </c>
      <c r="C744" t="s">
        <v>34</v>
      </c>
      <c r="D744">
        <v>2.2583327482699901E-2</v>
      </c>
      <c r="E744" s="5">
        <v>1.21723240608999E-2</v>
      </c>
      <c r="F744" s="2">
        <v>8.4739840878199999E-3</v>
      </c>
      <c r="G744" s="2">
        <v>8.8531044869E-3</v>
      </c>
      <c r="H744" s="2">
        <v>8.2440331652949995E-3</v>
      </c>
      <c r="I744" s="2">
        <v>7.7601287500859897E-3</v>
      </c>
      <c r="J744" s="2">
        <v>7.4665881187660002E-3</v>
      </c>
      <c r="K744" s="2">
        <v>7.2596000857590003E-3</v>
      </c>
      <c r="L744" s="2">
        <v>7.2651628821819997E-3</v>
      </c>
      <c r="M744" s="2">
        <v>7.2976879747119897E-3</v>
      </c>
      <c r="N744" s="2">
        <v>7.3347213812559901E-3</v>
      </c>
      <c r="O744" s="2">
        <v>0</v>
      </c>
      <c r="P744">
        <v>0</v>
      </c>
      <c r="Q744">
        <v>0</v>
      </c>
      <c r="R744" t="s">
        <v>45</v>
      </c>
    </row>
    <row r="745" spans="1:18" x14ac:dyDescent="0.25">
      <c r="A745" t="s">
        <v>133</v>
      </c>
      <c r="B745" t="s">
        <v>87</v>
      </c>
      <c r="C745" t="s">
        <v>36</v>
      </c>
      <c r="D745">
        <v>9.1668281993849896E-2</v>
      </c>
      <c r="E745" s="1">
        <v>8.6820722699939998E-2</v>
      </c>
      <c r="F745">
        <v>7.572937144222E-2</v>
      </c>
      <c r="G745">
        <v>7.8562397120649996E-2</v>
      </c>
      <c r="H745">
        <v>6.0071277942914003E-2</v>
      </c>
      <c r="I745">
        <v>6.4949839675840004E-2</v>
      </c>
      <c r="J745">
        <v>6.6807785764000899E-2</v>
      </c>
      <c r="K745">
        <v>6.7270376330560003E-2</v>
      </c>
      <c r="L745" s="2">
        <v>7.0412141195026007E-2</v>
      </c>
      <c r="M745" s="2">
        <v>7.344798442712E-2</v>
      </c>
      <c r="N745" s="2">
        <v>7.6640168495655997E-2</v>
      </c>
      <c r="O745" s="2">
        <v>0</v>
      </c>
      <c r="P745">
        <v>0</v>
      </c>
      <c r="Q745">
        <v>0</v>
      </c>
      <c r="R745" t="s">
        <v>45</v>
      </c>
    </row>
    <row r="746" spans="1:18" x14ac:dyDescent="0.25">
      <c r="A746" t="s">
        <v>133</v>
      </c>
      <c r="B746" t="s">
        <v>87</v>
      </c>
      <c r="C746" t="s">
        <v>37</v>
      </c>
      <c r="D746">
        <v>5.9563751500799997E-2</v>
      </c>
      <c r="E746" s="1">
        <v>5.9112244266190002E-2</v>
      </c>
      <c r="F746">
        <v>3.7917058530269998E-2</v>
      </c>
      <c r="G746">
        <v>3.7047262661045001E-2</v>
      </c>
      <c r="H746">
        <v>2.9328707994845001E-2</v>
      </c>
      <c r="I746">
        <v>2.9398855809741001E-2</v>
      </c>
      <c r="J746">
        <v>2.95286094730269E-2</v>
      </c>
      <c r="K746">
        <v>2.9183642035324E-2</v>
      </c>
      <c r="L746">
        <v>3.0022248291772899E-2</v>
      </c>
      <c r="M746">
        <v>3.0869248613864999E-2</v>
      </c>
      <c r="N746">
        <v>3.1752482530760899E-2</v>
      </c>
      <c r="O746">
        <v>0</v>
      </c>
      <c r="P746">
        <v>0</v>
      </c>
      <c r="Q746">
        <v>0</v>
      </c>
      <c r="R746" t="s">
        <v>45</v>
      </c>
    </row>
    <row r="747" spans="1:18" x14ac:dyDescent="0.25">
      <c r="A747" t="s">
        <v>133</v>
      </c>
      <c r="B747" t="s">
        <v>87</v>
      </c>
      <c r="C747" t="s">
        <v>39</v>
      </c>
      <c r="D747">
        <v>0.98671875802998998</v>
      </c>
      <c r="E747" s="1">
        <v>0.34516320285942997</v>
      </c>
      <c r="F747">
        <v>0.20664416603491001</v>
      </c>
      <c r="G747">
        <v>7.34544633350699E-2</v>
      </c>
      <c r="H747">
        <v>3.8702863483031001E-2</v>
      </c>
      <c r="I747">
        <v>3.3506239232295003E-2</v>
      </c>
      <c r="J747">
        <v>3.3804825745525999E-2</v>
      </c>
      <c r="K747">
        <v>3.3381172248144998E-2</v>
      </c>
      <c r="L747" s="2">
        <v>3.3835564788240902E-2</v>
      </c>
      <c r="M747" s="2">
        <v>3.4483317182009997E-2</v>
      </c>
      <c r="N747" s="2">
        <v>3.4950022057841E-2</v>
      </c>
      <c r="O747" s="2">
        <v>0</v>
      </c>
      <c r="P747">
        <v>0</v>
      </c>
      <c r="Q747">
        <v>0</v>
      </c>
      <c r="R747" t="s">
        <v>45</v>
      </c>
    </row>
    <row r="748" spans="1:18" x14ac:dyDescent="0.25">
      <c r="A748" t="s">
        <v>133</v>
      </c>
      <c r="B748" t="s">
        <v>88</v>
      </c>
      <c r="C748" t="s">
        <v>16</v>
      </c>
      <c r="D748">
        <v>2.78078391961799E-2</v>
      </c>
      <c r="E748" s="1">
        <v>2.6537204270339999E-2</v>
      </c>
      <c r="F748">
        <v>2.0910809161419901E-2</v>
      </c>
      <c r="G748">
        <v>2.1928383266988E-2</v>
      </c>
      <c r="H748">
        <v>1.8697912340772001E-2</v>
      </c>
      <c r="I748">
        <v>1.9225373976270999E-2</v>
      </c>
      <c r="J748">
        <v>1.9566105063487899E-2</v>
      </c>
      <c r="K748">
        <v>1.6445149162044901E-2</v>
      </c>
      <c r="L748">
        <v>1.7793301617380901E-2</v>
      </c>
      <c r="M748">
        <v>1.9213310208386E-2</v>
      </c>
      <c r="N748">
        <v>2.1040488418969001E-2</v>
      </c>
      <c r="O748">
        <v>0</v>
      </c>
      <c r="P748">
        <v>0</v>
      </c>
      <c r="Q748">
        <v>0</v>
      </c>
      <c r="R748" t="s">
        <v>45</v>
      </c>
    </row>
    <row r="749" spans="1:18" x14ac:dyDescent="0.25">
      <c r="A749" t="s">
        <v>133</v>
      </c>
      <c r="B749" t="s">
        <v>88</v>
      </c>
      <c r="C749" t="s">
        <v>17</v>
      </c>
      <c r="D749">
        <v>0.82760816839999995</v>
      </c>
      <c r="E749" s="5">
        <v>0.53863829624399995</v>
      </c>
      <c r="F749" s="2">
        <v>0.59910240689799998</v>
      </c>
      <c r="G749">
        <v>0.55706641939000001</v>
      </c>
      <c r="H749">
        <v>0.57084415678202505</v>
      </c>
      <c r="I749">
        <v>0.586673066784833</v>
      </c>
      <c r="J749">
        <v>0.59924345736671703</v>
      </c>
      <c r="K749">
        <v>0.60713320551565497</v>
      </c>
      <c r="L749">
        <v>0.61962334645170503</v>
      </c>
      <c r="M749">
        <v>0.63231547027213797</v>
      </c>
      <c r="N749">
        <v>0.64412383709419696</v>
      </c>
      <c r="O749">
        <v>0</v>
      </c>
      <c r="P749">
        <v>0</v>
      </c>
      <c r="Q749">
        <v>0</v>
      </c>
      <c r="R749" t="s">
        <v>45</v>
      </c>
    </row>
    <row r="750" spans="1:18" x14ac:dyDescent="0.25">
      <c r="A750" t="s">
        <v>133</v>
      </c>
      <c r="B750" t="s">
        <v>88</v>
      </c>
      <c r="C750" t="s">
        <v>19</v>
      </c>
      <c r="D750">
        <v>8.9214847323978894</v>
      </c>
      <c r="E750" s="1">
        <v>4.9799006913235599</v>
      </c>
      <c r="F750">
        <v>3.4027966520274102</v>
      </c>
      <c r="G750" s="2">
        <v>2.9246576679874998</v>
      </c>
      <c r="H750" s="2">
        <v>2.3657862399048901</v>
      </c>
      <c r="I750" s="2">
        <v>1.9924072563786499</v>
      </c>
      <c r="J750" s="2">
        <v>1.49334073291571</v>
      </c>
      <c r="K750" s="2">
        <v>1.2591223074859501</v>
      </c>
      <c r="L750" s="2">
        <v>1.1312708561157301</v>
      </c>
      <c r="M750" s="2">
        <v>1.1344559718892</v>
      </c>
      <c r="N750" s="2">
        <v>1.1050247437359699</v>
      </c>
      <c r="O750" s="2">
        <v>0</v>
      </c>
      <c r="P750">
        <v>0</v>
      </c>
      <c r="Q750">
        <v>0</v>
      </c>
      <c r="R750" t="s">
        <v>45</v>
      </c>
    </row>
    <row r="751" spans="1:18" x14ac:dyDescent="0.25">
      <c r="A751" t="s">
        <v>133</v>
      </c>
      <c r="B751" t="s">
        <v>88</v>
      </c>
      <c r="C751" t="s">
        <v>21</v>
      </c>
      <c r="D751">
        <v>156.18971153999999</v>
      </c>
      <c r="E751" s="1">
        <v>175.505056749999</v>
      </c>
      <c r="F751">
        <v>170.68860840999901</v>
      </c>
      <c r="G751">
        <v>185.97625299999899</v>
      </c>
      <c r="H751">
        <v>160.58468491698301</v>
      </c>
      <c r="I751">
        <v>158.084497669646</v>
      </c>
      <c r="J751">
        <v>135.873712343769</v>
      </c>
      <c r="K751">
        <v>111.555545196281</v>
      </c>
      <c r="L751">
        <v>86.900915497428201</v>
      </c>
      <c r="M751">
        <v>60.675792136197998</v>
      </c>
      <c r="N751">
        <v>33.099887961849497</v>
      </c>
      <c r="O751">
        <v>0</v>
      </c>
      <c r="P751">
        <v>0</v>
      </c>
      <c r="Q751">
        <v>0</v>
      </c>
      <c r="R751" t="s">
        <v>46</v>
      </c>
    </row>
    <row r="752" spans="1:18" x14ac:dyDescent="0.25">
      <c r="A752" t="s">
        <v>133</v>
      </c>
      <c r="B752" t="s">
        <v>88</v>
      </c>
      <c r="C752" t="s">
        <v>22</v>
      </c>
      <c r="D752" s="2">
        <v>0</v>
      </c>
      <c r="E752" s="1">
        <v>0.79597490000000004</v>
      </c>
      <c r="F752">
        <v>1.3019634999999901</v>
      </c>
      <c r="G752">
        <v>1.4453117</v>
      </c>
      <c r="H752">
        <v>1.4758887000000001</v>
      </c>
      <c r="I752">
        <v>1.6263022</v>
      </c>
      <c r="J752">
        <v>1.6036980000000001</v>
      </c>
      <c r="K752">
        <v>1.2013712999999999</v>
      </c>
      <c r="L752">
        <v>1.0876083000000001</v>
      </c>
      <c r="M752">
        <v>0.74383312000000001</v>
      </c>
      <c r="N752">
        <v>0.70338564000000003</v>
      </c>
      <c r="O752">
        <v>0</v>
      </c>
      <c r="P752">
        <v>0</v>
      </c>
      <c r="Q752">
        <v>0</v>
      </c>
      <c r="R752" t="s">
        <v>45</v>
      </c>
    </row>
    <row r="753" spans="1:18" x14ac:dyDescent="0.25">
      <c r="A753" t="s">
        <v>133</v>
      </c>
      <c r="B753" t="s">
        <v>88</v>
      </c>
      <c r="C753" t="s">
        <v>23</v>
      </c>
      <c r="D753" s="2">
        <v>2.0748300000000001E-7</v>
      </c>
      <c r="E753" s="1">
        <v>4.6572129999999996</v>
      </c>
      <c r="F753">
        <v>5.8463949999999896</v>
      </c>
      <c r="G753">
        <v>6.4900950000000002</v>
      </c>
      <c r="H753">
        <v>6.62739999999999</v>
      </c>
      <c r="I753">
        <v>7.3028269999999997</v>
      </c>
      <c r="J753">
        <v>7.2013239999999996</v>
      </c>
      <c r="K753">
        <v>5.3946949000000002</v>
      </c>
      <c r="L753">
        <v>4.8838474999999999</v>
      </c>
      <c r="M753">
        <v>3.3401447999999898</v>
      </c>
      <c r="N753">
        <v>3.1585161300000002</v>
      </c>
      <c r="O753">
        <v>0</v>
      </c>
      <c r="P753">
        <v>0</v>
      </c>
      <c r="Q753">
        <v>0</v>
      </c>
      <c r="R753" t="s">
        <v>45</v>
      </c>
    </row>
    <row r="754" spans="1:18" x14ac:dyDescent="0.25">
      <c r="A754" t="s">
        <v>133</v>
      </c>
      <c r="B754" t="s">
        <v>88</v>
      </c>
      <c r="C754" t="s">
        <v>24</v>
      </c>
      <c r="D754" s="2">
        <v>0</v>
      </c>
      <c r="E754" s="1">
        <v>0.97793369999999902</v>
      </c>
      <c r="F754">
        <v>1.409769</v>
      </c>
      <c r="G754">
        <v>1.5649869999999999</v>
      </c>
      <c r="H754">
        <v>1.5980958000000001</v>
      </c>
      <c r="I754">
        <v>1.7609656</v>
      </c>
      <c r="J754">
        <v>1.7364872</v>
      </c>
      <c r="K754">
        <v>1.3008472</v>
      </c>
      <c r="L754">
        <v>1.1776663999999999</v>
      </c>
      <c r="M754" s="2">
        <v>0.80542499999999995</v>
      </c>
      <c r="N754" s="2">
        <v>0.76162766999999998</v>
      </c>
      <c r="O754">
        <v>0</v>
      </c>
      <c r="P754">
        <v>0</v>
      </c>
      <c r="Q754">
        <v>0</v>
      </c>
      <c r="R754" t="s">
        <v>45</v>
      </c>
    </row>
    <row r="755" spans="1:18" x14ac:dyDescent="0.25">
      <c r="A755" t="s">
        <v>133</v>
      </c>
      <c r="B755" t="s">
        <v>88</v>
      </c>
      <c r="C755" t="s">
        <v>25</v>
      </c>
      <c r="D755" s="2">
        <v>1.0445360000000001E-6</v>
      </c>
      <c r="E755" s="1">
        <v>1.5149969999999999E-3</v>
      </c>
      <c r="F755">
        <v>1.3351343999999999E-3</v>
      </c>
      <c r="G755">
        <v>1.4821349999999899E-3</v>
      </c>
      <c r="H755">
        <v>1.51349089999999E-3</v>
      </c>
      <c r="I755">
        <v>1.6677382000000001E-3</v>
      </c>
      <c r="J755">
        <v>1.6445576E-3</v>
      </c>
      <c r="K755">
        <v>1.2319793999999999E-3</v>
      </c>
      <c r="L755" s="2">
        <v>1.1153177999999901E-3</v>
      </c>
      <c r="M755" s="2">
        <v>7.6278446999999896E-4</v>
      </c>
      <c r="N755" s="2">
        <v>7.2130663999999897E-4</v>
      </c>
      <c r="O755">
        <v>0</v>
      </c>
      <c r="P755">
        <v>0</v>
      </c>
      <c r="Q755">
        <v>0</v>
      </c>
      <c r="R755" t="s">
        <v>45</v>
      </c>
    </row>
    <row r="756" spans="1:18" x14ac:dyDescent="0.25">
      <c r="A756" t="s">
        <v>133</v>
      </c>
      <c r="B756" t="s">
        <v>88</v>
      </c>
      <c r="C756" t="s">
        <v>26</v>
      </c>
      <c r="D756">
        <v>0</v>
      </c>
      <c r="E756" s="5">
        <v>7.1260970000000007E-2</v>
      </c>
      <c r="F756" s="2">
        <v>0.10283022999999999</v>
      </c>
      <c r="G756" s="2">
        <v>0.11415198999999999</v>
      </c>
      <c r="H756" s="2">
        <v>0.116566949999999</v>
      </c>
      <c r="I756" s="2">
        <v>0.12844675999999999</v>
      </c>
      <c r="J756" s="2">
        <v>0.12666160000000001</v>
      </c>
      <c r="K756" s="2">
        <v>9.488539E-2</v>
      </c>
      <c r="L756" s="2">
        <v>8.5900279999999996E-2</v>
      </c>
      <c r="M756" s="2">
        <v>5.8748639999999998E-2</v>
      </c>
      <c r="N756" s="2">
        <v>5.5554106999999998E-2</v>
      </c>
      <c r="O756" s="2">
        <v>0</v>
      </c>
      <c r="P756">
        <v>0</v>
      </c>
      <c r="Q756">
        <v>0</v>
      </c>
      <c r="R756" t="s">
        <v>45</v>
      </c>
    </row>
    <row r="757" spans="1:18" x14ac:dyDescent="0.25">
      <c r="A757" t="s">
        <v>133</v>
      </c>
      <c r="B757" t="s">
        <v>88</v>
      </c>
      <c r="C757" t="s">
        <v>27</v>
      </c>
      <c r="D757">
        <v>6.8806404079999994E-2</v>
      </c>
      <c r="E757" s="5">
        <v>3.9288707575999997E-2</v>
      </c>
      <c r="F757" s="2">
        <v>3.4088766979999997E-2</v>
      </c>
      <c r="G757" s="2">
        <v>2.8697816639999998E-2</v>
      </c>
      <c r="H757" s="2">
        <v>2.6516382272458901E-2</v>
      </c>
      <c r="I757" s="2">
        <v>2.8139915401077999E-2</v>
      </c>
      <c r="J757" s="2">
        <v>2.7266818730027901E-2</v>
      </c>
      <c r="K757" s="2">
        <v>2.4826171425506E-2</v>
      </c>
      <c r="L757" s="2">
        <v>2.5395823875097E-2</v>
      </c>
      <c r="M757" s="2">
        <v>2.6214207635313999E-2</v>
      </c>
      <c r="N757" s="2">
        <v>2.7043218803626999E-2</v>
      </c>
      <c r="O757" s="2">
        <v>0</v>
      </c>
      <c r="P757">
        <v>0</v>
      </c>
      <c r="Q757">
        <v>0</v>
      </c>
      <c r="R757" t="s">
        <v>45</v>
      </c>
    </row>
    <row r="758" spans="1:18" x14ac:dyDescent="0.25">
      <c r="A758" t="s">
        <v>133</v>
      </c>
      <c r="B758" t="s">
        <v>88</v>
      </c>
      <c r="C758" t="s">
        <v>29</v>
      </c>
      <c r="D758">
        <v>1.8258390088325999E-2</v>
      </c>
      <c r="E758" s="1">
        <v>1.8401825448412901E-2</v>
      </c>
      <c r="F758">
        <v>2.0967958601240001E-2</v>
      </c>
      <c r="G758">
        <v>1.9387215987700001E-2</v>
      </c>
      <c r="H758">
        <v>1.7099562099823998E-2</v>
      </c>
      <c r="I758">
        <v>1.6812481337790001E-2</v>
      </c>
      <c r="J758">
        <v>1.52133372742899E-2</v>
      </c>
      <c r="K758" s="2">
        <v>1.4413645228193999E-2</v>
      </c>
      <c r="L758" s="2">
        <v>1.4406436758392999E-2</v>
      </c>
      <c r="M758" s="2">
        <v>1.4859657017658E-2</v>
      </c>
      <c r="N758" s="2">
        <v>1.5126510497548E-2</v>
      </c>
      <c r="O758" s="2">
        <v>0</v>
      </c>
      <c r="P758">
        <v>0</v>
      </c>
      <c r="Q758">
        <v>0</v>
      </c>
      <c r="R758" t="s">
        <v>45</v>
      </c>
    </row>
    <row r="759" spans="1:18" x14ac:dyDescent="0.25">
      <c r="A759" t="s">
        <v>133</v>
      </c>
      <c r="B759" t="s">
        <v>88</v>
      </c>
      <c r="C759" t="s">
        <v>31</v>
      </c>
      <c r="D759">
        <v>1.23383687652281</v>
      </c>
      <c r="E759" s="1">
        <v>0.70478187137905901</v>
      </c>
      <c r="F759">
        <v>0.63805170083645002</v>
      </c>
      <c r="G759">
        <v>0.56531941083839998</v>
      </c>
      <c r="H759">
        <v>0.442348298341527</v>
      </c>
      <c r="I759">
        <v>0.42412647797265601</v>
      </c>
      <c r="J759">
        <v>0.39553881165191401</v>
      </c>
      <c r="K759">
        <v>0.37221976351973202</v>
      </c>
      <c r="L759">
        <v>0.37740786854564401</v>
      </c>
      <c r="M759">
        <v>0.38926974098577699</v>
      </c>
      <c r="N759">
        <v>0.39456645334805301</v>
      </c>
      <c r="O759">
        <v>0</v>
      </c>
      <c r="P759">
        <v>0</v>
      </c>
      <c r="Q759">
        <v>0</v>
      </c>
      <c r="R759" t="s">
        <v>45</v>
      </c>
    </row>
    <row r="760" spans="1:18" x14ac:dyDescent="0.25">
      <c r="A760" t="s">
        <v>133</v>
      </c>
      <c r="B760" t="s">
        <v>88</v>
      </c>
      <c r="C760" t="s">
        <v>32</v>
      </c>
      <c r="D760">
        <v>2.4779171259784998</v>
      </c>
      <c r="E760" s="5">
        <v>1.9825396704867999</v>
      </c>
      <c r="F760" s="2">
        <v>1.5477533043134</v>
      </c>
      <c r="G760" s="2">
        <v>1.5189736241769201</v>
      </c>
      <c r="H760" s="2">
        <v>1.3214977842261499</v>
      </c>
      <c r="I760" s="2">
        <v>1.32879108135982</v>
      </c>
      <c r="J760" s="2">
        <v>1.1568303846294401</v>
      </c>
      <c r="K760" s="2">
        <v>0.85788617885625795</v>
      </c>
      <c r="L760" s="2">
        <v>0.794638312432001</v>
      </c>
      <c r="M760" s="2">
        <v>0.77643334861442304</v>
      </c>
      <c r="N760" s="2">
        <v>0.77523637526370104</v>
      </c>
      <c r="O760" s="2">
        <v>0</v>
      </c>
      <c r="P760">
        <v>0</v>
      </c>
      <c r="Q760">
        <v>0</v>
      </c>
      <c r="R760" t="s">
        <v>45</v>
      </c>
    </row>
    <row r="761" spans="1:18" x14ac:dyDescent="0.25">
      <c r="A761" t="s">
        <v>133</v>
      </c>
      <c r="B761" t="s">
        <v>88</v>
      </c>
      <c r="C761" t="s">
        <v>34</v>
      </c>
      <c r="D761">
        <v>3.5817713519639999E-2</v>
      </c>
      <c r="E761" s="1">
        <v>3.4773172352449998E-2</v>
      </c>
      <c r="F761" s="2">
        <v>2.3736691514480001E-2</v>
      </c>
      <c r="G761" s="2">
        <v>2.4853066393228901E-2</v>
      </c>
      <c r="H761" s="2">
        <v>2.2867009290156899E-2</v>
      </c>
      <c r="I761" s="2">
        <v>2.2678811377083E-2</v>
      </c>
      <c r="J761" s="2">
        <v>2.0454256868830002E-2</v>
      </c>
      <c r="K761" s="2">
        <v>1.75952650555639E-2</v>
      </c>
      <c r="L761" s="2">
        <v>1.7569471170834999E-2</v>
      </c>
      <c r="M761" s="2">
        <v>1.8171666768513998E-2</v>
      </c>
      <c r="N761" s="2">
        <v>1.8922965601782998E-2</v>
      </c>
      <c r="O761" s="2">
        <v>0</v>
      </c>
      <c r="P761">
        <v>0</v>
      </c>
      <c r="Q761">
        <v>0</v>
      </c>
      <c r="R761" t="s">
        <v>45</v>
      </c>
    </row>
    <row r="762" spans="1:18" x14ac:dyDescent="0.25">
      <c r="A762" t="s">
        <v>133</v>
      </c>
      <c r="B762" t="s">
        <v>88</v>
      </c>
      <c r="C762" t="s">
        <v>36</v>
      </c>
      <c r="D762">
        <v>0.21609894759015</v>
      </c>
      <c r="E762" s="5">
        <v>0.25086944786164</v>
      </c>
      <c r="F762" s="2">
        <v>0.39355797740867998</v>
      </c>
      <c r="G762" s="2">
        <v>0.28451589057392201</v>
      </c>
      <c r="H762" s="2">
        <v>0.217387916392171</v>
      </c>
      <c r="I762" s="2">
        <v>0.22746348844059699</v>
      </c>
      <c r="J762" s="2">
        <v>0.232606429335287</v>
      </c>
      <c r="K762" s="2">
        <v>0.23082134631354601</v>
      </c>
      <c r="L762" s="2">
        <v>0.24771240207758699</v>
      </c>
      <c r="M762" s="2">
        <v>0.26745599496486</v>
      </c>
      <c r="N762" s="2">
        <v>0.28920389000942698</v>
      </c>
      <c r="O762" s="2">
        <v>0</v>
      </c>
      <c r="P762">
        <v>0</v>
      </c>
      <c r="Q762">
        <v>0</v>
      </c>
      <c r="R762" t="s">
        <v>45</v>
      </c>
    </row>
    <row r="763" spans="1:18" x14ac:dyDescent="0.25">
      <c r="A763" t="s">
        <v>133</v>
      </c>
      <c r="B763" t="s">
        <v>88</v>
      </c>
      <c r="C763" t="s">
        <v>37</v>
      </c>
      <c r="D763">
        <v>0.13996122134767</v>
      </c>
      <c r="E763" s="5">
        <v>0.14203339880301</v>
      </c>
      <c r="F763">
        <v>0.118244723229529</v>
      </c>
      <c r="G763">
        <v>0.10714167909002199</v>
      </c>
      <c r="H763" s="2">
        <v>8.6927569597571905E-2</v>
      </c>
      <c r="I763" s="2">
        <v>8.8293368928616903E-2</v>
      </c>
      <c r="J763" s="2">
        <v>8.4069438461647994E-2</v>
      </c>
      <c r="K763" s="2">
        <v>7.8129318041015999E-2</v>
      </c>
      <c r="L763" s="2">
        <v>8.2325728507877005E-2</v>
      </c>
      <c r="M763" s="2">
        <v>8.8543180225516896E-2</v>
      </c>
      <c r="N763" s="2">
        <v>9.6088319854196996E-2</v>
      </c>
      <c r="O763" s="2">
        <v>0</v>
      </c>
      <c r="P763">
        <v>0</v>
      </c>
      <c r="Q763">
        <v>0</v>
      </c>
      <c r="R763" t="s">
        <v>45</v>
      </c>
    </row>
    <row r="764" spans="1:18" x14ac:dyDescent="0.25">
      <c r="A764" t="s">
        <v>133</v>
      </c>
      <c r="B764" t="s">
        <v>88</v>
      </c>
      <c r="C764" t="s">
        <v>39</v>
      </c>
      <c r="D764">
        <v>1.1564788926493901</v>
      </c>
      <c r="E764" s="5">
        <v>1.12742452448479</v>
      </c>
      <c r="F764" s="2">
        <v>0.7993377154122</v>
      </c>
      <c r="G764" s="2">
        <v>0.56951568700491995</v>
      </c>
      <c r="H764" s="2">
        <v>0.39390928444967999</v>
      </c>
      <c r="I764" s="2">
        <v>0.38373219323209201</v>
      </c>
      <c r="J764" s="2">
        <v>0.294112345268355</v>
      </c>
      <c r="K764" s="2">
        <v>0.22143556541128701</v>
      </c>
      <c r="L764" s="2">
        <v>0.20372578382370299</v>
      </c>
      <c r="M764" s="2">
        <v>0.199744302973098</v>
      </c>
      <c r="N764" s="2">
        <v>0.20570955664146801</v>
      </c>
      <c r="O764" s="2">
        <v>0</v>
      </c>
      <c r="P764">
        <v>0</v>
      </c>
      <c r="Q764">
        <v>0</v>
      </c>
      <c r="R764" t="s">
        <v>45</v>
      </c>
    </row>
    <row r="765" spans="1:18" x14ac:dyDescent="0.25">
      <c r="A765" t="s">
        <v>133</v>
      </c>
      <c r="B765" t="s">
        <v>129</v>
      </c>
      <c r="C765" t="s">
        <v>40</v>
      </c>
      <c r="D765">
        <v>7.7170600000000006E-2</v>
      </c>
      <c r="E765" s="5">
        <v>3.1718900000000001E-2</v>
      </c>
      <c r="F765" s="2">
        <v>2.30309E-2</v>
      </c>
      <c r="G765" s="2">
        <v>1.89736E-2</v>
      </c>
      <c r="H765" s="2">
        <v>1.6869700000000001E-2</v>
      </c>
      <c r="I765" s="2">
        <v>6.9480100000000001E-3</v>
      </c>
      <c r="J765" s="2">
        <v>2.08302E-2</v>
      </c>
      <c r="K765" s="2">
        <v>1.38815E-2</v>
      </c>
      <c r="L765" s="2">
        <v>1.3809699999999999E-2</v>
      </c>
      <c r="M765" s="2">
        <v>1.4029099999999999E-2</v>
      </c>
      <c r="N765" s="2">
        <v>1.47184E-2</v>
      </c>
      <c r="O765" s="2">
        <v>0</v>
      </c>
      <c r="P765">
        <v>0</v>
      </c>
      <c r="Q765">
        <v>0</v>
      </c>
      <c r="R765" t="s">
        <v>45</v>
      </c>
    </row>
    <row r="766" spans="1:18" x14ac:dyDescent="0.25">
      <c r="A766" t="s">
        <v>133</v>
      </c>
      <c r="B766" t="s">
        <v>89</v>
      </c>
      <c r="C766" t="s">
        <v>16</v>
      </c>
      <c r="D766">
        <v>3.3752293599999999E-3</v>
      </c>
      <c r="E766" s="5">
        <v>2.6913668199999999E-3</v>
      </c>
      <c r="F766" s="2">
        <v>2.9973310156999901E-3</v>
      </c>
      <c r="G766" s="2">
        <v>3.2419778007200001E-2</v>
      </c>
      <c r="H766" s="2">
        <v>2.4692493733399899E-2</v>
      </c>
      <c r="I766" s="2">
        <v>2.5659706003999999E-2</v>
      </c>
      <c r="J766" s="2">
        <v>1.38603574944999E-2</v>
      </c>
      <c r="K766" s="2">
        <v>2.9325322147399899E-2</v>
      </c>
      <c r="L766" s="2">
        <v>2.1311773690100001E-2</v>
      </c>
      <c r="M766" s="2">
        <v>1.6569364893999999E-2</v>
      </c>
      <c r="N766" s="2">
        <v>1.40292502164999E-2</v>
      </c>
      <c r="O766" s="2">
        <v>0</v>
      </c>
      <c r="P766">
        <v>0</v>
      </c>
      <c r="Q766">
        <v>0</v>
      </c>
      <c r="R766" t="s">
        <v>45</v>
      </c>
    </row>
    <row r="767" spans="1:18" x14ac:dyDescent="0.25">
      <c r="A767" t="s">
        <v>133</v>
      </c>
      <c r="B767" t="s">
        <v>89</v>
      </c>
      <c r="C767" t="s">
        <v>90</v>
      </c>
      <c r="D767">
        <v>9.7897586616560103E-3</v>
      </c>
      <c r="E767" s="1">
        <v>7.3643099996919901E-3</v>
      </c>
      <c r="F767">
        <v>6.8000613607160096E-3</v>
      </c>
      <c r="G767">
        <v>7.51132598985799E-3</v>
      </c>
      <c r="H767">
        <v>4.3228966496949997E-3</v>
      </c>
      <c r="I767">
        <v>3.2705261355899999E-3</v>
      </c>
      <c r="J767">
        <v>3.3310742088960002E-3</v>
      </c>
      <c r="K767">
        <v>3.2971841993229998E-3</v>
      </c>
      <c r="L767">
        <v>3.3675466224219902E-3</v>
      </c>
      <c r="M767" s="2">
        <v>3.4585204694449999E-3</v>
      </c>
      <c r="N767" s="2">
        <v>3.5387531647570001E-3</v>
      </c>
      <c r="O767" s="2">
        <v>0</v>
      </c>
      <c r="P767">
        <v>0</v>
      </c>
      <c r="Q767">
        <v>0</v>
      </c>
      <c r="R767" t="s">
        <v>45</v>
      </c>
    </row>
    <row r="768" spans="1:18" x14ac:dyDescent="0.25">
      <c r="A768" t="s">
        <v>133</v>
      </c>
      <c r="B768" t="s">
        <v>89</v>
      </c>
      <c r="C768" t="s">
        <v>17</v>
      </c>
      <c r="D768">
        <v>13.629872686800001</v>
      </c>
      <c r="E768" s="5">
        <v>11.02201962951</v>
      </c>
      <c r="F768" s="2">
        <v>11.28833243449</v>
      </c>
      <c r="G768" s="2">
        <v>10.618250995472</v>
      </c>
      <c r="H768" s="2">
        <v>9.0932257927829898</v>
      </c>
      <c r="I768" s="2">
        <v>8.0580075087799994</v>
      </c>
      <c r="J768" s="2">
        <v>8.0737525635999994</v>
      </c>
      <c r="K768" s="2">
        <v>5.0655047955530002</v>
      </c>
      <c r="L768" s="2">
        <v>4.8699986061049998</v>
      </c>
      <c r="M768" s="2">
        <v>4.7910829866559999</v>
      </c>
      <c r="N768" s="2">
        <v>4.8460893021659999</v>
      </c>
      <c r="O768" s="2">
        <v>0</v>
      </c>
      <c r="P768">
        <v>0</v>
      </c>
      <c r="Q768">
        <v>0</v>
      </c>
      <c r="R768" t="s">
        <v>45</v>
      </c>
    </row>
    <row r="769" spans="1:18" x14ac:dyDescent="0.25">
      <c r="A769" t="s">
        <v>133</v>
      </c>
      <c r="B769" t="s">
        <v>89</v>
      </c>
      <c r="C769" t="s">
        <v>91</v>
      </c>
      <c r="D769">
        <v>8.7286815023000006</v>
      </c>
      <c r="E769" s="1">
        <v>9.5610248408999894</v>
      </c>
      <c r="F769">
        <v>9.8314100987999993</v>
      </c>
      <c r="G769">
        <v>9.6484473471999905</v>
      </c>
      <c r="H769">
        <v>10.10716932853</v>
      </c>
      <c r="I769">
        <v>10.554688805809899</v>
      </c>
      <c r="J769">
        <v>10.972656809679901</v>
      </c>
      <c r="K769">
        <v>8.8369727827539997</v>
      </c>
      <c r="L769">
        <v>8.9824096507369902</v>
      </c>
      <c r="M769">
        <v>9.1939553358949997</v>
      </c>
      <c r="N769">
        <v>9.3879731180879897</v>
      </c>
      <c r="O769">
        <v>0</v>
      </c>
      <c r="P769">
        <v>0</v>
      </c>
      <c r="Q769">
        <v>0</v>
      </c>
      <c r="R769" t="s">
        <v>45</v>
      </c>
    </row>
    <row r="770" spans="1:18" x14ac:dyDescent="0.25">
      <c r="A770" t="s">
        <v>133</v>
      </c>
      <c r="B770" t="s">
        <v>89</v>
      </c>
      <c r="C770" t="s">
        <v>92</v>
      </c>
      <c r="D770">
        <v>7.5968556189642003E-2</v>
      </c>
      <c r="E770" s="5">
        <v>5.7147059787025001E-2</v>
      </c>
      <c r="F770">
        <v>5.99078533326899E-2</v>
      </c>
      <c r="G770">
        <v>6.6174032017025999E-2</v>
      </c>
      <c r="H770">
        <v>3.8084321093903903E-2</v>
      </c>
      <c r="I770">
        <v>2.8813038921147002E-2</v>
      </c>
      <c r="J770">
        <v>2.9346454042202898E-2</v>
      </c>
      <c r="K770" s="2">
        <v>2.9047885417517901E-2</v>
      </c>
      <c r="L770" s="2">
        <v>2.9667791133760901E-2</v>
      </c>
      <c r="M770" s="2">
        <v>3.0469240816295901E-2</v>
      </c>
      <c r="N770" s="2">
        <v>3.1176078268696901E-2</v>
      </c>
      <c r="O770" s="2">
        <v>0</v>
      </c>
      <c r="P770">
        <v>0</v>
      </c>
      <c r="Q770">
        <v>0</v>
      </c>
      <c r="R770" t="s">
        <v>45</v>
      </c>
    </row>
    <row r="771" spans="1:18" x14ac:dyDescent="0.25">
      <c r="A771" t="s">
        <v>133</v>
      </c>
      <c r="B771" t="s">
        <v>89</v>
      </c>
      <c r="C771" t="s">
        <v>19</v>
      </c>
      <c r="D771">
        <v>0.79396457901999995</v>
      </c>
      <c r="E771" s="5">
        <v>0.86782477694999904</v>
      </c>
      <c r="F771" s="2">
        <v>0.983342885029999</v>
      </c>
      <c r="G771" s="2">
        <v>6.3363883246699997</v>
      </c>
      <c r="H771" s="2">
        <v>4.9057516166399999</v>
      </c>
      <c r="I771" s="2">
        <v>5.1098173974499996</v>
      </c>
      <c r="J771" s="2">
        <v>3.03528130398999</v>
      </c>
      <c r="K771" s="2">
        <v>5.8531434751299898</v>
      </c>
      <c r="L771" s="2">
        <v>4.48664994577</v>
      </c>
      <c r="M771" s="2">
        <v>3.7230363775300002</v>
      </c>
      <c r="N771" s="2">
        <v>3.3698502024399999</v>
      </c>
      <c r="O771" s="2">
        <v>0</v>
      </c>
      <c r="P771">
        <v>0</v>
      </c>
      <c r="Q771">
        <v>0</v>
      </c>
      <c r="R771" t="s">
        <v>45</v>
      </c>
    </row>
    <row r="772" spans="1:18" x14ac:dyDescent="0.25">
      <c r="A772" t="s">
        <v>133</v>
      </c>
      <c r="B772" t="s">
        <v>89</v>
      </c>
      <c r="C772" t="s">
        <v>21</v>
      </c>
      <c r="D772">
        <v>10.006333999999899</v>
      </c>
      <c r="E772" s="5">
        <v>7.0913899999999899</v>
      </c>
      <c r="F772" s="2">
        <v>8.9803700000000006</v>
      </c>
      <c r="G772" s="2">
        <v>8.1739299999999897</v>
      </c>
      <c r="H772" s="2">
        <v>7.8686504499999996</v>
      </c>
      <c r="I772" s="2">
        <v>6.3183490999999998</v>
      </c>
      <c r="J772" s="2">
        <v>14.033591999999899</v>
      </c>
      <c r="K772" s="2">
        <v>6.8537979999999896</v>
      </c>
      <c r="L772" s="2">
        <v>12.210301999999899</v>
      </c>
      <c r="M772" s="2">
        <v>19.994752999999999</v>
      </c>
      <c r="N772" s="2">
        <v>24.697770999999999</v>
      </c>
      <c r="O772" s="2">
        <v>0</v>
      </c>
      <c r="P772">
        <v>0</v>
      </c>
      <c r="Q772">
        <v>0</v>
      </c>
      <c r="R772" t="s">
        <v>46</v>
      </c>
    </row>
    <row r="773" spans="1:18" x14ac:dyDescent="0.25">
      <c r="A773" t="s">
        <v>133</v>
      </c>
      <c r="B773" t="s">
        <v>89</v>
      </c>
      <c r="C773" t="s">
        <v>93</v>
      </c>
      <c r="D773">
        <v>1.33141104544873</v>
      </c>
      <c r="E773" s="5">
        <v>1.0015466555605099</v>
      </c>
      <c r="F773" s="2">
        <v>1.04993105974359</v>
      </c>
      <c r="G773" s="2">
        <v>1.1597509886708499</v>
      </c>
      <c r="H773" s="2">
        <v>0.667456907071175</v>
      </c>
      <c r="I773" s="2">
        <v>0.50497082262179005</v>
      </c>
      <c r="J773" s="2">
        <v>0.514319335582338</v>
      </c>
      <c r="K773" s="2">
        <v>0.50908663914012098</v>
      </c>
      <c r="L773" s="2">
        <v>0.51995065711501298</v>
      </c>
      <c r="M773" s="2">
        <v>0.53399755414532202</v>
      </c>
      <c r="N773" s="2">
        <v>0.54638479583856003</v>
      </c>
      <c r="O773" s="2">
        <v>0</v>
      </c>
      <c r="P773">
        <v>0</v>
      </c>
      <c r="Q773">
        <v>0</v>
      </c>
      <c r="R773" t="s">
        <v>45</v>
      </c>
    </row>
    <row r="774" spans="1:18" x14ac:dyDescent="0.25">
      <c r="A774" t="s">
        <v>133</v>
      </c>
      <c r="B774" t="s">
        <v>89</v>
      </c>
      <c r="C774" t="s">
        <v>94</v>
      </c>
      <c r="D774">
        <v>9.68308645999999E-3</v>
      </c>
      <c r="E774" s="5">
        <v>9.7605021899999991E-3</v>
      </c>
      <c r="F774" s="2">
        <v>1.11495299939999E-2</v>
      </c>
      <c r="G774" s="2">
        <v>0.216196394008</v>
      </c>
      <c r="H774" s="2">
        <v>0.163850145226</v>
      </c>
      <c r="I774" s="2">
        <v>0.17146466328999899</v>
      </c>
      <c r="J774" s="2">
        <v>8.9228032332999904E-2</v>
      </c>
      <c r="K774" s="2">
        <v>0.19731105679899899</v>
      </c>
      <c r="L774" s="2">
        <v>0.14142203861899999</v>
      </c>
      <c r="M774" s="2">
        <v>0.108405365842</v>
      </c>
      <c r="N774" s="2">
        <v>9.0753727406999996E-2</v>
      </c>
      <c r="O774" s="2">
        <v>0</v>
      </c>
      <c r="P774">
        <v>0</v>
      </c>
      <c r="Q774">
        <v>0</v>
      </c>
      <c r="R774" t="s">
        <v>45</v>
      </c>
    </row>
    <row r="775" spans="1:18" x14ac:dyDescent="0.25">
      <c r="A775" t="s">
        <v>133</v>
      </c>
      <c r="B775" t="s">
        <v>89</v>
      </c>
      <c r="C775" t="s">
        <v>95</v>
      </c>
      <c r="D775">
        <v>3.2418216706022997E-2</v>
      </c>
      <c r="E775" s="1">
        <v>2.4360000835538E-2</v>
      </c>
      <c r="F775">
        <v>2.55368443138889E-2</v>
      </c>
      <c r="G775">
        <v>2.8207906615453901E-2</v>
      </c>
      <c r="H775">
        <v>1.6234139494732899E-2</v>
      </c>
      <c r="I775">
        <v>1.22820824365919E-2</v>
      </c>
      <c r="J775">
        <v>1.2509471969951899E-2</v>
      </c>
      <c r="K775">
        <v>1.2382196677849001E-2</v>
      </c>
      <c r="L775">
        <v>1.26464397778079E-2</v>
      </c>
      <c r="M775">
        <v>1.2988075001990999E-2</v>
      </c>
      <c r="N775">
        <v>1.32893792452359E-2</v>
      </c>
      <c r="O775">
        <v>0</v>
      </c>
      <c r="P775">
        <v>0</v>
      </c>
      <c r="Q775">
        <v>0</v>
      </c>
      <c r="R775" t="s">
        <v>45</v>
      </c>
    </row>
    <row r="776" spans="1:18" x14ac:dyDescent="0.25">
      <c r="A776" t="s">
        <v>133</v>
      </c>
      <c r="B776" t="s">
        <v>89</v>
      </c>
      <c r="C776" t="s">
        <v>27</v>
      </c>
      <c r="D776">
        <v>1.3306601399999899E-3</v>
      </c>
      <c r="E776" s="5">
        <v>1.3938603499999899E-3</v>
      </c>
      <c r="F776" s="2">
        <v>1.6011491258999899E-3</v>
      </c>
      <c r="G776" s="2">
        <v>1.28879062949E-2</v>
      </c>
      <c r="H776" s="2">
        <v>1.00123408990999E-2</v>
      </c>
      <c r="I776" s="2">
        <v>1.0416303729699899E-2</v>
      </c>
      <c r="J776" s="2">
        <v>5.8931521765E-3</v>
      </c>
      <c r="K776" s="2">
        <v>1.18597710351999E-2</v>
      </c>
      <c r="L776" s="2">
        <v>8.7835331813000007E-3</v>
      </c>
      <c r="M776" s="2">
        <v>6.9603876339999898E-3</v>
      </c>
      <c r="N776" s="2">
        <v>5.9834665627999904E-3</v>
      </c>
      <c r="O776" s="2">
        <v>0</v>
      </c>
      <c r="P776">
        <v>0</v>
      </c>
      <c r="Q776">
        <v>0</v>
      </c>
      <c r="R776" t="s">
        <v>45</v>
      </c>
    </row>
    <row r="777" spans="1:18" x14ac:dyDescent="0.25">
      <c r="A777" t="s">
        <v>133</v>
      </c>
      <c r="B777" t="s">
        <v>89</v>
      </c>
      <c r="C777" t="s">
        <v>96</v>
      </c>
      <c r="D777">
        <v>1.19389787819895</v>
      </c>
      <c r="E777" s="5">
        <v>1.1829396385359801</v>
      </c>
      <c r="F777">
        <v>1.2108415397219401</v>
      </c>
      <c r="G777">
        <v>1.2960001297858701</v>
      </c>
      <c r="H777" s="2">
        <v>1.3467953173605001</v>
      </c>
      <c r="I777" s="2">
        <v>1.4074530267443299</v>
      </c>
      <c r="J777" s="2">
        <v>1.4272995529946699</v>
      </c>
      <c r="K777" s="2">
        <v>1.3609846599097499</v>
      </c>
      <c r="L777" s="2">
        <v>1.38567723184154</v>
      </c>
      <c r="M777" s="2">
        <v>1.4281513760233899</v>
      </c>
      <c r="N777" s="2">
        <v>1.4678737096943399</v>
      </c>
      <c r="O777">
        <v>0</v>
      </c>
      <c r="P777">
        <v>0</v>
      </c>
      <c r="Q777">
        <v>0</v>
      </c>
      <c r="R777" t="s">
        <v>45</v>
      </c>
    </row>
    <row r="778" spans="1:18" x14ac:dyDescent="0.25">
      <c r="A778" t="s">
        <v>133</v>
      </c>
      <c r="B778" t="s">
        <v>89</v>
      </c>
      <c r="C778" t="s">
        <v>97</v>
      </c>
      <c r="D778">
        <v>1.30472165929299E-3</v>
      </c>
      <c r="E778" s="5">
        <v>9.819041999219989E-4</v>
      </c>
      <c r="F778">
        <v>1.0293406768489999E-3</v>
      </c>
      <c r="G778">
        <v>1.1370066206769999E-3</v>
      </c>
      <c r="H778" s="2">
        <v>6.5436480866899998E-4</v>
      </c>
      <c r="I778" s="2">
        <v>4.9506397180500096E-4</v>
      </c>
      <c r="J778" s="2">
        <v>5.0422936979100004E-4</v>
      </c>
      <c r="K778" s="2">
        <v>4.9909903779499904E-4</v>
      </c>
      <c r="L778" s="2">
        <v>5.0974955239499996E-4</v>
      </c>
      <c r="M778" s="2">
        <v>5.2352060767699995E-4</v>
      </c>
      <c r="N778" s="2">
        <v>5.3566540270499896E-4</v>
      </c>
      <c r="O778">
        <v>0</v>
      </c>
      <c r="P778">
        <v>0</v>
      </c>
      <c r="Q778">
        <v>0</v>
      </c>
      <c r="R778" t="s">
        <v>45</v>
      </c>
    </row>
    <row r="779" spans="1:18" x14ac:dyDescent="0.25">
      <c r="A779" t="s">
        <v>133</v>
      </c>
      <c r="B779" t="s">
        <v>89</v>
      </c>
      <c r="C779" t="s">
        <v>29</v>
      </c>
      <c r="D779">
        <v>1.6718439759999999E-2</v>
      </c>
      <c r="E779" s="5">
        <v>8.0225151499999994E-3</v>
      </c>
      <c r="F779" s="2">
        <v>1.07122323229999E-2</v>
      </c>
      <c r="G779" s="2">
        <v>8.4440056006000005E-2</v>
      </c>
      <c r="H779" s="2">
        <v>6.51608001046E-2</v>
      </c>
      <c r="I779" s="2">
        <v>6.7998673538900004E-2</v>
      </c>
      <c r="J779" s="2">
        <v>3.7934736133400003E-2</v>
      </c>
      <c r="K779" s="2">
        <v>7.7736410412600002E-2</v>
      </c>
      <c r="L779" s="2">
        <v>5.7420015514599999E-2</v>
      </c>
      <c r="M779" s="2">
        <v>4.5465866067599899E-2</v>
      </c>
      <c r="N779" s="2">
        <v>3.9153113522200002E-2</v>
      </c>
      <c r="O779" s="2">
        <v>0</v>
      </c>
      <c r="P779">
        <v>0</v>
      </c>
      <c r="Q779">
        <v>0</v>
      </c>
      <c r="R779" t="s">
        <v>45</v>
      </c>
    </row>
    <row r="780" spans="1:18" x14ac:dyDescent="0.25">
      <c r="A780" t="s">
        <v>133</v>
      </c>
      <c r="B780" t="s">
        <v>89</v>
      </c>
      <c r="C780" t="s">
        <v>98</v>
      </c>
      <c r="D780">
        <v>2.5115428318373998</v>
      </c>
      <c r="E780" s="5">
        <v>3.0553233230814301</v>
      </c>
      <c r="F780" s="2">
        <v>3.3809498346240598</v>
      </c>
      <c r="G780" s="2">
        <v>3.0011912645936798</v>
      </c>
      <c r="H780" s="2">
        <v>3.1686219152745201</v>
      </c>
      <c r="I780" s="2">
        <v>3.3353588523013298</v>
      </c>
      <c r="J780" s="2">
        <v>3.4624464150215299</v>
      </c>
      <c r="K780" s="2">
        <v>3.4639046639143398</v>
      </c>
      <c r="L780" s="2">
        <v>3.5475475444255902</v>
      </c>
      <c r="M780" s="2">
        <v>3.6515966277707501</v>
      </c>
      <c r="N780" s="2">
        <v>3.7542611482600998</v>
      </c>
      <c r="O780" s="2">
        <v>0</v>
      </c>
      <c r="P780">
        <v>0</v>
      </c>
      <c r="Q780">
        <v>0</v>
      </c>
      <c r="R780" t="s">
        <v>45</v>
      </c>
    </row>
    <row r="781" spans="1:18" x14ac:dyDescent="0.25">
      <c r="A781" t="s">
        <v>133</v>
      </c>
      <c r="B781" t="s">
        <v>89</v>
      </c>
      <c r="C781" t="s">
        <v>99</v>
      </c>
      <c r="D781">
        <v>2.8325037987377E-2</v>
      </c>
      <c r="E781" s="1">
        <v>2.1307400259041001E-2</v>
      </c>
      <c r="F781">
        <v>2.2336777570335E-2</v>
      </c>
      <c r="G781">
        <v>2.4673127730097898E-2</v>
      </c>
      <c r="H781">
        <v>1.4199820500594901E-2</v>
      </c>
      <c r="I781">
        <v>1.07430011189609E-2</v>
      </c>
      <c r="J781">
        <v>1.0941894332509E-2</v>
      </c>
      <c r="K781">
        <v>1.0830566040770999E-2</v>
      </c>
      <c r="L781">
        <v>1.10616959996289E-2</v>
      </c>
      <c r="M781">
        <v>1.1360525560088999E-2</v>
      </c>
      <c r="N781">
        <v>1.1624065594837E-2</v>
      </c>
      <c r="O781">
        <v>0</v>
      </c>
      <c r="P781">
        <v>0</v>
      </c>
      <c r="Q781">
        <v>0</v>
      </c>
      <c r="R781" t="s">
        <v>45</v>
      </c>
    </row>
    <row r="782" spans="1:18" x14ac:dyDescent="0.25">
      <c r="A782" t="s">
        <v>133</v>
      </c>
      <c r="B782" t="s">
        <v>89</v>
      </c>
      <c r="C782" t="s">
        <v>31</v>
      </c>
      <c r="D782">
        <v>0.95500416723000003</v>
      </c>
      <c r="E782" s="1">
        <v>1.19227614639</v>
      </c>
      <c r="F782">
        <v>2.5440731303100002</v>
      </c>
      <c r="G782">
        <v>3.8773201742999901</v>
      </c>
      <c r="H782">
        <v>3.2527440143809998</v>
      </c>
      <c r="I782">
        <v>3.145810513232</v>
      </c>
      <c r="J782">
        <v>2.8541783508059901</v>
      </c>
      <c r="K782">
        <v>3.4773135070190002</v>
      </c>
      <c r="L782">
        <v>3.3270159385459999</v>
      </c>
      <c r="M782">
        <v>3.3688310669549901</v>
      </c>
      <c r="N782">
        <v>3.567279627135</v>
      </c>
      <c r="O782">
        <v>0</v>
      </c>
      <c r="P782">
        <v>0</v>
      </c>
      <c r="Q782">
        <v>0</v>
      </c>
      <c r="R782" t="s">
        <v>45</v>
      </c>
    </row>
    <row r="783" spans="1:18" x14ac:dyDescent="0.25">
      <c r="A783" t="s">
        <v>133</v>
      </c>
      <c r="B783" t="s">
        <v>89</v>
      </c>
      <c r="C783" t="s">
        <v>100</v>
      </c>
      <c r="D783" s="2">
        <v>0.90408388619999902</v>
      </c>
      <c r="E783" s="1">
        <v>1.2937332931000001</v>
      </c>
      <c r="F783">
        <v>2.0123930717</v>
      </c>
      <c r="G783">
        <v>2.03313159759999</v>
      </c>
      <c r="H783">
        <v>2.1501912853779999</v>
      </c>
      <c r="I783">
        <v>2.2727587437909902</v>
      </c>
      <c r="J783">
        <v>2.390762944585</v>
      </c>
      <c r="K783">
        <v>2.4538123613530001</v>
      </c>
      <c r="L783">
        <v>2.5384701097019899</v>
      </c>
      <c r="M783">
        <v>2.6269405071679999</v>
      </c>
      <c r="N783">
        <v>2.7137549647769998</v>
      </c>
      <c r="O783">
        <v>0</v>
      </c>
      <c r="P783">
        <v>0</v>
      </c>
      <c r="Q783">
        <v>0</v>
      </c>
      <c r="R783" t="s">
        <v>45</v>
      </c>
    </row>
    <row r="784" spans="1:18" x14ac:dyDescent="0.25">
      <c r="A784" t="s">
        <v>133</v>
      </c>
      <c r="B784" t="s">
        <v>89</v>
      </c>
      <c r="C784" t="s">
        <v>101</v>
      </c>
      <c r="D784" s="2">
        <v>0.30083939433430701</v>
      </c>
      <c r="E784" s="1">
        <v>0.22673580873140101</v>
      </c>
      <c r="F784">
        <v>0.23768940591976201</v>
      </c>
      <c r="G784">
        <v>0.26255107277496298</v>
      </c>
      <c r="H784">
        <v>0.151102686774547</v>
      </c>
      <c r="I784">
        <v>0.114318176325959</v>
      </c>
      <c r="J784">
        <v>0.11643456187541</v>
      </c>
      <c r="K784">
        <v>0.115249932568102</v>
      </c>
      <c r="L784">
        <v>0.11770940843852699</v>
      </c>
      <c r="M784">
        <v>0.120889337912227</v>
      </c>
      <c r="N784">
        <v>0.123693703971472</v>
      </c>
      <c r="O784">
        <v>0</v>
      </c>
      <c r="P784">
        <v>0</v>
      </c>
      <c r="Q784">
        <v>0</v>
      </c>
      <c r="R784" t="s">
        <v>45</v>
      </c>
    </row>
    <row r="785" spans="1:18" x14ac:dyDescent="0.25">
      <c r="A785" t="s">
        <v>133</v>
      </c>
      <c r="B785" t="s">
        <v>89</v>
      </c>
      <c r="C785" t="s">
        <v>32</v>
      </c>
      <c r="D785" s="2">
        <v>4.7642398689999997E-2</v>
      </c>
      <c r="E785" s="5">
        <v>3.6339166149999998E-2</v>
      </c>
      <c r="F785" s="2">
        <v>3.5207500911999999E-2</v>
      </c>
      <c r="G785" s="2">
        <v>0.19275246939900001</v>
      </c>
      <c r="H785" s="2">
        <v>0.13751582921299901</v>
      </c>
      <c r="I785" s="2">
        <v>0.13382117320799899</v>
      </c>
      <c r="J785" s="2">
        <v>7.3966961072000001E-2</v>
      </c>
      <c r="K785" s="2">
        <v>0.148385243778999</v>
      </c>
      <c r="L785" s="2">
        <v>0.108865280203</v>
      </c>
      <c r="M785" s="2">
        <v>8.5528072245000003E-2</v>
      </c>
      <c r="N785" s="2">
        <v>7.3184336268E-2</v>
      </c>
      <c r="O785">
        <v>0</v>
      </c>
      <c r="P785">
        <v>0</v>
      </c>
      <c r="Q785">
        <v>0</v>
      </c>
      <c r="R785" t="s">
        <v>45</v>
      </c>
    </row>
    <row r="786" spans="1:18" x14ac:dyDescent="0.25">
      <c r="A786" t="s">
        <v>133</v>
      </c>
      <c r="B786" t="s">
        <v>89</v>
      </c>
      <c r="C786" t="s">
        <v>102</v>
      </c>
      <c r="D786" s="2">
        <v>0.33786891864826302</v>
      </c>
      <c r="E786" s="5">
        <v>0.36732450467576899</v>
      </c>
      <c r="F786" s="2">
        <v>0.384849299951948</v>
      </c>
      <c r="G786" s="2">
        <v>0.39503635783819102</v>
      </c>
      <c r="H786" s="2">
        <v>0.41667806463325202</v>
      </c>
      <c r="I786" s="2">
        <v>0.437576721830855</v>
      </c>
      <c r="J786" s="2">
        <v>0.45082385007269998</v>
      </c>
      <c r="K786" s="2">
        <v>0.44424785113056398</v>
      </c>
      <c r="L786" s="2">
        <v>0.45220407811873498</v>
      </c>
      <c r="M786" s="2">
        <v>0.46393865354999703</v>
      </c>
      <c r="N786" s="2">
        <v>0.47556844593715603</v>
      </c>
      <c r="O786">
        <v>0</v>
      </c>
      <c r="P786">
        <v>0</v>
      </c>
      <c r="Q786">
        <v>0</v>
      </c>
      <c r="R786" t="s">
        <v>45</v>
      </c>
    </row>
    <row r="787" spans="1:18" x14ac:dyDescent="0.25">
      <c r="A787" t="s">
        <v>133</v>
      </c>
      <c r="B787" t="s">
        <v>89</v>
      </c>
      <c r="C787" t="s">
        <v>103</v>
      </c>
      <c r="D787">
        <v>4.0594876165167999E-2</v>
      </c>
      <c r="E787" s="5">
        <v>3.0537332676675001E-2</v>
      </c>
      <c r="F787" s="2">
        <v>3.2012618153466003E-2</v>
      </c>
      <c r="G787" s="2">
        <v>3.5361034641109901E-2</v>
      </c>
      <c r="H787" s="2">
        <v>2.0350891946355001E-2</v>
      </c>
      <c r="I787" s="2">
        <v>1.5396656484529E-2</v>
      </c>
      <c r="J787" s="2">
        <v>1.5681700227995001E-2</v>
      </c>
      <c r="K787" s="2">
        <v>1.5522150904201899E-2</v>
      </c>
      <c r="L787" s="2">
        <v>1.5853403268844001E-2</v>
      </c>
      <c r="M787" s="2">
        <v>1.6281680207846899E-2</v>
      </c>
      <c r="N787" s="2">
        <v>1.6659374575227901E-2</v>
      </c>
      <c r="O787" s="2">
        <v>0</v>
      </c>
      <c r="P787">
        <v>0</v>
      </c>
      <c r="Q787">
        <v>0</v>
      </c>
      <c r="R787" t="s">
        <v>45</v>
      </c>
    </row>
    <row r="788" spans="1:18" x14ac:dyDescent="0.25">
      <c r="A788" t="s">
        <v>133</v>
      </c>
      <c r="B788" t="s">
        <v>89</v>
      </c>
      <c r="C788" t="s">
        <v>34</v>
      </c>
      <c r="D788">
        <v>3.6389691039999998E-2</v>
      </c>
      <c r="E788" s="5">
        <v>3.750168257E-2</v>
      </c>
      <c r="F788" s="2">
        <v>4.4027140178000003E-2</v>
      </c>
      <c r="G788" s="2">
        <v>0.30904385073999902</v>
      </c>
      <c r="H788" s="2">
        <v>0.241378038779999</v>
      </c>
      <c r="I788" s="2">
        <v>0.25115814048899898</v>
      </c>
      <c r="J788" s="2">
        <v>0.144533549984</v>
      </c>
      <c r="K788" s="2">
        <v>0.285455398508</v>
      </c>
      <c r="L788" s="2">
        <v>0.213116713653</v>
      </c>
      <c r="M788" s="2">
        <v>0.17017433271399901</v>
      </c>
      <c r="N788" s="2">
        <v>0.14709784639599899</v>
      </c>
      <c r="O788" s="2">
        <v>0</v>
      </c>
      <c r="P788">
        <v>0</v>
      </c>
      <c r="Q788">
        <v>0</v>
      </c>
      <c r="R788" t="s">
        <v>45</v>
      </c>
    </row>
    <row r="789" spans="1:18" x14ac:dyDescent="0.25">
      <c r="A789" t="s">
        <v>133</v>
      </c>
      <c r="B789" t="s">
        <v>89</v>
      </c>
      <c r="C789" t="s">
        <v>104</v>
      </c>
      <c r="D789">
        <v>3.0021927788016E-2</v>
      </c>
      <c r="E789" s="5">
        <v>2.2583884398793899E-2</v>
      </c>
      <c r="F789" s="2">
        <v>3.2528787579050998E-2</v>
      </c>
      <c r="G789" s="2">
        <v>3.5931205655607999E-2</v>
      </c>
      <c r="H789" s="2">
        <v>2.0679030082005001E-2</v>
      </c>
      <c r="I789" s="2">
        <v>1.5644909906898999E-2</v>
      </c>
      <c r="J789" s="2">
        <v>1.5934550474795899E-2</v>
      </c>
      <c r="K789" s="2">
        <v>1.5772434391219999E-2</v>
      </c>
      <c r="L789" s="2">
        <v>1.6109018186647998E-2</v>
      </c>
      <c r="M789" s="2">
        <v>1.6544209634573901E-2</v>
      </c>
      <c r="N789" s="2">
        <v>1.6927986740386002E-2</v>
      </c>
      <c r="O789" s="2">
        <v>0</v>
      </c>
      <c r="P789">
        <v>0</v>
      </c>
      <c r="Q789">
        <v>0</v>
      </c>
      <c r="R789" t="s">
        <v>45</v>
      </c>
    </row>
    <row r="790" spans="1:18" x14ac:dyDescent="0.25">
      <c r="A790" t="s">
        <v>133</v>
      </c>
      <c r="B790" t="s">
        <v>89</v>
      </c>
      <c r="C790" t="s">
        <v>36</v>
      </c>
      <c r="D790">
        <v>2.3614299999999901E-2</v>
      </c>
      <c r="E790" s="1">
        <v>1.359404E-2</v>
      </c>
      <c r="F790">
        <v>1.234795E-2</v>
      </c>
      <c r="G790">
        <v>1.3601824E-2</v>
      </c>
      <c r="H790">
        <v>1.2628528999999999E-2</v>
      </c>
      <c r="I790">
        <v>1.05229839999999E-2</v>
      </c>
      <c r="J790">
        <v>1.1212089999999999E-2</v>
      </c>
      <c r="K790">
        <v>1.0277059E-2</v>
      </c>
      <c r="L790">
        <v>9.866985E-3</v>
      </c>
      <c r="M790">
        <v>9.6447770000000002E-3</v>
      </c>
      <c r="N790">
        <v>9.7261179999999902E-3</v>
      </c>
      <c r="O790">
        <v>0</v>
      </c>
      <c r="P790">
        <v>0</v>
      </c>
      <c r="Q790">
        <v>0</v>
      </c>
      <c r="R790" t="s">
        <v>45</v>
      </c>
    </row>
    <row r="791" spans="1:18" x14ac:dyDescent="0.25">
      <c r="A791" t="s">
        <v>133</v>
      </c>
      <c r="B791" t="s">
        <v>89</v>
      </c>
      <c r="C791" t="s">
        <v>37</v>
      </c>
      <c r="D791">
        <v>1.2976410000000001E-2</v>
      </c>
      <c r="E791" s="5">
        <v>1.1380009999999999E-2</v>
      </c>
      <c r="F791" s="2">
        <v>1.0754349999999999E-2</v>
      </c>
      <c r="G791" s="2">
        <v>1.3324795E-2</v>
      </c>
      <c r="H791" s="2">
        <v>1.237132E-2</v>
      </c>
      <c r="I791" s="2">
        <v>1.0308675E-2</v>
      </c>
      <c r="J791" s="2">
        <v>1.0983738999999999E-2</v>
      </c>
      <c r="K791" s="2">
        <v>1.0067741E-2</v>
      </c>
      <c r="L791" s="2">
        <v>9.6660429999999992E-3</v>
      </c>
      <c r="M791" s="2">
        <v>9.4483620000000001E-3</v>
      </c>
      <c r="N791" s="2">
        <v>9.5280199999999999E-3</v>
      </c>
      <c r="O791" s="2">
        <v>0</v>
      </c>
      <c r="P791">
        <v>0</v>
      </c>
      <c r="Q791">
        <v>0</v>
      </c>
      <c r="R791" t="s">
        <v>45</v>
      </c>
    </row>
    <row r="792" spans="1:18" x14ac:dyDescent="0.25">
      <c r="A792" t="s">
        <v>133</v>
      </c>
      <c r="B792" t="s">
        <v>89</v>
      </c>
      <c r="C792" t="s">
        <v>39</v>
      </c>
      <c r="D792">
        <v>0.12959434020999999</v>
      </c>
      <c r="E792" s="1">
        <v>5.4401164569999903E-2</v>
      </c>
      <c r="F792" s="2">
        <v>4.9962167257899898E-2</v>
      </c>
      <c r="G792" s="2">
        <v>7.9212616259499893E-2</v>
      </c>
      <c r="H792" s="2">
        <v>5.1515836087499899E-2</v>
      </c>
      <c r="I792" s="2">
        <v>4.7425629766399899E-2</v>
      </c>
      <c r="J792" s="2">
        <v>3.9980751694199998E-2</v>
      </c>
      <c r="K792" s="2">
        <v>4.9798708142099898E-2</v>
      </c>
      <c r="L792" s="2">
        <v>4.2701763156600001E-2</v>
      </c>
      <c r="M792" s="2">
        <v>3.8529171255099998E-2</v>
      </c>
      <c r="N792" s="2">
        <v>3.6750476151400001E-2</v>
      </c>
      <c r="O792" s="2">
        <v>0</v>
      </c>
      <c r="P792">
        <v>0</v>
      </c>
      <c r="Q792">
        <v>0</v>
      </c>
      <c r="R792" t="s">
        <v>45</v>
      </c>
    </row>
    <row r="793" spans="1:18" x14ac:dyDescent="0.25">
      <c r="A793" t="s">
        <v>133</v>
      </c>
      <c r="B793" t="s">
        <v>89</v>
      </c>
      <c r="C793" t="s">
        <v>105</v>
      </c>
      <c r="D793">
        <v>5.2212040573299898E-3</v>
      </c>
      <c r="E793" s="5">
        <v>3.9276293015869899E-3</v>
      </c>
      <c r="F793" s="2">
        <v>4.1173751107509999E-3</v>
      </c>
      <c r="G793" s="2">
        <v>4.5480423107609998E-3</v>
      </c>
      <c r="H793" s="2">
        <v>2.61747410677899E-3</v>
      </c>
      <c r="I793" s="2">
        <v>1.9802731825139998E-3</v>
      </c>
      <c r="J793" s="2">
        <v>2.0169347528429999E-3</v>
      </c>
      <c r="K793" s="2">
        <v>1.9964132260309902E-3</v>
      </c>
      <c r="L793" s="2">
        <v>2.0390190249529902E-3</v>
      </c>
      <c r="M793" s="2">
        <v>2.0941031888289901E-3</v>
      </c>
      <c r="N793" s="2">
        <v>2.14268183059E-3</v>
      </c>
      <c r="O793" s="2">
        <v>0</v>
      </c>
      <c r="P793">
        <v>0</v>
      </c>
      <c r="Q793">
        <v>0</v>
      </c>
      <c r="R793" t="s">
        <v>45</v>
      </c>
    </row>
    <row r="794" spans="1:18" x14ac:dyDescent="0.25">
      <c r="A794" t="s">
        <v>133</v>
      </c>
      <c r="B794" t="s">
        <v>106</v>
      </c>
      <c r="C794" t="s">
        <v>16</v>
      </c>
      <c r="D794">
        <v>2.9285200017699999E-3</v>
      </c>
      <c r="E794" s="5">
        <v>2.0063827427700002E-3</v>
      </c>
      <c r="F794" s="2">
        <v>2.0346794349599901E-3</v>
      </c>
      <c r="G794" s="2">
        <v>1.48950111905999E-3</v>
      </c>
      <c r="H794" s="2">
        <v>1.189878502108E-3</v>
      </c>
      <c r="I794" s="2">
        <v>1.0238165818140001E-3</v>
      </c>
      <c r="J794" s="2">
        <v>1.236697587832E-3</v>
      </c>
      <c r="K794" s="2">
        <v>1.1782572187909999E-3</v>
      </c>
      <c r="L794" s="2">
        <v>1.304475939316E-3</v>
      </c>
      <c r="M794" s="2">
        <v>1.40585298866699E-3</v>
      </c>
      <c r="N794" s="2">
        <v>1.501870642981E-3</v>
      </c>
      <c r="O794" s="2">
        <v>0</v>
      </c>
      <c r="P794">
        <v>0</v>
      </c>
      <c r="Q794">
        <v>0</v>
      </c>
      <c r="R794" t="s">
        <v>45</v>
      </c>
    </row>
    <row r="795" spans="1:18" x14ac:dyDescent="0.25">
      <c r="A795" t="s">
        <v>133</v>
      </c>
      <c r="B795" t="s">
        <v>106</v>
      </c>
      <c r="C795" t="s">
        <v>17</v>
      </c>
      <c r="D795">
        <v>5.3401423922999999E-2</v>
      </c>
      <c r="E795" s="5">
        <v>5.3418790902000003E-2</v>
      </c>
      <c r="F795" s="2">
        <v>4.4180386163199997E-2</v>
      </c>
      <c r="G795" s="2">
        <v>3.9831665610799899E-2</v>
      </c>
      <c r="H795" s="2">
        <v>4.0816162645549998E-2</v>
      </c>
      <c r="I795" s="2">
        <v>4.1824279385186999E-2</v>
      </c>
      <c r="J795" s="2">
        <v>4.2561116506276003E-2</v>
      </c>
      <c r="K795" s="2">
        <v>4.3259480755254001E-2</v>
      </c>
      <c r="L795" s="2">
        <v>4.4045081769201903E-2</v>
      </c>
      <c r="M795" s="2">
        <v>4.4836014438379999E-2</v>
      </c>
      <c r="N795" s="2">
        <v>4.5662759850707002E-2</v>
      </c>
      <c r="O795" s="2">
        <v>0</v>
      </c>
      <c r="P795">
        <v>0</v>
      </c>
      <c r="Q795">
        <v>0</v>
      </c>
      <c r="R795" t="s">
        <v>45</v>
      </c>
    </row>
    <row r="796" spans="1:18" x14ac:dyDescent="0.25">
      <c r="A796" t="s">
        <v>133</v>
      </c>
      <c r="B796" t="s">
        <v>106</v>
      </c>
      <c r="C796" t="s">
        <v>19</v>
      </c>
      <c r="D796">
        <v>0.80913116125309903</v>
      </c>
      <c r="E796" s="5">
        <v>0.50266602386999903</v>
      </c>
      <c r="F796" s="2">
        <v>0.31394882042819999</v>
      </c>
      <c r="G796" s="2">
        <v>0.27698331092360001</v>
      </c>
      <c r="H796" s="2">
        <v>0.230859099002169</v>
      </c>
      <c r="I796" s="2">
        <v>0.18725714292781201</v>
      </c>
      <c r="J796" s="2">
        <v>0.159903730665926</v>
      </c>
      <c r="K796" s="2">
        <v>0.14164984529688701</v>
      </c>
      <c r="L796" s="2">
        <v>0.13040891976430799</v>
      </c>
      <c r="M796" s="2">
        <v>0.129146259768501</v>
      </c>
      <c r="N796" s="2">
        <v>0.124576232328321</v>
      </c>
      <c r="O796" s="2">
        <v>0</v>
      </c>
      <c r="P796">
        <v>0</v>
      </c>
      <c r="Q796">
        <v>0</v>
      </c>
      <c r="R796" t="s">
        <v>45</v>
      </c>
    </row>
    <row r="797" spans="1:18" x14ac:dyDescent="0.25">
      <c r="A797" t="s">
        <v>133</v>
      </c>
      <c r="B797" t="s">
        <v>106</v>
      </c>
      <c r="C797" t="s">
        <v>21</v>
      </c>
      <c r="D797">
        <v>15.6866956463</v>
      </c>
      <c r="E797" s="5">
        <v>18.5693353325</v>
      </c>
      <c r="F797" s="2">
        <v>17.525187236999901</v>
      </c>
      <c r="G797" s="2">
        <v>17.424888554999999</v>
      </c>
      <c r="H797" s="2">
        <v>14.739173909908899</v>
      </c>
      <c r="I797" s="2">
        <v>14.310058463739299</v>
      </c>
      <c r="J797" s="2">
        <v>9.37223986947774</v>
      </c>
      <c r="K797" s="2">
        <v>7.91190535802287</v>
      </c>
      <c r="L797" s="2">
        <v>6.0367755570110297</v>
      </c>
      <c r="M797" s="2">
        <v>4.6766379837171304</v>
      </c>
      <c r="N797" s="2">
        <v>3.0712428356043602</v>
      </c>
      <c r="O797" s="2">
        <v>0</v>
      </c>
      <c r="P797">
        <v>0</v>
      </c>
      <c r="Q797">
        <v>0</v>
      </c>
      <c r="R797" t="s">
        <v>46</v>
      </c>
    </row>
    <row r="798" spans="1:18" x14ac:dyDescent="0.25">
      <c r="A798" t="s">
        <v>133</v>
      </c>
      <c r="B798" t="s">
        <v>106</v>
      </c>
      <c r="C798" t="s">
        <v>22</v>
      </c>
      <c r="D798" s="2">
        <v>0</v>
      </c>
      <c r="E798" s="5">
        <v>1.621419E-2</v>
      </c>
      <c r="F798" s="2">
        <v>2.9966929999999999E-2</v>
      </c>
      <c r="G798" s="2">
        <v>3.1060910000000001E-2</v>
      </c>
      <c r="H798" s="2">
        <v>3.3248379999999897E-2</v>
      </c>
      <c r="I798" s="2">
        <v>3.7212603999999899E-2</v>
      </c>
      <c r="J798" s="2">
        <v>3.6868546000000002E-2</v>
      </c>
      <c r="K798" s="2">
        <v>2.8099598999999899E-2</v>
      </c>
      <c r="L798" s="2">
        <v>2.55857639999999E-2</v>
      </c>
      <c r="M798" s="2">
        <v>1.76634959999999E-2</v>
      </c>
      <c r="N798" s="2">
        <v>1.65641082E-2</v>
      </c>
      <c r="O798" s="2">
        <v>0</v>
      </c>
      <c r="P798">
        <v>0</v>
      </c>
      <c r="Q798">
        <v>0</v>
      </c>
      <c r="R798" t="s">
        <v>45</v>
      </c>
    </row>
    <row r="799" spans="1:18" x14ac:dyDescent="0.25">
      <c r="A799" t="s">
        <v>133</v>
      </c>
      <c r="B799" t="s">
        <v>106</v>
      </c>
      <c r="C799" t="s">
        <v>23</v>
      </c>
      <c r="D799" s="2">
        <v>3.0164059999999999E-9</v>
      </c>
      <c r="E799" s="1">
        <v>9.4868540000000001E-2</v>
      </c>
      <c r="F799">
        <v>0.13456499999999999</v>
      </c>
      <c r="G799">
        <v>0.1394773</v>
      </c>
      <c r="H799">
        <v>0.14930003</v>
      </c>
      <c r="I799">
        <v>0.16710139999999901</v>
      </c>
      <c r="J799">
        <v>0.16555623</v>
      </c>
      <c r="K799">
        <v>0.12617972</v>
      </c>
      <c r="L799">
        <v>0.11489133999999999</v>
      </c>
      <c r="M799">
        <v>7.9317016000000004E-2</v>
      </c>
      <c r="N799">
        <v>7.4380207000000004E-2</v>
      </c>
      <c r="O799">
        <v>0</v>
      </c>
      <c r="P799">
        <v>0</v>
      </c>
      <c r="Q799">
        <v>0</v>
      </c>
      <c r="R799" t="s">
        <v>45</v>
      </c>
    </row>
    <row r="800" spans="1:18" x14ac:dyDescent="0.25">
      <c r="A800" t="s">
        <v>133</v>
      </c>
      <c r="B800" t="s">
        <v>106</v>
      </c>
      <c r="C800" t="s">
        <v>24</v>
      </c>
      <c r="D800" s="2">
        <v>0</v>
      </c>
      <c r="E800" s="5">
        <v>1.9920719999999999E-2</v>
      </c>
      <c r="F800" s="2">
        <v>3.2448289999999998E-2</v>
      </c>
      <c r="G800" s="2">
        <v>3.3632809999999999E-2</v>
      </c>
      <c r="H800" s="2">
        <v>3.6001429999999897E-2</v>
      </c>
      <c r="I800" s="2">
        <v>4.0293941E-2</v>
      </c>
      <c r="J800" s="2">
        <v>3.9921349999999897E-2</v>
      </c>
      <c r="K800" s="2">
        <v>3.0426317000000001E-2</v>
      </c>
      <c r="L800" s="2">
        <v>2.7704319000000002E-2</v>
      </c>
      <c r="M800" s="2">
        <v>1.9126064000000002E-2</v>
      </c>
      <c r="N800" s="2">
        <v>1.79356637E-2</v>
      </c>
      <c r="O800">
        <v>0</v>
      </c>
      <c r="P800">
        <v>0</v>
      </c>
      <c r="Q800">
        <v>0</v>
      </c>
      <c r="R800" t="s">
        <v>45</v>
      </c>
    </row>
    <row r="801" spans="1:18" x14ac:dyDescent="0.25">
      <c r="A801" t="s">
        <v>133</v>
      </c>
      <c r="B801" t="s">
        <v>106</v>
      </c>
      <c r="C801" t="s">
        <v>25</v>
      </c>
      <c r="D801" s="2">
        <v>1.5185619999999999E-8</v>
      </c>
      <c r="E801" s="5">
        <v>3.086079E-5</v>
      </c>
      <c r="F801" s="2">
        <v>3.0730440000000003E-5</v>
      </c>
      <c r="G801" s="2">
        <v>3.1852259999999997E-5</v>
      </c>
      <c r="H801" s="2">
        <v>3.4095459999999901E-5</v>
      </c>
      <c r="I801" s="2">
        <v>3.81607169999999E-5</v>
      </c>
      <c r="J801" s="2">
        <v>3.7807871000000002E-5</v>
      </c>
      <c r="K801" s="2">
        <v>2.8815494999999998E-5</v>
      </c>
      <c r="L801" s="2">
        <v>2.6237608999999999E-5</v>
      </c>
      <c r="M801" s="2">
        <v>1.8113503E-5</v>
      </c>
      <c r="N801" s="2">
        <v>1.69861311999999E-5</v>
      </c>
      <c r="O801">
        <v>0</v>
      </c>
      <c r="P801">
        <v>0</v>
      </c>
      <c r="Q801">
        <v>0</v>
      </c>
      <c r="R801" t="s">
        <v>45</v>
      </c>
    </row>
    <row r="802" spans="1:18" x14ac:dyDescent="0.25">
      <c r="A802" t="s">
        <v>133</v>
      </c>
      <c r="B802" t="s">
        <v>106</v>
      </c>
      <c r="C802" t="s">
        <v>26</v>
      </c>
      <c r="D802" s="2">
        <v>0</v>
      </c>
      <c r="E802" s="5">
        <v>1.4516030000000001E-3</v>
      </c>
      <c r="F802" s="2">
        <v>2.3668199999999999E-3</v>
      </c>
      <c r="G802" s="2">
        <v>2.4532149999999999E-3</v>
      </c>
      <c r="H802" s="2">
        <v>2.6259832999999998E-3</v>
      </c>
      <c r="I802" s="2">
        <v>2.9390873000000001E-3</v>
      </c>
      <c r="J802" s="2">
        <v>2.9119110999999902E-3</v>
      </c>
      <c r="K802" s="2">
        <v>2.2193310000000002E-3</v>
      </c>
      <c r="L802" s="2">
        <v>2.0207857E-3</v>
      </c>
      <c r="M802" s="2">
        <v>1.3950781699999899E-3</v>
      </c>
      <c r="N802" s="2">
        <v>1.3082476199999999E-3</v>
      </c>
      <c r="O802">
        <v>0</v>
      </c>
      <c r="P802">
        <v>0</v>
      </c>
      <c r="Q802">
        <v>0</v>
      </c>
      <c r="R802" t="s">
        <v>45</v>
      </c>
    </row>
    <row r="803" spans="1:18" x14ac:dyDescent="0.25">
      <c r="A803" t="s">
        <v>133</v>
      </c>
      <c r="B803" t="s">
        <v>106</v>
      </c>
      <c r="C803" t="s">
        <v>27</v>
      </c>
      <c r="D803" s="2">
        <v>1.6205489049999999E-3</v>
      </c>
      <c r="E803" s="5">
        <v>2.0346794780099998E-3</v>
      </c>
      <c r="F803" s="2">
        <v>2.03480822989999E-3</v>
      </c>
      <c r="G803" s="2">
        <v>1.3125188859999901E-3</v>
      </c>
      <c r="H803" s="2">
        <v>1.2293917935699999E-3</v>
      </c>
      <c r="I803" s="2">
        <v>1.329867629247E-3</v>
      </c>
      <c r="J803" s="2">
        <v>1.21450872266699E-3</v>
      </c>
      <c r="K803" s="2">
        <v>1.13426353009599E-3</v>
      </c>
      <c r="L803" s="2">
        <v>1.1596442738299999E-3</v>
      </c>
      <c r="M803" s="2">
        <v>1.192384891496E-3</v>
      </c>
      <c r="N803" s="2">
        <v>1.2304042110489999E-3</v>
      </c>
      <c r="O803">
        <v>0</v>
      </c>
      <c r="P803">
        <v>0</v>
      </c>
      <c r="Q803">
        <v>0</v>
      </c>
      <c r="R803" t="s">
        <v>45</v>
      </c>
    </row>
    <row r="804" spans="1:18" x14ac:dyDescent="0.25">
      <c r="A804" t="s">
        <v>133</v>
      </c>
      <c r="B804" t="s">
        <v>106</v>
      </c>
      <c r="C804" t="s">
        <v>29</v>
      </c>
      <c r="D804">
        <v>3.3919890051429999E-3</v>
      </c>
      <c r="E804" s="5">
        <v>3.6941506535369999E-3</v>
      </c>
      <c r="F804" s="2">
        <v>3.4861266861900002E-3</v>
      </c>
      <c r="G804" s="2">
        <v>1.91700601161E-3</v>
      </c>
      <c r="H804" s="2">
        <v>1.775368909438E-3</v>
      </c>
      <c r="I804" s="2">
        <v>1.8045896550570001E-3</v>
      </c>
      <c r="J804" s="2">
        <v>1.5319618371130001E-3</v>
      </c>
      <c r="K804" s="2">
        <v>1.46799758812699E-3</v>
      </c>
      <c r="L804" s="2">
        <v>1.46440791962699E-3</v>
      </c>
      <c r="M804" s="2">
        <v>1.48393902662399E-3</v>
      </c>
      <c r="N804" s="2">
        <v>1.50135917078899E-3</v>
      </c>
      <c r="O804" s="2">
        <v>0</v>
      </c>
      <c r="P804">
        <v>0</v>
      </c>
      <c r="Q804">
        <v>0</v>
      </c>
      <c r="R804" t="s">
        <v>45</v>
      </c>
    </row>
    <row r="805" spans="1:18" x14ac:dyDescent="0.25">
      <c r="A805" t="s">
        <v>133</v>
      </c>
      <c r="B805" t="s">
        <v>106</v>
      </c>
      <c r="C805" t="s">
        <v>31</v>
      </c>
      <c r="D805">
        <v>0.11667273658332999</v>
      </c>
      <c r="E805" s="5">
        <v>8.3968409014500006E-2</v>
      </c>
      <c r="F805" s="2">
        <v>6.9581888178849999E-2</v>
      </c>
      <c r="G805" s="2">
        <v>5.7886879466349898E-2</v>
      </c>
      <c r="H805" s="2">
        <v>4.4384436979485999E-2</v>
      </c>
      <c r="I805" s="2">
        <v>4.3513563734215999E-2</v>
      </c>
      <c r="J805" s="2">
        <v>4.2375874013030897E-2</v>
      </c>
      <c r="K805" s="2">
        <v>4.1248723348690002E-2</v>
      </c>
      <c r="L805" s="2">
        <v>4.2339986661040899E-2</v>
      </c>
      <c r="M805" s="2">
        <v>4.3749352007314002E-2</v>
      </c>
      <c r="N805" s="2">
        <v>4.4316177777393002E-2</v>
      </c>
      <c r="O805" s="2">
        <v>0</v>
      </c>
      <c r="P805">
        <v>0</v>
      </c>
      <c r="Q805">
        <v>0</v>
      </c>
      <c r="R805" t="s">
        <v>45</v>
      </c>
    </row>
    <row r="806" spans="1:18" x14ac:dyDescent="0.25">
      <c r="A806" t="s">
        <v>133</v>
      </c>
      <c r="B806" t="s">
        <v>106</v>
      </c>
      <c r="C806" t="s">
        <v>32</v>
      </c>
      <c r="D806">
        <v>0.20395360861348999</v>
      </c>
      <c r="E806" s="5">
        <v>0.17178108894640001</v>
      </c>
      <c r="F806" s="2">
        <v>0.13347103769629901</v>
      </c>
      <c r="G806" s="2">
        <v>0.10845219398149999</v>
      </c>
      <c r="H806" s="2">
        <v>7.8186868526239003E-2</v>
      </c>
      <c r="I806" s="2">
        <v>6.9736278008852001E-2</v>
      </c>
      <c r="J806" s="2">
        <v>5.1369517841583001E-2</v>
      </c>
      <c r="K806" s="2">
        <v>4.4422475033516998E-2</v>
      </c>
      <c r="L806" s="2">
        <v>4.21702481168309E-2</v>
      </c>
      <c r="M806" s="2">
        <v>4.3232935605468897E-2</v>
      </c>
      <c r="N806" s="2">
        <v>4.4438915560281997E-2</v>
      </c>
      <c r="O806" s="2">
        <v>0</v>
      </c>
      <c r="P806">
        <v>0</v>
      </c>
      <c r="Q806">
        <v>0</v>
      </c>
      <c r="R806" t="s">
        <v>45</v>
      </c>
    </row>
    <row r="807" spans="1:18" x14ac:dyDescent="0.25">
      <c r="A807" t="s">
        <v>133</v>
      </c>
      <c r="B807" t="s">
        <v>106</v>
      </c>
      <c r="C807" t="s">
        <v>34</v>
      </c>
      <c r="D807">
        <v>3.86695915358699E-3</v>
      </c>
      <c r="E807" s="1">
        <v>2.3836023055000002E-3</v>
      </c>
      <c r="F807">
        <v>3.0859100508100002E-3</v>
      </c>
      <c r="G807">
        <v>2.0211098826200002E-3</v>
      </c>
      <c r="H807">
        <v>1.8033662958E-3</v>
      </c>
      <c r="I807">
        <v>1.5889832566989999E-3</v>
      </c>
      <c r="J807">
        <v>1.4852257781840001E-3</v>
      </c>
      <c r="K807">
        <v>1.4746514204919999E-3</v>
      </c>
      <c r="L807">
        <v>1.534375032894E-3</v>
      </c>
      <c r="M807">
        <v>1.5876538208569901E-3</v>
      </c>
      <c r="N807">
        <v>1.6064604111679999E-3</v>
      </c>
      <c r="O807">
        <v>0</v>
      </c>
      <c r="P807">
        <v>0</v>
      </c>
      <c r="Q807">
        <v>0</v>
      </c>
      <c r="R807" t="s">
        <v>45</v>
      </c>
    </row>
    <row r="808" spans="1:18" x14ac:dyDescent="0.25">
      <c r="A808" t="s">
        <v>133</v>
      </c>
      <c r="B808" t="s">
        <v>106</v>
      </c>
      <c r="C808" t="s">
        <v>36</v>
      </c>
      <c r="D808">
        <v>2.9045282612502998E-2</v>
      </c>
      <c r="E808" s="5">
        <v>2.0188346530199901E-2</v>
      </c>
      <c r="F808" s="2">
        <v>5.1963782273670003E-2</v>
      </c>
      <c r="G808" s="2">
        <v>3.3654399691619999E-2</v>
      </c>
      <c r="H808" s="2">
        <v>2.4364917455739901E-2</v>
      </c>
      <c r="I808" s="2">
        <v>2.8462501400286999E-2</v>
      </c>
      <c r="J808" s="2">
        <v>2.7542870991649E-2</v>
      </c>
      <c r="K808" s="2">
        <v>2.7702591226259999E-2</v>
      </c>
      <c r="L808" s="2">
        <v>2.9425450577845999E-2</v>
      </c>
      <c r="M808" s="2">
        <v>3.1291072241062999E-2</v>
      </c>
      <c r="N808" s="2">
        <v>3.3202438010575E-2</v>
      </c>
      <c r="O808" s="2">
        <v>0</v>
      </c>
      <c r="P808">
        <v>0</v>
      </c>
      <c r="Q808">
        <v>0</v>
      </c>
      <c r="R808" t="s">
        <v>45</v>
      </c>
    </row>
    <row r="809" spans="1:18" x14ac:dyDescent="0.25">
      <c r="A809" t="s">
        <v>133</v>
      </c>
      <c r="B809" t="s">
        <v>106</v>
      </c>
      <c r="C809" t="s">
        <v>37</v>
      </c>
      <c r="D809">
        <v>1.46939230196339E-2</v>
      </c>
      <c r="E809" s="5">
        <v>1.3153325987625E-2</v>
      </c>
      <c r="F809" s="2">
        <v>1.565100091531E-2</v>
      </c>
      <c r="G809" s="2">
        <v>1.13729026267599E-2</v>
      </c>
      <c r="H809" s="2">
        <v>8.7101813747099896E-3</v>
      </c>
      <c r="I809" s="2">
        <v>9.1492213861569908E-3</v>
      </c>
      <c r="J809" s="2">
        <v>8.2203053329889999E-3</v>
      </c>
      <c r="K809" s="2">
        <v>8.0978308798029999E-3</v>
      </c>
      <c r="L809" s="2">
        <v>8.3955374993039903E-3</v>
      </c>
      <c r="M809" s="2">
        <v>8.8095984368839995E-3</v>
      </c>
      <c r="N809" s="2">
        <v>9.2290199434519899E-3</v>
      </c>
      <c r="O809" s="2">
        <v>0</v>
      </c>
      <c r="P809">
        <v>0</v>
      </c>
      <c r="Q809">
        <v>0</v>
      </c>
      <c r="R809" t="s">
        <v>45</v>
      </c>
    </row>
    <row r="810" spans="1:18" x14ac:dyDescent="0.25">
      <c r="A810" t="s">
        <v>133</v>
      </c>
      <c r="B810" t="s">
        <v>106</v>
      </c>
      <c r="C810" t="s">
        <v>39</v>
      </c>
      <c r="D810">
        <v>0.102397459336075</v>
      </c>
      <c r="E810" s="5">
        <v>4.8570783692719999E-2</v>
      </c>
      <c r="F810" s="2">
        <v>2.8487165258960001E-2</v>
      </c>
      <c r="G810" s="2">
        <v>2.1162252074854001E-2</v>
      </c>
      <c r="H810" s="2">
        <v>1.1730572156528901E-2</v>
      </c>
      <c r="I810" s="2">
        <v>1.1631855156861E-2</v>
      </c>
      <c r="J810" s="2">
        <v>7.5575615120249996E-3</v>
      </c>
      <c r="K810" s="2">
        <v>7.1362214082069898E-3</v>
      </c>
      <c r="L810" s="2">
        <v>6.5653330564399998E-3</v>
      </c>
      <c r="M810" s="2">
        <v>6.7039648805849996E-3</v>
      </c>
      <c r="N810" s="2">
        <v>6.9760455734870002E-3</v>
      </c>
      <c r="O810" s="2">
        <v>0</v>
      </c>
      <c r="P810">
        <v>0</v>
      </c>
      <c r="Q810">
        <v>0</v>
      </c>
      <c r="R810" t="s">
        <v>45</v>
      </c>
    </row>
    <row r="811" spans="1:18" x14ac:dyDescent="0.25">
      <c r="A811" t="s">
        <v>133</v>
      </c>
      <c r="B811" t="s">
        <v>107</v>
      </c>
      <c r="C811" t="s">
        <v>16</v>
      </c>
      <c r="D811">
        <v>1.015376781017E-2</v>
      </c>
      <c r="E811" s="5">
        <v>1.02285535153E-2</v>
      </c>
      <c r="F811" s="2">
        <v>7.2376317693800003E-3</v>
      </c>
      <c r="G811" s="2">
        <v>7.3868586849280002E-3</v>
      </c>
      <c r="H811" s="2">
        <v>6.6839688102240001E-3</v>
      </c>
      <c r="I811" s="2">
        <v>6.44454886860999E-3</v>
      </c>
      <c r="J811" s="2">
        <v>7.1408796834580004E-3</v>
      </c>
      <c r="K811" s="2">
        <v>6.9896985897929904E-3</v>
      </c>
      <c r="L811" s="2">
        <v>7.3711508075969996E-3</v>
      </c>
      <c r="M811" s="2">
        <v>7.6428787061780003E-3</v>
      </c>
      <c r="N811" s="2">
        <v>7.8514018535229893E-3</v>
      </c>
      <c r="O811" s="2">
        <v>0</v>
      </c>
      <c r="P811">
        <v>0</v>
      </c>
      <c r="Q811">
        <v>0</v>
      </c>
      <c r="R811" t="s">
        <v>45</v>
      </c>
    </row>
    <row r="812" spans="1:18" x14ac:dyDescent="0.25">
      <c r="A812" t="s">
        <v>133</v>
      </c>
      <c r="B812" t="s">
        <v>107</v>
      </c>
      <c r="C812" t="s">
        <v>17</v>
      </c>
      <c r="D812" s="2">
        <v>0.18166657796999999</v>
      </c>
      <c r="E812" s="5">
        <v>0.21100302490469999</v>
      </c>
      <c r="F812" s="2">
        <v>0.1761205956661</v>
      </c>
      <c r="G812" s="2">
        <v>0.15683051090989999</v>
      </c>
      <c r="H812" s="2">
        <v>0.16088136035532399</v>
      </c>
      <c r="I812" s="2">
        <v>0.164668265849016</v>
      </c>
      <c r="J812" s="2">
        <v>0.169228214073672</v>
      </c>
      <c r="K812" s="2">
        <v>0.17237191248265299</v>
      </c>
      <c r="L812" s="2">
        <v>0.17542581782635699</v>
      </c>
      <c r="M812" s="2">
        <v>0.178373899234086</v>
      </c>
      <c r="N812" s="2">
        <v>0.181444946987811</v>
      </c>
      <c r="O812" s="2">
        <v>0</v>
      </c>
      <c r="P812">
        <v>0</v>
      </c>
      <c r="Q812">
        <v>0</v>
      </c>
      <c r="R812" t="s">
        <v>45</v>
      </c>
    </row>
    <row r="813" spans="1:18" x14ac:dyDescent="0.25">
      <c r="A813" t="s">
        <v>133</v>
      </c>
      <c r="B813" t="s">
        <v>107</v>
      </c>
      <c r="C813" t="s">
        <v>19</v>
      </c>
      <c r="D813" s="2">
        <v>3.1108353202529901</v>
      </c>
      <c r="E813" s="5">
        <v>1.7189092258300001</v>
      </c>
      <c r="F813" s="2">
        <v>1.064077674325</v>
      </c>
      <c r="G813" s="2">
        <v>0.89652563550999897</v>
      </c>
      <c r="H813" s="2">
        <v>0.75255711543109904</v>
      </c>
      <c r="I813" s="2">
        <v>0.63373171544800899</v>
      </c>
      <c r="J813" s="2">
        <v>0.52076828089106897</v>
      </c>
      <c r="K813" s="2">
        <v>0.44354124170329201</v>
      </c>
      <c r="L813" s="2">
        <v>0.40779254279403998</v>
      </c>
      <c r="M813" s="2">
        <v>0.40603676031223901</v>
      </c>
      <c r="N813" s="2">
        <v>0.393875995037411</v>
      </c>
      <c r="O813" s="2">
        <v>0</v>
      </c>
      <c r="P813">
        <v>0</v>
      </c>
      <c r="Q813">
        <v>0</v>
      </c>
      <c r="R813" t="s">
        <v>45</v>
      </c>
    </row>
    <row r="814" spans="1:18" x14ac:dyDescent="0.25">
      <c r="A814" t="s">
        <v>133</v>
      </c>
      <c r="B814" t="s">
        <v>107</v>
      </c>
      <c r="C814" t="s">
        <v>21</v>
      </c>
      <c r="D814">
        <v>25.621556825999999</v>
      </c>
      <c r="E814" s="5">
        <v>34.235137908900001</v>
      </c>
      <c r="F814" s="2">
        <v>29.584067448999999</v>
      </c>
      <c r="G814" s="2">
        <v>27.425935141</v>
      </c>
      <c r="H814" s="2">
        <v>21.6545053611833</v>
      </c>
      <c r="I814" s="2">
        <v>19.074469301476</v>
      </c>
      <c r="J814" s="2">
        <v>18.544703041754602</v>
      </c>
      <c r="K814" s="2">
        <v>16.260575940472101</v>
      </c>
      <c r="L814" s="2">
        <v>14.721840378808301</v>
      </c>
      <c r="M814" s="2">
        <v>13.4085526355</v>
      </c>
      <c r="N814" s="2">
        <v>11.567648702939699</v>
      </c>
      <c r="O814" s="2">
        <v>0</v>
      </c>
      <c r="P814">
        <v>0</v>
      </c>
      <c r="Q814">
        <v>0</v>
      </c>
      <c r="R814" t="s">
        <v>46</v>
      </c>
    </row>
    <row r="815" spans="1:18" x14ac:dyDescent="0.25">
      <c r="A815" t="s">
        <v>133</v>
      </c>
      <c r="B815" t="s">
        <v>107</v>
      </c>
      <c r="C815" t="s">
        <v>22</v>
      </c>
      <c r="D815" s="2">
        <v>0</v>
      </c>
      <c r="E815" s="5">
        <v>0.13432820000000001</v>
      </c>
      <c r="F815" s="2">
        <v>0.23092499999999999</v>
      </c>
      <c r="G815" s="2">
        <v>0.24042279999999999</v>
      </c>
      <c r="H815" s="2">
        <v>0.24717037</v>
      </c>
      <c r="I815" s="2">
        <v>0.27080606999999901</v>
      </c>
      <c r="J815" s="2">
        <v>0.25896882999999898</v>
      </c>
      <c r="K815" s="2">
        <v>0.19460184</v>
      </c>
      <c r="L815" s="2">
        <v>0.1734473</v>
      </c>
      <c r="M815" s="2">
        <v>0.116479397</v>
      </c>
      <c r="N815" s="2">
        <v>0.108279166</v>
      </c>
      <c r="O815" s="2">
        <v>0</v>
      </c>
      <c r="P815">
        <v>0</v>
      </c>
      <c r="Q815">
        <v>0</v>
      </c>
      <c r="R815" t="s">
        <v>45</v>
      </c>
    </row>
    <row r="816" spans="1:18" x14ac:dyDescent="0.25">
      <c r="A816" t="s">
        <v>133</v>
      </c>
      <c r="B816" t="s">
        <v>107</v>
      </c>
      <c r="C816" t="s">
        <v>23</v>
      </c>
      <c r="D816" s="2">
        <v>4.5450739999999998E-8</v>
      </c>
      <c r="E816" s="5">
        <v>0.78594819999999999</v>
      </c>
      <c r="F816" s="2">
        <v>1.0369569999999999</v>
      </c>
      <c r="G816" s="2">
        <v>1.0796074</v>
      </c>
      <c r="H816" s="2">
        <v>1.1099074999999901</v>
      </c>
      <c r="I816" s="2">
        <v>1.2160405000000001</v>
      </c>
      <c r="J816" s="2">
        <v>1.1628855</v>
      </c>
      <c r="K816" s="2">
        <v>0.87384919999999999</v>
      </c>
      <c r="L816" s="2">
        <v>0.77885600999999904</v>
      </c>
      <c r="M816" s="2">
        <v>0.52304450999999996</v>
      </c>
      <c r="N816" s="2">
        <v>0.48622188999999999</v>
      </c>
      <c r="O816" s="2">
        <v>0</v>
      </c>
      <c r="P816">
        <v>0</v>
      </c>
      <c r="Q816">
        <v>0</v>
      </c>
      <c r="R816" t="s">
        <v>45</v>
      </c>
    </row>
    <row r="817" spans="1:18" x14ac:dyDescent="0.25">
      <c r="A817" t="s">
        <v>133</v>
      </c>
      <c r="B817" t="s">
        <v>107</v>
      </c>
      <c r="C817" t="s">
        <v>24</v>
      </c>
      <c r="D817" s="2">
        <v>0</v>
      </c>
      <c r="E817" s="5">
        <v>0.16503570000000001</v>
      </c>
      <c r="F817" s="2">
        <v>0.25004670000000001</v>
      </c>
      <c r="G817" s="2">
        <v>0.26033129999999999</v>
      </c>
      <c r="H817" s="2">
        <v>0.26763695999999998</v>
      </c>
      <c r="I817" s="2">
        <v>0.29322955000000001</v>
      </c>
      <c r="J817" s="2">
        <v>0.28041196999999901</v>
      </c>
      <c r="K817" s="2">
        <v>0.21071569000000001</v>
      </c>
      <c r="L817" s="2">
        <v>0.18780912999999899</v>
      </c>
      <c r="M817" s="2">
        <v>0.12612415999999901</v>
      </c>
      <c r="N817" s="2">
        <v>0.117244953999999</v>
      </c>
      <c r="O817" s="2">
        <v>0</v>
      </c>
      <c r="P817">
        <v>0</v>
      </c>
      <c r="Q817">
        <v>0</v>
      </c>
      <c r="R817" t="s">
        <v>45</v>
      </c>
    </row>
    <row r="818" spans="1:18" x14ac:dyDescent="0.25">
      <c r="A818" t="s">
        <v>133</v>
      </c>
      <c r="B818" t="s">
        <v>107</v>
      </c>
      <c r="C818" t="s">
        <v>25</v>
      </c>
      <c r="D818" s="2">
        <v>2.28813199999999E-7</v>
      </c>
      <c r="E818" s="5">
        <v>2.5566990000000002E-4</v>
      </c>
      <c r="F818" s="2">
        <v>2.368091E-4</v>
      </c>
      <c r="G818" s="2">
        <v>2.4654899999999999E-4</v>
      </c>
      <c r="H818" s="2">
        <v>2.5346823000000002E-4</v>
      </c>
      <c r="I818" s="2">
        <v>2.77705399999999E-4</v>
      </c>
      <c r="J818" s="2">
        <v>2.6556660999999898E-4</v>
      </c>
      <c r="K818" s="2">
        <v>1.9955989E-4</v>
      </c>
      <c r="L818" s="2">
        <v>1.7786631999999999E-4</v>
      </c>
      <c r="M818" s="2">
        <v>1.19447037E-4</v>
      </c>
      <c r="N818" s="2">
        <v>1.11037834E-4</v>
      </c>
      <c r="O818" s="2">
        <v>0</v>
      </c>
      <c r="P818">
        <v>0</v>
      </c>
      <c r="Q818">
        <v>0</v>
      </c>
      <c r="R818" t="s">
        <v>45</v>
      </c>
    </row>
    <row r="819" spans="1:18" x14ac:dyDescent="0.25">
      <c r="A819" t="s">
        <v>133</v>
      </c>
      <c r="B819" t="s">
        <v>107</v>
      </c>
      <c r="C819" t="s">
        <v>26</v>
      </c>
      <c r="D819" s="2">
        <v>0</v>
      </c>
      <c r="E819" s="5">
        <v>1.2025950000000001E-2</v>
      </c>
      <c r="F819" s="2">
        <v>1.8238669999999998E-2</v>
      </c>
      <c r="G819" s="2">
        <v>1.8988870000000001E-2</v>
      </c>
      <c r="H819" s="2">
        <v>1.9521759999999999E-2</v>
      </c>
      <c r="I819" s="2">
        <v>2.13884949999999E-2</v>
      </c>
      <c r="J819" s="2">
        <v>2.0453583000000001E-2</v>
      </c>
      <c r="K819" s="2">
        <v>1.5369838E-2</v>
      </c>
      <c r="L819" s="2">
        <v>1.3699006999999999E-2</v>
      </c>
      <c r="M819" s="2">
        <v>9.1996422999999997E-3</v>
      </c>
      <c r="N819" s="2">
        <v>8.5519776999999995E-3</v>
      </c>
      <c r="O819">
        <v>0</v>
      </c>
      <c r="P819">
        <v>0</v>
      </c>
      <c r="Q819">
        <v>0</v>
      </c>
      <c r="R819" t="s">
        <v>45</v>
      </c>
    </row>
    <row r="820" spans="1:18" x14ac:dyDescent="0.25">
      <c r="A820" t="s">
        <v>133</v>
      </c>
      <c r="B820" t="s">
        <v>107</v>
      </c>
      <c r="C820" t="s">
        <v>27</v>
      </c>
      <c r="D820" s="2">
        <v>1.0904660258E-2</v>
      </c>
      <c r="E820" s="5">
        <v>1.146565120831E-2</v>
      </c>
      <c r="F820" s="2">
        <v>8.5368115992000004E-3</v>
      </c>
      <c r="G820" s="2">
        <v>7.4378860489999902E-3</v>
      </c>
      <c r="H820" s="2">
        <v>6.7375005789799998E-3</v>
      </c>
      <c r="I820" s="2">
        <v>7.1786234803980003E-3</v>
      </c>
      <c r="J820" s="2">
        <v>7.3144954384699997E-3</v>
      </c>
      <c r="K820" s="2">
        <v>7.3885967545870004E-3</v>
      </c>
      <c r="L820" s="2">
        <v>7.6006714545469997E-3</v>
      </c>
      <c r="M820" s="2">
        <v>7.8227226598820004E-3</v>
      </c>
      <c r="N820" s="2">
        <v>8.0803040173629999E-3</v>
      </c>
      <c r="O820" s="2">
        <v>0</v>
      </c>
      <c r="P820">
        <v>0</v>
      </c>
      <c r="Q820">
        <v>0</v>
      </c>
      <c r="R820" t="s">
        <v>45</v>
      </c>
    </row>
    <row r="821" spans="1:18" x14ac:dyDescent="0.25">
      <c r="A821" t="s">
        <v>133</v>
      </c>
      <c r="B821" t="s">
        <v>107</v>
      </c>
      <c r="C821" t="s">
        <v>29</v>
      </c>
      <c r="D821" s="2">
        <v>5.3999991397609996E-3</v>
      </c>
      <c r="E821" s="5">
        <v>7.3572878469900004E-3</v>
      </c>
      <c r="F821" s="2">
        <v>6.7692864603999901E-3</v>
      </c>
      <c r="G821" s="2">
        <v>6.3037689593199997E-3</v>
      </c>
      <c r="H821" s="2">
        <v>5.2765551842520004E-3</v>
      </c>
      <c r="I821" s="2">
        <v>5.028773393051E-3</v>
      </c>
      <c r="J821" s="2">
        <v>4.8923946421939903E-3</v>
      </c>
      <c r="K821" s="2">
        <v>4.8026086894789998E-3</v>
      </c>
      <c r="L821" s="2">
        <v>4.8176347423069896E-3</v>
      </c>
      <c r="M821" s="2">
        <v>4.9110903892939997E-3</v>
      </c>
      <c r="N821" s="2">
        <v>4.9879623682529996E-3</v>
      </c>
      <c r="O821" s="2">
        <v>0</v>
      </c>
      <c r="P821">
        <v>0</v>
      </c>
      <c r="Q821">
        <v>0</v>
      </c>
      <c r="R821" t="s">
        <v>45</v>
      </c>
    </row>
    <row r="822" spans="1:18" x14ac:dyDescent="0.25">
      <c r="A822" t="s">
        <v>133</v>
      </c>
      <c r="B822" t="s">
        <v>107</v>
      </c>
      <c r="C822" t="s">
        <v>31</v>
      </c>
      <c r="D822" s="2">
        <v>0.53308876958569995</v>
      </c>
      <c r="E822" s="5">
        <v>0.302301882084</v>
      </c>
      <c r="F822" s="2">
        <v>0.198731492879999</v>
      </c>
      <c r="G822" s="2">
        <v>0.158884012662</v>
      </c>
      <c r="H822" s="2">
        <v>0.120163099854759</v>
      </c>
      <c r="I822" s="2">
        <v>0.118459225105029</v>
      </c>
      <c r="J822" s="2">
        <v>0.11051990652719899</v>
      </c>
      <c r="K822" s="2">
        <v>0.106547526246596</v>
      </c>
      <c r="L822" s="2">
        <v>0.108393505587348</v>
      </c>
      <c r="M822" s="2">
        <v>0.11136447305377099</v>
      </c>
      <c r="N822" s="2">
        <v>0.111617864726371</v>
      </c>
      <c r="O822" s="2">
        <v>0</v>
      </c>
      <c r="P822">
        <v>0</v>
      </c>
      <c r="Q822">
        <v>0</v>
      </c>
      <c r="R822" t="s">
        <v>45</v>
      </c>
    </row>
    <row r="823" spans="1:18" x14ac:dyDescent="0.25">
      <c r="A823" t="s">
        <v>133</v>
      </c>
      <c r="B823" t="s">
        <v>107</v>
      </c>
      <c r="C823" t="s">
        <v>32</v>
      </c>
      <c r="D823" s="2">
        <v>0.59887625304900005</v>
      </c>
      <c r="E823" s="5">
        <v>0.46098408638499899</v>
      </c>
      <c r="F823" s="2">
        <v>0.29650090156800002</v>
      </c>
      <c r="G823" s="2">
        <v>0.21185558464099999</v>
      </c>
      <c r="H823" s="2">
        <v>0.16216962422508999</v>
      </c>
      <c r="I823" s="2">
        <v>0.14681669210091899</v>
      </c>
      <c r="J823" s="2">
        <v>0.12864662514917999</v>
      </c>
      <c r="K823" s="2">
        <v>0.10858444856116301</v>
      </c>
      <c r="L823" s="2">
        <v>0.105418122563262</v>
      </c>
      <c r="M823" s="2">
        <v>0.106635293687911</v>
      </c>
      <c r="N823" s="2">
        <v>0.10792116537714901</v>
      </c>
      <c r="O823" s="2">
        <v>0</v>
      </c>
      <c r="P823">
        <v>0</v>
      </c>
      <c r="Q823">
        <v>0</v>
      </c>
      <c r="R823" t="s">
        <v>45</v>
      </c>
    </row>
    <row r="824" spans="1:18" x14ac:dyDescent="0.25">
      <c r="A824" t="s">
        <v>133</v>
      </c>
      <c r="B824" t="s">
        <v>107</v>
      </c>
      <c r="C824" t="s">
        <v>34</v>
      </c>
      <c r="D824">
        <v>2.2115763736999899E-2</v>
      </c>
      <c r="E824" s="5">
        <v>1.8014891692000001E-2</v>
      </c>
      <c r="F824" s="2">
        <v>1.2047327529E-2</v>
      </c>
      <c r="G824" s="2">
        <v>1.09262482017E-2</v>
      </c>
      <c r="H824" s="2">
        <v>1.0072909273209999E-2</v>
      </c>
      <c r="I824" s="2">
        <v>9.1597731072829997E-3</v>
      </c>
      <c r="J824" s="2">
        <v>8.9020867937399904E-3</v>
      </c>
      <c r="K824" s="2">
        <v>8.6009276789080005E-3</v>
      </c>
      <c r="L824" s="2">
        <v>8.5620211955460008E-3</v>
      </c>
      <c r="M824" s="2">
        <v>8.58826073183999E-3</v>
      </c>
      <c r="N824" s="2">
        <v>8.7008100469119897E-3</v>
      </c>
      <c r="O824" s="2">
        <v>0</v>
      </c>
      <c r="P824">
        <v>0</v>
      </c>
      <c r="Q824">
        <v>0</v>
      </c>
      <c r="R824" t="s">
        <v>45</v>
      </c>
    </row>
    <row r="825" spans="1:18" x14ac:dyDescent="0.25">
      <c r="A825" t="s">
        <v>133</v>
      </c>
      <c r="B825" t="s">
        <v>107</v>
      </c>
      <c r="C825" t="s">
        <v>36</v>
      </c>
      <c r="D825">
        <v>7.4503360173460001E-2</v>
      </c>
      <c r="E825" s="5">
        <v>0.1066453786718</v>
      </c>
      <c r="F825" s="2">
        <v>6.6314279307969903E-2</v>
      </c>
      <c r="G825" s="2">
        <v>6.4452869887049999E-2</v>
      </c>
      <c r="H825" s="2">
        <v>4.9259863649079902E-2</v>
      </c>
      <c r="I825" s="2">
        <v>5.1969928300271001E-2</v>
      </c>
      <c r="J825" s="2">
        <v>5.3173087104079003E-2</v>
      </c>
      <c r="K825" s="2">
        <v>5.3494216300332E-2</v>
      </c>
      <c r="L825" s="2">
        <v>5.5622949884244897E-2</v>
      </c>
      <c r="M825" s="2">
        <v>5.7636907844054001E-2</v>
      </c>
      <c r="N825" s="2">
        <v>5.9926949218790902E-2</v>
      </c>
      <c r="O825" s="2">
        <v>0</v>
      </c>
      <c r="P825">
        <v>0</v>
      </c>
      <c r="Q825">
        <v>0</v>
      </c>
      <c r="R825" t="s">
        <v>45</v>
      </c>
    </row>
    <row r="826" spans="1:18" x14ac:dyDescent="0.25">
      <c r="A826" t="s">
        <v>133</v>
      </c>
      <c r="B826" t="s">
        <v>107</v>
      </c>
      <c r="C826" t="s">
        <v>37</v>
      </c>
      <c r="D826">
        <v>5.4819425511199997E-2</v>
      </c>
      <c r="E826" s="5">
        <v>5.9905562235679902E-2</v>
      </c>
      <c r="F826" s="2">
        <v>3.4974971353929997E-2</v>
      </c>
      <c r="G826" s="2">
        <v>3.3621490536269998E-2</v>
      </c>
      <c r="H826" s="2">
        <v>2.7718068980180002E-2</v>
      </c>
      <c r="I826" s="2">
        <v>2.70192508281119E-2</v>
      </c>
      <c r="J826" s="2">
        <v>2.7086056090735E-2</v>
      </c>
      <c r="K826" s="2">
        <v>2.6527644772994002E-2</v>
      </c>
      <c r="L826" s="2">
        <v>2.69839972117779E-2</v>
      </c>
      <c r="M826" s="2">
        <v>2.7468800656391901E-2</v>
      </c>
      <c r="N826" s="2">
        <v>2.8083086285156902E-2</v>
      </c>
      <c r="O826" s="2">
        <v>0</v>
      </c>
      <c r="P826">
        <v>0</v>
      </c>
      <c r="Q826">
        <v>0</v>
      </c>
      <c r="R826" t="s">
        <v>45</v>
      </c>
    </row>
    <row r="827" spans="1:18" x14ac:dyDescent="0.25">
      <c r="A827" t="s">
        <v>133</v>
      </c>
      <c r="B827" t="s">
        <v>107</v>
      </c>
      <c r="C827" t="s">
        <v>39</v>
      </c>
      <c r="D827" s="2">
        <v>0.48871336808839899</v>
      </c>
      <c r="E827" s="5">
        <v>0.33794197950519</v>
      </c>
      <c r="F827" s="2">
        <v>0.13905219996147999</v>
      </c>
      <c r="G827" s="2">
        <v>6.2985597950289907E-2</v>
      </c>
      <c r="H827" s="2">
        <v>3.5663951188888897E-2</v>
      </c>
      <c r="I827" s="2">
        <v>3.6786539655771E-2</v>
      </c>
      <c r="J827" s="2">
        <v>3.7801762186376001E-2</v>
      </c>
      <c r="K827" s="2">
        <v>3.6101633662026997E-2</v>
      </c>
      <c r="L827" s="2">
        <v>3.627823225277E-2</v>
      </c>
      <c r="M827" s="2">
        <v>3.6138231788341003E-2</v>
      </c>
      <c r="N827" s="2">
        <v>3.7548292443307998E-2</v>
      </c>
      <c r="O827" s="2">
        <v>0</v>
      </c>
      <c r="P827">
        <v>0</v>
      </c>
      <c r="Q827">
        <v>0</v>
      </c>
      <c r="R827" t="s">
        <v>45</v>
      </c>
    </row>
    <row r="828" spans="1:18" x14ac:dyDescent="0.25">
      <c r="A828" t="s">
        <v>133</v>
      </c>
      <c r="B828" t="s">
        <v>108</v>
      </c>
      <c r="C828" t="s">
        <v>16</v>
      </c>
      <c r="D828" s="2">
        <v>9.5622918925699902E-4</v>
      </c>
      <c r="E828" s="5">
        <v>7.6132425844999997E-4</v>
      </c>
      <c r="F828">
        <v>1.077867788528E-3</v>
      </c>
      <c r="G828" s="2">
        <v>7.6575001362600001E-4</v>
      </c>
      <c r="H828" s="2">
        <v>7.0500141878099905E-4</v>
      </c>
      <c r="I828" s="2">
        <v>6.5032401576999997E-4</v>
      </c>
      <c r="J828" s="2">
        <v>7.0117077994899903E-4</v>
      </c>
      <c r="K828" s="2">
        <v>7.1152366156299995E-4</v>
      </c>
      <c r="L828" s="2">
        <v>7.7298977088200002E-4</v>
      </c>
      <c r="M828" s="2">
        <v>8.3791800857799898E-4</v>
      </c>
      <c r="N828" s="2">
        <v>8.8431677161399905E-4</v>
      </c>
      <c r="O828">
        <v>0</v>
      </c>
      <c r="P828">
        <v>0</v>
      </c>
      <c r="Q828">
        <v>0</v>
      </c>
      <c r="R828" t="s">
        <v>45</v>
      </c>
    </row>
    <row r="829" spans="1:18" x14ac:dyDescent="0.25">
      <c r="A829" t="s">
        <v>133</v>
      </c>
      <c r="B829" t="s">
        <v>108</v>
      </c>
      <c r="C829" t="s">
        <v>17</v>
      </c>
      <c r="D829">
        <v>6.8647915938999998E-3</v>
      </c>
      <c r="E829" s="5">
        <v>1.23039935479999E-2</v>
      </c>
      <c r="F829">
        <v>1.18986788709999E-2</v>
      </c>
      <c r="G829">
        <v>1.0232329751643E-2</v>
      </c>
      <c r="H829">
        <v>1.0446569246962E-2</v>
      </c>
      <c r="I829">
        <v>1.06712911025809E-2</v>
      </c>
      <c r="J829">
        <v>1.0901614938674999E-2</v>
      </c>
      <c r="K829">
        <v>1.11946553368149E-2</v>
      </c>
      <c r="L829">
        <v>1.15043406454569E-2</v>
      </c>
      <c r="M829" s="2">
        <v>1.1807780273204E-2</v>
      </c>
      <c r="N829" s="2">
        <v>1.211135061375E-2</v>
      </c>
      <c r="O829">
        <v>0</v>
      </c>
      <c r="P829">
        <v>0</v>
      </c>
      <c r="Q829">
        <v>0</v>
      </c>
      <c r="R829" t="s">
        <v>45</v>
      </c>
    </row>
    <row r="830" spans="1:18" x14ac:dyDescent="0.25">
      <c r="A830" t="s">
        <v>133</v>
      </c>
      <c r="B830" t="s">
        <v>108</v>
      </c>
      <c r="C830" t="s">
        <v>19</v>
      </c>
      <c r="D830">
        <v>0.30348384672835599</v>
      </c>
      <c r="E830" s="1">
        <v>0.17131863580342399</v>
      </c>
      <c r="F830">
        <v>0.117622673989885</v>
      </c>
      <c r="G830">
        <v>0.10020867223093601</v>
      </c>
      <c r="H830">
        <v>8.8979075085695997E-2</v>
      </c>
      <c r="I830">
        <v>7.5780825266714993E-2</v>
      </c>
      <c r="J830">
        <v>6.7459690914904002E-2</v>
      </c>
      <c r="K830">
        <v>6.6467152796656895E-2</v>
      </c>
      <c r="L830">
        <v>6.8926873508747002E-2</v>
      </c>
      <c r="M830">
        <v>7.4455543596671003E-2</v>
      </c>
      <c r="N830">
        <v>7.8031135985385996E-2</v>
      </c>
      <c r="O830">
        <v>0</v>
      </c>
      <c r="P830">
        <v>0</v>
      </c>
      <c r="Q830">
        <v>0</v>
      </c>
      <c r="R830" t="s">
        <v>45</v>
      </c>
    </row>
    <row r="831" spans="1:18" x14ac:dyDescent="0.25">
      <c r="A831" t="s">
        <v>133</v>
      </c>
      <c r="B831" t="s">
        <v>108</v>
      </c>
      <c r="C831" t="s">
        <v>21</v>
      </c>
      <c r="D831">
        <v>1.3362632508700001</v>
      </c>
      <c r="E831" s="5">
        <v>1.6677569923397</v>
      </c>
      <c r="F831" s="2">
        <v>1.52040090027959</v>
      </c>
      <c r="G831" s="2">
        <v>1.4505108514043901</v>
      </c>
      <c r="H831" s="2">
        <v>1.3223707304165</v>
      </c>
      <c r="I831" s="2">
        <v>1.2883331664942801</v>
      </c>
      <c r="J831" s="2">
        <v>1.1010846106643</v>
      </c>
      <c r="K831" s="2">
        <v>0.97717234829892796</v>
      </c>
      <c r="L831" s="2">
        <v>0.89387138544211397</v>
      </c>
      <c r="M831" s="2">
        <v>0.82249635386238396</v>
      </c>
      <c r="N831" s="2">
        <v>0.76353484630703305</v>
      </c>
      <c r="O831" s="2">
        <v>0</v>
      </c>
      <c r="P831">
        <v>0</v>
      </c>
      <c r="Q831">
        <v>0</v>
      </c>
      <c r="R831" t="s">
        <v>46</v>
      </c>
    </row>
    <row r="832" spans="1:18" x14ac:dyDescent="0.25">
      <c r="A832" t="s">
        <v>133</v>
      </c>
      <c r="B832" t="s">
        <v>108</v>
      </c>
      <c r="C832" t="s">
        <v>22</v>
      </c>
      <c r="D832" s="2">
        <v>0</v>
      </c>
      <c r="E832" s="1">
        <v>1.6957369999999999E-3</v>
      </c>
      <c r="F832">
        <v>2.2170929999999998E-3</v>
      </c>
      <c r="G832">
        <v>2.9016369999999999E-3</v>
      </c>
      <c r="H832">
        <v>2.9901301000000002E-3</v>
      </c>
      <c r="I832">
        <v>3.3027764E-3</v>
      </c>
      <c r="J832">
        <v>3.1552996000000001E-3</v>
      </c>
      <c r="K832">
        <v>2.3725400999999998E-3</v>
      </c>
      <c r="L832">
        <v>2.1276436E-3</v>
      </c>
      <c r="M832">
        <v>1.4357331000000001E-3</v>
      </c>
      <c r="N832">
        <v>1.3361702899999999E-3</v>
      </c>
      <c r="O832">
        <v>0</v>
      </c>
      <c r="P832">
        <v>0</v>
      </c>
      <c r="Q832">
        <v>0</v>
      </c>
      <c r="R832" t="s">
        <v>45</v>
      </c>
    </row>
    <row r="833" spans="1:18" x14ac:dyDescent="0.25">
      <c r="A833" t="s">
        <v>133</v>
      </c>
      <c r="B833" t="s">
        <v>108</v>
      </c>
      <c r="C833" t="s">
        <v>23</v>
      </c>
      <c r="D833" s="2">
        <v>4.8193499999999995E-10</v>
      </c>
      <c r="E833" s="5">
        <v>9.9216800000000004E-3</v>
      </c>
      <c r="F833" s="2">
        <v>9.9557199999999995E-3</v>
      </c>
      <c r="G833" s="2">
        <v>1.302961E-2</v>
      </c>
      <c r="H833" s="2">
        <v>1.342702E-2</v>
      </c>
      <c r="I833" s="2">
        <v>1.4830940000000001E-2</v>
      </c>
      <c r="J833" s="2">
        <v>1.41687109999999E-2</v>
      </c>
      <c r="K833" s="2">
        <v>1.0653766E-2</v>
      </c>
      <c r="L833" s="2">
        <v>9.5540729999999893E-3</v>
      </c>
      <c r="M833" s="2">
        <v>6.4470809999999899E-3</v>
      </c>
      <c r="N833" s="2">
        <v>6.0000009999999996E-3</v>
      </c>
      <c r="O833" s="2">
        <v>0</v>
      </c>
      <c r="P833">
        <v>0</v>
      </c>
      <c r="Q833">
        <v>0</v>
      </c>
      <c r="R833" t="s">
        <v>45</v>
      </c>
    </row>
    <row r="834" spans="1:18" x14ac:dyDescent="0.25">
      <c r="A834" t="s">
        <v>133</v>
      </c>
      <c r="B834" t="s">
        <v>108</v>
      </c>
      <c r="C834" t="s">
        <v>24</v>
      </c>
      <c r="D834" s="2">
        <v>0</v>
      </c>
      <c r="E834" s="5">
        <v>2.0833850000000001E-3</v>
      </c>
      <c r="F834" s="2">
        <v>2.4006729999999999E-3</v>
      </c>
      <c r="G834" s="2">
        <v>3.1418940000000001E-3</v>
      </c>
      <c r="H834" s="2">
        <v>3.237719E-3</v>
      </c>
      <c r="I834" s="2">
        <v>3.5762507999999998E-3</v>
      </c>
      <c r="J834" s="2">
        <v>3.4165660999999898E-3</v>
      </c>
      <c r="K834" s="2">
        <v>2.5689935000000001E-3</v>
      </c>
      <c r="L834" s="2">
        <v>2.3038199999999899E-3</v>
      </c>
      <c r="M834" s="2">
        <v>1.55461649999999E-3</v>
      </c>
      <c r="N834" s="2">
        <v>1.44680837E-3</v>
      </c>
      <c r="O834" s="2">
        <v>0</v>
      </c>
      <c r="P834">
        <v>0</v>
      </c>
      <c r="Q834">
        <v>0</v>
      </c>
      <c r="R834" t="s">
        <v>45</v>
      </c>
    </row>
    <row r="835" spans="1:18" x14ac:dyDescent="0.25">
      <c r="A835" t="s">
        <v>133</v>
      </c>
      <c r="B835" t="s">
        <v>108</v>
      </c>
      <c r="C835" t="s">
        <v>25</v>
      </c>
      <c r="D835" s="2">
        <v>2.7247409999999898E-9</v>
      </c>
      <c r="E835" s="5">
        <v>3.2275379999999998E-6</v>
      </c>
      <c r="F835" s="2">
        <v>2.273578E-6</v>
      </c>
      <c r="G835" s="2">
        <v>2.975556E-6</v>
      </c>
      <c r="H835" s="2">
        <v>3.06631E-6</v>
      </c>
      <c r="I835" s="2">
        <v>3.3869222000000002E-6</v>
      </c>
      <c r="J835" s="2">
        <v>3.2356878E-6</v>
      </c>
      <c r="K835" s="2">
        <v>2.4329883000000002E-6</v>
      </c>
      <c r="L835" s="2">
        <v>2.1818525999999998E-6</v>
      </c>
      <c r="M835" s="2">
        <v>1.4723134999999999E-6</v>
      </c>
      <c r="N835" s="2">
        <v>1.3702124599999999E-6</v>
      </c>
      <c r="O835">
        <v>0</v>
      </c>
      <c r="P835">
        <v>0</v>
      </c>
      <c r="Q835">
        <v>0</v>
      </c>
      <c r="R835" t="s">
        <v>45</v>
      </c>
    </row>
    <row r="836" spans="1:18" x14ac:dyDescent="0.25">
      <c r="A836" t="s">
        <v>133</v>
      </c>
      <c r="B836" t="s">
        <v>108</v>
      </c>
      <c r="C836" t="s">
        <v>26</v>
      </c>
      <c r="D836" s="2">
        <v>0</v>
      </c>
      <c r="E836" s="5">
        <v>1.5181379999999999E-4</v>
      </c>
      <c r="F836" s="2">
        <v>1.7510790000000001E-4</v>
      </c>
      <c r="G836" s="2">
        <v>2.2917289999999999E-4</v>
      </c>
      <c r="H836" s="2">
        <v>2.3616271E-4</v>
      </c>
      <c r="I836" s="2">
        <v>2.6085604000000001E-4</v>
      </c>
      <c r="J836" s="2">
        <v>2.4920824000000002E-4</v>
      </c>
      <c r="K836" s="2">
        <v>1.8738539E-4</v>
      </c>
      <c r="L836" s="2">
        <v>1.6804325999999901E-4</v>
      </c>
      <c r="M836" s="2">
        <v>1.13395507E-4</v>
      </c>
      <c r="N836" s="2">
        <v>1.05531808E-4</v>
      </c>
      <c r="O836">
        <v>0</v>
      </c>
      <c r="P836">
        <v>0</v>
      </c>
      <c r="Q836">
        <v>0</v>
      </c>
      <c r="R836" t="s">
        <v>45</v>
      </c>
    </row>
    <row r="837" spans="1:18" x14ac:dyDescent="0.25">
      <c r="A837" t="s">
        <v>133</v>
      </c>
      <c r="B837" t="s">
        <v>108</v>
      </c>
      <c r="C837" t="s">
        <v>27</v>
      </c>
      <c r="D837" s="2">
        <v>4.7375313592000002E-4</v>
      </c>
      <c r="E837" s="5">
        <v>4.85714536699999E-4</v>
      </c>
      <c r="F837" s="2">
        <v>4.1559513289999997E-4</v>
      </c>
      <c r="G837" s="2">
        <v>3.5253214140000002E-4</v>
      </c>
      <c r="H837" s="2">
        <v>2.8515622468899902E-4</v>
      </c>
      <c r="I837" s="2">
        <v>2.6205683083599997E-4</v>
      </c>
      <c r="J837" s="2">
        <v>2.9309266704999999E-4</v>
      </c>
      <c r="K837" s="2">
        <v>3.0696438931199899E-4</v>
      </c>
      <c r="L837" s="2">
        <v>3.1502560477800001E-4</v>
      </c>
      <c r="M837" s="2">
        <v>3.2737504829999901E-4</v>
      </c>
      <c r="N837" s="2">
        <v>3.3693417230900002E-4</v>
      </c>
      <c r="O837" s="2">
        <v>0</v>
      </c>
      <c r="P837">
        <v>0</v>
      </c>
      <c r="Q837">
        <v>0</v>
      </c>
      <c r="R837" t="s">
        <v>45</v>
      </c>
    </row>
    <row r="838" spans="1:18" x14ac:dyDescent="0.25">
      <c r="A838" t="s">
        <v>133</v>
      </c>
      <c r="B838" t="s">
        <v>108</v>
      </c>
      <c r="C838" t="s">
        <v>29</v>
      </c>
      <c r="D838" s="2">
        <v>4.6034264872499899E-4</v>
      </c>
      <c r="E838" s="5">
        <v>4.8953075128599995E-4</v>
      </c>
      <c r="F838" s="2">
        <v>7.4901797677500001E-4</v>
      </c>
      <c r="G838" s="2">
        <v>6.4785129393599996E-4</v>
      </c>
      <c r="H838" s="2">
        <v>5.87123107915999E-4</v>
      </c>
      <c r="I838" s="2">
        <v>5.3819755557299996E-4</v>
      </c>
      <c r="J838" s="2">
        <v>4.9622727028700005E-4</v>
      </c>
      <c r="K838" s="2">
        <v>5.3221814890999999E-4</v>
      </c>
      <c r="L838" s="2">
        <v>5.9111158086099999E-4</v>
      </c>
      <c r="M838" s="2">
        <v>6.6204031568900003E-4</v>
      </c>
      <c r="N838" s="2">
        <v>7.1861927139999903E-4</v>
      </c>
      <c r="O838" s="2">
        <v>0</v>
      </c>
      <c r="P838">
        <v>0</v>
      </c>
      <c r="Q838">
        <v>0</v>
      </c>
      <c r="R838" t="s">
        <v>45</v>
      </c>
    </row>
    <row r="839" spans="1:18" x14ac:dyDescent="0.25">
      <c r="A839" t="s">
        <v>133</v>
      </c>
      <c r="B839" t="s">
        <v>108</v>
      </c>
      <c r="C839" t="s">
        <v>31</v>
      </c>
      <c r="D839">
        <v>4.7092518282218998E-2</v>
      </c>
      <c r="E839" s="1">
        <v>2.93223002851099E-2</v>
      </c>
      <c r="F839">
        <v>2.0046600973170001E-2</v>
      </c>
      <c r="G839" s="2">
        <v>1.8490000530226001E-2</v>
      </c>
      <c r="H839">
        <v>1.55834018989469E-2</v>
      </c>
      <c r="I839">
        <v>1.47361269114329E-2</v>
      </c>
      <c r="J839">
        <v>1.410926346853E-2</v>
      </c>
      <c r="K839">
        <v>1.45136913977319E-2</v>
      </c>
      <c r="L839">
        <v>1.5483105770022E-2</v>
      </c>
      <c r="M839" s="2">
        <v>1.6600163334246E-2</v>
      </c>
      <c r="N839" s="2">
        <v>1.73473556727749E-2</v>
      </c>
      <c r="O839" s="2">
        <v>0</v>
      </c>
      <c r="P839">
        <v>0</v>
      </c>
      <c r="Q839">
        <v>0</v>
      </c>
      <c r="R839" t="s">
        <v>45</v>
      </c>
    </row>
    <row r="840" spans="1:18" x14ac:dyDescent="0.25">
      <c r="A840" t="s">
        <v>133</v>
      </c>
      <c r="B840" t="s">
        <v>108</v>
      </c>
      <c r="C840" t="s">
        <v>32</v>
      </c>
      <c r="D840">
        <v>3.2641707656674998E-2</v>
      </c>
      <c r="E840" s="1">
        <v>1.9204716629410899E-2</v>
      </c>
      <c r="F840">
        <v>1.5709803684925E-2</v>
      </c>
      <c r="G840">
        <v>1.3639895337925E-2</v>
      </c>
      <c r="H840">
        <v>1.1313501850580001E-2</v>
      </c>
      <c r="I840">
        <v>9.5984136235289907E-3</v>
      </c>
      <c r="J840">
        <v>8.4798818985439995E-3</v>
      </c>
      <c r="K840" s="2">
        <v>7.48449517538199E-3</v>
      </c>
      <c r="L840" s="2">
        <v>7.2667104805329901E-3</v>
      </c>
      <c r="M840" s="2">
        <v>7.3268789426209997E-3</v>
      </c>
      <c r="N840" s="2">
        <v>7.3937570416659996E-3</v>
      </c>
      <c r="O840" s="2">
        <v>0</v>
      </c>
      <c r="P840">
        <v>0</v>
      </c>
      <c r="Q840">
        <v>0</v>
      </c>
      <c r="R840" t="s">
        <v>45</v>
      </c>
    </row>
    <row r="841" spans="1:18" x14ac:dyDescent="0.25">
      <c r="A841" t="s">
        <v>133</v>
      </c>
      <c r="B841" t="s">
        <v>108</v>
      </c>
      <c r="C841" t="s">
        <v>34</v>
      </c>
      <c r="D841">
        <v>3.9535214438739998E-3</v>
      </c>
      <c r="E841" s="1">
        <v>3.0768814873629998E-3</v>
      </c>
      <c r="F841">
        <v>5.1021998163600004E-3</v>
      </c>
      <c r="G841" s="2">
        <v>4.7300151570179904E-3</v>
      </c>
      <c r="H841">
        <v>4.5099424811750003E-3</v>
      </c>
      <c r="I841">
        <v>4.0731922544749903E-3</v>
      </c>
      <c r="J841">
        <v>3.747846434025E-3</v>
      </c>
      <c r="K841">
        <v>4.0469882420809998E-3</v>
      </c>
      <c r="L841" s="2">
        <v>4.498311174805E-3</v>
      </c>
      <c r="M841" s="2">
        <v>5.0452442666729996E-3</v>
      </c>
      <c r="N841" s="2">
        <v>5.468296567867E-3</v>
      </c>
      <c r="O841" s="2">
        <v>0</v>
      </c>
      <c r="P841">
        <v>0</v>
      </c>
      <c r="Q841">
        <v>0</v>
      </c>
      <c r="R841" t="s">
        <v>45</v>
      </c>
    </row>
    <row r="842" spans="1:18" x14ac:dyDescent="0.25">
      <c r="A842" t="s">
        <v>133</v>
      </c>
      <c r="B842" t="s">
        <v>108</v>
      </c>
      <c r="C842" t="s">
        <v>36</v>
      </c>
      <c r="D842">
        <v>7.7075254150389899E-3</v>
      </c>
      <c r="E842" s="1">
        <v>8.4593164948550004E-3</v>
      </c>
      <c r="F842">
        <v>1.1299872793592999E-2</v>
      </c>
      <c r="G842">
        <v>9.766511674315E-3</v>
      </c>
      <c r="H842">
        <v>8.6980795115399901E-3</v>
      </c>
      <c r="I842">
        <v>8.307162018207E-3</v>
      </c>
      <c r="J842">
        <v>7.9261889647070007E-3</v>
      </c>
      <c r="K842">
        <v>8.4673282532789895E-3</v>
      </c>
      <c r="L842">
        <v>9.3433009025859996E-3</v>
      </c>
      <c r="M842">
        <v>1.03473977766459E-2</v>
      </c>
      <c r="N842" s="2">
        <v>1.1165008399084899E-2</v>
      </c>
      <c r="O842" s="2">
        <v>0</v>
      </c>
      <c r="P842">
        <v>0</v>
      </c>
      <c r="Q842">
        <v>0</v>
      </c>
      <c r="R842" t="s">
        <v>45</v>
      </c>
    </row>
    <row r="843" spans="1:18" x14ac:dyDescent="0.25">
      <c r="A843" t="s">
        <v>133</v>
      </c>
      <c r="B843" t="s">
        <v>108</v>
      </c>
      <c r="C843" t="s">
        <v>37</v>
      </c>
      <c r="D843">
        <v>6.8961026500699999E-3</v>
      </c>
      <c r="E843" s="1">
        <v>5.9316398694819897E-3</v>
      </c>
      <c r="F843">
        <v>8.7015324084709997E-3</v>
      </c>
      <c r="G843">
        <v>7.7379659984120001E-3</v>
      </c>
      <c r="H843">
        <v>7.1913919873830001E-3</v>
      </c>
      <c r="I843">
        <v>6.5750860955879897E-3</v>
      </c>
      <c r="J843">
        <v>6.1120115097700002E-3</v>
      </c>
      <c r="K843">
        <v>6.5383080190769896E-3</v>
      </c>
      <c r="L843">
        <v>7.2184630070599998E-3</v>
      </c>
      <c r="M843" s="2">
        <v>8.0286584400069902E-3</v>
      </c>
      <c r="N843" s="2">
        <v>8.6707271655170007E-3</v>
      </c>
      <c r="O843" s="2">
        <v>0</v>
      </c>
      <c r="P843">
        <v>0</v>
      </c>
      <c r="Q843">
        <v>0</v>
      </c>
      <c r="R843" t="s">
        <v>45</v>
      </c>
    </row>
    <row r="844" spans="1:18" x14ac:dyDescent="0.25">
      <c r="A844" t="s">
        <v>133</v>
      </c>
      <c r="B844" t="s">
        <v>108</v>
      </c>
      <c r="C844" t="s">
        <v>39</v>
      </c>
      <c r="D844">
        <v>1.22272285614609E-2</v>
      </c>
      <c r="E844" s="5">
        <v>6.7010440786589897E-3</v>
      </c>
      <c r="F844" s="2">
        <v>3.8702823330809899E-3</v>
      </c>
      <c r="G844" s="2">
        <v>1.35130757949699E-3</v>
      </c>
      <c r="H844" s="2">
        <v>1.31707219097199E-3</v>
      </c>
      <c r="I844" s="2">
        <v>1.2132673515329901E-3</v>
      </c>
      <c r="J844" s="2">
        <v>1.2575155133869901E-3</v>
      </c>
      <c r="K844" s="2">
        <v>1.231613004607E-3</v>
      </c>
      <c r="L844" s="2">
        <v>1.2684464834969999E-3</v>
      </c>
      <c r="M844" s="2">
        <v>1.3075124851479999E-3</v>
      </c>
      <c r="N844" s="2">
        <v>1.3629339294730001E-3</v>
      </c>
      <c r="O844" s="2">
        <v>0</v>
      </c>
      <c r="P844">
        <v>0</v>
      </c>
      <c r="Q844">
        <v>0</v>
      </c>
      <c r="R844" t="s">
        <v>45</v>
      </c>
    </row>
    <row r="845" spans="1:18" x14ac:dyDescent="0.25">
      <c r="A845" t="s">
        <v>133</v>
      </c>
      <c r="B845" t="s">
        <v>109</v>
      </c>
      <c r="C845" t="s">
        <v>16</v>
      </c>
      <c r="D845">
        <v>1.0070710886646E-2</v>
      </c>
      <c r="E845" s="5">
        <v>7.8575742195000006E-3</v>
      </c>
      <c r="F845" s="2">
        <v>5.9625918052380001E-3</v>
      </c>
      <c r="G845" s="2">
        <v>7.3067048716689998E-3</v>
      </c>
      <c r="H845" s="2">
        <v>7.1059368409930003E-3</v>
      </c>
      <c r="I845" s="2">
        <v>7.1974535812450004E-3</v>
      </c>
      <c r="J845" s="2">
        <v>7.3744332966049903E-3</v>
      </c>
      <c r="K845" s="2">
        <v>5.8530565613209903E-3</v>
      </c>
      <c r="L845" s="2">
        <v>5.752773889732E-3</v>
      </c>
      <c r="M845" s="2">
        <v>5.7226212089169998E-3</v>
      </c>
      <c r="N845" s="2">
        <v>5.7163126566210001E-3</v>
      </c>
      <c r="O845" s="2">
        <v>0</v>
      </c>
      <c r="P845">
        <v>0</v>
      </c>
      <c r="Q845">
        <v>0</v>
      </c>
      <c r="R845" t="s">
        <v>45</v>
      </c>
    </row>
    <row r="846" spans="1:18" x14ac:dyDescent="0.25">
      <c r="A846" t="s">
        <v>133</v>
      </c>
      <c r="B846" t="s">
        <v>109</v>
      </c>
      <c r="C846" t="s">
        <v>17</v>
      </c>
      <c r="D846">
        <v>0.14331854421999901</v>
      </c>
      <c r="E846" s="5">
        <v>0.12644838509930001</v>
      </c>
      <c r="F846" s="2">
        <v>9.6681093492999998E-2</v>
      </c>
      <c r="G846" s="2">
        <v>8.2601237667300001E-2</v>
      </c>
      <c r="H846" s="2">
        <v>8.4611577615210903E-2</v>
      </c>
      <c r="I846" s="2">
        <v>8.6818315794625997E-2</v>
      </c>
      <c r="J846" s="2">
        <v>8.8158354903449004E-2</v>
      </c>
      <c r="K846" s="2">
        <v>8.9562362572706E-2</v>
      </c>
      <c r="L846" s="2">
        <v>9.1486734007008005E-2</v>
      </c>
      <c r="M846" s="2">
        <v>9.3456324031144997E-2</v>
      </c>
      <c r="N846" s="2">
        <v>9.5317740339626006E-2</v>
      </c>
      <c r="O846" s="2">
        <v>0</v>
      </c>
      <c r="P846">
        <v>0</v>
      </c>
      <c r="Q846">
        <v>0</v>
      </c>
      <c r="R846" t="s">
        <v>45</v>
      </c>
    </row>
    <row r="847" spans="1:18" x14ac:dyDescent="0.25">
      <c r="A847" t="s">
        <v>133</v>
      </c>
      <c r="B847" t="s">
        <v>109</v>
      </c>
      <c r="C847" t="s">
        <v>19</v>
      </c>
      <c r="D847">
        <v>2.2803582915646201</v>
      </c>
      <c r="E847" s="1">
        <v>1.20949833529044</v>
      </c>
      <c r="F847" s="2">
        <v>0.79010726458892999</v>
      </c>
      <c r="G847" s="2">
        <v>0.72390892975172005</v>
      </c>
      <c r="H847" s="2">
        <v>0.61845130945295301</v>
      </c>
      <c r="I847" s="2">
        <v>0.52171229444207601</v>
      </c>
      <c r="J847" s="2">
        <v>0.476393461600363</v>
      </c>
      <c r="K847" s="2">
        <v>0.41767131072367802</v>
      </c>
      <c r="L847" s="2">
        <v>0.39394472143584303</v>
      </c>
      <c r="M847" s="2">
        <v>0.39042540061848502</v>
      </c>
      <c r="N847" s="2">
        <v>0.379759220110851</v>
      </c>
      <c r="O847" s="2">
        <v>0</v>
      </c>
      <c r="P847">
        <v>0</v>
      </c>
      <c r="Q847">
        <v>0</v>
      </c>
      <c r="R847" t="s">
        <v>45</v>
      </c>
    </row>
    <row r="848" spans="1:18" x14ac:dyDescent="0.25">
      <c r="A848" t="s">
        <v>133</v>
      </c>
      <c r="B848" t="s">
        <v>109</v>
      </c>
      <c r="C848" t="s">
        <v>21</v>
      </c>
      <c r="D848">
        <v>19.350040583200901</v>
      </c>
      <c r="E848" s="1">
        <v>21.6731123170599</v>
      </c>
      <c r="F848">
        <v>20.224907800899899</v>
      </c>
      <c r="G848">
        <v>22.542585517499901</v>
      </c>
      <c r="H848">
        <v>21.525013591</v>
      </c>
      <c r="I848">
        <v>21.1536932986183</v>
      </c>
      <c r="J848">
        <v>18.578438146090701</v>
      </c>
      <c r="K848">
        <v>11.0251269697523</v>
      </c>
      <c r="L848">
        <v>0.13670129729278499</v>
      </c>
      <c r="M848">
        <v>-11.057502030393399</v>
      </c>
      <c r="N848">
        <v>-19.1669071959607</v>
      </c>
      <c r="O848">
        <v>0</v>
      </c>
      <c r="P848">
        <v>0</v>
      </c>
      <c r="Q848">
        <v>0</v>
      </c>
      <c r="R848" t="s">
        <v>46</v>
      </c>
    </row>
    <row r="849" spans="1:18" x14ac:dyDescent="0.25">
      <c r="A849" t="s">
        <v>133</v>
      </c>
      <c r="B849" t="s">
        <v>109</v>
      </c>
      <c r="C849" t="s">
        <v>22</v>
      </c>
      <c r="D849" s="2">
        <v>0</v>
      </c>
      <c r="E849" s="5">
        <v>3.4129960000000001E-2</v>
      </c>
      <c r="F849" s="2">
        <v>4.9957049999999899E-2</v>
      </c>
      <c r="G849" s="2">
        <v>5.2458869999999998E-2</v>
      </c>
      <c r="H849" s="2">
        <v>5.8159889999999999E-2</v>
      </c>
      <c r="I849" s="2">
        <v>6.5656479999999906E-2</v>
      </c>
      <c r="J849" s="2">
        <v>6.4735089999999995E-2</v>
      </c>
      <c r="K849" s="2">
        <v>4.9356193E-2</v>
      </c>
      <c r="L849" s="2">
        <v>4.4456405999999997E-2</v>
      </c>
      <c r="M849" s="2">
        <v>3.0388864000000002E-2</v>
      </c>
      <c r="N849" s="2">
        <v>2.7901436999999901E-2</v>
      </c>
      <c r="O849" s="2">
        <v>0</v>
      </c>
      <c r="P849">
        <v>0</v>
      </c>
      <c r="Q849">
        <v>0</v>
      </c>
      <c r="R849" t="s">
        <v>45</v>
      </c>
    </row>
    <row r="850" spans="1:18" x14ac:dyDescent="0.25">
      <c r="A850" t="s">
        <v>133</v>
      </c>
      <c r="B850" t="s">
        <v>109</v>
      </c>
      <c r="C850" t="s">
        <v>23</v>
      </c>
      <c r="D850" s="2">
        <v>8.4634800000000002E-9</v>
      </c>
      <c r="E850" s="5">
        <v>0.19969309999999901</v>
      </c>
      <c r="F850" s="2">
        <v>0.22432949999999999</v>
      </c>
      <c r="G850" s="2">
        <v>0.235564</v>
      </c>
      <c r="H850" s="2">
        <v>0.26116429999999902</v>
      </c>
      <c r="I850" s="2">
        <v>0.29482706999999903</v>
      </c>
      <c r="J850" s="2">
        <v>0.29068920999999998</v>
      </c>
      <c r="K850" s="2">
        <v>0.2216312</v>
      </c>
      <c r="L850" s="2">
        <v>0.19962880999999999</v>
      </c>
      <c r="M850" s="2">
        <v>0.13645937999999999</v>
      </c>
      <c r="N850" s="2">
        <v>0.125289914</v>
      </c>
      <c r="O850" s="2">
        <v>0</v>
      </c>
      <c r="P850">
        <v>0</v>
      </c>
      <c r="Q850">
        <v>0</v>
      </c>
      <c r="R850" t="s">
        <v>45</v>
      </c>
    </row>
    <row r="851" spans="1:18" x14ac:dyDescent="0.25">
      <c r="A851" t="s">
        <v>133</v>
      </c>
      <c r="B851" t="s">
        <v>109</v>
      </c>
      <c r="C851" t="s">
        <v>24</v>
      </c>
      <c r="D851" s="2">
        <v>0</v>
      </c>
      <c r="E851" s="5">
        <v>4.193206E-2</v>
      </c>
      <c r="F851" s="2">
        <v>5.4093679999999998E-2</v>
      </c>
      <c r="G851" s="2">
        <v>5.6802650000000003E-2</v>
      </c>
      <c r="H851" s="2">
        <v>6.2975659999999906E-2</v>
      </c>
      <c r="I851" s="2">
        <v>7.1092970000000005E-2</v>
      </c>
      <c r="J851" s="2">
        <v>7.0095270000000001E-2</v>
      </c>
      <c r="K851" s="2">
        <v>5.3443016999999898E-2</v>
      </c>
      <c r="L851" s="2">
        <v>4.81375E-2</v>
      </c>
      <c r="M851" s="2">
        <v>3.2905115999999998E-2</v>
      </c>
      <c r="N851" s="2">
        <v>3.0211748E-2</v>
      </c>
      <c r="O851" s="2">
        <v>0</v>
      </c>
      <c r="P851">
        <v>0</v>
      </c>
      <c r="Q851">
        <v>0</v>
      </c>
      <c r="R851" t="s">
        <v>45</v>
      </c>
    </row>
    <row r="852" spans="1:18" x14ac:dyDescent="0.25">
      <c r="A852" t="s">
        <v>133</v>
      </c>
      <c r="B852" t="s">
        <v>109</v>
      </c>
      <c r="C852" t="s">
        <v>25</v>
      </c>
      <c r="D852" s="2">
        <v>4.2608190000000001E-8</v>
      </c>
      <c r="E852" s="5">
        <v>6.4960289999999995E-5</v>
      </c>
      <c r="F852" s="2">
        <v>5.1229819999999997E-5</v>
      </c>
      <c r="G852" s="2">
        <v>5.3795439999999999E-5</v>
      </c>
      <c r="H852" s="2">
        <v>5.9641629999999997E-5</v>
      </c>
      <c r="I852" s="2">
        <v>6.7329279999999998E-5</v>
      </c>
      <c r="J852" s="2">
        <v>6.6384300000000001E-5</v>
      </c>
      <c r="K852" s="2">
        <v>5.0613667999999897E-5</v>
      </c>
      <c r="L852" s="2">
        <v>4.5589052000000002E-5</v>
      </c>
      <c r="M852" s="2">
        <v>3.1163091000000002E-5</v>
      </c>
      <c r="N852" s="2">
        <v>2.8612301999999901E-5</v>
      </c>
      <c r="O852" s="2">
        <v>0</v>
      </c>
      <c r="P852">
        <v>0</v>
      </c>
      <c r="Q852">
        <v>0</v>
      </c>
      <c r="R852" t="s">
        <v>45</v>
      </c>
    </row>
    <row r="853" spans="1:18" x14ac:dyDescent="0.25">
      <c r="A853" t="s">
        <v>133</v>
      </c>
      <c r="B853" t="s">
        <v>109</v>
      </c>
      <c r="C853" t="s">
        <v>26</v>
      </c>
      <c r="D853" s="2">
        <v>0</v>
      </c>
      <c r="E853" s="5">
        <v>3.055538E-3</v>
      </c>
      <c r="F853" s="2">
        <v>3.945647E-3</v>
      </c>
      <c r="G853" s="2">
        <v>4.1432550000000002E-3</v>
      </c>
      <c r="H853" s="2">
        <v>4.5935219999999896E-3</v>
      </c>
      <c r="I853" s="2">
        <v>5.18561299999999E-3</v>
      </c>
      <c r="J853" s="2">
        <v>5.1128269999999899E-3</v>
      </c>
      <c r="K853" s="2">
        <v>3.89819719999999E-3</v>
      </c>
      <c r="L853" s="2">
        <v>3.5112072999999998E-3</v>
      </c>
      <c r="M853" s="2">
        <v>2.4001369999999901E-3</v>
      </c>
      <c r="N853" s="2">
        <v>2.2036815699999898E-3</v>
      </c>
      <c r="O853" s="2">
        <v>0</v>
      </c>
      <c r="P853">
        <v>0</v>
      </c>
      <c r="Q853">
        <v>0</v>
      </c>
      <c r="R853" t="s">
        <v>45</v>
      </c>
    </row>
    <row r="854" spans="1:18" x14ac:dyDescent="0.25">
      <c r="A854" t="s">
        <v>133</v>
      </c>
      <c r="B854" t="s">
        <v>109</v>
      </c>
      <c r="C854" t="s">
        <v>27</v>
      </c>
      <c r="D854" s="2">
        <v>6.8368790500000004E-3</v>
      </c>
      <c r="E854" s="5">
        <v>6.9065646813599897E-3</v>
      </c>
      <c r="F854" s="2">
        <v>4.8021066839999899E-3</v>
      </c>
      <c r="G854" s="2">
        <v>4.1829161829999998E-3</v>
      </c>
      <c r="H854" s="2">
        <v>4.0903456763249999E-3</v>
      </c>
      <c r="I854" s="2">
        <v>4.4877446064579898E-3</v>
      </c>
      <c r="J854" s="2">
        <v>4.14521227777199E-3</v>
      </c>
      <c r="K854" s="2">
        <v>3.8768761649659901E-3</v>
      </c>
      <c r="L854" s="2">
        <v>3.9062821423369899E-3</v>
      </c>
      <c r="M854" s="2">
        <v>3.9919603238940003E-3</v>
      </c>
      <c r="N854" s="2">
        <v>4.0881032166520002E-3</v>
      </c>
      <c r="O854" s="2">
        <v>0</v>
      </c>
      <c r="P854">
        <v>0</v>
      </c>
      <c r="Q854">
        <v>0</v>
      </c>
      <c r="R854" t="s">
        <v>45</v>
      </c>
    </row>
    <row r="855" spans="1:18" x14ac:dyDescent="0.25">
      <c r="A855" t="s">
        <v>133</v>
      </c>
      <c r="B855" t="s">
        <v>109</v>
      </c>
      <c r="C855" t="s">
        <v>29</v>
      </c>
      <c r="D855">
        <v>7.8562315667579999E-3</v>
      </c>
      <c r="E855" s="5">
        <v>5.0018380427110003E-3</v>
      </c>
      <c r="F855" s="2">
        <v>4.6948602392049999E-3</v>
      </c>
      <c r="G855" s="2">
        <v>4.4750476648609903E-3</v>
      </c>
      <c r="H855" s="2">
        <v>3.9562061383209999E-3</v>
      </c>
      <c r="I855" s="2">
        <v>3.92318465259699E-3</v>
      </c>
      <c r="J855" s="2">
        <v>3.4592402649780002E-3</v>
      </c>
      <c r="K855" s="2">
        <v>3.2669977929500001E-3</v>
      </c>
      <c r="L855" s="2">
        <v>3.18407749980599E-3</v>
      </c>
      <c r="M855" s="2">
        <v>3.16737141732999E-3</v>
      </c>
      <c r="N855" s="2">
        <v>3.1042983469370001E-3</v>
      </c>
      <c r="O855" s="2">
        <v>0</v>
      </c>
      <c r="P855">
        <v>0</v>
      </c>
      <c r="Q855">
        <v>0</v>
      </c>
      <c r="R855" t="s">
        <v>45</v>
      </c>
    </row>
    <row r="856" spans="1:18" x14ac:dyDescent="0.25">
      <c r="A856" t="s">
        <v>133</v>
      </c>
      <c r="B856" t="s">
        <v>109</v>
      </c>
      <c r="C856" t="s">
        <v>31</v>
      </c>
      <c r="D856">
        <v>0.33574475698217898</v>
      </c>
      <c r="E856" s="5">
        <v>0.20323999850907901</v>
      </c>
      <c r="F856" s="2">
        <v>0.14608444696403999</v>
      </c>
      <c r="G856" s="2">
        <v>0.145694755337339</v>
      </c>
      <c r="H856" s="2">
        <v>0.11898983007934</v>
      </c>
      <c r="I856" s="2">
        <v>0.12330259534810301</v>
      </c>
      <c r="J856" s="2">
        <v>0.119717638912504</v>
      </c>
      <c r="K856" s="2">
        <v>0.112777671160155</v>
      </c>
      <c r="L856" s="2">
        <v>0.11405142770897</v>
      </c>
      <c r="M856" s="2">
        <v>0.116314970945957</v>
      </c>
      <c r="N856" s="2">
        <v>0.117125197484845</v>
      </c>
      <c r="O856" s="2">
        <v>0</v>
      </c>
      <c r="P856">
        <v>0</v>
      </c>
      <c r="Q856">
        <v>0</v>
      </c>
      <c r="R856" t="s">
        <v>45</v>
      </c>
    </row>
    <row r="857" spans="1:18" x14ac:dyDescent="0.25">
      <c r="A857" t="s">
        <v>133</v>
      </c>
      <c r="B857" t="s">
        <v>109</v>
      </c>
      <c r="C857" t="s">
        <v>32</v>
      </c>
      <c r="D857">
        <v>0.62458326361530003</v>
      </c>
      <c r="E857" s="5">
        <v>0.48073361263719999</v>
      </c>
      <c r="F857" s="2">
        <v>0.327483184914099</v>
      </c>
      <c r="G857" s="2">
        <v>0.42652051822169901</v>
      </c>
      <c r="H857" s="2">
        <v>0.41691191893894503</v>
      </c>
      <c r="I857" s="2">
        <v>0.43748446466176599</v>
      </c>
      <c r="J857" s="2">
        <v>0.40463457833108102</v>
      </c>
      <c r="K857" s="2">
        <v>0.27173127783769602</v>
      </c>
      <c r="L857" s="2">
        <v>0.23247068526775699</v>
      </c>
      <c r="M857" s="2">
        <v>0.210593842672677</v>
      </c>
      <c r="N857" s="2">
        <v>0.19639866053654401</v>
      </c>
      <c r="O857" s="2">
        <v>0</v>
      </c>
      <c r="P857">
        <v>0</v>
      </c>
      <c r="Q857">
        <v>0</v>
      </c>
      <c r="R857" t="s">
        <v>45</v>
      </c>
    </row>
    <row r="858" spans="1:18" x14ac:dyDescent="0.25">
      <c r="A858" t="s">
        <v>133</v>
      </c>
      <c r="B858" t="s">
        <v>109</v>
      </c>
      <c r="C858" t="s">
        <v>34</v>
      </c>
      <c r="D858">
        <v>2.5106730438395002E-2</v>
      </c>
      <c r="E858" s="5">
        <v>1.8944277093981901E-2</v>
      </c>
      <c r="F858" s="2">
        <v>1.5137816691328E-2</v>
      </c>
      <c r="G858" s="2">
        <v>1.6155725046441E-2</v>
      </c>
      <c r="H858" s="2">
        <v>1.5518778221389E-2</v>
      </c>
      <c r="I858" s="2">
        <v>1.4875914659993E-2</v>
      </c>
      <c r="J858" s="2">
        <v>1.36719381111389E-2</v>
      </c>
      <c r="K858" s="2">
        <v>1.2201155267773E-2</v>
      </c>
      <c r="L858" s="2">
        <v>1.1631032849252E-2</v>
      </c>
      <c r="M858" s="2">
        <v>1.12347870787439E-2</v>
      </c>
      <c r="N858" s="2">
        <v>1.0825485696499E-2</v>
      </c>
      <c r="O858" s="2">
        <v>0</v>
      </c>
      <c r="P858">
        <v>0</v>
      </c>
      <c r="Q858">
        <v>0</v>
      </c>
      <c r="R858" t="s">
        <v>45</v>
      </c>
    </row>
    <row r="859" spans="1:18" x14ac:dyDescent="0.25">
      <c r="A859" t="s">
        <v>133</v>
      </c>
      <c r="B859" t="s">
        <v>109</v>
      </c>
      <c r="C859" t="s">
        <v>36</v>
      </c>
      <c r="D859">
        <v>5.9943224208103899E-2</v>
      </c>
      <c r="E859" s="5">
        <v>5.5653491807409999E-2</v>
      </c>
      <c r="F859" s="2">
        <v>7.1208490304249999E-2</v>
      </c>
      <c r="G859" s="2">
        <v>6.9137350638469902E-2</v>
      </c>
      <c r="H859" s="2">
        <v>5.7484575634385901E-2</v>
      </c>
      <c r="I859" s="2">
        <v>6.3951254613117001E-2</v>
      </c>
      <c r="J859" s="2">
        <v>6.1828688265809902E-2</v>
      </c>
      <c r="K859" s="2">
        <v>5.9379377333662997E-2</v>
      </c>
      <c r="L859" s="2">
        <v>6.0557032325825003E-2</v>
      </c>
      <c r="M859" s="2">
        <v>6.2062594502474998E-2</v>
      </c>
      <c r="N859" s="2">
        <v>6.3557382643563906E-2</v>
      </c>
      <c r="O859" s="2">
        <v>0</v>
      </c>
      <c r="P859">
        <v>0</v>
      </c>
      <c r="Q859">
        <v>0</v>
      </c>
      <c r="R859" t="s">
        <v>45</v>
      </c>
    </row>
    <row r="860" spans="1:18" x14ac:dyDescent="0.25">
      <c r="A860" t="s">
        <v>133</v>
      </c>
      <c r="B860" t="s">
        <v>109</v>
      </c>
      <c r="C860" t="s">
        <v>37</v>
      </c>
      <c r="D860">
        <v>5.3641549311646899E-2</v>
      </c>
      <c r="E860" s="1">
        <v>4.390378765479E-2</v>
      </c>
      <c r="F860">
        <v>3.658474612327E-2</v>
      </c>
      <c r="G860">
        <v>3.98628178337E-2</v>
      </c>
      <c r="H860">
        <v>3.5209759616702002E-2</v>
      </c>
      <c r="I860">
        <v>3.6006608752879997E-2</v>
      </c>
      <c r="J860">
        <v>3.3912781056721998E-2</v>
      </c>
      <c r="K860">
        <v>3.0564567863212901E-2</v>
      </c>
      <c r="L860">
        <v>2.9956925734423E-2</v>
      </c>
      <c r="M860">
        <v>2.9703155906008E-2</v>
      </c>
      <c r="N860">
        <v>2.9479002060394999E-2</v>
      </c>
      <c r="O860">
        <v>0</v>
      </c>
      <c r="P860">
        <v>0</v>
      </c>
      <c r="Q860">
        <v>0</v>
      </c>
      <c r="R860" t="s">
        <v>45</v>
      </c>
    </row>
    <row r="861" spans="1:18" x14ac:dyDescent="0.25">
      <c r="A861" t="s">
        <v>133</v>
      </c>
      <c r="B861" t="s">
        <v>109</v>
      </c>
      <c r="C861" t="s">
        <v>39</v>
      </c>
      <c r="D861">
        <v>0.26894625292827601</v>
      </c>
      <c r="E861" s="5">
        <v>0.15759399679863001</v>
      </c>
      <c r="F861" s="2">
        <v>9.0147556749491001E-2</v>
      </c>
      <c r="G861" s="2">
        <v>0.11371532773541999</v>
      </c>
      <c r="H861" s="2">
        <v>0.110369282636226</v>
      </c>
      <c r="I861" s="2">
        <v>0.12138682281252899</v>
      </c>
      <c r="J861" s="2">
        <v>0.115999067353645</v>
      </c>
      <c r="K861" s="2">
        <v>7.6910234839070002E-2</v>
      </c>
      <c r="L861" s="2">
        <v>6.3241640669935997E-2</v>
      </c>
      <c r="M861" s="2">
        <v>5.5312475324902903E-2</v>
      </c>
      <c r="N861" s="2">
        <v>5.0336013152637998E-2</v>
      </c>
      <c r="O861" s="2">
        <v>0</v>
      </c>
      <c r="P861">
        <v>0</v>
      </c>
      <c r="Q861">
        <v>0</v>
      </c>
      <c r="R861" t="s">
        <v>45</v>
      </c>
    </row>
    <row r="862" spans="1:18" x14ac:dyDescent="0.25">
      <c r="A862" t="s">
        <v>133</v>
      </c>
      <c r="B862" t="s">
        <v>110</v>
      </c>
      <c r="C862" t="s">
        <v>16</v>
      </c>
      <c r="D862">
        <v>7.7731093125900002E-3</v>
      </c>
      <c r="E862" s="5">
        <v>6.0458766705299904E-3</v>
      </c>
      <c r="F862" s="2">
        <v>6.1390091328000001E-3</v>
      </c>
      <c r="G862" s="2">
        <v>7.1804929031049998E-3</v>
      </c>
      <c r="H862" s="2">
        <v>6.5952079068529899E-3</v>
      </c>
      <c r="I862" s="2">
        <v>6.2621664005180003E-3</v>
      </c>
      <c r="J862" s="2">
        <v>6.7145586062200002E-3</v>
      </c>
      <c r="K862" s="2">
        <v>6.6417113528149897E-3</v>
      </c>
      <c r="L862" s="2">
        <v>6.9771600553919996E-3</v>
      </c>
      <c r="M862" s="2">
        <v>7.249118045319E-3</v>
      </c>
      <c r="N862" s="2">
        <v>7.4450015424580001E-3</v>
      </c>
      <c r="O862" s="2">
        <v>0</v>
      </c>
      <c r="P862">
        <v>0</v>
      </c>
      <c r="Q862">
        <v>0</v>
      </c>
      <c r="R862" t="s">
        <v>45</v>
      </c>
    </row>
    <row r="863" spans="1:18" x14ac:dyDescent="0.25">
      <c r="A863" t="s">
        <v>133</v>
      </c>
      <c r="B863" t="s">
        <v>110</v>
      </c>
      <c r="C863" t="s">
        <v>17</v>
      </c>
      <c r="D863">
        <v>0.2017337427025</v>
      </c>
      <c r="E863" s="5">
        <v>0.19512492446329999</v>
      </c>
      <c r="F863" s="2">
        <v>0.12789931658590001</v>
      </c>
      <c r="G863" s="2">
        <v>0.11452674210899901</v>
      </c>
      <c r="H863" s="2">
        <v>0.11748596326271001</v>
      </c>
      <c r="I863" s="2">
        <v>0.12052689398170099</v>
      </c>
      <c r="J863" s="2">
        <v>0.122963702673982</v>
      </c>
      <c r="K863" s="2">
        <v>0.125280365068828</v>
      </c>
      <c r="L863" s="2">
        <v>0.127667421117936</v>
      </c>
      <c r="M863" s="2">
        <v>0.129992568968715</v>
      </c>
      <c r="N863" s="2">
        <v>0.132422540596907</v>
      </c>
      <c r="O863" s="2">
        <v>0</v>
      </c>
      <c r="P863">
        <v>0</v>
      </c>
      <c r="Q863">
        <v>0</v>
      </c>
      <c r="R863" t="s">
        <v>45</v>
      </c>
    </row>
    <row r="864" spans="1:18" x14ac:dyDescent="0.25">
      <c r="A864" t="s">
        <v>133</v>
      </c>
      <c r="B864" t="s">
        <v>110</v>
      </c>
      <c r="C864" t="s">
        <v>19</v>
      </c>
      <c r="D864">
        <v>2.5176496205609999</v>
      </c>
      <c r="E864" s="5">
        <v>1.3962331109399999</v>
      </c>
      <c r="F864" s="2">
        <v>0.96672010026499899</v>
      </c>
      <c r="G864" s="2">
        <v>0.76317372371999903</v>
      </c>
      <c r="H864" s="2">
        <v>0.65252239546019997</v>
      </c>
      <c r="I864" s="2">
        <v>0.55267309886109095</v>
      </c>
      <c r="J864" s="2">
        <v>0.473403202096284</v>
      </c>
      <c r="K864" s="2">
        <v>0.42229715175357002</v>
      </c>
      <c r="L864" s="2">
        <v>0.40250467566870102</v>
      </c>
      <c r="M864" s="2">
        <v>0.40668951566688499</v>
      </c>
      <c r="N864" s="2">
        <v>0.40204289989216102</v>
      </c>
      <c r="O864" s="2">
        <v>0</v>
      </c>
      <c r="P864">
        <v>0</v>
      </c>
      <c r="Q864">
        <v>0</v>
      </c>
      <c r="R864" t="s">
        <v>45</v>
      </c>
    </row>
    <row r="865" spans="1:18" x14ac:dyDescent="0.25">
      <c r="A865" t="s">
        <v>133</v>
      </c>
      <c r="B865" t="s">
        <v>110</v>
      </c>
      <c r="C865" t="s">
        <v>21</v>
      </c>
      <c r="D865">
        <v>22.762839803199999</v>
      </c>
      <c r="E865" s="5">
        <v>29.347988015999999</v>
      </c>
      <c r="F865" s="2">
        <v>26.040107198999898</v>
      </c>
      <c r="G865" s="2">
        <v>25.548530839999898</v>
      </c>
      <c r="H865" s="2">
        <v>20.979897042907101</v>
      </c>
      <c r="I865" s="2">
        <v>20.217171611234399</v>
      </c>
      <c r="J865" s="2">
        <v>16.176380864941599</v>
      </c>
      <c r="K865" s="2">
        <v>12.6645877318537</v>
      </c>
      <c r="L865" s="2">
        <v>8.5157222120907399</v>
      </c>
      <c r="M865" s="2">
        <v>4.2667474483090704</v>
      </c>
      <c r="N865" s="2">
        <v>4.2853632939952702E-2</v>
      </c>
      <c r="O865" s="2">
        <v>0</v>
      </c>
      <c r="P865">
        <v>0</v>
      </c>
      <c r="Q865">
        <v>0</v>
      </c>
      <c r="R865" t="s">
        <v>46</v>
      </c>
    </row>
    <row r="866" spans="1:18" x14ac:dyDescent="0.25">
      <c r="A866" t="s">
        <v>133</v>
      </c>
      <c r="B866" t="s">
        <v>110</v>
      </c>
      <c r="C866" t="s">
        <v>22</v>
      </c>
      <c r="D866" s="2">
        <v>0</v>
      </c>
      <c r="E866" s="5">
        <v>3.9482129999999997E-2</v>
      </c>
      <c r="F866" s="2">
        <v>5.1900210000000002E-2</v>
      </c>
      <c r="G866" s="2">
        <v>6.6921190000000005E-2</v>
      </c>
      <c r="H866" s="2">
        <v>6.9608050000000005E-2</v>
      </c>
      <c r="I866" s="2">
        <v>7.657448E-2</v>
      </c>
      <c r="J866" s="2">
        <v>7.3873999999999995E-2</v>
      </c>
      <c r="K866" s="2">
        <v>5.5751682999999899E-2</v>
      </c>
      <c r="L866" s="2">
        <v>4.9937503000000001E-2</v>
      </c>
      <c r="M866" s="2">
        <v>3.3770535999999997E-2</v>
      </c>
      <c r="N866" s="2">
        <v>3.1406011999999997E-2</v>
      </c>
      <c r="O866" s="2">
        <v>0</v>
      </c>
      <c r="P866">
        <v>0</v>
      </c>
      <c r="Q866">
        <v>0</v>
      </c>
      <c r="R866" t="s">
        <v>45</v>
      </c>
    </row>
    <row r="867" spans="1:18" x14ac:dyDescent="0.25">
      <c r="A867" t="s">
        <v>133</v>
      </c>
      <c r="B867" t="s">
        <v>110</v>
      </c>
      <c r="C867" t="s">
        <v>23</v>
      </c>
      <c r="D867" s="2">
        <v>1.0873693E-8</v>
      </c>
      <c r="E867" s="5">
        <v>0.23100789999999999</v>
      </c>
      <c r="F867" s="2">
        <v>0.23305529999999999</v>
      </c>
      <c r="G867" s="2">
        <v>0.3005063</v>
      </c>
      <c r="H867" s="2">
        <v>0.31257119999999999</v>
      </c>
      <c r="I867" s="2">
        <v>0.34385383999999902</v>
      </c>
      <c r="J867" s="2">
        <v>0.33172734999999998</v>
      </c>
      <c r="K867" s="2">
        <v>0.25035013</v>
      </c>
      <c r="L867" s="2">
        <v>0.224241529999999</v>
      </c>
      <c r="M867" s="2">
        <v>0.151644689999999</v>
      </c>
      <c r="N867" s="2">
        <v>0.141026872</v>
      </c>
      <c r="O867" s="2">
        <v>0</v>
      </c>
      <c r="P867">
        <v>0</v>
      </c>
      <c r="Q867">
        <v>0</v>
      </c>
      <c r="R867" t="s">
        <v>45</v>
      </c>
    </row>
    <row r="868" spans="1:18" x14ac:dyDescent="0.25">
      <c r="A868" t="s">
        <v>133</v>
      </c>
      <c r="B868" t="s">
        <v>110</v>
      </c>
      <c r="C868" t="s">
        <v>24</v>
      </c>
      <c r="D868" s="2">
        <v>0</v>
      </c>
      <c r="E868" s="5">
        <v>4.8507729999999999E-2</v>
      </c>
      <c r="F868" s="2">
        <v>5.619768E-2</v>
      </c>
      <c r="G868" s="2">
        <v>7.2462359999999906E-2</v>
      </c>
      <c r="H868" s="2">
        <v>7.5371779999999902E-2</v>
      </c>
      <c r="I868" s="2">
        <v>8.2915100000000005E-2</v>
      </c>
      <c r="J868" s="2">
        <v>7.9991019999999996E-2</v>
      </c>
      <c r="K868" s="2">
        <v>6.0368157999999901E-2</v>
      </c>
      <c r="L868" s="2">
        <v>5.4072423999999897E-2</v>
      </c>
      <c r="M868" s="2">
        <v>3.6566817000000001E-2</v>
      </c>
      <c r="N868" s="2">
        <v>3.4006493999999998E-2</v>
      </c>
      <c r="O868" s="2">
        <v>0</v>
      </c>
      <c r="P868">
        <v>0</v>
      </c>
      <c r="Q868">
        <v>0</v>
      </c>
      <c r="R868" t="s">
        <v>45</v>
      </c>
    </row>
    <row r="869" spans="1:18" x14ac:dyDescent="0.25">
      <c r="A869" t="s">
        <v>133</v>
      </c>
      <c r="B869" t="s">
        <v>110</v>
      </c>
      <c r="C869" t="s">
        <v>25</v>
      </c>
      <c r="D869" s="2">
        <v>5.474181E-8</v>
      </c>
      <c r="E869" s="5">
        <v>7.5147289999999997E-5</v>
      </c>
      <c r="F869" s="2">
        <v>5.3222519999999901E-5</v>
      </c>
      <c r="G869" s="2">
        <v>6.8626069999999995E-5</v>
      </c>
      <c r="H869" s="2">
        <v>7.1381499999999994E-5</v>
      </c>
      <c r="I869" s="2">
        <v>7.8525349999999995E-5</v>
      </c>
      <c r="J869" s="2">
        <v>7.5756179999999997E-5</v>
      </c>
      <c r="K869" s="2">
        <v>5.7172198999999998E-5</v>
      </c>
      <c r="L869" s="2">
        <v>5.1209779000000001E-5</v>
      </c>
      <c r="M869" s="2">
        <v>3.4630927000000001E-5</v>
      </c>
      <c r="N869" s="2">
        <v>3.2206165999999997E-5</v>
      </c>
      <c r="O869" s="2">
        <v>0</v>
      </c>
      <c r="P869">
        <v>0</v>
      </c>
      <c r="Q869">
        <v>0</v>
      </c>
      <c r="R869" t="s">
        <v>45</v>
      </c>
    </row>
    <row r="870" spans="1:18" x14ac:dyDescent="0.25">
      <c r="A870" t="s">
        <v>133</v>
      </c>
      <c r="B870" t="s">
        <v>110</v>
      </c>
      <c r="C870" t="s">
        <v>26</v>
      </c>
      <c r="D870" s="2">
        <v>0</v>
      </c>
      <c r="E870" s="5">
        <v>3.5347040000000001E-3</v>
      </c>
      <c r="F870" s="2">
        <v>4.0991259999999998E-3</v>
      </c>
      <c r="G870" s="2">
        <v>5.2854900000000003E-3</v>
      </c>
      <c r="H870" s="2">
        <v>5.4977079999999996E-3</v>
      </c>
      <c r="I870" s="2">
        <v>6.0479189999999997E-3</v>
      </c>
      <c r="J870" s="2">
        <v>5.8346450000000003E-3</v>
      </c>
      <c r="K870" s="2">
        <v>4.4033238000000001E-3</v>
      </c>
      <c r="L870" s="2">
        <v>3.9441081999999896E-3</v>
      </c>
      <c r="M870" s="2">
        <v>2.6672266999999898E-3</v>
      </c>
      <c r="N870" s="2">
        <v>2.4804743199999999E-3</v>
      </c>
      <c r="O870" s="2">
        <v>0</v>
      </c>
      <c r="P870">
        <v>0</v>
      </c>
      <c r="Q870">
        <v>0</v>
      </c>
      <c r="R870" t="s">
        <v>45</v>
      </c>
    </row>
    <row r="871" spans="1:18" x14ac:dyDescent="0.25">
      <c r="A871" t="s">
        <v>133</v>
      </c>
      <c r="B871" t="s">
        <v>110</v>
      </c>
      <c r="C871" t="s">
        <v>27</v>
      </c>
      <c r="D871" s="2">
        <v>5.9296473862399902E-3</v>
      </c>
      <c r="E871" s="5">
        <v>6.7459105095000003E-3</v>
      </c>
      <c r="F871" s="2">
        <v>4.8130001318000002E-3</v>
      </c>
      <c r="G871" s="2">
        <v>2.487904858E-3</v>
      </c>
      <c r="H871" s="2">
        <v>2.2599048196530001E-3</v>
      </c>
      <c r="I871" s="2">
        <v>2.3277060720309998E-3</v>
      </c>
      <c r="J871" s="2">
        <v>2.178211703108E-3</v>
      </c>
      <c r="K871" s="2">
        <v>2.1184375476749999E-3</v>
      </c>
      <c r="L871" s="2">
        <v>2.1599461542990001E-3</v>
      </c>
      <c r="M871" s="2">
        <v>2.2182264640159999E-3</v>
      </c>
      <c r="N871" s="2">
        <v>2.2779944664289998E-3</v>
      </c>
      <c r="O871" s="2">
        <v>0</v>
      </c>
      <c r="P871">
        <v>0</v>
      </c>
      <c r="Q871">
        <v>0</v>
      </c>
      <c r="R871" t="s">
        <v>45</v>
      </c>
    </row>
    <row r="872" spans="1:18" x14ac:dyDescent="0.25">
      <c r="A872" t="s">
        <v>133</v>
      </c>
      <c r="B872" t="s">
        <v>110</v>
      </c>
      <c r="C872" t="s">
        <v>29</v>
      </c>
      <c r="D872">
        <v>4.5898343922599998E-3</v>
      </c>
      <c r="E872" s="1">
        <v>3.55335269773999E-3</v>
      </c>
      <c r="F872">
        <v>6.4035517578999897E-3</v>
      </c>
      <c r="G872" s="2">
        <v>5.9197092648999904E-3</v>
      </c>
      <c r="H872" s="2">
        <v>5.0915661425299996E-3</v>
      </c>
      <c r="I872" s="2">
        <v>4.8690669288609899E-3</v>
      </c>
      <c r="J872" s="2">
        <v>4.2153867696389999E-3</v>
      </c>
      <c r="K872" s="2">
        <v>4.0779258860489899E-3</v>
      </c>
      <c r="L872" s="2">
        <v>4.0746279754299902E-3</v>
      </c>
      <c r="M872" s="2">
        <v>4.1525227261479999E-3</v>
      </c>
      <c r="N872" s="2">
        <v>4.2689347879229997E-3</v>
      </c>
      <c r="O872">
        <v>0</v>
      </c>
      <c r="P872">
        <v>0</v>
      </c>
      <c r="Q872">
        <v>0</v>
      </c>
      <c r="R872" t="s">
        <v>45</v>
      </c>
    </row>
    <row r="873" spans="1:18" x14ac:dyDescent="0.25">
      <c r="A873" t="s">
        <v>133</v>
      </c>
      <c r="B873" t="s">
        <v>110</v>
      </c>
      <c r="C873" t="s">
        <v>31</v>
      </c>
      <c r="D873">
        <v>0.42205383742839903</v>
      </c>
      <c r="E873" s="5">
        <v>0.30885265600700001</v>
      </c>
      <c r="F873" s="2">
        <v>0.2086134001611</v>
      </c>
      <c r="G873" s="2">
        <v>0.158361237380199</v>
      </c>
      <c r="H873" s="2">
        <v>0.12530039359169001</v>
      </c>
      <c r="I873" s="2">
        <v>0.123841578936864</v>
      </c>
      <c r="J873" s="2">
        <v>0.119076866873879</v>
      </c>
      <c r="K873" s="2">
        <v>0.1161140604617</v>
      </c>
      <c r="L873" s="2">
        <v>0.119288322536339</v>
      </c>
      <c r="M873" s="2">
        <v>0.123164256545582</v>
      </c>
      <c r="N873" s="2">
        <v>0.12445727514157499</v>
      </c>
      <c r="O873" s="2">
        <v>0</v>
      </c>
      <c r="P873">
        <v>0</v>
      </c>
      <c r="Q873">
        <v>0</v>
      </c>
      <c r="R873" t="s">
        <v>45</v>
      </c>
    </row>
    <row r="874" spans="1:18" x14ac:dyDescent="0.25">
      <c r="A874" t="s">
        <v>133</v>
      </c>
      <c r="B874" t="s">
        <v>110</v>
      </c>
      <c r="C874" t="s">
        <v>32</v>
      </c>
      <c r="D874">
        <v>0.38895328021800002</v>
      </c>
      <c r="E874" s="1">
        <v>0.2970980755648</v>
      </c>
      <c r="F874" s="2">
        <v>0.206912618592</v>
      </c>
      <c r="G874" s="2">
        <v>0.16499062582399901</v>
      </c>
      <c r="H874" s="2">
        <v>0.12939073099859999</v>
      </c>
      <c r="I874" s="2">
        <v>0.114691002010163</v>
      </c>
      <c r="J874" s="2">
        <v>9.9257426308633004E-2</v>
      </c>
      <c r="K874" s="2">
        <v>8.6027035185657894E-2</v>
      </c>
      <c r="L874" s="2">
        <v>8.3420454238085001E-2</v>
      </c>
      <c r="M874" s="2">
        <v>8.3650804072143897E-2</v>
      </c>
      <c r="N874" s="2">
        <v>8.3914711397207006E-2</v>
      </c>
      <c r="O874" s="2">
        <v>0</v>
      </c>
      <c r="P874">
        <v>0</v>
      </c>
      <c r="Q874">
        <v>0</v>
      </c>
      <c r="R874" t="s">
        <v>45</v>
      </c>
    </row>
    <row r="875" spans="1:18" x14ac:dyDescent="0.25">
      <c r="A875" t="s">
        <v>133</v>
      </c>
      <c r="B875" t="s">
        <v>110</v>
      </c>
      <c r="C875" t="s">
        <v>34</v>
      </c>
      <c r="D875">
        <v>1.75514803136699E-2</v>
      </c>
      <c r="E875" s="5">
        <v>1.809113724131E-2</v>
      </c>
      <c r="F875" s="2">
        <v>2.3814052097000001E-2</v>
      </c>
      <c r="G875" s="2">
        <v>1.3686978476499899E-2</v>
      </c>
      <c r="H875" s="2">
        <v>1.27719663267E-2</v>
      </c>
      <c r="I875" s="2">
        <v>1.1776563865819E-2</v>
      </c>
      <c r="J875" s="2">
        <v>1.0958337091466999E-2</v>
      </c>
      <c r="K875" s="2">
        <v>1.11773890271349E-2</v>
      </c>
      <c r="L875" s="2">
        <v>1.17360172885249E-2</v>
      </c>
      <c r="M875" s="2">
        <v>1.2372488712213E-2</v>
      </c>
      <c r="N875" s="2">
        <v>1.301041786527E-2</v>
      </c>
      <c r="O875" s="2">
        <v>0</v>
      </c>
      <c r="P875">
        <v>0</v>
      </c>
      <c r="Q875">
        <v>0</v>
      </c>
      <c r="R875" t="s">
        <v>45</v>
      </c>
    </row>
    <row r="876" spans="1:18" x14ac:dyDescent="0.25">
      <c r="A876" t="s">
        <v>133</v>
      </c>
      <c r="B876" t="s">
        <v>110</v>
      </c>
      <c r="C876" t="s">
        <v>36</v>
      </c>
      <c r="D876">
        <v>6.9512770978199995E-2</v>
      </c>
      <c r="E876" s="1">
        <v>5.114564172398E-2</v>
      </c>
      <c r="F876" s="2">
        <v>8.9745963264620005E-2</v>
      </c>
      <c r="G876" s="2">
        <v>6.9419454918719994E-2</v>
      </c>
      <c r="H876" s="2">
        <v>5.4658565756321997E-2</v>
      </c>
      <c r="I876" s="2">
        <v>5.8374575000897003E-2</v>
      </c>
      <c r="J876" s="2">
        <v>5.8078843249546902E-2</v>
      </c>
      <c r="K876" s="2">
        <v>5.9615626152570898E-2</v>
      </c>
      <c r="L876" s="2">
        <v>6.3172759865220904E-2</v>
      </c>
      <c r="M876" s="2">
        <v>6.6815099583864002E-2</v>
      </c>
      <c r="N876" s="2">
        <v>7.1123320307058993E-2</v>
      </c>
      <c r="O876" s="2">
        <v>0</v>
      </c>
      <c r="P876">
        <v>0</v>
      </c>
      <c r="Q876">
        <v>0</v>
      </c>
      <c r="R876" t="s">
        <v>45</v>
      </c>
    </row>
    <row r="877" spans="1:18" x14ac:dyDescent="0.25">
      <c r="A877" t="s">
        <v>133</v>
      </c>
      <c r="B877" t="s">
        <v>110</v>
      </c>
      <c r="C877" t="s">
        <v>37</v>
      </c>
      <c r="D877">
        <v>5.2123058400020003E-2</v>
      </c>
      <c r="E877" s="5">
        <v>4.3525682511699998E-2</v>
      </c>
      <c r="F877" s="2">
        <v>5.019240709482E-2</v>
      </c>
      <c r="G877" s="2">
        <v>3.6136856166079999E-2</v>
      </c>
      <c r="H877" s="2">
        <v>3.0983611509091999E-2</v>
      </c>
      <c r="I877" s="2">
        <v>3.0258493223435899E-2</v>
      </c>
      <c r="J877" s="2">
        <v>2.9235971725804999E-2</v>
      </c>
      <c r="K877" s="2">
        <v>2.9620203624945898E-2</v>
      </c>
      <c r="L877" s="2">
        <v>3.1017422324491999E-2</v>
      </c>
      <c r="M877" s="2">
        <v>3.2512561988822901E-2</v>
      </c>
      <c r="N877" s="2">
        <v>3.4232707526650002E-2</v>
      </c>
      <c r="O877" s="2">
        <v>0</v>
      </c>
      <c r="P877">
        <v>0</v>
      </c>
      <c r="Q877">
        <v>0</v>
      </c>
      <c r="R877" t="s">
        <v>45</v>
      </c>
    </row>
    <row r="878" spans="1:18" x14ac:dyDescent="0.25">
      <c r="A878" t="s">
        <v>133</v>
      </c>
      <c r="B878" t="s">
        <v>110</v>
      </c>
      <c r="C878" t="s">
        <v>39</v>
      </c>
      <c r="D878">
        <v>0.43965681500069997</v>
      </c>
      <c r="E878" s="5">
        <v>0.244257213280719</v>
      </c>
      <c r="F878" s="2">
        <v>0.15907779228103899</v>
      </c>
      <c r="G878" s="2">
        <v>7.0353546383560006E-2</v>
      </c>
      <c r="H878" s="2">
        <v>4.7418806959962999E-2</v>
      </c>
      <c r="I878" s="2">
        <v>4.7233774344027903E-2</v>
      </c>
      <c r="J878" s="2">
        <v>4.4838769679096897E-2</v>
      </c>
      <c r="K878" s="2">
        <v>4.4387494241424998E-2</v>
      </c>
      <c r="L878" s="2">
        <v>4.4517869570431898E-2</v>
      </c>
      <c r="M878" s="2">
        <v>4.4549499591221897E-2</v>
      </c>
      <c r="N878" s="2">
        <v>4.4702386420185002E-2</v>
      </c>
      <c r="O878" s="2">
        <v>0</v>
      </c>
      <c r="P878">
        <v>0</v>
      </c>
      <c r="Q878">
        <v>0</v>
      </c>
      <c r="R878" t="s">
        <v>45</v>
      </c>
    </row>
    <row r="879" spans="1:18" x14ac:dyDescent="0.25">
      <c r="A879" t="s">
        <v>133</v>
      </c>
      <c r="B879" t="s">
        <v>111</v>
      </c>
      <c r="C879" t="s">
        <v>16</v>
      </c>
      <c r="D879">
        <v>3.059205645188E-3</v>
      </c>
      <c r="E879" s="5">
        <v>2.3195474726730001E-3</v>
      </c>
      <c r="F879" s="2">
        <v>1.8787273760399899E-3</v>
      </c>
      <c r="G879" s="2">
        <v>1.452261413679E-3</v>
      </c>
      <c r="H879" s="2">
        <v>1.23803295465699E-3</v>
      </c>
      <c r="I879" s="2">
        <v>1.193062611224E-3</v>
      </c>
      <c r="J879" s="2">
        <v>1.41989088593699E-3</v>
      </c>
      <c r="K879" s="2">
        <v>1.40771511372999E-3</v>
      </c>
      <c r="L879" s="2">
        <v>1.5648116367210001E-3</v>
      </c>
      <c r="M879" s="2">
        <v>1.7304056466190001E-3</v>
      </c>
      <c r="N879" s="2">
        <v>1.942045138153E-3</v>
      </c>
      <c r="O879" s="2">
        <v>0</v>
      </c>
      <c r="P879">
        <v>0</v>
      </c>
      <c r="Q879">
        <v>0</v>
      </c>
      <c r="R879" t="s">
        <v>45</v>
      </c>
    </row>
    <row r="880" spans="1:18" x14ac:dyDescent="0.25">
      <c r="A880" t="s">
        <v>133</v>
      </c>
      <c r="B880" t="s">
        <v>111</v>
      </c>
      <c r="C880" t="s">
        <v>17</v>
      </c>
      <c r="D880">
        <v>3.4361272299999898E-2</v>
      </c>
      <c r="E880" s="1">
        <v>3.0537557668999901E-2</v>
      </c>
      <c r="F880" s="2">
        <v>4.9213296827E-2</v>
      </c>
      <c r="G880" s="2">
        <v>3.3050320069099998E-2</v>
      </c>
      <c r="H880" s="2">
        <v>3.3967729954325003E-2</v>
      </c>
      <c r="I880" s="2">
        <v>3.4918354645155997E-2</v>
      </c>
      <c r="J880" s="2">
        <v>3.5644952183553E-2</v>
      </c>
      <c r="K880" s="2">
        <v>3.6351330727070003E-2</v>
      </c>
      <c r="L880" s="2">
        <v>3.7140144580325003E-2</v>
      </c>
      <c r="M880" s="2">
        <v>3.7956384702260898E-2</v>
      </c>
      <c r="N880" s="2">
        <v>3.8819047190669899E-2</v>
      </c>
      <c r="O880" s="2">
        <v>0</v>
      </c>
      <c r="P880">
        <v>0</v>
      </c>
      <c r="Q880">
        <v>0</v>
      </c>
      <c r="R880" t="s">
        <v>45</v>
      </c>
    </row>
    <row r="881" spans="1:18" x14ac:dyDescent="0.25">
      <c r="A881" t="s">
        <v>133</v>
      </c>
      <c r="B881" t="s">
        <v>111</v>
      </c>
      <c r="C881" t="s">
        <v>19</v>
      </c>
      <c r="D881">
        <v>1.0470787022954999</v>
      </c>
      <c r="E881" s="5">
        <v>0.45224794909970001</v>
      </c>
      <c r="F881" s="2">
        <v>0.26961557175535</v>
      </c>
      <c r="G881" s="2">
        <v>0.2156155792212</v>
      </c>
      <c r="H881" s="2">
        <v>0.18270473449303301</v>
      </c>
      <c r="I881" s="2">
        <v>0.15889157717497501</v>
      </c>
      <c r="J881" s="2">
        <v>0.13177802359097199</v>
      </c>
      <c r="K881" s="2">
        <v>0.11913354721253699</v>
      </c>
      <c r="L881" s="2">
        <v>0.112241271833542</v>
      </c>
      <c r="M881" s="2">
        <v>0.112591216350729</v>
      </c>
      <c r="N881" s="2">
        <v>0.114339527904476</v>
      </c>
      <c r="O881" s="2">
        <v>0</v>
      </c>
      <c r="P881">
        <v>0</v>
      </c>
      <c r="Q881">
        <v>0</v>
      </c>
      <c r="R881" t="s">
        <v>45</v>
      </c>
    </row>
    <row r="882" spans="1:18" x14ac:dyDescent="0.25">
      <c r="A882" t="s">
        <v>133</v>
      </c>
      <c r="B882" t="s">
        <v>111</v>
      </c>
      <c r="C882" t="s">
        <v>21</v>
      </c>
      <c r="D882">
        <v>28.984723830099998</v>
      </c>
      <c r="E882" s="5">
        <v>31.321540680099901</v>
      </c>
      <c r="F882" s="2">
        <v>27.810896384679999</v>
      </c>
      <c r="G882" s="2">
        <v>25.139992290999999</v>
      </c>
      <c r="H882" s="2">
        <v>20.931779187301899</v>
      </c>
      <c r="I882" s="2">
        <v>20.485299791756098</v>
      </c>
      <c r="J882" s="2">
        <v>13.376395868806201</v>
      </c>
      <c r="K882" s="2">
        <v>11.446529843834499</v>
      </c>
      <c r="L882" s="2">
        <v>10.5023973784351</v>
      </c>
      <c r="M882" s="2">
        <v>9.5438020640537307</v>
      </c>
      <c r="N882" s="2">
        <v>7.0735247549067104</v>
      </c>
      <c r="O882" s="2">
        <v>0</v>
      </c>
      <c r="P882">
        <v>0</v>
      </c>
      <c r="Q882">
        <v>0</v>
      </c>
      <c r="R882" t="s">
        <v>46</v>
      </c>
    </row>
    <row r="883" spans="1:18" x14ac:dyDescent="0.25">
      <c r="A883" t="s">
        <v>133</v>
      </c>
      <c r="B883" t="s">
        <v>111</v>
      </c>
      <c r="C883" t="s">
        <v>22</v>
      </c>
      <c r="D883" s="2">
        <v>0</v>
      </c>
      <c r="E883" s="1">
        <v>1.734018E-2</v>
      </c>
      <c r="F883">
        <v>2.9133200000000001E-2</v>
      </c>
      <c r="G883">
        <v>2.88624E-2</v>
      </c>
      <c r="H883">
        <v>3.0146982999999999E-2</v>
      </c>
      <c r="I883">
        <v>3.2844216999999898E-2</v>
      </c>
      <c r="J883">
        <v>3.14749E-2</v>
      </c>
      <c r="K883">
        <v>2.3657953999999998E-2</v>
      </c>
      <c r="L883">
        <v>2.1028359999999999E-2</v>
      </c>
      <c r="M883">
        <v>1.41082309999999E-2</v>
      </c>
      <c r="N883">
        <v>1.31061394999999E-2</v>
      </c>
      <c r="O883">
        <v>0</v>
      </c>
      <c r="P883">
        <v>0</v>
      </c>
      <c r="Q883">
        <v>0</v>
      </c>
      <c r="R883" t="s">
        <v>45</v>
      </c>
    </row>
    <row r="884" spans="1:18" x14ac:dyDescent="0.25">
      <c r="A884" t="s">
        <v>133</v>
      </c>
      <c r="B884" t="s">
        <v>111</v>
      </c>
      <c r="C884" t="s">
        <v>23</v>
      </c>
      <c r="D884" s="2">
        <v>6.4270189999999997E-9</v>
      </c>
      <c r="E884" s="5">
        <v>0.10145658</v>
      </c>
      <c r="F884" s="2">
        <v>0.13082099999999999</v>
      </c>
      <c r="G884" s="2">
        <v>0.12960511</v>
      </c>
      <c r="H884" s="2">
        <v>0.13537349999999901</v>
      </c>
      <c r="I884" s="2">
        <v>0.14748518999999999</v>
      </c>
      <c r="J884" s="2">
        <v>0.14133633999999901</v>
      </c>
      <c r="K884" s="2">
        <v>0.10623468</v>
      </c>
      <c r="L884" s="2">
        <v>9.4426666999999895E-2</v>
      </c>
      <c r="M884" s="2">
        <v>6.3352175999999996E-2</v>
      </c>
      <c r="N884" s="2">
        <v>5.8852349999999998E-2</v>
      </c>
      <c r="O884" s="2">
        <v>0</v>
      </c>
      <c r="P884">
        <v>0</v>
      </c>
      <c r="Q884">
        <v>0</v>
      </c>
      <c r="R884" t="s">
        <v>45</v>
      </c>
    </row>
    <row r="885" spans="1:18" x14ac:dyDescent="0.25">
      <c r="A885" t="s">
        <v>133</v>
      </c>
      <c r="B885" t="s">
        <v>111</v>
      </c>
      <c r="C885" t="s">
        <v>24</v>
      </c>
      <c r="D885" s="2">
        <v>0</v>
      </c>
      <c r="E885" s="5">
        <v>2.1304150000000001E-2</v>
      </c>
      <c r="F885" s="2">
        <v>3.1545469999999999E-2</v>
      </c>
      <c r="G885" s="2">
        <v>3.1252299999999997E-2</v>
      </c>
      <c r="H885" s="2">
        <v>3.2643301E-2</v>
      </c>
      <c r="I885" s="2">
        <v>3.5563816999999998E-2</v>
      </c>
      <c r="J885" s="2">
        <v>3.4081109999999998E-2</v>
      </c>
      <c r="K885" s="2">
        <v>2.56168809999999E-2</v>
      </c>
      <c r="L885" s="2">
        <v>2.2769557999999902E-2</v>
      </c>
      <c r="M885" s="2">
        <v>1.5276427999999899E-2</v>
      </c>
      <c r="N885" s="2">
        <v>1.4191352000000001E-2</v>
      </c>
      <c r="O885" s="2">
        <v>0</v>
      </c>
      <c r="P885">
        <v>0</v>
      </c>
      <c r="Q885">
        <v>0</v>
      </c>
      <c r="R885" t="s">
        <v>45</v>
      </c>
    </row>
    <row r="886" spans="1:18" x14ac:dyDescent="0.25">
      <c r="A886" t="s">
        <v>133</v>
      </c>
      <c r="B886" t="s">
        <v>111</v>
      </c>
      <c r="C886" t="s">
        <v>25</v>
      </c>
      <c r="D886" s="2">
        <v>3.2355710000000002E-8</v>
      </c>
      <c r="E886" s="5">
        <v>3.300394E-5</v>
      </c>
      <c r="F886" s="2">
        <v>2.9875430000000001E-5</v>
      </c>
      <c r="G886" s="2">
        <v>2.9597749999999901E-5</v>
      </c>
      <c r="H886" s="2">
        <v>3.0915033999999998E-5</v>
      </c>
      <c r="I886" s="2">
        <v>3.3681047E-5</v>
      </c>
      <c r="J886" s="2">
        <v>3.2276814999999997E-5</v>
      </c>
      <c r="K886" s="2">
        <v>2.4260706999999999E-5</v>
      </c>
      <c r="L886" s="2">
        <v>2.1564121999999901E-5</v>
      </c>
      <c r="M886" s="2">
        <v>1.44676749999999E-5</v>
      </c>
      <c r="N886" s="2">
        <v>1.34400440999999E-5</v>
      </c>
      <c r="O886" s="2">
        <v>0</v>
      </c>
      <c r="P886">
        <v>0</v>
      </c>
      <c r="Q886">
        <v>0</v>
      </c>
      <c r="R886" t="s">
        <v>45</v>
      </c>
    </row>
    <row r="887" spans="1:18" x14ac:dyDescent="0.25">
      <c r="A887" t="s">
        <v>133</v>
      </c>
      <c r="B887" t="s">
        <v>111</v>
      </c>
      <c r="C887" t="s">
        <v>26</v>
      </c>
      <c r="D887" s="2">
        <v>0</v>
      </c>
      <c r="E887" s="5">
        <v>1.5524060000000001E-3</v>
      </c>
      <c r="F887" s="2">
        <v>2.3009619999999902E-3</v>
      </c>
      <c r="G887" s="2">
        <v>2.2795839999999999E-3</v>
      </c>
      <c r="H887" s="2">
        <v>2.3810404999999998E-3</v>
      </c>
      <c r="I887" s="2">
        <v>2.5940669999999998E-3</v>
      </c>
      <c r="J887" s="2">
        <v>2.4859157999999998E-3</v>
      </c>
      <c r="K887" s="2">
        <v>1.8685257E-3</v>
      </c>
      <c r="L887" s="2">
        <v>1.6608383999999999E-3</v>
      </c>
      <c r="M887" s="2">
        <v>1.1142799699999999E-3</v>
      </c>
      <c r="N887" s="2">
        <v>1.03513492999999E-3</v>
      </c>
      <c r="O887" s="2">
        <v>0</v>
      </c>
      <c r="P887">
        <v>0</v>
      </c>
      <c r="Q887">
        <v>0</v>
      </c>
      <c r="R887" t="s">
        <v>45</v>
      </c>
    </row>
    <row r="888" spans="1:18" x14ac:dyDescent="0.25">
      <c r="A888" t="s">
        <v>133</v>
      </c>
      <c r="B888" t="s">
        <v>111</v>
      </c>
      <c r="C888" t="s">
        <v>27</v>
      </c>
      <c r="D888" s="2">
        <v>4.0320905630000002E-3</v>
      </c>
      <c r="E888" s="5">
        <v>5.6303385339999904E-3</v>
      </c>
      <c r="F888" s="2">
        <v>5.1801211250000001E-3</v>
      </c>
      <c r="G888" s="2">
        <v>7.0733789999999905E-4</v>
      </c>
      <c r="H888" s="2">
        <v>6.8050550066799998E-4</v>
      </c>
      <c r="I888" s="2">
        <v>7.1489450286799897E-4</v>
      </c>
      <c r="J888" s="2">
        <v>6.4943974726599997E-4</v>
      </c>
      <c r="K888" s="2">
        <v>5.9565230670499897E-4</v>
      </c>
      <c r="L888" s="2">
        <v>6.0052525322699902E-4</v>
      </c>
      <c r="M888" s="2">
        <v>6.1518455372299905E-4</v>
      </c>
      <c r="N888" s="2">
        <v>6.6562089771200002E-4</v>
      </c>
      <c r="O888" s="2">
        <v>0</v>
      </c>
      <c r="P888">
        <v>0</v>
      </c>
      <c r="Q888">
        <v>0</v>
      </c>
      <c r="R888" t="s">
        <v>45</v>
      </c>
    </row>
    <row r="889" spans="1:18" x14ac:dyDescent="0.25">
      <c r="A889" t="s">
        <v>133</v>
      </c>
      <c r="B889" t="s">
        <v>111</v>
      </c>
      <c r="C889" t="s">
        <v>29</v>
      </c>
      <c r="D889">
        <v>1.6201514143289999E-3</v>
      </c>
      <c r="E889" s="5">
        <v>1.6562887203259999E-3</v>
      </c>
      <c r="F889" s="2">
        <v>1.4516627213299999E-3</v>
      </c>
      <c r="G889" s="2">
        <v>1.346820480807E-3</v>
      </c>
      <c r="H889" s="2">
        <v>1.5367898514460001E-3</v>
      </c>
      <c r="I889" s="2">
        <v>1.555710165126E-3</v>
      </c>
      <c r="J889" s="2">
        <v>1.449716923523E-3</v>
      </c>
      <c r="K889" s="2">
        <v>1.42132521105099E-3</v>
      </c>
      <c r="L889" s="2">
        <v>1.450761193657E-3</v>
      </c>
      <c r="M889" s="2">
        <v>1.51281151110999E-3</v>
      </c>
      <c r="N889" s="2">
        <v>1.659750845483E-3</v>
      </c>
      <c r="O889" s="2">
        <v>0</v>
      </c>
      <c r="P889">
        <v>0</v>
      </c>
      <c r="Q889">
        <v>0</v>
      </c>
      <c r="R889" t="s">
        <v>45</v>
      </c>
    </row>
    <row r="890" spans="1:18" x14ac:dyDescent="0.25">
      <c r="A890" t="s">
        <v>133</v>
      </c>
      <c r="B890" t="s">
        <v>111</v>
      </c>
      <c r="C890" t="s">
        <v>31</v>
      </c>
      <c r="D890" s="2">
        <v>0.17418010814433901</v>
      </c>
      <c r="E890" s="5">
        <v>8.7006811153667998E-2</v>
      </c>
      <c r="F890" s="2">
        <v>4.7278629345848998E-2</v>
      </c>
      <c r="G890" s="2">
        <v>4.3912451209730002E-2</v>
      </c>
      <c r="H890" s="2">
        <v>3.3914781076699999E-2</v>
      </c>
      <c r="I890" s="2">
        <v>3.4140804077427998E-2</v>
      </c>
      <c r="J890" s="2">
        <v>3.2145013165794899E-2</v>
      </c>
      <c r="K890" s="2">
        <v>3.08316301075999E-2</v>
      </c>
      <c r="L890" s="2">
        <v>3.1362972134107998E-2</v>
      </c>
      <c r="M890" s="2">
        <v>3.2099050035294001E-2</v>
      </c>
      <c r="N890" s="2">
        <v>3.2358898148041999E-2</v>
      </c>
      <c r="O890" s="2">
        <v>0</v>
      </c>
      <c r="P890">
        <v>0</v>
      </c>
      <c r="Q890">
        <v>0</v>
      </c>
      <c r="R890" t="s">
        <v>45</v>
      </c>
    </row>
    <row r="891" spans="1:18" x14ac:dyDescent="0.25">
      <c r="A891" t="s">
        <v>133</v>
      </c>
      <c r="B891" t="s">
        <v>111</v>
      </c>
      <c r="C891" t="s">
        <v>32</v>
      </c>
      <c r="D891" s="2">
        <v>0.49283425642700002</v>
      </c>
      <c r="E891" s="5">
        <v>0.25813003428209902</v>
      </c>
      <c r="F891" s="2">
        <v>0.148095618320879</v>
      </c>
      <c r="G891" s="2">
        <v>0.114301997370099</v>
      </c>
      <c r="H891" s="2">
        <v>7.4137849438586007E-2</v>
      </c>
      <c r="I891" s="2">
        <v>6.9453062959177997E-2</v>
      </c>
      <c r="J891" s="2">
        <v>5.1701147294128898E-2</v>
      </c>
      <c r="K891" s="2">
        <v>4.4083352187750002E-2</v>
      </c>
      <c r="L891" s="2">
        <v>4.2225250438797997E-2</v>
      </c>
      <c r="M891" s="2">
        <v>4.1777852330798899E-2</v>
      </c>
      <c r="N891" s="2">
        <v>4.1866336753501897E-2</v>
      </c>
      <c r="O891" s="2">
        <v>0</v>
      </c>
      <c r="P891">
        <v>0</v>
      </c>
      <c r="Q891">
        <v>0</v>
      </c>
      <c r="R891" t="s">
        <v>45</v>
      </c>
    </row>
    <row r="892" spans="1:18" x14ac:dyDescent="0.25">
      <c r="A892" t="s">
        <v>133</v>
      </c>
      <c r="B892" t="s">
        <v>111</v>
      </c>
      <c r="C892" t="s">
        <v>34</v>
      </c>
      <c r="D892">
        <v>7.4892141589790002E-3</v>
      </c>
      <c r="E892" s="5">
        <v>4.7415075005329899E-3</v>
      </c>
      <c r="F892" s="2">
        <v>3.7510253918429902E-3</v>
      </c>
      <c r="G892" s="2">
        <v>5.2311682383999903E-3</v>
      </c>
      <c r="H892" s="2">
        <v>4.8189391307800001E-3</v>
      </c>
      <c r="I892" s="2">
        <v>4.4853308945380001E-3</v>
      </c>
      <c r="J892" s="2">
        <v>4.1479940527459997E-3</v>
      </c>
      <c r="K892" s="2">
        <v>4.1709578697479901E-3</v>
      </c>
      <c r="L892" s="2">
        <v>4.3092629572949997E-3</v>
      </c>
      <c r="M892" s="2">
        <v>4.543457877761E-3</v>
      </c>
      <c r="N892" s="2">
        <v>4.9648705938039996E-3</v>
      </c>
      <c r="O892" s="2">
        <v>0</v>
      </c>
      <c r="P892">
        <v>0</v>
      </c>
      <c r="Q892">
        <v>0</v>
      </c>
      <c r="R892" t="s">
        <v>45</v>
      </c>
    </row>
    <row r="893" spans="1:18" x14ac:dyDescent="0.25">
      <c r="A893" t="s">
        <v>133</v>
      </c>
      <c r="B893" t="s">
        <v>111</v>
      </c>
      <c r="C893" t="s">
        <v>36</v>
      </c>
      <c r="D893">
        <v>3.7338706862929998E-2</v>
      </c>
      <c r="E893" s="1">
        <v>5.6544640217339903E-2</v>
      </c>
      <c r="F893">
        <v>6.1583769107179998E-2</v>
      </c>
      <c r="G893">
        <v>3.2972169258550003E-2</v>
      </c>
      <c r="H893">
        <v>2.4789631986295999E-2</v>
      </c>
      <c r="I893">
        <v>2.70496091413449E-2</v>
      </c>
      <c r="J893">
        <v>2.5595067936515999E-2</v>
      </c>
      <c r="K893">
        <v>2.5578990250758001E-2</v>
      </c>
      <c r="L893" s="2">
        <v>2.7391063304888899E-2</v>
      </c>
      <c r="M893" s="2">
        <v>2.9481369030519899E-2</v>
      </c>
      <c r="N893" s="2">
        <v>3.2909369756737902E-2</v>
      </c>
      <c r="O893" s="2">
        <v>0</v>
      </c>
      <c r="P893">
        <v>0</v>
      </c>
      <c r="Q893">
        <v>0</v>
      </c>
      <c r="R893" t="s">
        <v>45</v>
      </c>
    </row>
    <row r="894" spans="1:18" x14ac:dyDescent="0.25">
      <c r="A894" t="s">
        <v>133</v>
      </c>
      <c r="B894" t="s">
        <v>111</v>
      </c>
      <c r="C894" t="s">
        <v>37</v>
      </c>
      <c r="D894">
        <v>2.4335839165918E-2</v>
      </c>
      <c r="E894" s="1">
        <v>4.0454246510639898E-2</v>
      </c>
      <c r="F894">
        <v>2.7950174997166E-2</v>
      </c>
      <c r="G894">
        <v>1.8469931072579899E-2</v>
      </c>
      <c r="H894">
        <v>1.4499449294806E-2</v>
      </c>
      <c r="I894">
        <v>1.4547901845510899E-2</v>
      </c>
      <c r="J894">
        <v>1.2495362119206901E-2</v>
      </c>
      <c r="K894">
        <v>1.2234744897131999E-2</v>
      </c>
      <c r="L894">
        <v>1.27972099741699E-2</v>
      </c>
      <c r="M894">
        <v>1.3592255426365E-2</v>
      </c>
      <c r="N894">
        <v>1.5099342869041001E-2</v>
      </c>
      <c r="O894">
        <v>0</v>
      </c>
      <c r="P894">
        <v>0</v>
      </c>
      <c r="Q894">
        <v>0</v>
      </c>
      <c r="R894" t="s">
        <v>45</v>
      </c>
    </row>
    <row r="895" spans="1:18" x14ac:dyDescent="0.25">
      <c r="A895" t="s">
        <v>133</v>
      </c>
      <c r="B895" t="s">
        <v>111</v>
      </c>
      <c r="C895" t="s">
        <v>39</v>
      </c>
      <c r="D895">
        <v>0.94385199417129995</v>
      </c>
      <c r="E895" s="5">
        <v>0.48017117800202902</v>
      </c>
      <c r="F895" s="2">
        <v>0.18712043249836199</v>
      </c>
      <c r="G895" s="2">
        <v>8.5285656143014907E-2</v>
      </c>
      <c r="H895" s="2">
        <v>4.0234417067765899E-2</v>
      </c>
      <c r="I895" s="2">
        <v>3.9818928461211898E-2</v>
      </c>
      <c r="J895" s="2">
        <v>2.8398532220588999E-2</v>
      </c>
      <c r="K895" s="2">
        <v>2.5794856283243899E-2</v>
      </c>
      <c r="L895" s="2">
        <v>2.5403135125864E-2</v>
      </c>
      <c r="M895" s="2">
        <v>2.5500301351566002E-2</v>
      </c>
      <c r="N895" s="2">
        <v>2.6032747416994E-2</v>
      </c>
      <c r="O895" s="2">
        <v>0</v>
      </c>
      <c r="P895">
        <v>0</v>
      </c>
      <c r="Q895">
        <v>0</v>
      </c>
      <c r="R895" t="s">
        <v>45</v>
      </c>
    </row>
    <row r="896" spans="1:18" x14ac:dyDescent="0.25">
      <c r="A896" t="s">
        <v>133</v>
      </c>
      <c r="B896" t="s">
        <v>112</v>
      </c>
      <c r="C896" t="s">
        <v>16</v>
      </c>
      <c r="D896">
        <v>2.6160961508539899E-3</v>
      </c>
      <c r="E896" s="5">
        <v>1.91283846899499E-3</v>
      </c>
      <c r="F896" s="2">
        <v>2.0186569160169998E-3</v>
      </c>
      <c r="G896" s="2">
        <v>1.1568570812629899E-3</v>
      </c>
      <c r="H896" s="2">
        <v>8.1649946870499901E-4</v>
      </c>
      <c r="I896" s="2">
        <v>7.3172703961499905E-4</v>
      </c>
      <c r="J896" s="2">
        <v>7.8315775632299895E-4</v>
      </c>
      <c r="K896" s="2">
        <v>6.7146984028599904E-4</v>
      </c>
      <c r="L896" s="2">
        <v>7.3162569869199897E-4</v>
      </c>
      <c r="M896" s="2">
        <v>8.1718994579099897E-4</v>
      </c>
      <c r="N896" s="2">
        <v>9.4779850570800002E-4</v>
      </c>
      <c r="O896" s="2">
        <v>0</v>
      </c>
      <c r="P896">
        <v>0</v>
      </c>
      <c r="Q896">
        <v>0</v>
      </c>
      <c r="R896" t="s">
        <v>45</v>
      </c>
    </row>
    <row r="897" spans="1:44" x14ac:dyDescent="0.25">
      <c r="A897" t="s">
        <v>133</v>
      </c>
      <c r="B897" t="s">
        <v>112</v>
      </c>
      <c r="C897" t="s">
        <v>17</v>
      </c>
      <c r="D897" s="1">
        <v>1.057891507E-2</v>
      </c>
      <c r="E897">
        <v>6.9040881920000002E-3</v>
      </c>
      <c r="F897">
        <v>8.7634103719999995E-3</v>
      </c>
      <c r="G897">
        <v>9.5192721160999999E-3</v>
      </c>
      <c r="H897">
        <v>9.6980114085359996E-3</v>
      </c>
      <c r="I897">
        <v>9.9102027074719993E-3</v>
      </c>
      <c r="J897">
        <v>1.0048711414467001E-2</v>
      </c>
      <c r="K897">
        <v>1.0230587835991E-2</v>
      </c>
      <c r="L897">
        <v>1.0572735761834E-2</v>
      </c>
      <c r="M897">
        <v>1.0947833206302E-2</v>
      </c>
      <c r="N897">
        <v>1.1322026736876E-2</v>
      </c>
      <c r="O897" s="2">
        <v>0</v>
      </c>
      <c r="P897">
        <v>0</v>
      </c>
      <c r="Q897">
        <v>0</v>
      </c>
      <c r="R897" t="s">
        <v>45</v>
      </c>
      <c r="T897" s="1"/>
      <c r="V897"/>
      <c r="X897" s="1"/>
      <c r="Z897"/>
      <c r="AO897" s="1"/>
      <c r="AP897" s="1"/>
      <c r="AQ897"/>
      <c r="AR897"/>
    </row>
    <row r="898" spans="1:44" x14ac:dyDescent="0.25">
      <c r="A898" t="s">
        <v>133</v>
      </c>
      <c r="B898" t="s">
        <v>112</v>
      </c>
      <c r="C898" t="s">
        <v>19</v>
      </c>
      <c r="D898">
        <v>0.35012811906117097</v>
      </c>
      <c r="E898" s="1">
        <v>0.18327376998709999</v>
      </c>
      <c r="F898">
        <v>0.15695602468680001</v>
      </c>
      <c r="G898">
        <v>0.13443461761441999</v>
      </c>
      <c r="H898">
        <v>0.111710385759033</v>
      </c>
      <c r="I898">
        <v>0.10010370622751701</v>
      </c>
      <c r="J898">
        <v>7.8015226221554906E-2</v>
      </c>
      <c r="K898">
        <v>7.1155803217106003E-2</v>
      </c>
      <c r="L898">
        <v>6.9904453485445897E-2</v>
      </c>
      <c r="M898">
        <v>7.2928848794466997E-2</v>
      </c>
      <c r="N898">
        <v>7.6876879434996895E-2</v>
      </c>
      <c r="O898">
        <v>0</v>
      </c>
      <c r="P898">
        <v>0</v>
      </c>
      <c r="Q898">
        <v>0</v>
      </c>
      <c r="R898" t="s">
        <v>45</v>
      </c>
      <c r="T898" s="1"/>
      <c r="V898"/>
      <c r="X898" s="1"/>
      <c r="Z898"/>
      <c r="AO898" s="1"/>
      <c r="AP898" s="1"/>
      <c r="AQ898"/>
      <c r="AR898"/>
    </row>
    <row r="899" spans="1:44" x14ac:dyDescent="0.25">
      <c r="A899" t="s">
        <v>133</v>
      </c>
      <c r="B899" t="s">
        <v>112</v>
      </c>
      <c r="C899" t="s">
        <v>21</v>
      </c>
      <c r="D899">
        <v>16.292306059114999</v>
      </c>
      <c r="E899" s="5">
        <v>17.500929881219999</v>
      </c>
      <c r="F899" s="2">
        <v>17.702482203119999</v>
      </c>
      <c r="G899" s="2">
        <v>17.284587057189899</v>
      </c>
      <c r="H899" s="2">
        <v>14.223749054825999</v>
      </c>
      <c r="I899" s="2">
        <v>9.9291826484244705</v>
      </c>
      <c r="J899" s="2">
        <v>6.8799373526440197</v>
      </c>
      <c r="K899" s="2">
        <v>6.2102373741724799</v>
      </c>
      <c r="L899" s="2">
        <v>5.8191529253928698</v>
      </c>
      <c r="M899" s="2">
        <v>5.16217695893494</v>
      </c>
      <c r="N899" s="2">
        <v>3.3271347597374001</v>
      </c>
      <c r="O899" s="2">
        <v>0</v>
      </c>
      <c r="P899">
        <v>0</v>
      </c>
      <c r="Q899">
        <v>0</v>
      </c>
      <c r="R899" t="s">
        <v>46</v>
      </c>
      <c r="T899" s="1"/>
      <c r="V899"/>
      <c r="X899" s="1"/>
      <c r="Z899"/>
      <c r="AO899" s="1"/>
      <c r="AP899" s="1"/>
      <c r="AQ899"/>
      <c r="AR899"/>
    </row>
    <row r="900" spans="1:44" x14ac:dyDescent="0.25">
      <c r="A900" t="s">
        <v>133</v>
      </c>
      <c r="B900" t="s">
        <v>112</v>
      </c>
      <c r="C900" t="s">
        <v>22</v>
      </c>
      <c r="D900" s="2">
        <v>0</v>
      </c>
      <c r="E900" s="5">
        <v>3.3699170000000001E-3</v>
      </c>
      <c r="F900" s="2">
        <v>6.8366900000000003E-3</v>
      </c>
      <c r="G900" s="2">
        <v>6.2981260000000002E-3</v>
      </c>
      <c r="H900" s="2">
        <v>6.2887079999999996E-3</v>
      </c>
      <c r="I900" s="2">
        <v>6.8809980000000001E-3</v>
      </c>
      <c r="J900" s="2">
        <v>6.9241379999999998E-3</v>
      </c>
      <c r="K900" s="2">
        <v>5.2925944999999896E-3</v>
      </c>
      <c r="L900" s="2">
        <v>4.9139478000000004E-3</v>
      </c>
      <c r="M900" s="2">
        <v>3.4371370999999999E-3</v>
      </c>
      <c r="N900" s="2">
        <v>3.30201179999999E-3</v>
      </c>
      <c r="O900" s="2">
        <v>0</v>
      </c>
      <c r="P900">
        <v>0</v>
      </c>
      <c r="Q900">
        <v>0</v>
      </c>
      <c r="R900" t="s">
        <v>45</v>
      </c>
      <c r="T900" s="1"/>
      <c r="V900"/>
      <c r="X900" s="1"/>
      <c r="Z900"/>
      <c r="AO900" s="1"/>
      <c r="AP900" s="1"/>
      <c r="AQ900"/>
      <c r="AR900"/>
    </row>
    <row r="901" spans="1:44" x14ac:dyDescent="0.25">
      <c r="A901" t="s">
        <v>133</v>
      </c>
      <c r="B901" t="s">
        <v>112</v>
      </c>
      <c r="C901" t="s">
        <v>23</v>
      </c>
      <c r="D901" s="2">
        <v>6.2450500000000001E-10</v>
      </c>
      <c r="E901" s="5">
        <v>1.9717289999999998E-2</v>
      </c>
      <c r="F901" s="2">
        <v>3.0699839999999999E-2</v>
      </c>
      <c r="G901" s="2">
        <v>2.8281400000000002E-2</v>
      </c>
      <c r="H901" s="2">
        <v>2.8239108999999998E-2</v>
      </c>
      <c r="I901" s="2">
        <v>3.0898800999999899E-2</v>
      </c>
      <c r="J901" s="2">
        <v>3.1092465999999899E-2</v>
      </c>
      <c r="K901" s="2">
        <v>2.3766114000000001E-2</v>
      </c>
      <c r="L901" s="2">
        <v>2.206582E-2</v>
      </c>
      <c r="M901" s="2">
        <v>1.5434273E-2</v>
      </c>
      <c r="N901" s="2">
        <v>1.4827507300000001E-2</v>
      </c>
      <c r="O901" s="2">
        <v>0</v>
      </c>
      <c r="P901">
        <v>0</v>
      </c>
      <c r="Q901">
        <v>0</v>
      </c>
      <c r="R901" t="s">
        <v>45</v>
      </c>
      <c r="T901" s="1"/>
      <c r="V901"/>
      <c r="X901" s="1"/>
      <c r="Z901"/>
      <c r="AO901" s="1"/>
      <c r="AP901" s="1"/>
      <c r="AQ901"/>
      <c r="AR901"/>
    </row>
    <row r="902" spans="1:44" x14ac:dyDescent="0.25">
      <c r="A902" t="s">
        <v>133</v>
      </c>
      <c r="B902" t="s">
        <v>112</v>
      </c>
      <c r="C902" t="s">
        <v>24</v>
      </c>
      <c r="D902" s="2">
        <v>0</v>
      </c>
      <c r="E902" s="5">
        <v>4.1402820000000003E-3</v>
      </c>
      <c r="F902" s="2">
        <v>7.4027839999999999E-3</v>
      </c>
      <c r="G902" s="2">
        <v>6.8196300000000001E-3</v>
      </c>
      <c r="H902" s="2">
        <v>6.8094339999999996E-3</v>
      </c>
      <c r="I902" s="2">
        <v>7.4507659999999898E-3</v>
      </c>
      <c r="J902" s="2">
        <v>7.497465E-3</v>
      </c>
      <c r="K902" s="2">
        <v>5.7308358999999904E-3</v>
      </c>
      <c r="L902" s="2">
        <v>5.3208376999999999E-3</v>
      </c>
      <c r="M902" s="2">
        <v>3.7217418E-3</v>
      </c>
      <c r="N902" s="2">
        <v>3.5754243999999999E-3</v>
      </c>
      <c r="O902" s="2">
        <v>0</v>
      </c>
      <c r="P902">
        <v>0</v>
      </c>
      <c r="Q902">
        <v>0</v>
      </c>
      <c r="R902" t="s">
        <v>45</v>
      </c>
      <c r="T902" s="1"/>
      <c r="V902"/>
      <c r="X902" s="1"/>
      <c r="Z902"/>
      <c r="AO902" s="1"/>
      <c r="AP902" s="1"/>
      <c r="AQ902"/>
      <c r="AR902"/>
    </row>
    <row r="903" spans="1:44" x14ac:dyDescent="0.25">
      <c r="A903" t="s">
        <v>133</v>
      </c>
      <c r="B903" t="s">
        <v>112</v>
      </c>
      <c r="C903" t="s">
        <v>25</v>
      </c>
      <c r="D903" s="2">
        <v>3.579883E-9</v>
      </c>
      <c r="E903" s="5">
        <v>6.41403999999999E-6</v>
      </c>
      <c r="F903" s="2">
        <v>7.0108659999999902E-6</v>
      </c>
      <c r="G903" s="2">
        <v>6.4585899999999996E-6</v>
      </c>
      <c r="H903" s="2">
        <v>6.4489290000000004E-6</v>
      </c>
      <c r="I903" s="2">
        <v>7.0563069999999997E-6</v>
      </c>
      <c r="J903" s="2">
        <v>7.1005479999999997E-6</v>
      </c>
      <c r="K903" s="2">
        <v>5.4274334999999999E-6</v>
      </c>
      <c r="L903" s="2">
        <v>5.0391431999999998E-6</v>
      </c>
      <c r="M903" s="2">
        <v>3.5247063999999998E-6</v>
      </c>
      <c r="N903" s="2">
        <v>3.3861383999999899E-6</v>
      </c>
      <c r="O903" s="2">
        <v>0</v>
      </c>
      <c r="P903">
        <v>0</v>
      </c>
      <c r="Q903">
        <v>0</v>
      </c>
      <c r="R903" t="s">
        <v>45</v>
      </c>
      <c r="T903" s="1"/>
      <c r="V903"/>
      <c r="X903" s="1"/>
      <c r="Z903"/>
      <c r="AO903" s="1"/>
      <c r="AP903" s="1"/>
      <c r="AQ903"/>
      <c r="AR903"/>
    </row>
    <row r="904" spans="1:44" x14ac:dyDescent="0.25">
      <c r="A904" t="s">
        <v>133</v>
      </c>
      <c r="B904" t="s">
        <v>112</v>
      </c>
      <c r="C904" t="s">
        <v>26</v>
      </c>
      <c r="D904" s="2">
        <v>0</v>
      </c>
      <c r="E904" s="5">
        <v>3.0169829999999998E-4</v>
      </c>
      <c r="F904" s="2">
        <v>5.3996679999999996E-4</v>
      </c>
      <c r="G904" s="2">
        <v>4.9743209999999897E-4</v>
      </c>
      <c r="H904" s="2">
        <v>4.9668869999999895E-4</v>
      </c>
      <c r="I904" s="2">
        <v>5.4346760000000005E-4</v>
      </c>
      <c r="J904" s="2">
        <v>5.4687406999999997E-4</v>
      </c>
      <c r="K904" s="2">
        <v>4.1801370999999999E-4</v>
      </c>
      <c r="L904" s="2">
        <v>3.8810797999999999E-4</v>
      </c>
      <c r="M904" s="2">
        <v>2.7146811999999998E-4</v>
      </c>
      <c r="N904" s="2">
        <v>2.6079588500000001E-4</v>
      </c>
      <c r="O904" s="2">
        <v>0</v>
      </c>
      <c r="P904">
        <v>0</v>
      </c>
      <c r="Q904">
        <v>0</v>
      </c>
      <c r="R904" t="s">
        <v>45</v>
      </c>
      <c r="T904" s="1"/>
      <c r="V904"/>
      <c r="X904" s="1"/>
      <c r="Z904"/>
      <c r="AO904" s="1"/>
      <c r="AP904" s="1"/>
      <c r="AQ904"/>
      <c r="AR904"/>
    </row>
    <row r="905" spans="1:44" x14ac:dyDescent="0.25">
      <c r="A905" t="s">
        <v>133</v>
      </c>
      <c r="B905" t="s">
        <v>112</v>
      </c>
      <c r="C905" t="s">
        <v>27</v>
      </c>
      <c r="D905" s="2">
        <v>1.9933245399999999E-3</v>
      </c>
      <c r="E905" s="5">
        <v>2.6680154464999999E-3</v>
      </c>
      <c r="F905" s="2">
        <v>2.8730773396999998E-3</v>
      </c>
      <c r="G905" s="2">
        <v>1.0002183966999899E-3</v>
      </c>
      <c r="H905" s="2">
        <v>9.0593221072899895E-4</v>
      </c>
      <c r="I905" s="2">
        <v>9.8474741242899895E-4</v>
      </c>
      <c r="J905" s="2">
        <v>9.4692413728399995E-4</v>
      </c>
      <c r="K905" s="2">
        <v>8.9505324346099901E-4</v>
      </c>
      <c r="L905" s="2">
        <v>9.4316624356899901E-4</v>
      </c>
      <c r="M905" s="2">
        <v>9.9198393883799898E-4</v>
      </c>
      <c r="N905" s="2">
        <v>1.045689323349E-3</v>
      </c>
      <c r="O905">
        <v>0</v>
      </c>
      <c r="P905">
        <v>0</v>
      </c>
      <c r="Q905">
        <v>0</v>
      </c>
      <c r="R905" t="s">
        <v>45</v>
      </c>
      <c r="T905" s="1"/>
      <c r="V905"/>
      <c r="X905" s="1"/>
      <c r="Z905"/>
      <c r="AO905" s="1"/>
      <c r="AP905" s="1"/>
      <c r="AQ905"/>
      <c r="AR905"/>
    </row>
    <row r="906" spans="1:44" x14ac:dyDescent="0.25">
      <c r="A906" t="s">
        <v>133</v>
      </c>
      <c r="B906" t="s">
        <v>112</v>
      </c>
      <c r="C906" t="s">
        <v>29</v>
      </c>
      <c r="D906" s="2">
        <v>9.8681969258899993E-4</v>
      </c>
      <c r="E906" s="1">
        <v>1.2366000481090001E-3</v>
      </c>
      <c r="F906">
        <v>1.096200746406E-3</v>
      </c>
      <c r="G906" s="2">
        <v>8.7745764500399997E-4</v>
      </c>
      <c r="H906" s="2">
        <v>1.00295403220299E-3</v>
      </c>
      <c r="I906" s="2">
        <v>9.1717469294299897E-4</v>
      </c>
      <c r="J906" s="2">
        <v>8.6077856355999899E-4</v>
      </c>
      <c r="K906" s="2">
        <v>8.1238063480799905E-4</v>
      </c>
      <c r="L906" s="2">
        <v>8.4606011033299896E-4</v>
      </c>
      <c r="M906" s="2">
        <v>9.1828044298100002E-4</v>
      </c>
      <c r="N906" s="2">
        <v>1.0381616234090001E-3</v>
      </c>
      <c r="O906">
        <v>0</v>
      </c>
      <c r="P906">
        <v>0</v>
      </c>
      <c r="Q906">
        <v>0</v>
      </c>
      <c r="R906" t="s">
        <v>45</v>
      </c>
      <c r="T906" s="1"/>
      <c r="V906"/>
      <c r="X906" s="1"/>
      <c r="Z906"/>
      <c r="AO906" s="1"/>
      <c r="AP906" s="1"/>
      <c r="AQ906"/>
      <c r="AR906"/>
    </row>
    <row r="907" spans="1:44" x14ac:dyDescent="0.25">
      <c r="A907" t="s">
        <v>133</v>
      </c>
      <c r="B907" t="s">
        <v>112</v>
      </c>
      <c r="C907" t="s">
        <v>31</v>
      </c>
      <c r="D907">
        <v>6.2553579644049895E-2</v>
      </c>
      <c r="E907" s="5">
        <v>3.9010010695445997E-2</v>
      </c>
      <c r="F907">
        <v>3.5643632071866001E-2</v>
      </c>
      <c r="G907" s="2">
        <v>2.8977512020199998E-2</v>
      </c>
      <c r="H907" s="2">
        <v>2.4930301334193002E-2</v>
      </c>
      <c r="I907" s="2">
        <v>2.5094153226271902E-2</v>
      </c>
      <c r="J907" s="2">
        <v>2.0903340469449899E-2</v>
      </c>
      <c r="K907" s="2">
        <v>1.9524559143401999E-2</v>
      </c>
      <c r="L907" s="2">
        <v>1.9232183344216999E-2</v>
      </c>
      <c r="M907" s="2">
        <v>1.9152919175003998E-2</v>
      </c>
      <c r="N907" s="2">
        <v>1.8984241436995002E-2</v>
      </c>
      <c r="O907" s="2">
        <v>0</v>
      </c>
      <c r="P907">
        <v>0</v>
      </c>
      <c r="Q907">
        <v>0</v>
      </c>
      <c r="R907" t="s">
        <v>45</v>
      </c>
      <c r="T907" s="1"/>
      <c r="V907"/>
      <c r="X907" s="1"/>
      <c r="Z907"/>
      <c r="AO907" s="1"/>
      <c r="AP907" s="1"/>
      <c r="AQ907"/>
      <c r="AR907"/>
    </row>
    <row r="908" spans="1:44" x14ac:dyDescent="0.25">
      <c r="A908" t="s">
        <v>133</v>
      </c>
      <c r="B908" t="s">
        <v>112</v>
      </c>
      <c r="C908" t="s">
        <v>32</v>
      </c>
      <c r="D908" s="2">
        <v>0.25364013361523902</v>
      </c>
      <c r="E908" s="5">
        <v>0.18187686167920999</v>
      </c>
      <c r="F908" s="2">
        <v>0.15415058894059999</v>
      </c>
      <c r="G908" s="2">
        <v>0.112743338172669</v>
      </c>
      <c r="H908" s="2">
        <v>8.2391469768800907E-2</v>
      </c>
      <c r="I908" s="2">
        <v>6.9323034084229906E-2</v>
      </c>
      <c r="J908" s="2">
        <v>5.5129424748409997E-2</v>
      </c>
      <c r="K908" s="2">
        <v>4.7399183729300902E-2</v>
      </c>
      <c r="L908" s="2">
        <v>4.5786768992698998E-2</v>
      </c>
      <c r="M908" s="2">
        <v>4.5609894256384897E-2</v>
      </c>
      <c r="N908" s="2">
        <v>4.6199544003577002E-2</v>
      </c>
      <c r="O908" s="2">
        <v>0</v>
      </c>
      <c r="P908">
        <v>0</v>
      </c>
      <c r="Q908">
        <v>0</v>
      </c>
      <c r="R908" t="s">
        <v>45</v>
      </c>
      <c r="T908" s="1"/>
      <c r="V908"/>
      <c r="X908" s="1"/>
      <c r="Z908"/>
      <c r="AO908" s="1"/>
      <c r="AP908" s="1"/>
      <c r="AQ908"/>
      <c r="AR908"/>
    </row>
    <row r="909" spans="1:44" x14ac:dyDescent="0.25">
      <c r="A909" t="s">
        <v>133</v>
      </c>
      <c r="B909" t="s">
        <v>112</v>
      </c>
      <c r="C909" t="s">
        <v>34</v>
      </c>
      <c r="D909">
        <v>2.9810446923889998E-3</v>
      </c>
      <c r="E909" s="1">
        <v>2.109566533658E-3</v>
      </c>
      <c r="F909">
        <v>2.14102951876899E-3</v>
      </c>
      <c r="G909">
        <v>1.535107780875E-3</v>
      </c>
      <c r="H909">
        <v>1.3056921918240001E-3</v>
      </c>
      <c r="I909">
        <v>1.22978822025E-3</v>
      </c>
      <c r="J909">
        <v>1.20111165625299E-3</v>
      </c>
      <c r="K909">
        <v>1.1585276010069999E-3</v>
      </c>
      <c r="L909">
        <v>1.2548671766069901E-3</v>
      </c>
      <c r="M909">
        <v>1.457301734281E-3</v>
      </c>
      <c r="N909">
        <v>1.8022336163489999E-3</v>
      </c>
      <c r="O909">
        <v>0</v>
      </c>
      <c r="P909">
        <v>0</v>
      </c>
      <c r="Q909">
        <v>0</v>
      </c>
      <c r="R909" t="s">
        <v>45</v>
      </c>
      <c r="T909" s="1"/>
      <c r="V909"/>
      <c r="X909" s="1"/>
      <c r="Z909"/>
      <c r="AO909" s="1"/>
      <c r="AP909" s="1"/>
      <c r="AQ909"/>
      <c r="AR909"/>
    </row>
    <row r="910" spans="1:44" x14ac:dyDescent="0.25">
      <c r="A910" t="s">
        <v>133</v>
      </c>
      <c r="B910" t="s">
        <v>112</v>
      </c>
      <c r="C910" t="s">
        <v>36</v>
      </c>
      <c r="D910">
        <v>2.0663620433403002E-2</v>
      </c>
      <c r="E910" s="1">
        <v>3.8209441050510898E-2</v>
      </c>
      <c r="F910">
        <v>8.6063621087084E-2</v>
      </c>
      <c r="G910">
        <v>5.6125268449195999E-2</v>
      </c>
      <c r="H910">
        <v>5.0838937619078997E-2</v>
      </c>
      <c r="I910">
        <v>5.6822553526454898E-2</v>
      </c>
      <c r="J910">
        <v>4.3837582415681899E-2</v>
      </c>
      <c r="K910">
        <v>4.3704348121389E-2</v>
      </c>
      <c r="L910">
        <v>4.7024484389825899E-2</v>
      </c>
      <c r="M910">
        <v>5.088076881202E-2</v>
      </c>
      <c r="N910">
        <v>5.5680070157820998E-2</v>
      </c>
      <c r="O910">
        <v>0</v>
      </c>
      <c r="P910">
        <v>0</v>
      </c>
      <c r="Q910">
        <v>0</v>
      </c>
      <c r="R910" t="s">
        <v>45</v>
      </c>
      <c r="T910" s="1"/>
      <c r="V910"/>
      <c r="X910" s="1"/>
      <c r="Z910"/>
      <c r="AO910" s="1"/>
      <c r="AP910" s="1"/>
      <c r="AQ910"/>
      <c r="AR910"/>
    </row>
    <row r="911" spans="1:44" x14ac:dyDescent="0.25">
      <c r="A911" t="s">
        <v>133</v>
      </c>
      <c r="B911" t="s">
        <v>112</v>
      </c>
      <c r="C911" t="s">
        <v>37</v>
      </c>
      <c r="D911">
        <v>1.1921685702593899E-2</v>
      </c>
      <c r="E911" s="1">
        <v>2.3842448471679999E-2</v>
      </c>
      <c r="F911" s="2">
        <v>2.6654119880335E-2</v>
      </c>
      <c r="G911" s="2">
        <v>1.2782132461273001E-2</v>
      </c>
      <c r="H911" s="2">
        <v>1.1181333486918001E-2</v>
      </c>
      <c r="I911" s="2">
        <v>1.1808385870797E-2</v>
      </c>
      <c r="J911" s="2">
        <v>9.7951873900869995E-3</v>
      </c>
      <c r="K911" s="2">
        <v>9.5707212658169994E-3</v>
      </c>
      <c r="L911" s="2">
        <v>1.0301491018620001E-2</v>
      </c>
      <c r="M911" s="2">
        <v>1.1351022873198001E-2</v>
      </c>
      <c r="N911" s="2">
        <v>1.29085744463739E-2</v>
      </c>
      <c r="O911" s="2">
        <v>0</v>
      </c>
      <c r="P911">
        <v>0</v>
      </c>
      <c r="Q911">
        <v>0</v>
      </c>
      <c r="R911" t="s">
        <v>45</v>
      </c>
      <c r="T911" s="1"/>
      <c r="V911"/>
      <c r="X911" s="1"/>
      <c r="Z911"/>
      <c r="AO911" s="1"/>
      <c r="AP911" s="1"/>
      <c r="AQ911"/>
      <c r="AR911"/>
    </row>
    <row r="912" spans="1:44" x14ac:dyDescent="0.25">
      <c r="A912" t="s">
        <v>133</v>
      </c>
      <c r="B912" t="s">
        <v>112</v>
      </c>
      <c r="C912" t="s">
        <v>39</v>
      </c>
      <c r="D912" s="2">
        <v>0.12863586797427601</v>
      </c>
      <c r="E912" s="5">
        <v>0.11204434752061899</v>
      </c>
      <c r="F912" s="2">
        <v>8.5871987364274899E-2</v>
      </c>
      <c r="G912" s="2">
        <v>4.9128391743176E-2</v>
      </c>
      <c r="H912" s="2">
        <v>3.7536820913839003E-2</v>
      </c>
      <c r="I912" s="2">
        <v>2.7839768979517E-2</v>
      </c>
      <c r="J912" s="2">
        <v>2.0225137277604999E-2</v>
      </c>
      <c r="K912" s="2">
        <v>1.9167172353677001E-2</v>
      </c>
      <c r="L912" s="2">
        <v>1.886567646567E-2</v>
      </c>
      <c r="M912" s="2">
        <v>1.8960844687326998E-2</v>
      </c>
      <c r="N912" s="2">
        <v>1.9646172045678E-2</v>
      </c>
      <c r="O912" s="2">
        <v>0</v>
      </c>
      <c r="P912">
        <v>0</v>
      </c>
      <c r="Q912">
        <v>0</v>
      </c>
      <c r="R912" t="s">
        <v>45</v>
      </c>
      <c r="T912" s="1"/>
      <c r="V912"/>
      <c r="X912" s="1"/>
      <c r="Z912"/>
      <c r="AO912" s="1"/>
      <c r="AP912" s="1"/>
      <c r="AQ912"/>
      <c r="AR912"/>
    </row>
    <row r="913" spans="4:44" x14ac:dyDescent="0.25">
      <c r="E913" s="2"/>
      <c r="F913" s="2"/>
      <c r="G913" s="5"/>
      <c r="H913" s="2"/>
      <c r="I913" s="2"/>
      <c r="J913" s="2"/>
      <c r="K913" s="2"/>
      <c r="L913" s="2"/>
      <c r="M913" s="2"/>
      <c r="N913" s="2"/>
      <c r="O913" s="2"/>
      <c r="T913" s="1"/>
      <c r="V913"/>
      <c r="X913" s="1"/>
      <c r="Z913"/>
      <c r="AO913" s="1"/>
      <c r="AP913" s="1"/>
      <c r="AQ913"/>
      <c r="AR913"/>
    </row>
    <row r="914" spans="4:44" x14ac:dyDescent="0.25">
      <c r="E914" s="2"/>
      <c r="F914" s="2"/>
      <c r="G914" s="5"/>
      <c r="H914" s="2"/>
      <c r="I914" s="2"/>
      <c r="J914" s="2"/>
      <c r="K914" s="2"/>
      <c r="L914" s="2"/>
      <c r="M914" s="2"/>
      <c r="N914" s="2"/>
      <c r="O914" s="2"/>
      <c r="T914" s="1"/>
      <c r="V914"/>
      <c r="X914" s="1"/>
      <c r="Z914"/>
      <c r="AO914" s="1"/>
      <c r="AP914" s="1"/>
      <c r="AQ914"/>
      <c r="AR914"/>
    </row>
    <row r="915" spans="4:44" x14ac:dyDescent="0.25">
      <c r="D915" s="2"/>
      <c r="E915" s="2"/>
      <c r="F915" s="2"/>
      <c r="G915" s="5"/>
      <c r="H915" s="2"/>
      <c r="I915" s="2"/>
      <c r="J915" s="2"/>
      <c r="K915" s="2"/>
      <c r="L915" s="2"/>
      <c r="M915" s="2"/>
      <c r="N915" s="2"/>
      <c r="O915" s="2"/>
      <c r="T915" s="1"/>
      <c r="V915"/>
      <c r="X915" s="1"/>
      <c r="Z915"/>
      <c r="AO915" s="1"/>
      <c r="AP915" s="1"/>
      <c r="AQ915"/>
      <c r="AR915"/>
    </row>
    <row r="916" spans="4:44" x14ac:dyDescent="0.25">
      <c r="D916" s="2"/>
      <c r="E916" s="2"/>
      <c r="F916" s="2"/>
      <c r="G916" s="5"/>
      <c r="H916" s="2"/>
      <c r="I916" s="2"/>
      <c r="J916" s="2"/>
      <c r="K916" s="2"/>
      <c r="L916" s="2"/>
      <c r="M916" s="2"/>
      <c r="N916" s="2"/>
      <c r="T916" s="1"/>
      <c r="V916"/>
      <c r="X916" s="1"/>
      <c r="Z916"/>
      <c r="AO916" s="1"/>
      <c r="AP916" s="1"/>
      <c r="AQ916"/>
      <c r="AR916"/>
    </row>
    <row r="917" spans="4:44" x14ac:dyDescent="0.25">
      <c r="E917" s="2"/>
      <c r="F917" s="2"/>
      <c r="G917" s="5"/>
      <c r="H917" s="2"/>
      <c r="I917" s="2"/>
      <c r="J917" s="2"/>
      <c r="K917" s="2"/>
      <c r="L917" s="2"/>
      <c r="M917" s="2"/>
      <c r="N917" s="2"/>
      <c r="O917" s="2"/>
      <c r="T917" s="1"/>
      <c r="V917"/>
      <c r="X917" s="1"/>
      <c r="Z917"/>
      <c r="AO917" s="1"/>
      <c r="AP917" s="1"/>
      <c r="AQ917"/>
      <c r="AR917"/>
    </row>
    <row r="918" spans="4:44" x14ac:dyDescent="0.25">
      <c r="E918" s="2"/>
      <c r="F918" s="2"/>
      <c r="G918" s="5"/>
      <c r="H918" s="2"/>
      <c r="I918" s="2"/>
      <c r="J918" s="2"/>
      <c r="K918" s="2"/>
      <c r="L918" s="2"/>
      <c r="M918" s="2"/>
      <c r="N918" s="2"/>
      <c r="O918" s="2"/>
      <c r="T918" s="1"/>
      <c r="V918"/>
      <c r="X918" s="1"/>
      <c r="Z918"/>
      <c r="AO918" s="1"/>
      <c r="AP918" s="1"/>
      <c r="AQ918"/>
      <c r="AR918"/>
    </row>
    <row r="919" spans="4:44" x14ac:dyDescent="0.25">
      <c r="D919" s="2"/>
      <c r="E919" s="2"/>
      <c r="F919" s="2"/>
      <c r="G919" s="5"/>
      <c r="H919" s="2"/>
      <c r="I919" s="2"/>
      <c r="J919" s="2"/>
      <c r="K919" s="2"/>
      <c r="L919" s="2"/>
      <c r="M919" s="2"/>
      <c r="N919" s="2"/>
      <c r="O919" s="2"/>
      <c r="T919" s="1"/>
      <c r="V919"/>
      <c r="X919" s="1"/>
      <c r="Z919"/>
      <c r="AO919" s="1"/>
      <c r="AP919" s="1"/>
      <c r="AQ919"/>
      <c r="AR919"/>
    </row>
    <row r="920" spans="4:44" x14ac:dyDescent="0.25">
      <c r="T920" s="1"/>
      <c r="V920"/>
      <c r="X920" s="1"/>
      <c r="Z920"/>
      <c r="AO920" s="1"/>
      <c r="AP920" s="1"/>
      <c r="AQ920"/>
      <c r="AR920"/>
    </row>
    <row r="921" spans="4:44" x14ac:dyDescent="0.25">
      <c r="E921" s="2"/>
      <c r="F921" s="2"/>
      <c r="G921" s="5"/>
      <c r="H921" s="2"/>
      <c r="I921" s="2"/>
      <c r="J921" s="2"/>
      <c r="K921" s="2"/>
      <c r="L921" s="2"/>
      <c r="M921" s="2"/>
      <c r="N921" s="2"/>
      <c r="O921" s="2"/>
      <c r="T921" s="1"/>
      <c r="V921"/>
      <c r="X921" s="1"/>
      <c r="Z921"/>
      <c r="AO921" s="1"/>
      <c r="AP921" s="1"/>
      <c r="AQ921"/>
      <c r="AR921"/>
    </row>
    <row r="922" spans="4:44" x14ac:dyDescent="0.25">
      <c r="E922" s="2"/>
      <c r="F922" s="2"/>
      <c r="G922" s="5"/>
      <c r="H922" s="2"/>
      <c r="I922" s="2"/>
      <c r="J922" s="2"/>
      <c r="K922" s="2"/>
      <c r="L922" s="2"/>
      <c r="M922" s="2"/>
      <c r="N922" s="2"/>
      <c r="O922" s="2"/>
      <c r="T922" s="1"/>
      <c r="V922"/>
      <c r="X922" s="1"/>
      <c r="Z922"/>
      <c r="AO922" s="1"/>
      <c r="AP922" s="1"/>
      <c r="AQ922"/>
      <c r="AR922"/>
    </row>
    <row r="923" spans="4:44" x14ac:dyDescent="0.25">
      <c r="E923" s="2"/>
      <c r="F923" s="2"/>
      <c r="G923" s="5"/>
      <c r="H923" s="2"/>
      <c r="I923" s="2"/>
      <c r="J923" s="2"/>
      <c r="K923" s="2"/>
      <c r="L923" s="2"/>
      <c r="M923" s="2"/>
      <c r="N923" s="2"/>
      <c r="O923" s="2"/>
    </row>
    <row r="924" spans="4:44" x14ac:dyDescent="0.25">
      <c r="E924" s="2"/>
      <c r="F924" s="2"/>
      <c r="G924" s="5"/>
      <c r="H924" s="2"/>
      <c r="I924" s="2"/>
      <c r="J924" s="2"/>
      <c r="K924" s="2"/>
      <c r="L924" s="2"/>
      <c r="M924" s="2"/>
      <c r="N924" s="2"/>
      <c r="O924" s="2"/>
    </row>
    <row r="925" spans="4:44" x14ac:dyDescent="0.25">
      <c r="E925" s="2"/>
      <c r="F925" s="2"/>
      <c r="G925" s="5"/>
      <c r="H925" s="2"/>
      <c r="I925" s="2"/>
      <c r="J925" s="2"/>
      <c r="K925" s="2"/>
      <c r="L925" s="2"/>
      <c r="M925" s="2"/>
      <c r="N925" s="2"/>
      <c r="O925" s="2"/>
    </row>
    <row r="926" spans="4:44" x14ac:dyDescent="0.25">
      <c r="E926" s="2"/>
      <c r="F926" s="2"/>
      <c r="G926" s="5"/>
      <c r="H926" s="2"/>
      <c r="I926" s="2"/>
      <c r="J926" s="2"/>
      <c r="K926" s="2"/>
      <c r="L926" s="2"/>
      <c r="M926" s="2"/>
      <c r="N926" s="2"/>
      <c r="O926" s="2"/>
    </row>
    <row r="927" spans="4:44" x14ac:dyDescent="0.25">
      <c r="G927" s="5"/>
      <c r="H927" s="2"/>
      <c r="I927" s="2"/>
      <c r="J927" s="2"/>
      <c r="K927" s="2"/>
      <c r="L927" s="2"/>
      <c r="M927" s="2"/>
      <c r="N927" s="2"/>
      <c r="O927" s="2"/>
    </row>
    <row r="929" spans="5:15" x14ac:dyDescent="0.25">
      <c r="E929" s="2"/>
      <c r="F929" s="2"/>
      <c r="G929" s="5"/>
      <c r="H929" s="2"/>
      <c r="I929" s="2"/>
      <c r="J929" s="2"/>
      <c r="K929" s="2"/>
      <c r="L929" s="2"/>
      <c r="M929" s="2"/>
      <c r="N929" s="2"/>
      <c r="O929" s="2"/>
    </row>
    <row r="930" spans="5:15" x14ac:dyDescent="0.25">
      <c r="E930" s="2"/>
      <c r="F930" s="2"/>
      <c r="G930" s="5"/>
      <c r="H930" s="2"/>
      <c r="I930" s="2"/>
      <c r="J930" s="2"/>
      <c r="K930" s="2"/>
      <c r="L930" s="2"/>
      <c r="M930" s="2"/>
      <c r="N930" s="2"/>
      <c r="O930" s="2"/>
    </row>
    <row r="931" spans="5:15" x14ac:dyDescent="0.25">
      <c r="E931" s="2"/>
      <c r="F931" s="2"/>
      <c r="G931" s="5"/>
      <c r="H931" s="2"/>
      <c r="I931" s="2"/>
      <c r="J931" s="2"/>
      <c r="K931" s="2"/>
      <c r="L931" s="2"/>
      <c r="M931" s="2"/>
      <c r="N931" s="2"/>
      <c r="O931" s="2"/>
    </row>
    <row r="932" spans="5:15" x14ac:dyDescent="0.25">
      <c r="I932" s="2"/>
      <c r="J932" s="2"/>
      <c r="K932" s="2"/>
      <c r="L932" s="2"/>
      <c r="M932" s="2"/>
      <c r="N932" s="2"/>
      <c r="O932" s="2"/>
    </row>
    <row r="933" spans="5:15" x14ac:dyDescent="0.25">
      <c r="E933" s="2"/>
      <c r="F933" s="2"/>
      <c r="G933" s="5"/>
      <c r="H933" s="2"/>
      <c r="I933" s="2"/>
      <c r="J933" s="2"/>
      <c r="K933" s="2"/>
      <c r="L933" s="2"/>
      <c r="M933" s="2"/>
      <c r="N933" s="2"/>
      <c r="O933" s="2"/>
    </row>
    <row r="934" spans="5:15" x14ac:dyDescent="0.25">
      <c r="E934" s="2"/>
      <c r="F934" s="2"/>
      <c r="G934" s="5"/>
      <c r="H934" s="2"/>
      <c r="I934" s="2"/>
      <c r="J934" s="2"/>
      <c r="K934" s="2"/>
      <c r="L934" s="2"/>
      <c r="M934" s="2"/>
      <c r="N934" s="2"/>
      <c r="O934" s="2"/>
    </row>
    <row r="935" spans="5:15" x14ac:dyDescent="0.25">
      <c r="E935" s="2"/>
      <c r="F935" s="2"/>
      <c r="G935" s="5"/>
      <c r="H935" s="2"/>
      <c r="I935" s="2"/>
      <c r="J935" s="2"/>
      <c r="K935" s="2"/>
      <c r="L935" s="2"/>
      <c r="M935" s="2"/>
      <c r="N935" s="2"/>
      <c r="O935" s="2"/>
    </row>
    <row r="936" spans="5:15" x14ac:dyDescent="0.25">
      <c r="E936" s="2"/>
      <c r="F936" s="2"/>
      <c r="G936" s="5"/>
      <c r="H936" s="2"/>
      <c r="I936" s="2"/>
      <c r="J936" s="2"/>
      <c r="K936" s="2"/>
      <c r="L936" s="2"/>
      <c r="M936" s="2"/>
      <c r="N936" s="2"/>
      <c r="O936" s="2"/>
    </row>
    <row r="937" spans="5:15" x14ac:dyDescent="0.25">
      <c r="E937" s="2"/>
      <c r="F937" s="2"/>
      <c r="G937" s="5"/>
      <c r="H937" s="2"/>
      <c r="I937" s="2"/>
      <c r="J937" s="2"/>
      <c r="K937" s="2"/>
      <c r="L937" s="2"/>
      <c r="M937" s="2"/>
      <c r="N937" s="2"/>
      <c r="O937" s="2"/>
    </row>
    <row r="938" spans="5:15" x14ac:dyDescent="0.25">
      <c r="E938" s="2"/>
      <c r="F938" s="2"/>
      <c r="G938" s="5"/>
      <c r="H938" s="2"/>
      <c r="I938" s="2"/>
      <c r="J938" s="2"/>
      <c r="K938" s="2"/>
      <c r="L938" s="2"/>
      <c r="M938" s="2"/>
      <c r="N938" s="2"/>
      <c r="O938" s="2"/>
    </row>
    <row r="940" spans="5:15" x14ac:dyDescent="0.25">
      <c r="E940" s="2"/>
      <c r="F940" s="2"/>
      <c r="G940" s="5"/>
      <c r="H940" s="2"/>
      <c r="I940" s="2"/>
      <c r="J940" s="2"/>
      <c r="K940" s="2"/>
      <c r="L940" s="2"/>
      <c r="M940" s="2"/>
      <c r="N940" s="2"/>
      <c r="O940" s="2"/>
    </row>
    <row r="941" spans="5:15" x14ac:dyDescent="0.25">
      <c r="E941" s="2"/>
      <c r="F941" s="2"/>
      <c r="G941" s="5"/>
      <c r="H941" s="2"/>
      <c r="I941" s="2"/>
      <c r="J941" s="2"/>
      <c r="K941" s="2"/>
      <c r="L941" s="2"/>
      <c r="M941" s="2"/>
      <c r="N941" s="2"/>
      <c r="O941" s="2"/>
    </row>
    <row r="942" spans="5:15" x14ac:dyDescent="0.25">
      <c r="E942" s="2"/>
      <c r="F942" s="2"/>
      <c r="G942" s="5"/>
      <c r="H942" s="2"/>
      <c r="I942" s="2"/>
      <c r="J942" s="2"/>
      <c r="K942" s="2"/>
      <c r="L942" s="2"/>
      <c r="M942" s="2"/>
      <c r="N942" s="2"/>
      <c r="O942" s="2"/>
    </row>
    <row r="943" spans="5:15" x14ac:dyDescent="0.25">
      <c r="E943" s="2"/>
      <c r="F943" s="2"/>
      <c r="G943" s="5"/>
      <c r="H943" s="2"/>
      <c r="I943" s="2"/>
      <c r="J943" s="2"/>
      <c r="K943" s="2"/>
      <c r="L943" s="2"/>
      <c r="M943" s="2"/>
      <c r="N943" s="2"/>
      <c r="O943" s="2"/>
    </row>
    <row r="944" spans="5:15" x14ac:dyDescent="0.25">
      <c r="E944" s="2"/>
      <c r="F944" s="2"/>
      <c r="G944" s="5"/>
      <c r="H944" s="2"/>
      <c r="I944" s="2"/>
      <c r="J944" s="2"/>
      <c r="K944" s="2"/>
      <c r="L944" s="2"/>
      <c r="M944" s="2"/>
      <c r="N944" s="2"/>
      <c r="O944" s="2"/>
    </row>
    <row r="945" spans="5:15" x14ac:dyDescent="0.25">
      <c r="E945" s="2"/>
      <c r="F945" s="2"/>
      <c r="G945" s="5"/>
      <c r="H945" s="2"/>
      <c r="I945" s="2"/>
      <c r="J945" s="2"/>
      <c r="K945" s="2"/>
      <c r="L945" s="2"/>
      <c r="M945" s="2"/>
      <c r="N945" s="2"/>
      <c r="O945" s="2"/>
    </row>
    <row r="946" spans="5:15" x14ac:dyDescent="0.25">
      <c r="E946" s="2"/>
      <c r="F946" s="2"/>
      <c r="G946" s="5"/>
      <c r="H946" s="2"/>
      <c r="I946" s="2"/>
      <c r="J946" s="2"/>
      <c r="K946" s="2"/>
      <c r="L946" s="2"/>
      <c r="M946" s="2"/>
      <c r="N946" s="2"/>
      <c r="O946" s="2"/>
    </row>
    <row r="947" spans="5:15" x14ac:dyDescent="0.25">
      <c r="E947" s="2"/>
      <c r="F947" s="2"/>
      <c r="G947" s="5"/>
      <c r="H947" s="2"/>
      <c r="I947" s="2"/>
      <c r="J947" s="2"/>
      <c r="K947" s="2"/>
      <c r="L947" s="2"/>
      <c r="M947" s="2"/>
      <c r="N947" s="2"/>
      <c r="O947" s="2"/>
    </row>
    <row r="948" spans="5:15" x14ac:dyDescent="0.25">
      <c r="I948" s="2"/>
      <c r="J948" s="2"/>
      <c r="K948" s="2"/>
      <c r="L948" s="2"/>
      <c r="M948" s="2"/>
      <c r="N948" s="2"/>
      <c r="O948" s="2"/>
    </row>
    <row r="951" spans="5:15" x14ac:dyDescent="0.25">
      <c r="E951" s="2"/>
      <c r="F951" s="2"/>
      <c r="G951" s="5"/>
      <c r="H951" s="2"/>
      <c r="I951" s="2"/>
      <c r="J951" s="2"/>
      <c r="K951" s="2"/>
      <c r="L951" s="2"/>
      <c r="M951" s="2"/>
      <c r="N951" s="2"/>
      <c r="O951" s="2"/>
    </row>
    <row r="952" spans="5:15" x14ac:dyDescent="0.25">
      <c r="H952" s="2"/>
      <c r="I952" s="2"/>
      <c r="J952" s="2"/>
      <c r="K952" s="2"/>
      <c r="L952" s="2"/>
      <c r="M952" s="2"/>
      <c r="N952" s="2"/>
      <c r="O952" s="2"/>
    </row>
    <row r="955" spans="5:15" x14ac:dyDescent="0.25">
      <c r="E955" s="2"/>
      <c r="F955" s="2"/>
      <c r="G955" s="5"/>
      <c r="H955" s="2"/>
      <c r="I955" s="2"/>
      <c r="J955" s="2"/>
      <c r="K955" s="2"/>
      <c r="L955" s="2"/>
      <c r="M955" s="2"/>
      <c r="N955" s="2"/>
      <c r="O955" s="2"/>
    </row>
    <row r="957" spans="5:15" x14ac:dyDescent="0.25">
      <c r="E957" s="2"/>
      <c r="F957" s="2"/>
      <c r="G957" s="5"/>
      <c r="H957" s="2"/>
      <c r="I957" s="2"/>
      <c r="J957" s="2"/>
      <c r="K957" s="2"/>
      <c r="L957" s="2"/>
      <c r="M957" s="2"/>
      <c r="N957" s="2"/>
      <c r="O957" s="2"/>
    </row>
    <row r="958" spans="5:15" x14ac:dyDescent="0.25">
      <c r="G958" s="5"/>
      <c r="H958" s="2"/>
      <c r="I958" s="2"/>
      <c r="J958" s="2"/>
      <c r="K958" s="2"/>
      <c r="L958" s="2"/>
      <c r="M958" s="2"/>
      <c r="N958" s="2"/>
      <c r="O958" s="2"/>
    </row>
    <row r="959" spans="5:15" x14ac:dyDescent="0.25">
      <c r="F959" s="2"/>
    </row>
    <row r="960" spans="5:15" x14ac:dyDescent="0.25">
      <c r="F960" s="2"/>
    </row>
    <row r="961" spans="5:15" x14ac:dyDescent="0.25">
      <c r="F961" s="2"/>
    </row>
    <row r="962" spans="5:15" x14ac:dyDescent="0.25">
      <c r="F962" s="2"/>
    </row>
    <row r="963" spans="5:15" x14ac:dyDescent="0.25">
      <c r="F963" s="2"/>
    </row>
    <row r="964" spans="5:15" x14ac:dyDescent="0.25">
      <c r="F964" s="2"/>
    </row>
    <row r="965" spans="5:15" x14ac:dyDescent="0.25">
      <c r="F965" s="2"/>
    </row>
    <row r="966" spans="5:15" x14ac:dyDescent="0.25">
      <c r="F966" s="2"/>
    </row>
    <row r="967" spans="5:15" x14ac:dyDescent="0.25">
      <c r="F967" s="2"/>
    </row>
    <row r="968" spans="5:15" x14ac:dyDescent="0.25">
      <c r="F968" s="2"/>
    </row>
    <row r="969" spans="5:15" x14ac:dyDescent="0.25">
      <c r="F969" s="2"/>
    </row>
    <row r="970" spans="5:15" x14ac:dyDescent="0.25">
      <c r="F970" s="2"/>
    </row>
    <row r="971" spans="5:15" x14ac:dyDescent="0.25">
      <c r="E971" s="2"/>
      <c r="F971" s="2"/>
      <c r="G971" s="5"/>
      <c r="H971" s="2"/>
      <c r="I971" s="2"/>
      <c r="J971" s="2"/>
      <c r="K971" s="2"/>
      <c r="L971" s="2"/>
      <c r="M971" s="2"/>
      <c r="N971" s="2"/>
      <c r="O971" s="2"/>
    </row>
    <row r="974" spans="5:15" x14ac:dyDescent="0.25">
      <c r="E974" s="2"/>
      <c r="F974" s="2"/>
      <c r="G974" s="5"/>
      <c r="H974" s="2"/>
      <c r="I974" s="2"/>
      <c r="J974" s="2"/>
      <c r="K974" s="2"/>
      <c r="L974" s="2"/>
      <c r="M974" s="2"/>
      <c r="N974" s="2"/>
      <c r="O974" s="2"/>
    </row>
    <row r="975" spans="5:15" x14ac:dyDescent="0.25">
      <c r="E975" s="2"/>
      <c r="G975" s="5"/>
      <c r="H975" s="2"/>
      <c r="I975" s="2"/>
      <c r="J975" s="2"/>
      <c r="K975" s="2"/>
      <c r="L975" s="2"/>
      <c r="M975" s="2"/>
      <c r="N975" s="2"/>
      <c r="O975" s="2"/>
    </row>
    <row r="976" spans="5:15" x14ac:dyDescent="0.25">
      <c r="G976" s="5"/>
      <c r="H976" s="2"/>
      <c r="I976" s="2"/>
      <c r="J976" s="2"/>
      <c r="K976" s="2"/>
      <c r="L976" s="2"/>
      <c r="M976" s="2"/>
      <c r="N976" s="2"/>
      <c r="O976" s="2"/>
    </row>
    <row r="977" spans="5:15" x14ac:dyDescent="0.25">
      <c r="E977" s="2"/>
      <c r="G977" s="5"/>
      <c r="H977" s="2"/>
      <c r="I977" s="2"/>
      <c r="J977" s="2"/>
      <c r="K977" s="2"/>
      <c r="L977" s="2"/>
      <c r="M977" s="2"/>
      <c r="N977" s="2"/>
      <c r="O977" s="2"/>
    </row>
    <row r="978" spans="5:15" x14ac:dyDescent="0.25">
      <c r="E978" s="2"/>
      <c r="H978" s="2"/>
      <c r="I978" s="2"/>
    </row>
    <row r="981" spans="5:15" x14ac:dyDescent="0.25">
      <c r="E981" s="2"/>
      <c r="F981" s="2"/>
      <c r="G981" s="5"/>
      <c r="H981" s="2"/>
      <c r="I981" s="2"/>
      <c r="J981" s="2"/>
      <c r="K981" s="2"/>
      <c r="L981" s="2"/>
      <c r="M981" s="2"/>
      <c r="N981" s="2"/>
      <c r="O981" s="2"/>
    </row>
    <row r="982" spans="5:15" x14ac:dyDescent="0.25">
      <c r="I982" s="2"/>
    </row>
    <row r="983" spans="5:15" x14ac:dyDescent="0.25">
      <c r="I983" s="2"/>
    </row>
    <row r="985" spans="5:15" x14ac:dyDescent="0.25">
      <c r="E985" s="2"/>
      <c r="F985" s="2"/>
      <c r="G985" s="5"/>
      <c r="H985" s="2"/>
      <c r="I985" s="2"/>
      <c r="J985" s="2"/>
      <c r="K985" s="2"/>
      <c r="L985" s="2"/>
      <c r="M985" s="2"/>
      <c r="N985" s="2"/>
      <c r="O985" s="2"/>
    </row>
    <row r="986" spans="5:15" x14ac:dyDescent="0.25">
      <c r="E986" s="2"/>
      <c r="F986" s="2"/>
      <c r="G986" s="5"/>
      <c r="H986" s="2"/>
      <c r="I986" s="2"/>
      <c r="J986" s="2"/>
      <c r="K986" s="2"/>
      <c r="L986" s="2"/>
      <c r="M986" s="2"/>
      <c r="N986" s="2"/>
      <c r="O986" s="2"/>
    </row>
    <row r="987" spans="5:15" x14ac:dyDescent="0.25">
      <c r="K987" s="2"/>
    </row>
    <row r="989" spans="5:15" x14ac:dyDescent="0.25">
      <c r="E989" s="2"/>
      <c r="F989" s="2"/>
      <c r="G989" s="5"/>
      <c r="H989" s="2"/>
      <c r="I989" s="2"/>
      <c r="J989" s="2"/>
      <c r="K989" s="2"/>
      <c r="L989" s="2"/>
      <c r="M989" s="2"/>
      <c r="N989" s="2"/>
      <c r="O989" s="2"/>
    </row>
    <row r="990" spans="5:15" x14ac:dyDescent="0.25">
      <c r="F990" s="2"/>
      <c r="G990" s="5"/>
      <c r="H990" s="2"/>
      <c r="I990" s="2"/>
      <c r="J990" s="2"/>
      <c r="K990" s="2"/>
      <c r="L990" s="2"/>
      <c r="M990" s="2"/>
      <c r="N990" s="2"/>
      <c r="O990" s="2"/>
    </row>
    <row r="991" spans="5:15" x14ac:dyDescent="0.25">
      <c r="E991" s="2"/>
      <c r="F991" s="2"/>
      <c r="G991" s="5"/>
      <c r="H991" s="2"/>
      <c r="I991" s="2"/>
      <c r="J991" s="2"/>
      <c r="K991" s="2"/>
      <c r="L991" s="2"/>
      <c r="M991" s="2"/>
      <c r="N991" s="2"/>
      <c r="O991" s="2"/>
    </row>
    <row r="992" spans="5:15" x14ac:dyDescent="0.25">
      <c r="K992" s="2"/>
      <c r="L992" s="2"/>
      <c r="M992" s="2"/>
      <c r="N992" s="2"/>
    </row>
    <row r="993" spans="5:15" x14ac:dyDescent="0.25">
      <c r="E993" s="2"/>
      <c r="F993" s="2"/>
      <c r="G993" s="5"/>
      <c r="H993" s="2"/>
      <c r="I993" s="2"/>
      <c r="J993" s="2"/>
      <c r="K993" s="2"/>
      <c r="L993" s="2"/>
      <c r="M993" s="2"/>
      <c r="N993" s="2"/>
      <c r="O993" s="2"/>
    </row>
    <row r="994" spans="5:15" x14ac:dyDescent="0.25">
      <c r="I994" s="2"/>
      <c r="J994" s="2"/>
      <c r="K994" s="2"/>
      <c r="L994" s="2"/>
      <c r="M994" s="2"/>
    </row>
    <row r="995" spans="5:15" x14ac:dyDescent="0.25">
      <c r="I995" s="2"/>
      <c r="J995" s="2"/>
      <c r="K995" s="2"/>
      <c r="L995" s="2"/>
      <c r="M995" s="2"/>
      <c r="N995" s="2"/>
    </row>
    <row r="996" spans="5:15" x14ac:dyDescent="0.25">
      <c r="K996" s="2"/>
      <c r="L996" s="2"/>
      <c r="M996" s="2"/>
      <c r="N996" s="2"/>
    </row>
    <row r="997" spans="5:15" x14ac:dyDescent="0.25">
      <c r="J997" s="2"/>
      <c r="K997" s="2"/>
      <c r="L997" s="2"/>
      <c r="M997" s="2"/>
      <c r="N997" s="2"/>
      <c r="O997" s="2"/>
    </row>
    <row r="998" spans="5:15" x14ac:dyDescent="0.25">
      <c r="F998" s="2"/>
    </row>
    <row r="999" spans="5:15" x14ac:dyDescent="0.25">
      <c r="F999" s="2"/>
      <c r="G999" s="5"/>
      <c r="H999" s="2"/>
      <c r="I999" s="2"/>
      <c r="J999" s="2"/>
      <c r="K999" s="2"/>
      <c r="L999" s="2"/>
      <c r="M999" s="2"/>
      <c r="N999" s="2"/>
      <c r="O999" s="2"/>
    </row>
    <row r="1000" spans="5:15" x14ac:dyDescent="0.25">
      <c r="E1000" s="2"/>
      <c r="F1000" s="2"/>
      <c r="G1000" s="5"/>
      <c r="H1000" s="2"/>
      <c r="I1000" s="2"/>
      <c r="J1000" s="2"/>
      <c r="K1000" s="2"/>
      <c r="L1000" s="2"/>
      <c r="M1000" s="2"/>
      <c r="N1000" s="2"/>
      <c r="O1000" s="2"/>
    </row>
    <row r="1002" spans="5:15" x14ac:dyDescent="0.25">
      <c r="E1002" s="2"/>
      <c r="F1002" s="2"/>
      <c r="G1002" s="5"/>
      <c r="H1002" s="2"/>
      <c r="I1002" s="2"/>
      <c r="J1002" s="2"/>
      <c r="K1002" s="2"/>
      <c r="L1002" s="2"/>
      <c r="M1002" s="2"/>
      <c r="N1002" s="2"/>
      <c r="O1002" s="2"/>
    </row>
    <row r="1003" spans="5:15" x14ac:dyDescent="0.25">
      <c r="E1003" s="2"/>
      <c r="F1003" s="2"/>
      <c r="G1003" s="5"/>
      <c r="H1003" s="2"/>
      <c r="I1003" s="2"/>
      <c r="J1003" s="2"/>
      <c r="K1003" s="2"/>
      <c r="L1003" s="2"/>
      <c r="M1003" s="2"/>
      <c r="N1003" s="2"/>
      <c r="O1003" s="2"/>
    </row>
    <row r="1004" spans="5:15" x14ac:dyDescent="0.25">
      <c r="E1004" s="2"/>
      <c r="G1004" s="5"/>
      <c r="H1004" s="2"/>
      <c r="I1004" s="2"/>
      <c r="J1004" s="2"/>
      <c r="K1004" s="2"/>
      <c r="L1004" s="2"/>
      <c r="M1004" s="2"/>
      <c r="N1004" s="2"/>
      <c r="O1004" s="2"/>
    </row>
    <row r="1005" spans="5:15" x14ac:dyDescent="0.25">
      <c r="E1005" s="2"/>
      <c r="F1005" s="2"/>
      <c r="G1005" s="5"/>
      <c r="H1005" s="2"/>
      <c r="I1005" s="2"/>
      <c r="J1005" s="2"/>
      <c r="K1005" s="2"/>
      <c r="L1005" s="2"/>
      <c r="M1005" s="2"/>
      <c r="N1005" s="2"/>
      <c r="O1005" s="2"/>
    </row>
    <row r="1006" spans="5:15" x14ac:dyDescent="0.25">
      <c r="E1006" s="2"/>
      <c r="F1006" s="2"/>
      <c r="G1006" s="5"/>
      <c r="H1006" s="2"/>
      <c r="I1006" s="2"/>
      <c r="J1006" s="2"/>
      <c r="K1006" s="2"/>
      <c r="L1006" s="2"/>
      <c r="M1006" s="2"/>
      <c r="N1006" s="2"/>
      <c r="O1006" s="2"/>
    </row>
    <row r="1007" spans="5:15" x14ac:dyDescent="0.25">
      <c r="E1007" s="2"/>
      <c r="F1007" s="2"/>
      <c r="G1007" s="5"/>
      <c r="H1007" s="2"/>
      <c r="I1007" s="2"/>
      <c r="J1007" s="2"/>
      <c r="K1007" s="2"/>
      <c r="L1007" s="2"/>
      <c r="M1007" s="2"/>
      <c r="N1007" s="2"/>
      <c r="O1007" s="2"/>
    </row>
    <row r="1008" spans="5:15" x14ac:dyDescent="0.25">
      <c r="L1008" s="2"/>
      <c r="M1008" s="2"/>
      <c r="N1008" s="2"/>
      <c r="O1008" s="2"/>
    </row>
    <row r="1009" spans="5:15" x14ac:dyDescent="0.25">
      <c r="L1009" s="2"/>
      <c r="M1009" s="2"/>
    </row>
    <row r="1010" spans="5:15" x14ac:dyDescent="0.25">
      <c r="L1010" s="2"/>
      <c r="M1010" s="2"/>
      <c r="N1010" s="2"/>
      <c r="O1010" s="2"/>
    </row>
    <row r="1011" spans="5:15" x14ac:dyDescent="0.25">
      <c r="E1011" s="2"/>
      <c r="F1011" s="2"/>
      <c r="G1011" s="5"/>
      <c r="H1011" s="2"/>
      <c r="I1011" s="2"/>
      <c r="J1011" s="2"/>
      <c r="K1011" s="2"/>
      <c r="L1011" s="2"/>
      <c r="M1011" s="2"/>
      <c r="N1011" s="2"/>
      <c r="O1011" s="2"/>
    </row>
    <row r="1012" spans="5:15" x14ac:dyDescent="0.25">
      <c r="E1012" s="2"/>
      <c r="F1012" s="2"/>
      <c r="G1012" s="5"/>
      <c r="H1012" s="2"/>
      <c r="I1012" s="2"/>
      <c r="J1012" s="2"/>
      <c r="K1012" s="2"/>
      <c r="L1012" s="2"/>
      <c r="M1012" s="2"/>
      <c r="N1012" s="2"/>
      <c r="O1012" s="2"/>
    </row>
    <row r="1013" spans="5:15" x14ac:dyDescent="0.25">
      <c r="E1013" s="2"/>
      <c r="F1013" s="2"/>
      <c r="G1013" s="5"/>
      <c r="H1013" s="2"/>
      <c r="I1013" s="2"/>
      <c r="J1013" s="2"/>
      <c r="K1013" s="2"/>
      <c r="L1013" s="2"/>
      <c r="M1013" s="2"/>
      <c r="N1013" s="2"/>
      <c r="O1013" s="2"/>
    </row>
    <row r="1015" spans="5:15" x14ac:dyDescent="0.25">
      <c r="E1015" s="2"/>
      <c r="F1015" s="2"/>
      <c r="G1015" s="5"/>
      <c r="H1015" s="2"/>
      <c r="I1015" s="2"/>
      <c r="J1015" s="2"/>
      <c r="K1015" s="2"/>
      <c r="L1015" s="2"/>
      <c r="M1015" s="2"/>
      <c r="N1015" s="2"/>
      <c r="O1015" s="2"/>
    </row>
    <row r="1016" spans="5:15" x14ac:dyDescent="0.25">
      <c r="E1016" s="2"/>
      <c r="F1016" s="2"/>
      <c r="G1016" s="5"/>
      <c r="H1016" s="2"/>
      <c r="I1016" s="2"/>
      <c r="J1016" s="2"/>
      <c r="K1016" s="2"/>
      <c r="L1016" s="2"/>
      <c r="M1016" s="2"/>
      <c r="N1016" s="2"/>
      <c r="O1016" s="2"/>
    </row>
    <row r="1017" spans="5:15" x14ac:dyDescent="0.25">
      <c r="E1017" s="2"/>
      <c r="F1017" s="2"/>
      <c r="G1017" s="5"/>
      <c r="H1017" s="2"/>
      <c r="I1017" s="2"/>
      <c r="J1017" s="2"/>
      <c r="K1017" s="2"/>
      <c r="L1017" s="2"/>
      <c r="M1017" s="2"/>
      <c r="N1017" s="2"/>
      <c r="O1017" s="2"/>
    </row>
    <row r="1018" spans="5:15" x14ac:dyDescent="0.25">
      <c r="E1018" s="2"/>
      <c r="F1018" s="2"/>
      <c r="G1018" s="5"/>
      <c r="H1018" s="2"/>
      <c r="I1018" s="2"/>
      <c r="J1018" s="2"/>
      <c r="K1018" s="2"/>
      <c r="L1018" s="2"/>
      <c r="M1018" s="2"/>
      <c r="N1018" s="2"/>
      <c r="O1018" s="2"/>
    </row>
    <row r="1019" spans="5:15" x14ac:dyDescent="0.25">
      <c r="E1019" s="2"/>
      <c r="F1019" s="2"/>
      <c r="G1019" s="5"/>
      <c r="H1019" s="2"/>
      <c r="I1019" s="2"/>
      <c r="J1019" s="2"/>
      <c r="K1019" s="2"/>
      <c r="L1019" s="2"/>
      <c r="M1019" s="2"/>
      <c r="N1019" s="2"/>
      <c r="O1019" s="2"/>
    </row>
    <row r="1020" spans="5:15" x14ac:dyDescent="0.25">
      <c r="E1020" s="2"/>
      <c r="F1020" s="2"/>
      <c r="G1020" s="5"/>
      <c r="H1020" s="2"/>
      <c r="I1020" s="2"/>
      <c r="J1020" s="2"/>
      <c r="K1020" s="2"/>
      <c r="L1020" s="2"/>
      <c r="M1020" s="2"/>
      <c r="N1020" s="2"/>
      <c r="O1020" s="2"/>
    </row>
    <row r="1021" spans="5:15" x14ac:dyDescent="0.25">
      <c r="E1021" s="2"/>
      <c r="F1021" s="2"/>
      <c r="G1021" s="5"/>
      <c r="H1021" s="2"/>
      <c r="I1021" s="2"/>
      <c r="J1021" s="2"/>
      <c r="K1021" s="2"/>
      <c r="L1021" s="2"/>
      <c r="M1021" s="2"/>
      <c r="N1021" s="2"/>
      <c r="O1021" s="2"/>
    </row>
    <row r="1022" spans="5:15" x14ac:dyDescent="0.25">
      <c r="E1022" s="2"/>
      <c r="F1022" s="2"/>
      <c r="G1022" s="5"/>
      <c r="H1022" s="2"/>
      <c r="I1022" s="2"/>
      <c r="J1022" s="2"/>
      <c r="K1022" s="2"/>
      <c r="L1022" s="2"/>
      <c r="M1022" s="2"/>
      <c r="N1022" s="2"/>
      <c r="O1022" s="2"/>
    </row>
    <row r="1023" spans="5:15" x14ac:dyDescent="0.25">
      <c r="E1023" s="2"/>
      <c r="F1023" s="2"/>
      <c r="G1023" s="5"/>
      <c r="H1023" s="2"/>
      <c r="I1023" s="2"/>
      <c r="J1023" s="2"/>
      <c r="K1023" s="2"/>
      <c r="L1023" s="2"/>
      <c r="M1023" s="2"/>
      <c r="N1023" s="2"/>
      <c r="O1023" s="2"/>
    </row>
    <row r="1024" spans="5:15" x14ac:dyDescent="0.25">
      <c r="E1024" s="2"/>
      <c r="F1024" s="2"/>
      <c r="G1024" s="5"/>
      <c r="H1024" s="2"/>
      <c r="I1024" s="2"/>
      <c r="J1024" s="2"/>
      <c r="K1024" s="2"/>
      <c r="L1024" s="2"/>
      <c r="M1024" s="2"/>
      <c r="N1024" s="2"/>
      <c r="O1024" s="2"/>
    </row>
    <row r="1025" spans="5:15" x14ac:dyDescent="0.25">
      <c r="E1025" s="2"/>
      <c r="F1025" s="2"/>
      <c r="G1025" s="5"/>
      <c r="H1025" s="2"/>
      <c r="I1025" s="2"/>
      <c r="J1025" s="2"/>
      <c r="K1025" s="2"/>
      <c r="L1025" s="2"/>
      <c r="M1025" s="2"/>
      <c r="N1025" s="2"/>
      <c r="O1025" s="2"/>
    </row>
    <row r="1026" spans="5:15" x14ac:dyDescent="0.25">
      <c r="E1026" s="2"/>
    </row>
    <row r="1028" spans="5:15" x14ac:dyDescent="0.25">
      <c r="E1028" s="2"/>
    </row>
    <row r="1030" spans="5:15" x14ac:dyDescent="0.25">
      <c r="E1030" s="2"/>
      <c r="F1030" s="2"/>
      <c r="G1030" s="5"/>
      <c r="H1030" s="2"/>
      <c r="I1030" s="2"/>
      <c r="J1030" s="2"/>
      <c r="K1030" s="2"/>
      <c r="L1030" s="2"/>
      <c r="M1030" s="2"/>
      <c r="N1030" s="2"/>
      <c r="O1030" s="2"/>
    </row>
    <row r="1032" spans="5:15" x14ac:dyDescent="0.25">
      <c r="E1032" s="2"/>
      <c r="F1032" s="2"/>
      <c r="G1032" s="5"/>
      <c r="H1032" s="2"/>
      <c r="I1032" s="2"/>
      <c r="J1032" s="2"/>
      <c r="K1032" s="2"/>
      <c r="L1032" s="2"/>
      <c r="M1032" s="2"/>
      <c r="N1032" s="2"/>
      <c r="O1032" s="2"/>
    </row>
    <row r="1033" spans="5:15" x14ac:dyDescent="0.25">
      <c r="F1033" s="2"/>
      <c r="G1033" s="5"/>
      <c r="H1033" s="2"/>
      <c r="I1033" s="2"/>
      <c r="J1033" s="2"/>
      <c r="K1033" s="2"/>
      <c r="L1033" s="2"/>
      <c r="M1033" s="2"/>
      <c r="N1033" s="2"/>
      <c r="O1033" s="2"/>
    </row>
    <row r="1034" spans="5:15" x14ac:dyDescent="0.25">
      <c r="E1034" s="2"/>
      <c r="F1034" s="2"/>
      <c r="G1034" s="5"/>
      <c r="H1034" s="2"/>
      <c r="I1034" s="2"/>
      <c r="J1034" s="2"/>
      <c r="K1034" s="2"/>
      <c r="L1034" s="2"/>
      <c r="M1034" s="2"/>
      <c r="N1034" s="2"/>
      <c r="O1034" s="2"/>
    </row>
    <row r="1035" spans="5:15" x14ac:dyDescent="0.25">
      <c r="E1035" s="2"/>
      <c r="F1035" s="2"/>
      <c r="G1035" s="5"/>
      <c r="H1035" s="2"/>
      <c r="I1035" s="2"/>
      <c r="J1035" s="2"/>
      <c r="K1035" s="2"/>
      <c r="L1035" s="2"/>
      <c r="M1035" s="2"/>
      <c r="N1035" s="2"/>
      <c r="O1035" s="2"/>
    </row>
    <row r="1036" spans="5:15" x14ac:dyDescent="0.25">
      <c r="E1036" s="2"/>
      <c r="F1036" s="2"/>
      <c r="G1036" s="5"/>
      <c r="H1036" s="2"/>
      <c r="I1036" s="2"/>
      <c r="J1036" s="2"/>
      <c r="K1036" s="2"/>
      <c r="L1036" s="2"/>
      <c r="M1036" s="2"/>
      <c r="N1036" s="2"/>
      <c r="O1036" s="2"/>
    </row>
    <row r="1037" spans="5:15" x14ac:dyDescent="0.25">
      <c r="E1037" s="2"/>
      <c r="F1037" s="2"/>
      <c r="G1037" s="5"/>
      <c r="H1037" s="2"/>
      <c r="I1037" s="2"/>
      <c r="J1037" s="2"/>
      <c r="K1037" s="2"/>
      <c r="L1037" s="2"/>
      <c r="M1037" s="2"/>
      <c r="N1037" s="2"/>
      <c r="O1037" s="2"/>
    </row>
    <row r="1038" spans="5:15" x14ac:dyDescent="0.25">
      <c r="E1038" s="2"/>
      <c r="F1038" s="2"/>
      <c r="G1038" s="5"/>
      <c r="H1038" s="2"/>
      <c r="I1038" s="2"/>
      <c r="J1038" s="2"/>
      <c r="K1038" s="2"/>
      <c r="L1038" s="2"/>
      <c r="M1038" s="2"/>
      <c r="N1038" s="2"/>
      <c r="O1038" s="2"/>
    </row>
    <row r="1039" spans="5:15" x14ac:dyDescent="0.25">
      <c r="E1039" s="2"/>
      <c r="F1039" s="2"/>
      <c r="G1039" s="5"/>
      <c r="H1039" s="2"/>
      <c r="I1039" s="2"/>
      <c r="J1039" s="2"/>
      <c r="K1039" s="2"/>
      <c r="L1039" s="2"/>
      <c r="M1039" s="2"/>
      <c r="N1039" s="2"/>
      <c r="O1039" s="2"/>
    </row>
    <row r="1040" spans="5:15" x14ac:dyDescent="0.25">
      <c r="E1040" s="2"/>
      <c r="F1040" s="2"/>
      <c r="G1040" s="5"/>
      <c r="H1040" s="2"/>
      <c r="I1040" s="2"/>
      <c r="J1040" s="2"/>
      <c r="K1040" s="2"/>
      <c r="L1040" s="2"/>
      <c r="M1040" s="2"/>
      <c r="N1040" s="2"/>
      <c r="O1040" s="2"/>
    </row>
    <row r="1041" spans="5:15" x14ac:dyDescent="0.25">
      <c r="E1041" s="2"/>
      <c r="F1041" s="2"/>
      <c r="G1041" s="5"/>
      <c r="H1041" s="2"/>
      <c r="I1041" s="2"/>
      <c r="J1041" s="2"/>
      <c r="K1041" s="2"/>
      <c r="L1041" s="2"/>
      <c r="M1041" s="2"/>
      <c r="N1041" s="2"/>
      <c r="O1041" s="2"/>
    </row>
    <row r="1042" spans="5:15" x14ac:dyDescent="0.25">
      <c r="G1042" s="5"/>
      <c r="H1042" s="2"/>
      <c r="I1042" s="2"/>
      <c r="J1042" s="2"/>
      <c r="K1042" s="2"/>
      <c r="L1042" s="2"/>
      <c r="M1042" s="2"/>
      <c r="N1042" s="2"/>
      <c r="O1042" s="2"/>
    </row>
    <row r="1044" spans="5:15" x14ac:dyDescent="0.25">
      <c r="E1044" s="2"/>
      <c r="F1044" s="2"/>
      <c r="G1044" s="5"/>
      <c r="H1044" s="2"/>
      <c r="I1044" s="2"/>
      <c r="J1044" s="2"/>
      <c r="K1044" s="2"/>
      <c r="L1044" s="2"/>
      <c r="M1044" s="2"/>
      <c r="N1044" s="2"/>
      <c r="O1044" s="2"/>
    </row>
    <row r="1045" spans="5:15" x14ac:dyDescent="0.25">
      <c r="E1045" s="2"/>
      <c r="F1045" s="2"/>
      <c r="G1045" s="5"/>
      <c r="H1045" s="2"/>
      <c r="I1045" s="2"/>
      <c r="J1045" s="2"/>
      <c r="K1045" s="2"/>
      <c r="L1045" s="2"/>
      <c r="M1045" s="2"/>
      <c r="N1045" s="2"/>
      <c r="O1045" s="2"/>
    </row>
    <row r="1046" spans="5:15" x14ac:dyDescent="0.25">
      <c r="E1046" s="2"/>
      <c r="F1046" s="2"/>
      <c r="G1046" s="5"/>
      <c r="H1046" s="2"/>
      <c r="I1046" s="2"/>
      <c r="J1046" s="2"/>
      <c r="K1046" s="2"/>
      <c r="L1046" s="2"/>
      <c r="M1046" s="2"/>
      <c r="N1046" s="2"/>
      <c r="O1046" s="2"/>
    </row>
    <row r="1047" spans="5:15" x14ac:dyDescent="0.25">
      <c r="F1047" s="2"/>
      <c r="G1047" s="5"/>
      <c r="H1047" s="2"/>
      <c r="I1047" s="2"/>
      <c r="J1047" s="2"/>
      <c r="K1047" s="2"/>
      <c r="L1047" s="2"/>
      <c r="M1047" s="2"/>
      <c r="N1047" s="2"/>
      <c r="O1047" s="2"/>
    </row>
    <row r="1048" spans="5:15" x14ac:dyDescent="0.25">
      <c r="E1048" s="2"/>
      <c r="F1048" s="2"/>
      <c r="G1048" s="5"/>
      <c r="H1048" s="2"/>
      <c r="I1048" s="2"/>
      <c r="J1048" s="2"/>
      <c r="K1048" s="2"/>
      <c r="L1048" s="2"/>
      <c r="M1048" s="2"/>
      <c r="N1048" s="2"/>
      <c r="O1048" s="2"/>
    </row>
    <row r="1049" spans="5:15" x14ac:dyDescent="0.25">
      <c r="E1049" s="2"/>
      <c r="F1049" s="2"/>
      <c r="G1049" s="5"/>
      <c r="H1049" s="2"/>
      <c r="I1049" s="2"/>
      <c r="J1049" s="2"/>
      <c r="K1049" s="2"/>
      <c r="L1049" s="2"/>
      <c r="M1049" s="2"/>
      <c r="N1049" s="2"/>
      <c r="O1049" s="2"/>
    </row>
    <row r="1050" spans="5:15" x14ac:dyDescent="0.25">
      <c r="E1050" s="2"/>
      <c r="F1050" s="2"/>
      <c r="G1050" s="5"/>
      <c r="H1050" s="2"/>
      <c r="I1050" s="2"/>
      <c r="J1050" s="2"/>
      <c r="K1050" s="2"/>
      <c r="L1050" s="2"/>
      <c r="M1050" s="2"/>
      <c r="N1050" s="2"/>
      <c r="O1050" s="2"/>
    </row>
    <row r="1051" spans="5:15" x14ac:dyDescent="0.25">
      <c r="E1051" s="2"/>
      <c r="F1051" s="2"/>
      <c r="G1051" s="5"/>
      <c r="H1051" s="2"/>
      <c r="I1051" s="2"/>
      <c r="J1051" s="2"/>
      <c r="K1051" s="2"/>
      <c r="L1051" s="2"/>
      <c r="M1051" s="2"/>
      <c r="N1051" s="2"/>
      <c r="O1051" s="2"/>
    </row>
    <row r="1052" spans="5:15" x14ac:dyDescent="0.25">
      <c r="E1052" s="2"/>
      <c r="F1052" s="2"/>
      <c r="G1052" s="5"/>
      <c r="H1052" s="2"/>
      <c r="I1052" s="2"/>
      <c r="J1052" s="2"/>
      <c r="K1052" s="2"/>
      <c r="L1052" s="2"/>
      <c r="M1052" s="2"/>
      <c r="N1052" s="2"/>
      <c r="O1052" s="2"/>
    </row>
    <row r="1053" spans="5:15" x14ac:dyDescent="0.25">
      <c r="E1053" s="2"/>
      <c r="F1053" s="2"/>
      <c r="G1053" s="5"/>
      <c r="H1053" s="2"/>
      <c r="I1053" s="2"/>
      <c r="J1053" s="2"/>
      <c r="K1053" s="2"/>
      <c r="L1053" s="2"/>
      <c r="M1053" s="2"/>
      <c r="N1053" s="2"/>
      <c r="O1053" s="2"/>
    </row>
    <row r="1054" spans="5:15" x14ac:dyDescent="0.25">
      <c r="E1054" s="2"/>
      <c r="F1054" s="2"/>
      <c r="G1054" s="5"/>
      <c r="H1054" s="2"/>
      <c r="I1054" s="2"/>
      <c r="J1054" s="2"/>
      <c r="K1054" s="2"/>
      <c r="L1054" s="2"/>
      <c r="M1054" s="2"/>
      <c r="N1054" s="2"/>
      <c r="O1054" s="2"/>
    </row>
    <row r="1056" spans="5:15" x14ac:dyDescent="0.25">
      <c r="E1056" s="2"/>
      <c r="F1056" s="2"/>
      <c r="G1056" s="5"/>
      <c r="H1056" s="2"/>
      <c r="I1056" s="2"/>
      <c r="J1056" s="2"/>
      <c r="K1056" s="2"/>
      <c r="L1056" s="2"/>
      <c r="M1056" s="2"/>
      <c r="N1056" s="2"/>
      <c r="O1056" s="2"/>
    </row>
    <row r="1057" spans="5:15" x14ac:dyDescent="0.25">
      <c r="E1057" s="2"/>
      <c r="F1057" s="2"/>
      <c r="G1057" s="5"/>
      <c r="H1057" s="2"/>
      <c r="I1057" s="2"/>
      <c r="J1057" s="2"/>
      <c r="K1057" s="2"/>
      <c r="L1057" s="2"/>
      <c r="M1057" s="2"/>
      <c r="N1057" s="2"/>
      <c r="O1057" s="2"/>
    </row>
    <row r="1058" spans="5:15" x14ac:dyDescent="0.25">
      <c r="E1058" s="2"/>
      <c r="F1058" s="2"/>
      <c r="G1058" s="5"/>
      <c r="H1058" s="2"/>
      <c r="I1058" s="2"/>
      <c r="J1058" s="2"/>
      <c r="K1058" s="2"/>
      <c r="L1058" s="2"/>
      <c r="M1058" s="2"/>
      <c r="N1058" s="2"/>
      <c r="O1058" s="2"/>
    </row>
    <row r="1059" spans="5:15" x14ac:dyDescent="0.25">
      <c r="E1059" s="2"/>
      <c r="F1059" s="2"/>
      <c r="G1059" s="5"/>
      <c r="H1059" s="2"/>
      <c r="I1059" s="2"/>
      <c r="J1059" s="2"/>
      <c r="K1059" s="2"/>
      <c r="L1059" s="2"/>
      <c r="M1059" s="2"/>
      <c r="N1059" s="2"/>
      <c r="O1059" s="2"/>
    </row>
    <row r="1060" spans="5:15" x14ac:dyDescent="0.25">
      <c r="E1060" s="2"/>
      <c r="F1060" s="2"/>
      <c r="G1060" s="5"/>
      <c r="H1060" s="2"/>
      <c r="I1060" s="2"/>
      <c r="J1060" s="2"/>
      <c r="K1060" s="2"/>
      <c r="L1060" s="2"/>
      <c r="M1060" s="2"/>
      <c r="N1060" s="2"/>
      <c r="O1060" s="2"/>
    </row>
    <row r="1061" spans="5:15" x14ac:dyDescent="0.25">
      <c r="E1061" s="2"/>
      <c r="F1061" s="2"/>
      <c r="G1061" s="5"/>
      <c r="H1061" s="2"/>
      <c r="I1061" s="2"/>
      <c r="J1061" s="2"/>
      <c r="K1061" s="2"/>
      <c r="L1061" s="2"/>
      <c r="M1061" s="2"/>
      <c r="N1061" s="2"/>
      <c r="O1061" s="2"/>
    </row>
    <row r="1062" spans="5:15" x14ac:dyDescent="0.25">
      <c r="E1062" s="2"/>
      <c r="F1062" s="2"/>
      <c r="G1062" s="5"/>
      <c r="H1062" s="2"/>
      <c r="I1062" s="2"/>
      <c r="J1062" s="2"/>
      <c r="K1062" s="2"/>
      <c r="L1062" s="2"/>
      <c r="M1062" s="2"/>
      <c r="N1062" s="2"/>
      <c r="O1062" s="2"/>
    </row>
    <row r="1063" spans="5:15" x14ac:dyDescent="0.25">
      <c r="E1063" s="2"/>
      <c r="F1063" s="2"/>
      <c r="G1063" s="5"/>
      <c r="H1063" s="2"/>
      <c r="I1063" s="2"/>
      <c r="J1063" s="2"/>
      <c r="K1063" s="2"/>
      <c r="L1063" s="2"/>
      <c r="M1063" s="2"/>
      <c r="N1063" s="2"/>
      <c r="O1063" s="2"/>
    </row>
    <row r="1064" spans="5:15" x14ac:dyDescent="0.25">
      <c r="E1064" s="2"/>
      <c r="F1064" s="2"/>
      <c r="G1064" s="5"/>
      <c r="H1064" s="2"/>
      <c r="I1064" s="2"/>
      <c r="J1064" s="2"/>
      <c r="K1064" s="2"/>
      <c r="L1064" s="2"/>
      <c r="M1064" s="2"/>
      <c r="N1064" s="2"/>
      <c r="O1064" s="2"/>
    </row>
    <row r="1065" spans="5:15" x14ac:dyDescent="0.25">
      <c r="E1065" s="2"/>
      <c r="F1065" s="2"/>
      <c r="G1065" s="5"/>
      <c r="H1065" s="2"/>
      <c r="I1065" s="2"/>
      <c r="J1065" s="2"/>
      <c r="K1065" s="2"/>
      <c r="L1065" s="2"/>
      <c r="M1065" s="2"/>
      <c r="N1065" s="2"/>
      <c r="O1065" s="2"/>
    </row>
    <row r="1066" spans="5:15" x14ac:dyDescent="0.25">
      <c r="E1066" s="2"/>
      <c r="F1066" s="2"/>
      <c r="G1066" s="5"/>
      <c r="H1066" s="2"/>
      <c r="I1066" s="2"/>
      <c r="J1066" s="2"/>
      <c r="K1066" s="2"/>
      <c r="L1066" s="2"/>
      <c r="M1066" s="2"/>
      <c r="N1066" s="2"/>
      <c r="O1066" s="2"/>
    </row>
    <row r="1068" spans="5:15" x14ac:dyDescent="0.25">
      <c r="E1068" s="2"/>
      <c r="F1068" s="2"/>
      <c r="G1068" s="5"/>
      <c r="H1068" s="2"/>
      <c r="I1068" s="2"/>
      <c r="J1068" s="2"/>
      <c r="K1068" s="2"/>
      <c r="L1068" s="2"/>
      <c r="M1068" s="2"/>
      <c r="N1068" s="2"/>
      <c r="O1068" s="2"/>
    </row>
    <row r="1069" spans="5:15" x14ac:dyDescent="0.25">
      <c r="E1069" s="2"/>
      <c r="F1069" s="2"/>
      <c r="G1069" s="5"/>
      <c r="H1069" s="2"/>
      <c r="I1069" s="2"/>
      <c r="J1069" s="2"/>
      <c r="K1069" s="2"/>
      <c r="L1069" s="2"/>
      <c r="M1069" s="2"/>
      <c r="N1069" s="2"/>
      <c r="O1069" s="2"/>
    </row>
    <row r="1070" spans="5:15" x14ac:dyDescent="0.25">
      <c r="E1070" s="2"/>
      <c r="F1070" s="2"/>
      <c r="G1070" s="5"/>
      <c r="H1070" s="2"/>
      <c r="I1070" s="2"/>
      <c r="J1070" s="2"/>
      <c r="K1070" s="2"/>
      <c r="L1070" s="2"/>
      <c r="M1070" s="2"/>
      <c r="N1070" s="2"/>
      <c r="O1070" s="2"/>
    </row>
    <row r="1071" spans="5:15" x14ac:dyDescent="0.25">
      <c r="E1071" s="2"/>
      <c r="F1071" s="2"/>
      <c r="G1071" s="5"/>
      <c r="H1071" s="2"/>
      <c r="I1071" s="2"/>
      <c r="J1071" s="2"/>
      <c r="K1071" s="2"/>
      <c r="L1071" s="2"/>
      <c r="M1071" s="2"/>
      <c r="N1071" s="2"/>
      <c r="O1071" s="2"/>
    </row>
    <row r="1072" spans="5:15" x14ac:dyDescent="0.25">
      <c r="E1072" s="2"/>
      <c r="F1072" s="2"/>
      <c r="G1072" s="5"/>
      <c r="H1072" s="2"/>
      <c r="I1072" s="2"/>
      <c r="J1072" s="2"/>
      <c r="K1072" s="2"/>
      <c r="L1072" s="2"/>
      <c r="M1072" s="2"/>
      <c r="N1072" s="2"/>
      <c r="O1072" s="2"/>
    </row>
    <row r="1073" spans="5:15" x14ac:dyDescent="0.25">
      <c r="E1073" s="2"/>
      <c r="F1073" s="2"/>
      <c r="G1073" s="5"/>
      <c r="H1073" s="2"/>
      <c r="I1073" s="2"/>
      <c r="J1073" s="2"/>
      <c r="K1073" s="2"/>
      <c r="L1073" s="2"/>
      <c r="M1073" s="2"/>
      <c r="N1073" s="2"/>
      <c r="O1073" s="2"/>
    </row>
    <row r="1074" spans="5:15" x14ac:dyDescent="0.25">
      <c r="E1074" s="2"/>
      <c r="F1074" s="2"/>
      <c r="G1074" s="5"/>
      <c r="H1074" s="2"/>
      <c r="I1074" s="2"/>
      <c r="J1074" s="2"/>
      <c r="K1074" s="2"/>
      <c r="L1074" s="2"/>
      <c r="M1074" s="2"/>
      <c r="N1074" s="2"/>
      <c r="O1074" s="2"/>
    </row>
    <row r="1075" spans="5:15" x14ac:dyDescent="0.25">
      <c r="E1075" s="2"/>
      <c r="F1075" s="2"/>
      <c r="G1075" s="5"/>
      <c r="H1075" s="2"/>
      <c r="I1075" s="2"/>
      <c r="J1075" s="2"/>
      <c r="K1075" s="2"/>
      <c r="L1075" s="2"/>
      <c r="M1075" s="2"/>
      <c r="N1075" s="2"/>
      <c r="O1075" s="2"/>
    </row>
    <row r="1084" spans="5:15" x14ac:dyDescent="0.25">
      <c r="E1084" s="2"/>
      <c r="F1084" s="2"/>
      <c r="G1084" s="5"/>
      <c r="H1084" s="2"/>
      <c r="I1084" s="2"/>
      <c r="J1084" s="2"/>
      <c r="K1084" s="2"/>
      <c r="L1084" s="2"/>
      <c r="M1084" s="2"/>
      <c r="N1084" s="2"/>
      <c r="O1084" s="2"/>
    </row>
    <row r="1085" spans="5:15" x14ac:dyDescent="0.25">
      <c r="E1085" s="2"/>
      <c r="F1085" s="2"/>
      <c r="G1085" s="5"/>
      <c r="H1085" s="2"/>
      <c r="I1085" s="2"/>
      <c r="J1085" s="2"/>
      <c r="K1085" s="2"/>
      <c r="L1085" s="2"/>
      <c r="M1085" s="2"/>
      <c r="N1085" s="2"/>
      <c r="O1085" s="2"/>
    </row>
    <row r="1086" spans="5:15" x14ac:dyDescent="0.25">
      <c r="L1086" s="2"/>
      <c r="M1086" s="2"/>
      <c r="N1086" s="2"/>
    </row>
    <row r="1088" spans="5:15" x14ac:dyDescent="0.25">
      <c r="E1088" s="2"/>
      <c r="F1088" s="2"/>
      <c r="G1088" s="5"/>
      <c r="H1088" s="2"/>
      <c r="I1088" s="2"/>
      <c r="J1088" s="2"/>
      <c r="K1088" s="2"/>
      <c r="L1088" s="2"/>
      <c r="M1088" s="2"/>
      <c r="N1088" s="2"/>
      <c r="O1088" s="2"/>
    </row>
    <row r="1089" spans="5:15" x14ac:dyDescent="0.25">
      <c r="F1089" s="2"/>
      <c r="G1089" s="5"/>
      <c r="H1089" s="2"/>
      <c r="I1089" s="2"/>
      <c r="J1089" s="2"/>
      <c r="K1089" s="2"/>
      <c r="L1089" s="2"/>
      <c r="M1089" s="2"/>
      <c r="N1089" s="2"/>
      <c r="O1089" s="2"/>
    </row>
    <row r="1090" spans="5:15" x14ac:dyDescent="0.25">
      <c r="E1090" s="2"/>
      <c r="F1090" s="2"/>
      <c r="G1090" s="5"/>
      <c r="H1090" s="2"/>
      <c r="I1090" s="2"/>
      <c r="J1090" s="2"/>
      <c r="K1090" s="2"/>
      <c r="L1090" s="2"/>
      <c r="M1090" s="2"/>
      <c r="N1090" s="2"/>
      <c r="O1090" s="2"/>
    </row>
    <row r="1091" spans="5:15" x14ac:dyDescent="0.25">
      <c r="N1091" s="2"/>
      <c r="O1091" s="2"/>
    </row>
    <row r="1092" spans="5:15" x14ac:dyDescent="0.25">
      <c r="E1092" s="2"/>
      <c r="F1092" s="2"/>
      <c r="G1092" s="5"/>
      <c r="H1092" s="2"/>
      <c r="I1092" s="2"/>
      <c r="J1092" s="2"/>
      <c r="K1092" s="2"/>
      <c r="L1092" s="2"/>
      <c r="M1092" s="2"/>
      <c r="N1092" s="2"/>
      <c r="O1092" s="2"/>
    </row>
    <row r="1093" spans="5:15" x14ac:dyDescent="0.25">
      <c r="G1093" s="5"/>
      <c r="H1093" s="2"/>
      <c r="I1093" s="2"/>
      <c r="J1093" s="2"/>
      <c r="K1093" s="2"/>
      <c r="L1093" s="2"/>
      <c r="M1093" s="2"/>
      <c r="N1093" s="2"/>
      <c r="O1093" s="2"/>
    </row>
    <row r="1094" spans="5:15" x14ac:dyDescent="0.25">
      <c r="E1094" s="2"/>
      <c r="G1094" s="5"/>
      <c r="H1094" s="2"/>
      <c r="I1094" s="2"/>
      <c r="J1094" s="2"/>
      <c r="K1094" s="2"/>
      <c r="L1094" s="2"/>
      <c r="M1094" s="2"/>
      <c r="N1094" s="2"/>
      <c r="O1094" s="2"/>
    </row>
    <row r="1095" spans="5:15" x14ac:dyDescent="0.25">
      <c r="I1095" s="2"/>
      <c r="J1095" s="2"/>
      <c r="K1095" s="2"/>
      <c r="L1095" s="2"/>
      <c r="M1095" s="2"/>
      <c r="N1095" s="2"/>
      <c r="O1095" s="2"/>
    </row>
    <row r="1097" spans="5:15" x14ac:dyDescent="0.25">
      <c r="E1097" s="2"/>
    </row>
    <row r="1098" spans="5:15" x14ac:dyDescent="0.25">
      <c r="K1098" s="2"/>
      <c r="L1098" s="2"/>
      <c r="N1098" s="2"/>
      <c r="O1098" s="2"/>
    </row>
    <row r="1099" spans="5:15" x14ac:dyDescent="0.25">
      <c r="E1099" s="2"/>
      <c r="F1099" s="2"/>
      <c r="G1099" s="5"/>
      <c r="H1099" s="2"/>
      <c r="I1099" s="2"/>
      <c r="J1099" s="2"/>
      <c r="K1099" s="2"/>
      <c r="L1099" s="2"/>
      <c r="M1099" s="2"/>
      <c r="N1099" s="2"/>
      <c r="O1099" s="2"/>
    </row>
    <row r="1102" spans="5:15" x14ac:dyDescent="0.25">
      <c r="E1102" s="2"/>
      <c r="F1102" s="2"/>
      <c r="G1102" s="5"/>
      <c r="H1102" s="2"/>
      <c r="I1102" s="2"/>
      <c r="J1102" s="2"/>
      <c r="K1102" s="2"/>
      <c r="L1102" s="2"/>
      <c r="M1102" s="2"/>
      <c r="N1102" s="2"/>
      <c r="O1102" s="2"/>
    </row>
    <row r="1103" spans="5:15" x14ac:dyDescent="0.25">
      <c r="E1103" s="2"/>
      <c r="F1103" s="2"/>
      <c r="G1103" s="5"/>
      <c r="H1103" s="2"/>
      <c r="I1103" s="2"/>
      <c r="J1103" s="2"/>
      <c r="K1103" s="2"/>
      <c r="L1103" s="2"/>
      <c r="M1103" s="2"/>
      <c r="N1103" s="2"/>
      <c r="O1103" s="2"/>
    </row>
    <row r="1106" spans="5:15" x14ac:dyDescent="0.25">
      <c r="H1106" s="2"/>
      <c r="I1106" s="2"/>
      <c r="J1106" s="2"/>
      <c r="K1106" s="2"/>
      <c r="L1106" s="2"/>
      <c r="M1106" s="2"/>
      <c r="N1106" s="2"/>
      <c r="O1106" s="2"/>
    </row>
    <row r="1109" spans="5:15" x14ac:dyDescent="0.25">
      <c r="H1109" s="2"/>
      <c r="I1109" s="2"/>
      <c r="J1109" s="2"/>
      <c r="K1109" s="2"/>
      <c r="L1109" s="2"/>
      <c r="O1109" s="2"/>
    </row>
    <row r="1110" spans="5:15" x14ac:dyDescent="0.25">
      <c r="E1110" s="2"/>
      <c r="F1110" s="2"/>
      <c r="G1110" s="5"/>
      <c r="H1110" s="2"/>
      <c r="I1110" s="2"/>
      <c r="J1110" s="2"/>
      <c r="K1110" s="2"/>
      <c r="L1110" s="2"/>
      <c r="M1110" s="2"/>
      <c r="N1110" s="2"/>
      <c r="O1110" s="2"/>
    </row>
    <row r="1111" spans="5:15" x14ac:dyDescent="0.25">
      <c r="E1111" s="2"/>
      <c r="F1111" s="2"/>
      <c r="G1111" s="5"/>
      <c r="H1111" s="2"/>
      <c r="I1111" s="2"/>
      <c r="J1111" s="2"/>
      <c r="K1111" s="2"/>
      <c r="L1111" s="2"/>
      <c r="M1111" s="2"/>
      <c r="N1111" s="2"/>
      <c r="O1111" s="2"/>
    </row>
    <row r="1112" spans="5:15" x14ac:dyDescent="0.25">
      <c r="E1112" s="2"/>
      <c r="F1112" s="2"/>
      <c r="G1112" s="5"/>
      <c r="H1112" s="2"/>
      <c r="I1112" s="2"/>
      <c r="J1112" s="2"/>
      <c r="K1112" s="2"/>
      <c r="L1112" s="2"/>
      <c r="M1112" s="2"/>
      <c r="N1112" s="2"/>
      <c r="O1112" s="2"/>
    </row>
    <row r="1114" spans="5:15" x14ac:dyDescent="0.25">
      <c r="E1114" s="2"/>
      <c r="F1114" s="2"/>
      <c r="G1114" s="5"/>
      <c r="H1114" s="2"/>
      <c r="I1114" s="2"/>
      <c r="J1114" s="2"/>
      <c r="K1114" s="2"/>
      <c r="L1114" s="2"/>
      <c r="M1114" s="2"/>
      <c r="N1114" s="2"/>
      <c r="O1114" s="2"/>
    </row>
    <row r="1115" spans="5:15" x14ac:dyDescent="0.25">
      <c r="F1115" s="2"/>
      <c r="G1115" s="5"/>
      <c r="H1115" s="2"/>
      <c r="I1115" s="2"/>
      <c r="J1115" s="2"/>
      <c r="K1115" s="2"/>
      <c r="L1115" s="2"/>
      <c r="M1115" s="2"/>
      <c r="N1115" s="2"/>
      <c r="O1115" s="2"/>
    </row>
    <row r="1116" spans="5:15" x14ac:dyDescent="0.25">
      <c r="E1116" s="2"/>
      <c r="F1116" s="2"/>
      <c r="G1116" s="5"/>
      <c r="H1116" s="2"/>
      <c r="I1116" s="2"/>
      <c r="J1116" s="2"/>
      <c r="K1116" s="2"/>
      <c r="L1116" s="2"/>
      <c r="M1116" s="2"/>
      <c r="N1116" s="2"/>
      <c r="O1116" s="2"/>
    </row>
    <row r="1117" spans="5:15" x14ac:dyDescent="0.25">
      <c r="E1117" s="2"/>
      <c r="F1117" s="2"/>
      <c r="G1117" s="5"/>
      <c r="H1117" s="2"/>
      <c r="I1117" s="2"/>
      <c r="J1117" s="2"/>
      <c r="K1117" s="2"/>
      <c r="L1117" s="2"/>
      <c r="M1117" s="2"/>
      <c r="N1117" s="2"/>
      <c r="O1117" s="2"/>
    </row>
    <row r="1118" spans="5:15" x14ac:dyDescent="0.25">
      <c r="E1118" s="2"/>
      <c r="F1118" s="2"/>
      <c r="G1118" s="5"/>
      <c r="H1118" s="2"/>
      <c r="I1118" s="2"/>
      <c r="J1118" s="2"/>
      <c r="K1118" s="2"/>
      <c r="L1118" s="2"/>
      <c r="M1118" s="2"/>
      <c r="N1118" s="2"/>
      <c r="O1118" s="2"/>
    </row>
    <row r="1119" spans="5:15" x14ac:dyDescent="0.25">
      <c r="E1119" s="2"/>
      <c r="F1119" s="2"/>
      <c r="G1119" s="5"/>
      <c r="H1119" s="2"/>
      <c r="I1119" s="2"/>
      <c r="J1119" s="2"/>
      <c r="K1119" s="2"/>
      <c r="L1119" s="2"/>
      <c r="M1119" s="2"/>
      <c r="N1119" s="2"/>
      <c r="O1119" s="2"/>
    </row>
    <row r="1120" spans="5:15" x14ac:dyDescent="0.25">
      <c r="E1120" s="2"/>
      <c r="F1120" s="2"/>
      <c r="G1120" s="5"/>
      <c r="H1120" s="2"/>
      <c r="I1120" s="2"/>
      <c r="J1120" s="2"/>
      <c r="K1120" s="2"/>
      <c r="L1120" s="2"/>
      <c r="M1120" s="2"/>
      <c r="N1120" s="2"/>
      <c r="O1120" s="2"/>
    </row>
    <row r="1121" spans="5:15" x14ac:dyDescent="0.25">
      <c r="E1121" s="2"/>
      <c r="F1121" s="2"/>
      <c r="G1121" s="5"/>
      <c r="H1121" s="2"/>
      <c r="I1121" s="2"/>
      <c r="J1121" s="2"/>
      <c r="K1121" s="2"/>
      <c r="L1121" s="2"/>
      <c r="M1121" s="2"/>
      <c r="N1121" s="2"/>
      <c r="O1121" s="2"/>
    </row>
    <row r="1123" spans="5:15" x14ac:dyDescent="0.25">
      <c r="K1123" s="2"/>
    </row>
    <row r="1125" spans="5:15" x14ac:dyDescent="0.25">
      <c r="F1125" s="2"/>
      <c r="G1125" s="5"/>
    </row>
    <row r="1127" spans="5:15" x14ac:dyDescent="0.25">
      <c r="E1127" s="2"/>
      <c r="F1127" s="2"/>
      <c r="G1127" s="5"/>
      <c r="H1127" s="2"/>
      <c r="I1127" s="2"/>
      <c r="J1127" s="2"/>
      <c r="K1127" s="2"/>
      <c r="L1127" s="2"/>
      <c r="M1127" s="2"/>
      <c r="N1127" s="2"/>
      <c r="O1127" s="2"/>
    </row>
    <row r="1128" spans="5:15" x14ac:dyDescent="0.25">
      <c r="E1128" s="2"/>
      <c r="F1128" s="2"/>
      <c r="G1128" s="5"/>
      <c r="H1128" s="2"/>
      <c r="I1128" s="2"/>
      <c r="J1128" s="2"/>
      <c r="K1128" s="2"/>
      <c r="L1128" s="2"/>
      <c r="M1128" s="2"/>
      <c r="N1128" s="2"/>
      <c r="O1128" s="2"/>
    </row>
    <row r="1129" spans="5:15" x14ac:dyDescent="0.25">
      <c r="E1129" s="2"/>
      <c r="F1129" s="2"/>
      <c r="G1129" s="5"/>
      <c r="H1129" s="2"/>
      <c r="I1129" s="2"/>
      <c r="J1129" s="2"/>
      <c r="K1129" s="2"/>
      <c r="L1129" s="2"/>
      <c r="M1129" s="2"/>
      <c r="N1129" s="2"/>
      <c r="O1129" s="2"/>
    </row>
    <row r="1131" spans="5:15" x14ac:dyDescent="0.25">
      <c r="E1131" s="2"/>
      <c r="F1131" s="2"/>
      <c r="G1131" s="5"/>
      <c r="H1131" s="2"/>
      <c r="I1131" s="2"/>
      <c r="J1131" s="2"/>
      <c r="K1131" s="2"/>
      <c r="L1131" s="2"/>
      <c r="M1131" s="2"/>
      <c r="N1131" s="2"/>
      <c r="O1131" s="2"/>
    </row>
    <row r="1132" spans="5:15" x14ac:dyDescent="0.25">
      <c r="E1132" s="2"/>
      <c r="F1132" s="2"/>
      <c r="G1132" s="5"/>
      <c r="H1132" s="2"/>
      <c r="I1132" s="2"/>
      <c r="J1132" s="2"/>
      <c r="K1132" s="2"/>
      <c r="L1132" s="2"/>
      <c r="M1132" s="2"/>
      <c r="N1132" s="2"/>
      <c r="O1132" s="2"/>
    </row>
    <row r="1133" spans="5:15" x14ac:dyDescent="0.25">
      <c r="E1133" s="2"/>
      <c r="F1133" s="2"/>
      <c r="G1133" s="5"/>
      <c r="H1133" s="2"/>
      <c r="I1133" s="2"/>
      <c r="J1133" s="2"/>
      <c r="K1133" s="2"/>
      <c r="L1133" s="2"/>
      <c r="M1133" s="2"/>
      <c r="N1133" s="2"/>
      <c r="O1133" s="2"/>
    </row>
    <row r="1134" spans="5:15" x14ac:dyDescent="0.25">
      <c r="E1134" s="2"/>
      <c r="F1134" s="2"/>
      <c r="G1134" s="5"/>
      <c r="H1134" s="2"/>
      <c r="I1134" s="2"/>
      <c r="J1134" s="2"/>
      <c r="K1134" s="2"/>
      <c r="L1134" s="2"/>
      <c r="M1134" s="2"/>
      <c r="N1134" s="2"/>
      <c r="O1134" s="2"/>
    </row>
    <row r="1135" spans="5:15" x14ac:dyDescent="0.25">
      <c r="E1135" s="2"/>
      <c r="F1135" s="2"/>
      <c r="G1135" s="5"/>
      <c r="H1135" s="2"/>
      <c r="I1135" s="2"/>
      <c r="J1135" s="2"/>
      <c r="K1135" s="2"/>
      <c r="L1135" s="2"/>
      <c r="M1135" s="2"/>
      <c r="N1135" s="2"/>
      <c r="O1135" s="2"/>
    </row>
    <row r="1136" spans="5:15" x14ac:dyDescent="0.25">
      <c r="E1136" s="2"/>
      <c r="F1136" s="2"/>
      <c r="G1136" s="5"/>
      <c r="H1136" s="2"/>
      <c r="I1136" s="2"/>
      <c r="J1136" s="2"/>
      <c r="K1136" s="2"/>
      <c r="L1136" s="2"/>
      <c r="M1136" s="2"/>
      <c r="N1136" s="2"/>
      <c r="O1136" s="2"/>
    </row>
    <row r="1137" spans="5:15" x14ac:dyDescent="0.25">
      <c r="E1137" s="2"/>
      <c r="F1137" s="2"/>
      <c r="G1137" s="5"/>
      <c r="H1137" s="2"/>
      <c r="I1137" s="2"/>
      <c r="J1137" s="2"/>
      <c r="K1137" s="2"/>
      <c r="L1137" s="2"/>
      <c r="M1137" s="2"/>
      <c r="N1137" s="2"/>
      <c r="O1137" s="2"/>
    </row>
    <row r="1138" spans="5:15" x14ac:dyDescent="0.25">
      <c r="E1138" s="2"/>
      <c r="F1138" s="2"/>
      <c r="G1138" s="5"/>
      <c r="H1138" s="2"/>
      <c r="I1138" s="2"/>
      <c r="J1138" s="2"/>
      <c r="K1138" s="2"/>
      <c r="L1138" s="2"/>
      <c r="M1138" s="2"/>
      <c r="N1138" s="2"/>
      <c r="O1138" s="2"/>
    </row>
    <row r="1139" spans="5:15" x14ac:dyDescent="0.25">
      <c r="E1139" s="2"/>
      <c r="F1139" s="2"/>
      <c r="G1139" s="5"/>
      <c r="H1139" s="2"/>
      <c r="I1139" s="2"/>
      <c r="J1139" s="2"/>
      <c r="K1139" s="2"/>
      <c r="L1139" s="2"/>
      <c r="M1139" s="2"/>
      <c r="N1139" s="2"/>
      <c r="O1139" s="2"/>
    </row>
    <row r="1140" spans="5:15" x14ac:dyDescent="0.25">
      <c r="E1140" s="2"/>
      <c r="F1140" s="2"/>
      <c r="G1140" s="5"/>
      <c r="H1140" s="2"/>
      <c r="I1140" s="2"/>
      <c r="J1140" s="2"/>
      <c r="K1140" s="2"/>
      <c r="L1140" s="2"/>
      <c r="M1140" s="2"/>
      <c r="N1140" s="2"/>
      <c r="O1140" s="2"/>
    </row>
    <row r="1141" spans="5:15" x14ac:dyDescent="0.25">
      <c r="E1141" s="2"/>
      <c r="F1141" s="2"/>
      <c r="G1141" s="5"/>
      <c r="H1141" s="2"/>
      <c r="I1141" s="2"/>
      <c r="J1141" s="2"/>
      <c r="K1141" s="2"/>
      <c r="L1141" s="2"/>
      <c r="M1141" s="2"/>
      <c r="N1141" s="2"/>
      <c r="O1141" s="2"/>
    </row>
    <row r="1143" spans="5:15" x14ac:dyDescent="0.25">
      <c r="E1143" s="2"/>
      <c r="F1143" s="2"/>
      <c r="G1143" s="5"/>
      <c r="H1143" s="2"/>
      <c r="I1143" s="2"/>
      <c r="J1143" s="2"/>
      <c r="K1143" s="2"/>
      <c r="L1143" s="2"/>
      <c r="M1143" s="2"/>
      <c r="N1143" s="2"/>
      <c r="O1143" s="2"/>
    </row>
    <row r="1144" spans="5:15" x14ac:dyDescent="0.25">
      <c r="E1144" s="2"/>
      <c r="F1144" s="2"/>
      <c r="G1144" s="5"/>
      <c r="H1144" s="2"/>
      <c r="I1144" s="2"/>
      <c r="J1144" s="2"/>
      <c r="K1144" s="2"/>
      <c r="L1144" s="2"/>
      <c r="M1144" s="2"/>
      <c r="N1144" s="2"/>
      <c r="O1144" s="2"/>
    </row>
    <row r="1145" spans="5:15" x14ac:dyDescent="0.25">
      <c r="E1145" s="2"/>
      <c r="F1145" s="2"/>
      <c r="G1145" s="5"/>
      <c r="H1145" s="2"/>
      <c r="I1145" s="2"/>
      <c r="J1145" s="2"/>
      <c r="K1145" s="2"/>
      <c r="L1145" s="2"/>
      <c r="M1145" s="2"/>
      <c r="N1145" s="2"/>
      <c r="O1145" s="2"/>
    </row>
    <row r="1146" spans="5:15" x14ac:dyDescent="0.25">
      <c r="E1146" s="2"/>
      <c r="F1146" s="2"/>
      <c r="G1146" s="5"/>
      <c r="H1146" s="2"/>
      <c r="I1146" s="2"/>
      <c r="J1146" s="2"/>
      <c r="K1146" s="2"/>
      <c r="L1146" s="2"/>
      <c r="M1146" s="2"/>
      <c r="N1146" s="2"/>
      <c r="O1146" s="2"/>
    </row>
    <row r="1147" spans="5:15" x14ac:dyDescent="0.25">
      <c r="E1147" s="2"/>
      <c r="F1147" s="2"/>
      <c r="G1147" s="5"/>
      <c r="H1147" s="2"/>
      <c r="I1147" s="2"/>
      <c r="J1147" s="2"/>
      <c r="K1147" s="2"/>
      <c r="L1147" s="2"/>
      <c r="M1147" s="2"/>
      <c r="N1147" s="2"/>
      <c r="O1147" s="2"/>
    </row>
    <row r="1148" spans="5:15" x14ac:dyDescent="0.25">
      <c r="E1148" s="2"/>
      <c r="F1148" s="2"/>
      <c r="G1148" s="5"/>
      <c r="H1148" s="2"/>
      <c r="I1148" s="2"/>
      <c r="J1148" s="2"/>
      <c r="K1148" s="2"/>
      <c r="L1148" s="2"/>
      <c r="M1148" s="2"/>
      <c r="N1148" s="2"/>
      <c r="O1148" s="2"/>
    </row>
    <row r="1149" spans="5:15" x14ac:dyDescent="0.25">
      <c r="E1149" s="2"/>
      <c r="F1149" s="2"/>
      <c r="G1149" s="5"/>
      <c r="H1149" s="2"/>
      <c r="I1149" s="2"/>
      <c r="J1149" s="2"/>
      <c r="K1149" s="2"/>
      <c r="L1149" s="2"/>
      <c r="M1149" s="2"/>
      <c r="N1149" s="2"/>
      <c r="O1149" s="2"/>
    </row>
    <row r="1150" spans="5:15" x14ac:dyDescent="0.25">
      <c r="E1150" s="2"/>
      <c r="F1150" s="2"/>
      <c r="G1150" s="5"/>
      <c r="H1150" s="2"/>
      <c r="I1150" s="2"/>
      <c r="J1150" s="2"/>
      <c r="K1150" s="2"/>
      <c r="L1150" s="2"/>
      <c r="M1150" s="2"/>
      <c r="N1150" s="2"/>
      <c r="O1150" s="2"/>
    </row>
    <row r="1152" spans="5:15" x14ac:dyDescent="0.25">
      <c r="E1152" s="2"/>
    </row>
    <row r="1154" spans="5:15" x14ac:dyDescent="0.25">
      <c r="E1154" s="2"/>
      <c r="F1154" s="2"/>
      <c r="G1154" s="5"/>
      <c r="H1154" s="2"/>
      <c r="I1154" s="2"/>
      <c r="J1154" s="2"/>
      <c r="K1154" s="2"/>
      <c r="L1154" s="2"/>
      <c r="M1154" s="2"/>
      <c r="N1154" s="2"/>
      <c r="O1154" s="2"/>
    </row>
    <row r="1156" spans="5:15" x14ac:dyDescent="0.25">
      <c r="E1156" s="2"/>
      <c r="F1156" s="2"/>
      <c r="G1156" s="5"/>
      <c r="H1156" s="2"/>
      <c r="I1156" s="2"/>
      <c r="J1156" s="2"/>
      <c r="K1156" s="2"/>
      <c r="L1156" s="2"/>
      <c r="M1156" s="2"/>
      <c r="N1156" s="2"/>
      <c r="O1156" s="2"/>
    </row>
    <row r="1157" spans="5:15" x14ac:dyDescent="0.25">
      <c r="E1157" s="2"/>
      <c r="F1157" s="2"/>
      <c r="G1157" s="5"/>
      <c r="H1157" s="2"/>
      <c r="I1157" s="2"/>
      <c r="J1157" s="2"/>
      <c r="K1157" s="2"/>
      <c r="L1157" s="2"/>
      <c r="M1157" s="2"/>
      <c r="N1157" s="2"/>
      <c r="O1157" s="2"/>
    </row>
    <row r="1160" spans="5:15" x14ac:dyDescent="0.25">
      <c r="E1160" s="2"/>
      <c r="F1160" s="2"/>
      <c r="G1160" s="5"/>
      <c r="H1160" s="2"/>
      <c r="I1160" s="2"/>
      <c r="J1160" s="2"/>
      <c r="K1160" s="2"/>
      <c r="L1160" s="2"/>
      <c r="M1160" s="2"/>
      <c r="N1160" s="2"/>
      <c r="O1160" s="2"/>
    </row>
    <row r="1161" spans="5:15" x14ac:dyDescent="0.25">
      <c r="E1161" s="2"/>
      <c r="F1161" s="2"/>
      <c r="G1161" s="5"/>
      <c r="H1161" s="2"/>
      <c r="I1161" s="2"/>
      <c r="J1161" s="2"/>
      <c r="K1161" s="2"/>
      <c r="L1161" s="2"/>
      <c r="M1161" s="2"/>
      <c r="N1161" s="2"/>
      <c r="O1161" s="2"/>
    </row>
    <row r="1162" spans="5:15" x14ac:dyDescent="0.25">
      <c r="M1162" s="2"/>
      <c r="N1162" s="2"/>
      <c r="O1162" s="2"/>
    </row>
    <row r="1163" spans="5:15" x14ac:dyDescent="0.25">
      <c r="E1163" s="2"/>
      <c r="G1163" s="5"/>
      <c r="H1163" s="2"/>
      <c r="I1163" s="2"/>
      <c r="J1163" s="2"/>
      <c r="K1163" s="2"/>
      <c r="L1163" s="2"/>
      <c r="M1163" s="2"/>
      <c r="N1163" s="2"/>
      <c r="O1163" s="2"/>
    </row>
    <row r="1164" spans="5:15" x14ac:dyDescent="0.25">
      <c r="M1164" s="2"/>
      <c r="N1164" s="2"/>
      <c r="O1164" s="2"/>
    </row>
    <row r="1165" spans="5:15" x14ac:dyDescent="0.25">
      <c r="N1165" s="2"/>
      <c r="O1165" s="2"/>
    </row>
    <row r="1166" spans="5:15" x14ac:dyDescent="0.25">
      <c r="N1166" s="2"/>
      <c r="O1166" s="2"/>
    </row>
    <row r="1167" spans="5:15" x14ac:dyDescent="0.25">
      <c r="E1167" s="2"/>
      <c r="F1167" s="2"/>
      <c r="G1167" s="5"/>
      <c r="H1167" s="2"/>
      <c r="I1167" s="2"/>
      <c r="J1167" s="2"/>
      <c r="K1167" s="2"/>
      <c r="L1167" s="2"/>
      <c r="M1167" s="2"/>
      <c r="N1167" s="2"/>
      <c r="O1167" s="2"/>
    </row>
    <row r="1168" spans="5:15" x14ac:dyDescent="0.25">
      <c r="E1168" s="2"/>
      <c r="F1168" s="2"/>
      <c r="G1168" s="5"/>
      <c r="H1168" s="2"/>
      <c r="I1168" s="2"/>
      <c r="J1168" s="2"/>
      <c r="K1168" s="2"/>
      <c r="L1168" s="2"/>
      <c r="M1168" s="2"/>
      <c r="N1168" s="2"/>
      <c r="O1168" s="2"/>
    </row>
    <row r="1169" spans="5:15" x14ac:dyDescent="0.25">
      <c r="E1169" s="2"/>
      <c r="F1169" s="2"/>
      <c r="G1169" s="5"/>
      <c r="H1169" s="2"/>
      <c r="I1169" s="2"/>
      <c r="J1169" s="2"/>
      <c r="K1169" s="2"/>
      <c r="L1169" s="2"/>
      <c r="M1169" s="2"/>
      <c r="N1169" s="2"/>
      <c r="O1169" s="2"/>
    </row>
    <row r="1170" spans="5:15" x14ac:dyDescent="0.25">
      <c r="E1170" s="2"/>
      <c r="F1170" s="2"/>
      <c r="G1170" s="5"/>
      <c r="H1170" s="2"/>
      <c r="I1170" s="2"/>
      <c r="J1170" s="2"/>
      <c r="K1170" s="2"/>
      <c r="L1170" s="2"/>
      <c r="M1170" s="2"/>
      <c r="N1170" s="2"/>
      <c r="O1170" s="2"/>
    </row>
    <row r="1172" spans="5:15" x14ac:dyDescent="0.25">
      <c r="E1172" s="2"/>
      <c r="F1172" s="2"/>
      <c r="G1172" s="5"/>
      <c r="H1172" s="2"/>
      <c r="I1172" s="2"/>
      <c r="J1172" s="2"/>
      <c r="K1172" s="2"/>
      <c r="L1172" s="2"/>
      <c r="M1172" s="2"/>
      <c r="N1172" s="2"/>
      <c r="O1172" s="2"/>
    </row>
    <row r="1173" spans="5:15" x14ac:dyDescent="0.25">
      <c r="E1173" s="2"/>
      <c r="F1173" s="2"/>
      <c r="G1173" s="5"/>
      <c r="H1173" s="2"/>
      <c r="I1173" s="2"/>
      <c r="J1173" s="2"/>
      <c r="K1173" s="2"/>
      <c r="L1173" s="2"/>
      <c r="M1173" s="2"/>
      <c r="N1173" s="2"/>
      <c r="O1173" s="2"/>
    </row>
    <row r="1174" spans="5:15" x14ac:dyDescent="0.25">
      <c r="E1174" s="2"/>
      <c r="F1174" s="2"/>
      <c r="G1174" s="5"/>
      <c r="H1174" s="2"/>
      <c r="I1174" s="2"/>
      <c r="J1174" s="2"/>
      <c r="K1174" s="2"/>
      <c r="L1174" s="2"/>
      <c r="M1174" s="2"/>
      <c r="N1174" s="2"/>
      <c r="O1174" s="2"/>
    </row>
    <row r="1175" spans="5:15" x14ac:dyDescent="0.25">
      <c r="E1175" s="2"/>
      <c r="F1175" s="2"/>
      <c r="G1175" s="5"/>
      <c r="H1175" s="2"/>
      <c r="I1175" s="2"/>
      <c r="J1175" s="2"/>
      <c r="K1175" s="2"/>
      <c r="L1175" s="2"/>
      <c r="M1175" s="2"/>
      <c r="N1175" s="2"/>
      <c r="O1175" s="2"/>
    </row>
    <row r="1176" spans="5:15" x14ac:dyDescent="0.25">
      <c r="E1176" s="2"/>
      <c r="F1176" s="2"/>
      <c r="G1176" s="5"/>
      <c r="H1176" s="2"/>
      <c r="I1176" s="2"/>
      <c r="J1176" s="2"/>
      <c r="K1176" s="2"/>
      <c r="L1176" s="2"/>
      <c r="M1176" s="2"/>
      <c r="N1176" s="2"/>
      <c r="O1176" s="2"/>
    </row>
    <row r="1177" spans="5:15" x14ac:dyDescent="0.25">
      <c r="E1177" s="2"/>
      <c r="F1177" s="2"/>
      <c r="G1177" s="5"/>
      <c r="H1177" s="2"/>
      <c r="I1177" s="2"/>
      <c r="J1177" s="2"/>
      <c r="K1177" s="2"/>
      <c r="L1177" s="2"/>
      <c r="M1177" s="2"/>
      <c r="N1177" s="2"/>
      <c r="O1177" s="2"/>
    </row>
    <row r="1178" spans="5:15" x14ac:dyDescent="0.25">
      <c r="E1178" s="2"/>
      <c r="F1178" s="2"/>
      <c r="G1178" s="5"/>
      <c r="H1178" s="2"/>
      <c r="I1178" s="2"/>
      <c r="J1178" s="2"/>
      <c r="K1178" s="2"/>
      <c r="L1178" s="2"/>
      <c r="M1178" s="2"/>
      <c r="N1178" s="2"/>
      <c r="O1178" s="2"/>
    </row>
    <row r="1179" spans="5:15" x14ac:dyDescent="0.25">
      <c r="E1179" s="2"/>
      <c r="F1179" s="2"/>
      <c r="G1179" s="5"/>
      <c r="H1179" s="2"/>
      <c r="I1179" s="2"/>
      <c r="J1179" s="2"/>
      <c r="K1179" s="2"/>
      <c r="L1179" s="2"/>
      <c r="M1179" s="2"/>
      <c r="N1179" s="2"/>
      <c r="O1179" s="2"/>
    </row>
    <row r="1180" spans="5:15" x14ac:dyDescent="0.25">
      <c r="E1180" s="2"/>
      <c r="F1180" s="2"/>
      <c r="G1180" s="5"/>
      <c r="H1180" s="2"/>
      <c r="I1180" s="2"/>
      <c r="J1180" s="2"/>
      <c r="K1180" s="2"/>
      <c r="L1180" s="2"/>
      <c r="M1180" s="2"/>
      <c r="N1180" s="2"/>
      <c r="O1180" s="2"/>
    </row>
    <row r="1181" spans="5:15" x14ac:dyDescent="0.25">
      <c r="E1181" s="2"/>
      <c r="F1181" s="2"/>
      <c r="G1181" s="5"/>
      <c r="H1181" s="2"/>
      <c r="I1181" s="2"/>
      <c r="J1181" s="2"/>
      <c r="K1181" s="2"/>
      <c r="L1181" s="2"/>
      <c r="M1181" s="2"/>
      <c r="N1181" s="2"/>
      <c r="O1181" s="2"/>
    </row>
    <row r="1182" spans="5:15" x14ac:dyDescent="0.25">
      <c r="E1182" s="2"/>
      <c r="F1182" s="2"/>
      <c r="G1182" s="5"/>
      <c r="H1182" s="2"/>
      <c r="I1182" s="2"/>
      <c r="J1182" s="2"/>
      <c r="K1182" s="2"/>
      <c r="L1182" s="2"/>
      <c r="M1182" s="2"/>
      <c r="N1182" s="2"/>
      <c r="O1182" s="2"/>
    </row>
    <row r="1184" spans="5:15" x14ac:dyDescent="0.25">
      <c r="E1184" s="2"/>
      <c r="F1184" s="2"/>
      <c r="G1184" s="5"/>
      <c r="H1184" s="2"/>
      <c r="I1184" s="2"/>
      <c r="J1184" s="2"/>
      <c r="K1184" s="2"/>
      <c r="L1184" s="2"/>
      <c r="M1184" s="2"/>
      <c r="N1184" s="2"/>
      <c r="O1184" s="2"/>
    </row>
    <row r="1185" spans="5:15" x14ac:dyDescent="0.25">
      <c r="E1185" s="2"/>
      <c r="F1185" s="2"/>
      <c r="G1185" s="5"/>
      <c r="H1185" s="2"/>
      <c r="I1185" s="2"/>
      <c r="J1185" s="2"/>
      <c r="K1185" s="2"/>
      <c r="L1185" s="2"/>
      <c r="M1185" s="2"/>
      <c r="N1185" s="2"/>
      <c r="O1185" s="2"/>
    </row>
    <row r="1186" spans="5:15" x14ac:dyDescent="0.25">
      <c r="E1186" s="2"/>
      <c r="F1186" s="2"/>
      <c r="G1186" s="5"/>
      <c r="H1186" s="2"/>
      <c r="I1186" s="2"/>
      <c r="J1186" s="2"/>
      <c r="K1186" s="2"/>
      <c r="L1186" s="2"/>
      <c r="M1186" s="2"/>
      <c r="N1186" s="2"/>
      <c r="O1186" s="2"/>
    </row>
    <row r="1187" spans="5:15" x14ac:dyDescent="0.25">
      <c r="E1187" s="2"/>
      <c r="F1187" s="2"/>
      <c r="G1187" s="5"/>
      <c r="H1187" s="2"/>
      <c r="I1187" s="2"/>
      <c r="J1187" s="2"/>
      <c r="K1187" s="2"/>
      <c r="L1187" s="2"/>
      <c r="M1187" s="2"/>
      <c r="N1187" s="2"/>
      <c r="O1187" s="2"/>
    </row>
    <row r="1188" spans="5:15" x14ac:dyDescent="0.25">
      <c r="E1188" s="2"/>
      <c r="F1188" s="2"/>
      <c r="G1188" s="5"/>
      <c r="H1188" s="2"/>
      <c r="I1188" s="2"/>
      <c r="J1188" s="2"/>
      <c r="K1188" s="2"/>
      <c r="L1188" s="2"/>
      <c r="M1188" s="2"/>
      <c r="N1188" s="2"/>
      <c r="O1188" s="2"/>
    </row>
    <row r="1189" spans="5:15" x14ac:dyDescent="0.25">
      <c r="E1189" s="2"/>
      <c r="F1189" s="2"/>
      <c r="G1189" s="5"/>
      <c r="H1189" s="2"/>
      <c r="I1189" s="2"/>
      <c r="J1189" s="2"/>
      <c r="K1189" s="2"/>
      <c r="L1189" s="2"/>
      <c r="M1189" s="2"/>
      <c r="N1189" s="2"/>
      <c r="O1189" s="2"/>
    </row>
    <row r="1190" spans="5:15" x14ac:dyDescent="0.25">
      <c r="E1190" s="2"/>
      <c r="F1190" s="2"/>
      <c r="G1190" s="5"/>
      <c r="H1190" s="2"/>
      <c r="I1190" s="2"/>
      <c r="J1190" s="2"/>
      <c r="K1190" s="2"/>
      <c r="L1190" s="2"/>
      <c r="M1190" s="2"/>
      <c r="N1190" s="2"/>
      <c r="O1190" s="2"/>
    </row>
    <row r="1191" spans="5:15" x14ac:dyDescent="0.25">
      <c r="E1191" s="2"/>
      <c r="F1191" s="2"/>
      <c r="G1191" s="5"/>
      <c r="H1191" s="2"/>
      <c r="I1191" s="2"/>
      <c r="J1191" s="2"/>
      <c r="K1191" s="2"/>
      <c r="L1191" s="2"/>
      <c r="M1191" s="2"/>
      <c r="N1191" s="2"/>
      <c r="O1191" s="2"/>
    </row>
    <row r="1192" spans="5:15" x14ac:dyDescent="0.25">
      <c r="E1192" s="2"/>
      <c r="F1192" s="2"/>
      <c r="G1192" s="5"/>
      <c r="H1192" s="2"/>
      <c r="I1192" s="2"/>
      <c r="J1192" s="2"/>
      <c r="K1192" s="2"/>
      <c r="L1192" s="2"/>
      <c r="M1192" s="2"/>
      <c r="N1192" s="2"/>
      <c r="O1192" s="2"/>
    </row>
    <row r="1193" spans="5:15" x14ac:dyDescent="0.25">
      <c r="E1193" s="2"/>
      <c r="F1193" s="2"/>
      <c r="G1193" s="5"/>
      <c r="H1193" s="2"/>
      <c r="I1193" s="2"/>
      <c r="J1193" s="2"/>
      <c r="K1193" s="2"/>
      <c r="L1193" s="2"/>
      <c r="M1193" s="2"/>
      <c r="N1193" s="2"/>
      <c r="O1193" s="2"/>
    </row>
    <row r="1194" spans="5:15" x14ac:dyDescent="0.25">
      <c r="E1194" s="2"/>
      <c r="F1194" s="2"/>
      <c r="G1194" s="5"/>
      <c r="H1194" s="2"/>
      <c r="I1194" s="2"/>
      <c r="J1194" s="2"/>
      <c r="K1194" s="2"/>
      <c r="L1194" s="2"/>
      <c r="M1194" s="2"/>
      <c r="N1194" s="2"/>
      <c r="O1194" s="2"/>
    </row>
    <row r="1196" spans="5:15" x14ac:dyDescent="0.25">
      <c r="E1196" s="2"/>
      <c r="F1196" s="2"/>
      <c r="G1196" s="5"/>
      <c r="H1196" s="2"/>
      <c r="I1196" s="2"/>
      <c r="J1196" s="2"/>
      <c r="K1196" s="2"/>
      <c r="L1196" s="2"/>
      <c r="M1196" s="2"/>
      <c r="N1196" s="2"/>
      <c r="O1196" s="2"/>
    </row>
    <row r="1197" spans="5:15" x14ac:dyDescent="0.25">
      <c r="F1197" s="2"/>
      <c r="G1197" s="5"/>
      <c r="H1197" s="2"/>
      <c r="I1197" s="2"/>
      <c r="J1197" s="2"/>
      <c r="K1197" s="2"/>
      <c r="L1197" s="2"/>
      <c r="M1197" s="2"/>
      <c r="N1197" s="2"/>
      <c r="O1197" s="2"/>
    </row>
    <row r="1198" spans="5:15" x14ac:dyDescent="0.25">
      <c r="E1198" s="2"/>
      <c r="F1198" s="2"/>
      <c r="G1198" s="5"/>
      <c r="H1198" s="2"/>
      <c r="I1198" s="2"/>
      <c r="J1198" s="2"/>
      <c r="K1198" s="2"/>
      <c r="L1198" s="2"/>
      <c r="M1198" s="2"/>
      <c r="N1198" s="2"/>
      <c r="O1198" s="2"/>
    </row>
    <row r="1199" spans="5:15" x14ac:dyDescent="0.25">
      <c r="F1199" s="2"/>
      <c r="G1199" s="5"/>
      <c r="H1199" s="2"/>
      <c r="I1199" s="2"/>
      <c r="J1199" s="2"/>
      <c r="K1199" s="2"/>
      <c r="L1199" s="2"/>
      <c r="M1199" s="2"/>
      <c r="N1199" s="2"/>
      <c r="O1199" s="2"/>
    </row>
    <row r="1200" spans="5:15" x14ac:dyDescent="0.25">
      <c r="E1200" s="2"/>
      <c r="F1200" s="2"/>
      <c r="G1200" s="5"/>
      <c r="H1200" s="2"/>
      <c r="I1200" s="2"/>
      <c r="J1200" s="2"/>
      <c r="K1200" s="2"/>
      <c r="L1200" s="2"/>
      <c r="M1200" s="2"/>
      <c r="N1200" s="2"/>
      <c r="O1200" s="2"/>
    </row>
    <row r="1201" spans="5:15" x14ac:dyDescent="0.25">
      <c r="E1201" s="2"/>
      <c r="F1201" s="2"/>
      <c r="G1201" s="5"/>
      <c r="H1201" s="2"/>
      <c r="I1201" s="2"/>
      <c r="J1201" s="2"/>
      <c r="K1201" s="2"/>
      <c r="L1201" s="2"/>
      <c r="M1201" s="2"/>
      <c r="N1201" s="2"/>
      <c r="O1201" s="2"/>
    </row>
    <row r="1202" spans="5:15" x14ac:dyDescent="0.25">
      <c r="E1202" s="2"/>
      <c r="F1202" s="2"/>
      <c r="G1202" s="5"/>
      <c r="H1202" s="2"/>
      <c r="I1202" s="2"/>
      <c r="J1202" s="2"/>
      <c r="K1202" s="2"/>
      <c r="L1202" s="2"/>
      <c r="M1202" s="2"/>
      <c r="N1202" s="2"/>
      <c r="O1202" s="2"/>
    </row>
    <row r="1203" spans="5:15" x14ac:dyDescent="0.25">
      <c r="F1203" s="2"/>
      <c r="G1203" s="5"/>
      <c r="H1203" s="2"/>
      <c r="I1203" s="2"/>
      <c r="J1203" s="2"/>
      <c r="K1203" s="2"/>
      <c r="L1203" s="2"/>
      <c r="M1203" s="2"/>
      <c r="N1203" s="2"/>
      <c r="O1203" s="2"/>
    </row>
    <row r="1204" spans="5:15" x14ac:dyDescent="0.25">
      <c r="E1204" s="2"/>
      <c r="F1204" s="2"/>
      <c r="G1204" s="5"/>
      <c r="H1204" s="2"/>
      <c r="I1204" s="2"/>
      <c r="J1204" s="2"/>
      <c r="K1204" s="2"/>
      <c r="L1204" s="2"/>
      <c r="M1204" s="2"/>
      <c r="N1204" s="2"/>
      <c r="O1204" s="2"/>
    </row>
    <row r="1205" spans="5:15" x14ac:dyDescent="0.25">
      <c r="E1205" s="2"/>
      <c r="F1205" s="2"/>
      <c r="G1205" s="5"/>
      <c r="H1205" s="2"/>
      <c r="I1205" s="2"/>
      <c r="J1205" s="2"/>
      <c r="K1205" s="2"/>
      <c r="L1205" s="2"/>
      <c r="M1205" s="2"/>
      <c r="N1205" s="2"/>
      <c r="O1205" s="2"/>
    </row>
    <row r="1207" spans="5:15" x14ac:dyDescent="0.25">
      <c r="E1207" s="2"/>
      <c r="F1207" s="2"/>
      <c r="G1207" s="5"/>
      <c r="H1207" s="2"/>
      <c r="I1207" s="2"/>
      <c r="J1207" s="2"/>
      <c r="K1207" s="2"/>
      <c r="L1207" s="2"/>
      <c r="M1207" s="2"/>
      <c r="N1207" s="2"/>
      <c r="O1207" s="2"/>
    </row>
    <row r="1208" spans="5:15" x14ac:dyDescent="0.25">
      <c r="E1208" s="2"/>
      <c r="F1208" s="2"/>
      <c r="G1208" s="5"/>
      <c r="H1208" s="2"/>
      <c r="I1208" s="2"/>
      <c r="J1208" s="2"/>
      <c r="K1208" s="2"/>
      <c r="L1208" s="2"/>
      <c r="M1208" s="2"/>
      <c r="N1208" s="2"/>
      <c r="O1208" s="2"/>
    </row>
    <row r="1209" spans="5:15" x14ac:dyDescent="0.25">
      <c r="E1209" s="2"/>
      <c r="F1209" s="2"/>
      <c r="G1209" s="5"/>
      <c r="H1209" s="2"/>
      <c r="I1209" s="2"/>
      <c r="J1209" s="2"/>
      <c r="K1209" s="2"/>
      <c r="L1209" s="2"/>
      <c r="M1209" s="2"/>
      <c r="N1209" s="2"/>
      <c r="O1209" s="2"/>
    </row>
    <row r="1211" spans="5:15" x14ac:dyDescent="0.25">
      <c r="E1211" s="2"/>
      <c r="F1211" s="2"/>
      <c r="G1211" s="5"/>
      <c r="H1211" s="2"/>
      <c r="I1211" s="2"/>
      <c r="J1211" s="2"/>
      <c r="K1211" s="2"/>
      <c r="L1211" s="2"/>
      <c r="M1211" s="2"/>
      <c r="N1211" s="2"/>
      <c r="O1211" s="2"/>
    </row>
    <row r="1212" spans="5:15" x14ac:dyDescent="0.25">
      <c r="E1212" s="2"/>
      <c r="F1212" s="2"/>
      <c r="G1212" s="5"/>
      <c r="H1212" s="2"/>
      <c r="I1212" s="2"/>
      <c r="J1212" s="2"/>
      <c r="K1212" s="2"/>
      <c r="L1212" s="2"/>
      <c r="M1212" s="2"/>
      <c r="N1212" s="2"/>
      <c r="O1212" s="2"/>
    </row>
    <row r="1213" spans="5:15" x14ac:dyDescent="0.25">
      <c r="E1213" s="2"/>
      <c r="F1213" s="2"/>
      <c r="G1213" s="5"/>
      <c r="H1213" s="2"/>
      <c r="I1213" s="2"/>
      <c r="J1213" s="2"/>
      <c r="K1213" s="2"/>
      <c r="L1213" s="2"/>
      <c r="M1213" s="2"/>
      <c r="N1213" s="2"/>
      <c r="O1213" s="2"/>
    </row>
    <row r="1214" spans="5:15" x14ac:dyDescent="0.25">
      <c r="E1214" s="2"/>
      <c r="F1214" s="2"/>
      <c r="G1214" s="5"/>
      <c r="H1214" s="2"/>
      <c r="I1214" s="2"/>
      <c r="J1214" s="2"/>
      <c r="K1214" s="2"/>
      <c r="L1214" s="2"/>
      <c r="M1214" s="2"/>
      <c r="N1214" s="2"/>
      <c r="O1214" s="2"/>
    </row>
    <row r="1215" spans="5:15" x14ac:dyDescent="0.25">
      <c r="E1215" s="2"/>
      <c r="F1215" s="2"/>
      <c r="G1215" s="5"/>
      <c r="H1215" s="2"/>
      <c r="I1215" s="2"/>
      <c r="J1215" s="2"/>
      <c r="K1215" s="2"/>
      <c r="L1215" s="2"/>
      <c r="M1215" s="2"/>
      <c r="N1215" s="2"/>
      <c r="O1215" s="2"/>
    </row>
    <row r="1216" spans="5:15" x14ac:dyDescent="0.25">
      <c r="O1216" s="2"/>
    </row>
    <row r="1218" spans="5:15" x14ac:dyDescent="0.25">
      <c r="E1218" s="2"/>
      <c r="F1218" s="2"/>
      <c r="G1218" s="5"/>
      <c r="H1218" s="2"/>
      <c r="I1218" s="2"/>
      <c r="J1218" s="2"/>
      <c r="K1218" s="2"/>
      <c r="L1218" s="2"/>
      <c r="M1218" s="2"/>
      <c r="N1218" s="2"/>
      <c r="O1218" s="2"/>
    </row>
    <row r="1219" spans="5:15" x14ac:dyDescent="0.25">
      <c r="E1219" s="2"/>
      <c r="F1219" s="2"/>
      <c r="G1219" s="5"/>
      <c r="H1219" s="2"/>
      <c r="I1219" s="2"/>
      <c r="J1219" s="2"/>
      <c r="K1219" s="2"/>
      <c r="L1219" s="2"/>
      <c r="M1219" s="2"/>
      <c r="N1219" s="2"/>
      <c r="O1219" s="2"/>
    </row>
    <row r="1220" spans="5:15" x14ac:dyDescent="0.25">
      <c r="G1220" s="5"/>
      <c r="H1220" s="2"/>
      <c r="I1220" s="2"/>
      <c r="J1220" s="2"/>
      <c r="K1220" s="2"/>
      <c r="L1220" s="2"/>
      <c r="M1220" s="2"/>
      <c r="N1220" s="2"/>
      <c r="O1220" s="2"/>
    </row>
    <row r="1222" spans="5:15" x14ac:dyDescent="0.25">
      <c r="E1222" s="2"/>
      <c r="F1222" s="2"/>
      <c r="G1222" s="5"/>
      <c r="H1222" s="2"/>
      <c r="I1222" s="2"/>
      <c r="J1222" s="2"/>
      <c r="K1222" s="2"/>
      <c r="L1222" s="2"/>
      <c r="M1222" s="2"/>
      <c r="N1222" s="2"/>
      <c r="O1222" s="2"/>
    </row>
    <row r="1223" spans="5:15" x14ac:dyDescent="0.25">
      <c r="E1223" s="2"/>
      <c r="F1223" s="2"/>
      <c r="G1223" s="5"/>
      <c r="H1223" s="2"/>
      <c r="I1223" s="2"/>
      <c r="J1223" s="2"/>
      <c r="K1223" s="2"/>
      <c r="L1223" s="2"/>
      <c r="M1223" s="2"/>
      <c r="N1223" s="2"/>
      <c r="O1223" s="2"/>
    </row>
    <row r="1224" spans="5:15" x14ac:dyDescent="0.25">
      <c r="E1224" s="2"/>
      <c r="F1224" s="2"/>
      <c r="G1224" s="5"/>
      <c r="H1224" s="2"/>
      <c r="I1224" s="2"/>
      <c r="J1224" s="2"/>
      <c r="K1224" s="2"/>
      <c r="L1224" s="2"/>
      <c r="M1224" s="2"/>
      <c r="N1224" s="2"/>
      <c r="O1224" s="2"/>
    </row>
    <row r="1226" spans="5:15" x14ac:dyDescent="0.25">
      <c r="H1226" s="2"/>
      <c r="I1226" s="2"/>
      <c r="J1226" s="2"/>
      <c r="K1226" s="2"/>
      <c r="L1226" s="2"/>
      <c r="M1226" s="2"/>
      <c r="N1226" s="2"/>
      <c r="O1226" s="2"/>
    </row>
    <row r="1227" spans="5:15" x14ac:dyDescent="0.25">
      <c r="H1227" s="2"/>
      <c r="I1227" s="2"/>
      <c r="J1227" s="2"/>
      <c r="K1227" s="2"/>
      <c r="L1227" s="2"/>
      <c r="M1227" s="2"/>
      <c r="N1227" s="2"/>
      <c r="O1227" s="2"/>
    </row>
    <row r="1230" spans="5:15" x14ac:dyDescent="0.25">
      <c r="E1230" s="2"/>
      <c r="H1230" s="2"/>
      <c r="I1230" s="2"/>
      <c r="J1230" s="2"/>
      <c r="K1230" s="2"/>
      <c r="L1230" s="2"/>
      <c r="M1230" s="2"/>
      <c r="N1230" s="2"/>
      <c r="O1230" s="2"/>
    </row>
    <row r="1231" spans="5:15" x14ac:dyDescent="0.25">
      <c r="E1231" s="2"/>
      <c r="F1231" s="2"/>
      <c r="G1231" s="5"/>
      <c r="H1231" s="2"/>
      <c r="I1231" s="2"/>
      <c r="J1231" s="2"/>
      <c r="K1231" s="2"/>
      <c r="L1231" s="2"/>
      <c r="M1231" s="2"/>
      <c r="N1231" s="2"/>
      <c r="O1231" s="2"/>
    </row>
    <row r="1234" spans="5:15" x14ac:dyDescent="0.25">
      <c r="F1234" s="2"/>
      <c r="G1234" s="5"/>
      <c r="H1234" s="2"/>
      <c r="I1234" s="2"/>
      <c r="J1234" s="2"/>
      <c r="K1234" s="2"/>
      <c r="L1234" s="2"/>
      <c r="M1234" s="2"/>
      <c r="N1234" s="2"/>
      <c r="O1234" s="2"/>
    </row>
    <row r="1235" spans="5:15" x14ac:dyDescent="0.25">
      <c r="K1235" s="2"/>
      <c r="L1235" s="2"/>
      <c r="M1235" s="2"/>
      <c r="N1235" s="2"/>
      <c r="O1235" s="2"/>
    </row>
    <row r="1236" spans="5:15" x14ac:dyDescent="0.25">
      <c r="I1236" s="2"/>
      <c r="J1236" s="2"/>
      <c r="K1236" s="2"/>
      <c r="L1236" s="2"/>
      <c r="M1236" s="2"/>
      <c r="N1236" s="2"/>
      <c r="O1236" s="2"/>
    </row>
    <row r="1237" spans="5:15" x14ac:dyDescent="0.25">
      <c r="F1237" s="2"/>
      <c r="G1237" s="5"/>
      <c r="H1237" s="2"/>
      <c r="I1237" s="2"/>
      <c r="J1237" s="2"/>
      <c r="K1237" s="2"/>
      <c r="L1237" s="2"/>
      <c r="M1237" s="2"/>
      <c r="N1237" s="2"/>
      <c r="O1237" s="2"/>
    </row>
    <row r="1238" spans="5:15" x14ac:dyDescent="0.25">
      <c r="E1238" s="2"/>
      <c r="F1238" s="2"/>
      <c r="G1238" s="5"/>
      <c r="H1238" s="2"/>
      <c r="I1238" s="2"/>
      <c r="J1238" s="2"/>
      <c r="K1238" s="2"/>
      <c r="L1238" s="2"/>
      <c r="M1238" s="2"/>
      <c r="N1238" s="2"/>
      <c r="O1238" s="2"/>
    </row>
    <row r="1239" spans="5:15" x14ac:dyDescent="0.25">
      <c r="E1239" s="2"/>
      <c r="F1239" s="2"/>
      <c r="G1239" s="5"/>
      <c r="H1239" s="2"/>
      <c r="I1239" s="2"/>
      <c r="J1239" s="2"/>
      <c r="K1239" s="2"/>
      <c r="L1239" s="2"/>
      <c r="M1239" s="2"/>
      <c r="N1239" s="2"/>
      <c r="O1239" s="2"/>
    </row>
    <row r="1242" spans="5:15" x14ac:dyDescent="0.25">
      <c r="E1242" s="2"/>
      <c r="F1242" s="2"/>
      <c r="G1242" s="5"/>
      <c r="H1242" s="2"/>
      <c r="I1242" s="2"/>
      <c r="J1242" s="2"/>
      <c r="K1242" s="2"/>
      <c r="L1242" s="2"/>
      <c r="M1242" s="2"/>
      <c r="N1242" s="2"/>
      <c r="O1242" s="2"/>
    </row>
    <row r="1243" spans="5:15" x14ac:dyDescent="0.25">
      <c r="E1243" s="2"/>
      <c r="F1243" s="2"/>
      <c r="G1243" s="5"/>
      <c r="H1243" s="2"/>
      <c r="I1243" s="2"/>
      <c r="J1243" s="2"/>
      <c r="K1243" s="2"/>
      <c r="L1243" s="2"/>
      <c r="M1243" s="2"/>
      <c r="N1243" s="2"/>
      <c r="O1243" s="2"/>
    </row>
    <row r="1244" spans="5:15" x14ac:dyDescent="0.25">
      <c r="E1244" s="2"/>
      <c r="F1244" s="2"/>
      <c r="G1244" s="5"/>
      <c r="H1244" s="2"/>
      <c r="I1244" s="2"/>
      <c r="J1244" s="2"/>
      <c r="K1244" s="2"/>
      <c r="L1244" s="2"/>
      <c r="M1244" s="2"/>
      <c r="N1244" s="2"/>
      <c r="O1244" s="2"/>
    </row>
    <row r="1246" spans="5:15" x14ac:dyDescent="0.25">
      <c r="E1246" s="2"/>
      <c r="F1246" s="2"/>
      <c r="G1246" s="5"/>
      <c r="H1246" s="2"/>
      <c r="I1246" s="2"/>
      <c r="J1246" s="2"/>
      <c r="K1246" s="2"/>
      <c r="L1246" s="2"/>
      <c r="M1246" s="2"/>
      <c r="N1246" s="2"/>
      <c r="O1246" s="2"/>
    </row>
    <row r="1247" spans="5:15" x14ac:dyDescent="0.25">
      <c r="E1247" s="2"/>
      <c r="F1247" s="2"/>
      <c r="G1247" s="5"/>
      <c r="H1247" s="2"/>
      <c r="I1247" s="2"/>
      <c r="J1247" s="2"/>
      <c r="K1247" s="2"/>
      <c r="L1247" s="2"/>
      <c r="M1247" s="2"/>
      <c r="N1247" s="2"/>
      <c r="O1247" s="2"/>
    </row>
    <row r="1248" spans="5:15" x14ac:dyDescent="0.25">
      <c r="E1248" s="2"/>
      <c r="F1248" s="2"/>
      <c r="G1248" s="5"/>
      <c r="H1248" s="2"/>
      <c r="I1248" s="2"/>
      <c r="J1248" s="2"/>
      <c r="K1248" s="2"/>
      <c r="L1248" s="2"/>
      <c r="M1248" s="2"/>
      <c r="N1248" s="2"/>
      <c r="O1248" s="2"/>
    </row>
    <row r="1249" spans="5:15" x14ac:dyDescent="0.25">
      <c r="G1249" s="5"/>
      <c r="H1249" s="2"/>
      <c r="I1249" s="2"/>
      <c r="J1249" s="2"/>
      <c r="K1249" s="2"/>
      <c r="L1249" s="2"/>
      <c r="M1249" s="2"/>
      <c r="N1249" s="2"/>
      <c r="O1249" s="2"/>
    </row>
    <row r="1250" spans="5:15" x14ac:dyDescent="0.25">
      <c r="E1250" s="2"/>
      <c r="F1250" s="2"/>
      <c r="G1250" s="5"/>
      <c r="H1250" s="2"/>
      <c r="I1250" s="2"/>
      <c r="J1250" s="2"/>
      <c r="K1250" s="2"/>
      <c r="L1250" s="2"/>
      <c r="M1250" s="2"/>
      <c r="N1250" s="2"/>
      <c r="O1250" s="2"/>
    </row>
    <row r="1251" spans="5:15" x14ac:dyDescent="0.25">
      <c r="E1251" s="2"/>
      <c r="F1251" s="2"/>
      <c r="G1251" s="5"/>
      <c r="H1251" s="2"/>
      <c r="I1251" s="2"/>
      <c r="J1251" s="2"/>
      <c r="K1251" s="2"/>
      <c r="L1251" s="2"/>
      <c r="M1251" s="2"/>
      <c r="N1251" s="2"/>
      <c r="O1251" s="2"/>
    </row>
    <row r="1252" spans="5:15" x14ac:dyDescent="0.25">
      <c r="H1252" s="2"/>
      <c r="I1252" s="2"/>
      <c r="J1252" s="2"/>
      <c r="K1252" s="2"/>
      <c r="L1252" s="2"/>
      <c r="M1252" s="2"/>
      <c r="N1252" s="2"/>
      <c r="O1252" s="2"/>
    </row>
    <row r="1254" spans="5:15" x14ac:dyDescent="0.25">
      <c r="E1254" s="2"/>
      <c r="F1254" s="2"/>
      <c r="G1254" s="5"/>
      <c r="H1254" s="2"/>
      <c r="I1254" s="2"/>
      <c r="J1254" s="2"/>
      <c r="K1254" s="2"/>
      <c r="L1254" s="2"/>
      <c r="M1254" s="2"/>
      <c r="N1254" s="2"/>
      <c r="O1254" s="2"/>
    </row>
    <row r="1255" spans="5:15" x14ac:dyDescent="0.25">
      <c r="E1255" s="2"/>
      <c r="F1255" s="2"/>
      <c r="G1255" s="5"/>
      <c r="H1255" s="2"/>
      <c r="I1255" s="2"/>
      <c r="J1255" s="2"/>
      <c r="K1255" s="2"/>
      <c r="L1255" s="2"/>
      <c r="M1255" s="2"/>
      <c r="N1255" s="2"/>
      <c r="O1255" s="2"/>
    </row>
    <row r="1256" spans="5:15" x14ac:dyDescent="0.25">
      <c r="E1256" s="2"/>
      <c r="F1256" s="2"/>
      <c r="G1256" s="5"/>
      <c r="H1256" s="2"/>
      <c r="I1256" s="2"/>
      <c r="J1256" s="2"/>
      <c r="K1256" s="2"/>
      <c r="L1256" s="2"/>
      <c r="M1256" s="2"/>
      <c r="N1256" s="2"/>
      <c r="O1256" s="2"/>
    </row>
    <row r="1257" spans="5:15" x14ac:dyDescent="0.25">
      <c r="I1257" s="2"/>
      <c r="J1257" s="2"/>
      <c r="K1257" s="2"/>
      <c r="L1257" s="2"/>
      <c r="M1257" s="2"/>
      <c r="N1257" s="2"/>
      <c r="O1257" s="2"/>
    </row>
    <row r="1258" spans="5:15" x14ac:dyDescent="0.25">
      <c r="E1258" s="2"/>
      <c r="F1258" s="2"/>
      <c r="G1258" s="5"/>
      <c r="H1258" s="2"/>
      <c r="I1258" s="2"/>
      <c r="J1258" s="2"/>
      <c r="K1258" s="2"/>
      <c r="L1258" s="2"/>
      <c r="M1258" s="2"/>
      <c r="N1258" s="2"/>
      <c r="O1258" s="2"/>
    </row>
    <row r="1259" spans="5:15" x14ac:dyDescent="0.25">
      <c r="E1259" s="2"/>
      <c r="F1259" s="2"/>
      <c r="G1259" s="5"/>
      <c r="H1259" s="2"/>
      <c r="I1259" s="2"/>
      <c r="J1259" s="2"/>
      <c r="K1259" s="2"/>
      <c r="L1259" s="2"/>
      <c r="M1259" s="2"/>
      <c r="N1259" s="2"/>
      <c r="O1259" s="2"/>
    </row>
    <row r="1260" spans="5:15" x14ac:dyDescent="0.25">
      <c r="E1260" s="2"/>
      <c r="F1260" s="2"/>
      <c r="G1260" s="5"/>
      <c r="H1260" s="2"/>
      <c r="I1260" s="2"/>
      <c r="J1260" s="2"/>
      <c r="K1260" s="2"/>
      <c r="L1260" s="2"/>
      <c r="M1260" s="2"/>
      <c r="N1260" s="2"/>
      <c r="O1260" s="2"/>
    </row>
    <row r="1261" spans="5:15" x14ac:dyDescent="0.25">
      <c r="E1261" s="2"/>
      <c r="F1261" s="2"/>
      <c r="G1261" s="5"/>
      <c r="H1261" s="2"/>
      <c r="I1261" s="2"/>
      <c r="J1261" s="2"/>
      <c r="K1261" s="2"/>
      <c r="L1261" s="2"/>
      <c r="M1261" s="2"/>
      <c r="N1261" s="2"/>
      <c r="O1261" s="2"/>
    </row>
    <row r="1262" spans="5:15" x14ac:dyDescent="0.25">
      <c r="E1262" s="2"/>
      <c r="F1262" s="2"/>
      <c r="G1262" s="5"/>
      <c r="H1262" s="2"/>
      <c r="I1262" s="2"/>
      <c r="J1262" s="2"/>
      <c r="K1262" s="2"/>
      <c r="L1262" s="2"/>
      <c r="M1262" s="2"/>
      <c r="N1262" s="2"/>
      <c r="O1262" s="2"/>
    </row>
    <row r="1263" spans="5:15" x14ac:dyDescent="0.25">
      <c r="E1263" s="2"/>
      <c r="F1263" s="2"/>
      <c r="G1263" s="5"/>
      <c r="H1263" s="2"/>
      <c r="I1263" s="2"/>
      <c r="J1263" s="2"/>
      <c r="K1263" s="2"/>
      <c r="L1263" s="2"/>
      <c r="M1263" s="2"/>
      <c r="N1263" s="2"/>
      <c r="O1263" s="2"/>
    </row>
    <row r="1265" spans="5:15" x14ac:dyDescent="0.25">
      <c r="E1265" s="2"/>
      <c r="F1265" s="2"/>
      <c r="G1265" s="5"/>
      <c r="H1265" s="2"/>
      <c r="I1265" s="2"/>
      <c r="J1265" s="2"/>
      <c r="K1265" s="2"/>
      <c r="L1265" s="2"/>
      <c r="M1265" s="2"/>
      <c r="N1265" s="2"/>
      <c r="O1265" s="2"/>
    </row>
    <row r="1266" spans="5:15" x14ac:dyDescent="0.25">
      <c r="E1266" s="2"/>
      <c r="F1266" s="2"/>
      <c r="G1266" s="5"/>
      <c r="H1266" s="2"/>
      <c r="I1266" s="2"/>
      <c r="J1266" s="2"/>
      <c r="K1266" s="2"/>
      <c r="L1266" s="2"/>
      <c r="M1266" s="2"/>
      <c r="N1266" s="2"/>
      <c r="O1266" s="2"/>
    </row>
    <row r="1267" spans="5:15" x14ac:dyDescent="0.25">
      <c r="E1267" s="2"/>
      <c r="F1267" s="2"/>
      <c r="G1267" s="5"/>
      <c r="H1267" s="2"/>
      <c r="I1267" s="2"/>
      <c r="J1267" s="2"/>
      <c r="K1267" s="2"/>
      <c r="L1267" s="2"/>
      <c r="M1267" s="2"/>
      <c r="N1267" s="2"/>
      <c r="O1267" s="2"/>
    </row>
    <row r="1268" spans="5:15" x14ac:dyDescent="0.25">
      <c r="E1268" s="2"/>
      <c r="F1268" s="2"/>
      <c r="G1268" s="5"/>
      <c r="H1268" s="2"/>
      <c r="I1268" s="2"/>
      <c r="J1268" s="2"/>
      <c r="K1268" s="2"/>
      <c r="L1268" s="2"/>
      <c r="M1268" s="2"/>
      <c r="N1268" s="2"/>
      <c r="O1268" s="2"/>
    </row>
    <row r="1269" spans="5:15" x14ac:dyDescent="0.25">
      <c r="E1269" s="2"/>
      <c r="F1269" s="2"/>
      <c r="G1269" s="5"/>
      <c r="H1269" s="2"/>
      <c r="I1269" s="2"/>
      <c r="J1269" s="2"/>
      <c r="K1269" s="2"/>
      <c r="L1269" s="2"/>
      <c r="M1269" s="2"/>
      <c r="N1269" s="2"/>
      <c r="O1269" s="2"/>
    </row>
    <row r="1270" spans="5:15" x14ac:dyDescent="0.25">
      <c r="E1270" s="2"/>
      <c r="F1270" s="2"/>
      <c r="G1270" s="5"/>
      <c r="H1270" s="2"/>
      <c r="I1270" s="2"/>
      <c r="J1270" s="2"/>
      <c r="K1270" s="2"/>
      <c r="L1270" s="2"/>
      <c r="M1270" s="2"/>
      <c r="N1270" s="2"/>
      <c r="O1270" s="2"/>
    </row>
    <row r="1271" spans="5:15" x14ac:dyDescent="0.25">
      <c r="E1271" s="2"/>
      <c r="F1271" s="2"/>
      <c r="G1271" s="5"/>
      <c r="H1271" s="2"/>
      <c r="I1271" s="2"/>
      <c r="J1271" s="2"/>
      <c r="K1271" s="2"/>
      <c r="L1271" s="2"/>
      <c r="M1271" s="2"/>
      <c r="N1271" s="2"/>
      <c r="O1271" s="2"/>
    </row>
    <row r="1272" spans="5:15" x14ac:dyDescent="0.25">
      <c r="E1272" s="2"/>
      <c r="F1272" s="2"/>
      <c r="G1272" s="5"/>
      <c r="H1272" s="2"/>
      <c r="I1272" s="2"/>
      <c r="J1272" s="2"/>
      <c r="K1272" s="2"/>
    </row>
    <row r="1273" spans="5:15" x14ac:dyDescent="0.25">
      <c r="L1273" s="2"/>
      <c r="M1273" s="2"/>
      <c r="N1273" s="2"/>
      <c r="O1273" s="2"/>
    </row>
    <row r="1276" spans="5:15" x14ac:dyDescent="0.25">
      <c r="F1276" s="2"/>
      <c r="G1276" s="5"/>
      <c r="H1276" s="2"/>
      <c r="I1276" s="2"/>
      <c r="J1276" s="2"/>
      <c r="K1276" s="2"/>
      <c r="L1276" s="2"/>
      <c r="M1276" s="2"/>
      <c r="N1276" s="2"/>
      <c r="O1276" s="2"/>
    </row>
    <row r="1280" spans="5:15" x14ac:dyDescent="0.25">
      <c r="E1280" s="2"/>
      <c r="F1280" s="2"/>
      <c r="G1280" s="5"/>
      <c r="H1280" s="2"/>
      <c r="I1280" s="2"/>
      <c r="J1280" s="2"/>
      <c r="K1280" s="2"/>
      <c r="L1280" s="2"/>
      <c r="M1280" s="2"/>
      <c r="N1280" s="2"/>
      <c r="O1280" s="2"/>
    </row>
    <row r="1282" spans="5:15" x14ac:dyDescent="0.25">
      <c r="H1282" s="2"/>
      <c r="I1282" s="2"/>
      <c r="J1282" s="2"/>
      <c r="K1282" s="2"/>
      <c r="L1282" s="2"/>
      <c r="M1282" s="2"/>
      <c r="N1282" s="2"/>
      <c r="O1282" s="2"/>
    </row>
    <row r="1283" spans="5:15" x14ac:dyDescent="0.25">
      <c r="G1283" s="5"/>
      <c r="H1283" s="2"/>
      <c r="I1283" s="2"/>
      <c r="J1283" s="2"/>
      <c r="K1283" s="2"/>
      <c r="L1283" s="2"/>
      <c r="M1283" s="2"/>
      <c r="N1283" s="2"/>
      <c r="O1283" s="2"/>
    </row>
    <row r="1284" spans="5:15" x14ac:dyDescent="0.25">
      <c r="E1284" s="2"/>
      <c r="F1284" s="2"/>
      <c r="G1284" s="5"/>
      <c r="H1284" s="2"/>
      <c r="I1284" s="2"/>
      <c r="J1284" s="2"/>
      <c r="K1284" s="2"/>
      <c r="L1284" s="2"/>
      <c r="M1284" s="2"/>
      <c r="N1284" s="2"/>
      <c r="O1284" s="2"/>
    </row>
    <row r="1287" spans="5:15" x14ac:dyDescent="0.25">
      <c r="E1287" s="2"/>
      <c r="F1287" s="2"/>
      <c r="G1287" s="5"/>
      <c r="H1287" s="2"/>
      <c r="I1287" s="2"/>
      <c r="J1287" s="2"/>
      <c r="K1287" s="2"/>
      <c r="L1287" s="2"/>
      <c r="M1287" s="2"/>
      <c r="N1287" s="2"/>
      <c r="O1287" s="2"/>
    </row>
    <row r="1288" spans="5:15" x14ac:dyDescent="0.25">
      <c r="H1288" s="2"/>
      <c r="I1288" s="2"/>
      <c r="J1288" s="2"/>
      <c r="K1288" s="2"/>
      <c r="L1288" s="2"/>
      <c r="M1288" s="2"/>
      <c r="N1288" s="2"/>
      <c r="O1288" s="2"/>
    </row>
    <row r="1289" spans="5:15" x14ac:dyDescent="0.25">
      <c r="G1289" s="5"/>
      <c r="H1289" s="2"/>
      <c r="I1289" s="2"/>
      <c r="J1289" s="2"/>
      <c r="K1289" s="2"/>
      <c r="L1289" s="2"/>
      <c r="M1289" s="2"/>
      <c r="N1289" s="2"/>
      <c r="O1289" s="2"/>
    </row>
    <row r="1290" spans="5:15" x14ac:dyDescent="0.25">
      <c r="E1290" s="2"/>
      <c r="F1290" s="2"/>
      <c r="G1290" s="5"/>
      <c r="H1290" s="2"/>
      <c r="I1290" s="2"/>
      <c r="J1290" s="2"/>
      <c r="K1290" s="2"/>
      <c r="L1290" s="2"/>
      <c r="M1290" s="2"/>
      <c r="N1290" s="2"/>
      <c r="O1290" s="2"/>
    </row>
    <row r="1291" spans="5:15" x14ac:dyDescent="0.25">
      <c r="E1291" s="2"/>
      <c r="F1291" s="2"/>
      <c r="G1291" s="5"/>
      <c r="H1291" s="2"/>
      <c r="I1291" s="2"/>
      <c r="J1291" s="2"/>
      <c r="K1291" s="2"/>
      <c r="L1291" s="2"/>
      <c r="M1291" s="2"/>
      <c r="N1291" s="2"/>
      <c r="O1291" s="2"/>
    </row>
    <row r="1292" spans="5:15" x14ac:dyDescent="0.25">
      <c r="E1292" s="2"/>
      <c r="I1292" s="2"/>
      <c r="J1292" s="2"/>
      <c r="K1292" s="2"/>
      <c r="L1292" s="2"/>
      <c r="M1292" s="2"/>
      <c r="N1292" s="2"/>
      <c r="O1292" s="2"/>
    </row>
    <row r="1293" spans="5:15" x14ac:dyDescent="0.25">
      <c r="E1293" s="2"/>
      <c r="H1293" s="2"/>
      <c r="I1293" s="2"/>
      <c r="J1293" s="2"/>
      <c r="K1293" s="2"/>
      <c r="L1293" s="2"/>
      <c r="M1293" s="2"/>
      <c r="N1293" s="2"/>
      <c r="O1293" s="2"/>
    </row>
    <row r="1294" spans="5:15" x14ac:dyDescent="0.25">
      <c r="E1294" s="2"/>
      <c r="F1294" s="2"/>
      <c r="G1294" s="5"/>
      <c r="H1294" s="2"/>
      <c r="I1294" s="2"/>
      <c r="J1294" s="2"/>
      <c r="K1294" s="2"/>
      <c r="L1294" s="2"/>
      <c r="M1294" s="2"/>
      <c r="N1294" s="2"/>
      <c r="O1294" s="2"/>
    </row>
    <row r="1295" spans="5:15" x14ac:dyDescent="0.25">
      <c r="I1295" s="2"/>
    </row>
    <row r="1296" spans="5:15" x14ac:dyDescent="0.25">
      <c r="I1296" s="2"/>
    </row>
    <row r="1297" spans="5:15" x14ac:dyDescent="0.25">
      <c r="E1297" s="2"/>
      <c r="F1297" s="2"/>
      <c r="G1297" s="5"/>
      <c r="H1297" s="2"/>
      <c r="I1297" s="2"/>
      <c r="J1297" s="2"/>
      <c r="K1297" s="2"/>
      <c r="L1297" s="2"/>
      <c r="M1297" s="2"/>
      <c r="N1297" s="2"/>
      <c r="O1297" s="2"/>
    </row>
    <row r="1299" spans="5:15" x14ac:dyDescent="0.25">
      <c r="E1299" s="2"/>
      <c r="F1299" s="2"/>
      <c r="G1299" s="5"/>
      <c r="H1299" s="2"/>
      <c r="I1299" s="2"/>
      <c r="J1299" s="2"/>
      <c r="K1299" s="2"/>
      <c r="L1299" s="2"/>
      <c r="M1299" s="2"/>
      <c r="N1299" s="2"/>
      <c r="O1299" s="2"/>
    </row>
    <row r="1301" spans="5:15" x14ac:dyDescent="0.25">
      <c r="E1301" s="2"/>
      <c r="F1301" s="2"/>
      <c r="G1301" s="5"/>
      <c r="H1301" s="2"/>
      <c r="I1301" s="2"/>
      <c r="J1301" s="2"/>
      <c r="K1301" s="2"/>
      <c r="L1301" s="2"/>
      <c r="M1301" s="2"/>
      <c r="N1301" s="2"/>
      <c r="O1301" s="2"/>
    </row>
    <row r="1302" spans="5:15" x14ac:dyDescent="0.25">
      <c r="L1302" s="2"/>
      <c r="M1302" s="2"/>
      <c r="N1302" s="2"/>
      <c r="O1302" s="2"/>
    </row>
    <row r="1305" spans="5:15" x14ac:dyDescent="0.25">
      <c r="G1305" s="5"/>
      <c r="I1305" s="2"/>
      <c r="J1305" s="2"/>
      <c r="K1305" s="2"/>
      <c r="L1305" s="2"/>
      <c r="M1305" s="2"/>
      <c r="N1305" s="2"/>
      <c r="O1305" s="2"/>
    </row>
    <row r="1306" spans="5:15" x14ac:dyDescent="0.25">
      <c r="F1306" s="2"/>
      <c r="H1306" s="2"/>
      <c r="I1306" s="2"/>
      <c r="J1306" s="2"/>
      <c r="K1306" s="2"/>
      <c r="L1306" s="2"/>
      <c r="M1306" s="2"/>
      <c r="N1306" s="2"/>
      <c r="O1306" s="2"/>
    </row>
    <row r="1307" spans="5:15" x14ac:dyDescent="0.25">
      <c r="E1307" s="2"/>
      <c r="F1307" s="2"/>
      <c r="G1307" s="5"/>
      <c r="H1307" s="2"/>
      <c r="I1307" s="2"/>
      <c r="J1307" s="2"/>
      <c r="K1307" s="2"/>
      <c r="L1307" s="2"/>
      <c r="M1307" s="2"/>
    </row>
    <row r="1309" spans="5:15" x14ac:dyDescent="0.25">
      <c r="E1309" s="2"/>
      <c r="F1309" s="2"/>
      <c r="G1309" s="5"/>
      <c r="H1309" s="2"/>
      <c r="I1309" s="2"/>
      <c r="J1309" s="2"/>
      <c r="K1309" s="2"/>
    </row>
    <row r="1310" spans="5:15" x14ac:dyDescent="0.25">
      <c r="E1310" s="2"/>
      <c r="F1310" s="2"/>
      <c r="G1310" s="5"/>
      <c r="H1310" s="2"/>
      <c r="I1310" s="2"/>
      <c r="J1310" s="2"/>
    </row>
    <row r="1311" spans="5:15" x14ac:dyDescent="0.25">
      <c r="E1311" s="2"/>
      <c r="F1311" s="2"/>
      <c r="G1311" s="5"/>
      <c r="H1311" s="2"/>
      <c r="I1311" s="2"/>
      <c r="J1311" s="2"/>
    </row>
    <row r="1312" spans="5:15" x14ac:dyDescent="0.25">
      <c r="F1312" s="2"/>
      <c r="H1312" s="2"/>
      <c r="I1312" s="2"/>
      <c r="J1312" s="2"/>
      <c r="K1312" s="2"/>
    </row>
    <row r="1313" spans="5:15" x14ac:dyDescent="0.25">
      <c r="J1313" s="2"/>
      <c r="K1313" s="2"/>
      <c r="L1313" s="2"/>
      <c r="M1313" s="2"/>
      <c r="N1313" s="2"/>
      <c r="O1313" s="2"/>
    </row>
    <row r="1315" spans="5:15" x14ac:dyDescent="0.25">
      <c r="F1315" s="2"/>
      <c r="G1315" s="5"/>
      <c r="H1315" s="2"/>
      <c r="I1315" s="2"/>
      <c r="J1315" s="2"/>
      <c r="K1315" s="2"/>
      <c r="L1315" s="2"/>
      <c r="M1315" s="2"/>
      <c r="N1315" s="2"/>
      <c r="O1315" s="2"/>
    </row>
    <row r="1316" spans="5:15" x14ac:dyDescent="0.25">
      <c r="N1316" s="2"/>
      <c r="O1316" s="2"/>
    </row>
    <row r="1318" spans="5:15" x14ac:dyDescent="0.25">
      <c r="E1318" s="2"/>
      <c r="F1318" s="2"/>
      <c r="G1318" s="5"/>
      <c r="H1318" s="2"/>
      <c r="I1318" s="2"/>
      <c r="J1318" s="2"/>
      <c r="K1318" s="2"/>
      <c r="L1318" s="2"/>
      <c r="M1318" s="2"/>
      <c r="N1318" s="2"/>
      <c r="O1318" s="2"/>
    </row>
    <row r="1319" spans="5:15" x14ac:dyDescent="0.25">
      <c r="E1319" s="2"/>
      <c r="F1319" s="2"/>
      <c r="G1319" s="5"/>
      <c r="H1319" s="2"/>
      <c r="I1319" s="2"/>
      <c r="J1319" s="2"/>
      <c r="K1319" s="2"/>
      <c r="L1319" s="2"/>
      <c r="M1319" s="2"/>
      <c r="N1319" s="2"/>
      <c r="O1319" s="2"/>
    </row>
    <row r="1320" spans="5:15" x14ac:dyDescent="0.25">
      <c r="M1320" s="2"/>
      <c r="N1320" s="2"/>
      <c r="O1320" s="2"/>
    </row>
    <row r="1321" spans="5:15" x14ac:dyDescent="0.25">
      <c r="E1321" s="2"/>
      <c r="F1321" s="2"/>
      <c r="M1321" s="2"/>
      <c r="N1321" s="2"/>
      <c r="O1321" s="2"/>
    </row>
    <row r="1322" spans="5:15" x14ac:dyDescent="0.25">
      <c r="E1322" s="2"/>
      <c r="F1322" s="2"/>
      <c r="G1322" s="5"/>
      <c r="H1322" s="2"/>
      <c r="I1322" s="2"/>
      <c r="J1322" s="2"/>
      <c r="K1322" s="2"/>
      <c r="L1322" s="2"/>
      <c r="M1322" s="2"/>
      <c r="N1322" s="2"/>
      <c r="O1322" s="2"/>
    </row>
    <row r="1323" spans="5:15" x14ac:dyDescent="0.25">
      <c r="H1323" s="2"/>
      <c r="I1323" s="2"/>
      <c r="J1323" s="2"/>
      <c r="K1323" s="2"/>
      <c r="L1323" s="2"/>
      <c r="M1323" s="2"/>
      <c r="N1323" s="2"/>
      <c r="O1323" s="2"/>
    </row>
    <row r="1324" spans="5:15" x14ac:dyDescent="0.25">
      <c r="E1324" s="2"/>
      <c r="F1324" s="2"/>
      <c r="G1324" s="5"/>
      <c r="H1324" s="2"/>
      <c r="I1324" s="2"/>
      <c r="J1324" s="2"/>
      <c r="K1324" s="2"/>
      <c r="L1324" s="2"/>
      <c r="M1324" s="2"/>
      <c r="N1324" s="2"/>
      <c r="O1324" s="2"/>
    </row>
    <row r="1325" spans="5:15" x14ac:dyDescent="0.25">
      <c r="H1325" s="2"/>
      <c r="I1325" s="2"/>
      <c r="J1325" s="2"/>
      <c r="K1325" s="2"/>
      <c r="L1325" s="2"/>
      <c r="M1325" s="2"/>
      <c r="N1325" s="2"/>
      <c r="O1325" s="2"/>
    </row>
    <row r="1326" spans="5:15" x14ac:dyDescent="0.25">
      <c r="H1326" s="2"/>
      <c r="I1326" s="2"/>
      <c r="K1326" s="2"/>
      <c r="L1326" s="2"/>
      <c r="M1326" s="2"/>
      <c r="N1326" s="2"/>
      <c r="O1326" s="2"/>
    </row>
    <row r="1328" spans="5:15" x14ac:dyDescent="0.25">
      <c r="E1328" s="2"/>
      <c r="F1328" s="2"/>
      <c r="G1328" s="5"/>
      <c r="H1328" s="2"/>
      <c r="I1328" s="2"/>
      <c r="J1328" s="2"/>
      <c r="K1328" s="2"/>
      <c r="L1328" s="2"/>
      <c r="M1328" s="2"/>
      <c r="N1328" s="2"/>
      <c r="O1328" s="2"/>
    </row>
    <row r="1329" spans="5:15" x14ac:dyDescent="0.25">
      <c r="E1329" s="2"/>
      <c r="F1329" s="2"/>
      <c r="G1329" s="5"/>
      <c r="H1329" s="2"/>
      <c r="I1329" s="2"/>
      <c r="J1329" s="2"/>
      <c r="K1329" s="2"/>
      <c r="L1329" s="2"/>
      <c r="M1329" s="2"/>
      <c r="N1329" s="2"/>
      <c r="O1329" s="2"/>
    </row>
    <row r="1330" spans="5:15" x14ac:dyDescent="0.25">
      <c r="E1330" s="2"/>
      <c r="F1330" s="2"/>
      <c r="G1330" s="5"/>
      <c r="H1330" s="2"/>
      <c r="I1330" s="2"/>
      <c r="J1330" s="2"/>
      <c r="K1330" s="2"/>
      <c r="L1330" s="2"/>
      <c r="M1330" s="2"/>
      <c r="N1330" s="2"/>
      <c r="O1330" s="2"/>
    </row>
    <row r="1331" spans="5:15" x14ac:dyDescent="0.25">
      <c r="H1331" s="2"/>
      <c r="I1331" s="2"/>
      <c r="J1331" s="2"/>
      <c r="K1331" s="2"/>
      <c r="L1331" s="2"/>
      <c r="M1331" s="2"/>
      <c r="N1331" s="2"/>
      <c r="O1331" s="2"/>
    </row>
    <row r="1332" spans="5:15" x14ac:dyDescent="0.25">
      <c r="E1332" s="2"/>
      <c r="F1332" s="2"/>
      <c r="G1332" s="5"/>
      <c r="H1332" s="2"/>
      <c r="I1332" s="2"/>
      <c r="J1332" s="2"/>
      <c r="K1332" s="2"/>
      <c r="L1332" s="2"/>
      <c r="M1332" s="2"/>
      <c r="N1332" s="2"/>
      <c r="O1332" s="2"/>
    </row>
    <row r="1333" spans="5:15" x14ac:dyDescent="0.25">
      <c r="E1333" s="2"/>
      <c r="F1333" s="2"/>
      <c r="G1333" s="5"/>
      <c r="H1333" s="2"/>
      <c r="I1333" s="2"/>
      <c r="J1333" s="2"/>
      <c r="K1333" s="2"/>
      <c r="L1333" s="2"/>
      <c r="M1333" s="2"/>
      <c r="N1333" s="2"/>
      <c r="O1333" s="2"/>
    </row>
    <row r="1334" spans="5:15" x14ac:dyDescent="0.25">
      <c r="E1334" s="2"/>
      <c r="F1334" s="2"/>
      <c r="G1334" s="5"/>
      <c r="H1334" s="2"/>
      <c r="I1334" s="2"/>
      <c r="J1334" s="2"/>
      <c r="K1334" s="2"/>
      <c r="L1334" s="2"/>
      <c r="M1334" s="2"/>
      <c r="N1334" s="2"/>
      <c r="O1334" s="2"/>
    </row>
    <row r="1335" spans="5:15" x14ac:dyDescent="0.25">
      <c r="E1335" s="2"/>
      <c r="F1335" s="2"/>
      <c r="G1335" s="5"/>
      <c r="H1335" s="2"/>
      <c r="I1335" s="2"/>
      <c r="J1335" s="2"/>
      <c r="K1335" s="2"/>
      <c r="L1335" s="2"/>
      <c r="M1335" s="2"/>
      <c r="N1335" s="2"/>
      <c r="O1335" s="2"/>
    </row>
    <row r="1336" spans="5:15" x14ac:dyDescent="0.25">
      <c r="E1336" s="2"/>
      <c r="F1336" s="2"/>
      <c r="G1336" s="5"/>
      <c r="H1336" s="2"/>
      <c r="I1336" s="2"/>
      <c r="J1336" s="2"/>
      <c r="K1336" s="2"/>
      <c r="L1336" s="2"/>
      <c r="M1336" s="2"/>
      <c r="N1336" s="2"/>
      <c r="O1336" s="2"/>
    </row>
    <row r="1337" spans="5:15" x14ac:dyDescent="0.25">
      <c r="E1337" s="2"/>
      <c r="F1337" s="2"/>
      <c r="G1337" s="5"/>
      <c r="H1337" s="2"/>
      <c r="I1337" s="2"/>
      <c r="J1337" s="2"/>
      <c r="K1337" s="2"/>
      <c r="L1337" s="2"/>
      <c r="M1337" s="2"/>
      <c r="N1337" s="2"/>
      <c r="O1337" s="2"/>
    </row>
    <row r="1338" spans="5:15" x14ac:dyDescent="0.25">
      <c r="E1338" s="2"/>
      <c r="F1338" s="2"/>
      <c r="G1338" s="5"/>
      <c r="H1338" s="2"/>
      <c r="I1338" s="2"/>
      <c r="J1338" s="2"/>
      <c r="K1338" s="2"/>
      <c r="L1338" s="2"/>
      <c r="M1338" s="2"/>
      <c r="N1338" s="2"/>
      <c r="O1338" s="2"/>
    </row>
    <row r="1341" spans="5:15" x14ac:dyDescent="0.25">
      <c r="E1341" s="2"/>
    </row>
    <row r="1343" spans="5:15" x14ac:dyDescent="0.25">
      <c r="E1343" s="2"/>
      <c r="F1343" s="2"/>
      <c r="G1343" s="5"/>
      <c r="H1343" s="2"/>
      <c r="I1343" s="2"/>
      <c r="J1343" s="2"/>
      <c r="K1343" s="2"/>
      <c r="L1343" s="2"/>
      <c r="M1343" s="2"/>
      <c r="N1343" s="2"/>
      <c r="O1343" s="2"/>
    </row>
    <row r="1345" spans="5:15" x14ac:dyDescent="0.25">
      <c r="E1345" s="2"/>
      <c r="F1345" s="2"/>
      <c r="G1345" s="5"/>
      <c r="H1345" s="2"/>
      <c r="I1345" s="2"/>
      <c r="J1345" s="2"/>
      <c r="K1345" s="2"/>
      <c r="L1345" s="2"/>
      <c r="M1345" s="2"/>
      <c r="N1345" s="2"/>
      <c r="O1345" s="2"/>
    </row>
    <row r="1346" spans="5:15" x14ac:dyDescent="0.25">
      <c r="E1346" s="2"/>
      <c r="F1346" s="2"/>
      <c r="G1346" s="5"/>
      <c r="H1346" s="2"/>
      <c r="I1346" s="2"/>
      <c r="J1346" s="2"/>
      <c r="K1346" s="2"/>
      <c r="L1346" s="2"/>
      <c r="M1346" s="2"/>
      <c r="N1346" s="2"/>
      <c r="O1346" s="2"/>
    </row>
    <row r="1347" spans="5:15" x14ac:dyDescent="0.25">
      <c r="E1347" s="2"/>
      <c r="F1347" s="2"/>
      <c r="G1347" s="5"/>
      <c r="H1347" s="2"/>
      <c r="I1347" s="2"/>
      <c r="J1347" s="2"/>
      <c r="K1347" s="2"/>
      <c r="L1347" s="2"/>
      <c r="M1347" s="2"/>
      <c r="N1347" s="2"/>
      <c r="O1347" s="2"/>
    </row>
    <row r="1348" spans="5:15" x14ac:dyDescent="0.25">
      <c r="E1348" s="2"/>
      <c r="F1348" s="2"/>
      <c r="G1348" s="5"/>
      <c r="H1348" s="2"/>
      <c r="I1348" s="2"/>
      <c r="J1348" s="2"/>
      <c r="K1348" s="2"/>
      <c r="L1348" s="2"/>
      <c r="M1348" s="2"/>
      <c r="N1348" s="2"/>
      <c r="O1348" s="2"/>
    </row>
    <row r="1349" spans="5:15" x14ac:dyDescent="0.25">
      <c r="E1349" s="2"/>
      <c r="F1349" s="2"/>
      <c r="G1349" s="5"/>
      <c r="H1349" s="2"/>
      <c r="I1349" s="2"/>
      <c r="J1349" s="2"/>
      <c r="K1349" s="2"/>
      <c r="L1349" s="2"/>
      <c r="M1349" s="2"/>
      <c r="N1349" s="2"/>
      <c r="O1349" s="2"/>
    </row>
    <row r="1350" spans="5:15" x14ac:dyDescent="0.25">
      <c r="E1350" s="2"/>
      <c r="F1350" s="2"/>
      <c r="G1350" s="5"/>
      <c r="H1350" s="2"/>
      <c r="I1350" s="2"/>
      <c r="J1350" s="2"/>
      <c r="K1350" s="2"/>
      <c r="L1350" s="2"/>
      <c r="M1350" s="2"/>
      <c r="N1350" s="2"/>
      <c r="O1350" s="2"/>
    </row>
    <row r="1351" spans="5:15" x14ac:dyDescent="0.25">
      <c r="E1351" s="2"/>
      <c r="F1351" s="2"/>
      <c r="G1351" s="5"/>
      <c r="H1351" s="2"/>
      <c r="I1351" s="2"/>
      <c r="J1351" s="2"/>
      <c r="K1351" s="2"/>
      <c r="L1351" s="2"/>
      <c r="M1351" s="2"/>
      <c r="N1351" s="2"/>
      <c r="O1351" s="2"/>
    </row>
    <row r="1352" spans="5:15" x14ac:dyDescent="0.25">
      <c r="E1352" s="2"/>
      <c r="F1352" s="2"/>
      <c r="G1352" s="5"/>
      <c r="H1352" s="2"/>
      <c r="I1352" s="2"/>
      <c r="J1352" s="2"/>
      <c r="K1352" s="2"/>
      <c r="L1352" s="2"/>
      <c r="M1352" s="2"/>
      <c r="N1352" s="2"/>
      <c r="O1352" s="2"/>
    </row>
    <row r="1353" spans="5:15" x14ac:dyDescent="0.25">
      <c r="E1353" s="2"/>
      <c r="F1353" s="2"/>
      <c r="G1353" s="5"/>
      <c r="H1353" s="2"/>
      <c r="I1353" s="2"/>
      <c r="J1353" s="2"/>
      <c r="K1353" s="2"/>
      <c r="L1353" s="2"/>
      <c r="M1353" s="2"/>
      <c r="N1353" s="2"/>
      <c r="O1353" s="2"/>
    </row>
    <row r="1354" spans="5:15" x14ac:dyDescent="0.25">
      <c r="I1354" s="2"/>
      <c r="J1354" s="2"/>
      <c r="K1354" s="2"/>
      <c r="L1354" s="2"/>
      <c r="M1354" s="2"/>
      <c r="N1354" s="2"/>
      <c r="O1354" s="2"/>
    </row>
    <row r="1357" spans="5:15" x14ac:dyDescent="0.25">
      <c r="E1357" s="2"/>
      <c r="F1357" s="2"/>
      <c r="G1357" s="5"/>
      <c r="H1357" s="2"/>
      <c r="I1357" s="2"/>
      <c r="J1357" s="2"/>
      <c r="K1357" s="2"/>
      <c r="L1357" s="2"/>
      <c r="M1357" s="2"/>
      <c r="N1357" s="2"/>
      <c r="O1357" s="2"/>
    </row>
    <row r="1358" spans="5:15" x14ac:dyDescent="0.25">
      <c r="E1358" s="2"/>
      <c r="F1358" s="2"/>
      <c r="G1358" s="5"/>
      <c r="H1358" s="2"/>
      <c r="I1358" s="2"/>
      <c r="J1358" s="2"/>
      <c r="K1358" s="2"/>
      <c r="L1358" s="2"/>
      <c r="M1358" s="2"/>
      <c r="N1358" s="2"/>
      <c r="O1358" s="2"/>
    </row>
    <row r="1359" spans="5:15" x14ac:dyDescent="0.25">
      <c r="F1359" s="2"/>
      <c r="G1359" s="5"/>
      <c r="H1359" s="2"/>
      <c r="I1359" s="2"/>
      <c r="J1359" s="2"/>
      <c r="K1359" s="2"/>
      <c r="L1359" s="2"/>
      <c r="M1359" s="2"/>
      <c r="N1359" s="2"/>
      <c r="O1359" s="2"/>
    </row>
    <row r="1361" spans="5:15" x14ac:dyDescent="0.25">
      <c r="E1361" s="2"/>
      <c r="F1361" s="2"/>
      <c r="G1361" s="5"/>
      <c r="H1361" s="2"/>
      <c r="I1361" s="2"/>
      <c r="J1361" s="2"/>
      <c r="K1361" s="2"/>
      <c r="L1361" s="2"/>
      <c r="M1361" s="2"/>
      <c r="N1361" s="2"/>
      <c r="O1361" s="2"/>
    </row>
    <row r="1362" spans="5:15" x14ac:dyDescent="0.25">
      <c r="H1362" s="2"/>
      <c r="I1362" s="2"/>
      <c r="J1362" s="2"/>
      <c r="K1362" s="2"/>
      <c r="L1362" s="2"/>
      <c r="M1362" s="2"/>
      <c r="N1362" s="2"/>
      <c r="O1362" s="2"/>
    </row>
    <row r="1363" spans="5:15" x14ac:dyDescent="0.25">
      <c r="H1363" s="2"/>
      <c r="I1363" s="2"/>
      <c r="J1363" s="2"/>
      <c r="K1363" s="2"/>
      <c r="L1363" s="2"/>
      <c r="M1363" s="2"/>
      <c r="N1363" s="2"/>
      <c r="O1363" s="2"/>
    </row>
    <row r="1364" spans="5:15" x14ac:dyDescent="0.25">
      <c r="E1364" s="2"/>
      <c r="G1364" s="5"/>
      <c r="H1364" s="2"/>
      <c r="I1364" s="2"/>
      <c r="J1364" s="2"/>
      <c r="K1364" s="2"/>
      <c r="L1364" s="2"/>
      <c r="M1364" s="2"/>
      <c r="N1364" s="2"/>
      <c r="O1364" s="2"/>
    </row>
    <row r="1365" spans="5:15" x14ac:dyDescent="0.25">
      <c r="E1365" s="2"/>
      <c r="F1365" s="2"/>
      <c r="G1365" s="5"/>
      <c r="H1365" s="2"/>
      <c r="I1365" s="2"/>
      <c r="J1365" s="2"/>
      <c r="K1365" s="2"/>
      <c r="L1365" s="2"/>
      <c r="M1365" s="2"/>
      <c r="N1365" s="2"/>
      <c r="O1365" s="2"/>
    </row>
    <row r="1366" spans="5:15" x14ac:dyDescent="0.25">
      <c r="J1366" s="2"/>
      <c r="K1366" s="2"/>
      <c r="L1366" s="2"/>
      <c r="M1366" s="2"/>
      <c r="N1366" s="2"/>
      <c r="O1366" s="2"/>
    </row>
    <row r="1369" spans="5:15" x14ac:dyDescent="0.25">
      <c r="E1369" s="2"/>
      <c r="F1369" s="2"/>
      <c r="G1369" s="5"/>
      <c r="H1369" s="2"/>
      <c r="I1369" s="2"/>
      <c r="J1369" s="2"/>
      <c r="K1369" s="2"/>
      <c r="L1369" s="2"/>
      <c r="M1369" s="2"/>
      <c r="N1369" s="2"/>
      <c r="O1369" s="2"/>
    </row>
    <row r="1370" spans="5:15" x14ac:dyDescent="0.25">
      <c r="E1370" s="2"/>
      <c r="F1370" s="2"/>
      <c r="G1370" s="5"/>
      <c r="H1370" s="2"/>
      <c r="I1370" s="2"/>
      <c r="J1370" s="2"/>
      <c r="K1370" s="2"/>
      <c r="L1370" s="2"/>
      <c r="M1370" s="2"/>
      <c r="N1370" s="2"/>
      <c r="O1370" s="2"/>
    </row>
    <row r="1371" spans="5:15" x14ac:dyDescent="0.25">
      <c r="F1371" s="2"/>
      <c r="G1371" s="5"/>
      <c r="H1371" s="2"/>
      <c r="I1371" s="2"/>
      <c r="J1371" s="2"/>
      <c r="K1371" s="2"/>
      <c r="L1371" s="2"/>
      <c r="M1371" s="2"/>
      <c r="N1371" s="2"/>
      <c r="O1371" s="2"/>
    </row>
    <row r="1373" spans="5:15" x14ac:dyDescent="0.25">
      <c r="E1373" s="2"/>
      <c r="F1373" s="2"/>
      <c r="G1373" s="5"/>
      <c r="H1373" s="2"/>
      <c r="I1373" s="2"/>
      <c r="J1373" s="2"/>
      <c r="K1373" s="2"/>
      <c r="L1373" s="2"/>
      <c r="M1373" s="2"/>
      <c r="N1373" s="2"/>
      <c r="O1373" s="2"/>
    </row>
    <row r="1374" spans="5:15" x14ac:dyDescent="0.25">
      <c r="E1374" s="2"/>
      <c r="F1374" s="2"/>
      <c r="G1374" s="5"/>
      <c r="H1374" s="2"/>
      <c r="I1374" s="2"/>
      <c r="J1374" s="2"/>
      <c r="K1374" s="2"/>
      <c r="L1374" s="2"/>
      <c r="M1374" s="2"/>
      <c r="N1374" s="2"/>
      <c r="O1374" s="2"/>
    </row>
    <row r="1375" spans="5:15" x14ac:dyDescent="0.25">
      <c r="E1375" s="2"/>
      <c r="F1375" s="2"/>
      <c r="G1375" s="5"/>
      <c r="H1375" s="2"/>
      <c r="I1375" s="2"/>
      <c r="J1375" s="2"/>
      <c r="K1375" s="2"/>
      <c r="L1375" s="2"/>
      <c r="M1375" s="2"/>
      <c r="N1375" s="2"/>
      <c r="O1375" s="2"/>
    </row>
    <row r="1376" spans="5:15" x14ac:dyDescent="0.25">
      <c r="E1376" s="2"/>
      <c r="G1376" s="5"/>
      <c r="H1376" s="2"/>
      <c r="I1376" s="2"/>
      <c r="J1376" s="2"/>
      <c r="K1376" s="2"/>
      <c r="L1376" s="2"/>
      <c r="M1376" s="2"/>
      <c r="N1376" s="2"/>
      <c r="O1376" s="2"/>
    </row>
    <row r="1377" spans="5:15" x14ac:dyDescent="0.25">
      <c r="E1377" s="2"/>
      <c r="F1377" s="2"/>
      <c r="G1377" s="5"/>
      <c r="H1377" s="2"/>
      <c r="I1377" s="2"/>
      <c r="J1377" s="2"/>
      <c r="K1377" s="2"/>
      <c r="L1377" s="2"/>
      <c r="M1377" s="2"/>
      <c r="N1377" s="2"/>
      <c r="O1377" s="2"/>
    </row>
    <row r="1378" spans="5:15" x14ac:dyDescent="0.25">
      <c r="E1378" s="2"/>
      <c r="F1378" s="2"/>
      <c r="G1378" s="5"/>
    </row>
    <row r="1379" spans="5:15" x14ac:dyDescent="0.25">
      <c r="E1379" s="2"/>
      <c r="G1379" s="5"/>
    </row>
    <row r="1381" spans="5:15" x14ac:dyDescent="0.25">
      <c r="E1381" s="2"/>
      <c r="F1381" s="2"/>
      <c r="G1381" s="5"/>
      <c r="H1381" s="2"/>
      <c r="I1381" s="2"/>
      <c r="J1381" s="2"/>
      <c r="K1381" s="2"/>
      <c r="L1381" s="2"/>
      <c r="M1381" s="2"/>
      <c r="N1381" s="2"/>
      <c r="O1381" s="2"/>
    </row>
    <row r="1382" spans="5:15" x14ac:dyDescent="0.25">
      <c r="E1382" s="2"/>
      <c r="F1382" s="2"/>
      <c r="G1382" s="5"/>
      <c r="H1382" s="2"/>
      <c r="I1382" s="2"/>
      <c r="J1382" s="2"/>
      <c r="K1382" s="2"/>
      <c r="L1382" s="2"/>
      <c r="M1382" s="2"/>
      <c r="N1382" s="2"/>
      <c r="O1382" s="2"/>
    </row>
    <row r="1383" spans="5:15" x14ac:dyDescent="0.25">
      <c r="E1383" s="2"/>
      <c r="F1383" s="2"/>
      <c r="G1383" s="5"/>
      <c r="H1383" s="2"/>
      <c r="I1383" s="2"/>
      <c r="J1383" s="2"/>
      <c r="K1383" s="2"/>
      <c r="L1383" s="2"/>
      <c r="M1383" s="2"/>
      <c r="N1383" s="2"/>
      <c r="O1383" s="2"/>
    </row>
    <row r="1385" spans="5:15" x14ac:dyDescent="0.25">
      <c r="E1385" s="2"/>
      <c r="F1385" s="2"/>
      <c r="G1385" s="5"/>
      <c r="H1385" s="2"/>
      <c r="I1385" s="2"/>
      <c r="J1385" s="2"/>
      <c r="K1385" s="2"/>
      <c r="L1385" s="2"/>
      <c r="M1385" s="2"/>
      <c r="N1385" s="2"/>
      <c r="O1385" s="2"/>
    </row>
    <row r="1386" spans="5:15" x14ac:dyDescent="0.25">
      <c r="E1386" s="2"/>
      <c r="F1386" s="2"/>
      <c r="G1386" s="5"/>
      <c r="H1386" s="2"/>
      <c r="I1386" s="2"/>
      <c r="J1386" s="2"/>
      <c r="K1386" s="2"/>
      <c r="L1386" s="2"/>
      <c r="M1386" s="2"/>
      <c r="N1386" s="2"/>
      <c r="O1386" s="2"/>
    </row>
    <row r="1387" spans="5:15" x14ac:dyDescent="0.25">
      <c r="E1387" s="2"/>
      <c r="F1387" s="2"/>
      <c r="G1387" s="5"/>
      <c r="H1387" s="2"/>
      <c r="I1387" s="2"/>
      <c r="J1387" s="2"/>
      <c r="K1387" s="2"/>
      <c r="L1387" s="2"/>
      <c r="M1387" s="2"/>
      <c r="N1387" s="2"/>
      <c r="O1387" s="2"/>
    </row>
    <row r="1388" spans="5:15" x14ac:dyDescent="0.25">
      <c r="E1388" s="2"/>
      <c r="G1388" s="5"/>
      <c r="H1388" s="2"/>
      <c r="I1388" s="2"/>
      <c r="J1388" s="2"/>
      <c r="K1388" s="2"/>
      <c r="L1388" s="2"/>
      <c r="M1388" s="2"/>
      <c r="N1388" s="2"/>
      <c r="O1388" s="2"/>
    </row>
    <row r="1389" spans="5:15" x14ac:dyDescent="0.25">
      <c r="J1389" s="2"/>
      <c r="K1389" s="2"/>
      <c r="L1389" s="2"/>
      <c r="M1389" s="2"/>
      <c r="N1389" s="2"/>
      <c r="O1389" s="2"/>
    </row>
    <row r="1390" spans="5:15" x14ac:dyDescent="0.25">
      <c r="J1390" s="2"/>
      <c r="K1390" s="2"/>
    </row>
    <row r="1391" spans="5:15" x14ac:dyDescent="0.25">
      <c r="J1391" s="2"/>
      <c r="K1391" s="2"/>
      <c r="L1391" s="2"/>
      <c r="M1391" s="2"/>
      <c r="N1391" s="2"/>
      <c r="O1391" s="2"/>
    </row>
    <row r="1400" spans="5:15" x14ac:dyDescent="0.25">
      <c r="E1400" s="2"/>
      <c r="F1400" s="2"/>
      <c r="G1400" s="5"/>
      <c r="H1400" s="2"/>
      <c r="I1400" s="2"/>
      <c r="J1400" s="2"/>
      <c r="K1400" s="2"/>
      <c r="L1400" s="2"/>
      <c r="M1400" s="2"/>
      <c r="N1400" s="2"/>
      <c r="O1400" s="2"/>
    </row>
    <row r="1401" spans="5:15" x14ac:dyDescent="0.25">
      <c r="L1401" s="2"/>
      <c r="M1401" s="2"/>
      <c r="N1401" s="2"/>
      <c r="O1401" s="2"/>
    </row>
    <row r="1404" spans="5:15" x14ac:dyDescent="0.25">
      <c r="I1404" s="2"/>
      <c r="J1404" s="2"/>
      <c r="K1404" s="2"/>
      <c r="L1404" s="2"/>
      <c r="M1404" s="2"/>
      <c r="N1404" s="2"/>
      <c r="O1404" s="2"/>
    </row>
    <row r="1405" spans="5:15" x14ac:dyDescent="0.25">
      <c r="H1405" s="2"/>
      <c r="I1405" s="2"/>
      <c r="J1405" s="2"/>
      <c r="K1405" s="2"/>
      <c r="L1405" s="2"/>
      <c r="M1405" s="2"/>
      <c r="N1405" s="2"/>
      <c r="O1405" s="2"/>
    </row>
    <row r="1406" spans="5:15" x14ac:dyDescent="0.25">
      <c r="G1406" s="5"/>
      <c r="H1406" s="2"/>
      <c r="I1406" s="2"/>
      <c r="J1406" s="2"/>
      <c r="K1406" s="2"/>
      <c r="L1406" s="2"/>
      <c r="M1406" s="2"/>
      <c r="N1406" s="2"/>
      <c r="O1406" s="2"/>
    </row>
    <row r="1407" spans="5:15" x14ac:dyDescent="0.25">
      <c r="K1407" s="2"/>
      <c r="L1407" s="2"/>
      <c r="M1407" s="2"/>
      <c r="N1407" s="2"/>
      <c r="O1407" s="2"/>
    </row>
    <row r="1408" spans="5:15" x14ac:dyDescent="0.25">
      <c r="E1408" s="2"/>
      <c r="F1408" s="2"/>
      <c r="G1408" s="5"/>
      <c r="H1408" s="2"/>
      <c r="I1408" s="2"/>
      <c r="J1408" s="2"/>
      <c r="K1408" s="2"/>
      <c r="L1408" s="2"/>
      <c r="M1408" s="2"/>
      <c r="N1408" s="2"/>
      <c r="O1408" s="2"/>
    </row>
    <row r="1409" spans="5:15" x14ac:dyDescent="0.25">
      <c r="E1409" s="2"/>
      <c r="G1409" s="5"/>
      <c r="H1409" s="2"/>
      <c r="I1409" s="2"/>
      <c r="J1409" s="2"/>
      <c r="K1409" s="2"/>
      <c r="L1409" s="2"/>
      <c r="M1409" s="2"/>
    </row>
    <row r="1410" spans="5:15" x14ac:dyDescent="0.25">
      <c r="E1410" s="2"/>
      <c r="G1410" s="5"/>
      <c r="H1410" s="2"/>
      <c r="I1410" s="2"/>
      <c r="J1410" s="2"/>
      <c r="K1410" s="2"/>
      <c r="L1410" s="2"/>
      <c r="M1410" s="2"/>
      <c r="N1410" s="2"/>
      <c r="O1410" s="2"/>
    </row>
    <row r="1411" spans="5:15" x14ac:dyDescent="0.25">
      <c r="F1411" s="2"/>
      <c r="G1411" s="5"/>
      <c r="H1411" s="2"/>
      <c r="I1411" s="2"/>
      <c r="J1411" s="2"/>
      <c r="K1411" s="2"/>
      <c r="L1411" s="2"/>
      <c r="M1411" s="2"/>
      <c r="N1411" s="2"/>
      <c r="O1411" s="2"/>
    </row>
    <row r="1414" spans="5:15" x14ac:dyDescent="0.25">
      <c r="E1414" s="2"/>
      <c r="G1414" s="5"/>
      <c r="H1414" s="2"/>
      <c r="I1414" s="2"/>
      <c r="J1414" s="2"/>
      <c r="K1414" s="2"/>
      <c r="L1414" s="2"/>
      <c r="M1414" s="2"/>
      <c r="N1414" s="2"/>
      <c r="O1414" s="2"/>
    </row>
    <row r="1417" spans="5:15" x14ac:dyDescent="0.25">
      <c r="M1417" s="2"/>
      <c r="N1417" s="2"/>
      <c r="O1417" s="2"/>
    </row>
    <row r="1418" spans="5:15" x14ac:dyDescent="0.25">
      <c r="M1418" s="2"/>
      <c r="N1418" s="2"/>
      <c r="O1418" s="2"/>
    </row>
    <row r="1419" spans="5:15" x14ac:dyDescent="0.25">
      <c r="N1419" s="2"/>
      <c r="O1419" s="2"/>
    </row>
    <row r="1421" spans="5:15" x14ac:dyDescent="0.25">
      <c r="E1421" s="2"/>
      <c r="F1421" s="2"/>
      <c r="G1421" s="5"/>
      <c r="H1421" s="2"/>
      <c r="I1421" s="2"/>
      <c r="J1421" s="2"/>
      <c r="K1421" s="2"/>
      <c r="L1421" s="2"/>
      <c r="M1421" s="2"/>
      <c r="N1421" s="2"/>
      <c r="O1421" s="2"/>
    </row>
    <row r="1424" spans="5:15" x14ac:dyDescent="0.25">
      <c r="E1424" s="2"/>
      <c r="F1424" s="2"/>
      <c r="G1424" s="5"/>
      <c r="H1424" s="2"/>
      <c r="I1424" s="2"/>
      <c r="J1424" s="2"/>
      <c r="K1424" s="2"/>
      <c r="L1424" s="2"/>
      <c r="M1424" s="2"/>
      <c r="N1424" s="2"/>
      <c r="O1424" s="2"/>
    </row>
    <row r="1425" spans="5:15" x14ac:dyDescent="0.25">
      <c r="G1425" s="5"/>
    </row>
    <row r="1432" spans="5:15" x14ac:dyDescent="0.25">
      <c r="E1432" s="2"/>
      <c r="F1432" s="2"/>
      <c r="G1432" s="5"/>
      <c r="H1432" s="2"/>
      <c r="I1432" s="2"/>
      <c r="J1432" s="2"/>
      <c r="K1432" s="2"/>
      <c r="L1432" s="2"/>
      <c r="M1432" s="2"/>
      <c r="N1432" s="2"/>
      <c r="O1432" s="2"/>
    </row>
    <row r="1433" spans="5:15" x14ac:dyDescent="0.25">
      <c r="E1433" s="2"/>
      <c r="F1433" s="2"/>
      <c r="G1433" s="5"/>
      <c r="H1433" s="2"/>
      <c r="I1433" s="2"/>
      <c r="J1433" s="2"/>
      <c r="K1433" s="2"/>
      <c r="L1433" s="2"/>
      <c r="M1433" s="2"/>
      <c r="N1433" s="2"/>
      <c r="O1433" s="2"/>
    </row>
    <row r="1434" spans="5:15" x14ac:dyDescent="0.25">
      <c r="E1434" s="2"/>
      <c r="F1434" s="2"/>
      <c r="G1434" s="5"/>
      <c r="H1434" s="2"/>
      <c r="I1434" s="2"/>
      <c r="J1434" s="2"/>
      <c r="K1434" s="2"/>
      <c r="L1434" s="2"/>
      <c r="M1434" s="2"/>
      <c r="N1434" s="2"/>
      <c r="O1434" s="2"/>
    </row>
    <row r="1436" spans="5:15" x14ac:dyDescent="0.25">
      <c r="E1436" s="2"/>
      <c r="F1436" s="2"/>
      <c r="G1436" s="5"/>
      <c r="H1436" s="2"/>
      <c r="I1436" s="2"/>
      <c r="J1436" s="2"/>
      <c r="K1436" s="2"/>
      <c r="L1436" s="2"/>
      <c r="M1436" s="2"/>
      <c r="N1436" s="2"/>
      <c r="O1436" s="2"/>
    </row>
    <row r="1437" spans="5:15" x14ac:dyDescent="0.25">
      <c r="F1437" s="2"/>
      <c r="G1437" s="5"/>
      <c r="H1437" s="2"/>
      <c r="I1437" s="2"/>
      <c r="J1437" s="2"/>
      <c r="K1437" s="2"/>
      <c r="L1437" s="2"/>
      <c r="M1437" s="2"/>
      <c r="N1437" s="2"/>
      <c r="O1437" s="2"/>
    </row>
    <row r="1438" spans="5:15" x14ac:dyDescent="0.25">
      <c r="E1438" s="2"/>
      <c r="F1438" s="2"/>
      <c r="G1438" s="5"/>
      <c r="H1438" s="2"/>
      <c r="I1438" s="2"/>
      <c r="J1438" s="2"/>
      <c r="K1438" s="2"/>
      <c r="L1438" s="2"/>
      <c r="M1438" s="2"/>
      <c r="N1438" s="2"/>
      <c r="O1438" s="2"/>
    </row>
    <row r="1439" spans="5:15" x14ac:dyDescent="0.25">
      <c r="E1439" s="2"/>
      <c r="F1439" s="2"/>
      <c r="G1439" s="5"/>
      <c r="H1439" s="2"/>
      <c r="I1439" s="2"/>
      <c r="J1439" s="2"/>
      <c r="K1439" s="2"/>
      <c r="L1439" s="2"/>
      <c r="M1439" s="2"/>
      <c r="N1439" s="2"/>
      <c r="O1439" s="2"/>
    </row>
    <row r="1440" spans="5:15" x14ac:dyDescent="0.25">
      <c r="E1440" s="2"/>
      <c r="F1440" s="2"/>
      <c r="G1440" s="5"/>
      <c r="H1440" s="2"/>
      <c r="I1440" s="2"/>
      <c r="J1440" s="2"/>
      <c r="K1440" s="2"/>
      <c r="L1440" s="2"/>
      <c r="M1440" s="2"/>
      <c r="N1440" s="2"/>
      <c r="O1440" s="2"/>
    </row>
    <row r="1441" spans="5:15" x14ac:dyDescent="0.25">
      <c r="E1441" s="2"/>
      <c r="F1441" s="2"/>
      <c r="G1441" s="5"/>
      <c r="H1441" s="2"/>
      <c r="I1441" s="2"/>
      <c r="J1441" s="2"/>
      <c r="K1441" s="2"/>
      <c r="L1441" s="2"/>
      <c r="M1441" s="2"/>
      <c r="N1441" s="2"/>
      <c r="O1441" s="2"/>
    </row>
    <row r="1442" spans="5:15" x14ac:dyDescent="0.25">
      <c r="E1442" s="2"/>
      <c r="F1442" s="2"/>
      <c r="G1442" s="5"/>
      <c r="H1442" s="2"/>
      <c r="I1442" s="2"/>
      <c r="J1442" s="2"/>
      <c r="K1442" s="2"/>
      <c r="L1442" s="2"/>
      <c r="M1442" s="2"/>
      <c r="N1442" s="2"/>
      <c r="O1442" s="2"/>
    </row>
    <row r="1443" spans="5:15" x14ac:dyDescent="0.25">
      <c r="E1443" s="2"/>
      <c r="F1443" s="2"/>
      <c r="G1443" s="5"/>
      <c r="H1443" s="2"/>
      <c r="I1443" s="2"/>
      <c r="J1443" s="2"/>
      <c r="K1443" s="2"/>
      <c r="L1443" s="2"/>
      <c r="M1443" s="2"/>
      <c r="N1443" s="2"/>
      <c r="O1443" s="2"/>
    </row>
    <row r="1445" spans="5:15" x14ac:dyDescent="0.25">
      <c r="K1445" s="2"/>
    </row>
    <row r="1449" spans="5:15" x14ac:dyDescent="0.25">
      <c r="E1449" s="2"/>
      <c r="F1449" s="2"/>
      <c r="G1449" s="5"/>
      <c r="H1449" s="2"/>
      <c r="I1449" s="2"/>
      <c r="J1449" s="2"/>
      <c r="K1449" s="2"/>
      <c r="L1449" s="2"/>
      <c r="M1449" s="2"/>
      <c r="N1449" s="2"/>
      <c r="O1449" s="2"/>
    </row>
    <row r="1450" spans="5:15" x14ac:dyDescent="0.25">
      <c r="E1450" s="2"/>
      <c r="F1450" s="2"/>
      <c r="G1450" s="5"/>
      <c r="H1450" s="2"/>
      <c r="I1450" s="2"/>
      <c r="J1450" s="2"/>
      <c r="K1450" s="2"/>
      <c r="L1450" s="2"/>
      <c r="M1450" s="2"/>
      <c r="N1450" s="2"/>
      <c r="O1450" s="2"/>
    </row>
    <row r="1451" spans="5:15" x14ac:dyDescent="0.25">
      <c r="E1451" s="2"/>
      <c r="F1451" s="2"/>
      <c r="G1451" s="5"/>
      <c r="H1451" s="2"/>
      <c r="I1451" s="2"/>
      <c r="J1451" s="2"/>
      <c r="K1451" s="2"/>
      <c r="L1451" s="2"/>
      <c r="M1451" s="2"/>
      <c r="N1451" s="2"/>
      <c r="O1451" s="2"/>
    </row>
    <row r="1453" spans="5:15" x14ac:dyDescent="0.25">
      <c r="E1453" s="2"/>
      <c r="F1453" s="2"/>
      <c r="G1453" s="5"/>
      <c r="H1453" s="2"/>
      <c r="I1453" s="2"/>
      <c r="J1453" s="2"/>
      <c r="K1453" s="2"/>
      <c r="L1453" s="2"/>
      <c r="M1453" s="2"/>
      <c r="N1453" s="2"/>
      <c r="O1453" s="2"/>
    </row>
    <row r="1454" spans="5:15" x14ac:dyDescent="0.25">
      <c r="E1454" s="2"/>
      <c r="F1454" s="2"/>
      <c r="G1454" s="5"/>
      <c r="H1454" s="2"/>
      <c r="I1454" s="2"/>
      <c r="J1454" s="2"/>
      <c r="K1454" s="2"/>
      <c r="L1454" s="2"/>
      <c r="M1454" s="2"/>
      <c r="N1454" s="2"/>
      <c r="O1454" s="2"/>
    </row>
    <row r="1455" spans="5:15" x14ac:dyDescent="0.25">
      <c r="E1455" s="2"/>
      <c r="F1455" s="2"/>
      <c r="G1455" s="5"/>
      <c r="H1455" s="2"/>
      <c r="I1455" s="2"/>
      <c r="J1455" s="2"/>
      <c r="K1455" s="2"/>
      <c r="L1455" s="2"/>
      <c r="M1455" s="2"/>
      <c r="N1455" s="2"/>
      <c r="O1455" s="2"/>
    </row>
    <row r="1456" spans="5:15" x14ac:dyDescent="0.25">
      <c r="E1456" s="2"/>
      <c r="G1456" s="5"/>
      <c r="H1456" s="2"/>
      <c r="I1456" s="2"/>
      <c r="J1456" s="2"/>
      <c r="K1456" s="2"/>
      <c r="L1456" s="2"/>
      <c r="M1456" s="2"/>
      <c r="N1456" s="2"/>
      <c r="O1456" s="2"/>
    </row>
    <row r="1457" spans="5:15" x14ac:dyDescent="0.25">
      <c r="E1457" s="2"/>
      <c r="F1457" s="2"/>
      <c r="G1457" s="5"/>
      <c r="H1457" s="2"/>
      <c r="I1457" s="2"/>
      <c r="J1457" s="2"/>
      <c r="K1457" s="2"/>
      <c r="L1457" s="2"/>
      <c r="M1457" s="2"/>
      <c r="N1457" s="2"/>
      <c r="O1457" s="2"/>
    </row>
    <row r="1458" spans="5:15" x14ac:dyDescent="0.25">
      <c r="E1458" s="2"/>
      <c r="F1458" s="2"/>
      <c r="G1458" s="5"/>
      <c r="H1458" s="2"/>
      <c r="I1458" s="2"/>
      <c r="J1458" s="2"/>
      <c r="K1458" s="2"/>
      <c r="L1458" s="2"/>
      <c r="M1458" s="2"/>
      <c r="N1458" s="2"/>
      <c r="O1458" s="2"/>
    </row>
    <row r="1459" spans="5:15" x14ac:dyDescent="0.25">
      <c r="E1459" s="2"/>
      <c r="F1459" s="2"/>
      <c r="G1459" s="5"/>
      <c r="H1459" s="2"/>
      <c r="I1459" s="2"/>
      <c r="J1459" s="2"/>
      <c r="K1459" s="2"/>
      <c r="L1459" s="2"/>
      <c r="M1459" s="2"/>
      <c r="N1459" s="2"/>
      <c r="O1459" s="2"/>
    </row>
    <row r="1460" spans="5:15" x14ac:dyDescent="0.25">
      <c r="E1460" s="2"/>
      <c r="F1460" s="2"/>
      <c r="G1460" s="5"/>
      <c r="H1460" s="2"/>
      <c r="I1460" s="2"/>
      <c r="J1460" s="2"/>
      <c r="K1460" s="2"/>
      <c r="L1460" s="2"/>
      <c r="M1460" s="2"/>
      <c r="N1460" s="2"/>
      <c r="O1460" s="2"/>
    </row>
    <row r="1461" spans="5:15" x14ac:dyDescent="0.25">
      <c r="E1461" s="2"/>
      <c r="F1461" s="2"/>
      <c r="G1461" s="5"/>
      <c r="H1461" s="2"/>
      <c r="I1461" s="2"/>
      <c r="J1461" s="2"/>
      <c r="K1461" s="2"/>
      <c r="L1461" s="2"/>
      <c r="M1461" s="2"/>
      <c r="N1461" s="2"/>
      <c r="O1461" s="2"/>
    </row>
    <row r="1462" spans="5:15" x14ac:dyDescent="0.25">
      <c r="H1462" s="2"/>
      <c r="I1462" s="2"/>
      <c r="J1462" s="2"/>
      <c r="K1462" s="2"/>
      <c r="L1462" s="2"/>
      <c r="M1462" s="2"/>
      <c r="N1462" s="2"/>
      <c r="O1462" s="2"/>
    </row>
    <row r="1463" spans="5:15" x14ac:dyDescent="0.25">
      <c r="E1463" s="2"/>
      <c r="G1463" s="5"/>
      <c r="H1463" s="2"/>
      <c r="I1463" s="2"/>
      <c r="J1463" s="2"/>
      <c r="K1463" s="2"/>
      <c r="L1463" s="2"/>
      <c r="M1463" s="2"/>
      <c r="N1463" s="2"/>
      <c r="O1463" s="2"/>
    </row>
    <row r="1465" spans="5:15" x14ac:dyDescent="0.25">
      <c r="E1465" s="2"/>
      <c r="F1465" s="2"/>
      <c r="G1465" s="5"/>
      <c r="H1465" s="2"/>
      <c r="I1465" s="2"/>
      <c r="J1465" s="2"/>
      <c r="K1465" s="2"/>
      <c r="L1465" s="2"/>
      <c r="M1465" s="2"/>
      <c r="N1465" s="2"/>
      <c r="O1465" s="2"/>
    </row>
    <row r="1466" spans="5:15" x14ac:dyDescent="0.25">
      <c r="E1466" s="2"/>
      <c r="F1466" s="2"/>
      <c r="G1466" s="5"/>
      <c r="H1466" s="2"/>
      <c r="I1466" s="2"/>
      <c r="J1466" s="2"/>
      <c r="K1466" s="2"/>
      <c r="L1466" s="2"/>
      <c r="M1466" s="2"/>
      <c r="N1466" s="2"/>
      <c r="O1466" s="2"/>
    </row>
    <row r="1467" spans="5:15" x14ac:dyDescent="0.25">
      <c r="E1467" s="2"/>
      <c r="F1467" s="2"/>
      <c r="G1467" s="5"/>
      <c r="H1467" s="2"/>
      <c r="I1467" s="2"/>
      <c r="J1467" s="2"/>
      <c r="K1467" s="2"/>
      <c r="L1467" s="2"/>
      <c r="M1467" s="2"/>
      <c r="N1467" s="2"/>
      <c r="O1467" s="2"/>
    </row>
    <row r="1468" spans="5:15" x14ac:dyDescent="0.25">
      <c r="H1468" s="2"/>
      <c r="I1468" s="2"/>
      <c r="J1468" s="2"/>
      <c r="K1468" s="2"/>
      <c r="L1468" s="2"/>
      <c r="M1468" s="2"/>
      <c r="N1468" s="2"/>
      <c r="O1468" s="2"/>
    </row>
    <row r="1469" spans="5:15" x14ac:dyDescent="0.25">
      <c r="E1469" s="2"/>
      <c r="F1469" s="2"/>
      <c r="G1469" s="5"/>
      <c r="H1469" s="2"/>
      <c r="I1469" s="2"/>
      <c r="J1469" s="2"/>
      <c r="K1469" s="2"/>
      <c r="L1469" s="2"/>
      <c r="M1469" s="2"/>
      <c r="N1469" s="2"/>
      <c r="O1469" s="2"/>
    </row>
    <row r="1470" spans="5:15" x14ac:dyDescent="0.25">
      <c r="E1470" s="2"/>
      <c r="F1470" s="2"/>
      <c r="G1470" s="5"/>
      <c r="H1470" s="2"/>
      <c r="I1470" s="2"/>
      <c r="J1470" s="2"/>
      <c r="K1470" s="2"/>
      <c r="L1470" s="2"/>
      <c r="M1470" s="2"/>
      <c r="N1470" s="2"/>
      <c r="O1470" s="2"/>
    </row>
    <row r="1471" spans="5:15" x14ac:dyDescent="0.25">
      <c r="E1471" s="2"/>
      <c r="F1471" s="2"/>
      <c r="G1471" s="5"/>
      <c r="H1471" s="2"/>
      <c r="I1471" s="2"/>
      <c r="J1471" s="2"/>
      <c r="K1471" s="2"/>
      <c r="L1471" s="2"/>
      <c r="M1471" s="2"/>
      <c r="N1471" s="2"/>
      <c r="O1471" s="2"/>
    </row>
    <row r="1472" spans="5:15" x14ac:dyDescent="0.25">
      <c r="E1472" s="2"/>
      <c r="F1472" s="2"/>
      <c r="G1472" s="5"/>
      <c r="H1472" s="2"/>
      <c r="I1472" s="2"/>
      <c r="J1472" s="2"/>
      <c r="K1472" s="2"/>
      <c r="L1472" s="2"/>
      <c r="M1472" s="2"/>
      <c r="N1472" s="2"/>
      <c r="O1472" s="2"/>
    </row>
    <row r="1474" spans="5:15" x14ac:dyDescent="0.25">
      <c r="E1474" s="2"/>
    </row>
    <row r="1476" spans="5:15" x14ac:dyDescent="0.25">
      <c r="E1476" s="2"/>
      <c r="F1476" s="2"/>
      <c r="G1476" s="5"/>
      <c r="H1476" s="2"/>
      <c r="I1476" s="2"/>
      <c r="J1476" s="2"/>
      <c r="K1476" s="2"/>
      <c r="L1476" s="2"/>
      <c r="M1476" s="2"/>
      <c r="N1476" s="2"/>
      <c r="O1476" s="2"/>
    </row>
    <row r="1478" spans="5:15" x14ac:dyDescent="0.25">
      <c r="H1478" s="2"/>
      <c r="I1478" s="2"/>
      <c r="J1478" s="2"/>
      <c r="K1478" s="2"/>
      <c r="L1478" s="2"/>
      <c r="M1478" s="2"/>
      <c r="N1478" s="2"/>
      <c r="O1478" s="2"/>
    </row>
    <row r="1482" spans="5:15" x14ac:dyDescent="0.25">
      <c r="E1482" s="2"/>
      <c r="F1482" s="2"/>
      <c r="G1482" s="5"/>
      <c r="H1482" s="2"/>
      <c r="I1482" s="2"/>
      <c r="J1482" s="2"/>
      <c r="K1482" s="2"/>
      <c r="L1482" s="2"/>
      <c r="M1482" s="2"/>
      <c r="N1482" s="2"/>
      <c r="O1482" s="2"/>
    </row>
    <row r="1483" spans="5:15" x14ac:dyDescent="0.25">
      <c r="E1483" s="2"/>
      <c r="M1483" s="2"/>
      <c r="N1483" s="2"/>
      <c r="O1483" s="2"/>
    </row>
    <row r="1489" spans="5:15" x14ac:dyDescent="0.25">
      <c r="G1489" s="5"/>
      <c r="H1489" s="2"/>
      <c r="I1489" s="2"/>
      <c r="J1489" s="2"/>
      <c r="K1489" s="2"/>
      <c r="L1489" s="2"/>
      <c r="M1489" s="2"/>
      <c r="N1489" s="2"/>
      <c r="O1489" s="2"/>
    </row>
    <row r="1490" spans="5:15" x14ac:dyDescent="0.25">
      <c r="E1490" s="2"/>
      <c r="F1490" s="2"/>
      <c r="G1490" s="5"/>
      <c r="H1490" s="2"/>
      <c r="I1490" s="2"/>
      <c r="J1490" s="2"/>
      <c r="K1490" s="2"/>
      <c r="L1490" s="2"/>
      <c r="M1490" s="2"/>
      <c r="N1490" s="2"/>
      <c r="O1490" s="2"/>
    </row>
    <row r="1494" spans="5:15" x14ac:dyDescent="0.25">
      <c r="E1494" s="2"/>
      <c r="F1494" s="2"/>
      <c r="G1494" s="5"/>
      <c r="H1494" s="2"/>
      <c r="I1494" s="2"/>
      <c r="J1494" s="2"/>
      <c r="K1494" s="2"/>
      <c r="L1494" s="2"/>
      <c r="M1494" s="2"/>
      <c r="N1494" s="2"/>
      <c r="O1494" s="2"/>
    </row>
    <row r="1495" spans="5:15" x14ac:dyDescent="0.25">
      <c r="E1495" s="2"/>
    </row>
    <row r="1496" spans="5:15" x14ac:dyDescent="0.25">
      <c r="E1496" s="2"/>
      <c r="F1496" s="2"/>
      <c r="G1496" s="5"/>
      <c r="H1496" s="2"/>
      <c r="I1496" s="2"/>
      <c r="J1496" s="2"/>
      <c r="K1496" s="2"/>
      <c r="L1496" s="2"/>
      <c r="M1496" s="2"/>
      <c r="N1496" s="2"/>
      <c r="O1496" s="2"/>
    </row>
    <row r="1498" spans="5:15" x14ac:dyDescent="0.25">
      <c r="E1498" s="2"/>
      <c r="F1498" s="2"/>
      <c r="G1498" s="5"/>
      <c r="H1498" s="2"/>
      <c r="I1498" s="2"/>
      <c r="J1498" s="2"/>
      <c r="K1498" s="2"/>
      <c r="L1498" s="2"/>
      <c r="M1498" s="2"/>
      <c r="N1498" s="2"/>
      <c r="O1498" s="2"/>
    </row>
    <row r="1499" spans="5:15" x14ac:dyDescent="0.25">
      <c r="E1499" s="2"/>
      <c r="F1499" s="2"/>
      <c r="G1499" s="5"/>
      <c r="H1499" s="2"/>
      <c r="I1499" s="2"/>
      <c r="J1499" s="2"/>
      <c r="K1499" s="2"/>
      <c r="L1499" s="2"/>
      <c r="M1499" s="2"/>
      <c r="N1499" s="2"/>
      <c r="O1499" s="2"/>
    </row>
    <row r="1500" spans="5:15" x14ac:dyDescent="0.25">
      <c r="E1500" s="2"/>
      <c r="F1500" s="2"/>
      <c r="G1500" s="5"/>
      <c r="H1500" s="2"/>
      <c r="I1500" s="2"/>
      <c r="J1500" s="2"/>
      <c r="K1500" s="2"/>
      <c r="L1500" s="2"/>
      <c r="M1500" s="2"/>
      <c r="N1500" s="2"/>
      <c r="O1500" s="2"/>
    </row>
    <row r="1501" spans="5:15" x14ac:dyDescent="0.25">
      <c r="E1501" s="2"/>
      <c r="G1501" s="5"/>
      <c r="H1501" s="2"/>
      <c r="I1501" s="2"/>
      <c r="J1501" s="2"/>
      <c r="K1501" s="2"/>
      <c r="L1501" s="2"/>
      <c r="M1501" s="2"/>
      <c r="N1501" s="2"/>
      <c r="O1501" s="2"/>
    </row>
    <row r="1502" spans="5:15" x14ac:dyDescent="0.25">
      <c r="E1502" s="2"/>
      <c r="F1502" s="2"/>
      <c r="G1502" s="5"/>
      <c r="H1502" s="2"/>
      <c r="I1502" s="2"/>
      <c r="J1502" s="2"/>
      <c r="K1502" s="2"/>
      <c r="L1502" s="2"/>
      <c r="M1502" s="2"/>
      <c r="N1502" s="2"/>
      <c r="O1502" s="2"/>
    </row>
    <row r="1503" spans="5:15" x14ac:dyDescent="0.25">
      <c r="E1503" s="2"/>
      <c r="F1503" s="2"/>
      <c r="H1503" s="2"/>
      <c r="I1503" s="2"/>
      <c r="J1503" s="2"/>
      <c r="K1503" s="2"/>
      <c r="L1503" s="2"/>
    </row>
    <row r="1504" spans="5:15" x14ac:dyDescent="0.25">
      <c r="E1504" s="2"/>
      <c r="F1504" s="2"/>
      <c r="G1504" s="5"/>
      <c r="H1504" s="2"/>
      <c r="I1504" s="2"/>
      <c r="J1504" s="2"/>
      <c r="K1504" s="2"/>
      <c r="L1504" s="2"/>
      <c r="M1504" s="2"/>
      <c r="N1504" s="2"/>
      <c r="O1504" s="2"/>
    </row>
    <row r="1506" spans="5:15" x14ac:dyDescent="0.25">
      <c r="E1506" s="2"/>
      <c r="F1506" s="2"/>
      <c r="G1506" s="5"/>
      <c r="H1506" s="2"/>
      <c r="I1506" s="2"/>
      <c r="J1506" s="2"/>
      <c r="K1506" s="2"/>
      <c r="L1506" s="2"/>
      <c r="M1506" s="2"/>
      <c r="N1506" s="2"/>
      <c r="O1506" s="2"/>
    </row>
    <row r="1507" spans="5:15" x14ac:dyDescent="0.25">
      <c r="E1507" s="2"/>
      <c r="F1507" s="2"/>
      <c r="G1507" s="5"/>
      <c r="H1507" s="2"/>
      <c r="I1507" s="2"/>
      <c r="J1507" s="2"/>
      <c r="K1507" s="2"/>
      <c r="L1507" s="2"/>
      <c r="M1507" s="2"/>
      <c r="N1507" s="2"/>
      <c r="O1507" s="2"/>
    </row>
    <row r="1508" spans="5:15" x14ac:dyDescent="0.25">
      <c r="E1508" s="2"/>
      <c r="F1508" s="2"/>
      <c r="G1508" s="5"/>
      <c r="H1508" s="2"/>
      <c r="I1508" s="2"/>
      <c r="J1508" s="2"/>
      <c r="K1508" s="2"/>
      <c r="L1508" s="2"/>
      <c r="M1508" s="2"/>
      <c r="N1508" s="2"/>
      <c r="O1508" s="2"/>
    </row>
    <row r="1509" spans="5:15" x14ac:dyDescent="0.25">
      <c r="E1509" s="2"/>
      <c r="F1509" s="2"/>
      <c r="H1509" s="2"/>
      <c r="I1509" s="2"/>
      <c r="J1509" s="2"/>
      <c r="K1509" s="2"/>
      <c r="L1509" s="2"/>
      <c r="M1509" s="2"/>
      <c r="N1509" s="2"/>
      <c r="O1509" s="2"/>
    </row>
    <row r="1510" spans="5:15" x14ac:dyDescent="0.25">
      <c r="E1510" s="2"/>
      <c r="F1510" s="2"/>
      <c r="G1510" s="5"/>
      <c r="H1510" s="2"/>
      <c r="I1510" s="2"/>
      <c r="J1510" s="2"/>
      <c r="K1510" s="2"/>
      <c r="L1510" s="2"/>
      <c r="M1510" s="2"/>
      <c r="N1510" s="2"/>
      <c r="O1510" s="2"/>
    </row>
    <row r="1511" spans="5:15" x14ac:dyDescent="0.25">
      <c r="E1511" s="2"/>
      <c r="F1511" s="2"/>
      <c r="G1511" s="5"/>
      <c r="H1511" s="2"/>
      <c r="I1511" s="2"/>
      <c r="J1511" s="2"/>
      <c r="K1511" s="2"/>
      <c r="L1511" s="2"/>
      <c r="M1511" s="2"/>
      <c r="N1511" s="2"/>
      <c r="O1511" s="2"/>
    </row>
    <row r="1512" spans="5:15" x14ac:dyDescent="0.25">
      <c r="E1512" s="2"/>
      <c r="F1512" s="2"/>
      <c r="G1512" s="5"/>
      <c r="H1512" s="2"/>
      <c r="I1512" s="2"/>
      <c r="J1512" s="2"/>
      <c r="K1512" s="2"/>
      <c r="L1512" s="2"/>
      <c r="M1512" s="2"/>
      <c r="N1512" s="2"/>
      <c r="O1512" s="2"/>
    </row>
    <row r="1513" spans="5:15" x14ac:dyDescent="0.25">
      <c r="E1513" s="2"/>
      <c r="F1513" s="2"/>
      <c r="G1513" s="5"/>
      <c r="H1513" s="2"/>
      <c r="I1513" s="2"/>
      <c r="J1513" s="2"/>
      <c r="K1513" s="2"/>
      <c r="L1513" s="2"/>
      <c r="M1513" s="2"/>
      <c r="N1513" s="2"/>
      <c r="O1513" s="2"/>
    </row>
    <row r="1514" spans="5:15" x14ac:dyDescent="0.25">
      <c r="E1514" s="2"/>
      <c r="F1514" s="2"/>
      <c r="G1514" s="5"/>
      <c r="H1514" s="2"/>
      <c r="I1514" s="2"/>
      <c r="J1514" s="2"/>
      <c r="K1514" s="2"/>
      <c r="L1514" s="2"/>
      <c r="M1514" s="2"/>
      <c r="N1514" s="2"/>
      <c r="O1514" s="2"/>
    </row>
    <row r="1515" spans="5:15" x14ac:dyDescent="0.25">
      <c r="J1515" s="2"/>
      <c r="K1515" s="2"/>
      <c r="L1515" s="2"/>
      <c r="M1515" s="2"/>
      <c r="N1515" s="2"/>
      <c r="O1515" s="2"/>
    </row>
    <row r="1516" spans="5:15" x14ac:dyDescent="0.25">
      <c r="E1516" s="2"/>
      <c r="G1516" s="5"/>
      <c r="H1516" s="2"/>
      <c r="I1516" s="2"/>
      <c r="J1516" s="2"/>
      <c r="K1516" s="2"/>
      <c r="L1516" s="2"/>
      <c r="M1516" s="2"/>
      <c r="N1516" s="2"/>
      <c r="O1516" s="2"/>
    </row>
    <row r="1518" spans="5:15" x14ac:dyDescent="0.25">
      <c r="E1518" s="2"/>
      <c r="F1518" s="2"/>
      <c r="G1518" s="5"/>
      <c r="H1518" s="2"/>
      <c r="I1518" s="2"/>
      <c r="J1518" s="2"/>
      <c r="K1518" s="2"/>
      <c r="L1518" s="2"/>
      <c r="M1518" s="2"/>
      <c r="N1518" s="2"/>
      <c r="O1518" s="2"/>
    </row>
    <row r="1519" spans="5:15" x14ac:dyDescent="0.25">
      <c r="F1519" s="2"/>
      <c r="G1519" s="5"/>
      <c r="H1519" s="2"/>
      <c r="I1519" s="2"/>
      <c r="J1519" s="2"/>
      <c r="K1519" s="2"/>
      <c r="L1519" s="2"/>
      <c r="M1519" s="2"/>
      <c r="N1519" s="2"/>
      <c r="O1519" s="2"/>
    </row>
    <row r="1520" spans="5:15" x14ac:dyDescent="0.25">
      <c r="E1520" s="2"/>
      <c r="F1520" s="2"/>
      <c r="G1520" s="5"/>
      <c r="H1520" s="2"/>
      <c r="I1520" s="2"/>
      <c r="J1520" s="2"/>
      <c r="K1520" s="2"/>
      <c r="L1520" s="2"/>
      <c r="M1520" s="2"/>
      <c r="N1520" s="2"/>
      <c r="O1520" s="2"/>
    </row>
    <row r="1521" spans="5:15" x14ac:dyDescent="0.25">
      <c r="F1521" s="2"/>
      <c r="G1521" s="5"/>
      <c r="H1521" s="2"/>
      <c r="I1521" s="2"/>
      <c r="J1521" s="2"/>
      <c r="K1521" s="2"/>
      <c r="L1521" s="2"/>
      <c r="M1521" s="2"/>
      <c r="N1521" s="2"/>
      <c r="O1521" s="2"/>
    </row>
    <row r="1522" spans="5:15" x14ac:dyDescent="0.25">
      <c r="E1522" s="2"/>
      <c r="F1522" s="2"/>
      <c r="G1522" s="5"/>
      <c r="H1522" s="2"/>
      <c r="I1522" s="2"/>
      <c r="J1522" s="2"/>
      <c r="K1522" s="2"/>
      <c r="L1522" s="2"/>
      <c r="M1522" s="2"/>
      <c r="N1522" s="2"/>
      <c r="O1522" s="2"/>
    </row>
    <row r="1523" spans="5:15" x14ac:dyDescent="0.25">
      <c r="E1523" s="2"/>
      <c r="F1523" s="2"/>
      <c r="G1523" s="5"/>
      <c r="H1523" s="2"/>
      <c r="I1523" s="2"/>
      <c r="J1523" s="2"/>
      <c r="K1523" s="2"/>
      <c r="L1523" s="2"/>
      <c r="M1523" s="2"/>
      <c r="N1523" s="2"/>
      <c r="O1523" s="2"/>
    </row>
    <row r="1524" spans="5:15" x14ac:dyDescent="0.25">
      <c r="E1524" s="2"/>
      <c r="F1524" s="2"/>
      <c r="G1524" s="5"/>
      <c r="H1524" s="2"/>
      <c r="I1524" s="2"/>
      <c r="J1524" s="2"/>
      <c r="K1524" s="2"/>
      <c r="L1524" s="2"/>
      <c r="M1524" s="2"/>
      <c r="N1524" s="2"/>
      <c r="O1524" s="2"/>
    </row>
    <row r="1525" spans="5:15" x14ac:dyDescent="0.25">
      <c r="E1525" s="2"/>
      <c r="F1525" s="2"/>
      <c r="G1525" s="5"/>
      <c r="H1525" s="2"/>
      <c r="I1525" s="2"/>
      <c r="J1525" s="2"/>
      <c r="K1525" s="2"/>
      <c r="L1525" s="2"/>
      <c r="M1525" s="2"/>
      <c r="N1525" s="2"/>
      <c r="O1525" s="2"/>
    </row>
    <row r="1526" spans="5:15" x14ac:dyDescent="0.25">
      <c r="E1526" s="2"/>
      <c r="F1526" s="2"/>
      <c r="G1526" s="5"/>
      <c r="H1526" s="2"/>
      <c r="I1526" s="2"/>
      <c r="J1526" s="2"/>
      <c r="K1526" s="2"/>
      <c r="L1526" s="2"/>
      <c r="M1526" s="2"/>
      <c r="N1526" s="2"/>
      <c r="O1526" s="2"/>
    </row>
    <row r="1529" spans="5:15" x14ac:dyDescent="0.25">
      <c r="E1529" s="2"/>
      <c r="F1529" s="2"/>
      <c r="G1529" s="5"/>
      <c r="H1529" s="2"/>
      <c r="I1529" s="2"/>
      <c r="J1529" s="2"/>
      <c r="K1529" s="2"/>
      <c r="L1529" s="2"/>
      <c r="M1529" s="2"/>
      <c r="N1529" s="2"/>
      <c r="O1529" s="2"/>
    </row>
    <row r="1530" spans="5:15" x14ac:dyDescent="0.25">
      <c r="E1530" s="2"/>
      <c r="F1530" s="2"/>
      <c r="G1530" s="5"/>
      <c r="H1530" s="2"/>
      <c r="I1530" s="2"/>
      <c r="J1530" s="2"/>
      <c r="K1530" s="2"/>
      <c r="L1530" s="2"/>
      <c r="M1530" s="2"/>
      <c r="N1530" s="2"/>
      <c r="O1530" s="2"/>
    </row>
    <row r="1531" spans="5:15" x14ac:dyDescent="0.25">
      <c r="E1531" s="2"/>
    </row>
    <row r="1533" spans="5:15" x14ac:dyDescent="0.25">
      <c r="E1533" s="2"/>
      <c r="F1533" s="2"/>
      <c r="G1533" s="5"/>
      <c r="H1533" s="2"/>
      <c r="I1533" s="2"/>
      <c r="J1533" s="2"/>
      <c r="K1533" s="2"/>
      <c r="L1533" s="2"/>
      <c r="M1533" s="2"/>
      <c r="N1533" s="2"/>
      <c r="O1533" s="2"/>
    </row>
    <row r="1534" spans="5:15" x14ac:dyDescent="0.25">
      <c r="E1534" s="2"/>
      <c r="F1534" s="2"/>
      <c r="G1534" s="5"/>
      <c r="H1534" s="2"/>
      <c r="I1534" s="2"/>
      <c r="J1534" s="2"/>
      <c r="K1534" s="2"/>
      <c r="L1534" s="2"/>
      <c r="M1534" s="2"/>
      <c r="N1534" s="2"/>
      <c r="O1534" s="2"/>
    </row>
    <row r="1537" spans="5:15" x14ac:dyDescent="0.25">
      <c r="G1537" s="5"/>
      <c r="K1537" s="2"/>
      <c r="L1537" s="2"/>
      <c r="M1537" s="2"/>
      <c r="N1537" s="2"/>
      <c r="O1537" s="2"/>
    </row>
    <row r="1540" spans="5:15" x14ac:dyDescent="0.25">
      <c r="E1540" s="2"/>
      <c r="F1540" s="2"/>
      <c r="G1540" s="5"/>
      <c r="H1540" s="2"/>
      <c r="I1540" s="2"/>
      <c r="J1540" s="2"/>
      <c r="K1540" s="2"/>
      <c r="L1540" s="2"/>
      <c r="M1540" s="2"/>
      <c r="N1540" s="2"/>
      <c r="O1540" s="2"/>
    </row>
    <row r="1541" spans="5:15" x14ac:dyDescent="0.25">
      <c r="E1541" s="2"/>
      <c r="F1541" s="2"/>
      <c r="G1541" s="5"/>
      <c r="H1541" s="2"/>
      <c r="I1541" s="2"/>
      <c r="J1541" s="2"/>
      <c r="K1541" s="2"/>
      <c r="L1541" s="2"/>
      <c r="M1541" s="2"/>
      <c r="N1541" s="2"/>
      <c r="O1541" s="2"/>
    </row>
    <row r="1544" spans="5:15" x14ac:dyDescent="0.25">
      <c r="O1544" s="2"/>
    </row>
    <row r="1548" spans="5:15" x14ac:dyDescent="0.25">
      <c r="K1548" s="2"/>
      <c r="L1548" s="2"/>
      <c r="M1548" s="2"/>
      <c r="N1548" s="2"/>
      <c r="O1548" s="2"/>
    </row>
    <row r="1553" spans="5:15" x14ac:dyDescent="0.25">
      <c r="E1553" s="2"/>
      <c r="F1553" s="2"/>
      <c r="G1553" s="5"/>
      <c r="H1553" s="2"/>
      <c r="I1553" s="2"/>
      <c r="J1553" s="2"/>
      <c r="K1553" s="2"/>
      <c r="L1553" s="2"/>
      <c r="M1553" s="2"/>
      <c r="N1553" s="2"/>
      <c r="O1553" s="2"/>
    </row>
    <row r="1556" spans="5:15" x14ac:dyDescent="0.25">
      <c r="J1556" s="2"/>
      <c r="K1556" s="2"/>
      <c r="L1556" s="2"/>
      <c r="M1556" s="2"/>
      <c r="N1556" s="2"/>
      <c r="O1556" s="2"/>
    </row>
    <row r="1558" spans="5:15" x14ac:dyDescent="0.25">
      <c r="L1558" s="2"/>
      <c r="M1558" s="2"/>
      <c r="N1558" s="2"/>
      <c r="O1558" s="2"/>
    </row>
    <row r="1559" spans="5:15" x14ac:dyDescent="0.25">
      <c r="G1559" s="5"/>
      <c r="H1559" s="2"/>
      <c r="I1559" s="2"/>
      <c r="J1559" s="2"/>
      <c r="K1559" s="2"/>
      <c r="L1559" s="2"/>
      <c r="M1559" s="2"/>
      <c r="N1559" s="2"/>
      <c r="O1559" s="2"/>
    </row>
    <row r="1560" spans="5:15" x14ac:dyDescent="0.25">
      <c r="E1560" s="2"/>
      <c r="F1560" s="2"/>
      <c r="G1560" s="5"/>
      <c r="H1560" s="2"/>
      <c r="I1560" s="2"/>
      <c r="J1560" s="2"/>
      <c r="K1560" s="2"/>
      <c r="L1560" s="2"/>
      <c r="M1560" s="2"/>
      <c r="N1560" s="2"/>
      <c r="O1560" s="2"/>
    </row>
    <row r="1561" spans="5:15" x14ac:dyDescent="0.25">
      <c r="E1561" s="2"/>
      <c r="F1561" s="2"/>
      <c r="G1561" s="5"/>
      <c r="H1561" s="2"/>
      <c r="I1561" s="2"/>
      <c r="J1561" s="2"/>
      <c r="K1561" s="2"/>
      <c r="L1561" s="2"/>
      <c r="M1561" s="2"/>
      <c r="N1561" s="2"/>
      <c r="O1561" s="2"/>
    </row>
    <row r="1564" spans="5:15" x14ac:dyDescent="0.25">
      <c r="F1564" s="2"/>
      <c r="G1564" s="5"/>
      <c r="H1564" s="2"/>
      <c r="I1564" s="2"/>
      <c r="K1564" s="2"/>
      <c r="L1564" s="2"/>
    </row>
    <row r="1565" spans="5:15" x14ac:dyDescent="0.25">
      <c r="E1565" s="2"/>
      <c r="F1565" s="2"/>
      <c r="G1565" s="5"/>
      <c r="H1565" s="2"/>
      <c r="I1565" s="2"/>
      <c r="J1565" s="2"/>
      <c r="K1565" s="2"/>
      <c r="L1565" s="2"/>
      <c r="M1565" s="2"/>
      <c r="N1565" s="2"/>
      <c r="O1565" s="2"/>
    </row>
    <row r="1568" spans="5:15" x14ac:dyDescent="0.25">
      <c r="E1568" s="2"/>
      <c r="F1568" s="2"/>
      <c r="G1568" s="5"/>
      <c r="H1568" s="2"/>
      <c r="I1568" s="2"/>
      <c r="J1568" s="2"/>
      <c r="K1568" s="2"/>
      <c r="L1568" s="2"/>
      <c r="M1568" s="2"/>
      <c r="N1568" s="2"/>
      <c r="O1568" s="2"/>
    </row>
    <row r="1570" spans="5:15" x14ac:dyDescent="0.25">
      <c r="E1570" s="2"/>
    </row>
    <row r="1572" spans="5:15" x14ac:dyDescent="0.25">
      <c r="E1572" s="2"/>
      <c r="F1572" s="2"/>
      <c r="G1572" s="5"/>
      <c r="H1572" s="2"/>
      <c r="I1572" s="2"/>
      <c r="J1572" s="2"/>
      <c r="K1572" s="2"/>
      <c r="L1572" s="2"/>
      <c r="M1572" s="2"/>
      <c r="N1572" s="2"/>
      <c r="O1572" s="2"/>
    </row>
    <row r="1573" spans="5:15" x14ac:dyDescent="0.25">
      <c r="E1573" s="2"/>
      <c r="F1573" s="2"/>
      <c r="G1573" s="5"/>
      <c r="H1573" s="2"/>
      <c r="I1573" s="2"/>
      <c r="J1573" s="2"/>
      <c r="K1573" s="2"/>
      <c r="L1573" s="2"/>
      <c r="M1573" s="2"/>
      <c r="N1573" s="2"/>
      <c r="O1573" s="2"/>
    </row>
    <row r="1574" spans="5:15" x14ac:dyDescent="0.25">
      <c r="I1574" s="2"/>
      <c r="J1574" s="2"/>
      <c r="K1574" s="2"/>
      <c r="L1574" s="2"/>
      <c r="M1574" s="2"/>
      <c r="N1574" s="2"/>
      <c r="O1574" s="2"/>
    </row>
    <row r="1576" spans="5:15" x14ac:dyDescent="0.25">
      <c r="E1576" s="2"/>
      <c r="F1576" s="2"/>
      <c r="G1576" s="5"/>
      <c r="H1576" s="2"/>
      <c r="I1576" s="2"/>
      <c r="J1576" s="2"/>
      <c r="K1576" s="2"/>
      <c r="L1576" s="2"/>
      <c r="M1576" s="2"/>
      <c r="N1576" s="2"/>
      <c r="O1576" s="2"/>
    </row>
    <row r="1577" spans="5:15" x14ac:dyDescent="0.25">
      <c r="E1577" s="2"/>
      <c r="F1577" s="2"/>
      <c r="G1577" s="5"/>
      <c r="H1577" s="2"/>
      <c r="I1577" s="2"/>
      <c r="J1577" s="2"/>
      <c r="K1577" s="2"/>
      <c r="L1577" s="2"/>
      <c r="M1577" s="2"/>
      <c r="N1577" s="2"/>
      <c r="O1577" s="2"/>
    </row>
    <row r="1578" spans="5:15" x14ac:dyDescent="0.25">
      <c r="G1578" s="5"/>
      <c r="H1578" s="2"/>
      <c r="I1578" s="2"/>
      <c r="J1578" s="2"/>
      <c r="K1578" s="2"/>
      <c r="L1578" s="2"/>
      <c r="M1578" s="2"/>
      <c r="N1578" s="2"/>
      <c r="O1578" s="2"/>
    </row>
    <row r="1579" spans="5:15" x14ac:dyDescent="0.25">
      <c r="I1579" s="2"/>
      <c r="J1579" s="2"/>
      <c r="K1579" s="2"/>
      <c r="L1579" s="2"/>
      <c r="M1579" s="2"/>
      <c r="N1579" s="2"/>
      <c r="O1579" s="2"/>
    </row>
    <row r="1580" spans="5:15" x14ac:dyDescent="0.25">
      <c r="E1580" s="2"/>
      <c r="F1580" s="2"/>
      <c r="G1580" s="5"/>
      <c r="H1580" s="2"/>
      <c r="I1580" s="2"/>
      <c r="J1580" s="2"/>
      <c r="K1580" s="2"/>
      <c r="L1580" s="2"/>
      <c r="M1580" s="2"/>
      <c r="N1580" s="2"/>
      <c r="O1580" s="2"/>
    </row>
    <row r="1581" spans="5:15" x14ac:dyDescent="0.25">
      <c r="E1581" s="2"/>
      <c r="F1581" s="2"/>
      <c r="G1581" s="5"/>
      <c r="H1581" s="2"/>
      <c r="I1581" s="2"/>
      <c r="J1581" s="2"/>
      <c r="K1581" s="2"/>
      <c r="L1581" s="2"/>
      <c r="M1581" s="2"/>
      <c r="N1581" s="2"/>
      <c r="O1581" s="2"/>
    </row>
    <row r="1582" spans="5:15" x14ac:dyDescent="0.25">
      <c r="F1582" s="2"/>
      <c r="G1582" s="5"/>
      <c r="H1582" s="2"/>
      <c r="I1582" s="2"/>
      <c r="J1582" s="2"/>
      <c r="K1582" s="2"/>
      <c r="L1582" s="2"/>
      <c r="M1582" s="2"/>
      <c r="N1582" s="2"/>
      <c r="O1582" s="2"/>
    </row>
    <row r="1583" spans="5:15" x14ac:dyDescent="0.25">
      <c r="E1583" s="2"/>
      <c r="F1583" s="2"/>
      <c r="G1583" s="5"/>
      <c r="H1583" s="2"/>
      <c r="I1583" s="2"/>
      <c r="J1583" s="2"/>
      <c r="K1583" s="2"/>
      <c r="L1583" s="2"/>
      <c r="M1583" s="2"/>
      <c r="N1583" s="2"/>
      <c r="O1583" s="2"/>
    </row>
    <row r="1584" spans="5:15" x14ac:dyDescent="0.25">
      <c r="E1584" s="2"/>
      <c r="F1584" s="2"/>
      <c r="G1584" s="5"/>
      <c r="H1584" s="2"/>
      <c r="I1584" s="2"/>
      <c r="J1584" s="2"/>
      <c r="K1584" s="2"/>
      <c r="L1584" s="2"/>
      <c r="M1584" s="2"/>
      <c r="N1584" s="2"/>
      <c r="O1584" s="2"/>
    </row>
    <row r="1585" spans="5:15" x14ac:dyDescent="0.25">
      <c r="E1585" s="2"/>
      <c r="F1585" s="2"/>
      <c r="G1585" s="5"/>
      <c r="H1585" s="2"/>
      <c r="I1585" s="2"/>
      <c r="J1585" s="2"/>
      <c r="K1585" s="2"/>
      <c r="L1585" s="2"/>
      <c r="M1585" s="2"/>
      <c r="N1585" s="2"/>
      <c r="O1585" s="2"/>
    </row>
    <row r="1587" spans="5:15" x14ac:dyDescent="0.25">
      <c r="E1587" s="2"/>
      <c r="F1587" s="2"/>
      <c r="G1587" s="5"/>
      <c r="H1587" s="2"/>
      <c r="I1587" s="2"/>
      <c r="J1587" s="2"/>
      <c r="K1587" s="2"/>
      <c r="L1587" s="2"/>
      <c r="M1587" s="2"/>
      <c r="N1587" s="2"/>
      <c r="O1587" s="2"/>
    </row>
    <row r="1588" spans="5:15" x14ac:dyDescent="0.25">
      <c r="E1588" s="2"/>
      <c r="F1588" s="2"/>
      <c r="G1588" s="5"/>
      <c r="H1588" s="2"/>
      <c r="I1588" s="2"/>
      <c r="J1588" s="2"/>
      <c r="K1588" s="2"/>
      <c r="L1588" s="2"/>
      <c r="M1588" s="2"/>
      <c r="N1588" s="2"/>
      <c r="O1588" s="2"/>
    </row>
    <row r="1589" spans="5:15" x14ac:dyDescent="0.25">
      <c r="E1589" s="2"/>
      <c r="F1589" s="2"/>
      <c r="G1589" s="5"/>
      <c r="H1589" s="2"/>
      <c r="I1589" s="2"/>
      <c r="J1589" s="2"/>
      <c r="K1589" s="2"/>
      <c r="L1589" s="2"/>
      <c r="M1589" s="2"/>
      <c r="N1589" s="2"/>
      <c r="O1589" s="2"/>
    </row>
    <row r="1590" spans="5:15" x14ac:dyDescent="0.25">
      <c r="E1590" s="2"/>
      <c r="F1590" s="2"/>
      <c r="G1590" s="5"/>
      <c r="H1590" s="2"/>
      <c r="I1590" s="2"/>
      <c r="J1590" s="2"/>
      <c r="K1590" s="2"/>
      <c r="L1590" s="2"/>
      <c r="M1590" s="2"/>
      <c r="N1590" s="2"/>
      <c r="O1590" s="2"/>
    </row>
    <row r="1591" spans="5:15" x14ac:dyDescent="0.25">
      <c r="E1591" s="2"/>
      <c r="F1591" s="2"/>
      <c r="G1591" s="5"/>
      <c r="H1591" s="2"/>
      <c r="I1591" s="2"/>
      <c r="J1591" s="2"/>
      <c r="K1591" s="2"/>
      <c r="L1591" s="2"/>
      <c r="M1591" s="2"/>
      <c r="N1591" s="2"/>
      <c r="O1591" s="2"/>
    </row>
    <row r="1592" spans="5:15" x14ac:dyDescent="0.25">
      <c r="E1592" s="2"/>
      <c r="F1592" s="2"/>
      <c r="G1592" s="5"/>
      <c r="H1592" s="2"/>
      <c r="I1592" s="2"/>
      <c r="J1592" s="2"/>
      <c r="K1592" s="2"/>
      <c r="L1592" s="2"/>
      <c r="M1592" s="2"/>
      <c r="N1592" s="2"/>
      <c r="O1592" s="2"/>
    </row>
    <row r="1593" spans="5:15" x14ac:dyDescent="0.25">
      <c r="E1593" s="2"/>
      <c r="F1593" s="2"/>
      <c r="G1593" s="5"/>
      <c r="H1593" s="2"/>
      <c r="I1593" s="2"/>
      <c r="J1593" s="2"/>
      <c r="K1593" s="2"/>
      <c r="L1593" s="2"/>
      <c r="M1593" s="2"/>
      <c r="N1593" s="2"/>
      <c r="O1593" s="2"/>
    </row>
    <row r="1594" spans="5:15" x14ac:dyDescent="0.25">
      <c r="F1594" s="2"/>
      <c r="G1594" s="5"/>
      <c r="H1594" s="2"/>
      <c r="I1594" s="2"/>
    </row>
    <row r="1598" spans="5:15" x14ac:dyDescent="0.25">
      <c r="K1598" s="2"/>
      <c r="L1598" s="2"/>
      <c r="M1598" s="2"/>
      <c r="N1598" s="2"/>
      <c r="O1598" s="2"/>
    </row>
    <row r="1602" spans="5:15" x14ac:dyDescent="0.25">
      <c r="J1602" s="2"/>
      <c r="K1602" s="2"/>
      <c r="L1602" s="2"/>
      <c r="M1602" s="2"/>
      <c r="N1602" s="2"/>
      <c r="O1602" s="2"/>
    </row>
    <row r="1605" spans="5:15" x14ac:dyDescent="0.25">
      <c r="I1605" s="2"/>
      <c r="J1605" s="2"/>
      <c r="K1605" s="2"/>
      <c r="L1605" s="2"/>
      <c r="M1605" s="2"/>
      <c r="N1605" s="2"/>
      <c r="O1605" s="2"/>
    </row>
    <row r="1606" spans="5:15" x14ac:dyDescent="0.25">
      <c r="M1606" s="2"/>
      <c r="N1606" s="2"/>
      <c r="O1606" s="2"/>
    </row>
    <row r="1607" spans="5:15" x14ac:dyDescent="0.25">
      <c r="E1607" s="2"/>
      <c r="F1607" s="2"/>
      <c r="G1607" s="5"/>
      <c r="H1607" s="2"/>
      <c r="I1607" s="2"/>
      <c r="J1607" s="2"/>
      <c r="K1607" s="2"/>
      <c r="L1607" s="2"/>
      <c r="M1607" s="2"/>
      <c r="N1607" s="2"/>
      <c r="O1607" s="2"/>
    </row>
    <row r="1610" spans="5:15" x14ac:dyDescent="0.25">
      <c r="K1610" s="2"/>
      <c r="L1610" s="2"/>
      <c r="M1610" s="2"/>
      <c r="N1610" s="2"/>
      <c r="O1610" s="2"/>
    </row>
    <row r="1611" spans="5:15" x14ac:dyDescent="0.25">
      <c r="E1611" s="2"/>
      <c r="F1611" s="2"/>
      <c r="G1611" s="5"/>
      <c r="H1611" s="2"/>
      <c r="I1611" s="2"/>
      <c r="J1611" s="2"/>
      <c r="K1611" s="2"/>
      <c r="L1611" s="2"/>
      <c r="M1611" s="2"/>
      <c r="N1611" s="2"/>
      <c r="O1611" s="2"/>
    </row>
    <row r="1614" spans="5:15" x14ac:dyDescent="0.25">
      <c r="L1614" s="2"/>
      <c r="M1614" s="2"/>
      <c r="N1614" s="2"/>
      <c r="O1614" s="2"/>
    </row>
    <row r="1615" spans="5:15" x14ac:dyDescent="0.25">
      <c r="N1615" s="2"/>
      <c r="O1615" s="2"/>
    </row>
    <row r="1616" spans="5:15" x14ac:dyDescent="0.25">
      <c r="N1616" s="2"/>
      <c r="O1616" s="2"/>
    </row>
    <row r="1618" spans="5:15" x14ac:dyDescent="0.25">
      <c r="E1618" s="2"/>
      <c r="F1618" s="2"/>
      <c r="G1618" s="5"/>
      <c r="H1618" s="2"/>
      <c r="I1618" s="2"/>
      <c r="J1618" s="2"/>
      <c r="K1618" s="2"/>
      <c r="L1618" s="2"/>
      <c r="M1618" s="2"/>
      <c r="N1618" s="2"/>
      <c r="O1618" s="2"/>
    </row>
    <row r="1622" spans="5:15" x14ac:dyDescent="0.25">
      <c r="E1622" s="2"/>
      <c r="F1622" s="2"/>
    </row>
    <row r="1625" spans="5:15" x14ac:dyDescent="0.25">
      <c r="E1625" s="2"/>
    </row>
    <row r="1628" spans="5:15" x14ac:dyDescent="0.25">
      <c r="E1628" s="2"/>
      <c r="F1628" s="2"/>
      <c r="G1628" s="5"/>
      <c r="H1628" s="2"/>
      <c r="I1628" s="2"/>
      <c r="J1628" s="2"/>
      <c r="K1628" s="2"/>
      <c r="L1628" s="2"/>
      <c r="M1628" s="2"/>
      <c r="N1628" s="2"/>
      <c r="O1628" s="2"/>
    </row>
    <row r="1629" spans="5:15" x14ac:dyDescent="0.25">
      <c r="I1629" s="2"/>
    </row>
    <row r="1630" spans="5:15" x14ac:dyDescent="0.25">
      <c r="I1630" s="2"/>
    </row>
    <row r="1632" spans="5:15" x14ac:dyDescent="0.25">
      <c r="E1632" s="2"/>
      <c r="F1632" s="2"/>
      <c r="G1632" s="5"/>
      <c r="H1632" s="2"/>
      <c r="I1632" s="2"/>
      <c r="J1632" s="2"/>
      <c r="K1632" s="2"/>
      <c r="L1632" s="2"/>
      <c r="M1632" s="2"/>
      <c r="N1632" s="2"/>
      <c r="O1632" s="2"/>
    </row>
    <row r="1633" spans="5:15" x14ac:dyDescent="0.25">
      <c r="E1633" s="2"/>
      <c r="F1633" s="2"/>
      <c r="G1633" s="5"/>
      <c r="H1633" s="2"/>
      <c r="I1633" s="2"/>
      <c r="J1633" s="2"/>
      <c r="K1633" s="2"/>
      <c r="L1633" s="2"/>
      <c r="M1633" s="2"/>
      <c r="N1633" s="2"/>
      <c r="O1633" s="2"/>
    </row>
    <row r="1636" spans="5:15" x14ac:dyDescent="0.25">
      <c r="E1636" s="2"/>
      <c r="F1636" s="2"/>
      <c r="H1636" s="2"/>
      <c r="I1636" s="2"/>
      <c r="J1636" s="2"/>
      <c r="K1636" s="2"/>
      <c r="L1636" s="2"/>
      <c r="M1636" s="2"/>
      <c r="N1636" s="2"/>
      <c r="O1636" s="2"/>
    </row>
    <row r="1637" spans="5:15" x14ac:dyDescent="0.25">
      <c r="F1637" s="2"/>
      <c r="G1637" s="5"/>
      <c r="H1637" s="2"/>
      <c r="I1637" s="2"/>
      <c r="J1637" s="2"/>
      <c r="K1637" s="2"/>
      <c r="L1637" s="2"/>
      <c r="M1637" s="2"/>
      <c r="N1637" s="2"/>
      <c r="O1637" s="2"/>
    </row>
    <row r="1638" spans="5:15" x14ac:dyDescent="0.25">
      <c r="E1638" s="2"/>
      <c r="F1638" s="2"/>
      <c r="G1638" s="5"/>
      <c r="H1638" s="2"/>
      <c r="I1638" s="2"/>
      <c r="J1638" s="2"/>
      <c r="K1638" s="2"/>
      <c r="L1638" s="2"/>
      <c r="M1638" s="2"/>
      <c r="N1638" s="2"/>
      <c r="O1638" s="2"/>
    </row>
    <row r="1639" spans="5:15" x14ac:dyDescent="0.25">
      <c r="K1639" s="2"/>
      <c r="L1639" s="2"/>
      <c r="M1639" s="2"/>
      <c r="N1639" s="2"/>
    </row>
    <row r="1640" spans="5:15" x14ac:dyDescent="0.25">
      <c r="E1640" s="2"/>
      <c r="F1640" s="2"/>
      <c r="G1640" s="5"/>
      <c r="H1640" s="2"/>
      <c r="I1640" s="2"/>
      <c r="J1640" s="2"/>
      <c r="K1640" s="2"/>
      <c r="L1640" s="2"/>
      <c r="M1640" s="2"/>
      <c r="N1640" s="2"/>
      <c r="O1640" s="2"/>
    </row>
    <row r="1641" spans="5:15" x14ac:dyDescent="0.25">
      <c r="E1641" s="2"/>
      <c r="G1641" s="5"/>
      <c r="H1641" s="2"/>
      <c r="I1641" s="2"/>
      <c r="J1641" s="2"/>
      <c r="K1641" s="2"/>
      <c r="L1641" s="2"/>
      <c r="M1641" s="2"/>
    </row>
    <row r="1642" spans="5:15" x14ac:dyDescent="0.25">
      <c r="E1642" s="2"/>
      <c r="G1642" s="5"/>
      <c r="H1642" s="2"/>
      <c r="I1642" s="2"/>
      <c r="J1642" s="2"/>
      <c r="K1642" s="2"/>
      <c r="L1642" s="2"/>
      <c r="M1642" s="2"/>
    </row>
    <row r="1643" spans="5:15" x14ac:dyDescent="0.25">
      <c r="K1643" s="2"/>
      <c r="L1643" s="2"/>
      <c r="M1643" s="2"/>
      <c r="N1643" s="2"/>
    </row>
    <row r="1644" spans="5:15" x14ac:dyDescent="0.25">
      <c r="J1644" s="2"/>
      <c r="K1644" s="2"/>
      <c r="L1644" s="2"/>
      <c r="M1644" s="2"/>
      <c r="N1644" s="2"/>
      <c r="O1644" s="2"/>
    </row>
    <row r="1646" spans="5:15" x14ac:dyDescent="0.25">
      <c r="F1646" s="2"/>
      <c r="G1646" s="5"/>
      <c r="H1646" s="2"/>
      <c r="I1646" s="2"/>
      <c r="J1646" s="2"/>
      <c r="K1646" s="2"/>
      <c r="L1646" s="2"/>
      <c r="M1646" s="2"/>
      <c r="N1646" s="2"/>
      <c r="O1646" s="2"/>
    </row>
    <row r="1647" spans="5:15" x14ac:dyDescent="0.25">
      <c r="E1647" s="2"/>
      <c r="F1647" s="2"/>
      <c r="M1647" s="2"/>
      <c r="N1647" s="2"/>
      <c r="O1647" s="2"/>
    </row>
    <row r="1649" spans="5:15" x14ac:dyDescent="0.25">
      <c r="F1649" s="2"/>
      <c r="G1649" s="5"/>
      <c r="H1649" s="2"/>
      <c r="I1649" s="2"/>
      <c r="J1649" s="2"/>
      <c r="K1649" s="2"/>
      <c r="L1649" s="2"/>
      <c r="M1649" s="2"/>
      <c r="N1649" s="2"/>
      <c r="O1649" s="2"/>
    </row>
    <row r="1650" spans="5:15" x14ac:dyDescent="0.25">
      <c r="E1650" s="2"/>
      <c r="F1650" s="2"/>
      <c r="G1650" s="5"/>
      <c r="H1650" s="2"/>
      <c r="I1650" s="2"/>
      <c r="J1650" s="2"/>
      <c r="K1650" s="2"/>
      <c r="L1650" s="2"/>
      <c r="M1650" s="2"/>
      <c r="N1650" s="2"/>
      <c r="O1650" s="2"/>
    </row>
    <row r="1651" spans="5:15" x14ac:dyDescent="0.25">
      <c r="M1651" s="2"/>
      <c r="N1651" s="2"/>
      <c r="O1651" s="2"/>
    </row>
    <row r="1652" spans="5:15" x14ac:dyDescent="0.25">
      <c r="E1652" s="2"/>
      <c r="F1652" s="2"/>
      <c r="G1652" s="5"/>
      <c r="H1652" s="2"/>
      <c r="I1652" s="2"/>
      <c r="J1652" s="2"/>
      <c r="K1652" s="2"/>
      <c r="L1652" s="2"/>
      <c r="M1652" s="2"/>
      <c r="N1652" s="2"/>
      <c r="O1652" s="2"/>
    </row>
    <row r="1653" spans="5:15" x14ac:dyDescent="0.25">
      <c r="E1653" s="2"/>
      <c r="F1653" s="2"/>
      <c r="G1653" s="5"/>
      <c r="H1653" s="2"/>
      <c r="I1653" s="2"/>
      <c r="J1653" s="2"/>
      <c r="K1653" s="2"/>
      <c r="L1653" s="2"/>
      <c r="M1653" s="2"/>
      <c r="N1653" s="2"/>
      <c r="O1653" s="2"/>
    </row>
    <row r="1654" spans="5:15" x14ac:dyDescent="0.25">
      <c r="E1654" s="2"/>
      <c r="F1654" s="2"/>
      <c r="G1654" s="5"/>
      <c r="H1654" s="2"/>
      <c r="I1654" s="2"/>
      <c r="J1654" s="2"/>
      <c r="K1654" s="2"/>
      <c r="L1654" s="2"/>
      <c r="M1654" s="2"/>
      <c r="N1654" s="2"/>
      <c r="O1654" s="2"/>
    </row>
    <row r="1655" spans="5:15" x14ac:dyDescent="0.25">
      <c r="L1655" s="2"/>
      <c r="M1655" s="2"/>
      <c r="N1655" s="2"/>
      <c r="O1655" s="2"/>
    </row>
    <row r="1656" spans="5:15" x14ac:dyDescent="0.25">
      <c r="L1656" s="2"/>
    </row>
    <row r="1657" spans="5:15" x14ac:dyDescent="0.25">
      <c r="L1657" s="2"/>
      <c r="M1657" s="2"/>
      <c r="N1657" s="2"/>
      <c r="O1657" s="2"/>
    </row>
    <row r="1658" spans="5:15" x14ac:dyDescent="0.25">
      <c r="E1658" s="2"/>
      <c r="F1658" s="2"/>
      <c r="G1658" s="5"/>
      <c r="H1658" s="2"/>
      <c r="I1658" s="2"/>
      <c r="J1658" s="2"/>
      <c r="K1658" s="2"/>
      <c r="L1658" s="2"/>
      <c r="M1658" s="2"/>
      <c r="N1658" s="2"/>
      <c r="O1658" s="2"/>
    </row>
    <row r="1659" spans="5:15" x14ac:dyDescent="0.25">
      <c r="E1659" s="2"/>
      <c r="F1659" s="2"/>
      <c r="G1659" s="5"/>
      <c r="H1659" s="2"/>
      <c r="I1659" s="2"/>
      <c r="J1659" s="2"/>
      <c r="K1659" s="2"/>
      <c r="L1659" s="2"/>
      <c r="M1659" s="2"/>
      <c r="N1659" s="2"/>
      <c r="O1659" s="2"/>
    </row>
    <row r="1660" spans="5:15" x14ac:dyDescent="0.25">
      <c r="E1660" s="2"/>
      <c r="F1660" s="2"/>
      <c r="G1660" s="5"/>
      <c r="H1660" s="2"/>
      <c r="I1660" s="2"/>
      <c r="J1660" s="2"/>
      <c r="K1660" s="2"/>
      <c r="L1660" s="2"/>
      <c r="M1660" s="2"/>
      <c r="N1660" s="2"/>
      <c r="O1660" s="2"/>
    </row>
    <row r="1662" spans="5:15" x14ac:dyDescent="0.25">
      <c r="E1662" s="2"/>
      <c r="F1662" s="2"/>
      <c r="G1662" s="5"/>
      <c r="H1662" s="2"/>
      <c r="I1662" s="2"/>
      <c r="J1662" s="2"/>
      <c r="K1662" s="2"/>
      <c r="L1662" s="2"/>
      <c r="M1662" s="2"/>
      <c r="N1662" s="2"/>
      <c r="O1662" s="2"/>
    </row>
    <row r="1663" spans="5:15" x14ac:dyDescent="0.25">
      <c r="E1663" s="2"/>
      <c r="F1663" s="2"/>
      <c r="G1663" s="5"/>
      <c r="H1663" s="2"/>
      <c r="I1663" s="2"/>
      <c r="J1663" s="2"/>
      <c r="K1663" s="2"/>
      <c r="L1663" s="2"/>
      <c r="M1663" s="2"/>
      <c r="N1663" s="2"/>
      <c r="O1663" s="2"/>
    </row>
    <row r="1664" spans="5:15" x14ac:dyDescent="0.25">
      <c r="E1664" s="2"/>
      <c r="F1664" s="2"/>
      <c r="G1664" s="5"/>
      <c r="H1664" s="2"/>
      <c r="I1664" s="2"/>
      <c r="J1664" s="2"/>
      <c r="K1664" s="2"/>
      <c r="L1664" s="2"/>
      <c r="M1664" s="2"/>
      <c r="N1664" s="2"/>
      <c r="O1664" s="2"/>
    </row>
    <row r="1665" spans="5:15" x14ac:dyDescent="0.25">
      <c r="E1665" s="2"/>
      <c r="F1665" s="2"/>
      <c r="G1665" s="5"/>
      <c r="H1665" s="2"/>
      <c r="I1665" s="2"/>
      <c r="J1665" s="2"/>
      <c r="K1665" s="2"/>
      <c r="L1665" s="2"/>
      <c r="M1665" s="2"/>
      <c r="N1665" s="2"/>
      <c r="O1665" s="2"/>
    </row>
    <row r="1666" spans="5:15" x14ac:dyDescent="0.25">
      <c r="E1666" s="2"/>
      <c r="F1666" s="2"/>
      <c r="G1666" s="5"/>
      <c r="H1666" s="2"/>
      <c r="I1666" s="2"/>
      <c r="J1666" s="2"/>
      <c r="K1666" s="2"/>
      <c r="L1666" s="2"/>
      <c r="M1666" s="2"/>
      <c r="N1666" s="2"/>
      <c r="O1666" s="2"/>
    </row>
    <row r="1667" spans="5:15" x14ac:dyDescent="0.25">
      <c r="E1667" s="2"/>
      <c r="F1667" s="2"/>
      <c r="G1667" s="5"/>
      <c r="H1667" s="2"/>
      <c r="I1667" s="2"/>
      <c r="J1667" s="2"/>
      <c r="K1667" s="2"/>
      <c r="L1667" s="2"/>
      <c r="M1667" s="2"/>
      <c r="N1667" s="2"/>
      <c r="O1667" s="2"/>
    </row>
    <row r="1668" spans="5:15" x14ac:dyDescent="0.25">
      <c r="E1668" s="2"/>
      <c r="F1668" s="2"/>
      <c r="G1668" s="5"/>
      <c r="H1668" s="2"/>
      <c r="I1668" s="2"/>
      <c r="J1668" s="2"/>
      <c r="K1668" s="2"/>
      <c r="L1668" s="2"/>
      <c r="M1668" s="2"/>
      <c r="N1668" s="2"/>
      <c r="O1668" s="2"/>
    </row>
    <row r="1669" spans="5:15" x14ac:dyDescent="0.25">
      <c r="E1669" s="2"/>
      <c r="F1669" s="2"/>
      <c r="G1669" s="5"/>
      <c r="H1669" s="2"/>
      <c r="I1669" s="2"/>
      <c r="J1669" s="2"/>
      <c r="K1669" s="2"/>
      <c r="L1669" s="2"/>
      <c r="M1669" s="2"/>
      <c r="N1669" s="2"/>
      <c r="O1669" s="2"/>
    </row>
    <row r="1670" spans="5:15" x14ac:dyDescent="0.25">
      <c r="F1670" s="2"/>
      <c r="G1670" s="5"/>
      <c r="H1670" s="2"/>
      <c r="I1670" s="2"/>
      <c r="J1670" s="2"/>
      <c r="K1670" s="2"/>
      <c r="L1670" s="2"/>
      <c r="M1670" s="2"/>
      <c r="N1670" s="2"/>
      <c r="O1670" s="2"/>
    </row>
    <row r="1671" spans="5:15" x14ac:dyDescent="0.25">
      <c r="E1671" s="2"/>
      <c r="F1671" s="2"/>
      <c r="G1671" s="5"/>
      <c r="H1671" s="2"/>
      <c r="I1671" s="2"/>
      <c r="J1671" s="2"/>
      <c r="K1671" s="2"/>
      <c r="L1671" s="2"/>
      <c r="M1671" s="2"/>
      <c r="N1671" s="2"/>
      <c r="O1671" s="2"/>
    </row>
    <row r="1672" spans="5:15" x14ac:dyDescent="0.25">
      <c r="E1672" s="2"/>
      <c r="F1672" s="2"/>
      <c r="G1672" s="5"/>
      <c r="H1672" s="2"/>
      <c r="I1672" s="2"/>
      <c r="J1672" s="2"/>
      <c r="K1672" s="2"/>
      <c r="L1672" s="2"/>
      <c r="M1672" s="2"/>
      <c r="N1672" s="2"/>
      <c r="O1672" s="2"/>
    </row>
    <row r="1673" spans="5:15" x14ac:dyDescent="0.25">
      <c r="E1673" s="2"/>
      <c r="F1673" s="2"/>
      <c r="G1673" s="5"/>
      <c r="H1673" s="2"/>
      <c r="I1673" s="2"/>
      <c r="J1673" s="2"/>
      <c r="K1673" s="2"/>
      <c r="L1673" s="2"/>
      <c r="M1673" s="2"/>
      <c r="N1673" s="2"/>
      <c r="O1673" s="2"/>
    </row>
    <row r="1675" spans="5:15" x14ac:dyDescent="0.25">
      <c r="E1675" s="2"/>
    </row>
    <row r="1677" spans="5:15" x14ac:dyDescent="0.25">
      <c r="E1677" s="2"/>
      <c r="F1677" s="2"/>
      <c r="G1677" s="5"/>
      <c r="H1677" s="2"/>
      <c r="I1677" s="2"/>
      <c r="J1677" s="2"/>
      <c r="K1677" s="2"/>
      <c r="L1677" s="2"/>
      <c r="M1677" s="2"/>
      <c r="N1677" s="2"/>
      <c r="O1677" s="2"/>
    </row>
    <row r="1678" spans="5:15" x14ac:dyDescent="0.25">
      <c r="N1678" s="2"/>
      <c r="O1678" s="2"/>
    </row>
    <row r="1679" spans="5:15" x14ac:dyDescent="0.25">
      <c r="F1679" s="2"/>
      <c r="G1679" s="5"/>
      <c r="H1679" s="2"/>
      <c r="I1679" s="2"/>
      <c r="J1679" s="2"/>
      <c r="K1679" s="2"/>
      <c r="L1679" s="2"/>
      <c r="M1679" s="2"/>
      <c r="N1679" s="2"/>
      <c r="O1679" s="2"/>
    </row>
    <row r="1680" spans="5:15" x14ac:dyDescent="0.25">
      <c r="F1680" s="2"/>
      <c r="G1680" s="5"/>
      <c r="H1680" s="2"/>
      <c r="I1680" s="2"/>
      <c r="J1680" s="2"/>
      <c r="K1680" s="2"/>
      <c r="L1680" s="2"/>
      <c r="M1680" s="2"/>
      <c r="N1680" s="2"/>
      <c r="O1680" s="2"/>
    </row>
    <row r="1681" spans="5:15" x14ac:dyDescent="0.25">
      <c r="E1681" s="2"/>
      <c r="F1681" s="2"/>
      <c r="G1681" s="5"/>
      <c r="H1681" s="2"/>
      <c r="I1681" s="2"/>
      <c r="J1681" s="2"/>
      <c r="K1681" s="2"/>
      <c r="L1681" s="2"/>
      <c r="M1681" s="2"/>
      <c r="N1681" s="2"/>
      <c r="O1681" s="2"/>
    </row>
    <row r="1682" spans="5:15" x14ac:dyDescent="0.25">
      <c r="E1682" s="2"/>
      <c r="F1682" s="2"/>
      <c r="G1682" s="5"/>
      <c r="H1682" s="2"/>
      <c r="I1682" s="2"/>
      <c r="J1682" s="2"/>
      <c r="K1682" s="2"/>
      <c r="L1682" s="2"/>
      <c r="M1682" s="2"/>
      <c r="N1682" s="2"/>
      <c r="O1682" s="2"/>
    </row>
    <row r="1683" spans="5:15" x14ac:dyDescent="0.25">
      <c r="E1683" s="2"/>
      <c r="F1683" s="2"/>
      <c r="G1683" s="5"/>
      <c r="H1683" s="2"/>
      <c r="I1683" s="2"/>
      <c r="J1683" s="2"/>
      <c r="K1683" s="2"/>
      <c r="L1683" s="2"/>
      <c r="M1683" s="2"/>
      <c r="N1683" s="2"/>
      <c r="O1683" s="2"/>
    </row>
    <row r="1684" spans="5:15" x14ac:dyDescent="0.25">
      <c r="E1684" s="2"/>
      <c r="F1684" s="2"/>
      <c r="G1684" s="5"/>
      <c r="H1684" s="2"/>
      <c r="I1684" s="2"/>
      <c r="J1684" s="2"/>
      <c r="K1684" s="2"/>
      <c r="L1684" s="2"/>
      <c r="M1684" s="2"/>
      <c r="N1684" s="2"/>
      <c r="O1684" s="2"/>
    </row>
    <row r="1685" spans="5:15" x14ac:dyDescent="0.25">
      <c r="E1685" s="2"/>
      <c r="F1685" s="2"/>
      <c r="G1685" s="5"/>
      <c r="H1685" s="2"/>
      <c r="I1685" s="2"/>
      <c r="J1685" s="2"/>
      <c r="K1685" s="2"/>
      <c r="L1685" s="2"/>
      <c r="M1685" s="2"/>
      <c r="N1685" s="2"/>
      <c r="O1685" s="2"/>
    </row>
    <row r="1686" spans="5:15" x14ac:dyDescent="0.25">
      <c r="E1686" s="2"/>
      <c r="F1686" s="2"/>
      <c r="G1686" s="5"/>
      <c r="H1686" s="2"/>
      <c r="I1686" s="2"/>
      <c r="J1686" s="2"/>
      <c r="K1686" s="2"/>
      <c r="L1686" s="2"/>
      <c r="M1686" s="2"/>
      <c r="N1686" s="2"/>
      <c r="O1686" s="2"/>
    </row>
    <row r="1687" spans="5:15" x14ac:dyDescent="0.25">
      <c r="E1687" s="2"/>
      <c r="F1687" s="2"/>
      <c r="G1687" s="5"/>
      <c r="H1687" s="2"/>
      <c r="I1687" s="2"/>
      <c r="J1687" s="2"/>
      <c r="K1687" s="2"/>
      <c r="L1687" s="2"/>
      <c r="M1687" s="2"/>
      <c r="N1687" s="2"/>
      <c r="O1687" s="2"/>
    </row>
    <row r="1688" spans="5:15" x14ac:dyDescent="0.25">
      <c r="E1688" s="2"/>
      <c r="F1688" s="2"/>
      <c r="G1688" s="5"/>
      <c r="H1688" s="2"/>
      <c r="I1688" s="2"/>
      <c r="J1688" s="2"/>
      <c r="K1688" s="2"/>
      <c r="L1688" s="2"/>
      <c r="M1688" s="2"/>
      <c r="N1688" s="2"/>
      <c r="O1688" s="2"/>
    </row>
    <row r="1689" spans="5:15" x14ac:dyDescent="0.25">
      <c r="E1689" s="2"/>
      <c r="F1689" s="2"/>
      <c r="G1689" s="5"/>
      <c r="H1689" s="2"/>
      <c r="I1689" s="2"/>
      <c r="J1689" s="2"/>
      <c r="K1689" s="2"/>
      <c r="L1689" s="2"/>
      <c r="M1689" s="2"/>
      <c r="N1689" s="2"/>
      <c r="O1689" s="2"/>
    </row>
    <row r="1691" spans="5:15" x14ac:dyDescent="0.25">
      <c r="E1691" s="2"/>
      <c r="F1691" s="2"/>
      <c r="G1691" s="5"/>
      <c r="H1691" s="2"/>
      <c r="I1691" s="2"/>
      <c r="J1691" s="2"/>
      <c r="K1691" s="2"/>
      <c r="L1691" s="2"/>
      <c r="M1691" s="2"/>
      <c r="N1691" s="2"/>
      <c r="O1691" s="2"/>
    </row>
    <row r="1692" spans="5:15" x14ac:dyDescent="0.25">
      <c r="E1692" s="2"/>
      <c r="F1692" s="2"/>
      <c r="G1692" s="5"/>
      <c r="H1692" s="2"/>
      <c r="I1692" s="2"/>
      <c r="J1692" s="2"/>
      <c r="K1692" s="2"/>
      <c r="L1692" s="2"/>
      <c r="M1692" s="2"/>
      <c r="N1692" s="2"/>
      <c r="O1692" s="2"/>
    </row>
    <row r="1693" spans="5:15" x14ac:dyDescent="0.25">
      <c r="E1693" s="2"/>
      <c r="F1693" s="2"/>
      <c r="G1693" s="5"/>
      <c r="H1693" s="2"/>
      <c r="I1693" s="2"/>
      <c r="J1693" s="2"/>
      <c r="K1693" s="2"/>
      <c r="L1693" s="2"/>
      <c r="M1693" s="2"/>
      <c r="N1693" s="2"/>
      <c r="O1693" s="2"/>
    </row>
    <row r="1694" spans="5:15" x14ac:dyDescent="0.25">
      <c r="G1694" s="5"/>
      <c r="H1694" s="2"/>
      <c r="I1694" s="2"/>
      <c r="J1694" s="2"/>
      <c r="K1694" s="2"/>
      <c r="L1694" s="2"/>
      <c r="M1694" s="2"/>
      <c r="N1694" s="2"/>
      <c r="O1694" s="2"/>
    </row>
    <row r="1695" spans="5:15" x14ac:dyDescent="0.25">
      <c r="E1695" s="2"/>
      <c r="F1695" s="2"/>
      <c r="G1695" s="5"/>
      <c r="H1695" s="2"/>
      <c r="I1695" s="2"/>
      <c r="J1695" s="2"/>
      <c r="K1695" s="2"/>
      <c r="L1695" s="2"/>
      <c r="M1695" s="2"/>
      <c r="N1695" s="2"/>
      <c r="O1695" s="2"/>
    </row>
    <row r="1696" spans="5:15" x14ac:dyDescent="0.25">
      <c r="E1696" s="2"/>
      <c r="F1696" s="2"/>
      <c r="G1696" s="5"/>
      <c r="H1696" s="2"/>
      <c r="I1696" s="2"/>
      <c r="J1696" s="2"/>
      <c r="K1696" s="2"/>
      <c r="L1696" s="2"/>
      <c r="M1696" s="2"/>
      <c r="N1696" s="2"/>
      <c r="O1696" s="2"/>
    </row>
    <row r="1697" spans="5:15" x14ac:dyDescent="0.25">
      <c r="E1697" s="2"/>
      <c r="F1697" s="2"/>
      <c r="G1697" s="5"/>
      <c r="H1697" s="2"/>
      <c r="I1697" s="2"/>
      <c r="J1697" s="2"/>
      <c r="K1697" s="2"/>
      <c r="L1697" s="2"/>
      <c r="M1697" s="2"/>
      <c r="N1697" s="2"/>
      <c r="O1697" s="2"/>
    </row>
    <row r="1698" spans="5:15" x14ac:dyDescent="0.25">
      <c r="E1698" s="2"/>
      <c r="F1698" s="2"/>
      <c r="G1698" s="5"/>
      <c r="H1698" s="2"/>
      <c r="I1698" s="2"/>
      <c r="J1698" s="2"/>
      <c r="K1698" s="2"/>
      <c r="L1698" s="2"/>
      <c r="M1698" s="2"/>
      <c r="N1698" s="2"/>
      <c r="O1698" s="2"/>
    </row>
    <row r="1699" spans="5:15" x14ac:dyDescent="0.25">
      <c r="E1699" s="2"/>
      <c r="F1699" s="2"/>
      <c r="G1699" s="5"/>
      <c r="H1699" s="2"/>
      <c r="I1699" s="2"/>
      <c r="J1699" s="2"/>
      <c r="K1699" s="2"/>
      <c r="L1699" s="2"/>
      <c r="M1699" s="2"/>
      <c r="N1699" s="2"/>
      <c r="O1699" s="2"/>
    </row>
    <row r="1700" spans="5:15" x14ac:dyDescent="0.25">
      <c r="E1700" s="2"/>
      <c r="F1700" s="2"/>
      <c r="G1700" s="5"/>
      <c r="H1700" s="2"/>
      <c r="I1700" s="2"/>
      <c r="J1700" s="2"/>
      <c r="K1700" s="2"/>
      <c r="L1700" s="2"/>
      <c r="M1700" s="2"/>
      <c r="N1700" s="2"/>
      <c r="O1700" s="2"/>
    </row>
    <row r="1701" spans="5:15" x14ac:dyDescent="0.25">
      <c r="E1701" s="2"/>
      <c r="F1701" s="2"/>
      <c r="G1701" s="5"/>
      <c r="H1701" s="2"/>
      <c r="I1701" s="2"/>
      <c r="J1701" s="2"/>
      <c r="K1701" s="2"/>
      <c r="L1701" s="2"/>
      <c r="M1701" s="2"/>
      <c r="N1701" s="2"/>
      <c r="O1701" s="2"/>
    </row>
    <row r="1703" spans="5:15" x14ac:dyDescent="0.25">
      <c r="E1703" s="2"/>
      <c r="F1703" s="2"/>
      <c r="G1703" s="5"/>
      <c r="H1703" s="2"/>
      <c r="I1703" s="2"/>
      <c r="J1703" s="2"/>
      <c r="K1703" s="2"/>
      <c r="L1703" s="2"/>
      <c r="M1703" s="2"/>
      <c r="N1703" s="2"/>
      <c r="O1703" s="2"/>
    </row>
    <row r="1704" spans="5:15" x14ac:dyDescent="0.25">
      <c r="E1704" s="2"/>
      <c r="F1704" s="2"/>
      <c r="G1704" s="5"/>
      <c r="H1704" s="2"/>
      <c r="I1704" s="2"/>
      <c r="J1704" s="2"/>
      <c r="K1704" s="2"/>
      <c r="L1704" s="2"/>
      <c r="M1704" s="2"/>
      <c r="N1704" s="2"/>
      <c r="O1704" s="2"/>
    </row>
    <row r="1705" spans="5:15" x14ac:dyDescent="0.25">
      <c r="E1705" s="2"/>
      <c r="F1705" s="2"/>
      <c r="G1705" s="5"/>
      <c r="H1705" s="2"/>
      <c r="I1705" s="2"/>
      <c r="J1705" s="2"/>
      <c r="K1705" s="2"/>
      <c r="L1705" s="2"/>
      <c r="M1705" s="2"/>
      <c r="N1705" s="2"/>
      <c r="O1705" s="2"/>
    </row>
    <row r="1706" spans="5:15" x14ac:dyDescent="0.25">
      <c r="E1706" s="2"/>
      <c r="F1706" s="2"/>
      <c r="G1706" s="5"/>
      <c r="H1706" s="2"/>
      <c r="I1706" s="2"/>
      <c r="J1706" s="2"/>
      <c r="K1706" s="2"/>
      <c r="L1706" s="2"/>
      <c r="M1706" s="2"/>
      <c r="N1706" s="2"/>
      <c r="O1706" s="2"/>
    </row>
    <row r="1707" spans="5:15" x14ac:dyDescent="0.25">
      <c r="E1707" s="2"/>
      <c r="F1707" s="2"/>
      <c r="G1707" s="5"/>
      <c r="H1707" s="2"/>
      <c r="I1707" s="2"/>
      <c r="J1707" s="2"/>
      <c r="K1707" s="2"/>
      <c r="L1707" s="2"/>
      <c r="M1707" s="2"/>
      <c r="N1707" s="2"/>
      <c r="O1707" s="2"/>
    </row>
    <row r="1708" spans="5:15" x14ac:dyDescent="0.25">
      <c r="E1708" s="2"/>
      <c r="F1708" s="2"/>
      <c r="G1708" s="5"/>
      <c r="H1708" s="2"/>
      <c r="I1708" s="2"/>
      <c r="J1708" s="2"/>
      <c r="K1708" s="2"/>
      <c r="L1708" s="2"/>
      <c r="M1708" s="2"/>
      <c r="N1708" s="2"/>
      <c r="O1708" s="2"/>
    </row>
    <row r="1709" spans="5:15" x14ac:dyDescent="0.25">
      <c r="E1709" s="2"/>
      <c r="F1709" s="2"/>
      <c r="G1709" s="5"/>
      <c r="H1709" s="2"/>
      <c r="I1709" s="2"/>
      <c r="J1709" s="2"/>
      <c r="K1709" s="2"/>
      <c r="L1709" s="2"/>
      <c r="M1709" s="2"/>
      <c r="N1709" s="2"/>
      <c r="O1709" s="2"/>
    </row>
    <row r="1710" spans="5:15" x14ac:dyDescent="0.25">
      <c r="E1710" s="2"/>
      <c r="F1710" s="2"/>
      <c r="G1710" s="5"/>
      <c r="H1710" s="2"/>
      <c r="I1710" s="2"/>
      <c r="J1710" s="2"/>
      <c r="K1710" s="2"/>
      <c r="L1710" s="2"/>
      <c r="M1710" s="2"/>
      <c r="N1710" s="2"/>
      <c r="O1710" s="2"/>
    </row>
    <row r="1711" spans="5:15" x14ac:dyDescent="0.25">
      <c r="E1711" s="2"/>
      <c r="F1711" s="2"/>
      <c r="G1711" s="5"/>
      <c r="H1711" s="2"/>
      <c r="I1711" s="2"/>
      <c r="J1711" s="2"/>
      <c r="K1711" s="2"/>
      <c r="L1711" s="2"/>
      <c r="M1711" s="2"/>
      <c r="N1711" s="2"/>
      <c r="O1711" s="2"/>
    </row>
    <row r="1712" spans="5:15" x14ac:dyDescent="0.25">
      <c r="E1712" s="2"/>
      <c r="F1712" s="2"/>
      <c r="G1712" s="5"/>
      <c r="H1712" s="2"/>
      <c r="I1712" s="2"/>
      <c r="J1712" s="2"/>
      <c r="K1712" s="2"/>
      <c r="L1712" s="2"/>
      <c r="M1712" s="2"/>
      <c r="N1712" s="2"/>
      <c r="O1712" s="2"/>
    </row>
    <row r="1713" spans="5:15" x14ac:dyDescent="0.25">
      <c r="E1713" s="2"/>
      <c r="F1713" s="2"/>
      <c r="G1713" s="5"/>
      <c r="H1713" s="2"/>
      <c r="I1713" s="2"/>
      <c r="J1713" s="2"/>
      <c r="K1713" s="2"/>
      <c r="L1713" s="2"/>
      <c r="M1713" s="2"/>
      <c r="N1713" s="2"/>
      <c r="O1713" s="2"/>
    </row>
    <row r="1715" spans="5:15" x14ac:dyDescent="0.25">
      <c r="E1715" s="2"/>
      <c r="F1715" s="2"/>
      <c r="G1715" s="5"/>
      <c r="H1715" s="2"/>
      <c r="I1715" s="2"/>
      <c r="J1715" s="2"/>
      <c r="K1715" s="2"/>
      <c r="L1715" s="2"/>
      <c r="M1715" s="2"/>
      <c r="N1715" s="2"/>
      <c r="O1715" s="2"/>
    </row>
    <row r="1716" spans="5:15" x14ac:dyDescent="0.25">
      <c r="E1716" s="2"/>
      <c r="F1716" s="2"/>
      <c r="G1716" s="5"/>
      <c r="H1716" s="2"/>
      <c r="I1716" s="2"/>
      <c r="J1716" s="2"/>
      <c r="K1716" s="2"/>
      <c r="L1716" s="2"/>
      <c r="M1716" s="2"/>
      <c r="N1716" s="2"/>
      <c r="O1716" s="2"/>
    </row>
    <row r="1717" spans="5:15" x14ac:dyDescent="0.25">
      <c r="E1717" s="2"/>
      <c r="F1717" s="2"/>
      <c r="G1717" s="5"/>
      <c r="H1717" s="2"/>
      <c r="I1717" s="2"/>
      <c r="J1717" s="2"/>
      <c r="K1717" s="2"/>
      <c r="L1717" s="2"/>
      <c r="M1717" s="2"/>
      <c r="N1717" s="2"/>
      <c r="O1717" s="2"/>
    </row>
    <row r="1718" spans="5:15" x14ac:dyDescent="0.25">
      <c r="E1718" s="2"/>
      <c r="F1718" s="2"/>
      <c r="G1718" s="5"/>
      <c r="H1718" s="2"/>
      <c r="I1718" s="2"/>
      <c r="J1718" s="2"/>
      <c r="K1718" s="2"/>
      <c r="L1718" s="2"/>
      <c r="M1718" s="2"/>
      <c r="N1718" s="2"/>
      <c r="O1718" s="2"/>
    </row>
    <row r="1719" spans="5:15" x14ac:dyDescent="0.25">
      <c r="E1719" s="2"/>
      <c r="F1719" s="2"/>
      <c r="G1719" s="5"/>
      <c r="H1719" s="2"/>
      <c r="I1719" s="2"/>
      <c r="J1719" s="2"/>
      <c r="K1719" s="2"/>
      <c r="L1719" s="2"/>
      <c r="M1719" s="2"/>
      <c r="N1719" s="2"/>
      <c r="O1719" s="2"/>
    </row>
    <row r="1720" spans="5:15" x14ac:dyDescent="0.25">
      <c r="E1720" s="2"/>
      <c r="F1720" s="2"/>
      <c r="G1720" s="5"/>
      <c r="H1720" s="2"/>
      <c r="I1720" s="2"/>
      <c r="J1720" s="2"/>
      <c r="K1720" s="2"/>
      <c r="L1720" s="2"/>
      <c r="M1720" s="2"/>
      <c r="N1720" s="2"/>
      <c r="O1720" s="2"/>
    </row>
    <row r="1721" spans="5:15" x14ac:dyDescent="0.25">
      <c r="E1721" s="2"/>
      <c r="F1721" s="2"/>
      <c r="G1721" s="5"/>
      <c r="H1721" s="2"/>
      <c r="I1721" s="2"/>
      <c r="J1721" s="2"/>
      <c r="K1721" s="2"/>
      <c r="L1721" s="2"/>
      <c r="M1721" s="2"/>
      <c r="N1721" s="2"/>
      <c r="O1721" s="2"/>
    </row>
    <row r="1722" spans="5:15" x14ac:dyDescent="0.25">
      <c r="E1722" s="2"/>
      <c r="F1722" s="2"/>
      <c r="G1722" s="5"/>
      <c r="H1722" s="2"/>
      <c r="I1722" s="2"/>
      <c r="J1722" s="2"/>
      <c r="K1722" s="2"/>
      <c r="L1722" s="2"/>
      <c r="M1722" s="2"/>
      <c r="N1722" s="2"/>
      <c r="O1722" s="2"/>
    </row>
    <row r="1723" spans="5:15" x14ac:dyDescent="0.25">
      <c r="J1723" s="2"/>
      <c r="K1723" s="2"/>
      <c r="L1723" s="2"/>
      <c r="M1723" s="2"/>
      <c r="N1723" s="2"/>
      <c r="O1723" s="2"/>
    </row>
    <row r="1724" spans="5:15" x14ac:dyDescent="0.25">
      <c r="J1724" s="2"/>
      <c r="K1724" s="2"/>
    </row>
    <row r="1725" spans="5:15" x14ac:dyDescent="0.25">
      <c r="J1725" s="2"/>
      <c r="K1725" s="2"/>
      <c r="L1725" s="2"/>
      <c r="M1725" s="2"/>
      <c r="N1725" s="2"/>
      <c r="O1725" s="2"/>
    </row>
    <row r="1727" spans="5:15" x14ac:dyDescent="0.25">
      <c r="E1727" s="2"/>
      <c r="F1727" s="2"/>
      <c r="G1727" s="5"/>
      <c r="H1727" s="2"/>
      <c r="I1727" s="2"/>
      <c r="J1727" s="2"/>
      <c r="K1727" s="2"/>
      <c r="L1727" s="2"/>
      <c r="M1727" s="2"/>
      <c r="N1727" s="2"/>
      <c r="O1727" s="2"/>
    </row>
    <row r="1728" spans="5:15" x14ac:dyDescent="0.25">
      <c r="F1728" s="2"/>
      <c r="G1728" s="5"/>
      <c r="H1728" s="2"/>
      <c r="I1728" s="2"/>
      <c r="J1728" s="2"/>
      <c r="K1728" s="2"/>
      <c r="L1728" s="2"/>
      <c r="M1728" s="2"/>
      <c r="N1728" s="2"/>
      <c r="O1728" s="2"/>
    </row>
    <row r="1733" spans="5:15" x14ac:dyDescent="0.25">
      <c r="F1733" s="2"/>
      <c r="I1733" s="2"/>
      <c r="J1733" s="2"/>
    </row>
    <row r="1734" spans="5:15" x14ac:dyDescent="0.25">
      <c r="E1734" s="2"/>
      <c r="F1734" s="2"/>
      <c r="G1734" s="5"/>
      <c r="H1734" s="2"/>
      <c r="I1734" s="2"/>
      <c r="J1734" s="2"/>
      <c r="K1734" s="2"/>
      <c r="L1734" s="2"/>
      <c r="M1734" s="2"/>
      <c r="N1734" s="2"/>
      <c r="O1734" s="2"/>
    </row>
    <row r="1735" spans="5:15" x14ac:dyDescent="0.25">
      <c r="E1735" s="2"/>
      <c r="F1735" s="2"/>
      <c r="G1735" s="5"/>
      <c r="H1735" s="2"/>
      <c r="I1735" s="2"/>
      <c r="J1735" s="2"/>
      <c r="K1735" s="2"/>
      <c r="L1735" s="2"/>
      <c r="M1735" s="2"/>
      <c r="N1735" s="2"/>
      <c r="O1735" s="2"/>
    </row>
    <row r="1736" spans="5:15" x14ac:dyDescent="0.25">
      <c r="K1736" s="2"/>
      <c r="L1736" s="2"/>
      <c r="M1736" s="2"/>
      <c r="N1736" s="2"/>
      <c r="O1736" s="2"/>
    </row>
    <row r="1738" spans="5:15" x14ac:dyDescent="0.25">
      <c r="E1738" s="2"/>
      <c r="F1738" s="2"/>
      <c r="G1738" s="5"/>
      <c r="H1738" s="2"/>
      <c r="I1738" s="2"/>
      <c r="J1738" s="2"/>
      <c r="K1738" s="2"/>
      <c r="L1738" s="2"/>
      <c r="M1738" s="2"/>
      <c r="N1738" s="2"/>
      <c r="O1738" s="2"/>
    </row>
    <row r="1739" spans="5:15" x14ac:dyDescent="0.25">
      <c r="F1739" s="2"/>
      <c r="G1739" s="5"/>
      <c r="H1739" s="2"/>
      <c r="I1739" s="2"/>
      <c r="J1739" s="2"/>
      <c r="K1739" s="2"/>
      <c r="L1739" s="2"/>
      <c r="M1739" s="2"/>
      <c r="N1739" s="2"/>
      <c r="O1739" s="2"/>
    </row>
    <row r="1740" spans="5:15" x14ac:dyDescent="0.25">
      <c r="E1740" s="2"/>
      <c r="F1740" s="2"/>
      <c r="G1740" s="5"/>
      <c r="H1740" s="2"/>
      <c r="I1740" s="2"/>
      <c r="J1740" s="2"/>
      <c r="K1740" s="2"/>
      <c r="L1740" s="2"/>
      <c r="M1740" s="2"/>
      <c r="N1740" s="2"/>
      <c r="O1740" s="2"/>
    </row>
    <row r="1741" spans="5:15" x14ac:dyDescent="0.25">
      <c r="L1741" s="2"/>
      <c r="M1741" s="2"/>
      <c r="N1741" s="2"/>
      <c r="O1741" s="2"/>
    </row>
    <row r="1742" spans="5:15" x14ac:dyDescent="0.25">
      <c r="E1742" s="2"/>
      <c r="F1742" s="2"/>
      <c r="G1742" s="5"/>
      <c r="H1742" s="2"/>
      <c r="I1742" s="2"/>
      <c r="J1742" s="2"/>
      <c r="K1742" s="2"/>
      <c r="L1742" s="2"/>
      <c r="M1742" s="2"/>
      <c r="N1742" s="2"/>
      <c r="O1742" s="2"/>
    </row>
    <row r="1743" spans="5:15" x14ac:dyDescent="0.25">
      <c r="E1743" s="2"/>
      <c r="G1743" s="5"/>
      <c r="H1743" s="2"/>
      <c r="I1743" s="2"/>
      <c r="J1743" s="2"/>
      <c r="K1743" s="2"/>
      <c r="L1743" s="2"/>
      <c r="M1743" s="2"/>
      <c r="N1743" s="2"/>
      <c r="O1743" s="2"/>
    </row>
    <row r="1744" spans="5:15" x14ac:dyDescent="0.25">
      <c r="E1744" s="2"/>
      <c r="G1744" s="5"/>
      <c r="H1744" s="2"/>
      <c r="I1744" s="2"/>
      <c r="J1744" s="2"/>
      <c r="K1744" s="2"/>
      <c r="L1744" s="2"/>
      <c r="M1744" s="2"/>
      <c r="N1744" s="2"/>
      <c r="O1744" s="2"/>
    </row>
    <row r="1745" spans="5:15" x14ac:dyDescent="0.25">
      <c r="K1745" s="2"/>
      <c r="L1745" s="2"/>
      <c r="M1745" s="2"/>
      <c r="N1745" s="2"/>
      <c r="O1745" s="2"/>
    </row>
    <row r="1746" spans="5:15" x14ac:dyDescent="0.25">
      <c r="E1746" s="2"/>
      <c r="F1746" s="2"/>
      <c r="H1746" s="2"/>
      <c r="I1746" s="2"/>
      <c r="J1746" s="2"/>
      <c r="K1746" s="2"/>
      <c r="L1746" s="2"/>
      <c r="M1746" s="2"/>
      <c r="N1746" s="2"/>
      <c r="O1746" s="2"/>
    </row>
    <row r="1749" spans="5:15" x14ac:dyDescent="0.25">
      <c r="F1749" s="2"/>
      <c r="H1749" s="2"/>
      <c r="I1749" s="2"/>
      <c r="J1749" s="2"/>
      <c r="K1749" s="2"/>
      <c r="L1749" s="2"/>
      <c r="M1749" s="2"/>
      <c r="N1749" s="2"/>
      <c r="O1749" s="2"/>
    </row>
    <row r="1750" spans="5:15" x14ac:dyDescent="0.25">
      <c r="E1750" s="2"/>
      <c r="F1750" s="2"/>
      <c r="G1750" s="5"/>
      <c r="H1750" s="2"/>
      <c r="I1750" s="2"/>
      <c r="J1750" s="2"/>
      <c r="K1750" s="2"/>
      <c r="L1750" s="2"/>
      <c r="M1750" s="2"/>
      <c r="N1750" s="2"/>
      <c r="O1750" s="2"/>
    </row>
    <row r="1751" spans="5:15" x14ac:dyDescent="0.25">
      <c r="E1751" s="2"/>
      <c r="F1751" s="2"/>
      <c r="G1751" s="5"/>
      <c r="H1751" s="2"/>
      <c r="I1751" s="2"/>
      <c r="J1751" s="2"/>
      <c r="K1751" s="2"/>
      <c r="L1751" s="2"/>
      <c r="M1751" s="2"/>
      <c r="N1751" s="2"/>
      <c r="O1751" s="2"/>
    </row>
    <row r="1752" spans="5:15" x14ac:dyDescent="0.25">
      <c r="F1752" s="2"/>
      <c r="G1752" s="5"/>
      <c r="H1752" s="2"/>
      <c r="I1752" s="2"/>
      <c r="J1752" s="2"/>
      <c r="K1752" s="2"/>
      <c r="L1752" s="2"/>
      <c r="M1752" s="2"/>
      <c r="N1752" s="2"/>
      <c r="O1752" s="2"/>
    </row>
    <row r="1753" spans="5:15" x14ac:dyDescent="0.25">
      <c r="H1753" s="2"/>
      <c r="I1753" s="2"/>
      <c r="J1753" s="2"/>
      <c r="K1753" s="2"/>
      <c r="L1753" s="2"/>
      <c r="M1753" s="2"/>
      <c r="N1753" s="2"/>
      <c r="O1753" s="2"/>
    </row>
    <row r="1754" spans="5:15" x14ac:dyDescent="0.25">
      <c r="E1754" s="2"/>
      <c r="F1754" s="2"/>
      <c r="G1754" s="5"/>
      <c r="H1754" s="2"/>
      <c r="I1754" s="2"/>
      <c r="J1754" s="2"/>
      <c r="K1754" s="2"/>
      <c r="L1754" s="2"/>
      <c r="M1754" s="2"/>
      <c r="N1754" s="2"/>
      <c r="O1754" s="2"/>
    </row>
    <row r="1757" spans="5:15" x14ac:dyDescent="0.25">
      <c r="E1757" s="2"/>
      <c r="F1757" s="2"/>
      <c r="G1757" s="5"/>
      <c r="H1757" s="2"/>
      <c r="I1757" s="2"/>
      <c r="J1757" s="2"/>
      <c r="K1757" s="2"/>
      <c r="L1757" s="2"/>
      <c r="M1757" s="2"/>
      <c r="N1757" s="2"/>
      <c r="O1757" s="2"/>
    </row>
    <row r="1758" spans="5:15" x14ac:dyDescent="0.25">
      <c r="E1758" s="2"/>
      <c r="F1758" s="2"/>
      <c r="G1758" s="5"/>
      <c r="H1758" s="2"/>
      <c r="I1758" s="2"/>
      <c r="J1758" s="2"/>
      <c r="K1758" s="2"/>
      <c r="L1758" s="2"/>
      <c r="M1758" s="2"/>
      <c r="N1758" s="2"/>
      <c r="O1758" s="2"/>
    </row>
    <row r="1761" spans="5:15" x14ac:dyDescent="0.25">
      <c r="K1761" s="2"/>
      <c r="L1761" s="2"/>
      <c r="N1761" s="2"/>
      <c r="O1761" s="2"/>
    </row>
    <row r="1765" spans="5:15" x14ac:dyDescent="0.25">
      <c r="E1765" s="2"/>
      <c r="F1765" s="2"/>
      <c r="G1765" s="5"/>
      <c r="H1765" s="2"/>
      <c r="I1765" s="2"/>
      <c r="J1765" s="2"/>
      <c r="K1765" s="2"/>
      <c r="L1765" s="2"/>
      <c r="M1765" s="2"/>
      <c r="N1765" s="2"/>
      <c r="O1765" s="2"/>
    </row>
    <row r="1766" spans="5:15" x14ac:dyDescent="0.25">
      <c r="E1766" s="2"/>
      <c r="F1766" s="2"/>
      <c r="G1766" s="5"/>
      <c r="H1766" s="2"/>
      <c r="I1766" s="2"/>
      <c r="J1766" s="2"/>
      <c r="K1766" s="2"/>
      <c r="L1766" s="2"/>
      <c r="M1766" s="2"/>
      <c r="N1766" s="2"/>
      <c r="O1766" s="2"/>
    </row>
    <row r="1767" spans="5:15" x14ac:dyDescent="0.25">
      <c r="E1767" s="2"/>
      <c r="F1767" s="2"/>
      <c r="G1767" s="5"/>
      <c r="H1767" s="2"/>
      <c r="I1767" s="2"/>
      <c r="J1767" s="2"/>
      <c r="K1767" s="2"/>
      <c r="L1767" s="2"/>
      <c r="M1767" s="2"/>
      <c r="N1767" s="2"/>
      <c r="O1767" s="2"/>
    </row>
    <row r="1769" spans="5:15" x14ac:dyDescent="0.25">
      <c r="E1769" s="2"/>
      <c r="F1769" s="2"/>
      <c r="G1769" s="5"/>
      <c r="H1769" s="2"/>
      <c r="I1769" s="2"/>
      <c r="J1769" s="2"/>
      <c r="K1769" s="2"/>
      <c r="L1769" s="2"/>
      <c r="M1769" s="2"/>
      <c r="N1769" s="2"/>
      <c r="O1769" s="2"/>
    </row>
    <row r="1770" spans="5:15" x14ac:dyDescent="0.25">
      <c r="F1770" s="2"/>
      <c r="G1770" s="5"/>
      <c r="H1770" s="2"/>
      <c r="I1770" s="2"/>
      <c r="J1770" s="2"/>
      <c r="K1770" s="2"/>
      <c r="L1770" s="2"/>
      <c r="M1770" s="2"/>
      <c r="N1770" s="2"/>
      <c r="O1770" s="2"/>
    </row>
    <row r="1771" spans="5:15" x14ac:dyDescent="0.25">
      <c r="E1771" s="2"/>
      <c r="F1771" s="2"/>
      <c r="G1771" s="5"/>
      <c r="H1771" s="2"/>
      <c r="I1771" s="2"/>
      <c r="J1771" s="2"/>
      <c r="K1771" s="2"/>
      <c r="L1771" s="2"/>
      <c r="M1771" s="2"/>
      <c r="N1771" s="2"/>
      <c r="O1771" s="2"/>
    </row>
    <row r="1772" spans="5:15" x14ac:dyDescent="0.25">
      <c r="E1772" s="2"/>
      <c r="F1772" s="2"/>
      <c r="G1772" s="5"/>
      <c r="H1772" s="2"/>
      <c r="I1772" s="2"/>
      <c r="J1772" s="2"/>
      <c r="K1772" s="2"/>
      <c r="L1772" s="2"/>
      <c r="M1772" s="2"/>
      <c r="N1772" s="2"/>
      <c r="O1772" s="2"/>
    </row>
    <row r="1773" spans="5:15" x14ac:dyDescent="0.25">
      <c r="E1773" s="2"/>
      <c r="F1773" s="2"/>
      <c r="G1773" s="5"/>
      <c r="H1773" s="2"/>
      <c r="I1773" s="2"/>
      <c r="J1773" s="2"/>
      <c r="K1773" s="2"/>
      <c r="L1773" s="2"/>
      <c r="M1773" s="2"/>
      <c r="N1773" s="2"/>
      <c r="O1773" s="2"/>
    </row>
    <row r="1774" spans="5:15" x14ac:dyDescent="0.25">
      <c r="E1774" s="2"/>
      <c r="F1774" s="2"/>
      <c r="G1774" s="5"/>
      <c r="H1774" s="2"/>
      <c r="I1774" s="2"/>
      <c r="J1774" s="2"/>
      <c r="K1774" s="2"/>
      <c r="L1774" s="2"/>
      <c r="M1774" s="2"/>
      <c r="N1774" s="2"/>
      <c r="O1774" s="2"/>
    </row>
    <row r="1775" spans="5:15" x14ac:dyDescent="0.25">
      <c r="E1775" s="2"/>
      <c r="F1775" s="2"/>
      <c r="G1775" s="5"/>
      <c r="H1775" s="2"/>
      <c r="I1775" s="2"/>
      <c r="J1775" s="2"/>
      <c r="K1775" s="2"/>
      <c r="L1775" s="2"/>
      <c r="M1775" s="2"/>
      <c r="N1775" s="2"/>
      <c r="O1775" s="2"/>
    </row>
    <row r="1776" spans="5:15" x14ac:dyDescent="0.25">
      <c r="E1776" s="2"/>
      <c r="F1776" s="2"/>
      <c r="G1776" s="5"/>
      <c r="H1776" s="2"/>
      <c r="I1776" s="2"/>
      <c r="J1776" s="2"/>
      <c r="K1776" s="2"/>
      <c r="L1776" s="2"/>
      <c r="M1776" s="2"/>
      <c r="N1776" s="2"/>
      <c r="O1776" s="2"/>
    </row>
    <row r="1778" spans="5:15" x14ac:dyDescent="0.25">
      <c r="K1778" s="2"/>
    </row>
    <row r="1780" spans="5:15" x14ac:dyDescent="0.25">
      <c r="J1780" s="2"/>
      <c r="K1780" s="2"/>
      <c r="L1780" s="2"/>
      <c r="M1780" s="2"/>
      <c r="N1780" s="2"/>
      <c r="O1780" s="2"/>
    </row>
    <row r="1782" spans="5:15" x14ac:dyDescent="0.25">
      <c r="E1782" s="2"/>
      <c r="F1782" s="2"/>
      <c r="G1782" s="5"/>
      <c r="H1782" s="2"/>
      <c r="I1782" s="2"/>
      <c r="J1782" s="2"/>
      <c r="K1782" s="2"/>
      <c r="L1782" s="2"/>
      <c r="M1782" s="2"/>
      <c r="N1782" s="2"/>
      <c r="O1782" s="2"/>
    </row>
    <row r="1783" spans="5:15" x14ac:dyDescent="0.25">
      <c r="E1783" s="2"/>
      <c r="F1783" s="2"/>
      <c r="G1783" s="5"/>
      <c r="H1783" s="2"/>
      <c r="I1783" s="2"/>
      <c r="J1783" s="2"/>
      <c r="K1783" s="2"/>
      <c r="L1783" s="2"/>
      <c r="M1783" s="2"/>
      <c r="N1783" s="2"/>
      <c r="O1783" s="2"/>
    </row>
    <row r="1784" spans="5:15" x14ac:dyDescent="0.25">
      <c r="E1784" s="2"/>
      <c r="F1784" s="2"/>
      <c r="G1784" s="5"/>
      <c r="H1784" s="2"/>
      <c r="I1784" s="2"/>
      <c r="J1784" s="2"/>
      <c r="K1784" s="2"/>
      <c r="L1784" s="2"/>
      <c r="M1784" s="2"/>
      <c r="N1784" s="2"/>
      <c r="O1784" s="2"/>
    </row>
    <row r="1786" spans="5:15" x14ac:dyDescent="0.25">
      <c r="E1786" s="2"/>
      <c r="F1786" s="2"/>
      <c r="G1786" s="5"/>
      <c r="H1786" s="2"/>
      <c r="I1786" s="2"/>
      <c r="J1786" s="2"/>
      <c r="K1786" s="2"/>
      <c r="L1786" s="2"/>
      <c r="M1786" s="2"/>
      <c r="N1786" s="2"/>
      <c r="O1786" s="2"/>
    </row>
    <row r="1787" spans="5:15" x14ac:dyDescent="0.25">
      <c r="E1787" s="2"/>
      <c r="F1787" s="2"/>
      <c r="G1787" s="5"/>
      <c r="H1787" s="2"/>
      <c r="I1787" s="2"/>
      <c r="J1787" s="2"/>
      <c r="K1787" s="2"/>
      <c r="L1787" s="2"/>
      <c r="M1787" s="2"/>
      <c r="N1787" s="2"/>
      <c r="O1787" s="2"/>
    </row>
    <row r="1788" spans="5:15" x14ac:dyDescent="0.25">
      <c r="E1788" s="2"/>
      <c r="F1788" s="2"/>
      <c r="G1788" s="5"/>
      <c r="H1788" s="2"/>
      <c r="I1788" s="2"/>
      <c r="J1788" s="2"/>
      <c r="K1788" s="2"/>
      <c r="L1788" s="2"/>
      <c r="M1788" s="2"/>
      <c r="N1788" s="2"/>
      <c r="O1788" s="2"/>
    </row>
    <row r="1789" spans="5:15" x14ac:dyDescent="0.25">
      <c r="E1789" s="2"/>
      <c r="F1789" s="2"/>
      <c r="G1789" s="5"/>
      <c r="H1789" s="2"/>
      <c r="I1789" s="2"/>
      <c r="J1789" s="2"/>
      <c r="K1789" s="2"/>
      <c r="L1789" s="2"/>
      <c r="M1789" s="2"/>
      <c r="N1789" s="2"/>
      <c r="O1789" s="2"/>
    </row>
    <row r="1790" spans="5:15" x14ac:dyDescent="0.25">
      <c r="E1790" s="2"/>
      <c r="F1790" s="2"/>
      <c r="G1790" s="5"/>
      <c r="H1790" s="2"/>
      <c r="I1790" s="2"/>
      <c r="J1790" s="2"/>
      <c r="K1790" s="2"/>
      <c r="L1790" s="2"/>
      <c r="M1790" s="2"/>
      <c r="N1790" s="2"/>
      <c r="O1790" s="2"/>
    </row>
    <row r="1791" spans="5:15" x14ac:dyDescent="0.25">
      <c r="E1791" s="2"/>
      <c r="F1791" s="2"/>
      <c r="G1791" s="5"/>
      <c r="H1791" s="2"/>
      <c r="I1791" s="2"/>
      <c r="J1791" s="2"/>
      <c r="K1791" s="2"/>
      <c r="L1791" s="2"/>
      <c r="M1791" s="2"/>
      <c r="N1791" s="2"/>
      <c r="O1791" s="2"/>
    </row>
    <row r="1792" spans="5:15" x14ac:dyDescent="0.25">
      <c r="E1792" s="2"/>
      <c r="F1792" s="2"/>
      <c r="G1792" s="5"/>
      <c r="H1792" s="2"/>
      <c r="I1792" s="2"/>
      <c r="J1792" s="2"/>
      <c r="K1792" s="2"/>
      <c r="L1792" s="2"/>
      <c r="M1792" s="2"/>
      <c r="N1792" s="2"/>
      <c r="O1792" s="2"/>
    </row>
    <row r="1793" spans="5:15" x14ac:dyDescent="0.25">
      <c r="E1793" s="2"/>
      <c r="F1793" s="2"/>
      <c r="G1793" s="5"/>
      <c r="H1793" s="2"/>
      <c r="I1793" s="2"/>
      <c r="J1793" s="2"/>
      <c r="K1793" s="2"/>
      <c r="L1793" s="2"/>
      <c r="M1793" s="2"/>
      <c r="N1793" s="2"/>
      <c r="O1793" s="2"/>
    </row>
    <row r="1794" spans="5:15" x14ac:dyDescent="0.25">
      <c r="E1794" s="2"/>
      <c r="F1794" s="2"/>
      <c r="G1794" s="5"/>
      <c r="H1794" s="2"/>
      <c r="I1794" s="2"/>
      <c r="J1794" s="2"/>
      <c r="K1794" s="2"/>
      <c r="L1794" s="2"/>
      <c r="M1794" s="2"/>
      <c r="N1794" s="2"/>
      <c r="O1794" s="2"/>
    </row>
    <row r="1795" spans="5:15" x14ac:dyDescent="0.25">
      <c r="E1795" s="2"/>
      <c r="F1795" s="2"/>
      <c r="G1795" s="5"/>
      <c r="H1795" s="2"/>
      <c r="I1795" s="2"/>
      <c r="J1795" s="2"/>
      <c r="K1795" s="2"/>
      <c r="L1795" s="2"/>
      <c r="M1795" s="2"/>
      <c r="N1795" s="2"/>
      <c r="O1795" s="2"/>
    </row>
    <row r="1796" spans="5:15" x14ac:dyDescent="0.25">
      <c r="E1796" s="2"/>
      <c r="F1796" s="2"/>
      <c r="G1796" s="5"/>
      <c r="H1796" s="2"/>
      <c r="I1796" s="2"/>
      <c r="J1796" s="2"/>
      <c r="K1796" s="2"/>
      <c r="L1796" s="2"/>
      <c r="M1796" s="2"/>
      <c r="N1796" s="2"/>
      <c r="O1796" s="2"/>
    </row>
    <row r="1798" spans="5:15" x14ac:dyDescent="0.25">
      <c r="E1798" s="2"/>
      <c r="F1798" s="2"/>
      <c r="G1798" s="5"/>
      <c r="H1798" s="2"/>
      <c r="I1798" s="2"/>
      <c r="J1798" s="2"/>
      <c r="K1798" s="2"/>
      <c r="L1798" s="2"/>
      <c r="M1798" s="2"/>
      <c r="N1798" s="2"/>
      <c r="O1798" s="2"/>
    </row>
    <row r="1799" spans="5:15" x14ac:dyDescent="0.25">
      <c r="E1799" s="2"/>
      <c r="F1799" s="2"/>
      <c r="G1799" s="5"/>
      <c r="H1799" s="2"/>
      <c r="I1799" s="2"/>
      <c r="J1799" s="2"/>
      <c r="K1799" s="2"/>
      <c r="L1799" s="2"/>
      <c r="M1799" s="2"/>
      <c r="N1799" s="2"/>
      <c r="O1799" s="2"/>
    </row>
    <row r="1800" spans="5:15" x14ac:dyDescent="0.25">
      <c r="E1800" s="2"/>
      <c r="F1800" s="2"/>
      <c r="G1800" s="5"/>
      <c r="H1800" s="2"/>
      <c r="I1800" s="2"/>
      <c r="J1800" s="2"/>
      <c r="K1800" s="2"/>
      <c r="L1800" s="2"/>
      <c r="M1800" s="2"/>
      <c r="N1800" s="2"/>
      <c r="O1800" s="2"/>
    </row>
    <row r="1801" spans="5:15" x14ac:dyDescent="0.25">
      <c r="E1801" s="2"/>
      <c r="F1801" s="2"/>
      <c r="G1801" s="5"/>
      <c r="H1801" s="2"/>
      <c r="I1801" s="2"/>
      <c r="J1801" s="2"/>
      <c r="K1801" s="2"/>
      <c r="L1801" s="2"/>
      <c r="M1801" s="2"/>
      <c r="N1801" s="2"/>
      <c r="O1801" s="2"/>
    </row>
    <row r="1802" spans="5:15" x14ac:dyDescent="0.25">
      <c r="E1802" s="2"/>
      <c r="F1802" s="2"/>
      <c r="G1802" s="5"/>
      <c r="H1802" s="2"/>
      <c r="I1802" s="2"/>
      <c r="J1802" s="2"/>
      <c r="K1802" s="2"/>
      <c r="L1802" s="2"/>
      <c r="M1802" s="2"/>
      <c r="N1802" s="2"/>
      <c r="O1802" s="2"/>
    </row>
    <row r="1803" spans="5:15" x14ac:dyDescent="0.25">
      <c r="E1803" s="2"/>
      <c r="F1803" s="2"/>
      <c r="G1803" s="5"/>
      <c r="H1803" s="2"/>
      <c r="I1803" s="2"/>
      <c r="J1803" s="2"/>
      <c r="K1803" s="2"/>
      <c r="L1803" s="2"/>
      <c r="M1803" s="2"/>
      <c r="N1803" s="2"/>
      <c r="O1803" s="2"/>
    </row>
    <row r="1804" spans="5:15" x14ac:dyDescent="0.25">
      <c r="E1804" s="2"/>
      <c r="F1804" s="2"/>
      <c r="G1804" s="5"/>
      <c r="H1804" s="2"/>
      <c r="I1804" s="2"/>
      <c r="J1804" s="2"/>
      <c r="K1804" s="2"/>
      <c r="L1804" s="2"/>
      <c r="M1804" s="2"/>
      <c r="N1804" s="2"/>
      <c r="O1804" s="2"/>
    </row>
    <row r="1805" spans="5:15" x14ac:dyDescent="0.25">
      <c r="E1805" s="2"/>
      <c r="F1805" s="2"/>
      <c r="G1805" s="5"/>
      <c r="H1805" s="2"/>
      <c r="I1805" s="2"/>
      <c r="J1805" s="2"/>
      <c r="K1805" s="2"/>
      <c r="L1805" s="2"/>
      <c r="M1805" s="2"/>
      <c r="N1805" s="2"/>
      <c r="O1805" s="2"/>
    </row>
    <row r="1807" spans="5:15" x14ac:dyDescent="0.25">
      <c r="E1807" s="2"/>
    </row>
    <row r="1809" spans="5:15" x14ac:dyDescent="0.25">
      <c r="E1809" s="2"/>
      <c r="F1809" s="2"/>
      <c r="G1809" s="5"/>
      <c r="H1809" s="2"/>
      <c r="I1809" s="2"/>
      <c r="J1809" s="2"/>
      <c r="K1809" s="2"/>
      <c r="L1809" s="2"/>
      <c r="M1809" s="2"/>
      <c r="N1809" s="2"/>
      <c r="O1809" s="2"/>
    </row>
    <row r="1810" spans="5:15" x14ac:dyDescent="0.25">
      <c r="N1810" s="2"/>
      <c r="O1810" s="2"/>
    </row>
    <row r="1811" spans="5:15" x14ac:dyDescent="0.25">
      <c r="E1811" s="2"/>
      <c r="F1811" s="2"/>
      <c r="G1811" s="5"/>
      <c r="H1811" s="2"/>
      <c r="I1811" s="2"/>
      <c r="J1811" s="2"/>
      <c r="K1811" s="2"/>
      <c r="L1811" s="2"/>
      <c r="M1811" s="2"/>
      <c r="N1811" s="2"/>
      <c r="O1811" s="2"/>
    </row>
    <row r="1812" spans="5:15" x14ac:dyDescent="0.25">
      <c r="O1812" s="2"/>
    </row>
    <row r="1815" spans="5:15" x14ac:dyDescent="0.25">
      <c r="E1815" s="2"/>
      <c r="F1815" s="2"/>
      <c r="G1815" s="5"/>
      <c r="H1815" s="2"/>
      <c r="I1815" s="2"/>
      <c r="J1815" s="2"/>
      <c r="K1815" s="2"/>
      <c r="L1815" s="2"/>
      <c r="M1815" s="2"/>
      <c r="N1815" s="2"/>
      <c r="O1815" s="2"/>
    </row>
    <row r="1816" spans="5:15" x14ac:dyDescent="0.25">
      <c r="E1816" s="2"/>
      <c r="F1816" s="2"/>
      <c r="I1816" s="2"/>
      <c r="J1816" s="2"/>
      <c r="K1816" s="2"/>
      <c r="L1816" s="2"/>
      <c r="M1816" s="2"/>
      <c r="N1816" s="2"/>
      <c r="O1816" s="2"/>
    </row>
    <row r="1817" spans="5:15" x14ac:dyDescent="0.25">
      <c r="O1817" s="2"/>
    </row>
    <row r="1819" spans="5:15" x14ac:dyDescent="0.25">
      <c r="N1819" s="2"/>
      <c r="O1819" s="2"/>
    </row>
    <row r="1820" spans="5:15" x14ac:dyDescent="0.25">
      <c r="O1820" s="2"/>
    </row>
    <row r="1821" spans="5:15" x14ac:dyDescent="0.25">
      <c r="O1821" s="2"/>
    </row>
    <row r="1822" spans="5:15" x14ac:dyDescent="0.25">
      <c r="E1822" s="2"/>
      <c r="G1822" s="5"/>
      <c r="H1822" s="2"/>
      <c r="I1822" s="2"/>
      <c r="J1822" s="2"/>
      <c r="K1822" s="2"/>
      <c r="L1822" s="2"/>
      <c r="M1822" s="2"/>
      <c r="N1822" s="2"/>
      <c r="O1822" s="2"/>
    </row>
    <row r="1823" spans="5:15" x14ac:dyDescent="0.25">
      <c r="E1823" s="2"/>
      <c r="F1823" s="2"/>
      <c r="G1823" s="5"/>
      <c r="H1823" s="2"/>
      <c r="I1823" s="2"/>
      <c r="J1823" s="2"/>
      <c r="K1823" s="2"/>
      <c r="L1823" s="2"/>
      <c r="M1823" s="2"/>
      <c r="N1823" s="2"/>
      <c r="O1823" s="2"/>
    </row>
    <row r="1824" spans="5:15" x14ac:dyDescent="0.25">
      <c r="E1824" s="2"/>
      <c r="F1824" s="2"/>
      <c r="G1824" s="5"/>
      <c r="H1824" s="2"/>
      <c r="I1824" s="2"/>
      <c r="J1824" s="2"/>
      <c r="K1824" s="2"/>
      <c r="L1824" s="2"/>
      <c r="M1824" s="2"/>
      <c r="N1824" s="2"/>
      <c r="O1824" s="2"/>
    </row>
    <row r="1825" spans="5:15" x14ac:dyDescent="0.25">
      <c r="E1825" s="2"/>
      <c r="F1825" s="2"/>
      <c r="G1825" s="5"/>
      <c r="H1825" s="2"/>
      <c r="I1825" s="2"/>
      <c r="J1825" s="2"/>
      <c r="K1825" s="2"/>
      <c r="L1825" s="2"/>
      <c r="M1825" s="2"/>
      <c r="N1825" s="2"/>
      <c r="O1825" s="2"/>
    </row>
    <row r="1827" spans="5:15" x14ac:dyDescent="0.25">
      <c r="E1827" s="2"/>
      <c r="F1827" s="2"/>
      <c r="G1827" s="5"/>
      <c r="H1827" s="2"/>
      <c r="I1827" s="2"/>
      <c r="J1827" s="2"/>
      <c r="K1827" s="2"/>
      <c r="L1827" s="2"/>
      <c r="M1827" s="2"/>
      <c r="N1827" s="2"/>
      <c r="O1827" s="2"/>
    </row>
    <row r="1828" spans="5:15" x14ac:dyDescent="0.25">
      <c r="E1828" s="2"/>
      <c r="F1828" s="2"/>
      <c r="G1828" s="5"/>
      <c r="H1828" s="2"/>
      <c r="I1828" s="2"/>
      <c r="J1828" s="2"/>
      <c r="K1828" s="2"/>
      <c r="L1828" s="2"/>
      <c r="M1828" s="2"/>
      <c r="N1828" s="2"/>
      <c r="O1828" s="2"/>
    </row>
    <row r="1829" spans="5:15" x14ac:dyDescent="0.25">
      <c r="E1829" s="2"/>
      <c r="F1829" s="2"/>
      <c r="G1829" s="5"/>
      <c r="H1829" s="2"/>
      <c r="I1829" s="2"/>
      <c r="J1829" s="2"/>
      <c r="K1829" s="2"/>
      <c r="L1829" s="2"/>
      <c r="M1829" s="2"/>
      <c r="N1829" s="2"/>
      <c r="O1829" s="2"/>
    </row>
    <row r="1830" spans="5:15" x14ac:dyDescent="0.25">
      <c r="L1830" s="2"/>
      <c r="M1830" s="2"/>
      <c r="N1830" s="2"/>
    </row>
    <row r="1831" spans="5:15" x14ac:dyDescent="0.25">
      <c r="E1831" s="2"/>
      <c r="F1831" s="2"/>
      <c r="G1831" s="5"/>
      <c r="H1831" s="2"/>
      <c r="I1831" s="2"/>
      <c r="J1831" s="2"/>
      <c r="K1831" s="2"/>
      <c r="L1831" s="2"/>
      <c r="M1831" s="2"/>
      <c r="N1831" s="2"/>
      <c r="O1831" s="2"/>
    </row>
    <row r="1832" spans="5:15" x14ac:dyDescent="0.25">
      <c r="E1832" s="2"/>
      <c r="F1832" s="2"/>
      <c r="G1832" s="5"/>
      <c r="H1832" s="2"/>
      <c r="I1832" s="2"/>
      <c r="J1832" s="2"/>
      <c r="K1832" s="2"/>
      <c r="L1832" s="2"/>
      <c r="M1832" s="2"/>
      <c r="N1832" s="2"/>
      <c r="O1832" s="2"/>
    </row>
    <row r="1833" spans="5:15" x14ac:dyDescent="0.25">
      <c r="E1833" s="2"/>
      <c r="F1833" s="2"/>
      <c r="G1833" s="5"/>
      <c r="H1833" s="2"/>
      <c r="I1833" s="2"/>
      <c r="J1833" s="2"/>
      <c r="K1833" s="2"/>
      <c r="L1833" s="2"/>
      <c r="M1833" s="2"/>
      <c r="N1833" s="2"/>
      <c r="O1833" s="2"/>
    </row>
    <row r="1834" spans="5:15" x14ac:dyDescent="0.25">
      <c r="E1834" s="2"/>
      <c r="F1834" s="2"/>
      <c r="G1834" s="5"/>
      <c r="H1834" s="2"/>
      <c r="I1834" s="2"/>
      <c r="J1834" s="2"/>
      <c r="K1834" s="2"/>
      <c r="L1834" s="2"/>
      <c r="M1834" s="2"/>
      <c r="N1834" s="2"/>
      <c r="O1834" s="2"/>
    </row>
    <row r="1835" spans="5:15" x14ac:dyDescent="0.25">
      <c r="E1835" s="2"/>
      <c r="F1835" s="2"/>
      <c r="G1835" s="5"/>
      <c r="H1835" s="2"/>
      <c r="I1835" s="2"/>
      <c r="J1835" s="2"/>
      <c r="K1835" s="2"/>
      <c r="L1835" s="2"/>
      <c r="M1835" s="2"/>
      <c r="N1835" s="2"/>
      <c r="O1835" s="2"/>
    </row>
    <row r="1836" spans="5:15" x14ac:dyDescent="0.25">
      <c r="E1836" s="2"/>
      <c r="F1836" s="2"/>
      <c r="G1836" s="5"/>
      <c r="H1836" s="2"/>
      <c r="I1836" s="2"/>
      <c r="J1836" s="2"/>
      <c r="K1836" s="2"/>
      <c r="L1836" s="2"/>
      <c r="M1836" s="2"/>
      <c r="N1836" s="2"/>
      <c r="O1836" s="2"/>
    </row>
    <row r="1837" spans="5:15" x14ac:dyDescent="0.25">
      <c r="E1837" s="2"/>
      <c r="F1837" s="2"/>
      <c r="G1837" s="5"/>
      <c r="H1837" s="2"/>
      <c r="I1837" s="2"/>
      <c r="J1837" s="2"/>
      <c r="K1837" s="2"/>
      <c r="L1837" s="2"/>
      <c r="M1837" s="2"/>
      <c r="N1837" s="2"/>
      <c r="O1837" s="2"/>
    </row>
    <row r="1839" spans="5:15" x14ac:dyDescent="0.25">
      <c r="E1839" s="2"/>
      <c r="F1839" s="2"/>
      <c r="G1839" s="5"/>
      <c r="H1839" s="2"/>
      <c r="I1839" s="2"/>
      <c r="J1839" s="2"/>
      <c r="K1839" s="2"/>
      <c r="L1839" s="2"/>
      <c r="M1839" s="2"/>
      <c r="N1839" s="2"/>
      <c r="O1839" s="2"/>
    </row>
    <row r="1840" spans="5:15" x14ac:dyDescent="0.25">
      <c r="E1840" s="2"/>
      <c r="F1840" s="2"/>
      <c r="G1840" s="5"/>
      <c r="H1840" s="2"/>
      <c r="I1840" s="2"/>
      <c r="J1840" s="2"/>
      <c r="K1840" s="2"/>
      <c r="L1840" s="2"/>
      <c r="M1840" s="2"/>
      <c r="N1840" s="2"/>
      <c r="O1840" s="2"/>
    </row>
    <row r="1841" spans="5:15" x14ac:dyDescent="0.25">
      <c r="E1841" s="2"/>
      <c r="F1841" s="2"/>
      <c r="G1841" s="5"/>
      <c r="H1841" s="2"/>
      <c r="I1841" s="2"/>
      <c r="J1841" s="2"/>
      <c r="K1841" s="2"/>
      <c r="L1841" s="2"/>
      <c r="M1841" s="2"/>
      <c r="N1841" s="2"/>
      <c r="O1841" s="2"/>
    </row>
    <row r="1842" spans="5:15" x14ac:dyDescent="0.25">
      <c r="E1842" s="2"/>
      <c r="F1842" s="2"/>
      <c r="G1842" s="5"/>
      <c r="H1842" s="2"/>
      <c r="I1842" s="2"/>
      <c r="J1842" s="2"/>
      <c r="K1842" s="2"/>
      <c r="L1842" s="2"/>
      <c r="M1842" s="2"/>
      <c r="N1842" s="2"/>
      <c r="O1842" s="2"/>
    </row>
    <row r="1843" spans="5:15" x14ac:dyDescent="0.25">
      <c r="E1843" s="2"/>
      <c r="F1843" s="2"/>
      <c r="G1843" s="5"/>
      <c r="H1843" s="2"/>
      <c r="I1843" s="2"/>
      <c r="J1843" s="2"/>
      <c r="K1843" s="2"/>
      <c r="L1843" s="2"/>
      <c r="M1843" s="2"/>
      <c r="N1843" s="2"/>
      <c r="O1843" s="2"/>
    </row>
    <row r="1844" spans="5:15" x14ac:dyDescent="0.25">
      <c r="E1844" s="2"/>
      <c r="F1844" s="2"/>
      <c r="G1844" s="5"/>
      <c r="H1844" s="2"/>
      <c r="I1844" s="2"/>
      <c r="J1844" s="2"/>
      <c r="K1844" s="2"/>
      <c r="L1844" s="2"/>
      <c r="M1844" s="2"/>
      <c r="N1844" s="2"/>
      <c r="O1844" s="2"/>
    </row>
    <row r="1845" spans="5:15" x14ac:dyDescent="0.25">
      <c r="E1845" s="2"/>
      <c r="F1845" s="2"/>
      <c r="G1845" s="5"/>
      <c r="H1845" s="2"/>
      <c r="I1845" s="2"/>
      <c r="J1845" s="2"/>
      <c r="K1845" s="2"/>
      <c r="L1845" s="2"/>
      <c r="M1845" s="2"/>
      <c r="N1845" s="2"/>
      <c r="O1845" s="2"/>
    </row>
    <row r="1846" spans="5:15" x14ac:dyDescent="0.25">
      <c r="E1846" s="2"/>
      <c r="F1846" s="2"/>
      <c r="G1846" s="5"/>
      <c r="H1846" s="2"/>
      <c r="I1846" s="2"/>
      <c r="J1846" s="2"/>
      <c r="K1846" s="2"/>
      <c r="L1846" s="2"/>
      <c r="M1846" s="2"/>
      <c r="N1846" s="2"/>
      <c r="O1846" s="2"/>
    </row>
    <row r="1847" spans="5:15" x14ac:dyDescent="0.25">
      <c r="E1847" s="2"/>
      <c r="F1847" s="2"/>
      <c r="G1847" s="5"/>
      <c r="H1847" s="2"/>
      <c r="I1847" s="2"/>
      <c r="J1847" s="2"/>
      <c r="K1847" s="2"/>
      <c r="L1847" s="2"/>
      <c r="M1847" s="2"/>
      <c r="N1847" s="2"/>
      <c r="O1847" s="2"/>
    </row>
    <row r="1848" spans="5:15" x14ac:dyDescent="0.25">
      <c r="E1848" s="2"/>
      <c r="F1848" s="2"/>
      <c r="G1848" s="5"/>
      <c r="H1848" s="2"/>
      <c r="I1848" s="2"/>
      <c r="J1848" s="2"/>
      <c r="K1848" s="2"/>
      <c r="L1848" s="2"/>
      <c r="M1848" s="2"/>
      <c r="N1848" s="2"/>
      <c r="O1848" s="2"/>
    </row>
    <row r="1849" spans="5:15" x14ac:dyDescent="0.25">
      <c r="E1849" s="2"/>
      <c r="F1849" s="2"/>
      <c r="G1849" s="5"/>
      <c r="H1849" s="2"/>
      <c r="I1849" s="2"/>
      <c r="J1849" s="2"/>
      <c r="K1849" s="2"/>
      <c r="L1849" s="2"/>
      <c r="M1849" s="2"/>
      <c r="N1849" s="2"/>
      <c r="O1849" s="2"/>
    </row>
    <row r="1851" spans="5:15" x14ac:dyDescent="0.25">
      <c r="E1851" s="2"/>
      <c r="F1851" s="2"/>
      <c r="G1851" s="5"/>
      <c r="H1851" s="2"/>
      <c r="I1851" s="2"/>
      <c r="J1851" s="2"/>
      <c r="K1851" s="2"/>
      <c r="L1851" s="2"/>
      <c r="M1851" s="2"/>
      <c r="N1851" s="2"/>
      <c r="O1851" s="2"/>
    </row>
    <row r="1852" spans="5:15" x14ac:dyDescent="0.25">
      <c r="F1852" s="2"/>
      <c r="G1852" s="5"/>
      <c r="H1852" s="2"/>
      <c r="I1852" s="2"/>
      <c r="J1852" s="2"/>
      <c r="K1852" s="2"/>
      <c r="L1852" s="2"/>
      <c r="M1852" s="2"/>
      <c r="N1852" s="2"/>
      <c r="O1852" s="2"/>
    </row>
    <row r="1853" spans="5:15" x14ac:dyDescent="0.25">
      <c r="E1853" s="2"/>
      <c r="F1853" s="2"/>
      <c r="G1853" s="5"/>
      <c r="H1853" s="2"/>
      <c r="I1853" s="2"/>
      <c r="J1853" s="2"/>
      <c r="K1853" s="2"/>
      <c r="L1853" s="2"/>
      <c r="M1853" s="2"/>
      <c r="N1853" s="2"/>
      <c r="O1853" s="2"/>
    </row>
    <row r="1854" spans="5:15" x14ac:dyDescent="0.25">
      <c r="F1854" s="2"/>
      <c r="G1854" s="5"/>
      <c r="H1854" s="2"/>
      <c r="I1854" s="2"/>
      <c r="J1854" s="2"/>
      <c r="K1854" s="2"/>
      <c r="L1854" s="2"/>
      <c r="M1854" s="2"/>
      <c r="N1854" s="2"/>
      <c r="O1854" s="2"/>
    </row>
    <row r="1855" spans="5:15" x14ac:dyDescent="0.25">
      <c r="E1855" s="2"/>
      <c r="F1855" s="2"/>
      <c r="G1855" s="5"/>
      <c r="H1855" s="2"/>
      <c r="I1855" s="2"/>
      <c r="J1855" s="2"/>
      <c r="K1855" s="2"/>
      <c r="L1855" s="2"/>
      <c r="M1855" s="2"/>
      <c r="N1855" s="2"/>
      <c r="O1855" s="2"/>
    </row>
    <row r="1856" spans="5:15" x14ac:dyDescent="0.25">
      <c r="E1856" s="2"/>
      <c r="F1856" s="2"/>
      <c r="G1856" s="5"/>
      <c r="H1856" s="2"/>
      <c r="I1856" s="2"/>
      <c r="J1856" s="2"/>
      <c r="K1856" s="2"/>
      <c r="L1856" s="2"/>
      <c r="M1856" s="2"/>
      <c r="N1856" s="2"/>
      <c r="O1856" s="2"/>
    </row>
    <row r="1857" spans="5:15" x14ac:dyDescent="0.25">
      <c r="E1857" s="2"/>
      <c r="F1857" s="2"/>
      <c r="G1857" s="5"/>
      <c r="H1857" s="2"/>
      <c r="I1857" s="2"/>
      <c r="J1857" s="2"/>
      <c r="K1857" s="2"/>
      <c r="L1857" s="2"/>
      <c r="M1857" s="2"/>
      <c r="N1857" s="2"/>
      <c r="O1857" s="2"/>
    </row>
    <row r="1858" spans="5:15" x14ac:dyDescent="0.25">
      <c r="F1858" s="2"/>
      <c r="G1858" s="5"/>
      <c r="H1858" s="2"/>
      <c r="I1858" s="2"/>
      <c r="J1858" s="2"/>
      <c r="K1858" s="2"/>
      <c r="L1858" s="2"/>
      <c r="M1858" s="2"/>
      <c r="N1858" s="2"/>
      <c r="O1858" s="2"/>
    </row>
    <row r="1859" spans="5:15" x14ac:dyDescent="0.25">
      <c r="E1859" s="2"/>
      <c r="F1859" s="2"/>
      <c r="G1859" s="5"/>
      <c r="H1859" s="2"/>
      <c r="I1859" s="2"/>
      <c r="J1859" s="2"/>
      <c r="K1859" s="2"/>
      <c r="L1859" s="2"/>
      <c r="M1859" s="2"/>
      <c r="N1859" s="2"/>
      <c r="O1859" s="2"/>
    </row>
    <row r="1860" spans="5:15" x14ac:dyDescent="0.25">
      <c r="E1860" s="2"/>
      <c r="F1860" s="2"/>
      <c r="G1860" s="5"/>
      <c r="H1860" s="2"/>
      <c r="I1860" s="2"/>
      <c r="J1860" s="2"/>
      <c r="K1860" s="2"/>
      <c r="L1860" s="2"/>
      <c r="M1860" s="2"/>
      <c r="N1860" s="2"/>
      <c r="O1860" s="2"/>
    </row>
    <row r="1862" spans="5:15" x14ac:dyDescent="0.25">
      <c r="E1862" s="2"/>
      <c r="F1862" s="2"/>
      <c r="G1862" s="5"/>
      <c r="H1862" s="2"/>
      <c r="I1862" s="2"/>
      <c r="J1862" s="2"/>
      <c r="K1862" s="2"/>
      <c r="L1862" s="2"/>
      <c r="M1862" s="2"/>
      <c r="N1862" s="2"/>
      <c r="O1862" s="2"/>
    </row>
    <row r="1863" spans="5:15" x14ac:dyDescent="0.25">
      <c r="E1863" s="2"/>
      <c r="F1863" s="2"/>
      <c r="G1863" s="5"/>
      <c r="H1863" s="2"/>
      <c r="I1863" s="2"/>
      <c r="J1863" s="2"/>
      <c r="K1863" s="2"/>
      <c r="L1863" s="2"/>
      <c r="M1863" s="2"/>
      <c r="N1863" s="2"/>
      <c r="O1863" s="2"/>
    </row>
    <row r="1864" spans="5:15" x14ac:dyDescent="0.25">
      <c r="E1864" s="2"/>
      <c r="F1864" s="2"/>
      <c r="G1864" s="5"/>
      <c r="H1864" s="2"/>
      <c r="I1864" s="2"/>
      <c r="J1864" s="2"/>
      <c r="K1864" s="2"/>
      <c r="L1864" s="2"/>
      <c r="M1864" s="2"/>
      <c r="N1864" s="2"/>
      <c r="O1864" s="2"/>
    </row>
    <row r="1866" spans="5:15" x14ac:dyDescent="0.25">
      <c r="E1866" s="2"/>
      <c r="F1866" s="2"/>
      <c r="G1866" s="5"/>
      <c r="H1866" s="2"/>
      <c r="I1866" s="2"/>
      <c r="J1866" s="2"/>
      <c r="K1866" s="2"/>
      <c r="L1866" s="2"/>
      <c r="M1866" s="2"/>
      <c r="N1866" s="2"/>
      <c r="O1866" s="2"/>
    </row>
    <row r="1867" spans="5:15" x14ac:dyDescent="0.25">
      <c r="E1867" s="2"/>
      <c r="F1867" s="2"/>
      <c r="G1867" s="5"/>
      <c r="H1867" s="2"/>
      <c r="I1867" s="2"/>
      <c r="J1867" s="2"/>
      <c r="K1867" s="2"/>
      <c r="L1867" s="2"/>
      <c r="M1867" s="2"/>
      <c r="N1867" s="2"/>
      <c r="O1867" s="2"/>
    </row>
    <row r="1868" spans="5:15" x14ac:dyDescent="0.25">
      <c r="E1868" s="2"/>
      <c r="F1868" s="2"/>
      <c r="G1868" s="5"/>
      <c r="H1868" s="2"/>
      <c r="I1868" s="2"/>
      <c r="J1868" s="2"/>
      <c r="K1868" s="2"/>
      <c r="L1868" s="2"/>
      <c r="M1868" s="2"/>
      <c r="N1868" s="2"/>
      <c r="O1868" s="2"/>
    </row>
    <row r="1869" spans="5:15" x14ac:dyDescent="0.25">
      <c r="E1869" s="2"/>
      <c r="F1869" s="2"/>
      <c r="G1869" s="5"/>
      <c r="H1869" s="2"/>
      <c r="I1869" s="2"/>
      <c r="J1869" s="2"/>
      <c r="K1869" s="2"/>
      <c r="L1869" s="2"/>
      <c r="M1869" s="2"/>
      <c r="N1869" s="2"/>
      <c r="O1869" s="2"/>
    </row>
    <row r="1870" spans="5:15" x14ac:dyDescent="0.25">
      <c r="E1870" s="2"/>
      <c r="F1870" s="2"/>
      <c r="G1870" s="5"/>
      <c r="H1870" s="2"/>
      <c r="I1870" s="2"/>
      <c r="J1870" s="2"/>
      <c r="K1870" s="2"/>
      <c r="L1870" s="2"/>
      <c r="M1870" s="2"/>
      <c r="N1870" s="2"/>
      <c r="O1870" s="2"/>
    </row>
    <row r="1871" spans="5:15" x14ac:dyDescent="0.25">
      <c r="I1871" s="2"/>
      <c r="L1871" s="2"/>
      <c r="M1871" s="2"/>
      <c r="N1871" s="2"/>
      <c r="O1871" s="2"/>
    </row>
    <row r="1873" spans="5:15" x14ac:dyDescent="0.25">
      <c r="E1873" s="2"/>
      <c r="F1873" s="2"/>
      <c r="G1873" s="5"/>
      <c r="H1873" s="2"/>
      <c r="I1873" s="2"/>
      <c r="J1873" s="2"/>
      <c r="K1873" s="2"/>
      <c r="L1873" s="2"/>
      <c r="M1873" s="2"/>
      <c r="N1873" s="2"/>
      <c r="O1873" s="2"/>
    </row>
    <row r="1874" spans="5:15" x14ac:dyDescent="0.25">
      <c r="E1874" s="2"/>
      <c r="F1874" s="2"/>
      <c r="G1874" s="5"/>
      <c r="H1874" s="2"/>
      <c r="I1874" s="2"/>
      <c r="J1874" s="2"/>
      <c r="K1874" s="2"/>
      <c r="L1874" s="2"/>
      <c r="M1874" s="2"/>
      <c r="N1874" s="2"/>
      <c r="O1874" s="2"/>
    </row>
    <row r="1875" spans="5:15" x14ac:dyDescent="0.25">
      <c r="E1875" s="2"/>
      <c r="F1875" s="2"/>
      <c r="G1875" s="5"/>
      <c r="H1875" s="2"/>
      <c r="I1875" s="2"/>
      <c r="J1875" s="2"/>
      <c r="K1875" s="2"/>
      <c r="L1875" s="2"/>
      <c r="M1875" s="2"/>
      <c r="N1875" s="2"/>
      <c r="O1875" s="2"/>
    </row>
    <row r="1877" spans="5:15" x14ac:dyDescent="0.25">
      <c r="E1877" s="2"/>
      <c r="F1877" s="2"/>
      <c r="G1877" s="5"/>
      <c r="H1877" s="2"/>
      <c r="I1877" s="2"/>
      <c r="J1877" s="2"/>
      <c r="K1877" s="2"/>
      <c r="L1877" s="2"/>
      <c r="M1877" s="2"/>
      <c r="N1877" s="2"/>
      <c r="O1877" s="2"/>
    </row>
    <row r="1878" spans="5:15" x14ac:dyDescent="0.25">
      <c r="E1878" s="2"/>
      <c r="F1878" s="2"/>
      <c r="G1878" s="5"/>
      <c r="H1878" s="2"/>
      <c r="I1878" s="2"/>
      <c r="J1878" s="2"/>
      <c r="K1878" s="2"/>
      <c r="L1878" s="2"/>
      <c r="M1878" s="2"/>
      <c r="N1878" s="2"/>
      <c r="O1878" s="2"/>
    </row>
    <row r="1879" spans="5:15" x14ac:dyDescent="0.25">
      <c r="E1879" s="2"/>
      <c r="F1879" s="2"/>
      <c r="G1879" s="5"/>
      <c r="H1879" s="2"/>
      <c r="I1879" s="2"/>
      <c r="J1879" s="2"/>
      <c r="K1879" s="2"/>
      <c r="L1879" s="2"/>
      <c r="M1879" s="2"/>
      <c r="N1879" s="2"/>
      <c r="O1879" s="2"/>
    </row>
    <row r="1880" spans="5:15" x14ac:dyDescent="0.25">
      <c r="E1880" s="2"/>
      <c r="G1880" s="5"/>
      <c r="H1880" s="2"/>
      <c r="I1880" s="2"/>
      <c r="J1880" s="2"/>
      <c r="K1880" s="2"/>
      <c r="L1880" s="2"/>
      <c r="M1880" s="2"/>
      <c r="N1880" s="2"/>
      <c r="O1880" s="2"/>
    </row>
    <row r="1881" spans="5:15" x14ac:dyDescent="0.25">
      <c r="H1881" s="2"/>
      <c r="I1881" s="2"/>
      <c r="J1881" s="2"/>
      <c r="K1881" s="2"/>
      <c r="L1881" s="2"/>
      <c r="M1881" s="2"/>
      <c r="N1881" s="2"/>
      <c r="O1881" s="2"/>
    </row>
    <row r="1882" spans="5:15" x14ac:dyDescent="0.25">
      <c r="E1882" s="2"/>
      <c r="G1882" s="5"/>
      <c r="H1882" s="2"/>
      <c r="I1882" s="2"/>
      <c r="J1882" s="2"/>
      <c r="K1882" s="2"/>
      <c r="L1882" s="2"/>
      <c r="M1882" s="2"/>
      <c r="N1882" s="2"/>
      <c r="O1882" s="2"/>
    </row>
    <row r="1885" spans="5:15" x14ac:dyDescent="0.25">
      <c r="E1885" s="2"/>
      <c r="F1885" s="2"/>
      <c r="G1885" s="5"/>
      <c r="H1885" s="2"/>
      <c r="I1885" s="2"/>
      <c r="J1885" s="2"/>
      <c r="K1885" s="2"/>
      <c r="L1885" s="2"/>
      <c r="M1885" s="2"/>
      <c r="N1885" s="2"/>
      <c r="O1885" s="2"/>
    </row>
    <row r="1886" spans="5:15" x14ac:dyDescent="0.25">
      <c r="E1886" s="2"/>
      <c r="F1886" s="2"/>
      <c r="G1886" s="5"/>
      <c r="H1886" s="2"/>
      <c r="I1886" s="2"/>
      <c r="J1886" s="2"/>
      <c r="K1886" s="2"/>
      <c r="L1886" s="2"/>
      <c r="M1886" s="2"/>
      <c r="N1886" s="2"/>
      <c r="O1886" s="2"/>
    </row>
    <row r="1889" spans="5:15" x14ac:dyDescent="0.25">
      <c r="F1889" s="2"/>
      <c r="G1889" s="5"/>
      <c r="H1889" s="2"/>
      <c r="I1889" s="2"/>
      <c r="J1889" s="2"/>
      <c r="K1889" s="2"/>
      <c r="L1889" s="2"/>
      <c r="M1889" s="2"/>
      <c r="N1889" s="2"/>
      <c r="O1889" s="2"/>
    </row>
    <row r="1890" spans="5:15" x14ac:dyDescent="0.25">
      <c r="J1890" s="2"/>
      <c r="K1890" s="2"/>
      <c r="L1890" s="2"/>
      <c r="M1890" s="2"/>
      <c r="N1890" s="2"/>
      <c r="O1890" s="2"/>
    </row>
    <row r="1891" spans="5:15" x14ac:dyDescent="0.25">
      <c r="I1891" s="2"/>
      <c r="J1891" s="2"/>
      <c r="K1891" s="2"/>
      <c r="L1891" s="2"/>
      <c r="M1891" s="2"/>
      <c r="N1891" s="2"/>
      <c r="O1891" s="2"/>
    </row>
    <row r="1892" spans="5:15" x14ac:dyDescent="0.25">
      <c r="F1892" s="2"/>
      <c r="G1892" s="5"/>
      <c r="H1892" s="2"/>
      <c r="I1892" s="2"/>
      <c r="J1892" s="2"/>
      <c r="K1892" s="2"/>
      <c r="L1892" s="2"/>
      <c r="M1892" s="2"/>
      <c r="N1892" s="2"/>
      <c r="O1892" s="2"/>
    </row>
    <row r="1893" spans="5:15" x14ac:dyDescent="0.25">
      <c r="E1893" s="2"/>
      <c r="F1893" s="2"/>
      <c r="G1893" s="5"/>
      <c r="H1893" s="2"/>
      <c r="I1893" s="2"/>
      <c r="J1893" s="2"/>
      <c r="K1893" s="2"/>
      <c r="L1893" s="2"/>
      <c r="M1893" s="2"/>
      <c r="N1893" s="2"/>
      <c r="O1893" s="2"/>
    </row>
    <row r="1894" spans="5:15" x14ac:dyDescent="0.25">
      <c r="E1894" s="2"/>
      <c r="F1894" s="2"/>
      <c r="G1894" s="5"/>
      <c r="H1894" s="2"/>
      <c r="I1894" s="2"/>
      <c r="J1894" s="2"/>
      <c r="K1894" s="2"/>
      <c r="L1894" s="2"/>
      <c r="M1894" s="2"/>
      <c r="N1894" s="2"/>
      <c r="O1894" s="2"/>
    </row>
    <row r="1897" spans="5:15" x14ac:dyDescent="0.25">
      <c r="E1897" s="2"/>
      <c r="F1897" s="2"/>
      <c r="G1897" s="5"/>
      <c r="H1897" s="2"/>
      <c r="I1897" s="2"/>
      <c r="J1897" s="2"/>
      <c r="K1897" s="2"/>
      <c r="L1897" s="2"/>
      <c r="M1897" s="2"/>
      <c r="N1897" s="2"/>
      <c r="O1897" s="2"/>
    </row>
    <row r="1898" spans="5:15" x14ac:dyDescent="0.25">
      <c r="E1898" s="2"/>
      <c r="F1898" s="2"/>
      <c r="G1898" s="5"/>
      <c r="H1898" s="2"/>
      <c r="I1898" s="2"/>
      <c r="J1898" s="2"/>
      <c r="K1898" s="2"/>
      <c r="L1898" s="2"/>
      <c r="M1898" s="2"/>
      <c r="N1898" s="2"/>
      <c r="O1898" s="2"/>
    </row>
    <row r="1899" spans="5:15" x14ac:dyDescent="0.25">
      <c r="E1899" s="2"/>
      <c r="F1899" s="2"/>
      <c r="G1899" s="5"/>
      <c r="H1899" s="2"/>
      <c r="I1899" s="2"/>
      <c r="J1899" s="2"/>
      <c r="K1899" s="2"/>
      <c r="L1899" s="2"/>
      <c r="M1899" s="2"/>
      <c r="N1899" s="2"/>
      <c r="O1899" s="2"/>
    </row>
    <row r="1901" spans="5:15" x14ac:dyDescent="0.25">
      <c r="E1901" s="2"/>
      <c r="F1901" s="2"/>
      <c r="G1901" s="5"/>
      <c r="H1901" s="2"/>
      <c r="I1901" s="2"/>
      <c r="J1901" s="2"/>
      <c r="K1901" s="2"/>
      <c r="L1901" s="2"/>
      <c r="M1901" s="2"/>
      <c r="N1901" s="2"/>
      <c r="O1901" s="2"/>
    </row>
    <row r="1902" spans="5:15" x14ac:dyDescent="0.25">
      <c r="E1902" s="2"/>
      <c r="F1902" s="2"/>
      <c r="G1902" s="5"/>
      <c r="H1902" s="2"/>
      <c r="I1902" s="2"/>
      <c r="J1902" s="2"/>
      <c r="K1902" s="2"/>
      <c r="L1902" s="2"/>
      <c r="M1902" s="2"/>
      <c r="N1902" s="2"/>
      <c r="O1902" s="2"/>
    </row>
    <row r="1903" spans="5:15" x14ac:dyDescent="0.25">
      <c r="E1903" s="2"/>
      <c r="F1903" s="2"/>
      <c r="G1903" s="5"/>
      <c r="H1903" s="2"/>
      <c r="I1903" s="2"/>
      <c r="J1903" s="2"/>
      <c r="K1903" s="2"/>
      <c r="L1903" s="2"/>
      <c r="M1903" s="2"/>
      <c r="N1903" s="2"/>
      <c r="O1903" s="2"/>
    </row>
    <row r="1904" spans="5:15" x14ac:dyDescent="0.25">
      <c r="E1904" s="2"/>
      <c r="H1904" s="2"/>
      <c r="I1904" s="2"/>
      <c r="K1904" s="2"/>
      <c r="L1904" s="2"/>
    </row>
    <row r="1905" spans="5:15" x14ac:dyDescent="0.25">
      <c r="E1905" s="2"/>
      <c r="F1905" s="2"/>
      <c r="G1905" s="5"/>
      <c r="H1905" s="2"/>
      <c r="I1905" s="2"/>
      <c r="J1905" s="2"/>
      <c r="K1905" s="2"/>
      <c r="L1905" s="2"/>
      <c r="M1905" s="2"/>
      <c r="N1905" s="2"/>
      <c r="O1905" s="2"/>
    </row>
    <row r="1906" spans="5:15" x14ac:dyDescent="0.25">
      <c r="E1906" s="2"/>
      <c r="F1906" s="2"/>
      <c r="G1906" s="5"/>
      <c r="H1906" s="2"/>
      <c r="I1906" s="2"/>
      <c r="J1906" s="2"/>
      <c r="K1906" s="2"/>
      <c r="L1906" s="2"/>
      <c r="M1906" s="2"/>
      <c r="N1906" s="2"/>
      <c r="O1906" s="2"/>
    </row>
    <row r="1907" spans="5:15" x14ac:dyDescent="0.25">
      <c r="G1907" s="5"/>
      <c r="H1907" s="2"/>
      <c r="I1907" s="2"/>
      <c r="J1907" s="2"/>
      <c r="K1907" s="2"/>
      <c r="L1907" s="2"/>
      <c r="M1907" s="2"/>
      <c r="N1907" s="2"/>
      <c r="O1907" s="2"/>
    </row>
    <row r="1909" spans="5:15" x14ac:dyDescent="0.25">
      <c r="E1909" s="2"/>
      <c r="F1909" s="2"/>
      <c r="G1909" s="5"/>
      <c r="H1909" s="2"/>
      <c r="I1909" s="2"/>
      <c r="J1909" s="2"/>
      <c r="K1909" s="2"/>
      <c r="L1909" s="2"/>
      <c r="M1909" s="2"/>
      <c r="N1909" s="2"/>
      <c r="O1909" s="2"/>
    </row>
    <row r="1910" spans="5:15" x14ac:dyDescent="0.25">
      <c r="E1910" s="2"/>
      <c r="F1910" s="2"/>
      <c r="G1910" s="5"/>
      <c r="H1910" s="2"/>
      <c r="I1910" s="2"/>
      <c r="J1910" s="2"/>
      <c r="K1910" s="2"/>
      <c r="L1910" s="2"/>
      <c r="M1910" s="2"/>
      <c r="N1910" s="2"/>
      <c r="O1910" s="2"/>
    </row>
    <row r="1911" spans="5:15" x14ac:dyDescent="0.25">
      <c r="E1911" s="2"/>
      <c r="F1911" s="2"/>
      <c r="G1911" s="5"/>
      <c r="H1911" s="2"/>
      <c r="I1911" s="2"/>
      <c r="J1911" s="2"/>
      <c r="K1911" s="2"/>
      <c r="L1911" s="2"/>
      <c r="M1911" s="2"/>
      <c r="N1911" s="2"/>
      <c r="O1911" s="2"/>
    </row>
    <row r="1912" spans="5:15" x14ac:dyDescent="0.25">
      <c r="I1912" s="2"/>
      <c r="J1912" s="2"/>
      <c r="K1912" s="2"/>
      <c r="L1912" s="2"/>
      <c r="M1912" s="2"/>
      <c r="N1912" s="2"/>
      <c r="O1912" s="2"/>
    </row>
    <row r="1913" spans="5:15" x14ac:dyDescent="0.25">
      <c r="E1913" s="2"/>
      <c r="F1913" s="2"/>
      <c r="G1913" s="5"/>
      <c r="H1913" s="2"/>
      <c r="I1913" s="2"/>
      <c r="J1913" s="2"/>
      <c r="K1913" s="2"/>
      <c r="L1913" s="2"/>
      <c r="M1913" s="2"/>
      <c r="N1913" s="2"/>
      <c r="O1913" s="2"/>
    </row>
    <row r="1914" spans="5:15" x14ac:dyDescent="0.25">
      <c r="E1914" s="2"/>
      <c r="F1914" s="2"/>
      <c r="G1914" s="5"/>
      <c r="H1914" s="2"/>
      <c r="I1914" s="2"/>
      <c r="J1914" s="2"/>
      <c r="K1914" s="2"/>
      <c r="L1914" s="2"/>
      <c r="M1914" s="2"/>
      <c r="N1914" s="2"/>
      <c r="O1914" s="2"/>
    </row>
    <row r="1915" spans="5:15" x14ac:dyDescent="0.25">
      <c r="E1915" s="2"/>
      <c r="F1915" s="2"/>
      <c r="G1915" s="5"/>
      <c r="H1915" s="2"/>
      <c r="I1915" s="2"/>
      <c r="J1915" s="2"/>
      <c r="K1915" s="2"/>
      <c r="L1915" s="2"/>
      <c r="M1915" s="2"/>
      <c r="N1915" s="2"/>
      <c r="O1915" s="2"/>
    </row>
    <row r="1916" spans="5:15" x14ac:dyDescent="0.25">
      <c r="E1916" s="2"/>
      <c r="F1916" s="2"/>
      <c r="G1916" s="5"/>
      <c r="H1916" s="2"/>
      <c r="I1916" s="2"/>
      <c r="J1916" s="2"/>
      <c r="K1916" s="2"/>
      <c r="L1916" s="2"/>
      <c r="M1916" s="2"/>
      <c r="N1916" s="2"/>
      <c r="O1916" s="2"/>
    </row>
    <row r="1917" spans="5:15" x14ac:dyDescent="0.25">
      <c r="E1917" s="2"/>
      <c r="F1917" s="2"/>
      <c r="G1917" s="5"/>
      <c r="H1917" s="2"/>
      <c r="I1917" s="2"/>
      <c r="J1917" s="2"/>
      <c r="K1917" s="2"/>
      <c r="L1917" s="2"/>
      <c r="M1917" s="2"/>
      <c r="N1917" s="2"/>
      <c r="O1917" s="2"/>
    </row>
    <row r="1918" spans="5:15" x14ac:dyDescent="0.25">
      <c r="E1918" s="2"/>
      <c r="F1918" s="2"/>
      <c r="G1918" s="5"/>
      <c r="H1918" s="2"/>
      <c r="I1918" s="2"/>
      <c r="J1918" s="2"/>
      <c r="K1918" s="2"/>
      <c r="L1918" s="2"/>
      <c r="M1918" s="2"/>
      <c r="N1918" s="2"/>
      <c r="O1918" s="2"/>
    </row>
    <row r="1920" spans="5:15" x14ac:dyDescent="0.25">
      <c r="E1920" s="2"/>
      <c r="F1920" s="2"/>
      <c r="G1920" s="5"/>
      <c r="H1920" s="2"/>
      <c r="I1920" s="2"/>
      <c r="J1920" s="2"/>
      <c r="K1920" s="2"/>
      <c r="L1920" s="2"/>
      <c r="M1920" s="2"/>
      <c r="N1920" s="2"/>
      <c r="O1920" s="2"/>
    </row>
    <row r="1921" spans="5:15" x14ac:dyDescent="0.25">
      <c r="E1921" s="2"/>
      <c r="F1921" s="2"/>
      <c r="G1921" s="5"/>
      <c r="H1921" s="2"/>
      <c r="I1921" s="2"/>
      <c r="J1921" s="2"/>
      <c r="K1921" s="2"/>
      <c r="L1921" s="2"/>
      <c r="M1921" s="2"/>
      <c r="N1921" s="2"/>
      <c r="O1921" s="2"/>
    </row>
    <row r="1922" spans="5:15" x14ac:dyDescent="0.25">
      <c r="E1922" s="2"/>
      <c r="F1922" s="2"/>
      <c r="G1922" s="5"/>
      <c r="H1922" s="2"/>
      <c r="I1922" s="2"/>
      <c r="J1922" s="2"/>
      <c r="K1922" s="2"/>
      <c r="L1922" s="2"/>
      <c r="M1922" s="2"/>
      <c r="N1922" s="2"/>
      <c r="O1922" s="2"/>
    </row>
    <row r="1923" spans="5:15" x14ac:dyDescent="0.25">
      <c r="E1923" s="2"/>
      <c r="F1923" s="2"/>
      <c r="G1923" s="5"/>
      <c r="H1923" s="2"/>
      <c r="I1923" s="2"/>
      <c r="J1923" s="2"/>
      <c r="K1923" s="2"/>
      <c r="L1923" s="2"/>
      <c r="M1923" s="2"/>
      <c r="N1923" s="2"/>
      <c r="O1923" s="2"/>
    </row>
    <row r="1924" spans="5:15" x14ac:dyDescent="0.25">
      <c r="E1924" s="2"/>
      <c r="F1924" s="2"/>
      <c r="G1924" s="5"/>
      <c r="H1924" s="2"/>
      <c r="I1924" s="2"/>
      <c r="J1924" s="2"/>
      <c r="K1924" s="2"/>
      <c r="L1924" s="2"/>
      <c r="M1924" s="2"/>
      <c r="N1924" s="2"/>
      <c r="O1924" s="2"/>
    </row>
    <row r="1925" spans="5:15" x14ac:dyDescent="0.25">
      <c r="E1925" s="2"/>
      <c r="F1925" s="2"/>
      <c r="G1925" s="5"/>
      <c r="H1925" s="2"/>
      <c r="I1925" s="2"/>
      <c r="J1925" s="2"/>
      <c r="K1925" s="2"/>
      <c r="L1925" s="2"/>
      <c r="M1925" s="2"/>
      <c r="N1925" s="2"/>
      <c r="O1925" s="2"/>
    </row>
    <row r="1926" spans="5:15" x14ac:dyDescent="0.25">
      <c r="E1926" s="2"/>
      <c r="F1926" s="2"/>
      <c r="G1926" s="5"/>
      <c r="H1926" s="2"/>
      <c r="I1926" s="2"/>
      <c r="J1926" s="2"/>
      <c r="K1926" s="2"/>
      <c r="L1926" s="2"/>
      <c r="M1926" s="2"/>
      <c r="N1926" s="2"/>
      <c r="O1926" s="2"/>
    </row>
    <row r="1927" spans="5:15" x14ac:dyDescent="0.25">
      <c r="E1927" s="2"/>
      <c r="F1927" s="2"/>
      <c r="G1927" s="5"/>
      <c r="H1927" s="2"/>
      <c r="I1927" s="2"/>
      <c r="J1927" s="2"/>
      <c r="K1927" s="2"/>
      <c r="L1927" s="2"/>
    </row>
    <row r="1928" spans="5:15" x14ac:dyDescent="0.25">
      <c r="K1928" s="2"/>
      <c r="L1928" s="2"/>
      <c r="M1928" s="2"/>
      <c r="N1928" s="2"/>
      <c r="O1928" s="2"/>
    </row>
    <row r="1931" spans="5:15" x14ac:dyDescent="0.25">
      <c r="F1931" s="2"/>
      <c r="G1931" s="5"/>
      <c r="H1931" s="2"/>
      <c r="I1931" s="2"/>
      <c r="J1931" s="2"/>
      <c r="K1931" s="2"/>
      <c r="L1931" s="2"/>
      <c r="M1931" s="2"/>
      <c r="N1931" s="2"/>
      <c r="O1931" s="2"/>
    </row>
    <row r="1932" spans="5:15" x14ac:dyDescent="0.25">
      <c r="K1932" s="2"/>
      <c r="L1932" s="2"/>
      <c r="M1932" s="2"/>
      <c r="N1932" s="2"/>
      <c r="O1932" s="2"/>
    </row>
    <row r="1935" spans="5:15" x14ac:dyDescent="0.25">
      <c r="E1935" s="2"/>
      <c r="F1935" s="2"/>
      <c r="G1935" s="5"/>
      <c r="H1935" s="2"/>
      <c r="I1935" s="2"/>
      <c r="J1935" s="2"/>
      <c r="K1935" s="2"/>
      <c r="L1935" s="2"/>
      <c r="M1935" s="2"/>
      <c r="N1935" s="2"/>
      <c r="O1935" s="2"/>
    </row>
    <row r="1937" spans="5:15" x14ac:dyDescent="0.25">
      <c r="F1937" s="2"/>
      <c r="G1937" s="5"/>
      <c r="H1937" s="2"/>
      <c r="I1937" s="2"/>
      <c r="J1937" s="2"/>
      <c r="K1937" s="2"/>
      <c r="L1937" s="2"/>
      <c r="M1937" s="2"/>
      <c r="N1937" s="2"/>
      <c r="O1937" s="2"/>
    </row>
    <row r="1938" spans="5:15" x14ac:dyDescent="0.25">
      <c r="G1938" s="5"/>
      <c r="H1938" s="2"/>
      <c r="I1938" s="2"/>
      <c r="J1938" s="2"/>
      <c r="K1938" s="2"/>
      <c r="L1938" s="2"/>
      <c r="M1938" s="2"/>
      <c r="N1938" s="2"/>
      <c r="O1938" s="2"/>
    </row>
    <row r="1942" spans="5:15" x14ac:dyDescent="0.25">
      <c r="E1942" s="2"/>
      <c r="F1942" s="2"/>
      <c r="G1942" s="5"/>
      <c r="H1942" s="2"/>
      <c r="I1942" s="2"/>
      <c r="J1942" s="2"/>
      <c r="K1942" s="2"/>
      <c r="L1942" s="2"/>
      <c r="M1942" s="2"/>
      <c r="N1942" s="2"/>
      <c r="O1942" s="2"/>
    </row>
    <row r="1944" spans="5:15" x14ac:dyDescent="0.25">
      <c r="G1944" s="5"/>
    </row>
    <row r="1945" spans="5:15" x14ac:dyDescent="0.25">
      <c r="E1945" s="2"/>
      <c r="F1945" s="2"/>
      <c r="G1945" s="5"/>
      <c r="H1945" s="2"/>
      <c r="I1945" s="2"/>
      <c r="J1945" s="2"/>
      <c r="K1945" s="2"/>
      <c r="L1945" s="2"/>
      <c r="M1945" s="2"/>
      <c r="N1945" s="2"/>
      <c r="O1945" s="2"/>
    </row>
    <row r="1946" spans="5:15" x14ac:dyDescent="0.25">
      <c r="F1946" s="2"/>
    </row>
    <row r="1947" spans="5:15" x14ac:dyDescent="0.25">
      <c r="E1947" s="2"/>
      <c r="F1947" s="2"/>
      <c r="G1947" s="5"/>
      <c r="H1947" s="2"/>
      <c r="I1947" s="2"/>
      <c r="J1947" s="2"/>
      <c r="K1947" s="2"/>
      <c r="L1947" s="2"/>
      <c r="M1947" s="2"/>
      <c r="N1947" s="2"/>
      <c r="O1947" s="2"/>
    </row>
    <row r="1948" spans="5:15" x14ac:dyDescent="0.25">
      <c r="E1948" s="2"/>
      <c r="F1948" s="2"/>
      <c r="G1948" s="5"/>
      <c r="H1948" s="2"/>
      <c r="I1948" s="2"/>
      <c r="J1948" s="2"/>
      <c r="K1948" s="2"/>
      <c r="L1948" s="2"/>
      <c r="M1948" s="2"/>
      <c r="N1948" s="2"/>
      <c r="O1948" s="2"/>
    </row>
    <row r="1951" spans="5:15" x14ac:dyDescent="0.25">
      <c r="E1951" s="2"/>
      <c r="F1951" s="2"/>
      <c r="G1951" s="5"/>
      <c r="H1951" s="2"/>
      <c r="I1951" s="2"/>
      <c r="J1951" s="2"/>
      <c r="K1951" s="2"/>
      <c r="L1951" s="2"/>
      <c r="M1951" s="2"/>
      <c r="N1951" s="2"/>
      <c r="O1951" s="2"/>
    </row>
    <row r="1952" spans="5:15" x14ac:dyDescent="0.25">
      <c r="I1952" s="2"/>
    </row>
    <row r="1953" spans="5:15" x14ac:dyDescent="0.25">
      <c r="I1953" s="2"/>
    </row>
    <row r="1954" spans="5:15" x14ac:dyDescent="0.25">
      <c r="K1954" s="2"/>
    </row>
    <row r="1955" spans="5:15" x14ac:dyDescent="0.25">
      <c r="E1955" s="2"/>
      <c r="F1955" s="2"/>
      <c r="G1955" s="5"/>
      <c r="H1955" s="2"/>
      <c r="I1955" s="2"/>
      <c r="J1955" s="2"/>
      <c r="K1955" s="2"/>
      <c r="L1955" s="2"/>
      <c r="M1955" s="2"/>
      <c r="N1955" s="2"/>
      <c r="O1955" s="2"/>
    </row>
    <row r="1956" spans="5:15" x14ac:dyDescent="0.25">
      <c r="E1956" s="2"/>
      <c r="F1956" s="2"/>
      <c r="G1956" s="5"/>
      <c r="H1956" s="2"/>
      <c r="I1956" s="2"/>
      <c r="J1956" s="2"/>
      <c r="K1956" s="2"/>
      <c r="L1956" s="2"/>
      <c r="M1956" s="2"/>
      <c r="N1956" s="2"/>
      <c r="O1956" s="2"/>
    </row>
    <row r="1957" spans="5:15" x14ac:dyDescent="0.25">
      <c r="H1957" s="2"/>
      <c r="I1957" s="2"/>
      <c r="J1957" s="2"/>
      <c r="K1957" s="2"/>
      <c r="L1957" s="2"/>
    </row>
    <row r="1959" spans="5:15" x14ac:dyDescent="0.25">
      <c r="E1959" s="2"/>
      <c r="F1959" s="2"/>
      <c r="G1959" s="5"/>
      <c r="H1959" s="2"/>
      <c r="I1959" s="2"/>
      <c r="J1959" s="2"/>
      <c r="K1959" s="2"/>
      <c r="L1959" s="2"/>
      <c r="M1959" s="2"/>
      <c r="N1959" s="2"/>
      <c r="O1959" s="2"/>
    </row>
    <row r="1960" spans="5:15" x14ac:dyDescent="0.25">
      <c r="F1960" s="2"/>
      <c r="G1960" s="5"/>
      <c r="H1960" s="2"/>
      <c r="I1960" s="2"/>
      <c r="J1960" s="2"/>
      <c r="K1960" s="2"/>
      <c r="L1960" s="2"/>
      <c r="M1960" s="2"/>
      <c r="N1960" s="2"/>
      <c r="O1960" s="2"/>
    </row>
    <row r="1961" spans="5:15" x14ac:dyDescent="0.25">
      <c r="E1961" s="2"/>
      <c r="F1961" s="2"/>
      <c r="G1961" s="5"/>
      <c r="H1961" s="2"/>
      <c r="I1961" s="2"/>
      <c r="J1961" s="2"/>
      <c r="K1961" s="2"/>
      <c r="L1961" s="2"/>
      <c r="M1961" s="2"/>
      <c r="N1961" s="2"/>
      <c r="O1961" s="2"/>
    </row>
    <row r="1962" spans="5:15" x14ac:dyDescent="0.25">
      <c r="H1962" s="2"/>
      <c r="I1962" s="2"/>
      <c r="J1962" s="2"/>
      <c r="K1962" s="2"/>
      <c r="L1962" s="2"/>
      <c r="M1962" s="2"/>
      <c r="N1962" s="2"/>
      <c r="O1962" s="2"/>
    </row>
    <row r="1963" spans="5:15" x14ac:dyDescent="0.25">
      <c r="E1963" s="2"/>
      <c r="F1963" s="2"/>
      <c r="G1963" s="5"/>
      <c r="H1963" s="2"/>
      <c r="I1963" s="2"/>
      <c r="J1963" s="2"/>
      <c r="K1963" s="2"/>
      <c r="L1963" s="2"/>
      <c r="M1963" s="2"/>
      <c r="N1963" s="2"/>
      <c r="O1963" s="2"/>
    </row>
    <row r="1964" spans="5:15" x14ac:dyDescent="0.25">
      <c r="E1964" s="2"/>
      <c r="F1964" s="2"/>
      <c r="G1964" s="5"/>
      <c r="H1964" s="2"/>
      <c r="I1964" s="2"/>
      <c r="J1964" s="2"/>
      <c r="K1964" s="2"/>
      <c r="L1964" s="2"/>
      <c r="M1964" s="2"/>
      <c r="N1964" s="2"/>
      <c r="O1964" s="2"/>
    </row>
    <row r="1965" spans="5:15" x14ac:dyDescent="0.25">
      <c r="E1965" s="2"/>
      <c r="F1965" s="2"/>
      <c r="G1965" s="5"/>
      <c r="H1965" s="2"/>
      <c r="I1965" s="2"/>
      <c r="J1965" s="2"/>
      <c r="K1965" s="2"/>
      <c r="L1965" s="2"/>
      <c r="M1965" s="2"/>
      <c r="N1965" s="2"/>
      <c r="O1965" s="2"/>
    </row>
    <row r="1966" spans="5:15" x14ac:dyDescent="0.25">
      <c r="H1966" s="2"/>
      <c r="I1966" s="2"/>
      <c r="J1966" s="2"/>
      <c r="K1966" s="2"/>
      <c r="L1966" s="2"/>
      <c r="M1966" s="2"/>
      <c r="N1966" s="2"/>
      <c r="O1966" s="2"/>
    </row>
    <row r="1967" spans="5:15" x14ac:dyDescent="0.25">
      <c r="E1967" s="2"/>
      <c r="F1967" s="2"/>
      <c r="G1967" s="5"/>
      <c r="H1967" s="2"/>
      <c r="I1967" s="2"/>
      <c r="J1967" s="2"/>
      <c r="K1967" s="2"/>
      <c r="L1967" s="2"/>
      <c r="M1967" s="2"/>
      <c r="N1967" s="2"/>
      <c r="O1967" s="2"/>
    </row>
    <row r="1968" spans="5:15" x14ac:dyDescent="0.25">
      <c r="E1968" s="2"/>
      <c r="F1968" s="2"/>
      <c r="G1968" s="5"/>
      <c r="H1968" s="2"/>
      <c r="I1968" s="2"/>
      <c r="J1968" s="2"/>
      <c r="K1968" s="2"/>
      <c r="L1968" s="2"/>
      <c r="M1968" s="2"/>
      <c r="N1968" s="2"/>
      <c r="O1968" s="2"/>
    </row>
    <row r="1969" spans="5:15" x14ac:dyDescent="0.25">
      <c r="E1969" s="2"/>
      <c r="F1969" s="2"/>
      <c r="G1969" s="5"/>
      <c r="H1969" s="2"/>
      <c r="I1969" s="2"/>
      <c r="J1969" s="2"/>
      <c r="K1969" s="2"/>
      <c r="L1969" s="2"/>
      <c r="M1969" s="2"/>
      <c r="N1969" s="2"/>
      <c r="O1969" s="2"/>
    </row>
    <row r="1971" spans="5:15" x14ac:dyDescent="0.25">
      <c r="E1971" s="2"/>
      <c r="F1971" s="2"/>
      <c r="G1971" s="5"/>
      <c r="H1971" s="2"/>
      <c r="I1971" s="2"/>
      <c r="J1971" s="2"/>
      <c r="K1971" s="2"/>
      <c r="L1971" s="2"/>
      <c r="M1971" s="2"/>
      <c r="N1971" s="2"/>
      <c r="O1971" s="2"/>
    </row>
    <row r="1972" spans="5:15" x14ac:dyDescent="0.25">
      <c r="E1972" s="2"/>
      <c r="F1972" s="2"/>
      <c r="G1972" s="5"/>
      <c r="H1972" s="2"/>
      <c r="I1972" s="2"/>
      <c r="J1972" s="2"/>
      <c r="K1972" s="2"/>
      <c r="L1972" s="2"/>
      <c r="M1972" s="2"/>
      <c r="N1972" s="2"/>
      <c r="O1972" s="2"/>
    </row>
    <row r="1973" spans="5:15" x14ac:dyDescent="0.25">
      <c r="E1973" s="2"/>
      <c r="F1973" s="2"/>
      <c r="G1973" s="5"/>
      <c r="H1973" s="2"/>
      <c r="I1973" s="2"/>
      <c r="J1973" s="2"/>
      <c r="K1973" s="2"/>
      <c r="L1973" s="2"/>
      <c r="M1973" s="2"/>
      <c r="N1973" s="2"/>
      <c r="O1973" s="2"/>
    </row>
    <row r="1974" spans="5:15" x14ac:dyDescent="0.25">
      <c r="E1974" s="2"/>
      <c r="F1974" s="2"/>
      <c r="G1974" s="5"/>
      <c r="H1974" s="2"/>
      <c r="I1974" s="2"/>
      <c r="J1974" s="2"/>
      <c r="K1974" s="2"/>
      <c r="L1974" s="2"/>
      <c r="M1974" s="2"/>
      <c r="N1974" s="2"/>
      <c r="O1974" s="2"/>
    </row>
    <row r="1975" spans="5:15" x14ac:dyDescent="0.25">
      <c r="E1975" s="2"/>
      <c r="F1975" s="2"/>
      <c r="G1975" s="5"/>
      <c r="H1975" s="2"/>
      <c r="I1975" s="2"/>
      <c r="J1975" s="2"/>
      <c r="K1975" s="2"/>
      <c r="L1975" s="2"/>
      <c r="M1975" s="2"/>
      <c r="N1975" s="2"/>
      <c r="O1975" s="2"/>
    </row>
    <row r="1976" spans="5:15" x14ac:dyDescent="0.25">
      <c r="E1976" s="2"/>
      <c r="F1976" s="2"/>
      <c r="G1976" s="5"/>
      <c r="H1976" s="2"/>
      <c r="I1976" s="2"/>
      <c r="J1976" s="2"/>
      <c r="K1976" s="2"/>
      <c r="L1976" s="2"/>
      <c r="M1976" s="2"/>
      <c r="N1976" s="2"/>
      <c r="O1976" s="2"/>
    </row>
    <row r="1977" spans="5:15" x14ac:dyDescent="0.25">
      <c r="E1977" s="2"/>
      <c r="F1977" s="2"/>
      <c r="G1977" s="5"/>
      <c r="H1977" s="2"/>
      <c r="I1977" s="2"/>
      <c r="J1977" s="2"/>
      <c r="K1977" s="2"/>
      <c r="L1977" s="2"/>
      <c r="M1977" s="2"/>
      <c r="N1977" s="2"/>
      <c r="O1977" s="2"/>
    </row>
    <row r="1978" spans="5:15" x14ac:dyDescent="0.25">
      <c r="E1978" s="2"/>
      <c r="F1978" s="2"/>
      <c r="G1978" s="5"/>
      <c r="H1978" s="2"/>
      <c r="I1978" s="2"/>
      <c r="J1978" s="2"/>
      <c r="K1978" s="2"/>
      <c r="L1978" s="2"/>
      <c r="M1978" s="2"/>
      <c r="N1978" s="2"/>
      <c r="O1978" s="2"/>
    </row>
    <row r="1979" spans="5:15" x14ac:dyDescent="0.25">
      <c r="E1979" s="2"/>
      <c r="F1979" s="2"/>
      <c r="G1979" s="5"/>
      <c r="H1979" s="2"/>
      <c r="I1979" s="2"/>
      <c r="J1979" s="2"/>
      <c r="K1979" s="2"/>
      <c r="L1979" s="2"/>
      <c r="M1979" s="2"/>
      <c r="N1979" s="2"/>
      <c r="O1979" s="2"/>
    </row>
    <row r="1980" spans="5:15" x14ac:dyDescent="0.25">
      <c r="E1980" s="2"/>
      <c r="F1980" s="2"/>
      <c r="G1980" s="5"/>
      <c r="H1980" s="2"/>
      <c r="I1980" s="2"/>
      <c r="J1980" s="2"/>
      <c r="K1980" s="2"/>
      <c r="L1980" s="2"/>
      <c r="M1980" s="2"/>
      <c r="N1980" s="2"/>
      <c r="O1980" s="2"/>
    </row>
    <row r="1981" spans="5:15" x14ac:dyDescent="0.25">
      <c r="E1981" s="2"/>
      <c r="F1981" s="2"/>
      <c r="G1981" s="5"/>
      <c r="H1981" s="2"/>
      <c r="I1981" s="2"/>
      <c r="J1981" s="2"/>
      <c r="K1981" s="2"/>
      <c r="L1981" s="2"/>
      <c r="M1981" s="2"/>
      <c r="N1981" s="2"/>
      <c r="O1981" s="2"/>
    </row>
    <row r="1984" spans="5:15" x14ac:dyDescent="0.25">
      <c r="E1984" s="2"/>
    </row>
    <row r="1986" spans="5:15" x14ac:dyDescent="0.25">
      <c r="E1986" s="2"/>
      <c r="F1986" s="2"/>
      <c r="G1986" s="5"/>
      <c r="H1986" s="2"/>
      <c r="I1986" s="2"/>
      <c r="J1986" s="2"/>
      <c r="K1986" s="2"/>
      <c r="L1986" s="2"/>
      <c r="M1986" s="2"/>
      <c r="N1986" s="2"/>
      <c r="O1986" s="2"/>
    </row>
    <row r="1987" spans="5:15" x14ac:dyDescent="0.25">
      <c r="F1987" s="2"/>
      <c r="M1987" s="2"/>
      <c r="N1987" s="2"/>
      <c r="O1987" s="2"/>
    </row>
    <row r="1988" spans="5:15" x14ac:dyDescent="0.25">
      <c r="E1988" s="2"/>
      <c r="F1988" s="2"/>
      <c r="G1988" s="5"/>
      <c r="H1988" s="2"/>
      <c r="I1988" s="2"/>
      <c r="J1988" s="2"/>
      <c r="K1988" s="2"/>
      <c r="L1988" s="2"/>
      <c r="M1988" s="2"/>
      <c r="N1988" s="2"/>
      <c r="O1988" s="2"/>
    </row>
    <row r="1989" spans="5:15" x14ac:dyDescent="0.25">
      <c r="E1989" s="2"/>
      <c r="F1989" s="2"/>
      <c r="G1989" s="5"/>
      <c r="H1989" s="2"/>
      <c r="I1989" s="2"/>
      <c r="J1989" s="2"/>
      <c r="K1989" s="2"/>
      <c r="L1989" s="2"/>
      <c r="M1989" s="2"/>
      <c r="N1989" s="2"/>
      <c r="O1989" s="2"/>
    </row>
    <row r="1990" spans="5:15" x14ac:dyDescent="0.25">
      <c r="E1990" s="2"/>
      <c r="F1990" s="2"/>
      <c r="G1990" s="5"/>
      <c r="H1990" s="2"/>
      <c r="I1990" s="2"/>
      <c r="J1990" s="2"/>
      <c r="K1990" s="2"/>
      <c r="L1990" s="2"/>
      <c r="M1990" s="2"/>
      <c r="N1990" s="2"/>
      <c r="O1990" s="2"/>
    </row>
    <row r="1991" spans="5:15" x14ac:dyDescent="0.25">
      <c r="E1991" s="2"/>
      <c r="F1991" s="2"/>
      <c r="G1991" s="5"/>
      <c r="H1991" s="2"/>
      <c r="I1991" s="2"/>
      <c r="J1991" s="2"/>
      <c r="K1991" s="2"/>
      <c r="L1991" s="2"/>
      <c r="M1991" s="2"/>
      <c r="N1991" s="2"/>
      <c r="O1991" s="2"/>
    </row>
    <row r="1992" spans="5:15" x14ac:dyDescent="0.25">
      <c r="E1992" s="2"/>
      <c r="F1992" s="2"/>
      <c r="G1992" s="5"/>
      <c r="H1992" s="2"/>
      <c r="I1992" s="2"/>
      <c r="J1992" s="2"/>
      <c r="K1992" s="2"/>
      <c r="L1992" s="2"/>
      <c r="M1992" s="2"/>
      <c r="N1992" s="2"/>
      <c r="O1992" s="2"/>
    </row>
    <row r="1993" spans="5:15" x14ac:dyDescent="0.25">
      <c r="E1993" s="2"/>
      <c r="F1993" s="2"/>
      <c r="G1993" s="5"/>
      <c r="H1993" s="2"/>
      <c r="I1993" s="2"/>
      <c r="J1993" s="2"/>
      <c r="K1993" s="2"/>
      <c r="L1993" s="2"/>
      <c r="M1993" s="2"/>
      <c r="N1993" s="2"/>
      <c r="O1993" s="2"/>
    </row>
    <row r="1994" spans="5:15" x14ac:dyDescent="0.25">
      <c r="E1994" s="2"/>
      <c r="F1994" s="2"/>
      <c r="G1994" s="5"/>
      <c r="H1994" s="2"/>
      <c r="I1994" s="2"/>
      <c r="J1994" s="2"/>
      <c r="K1994" s="2"/>
      <c r="L1994" s="2"/>
      <c r="M1994" s="2"/>
      <c r="N1994" s="2"/>
      <c r="O1994" s="2"/>
    </row>
    <row r="1995" spans="5:15" x14ac:dyDescent="0.25">
      <c r="E1995" s="2"/>
      <c r="F1995" s="2"/>
      <c r="G1995" s="5"/>
      <c r="H1995" s="2"/>
      <c r="I1995" s="2"/>
      <c r="J1995" s="2"/>
      <c r="K1995" s="2"/>
      <c r="L1995" s="2"/>
      <c r="M1995" s="2"/>
      <c r="N1995" s="2"/>
      <c r="O1995" s="2"/>
    </row>
    <row r="1996" spans="5:15" x14ac:dyDescent="0.25">
      <c r="E1996" s="2"/>
      <c r="F1996" s="2"/>
      <c r="G1996" s="5"/>
      <c r="H1996" s="2"/>
      <c r="I1996" s="2"/>
      <c r="J1996" s="2"/>
      <c r="K1996" s="2"/>
      <c r="L1996" s="2"/>
      <c r="M1996" s="2"/>
      <c r="N1996" s="2"/>
      <c r="O1996" s="2"/>
    </row>
    <row r="1997" spans="5:15" x14ac:dyDescent="0.25">
      <c r="E1997" s="2"/>
      <c r="F1997" s="2"/>
      <c r="G1997" s="5"/>
      <c r="H1997" s="2"/>
      <c r="I1997" s="2"/>
      <c r="J1997" s="2"/>
      <c r="K1997" s="2"/>
      <c r="L1997" s="2"/>
      <c r="M1997" s="2"/>
      <c r="N1997" s="2"/>
      <c r="O1997" s="2"/>
    </row>
    <row r="1998" spans="5:15" x14ac:dyDescent="0.25">
      <c r="E1998" s="2"/>
      <c r="F1998" s="2"/>
      <c r="G1998" s="5"/>
      <c r="I1998" s="2"/>
      <c r="K1998" s="2"/>
      <c r="L1998" s="2"/>
      <c r="M1998" s="2"/>
      <c r="N1998" s="2"/>
      <c r="O1998" s="2"/>
    </row>
    <row r="2000" spans="5:15" x14ac:dyDescent="0.25">
      <c r="E2000" s="2"/>
      <c r="F2000" s="2"/>
      <c r="G2000" s="5"/>
      <c r="H2000" s="2"/>
      <c r="I2000" s="2"/>
      <c r="J2000" s="2"/>
      <c r="K2000" s="2"/>
      <c r="L2000" s="2"/>
      <c r="M2000" s="2"/>
      <c r="N2000" s="2"/>
      <c r="O2000" s="2"/>
    </row>
    <row r="2001" spans="5:15" x14ac:dyDescent="0.25">
      <c r="E2001" s="2"/>
      <c r="F2001" s="2"/>
      <c r="G2001" s="5"/>
      <c r="H2001" s="2"/>
      <c r="I2001" s="2"/>
      <c r="J2001" s="2"/>
      <c r="K2001" s="2"/>
      <c r="L2001" s="2"/>
      <c r="M2001" s="2"/>
      <c r="N2001" s="2"/>
      <c r="O2001" s="2"/>
    </row>
    <row r="2002" spans="5:15" x14ac:dyDescent="0.25">
      <c r="E2002" s="2"/>
      <c r="F2002" s="2"/>
      <c r="G2002" s="5"/>
      <c r="H2002" s="2"/>
      <c r="I2002" s="2"/>
      <c r="J2002" s="2"/>
      <c r="K2002" s="2"/>
      <c r="L2002" s="2"/>
      <c r="M2002" s="2"/>
      <c r="N2002" s="2"/>
      <c r="O2002" s="2"/>
    </row>
    <row r="2003" spans="5:15" x14ac:dyDescent="0.25">
      <c r="E2003" s="2"/>
      <c r="F2003" s="2"/>
      <c r="N2003" s="2"/>
      <c r="O2003" s="2"/>
    </row>
    <row r="2004" spans="5:15" x14ac:dyDescent="0.25">
      <c r="E2004" s="2"/>
      <c r="F2004" s="2"/>
      <c r="G2004" s="5"/>
      <c r="H2004" s="2"/>
      <c r="I2004" s="2"/>
      <c r="J2004" s="2"/>
      <c r="K2004" s="2"/>
      <c r="L2004" s="2"/>
      <c r="M2004" s="2"/>
      <c r="N2004" s="2"/>
      <c r="O2004" s="2"/>
    </row>
    <row r="2005" spans="5:15" x14ac:dyDescent="0.25">
      <c r="E2005" s="2"/>
      <c r="F2005" s="2"/>
      <c r="G2005" s="5"/>
      <c r="H2005" s="2"/>
      <c r="I2005" s="2"/>
      <c r="J2005" s="2"/>
      <c r="K2005" s="2"/>
      <c r="L2005" s="2"/>
      <c r="M2005" s="2"/>
      <c r="N2005" s="2"/>
      <c r="O2005" s="2"/>
    </row>
    <row r="2006" spans="5:15" x14ac:dyDescent="0.25">
      <c r="E2006" s="2"/>
      <c r="F2006" s="2"/>
      <c r="G2006" s="5"/>
      <c r="H2006" s="2"/>
      <c r="I2006" s="2"/>
      <c r="J2006" s="2"/>
      <c r="K2006" s="2"/>
      <c r="L2006" s="2"/>
      <c r="M2006" s="2"/>
      <c r="N2006" s="2"/>
      <c r="O2006" s="2"/>
    </row>
    <row r="2007" spans="5:15" x14ac:dyDescent="0.25">
      <c r="E2007" s="2"/>
      <c r="F2007" s="2"/>
      <c r="G2007" s="5"/>
      <c r="H2007" s="2"/>
      <c r="I2007" s="2"/>
      <c r="J2007" s="2"/>
      <c r="K2007" s="2"/>
      <c r="L2007" s="2"/>
      <c r="M2007" s="2"/>
      <c r="N2007" s="2"/>
      <c r="O2007" s="2"/>
    </row>
    <row r="2008" spans="5:15" x14ac:dyDescent="0.25">
      <c r="E2008" s="2"/>
      <c r="F2008" s="2"/>
      <c r="G2008" s="5"/>
      <c r="H2008" s="2"/>
      <c r="I2008" s="2"/>
      <c r="J2008" s="2"/>
      <c r="K2008" s="2"/>
      <c r="L2008" s="2"/>
      <c r="M2008" s="2"/>
      <c r="N2008" s="2"/>
      <c r="O2008" s="2"/>
    </row>
    <row r="2009" spans="5:15" x14ac:dyDescent="0.25">
      <c r="E2009" s="2"/>
      <c r="F2009" s="2"/>
      <c r="G2009" s="5"/>
      <c r="H2009" s="2"/>
      <c r="I2009" s="2"/>
      <c r="J2009" s="2"/>
      <c r="K2009" s="2"/>
      <c r="L2009" s="2"/>
      <c r="M2009" s="2"/>
      <c r="N2009" s="2"/>
      <c r="O2009" s="2"/>
    </row>
    <row r="2010" spans="5:15" x14ac:dyDescent="0.25">
      <c r="E2010" s="2"/>
      <c r="F2010" s="2"/>
      <c r="G2010" s="5"/>
      <c r="H2010" s="2"/>
      <c r="I2010" s="2"/>
      <c r="J2010" s="2"/>
      <c r="K2010" s="2"/>
      <c r="L2010" s="2"/>
      <c r="M2010" s="2"/>
      <c r="N2010" s="2"/>
      <c r="O2010" s="2"/>
    </row>
    <row r="2012" spans="5:15" x14ac:dyDescent="0.25">
      <c r="E2012" s="2"/>
      <c r="F2012" s="2"/>
      <c r="G2012" s="5"/>
      <c r="H2012" s="2"/>
      <c r="I2012" s="2"/>
      <c r="J2012" s="2"/>
      <c r="K2012" s="2"/>
      <c r="L2012" s="2"/>
      <c r="M2012" s="2"/>
      <c r="N2012" s="2"/>
      <c r="O2012" s="2"/>
    </row>
    <row r="2013" spans="5:15" x14ac:dyDescent="0.25">
      <c r="E2013" s="2"/>
      <c r="F2013" s="2"/>
      <c r="G2013" s="5"/>
      <c r="H2013" s="2"/>
      <c r="I2013" s="2"/>
      <c r="J2013" s="2"/>
      <c r="K2013" s="2"/>
      <c r="L2013" s="2"/>
      <c r="M2013" s="2"/>
      <c r="N2013" s="2"/>
      <c r="O2013" s="2"/>
    </row>
    <row r="2014" spans="5:15" x14ac:dyDescent="0.25">
      <c r="E2014" s="2"/>
      <c r="F2014" s="2"/>
      <c r="G2014" s="5"/>
      <c r="H2014" s="2"/>
      <c r="I2014" s="2"/>
      <c r="J2014" s="2"/>
      <c r="K2014" s="2"/>
      <c r="L2014" s="2"/>
      <c r="M2014" s="2"/>
      <c r="N2014" s="2"/>
      <c r="O2014" s="2"/>
    </row>
    <row r="2015" spans="5:15" x14ac:dyDescent="0.25">
      <c r="E2015" s="2"/>
      <c r="F2015" s="2"/>
      <c r="G2015" s="5"/>
      <c r="H2015" s="2"/>
      <c r="I2015" s="2"/>
      <c r="J2015" s="2"/>
      <c r="K2015" s="2"/>
      <c r="L2015" s="2"/>
      <c r="M2015" s="2"/>
      <c r="N2015" s="2"/>
      <c r="O2015" s="2"/>
    </row>
    <row r="2016" spans="5:15" x14ac:dyDescent="0.25">
      <c r="E2016" s="2"/>
      <c r="F2016" s="2"/>
      <c r="G2016" s="5"/>
      <c r="H2016" s="2"/>
      <c r="I2016" s="2"/>
      <c r="J2016" s="2"/>
      <c r="K2016" s="2"/>
      <c r="L2016" s="2"/>
      <c r="M2016" s="2"/>
      <c r="N2016" s="2"/>
      <c r="O2016" s="2"/>
    </row>
    <row r="2017" spans="5:15" x14ac:dyDescent="0.25">
      <c r="E2017" s="2"/>
      <c r="F2017" s="2"/>
      <c r="G2017" s="5"/>
      <c r="H2017" s="2"/>
      <c r="I2017" s="2"/>
      <c r="J2017" s="2"/>
      <c r="K2017" s="2"/>
      <c r="L2017" s="2"/>
      <c r="M2017" s="2"/>
      <c r="N2017" s="2"/>
      <c r="O2017" s="2"/>
    </row>
    <row r="2018" spans="5:15" x14ac:dyDescent="0.25">
      <c r="E2018" s="2"/>
      <c r="F2018" s="2"/>
      <c r="G2018" s="5"/>
      <c r="H2018" s="2"/>
      <c r="I2018" s="2"/>
      <c r="J2018" s="2"/>
      <c r="K2018" s="2"/>
      <c r="L2018" s="2"/>
      <c r="M2018" s="2"/>
      <c r="N2018" s="2"/>
      <c r="O2018" s="2"/>
    </row>
    <row r="2019" spans="5:15" x14ac:dyDescent="0.25">
      <c r="E2019" s="2"/>
      <c r="F2019" s="2"/>
      <c r="G2019" s="5"/>
      <c r="H2019" s="2"/>
      <c r="I2019" s="2"/>
      <c r="J2019" s="2"/>
      <c r="K2019" s="2"/>
      <c r="L2019" s="2"/>
      <c r="M2019" s="2"/>
      <c r="N2019" s="2"/>
      <c r="O2019" s="2"/>
    </row>
    <row r="2020" spans="5:15" x14ac:dyDescent="0.25">
      <c r="E2020" s="2"/>
      <c r="F2020" s="2"/>
      <c r="G2020" s="5"/>
      <c r="H2020" s="2"/>
      <c r="I2020" s="2"/>
      <c r="J2020" s="2"/>
      <c r="K2020" s="2"/>
      <c r="L2020" s="2"/>
      <c r="M2020" s="2"/>
      <c r="N2020" s="2"/>
      <c r="O2020" s="2"/>
    </row>
    <row r="2021" spans="5:15" x14ac:dyDescent="0.25">
      <c r="E2021" s="2"/>
      <c r="F2021" s="2"/>
      <c r="G2021" s="5"/>
      <c r="H2021" s="2"/>
      <c r="I2021" s="2"/>
      <c r="J2021" s="2"/>
      <c r="K2021" s="2"/>
      <c r="L2021" s="2"/>
      <c r="M2021" s="2"/>
      <c r="N2021" s="2"/>
      <c r="O2021" s="2"/>
    </row>
    <row r="2022" spans="5:15" x14ac:dyDescent="0.25">
      <c r="E2022" s="2"/>
      <c r="F2022" s="2"/>
      <c r="G2022" s="5"/>
      <c r="H2022" s="2"/>
      <c r="I2022" s="2"/>
      <c r="J2022" s="2"/>
      <c r="K2022" s="2"/>
      <c r="L2022" s="2"/>
      <c r="M2022" s="2"/>
      <c r="N2022" s="2"/>
      <c r="O2022" s="2"/>
    </row>
    <row r="2024" spans="5:15" x14ac:dyDescent="0.25">
      <c r="E2024" s="2"/>
      <c r="F2024" s="2"/>
      <c r="G2024" s="5"/>
      <c r="H2024" s="2"/>
      <c r="I2024" s="2"/>
      <c r="J2024" s="2"/>
      <c r="K2024" s="2"/>
      <c r="L2024" s="2"/>
      <c r="M2024" s="2"/>
      <c r="N2024" s="2"/>
      <c r="O2024" s="2"/>
    </row>
    <row r="2025" spans="5:15" x14ac:dyDescent="0.25">
      <c r="E2025" s="2"/>
      <c r="F2025" s="2"/>
      <c r="G2025" s="5"/>
      <c r="H2025" s="2"/>
      <c r="I2025" s="2"/>
      <c r="J2025" s="2"/>
      <c r="K2025" s="2"/>
      <c r="L2025" s="2"/>
      <c r="M2025" s="2"/>
      <c r="N2025" s="2"/>
      <c r="O2025" s="2"/>
    </row>
    <row r="2026" spans="5:15" x14ac:dyDescent="0.25">
      <c r="E2026" s="2"/>
      <c r="F2026" s="2"/>
      <c r="G2026" s="5"/>
      <c r="H2026" s="2"/>
      <c r="I2026" s="2"/>
      <c r="J2026" s="2"/>
      <c r="K2026" s="2"/>
      <c r="L2026" s="2"/>
      <c r="M2026" s="2"/>
      <c r="N2026" s="2"/>
      <c r="O2026" s="2"/>
    </row>
    <row r="2027" spans="5:15" x14ac:dyDescent="0.25">
      <c r="E2027" s="2"/>
      <c r="F2027" s="2"/>
      <c r="G2027" s="5"/>
      <c r="H2027" s="2"/>
      <c r="I2027" s="2"/>
      <c r="J2027" s="2"/>
      <c r="K2027" s="2"/>
      <c r="L2027" s="2"/>
      <c r="M2027" s="2"/>
      <c r="N2027" s="2"/>
      <c r="O2027" s="2"/>
    </row>
    <row r="2028" spans="5:15" x14ac:dyDescent="0.25">
      <c r="E2028" s="2"/>
      <c r="F2028" s="2"/>
      <c r="G2028" s="5"/>
      <c r="H2028" s="2"/>
      <c r="I2028" s="2"/>
      <c r="J2028" s="2"/>
      <c r="K2028" s="2"/>
      <c r="L2028" s="2"/>
      <c r="M2028" s="2"/>
      <c r="N2028" s="2"/>
      <c r="O2028" s="2"/>
    </row>
    <row r="2029" spans="5:15" x14ac:dyDescent="0.25">
      <c r="E2029" s="2"/>
      <c r="F2029" s="2"/>
      <c r="G2029" s="5"/>
      <c r="H2029" s="2"/>
      <c r="I2029" s="2"/>
      <c r="J2029" s="2"/>
      <c r="K2029" s="2"/>
      <c r="L2029" s="2"/>
      <c r="M2029" s="2"/>
      <c r="N2029" s="2"/>
      <c r="O2029" s="2"/>
    </row>
    <row r="2030" spans="5:15" x14ac:dyDescent="0.25">
      <c r="E2030" s="2"/>
      <c r="F2030" s="2"/>
      <c r="G2030" s="5"/>
      <c r="H2030" s="2"/>
      <c r="I2030" s="2"/>
      <c r="J2030" s="2"/>
      <c r="K2030" s="2"/>
      <c r="L2030" s="2"/>
      <c r="M2030" s="2"/>
      <c r="N2030" s="2"/>
      <c r="O2030" s="2"/>
    </row>
    <row r="2031" spans="5:15" x14ac:dyDescent="0.25">
      <c r="E2031" s="2"/>
      <c r="F2031" s="2"/>
      <c r="G2031" s="5"/>
      <c r="H2031" s="2"/>
      <c r="I2031" s="2"/>
      <c r="J2031" s="2"/>
      <c r="K2031" s="2"/>
      <c r="L2031" s="2"/>
      <c r="M2031" s="2"/>
      <c r="N2031" s="2"/>
      <c r="O2031" s="2"/>
    </row>
    <row r="2032" spans="5:15" x14ac:dyDescent="0.25">
      <c r="E2032" s="2"/>
      <c r="F2032" s="2"/>
      <c r="G2032" s="5"/>
      <c r="H2032" s="2"/>
      <c r="I2032" s="2"/>
      <c r="J2032" s="2"/>
      <c r="K2032" s="2"/>
      <c r="L2032" s="2"/>
      <c r="M2032" s="2"/>
      <c r="N2032" s="2"/>
      <c r="O2032" s="2"/>
    </row>
    <row r="2033" spans="5:15" x14ac:dyDescent="0.25">
      <c r="E2033" s="2"/>
      <c r="F2033" s="2"/>
      <c r="G2033" s="5"/>
      <c r="H2033" s="2"/>
      <c r="I2033" s="2"/>
      <c r="J2033" s="2"/>
      <c r="K2033" s="2"/>
      <c r="L2033" s="2"/>
      <c r="M2033" s="2"/>
      <c r="N2033" s="2"/>
      <c r="O2033" s="2"/>
    </row>
    <row r="2034" spans="5:15" x14ac:dyDescent="0.25">
      <c r="E2034" s="2"/>
      <c r="F2034" s="2"/>
      <c r="G2034" s="5"/>
      <c r="H2034" s="2"/>
      <c r="I2034" s="2"/>
      <c r="J2034" s="2"/>
      <c r="K2034" s="2"/>
      <c r="L2034" s="2"/>
      <c r="M2034" s="2"/>
      <c r="N2034" s="2"/>
      <c r="O2034" s="2"/>
    </row>
    <row r="2038" spans="5:15" x14ac:dyDescent="0.25">
      <c r="E2038" s="2"/>
      <c r="F2038" s="2"/>
      <c r="G2038" s="5"/>
      <c r="H2038" s="2"/>
      <c r="I2038" s="2"/>
      <c r="J2038" s="2"/>
      <c r="K2038" s="2"/>
      <c r="L2038" s="2"/>
      <c r="M2038" s="2"/>
      <c r="N2038" s="2"/>
      <c r="O2038" s="2"/>
    </row>
    <row r="2039" spans="5:15" x14ac:dyDescent="0.25">
      <c r="E2039" s="2"/>
      <c r="F2039" s="2"/>
      <c r="G2039" s="5"/>
      <c r="H2039" s="2"/>
      <c r="I2039" s="2"/>
      <c r="J2039" s="2"/>
      <c r="K2039" s="2"/>
      <c r="L2039" s="2"/>
      <c r="M2039" s="2"/>
      <c r="N2039" s="2"/>
      <c r="O2039" s="2"/>
    </row>
    <row r="2040" spans="5:15" x14ac:dyDescent="0.25">
      <c r="E2040" s="2"/>
      <c r="F2040" s="2"/>
      <c r="G2040" s="5"/>
      <c r="H2040" s="2"/>
      <c r="I2040" s="2"/>
      <c r="J2040" s="2"/>
      <c r="K2040" s="2"/>
      <c r="L2040" s="2"/>
      <c r="M2040" s="2"/>
      <c r="N2040" s="2"/>
      <c r="O2040" s="2"/>
    </row>
    <row r="2041" spans="5:15" x14ac:dyDescent="0.25">
      <c r="E2041" s="2"/>
      <c r="F2041" s="2"/>
      <c r="G2041" s="5"/>
      <c r="H2041" s="2"/>
      <c r="I2041" s="2"/>
      <c r="J2041" s="2"/>
      <c r="K2041" s="2"/>
      <c r="L2041" s="2"/>
      <c r="M2041" s="2"/>
      <c r="N2041" s="2"/>
      <c r="O2041" s="2"/>
    </row>
    <row r="2043" spans="5:15" x14ac:dyDescent="0.25">
      <c r="E2043" s="2"/>
      <c r="F2043" s="2"/>
      <c r="G2043" s="5"/>
      <c r="H2043" s="2"/>
      <c r="I2043" s="2"/>
      <c r="J2043" s="2"/>
      <c r="K2043" s="2"/>
      <c r="L2043" s="2"/>
      <c r="M2043" s="2"/>
      <c r="N2043" s="2"/>
      <c r="O2043" s="2"/>
    </row>
    <row r="2044" spans="5:15" x14ac:dyDescent="0.25">
      <c r="F2044" s="2"/>
      <c r="G2044" s="5"/>
      <c r="H2044" s="2"/>
      <c r="I2044" s="2"/>
      <c r="J2044" s="2"/>
      <c r="K2044" s="2"/>
      <c r="L2044" s="2"/>
      <c r="M2044" s="2"/>
      <c r="N2044" s="2"/>
      <c r="O2044" s="2"/>
    </row>
    <row r="2045" spans="5:15" x14ac:dyDescent="0.25">
      <c r="E2045" s="2"/>
      <c r="F2045" s="2"/>
      <c r="G2045" s="5"/>
      <c r="H2045" s="2"/>
      <c r="I2045" s="2"/>
      <c r="J2045" s="2"/>
      <c r="K2045" s="2"/>
      <c r="L2045" s="2"/>
      <c r="M2045" s="2"/>
      <c r="N2045" s="2"/>
      <c r="O2045" s="2"/>
    </row>
    <row r="2046" spans="5:15" x14ac:dyDescent="0.25">
      <c r="G2046" s="5"/>
      <c r="H2046" s="2"/>
      <c r="I2046" s="2"/>
      <c r="J2046" s="2"/>
      <c r="K2046" s="2"/>
      <c r="L2046" s="2"/>
      <c r="M2046" s="2"/>
      <c r="N2046" s="2"/>
      <c r="O2046" s="2"/>
    </row>
    <row r="2047" spans="5:15" x14ac:dyDescent="0.25">
      <c r="E2047" s="2"/>
      <c r="F2047" s="2"/>
      <c r="G2047" s="5"/>
      <c r="H2047" s="2"/>
      <c r="I2047" s="2"/>
      <c r="J2047" s="2"/>
      <c r="K2047" s="2"/>
      <c r="L2047" s="2"/>
      <c r="M2047" s="2"/>
      <c r="N2047" s="2"/>
      <c r="O2047" s="2"/>
    </row>
    <row r="2048" spans="5:15" x14ac:dyDescent="0.25">
      <c r="E2048" s="2"/>
      <c r="F2048" s="2"/>
      <c r="G2048" s="5"/>
      <c r="H2048" s="2"/>
      <c r="I2048" s="2"/>
      <c r="J2048" s="2"/>
      <c r="K2048" s="2"/>
      <c r="L2048" s="2"/>
      <c r="M2048" s="2"/>
      <c r="N2048" s="2"/>
      <c r="O2048" s="2"/>
    </row>
    <row r="2049" spans="5:15" x14ac:dyDescent="0.25">
      <c r="E2049" s="2"/>
      <c r="F2049" s="2"/>
      <c r="G2049" s="5"/>
      <c r="H2049" s="2"/>
      <c r="I2049" s="2"/>
      <c r="J2049" s="2"/>
      <c r="K2049" s="2"/>
      <c r="L2049" s="2"/>
      <c r="M2049" s="2"/>
      <c r="N2049" s="2"/>
      <c r="O2049" s="2"/>
    </row>
    <row r="2050" spans="5:15" x14ac:dyDescent="0.25">
      <c r="G2050" s="5"/>
      <c r="H2050" s="2"/>
      <c r="I2050" s="2"/>
      <c r="J2050" s="2"/>
      <c r="K2050" s="2"/>
      <c r="L2050" s="2"/>
      <c r="M2050" s="2"/>
      <c r="N2050" s="2"/>
      <c r="O2050" s="2"/>
    </row>
    <row r="2051" spans="5:15" x14ac:dyDescent="0.25">
      <c r="E2051" s="2"/>
      <c r="F2051" s="2"/>
      <c r="G2051" s="5"/>
      <c r="H2051" s="2"/>
      <c r="I2051" s="2"/>
      <c r="J2051" s="2"/>
      <c r="K2051" s="2"/>
      <c r="L2051" s="2"/>
      <c r="M2051" s="2"/>
      <c r="N2051" s="2"/>
      <c r="O2051" s="2"/>
    </row>
    <row r="2052" spans="5:15" x14ac:dyDescent="0.25">
      <c r="E2052" s="2"/>
      <c r="F2052" s="2"/>
      <c r="G2052" s="5"/>
      <c r="H2052" s="2"/>
      <c r="I2052" s="2"/>
      <c r="J2052" s="2"/>
      <c r="K2052" s="2"/>
      <c r="L2052" s="2"/>
      <c r="M2052" s="2"/>
      <c r="N2052" s="2"/>
      <c r="O2052" s="2"/>
    </row>
    <row r="2055" spans="5:15" x14ac:dyDescent="0.25">
      <c r="E2055" s="2"/>
      <c r="F2055" s="2"/>
      <c r="G2055" s="5"/>
      <c r="H2055" s="2"/>
      <c r="I2055" s="2"/>
      <c r="J2055" s="2"/>
      <c r="K2055" s="2"/>
      <c r="L2055" s="2"/>
      <c r="M2055" s="2"/>
      <c r="N2055" s="2"/>
      <c r="O2055" s="2"/>
    </row>
    <row r="2056" spans="5:15" x14ac:dyDescent="0.25">
      <c r="E2056" s="2"/>
      <c r="F2056" s="2"/>
      <c r="G2056" s="5"/>
      <c r="H2056" s="2"/>
      <c r="I2056" s="2"/>
      <c r="J2056" s="2"/>
      <c r="K2056" s="2"/>
      <c r="L2056" s="2"/>
      <c r="M2056" s="2"/>
      <c r="N2056" s="2"/>
      <c r="O2056" s="2"/>
    </row>
    <row r="2059" spans="5:15" x14ac:dyDescent="0.25">
      <c r="E2059" s="2"/>
      <c r="F2059" s="2"/>
      <c r="G2059" s="5"/>
      <c r="H2059" s="2"/>
      <c r="I2059" s="2"/>
      <c r="J2059" s="2"/>
      <c r="K2059" s="2"/>
      <c r="L2059" s="2"/>
      <c r="M2059" s="2"/>
      <c r="N2059" s="2"/>
      <c r="O2059" s="2"/>
    </row>
    <row r="2062" spans="5:15" x14ac:dyDescent="0.25">
      <c r="G2062" s="5"/>
      <c r="H2062" s="2"/>
      <c r="I2062" s="2"/>
      <c r="J2062" s="2"/>
      <c r="K2062" s="2"/>
      <c r="L2062" s="2"/>
      <c r="M2062" s="2"/>
      <c r="N2062" s="2"/>
      <c r="O2062" s="2"/>
    </row>
    <row r="2063" spans="5:15" x14ac:dyDescent="0.25">
      <c r="E2063" s="2"/>
      <c r="F2063" s="2"/>
      <c r="G2063" s="5"/>
      <c r="H2063" s="2"/>
      <c r="I2063" s="2"/>
      <c r="J2063" s="2"/>
      <c r="K2063" s="2"/>
      <c r="L2063" s="2"/>
      <c r="M2063" s="2"/>
      <c r="N2063" s="2"/>
      <c r="O2063" s="2"/>
    </row>
    <row r="2064" spans="5:15" x14ac:dyDescent="0.25">
      <c r="E2064" s="2"/>
      <c r="F2064" s="2"/>
      <c r="G2064" s="5"/>
      <c r="H2064" s="2"/>
      <c r="I2064" s="2"/>
      <c r="J2064" s="2"/>
      <c r="K2064" s="2"/>
      <c r="L2064" s="2"/>
      <c r="M2064" s="2"/>
      <c r="N2064" s="2"/>
      <c r="O2064" s="2"/>
    </row>
    <row r="2065" spans="5:15" x14ac:dyDescent="0.25">
      <c r="E2065" s="2"/>
      <c r="F2065" s="2"/>
      <c r="G2065" s="5"/>
      <c r="H2065" s="2"/>
      <c r="I2065" s="2"/>
      <c r="J2065" s="2"/>
      <c r="K2065" s="2"/>
      <c r="L2065" s="2"/>
      <c r="M2065" s="2"/>
      <c r="N2065" s="2"/>
      <c r="O2065" s="2"/>
    </row>
    <row r="2067" spans="5:15" x14ac:dyDescent="0.25">
      <c r="E2067" s="2"/>
      <c r="F2067" s="2"/>
      <c r="G2067" s="5"/>
      <c r="H2067" s="2"/>
      <c r="I2067" s="2"/>
      <c r="J2067" s="2"/>
      <c r="K2067" s="2"/>
      <c r="L2067" s="2"/>
      <c r="M2067" s="2"/>
      <c r="N2067" s="2"/>
      <c r="O2067" s="2"/>
    </row>
    <row r="2068" spans="5:15" x14ac:dyDescent="0.25">
      <c r="F2068" s="2"/>
      <c r="G2068" s="5"/>
      <c r="H2068" s="2"/>
      <c r="I2068" s="2"/>
      <c r="J2068" s="2"/>
      <c r="K2068" s="2"/>
      <c r="L2068" s="2"/>
      <c r="M2068" s="2"/>
      <c r="N2068" s="2"/>
      <c r="O2068" s="2"/>
    </row>
    <row r="2069" spans="5:15" x14ac:dyDescent="0.25">
      <c r="E2069" s="2"/>
      <c r="F2069" s="2"/>
      <c r="G2069" s="5"/>
      <c r="H2069" s="2"/>
      <c r="I2069" s="2"/>
      <c r="J2069" s="2"/>
      <c r="K2069" s="2"/>
      <c r="L2069" s="2"/>
      <c r="M2069" s="2"/>
      <c r="N2069" s="2"/>
      <c r="O2069" s="2"/>
    </row>
    <row r="2070" spans="5:15" x14ac:dyDescent="0.25">
      <c r="E2070" s="2"/>
      <c r="F2070" s="2"/>
      <c r="G2070" s="5"/>
      <c r="H2070" s="2"/>
      <c r="I2070" s="2"/>
      <c r="J2070" s="2"/>
      <c r="K2070" s="2"/>
      <c r="L2070" s="2"/>
      <c r="M2070" s="2"/>
      <c r="N2070" s="2"/>
      <c r="O2070" s="2"/>
    </row>
    <row r="2071" spans="5:15" x14ac:dyDescent="0.25">
      <c r="E2071" s="2"/>
      <c r="F2071" s="2"/>
      <c r="G2071" s="5"/>
      <c r="H2071" s="2"/>
      <c r="I2071" s="2"/>
      <c r="J2071" s="2"/>
      <c r="K2071" s="2"/>
      <c r="L2071" s="2"/>
      <c r="M2071" s="2"/>
      <c r="N2071" s="2"/>
      <c r="O2071" s="2"/>
    </row>
    <row r="2072" spans="5:15" x14ac:dyDescent="0.25">
      <c r="E2072" s="2"/>
      <c r="F2072" s="2"/>
      <c r="G2072" s="5"/>
      <c r="H2072" s="2"/>
      <c r="I2072" s="2"/>
      <c r="J2072" s="2"/>
      <c r="K2072" s="2"/>
      <c r="L2072" s="2"/>
      <c r="M2072" s="2"/>
      <c r="N2072" s="2"/>
      <c r="O2072" s="2"/>
    </row>
    <row r="2073" spans="5:15" x14ac:dyDescent="0.25">
      <c r="E2073" s="2"/>
      <c r="F2073" s="2"/>
      <c r="G2073" s="5"/>
      <c r="H2073" s="2"/>
      <c r="I2073" s="2"/>
      <c r="J2073" s="2"/>
      <c r="K2073" s="2"/>
      <c r="L2073" s="2"/>
      <c r="M2073" s="2"/>
      <c r="N2073" s="2"/>
      <c r="O2073" s="2"/>
    </row>
    <row r="2074" spans="5:15" x14ac:dyDescent="0.25">
      <c r="E2074" s="2"/>
      <c r="F2074" s="2"/>
      <c r="G2074" s="5"/>
      <c r="H2074" s="2"/>
      <c r="I2074" s="2"/>
      <c r="J2074" s="2"/>
      <c r="K2074" s="2"/>
      <c r="L2074" s="2"/>
      <c r="M2074" s="2"/>
      <c r="N2074" s="2"/>
      <c r="O2074" s="2"/>
    </row>
    <row r="2075" spans="5:15" x14ac:dyDescent="0.25">
      <c r="K2075" s="2"/>
      <c r="L2075" s="2"/>
      <c r="M2075" s="2"/>
    </row>
    <row r="2077" spans="5:15" x14ac:dyDescent="0.25">
      <c r="E2077" s="2"/>
      <c r="F2077" s="2"/>
      <c r="G2077" s="5"/>
      <c r="H2077" s="2"/>
      <c r="I2077" s="2"/>
      <c r="J2077" s="2"/>
      <c r="K2077" s="2"/>
      <c r="L2077" s="2"/>
      <c r="M2077" s="2"/>
      <c r="N2077" s="2"/>
      <c r="O2077" s="2"/>
    </row>
    <row r="2078" spans="5:15" x14ac:dyDescent="0.25">
      <c r="E2078" s="2"/>
      <c r="F2078" s="2"/>
      <c r="G2078" s="5"/>
      <c r="H2078" s="2"/>
      <c r="I2078" s="2"/>
      <c r="J2078" s="2"/>
      <c r="K2078" s="2"/>
      <c r="L2078" s="2"/>
      <c r="M2078" s="2"/>
      <c r="N2078" s="2"/>
      <c r="O2078" s="2"/>
    </row>
    <row r="2079" spans="5:15" x14ac:dyDescent="0.25">
      <c r="E2079" s="2"/>
      <c r="F2079" s="2"/>
      <c r="G2079" s="5"/>
      <c r="H2079" s="2"/>
      <c r="I2079" s="2"/>
      <c r="J2079" s="2"/>
      <c r="K2079" s="2"/>
      <c r="L2079" s="2"/>
      <c r="M2079" s="2"/>
      <c r="N2079" s="2"/>
      <c r="O2079" s="2"/>
    </row>
    <row r="2081" spans="5:15" x14ac:dyDescent="0.25">
      <c r="E2081" s="2"/>
      <c r="F2081" s="2"/>
      <c r="G2081" s="5"/>
      <c r="H2081" s="2"/>
      <c r="I2081" s="2"/>
      <c r="J2081" s="2"/>
      <c r="K2081" s="2"/>
      <c r="L2081" s="2"/>
      <c r="M2081" s="2"/>
      <c r="N2081" s="2"/>
      <c r="O2081" s="2"/>
    </row>
    <row r="2082" spans="5:15" x14ac:dyDescent="0.25">
      <c r="E2082" s="2"/>
      <c r="F2082" s="2"/>
      <c r="G2082" s="5"/>
      <c r="H2082" s="2"/>
      <c r="I2082" s="2"/>
      <c r="J2082" s="2"/>
      <c r="K2082" s="2"/>
      <c r="L2082" s="2"/>
      <c r="M2082" s="2"/>
      <c r="N2082" s="2"/>
      <c r="O2082" s="2"/>
    </row>
    <row r="2083" spans="5:15" x14ac:dyDescent="0.25">
      <c r="E2083" s="2"/>
      <c r="F2083" s="2"/>
      <c r="G2083" s="5"/>
      <c r="H2083" s="2"/>
      <c r="I2083" s="2"/>
      <c r="J2083" s="2"/>
      <c r="K2083" s="2"/>
      <c r="L2083" s="2"/>
      <c r="M2083" s="2"/>
      <c r="N2083" s="2"/>
      <c r="O2083" s="2"/>
    </row>
    <row r="2084" spans="5:15" x14ac:dyDescent="0.25">
      <c r="E2084" s="2"/>
      <c r="F2084" s="2"/>
      <c r="G2084" s="5"/>
      <c r="H2084" s="2"/>
      <c r="I2084" s="2"/>
      <c r="J2084" s="2"/>
      <c r="K2084" s="2"/>
      <c r="L2084" s="2"/>
      <c r="M2084" s="2"/>
      <c r="N2084" s="2"/>
      <c r="O2084" s="2"/>
    </row>
    <row r="2085" spans="5:15" x14ac:dyDescent="0.25">
      <c r="E2085" s="2"/>
      <c r="F2085" s="2"/>
      <c r="G2085" s="5"/>
      <c r="H2085" s="2"/>
      <c r="I2085" s="2"/>
      <c r="J2085" s="2"/>
      <c r="K2085" s="2"/>
      <c r="L2085" s="2"/>
      <c r="M2085" s="2"/>
      <c r="N2085" s="2"/>
      <c r="O2085" s="2"/>
    </row>
    <row r="2086" spans="5:15" x14ac:dyDescent="0.25">
      <c r="E2086" s="2"/>
      <c r="F2086" s="2"/>
      <c r="G2086" s="5"/>
      <c r="H2086" s="2"/>
      <c r="I2086" s="2"/>
      <c r="J2086" s="2"/>
      <c r="K2086" s="2"/>
      <c r="L2086" s="2"/>
      <c r="M2086" s="2"/>
      <c r="N2086" s="2"/>
      <c r="O2086" s="2"/>
    </row>
    <row r="2087" spans="5:15" x14ac:dyDescent="0.25">
      <c r="E2087" s="2"/>
      <c r="F2087" s="2"/>
      <c r="G2087" s="5"/>
      <c r="H2087" s="2"/>
      <c r="I2087" s="2"/>
      <c r="J2087" s="2"/>
      <c r="K2087" s="2"/>
      <c r="L2087" s="2"/>
      <c r="M2087" s="2"/>
      <c r="N2087" s="2"/>
      <c r="O2087" s="2"/>
    </row>
    <row r="2088" spans="5:15" x14ac:dyDescent="0.25">
      <c r="E2088" s="2"/>
      <c r="F2088" s="2"/>
      <c r="G2088" s="5"/>
      <c r="H2088" s="2"/>
      <c r="I2088" s="2"/>
      <c r="J2088" s="2"/>
      <c r="K2088" s="2"/>
      <c r="L2088" s="2"/>
      <c r="M2088" s="2"/>
      <c r="N2088" s="2"/>
      <c r="O2088" s="2"/>
    </row>
    <row r="2089" spans="5:15" x14ac:dyDescent="0.25">
      <c r="E2089" s="2"/>
      <c r="F2089" s="2"/>
      <c r="G2089" s="5"/>
      <c r="H2089" s="2"/>
      <c r="I2089" s="2"/>
      <c r="J2089" s="2"/>
      <c r="K2089" s="2"/>
      <c r="L2089" s="2"/>
      <c r="M2089" s="2"/>
      <c r="N2089" s="2"/>
      <c r="O2089" s="2"/>
    </row>
    <row r="2090" spans="5:15" x14ac:dyDescent="0.25">
      <c r="E2090" s="2"/>
      <c r="F2090" s="2"/>
      <c r="G2090" s="5"/>
      <c r="H2090" s="2"/>
      <c r="I2090" s="2"/>
      <c r="J2090" s="2"/>
      <c r="K2090" s="2"/>
      <c r="L2090" s="2"/>
      <c r="M2090" s="2"/>
      <c r="N2090" s="2"/>
      <c r="O2090" s="2"/>
    </row>
    <row r="2091" spans="5:15" x14ac:dyDescent="0.25">
      <c r="E2091" s="2"/>
      <c r="F2091" s="2"/>
      <c r="G2091" s="5"/>
      <c r="H2091" s="2"/>
      <c r="I2091" s="2"/>
      <c r="J2091" s="2"/>
      <c r="K2091" s="2"/>
      <c r="L2091" s="2"/>
      <c r="M2091" s="2"/>
      <c r="N2091" s="2"/>
      <c r="O2091" s="2"/>
    </row>
    <row r="2093" spans="5:15" x14ac:dyDescent="0.25">
      <c r="E2093" s="2"/>
      <c r="F2093" s="2"/>
      <c r="G2093" s="5"/>
      <c r="H2093" s="2"/>
      <c r="I2093" s="2"/>
      <c r="J2093" s="2"/>
      <c r="K2093" s="2"/>
      <c r="L2093" s="2"/>
      <c r="M2093" s="2"/>
      <c r="N2093" s="2"/>
      <c r="O2093" s="2"/>
    </row>
    <row r="2094" spans="5:15" x14ac:dyDescent="0.25">
      <c r="E2094" s="2"/>
      <c r="F2094" s="2"/>
      <c r="G2094" s="5"/>
      <c r="H2094" s="2"/>
      <c r="I2094" s="2"/>
      <c r="J2094" s="2"/>
      <c r="K2094" s="2"/>
      <c r="L2094" s="2"/>
      <c r="M2094" s="2"/>
      <c r="N2094" s="2"/>
      <c r="O2094" s="2"/>
    </row>
    <row r="2095" spans="5:15" x14ac:dyDescent="0.25">
      <c r="E2095" s="2"/>
      <c r="F2095" s="2"/>
      <c r="G2095" s="5"/>
      <c r="H2095" s="2"/>
      <c r="I2095" s="2"/>
      <c r="J2095" s="2"/>
      <c r="K2095" s="2"/>
      <c r="L2095" s="2"/>
      <c r="M2095" s="2"/>
      <c r="N2095" s="2"/>
      <c r="O2095" s="2"/>
    </row>
    <row r="2096" spans="5:15" x14ac:dyDescent="0.25">
      <c r="E2096" s="2"/>
      <c r="F2096" s="2"/>
      <c r="G2096" s="5"/>
      <c r="H2096" s="2"/>
      <c r="I2096" s="2"/>
      <c r="J2096" s="2"/>
      <c r="K2096" s="2"/>
      <c r="L2096" s="2"/>
      <c r="M2096" s="2"/>
      <c r="N2096" s="2"/>
      <c r="O2096" s="2"/>
    </row>
    <row r="2097" spans="5:15" x14ac:dyDescent="0.25">
      <c r="E2097" s="2"/>
      <c r="F2097" s="2"/>
      <c r="G2097" s="5"/>
      <c r="H2097" s="2"/>
      <c r="I2097" s="2"/>
      <c r="J2097" s="2"/>
      <c r="K2097" s="2"/>
      <c r="L2097" s="2"/>
      <c r="M2097" s="2"/>
      <c r="N2097" s="2"/>
      <c r="O2097" s="2"/>
    </row>
    <row r="2098" spans="5:15" x14ac:dyDescent="0.25">
      <c r="E2098" s="2"/>
      <c r="F2098" s="2"/>
      <c r="G2098" s="5"/>
      <c r="H2098" s="2"/>
      <c r="I2098" s="2"/>
      <c r="J2098" s="2"/>
      <c r="K2098" s="2"/>
      <c r="L2098" s="2"/>
      <c r="M2098" s="2"/>
      <c r="N2098" s="2"/>
      <c r="O2098" s="2"/>
    </row>
    <row r="2099" spans="5:15" x14ac:dyDescent="0.25">
      <c r="E2099" s="2"/>
      <c r="F2099" s="2"/>
      <c r="G2099" s="5"/>
      <c r="H2099" s="2"/>
      <c r="I2099" s="2"/>
      <c r="J2099" s="2"/>
      <c r="K2099" s="2"/>
      <c r="L2099" s="2"/>
      <c r="M2099" s="2"/>
      <c r="N2099" s="2"/>
      <c r="O2099" s="2"/>
    </row>
    <row r="2100" spans="5:15" x14ac:dyDescent="0.25">
      <c r="E2100" s="2"/>
      <c r="F2100" s="2"/>
      <c r="G2100" s="5"/>
      <c r="H2100" s="2"/>
      <c r="I2100" s="2"/>
      <c r="J2100" s="2"/>
      <c r="K2100" s="2"/>
      <c r="L2100" s="2"/>
      <c r="M2100" s="2"/>
      <c r="N2100" s="2"/>
      <c r="O2100" s="2"/>
    </row>
    <row r="2102" spans="5:15" x14ac:dyDescent="0.25">
      <c r="E2102" s="2"/>
    </row>
    <row r="2104" spans="5:15" x14ac:dyDescent="0.25">
      <c r="E2104" s="2"/>
      <c r="F2104" s="2"/>
      <c r="G2104" s="5"/>
      <c r="H2104" s="2"/>
      <c r="I2104" s="2"/>
      <c r="J2104" s="2"/>
      <c r="K2104" s="2"/>
      <c r="L2104" s="2"/>
      <c r="M2104" s="2"/>
      <c r="N2104" s="2"/>
      <c r="O2104" s="2"/>
    </row>
    <row r="2105" spans="5:15" x14ac:dyDescent="0.25">
      <c r="G2105" s="5"/>
      <c r="M2105" s="2"/>
      <c r="N2105" s="2"/>
      <c r="O2105" s="2"/>
    </row>
    <row r="2106" spans="5:15" x14ac:dyDescent="0.25">
      <c r="E2106" s="2"/>
      <c r="F2106" s="2"/>
      <c r="G2106" s="5"/>
      <c r="H2106" s="2"/>
      <c r="I2106" s="2"/>
      <c r="J2106" s="2"/>
      <c r="K2106" s="2"/>
      <c r="L2106" s="2"/>
      <c r="M2106" s="2"/>
      <c r="N2106" s="2"/>
      <c r="O2106" s="2"/>
    </row>
    <row r="2107" spans="5:15" x14ac:dyDescent="0.25">
      <c r="L2107" s="2"/>
      <c r="M2107" s="2"/>
      <c r="N2107" s="2"/>
      <c r="O2107" s="2"/>
    </row>
    <row r="2110" spans="5:15" x14ac:dyDescent="0.25">
      <c r="E2110" s="2"/>
      <c r="F2110" s="2"/>
      <c r="G2110" s="5"/>
      <c r="H2110" s="2"/>
      <c r="I2110" s="2"/>
      <c r="J2110" s="2"/>
      <c r="K2110" s="2"/>
      <c r="L2110" s="2"/>
      <c r="M2110" s="2"/>
      <c r="N2110" s="2"/>
      <c r="O2110" s="2"/>
    </row>
    <row r="2111" spans="5:15" x14ac:dyDescent="0.25">
      <c r="E2111" s="2"/>
      <c r="F2111" s="2"/>
      <c r="G2111" s="5"/>
      <c r="H2111" s="2"/>
      <c r="I2111" s="2"/>
      <c r="J2111" s="2"/>
      <c r="K2111" s="2"/>
      <c r="L2111" s="2"/>
      <c r="M2111" s="2"/>
      <c r="N2111" s="2"/>
      <c r="O2111" s="2"/>
    </row>
    <row r="2114" spans="5:15" x14ac:dyDescent="0.25">
      <c r="O2114" s="2"/>
    </row>
    <row r="2118" spans="5:15" x14ac:dyDescent="0.25">
      <c r="E2118" s="2"/>
      <c r="F2118" s="2"/>
      <c r="G2118" s="5"/>
      <c r="H2118" s="2"/>
      <c r="I2118" s="2"/>
      <c r="J2118" s="2"/>
      <c r="K2118" s="2"/>
      <c r="L2118" s="2"/>
      <c r="M2118" s="2"/>
      <c r="N2118" s="2"/>
      <c r="O2118" s="2"/>
    </row>
    <row r="2119" spans="5:15" x14ac:dyDescent="0.25">
      <c r="E2119" s="2"/>
      <c r="F2119" s="2"/>
      <c r="G2119" s="5"/>
      <c r="H2119" s="2"/>
      <c r="I2119" s="2"/>
      <c r="J2119" s="2"/>
      <c r="K2119" s="2"/>
      <c r="L2119" s="2"/>
      <c r="M2119" s="2"/>
      <c r="N2119" s="2"/>
      <c r="O2119" s="2"/>
    </row>
    <row r="2120" spans="5:15" x14ac:dyDescent="0.25">
      <c r="E2120" s="2"/>
      <c r="F2120" s="2"/>
      <c r="G2120" s="5"/>
      <c r="H2120" s="2"/>
      <c r="I2120" s="2"/>
      <c r="J2120" s="2"/>
      <c r="K2120" s="2"/>
      <c r="L2120" s="2"/>
      <c r="M2120" s="2"/>
      <c r="N2120" s="2"/>
      <c r="O2120" s="2"/>
    </row>
    <row r="2122" spans="5:15" x14ac:dyDescent="0.25">
      <c r="E2122" s="2"/>
      <c r="F2122" s="2"/>
      <c r="G2122" s="5"/>
      <c r="H2122" s="2"/>
      <c r="I2122" s="2"/>
      <c r="J2122" s="2"/>
      <c r="K2122" s="2"/>
      <c r="L2122" s="2"/>
      <c r="M2122" s="2"/>
      <c r="N2122" s="2"/>
      <c r="O2122" s="2"/>
    </row>
    <row r="2123" spans="5:15" x14ac:dyDescent="0.25">
      <c r="E2123" s="2"/>
      <c r="F2123" s="2"/>
      <c r="G2123" s="5"/>
      <c r="H2123" s="2"/>
      <c r="I2123" s="2"/>
      <c r="J2123" s="2"/>
      <c r="K2123" s="2"/>
      <c r="L2123" s="2"/>
      <c r="M2123" s="2"/>
      <c r="N2123" s="2"/>
      <c r="O2123" s="2"/>
    </row>
    <row r="2124" spans="5:15" x14ac:dyDescent="0.25">
      <c r="E2124" s="2"/>
      <c r="F2124" s="2"/>
      <c r="G2124" s="5"/>
      <c r="H2124" s="2"/>
      <c r="I2124" s="2"/>
      <c r="J2124" s="2"/>
      <c r="K2124" s="2"/>
      <c r="L2124" s="2"/>
      <c r="M2124" s="2"/>
      <c r="N2124" s="2"/>
      <c r="O2124" s="2"/>
    </row>
    <row r="2125" spans="5:15" x14ac:dyDescent="0.25">
      <c r="I2125" s="2"/>
      <c r="J2125" s="2"/>
      <c r="K2125" s="2"/>
      <c r="L2125" s="2"/>
      <c r="M2125" s="2"/>
      <c r="N2125" s="2"/>
      <c r="O2125" s="2"/>
    </row>
    <row r="2126" spans="5:15" x14ac:dyDescent="0.25">
      <c r="E2126" s="2"/>
      <c r="F2126" s="2"/>
      <c r="G2126" s="5"/>
      <c r="H2126" s="2"/>
      <c r="I2126" s="2"/>
      <c r="J2126" s="2"/>
      <c r="K2126" s="2"/>
      <c r="L2126" s="2"/>
      <c r="M2126" s="2"/>
      <c r="N2126" s="2"/>
      <c r="O2126" s="2"/>
    </row>
    <row r="2127" spans="5:15" x14ac:dyDescent="0.25">
      <c r="E2127" s="2"/>
      <c r="F2127" s="2"/>
      <c r="G2127" s="5"/>
      <c r="H2127" s="2"/>
      <c r="I2127" s="2"/>
      <c r="J2127" s="2"/>
      <c r="K2127" s="2"/>
      <c r="L2127" s="2"/>
      <c r="M2127" s="2"/>
      <c r="N2127" s="2"/>
      <c r="O2127" s="2"/>
    </row>
    <row r="2128" spans="5:15" x14ac:dyDescent="0.25">
      <c r="E2128" s="2"/>
      <c r="F2128" s="2"/>
      <c r="G2128" s="5"/>
      <c r="H2128" s="2"/>
      <c r="I2128" s="2"/>
      <c r="J2128" s="2"/>
      <c r="K2128" s="2"/>
      <c r="L2128" s="2"/>
      <c r="M2128" s="2"/>
      <c r="N2128" s="2"/>
      <c r="O2128" s="2"/>
    </row>
    <row r="2129" spans="5:15" x14ac:dyDescent="0.25">
      <c r="J2129" s="2"/>
      <c r="K2129" s="2"/>
      <c r="L2129" s="2"/>
      <c r="M2129" s="2"/>
      <c r="N2129" s="2"/>
      <c r="O2129" s="2"/>
    </row>
    <row r="2130" spans="5:15" x14ac:dyDescent="0.25">
      <c r="E2130" s="2"/>
      <c r="F2130" s="2"/>
      <c r="G2130" s="5"/>
      <c r="H2130" s="2"/>
      <c r="I2130" s="2"/>
      <c r="J2130" s="2"/>
      <c r="K2130" s="2"/>
      <c r="L2130" s="2"/>
      <c r="M2130" s="2"/>
      <c r="N2130" s="2"/>
      <c r="O2130" s="2"/>
    </row>
    <row r="2131" spans="5:15" x14ac:dyDescent="0.25">
      <c r="E2131" s="2"/>
      <c r="F2131" s="2"/>
      <c r="G2131" s="5"/>
      <c r="H2131" s="2"/>
      <c r="I2131" s="2"/>
      <c r="J2131" s="2"/>
      <c r="K2131" s="2"/>
      <c r="L2131" s="2"/>
      <c r="M2131" s="2"/>
      <c r="N2131" s="2"/>
      <c r="O2131" s="2"/>
    </row>
    <row r="2132" spans="5:15" x14ac:dyDescent="0.25">
      <c r="E2132" s="2"/>
      <c r="F2132" s="2"/>
      <c r="G2132" s="5"/>
      <c r="H2132" s="2"/>
      <c r="I2132" s="2"/>
      <c r="J2132" s="2"/>
      <c r="K2132" s="2"/>
      <c r="L2132" s="2"/>
      <c r="M2132" s="2"/>
      <c r="N2132" s="2"/>
      <c r="O2132" s="2"/>
    </row>
    <row r="2134" spans="5:15" x14ac:dyDescent="0.25">
      <c r="E2134" s="2"/>
      <c r="F2134" s="2"/>
      <c r="G2134" s="5"/>
      <c r="H2134" s="2"/>
      <c r="I2134" s="2"/>
      <c r="J2134" s="2"/>
      <c r="K2134" s="2"/>
      <c r="L2134" s="2"/>
      <c r="M2134" s="2"/>
      <c r="N2134" s="2"/>
      <c r="O2134" s="2"/>
    </row>
    <row r="2135" spans="5:15" x14ac:dyDescent="0.25">
      <c r="E2135" s="2"/>
      <c r="F2135" s="2"/>
      <c r="G2135" s="5"/>
      <c r="H2135" s="2"/>
      <c r="I2135" s="2"/>
      <c r="J2135" s="2"/>
      <c r="K2135" s="2"/>
      <c r="L2135" s="2"/>
      <c r="M2135" s="2"/>
      <c r="N2135" s="2"/>
      <c r="O2135" s="2"/>
    </row>
    <row r="2136" spans="5:15" x14ac:dyDescent="0.25">
      <c r="E2136" s="2"/>
      <c r="F2136" s="2"/>
      <c r="G2136" s="5"/>
      <c r="H2136" s="2"/>
      <c r="I2136" s="2"/>
      <c r="J2136" s="2"/>
      <c r="K2136" s="2"/>
      <c r="L2136" s="2"/>
      <c r="M2136" s="2"/>
      <c r="N2136" s="2"/>
      <c r="O2136" s="2"/>
    </row>
    <row r="2137" spans="5:15" x14ac:dyDescent="0.25">
      <c r="E2137" s="2"/>
      <c r="F2137" s="2"/>
      <c r="G2137" s="5"/>
      <c r="H2137" s="2"/>
      <c r="I2137" s="2"/>
      <c r="J2137" s="2"/>
      <c r="K2137" s="2"/>
      <c r="L2137" s="2"/>
      <c r="M2137" s="2"/>
      <c r="N2137" s="2"/>
      <c r="O2137" s="2"/>
    </row>
    <row r="2138" spans="5:15" x14ac:dyDescent="0.25">
      <c r="E2138" s="2"/>
      <c r="F2138" s="2"/>
      <c r="G2138" s="5"/>
      <c r="H2138" s="2"/>
      <c r="I2138" s="2"/>
      <c r="J2138" s="2"/>
      <c r="K2138" s="2"/>
      <c r="L2138" s="2"/>
      <c r="M2138" s="2"/>
      <c r="N2138" s="2"/>
      <c r="O2138" s="2"/>
    </row>
    <row r="2139" spans="5:15" x14ac:dyDescent="0.25">
      <c r="E2139" s="2"/>
      <c r="F2139" s="2"/>
      <c r="G2139" s="5"/>
      <c r="H2139" s="2"/>
      <c r="I2139" s="2"/>
      <c r="J2139" s="2"/>
      <c r="K2139" s="2"/>
      <c r="L2139" s="2"/>
      <c r="M2139" s="2"/>
      <c r="N2139" s="2"/>
      <c r="O2139" s="2"/>
    </row>
    <row r="2140" spans="5:15" x14ac:dyDescent="0.25">
      <c r="E2140" s="2"/>
      <c r="F2140" s="2"/>
      <c r="G2140" s="5"/>
      <c r="H2140" s="2"/>
      <c r="I2140" s="2"/>
      <c r="J2140" s="2"/>
      <c r="K2140" s="2"/>
      <c r="L2140" s="2"/>
      <c r="M2140" s="2"/>
      <c r="N2140" s="2"/>
      <c r="O2140" s="2"/>
    </row>
    <row r="2141" spans="5:15" x14ac:dyDescent="0.25">
      <c r="E2141" s="2"/>
      <c r="F2141" s="2"/>
      <c r="G2141" s="5"/>
      <c r="H2141" s="2"/>
      <c r="I2141" s="2"/>
      <c r="J2141" s="2"/>
      <c r="K2141" s="2"/>
      <c r="L2141" s="2"/>
      <c r="M2141" s="2"/>
      <c r="N2141" s="2"/>
      <c r="O2141" s="2"/>
    </row>
    <row r="2142" spans="5:15" x14ac:dyDescent="0.25">
      <c r="E2142" s="2"/>
      <c r="F2142" s="2"/>
      <c r="G2142" s="5"/>
      <c r="H2142" s="2"/>
      <c r="I2142" s="2"/>
      <c r="J2142" s="2"/>
      <c r="K2142" s="2"/>
      <c r="L2142" s="2"/>
      <c r="M2142" s="2"/>
      <c r="N2142" s="2"/>
      <c r="O2142" s="2"/>
    </row>
    <row r="2143" spans="5:15" x14ac:dyDescent="0.25">
      <c r="E2143" s="2"/>
      <c r="F2143" s="2"/>
      <c r="G2143" s="5"/>
      <c r="H2143" s="2"/>
      <c r="I2143" s="2"/>
      <c r="J2143" s="2"/>
      <c r="K2143" s="2"/>
      <c r="L2143" s="2"/>
      <c r="M2143" s="2"/>
      <c r="N2143" s="2"/>
      <c r="O2143" s="2"/>
    </row>
    <row r="2144" spans="5:15" x14ac:dyDescent="0.25">
      <c r="E2144" s="2"/>
      <c r="F2144" s="2"/>
      <c r="G2144" s="5"/>
      <c r="H2144" s="2"/>
      <c r="I2144" s="2"/>
      <c r="J2144" s="2"/>
      <c r="K2144" s="2"/>
      <c r="L2144" s="2"/>
      <c r="M2144" s="2"/>
      <c r="N2144" s="2"/>
      <c r="O2144" s="2"/>
    </row>
    <row r="2146" spans="5:15" x14ac:dyDescent="0.25">
      <c r="E2146" s="2"/>
      <c r="F2146" s="2"/>
      <c r="G2146" s="5"/>
      <c r="H2146" s="2"/>
      <c r="I2146" s="2"/>
      <c r="J2146" s="2"/>
      <c r="K2146" s="2"/>
      <c r="L2146" s="2"/>
      <c r="M2146" s="2"/>
      <c r="N2146" s="2"/>
      <c r="O2146" s="2"/>
    </row>
    <row r="2147" spans="5:15" x14ac:dyDescent="0.25">
      <c r="F2147" s="2"/>
      <c r="G2147" s="5"/>
      <c r="H2147" s="2"/>
      <c r="I2147" s="2"/>
      <c r="J2147" s="2"/>
      <c r="K2147" s="2"/>
      <c r="L2147" s="2"/>
      <c r="M2147" s="2"/>
      <c r="N2147" s="2"/>
      <c r="O2147" s="2"/>
    </row>
    <row r="2148" spans="5:15" x14ac:dyDescent="0.25">
      <c r="E2148" s="2"/>
      <c r="F2148" s="2"/>
      <c r="G2148" s="5"/>
      <c r="H2148" s="2"/>
      <c r="I2148" s="2"/>
      <c r="J2148" s="2"/>
      <c r="K2148" s="2"/>
      <c r="L2148" s="2"/>
      <c r="M2148" s="2"/>
      <c r="N2148" s="2"/>
      <c r="O2148" s="2"/>
    </row>
    <row r="2149" spans="5:15" x14ac:dyDescent="0.25">
      <c r="E2149" s="2"/>
      <c r="F2149" s="2"/>
      <c r="G2149" s="5"/>
      <c r="H2149" s="2"/>
      <c r="I2149" s="2"/>
      <c r="J2149" s="2"/>
      <c r="K2149" s="2"/>
      <c r="L2149" s="2"/>
      <c r="M2149" s="2"/>
      <c r="N2149" s="2"/>
      <c r="O2149" s="2"/>
    </row>
    <row r="2150" spans="5:15" x14ac:dyDescent="0.25">
      <c r="E2150" s="2"/>
      <c r="F2150" s="2"/>
      <c r="G2150" s="5"/>
      <c r="H2150" s="2"/>
      <c r="I2150" s="2"/>
      <c r="J2150" s="2"/>
      <c r="K2150" s="2"/>
      <c r="L2150" s="2"/>
      <c r="M2150" s="2"/>
      <c r="N2150" s="2"/>
      <c r="O2150" s="2"/>
    </row>
    <row r="2151" spans="5:15" x14ac:dyDescent="0.25">
      <c r="E2151" s="2"/>
      <c r="F2151" s="2"/>
      <c r="G2151" s="5"/>
      <c r="H2151" s="2"/>
      <c r="I2151" s="2"/>
      <c r="J2151" s="2"/>
      <c r="K2151" s="2"/>
      <c r="L2151" s="2"/>
      <c r="M2151" s="2"/>
      <c r="N2151" s="2"/>
      <c r="O2151" s="2"/>
    </row>
    <row r="2152" spans="5:15" x14ac:dyDescent="0.25">
      <c r="E2152" s="2"/>
      <c r="F2152" s="2"/>
      <c r="G2152" s="5"/>
      <c r="H2152" s="2"/>
      <c r="I2152" s="2"/>
      <c r="J2152" s="2"/>
      <c r="K2152" s="2"/>
      <c r="L2152" s="2"/>
      <c r="M2152" s="2"/>
      <c r="N2152" s="2"/>
      <c r="O2152" s="2"/>
    </row>
    <row r="2153" spans="5:15" x14ac:dyDescent="0.25">
      <c r="F2153" s="2"/>
      <c r="G2153" s="5"/>
      <c r="H2153" s="2"/>
      <c r="I2153" s="2"/>
      <c r="J2153" s="2"/>
      <c r="K2153" s="2"/>
      <c r="L2153" s="2"/>
      <c r="M2153" s="2"/>
      <c r="N2153" s="2"/>
      <c r="O2153" s="2"/>
    </row>
    <row r="2154" spans="5:15" x14ac:dyDescent="0.25">
      <c r="E2154" s="2"/>
      <c r="F2154" s="2"/>
      <c r="G2154" s="5"/>
      <c r="H2154" s="2"/>
      <c r="I2154" s="2"/>
      <c r="J2154" s="2"/>
      <c r="K2154" s="2"/>
      <c r="L2154" s="2"/>
      <c r="M2154" s="2"/>
      <c r="N2154" s="2"/>
      <c r="O2154" s="2"/>
    </row>
    <row r="2155" spans="5:15" x14ac:dyDescent="0.25">
      <c r="E2155" s="2"/>
      <c r="F2155" s="2"/>
      <c r="G2155" s="5"/>
      <c r="H2155" s="2"/>
      <c r="I2155" s="2"/>
      <c r="J2155" s="2"/>
      <c r="K2155" s="2"/>
      <c r="L2155" s="2"/>
      <c r="M2155" s="2"/>
      <c r="N2155" s="2"/>
      <c r="O2155" s="2"/>
    </row>
    <row r="2157" spans="5:15" x14ac:dyDescent="0.25">
      <c r="E2157" s="2"/>
      <c r="F2157" s="2"/>
      <c r="G2157" s="5"/>
      <c r="H2157" s="2"/>
      <c r="I2157" s="2"/>
      <c r="J2157" s="2"/>
      <c r="K2157" s="2"/>
      <c r="L2157" s="2"/>
      <c r="M2157" s="2"/>
      <c r="N2157" s="2"/>
      <c r="O2157" s="2"/>
    </row>
    <row r="2158" spans="5:15" x14ac:dyDescent="0.25">
      <c r="E2158" s="2"/>
      <c r="F2158" s="2"/>
      <c r="G2158" s="5"/>
      <c r="H2158" s="2"/>
      <c r="I2158" s="2"/>
      <c r="J2158" s="2"/>
      <c r="K2158" s="2"/>
      <c r="L2158" s="2"/>
      <c r="M2158" s="2"/>
      <c r="N2158" s="2"/>
      <c r="O2158" s="2"/>
    </row>
    <row r="2159" spans="5:15" x14ac:dyDescent="0.25">
      <c r="E2159" s="2"/>
      <c r="F2159" s="2"/>
      <c r="G2159" s="5"/>
      <c r="H2159" s="2"/>
      <c r="I2159" s="2"/>
      <c r="J2159" s="2"/>
      <c r="K2159" s="2"/>
      <c r="L2159" s="2"/>
      <c r="M2159" s="2"/>
      <c r="N2159" s="2"/>
      <c r="O2159" s="2"/>
    </row>
    <row r="2160" spans="5:15" x14ac:dyDescent="0.25">
      <c r="E2160" s="2"/>
      <c r="G2160" s="5"/>
      <c r="H2160" s="2"/>
      <c r="I2160" s="2"/>
      <c r="J2160" s="2"/>
      <c r="K2160" s="2"/>
      <c r="L2160" s="2"/>
      <c r="M2160" s="2"/>
      <c r="N2160" s="2"/>
      <c r="O2160" s="2"/>
    </row>
    <row r="2161" spans="5:15" x14ac:dyDescent="0.25">
      <c r="E2161" s="2"/>
      <c r="F2161" s="2"/>
      <c r="G2161" s="5"/>
      <c r="H2161" s="2"/>
      <c r="I2161" s="2"/>
      <c r="J2161" s="2"/>
      <c r="K2161" s="2"/>
      <c r="L2161" s="2"/>
      <c r="M2161" s="2"/>
      <c r="N2161" s="2"/>
      <c r="O2161" s="2"/>
    </row>
    <row r="2162" spans="5:15" x14ac:dyDescent="0.25">
      <c r="E2162" s="2"/>
      <c r="F2162" s="2"/>
      <c r="G2162" s="5"/>
      <c r="H2162" s="2"/>
      <c r="I2162" s="2"/>
      <c r="J2162" s="2"/>
      <c r="K2162" s="2"/>
      <c r="L2162" s="2"/>
      <c r="M2162" s="2"/>
      <c r="N2162" s="2"/>
      <c r="O2162" s="2"/>
    </row>
    <row r="2163" spans="5:15" x14ac:dyDescent="0.25">
      <c r="E2163" s="2"/>
      <c r="F2163" s="2"/>
      <c r="G2163" s="5"/>
      <c r="H2163" s="2"/>
      <c r="I2163" s="2"/>
      <c r="J2163" s="2"/>
      <c r="K2163" s="2"/>
      <c r="L2163" s="2"/>
      <c r="M2163" s="2"/>
      <c r="N2163" s="2"/>
      <c r="O2163" s="2"/>
    </row>
    <row r="2164" spans="5:15" x14ac:dyDescent="0.25">
      <c r="E2164" s="2"/>
      <c r="F2164" s="2"/>
      <c r="G2164" s="5"/>
      <c r="H2164" s="2"/>
      <c r="I2164" s="2"/>
      <c r="J2164" s="2"/>
      <c r="K2164" s="2"/>
      <c r="L2164" s="2"/>
      <c r="M2164" s="2"/>
      <c r="N2164" s="2"/>
      <c r="O2164" s="2"/>
    </row>
    <row r="2165" spans="5:15" x14ac:dyDescent="0.25">
      <c r="E2165" s="2"/>
      <c r="F2165" s="2"/>
      <c r="G2165" s="5"/>
      <c r="H2165" s="2"/>
      <c r="I2165" s="2"/>
      <c r="J2165" s="2"/>
      <c r="K2165" s="2"/>
      <c r="L2165" s="2"/>
      <c r="M2165" s="2"/>
      <c r="N2165" s="2"/>
      <c r="O2165" s="2"/>
    </row>
    <row r="2166" spans="5:15" x14ac:dyDescent="0.25">
      <c r="E2166" s="2"/>
      <c r="F2166" s="2"/>
      <c r="G2166" s="5"/>
      <c r="H2166" s="2"/>
      <c r="I2166" s="2"/>
      <c r="J2166" s="2"/>
      <c r="K2166" s="2"/>
      <c r="L2166" s="2"/>
      <c r="M2166" s="2"/>
      <c r="N2166" s="2"/>
      <c r="O2166" s="2"/>
    </row>
    <row r="2168" spans="5:15" x14ac:dyDescent="0.25">
      <c r="E2168" s="2"/>
      <c r="F2168" s="2"/>
      <c r="G2168" s="5"/>
      <c r="H2168" s="2"/>
      <c r="I2168" s="2"/>
      <c r="J2168" s="2"/>
      <c r="K2168" s="2"/>
      <c r="L2168" s="2"/>
      <c r="M2168" s="2"/>
      <c r="N2168" s="2"/>
      <c r="O2168" s="2"/>
    </row>
    <row r="2169" spans="5:15" x14ac:dyDescent="0.25">
      <c r="E2169" s="2"/>
      <c r="F2169" s="2"/>
      <c r="G2169" s="5"/>
      <c r="H2169" s="2"/>
      <c r="I2169" s="2"/>
      <c r="J2169" s="2"/>
      <c r="K2169" s="2"/>
      <c r="L2169" s="2"/>
      <c r="M2169" s="2"/>
      <c r="N2169" s="2"/>
      <c r="O2169" s="2"/>
    </row>
    <row r="2170" spans="5:15" x14ac:dyDescent="0.25">
      <c r="E2170" s="2"/>
      <c r="F2170" s="2"/>
      <c r="G2170" s="5"/>
      <c r="H2170" s="2"/>
      <c r="I2170" s="2"/>
      <c r="J2170" s="2"/>
      <c r="K2170" s="2"/>
      <c r="L2170" s="2"/>
      <c r="M2170" s="2"/>
      <c r="N2170" s="2"/>
      <c r="O2170" s="2"/>
    </row>
    <row r="2171" spans="5:15" x14ac:dyDescent="0.25">
      <c r="H2171" s="2"/>
      <c r="I2171" s="2"/>
      <c r="J2171" s="2"/>
      <c r="K2171" s="2"/>
      <c r="L2171" s="2"/>
      <c r="M2171" s="2"/>
      <c r="N2171" s="2"/>
      <c r="O2171" s="2"/>
    </row>
    <row r="2172" spans="5:15" x14ac:dyDescent="0.25">
      <c r="E2172" s="2"/>
      <c r="F2172" s="2"/>
      <c r="G2172" s="5"/>
      <c r="H2172" s="2"/>
      <c r="I2172" s="2"/>
      <c r="J2172" s="2"/>
      <c r="K2172" s="2"/>
      <c r="L2172" s="2"/>
      <c r="M2172" s="2"/>
      <c r="N2172" s="2"/>
      <c r="O2172" s="2"/>
    </row>
    <row r="2173" spans="5:15" x14ac:dyDescent="0.25">
      <c r="E2173" s="2"/>
      <c r="F2173" s="2"/>
      <c r="G2173" s="5"/>
      <c r="H2173" s="2"/>
      <c r="I2173" s="2"/>
      <c r="J2173" s="2"/>
      <c r="K2173" s="2"/>
      <c r="L2173" s="2"/>
      <c r="M2173" s="2"/>
      <c r="N2173" s="2"/>
      <c r="O2173" s="2"/>
    </row>
    <row r="2174" spans="5:15" x14ac:dyDescent="0.25">
      <c r="E2174" s="2"/>
      <c r="F2174" s="2"/>
      <c r="G2174" s="5"/>
      <c r="H2174" s="2"/>
      <c r="I2174" s="2"/>
      <c r="J2174" s="2"/>
      <c r="K2174" s="2"/>
      <c r="L2174" s="2"/>
      <c r="M2174" s="2"/>
      <c r="N2174" s="2"/>
      <c r="O2174" s="2"/>
    </row>
    <row r="2175" spans="5:15" x14ac:dyDescent="0.25">
      <c r="E2175" s="2"/>
      <c r="F2175" s="2"/>
      <c r="G2175" s="5"/>
      <c r="H2175" s="2"/>
      <c r="I2175" s="2"/>
      <c r="J2175" s="2"/>
      <c r="K2175" s="2"/>
      <c r="L2175" s="2"/>
      <c r="M2175" s="2"/>
      <c r="N2175" s="2"/>
      <c r="O2175" s="2"/>
    </row>
    <row r="2176" spans="5:15" x14ac:dyDescent="0.25">
      <c r="F2176" s="2"/>
      <c r="G2176" s="5"/>
      <c r="H2176" s="2"/>
      <c r="I2176" s="2"/>
      <c r="J2176" s="2"/>
      <c r="K2176" s="2"/>
      <c r="L2176" s="2"/>
      <c r="M2176" s="2"/>
      <c r="N2176" s="2"/>
      <c r="O2176" s="2"/>
    </row>
    <row r="2177" spans="5:15" x14ac:dyDescent="0.25">
      <c r="E2177" s="2"/>
      <c r="F2177" s="2"/>
      <c r="G2177" s="5"/>
      <c r="H2177" s="2"/>
      <c r="I2177" s="2"/>
      <c r="J2177" s="2"/>
      <c r="K2177" s="2"/>
      <c r="L2177" s="2"/>
      <c r="M2177" s="2"/>
      <c r="N2177" s="2"/>
      <c r="O2177" s="2"/>
    </row>
    <row r="2180" spans="5:15" x14ac:dyDescent="0.25">
      <c r="E2180" s="2"/>
      <c r="F2180" s="2"/>
      <c r="G2180" s="5"/>
      <c r="H2180" s="2"/>
      <c r="I2180" s="2"/>
      <c r="J2180" s="2"/>
      <c r="K2180" s="2"/>
      <c r="L2180" s="2"/>
      <c r="M2180" s="2"/>
      <c r="N2180" s="2"/>
      <c r="O2180" s="2"/>
    </row>
    <row r="2181" spans="5:15" x14ac:dyDescent="0.25">
      <c r="E2181" s="2"/>
      <c r="F2181" s="2"/>
      <c r="G2181" s="5"/>
      <c r="H2181" s="2"/>
      <c r="I2181" s="2"/>
      <c r="J2181" s="2"/>
      <c r="K2181" s="2"/>
      <c r="L2181" s="2"/>
      <c r="M2181" s="2"/>
      <c r="N2181" s="2"/>
      <c r="O2181" s="2"/>
    </row>
    <row r="2182" spans="5:15" x14ac:dyDescent="0.25">
      <c r="J2182" s="2"/>
      <c r="K2182" s="2"/>
      <c r="L2182" s="2"/>
      <c r="M2182" s="2"/>
      <c r="N2182" s="2"/>
      <c r="O2182" s="2"/>
    </row>
    <row r="2184" spans="5:15" x14ac:dyDescent="0.25">
      <c r="E2184" s="2"/>
      <c r="F2184" s="2"/>
      <c r="G2184" s="5"/>
      <c r="H2184" s="2"/>
      <c r="I2184" s="2"/>
      <c r="J2184" s="2"/>
      <c r="K2184" s="2"/>
      <c r="L2184" s="2"/>
      <c r="M2184" s="2"/>
      <c r="N2184" s="2"/>
      <c r="O2184" s="2"/>
    </row>
    <row r="2185" spans="5:15" x14ac:dyDescent="0.25">
      <c r="G2185" s="5"/>
      <c r="H2185" s="2"/>
      <c r="I2185" s="2"/>
      <c r="J2185" s="2"/>
      <c r="K2185" s="2"/>
      <c r="L2185" s="2"/>
      <c r="M2185" s="2"/>
      <c r="N2185" s="2"/>
      <c r="O2185" s="2"/>
    </row>
    <row r="2186" spans="5:15" x14ac:dyDescent="0.25">
      <c r="G2186" s="5"/>
      <c r="H2186" s="2"/>
      <c r="I2186" s="2"/>
      <c r="J2186" s="2"/>
      <c r="K2186" s="2"/>
      <c r="L2186" s="2"/>
      <c r="M2186" s="2"/>
      <c r="N2186" s="2"/>
      <c r="O2186" s="2"/>
    </row>
    <row r="2187" spans="5:15" x14ac:dyDescent="0.25">
      <c r="E2187" s="2"/>
      <c r="F2187" s="2"/>
      <c r="G2187" s="5"/>
      <c r="H2187" s="2"/>
      <c r="I2187" s="2"/>
      <c r="J2187" s="2"/>
      <c r="K2187" s="2"/>
      <c r="L2187" s="2"/>
      <c r="M2187" s="2"/>
      <c r="N2187" s="2"/>
      <c r="O2187" s="2"/>
    </row>
    <row r="2188" spans="5:15" x14ac:dyDescent="0.25">
      <c r="E2188" s="2"/>
      <c r="F2188" s="2"/>
      <c r="G2188" s="5"/>
      <c r="H2188" s="2"/>
      <c r="I2188" s="2"/>
      <c r="J2188" s="2"/>
      <c r="K2188" s="2"/>
      <c r="L2188" s="2"/>
      <c r="M2188" s="2"/>
      <c r="N2188" s="2"/>
      <c r="O2188" s="2"/>
    </row>
    <row r="2189" spans="5:15" x14ac:dyDescent="0.25">
      <c r="E2189" s="2"/>
      <c r="F2189" s="2"/>
      <c r="G2189" s="5"/>
      <c r="H2189" s="2"/>
      <c r="I2189" s="2"/>
      <c r="J2189" s="2"/>
      <c r="K2189" s="2"/>
      <c r="L2189" s="2"/>
      <c r="M2189" s="2"/>
      <c r="N2189" s="2"/>
      <c r="O2189" s="2"/>
    </row>
    <row r="2190" spans="5:15" x14ac:dyDescent="0.25">
      <c r="E2190" s="2"/>
      <c r="F2190" s="2"/>
      <c r="G2190" s="5"/>
      <c r="H2190" s="2"/>
      <c r="I2190" s="2"/>
      <c r="J2190" s="2"/>
      <c r="K2190" s="2"/>
      <c r="L2190" s="2"/>
      <c r="M2190" s="2"/>
      <c r="N2190" s="2"/>
      <c r="O2190" s="2"/>
    </row>
    <row r="2192" spans="5:15" x14ac:dyDescent="0.25">
      <c r="E2192" s="2"/>
      <c r="F2192" s="2"/>
      <c r="G2192" s="5"/>
      <c r="H2192" s="2"/>
      <c r="I2192" s="2"/>
      <c r="J2192" s="2"/>
      <c r="K2192" s="2"/>
      <c r="L2192" s="2"/>
      <c r="M2192" s="2"/>
      <c r="N2192" s="2"/>
      <c r="O2192" s="2"/>
    </row>
    <row r="2193" spans="5:15" x14ac:dyDescent="0.25">
      <c r="E2193" s="2"/>
      <c r="F2193" s="2"/>
      <c r="G2193" s="5"/>
      <c r="H2193" s="2"/>
      <c r="I2193" s="2"/>
      <c r="J2193" s="2"/>
      <c r="K2193" s="2"/>
      <c r="L2193" s="2"/>
      <c r="M2193" s="2"/>
      <c r="N2193" s="2"/>
      <c r="O2193" s="2"/>
    </row>
    <row r="2194" spans="5:15" x14ac:dyDescent="0.25">
      <c r="E2194" s="2"/>
      <c r="F2194" s="2"/>
      <c r="G2194" s="5"/>
      <c r="H2194" s="2"/>
      <c r="I2194" s="2"/>
      <c r="J2194" s="2"/>
      <c r="K2194" s="2"/>
      <c r="L2194" s="2"/>
      <c r="M2194" s="2"/>
      <c r="N2194" s="2"/>
      <c r="O2194" s="2"/>
    </row>
    <row r="2196" spans="5:15" x14ac:dyDescent="0.25">
      <c r="E2196" s="2"/>
      <c r="F2196" s="2"/>
      <c r="G2196" s="5"/>
      <c r="H2196" s="2"/>
      <c r="I2196" s="2"/>
      <c r="J2196" s="2"/>
      <c r="K2196" s="2"/>
      <c r="L2196" s="2"/>
      <c r="M2196" s="2"/>
      <c r="N2196" s="2"/>
      <c r="O2196" s="2"/>
    </row>
    <row r="2197" spans="5:15" x14ac:dyDescent="0.25">
      <c r="E2197" s="2"/>
      <c r="F2197" s="2"/>
      <c r="G2197" s="5"/>
      <c r="H2197" s="2"/>
      <c r="I2197" s="2"/>
      <c r="J2197" s="2"/>
      <c r="K2197" s="2"/>
      <c r="L2197" s="2"/>
      <c r="M2197" s="2"/>
      <c r="N2197" s="2"/>
      <c r="O2197" s="2"/>
    </row>
    <row r="2198" spans="5:15" x14ac:dyDescent="0.25">
      <c r="E2198" s="2"/>
      <c r="F2198" s="2"/>
      <c r="G2198" s="5"/>
      <c r="H2198" s="2"/>
      <c r="I2198" s="2"/>
      <c r="J2198" s="2"/>
      <c r="K2198" s="2"/>
      <c r="L2198" s="2"/>
      <c r="M2198" s="2"/>
      <c r="N2198" s="2"/>
      <c r="O2198" s="2"/>
    </row>
    <row r="2199" spans="5:15" x14ac:dyDescent="0.25">
      <c r="E2199" s="2"/>
      <c r="F2199" s="2"/>
      <c r="G2199" s="5"/>
      <c r="H2199" s="2"/>
      <c r="I2199" s="2"/>
      <c r="J2199" s="2"/>
      <c r="K2199" s="2"/>
      <c r="L2199" s="2"/>
      <c r="M2199" s="2"/>
      <c r="N2199" s="2"/>
      <c r="O2199" s="2"/>
    </row>
    <row r="2200" spans="5:15" x14ac:dyDescent="0.25">
      <c r="E2200" s="2"/>
      <c r="F2200" s="2"/>
      <c r="G2200" s="5"/>
      <c r="H2200" s="2"/>
      <c r="I2200" s="2"/>
      <c r="J2200" s="2"/>
      <c r="K2200" s="2"/>
      <c r="L2200" s="2"/>
      <c r="M2200" s="2"/>
      <c r="N2200" s="2"/>
      <c r="O2200" s="2"/>
    </row>
    <row r="2201" spans="5:15" x14ac:dyDescent="0.25">
      <c r="E2201" s="2"/>
      <c r="F2201" s="2"/>
      <c r="G2201" s="5"/>
      <c r="H2201" s="2"/>
      <c r="I2201" s="2"/>
      <c r="J2201" s="2"/>
      <c r="K2201" s="2"/>
      <c r="L2201" s="2"/>
      <c r="M2201" s="2"/>
      <c r="N2201" s="2"/>
      <c r="O2201" s="2"/>
    </row>
    <row r="2202" spans="5:15" x14ac:dyDescent="0.25">
      <c r="F2202" s="2"/>
      <c r="G2202" s="5"/>
      <c r="H2202" s="2"/>
      <c r="I2202" s="2"/>
      <c r="J2202" s="2"/>
      <c r="K2202" s="2"/>
      <c r="L2202" s="2"/>
      <c r="M2202" s="2"/>
      <c r="N2202" s="2"/>
      <c r="O2202" s="2"/>
    </row>
    <row r="2204" spans="5:15" x14ac:dyDescent="0.25">
      <c r="E2204" s="2"/>
      <c r="F2204" s="2"/>
      <c r="G2204" s="5"/>
      <c r="H2204" s="2"/>
      <c r="I2204" s="2"/>
      <c r="J2204" s="2"/>
      <c r="K2204" s="2"/>
      <c r="L2204" s="2"/>
      <c r="M2204" s="2"/>
      <c r="N2204" s="2"/>
      <c r="O2204" s="2"/>
    </row>
    <row r="2205" spans="5:15" x14ac:dyDescent="0.25">
      <c r="E2205" s="2"/>
      <c r="F2205" s="2"/>
      <c r="G2205" s="5"/>
      <c r="H2205" s="2"/>
      <c r="I2205" s="2"/>
      <c r="J2205" s="2"/>
      <c r="K2205" s="2"/>
      <c r="L2205" s="2"/>
      <c r="M2205" s="2"/>
      <c r="N2205" s="2"/>
      <c r="O2205" s="2"/>
    </row>
    <row r="2206" spans="5:15" x14ac:dyDescent="0.25">
      <c r="E2206" s="2"/>
      <c r="F2206" s="2"/>
      <c r="G2206" s="5"/>
      <c r="H2206" s="2"/>
      <c r="I2206" s="2"/>
      <c r="J2206" s="2"/>
      <c r="K2206" s="2"/>
      <c r="L2206" s="2"/>
      <c r="M2206" s="2"/>
      <c r="N2206" s="2"/>
      <c r="O2206" s="2"/>
    </row>
    <row r="2207" spans="5:15" x14ac:dyDescent="0.25">
      <c r="G2207" s="5"/>
      <c r="H2207" s="2"/>
      <c r="I2207" s="2"/>
      <c r="J2207" s="2"/>
      <c r="K2207" s="2"/>
      <c r="L2207" s="2"/>
      <c r="M2207" s="2"/>
      <c r="N2207" s="2"/>
      <c r="O2207" s="2"/>
    </row>
    <row r="2208" spans="5:15" x14ac:dyDescent="0.25">
      <c r="E2208" s="2"/>
      <c r="F2208" s="2"/>
      <c r="G2208" s="5"/>
      <c r="H2208" s="2"/>
      <c r="I2208" s="2"/>
      <c r="J2208" s="2"/>
      <c r="K2208" s="2"/>
      <c r="L2208" s="2"/>
      <c r="M2208" s="2"/>
      <c r="N2208" s="2"/>
      <c r="O2208" s="2"/>
    </row>
    <row r="2209" spans="5:15" x14ac:dyDescent="0.25">
      <c r="E2209" s="2"/>
      <c r="F2209" s="2"/>
      <c r="G2209" s="5"/>
      <c r="H2209" s="2"/>
      <c r="I2209" s="2"/>
      <c r="J2209" s="2"/>
      <c r="K2209" s="2"/>
      <c r="L2209" s="2"/>
      <c r="M2209" s="2"/>
      <c r="N2209" s="2"/>
      <c r="O2209" s="2"/>
    </row>
    <row r="2210" spans="5:15" x14ac:dyDescent="0.25">
      <c r="E2210" s="2"/>
      <c r="F2210" s="2"/>
      <c r="G2210" s="5"/>
      <c r="H2210" s="2"/>
      <c r="I2210" s="2"/>
      <c r="J2210" s="2"/>
      <c r="K2210" s="2"/>
      <c r="L2210" s="2"/>
      <c r="M2210" s="2"/>
      <c r="N2210" s="2"/>
      <c r="O2210" s="2"/>
    </row>
    <row r="2211" spans="5:15" x14ac:dyDescent="0.25">
      <c r="E2211" s="2"/>
      <c r="F2211" s="2"/>
      <c r="G2211" s="5"/>
      <c r="H2211" s="2"/>
      <c r="I2211" s="2"/>
      <c r="J2211" s="2"/>
      <c r="K2211" s="2"/>
      <c r="L2211" s="2"/>
      <c r="M2211" s="2"/>
      <c r="N2211" s="2"/>
      <c r="O2211" s="2"/>
    </row>
    <row r="2212" spans="5:15" x14ac:dyDescent="0.25">
      <c r="E2212" s="2"/>
      <c r="F2212" s="2"/>
      <c r="G2212" s="5"/>
      <c r="H2212" s="2"/>
      <c r="I2212" s="2"/>
      <c r="J2212" s="2"/>
      <c r="K2212" s="2"/>
      <c r="L2212" s="2"/>
      <c r="M2212" s="2"/>
      <c r="N2212" s="2"/>
      <c r="O2212" s="2"/>
    </row>
    <row r="2213" spans="5:15" x14ac:dyDescent="0.25">
      <c r="E2213" s="2"/>
      <c r="F2213" s="2"/>
      <c r="G2213" s="5"/>
      <c r="H2213" s="2"/>
      <c r="I2213" s="2"/>
      <c r="J2213" s="2"/>
      <c r="K2213" s="2"/>
      <c r="L2213" s="2"/>
      <c r="M2213" s="2"/>
      <c r="N2213" s="2"/>
      <c r="O2213" s="2"/>
    </row>
    <row r="2215" spans="5:15" x14ac:dyDescent="0.25">
      <c r="E2215" s="2"/>
      <c r="F2215" s="2"/>
      <c r="G2215" s="5"/>
      <c r="H2215" s="2"/>
      <c r="I2215" s="2"/>
      <c r="J2215" s="2"/>
      <c r="K2215" s="2"/>
      <c r="L2215" s="2"/>
      <c r="M2215" s="2"/>
      <c r="N2215" s="2"/>
      <c r="O2215" s="2"/>
    </row>
    <row r="2216" spans="5:15" x14ac:dyDescent="0.25">
      <c r="E2216" s="2"/>
      <c r="F2216" s="2"/>
      <c r="G2216" s="5"/>
      <c r="H2216" s="2"/>
      <c r="I2216" s="2"/>
      <c r="J2216" s="2"/>
      <c r="K2216" s="2"/>
      <c r="L2216" s="2"/>
      <c r="M2216" s="2"/>
      <c r="N2216" s="2"/>
      <c r="O2216" s="2"/>
    </row>
    <row r="2217" spans="5:15" x14ac:dyDescent="0.25">
      <c r="E2217" s="2"/>
      <c r="F2217" s="2"/>
      <c r="G2217" s="5"/>
      <c r="H2217" s="2"/>
      <c r="I2217" s="2"/>
      <c r="J2217" s="2"/>
      <c r="K2217" s="2"/>
      <c r="L2217" s="2"/>
      <c r="M2217" s="2"/>
      <c r="N2217" s="2"/>
      <c r="O2217" s="2"/>
    </row>
    <row r="2218" spans="5:15" x14ac:dyDescent="0.25">
      <c r="E2218" s="2"/>
      <c r="F2218" s="2"/>
      <c r="G2218" s="5"/>
      <c r="H2218" s="2"/>
      <c r="I2218" s="2"/>
      <c r="J2218" s="2"/>
      <c r="K2218" s="2"/>
      <c r="L2218" s="2"/>
      <c r="M2218" s="2"/>
      <c r="N2218" s="2"/>
      <c r="O2218" s="2"/>
    </row>
    <row r="2219" spans="5:15" x14ac:dyDescent="0.25">
      <c r="E2219" s="2"/>
      <c r="F2219" s="2"/>
      <c r="G2219" s="5"/>
      <c r="H2219" s="2"/>
      <c r="I2219" s="2"/>
      <c r="J2219" s="2"/>
      <c r="K2219" s="2"/>
      <c r="L2219" s="2"/>
      <c r="M2219" s="2"/>
      <c r="N2219" s="2"/>
      <c r="O2219" s="2"/>
    </row>
    <row r="2220" spans="5:15" x14ac:dyDescent="0.25">
      <c r="E2220" s="2"/>
      <c r="F2220" s="2"/>
      <c r="G2220" s="5"/>
      <c r="H2220" s="2"/>
      <c r="I2220" s="2"/>
      <c r="J2220" s="2"/>
      <c r="K2220" s="2"/>
      <c r="L2220" s="2"/>
      <c r="M2220" s="2"/>
      <c r="N2220" s="2"/>
      <c r="O2220" s="2"/>
    </row>
    <row r="2221" spans="5:15" x14ac:dyDescent="0.25">
      <c r="E2221" s="2"/>
      <c r="F2221" s="2"/>
      <c r="G2221" s="5"/>
      <c r="H2221" s="2"/>
      <c r="I2221" s="2"/>
      <c r="J2221" s="2"/>
      <c r="K2221" s="2"/>
      <c r="L2221" s="2"/>
      <c r="M2221" s="2"/>
      <c r="N2221" s="2"/>
      <c r="O2221" s="2"/>
    </row>
    <row r="2222" spans="5:15" x14ac:dyDescent="0.25">
      <c r="E2222" s="2"/>
      <c r="F2222" s="2"/>
      <c r="G2222" s="5"/>
      <c r="H2222" s="2"/>
      <c r="I2222" s="2"/>
      <c r="J2222" s="2"/>
      <c r="K2222" s="2"/>
      <c r="L2222" s="2"/>
      <c r="M2222" s="2"/>
      <c r="N2222" s="2"/>
      <c r="O2222" s="2"/>
    </row>
    <row r="2223" spans="5:15" x14ac:dyDescent="0.25">
      <c r="I2223" s="2"/>
      <c r="J2223" s="2"/>
      <c r="K2223" s="2"/>
      <c r="L2223" s="2"/>
      <c r="M2223" s="2"/>
      <c r="N2223" s="2"/>
      <c r="O2223" s="2"/>
    </row>
    <row r="2226" spans="5:15" x14ac:dyDescent="0.25">
      <c r="E2226" s="2"/>
      <c r="F2226" s="2"/>
      <c r="G2226" s="5"/>
      <c r="H2226" s="2"/>
      <c r="I2226" s="2"/>
      <c r="J2226" s="2"/>
      <c r="K2226" s="2"/>
      <c r="L2226" s="2"/>
      <c r="M2226" s="2"/>
      <c r="N2226" s="2"/>
      <c r="O2226" s="2"/>
    </row>
    <row r="2227" spans="5:15" x14ac:dyDescent="0.25">
      <c r="H2227" s="2"/>
      <c r="I2227" s="2"/>
      <c r="J2227" s="2"/>
      <c r="K2227" s="2"/>
      <c r="L2227" s="2"/>
      <c r="M2227" s="2"/>
      <c r="N2227" s="2"/>
      <c r="O2227" s="2"/>
    </row>
    <row r="2230" spans="5:15" x14ac:dyDescent="0.25">
      <c r="E2230" s="2"/>
      <c r="F2230" s="2"/>
      <c r="G2230" s="5"/>
      <c r="H2230" s="2"/>
      <c r="I2230" s="2"/>
      <c r="J2230" s="2"/>
      <c r="K2230" s="2"/>
      <c r="L2230" s="2"/>
      <c r="M2230" s="2"/>
      <c r="N2230" s="2"/>
      <c r="O2230" s="2"/>
    </row>
    <row r="2232" spans="5:15" x14ac:dyDescent="0.25">
      <c r="F2232" s="2"/>
      <c r="G2232" s="5"/>
      <c r="H2232" s="2"/>
      <c r="I2232" s="2"/>
      <c r="J2232" s="2"/>
      <c r="K2232" s="2"/>
      <c r="L2232" s="2"/>
      <c r="M2232" s="2"/>
      <c r="N2232" s="2"/>
      <c r="O2232" s="2"/>
    </row>
    <row r="2233" spans="5:15" x14ac:dyDescent="0.25">
      <c r="G2233" s="5"/>
      <c r="H2233" s="2"/>
      <c r="I2233" s="2"/>
      <c r="J2233" s="2"/>
      <c r="K2233" s="2"/>
      <c r="L2233" s="2"/>
      <c r="M2233" s="2"/>
      <c r="N2233" s="2"/>
      <c r="O2233" s="2"/>
    </row>
    <row r="2234" spans="5:15" x14ac:dyDescent="0.25">
      <c r="E2234" s="2"/>
      <c r="F2234" s="2"/>
      <c r="G2234" s="5"/>
    </row>
    <row r="2235" spans="5:15" x14ac:dyDescent="0.25">
      <c r="E2235" s="2"/>
      <c r="F2235" s="2"/>
      <c r="G2235" s="5"/>
    </row>
    <row r="2236" spans="5:15" x14ac:dyDescent="0.25">
      <c r="E2236" s="2"/>
      <c r="F2236" s="2"/>
      <c r="G2236" s="5"/>
    </row>
    <row r="2238" spans="5:15" x14ac:dyDescent="0.25">
      <c r="E2238" s="2"/>
      <c r="F2238" s="2"/>
      <c r="G2238" s="5"/>
    </row>
    <row r="2239" spans="5:15" x14ac:dyDescent="0.25">
      <c r="E2239" s="2"/>
      <c r="F2239" s="2"/>
      <c r="G2239" s="5"/>
    </row>
    <row r="2240" spans="5:15" x14ac:dyDescent="0.25">
      <c r="E2240" s="2"/>
      <c r="F2240" s="2"/>
      <c r="G2240" s="5"/>
    </row>
    <row r="2241" spans="5:15" x14ac:dyDescent="0.25">
      <c r="F2241" s="2"/>
    </row>
    <row r="2242" spans="5:15" x14ac:dyDescent="0.25">
      <c r="E2242" s="2"/>
      <c r="F2242" s="2"/>
      <c r="G2242" s="5"/>
    </row>
    <row r="2243" spans="5:15" x14ac:dyDescent="0.25">
      <c r="E2243" s="2"/>
      <c r="F2243" s="2"/>
      <c r="G2243" s="5"/>
    </row>
    <row r="2244" spans="5:15" x14ac:dyDescent="0.25">
      <c r="E2244" s="2"/>
      <c r="F2244" s="2"/>
      <c r="G2244" s="5"/>
    </row>
    <row r="2245" spans="5:15" x14ac:dyDescent="0.25">
      <c r="E2245" s="2"/>
      <c r="F2245" s="2"/>
      <c r="G2245" s="5"/>
    </row>
    <row r="2246" spans="5:15" x14ac:dyDescent="0.25">
      <c r="E2246" s="2"/>
      <c r="F2246" s="2"/>
      <c r="G2246" s="5"/>
      <c r="H2246" s="2"/>
      <c r="I2246" s="2"/>
      <c r="J2246" s="2"/>
      <c r="K2246" s="2"/>
      <c r="L2246" s="2"/>
      <c r="M2246" s="2"/>
      <c r="N2246" s="2"/>
      <c r="O2246" s="2"/>
    </row>
    <row r="2248" spans="5:15" x14ac:dyDescent="0.25">
      <c r="F2248" s="2"/>
    </row>
    <row r="2249" spans="5:15" x14ac:dyDescent="0.25">
      <c r="E2249" s="2"/>
      <c r="F2249" s="2"/>
      <c r="G2249" s="5"/>
      <c r="H2249" s="2"/>
      <c r="I2249" s="2"/>
      <c r="J2249" s="2"/>
      <c r="K2249" s="2"/>
      <c r="L2249" s="2"/>
      <c r="M2249" s="2"/>
      <c r="N2249" s="2"/>
      <c r="O2249" s="2"/>
    </row>
    <row r="2250" spans="5:15" x14ac:dyDescent="0.25">
      <c r="E2250" s="2"/>
      <c r="F2250" s="2"/>
      <c r="G2250" s="5"/>
      <c r="I2250" s="2"/>
      <c r="J2250" s="2"/>
      <c r="K2250" s="2"/>
      <c r="L2250" s="2"/>
      <c r="M2250" s="2"/>
      <c r="N2250" s="2"/>
      <c r="O2250" s="2"/>
    </row>
    <row r="2251" spans="5:15" x14ac:dyDescent="0.25">
      <c r="G2251" s="5"/>
      <c r="H2251" s="2"/>
      <c r="I2251" s="2"/>
      <c r="J2251" s="2"/>
      <c r="K2251" s="2"/>
      <c r="L2251" s="2"/>
      <c r="M2251" s="2"/>
      <c r="N2251" s="2"/>
      <c r="O2251" s="2"/>
    </row>
    <row r="2253" spans="5:15" x14ac:dyDescent="0.25">
      <c r="E2253" s="2"/>
      <c r="F2253" s="2"/>
      <c r="G2253" s="5"/>
      <c r="H2253" s="2"/>
      <c r="I2253" s="2"/>
      <c r="J2253" s="2"/>
      <c r="K2253" s="2"/>
      <c r="L2253" s="2"/>
      <c r="M2253" s="2"/>
      <c r="N2253" s="2"/>
      <c r="O2253" s="2"/>
    </row>
    <row r="2254" spans="5:15" x14ac:dyDescent="0.25">
      <c r="F2254" s="2"/>
      <c r="G2254" s="5"/>
      <c r="H2254" s="2"/>
      <c r="I2254" s="2"/>
      <c r="J2254" s="2"/>
      <c r="K2254" s="2"/>
      <c r="L2254" s="2"/>
      <c r="M2254" s="2"/>
      <c r="N2254" s="2"/>
      <c r="O2254" s="2"/>
    </row>
    <row r="2255" spans="5:15" x14ac:dyDescent="0.25">
      <c r="F2255" s="2"/>
      <c r="G2255" s="5"/>
      <c r="H2255" s="2"/>
      <c r="I2255" s="2"/>
      <c r="J2255" s="2"/>
      <c r="K2255" s="2"/>
      <c r="L2255" s="2"/>
      <c r="M2255" s="2"/>
      <c r="N2255" s="2"/>
      <c r="O2255" s="2"/>
    </row>
    <row r="2256" spans="5:15" x14ac:dyDescent="0.25">
      <c r="G2256" s="5"/>
      <c r="H2256" s="2"/>
      <c r="I2256" s="2"/>
      <c r="J2256" s="2"/>
      <c r="K2256" s="2"/>
      <c r="L2256" s="2"/>
      <c r="M2256" s="2"/>
      <c r="N2256" s="2"/>
      <c r="O2256" s="2"/>
    </row>
    <row r="2257" spans="5:15" x14ac:dyDescent="0.25">
      <c r="I2257" s="2"/>
      <c r="J2257" s="2"/>
      <c r="K2257" s="2"/>
      <c r="L2257" s="2"/>
      <c r="M2257" s="2"/>
      <c r="N2257" s="2"/>
    </row>
    <row r="2258" spans="5:15" x14ac:dyDescent="0.25">
      <c r="I2258" s="2"/>
      <c r="J2258" s="2"/>
    </row>
    <row r="2259" spans="5:15" x14ac:dyDescent="0.25">
      <c r="H2259" s="2"/>
      <c r="I2259" s="2"/>
      <c r="J2259" s="2"/>
      <c r="K2259" s="2"/>
      <c r="L2259" s="2"/>
      <c r="M2259" s="2"/>
      <c r="N2259" s="2"/>
      <c r="O2259" s="2"/>
    </row>
    <row r="2260" spans="5:15" x14ac:dyDescent="0.25">
      <c r="H2260" s="2"/>
      <c r="I2260" s="2"/>
      <c r="J2260" s="2"/>
      <c r="K2260" s="2"/>
      <c r="L2260" s="2"/>
      <c r="M2260" s="2"/>
      <c r="N2260" s="2"/>
      <c r="O2260" s="2"/>
    </row>
    <row r="2261" spans="5:15" x14ac:dyDescent="0.25">
      <c r="H2261" s="2"/>
      <c r="I2261" s="2"/>
      <c r="J2261" s="2"/>
      <c r="K2261" s="2"/>
      <c r="L2261" s="2"/>
      <c r="M2261" s="2"/>
      <c r="N2261" s="2"/>
      <c r="O2261" s="2"/>
    </row>
    <row r="2263" spans="5:15" x14ac:dyDescent="0.25">
      <c r="H2263" s="2"/>
      <c r="I2263" s="2"/>
      <c r="J2263" s="2"/>
      <c r="K2263" s="2"/>
      <c r="L2263" s="2"/>
      <c r="M2263" s="2"/>
      <c r="N2263" s="2"/>
      <c r="O2263" s="2"/>
    </row>
    <row r="2264" spans="5:15" x14ac:dyDescent="0.25">
      <c r="H2264" s="2"/>
      <c r="I2264" s="2"/>
      <c r="J2264" s="2"/>
      <c r="K2264" s="2"/>
      <c r="L2264" s="2"/>
      <c r="M2264" s="2"/>
      <c r="N2264" s="2"/>
      <c r="O2264" s="2"/>
    </row>
    <row r="2265" spans="5:15" x14ac:dyDescent="0.25">
      <c r="H2265" s="2"/>
      <c r="I2265" s="2"/>
      <c r="J2265" s="2"/>
      <c r="K2265" s="2"/>
      <c r="L2265" s="2"/>
      <c r="M2265" s="2"/>
      <c r="N2265" s="2"/>
      <c r="O2265" s="2"/>
    </row>
    <row r="2266" spans="5:15" x14ac:dyDescent="0.25">
      <c r="H2266" s="2"/>
      <c r="I2266" s="2"/>
      <c r="J2266" s="2"/>
      <c r="K2266" s="2"/>
      <c r="L2266" s="2"/>
      <c r="M2266" s="2"/>
      <c r="N2266" s="2"/>
      <c r="O2266" s="2"/>
    </row>
    <row r="2267" spans="5:15" x14ac:dyDescent="0.25">
      <c r="H2267" s="2"/>
      <c r="I2267" s="2"/>
      <c r="J2267" s="2"/>
      <c r="K2267" s="2"/>
      <c r="L2267" s="2"/>
      <c r="M2267" s="2"/>
      <c r="N2267" s="2"/>
      <c r="O2267" s="2"/>
    </row>
    <row r="2268" spans="5:15" x14ac:dyDescent="0.25">
      <c r="H2268" s="2"/>
      <c r="I2268" s="2"/>
      <c r="J2268" s="2"/>
      <c r="K2268" s="2"/>
      <c r="L2268" s="2"/>
      <c r="M2268" s="2"/>
      <c r="N2268" s="2"/>
      <c r="O2268" s="2"/>
    </row>
    <row r="2269" spans="5:15" x14ac:dyDescent="0.25">
      <c r="H2269" s="2"/>
      <c r="I2269" s="2"/>
      <c r="J2269" s="2"/>
      <c r="K2269" s="2"/>
      <c r="L2269" s="2"/>
      <c r="M2269" s="2"/>
      <c r="N2269" s="2"/>
      <c r="O2269" s="2"/>
    </row>
    <row r="2270" spans="5:15" x14ac:dyDescent="0.25">
      <c r="H2270" s="2"/>
      <c r="I2270" s="2"/>
      <c r="J2270" s="2"/>
      <c r="K2270" s="2"/>
      <c r="L2270" s="2"/>
      <c r="M2270" s="2"/>
      <c r="N2270" s="2"/>
      <c r="O2270" s="2"/>
    </row>
    <row r="2271" spans="5:15" x14ac:dyDescent="0.25">
      <c r="E2271" s="2"/>
      <c r="F2271" s="2"/>
      <c r="G2271" s="5"/>
      <c r="H2271" s="2"/>
      <c r="I2271" s="2"/>
      <c r="J2271" s="2"/>
      <c r="K2271" s="2"/>
      <c r="L2271" s="2"/>
      <c r="M2271" s="2"/>
      <c r="N2271" s="2"/>
      <c r="O2271" s="2"/>
    </row>
    <row r="2272" spans="5:15" x14ac:dyDescent="0.25">
      <c r="E2272" s="2"/>
      <c r="F2272" s="2"/>
      <c r="G2272" s="5"/>
      <c r="H2272" s="2"/>
      <c r="I2272" s="2"/>
      <c r="J2272" s="2"/>
      <c r="K2272" s="2"/>
      <c r="L2272" s="2"/>
      <c r="M2272" s="2"/>
      <c r="N2272" s="2"/>
      <c r="O2272" s="2"/>
    </row>
    <row r="2273" spans="5:15" x14ac:dyDescent="0.25">
      <c r="E2273" s="2"/>
      <c r="F2273" s="2"/>
      <c r="G2273" s="5"/>
      <c r="H2273" s="2"/>
      <c r="I2273" s="2"/>
      <c r="J2273" s="2"/>
      <c r="K2273" s="2"/>
      <c r="L2273" s="2"/>
      <c r="M2273" s="2"/>
      <c r="N2273" s="2"/>
      <c r="O2273" s="2"/>
    </row>
    <row r="2275" spans="5:15" x14ac:dyDescent="0.25">
      <c r="E2275" s="2"/>
      <c r="F2275" s="2"/>
      <c r="G2275" s="5"/>
      <c r="H2275" s="2"/>
      <c r="I2275" s="2"/>
      <c r="J2275" s="2"/>
      <c r="K2275" s="2"/>
      <c r="L2275" s="2"/>
      <c r="M2275" s="2"/>
      <c r="N2275" s="2"/>
      <c r="O2275" s="2"/>
    </row>
    <row r="2276" spans="5:15" x14ac:dyDescent="0.25">
      <c r="E2276" s="2"/>
      <c r="F2276" s="2"/>
      <c r="G2276" s="5"/>
      <c r="H2276" s="2"/>
      <c r="I2276" s="2"/>
      <c r="J2276" s="2"/>
      <c r="K2276" s="2"/>
      <c r="L2276" s="2"/>
      <c r="M2276" s="2"/>
      <c r="N2276" s="2"/>
      <c r="O2276" s="2"/>
    </row>
    <row r="2277" spans="5:15" x14ac:dyDescent="0.25">
      <c r="E2277" s="2"/>
      <c r="F2277" s="2"/>
      <c r="G2277" s="5"/>
      <c r="H2277" s="2"/>
      <c r="I2277" s="2"/>
      <c r="J2277" s="2"/>
      <c r="K2277" s="2"/>
      <c r="L2277" s="2"/>
      <c r="M2277" s="2"/>
      <c r="N2277" s="2"/>
      <c r="O2277" s="2"/>
    </row>
    <row r="2278" spans="5:15" x14ac:dyDescent="0.25">
      <c r="E2278" s="2"/>
      <c r="F2278" s="2"/>
      <c r="G2278" s="5"/>
      <c r="H2278" s="2"/>
      <c r="I2278" s="2"/>
      <c r="J2278" s="2"/>
      <c r="K2278" s="2"/>
      <c r="L2278" s="2"/>
      <c r="M2278" s="2"/>
      <c r="N2278" s="2"/>
      <c r="O2278" s="2"/>
    </row>
    <row r="2279" spans="5:15" x14ac:dyDescent="0.25">
      <c r="E2279" s="2"/>
      <c r="F2279" s="2"/>
      <c r="G2279" s="5"/>
      <c r="H2279" s="2"/>
      <c r="I2279" s="2"/>
      <c r="J2279" s="2"/>
      <c r="K2279" s="2"/>
      <c r="L2279" s="2"/>
      <c r="M2279" s="2"/>
      <c r="N2279" s="2"/>
      <c r="O2279" s="2"/>
    </row>
    <row r="2280" spans="5:15" x14ac:dyDescent="0.25">
      <c r="E2280" s="2"/>
      <c r="F2280" s="2"/>
      <c r="G2280" s="5"/>
      <c r="H2280" s="2"/>
      <c r="I2280" s="2"/>
      <c r="J2280" s="2"/>
      <c r="K2280" s="2"/>
      <c r="L2280" s="2"/>
      <c r="M2280" s="2"/>
      <c r="N2280" s="2"/>
      <c r="O2280" s="2"/>
    </row>
    <row r="2281" spans="5:15" x14ac:dyDescent="0.25">
      <c r="E2281" s="2"/>
      <c r="F2281" s="2"/>
      <c r="G2281" s="5"/>
      <c r="H2281" s="2"/>
      <c r="I2281" s="2"/>
      <c r="J2281" s="2"/>
      <c r="K2281" s="2"/>
      <c r="L2281" s="2"/>
      <c r="M2281" s="2"/>
      <c r="N2281" s="2"/>
      <c r="O2281" s="2"/>
    </row>
    <row r="2282" spans="5:15" x14ac:dyDescent="0.25">
      <c r="E2282" s="2"/>
      <c r="F2282" s="2"/>
      <c r="G2282" s="5"/>
      <c r="H2282" s="2"/>
      <c r="I2282" s="2"/>
      <c r="J2282" s="2"/>
      <c r="K2282" s="2"/>
      <c r="L2282" s="2"/>
      <c r="M2282" s="2"/>
      <c r="N2282" s="2"/>
      <c r="O2282" s="2"/>
    </row>
    <row r="2283" spans="5:15" x14ac:dyDescent="0.25">
      <c r="E2283" s="2"/>
      <c r="F2283" s="2"/>
      <c r="G2283" s="5"/>
      <c r="H2283" s="2"/>
      <c r="I2283" s="2"/>
      <c r="J2283" s="2"/>
      <c r="K2283" s="2"/>
      <c r="L2283" s="2"/>
      <c r="M2283" s="2"/>
      <c r="N2283" s="2"/>
      <c r="O2283" s="2"/>
    </row>
    <row r="2284" spans="5:15" x14ac:dyDescent="0.25">
      <c r="E2284" s="2"/>
      <c r="F2284" s="2"/>
      <c r="G2284" s="5"/>
      <c r="H2284" s="2"/>
      <c r="I2284" s="2"/>
      <c r="J2284" s="2"/>
      <c r="K2284" s="2"/>
      <c r="L2284" s="2"/>
      <c r="M2284" s="2"/>
      <c r="N2284" s="2"/>
      <c r="O2284" s="2"/>
    </row>
    <row r="2285" spans="5:15" x14ac:dyDescent="0.25">
      <c r="E2285" s="2"/>
      <c r="F2285" s="2"/>
      <c r="G2285" s="5"/>
      <c r="H2285" s="2"/>
      <c r="I2285" s="2"/>
      <c r="J2285" s="2"/>
      <c r="K2285" s="2"/>
      <c r="L2285" s="2"/>
      <c r="M2285" s="2"/>
      <c r="N2285" s="2"/>
      <c r="O2285" s="2"/>
    </row>
    <row r="2286" spans="5:15" x14ac:dyDescent="0.25">
      <c r="H2286" s="2"/>
      <c r="I2286" s="2"/>
      <c r="J2286" s="2"/>
      <c r="K2286" s="2"/>
      <c r="L2286" s="2"/>
      <c r="M2286" s="2"/>
      <c r="N2286" s="2"/>
      <c r="O2286" s="2"/>
    </row>
    <row r="2288" spans="5:15" x14ac:dyDescent="0.25">
      <c r="E2288" s="2"/>
    </row>
    <row r="2290" spans="5:15" x14ac:dyDescent="0.25">
      <c r="E2290" s="2"/>
      <c r="F2290" s="2"/>
      <c r="G2290" s="5"/>
      <c r="H2290" s="2"/>
      <c r="I2290" s="2"/>
      <c r="J2290" s="2"/>
      <c r="K2290" s="2"/>
      <c r="L2290" s="2"/>
      <c r="M2290" s="2"/>
      <c r="N2290" s="2"/>
      <c r="O2290" s="2"/>
    </row>
    <row r="2291" spans="5:15" x14ac:dyDescent="0.25">
      <c r="N2291" s="2"/>
      <c r="O2291" s="2"/>
    </row>
    <row r="2292" spans="5:15" x14ac:dyDescent="0.25">
      <c r="E2292" s="2"/>
      <c r="F2292" s="2"/>
      <c r="G2292" s="5"/>
      <c r="H2292" s="2"/>
      <c r="I2292" s="2"/>
      <c r="J2292" s="2"/>
      <c r="K2292" s="2"/>
      <c r="L2292" s="2"/>
      <c r="M2292" s="2"/>
      <c r="N2292" s="2"/>
      <c r="O2292" s="2"/>
    </row>
    <row r="2293" spans="5:15" x14ac:dyDescent="0.25">
      <c r="E2293" s="2"/>
      <c r="F2293" s="2"/>
      <c r="G2293" s="5"/>
      <c r="H2293" s="2"/>
      <c r="I2293" s="2"/>
      <c r="J2293" s="2"/>
      <c r="K2293" s="2"/>
      <c r="L2293" s="2"/>
      <c r="M2293" s="2"/>
      <c r="N2293" s="2"/>
      <c r="O2293" s="2"/>
    </row>
    <row r="2294" spans="5:15" x14ac:dyDescent="0.25">
      <c r="E2294" s="2"/>
      <c r="F2294" s="2"/>
      <c r="G2294" s="5"/>
      <c r="H2294" s="2"/>
      <c r="I2294" s="2"/>
      <c r="J2294" s="2"/>
      <c r="K2294" s="2"/>
      <c r="L2294" s="2"/>
      <c r="M2294" s="2"/>
      <c r="N2294" s="2"/>
      <c r="O2294" s="2"/>
    </row>
    <row r="2295" spans="5:15" x14ac:dyDescent="0.25">
      <c r="E2295" s="2"/>
      <c r="F2295" s="2"/>
      <c r="G2295" s="5"/>
      <c r="H2295" s="2"/>
      <c r="I2295" s="2"/>
      <c r="J2295" s="2"/>
      <c r="K2295" s="2"/>
      <c r="L2295" s="2"/>
      <c r="M2295" s="2"/>
      <c r="N2295" s="2"/>
      <c r="O2295" s="2"/>
    </row>
    <row r="2296" spans="5:15" x14ac:dyDescent="0.25">
      <c r="E2296" s="2"/>
      <c r="F2296" s="2"/>
      <c r="G2296" s="5"/>
      <c r="H2296" s="2"/>
      <c r="I2296" s="2"/>
      <c r="J2296" s="2"/>
      <c r="K2296" s="2"/>
      <c r="L2296" s="2"/>
      <c r="M2296" s="2"/>
      <c r="N2296" s="2"/>
      <c r="O2296" s="2"/>
    </row>
    <row r="2297" spans="5:15" x14ac:dyDescent="0.25">
      <c r="E2297" s="2"/>
      <c r="F2297" s="2"/>
      <c r="G2297" s="5"/>
      <c r="H2297" s="2"/>
      <c r="I2297" s="2"/>
      <c r="J2297" s="2"/>
      <c r="K2297" s="2"/>
      <c r="L2297" s="2"/>
      <c r="M2297" s="2"/>
      <c r="N2297" s="2"/>
      <c r="O2297" s="2"/>
    </row>
    <row r="2298" spans="5:15" x14ac:dyDescent="0.25">
      <c r="E2298" s="2"/>
      <c r="F2298" s="2"/>
      <c r="G2298" s="5"/>
      <c r="H2298" s="2"/>
      <c r="I2298" s="2"/>
      <c r="J2298" s="2"/>
      <c r="K2298" s="2"/>
      <c r="L2298" s="2"/>
      <c r="M2298" s="2"/>
      <c r="N2298" s="2"/>
      <c r="O2298" s="2"/>
    </row>
    <row r="2299" spans="5:15" x14ac:dyDescent="0.25">
      <c r="E2299" s="2"/>
      <c r="F2299" s="2"/>
      <c r="G2299" s="5"/>
      <c r="H2299" s="2"/>
      <c r="I2299" s="2"/>
      <c r="J2299" s="2"/>
      <c r="K2299" s="2"/>
      <c r="L2299" s="2"/>
      <c r="M2299" s="2"/>
      <c r="N2299" s="2"/>
      <c r="O2299" s="2"/>
    </row>
    <row r="2300" spans="5:15" x14ac:dyDescent="0.25">
      <c r="E2300" s="2"/>
      <c r="F2300" s="2"/>
      <c r="G2300" s="5"/>
      <c r="H2300" s="2"/>
      <c r="I2300" s="2"/>
      <c r="J2300" s="2"/>
      <c r="K2300" s="2"/>
      <c r="L2300" s="2"/>
      <c r="M2300" s="2"/>
      <c r="N2300" s="2"/>
      <c r="O2300" s="2"/>
    </row>
    <row r="2301" spans="5:15" x14ac:dyDescent="0.25">
      <c r="E2301" s="2"/>
      <c r="F2301" s="2"/>
      <c r="G2301" s="5"/>
      <c r="H2301" s="2"/>
      <c r="I2301" s="2"/>
      <c r="J2301" s="2"/>
      <c r="K2301" s="2"/>
      <c r="L2301" s="2"/>
      <c r="M2301" s="2"/>
      <c r="N2301" s="2"/>
      <c r="O2301" s="2"/>
    </row>
    <row r="2302" spans="5:15" x14ac:dyDescent="0.25">
      <c r="E2302" s="2"/>
      <c r="F2302" s="2"/>
      <c r="G2302" s="5"/>
      <c r="H2302" s="2"/>
      <c r="I2302" s="2"/>
      <c r="J2302" s="2"/>
      <c r="K2302" s="2"/>
      <c r="L2302" s="2"/>
      <c r="M2302" s="2"/>
      <c r="N2302" s="2"/>
      <c r="O2302" s="2"/>
    </row>
    <row r="2304" spans="5:15" x14ac:dyDescent="0.25">
      <c r="E2304" s="2"/>
      <c r="F2304" s="2"/>
      <c r="G2304" s="5"/>
      <c r="H2304" s="2"/>
      <c r="I2304" s="2"/>
      <c r="J2304" s="2"/>
      <c r="K2304" s="2"/>
      <c r="L2304" s="2"/>
      <c r="M2304" s="2"/>
      <c r="N2304" s="2"/>
      <c r="O2304" s="2"/>
    </row>
    <row r="2305" spans="5:15" x14ac:dyDescent="0.25">
      <c r="E2305" s="2"/>
      <c r="F2305" s="2"/>
      <c r="G2305" s="5"/>
      <c r="H2305" s="2"/>
      <c r="I2305" s="2"/>
      <c r="J2305" s="2"/>
      <c r="K2305" s="2"/>
      <c r="L2305" s="2"/>
      <c r="M2305" s="2"/>
      <c r="N2305" s="2"/>
      <c r="O2305" s="2"/>
    </row>
    <row r="2306" spans="5:15" x14ac:dyDescent="0.25">
      <c r="E2306" s="2"/>
      <c r="F2306" s="2"/>
      <c r="G2306" s="5"/>
      <c r="H2306" s="2"/>
      <c r="I2306" s="2"/>
      <c r="J2306" s="2"/>
      <c r="K2306" s="2"/>
      <c r="L2306" s="2"/>
      <c r="M2306" s="2"/>
      <c r="N2306" s="2"/>
      <c r="O2306" s="2"/>
    </row>
    <row r="2307" spans="5:15" x14ac:dyDescent="0.25">
      <c r="E2307" s="2"/>
      <c r="F2307" s="2"/>
      <c r="G2307" s="5"/>
      <c r="H2307" s="2"/>
      <c r="I2307" s="2"/>
      <c r="J2307" s="2"/>
      <c r="K2307" s="2"/>
      <c r="L2307" s="2"/>
      <c r="M2307" s="2"/>
      <c r="N2307" s="2"/>
      <c r="O2307" s="2"/>
    </row>
    <row r="2308" spans="5:15" x14ac:dyDescent="0.25">
      <c r="E2308" s="2"/>
      <c r="F2308" s="2"/>
      <c r="G2308" s="5"/>
      <c r="H2308" s="2"/>
      <c r="I2308" s="2"/>
      <c r="J2308" s="2"/>
      <c r="K2308" s="2"/>
      <c r="L2308" s="2"/>
      <c r="M2308" s="2"/>
      <c r="N2308" s="2"/>
      <c r="O2308" s="2"/>
    </row>
    <row r="2309" spans="5:15" x14ac:dyDescent="0.25">
      <c r="E2309" s="2"/>
      <c r="F2309" s="2"/>
      <c r="G2309" s="5"/>
      <c r="H2309" s="2"/>
      <c r="I2309" s="2"/>
      <c r="J2309" s="2"/>
      <c r="K2309" s="2"/>
      <c r="L2309" s="2"/>
      <c r="M2309" s="2"/>
      <c r="N2309" s="2"/>
      <c r="O2309" s="2"/>
    </row>
    <row r="2310" spans="5:15" x14ac:dyDescent="0.25">
      <c r="E2310" s="2"/>
      <c r="F2310" s="2"/>
      <c r="G2310" s="5"/>
      <c r="H2310" s="2"/>
      <c r="I2310" s="2"/>
      <c r="J2310" s="2"/>
      <c r="K2310" s="2"/>
      <c r="L2310" s="2"/>
      <c r="M2310" s="2"/>
      <c r="N2310" s="2"/>
      <c r="O2310" s="2"/>
    </row>
    <row r="2311" spans="5:15" x14ac:dyDescent="0.25">
      <c r="F2311" s="2"/>
      <c r="G2311" s="5"/>
      <c r="H2311" s="2"/>
      <c r="I2311" s="2"/>
      <c r="J2311" s="2"/>
      <c r="K2311" s="2"/>
      <c r="L2311" s="2"/>
      <c r="M2311" s="2"/>
      <c r="N2311" s="2"/>
      <c r="O2311" s="2"/>
    </row>
    <row r="2312" spans="5:15" x14ac:dyDescent="0.25">
      <c r="E2312" s="2"/>
      <c r="F2312" s="2"/>
      <c r="G2312" s="5"/>
      <c r="H2312" s="2"/>
      <c r="I2312" s="2"/>
      <c r="J2312" s="2"/>
      <c r="K2312" s="2"/>
      <c r="L2312" s="2"/>
      <c r="M2312" s="2"/>
      <c r="N2312" s="2"/>
      <c r="O2312" s="2"/>
    </row>
    <row r="2313" spans="5:15" x14ac:dyDescent="0.25">
      <c r="E2313" s="2"/>
      <c r="F2313" s="2"/>
      <c r="G2313" s="5"/>
      <c r="H2313" s="2"/>
      <c r="I2313" s="2"/>
      <c r="J2313" s="2"/>
      <c r="K2313" s="2"/>
      <c r="L2313" s="2"/>
      <c r="M2313" s="2"/>
      <c r="N2313" s="2"/>
      <c r="O2313" s="2"/>
    </row>
    <row r="2314" spans="5:15" x14ac:dyDescent="0.25">
      <c r="E2314" s="2"/>
      <c r="F2314" s="2"/>
      <c r="G2314" s="5"/>
      <c r="H2314" s="2"/>
      <c r="I2314" s="2"/>
      <c r="J2314" s="2"/>
      <c r="K2314" s="2"/>
      <c r="L2314" s="2"/>
      <c r="M2314" s="2"/>
      <c r="N2314" s="2"/>
      <c r="O2314" s="2"/>
    </row>
    <row r="2316" spans="5:15" x14ac:dyDescent="0.25">
      <c r="E2316" s="2"/>
      <c r="F2316" s="2"/>
      <c r="G2316" s="5"/>
      <c r="H2316" s="2"/>
      <c r="I2316" s="2"/>
      <c r="J2316" s="2"/>
      <c r="K2316" s="2"/>
      <c r="L2316" s="2"/>
      <c r="M2316" s="2"/>
      <c r="N2316" s="2"/>
      <c r="O2316" s="2"/>
    </row>
    <row r="2317" spans="5:15" x14ac:dyDescent="0.25">
      <c r="E2317" s="2"/>
      <c r="F2317" s="2"/>
      <c r="G2317" s="5"/>
      <c r="H2317" s="2"/>
      <c r="I2317" s="2"/>
      <c r="J2317" s="2"/>
      <c r="K2317" s="2"/>
      <c r="L2317" s="2"/>
      <c r="M2317" s="2"/>
      <c r="N2317" s="2"/>
      <c r="O2317" s="2"/>
    </row>
    <row r="2318" spans="5:15" x14ac:dyDescent="0.25">
      <c r="E2318" s="2"/>
      <c r="F2318" s="2"/>
      <c r="G2318" s="5"/>
      <c r="H2318" s="2"/>
      <c r="I2318" s="2"/>
      <c r="J2318" s="2"/>
      <c r="K2318" s="2"/>
      <c r="L2318" s="2"/>
      <c r="M2318" s="2"/>
      <c r="N2318" s="2"/>
      <c r="O2318" s="2"/>
    </row>
    <row r="2319" spans="5:15" x14ac:dyDescent="0.25">
      <c r="E2319" s="2"/>
      <c r="F2319" s="2"/>
      <c r="G2319" s="5"/>
      <c r="H2319" s="2"/>
      <c r="I2319" s="2"/>
      <c r="J2319" s="2"/>
      <c r="K2319" s="2"/>
      <c r="L2319" s="2"/>
      <c r="M2319" s="2"/>
      <c r="N2319" s="2"/>
      <c r="O2319" s="2"/>
    </row>
    <row r="2320" spans="5:15" x14ac:dyDescent="0.25">
      <c r="E2320" s="2"/>
      <c r="F2320" s="2"/>
      <c r="G2320" s="5"/>
      <c r="H2320" s="2"/>
      <c r="I2320" s="2"/>
      <c r="J2320" s="2"/>
      <c r="K2320" s="2"/>
      <c r="L2320" s="2"/>
      <c r="M2320" s="2"/>
      <c r="N2320" s="2"/>
      <c r="O2320" s="2"/>
    </row>
    <row r="2321" spans="5:15" x14ac:dyDescent="0.25">
      <c r="E2321" s="2"/>
      <c r="F2321" s="2"/>
      <c r="G2321" s="5"/>
      <c r="H2321" s="2"/>
      <c r="I2321" s="2"/>
      <c r="J2321" s="2"/>
      <c r="K2321" s="2"/>
      <c r="L2321" s="2"/>
      <c r="M2321" s="2"/>
      <c r="N2321" s="2"/>
      <c r="O2321" s="2"/>
    </row>
    <row r="2322" spans="5:15" x14ac:dyDescent="0.25">
      <c r="E2322" s="2"/>
      <c r="F2322" s="2"/>
      <c r="G2322" s="5"/>
      <c r="H2322" s="2"/>
      <c r="I2322" s="2"/>
      <c r="J2322" s="2"/>
      <c r="K2322" s="2"/>
      <c r="L2322" s="2"/>
      <c r="M2322" s="2"/>
      <c r="N2322" s="2"/>
      <c r="O2322" s="2"/>
    </row>
    <row r="2323" spans="5:15" x14ac:dyDescent="0.25">
      <c r="E2323" s="2"/>
      <c r="F2323" s="2"/>
      <c r="G2323" s="5"/>
      <c r="H2323" s="2"/>
      <c r="I2323" s="2"/>
      <c r="J2323" s="2"/>
      <c r="K2323" s="2"/>
      <c r="L2323" s="2"/>
      <c r="M2323" s="2"/>
      <c r="N2323" s="2"/>
      <c r="O2323" s="2"/>
    </row>
    <row r="2324" spans="5:15" x14ac:dyDescent="0.25">
      <c r="E2324" s="2"/>
      <c r="F2324" s="2"/>
      <c r="G2324" s="5"/>
      <c r="H2324" s="2"/>
      <c r="I2324" s="2"/>
      <c r="J2324" s="2"/>
      <c r="K2324" s="2"/>
      <c r="L2324" s="2"/>
      <c r="M2324" s="2"/>
      <c r="N2324" s="2"/>
      <c r="O2324" s="2"/>
    </row>
    <row r="2325" spans="5:15" x14ac:dyDescent="0.25">
      <c r="E2325" s="2"/>
      <c r="F2325" s="2"/>
      <c r="G2325" s="5"/>
      <c r="H2325" s="2"/>
      <c r="I2325" s="2"/>
      <c r="J2325" s="2"/>
      <c r="K2325" s="2"/>
      <c r="L2325" s="2"/>
      <c r="M2325" s="2"/>
      <c r="N2325" s="2"/>
      <c r="O2325" s="2"/>
    </row>
    <row r="2326" spans="5:15" x14ac:dyDescent="0.25">
      <c r="E2326" s="2"/>
      <c r="F2326" s="2"/>
      <c r="G2326" s="5"/>
      <c r="H2326" s="2"/>
      <c r="I2326" s="2"/>
      <c r="J2326" s="2"/>
      <c r="K2326" s="2"/>
      <c r="L2326" s="2"/>
      <c r="M2326" s="2"/>
      <c r="N2326" s="2"/>
      <c r="O2326" s="2"/>
    </row>
    <row r="2328" spans="5:15" x14ac:dyDescent="0.25">
      <c r="E2328" s="2"/>
      <c r="F2328" s="2"/>
      <c r="G2328" s="5"/>
      <c r="H2328" s="2"/>
      <c r="I2328" s="2"/>
      <c r="J2328" s="2"/>
      <c r="K2328" s="2"/>
      <c r="L2328" s="2"/>
      <c r="M2328" s="2"/>
      <c r="N2328" s="2"/>
      <c r="O2328" s="2"/>
    </row>
    <row r="2329" spans="5:15" x14ac:dyDescent="0.25">
      <c r="E2329" s="2"/>
      <c r="F2329" s="2"/>
      <c r="G2329" s="5"/>
      <c r="H2329" s="2"/>
      <c r="I2329" s="2"/>
      <c r="J2329" s="2"/>
      <c r="K2329" s="2"/>
      <c r="L2329" s="2"/>
      <c r="M2329" s="2"/>
      <c r="N2329" s="2"/>
      <c r="O2329" s="2"/>
    </row>
    <row r="2330" spans="5:15" x14ac:dyDescent="0.25">
      <c r="E2330" s="2"/>
      <c r="F2330" s="2"/>
      <c r="G2330" s="5"/>
      <c r="H2330" s="2"/>
      <c r="I2330" s="2"/>
      <c r="J2330" s="2"/>
      <c r="K2330" s="2"/>
      <c r="L2330" s="2"/>
      <c r="M2330" s="2"/>
      <c r="N2330" s="2"/>
      <c r="O2330" s="2"/>
    </row>
    <row r="2331" spans="5:15" x14ac:dyDescent="0.25">
      <c r="E2331" s="2"/>
      <c r="F2331" s="2"/>
      <c r="G2331" s="5"/>
      <c r="H2331" s="2"/>
      <c r="I2331" s="2"/>
      <c r="J2331" s="2"/>
      <c r="K2331" s="2"/>
      <c r="L2331" s="2"/>
      <c r="O2331" s="2"/>
    </row>
    <row r="2332" spans="5:15" x14ac:dyDescent="0.25">
      <c r="E2332" s="2"/>
      <c r="F2332" s="2"/>
      <c r="G2332" s="5"/>
      <c r="H2332" s="2"/>
      <c r="I2332" s="2"/>
      <c r="J2332" s="2"/>
      <c r="K2332" s="2"/>
      <c r="L2332" s="2"/>
      <c r="M2332" s="2"/>
      <c r="N2332" s="2"/>
      <c r="O2332" s="2"/>
    </row>
    <row r="2333" spans="5:15" x14ac:dyDescent="0.25">
      <c r="E2333" s="2"/>
      <c r="F2333" s="2"/>
      <c r="G2333" s="5"/>
      <c r="H2333" s="2"/>
      <c r="I2333" s="2"/>
      <c r="J2333" s="2"/>
      <c r="K2333" s="2"/>
      <c r="L2333" s="2"/>
      <c r="M2333" s="2"/>
      <c r="N2333" s="2"/>
      <c r="O2333" s="2"/>
    </row>
    <row r="2334" spans="5:15" x14ac:dyDescent="0.25">
      <c r="E2334" s="2"/>
      <c r="F2334" s="2"/>
      <c r="G2334" s="5"/>
      <c r="H2334" s="2"/>
      <c r="I2334" s="2"/>
      <c r="J2334" s="2"/>
      <c r="K2334" s="2"/>
      <c r="L2334" s="2"/>
      <c r="M2334" s="2"/>
      <c r="N2334" s="2"/>
      <c r="O2334" s="2"/>
    </row>
    <row r="2335" spans="5:15" x14ac:dyDescent="0.25">
      <c r="E2335" s="2"/>
      <c r="F2335" s="2"/>
      <c r="G2335" s="5"/>
      <c r="H2335" s="2"/>
      <c r="I2335" s="2"/>
      <c r="J2335" s="2"/>
      <c r="K2335" s="2"/>
      <c r="L2335" s="2"/>
      <c r="M2335" s="2"/>
      <c r="N2335" s="2"/>
      <c r="O2335" s="2"/>
    </row>
    <row r="2336" spans="5:15" x14ac:dyDescent="0.25">
      <c r="F2336" s="2"/>
      <c r="G2336" s="5"/>
      <c r="H2336" s="2"/>
      <c r="I2336" s="2"/>
      <c r="J2336" s="2"/>
      <c r="K2336" s="2"/>
      <c r="L2336" s="2"/>
      <c r="M2336" s="2"/>
      <c r="N2336" s="2"/>
      <c r="O2336" s="2"/>
    </row>
    <row r="2337" spans="5:15" x14ac:dyDescent="0.25">
      <c r="E2337" s="2"/>
      <c r="F2337" s="2"/>
      <c r="G2337" s="5"/>
      <c r="H2337" s="2"/>
      <c r="I2337" s="2"/>
      <c r="J2337" s="2"/>
      <c r="K2337" s="2"/>
      <c r="L2337" s="2"/>
      <c r="M2337" s="2"/>
      <c r="N2337" s="2"/>
      <c r="O2337" s="2"/>
    </row>
    <row r="2338" spans="5:15" x14ac:dyDescent="0.25">
      <c r="F2338" s="2"/>
      <c r="G2338" s="5"/>
      <c r="H2338" s="2"/>
      <c r="I2338" s="2"/>
      <c r="J2338" s="2"/>
      <c r="K2338" s="2"/>
      <c r="L2338" s="2"/>
      <c r="M2338" s="2"/>
      <c r="N2338" s="2"/>
      <c r="O2338" s="2"/>
    </row>
    <row r="2340" spans="5:15" x14ac:dyDescent="0.25">
      <c r="E2340" s="2"/>
      <c r="F2340" s="2"/>
    </row>
    <row r="2341" spans="5:15" x14ac:dyDescent="0.25">
      <c r="E2341" s="2"/>
      <c r="F2341" s="2"/>
      <c r="G2341" s="5"/>
      <c r="H2341" s="2"/>
      <c r="I2341" s="2"/>
      <c r="J2341" s="2"/>
      <c r="K2341" s="2"/>
      <c r="L2341" s="2"/>
      <c r="M2341" s="2"/>
      <c r="N2341" s="2"/>
      <c r="O2341" s="2"/>
    </row>
    <row r="2342" spans="5:15" x14ac:dyDescent="0.25">
      <c r="E2342" s="2"/>
      <c r="F2342" s="2"/>
      <c r="H2342" s="2"/>
      <c r="I2342" s="2"/>
      <c r="J2342" s="2"/>
      <c r="K2342" s="2"/>
      <c r="L2342" s="2"/>
      <c r="M2342" s="2"/>
      <c r="N2342" s="2"/>
      <c r="O2342" s="2"/>
    </row>
    <row r="2343" spans="5:15" x14ac:dyDescent="0.25">
      <c r="E2343" s="2"/>
      <c r="F2343" s="2"/>
      <c r="H2343" s="2"/>
      <c r="I2343" s="2"/>
      <c r="J2343" s="2"/>
      <c r="K2343" s="2"/>
      <c r="L2343" s="2"/>
      <c r="M2343" s="2"/>
      <c r="N2343" s="2"/>
      <c r="O2343" s="2"/>
    </row>
    <row r="2344" spans="5:15" x14ac:dyDescent="0.25">
      <c r="E2344" s="2"/>
      <c r="F2344" s="2"/>
      <c r="H2344" s="2"/>
      <c r="I2344" s="2"/>
      <c r="J2344" s="2"/>
      <c r="K2344" s="2"/>
      <c r="L2344" s="2"/>
      <c r="M2344" s="2"/>
      <c r="N2344" s="2"/>
      <c r="O2344" s="2"/>
    </row>
    <row r="2346" spans="5:15" x14ac:dyDescent="0.25">
      <c r="E2346" s="2"/>
      <c r="F2346" s="2"/>
      <c r="H2346" s="2"/>
      <c r="I2346" s="2"/>
      <c r="J2346" s="2"/>
      <c r="K2346" s="2"/>
      <c r="L2346" s="2"/>
      <c r="M2346" s="2"/>
      <c r="N2346" s="2"/>
      <c r="O2346" s="2"/>
    </row>
    <row r="2347" spans="5:15" x14ac:dyDescent="0.25">
      <c r="F2347" s="2"/>
      <c r="H2347" s="2"/>
      <c r="I2347" s="2"/>
      <c r="J2347" s="2"/>
      <c r="K2347" s="2"/>
      <c r="L2347" s="2"/>
      <c r="M2347" s="2"/>
      <c r="N2347" s="2"/>
      <c r="O2347" s="2"/>
    </row>
    <row r="2348" spans="5:15" x14ac:dyDescent="0.25">
      <c r="E2348" s="2"/>
      <c r="F2348" s="2"/>
      <c r="H2348" s="2"/>
      <c r="I2348" s="2"/>
      <c r="J2348" s="2"/>
      <c r="K2348" s="2"/>
      <c r="L2348" s="2"/>
      <c r="M2348" s="2"/>
      <c r="N2348" s="2"/>
      <c r="O2348" s="2"/>
    </row>
    <row r="2349" spans="5:15" x14ac:dyDescent="0.25">
      <c r="E2349" s="2"/>
      <c r="F2349" s="2"/>
      <c r="H2349" s="2"/>
      <c r="I2349" s="2"/>
      <c r="J2349" s="2"/>
      <c r="K2349" s="2"/>
      <c r="L2349" s="2"/>
      <c r="M2349" s="2"/>
      <c r="N2349" s="2"/>
      <c r="O2349" s="2"/>
    </row>
    <row r="2350" spans="5:15" x14ac:dyDescent="0.25">
      <c r="E2350" s="2"/>
      <c r="F2350" s="2"/>
      <c r="H2350" s="2"/>
      <c r="I2350" s="2"/>
      <c r="J2350" s="2"/>
      <c r="K2350" s="2"/>
      <c r="L2350" s="2"/>
      <c r="M2350" s="2"/>
      <c r="N2350" s="2"/>
      <c r="O2350" s="2"/>
    </row>
    <row r="2351" spans="5:15" x14ac:dyDescent="0.25">
      <c r="E2351" s="2"/>
      <c r="F2351" s="2"/>
      <c r="H2351" s="2"/>
      <c r="I2351" s="2"/>
      <c r="J2351" s="2"/>
      <c r="K2351" s="2"/>
      <c r="L2351" s="2"/>
      <c r="M2351" s="2"/>
      <c r="N2351" s="2"/>
      <c r="O2351" s="2"/>
    </row>
    <row r="2352" spans="5:15" x14ac:dyDescent="0.25">
      <c r="E2352" s="2"/>
      <c r="F2352" s="2"/>
      <c r="H2352" s="2"/>
      <c r="I2352" s="2"/>
      <c r="J2352" s="2"/>
      <c r="K2352" s="2"/>
      <c r="L2352" s="2"/>
      <c r="M2352" s="2"/>
      <c r="N2352" s="2"/>
      <c r="O2352" s="2"/>
    </row>
    <row r="2353" spans="5:15" x14ac:dyDescent="0.25">
      <c r="H2353" s="2"/>
      <c r="I2353" s="2"/>
      <c r="J2353" s="2"/>
      <c r="K2353" s="2"/>
      <c r="L2353" s="2"/>
      <c r="M2353" s="2"/>
      <c r="N2353" s="2"/>
      <c r="O2353" s="2"/>
    </row>
    <row r="2354" spans="5:15" x14ac:dyDescent="0.25">
      <c r="E2354" s="2"/>
      <c r="F2354" s="2"/>
      <c r="G2354" s="5"/>
      <c r="H2354" s="2"/>
      <c r="I2354" s="2"/>
      <c r="J2354" s="2"/>
      <c r="K2354" s="2"/>
      <c r="L2354" s="2"/>
      <c r="M2354" s="2"/>
      <c r="N2354" s="2"/>
      <c r="O2354" s="2"/>
    </row>
    <row r="2355" spans="5:15" x14ac:dyDescent="0.25">
      <c r="E2355" s="2"/>
      <c r="F2355" s="2"/>
      <c r="G2355" s="5"/>
      <c r="H2355" s="2"/>
      <c r="I2355" s="2"/>
      <c r="J2355" s="2"/>
      <c r="K2355" s="2"/>
      <c r="L2355" s="2"/>
      <c r="M2355" s="2"/>
      <c r="N2355" s="2"/>
      <c r="O2355" s="2"/>
    </row>
    <row r="2358" spans="5:15" x14ac:dyDescent="0.25">
      <c r="E2358" s="2"/>
      <c r="F2358" s="2"/>
      <c r="G2358" s="5"/>
      <c r="H2358" s="2"/>
      <c r="I2358" s="2"/>
      <c r="J2358" s="2"/>
      <c r="K2358" s="2"/>
      <c r="L2358" s="2"/>
      <c r="M2358" s="2"/>
      <c r="N2358" s="2"/>
      <c r="O2358" s="2"/>
    </row>
    <row r="2359" spans="5:15" x14ac:dyDescent="0.25">
      <c r="E2359" s="2"/>
      <c r="F2359" s="2"/>
      <c r="G2359" s="5"/>
      <c r="H2359" s="2"/>
      <c r="I2359" s="2"/>
      <c r="J2359" s="2"/>
      <c r="K2359" s="2"/>
      <c r="L2359" s="2"/>
      <c r="M2359" s="2"/>
      <c r="N2359" s="2"/>
      <c r="O2359" s="2"/>
    </row>
    <row r="2360" spans="5:15" x14ac:dyDescent="0.25">
      <c r="G2360" s="5"/>
      <c r="H2360" s="2"/>
      <c r="I2360" s="2"/>
      <c r="J2360" s="2"/>
      <c r="K2360" s="2"/>
      <c r="L2360" s="2"/>
      <c r="M2360" s="2"/>
      <c r="N2360" s="2"/>
      <c r="O2360" s="2"/>
    </row>
    <row r="2361" spans="5:15" x14ac:dyDescent="0.25">
      <c r="O2361" s="2"/>
    </row>
    <row r="2362" spans="5:15" x14ac:dyDescent="0.25">
      <c r="E2362" s="2"/>
      <c r="F2362" s="2"/>
      <c r="G2362" s="5"/>
      <c r="H2362" s="2"/>
      <c r="I2362" s="2"/>
      <c r="J2362" s="2"/>
      <c r="K2362" s="2"/>
      <c r="L2362" s="2"/>
      <c r="M2362" s="2"/>
      <c r="N2362" s="2"/>
      <c r="O2362" s="2"/>
    </row>
    <row r="2363" spans="5:15" x14ac:dyDescent="0.25">
      <c r="E2363" s="2"/>
      <c r="F2363" s="2"/>
      <c r="G2363" s="5"/>
      <c r="H2363" s="2"/>
      <c r="I2363" s="2"/>
      <c r="J2363" s="2"/>
      <c r="K2363" s="2"/>
      <c r="L2363" s="2"/>
      <c r="M2363" s="2"/>
      <c r="N2363" s="2"/>
      <c r="O2363" s="2"/>
    </row>
    <row r="2364" spans="5:15" x14ac:dyDescent="0.25">
      <c r="E2364" s="2"/>
      <c r="F2364" s="2"/>
      <c r="G2364" s="5"/>
      <c r="H2364" s="2"/>
      <c r="I2364" s="2"/>
      <c r="J2364" s="2"/>
      <c r="K2364" s="2"/>
      <c r="L2364" s="2"/>
      <c r="M2364" s="2"/>
      <c r="N2364" s="2"/>
      <c r="O2364" s="2"/>
    </row>
    <row r="2365" spans="5:15" x14ac:dyDescent="0.25">
      <c r="E2365" s="2"/>
      <c r="F2365" s="2"/>
      <c r="G2365" s="5"/>
      <c r="H2365" s="2"/>
      <c r="I2365" s="2"/>
      <c r="J2365" s="2"/>
      <c r="K2365" s="2"/>
      <c r="L2365" s="2"/>
      <c r="M2365" s="2"/>
      <c r="N2365" s="2"/>
      <c r="O2365" s="2"/>
    </row>
    <row r="2366" spans="5:15" x14ac:dyDescent="0.25">
      <c r="G2366" s="5"/>
    </row>
    <row r="2367" spans="5:15" x14ac:dyDescent="0.25">
      <c r="G2367" s="5"/>
    </row>
    <row r="2368" spans="5:15" x14ac:dyDescent="0.25">
      <c r="G2368" s="5"/>
    </row>
    <row r="2370" spans="5:15" x14ac:dyDescent="0.25">
      <c r="G2370" s="5"/>
    </row>
    <row r="2371" spans="5:15" x14ac:dyDescent="0.25">
      <c r="G2371" s="5"/>
    </row>
    <row r="2372" spans="5:15" x14ac:dyDescent="0.25">
      <c r="G2372" s="5"/>
    </row>
    <row r="2373" spans="5:15" x14ac:dyDescent="0.25">
      <c r="G2373" s="5"/>
    </row>
    <row r="2374" spans="5:15" x14ac:dyDescent="0.25">
      <c r="G2374" s="5"/>
    </row>
    <row r="2375" spans="5:15" x14ac:dyDescent="0.25">
      <c r="G2375" s="5"/>
    </row>
    <row r="2376" spans="5:15" x14ac:dyDescent="0.25">
      <c r="G2376" s="5"/>
    </row>
    <row r="2377" spans="5:15" x14ac:dyDescent="0.25">
      <c r="G2377" s="5"/>
    </row>
    <row r="2378" spans="5:15" x14ac:dyDescent="0.25">
      <c r="E2378" s="2"/>
      <c r="F2378" s="2"/>
      <c r="G2378" s="5"/>
      <c r="H2378" s="2"/>
      <c r="I2378" s="2"/>
      <c r="J2378" s="2"/>
      <c r="K2378" s="2"/>
      <c r="L2378" s="2"/>
      <c r="M2378" s="2"/>
      <c r="N2378" s="2"/>
      <c r="O2378" s="2"/>
    </row>
    <row r="2379" spans="5:15" x14ac:dyDescent="0.25">
      <c r="E2379" s="2"/>
      <c r="F2379" s="2"/>
      <c r="G2379" s="5"/>
      <c r="H2379" s="2"/>
      <c r="I2379" s="2"/>
      <c r="J2379" s="2"/>
      <c r="K2379" s="2"/>
      <c r="L2379" s="2"/>
      <c r="M2379" s="2"/>
      <c r="N2379" s="2"/>
      <c r="O2379" s="2"/>
    </row>
    <row r="2380" spans="5:15" x14ac:dyDescent="0.25">
      <c r="E2380" s="2"/>
      <c r="F2380" s="2"/>
      <c r="G2380" s="5"/>
      <c r="H2380" s="2"/>
      <c r="I2380" s="2"/>
      <c r="J2380" s="2"/>
      <c r="K2380" s="2"/>
      <c r="L2380" s="2"/>
      <c r="M2380" s="2"/>
      <c r="N2380" s="2"/>
      <c r="O2380" s="2"/>
    </row>
    <row r="2381" spans="5:15" x14ac:dyDescent="0.25">
      <c r="L2381" s="2"/>
      <c r="M2381" s="2"/>
    </row>
    <row r="2382" spans="5:15" x14ac:dyDescent="0.25">
      <c r="E2382" s="2"/>
      <c r="F2382" s="2"/>
      <c r="G2382" s="5"/>
      <c r="H2382" s="2"/>
      <c r="I2382" s="2"/>
      <c r="J2382" s="2"/>
      <c r="K2382" s="2"/>
      <c r="L2382" s="2"/>
      <c r="M2382" s="2"/>
      <c r="N2382" s="2"/>
      <c r="O2382" s="2"/>
    </row>
    <row r="2383" spans="5:15" x14ac:dyDescent="0.25">
      <c r="E2383" s="2"/>
      <c r="F2383" s="2"/>
      <c r="G2383" s="5"/>
      <c r="H2383" s="2"/>
      <c r="I2383" s="2"/>
      <c r="J2383" s="2"/>
      <c r="K2383" s="2"/>
      <c r="L2383" s="2"/>
      <c r="M2383" s="2"/>
      <c r="N2383" s="2"/>
      <c r="O2383" s="2"/>
    </row>
    <row r="2384" spans="5:15" x14ac:dyDescent="0.25">
      <c r="E2384" s="2"/>
      <c r="F2384" s="2"/>
      <c r="G2384" s="5"/>
      <c r="H2384" s="2"/>
      <c r="I2384" s="2"/>
      <c r="J2384" s="2"/>
      <c r="K2384" s="2"/>
      <c r="L2384" s="2"/>
      <c r="M2384" s="2"/>
      <c r="N2384" s="2"/>
      <c r="O2384" s="2"/>
    </row>
    <row r="2385" spans="5:15" x14ac:dyDescent="0.25">
      <c r="E2385" s="2"/>
      <c r="F2385" s="2"/>
      <c r="G2385" s="5"/>
      <c r="H2385" s="2"/>
      <c r="I2385" s="2"/>
      <c r="J2385" s="2"/>
      <c r="K2385" s="2"/>
      <c r="L2385" s="2"/>
      <c r="M2385" s="2"/>
      <c r="N2385" s="2"/>
      <c r="O2385" s="2"/>
    </row>
    <row r="2386" spans="5:15" x14ac:dyDescent="0.25">
      <c r="E2386" s="2"/>
      <c r="F2386" s="2"/>
      <c r="G2386" s="5"/>
      <c r="H2386" s="2"/>
      <c r="I2386" s="2"/>
      <c r="J2386" s="2"/>
      <c r="K2386" s="2"/>
      <c r="L2386" s="2"/>
      <c r="M2386" s="2"/>
      <c r="N2386" s="2"/>
      <c r="O2386" s="2"/>
    </row>
    <row r="2387" spans="5:15" x14ac:dyDescent="0.25">
      <c r="E2387" s="2"/>
      <c r="F2387" s="2"/>
      <c r="G2387" s="5"/>
      <c r="H2387" s="2"/>
      <c r="I2387" s="2"/>
      <c r="J2387" s="2"/>
      <c r="K2387" s="2"/>
      <c r="L2387" s="2"/>
      <c r="M2387" s="2"/>
      <c r="N2387" s="2"/>
      <c r="O2387" s="2"/>
    </row>
    <row r="2388" spans="5:15" x14ac:dyDescent="0.25">
      <c r="E2388" s="2"/>
      <c r="F2388" s="2"/>
      <c r="G2388" s="5"/>
      <c r="H2388" s="2"/>
      <c r="I2388" s="2"/>
      <c r="J2388" s="2"/>
      <c r="K2388" s="2"/>
      <c r="L2388" s="2"/>
      <c r="M2388" s="2"/>
      <c r="N2388" s="2"/>
      <c r="O2388" s="2"/>
    </row>
    <row r="2389" spans="5:15" x14ac:dyDescent="0.25">
      <c r="E2389" s="2"/>
      <c r="F2389" s="2"/>
      <c r="G2389" s="5"/>
      <c r="H2389" s="2"/>
      <c r="I2389" s="2"/>
      <c r="J2389" s="2"/>
      <c r="K2389" s="2"/>
      <c r="L2389" s="2"/>
      <c r="M2389" s="2"/>
      <c r="N2389" s="2"/>
      <c r="O2389" s="2"/>
    </row>
    <row r="2390" spans="5:15" x14ac:dyDescent="0.25">
      <c r="E2390" s="2"/>
      <c r="F2390" s="2"/>
      <c r="G2390" s="5"/>
      <c r="H2390" s="2"/>
      <c r="I2390" s="2"/>
      <c r="J2390" s="2"/>
      <c r="K2390" s="2"/>
      <c r="L2390" s="2"/>
      <c r="M2390" s="2"/>
      <c r="N2390" s="2"/>
      <c r="O2390" s="2"/>
    </row>
    <row r="2391" spans="5:15" x14ac:dyDescent="0.25">
      <c r="E2391" s="2"/>
      <c r="F2391" s="2"/>
      <c r="G2391" s="5"/>
      <c r="H2391" s="2"/>
      <c r="I2391" s="2"/>
      <c r="J2391" s="2"/>
      <c r="K2391" s="2"/>
      <c r="L2391" s="2"/>
      <c r="M2391" s="2"/>
      <c r="N2391" s="2"/>
      <c r="O2391" s="2"/>
    </row>
    <row r="2392" spans="5:15" x14ac:dyDescent="0.25">
      <c r="E2392" s="2"/>
      <c r="F2392" s="2"/>
      <c r="G2392" s="5"/>
      <c r="H2392" s="2"/>
      <c r="I2392" s="2"/>
      <c r="J2392" s="2"/>
      <c r="K2392" s="2"/>
      <c r="L2392" s="2"/>
      <c r="M2392" s="2"/>
      <c r="N2392" s="2"/>
      <c r="O2392" s="2"/>
    </row>
    <row r="2394" spans="5:15" x14ac:dyDescent="0.25">
      <c r="E2394" s="2"/>
      <c r="F2394" s="2"/>
      <c r="G2394" s="5"/>
      <c r="H2394" s="2"/>
      <c r="I2394" s="2"/>
      <c r="J2394" s="2"/>
      <c r="K2394" s="2"/>
      <c r="L2394" s="2"/>
      <c r="M2394" s="2"/>
      <c r="N2394" s="2"/>
      <c r="O2394" s="2"/>
    </row>
    <row r="2395" spans="5:15" x14ac:dyDescent="0.25">
      <c r="E2395" s="2"/>
      <c r="F2395" s="2"/>
      <c r="G2395" s="5"/>
      <c r="H2395" s="2"/>
      <c r="I2395" s="2"/>
      <c r="J2395" s="2"/>
      <c r="K2395" s="2"/>
      <c r="L2395" s="2"/>
      <c r="M2395" s="2"/>
      <c r="N2395" s="2"/>
      <c r="O2395" s="2"/>
    </row>
    <row r="2396" spans="5:15" x14ac:dyDescent="0.25">
      <c r="E2396" s="2"/>
      <c r="F2396" s="2"/>
      <c r="G2396" s="5"/>
      <c r="H2396" s="2"/>
      <c r="I2396" s="2"/>
      <c r="J2396" s="2"/>
      <c r="K2396" s="2"/>
      <c r="L2396" s="2"/>
      <c r="M2396" s="2"/>
      <c r="N2396" s="2"/>
      <c r="O2396" s="2"/>
    </row>
    <row r="2397" spans="5:15" x14ac:dyDescent="0.25">
      <c r="E2397" s="2"/>
      <c r="F2397" s="2"/>
      <c r="G2397" s="5"/>
      <c r="H2397" s="2"/>
      <c r="I2397" s="2"/>
      <c r="J2397" s="2"/>
      <c r="K2397" s="2"/>
      <c r="L2397" s="2"/>
      <c r="M2397" s="2"/>
      <c r="N2397" s="2"/>
      <c r="O2397" s="2"/>
    </row>
    <row r="2398" spans="5:15" x14ac:dyDescent="0.25">
      <c r="E2398" s="2"/>
      <c r="F2398" s="2"/>
      <c r="G2398" s="5"/>
      <c r="H2398" s="2"/>
      <c r="I2398" s="2"/>
      <c r="J2398" s="2"/>
      <c r="K2398" s="2"/>
      <c r="L2398" s="2"/>
      <c r="M2398" s="2"/>
      <c r="N2398" s="2"/>
      <c r="O2398" s="2"/>
    </row>
    <row r="2399" spans="5:15" x14ac:dyDescent="0.25">
      <c r="E2399" s="2"/>
      <c r="F2399" s="2"/>
      <c r="G2399" s="5"/>
      <c r="H2399" s="2"/>
      <c r="I2399" s="2"/>
      <c r="J2399" s="2"/>
      <c r="K2399" s="2"/>
      <c r="L2399" s="2"/>
      <c r="M2399" s="2"/>
      <c r="N2399" s="2"/>
      <c r="O2399" s="2"/>
    </row>
    <row r="2400" spans="5:15" x14ac:dyDescent="0.25">
      <c r="E2400" s="2"/>
      <c r="F2400" s="2"/>
      <c r="G2400" s="5"/>
      <c r="H2400" s="2"/>
      <c r="I2400" s="2"/>
      <c r="J2400" s="2"/>
      <c r="K2400" s="2"/>
      <c r="L2400" s="2"/>
      <c r="M2400" s="2"/>
      <c r="N2400" s="2"/>
      <c r="O2400" s="2"/>
    </row>
    <row r="2401" spans="5:15" x14ac:dyDescent="0.25">
      <c r="E2401" s="2"/>
      <c r="F2401" s="2"/>
      <c r="G2401" s="5"/>
      <c r="H2401" s="2"/>
      <c r="I2401" s="2"/>
      <c r="J2401" s="2"/>
      <c r="K2401" s="2"/>
      <c r="L2401" s="2"/>
      <c r="M2401" s="2"/>
      <c r="N2401" s="2"/>
      <c r="O2401" s="2"/>
    </row>
    <row r="2403" spans="5:15" x14ac:dyDescent="0.25">
      <c r="E2403" s="2"/>
    </row>
    <row r="2405" spans="5:15" x14ac:dyDescent="0.25">
      <c r="E2405" s="2"/>
      <c r="F2405" s="2"/>
      <c r="G2405" s="5"/>
      <c r="H2405" s="2"/>
      <c r="I2405" s="2"/>
      <c r="J2405" s="2"/>
      <c r="K2405" s="2"/>
      <c r="L2405" s="2"/>
      <c r="M2405" s="2"/>
      <c r="N2405" s="2"/>
      <c r="O2405" s="2"/>
    </row>
    <row r="2406" spans="5:15" x14ac:dyDescent="0.25">
      <c r="F2406" s="2"/>
      <c r="G2406" s="5"/>
      <c r="H2406" s="2"/>
      <c r="I2406" s="2"/>
      <c r="J2406" s="2"/>
      <c r="K2406" s="2"/>
      <c r="L2406" s="2"/>
      <c r="M2406" s="2"/>
      <c r="N2406" s="2"/>
      <c r="O2406" s="2"/>
    </row>
    <row r="2407" spans="5:15" x14ac:dyDescent="0.25">
      <c r="E2407" s="2"/>
      <c r="F2407" s="2"/>
      <c r="G2407" s="5"/>
      <c r="H2407" s="2"/>
      <c r="I2407" s="2"/>
      <c r="J2407" s="2"/>
      <c r="K2407" s="2"/>
      <c r="L2407" s="2"/>
      <c r="M2407" s="2"/>
      <c r="N2407" s="2"/>
      <c r="O2407" s="2"/>
    </row>
    <row r="2408" spans="5:15" x14ac:dyDescent="0.25">
      <c r="E2408" s="2"/>
      <c r="F2408" s="2"/>
      <c r="G2408" s="5"/>
      <c r="H2408" s="2"/>
      <c r="I2408" s="2"/>
      <c r="J2408" s="2"/>
      <c r="K2408" s="2"/>
      <c r="L2408" s="2"/>
      <c r="M2408" s="2"/>
      <c r="N2408" s="2"/>
      <c r="O2408" s="2"/>
    </row>
    <row r="2409" spans="5:15" x14ac:dyDescent="0.25">
      <c r="E2409" s="2"/>
      <c r="G2409" s="5"/>
      <c r="H2409" s="2"/>
      <c r="I2409" s="2"/>
      <c r="J2409" s="2"/>
      <c r="K2409" s="2"/>
      <c r="L2409" s="2"/>
      <c r="M2409" s="2"/>
      <c r="N2409" s="2"/>
      <c r="O2409" s="2"/>
    </row>
    <row r="2411" spans="5:15" x14ac:dyDescent="0.25">
      <c r="E2411" s="2"/>
      <c r="F2411" s="2"/>
      <c r="G2411" s="5"/>
      <c r="H2411" s="2"/>
      <c r="I2411" s="2"/>
      <c r="J2411" s="2"/>
      <c r="K2411" s="2"/>
      <c r="L2411" s="2"/>
      <c r="M2411" s="2"/>
      <c r="N2411" s="2"/>
      <c r="O2411" s="2"/>
    </row>
    <row r="2412" spans="5:15" x14ac:dyDescent="0.25">
      <c r="E2412" s="2"/>
      <c r="F2412" s="2"/>
      <c r="G2412" s="5"/>
      <c r="H2412" s="2"/>
      <c r="I2412" s="2"/>
      <c r="J2412" s="2"/>
      <c r="K2412" s="2"/>
      <c r="L2412" s="2"/>
      <c r="M2412" s="2"/>
      <c r="N2412" s="2"/>
      <c r="O2412" s="2"/>
    </row>
    <row r="2413" spans="5:15" x14ac:dyDescent="0.25">
      <c r="E2413" s="2"/>
      <c r="F2413" s="2"/>
      <c r="G2413" s="5"/>
      <c r="H2413" s="2"/>
      <c r="I2413" s="2"/>
      <c r="J2413" s="2"/>
      <c r="K2413" s="2"/>
      <c r="L2413" s="2"/>
      <c r="M2413" s="2"/>
      <c r="N2413" s="2"/>
      <c r="O2413" s="2"/>
    </row>
    <row r="2414" spans="5:15" x14ac:dyDescent="0.25">
      <c r="E2414" s="2"/>
      <c r="F2414" s="2"/>
      <c r="G2414" s="5"/>
      <c r="H2414" s="2"/>
      <c r="I2414" s="2"/>
      <c r="J2414" s="2"/>
      <c r="K2414" s="2"/>
      <c r="L2414" s="2"/>
      <c r="M2414" s="2"/>
      <c r="N2414" s="2"/>
      <c r="O2414" s="2"/>
    </row>
    <row r="2415" spans="5:15" x14ac:dyDescent="0.25">
      <c r="E2415" s="2"/>
      <c r="F2415" s="2"/>
      <c r="G2415" s="5"/>
      <c r="H2415" s="2"/>
      <c r="I2415" s="2"/>
      <c r="J2415" s="2"/>
      <c r="K2415" s="2"/>
      <c r="L2415" s="2"/>
      <c r="M2415" s="2"/>
      <c r="N2415" s="2"/>
      <c r="O2415" s="2"/>
    </row>
    <row r="2416" spans="5:15" x14ac:dyDescent="0.25">
      <c r="E2416" s="2"/>
      <c r="F2416" s="2"/>
      <c r="G2416" s="5"/>
      <c r="H2416" s="2"/>
      <c r="I2416" s="2"/>
      <c r="J2416" s="2"/>
      <c r="K2416" s="2"/>
      <c r="L2416" s="2"/>
      <c r="M2416" s="2"/>
      <c r="N2416" s="2"/>
      <c r="O2416" s="2"/>
    </row>
    <row r="2417" spans="5:15" x14ac:dyDescent="0.25">
      <c r="E2417" s="2"/>
      <c r="F2417" s="2"/>
      <c r="G2417" s="5"/>
      <c r="H2417" s="2"/>
      <c r="I2417" s="2"/>
      <c r="J2417" s="2"/>
      <c r="K2417" s="2"/>
      <c r="L2417" s="2"/>
      <c r="M2417" s="2"/>
      <c r="N2417" s="2"/>
      <c r="O2417" s="2"/>
    </row>
    <row r="2418" spans="5:15" x14ac:dyDescent="0.25">
      <c r="E2418" s="2"/>
      <c r="F2418" s="2"/>
      <c r="G2418" s="5"/>
      <c r="H2418" s="2"/>
      <c r="I2418" s="2"/>
      <c r="J2418" s="2"/>
      <c r="K2418" s="2"/>
      <c r="L2418" s="2"/>
      <c r="M2418" s="2"/>
      <c r="N2418" s="2"/>
      <c r="O2418" s="2"/>
    </row>
    <row r="2419" spans="5:15" x14ac:dyDescent="0.25">
      <c r="E2419" s="2"/>
      <c r="F2419" s="2"/>
      <c r="G2419" s="5"/>
      <c r="H2419" s="2"/>
      <c r="I2419" s="2"/>
      <c r="J2419" s="2"/>
      <c r="K2419" s="2"/>
      <c r="L2419" s="2"/>
      <c r="M2419" s="2"/>
      <c r="N2419" s="2"/>
      <c r="O2419" s="2"/>
    </row>
    <row r="2420" spans="5:15" x14ac:dyDescent="0.25">
      <c r="E2420" s="2"/>
      <c r="F2420" s="2"/>
      <c r="G2420" s="5"/>
      <c r="H2420" s="2"/>
      <c r="I2420" s="2"/>
      <c r="J2420" s="2"/>
      <c r="K2420" s="2"/>
      <c r="L2420" s="2"/>
      <c r="M2420" s="2"/>
      <c r="N2420" s="2"/>
      <c r="O2420" s="2"/>
    </row>
    <row r="2421" spans="5:15" x14ac:dyDescent="0.25">
      <c r="E2421" s="2"/>
      <c r="F2421" s="2"/>
      <c r="G2421" s="5"/>
      <c r="H2421" s="2"/>
      <c r="I2421" s="2"/>
      <c r="J2421" s="2"/>
      <c r="K2421" s="2"/>
      <c r="L2421" s="2"/>
      <c r="M2421" s="2"/>
      <c r="N2421" s="2"/>
      <c r="O2421" s="2"/>
    </row>
    <row r="2423" spans="5:15" x14ac:dyDescent="0.25">
      <c r="E2423" s="2"/>
      <c r="F2423" s="2"/>
      <c r="G2423" s="5"/>
      <c r="H2423" s="2"/>
      <c r="I2423" s="2"/>
      <c r="J2423" s="2"/>
      <c r="K2423" s="2"/>
      <c r="L2423" s="2"/>
      <c r="M2423" s="2"/>
      <c r="N2423" s="2"/>
      <c r="O2423" s="2"/>
    </row>
    <row r="2424" spans="5:15" x14ac:dyDescent="0.25">
      <c r="E2424" s="2"/>
      <c r="F2424" s="2"/>
      <c r="G2424" s="5"/>
      <c r="H2424" s="2"/>
      <c r="I2424" s="2"/>
      <c r="J2424" s="2"/>
      <c r="K2424" s="2"/>
      <c r="L2424" s="2"/>
      <c r="M2424" s="2"/>
      <c r="N2424" s="2"/>
      <c r="O2424" s="2"/>
    </row>
    <row r="2425" spans="5:15" x14ac:dyDescent="0.25">
      <c r="E2425" s="2"/>
      <c r="F2425" s="2"/>
      <c r="G2425" s="5"/>
      <c r="H2425" s="2"/>
      <c r="I2425" s="2"/>
      <c r="J2425" s="2"/>
      <c r="K2425" s="2"/>
      <c r="L2425" s="2"/>
      <c r="M2425" s="2"/>
      <c r="N2425" s="2"/>
      <c r="O2425" s="2"/>
    </row>
    <row r="2426" spans="5:15" x14ac:dyDescent="0.25">
      <c r="E2426" s="2"/>
      <c r="F2426" s="2"/>
      <c r="G2426" s="5"/>
      <c r="H2426" s="2"/>
      <c r="I2426" s="2"/>
      <c r="J2426" s="2"/>
      <c r="K2426" s="2"/>
      <c r="L2426" s="2"/>
      <c r="M2426" s="2"/>
      <c r="N2426" s="2"/>
      <c r="O2426" s="2"/>
    </row>
    <row r="2427" spans="5:15" x14ac:dyDescent="0.25">
      <c r="E2427" s="2"/>
      <c r="F2427" s="2"/>
      <c r="G2427" s="5"/>
      <c r="H2427" s="2"/>
      <c r="I2427" s="2"/>
      <c r="J2427" s="2"/>
      <c r="K2427" s="2"/>
      <c r="L2427" s="2"/>
      <c r="M2427" s="2"/>
      <c r="N2427" s="2"/>
      <c r="O2427" s="2"/>
    </row>
    <row r="2428" spans="5:15" x14ac:dyDescent="0.25">
      <c r="E2428" s="2"/>
      <c r="F2428" s="2"/>
      <c r="G2428" s="5"/>
      <c r="H2428" s="2"/>
      <c r="I2428" s="2"/>
      <c r="J2428" s="2"/>
      <c r="K2428" s="2"/>
      <c r="L2428" s="2"/>
      <c r="M2428" s="2"/>
      <c r="N2428" s="2"/>
      <c r="O2428" s="2"/>
    </row>
    <row r="2429" spans="5:15" x14ac:dyDescent="0.25">
      <c r="E2429" s="2"/>
      <c r="F2429" s="2"/>
      <c r="G2429" s="5"/>
      <c r="H2429" s="2"/>
      <c r="I2429" s="2"/>
      <c r="J2429" s="2"/>
      <c r="K2429" s="2"/>
      <c r="L2429" s="2"/>
      <c r="M2429" s="2"/>
      <c r="N2429" s="2"/>
      <c r="O2429" s="2"/>
    </row>
    <row r="2430" spans="5:15" x14ac:dyDescent="0.25">
      <c r="E2430" s="2"/>
      <c r="F2430" s="2"/>
      <c r="G2430" s="5"/>
      <c r="H2430" s="2"/>
      <c r="I2430" s="2"/>
      <c r="J2430" s="2"/>
      <c r="K2430" s="2"/>
      <c r="L2430" s="2"/>
      <c r="M2430" s="2"/>
      <c r="N2430" s="2"/>
      <c r="O2430" s="2"/>
    </row>
    <row r="2431" spans="5:15" x14ac:dyDescent="0.25">
      <c r="E2431" s="2"/>
      <c r="F2431" s="2"/>
      <c r="G2431" s="5"/>
      <c r="H2431" s="2"/>
      <c r="I2431" s="2"/>
      <c r="J2431" s="2"/>
      <c r="K2431" s="2"/>
      <c r="L2431" s="2"/>
      <c r="M2431" s="2"/>
      <c r="N2431" s="2"/>
      <c r="O2431" s="2"/>
    </row>
    <row r="2432" spans="5:15" x14ac:dyDescent="0.25">
      <c r="E2432" s="2"/>
      <c r="F2432" s="2"/>
      <c r="G2432" s="5"/>
      <c r="H2432" s="2"/>
      <c r="I2432" s="2"/>
      <c r="J2432" s="2"/>
      <c r="K2432" s="2"/>
      <c r="L2432" s="2"/>
      <c r="M2432" s="2"/>
      <c r="N2432" s="2"/>
      <c r="O2432" s="2"/>
    </row>
    <row r="2433" spans="5:15" x14ac:dyDescent="0.25">
      <c r="E2433" s="2"/>
      <c r="F2433" s="2"/>
      <c r="G2433" s="5"/>
      <c r="H2433" s="2"/>
      <c r="I2433" s="2"/>
      <c r="J2433" s="2"/>
      <c r="K2433" s="2"/>
      <c r="L2433" s="2"/>
      <c r="M2433" s="2"/>
      <c r="N2433" s="2"/>
      <c r="O2433" s="2"/>
    </row>
    <row r="2434" spans="5:15" x14ac:dyDescent="0.25">
      <c r="F2434" s="2"/>
    </row>
    <row r="2435" spans="5:15" x14ac:dyDescent="0.25">
      <c r="E2435" s="2"/>
      <c r="F2435" s="2"/>
      <c r="G2435" s="5"/>
      <c r="H2435" s="2"/>
      <c r="I2435" s="2"/>
      <c r="J2435" s="2"/>
      <c r="K2435" s="2"/>
      <c r="L2435" s="2"/>
      <c r="M2435" s="2"/>
      <c r="N2435" s="2"/>
      <c r="O2435" s="2"/>
    </row>
    <row r="2436" spans="5:15" x14ac:dyDescent="0.25">
      <c r="E2436" s="2"/>
      <c r="F2436" s="2"/>
      <c r="G2436" s="5"/>
      <c r="H2436" s="2"/>
      <c r="I2436" s="2"/>
      <c r="J2436" s="2"/>
      <c r="K2436" s="2"/>
      <c r="L2436" s="2"/>
      <c r="M2436" s="2"/>
      <c r="N2436" s="2"/>
      <c r="O2436" s="2"/>
    </row>
    <row r="2437" spans="5:15" x14ac:dyDescent="0.25">
      <c r="E2437" s="2"/>
      <c r="F2437" s="2"/>
      <c r="G2437" s="5"/>
      <c r="H2437" s="2"/>
      <c r="I2437" s="2"/>
      <c r="J2437" s="2"/>
      <c r="K2437" s="2"/>
      <c r="L2437" s="2"/>
      <c r="M2437" s="2"/>
      <c r="N2437" s="2"/>
      <c r="O2437" s="2"/>
    </row>
    <row r="2438" spans="5:15" x14ac:dyDescent="0.25">
      <c r="E2438" s="2"/>
      <c r="F2438" s="2"/>
      <c r="G2438" s="5"/>
      <c r="H2438" s="2"/>
      <c r="I2438" s="2"/>
      <c r="J2438" s="2"/>
      <c r="K2438" s="2"/>
      <c r="L2438" s="2"/>
      <c r="M2438" s="2"/>
      <c r="N2438" s="2"/>
      <c r="O2438" s="2"/>
    </row>
    <row r="2439" spans="5:15" x14ac:dyDescent="0.25">
      <c r="E2439" s="2"/>
      <c r="F2439" s="2"/>
      <c r="G2439" s="5"/>
      <c r="H2439" s="2"/>
      <c r="I2439" s="2"/>
      <c r="J2439" s="2"/>
      <c r="K2439" s="2"/>
      <c r="L2439" s="2"/>
      <c r="M2439" s="2"/>
      <c r="N2439" s="2"/>
      <c r="O2439" s="2"/>
    </row>
    <row r="2440" spans="5:15" x14ac:dyDescent="0.25">
      <c r="E2440" s="2"/>
      <c r="F2440" s="2"/>
      <c r="G2440" s="5"/>
      <c r="H2440" s="2"/>
      <c r="I2440" s="2"/>
      <c r="J2440" s="2"/>
      <c r="K2440" s="2"/>
      <c r="L2440" s="2"/>
      <c r="M2440" s="2"/>
      <c r="N2440" s="2"/>
      <c r="O2440" s="2"/>
    </row>
    <row r="2441" spans="5:15" x14ac:dyDescent="0.25">
      <c r="E2441" s="2"/>
      <c r="F2441" s="2"/>
      <c r="G2441" s="5"/>
      <c r="H2441" s="2"/>
      <c r="I2441" s="2"/>
      <c r="J2441" s="2"/>
      <c r="K2441" s="2"/>
      <c r="L2441" s="2"/>
      <c r="M2441" s="2"/>
      <c r="N2441" s="2"/>
      <c r="O2441" s="2"/>
    </row>
    <row r="2442" spans="5:15" x14ac:dyDescent="0.25">
      <c r="E2442" s="2"/>
      <c r="F2442" s="2"/>
      <c r="G2442" s="5"/>
      <c r="H2442" s="2"/>
      <c r="I2442" s="2"/>
      <c r="J2442" s="2"/>
      <c r="K2442" s="2"/>
      <c r="L2442" s="2"/>
      <c r="M2442" s="2"/>
      <c r="N2442" s="2"/>
      <c r="O2442" s="2"/>
    </row>
    <row r="2443" spans="5:15" x14ac:dyDescent="0.25">
      <c r="E2443" s="2"/>
      <c r="F2443" s="2"/>
      <c r="G2443" s="5"/>
    </row>
    <row r="2444" spans="5:15" x14ac:dyDescent="0.25">
      <c r="E2444" s="2"/>
      <c r="F2444" s="2"/>
      <c r="G2444" s="5"/>
    </row>
    <row r="2445" spans="5:15" x14ac:dyDescent="0.25">
      <c r="E2445" s="2"/>
      <c r="F2445" s="2"/>
      <c r="G2445" s="5"/>
    </row>
    <row r="2447" spans="5:15" x14ac:dyDescent="0.25">
      <c r="E2447" s="2"/>
      <c r="F2447" s="2"/>
      <c r="G2447" s="5"/>
    </row>
    <row r="2448" spans="5:15" x14ac:dyDescent="0.25">
      <c r="F2448" s="2"/>
    </row>
    <row r="2449" spans="5:7" x14ac:dyDescent="0.25">
      <c r="E2449" s="2"/>
      <c r="F2449" s="2"/>
      <c r="G2449" s="5"/>
    </row>
    <row r="2450" spans="5:7" x14ac:dyDescent="0.25">
      <c r="E2450" s="2"/>
      <c r="F2450" s="2"/>
      <c r="G2450" s="5"/>
    </row>
    <row r="2451" spans="5:7" x14ac:dyDescent="0.25">
      <c r="E2451" s="2"/>
      <c r="F2451" s="2"/>
      <c r="G2451" s="5"/>
    </row>
    <row r="2452" spans="5:7" x14ac:dyDescent="0.25">
      <c r="E2452" s="2"/>
      <c r="F2452" s="2"/>
      <c r="G2452" s="5"/>
    </row>
    <row r="2453" spans="5:7" x14ac:dyDescent="0.25">
      <c r="E2453" s="2"/>
      <c r="F2453" s="2"/>
      <c r="G2453" s="5"/>
    </row>
    <row r="2454" spans="5:7" x14ac:dyDescent="0.25">
      <c r="E2454" s="2"/>
      <c r="F2454" s="2"/>
      <c r="G2454" s="5"/>
    </row>
    <row r="2455" spans="5:7" x14ac:dyDescent="0.25">
      <c r="E2455" s="2"/>
    </row>
    <row r="2456" spans="5:7" x14ac:dyDescent="0.25">
      <c r="E2456" s="2"/>
    </row>
    <row r="2457" spans="5:7" x14ac:dyDescent="0.25">
      <c r="E2457" s="2"/>
    </row>
    <row r="2458" spans="5:7" x14ac:dyDescent="0.25">
      <c r="E2458" s="2"/>
    </row>
    <row r="2459" spans="5:7" x14ac:dyDescent="0.25">
      <c r="E2459" s="2"/>
    </row>
    <row r="2460" spans="5:7" x14ac:dyDescent="0.25">
      <c r="E2460" s="2"/>
    </row>
    <row r="2461" spans="5:7" x14ac:dyDescent="0.25">
      <c r="E2461" s="2"/>
    </row>
    <row r="2462" spans="5:7" x14ac:dyDescent="0.25">
      <c r="E2462" s="2"/>
    </row>
    <row r="2463" spans="5:7" x14ac:dyDescent="0.25">
      <c r="E2463" s="2"/>
    </row>
    <row r="2464" spans="5:7" x14ac:dyDescent="0.25">
      <c r="E2464" s="2"/>
    </row>
    <row r="2465" spans="5:15" x14ac:dyDescent="0.25">
      <c r="E2465" s="2"/>
      <c r="F2465" s="2"/>
      <c r="G2465" s="5"/>
      <c r="H2465" s="2"/>
      <c r="I2465" s="2"/>
      <c r="J2465" s="2"/>
      <c r="K2465" s="2"/>
      <c r="L2465" s="2"/>
      <c r="M2465" s="2"/>
      <c r="N2465" s="2"/>
      <c r="O2465" s="2"/>
    </row>
    <row r="2466" spans="5:15" x14ac:dyDescent="0.25">
      <c r="E2466" s="2"/>
      <c r="F2466" s="2"/>
      <c r="G2466" s="5"/>
      <c r="H2466" s="2"/>
      <c r="I2466" s="2"/>
      <c r="J2466" s="2"/>
      <c r="K2466" s="2"/>
      <c r="L2466" s="2"/>
      <c r="M2466" s="2"/>
      <c r="N2466" s="2"/>
      <c r="O2466" s="2"/>
    </row>
    <row r="2467" spans="5:15" x14ac:dyDescent="0.25">
      <c r="E2467" s="2"/>
      <c r="F2467" s="2"/>
      <c r="G2467" s="5"/>
      <c r="H2467" s="2"/>
      <c r="I2467" s="2"/>
      <c r="J2467" s="2"/>
      <c r="K2467" s="2"/>
      <c r="L2467" s="2"/>
      <c r="M2467" s="2"/>
      <c r="N2467" s="2"/>
      <c r="O2467" s="2"/>
    </row>
    <row r="2469" spans="5:15" x14ac:dyDescent="0.25">
      <c r="E2469" s="2"/>
      <c r="F2469" s="2"/>
      <c r="G2469" s="5"/>
      <c r="H2469" s="2"/>
      <c r="I2469" s="2"/>
      <c r="J2469" s="2"/>
      <c r="K2469" s="2"/>
      <c r="L2469" s="2"/>
      <c r="M2469" s="2"/>
      <c r="N2469" s="2"/>
      <c r="O2469" s="2"/>
    </row>
    <row r="2470" spans="5:15" x14ac:dyDescent="0.25">
      <c r="E2470" s="2"/>
      <c r="F2470" s="2"/>
      <c r="G2470" s="5"/>
      <c r="H2470" s="2"/>
      <c r="I2470" s="2"/>
      <c r="J2470" s="2"/>
      <c r="K2470" s="2"/>
      <c r="L2470" s="2"/>
      <c r="M2470" s="2"/>
      <c r="N2470" s="2"/>
      <c r="O2470" s="2"/>
    </row>
    <row r="2471" spans="5:15" x14ac:dyDescent="0.25">
      <c r="E2471" s="2"/>
      <c r="F2471" s="2"/>
      <c r="G2471" s="5"/>
      <c r="H2471" s="2"/>
      <c r="I2471" s="2"/>
      <c r="J2471" s="2"/>
      <c r="K2471" s="2"/>
      <c r="L2471" s="2"/>
      <c r="M2471" s="2"/>
      <c r="N2471" s="2"/>
      <c r="O2471" s="2"/>
    </row>
    <row r="2472" spans="5:15" x14ac:dyDescent="0.25">
      <c r="E2472" s="2"/>
      <c r="F2472" s="2"/>
      <c r="G2472" s="5"/>
      <c r="H2472" s="2"/>
      <c r="I2472" s="2"/>
      <c r="J2472" s="2"/>
      <c r="K2472" s="2"/>
      <c r="L2472" s="2"/>
      <c r="M2472" s="2"/>
      <c r="N2472" s="2"/>
      <c r="O2472" s="2"/>
    </row>
    <row r="2473" spans="5:15" x14ac:dyDescent="0.25">
      <c r="E2473" s="2"/>
      <c r="F2473" s="2"/>
      <c r="G2473" s="5"/>
      <c r="H2473" s="2"/>
      <c r="I2473" s="2"/>
      <c r="J2473" s="2"/>
      <c r="K2473" s="2"/>
      <c r="L2473" s="2"/>
      <c r="M2473" s="2"/>
      <c r="N2473" s="2"/>
      <c r="O2473" s="2"/>
    </row>
    <row r="2474" spans="5:15" x14ac:dyDescent="0.25">
      <c r="E2474" s="2"/>
      <c r="F2474" s="2"/>
      <c r="G2474" s="5"/>
      <c r="H2474" s="2"/>
      <c r="I2474" s="2"/>
      <c r="J2474" s="2"/>
      <c r="K2474" s="2"/>
      <c r="L2474" s="2"/>
      <c r="M2474" s="2"/>
      <c r="N2474" s="2"/>
      <c r="O2474" s="2"/>
    </row>
    <row r="2475" spans="5:15" x14ac:dyDescent="0.25">
      <c r="E2475" s="2"/>
      <c r="F2475" s="2"/>
      <c r="G2475" s="5"/>
      <c r="H2475" s="2"/>
      <c r="I2475" s="2"/>
      <c r="J2475" s="2"/>
      <c r="K2475" s="2"/>
      <c r="L2475" s="2"/>
      <c r="M2475" s="2"/>
      <c r="N2475" s="2"/>
      <c r="O2475" s="2"/>
    </row>
    <row r="2476" spans="5:15" x14ac:dyDescent="0.25">
      <c r="E2476" s="2"/>
      <c r="F2476" s="2"/>
      <c r="G2476" s="5"/>
      <c r="H2476" s="2"/>
      <c r="I2476" s="2"/>
      <c r="J2476" s="2"/>
      <c r="K2476" s="2"/>
      <c r="L2476" s="2"/>
      <c r="M2476" s="2"/>
      <c r="N2476" s="2"/>
      <c r="O2476" s="2"/>
    </row>
    <row r="2477" spans="5:15" x14ac:dyDescent="0.25">
      <c r="E2477" s="2"/>
      <c r="F2477" s="2"/>
      <c r="G2477" s="5"/>
      <c r="H2477" s="2"/>
      <c r="I2477" s="2"/>
      <c r="J2477" s="2"/>
      <c r="K2477" s="2"/>
      <c r="L2477" s="2"/>
      <c r="M2477" s="2"/>
      <c r="N2477" s="2"/>
      <c r="O2477" s="2"/>
    </row>
    <row r="2478" spans="5:15" x14ac:dyDescent="0.25">
      <c r="E2478" s="2"/>
      <c r="F2478" s="2"/>
      <c r="G2478" s="5"/>
      <c r="H2478" s="2"/>
      <c r="I2478" s="2"/>
      <c r="J2478" s="2"/>
      <c r="K2478" s="2"/>
      <c r="L2478" s="2"/>
      <c r="M2478" s="2"/>
      <c r="N2478" s="2"/>
      <c r="O2478" s="2"/>
    </row>
    <row r="2479" spans="5:15" x14ac:dyDescent="0.25">
      <c r="F2479" s="2"/>
      <c r="G2479" s="5"/>
      <c r="H2479" s="2"/>
      <c r="I2479" s="2"/>
      <c r="J2479" s="2"/>
      <c r="K2479" s="2"/>
      <c r="L2479" s="2"/>
      <c r="M2479" s="2"/>
      <c r="N2479" s="2"/>
      <c r="O2479" s="2"/>
    </row>
    <row r="2481" spans="5:15" x14ac:dyDescent="0.25">
      <c r="E2481" s="2"/>
      <c r="F2481" s="2"/>
      <c r="G2481" s="5"/>
      <c r="H2481" s="2"/>
      <c r="I2481" s="2"/>
      <c r="J2481" s="2"/>
      <c r="K2481" s="2"/>
      <c r="L2481" s="2"/>
      <c r="M2481" s="2"/>
      <c r="N2481" s="2"/>
      <c r="O2481" s="2"/>
    </row>
    <row r="2482" spans="5:15" x14ac:dyDescent="0.25">
      <c r="E2482" s="2"/>
      <c r="F2482" s="2"/>
      <c r="G2482" s="5"/>
      <c r="H2482" s="2"/>
      <c r="I2482" s="2"/>
      <c r="J2482" s="2"/>
      <c r="K2482" s="2"/>
      <c r="L2482" s="2"/>
      <c r="M2482" s="2"/>
      <c r="N2482" s="2"/>
      <c r="O2482" s="2"/>
    </row>
    <row r="2483" spans="5:15" x14ac:dyDescent="0.25">
      <c r="F2483" s="2"/>
      <c r="G2483" s="5"/>
      <c r="H2483" s="2"/>
      <c r="I2483" s="2"/>
      <c r="J2483" s="2"/>
      <c r="K2483" s="2"/>
      <c r="L2483" s="2"/>
      <c r="M2483" s="2"/>
      <c r="N2483" s="2"/>
      <c r="O2483" s="2"/>
    </row>
    <row r="2484" spans="5:15" x14ac:dyDescent="0.25">
      <c r="G2484" s="5"/>
      <c r="H2484" s="2"/>
      <c r="I2484" s="2"/>
      <c r="J2484" s="2"/>
      <c r="K2484" s="2"/>
      <c r="L2484" s="2"/>
      <c r="M2484" s="2"/>
      <c r="N2484" s="2"/>
      <c r="O2484" s="2"/>
    </row>
    <row r="2485" spans="5:15" x14ac:dyDescent="0.25">
      <c r="E2485" s="2"/>
      <c r="F2485" s="2"/>
      <c r="G2485" s="5"/>
      <c r="H2485" s="2"/>
      <c r="I2485" s="2"/>
      <c r="J2485" s="2"/>
      <c r="K2485" s="2"/>
      <c r="L2485" s="2"/>
      <c r="M2485" s="2"/>
      <c r="N2485" s="2"/>
      <c r="O2485" s="2"/>
    </row>
    <row r="2486" spans="5:15" x14ac:dyDescent="0.25">
      <c r="E2486" s="2"/>
      <c r="F2486" s="2"/>
      <c r="G2486" s="5"/>
      <c r="H2486" s="2"/>
      <c r="I2486" s="2"/>
      <c r="J2486" s="2"/>
      <c r="K2486" s="2"/>
      <c r="L2486" s="2"/>
      <c r="M2486" s="2"/>
      <c r="N2486" s="2"/>
      <c r="O2486" s="2"/>
    </row>
    <row r="2487" spans="5:15" x14ac:dyDescent="0.25">
      <c r="E2487" s="2"/>
      <c r="F2487" s="2"/>
      <c r="G2487" s="5"/>
      <c r="H2487" s="2"/>
      <c r="I2487" s="2"/>
      <c r="J2487" s="2"/>
      <c r="K2487" s="2"/>
      <c r="L2487" s="2"/>
      <c r="M2487" s="2"/>
      <c r="N2487" s="2"/>
      <c r="O2487" s="2"/>
    </row>
    <row r="2488" spans="5:15" x14ac:dyDescent="0.25">
      <c r="E2488" s="2"/>
      <c r="F2488" s="2"/>
      <c r="G2488" s="5"/>
      <c r="H2488" s="2"/>
      <c r="I2488" s="2"/>
      <c r="J2488" s="2"/>
      <c r="K2488" s="2"/>
      <c r="L2488" s="2"/>
      <c r="M2488" s="2"/>
      <c r="N2488" s="2"/>
      <c r="O2488" s="2"/>
    </row>
    <row r="2489" spans="5:15" x14ac:dyDescent="0.25">
      <c r="E2489" s="2"/>
      <c r="F2489" s="2"/>
      <c r="G2489" s="5"/>
      <c r="H2489" s="2"/>
      <c r="I2489" s="2"/>
      <c r="J2489" s="2"/>
      <c r="K2489" s="2"/>
      <c r="L2489" s="2"/>
      <c r="M2489" s="2"/>
      <c r="N2489" s="2"/>
      <c r="O2489" s="2"/>
    </row>
    <row r="2490" spans="5:15" x14ac:dyDescent="0.25">
      <c r="E2490" s="2"/>
      <c r="F2490" s="2"/>
      <c r="G2490" s="5"/>
      <c r="H2490" s="2"/>
      <c r="I2490" s="2"/>
      <c r="J2490" s="2"/>
      <c r="K2490" s="2"/>
      <c r="L2490" s="2"/>
      <c r="M2490" s="2"/>
      <c r="N2490" s="2"/>
      <c r="O2490" s="2"/>
    </row>
    <row r="2491" spans="5:15" x14ac:dyDescent="0.25">
      <c r="E2491" s="2"/>
      <c r="F2491" s="2"/>
      <c r="G2491" s="5"/>
      <c r="H2491" s="2"/>
      <c r="I2491" s="2"/>
      <c r="J2491" s="2"/>
      <c r="K2491" s="2"/>
      <c r="L2491" s="2"/>
      <c r="M2491" s="2"/>
      <c r="N2491" s="2"/>
      <c r="O2491" s="2"/>
    </row>
    <row r="2492" spans="5:15" x14ac:dyDescent="0.25">
      <c r="E2492" s="2"/>
      <c r="F2492" s="2"/>
      <c r="G2492" s="5"/>
      <c r="H2492" s="2"/>
    </row>
    <row r="2493" spans="5:15" x14ac:dyDescent="0.25">
      <c r="E2493" s="2"/>
      <c r="F2493" s="2"/>
      <c r="G2493" s="5"/>
      <c r="H2493" s="2"/>
      <c r="I2493" s="2"/>
      <c r="J2493" s="2"/>
      <c r="K2493" s="2"/>
      <c r="L2493" s="2"/>
      <c r="M2493" s="2"/>
      <c r="N2493" s="2"/>
      <c r="O2493" s="2"/>
    </row>
    <row r="2494" spans="5:15" x14ac:dyDescent="0.25">
      <c r="E2494" s="2"/>
      <c r="F2494" s="2"/>
      <c r="G2494" s="5"/>
      <c r="H2494" s="2"/>
      <c r="I2494" s="2"/>
      <c r="J2494" s="2"/>
      <c r="K2494" s="2"/>
      <c r="L2494" s="2"/>
      <c r="M2494" s="2"/>
      <c r="N2494" s="2"/>
      <c r="O2494" s="2"/>
    </row>
    <row r="2495" spans="5:15" x14ac:dyDescent="0.25">
      <c r="E2495" s="2"/>
      <c r="F2495" s="2"/>
      <c r="G2495" s="5"/>
      <c r="H2495" s="2"/>
      <c r="I2495" s="2"/>
      <c r="J2495" s="2"/>
      <c r="K2495" s="2"/>
      <c r="L2495" s="2"/>
      <c r="M2495" s="2"/>
      <c r="N2495" s="2"/>
      <c r="O2495" s="2"/>
    </row>
    <row r="2496" spans="5:15" x14ac:dyDescent="0.25">
      <c r="E2496" s="2"/>
      <c r="F2496" s="2"/>
      <c r="G2496" s="5"/>
      <c r="H2496" s="2"/>
      <c r="I2496" s="2"/>
    </row>
    <row r="2497" spans="5:15" x14ac:dyDescent="0.25">
      <c r="E2497" s="2"/>
      <c r="F2497" s="2"/>
      <c r="G2497" s="5"/>
      <c r="H2497" s="2"/>
      <c r="I2497" s="2"/>
      <c r="J2497" s="2"/>
      <c r="K2497" s="2"/>
      <c r="L2497" s="2"/>
      <c r="M2497" s="2"/>
      <c r="N2497" s="2"/>
      <c r="O2497" s="2"/>
    </row>
    <row r="2498" spans="5:15" x14ac:dyDescent="0.25">
      <c r="E2498" s="2"/>
      <c r="F2498" s="2"/>
      <c r="G2498" s="5"/>
      <c r="H2498" s="2"/>
      <c r="I2498" s="2"/>
      <c r="J2498" s="2"/>
      <c r="K2498" s="2"/>
      <c r="L2498" s="2"/>
      <c r="M2498" s="2"/>
      <c r="N2498" s="2"/>
      <c r="O2498" s="2"/>
    </row>
    <row r="2499" spans="5:15" x14ac:dyDescent="0.25">
      <c r="E2499" s="2"/>
      <c r="F2499" s="2"/>
      <c r="G2499" s="5"/>
      <c r="H2499" s="2"/>
      <c r="I2499" s="2"/>
      <c r="J2499" s="2"/>
      <c r="K2499" s="2"/>
      <c r="L2499" s="2"/>
      <c r="M2499" s="2"/>
      <c r="N2499" s="2"/>
      <c r="O2499" s="2"/>
    </row>
    <row r="2500" spans="5:15" x14ac:dyDescent="0.25">
      <c r="E2500" s="2"/>
      <c r="F2500" s="2"/>
      <c r="G2500" s="5"/>
      <c r="H2500" s="2"/>
      <c r="I2500" s="2"/>
      <c r="J2500" s="2"/>
      <c r="K2500" s="2"/>
      <c r="L2500" s="2"/>
      <c r="M2500" s="2"/>
      <c r="N2500" s="2"/>
      <c r="O2500" s="2"/>
    </row>
    <row r="2501" spans="5:15" x14ac:dyDescent="0.25">
      <c r="E2501" s="2"/>
      <c r="F2501" s="2"/>
      <c r="G2501" s="5"/>
      <c r="H2501" s="2"/>
      <c r="I2501" s="2"/>
      <c r="J2501" s="2"/>
      <c r="K2501" s="2"/>
      <c r="L2501" s="2"/>
      <c r="M2501" s="2"/>
      <c r="N2501" s="2"/>
      <c r="O2501" s="2"/>
    </row>
    <row r="2502" spans="5:15" x14ac:dyDescent="0.25">
      <c r="E2502" s="2"/>
      <c r="F2502" s="2"/>
      <c r="G2502" s="5"/>
      <c r="H2502" s="2"/>
      <c r="I2502" s="2"/>
      <c r="J2502" s="2"/>
      <c r="K2502" s="2"/>
      <c r="L2502" s="2"/>
      <c r="M2502" s="2"/>
      <c r="N2502" s="2"/>
      <c r="O2502" s="2"/>
    </row>
    <row r="2503" spans="5:15" x14ac:dyDescent="0.25">
      <c r="E2503" s="2"/>
      <c r="F2503" s="2"/>
      <c r="G2503" s="5"/>
      <c r="H2503" s="2"/>
      <c r="I2503" s="2"/>
      <c r="J2503" s="2"/>
      <c r="K2503" s="2"/>
      <c r="L2503" s="2"/>
      <c r="M2503" s="2"/>
      <c r="N2503" s="2"/>
      <c r="O2503" s="2"/>
    </row>
    <row r="2504" spans="5:15" x14ac:dyDescent="0.25">
      <c r="O2504" s="2"/>
    </row>
    <row r="2505" spans="5:15" x14ac:dyDescent="0.25">
      <c r="E2505" s="2"/>
      <c r="F2505" s="2"/>
      <c r="G2505" s="5"/>
      <c r="H2505" s="2"/>
      <c r="I2505" s="2"/>
      <c r="J2505" s="2"/>
      <c r="K2505" s="2"/>
      <c r="L2505" s="2"/>
      <c r="M2505" s="2"/>
      <c r="N2505" s="2"/>
      <c r="O2505" s="2"/>
    </row>
    <row r="2506" spans="5:15" x14ac:dyDescent="0.25">
      <c r="E2506" s="2"/>
      <c r="F2506" s="2"/>
      <c r="G2506" s="5"/>
      <c r="H2506" s="2"/>
      <c r="I2506" s="2"/>
      <c r="J2506" s="2"/>
      <c r="K2506" s="2"/>
      <c r="L2506" s="2"/>
      <c r="M2506" s="2"/>
      <c r="N2506" s="2"/>
      <c r="O2506" s="2"/>
    </row>
    <row r="2507" spans="5:15" x14ac:dyDescent="0.25">
      <c r="E2507" s="2"/>
      <c r="F2507" s="2"/>
      <c r="G2507" s="5"/>
      <c r="H2507" s="2"/>
      <c r="I2507" s="2"/>
      <c r="J2507" s="2"/>
      <c r="K2507" s="2"/>
      <c r="L2507" s="2"/>
      <c r="M2507" s="2"/>
      <c r="N2507" s="2"/>
      <c r="O2507" s="2"/>
    </row>
    <row r="2508" spans="5:15" x14ac:dyDescent="0.25">
      <c r="E2508" s="2"/>
      <c r="F2508" s="2"/>
      <c r="G2508" s="5"/>
      <c r="H2508" s="2"/>
      <c r="I2508" s="2"/>
      <c r="J2508" s="2"/>
      <c r="K2508" s="2"/>
      <c r="L2508" s="2"/>
      <c r="M2508" s="2"/>
      <c r="N2508" s="2"/>
      <c r="O2508" s="2"/>
    </row>
    <row r="2509" spans="5:15" x14ac:dyDescent="0.25">
      <c r="E2509" s="2"/>
      <c r="F2509" s="2"/>
      <c r="G2509" s="5"/>
      <c r="H2509" s="2"/>
      <c r="I2509" s="2"/>
      <c r="J2509" s="2"/>
      <c r="K2509" s="2"/>
      <c r="L2509" s="2"/>
      <c r="M2509" s="2"/>
      <c r="N2509" s="2"/>
      <c r="O2509" s="2"/>
    </row>
    <row r="2510" spans="5:15" x14ac:dyDescent="0.25">
      <c r="E2510" s="2"/>
      <c r="F2510" s="2"/>
      <c r="G2510" s="5"/>
      <c r="H2510" s="2"/>
      <c r="I2510" s="2"/>
      <c r="J2510" s="2"/>
      <c r="K2510" s="2"/>
      <c r="L2510" s="2"/>
      <c r="M2510" s="2"/>
      <c r="N2510" s="2"/>
      <c r="O2510" s="2"/>
    </row>
    <row r="2511" spans="5:15" x14ac:dyDescent="0.25">
      <c r="E2511" s="2"/>
      <c r="F2511" s="2"/>
      <c r="G2511" s="5"/>
      <c r="H2511" s="2"/>
      <c r="I2511" s="2"/>
      <c r="J2511" s="2"/>
      <c r="K2511" s="2"/>
      <c r="L2511" s="2"/>
      <c r="M2511" s="2"/>
      <c r="N2511" s="2"/>
      <c r="O2511" s="2"/>
    </row>
    <row r="2512" spans="5:15" x14ac:dyDescent="0.25">
      <c r="E2512" s="2"/>
      <c r="F2512" s="2"/>
      <c r="G2512" s="5"/>
      <c r="H2512" s="2"/>
      <c r="I2512" s="2"/>
      <c r="J2512" s="2"/>
      <c r="K2512" s="2"/>
      <c r="L2512" s="2"/>
      <c r="M2512" s="2"/>
      <c r="N2512" s="2"/>
      <c r="O2512" s="2"/>
    </row>
    <row r="2513" spans="5:15" x14ac:dyDescent="0.25">
      <c r="E2513" s="2"/>
      <c r="F2513" s="2"/>
      <c r="G2513" s="5"/>
      <c r="H2513" s="2"/>
      <c r="I2513" s="2"/>
      <c r="J2513" s="2"/>
      <c r="K2513" s="2"/>
      <c r="L2513" s="2"/>
      <c r="M2513" s="2"/>
      <c r="N2513" s="2"/>
      <c r="O2513" s="2"/>
    </row>
    <row r="2514" spans="5:15" x14ac:dyDescent="0.25">
      <c r="E2514" s="2"/>
      <c r="F2514" s="2"/>
      <c r="G2514" s="5"/>
      <c r="H2514" s="2"/>
      <c r="I2514" s="2"/>
      <c r="J2514" s="2"/>
      <c r="K2514" s="2"/>
      <c r="L2514" s="2"/>
      <c r="M2514" s="2"/>
      <c r="N2514" s="2"/>
      <c r="O2514" s="2"/>
    </row>
    <row r="2515" spans="5:15" x14ac:dyDescent="0.25">
      <c r="F2515" s="2"/>
      <c r="G2515" s="5"/>
      <c r="H2515" s="2"/>
      <c r="I2515" s="2"/>
      <c r="J2515" s="2"/>
      <c r="K2515" s="2"/>
      <c r="L2515" s="2"/>
      <c r="M2515" s="2"/>
      <c r="N2515" s="2"/>
      <c r="O2515" s="2"/>
    </row>
    <row r="2516" spans="5:15" x14ac:dyDescent="0.25">
      <c r="E2516" s="2"/>
      <c r="F2516" s="2"/>
      <c r="G2516" s="5"/>
      <c r="H2516" s="2"/>
      <c r="I2516" s="2"/>
      <c r="J2516" s="2"/>
      <c r="K2516" s="2"/>
      <c r="L2516" s="2"/>
      <c r="M2516" s="2"/>
      <c r="N2516" s="2"/>
      <c r="O2516" s="2"/>
    </row>
    <row r="2517" spans="5:15" x14ac:dyDescent="0.25">
      <c r="E2517" s="2"/>
      <c r="F2517" s="2"/>
      <c r="G2517" s="5"/>
      <c r="H2517" s="2"/>
      <c r="I2517" s="2"/>
      <c r="J2517" s="2"/>
      <c r="K2517" s="2"/>
      <c r="L2517" s="2"/>
      <c r="M2517" s="2"/>
      <c r="N2517" s="2"/>
      <c r="O2517" s="2"/>
    </row>
    <row r="2518" spans="5:15" x14ac:dyDescent="0.25">
      <c r="E2518" s="2"/>
      <c r="F2518" s="2"/>
      <c r="G2518" s="5"/>
      <c r="H2518" s="2"/>
      <c r="I2518" s="2"/>
      <c r="J2518" s="2"/>
      <c r="K2518" s="2"/>
      <c r="L2518" s="2"/>
      <c r="M2518" s="2"/>
      <c r="N2518" s="2"/>
      <c r="O2518" s="2"/>
    </row>
    <row r="2519" spans="5:15" x14ac:dyDescent="0.25">
      <c r="E2519" s="2"/>
      <c r="F2519" s="2"/>
      <c r="G2519" s="5"/>
      <c r="H2519" s="2"/>
      <c r="I2519" s="2"/>
      <c r="J2519" s="2"/>
      <c r="K2519" s="2"/>
      <c r="L2519" s="2"/>
      <c r="M2519" s="2"/>
      <c r="N2519" s="2"/>
      <c r="O2519" s="2"/>
    </row>
    <row r="2520" spans="5:15" x14ac:dyDescent="0.25">
      <c r="E2520" s="2"/>
      <c r="F2520" s="2"/>
      <c r="G2520" s="5"/>
      <c r="H2520" s="2"/>
      <c r="I2520" s="2"/>
      <c r="J2520" s="2"/>
      <c r="K2520" s="2"/>
      <c r="L2520" s="2"/>
      <c r="M2520" s="2"/>
      <c r="N2520" s="2"/>
      <c r="O2520" s="2"/>
    </row>
    <row r="2521" spans="5:15" x14ac:dyDescent="0.25">
      <c r="E2521" s="2"/>
      <c r="F2521" s="2"/>
      <c r="G2521" s="5"/>
      <c r="H2521" s="2"/>
      <c r="I2521" s="2"/>
      <c r="J2521" s="2"/>
      <c r="L2521" s="2"/>
      <c r="M2521" s="2"/>
      <c r="N2521" s="2"/>
      <c r="O2521" s="2"/>
    </row>
    <row r="2522" spans="5:15" x14ac:dyDescent="0.25">
      <c r="E2522" s="2"/>
      <c r="F2522" s="2"/>
      <c r="G2522" s="5"/>
    </row>
    <row r="2523" spans="5:15" x14ac:dyDescent="0.25">
      <c r="E2523" s="2"/>
      <c r="F2523" s="2"/>
      <c r="G2523" s="5"/>
      <c r="H2523" s="2"/>
      <c r="I2523" s="2"/>
      <c r="J2523" s="2"/>
      <c r="K2523" s="2"/>
      <c r="L2523" s="2"/>
      <c r="M2523" s="2"/>
      <c r="N2523" s="2"/>
      <c r="O2523" s="2"/>
    </row>
    <row r="2524" spans="5:15" x14ac:dyDescent="0.25">
      <c r="E2524" s="2"/>
      <c r="F2524" s="2"/>
      <c r="G2524" s="5"/>
      <c r="H2524" s="2"/>
      <c r="I2524" s="2"/>
      <c r="J2524" s="2"/>
      <c r="K2524" s="2"/>
      <c r="L2524" s="2"/>
      <c r="M2524" s="2"/>
      <c r="N2524" s="2"/>
      <c r="O2524" s="2"/>
    </row>
    <row r="2527" spans="5:15" x14ac:dyDescent="0.25">
      <c r="E2527" s="2"/>
      <c r="F2527" s="2"/>
      <c r="G2527" s="5"/>
      <c r="H2527" s="2"/>
      <c r="I2527" s="2"/>
      <c r="J2527" s="2"/>
      <c r="K2527" s="2"/>
      <c r="L2527" s="2"/>
      <c r="M2527" s="2"/>
      <c r="N2527" s="2"/>
      <c r="O2527" s="2"/>
    </row>
    <row r="2528" spans="5:15" x14ac:dyDescent="0.25">
      <c r="E2528" s="2"/>
      <c r="F2528" s="2"/>
      <c r="G2528" s="5"/>
      <c r="H2528" s="2"/>
      <c r="I2528" s="2"/>
      <c r="J2528" s="2"/>
      <c r="K2528" s="2"/>
      <c r="L2528" s="2"/>
      <c r="M2528" s="2"/>
      <c r="N2528" s="2"/>
      <c r="O2528" s="2"/>
    </row>
    <row r="2529" spans="5:15" x14ac:dyDescent="0.25">
      <c r="J2529" s="2"/>
      <c r="K2529" s="2"/>
      <c r="L2529" s="2"/>
      <c r="M2529" s="2"/>
      <c r="N2529" s="2"/>
      <c r="O2529" s="2"/>
    </row>
    <row r="2530" spans="5:15" x14ac:dyDescent="0.25">
      <c r="J2530" s="2"/>
      <c r="K2530" s="2"/>
      <c r="L2530" s="2"/>
      <c r="M2530" s="2"/>
      <c r="N2530" s="2"/>
      <c r="O2530" s="2"/>
    </row>
    <row r="2531" spans="5:15" x14ac:dyDescent="0.25">
      <c r="E2531" s="2"/>
      <c r="F2531" s="2"/>
      <c r="G2531" s="5"/>
      <c r="H2531" s="2"/>
      <c r="I2531" s="2"/>
      <c r="J2531" s="2"/>
      <c r="K2531" s="2"/>
      <c r="L2531" s="2"/>
      <c r="M2531" s="2"/>
      <c r="N2531" s="2"/>
      <c r="O2531" s="2"/>
    </row>
    <row r="2532" spans="5:15" x14ac:dyDescent="0.25">
      <c r="E2532" s="2"/>
      <c r="F2532" s="2"/>
      <c r="G2532" s="5"/>
      <c r="H2532" s="2"/>
      <c r="I2532" s="2"/>
      <c r="J2532" s="2"/>
      <c r="K2532" s="2"/>
      <c r="L2532" s="2"/>
      <c r="M2532" s="2"/>
      <c r="N2532" s="2"/>
      <c r="O2532" s="2"/>
    </row>
    <row r="2533" spans="5:15" x14ac:dyDescent="0.25">
      <c r="E2533" s="2"/>
      <c r="F2533" s="2"/>
      <c r="G2533" s="5"/>
      <c r="H2533" s="2"/>
      <c r="I2533" s="2"/>
      <c r="J2533" s="2"/>
      <c r="K2533" s="2"/>
      <c r="L2533" s="2"/>
      <c r="M2533" s="2"/>
      <c r="N2533" s="2"/>
      <c r="O2533" s="2"/>
    </row>
    <row r="2534" spans="5:15" x14ac:dyDescent="0.25">
      <c r="E2534" s="2"/>
      <c r="F2534" s="2"/>
      <c r="G2534" s="5"/>
      <c r="H2534" s="2"/>
      <c r="I2534" s="2"/>
      <c r="J2534" s="2"/>
      <c r="K2534" s="2"/>
      <c r="L2534" s="2"/>
      <c r="M2534" s="2"/>
      <c r="N2534" s="2"/>
      <c r="O2534" s="2"/>
    </row>
    <row r="2535" spans="5:15" x14ac:dyDescent="0.25">
      <c r="E2535" s="2"/>
    </row>
    <row r="2536" spans="5:15" x14ac:dyDescent="0.25">
      <c r="E2536" s="2"/>
    </row>
    <row r="2537" spans="5:15" x14ac:dyDescent="0.25">
      <c r="E2537" s="2"/>
    </row>
    <row r="2538" spans="5:15" x14ac:dyDescent="0.25">
      <c r="E2538" s="2"/>
    </row>
    <row r="2539" spans="5:15" x14ac:dyDescent="0.25">
      <c r="E2539" s="2"/>
    </row>
    <row r="2540" spans="5:15" x14ac:dyDescent="0.25">
      <c r="E2540" s="2"/>
    </row>
    <row r="2541" spans="5:15" x14ac:dyDescent="0.25">
      <c r="E2541" s="2"/>
    </row>
    <row r="2542" spans="5:15" x14ac:dyDescent="0.25">
      <c r="E2542" s="2"/>
    </row>
    <row r="2543" spans="5:15" x14ac:dyDescent="0.25">
      <c r="E2543" s="2"/>
    </row>
    <row r="2544" spans="5:15" x14ac:dyDescent="0.25">
      <c r="E2544" s="2"/>
    </row>
    <row r="2545" spans="5:15" x14ac:dyDescent="0.25">
      <c r="E2545" s="2"/>
    </row>
    <row r="2546" spans="5:15" x14ac:dyDescent="0.25">
      <c r="E2546" s="2"/>
    </row>
    <row r="2547" spans="5:15" x14ac:dyDescent="0.25">
      <c r="E2547" s="2"/>
      <c r="G2547" s="5"/>
      <c r="H2547" s="2"/>
      <c r="I2547" s="2"/>
      <c r="J2547" s="2"/>
      <c r="K2547" s="2"/>
      <c r="L2547" s="2"/>
      <c r="M2547" s="2"/>
      <c r="N2547" s="2"/>
      <c r="O2547" s="2"/>
    </row>
    <row r="2549" spans="5:15" x14ac:dyDescent="0.25">
      <c r="E2549" s="2"/>
      <c r="G2549" s="5"/>
      <c r="H2549" s="2"/>
      <c r="I2549" s="2"/>
      <c r="J2549" s="2"/>
      <c r="K2549" s="2"/>
      <c r="L2549" s="2"/>
      <c r="M2549" s="2"/>
      <c r="N2549" s="2"/>
      <c r="O2549" s="2"/>
    </row>
    <row r="2550" spans="5:15" x14ac:dyDescent="0.25">
      <c r="E2550" s="2"/>
      <c r="F2550" s="2"/>
      <c r="G2550" s="5"/>
      <c r="H2550" s="2"/>
      <c r="I2550" s="2"/>
      <c r="J2550" s="2"/>
      <c r="K2550" s="2"/>
      <c r="L2550" s="2"/>
      <c r="M2550" s="2"/>
      <c r="N2550" s="2"/>
      <c r="O2550" s="2"/>
    </row>
    <row r="2551" spans="5:15" x14ac:dyDescent="0.25">
      <c r="F2551" s="2"/>
      <c r="G2551" s="5"/>
      <c r="H2551" s="2"/>
      <c r="I2551" s="2"/>
      <c r="J2551" s="2"/>
      <c r="K2551" s="2"/>
      <c r="L2551" s="2"/>
      <c r="M2551" s="2"/>
      <c r="N2551" s="2"/>
      <c r="O2551" s="2"/>
    </row>
    <row r="2552" spans="5:15" x14ac:dyDescent="0.25">
      <c r="E2552" s="2"/>
      <c r="F2552" s="2"/>
      <c r="G2552" s="5"/>
      <c r="H2552" s="2"/>
      <c r="I2552" s="2"/>
      <c r="J2552" s="2"/>
      <c r="K2552" s="2"/>
      <c r="L2552" s="2"/>
      <c r="M2552" s="2"/>
      <c r="N2552" s="2"/>
      <c r="O2552" s="2"/>
    </row>
    <row r="2553" spans="5:15" x14ac:dyDescent="0.25">
      <c r="E2553" s="2"/>
      <c r="G2553" s="5"/>
      <c r="H2553" s="2"/>
      <c r="I2553" s="2"/>
      <c r="J2553" s="2"/>
      <c r="K2553" s="2"/>
      <c r="L2553" s="2"/>
      <c r="M2553" s="2"/>
      <c r="N2553" s="2"/>
      <c r="O2553" s="2"/>
    </row>
    <row r="2554" spans="5:15" x14ac:dyDescent="0.25">
      <c r="E2554" s="2"/>
      <c r="G2554" s="5"/>
      <c r="H2554" s="2"/>
      <c r="I2554" s="2"/>
      <c r="J2554" s="2"/>
      <c r="K2554" s="2"/>
      <c r="L2554" s="2"/>
      <c r="M2554" s="2"/>
      <c r="N2554" s="2"/>
      <c r="O2554" s="2"/>
    </row>
    <row r="2555" spans="5:15" x14ac:dyDescent="0.25">
      <c r="E2555" s="2"/>
      <c r="G2555" s="5"/>
      <c r="H2555" s="2"/>
      <c r="I2555" s="2"/>
      <c r="J2555" s="2"/>
      <c r="K2555" s="2"/>
      <c r="L2555" s="2"/>
      <c r="M2555" s="2"/>
      <c r="N2555" s="2"/>
      <c r="O2555" s="2"/>
    </row>
    <row r="2556" spans="5:15" x14ac:dyDescent="0.25">
      <c r="E2556" s="2"/>
      <c r="G2556" s="5"/>
      <c r="H2556" s="2"/>
      <c r="I2556" s="2"/>
      <c r="J2556" s="2"/>
      <c r="K2556" s="2"/>
      <c r="L2556" s="2"/>
      <c r="M2556" s="2"/>
      <c r="N2556" s="2"/>
      <c r="O2556" s="2"/>
    </row>
    <row r="2557" spans="5:15" x14ac:dyDescent="0.25">
      <c r="E2557" s="2"/>
      <c r="G2557" s="5"/>
      <c r="H2557" s="2"/>
      <c r="I2557" s="2"/>
      <c r="J2557" s="2"/>
      <c r="K2557" s="2"/>
      <c r="L2557" s="2"/>
      <c r="M2557" s="2"/>
      <c r="N2557" s="2"/>
      <c r="O2557" s="2"/>
    </row>
    <row r="2558" spans="5:15" x14ac:dyDescent="0.25">
      <c r="I2558" s="2"/>
      <c r="J2558" s="2"/>
      <c r="K2558" s="2"/>
      <c r="L2558" s="2"/>
    </row>
    <row r="2559" spans="5:15" x14ac:dyDescent="0.25">
      <c r="I2559" s="2"/>
      <c r="J2559" s="2"/>
    </row>
    <row r="2560" spans="5:15" x14ac:dyDescent="0.25">
      <c r="K2560" s="2"/>
    </row>
    <row r="2561" spans="5:15" x14ac:dyDescent="0.25">
      <c r="E2561" s="2"/>
      <c r="F2561" s="2"/>
      <c r="G2561" s="5"/>
      <c r="H2561" s="2"/>
      <c r="I2561" s="2"/>
      <c r="J2561" s="2"/>
      <c r="K2561" s="2"/>
      <c r="L2561" s="2"/>
      <c r="M2561" s="2"/>
      <c r="N2561" s="2"/>
      <c r="O2561" s="2"/>
    </row>
    <row r="2562" spans="5:15" x14ac:dyDescent="0.25">
      <c r="E2562" s="2"/>
      <c r="F2562" s="2"/>
      <c r="G2562" s="5"/>
      <c r="H2562" s="2"/>
      <c r="I2562" s="2"/>
      <c r="J2562" s="2"/>
      <c r="K2562" s="2"/>
      <c r="L2562" s="2"/>
      <c r="M2562" s="2"/>
      <c r="N2562" s="2"/>
      <c r="O2562" s="2"/>
    </row>
    <row r="2563" spans="5:15" x14ac:dyDescent="0.25">
      <c r="E2563" s="2"/>
      <c r="F2563" s="2"/>
      <c r="G2563" s="5"/>
      <c r="H2563" s="2"/>
      <c r="I2563" s="2"/>
      <c r="J2563" s="2"/>
      <c r="K2563" s="2"/>
      <c r="L2563" s="2"/>
      <c r="M2563" s="2"/>
      <c r="N2563" s="2"/>
      <c r="O2563" s="2"/>
    </row>
    <row r="2565" spans="5:15" x14ac:dyDescent="0.25">
      <c r="E2565" s="2"/>
      <c r="F2565" s="2"/>
      <c r="G2565" s="5"/>
      <c r="H2565" s="2"/>
      <c r="I2565" s="2"/>
      <c r="J2565" s="2"/>
      <c r="K2565" s="2"/>
      <c r="L2565" s="2"/>
      <c r="M2565" s="2"/>
      <c r="N2565" s="2"/>
      <c r="O2565" s="2"/>
    </row>
    <row r="2566" spans="5:15" x14ac:dyDescent="0.25">
      <c r="F2566" s="2"/>
      <c r="G2566" s="5"/>
      <c r="H2566" s="2"/>
      <c r="I2566" s="2"/>
      <c r="J2566" s="2"/>
      <c r="K2566" s="2"/>
      <c r="L2566" s="2"/>
      <c r="M2566" s="2"/>
      <c r="N2566" s="2"/>
      <c r="O2566" s="2"/>
    </row>
    <row r="2567" spans="5:15" x14ac:dyDescent="0.25">
      <c r="E2567" s="2"/>
      <c r="F2567" s="2"/>
      <c r="G2567" s="5"/>
      <c r="H2567" s="2"/>
      <c r="I2567" s="2"/>
      <c r="J2567" s="2"/>
      <c r="K2567" s="2"/>
      <c r="L2567" s="2"/>
      <c r="M2567" s="2"/>
      <c r="N2567" s="2"/>
      <c r="O2567" s="2"/>
    </row>
    <row r="2568" spans="5:15" x14ac:dyDescent="0.25">
      <c r="H2568" s="2"/>
      <c r="I2568" s="2"/>
      <c r="J2568" s="2"/>
      <c r="K2568" s="2"/>
      <c r="L2568" s="2"/>
      <c r="M2568" s="2"/>
      <c r="N2568" s="2"/>
      <c r="O2568" s="2"/>
    </row>
    <row r="2569" spans="5:15" x14ac:dyDescent="0.25">
      <c r="G2569" s="5"/>
      <c r="H2569" s="2"/>
      <c r="I2569" s="2"/>
      <c r="J2569" s="2"/>
      <c r="K2569" s="2"/>
      <c r="L2569" s="2"/>
      <c r="M2569" s="2"/>
      <c r="N2569" s="2"/>
      <c r="O2569" s="2"/>
    </row>
    <row r="2570" spans="5:15" x14ac:dyDescent="0.25">
      <c r="E2570" s="2"/>
      <c r="G2570" s="5"/>
      <c r="H2570" s="2"/>
      <c r="I2570" s="2"/>
      <c r="J2570" s="2"/>
      <c r="K2570" s="2"/>
      <c r="L2570" s="2"/>
      <c r="M2570" s="2"/>
      <c r="N2570" s="2"/>
      <c r="O2570" s="2"/>
    </row>
    <row r="2571" spans="5:15" x14ac:dyDescent="0.25">
      <c r="E2571" s="2"/>
      <c r="F2571" s="2"/>
      <c r="G2571" s="5"/>
      <c r="H2571" s="2"/>
      <c r="I2571" s="2"/>
      <c r="J2571" s="2"/>
      <c r="K2571" s="2"/>
      <c r="L2571" s="2"/>
      <c r="M2571" s="2"/>
      <c r="N2571" s="2"/>
      <c r="O2571" s="2"/>
    </row>
    <row r="2572" spans="5:15" x14ac:dyDescent="0.25">
      <c r="H2572" s="2"/>
      <c r="I2572" s="2"/>
      <c r="J2572" s="2"/>
      <c r="K2572" s="2"/>
      <c r="L2572" s="2"/>
      <c r="M2572" s="2"/>
      <c r="N2572" s="2"/>
      <c r="O2572" s="2"/>
    </row>
    <row r="2573" spans="5:15" x14ac:dyDescent="0.25">
      <c r="E2573" s="2"/>
      <c r="F2573" s="2"/>
      <c r="G2573" s="5"/>
      <c r="H2573" s="2"/>
      <c r="I2573" s="2"/>
      <c r="J2573" s="2"/>
      <c r="K2573" s="2"/>
      <c r="L2573" s="2"/>
      <c r="M2573" s="2"/>
      <c r="N2573" s="2"/>
      <c r="O2573" s="2"/>
    </row>
    <row r="2574" spans="5:15" x14ac:dyDescent="0.25">
      <c r="E2574" s="2"/>
      <c r="F2574" s="2"/>
      <c r="G2574" s="5"/>
      <c r="H2574" s="2"/>
      <c r="I2574" s="2"/>
      <c r="J2574" s="2"/>
      <c r="K2574" s="2"/>
      <c r="L2574" s="2"/>
      <c r="M2574" s="2"/>
      <c r="N2574" s="2"/>
      <c r="O2574" s="2"/>
    </row>
    <row r="2575" spans="5:15" x14ac:dyDescent="0.25">
      <c r="E2575" s="2"/>
      <c r="F2575" s="2"/>
      <c r="G2575" s="5"/>
      <c r="H2575" s="2"/>
      <c r="I2575" s="2"/>
      <c r="J2575" s="2"/>
      <c r="K2575" s="2"/>
      <c r="L2575" s="2"/>
      <c r="M2575" s="2"/>
      <c r="N2575" s="2"/>
      <c r="O2575" s="2"/>
    </row>
    <row r="2577" spans="5:15" x14ac:dyDescent="0.25">
      <c r="E2577" s="2"/>
      <c r="F2577" s="2"/>
      <c r="G2577" s="5"/>
      <c r="H2577" s="2"/>
      <c r="I2577" s="2"/>
      <c r="J2577" s="2"/>
      <c r="K2577" s="2"/>
      <c r="L2577" s="2"/>
      <c r="M2577" s="2"/>
      <c r="N2577" s="2"/>
      <c r="O2577" s="2"/>
    </row>
    <row r="2578" spans="5:15" x14ac:dyDescent="0.25">
      <c r="E2578" s="2"/>
      <c r="F2578" s="2"/>
      <c r="G2578" s="5"/>
      <c r="H2578" s="2"/>
      <c r="I2578" s="2"/>
      <c r="J2578" s="2"/>
      <c r="K2578" s="2"/>
      <c r="L2578" s="2"/>
      <c r="M2578" s="2"/>
      <c r="N2578" s="2"/>
      <c r="O2578" s="2"/>
    </row>
    <row r="2579" spans="5:15" x14ac:dyDescent="0.25">
      <c r="E2579" s="2"/>
      <c r="F2579" s="2"/>
      <c r="G2579" s="5"/>
      <c r="H2579" s="2"/>
      <c r="I2579" s="2"/>
      <c r="J2579" s="2"/>
      <c r="K2579" s="2"/>
      <c r="L2579" s="2"/>
      <c r="M2579" s="2"/>
      <c r="N2579" s="2"/>
      <c r="O2579" s="2"/>
    </row>
    <row r="2580" spans="5:15" x14ac:dyDescent="0.25">
      <c r="E2580" s="2"/>
      <c r="F2580" s="2"/>
      <c r="G2580" s="5"/>
      <c r="H2580" s="2"/>
      <c r="I2580" s="2"/>
      <c r="J2580" s="2"/>
      <c r="K2580" s="2"/>
      <c r="L2580" s="2"/>
      <c r="M2580" s="2"/>
      <c r="N2580" s="2"/>
      <c r="O2580" s="2"/>
    </row>
    <row r="2581" spans="5:15" x14ac:dyDescent="0.25">
      <c r="E2581" s="2"/>
      <c r="F2581" s="2"/>
      <c r="G2581" s="5"/>
      <c r="H2581" s="2"/>
      <c r="I2581" s="2"/>
      <c r="J2581" s="2"/>
      <c r="K2581" s="2"/>
      <c r="L2581" s="2"/>
      <c r="M2581" s="2"/>
      <c r="N2581" s="2"/>
      <c r="O2581" s="2"/>
    </row>
    <row r="2582" spans="5:15" x14ac:dyDescent="0.25">
      <c r="E2582" s="2"/>
      <c r="F2582" s="2"/>
      <c r="G2582" s="5"/>
      <c r="H2582" s="2"/>
      <c r="I2582" s="2"/>
      <c r="J2582" s="2"/>
      <c r="K2582" s="2"/>
      <c r="L2582" s="2"/>
      <c r="M2582" s="2"/>
      <c r="N2582" s="2"/>
      <c r="O2582" s="2"/>
    </row>
    <row r="2583" spans="5:15" x14ac:dyDescent="0.25">
      <c r="E2583" s="2"/>
      <c r="F2583" s="2"/>
      <c r="G2583" s="5"/>
      <c r="H2583" s="2"/>
      <c r="I2583" s="2"/>
      <c r="J2583" s="2"/>
      <c r="K2583" s="2"/>
      <c r="L2583" s="2"/>
      <c r="M2583" s="2"/>
      <c r="N2583" s="2"/>
      <c r="O2583" s="2"/>
    </row>
    <row r="2584" spans="5:15" x14ac:dyDescent="0.25">
      <c r="E2584" s="2"/>
      <c r="F2584" s="2"/>
      <c r="G2584" s="5"/>
      <c r="H2584" s="2"/>
      <c r="I2584" s="2"/>
      <c r="J2584" s="2"/>
      <c r="K2584" s="2"/>
      <c r="L2584" s="2"/>
      <c r="M2584" s="2"/>
      <c r="N2584" s="2"/>
      <c r="O2584" s="2"/>
    </row>
    <row r="2585" spans="5:15" x14ac:dyDescent="0.25">
      <c r="E2585" s="2"/>
      <c r="F2585" s="2"/>
      <c r="G2585" s="5"/>
      <c r="H2585" s="2"/>
      <c r="I2585" s="2"/>
      <c r="J2585" s="2"/>
      <c r="K2585" s="2"/>
      <c r="L2585" s="2"/>
      <c r="M2585" s="2"/>
      <c r="N2585" s="2"/>
      <c r="O2585" s="2"/>
    </row>
    <row r="2586" spans="5:15" x14ac:dyDescent="0.25">
      <c r="E2586" s="2"/>
      <c r="F2586" s="2"/>
      <c r="G2586" s="5"/>
      <c r="H2586" s="2"/>
      <c r="I2586" s="2"/>
      <c r="J2586" s="2"/>
      <c r="K2586" s="2"/>
      <c r="L2586" s="2"/>
      <c r="M2586" s="2"/>
      <c r="N2586" s="2"/>
      <c r="O2586" s="2"/>
    </row>
    <row r="2587" spans="5:15" x14ac:dyDescent="0.25">
      <c r="E2587" s="2"/>
      <c r="F2587" s="2"/>
      <c r="G2587" s="5"/>
      <c r="H2587" s="2"/>
      <c r="I2587" s="2"/>
      <c r="J2587" s="2"/>
      <c r="K2587" s="2"/>
      <c r="L2587" s="2"/>
      <c r="M2587" s="2"/>
      <c r="N2587" s="2"/>
      <c r="O2587" s="2"/>
    </row>
    <row r="2588" spans="5:15" x14ac:dyDescent="0.25">
      <c r="E2588" s="2"/>
      <c r="F2588" s="2"/>
      <c r="G2588" s="5"/>
      <c r="H2588" s="2"/>
      <c r="I2588" s="2"/>
      <c r="J2588" s="2"/>
      <c r="K2588" s="2"/>
      <c r="L2588" s="2"/>
      <c r="M2588" s="2"/>
      <c r="N2588" s="2"/>
      <c r="O2588" s="2"/>
    </row>
    <row r="2590" spans="5:15" x14ac:dyDescent="0.25">
      <c r="E2590" s="2"/>
    </row>
    <row r="2592" spans="5:15" x14ac:dyDescent="0.25">
      <c r="E2592" s="2"/>
      <c r="F2592" s="2"/>
      <c r="G2592" s="5"/>
      <c r="H2592" s="2"/>
      <c r="I2592" s="2"/>
      <c r="J2592" s="2"/>
      <c r="K2592" s="2"/>
      <c r="L2592" s="2"/>
      <c r="M2592" s="2"/>
      <c r="N2592" s="2"/>
      <c r="O2592" s="2"/>
    </row>
    <row r="2593" spans="5:15" x14ac:dyDescent="0.25">
      <c r="F2593" s="2"/>
      <c r="G2593" s="5"/>
      <c r="H2593" s="2"/>
      <c r="I2593" s="2"/>
      <c r="J2593" s="2"/>
      <c r="K2593" s="2"/>
      <c r="L2593" s="2"/>
      <c r="M2593" s="2"/>
      <c r="N2593" s="2"/>
      <c r="O2593" s="2"/>
    </row>
    <row r="2594" spans="5:15" x14ac:dyDescent="0.25">
      <c r="E2594" s="2"/>
      <c r="F2594" s="2"/>
      <c r="G2594" s="5"/>
      <c r="H2594" s="2"/>
      <c r="I2594" s="2"/>
      <c r="J2594" s="2"/>
      <c r="K2594" s="2"/>
      <c r="L2594" s="2"/>
      <c r="M2594" s="2"/>
      <c r="N2594" s="2"/>
      <c r="O2594" s="2"/>
    </row>
    <row r="2595" spans="5:15" x14ac:dyDescent="0.25">
      <c r="E2595" s="2"/>
      <c r="F2595" s="2"/>
      <c r="G2595" s="5"/>
      <c r="H2595" s="2"/>
      <c r="I2595" s="2"/>
      <c r="J2595" s="2"/>
      <c r="K2595" s="2"/>
      <c r="L2595" s="2"/>
      <c r="M2595" s="2"/>
      <c r="N2595" s="2"/>
      <c r="O2595" s="2"/>
    </row>
    <row r="2596" spans="5:15" x14ac:dyDescent="0.25">
      <c r="E2596" s="2"/>
      <c r="F2596" s="2"/>
      <c r="G2596" s="5"/>
      <c r="H2596" s="2"/>
      <c r="I2596" s="2"/>
      <c r="J2596" s="2"/>
      <c r="K2596" s="2"/>
      <c r="L2596" s="2"/>
      <c r="M2596" s="2"/>
      <c r="N2596" s="2"/>
      <c r="O2596" s="2"/>
    </row>
    <row r="2597" spans="5:15" x14ac:dyDescent="0.25">
      <c r="E2597" s="2"/>
      <c r="F2597" s="2"/>
      <c r="G2597" s="5"/>
      <c r="H2597" s="2"/>
      <c r="I2597" s="2"/>
      <c r="J2597" s="2"/>
      <c r="K2597" s="2"/>
      <c r="L2597" s="2"/>
      <c r="M2597" s="2"/>
      <c r="N2597" s="2"/>
      <c r="O2597" s="2"/>
    </row>
    <row r="2598" spans="5:15" x14ac:dyDescent="0.25">
      <c r="E2598" s="2"/>
      <c r="F2598" s="2"/>
      <c r="G2598" s="5"/>
      <c r="H2598" s="2"/>
      <c r="I2598" s="2"/>
      <c r="J2598" s="2"/>
      <c r="K2598" s="2"/>
      <c r="L2598" s="2"/>
      <c r="M2598" s="2"/>
      <c r="N2598" s="2"/>
      <c r="O2598" s="2"/>
    </row>
    <row r="2599" spans="5:15" x14ac:dyDescent="0.25">
      <c r="E2599" s="2"/>
      <c r="F2599" s="2"/>
      <c r="G2599" s="5"/>
      <c r="H2599" s="2"/>
      <c r="I2599" s="2"/>
      <c r="J2599" s="2"/>
      <c r="K2599" s="2"/>
      <c r="L2599" s="2"/>
      <c r="M2599" s="2"/>
      <c r="N2599" s="2"/>
      <c r="O2599" s="2"/>
    </row>
    <row r="2600" spans="5:15" x14ac:dyDescent="0.25">
      <c r="E2600" s="2"/>
      <c r="F2600" s="2"/>
      <c r="G2600" s="5"/>
      <c r="H2600" s="2"/>
      <c r="I2600" s="2"/>
      <c r="J2600" s="2"/>
      <c r="K2600" s="2"/>
      <c r="L2600" s="2"/>
      <c r="M2600" s="2"/>
      <c r="N2600" s="2"/>
      <c r="O2600" s="2"/>
    </row>
    <row r="2601" spans="5:15" x14ac:dyDescent="0.25">
      <c r="E2601" s="2"/>
      <c r="F2601" s="2"/>
      <c r="G2601" s="5"/>
      <c r="H2601" s="2"/>
      <c r="I2601" s="2"/>
      <c r="J2601" s="2"/>
      <c r="K2601" s="2"/>
      <c r="L2601" s="2"/>
      <c r="M2601" s="2"/>
      <c r="N2601" s="2"/>
      <c r="O2601" s="2"/>
    </row>
    <row r="2602" spans="5:15" x14ac:dyDescent="0.25">
      <c r="E2602" s="2"/>
      <c r="F2602" s="2"/>
      <c r="G2602" s="5"/>
      <c r="H2602" s="2"/>
      <c r="I2602" s="2"/>
      <c r="J2602" s="2"/>
      <c r="K2602" s="2"/>
      <c r="L2602" s="2"/>
      <c r="M2602" s="2"/>
      <c r="N2602" s="2"/>
      <c r="O2602" s="2"/>
    </row>
    <row r="2603" spans="5:15" x14ac:dyDescent="0.25">
      <c r="E2603" s="2"/>
      <c r="F2603" s="2"/>
      <c r="G2603" s="5"/>
      <c r="H2603" s="2"/>
      <c r="I2603" s="2"/>
      <c r="J2603" s="2"/>
      <c r="K2603" s="2"/>
      <c r="L2603" s="2"/>
      <c r="M2603" s="2"/>
      <c r="N2603" s="2"/>
      <c r="O2603" s="2"/>
    </row>
    <row r="2604" spans="5:15" x14ac:dyDescent="0.25">
      <c r="E2604" s="2"/>
      <c r="F2604" s="2"/>
      <c r="G2604" s="5"/>
      <c r="H2604" s="2"/>
      <c r="I2604" s="2"/>
      <c r="J2604" s="2"/>
      <c r="K2604" s="2"/>
      <c r="L2604" s="2"/>
      <c r="M2604" s="2"/>
      <c r="N2604" s="2"/>
      <c r="O2604" s="2"/>
    </row>
    <row r="2606" spans="5:15" x14ac:dyDescent="0.25">
      <c r="E2606" s="2"/>
      <c r="F2606" s="2"/>
      <c r="G2606" s="5"/>
      <c r="H2606" s="2"/>
      <c r="I2606" s="2"/>
      <c r="J2606" s="2"/>
      <c r="K2606" s="2"/>
      <c r="L2606" s="2"/>
      <c r="M2606" s="2"/>
      <c r="N2606" s="2"/>
      <c r="O2606" s="2"/>
    </row>
    <row r="2607" spans="5:15" x14ac:dyDescent="0.25">
      <c r="E2607" s="2"/>
      <c r="F2607" s="2"/>
      <c r="G2607" s="5"/>
      <c r="H2607" s="2"/>
      <c r="I2607" s="2"/>
      <c r="J2607" s="2"/>
      <c r="K2607" s="2"/>
      <c r="L2607" s="2"/>
      <c r="M2607" s="2"/>
      <c r="N2607" s="2"/>
      <c r="O2607" s="2"/>
    </row>
    <row r="2608" spans="5:15" x14ac:dyDescent="0.25">
      <c r="E2608" s="2"/>
      <c r="F2608" s="2"/>
      <c r="G2608" s="5"/>
      <c r="H2608" s="2"/>
      <c r="I2608" s="2"/>
      <c r="J2608" s="2"/>
      <c r="K2608" s="2"/>
      <c r="L2608" s="2"/>
      <c r="M2608" s="2"/>
      <c r="N2608" s="2"/>
      <c r="O2608" s="2"/>
    </row>
    <row r="2609" spans="5:15" x14ac:dyDescent="0.25">
      <c r="E2609" s="2"/>
      <c r="F2609" s="2"/>
      <c r="G2609" s="5"/>
      <c r="H2609" s="2"/>
      <c r="I2609" s="2"/>
      <c r="J2609" s="2"/>
      <c r="K2609" s="2"/>
      <c r="L2609" s="2"/>
      <c r="M2609" s="2"/>
      <c r="N2609" s="2"/>
      <c r="O2609" s="2"/>
    </row>
    <row r="2610" spans="5:15" x14ac:dyDescent="0.25">
      <c r="E2610" s="2"/>
      <c r="F2610" s="2"/>
      <c r="G2610" s="5"/>
      <c r="H2610" s="2"/>
      <c r="I2610" s="2"/>
      <c r="J2610" s="2"/>
      <c r="K2610" s="2"/>
      <c r="L2610" s="2"/>
      <c r="M2610" s="2"/>
      <c r="N2610" s="2"/>
      <c r="O2610" s="2"/>
    </row>
    <row r="2611" spans="5:15" x14ac:dyDescent="0.25">
      <c r="E2611" s="2"/>
      <c r="F2611" s="2"/>
      <c r="G2611" s="5"/>
      <c r="H2611" s="2"/>
      <c r="I2611" s="2"/>
      <c r="J2611" s="2"/>
      <c r="K2611" s="2"/>
      <c r="L2611" s="2"/>
      <c r="M2611" s="2"/>
      <c r="N2611" s="2"/>
      <c r="O2611" s="2"/>
    </row>
    <row r="2612" spans="5:15" x14ac:dyDescent="0.25">
      <c r="E2612" s="2"/>
      <c r="F2612" s="2"/>
      <c r="G2612" s="5"/>
      <c r="H2612" s="2"/>
      <c r="I2612" s="2"/>
      <c r="J2612" s="2"/>
      <c r="K2612" s="2"/>
      <c r="L2612" s="2"/>
      <c r="M2612" s="2"/>
      <c r="N2612" s="2"/>
      <c r="O2612" s="2"/>
    </row>
    <row r="2613" spans="5:15" x14ac:dyDescent="0.25">
      <c r="E2613" s="2"/>
      <c r="F2613" s="2"/>
      <c r="G2613" s="5"/>
      <c r="H2613" s="2"/>
      <c r="I2613" s="2"/>
      <c r="J2613" s="2"/>
      <c r="K2613" s="2"/>
      <c r="L2613" s="2"/>
      <c r="M2613" s="2"/>
      <c r="N2613" s="2"/>
      <c r="O2613" s="2"/>
    </row>
    <row r="2614" spans="5:15" x14ac:dyDescent="0.25">
      <c r="E2614" s="2"/>
      <c r="F2614" s="2"/>
      <c r="G2614" s="5"/>
      <c r="H2614" s="2"/>
      <c r="I2614" s="2"/>
      <c r="J2614" s="2"/>
      <c r="K2614" s="2"/>
      <c r="L2614" s="2"/>
      <c r="M2614" s="2"/>
      <c r="N2614" s="2"/>
      <c r="O2614" s="2"/>
    </row>
    <row r="2615" spans="5:15" x14ac:dyDescent="0.25">
      <c r="E2615" s="2"/>
      <c r="F2615" s="2"/>
      <c r="G2615" s="5"/>
      <c r="H2615" s="2"/>
      <c r="I2615" s="2"/>
      <c r="J2615" s="2"/>
      <c r="K2615" s="2"/>
      <c r="L2615" s="2"/>
      <c r="M2615" s="2"/>
      <c r="N2615" s="2"/>
      <c r="O2615" s="2"/>
    </row>
    <row r="2616" spans="5:15" x14ac:dyDescent="0.25">
      <c r="E2616" s="2"/>
      <c r="F2616" s="2"/>
      <c r="G2616" s="5"/>
      <c r="H2616" s="2"/>
      <c r="I2616" s="2"/>
      <c r="J2616" s="2"/>
      <c r="K2616" s="2"/>
      <c r="L2616" s="2"/>
      <c r="M2616" s="2"/>
      <c r="N2616" s="2"/>
      <c r="O2616" s="2"/>
    </row>
    <row r="2618" spans="5:15" x14ac:dyDescent="0.25">
      <c r="E2618" s="2"/>
      <c r="F2618" s="2"/>
      <c r="G2618" s="5"/>
      <c r="H2618" s="2"/>
      <c r="I2618" s="2"/>
      <c r="J2618" s="2"/>
      <c r="K2618" s="2"/>
      <c r="L2618" s="2"/>
      <c r="M2618" s="2"/>
      <c r="N2618" s="2"/>
      <c r="O2618" s="2"/>
    </row>
    <row r="2619" spans="5:15" x14ac:dyDescent="0.25">
      <c r="E2619" s="2"/>
      <c r="F2619" s="2"/>
      <c r="G2619" s="5"/>
      <c r="H2619" s="2"/>
      <c r="I2619" s="2"/>
      <c r="J2619" s="2"/>
      <c r="K2619" s="2"/>
      <c r="L2619" s="2"/>
      <c r="M2619" s="2"/>
      <c r="N2619" s="2"/>
      <c r="O2619" s="2"/>
    </row>
    <row r="2620" spans="5:15" x14ac:dyDescent="0.25">
      <c r="E2620" s="2"/>
      <c r="F2620" s="2"/>
      <c r="G2620" s="5"/>
      <c r="H2620" s="2"/>
      <c r="I2620" s="2"/>
      <c r="J2620" s="2"/>
      <c r="K2620" s="2"/>
      <c r="L2620" s="2"/>
      <c r="M2620" s="2"/>
      <c r="N2620" s="2"/>
      <c r="O2620" s="2"/>
    </row>
    <row r="2621" spans="5:15" x14ac:dyDescent="0.25">
      <c r="E2621" s="2"/>
      <c r="F2621" s="2"/>
      <c r="G2621" s="5"/>
      <c r="H2621" s="2"/>
      <c r="I2621" s="2"/>
      <c r="J2621" s="2"/>
      <c r="K2621" s="2"/>
      <c r="L2621" s="2"/>
      <c r="M2621" s="2"/>
      <c r="N2621" s="2"/>
      <c r="O2621" s="2"/>
    </row>
    <row r="2622" spans="5:15" x14ac:dyDescent="0.25">
      <c r="E2622" s="2"/>
      <c r="F2622" s="2"/>
      <c r="G2622" s="5"/>
      <c r="H2622" s="2"/>
      <c r="I2622" s="2"/>
      <c r="J2622" s="2"/>
      <c r="K2622" s="2"/>
      <c r="L2622" s="2"/>
      <c r="M2622" s="2"/>
      <c r="N2622" s="2"/>
      <c r="O2622" s="2"/>
    </row>
    <row r="2623" spans="5:15" x14ac:dyDescent="0.25">
      <c r="E2623" s="2"/>
      <c r="F2623" s="2"/>
      <c r="G2623" s="5"/>
      <c r="H2623" s="2"/>
      <c r="I2623" s="2"/>
      <c r="J2623" s="2"/>
      <c r="K2623" s="2"/>
      <c r="L2623" s="2"/>
      <c r="M2623" s="2"/>
      <c r="N2623" s="2"/>
      <c r="O2623" s="2"/>
    </row>
    <row r="2624" spans="5:15" x14ac:dyDescent="0.25">
      <c r="E2624" s="2"/>
      <c r="F2624" s="2"/>
      <c r="G2624" s="5"/>
      <c r="H2624" s="2"/>
      <c r="I2624" s="2"/>
      <c r="J2624" s="2"/>
      <c r="K2624" s="2"/>
      <c r="L2624" s="2"/>
      <c r="M2624" s="2"/>
      <c r="N2624" s="2"/>
      <c r="O2624" s="2"/>
    </row>
    <row r="2625" spans="5:15" x14ac:dyDescent="0.25">
      <c r="E2625" s="2"/>
      <c r="F2625" s="2"/>
      <c r="G2625" s="5"/>
      <c r="H2625" s="2"/>
      <c r="I2625" s="2"/>
      <c r="J2625" s="2"/>
      <c r="K2625" s="2"/>
      <c r="L2625" s="2"/>
      <c r="M2625" s="2"/>
      <c r="N2625" s="2"/>
      <c r="O2625" s="2"/>
    </row>
    <row r="2626" spans="5:15" x14ac:dyDescent="0.25">
      <c r="E2626" s="2"/>
      <c r="F2626" s="2"/>
      <c r="G2626" s="5"/>
      <c r="H2626" s="2"/>
      <c r="I2626" s="2"/>
      <c r="J2626" s="2"/>
      <c r="K2626" s="2"/>
      <c r="L2626" s="2"/>
      <c r="M2626" s="2"/>
      <c r="N2626" s="2"/>
      <c r="O2626" s="2"/>
    </row>
    <row r="2627" spans="5:15" x14ac:dyDescent="0.25">
      <c r="E2627" s="2"/>
      <c r="F2627" s="2"/>
      <c r="G2627" s="5"/>
      <c r="H2627" s="2"/>
      <c r="I2627" s="2"/>
      <c r="J2627" s="2"/>
      <c r="K2627" s="2"/>
      <c r="L2627" s="2"/>
      <c r="M2627" s="2"/>
      <c r="N2627" s="2"/>
      <c r="O2627" s="2"/>
    </row>
    <row r="2628" spans="5:15" x14ac:dyDescent="0.25">
      <c r="E2628" s="2"/>
      <c r="F2628" s="2"/>
      <c r="G2628" s="5"/>
      <c r="H2628" s="2"/>
      <c r="I2628" s="2"/>
      <c r="J2628" s="2"/>
      <c r="K2628" s="2"/>
      <c r="L2628" s="2"/>
      <c r="M2628" s="2"/>
      <c r="N2628" s="2"/>
      <c r="O2628" s="2"/>
    </row>
    <row r="2630" spans="5:15" x14ac:dyDescent="0.25">
      <c r="E2630" s="2"/>
      <c r="F2630" s="2"/>
      <c r="G2630" s="5"/>
      <c r="H2630" s="2"/>
      <c r="I2630" s="2"/>
      <c r="J2630" s="2"/>
      <c r="K2630" s="2"/>
      <c r="L2630" s="2"/>
      <c r="M2630" s="2"/>
      <c r="N2630" s="2"/>
      <c r="O2630" s="2"/>
    </row>
    <row r="2631" spans="5:15" x14ac:dyDescent="0.25">
      <c r="E2631" s="2"/>
      <c r="F2631" s="2"/>
      <c r="G2631" s="5"/>
      <c r="H2631" s="2"/>
      <c r="I2631" s="2"/>
      <c r="J2631" s="2"/>
      <c r="K2631" s="2"/>
      <c r="L2631" s="2"/>
      <c r="M2631" s="2"/>
      <c r="N2631" s="2"/>
      <c r="O2631" s="2"/>
    </row>
    <row r="2632" spans="5:15" x14ac:dyDescent="0.25">
      <c r="E2632" s="2"/>
      <c r="F2632" s="2"/>
      <c r="G2632" s="5"/>
      <c r="H2632" s="2"/>
      <c r="I2632" s="2"/>
      <c r="J2632" s="2"/>
      <c r="K2632" s="2"/>
      <c r="L2632" s="2"/>
      <c r="M2632" s="2"/>
      <c r="N2632" s="2"/>
      <c r="O2632" s="2"/>
    </row>
    <row r="2633" spans="5:15" x14ac:dyDescent="0.25">
      <c r="E2633" s="2"/>
      <c r="F2633" s="2"/>
      <c r="G2633" s="5"/>
      <c r="H2633" s="2"/>
      <c r="I2633" s="2"/>
      <c r="J2633" s="2"/>
      <c r="K2633" s="2"/>
      <c r="L2633" s="2"/>
      <c r="M2633" s="2"/>
      <c r="N2633" s="2"/>
      <c r="O2633" s="2"/>
    </row>
    <row r="2634" spans="5:15" x14ac:dyDescent="0.25">
      <c r="E2634" s="2"/>
      <c r="F2634" s="2"/>
      <c r="G2634" s="5"/>
      <c r="H2634" s="2"/>
      <c r="I2634" s="2"/>
      <c r="J2634" s="2"/>
      <c r="K2634" s="2"/>
      <c r="L2634" s="2"/>
      <c r="M2634" s="2"/>
      <c r="N2634" s="2"/>
      <c r="O2634" s="2"/>
    </row>
    <row r="2635" spans="5:15" x14ac:dyDescent="0.25">
      <c r="E2635" s="2"/>
      <c r="F2635" s="2"/>
      <c r="G2635" s="5"/>
      <c r="H2635" s="2"/>
      <c r="I2635" s="2"/>
      <c r="J2635" s="2"/>
      <c r="K2635" s="2"/>
      <c r="L2635" s="2"/>
      <c r="M2635" s="2"/>
      <c r="N2635" s="2"/>
      <c r="O2635" s="2"/>
    </row>
    <row r="2636" spans="5:15" x14ac:dyDescent="0.25">
      <c r="E2636" s="2"/>
      <c r="F2636" s="2"/>
      <c r="G2636" s="5"/>
      <c r="H2636" s="2"/>
      <c r="I2636" s="2"/>
      <c r="J2636" s="2"/>
      <c r="K2636" s="2"/>
      <c r="L2636" s="2"/>
      <c r="M2636" s="2"/>
      <c r="N2636" s="2"/>
      <c r="O2636" s="2"/>
    </row>
    <row r="2637" spans="5:15" x14ac:dyDescent="0.25">
      <c r="E2637" s="2"/>
      <c r="F2637" s="2"/>
      <c r="G2637" s="5"/>
      <c r="H2637" s="2"/>
      <c r="I2637" s="2"/>
      <c r="J2637" s="2"/>
      <c r="K2637" s="2"/>
      <c r="L2637" s="2"/>
      <c r="M2637" s="2"/>
      <c r="N2637" s="2"/>
      <c r="O2637" s="2"/>
    </row>
    <row r="2639" spans="5:15" x14ac:dyDescent="0.25">
      <c r="E2639" s="2"/>
      <c r="F2639" s="2"/>
      <c r="G2639" s="5"/>
      <c r="H2639" s="2"/>
      <c r="I2639" s="2"/>
      <c r="J2639" s="2"/>
      <c r="K2639" s="2"/>
      <c r="L2639" s="2"/>
      <c r="M2639" s="2"/>
      <c r="N2639" s="2"/>
      <c r="O2639" s="2"/>
    </row>
    <row r="2640" spans="5:15" x14ac:dyDescent="0.25">
      <c r="E2640" s="2"/>
      <c r="F2640" s="2"/>
      <c r="G2640" s="5"/>
      <c r="H2640" s="2"/>
      <c r="I2640" s="2"/>
      <c r="J2640" s="2"/>
      <c r="K2640" s="2"/>
      <c r="L2640" s="2"/>
      <c r="M2640" s="2"/>
      <c r="N2640" s="2"/>
      <c r="O2640" s="2"/>
    </row>
    <row r="2642" spans="5:15" x14ac:dyDescent="0.25">
      <c r="E2642" s="2"/>
      <c r="F2642" s="2"/>
      <c r="G2642" s="5"/>
      <c r="H2642" s="2"/>
      <c r="I2642" s="2"/>
      <c r="J2642" s="2"/>
      <c r="K2642" s="2"/>
      <c r="L2642" s="2"/>
      <c r="M2642" s="2"/>
      <c r="N2642" s="2"/>
      <c r="O2642" s="2"/>
    </row>
    <row r="2643" spans="5:15" x14ac:dyDescent="0.25">
      <c r="E2643" s="2"/>
      <c r="F2643" s="2"/>
    </row>
    <row r="2644" spans="5:15" x14ac:dyDescent="0.25">
      <c r="E2644" s="2"/>
      <c r="F2644" s="2"/>
      <c r="G2644" s="5"/>
      <c r="H2644" s="2"/>
      <c r="I2644" s="2"/>
      <c r="J2644" s="2"/>
      <c r="K2644" s="2"/>
      <c r="L2644" s="2"/>
      <c r="M2644" s="2"/>
      <c r="N2644" s="2"/>
      <c r="O2644" s="2"/>
    </row>
    <row r="2645" spans="5:15" x14ac:dyDescent="0.25">
      <c r="F2645" s="2"/>
      <c r="G2645" s="5"/>
      <c r="H2645" s="2"/>
      <c r="I2645" s="2"/>
      <c r="J2645" s="2"/>
      <c r="K2645" s="2"/>
      <c r="L2645" s="2"/>
      <c r="M2645" s="2"/>
      <c r="N2645" s="2"/>
      <c r="O2645" s="2"/>
    </row>
    <row r="2646" spans="5:15" x14ac:dyDescent="0.25">
      <c r="E2646" s="2"/>
      <c r="F2646" s="2"/>
      <c r="G2646" s="5"/>
      <c r="H2646" s="2"/>
      <c r="I2646" s="2"/>
      <c r="J2646" s="2"/>
      <c r="K2646" s="2"/>
      <c r="L2646" s="2"/>
      <c r="M2646" s="2"/>
      <c r="N2646" s="2"/>
      <c r="O2646" s="2"/>
    </row>
    <row r="2647" spans="5:15" x14ac:dyDescent="0.25">
      <c r="E2647" s="2"/>
      <c r="F2647" s="2"/>
      <c r="G2647" s="5"/>
      <c r="H2647" s="2"/>
      <c r="I2647" s="2"/>
      <c r="J2647" s="2"/>
      <c r="K2647" s="2"/>
      <c r="L2647" s="2"/>
      <c r="M2647" s="2"/>
      <c r="N2647" s="2"/>
      <c r="O2647" s="2"/>
    </row>
    <row r="2648" spans="5:15" x14ac:dyDescent="0.25">
      <c r="E2648" s="2"/>
      <c r="F2648" s="2"/>
      <c r="G2648" s="5"/>
      <c r="H2648" s="2"/>
      <c r="I2648" s="2"/>
      <c r="J2648" s="2"/>
      <c r="K2648" s="2"/>
      <c r="L2648" s="2"/>
      <c r="M2648" s="2"/>
      <c r="N2648" s="2"/>
      <c r="O2648" s="2"/>
    </row>
    <row r="2650" spans="5:15" x14ac:dyDescent="0.25">
      <c r="E2650" s="2"/>
      <c r="F2650" s="2"/>
      <c r="G2650" s="5"/>
      <c r="H2650" s="2"/>
      <c r="I2650" s="2"/>
      <c r="J2650" s="2"/>
      <c r="K2650" s="2"/>
      <c r="L2650" s="2"/>
      <c r="M2650" s="2"/>
      <c r="N2650" s="2"/>
      <c r="O2650" s="2"/>
    </row>
    <row r="2651" spans="5:15" x14ac:dyDescent="0.25">
      <c r="F2651" s="2"/>
      <c r="G2651" s="5"/>
      <c r="H2651" s="2"/>
      <c r="I2651" s="2"/>
      <c r="J2651" s="2"/>
      <c r="K2651" s="2"/>
      <c r="L2651" s="2"/>
      <c r="M2651" s="2"/>
      <c r="N2651" s="2"/>
      <c r="O2651" s="2"/>
    </row>
    <row r="2652" spans="5:15" x14ac:dyDescent="0.25">
      <c r="E2652" s="2"/>
      <c r="F2652" s="2"/>
      <c r="G2652" s="5"/>
      <c r="H2652" s="2"/>
      <c r="I2652" s="2"/>
      <c r="J2652" s="2"/>
      <c r="K2652" s="2"/>
      <c r="L2652" s="2"/>
      <c r="M2652" s="2"/>
      <c r="N2652" s="2"/>
      <c r="O2652" s="2"/>
    </row>
    <row r="2653" spans="5:15" x14ac:dyDescent="0.25">
      <c r="I2653" s="2"/>
      <c r="J2653" s="2"/>
      <c r="K2653" s="2"/>
      <c r="L2653" s="2"/>
      <c r="M2653" s="2"/>
      <c r="N2653" s="2"/>
      <c r="O2653" s="2"/>
    </row>
    <row r="2654" spans="5:15" x14ac:dyDescent="0.25">
      <c r="E2654" s="2"/>
      <c r="F2654" s="2"/>
      <c r="G2654" s="5"/>
      <c r="H2654" s="2"/>
      <c r="I2654" s="2"/>
      <c r="J2654" s="2"/>
      <c r="K2654" s="2"/>
      <c r="L2654" s="2"/>
      <c r="M2654" s="2"/>
      <c r="N2654" s="2"/>
      <c r="O2654" s="2"/>
    </row>
    <row r="2655" spans="5:15" x14ac:dyDescent="0.25">
      <c r="E2655" s="2"/>
      <c r="G2655" s="5"/>
      <c r="H2655" s="2"/>
      <c r="I2655" s="2"/>
      <c r="J2655" s="2"/>
      <c r="K2655" s="2"/>
      <c r="L2655" s="2"/>
      <c r="M2655" s="2"/>
      <c r="N2655" s="2"/>
      <c r="O2655" s="2"/>
    </row>
    <row r="2656" spans="5:15" x14ac:dyDescent="0.25">
      <c r="E2656" s="2"/>
      <c r="F2656" s="2"/>
      <c r="G2656" s="5"/>
      <c r="H2656" s="2"/>
      <c r="I2656" s="2"/>
      <c r="J2656" s="2"/>
      <c r="K2656" s="2"/>
      <c r="L2656" s="2"/>
      <c r="M2656" s="2"/>
      <c r="N2656" s="2"/>
      <c r="O2656" s="2"/>
    </row>
    <row r="2657" spans="5:15" x14ac:dyDescent="0.25">
      <c r="H2657" s="2"/>
      <c r="I2657" s="2"/>
      <c r="J2657" s="2"/>
      <c r="K2657" s="2"/>
      <c r="L2657" s="2"/>
      <c r="M2657" s="2"/>
      <c r="N2657" s="2"/>
      <c r="O2657" s="2"/>
    </row>
    <row r="2658" spans="5:15" x14ac:dyDescent="0.25">
      <c r="H2658" s="2"/>
      <c r="I2658" s="2"/>
      <c r="J2658" s="2"/>
      <c r="K2658" s="2"/>
      <c r="L2658" s="2"/>
      <c r="M2658" s="2"/>
      <c r="N2658" s="2"/>
      <c r="O2658" s="2"/>
    </row>
    <row r="2660" spans="5:15" x14ac:dyDescent="0.25">
      <c r="E2660" s="2"/>
      <c r="F2660" s="2"/>
      <c r="H2660" s="2"/>
      <c r="I2660" s="2"/>
      <c r="J2660" s="2"/>
      <c r="K2660" s="2"/>
      <c r="L2660" s="2"/>
      <c r="M2660" s="2"/>
      <c r="N2660" s="2"/>
      <c r="O2660" s="2"/>
    </row>
    <row r="2661" spans="5:15" x14ac:dyDescent="0.25">
      <c r="E2661" s="2"/>
      <c r="F2661" s="2"/>
      <c r="H2661" s="2"/>
      <c r="I2661" s="2"/>
      <c r="J2661" s="2"/>
      <c r="K2661" s="2"/>
      <c r="L2661" s="2"/>
      <c r="M2661" s="2"/>
      <c r="N2661" s="2"/>
      <c r="O2661" s="2"/>
    </row>
    <row r="2662" spans="5:15" x14ac:dyDescent="0.25">
      <c r="E2662" s="2"/>
      <c r="F2662" s="2"/>
      <c r="H2662" s="2"/>
      <c r="I2662" s="2"/>
      <c r="J2662" s="2"/>
      <c r="K2662" s="2"/>
      <c r="L2662" s="2"/>
      <c r="M2662" s="2"/>
      <c r="N2662" s="2"/>
      <c r="O2662" s="2"/>
    </row>
    <row r="2663" spans="5:15" x14ac:dyDescent="0.25">
      <c r="E2663" s="2"/>
      <c r="F2663" s="2"/>
      <c r="H2663" s="2"/>
      <c r="I2663" s="2"/>
      <c r="J2663" s="2"/>
      <c r="K2663" s="2"/>
      <c r="L2663" s="2"/>
      <c r="M2663" s="2"/>
      <c r="N2663" s="2"/>
      <c r="O2663" s="2"/>
    </row>
    <row r="2664" spans="5:15" x14ac:dyDescent="0.25">
      <c r="H2664" s="2"/>
      <c r="I2664" s="2"/>
      <c r="J2664" s="2"/>
      <c r="K2664" s="2"/>
      <c r="L2664" s="2"/>
      <c r="M2664" s="2"/>
      <c r="N2664" s="2"/>
      <c r="O2664" s="2"/>
    </row>
    <row r="2665" spans="5:15" x14ac:dyDescent="0.25">
      <c r="E2665" s="2"/>
      <c r="F2665" s="2"/>
      <c r="G2665" s="5"/>
      <c r="H2665" s="2"/>
      <c r="I2665" s="2"/>
      <c r="J2665" s="2"/>
      <c r="K2665" s="2"/>
      <c r="L2665" s="2"/>
      <c r="M2665" s="2"/>
      <c r="N2665" s="2"/>
      <c r="O2665" s="2"/>
    </row>
    <row r="2666" spans="5:15" x14ac:dyDescent="0.25">
      <c r="E2666" s="2"/>
      <c r="F2666" s="2"/>
      <c r="G2666" s="5"/>
      <c r="H2666" s="2"/>
      <c r="I2666" s="2"/>
      <c r="J2666" s="2"/>
      <c r="K2666" s="2"/>
      <c r="L2666" s="2"/>
      <c r="M2666" s="2"/>
      <c r="N2666" s="2"/>
      <c r="O2666" s="2"/>
    </row>
    <row r="2669" spans="5:15" x14ac:dyDescent="0.25">
      <c r="E2669" s="2"/>
      <c r="F2669" s="2"/>
      <c r="G2669" s="5"/>
      <c r="H2669" s="2"/>
      <c r="I2669" s="2"/>
      <c r="J2669" s="2"/>
      <c r="K2669" s="2"/>
      <c r="L2669" s="2"/>
      <c r="M2669" s="2"/>
      <c r="N2669" s="2"/>
      <c r="O2669" s="2"/>
    </row>
    <row r="2670" spans="5:15" x14ac:dyDescent="0.25">
      <c r="E2670" s="2"/>
      <c r="F2670" s="2"/>
      <c r="G2670" s="5"/>
      <c r="H2670" s="2"/>
      <c r="I2670" s="2"/>
      <c r="J2670" s="2"/>
      <c r="K2670" s="2"/>
      <c r="L2670" s="2"/>
      <c r="M2670" s="2"/>
      <c r="N2670" s="2"/>
      <c r="O2670" s="2"/>
    </row>
    <row r="2673" spans="5:15" x14ac:dyDescent="0.25">
      <c r="E2673" s="2"/>
      <c r="F2673" s="2"/>
      <c r="G2673" s="5"/>
      <c r="H2673" s="2"/>
      <c r="I2673" s="2"/>
      <c r="J2673" s="2"/>
      <c r="K2673" s="2"/>
      <c r="L2673" s="2"/>
      <c r="M2673" s="2"/>
      <c r="N2673" s="2"/>
      <c r="O2673" s="2"/>
    </row>
    <row r="2674" spans="5:15" x14ac:dyDescent="0.25">
      <c r="G2674" s="5"/>
      <c r="H2674" s="2"/>
      <c r="I2674" s="2"/>
      <c r="J2674" s="2"/>
      <c r="K2674" s="2"/>
      <c r="L2674" s="2"/>
      <c r="M2674" s="2"/>
      <c r="N2674" s="2"/>
      <c r="O2674" s="2"/>
    </row>
    <row r="2675" spans="5:15" x14ac:dyDescent="0.25">
      <c r="G2675" s="5"/>
      <c r="H2675" s="2"/>
      <c r="I2675" s="2"/>
      <c r="J2675" s="2"/>
      <c r="K2675" s="2"/>
      <c r="L2675" s="2"/>
      <c r="M2675" s="2"/>
      <c r="N2675" s="2"/>
      <c r="O2675" s="2"/>
    </row>
    <row r="2676" spans="5:15" x14ac:dyDescent="0.25">
      <c r="H2676" s="2"/>
      <c r="I2676" s="2"/>
      <c r="J2676" s="2"/>
      <c r="K2676" s="2"/>
      <c r="L2676" s="2"/>
      <c r="M2676" s="2"/>
      <c r="N2676" s="2"/>
      <c r="O2676" s="2"/>
    </row>
    <row r="2677" spans="5:15" x14ac:dyDescent="0.25">
      <c r="E2677" s="2"/>
      <c r="F2677" s="2"/>
      <c r="G2677" s="5"/>
      <c r="H2677" s="2"/>
      <c r="I2677" s="2"/>
      <c r="J2677" s="2"/>
      <c r="K2677" s="2"/>
      <c r="L2677" s="2"/>
      <c r="M2677" s="2"/>
      <c r="N2677" s="2"/>
      <c r="O2677" s="2"/>
    </row>
    <row r="2678" spans="5:15" x14ac:dyDescent="0.25">
      <c r="E2678" s="2"/>
      <c r="F2678" s="2"/>
      <c r="G2678" s="5"/>
      <c r="H2678" s="2"/>
      <c r="I2678" s="2"/>
      <c r="J2678" s="2"/>
      <c r="K2678" s="2"/>
      <c r="L2678" s="2"/>
      <c r="M2678" s="2"/>
      <c r="N2678" s="2"/>
      <c r="O2678" s="2"/>
    </row>
    <row r="2679" spans="5:15" x14ac:dyDescent="0.25">
      <c r="E2679" s="2"/>
      <c r="F2679" s="2"/>
      <c r="G2679" s="5"/>
      <c r="H2679" s="2"/>
      <c r="I2679" s="2"/>
      <c r="J2679" s="2"/>
      <c r="K2679" s="2"/>
      <c r="L2679" s="2"/>
      <c r="M2679" s="2"/>
      <c r="N2679" s="2"/>
      <c r="O2679" s="2"/>
    </row>
    <row r="2681" spans="5:15" x14ac:dyDescent="0.25">
      <c r="E2681" s="2"/>
      <c r="F2681" s="2"/>
      <c r="G2681" s="5"/>
      <c r="H2681" s="2"/>
      <c r="I2681" s="2"/>
      <c r="J2681" s="2"/>
      <c r="K2681" s="2"/>
      <c r="L2681" s="2"/>
      <c r="M2681" s="2"/>
      <c r="N2681" s="2"/>
      <c r="O2681" s="2"/>
    </row>
    <row r="2682" spans="5:15" x14ac:dyDescent="0.25">
      <c r="F2682" s="2"/>
      <c r="G2682" s="5"/>
      <c r="H2682" s="2"/>
      <c r="I2682" s="2"/>
      <c r="J2682" s="2"/>
      <c r="K2682" s="2"/>
      <c r="L2682" s="2"/>
      <c r="M2682" s="2"/>
      <c r="N2682" s="2"/>
      <c r="O2682" s="2"/>
    </row>
    <row r="2683" spans="5:15" x14ac:dyDescent="0.25">
      <c r="E2683" s="2"/>
      <c r="F2683" s="2"/>
      <c r="G2683" s="5"/>
      <c r="H2683" s="2"/>
      <c r="I2683" s="2"/>
      <c r="J2683" s="2"/>
      <c r="K2683" s="2"/>
      <c r="L2683" s="2"/>
      <c r="M2683" s="2"/>
      <c r="N2683" s="2"/>
      <c r="O2683" s="2"/>
    </row>
    <row r="2684" spans="5:15" x14ac:dyDescent="0.25">
      <c r="E2684" s="2"/>
      <c r="F2684" s="2"/>
      <c r="G2684" s="5"/>
      <c r="H2684" s="2"/>
      <c r="I2684" s="2"/>
      <c r="J2684" s="2"/>
      <c r="K2684" s="2"/>
      <c r="L2684" s="2"/>
      <c r="M2684" s="2"/>
      <c r="N2684" s="2"/>
      <c r="O2684" s="2"/>
    </row>
    <row r="2685" spans="5:15" x14ac:dyDescent="0.25">
      <c r="E2685" s="2"/>
      <c r="F2685" s="2"/>
      <c r="G2685" s="5"/>
      <c r="H2685" s="2"/>
      <c r="I2685" s="2"/>
      <c r="J2685" s="2"/>
      <c r="K2685" s="2"/>
      <c r="L2685" s="2"/>
      <c r="M2685" s="2"/>
      <c r="N2685" s="2"/>
      <c r="O2685" s="2"/>
    </row>
    <row r="2686" spans="5:15" x14ac:dyDescent="0.25">
      <c r="E2686" s="2"/>
      <c r="F2686" s="2"/>
      <c r="G2686" s="5"/>
      <c r="H2686" s="2"/>
      <c r="I2686" s="2"/>
      <c r="J2686" s="2"/>
      <c r="K2686" s="2"/>
      <c r="L2686" s="2"/>
      <c r="M2686" s="2"/>
      <c r="N2686" s="2"/>
      <c r="O2686" s="2"/>
    </row>
    <row r="2687" spans="5:15" x14ac:dyDescent="0.25">
      <c r="E2687" s="2"/>
      <c r="F2687" s="2"/>
      <c r="G2687" s="5"/>
      <c r="H2687" s="2"/>
      <c r="I2687" s="2"/>
      <c r="J2687" s="2"/>
      <c r="K2687" s="2"/>
      <c r="L2687" s="2"/>
      <c r="M2687" s="2"/>
      <c r="N2687" s="2"/>
      <c r="O2687" s="2"/>
    </row>
    <row r="2688" spans="5:15" x14ac:dyDescent="0.25">
      <c r="E2688" s="2"/>
      <c r="F2688" s="2"/>
      <c r="G2688" s="5"/>
      <c r="H2688" s="2"/>
      <c r="I2688" s="2"/>
      <c r="J2688" s="2"/>
      <c r="K2688" s="2"/>
      <c r="L2688" s="2"/>
      <c r="M2688" s="2"/>
      <c r="N2688" s="2"/>
      <c r="O2688" s="2"/>
    </row>
    <row r="2689" spans="5:15" x14ac:dyDescent="0.25">
      <c r="K2689" s="2"/>
      <c r="L2689" s="2"/>
    </row>
    <row r="2691" spans="5:15" x14ac:dyDescent="0.25">
      <c r="E2691" s="2"/>
      <c r="F2691" s="2"/>
      <c r="G2691" s="5"/>
      <c r="H2691" s="2"/>
      <c r="I2691" s="2"/>
      <c r="J2691" s="2"/>
      <c r="K2691" s="2"/>
      <c r="L2691" s="2"/>
      <c r="M2691" s="2"/>
      <c r="N2691" s="2"/>
      <c r="O2691" s="2"/>
    </row>
    <row r="2692" spans="5:15" x14ac:dyDescent="0.25">
      <c r="E2692" s="2"/>
      <c r="F2692" s="2"/>
      <c r="G2692" s="5"/>
      <c r="H2692" s="2"/>
      <c r="I2692" s="2"/>
      <c r="J2692" s="2"/>
      <c r="K2692" s="2"/>
      <c r="L2692" s="2"/>
      <c r="M2692" s="2"/>
      <c r="N2692" s="2"/>
      <c r="O2692" s="2"/>
    </row>
    <row r="2693" spans="5:15" x14ac:dyDescent="0.25">
      <c r="E2693" s="2"/>
      <c r="F2693" s="2"/>
      <c r="G2693" s="5"/>
      <c r="H2693" s="2"/>
      <c r="I2693" s="2"/>
      <c r="J2693" s="2"/>
      <c r="K2693" s="2"/>
      <c r="L2693" s="2"/>
      <c r="M2693" s="2"/>
      <c r="N2693" s="2"/>
      <c r="O2693" s="2"/>
    </row>
    <row r="2694" spans="5:15" x14ac:dyDescent="0.25">
      <c r="J2694" s="2"/>
      <c r="K2694" s="2"/>
      <c r="L2694" s="2"/>
      <c r="M2694" s="2"/>
      <c r="N2694" s="2"/>
      <c r="O2694" s="2"/>
    </row>
    <row r="2695" spans="5:15" x14ac:dyDescent="0.25">
      <c r="E2695" s="2"/>
      <c r="F2695" s="2"/>
      <c r="G2695" s="5"/>
      <c r="H2695" s="2"/>
      <c r="I2695" s="2"/>
      <c r="J2695" s="2"/>
      <c r="K2695" s="2"/>
      <c r="L2695" s="2"/>
      <c r="M2695" s="2"/>
      <c r="N2695" s="2"/>
      <c r="O2695" s="2"/>
    </row>
    <row r="2696" spans="5:15" x14ac:dyDescent="0.25">
      <c r="E2696" s="2"/>
      <c r="F2696" s="2"/>
      <c r="G2696" s="5"/>
      <c r="H2696" s="2"/>
      <c r="I2696" s="2"/>
      <c r="J2696" s="2"/>
      <c r="K2696" s="2"/>
      <c r="L2696" s="2"/>
      <c r="M2696" s="2"/>
      <c r="N2696" s="2"/>
      <c r="O2696" s="2"/>
    </row>
    <row r="2697" spans="5:15" x14ac:dyDescent="0.25">
      <c r="E2697" s="2"/>
      <c r="F2697" s="2"/>
      <c r="G2697" s="5"/>
      <c r="H2697" s="2"/>
      <c r="I2697" s="2"/>
      <c r="J2697" s="2"/>
      <c r="K2697" s="2"/>
      <c r="L2697" s="2"/>
      <c r="M2697" s="2"/>
      <c r="N2697" s="2"/>
      <c r="O2697" s="2"/>
    </row>
    <row r="2698" spans="5:15" x14ac:dyDescent="0.25">
      <c r="E2698" s="2"/>
      <c r="F2698" s="2"/>
      <c r="G2698" s="5"/>
      <c r="H2698" s="2"/>
      <c r="I2698" s="2"/>
      <c r="J2698" s="2"/>
      <c r="K2698" s="2"/>
      <c r="L2698" s="2"/>
      <c r="M2698" s="2"/>
      <c r="N2698" s="2"/>
      <c r="O2698" s="2"/>
    </row>
    <row r="2699" spans="5:15" x14ac:dyDescent="0.25">
      <c r="E2699" s="2"/>
      <c r="F2699" s="2"/>
      <c r="G2699" s="5"/>
      <c r="H2699" s="2"/>
      <c r="I2699" s="2"/>
      <c r="J2699" s="2"/>
      <c r="K2699" s="2"/>
      <c r="L2699" s="2"/>
      <c r="M2699" s="2"/>
      <c r="N2699" s="2"/>
      <c r="O2699" s="2"/>
    </row>
    <row r="2700" spans="5:15" x14ac:dyDescent="0.25">
      <c r="E2700" s="2"/>
      <c r="F2700" s="2"/>
      <c r="G2700" s="5"/>
      <c r="H2700" s="2"/>
      <c r="I2700" s="2"/>
      <c r="J2700" s="2"/>
      <c r="K2700" s="2"/>
      <c r="L2700" s="2"/>
      <c r="M2700" s="2"/>
      <c r="N2700" s="2"/>
      <c r="O2700" s="2"/>
    </row>
    <row r="2701" spans="5:15" x14ac:dyDescent="0.25">
      <c r="E2701" s="2"/>
      <c r="F2701" s="2"/>
      <c r="G2701" s="5"/>
      <c r="H2701" s="2"/>
      <c r="I2701" s="2"/>
      <c r="J2701" s="2"/>
      <c r="K2701" s="2"/>
      <c r="L2701" s="2"/>
      <c r="M2701" s="2"/>
      <c r="N2701" s="2"/>
      <c r="O2701" s="2"/>
    </row>
    <row r="2702" spans="5:15" x14ac:dyDescent="0.25">
      <c r="E2702" s="2"/>
      <c r="F2702" s="2"/>
      <c r="G2702" s="5"/>
      <c r="H2702" s="2"/>
      <c r="I2702" s="2"/>
      <c r="J2702" s="2"/>
      <c r="K2702" s="2"/>
      <c r="L2702" s="2"/>
      <c r="M2702" s="2"/>
      <c r="N2702" s="2"/>
      <c r="O2702" s="2"/>
    </row>
    <row r="2703" spans="5:15" x14ac:dyDescent="0.25">
      <c r="E2703" s="2"/>
      <c r="F2703" s="2"/>
      <c r="G2703" s="5"/>
      <c r="H2703" s="2"/>
      <c r="I2703" s="2"/>
      <c r="J2703" s="2"/>
      <c r="K2703" s="2"/>
      <c r="L2703" s="2"/>
      <c r="M2703" s="2"/>
      <c r="N2703" s="2"/>
      <c r="O2703" s="2"/>
    </row>
    <row r="2704" spans="5:15" x14ac:dyDescent="0.25">
      <c r="E2704" s="2"/>
      <c r="F2704" s="2"/>
      <c r="G2704" s="5"/>
      <c r="H2704" s="2"/>
      <c r="I2704" s="2"/>
      <c r="J2704" s="2"/>
      <c r="K2704" s="2"/>
      <c r="L2704" s="2"/>
      <c r="M2704" s="2"/>
      <c r="N2704" s="2"/>
      <c r="O2704" s="2"/>
    </row>
    <row r="2705" spans="5:15" x14ac:dyDescent="0.25">
      <c r="E2705" s="2"/>
      <c r="F2705" s="2"/>
      <c r="G2705" s="5"/>
      <c r="H2705" s="2"/>
      <c r="I2705" s="2"/>
      <c r="J2705" s="2"/>
      <c r="K2705" s="2"/>
      <c r="L2705" s="2"/>
      <c r="M2705" s="2"/>
      <c r="N2705" s="2"/>
      <c r="O2705" s="2"/>
    </row>
    <row r="2707" spans="5:15" x14ac:dyDescent="0.25">
      <c r="E2707" s="2"/>
      <c r="F2707" s="2"/>
      <c r="G2707" s="5"/>
      <c r="H2707" s="2"/>
      <c r="I2707" s="2"/>
      <c r="J2707" s="2"/>
      <c r="K2707" s="2"/>
      <c r="L2707" s="2"/>
      <c r="M2707" s="2"/>
      <c r="N2707" s="2"/>
      <c r="O2707" s="2"/>
    </row>
    <row r="2708" spans="5:15" x14ac:dyDescent="0.25">
      <c r="E2708" s="2"/>
      <c r="F2708" s="2"/>
      <c r="G2708" s="5"/>
      <c r="H2708" s="2"/>
      <c r="I2708" s="2"/>
      <c r="J2708" s="2"/>
      <c r="K2708" s="2"/>
      <c r="L2708" s="2"/>
      <c r="M2708" s="2"/>
      <c r="N2708" s="2"/>
      <c r="O2708" s="2"/>
    </row>
    <row r="2709" spans="5:15" x14ac:dyDescent="0.25">
      <c r="E2709" s="2"/>
      <c r="F2709" s="2"/>
      <c r="G2709" s="5"/>
      <c r="H2709" s="2"/>
      <c r="I2709" s="2"/>
      <c r="J2709" s="2"/>
      <c r="K2709" s="2"/>
      <c r="L2709" s="2"/>
      <c r="M2709" s="2"/>
      <c r="N2709" s="2"/>
      <c r="O2709" s="2"/>
    </row>
    <row r="2710" spans="5:15" x14ac:dyDescent="0.25">
      <c r="E2710" s="2"/>
      <c r="F2710" s="2"/>
      <c r="G2710" s="5"/>
      <c r="H2710" s="2"/>
      <c r="I2710" s="2"/>
      <c r="J2710" s="2"/>
      <c r="K2710" s="2"/>
      <c r="L2710" s="2"/>
      <c r="M2710" s="2"/>
      <c r="N2710" s="2"/>
      <c r="O2710" s="2"/>
    </row>
    <row r="2711" spans="5:15" x14ac:dyDescent="0.25">
      <c r="E2711" s="2"/>
      <c r="F2711" s="2"/>
      <c r="G2711" s="5"/>
      <c r="H2711" s="2"/>
      <c r="I2711" s="2"/>
      <c r="J2711" s="2"/>
      <c r="K2711" s="2"/>
      <c r="L2711" s="2"/>
      <c r="M2711" s="2"/>
      <c r="N2711" s="2"/>
      <c r="O2711" s="2"/>
    </row>
    <row r="2712" spans="5:15" x14ac:dyDescent="0.25">
      <c r="E2712" s="2"/>
      <c r="F2712" s="2"/>
      <c r="G2712" s="5"/>
      <c r="H2712" s="2"/>
      <c r="I2712" s="2"/>
      <c r="J2712" s="2"/>
      <c r="K2712" s="2"/>
      <c r="L2712" s="2"/>
      <c r="M2712" s="2"/>
      <c r="N2712" s="2"/>
      <c r="O2712" s="2"/>
    </row>
    <row r="2713" spans="5:15" x14ac:dyDescent="0.25">
      <c r="E2713" s="2"/>
      <c r="F2713" s="2"/>
      <c r="G2713" s="5"/>
      <c r="H2713" s="2"/>
      <c r="I2713" s="2"/>
      <c r="J2713" s="2"/>
      <c r="K2713" s="2"/>
      <c r="L2713" s="2"/>
      <c r="M2713" s="2"/>
      <c r="N2713" s="2"/>
      <c r="O2713" s="2"/>
    </row>
    <row r="2714" spans="5:15" x14ac:dyDescent="0.25">
      <c r="E2714" s="2"/>
      <c r="F2714" s="2"/>
      <c r="G2714" s="5"/>
      <c r="H2714" s="2"/>
      <c r="I2714" s="2"/>
      <c r="J2714" s="2"/>
      <c r="K2714" s="2"/>
      <c r="L2714" s="2"/>
      <c r="M2714" s="2"/>
      <c r="N2714" s="2"/>
      <c r="O2714" s="2"/>
    </row>
    <row r="2716" spans="5:15" x14ac:dyDescent="0.25">
      <c r="E2716" s="2"/>
    </row>
    <row r="2718" spans="5:15" x14ac:dyDescent="0.25">
      <c r="E2718" s="2"/>
      <c r="F2718" s="2"/>
      <c r="G2718" s="5"/>
      <c r="H2718" s="2"/>
      <c r="I2718" s="2"/>
      <c r="J2718" s="2"/>
      <c r="K2718" s="2"/>
      <c r="L2718" s="2"/>
      <c r="M2718" s="2"/>
      <c r="N2718" s="2"/>
      <c r="O2718" s="2"/>
    </row>
    <row r="2719" spans="5:15" x14ac:dyDescent="0.25">
      <c r="F2719" s="2"/>
      <c r="G2719" s="5"/>
      <c r="H2719" s="2"/>
      <c r="I2719" s="2"/>
      <c r="J2719" s="2"/>
      <c r="K2719" s="2"/>
      <c r="L2719" s="2"/>
      <c r="M2719" s="2"/>
      <c r="N2719" s="2"/>
      <c r="O2719" s="2"/>
    </row>
    <row r="2720" spans="5:15" x14ac:dyDescent="0.25">
      <c r="E2720" s="2"/>
      <c r="F2720" s="2"/>
      <c r="G2720" s="5"/>
      <c r="H2720" s="2"/>
      <c r="I2720" s="2"/>
      <c r="J2720" s="2"/>
      <c r="K2720" s="2"/>
      <c r="L2720" s="2"/>
      <c r="M2720" s="2"/>
      <c r="N2720" s="2"/>
      <c r="O2720" s="2"/>
    </row>
    <row r="2721" spans="5:15" x14ac:dyDescent="0.25">
      <c r="E2721" s="2"/>
      <c r="F2721" s="2"/>
      <c r="G2721" s="5"/>
      <c r="H2721" s="2"/>
      <c r="I2721" s="2"/>
      <c r="J2721" s="2"/>
      <c r="K2721" s="2"/>
      <c r="L2721" s="2"/>
      <c r="M2721" s="2"/>
      <c r="N2721" s="2"/>
      <c r="O2721" s="2"/>
    </row>
    <row r="2722" spans="5:15" x14ac:dyDescent="0.25">
      <c r="N2722" s="2"/>
      <c r="O2722" s="2"/>
    </row>
    <row r="2724" spans="5:15" x14ac:dyDescent="0.25">
      <c r="E2724" s="2"/>
      <c r="F2724" s="2"/>
      <c r="G2724" s="5"/>
      <c r="H2724" s="2"/>
      <c r="I2724" s="2"/>
      <c r="J2724" s="2"/>
      <c r="K2724" s="2"/>
      <c r="L2724" s="2"/>
      <c r="M2724" s="2"/>
      <c r="N2724" s="2"/>
      <c r="O2724" s="2"/>
    </row>
    <row r="2725" spans="5:15" x14ac:dyDescent="0.25">
      <c r="E2725" s="2"/>
      <c r="F2725" s="2"/>
      <c r="G2725" s="5"/>
      <c r="H2725" s="2"/>
      <c r="I2725" s="2"/>
      <c r="J2725" s="2"/>
      <c r="K2725" s="2"/>
      <c r="L2725" s="2"/>
      <c r="M2725" s="2"/>
      <c r="N2725" s="2"/>
      <c r="O2725" s="2"/>
    </row>
    <row r="2726" spans="5:15" x14ac:dyDescent="0.25">
      <c r="E2726" s="2"/>
      <c r="G2726" s="5"/>
      <c r="H2726" s="2"/>
      <c r="I2726" s="2"/>
      <c r="J2726" s="2"/>
      <c r="K2726" s="2"/>
      <c r="L2726" s="2"/>
      <c r="M2726" s="2"/>
      <c r="N2726" s="2"/>
      <c r="O2726" s="2"/>
    </row>
    <row r="2727" spans="5:15" x14ac:dyDescent="0.25">
      <c r="F2727" s="2"/>
      <c r="G2727" s="5"/>
      <c r="H2727" s="2"/>
      <c r="I2727" s="2"/>
      <c r="J2727" s="2"/>
      <c r="K2727" s="2"/>
      <c r="L2727" s="2"/>
      <c r="M2727" s="2"/>
      <c r="N2727" s="2"/>
      <c r="O2727" s="2"/>
    </row>
    <row r="2728" spans="5:15" x14ac:dyDescent="0.25">
      <c r="E2728" s="2"/>
      <c r="F2728" s="2"/>
      <c r="G2728" s="5"/>
      <c r="H2728" s="2"/>
      <c r="I2728" s="2"/>
      <c r="J2728" s="2"/>
      <c r="K2728" s="2"/>
      <c r="L2728" s="2"/>
      <c r="M2728" s="2"/>
      <c r="N2728" s="2"/>
      <c r="O2728" s="2"/>
    </row>
    <row r="2729" spans="5:15" x14ac:dyDescent="0.25">
      <c r="E2729" s="2"/>
      <c r="G2729" s="5"/>
      <c r="H2729" s="2"/>
      <c r="I2729" s="2"/>
      <c r="J2729" s="2"/>
      <c r="K2729" s="2"/>
      <c r="L2729" s="2"/>
      <c r="M2729" s="2"/>
      <c r="N2729" s="2"/>
      <c r="O2729" s="2"/>
    </row>
    <row r="2730" spans="5:15" x14ac:dyDescent="0.25">
      <c r="E2730" s="2"/>
      <c r="G2730" s="5"/>
      <c r="H2730" s="2"/>
      <c r="I2730" s="2"/>
      <c r="J2730" s="2"/>
      <c r="K2730" s="2"/>
      <c r="L2730" s="2"/>
      <c r="M2730" s="2"/>
      <c r="N2730" s="2"/>
      <c r="O2730" s="2"/>
    </row>
    <row r="2731" spans="5:15" x14ac:dyDescent="0.25">
      <c r="G2731" s="5"/>
      <c r="H2731" s="2"/>
      <c r="I2731" s="2"/>
      <c r="J2731" s="2"/>
      <c r="K2731" s="2"/>
      <c r="L2731" s="2"/>
      <c r="M2731" s="2"/>
      <c r="N2731" s="2"/>
      <c r="O2731" s="2"/>
    </row>
    <row r="2732" spans="5:15" x14ac:dyDescent="0.25">
      <c r="E2732" s="2"/>
      <c r="F2732" s="2"/>
      <c r="G2732" s="5"/>
      <c r="H2732" s="2"/>
      <c r="I2732" s="2"/>
      <c r="J2732" s="2"/>
      <c r="K2732" s="2"/>
      <c r="L2732" s="2"/>
      <c r="M2732" s="2"/>
      <c r="N2732" s="2"/>
      <c r="O2732" s="2"/>
    </row>
    <row r="2733" spans="5:15" x14ac:dyDescent="0.25">
      <c r="E2733" s="2"/>
      <c r="F2733" s="2"/>
      <c r="G2733" s="5"/>
      <c r="H2733" s="2"/>
      <c r="I2733" s="2"/>
      <c r="J2733" s="2"/>
      <c r="K2733" s="2"/>
      <c r="L2733" s="2"/>
      <c r="M2733" s="2"/>
      <c r="N2733" s="2"/>
      <c r="O2733" s="2"/>
    </row>
    <row r="2734" spans="5:15" x14ac:dyDescent="0.25">
      <c r="E2734" s="2"/>
      <c r="F2734" s="2"/>
      <c r="G2734" s="5"/>
      <c r="H2734" s="2"/>
      <c r="I2734" s="2"/>
      <c r="J2734" s="2"/>
      <c r="K2734" s="2"/>
      <c r="L2734" s="2"/>
      <c r="M2734" s="2"/>
      <c r="N2734" s="2"/>
      <c r="O2734" s="2"/>
    </row>
    <row r="2736" spans="5:15" x14ac:dyDescent="0.25">
      <c r="E2736" s="2"/>
      <c r="F2736" s="2"/>
      <c r="G2736" s="5"/>
      <c r="H2736" s="2"/>
      <c r="I2736" s="2"/>
      <c r="J2736" s="2"/>
      <c r="K2736" s="2"/>
      <c r="L2736" s="2"/>
      <c r="M2736" s="2"/>
      <c r="N2736" s="2"/>
      <c r="O2736" s="2"/>
    </row>
    <row r="2737" spans="5:15" x14ac:dyDescent="0.25">
      <c r="E2737" s="2"/>
      <c r="F2737" s="2"/>
      <c r="G2737" s="5"/>
      <c r="H2737" s="2"/>
      <c r="I2737" s="2"/>
      <c r="J2737" s="2"/>
      <c r="K2737" s="2"/>
      <c r="L2737" s="2"/>
      <c r="M2737" s="2"/>
      <c r="N2737" s="2"/>
      <c r="O2737" s="2"/>
    </row>
    <row r="2738" spans="5:15" x14ac:dyDescent="0.25">
      <c r="E2738" s="2"/>
      <c r="F2738" s="2"/>
      <c r="G2738" s="5"/>
      <c r="H2738" s="2"/>
      <c r="I2738" s="2"/>
      <c r="J2738" s="2"/>
      <c r="K2738" s="2"/>
      <c r="L2738" s="2"/>
      <c r="M2738" s="2"/>
      <c r="N2738" s="2"/>
      <c r="O2738" s="2"/>
    </row>
    <row r="2739" spans="5:15" x14ac:dyDescent="0.25">
      <c r="E2739" s="2"/>
      <c r="F2739" s="2"/>
      <c r="G2739" s="5"/>
      <c r="H2739" s="2"/>
      <c r="I2739" s="2"/>
      <c r="J2739" s="2"/>
      <c r="K2739" s="2"/>
      <c r="L2739" s="2"/>
      <c r="M2739" s="2"/>
      <c r="N2739" s="2"/>
      <c r="O2739" s="2"/>
    </row>
    <row r="2740" spans="5:15" x14ac:dyDescent="0.25">
      <c r="E2740" s="2"/>
      <c r="F2740" s="2"/>
      <c r="G2740" s="5"/>
      <c r="H2740" s="2"/>
      <c r="I2740" s="2"/>
      <c r="J2740" s="2"/>
      <c r="K2740" s="2"/>
      <c r="L2740" s="2"/>
      <c r="M2740" s="2"/>
      <c r="N2740" s="2"/>
      <c r="O2740" s="2"/>
    </row>
    <row r="2741" spans="5:15" x14ac:dyDescent="0.25">
      <c r="E2741" s="2"/>
      <c r="F2741" s="2"/>
      <c r="G2741" s="5"/>
      <c r="H2741" s="2"/>
      <c r="I2741" s="2"/>
      <c r="J2741" s="2"/>
      <c r="K2741" s="2"/>
      <c r="L2741" s="2"/>
      <c r="M2741" s="2"/>
      <c r="N2741" s="2"/>
      <c r="O2741" s="2"/>
    </row>
    <row r="2742" spans="5:15" x14ac:dyDescent="0.25">
      <c r="E2742" s="2"/>
      <c r="F2742" s="2"/>
      <c r="G2742" s="5"/>
      <c r="H2742" s="2"/>
      <c r="I2742" s="2"/>
      <c r="J2742" s="2"/>
      <c r="K2742" s="2"/>
      <c r="L2742" s="2"/>
      <c r="M2742" s="2"/>
      <c r="N2742" s="2"/>
      <c r="O2742" s="2"/>
    </row>
    <row r="2743" spans="5:15" x14ac:dyDescent="0.25">
      <c r="E2743" s="2"/>
      <c r="F2743" s="2"/>
      <c r="G2743" s="5"/>
      <c r="H2743" s="2"/>
      <c r="I2743" s="2"/>
      <c r="J2743" s="2"/>
      <c r="K2743" s="2"/>
      <c r="L2743" s="2"/>
      <c r="M2743" s="2"/>
      <c r="N2743" s="2"/>
      <c r="O2743" s="2"/>
    </row>
    <row r="2744" spans="5:15" x14ac:dyDescent="0.25">
      <c r="E2744" s="2"/>
      <c r="F2744" s="2"/>
      <c r="G2744" s="5"/>
      <c r="H2744" s="2"/>
      <c r="I2744" s="2"/>
      <c r="J2744" s="2"/>
      <c r="K2744" s="2"/>
      <c r="L2744" s="2"/>
      <c r="M2744" s="2"/>
      <c r="N2744" s="2"/>
      <c r="O2744" s="2"/>
    </row>
    <row r="2745" spans="5:15" x14ac:dyDescent="0.25">
      <c r="E2745" s="2"/>
      <c r="F2745" s="2"/>
      <c r="G2745" s="5"/>
      <c r="H2745" s="2"/>
      <c r="I2745" s="2"/>
      <c r="J2745" s="2"/>
      <c r="K2745" s="2"/>
      <c r="L2745" s="2"/>
      <c r="M2745" s="2"/>
      <c r="N2745" s="2"/>
      <c r="O2745" s="2"/>
    </row>
    <row r="2746" spans="5:15" x14ac:dyDescent="0.25">
      <c r="E2746" s="2"/>
      <c r="F2746" s="2"/>
      <c r="G2746" s="5"/>
      <c r="H2746" s="2"/>
      <c r="I2746" s="2"/>
      <c r="J2746" s="2"/>
      <c r="K2746" s="2"/>
      <c r="L2746" s="2"/>
      <c r="M2746" s="2"/>
      <c r="N2746" s="2"/>
      <c r="O2746" s="2"/>
    </row>
    <row r="2748" spans="5:15" x14ac:dyDescent="0.25">
      <c r="E2748" s="2"/>
      <c r="F2748" s="2"/>
      <c r="G2748" s="5"/>
      <c r="H2748" s="2"/>
      <c r="I2748" s="2"/>
      <c r="J2748" s="2"/>
      <c r="K2748" s="2"/>
      <c r="L2748" s="2"/>
      <c r="M2748" s="2"/>
      <c r="N2748" s="2"/>
      <c r="O2748" s="2"/>
    </row>
    <row r="2749" spans="5:15" x14ac:dyDescent="0.25">
      <c r="E2749" s="2"/>
      <c r="F2749" s="2"/>
      <c r="G2749" s="5"/>
      <c r="H2749" s="2"/>
      <c r="I2749" s="2"/>
      <c r="J2749" s="2"/>
      <c r="K2749" s="2"/>
      <c r="L2749" s="2"/>
      <c r="M2749" s="2"/>
      <c r="N2749" s="2"/>
      <c r="O2749" s="2"/>
    </row>
    <row r="2750" spans="5:15" x14ac:dyDescent="0.25">
      <c r="E2750" s="2"/>
      <c r="F2750" s="2"/>
      <c r="G2750" s="5"/>
      <c r="H2750" s="2"/>
      <c r="I2750" s="2"/>
      <c r="J2750" s="2"/>
      <c r="K2750" s="2"/>
      <c r="L2750" s="2"/>
      <c r="M2750" s="2"/>
      <c r="N2750" s="2"/>
      <c r="O2750" s="2"/>
    </row>
    <row r="2751" spans="5:15" x14ac:dyDescent="0.25">
      <c r="E2751" s="2"/>
      <c r="F2751" s="2"/>
      <c r="G2751" s="5"/>
      <c r="H2751" s="2"/>
      <c r="I2751" s="2"/>
      <c r="J2751" s="2"/>
      <c r="K2751" s="2"/>
      <c r="L2751" s="2"/>
      <c r="M2751" s="2"/>
      <c r="N2751" s="2"/>
      <c r="O2751" s="2"/>
    </row>
    <row r="2752" spans="5:15" x14ac:dyDescent="0.25">
      <c r="E2752" s="2"/>
      <c r="F2752" s="2"/>
      <c r="G2752" s="5"/>
      <c r="H2752" s="2"/>
      <c r="I2752" s="2"/>
      <c r="J2752" s="2"/>
      <c r="K2752" s="2"/>
      <c r="L2752" s="2"/>
      <c r="M2752" s="2"/>
      <c r="N2752" s="2"/>
      <c r="O2752" s="2"/>
    </row>
    <row r="2753" spans="5:15" x14ac:dyDescent="0.25">
      <c r="E2753" s="2"/>
      <c r="F2753" s="2"/>
      <c r="G2753" s="5"/>
      <c r="H2753" s="2"/>
      <c r="I2753" s="2"/>
      <c r="J2753" s="2"/>
      <c r="K2753" s="2"/>
      <c r="L2753" s="2"/>
      <c r="M2753" s="2"/>
      <c r="N2753" s="2"/>
      <c r="O2753" s="2"/>
    </row>
    <row r="2754" spans="5:15" x14ac:dyDescent="0.25">
      <c r="E2754" s="2"/>
      <c r="F2754" s="2"/>
      <c r="G2754" s="5"/>
      <c r="H2754" s="2"/>
      <c r="I2754" s="2"/>
      <c r="J2754" s="2"/>
      <c r="K2754" s="2"/>
      <c r="L2754" s="2"/>
      <c r="M2754" s="2"/>
      <c r="N2754" s="2"/>
      <c r="O2754" s="2"/>
    </row>
    <row r="2755" spans="5:15" x14ac:dyDescent="0.25">
      <c r="E2755" s="2"/>
      <c r="F2755" s="2"/>
      <c r="G2755" s="5"/>
      <c r="H2755" s="2"/>
      <c r="I2755" s="2"/>
      <c r="J2755" s="2"/>
      <c r="K2755" s="2"/>
      <c r="L2755" s="2"/>
      <c r="M2755" s="2"/>
      <c r="N2755" s="2"/>
      <c r="O2755" s="2"/>
    </row>
    <row r="2756" spans="5:15" x14ac:dyDescent="0.25">
      <c r="E2756" s="2"/>
      <c r="F2756" s="2"/>
      <c r="G2756" s="5"/>
      <c r="H2756" s="2"/>
      <c r="I2756" s="2"/>
      <c r="J2756" s="2"/>
      <c r="K2756" s="2"/>
      <c r="L2756" s="2"/>
      <c r="M2756" s="2"/>
      <c r="N2756" s="2"/>
      <c r="O2756" s="2"/>
    </row>
    <row r="2757" spans="5:15" x14ac:dyDescent="0.25">
      <c r="E2757" s="2"/>
      <c r="F2757" s="2"/>
      <c r="G2757" s="5"/>
      <c r="H2757" s="2"/>
      <c r="I2757" s="2"/>
      <c r="J2757" s="2"/>
      <c r="K2757" s="2"/>
      <c r="L2757" s="2"/>
      <c r="M2757" s="2"/>
      <c r="N2757" s="2"/>
      <c r="O2757" s="2"/>
    </row>
    <row r="2758" spans="5:15" x14ac:dyDescent="0.25">
      <c r="E2758" s="2"/>
      <c r="F2758" s="2"/>
      <c r="G2758" s="5"/>
      <c r="H2758" s="2"/>
      <c r="I2758" s="2"/>
      <c r="J2758" s="2"/>
      <c r="K2758" s="2"/>
      <c r="L2758" s="2"/>
      <c r="M2758" s="2"/>
      <c r="N2758" s="2"/>
      <c r="O2758" s="2"/>
    </row>
    <row r="2760" spans="5:15" x14ac:dyDescent="0.25">
      <c r="E2760" s="2"/>
      <c r="F2760" s="2"/>
      <c r="G2760" s="5"/>
      <c r="H2760" s="2"/>
      <c r="I2760" s="2"/>
      <c r="J2760" s="2"/>
      <c r="K2760" s="2"/>
      <c r="L2760" s="2"/>
      <c r="M2760" s="2"/>
      <c r="N2760" s="2"/>
      <c r="O2760" s="2"/>
    </row>
    <row r="2761" spans="5:15" x14ac:dyDescent="0.25">
      <c r="F2761" s="2"/>
      <c r="G2761" s="5"/>
      <c r="H2761" s="2"/>
      <c r="I2761" s="2"/>
      <c r="J2761" s="2"/>
      <c r="K2761" s="2"/>
      <c r="L2761" s="2"/>
      <c r="M2761" s="2"/>
      <c r="N2761" s="2"/>
      <c r="O2761" s="2"/>
    </row>
    <row r="2762" spans="5:15" x14ac:dyDescent="0.25">
      <c r="E2762" s="2"/>
      <c r="F2762" s="2"/>
      <c r="G2762" s="5"/>
      <c r="H2762" s="2"/>
      <c r="I2762" s="2"/>
      <c r="J2762" s="2"/>
      <c r="K2762" s="2"/>
      <c r="L2762" s="2"/>
      <c r="M2762" s="2"/>
      <c r="N2762" s="2"/>
      <c r="O2762" s="2"/>
    </row>
    <row r="2763" spans="5:15" x14ac:dyDescent="0.25">
      <c r="F2763" s="2"/>
      <c r="G2763" s="5"/>
      <c r="H2763" s="2"/>
      <c r="I2763" s="2"/>
      <c r="J2763" s="2"/>
      <c r="K2763" s="2"/>
      <c r="L2763" s="2"/>
      <c r="M2763" s="2"/>
      <c r="N2763" s="2"/>
      <c r="O2763" s="2"/>
    </row>
    <row r="2764" spans="5:15" x14ac:dyDescent="0.25">
      <c r="E2764" s="2"/>
      <c r="F2764" s="2"/>
      <c r="G2764" s="5"/>
      <c r="H2764" s="2"/>
      <c r="I2764" s="2"/>
      <c r="J2764" s="2"/>
      <c r="K2764" s="2"/>
      <c r="L2764" s="2"/>
      <c r="M2764" s="2"/>
      <c r="N2764" s="2"/>
      <c r="O2764" s="2"/>
    </row>
    <row r="2765" spans="5:15" x14ac:dyDescent="0.25">
      <c r="E2765" s="2"/>
      <c r="F2765" s="2"/>
      <c r="G2765" s="5"/>
      <c r="H2765" s="2"/>
      <c r="I2765" s="2"/>
      <c r="J2765" s="2"/>
      <c r="K2765" s="2"/>
      <c r="L2765" s="2"/>
      <c r="M2765" s="2"/>
      <c r="N2765" s="2"/>
      <c r="O2765" s="2"/>
    </row>
    <row r="2766" spans="5:15" x14ac:dyDescent="0.25">
      <c r="E2766" s="2"/>
      <c r="F2766" s="2"/>
      <c r="G2766" s="5"/>
      <c r="H2766" s="2"/>
      <c r="I2766" s="2"/>
      <c r="J2766" s="2"/>
      <c r="K2766" s="2"/>
      <c r="L2766" s="2"/>
      <c r="M2766" s="2"/>
      <c r="N2766" s="2"/>
      <c r="O2766" s="2"/>
    </row>
    <row r="2767" spans="5:15" x14ac:dyDescent="0.25">
      <c r="F2767" s="2"/>
      <c r="G2767" s="5"/>
      <c r="H2767" s="2"/>
      <c r="I2767" s="2"/>
      <c r="J2767" s="2"/>
      <c r="K2767" s="2"/>
      <c r="L2767" s="2"/>
      <c r="M2767" s="2"/>
      <c r="N2767" s="2"/>
      <c r="O2767" s="2"/>
    </row>
    <row r="2768" spans="5:15" x14ac:dyDescent="0.25">
      <c r="E2768" s="2"/>
      <c r="F2768" s="2"/>
      <c r="G2768" s="5"/>
      <c r="H2768" s="2"/>
      <c r="I2768" s="2"/>
      <c r="J2768" s="2"/>
      <c r="K2768" s="2"/>
      <c r="L2768" s="2"/>
      <c r="M2768" s="2"/>
      <c r="N2768" s="2"/>
      <c r="O2768" s="2"/>
    </row>
    <row r="2769" spans="5:15" x14ac:dyDescent="0.25">
      <c r="E2769" s="2"/>
      <c r="F2769" s="2"/>
      <c r="G2769" s="5"/>
      <c r="H2769" s="2"/>
      <c r="I2769" s="2"/>
      <c r="J2769" s="2"/>
      <c r="K2769" s="2"/>
      <c r="L2769" s="2"/>
      <c r="M2769" s="2"/>
      <c r="N2769" s="2"/>
      <c r="O2769" s="2"/>
    </row>
    <row r="2771" spans="5:15" x14ac:dyDescent="0.25">
      <c r="E2771" s="2"/>
      <c r="F2771" s="2"/>
      <c r="G2771" s="5"/>
      <c r="H2771" s="2"/>
      <c r="I2771" s="2"/>
      <c r="J2771" s="2"/>
      <c r="K2771" s="2"/>
      <c r="L2771" s="2"/>
      <c r="M2771" s="2"/>
      <c r="N2771" s="2"/>
      <c r="O2771" s="2"/>
    </row>
    <row r="2772" spans="5:15" x14ac:dyDescent="0.25">
      <c r="E2772" s="2"/>
      <c r="F2772" s="2"/>
      <c r="G2772" s="5"/>
      <c r="H2772" s="2"/>
      <c r="I2772" s="2"/>
      <c r="J2772" s="2"/>
      <c r="K2772" s="2"/>
      <c r="L2772" s="2"/>
      <c r="M2772" s="2"/>
      <c r="N2772" s="2"/>
      <c r="O2772" s="2"/>
    </row>
    <row r="2773" spans="5:15" x14ac:dyDescent="0.25">
      <c r="E2773" s="2"/>
      <c r="F2773" s="2"/>
      <c r="G2773" s="5"/>
      <c r="H2773" s="2"/>
      <c r="I2773" s="2"/>
      <c r="J2773" s="2"/>
      <c r="K2773" s="2"/>
      <c r="L2773" s="2"/>
      <c r="M2773" s="2"/>
      <c r="N2773" s="2"/>
      <c r="O2773" s="2"/>
    </row>
    <row r="2774" spans="5:15" x14ac:dyDescent="0.25">
      <c r="E2774" s="2"/>
      <c r="F2774" s="2"/>
      <c r="G2774" s="5"/>
      <c r="H2774" s="2"/>
      <c r="I2774" s="2"/>
      <c r="J2774" s="2"/>
      <c r="K2774" s="2"/>
      <c r="L2774" s="2"/>
      <c r="M2774" s="2"/>
      <c r="N2774" s="2"/>
      <c r="O2774" s="2"/>
    </row>
    <row r="2775" spans="5:15" x14ac:dyDescent="0.25">
      <c r="E2775" s="2"/>
      <c r="F2775" s="2"/>
      <c r="G2775" s="5"/>
      <c r="H2775" s="2"/>
      <c r="I2775" s="2"/>
      <c r="J2775" s="2"/>
      <c r="K2775" s="2"/>
      <c r="L2775" s="2"/>
      <c r="M2775" s="2"/>
      <c r="N2775" s="2"/>
      <c r="O2775" s="2"/>
    </row>
    <row r="2776" spans="5:15" x14ac:dyDescent="0.25">
      <c r="E2776" s="2"/>
      <c r="F2776" s="2"/>
      <c r="G2776" s="5"/>
      <c r="H2776" s="2"/>
      <c r="I2776" s="2"/>
      <c r="J2776" s="2"/>
      <c r="K2776" s="2"/>
      <c r="L2776" s="2"/>
      <c r="M2776" s="2"/>
      <c r="N2776" s="2"/>
      <c r="O2776" s="2"/>
    </row>
    <row r="2777" spans="5:15" x14ac:dyDescent="0.25">
      <c r="E2777" s="2"/>
      <c r="F2777" s="2"/>
      <c r="G2777" s="5"/>
      <c r="H2777" s="2"/>
      <c r="I2777" s="2"/>
      <c r="J2777" s="2"/>
      <c r="K2777" s="2"/>
      <c r="L2777" s="2"/>
      <c r="M2777" s="2"/>
      <c r="N2777" s="2"/>
      <c r="O2777" s="2"/>
    </row>
    <row r="2778" spans="5:15" x14ac:dyDescent="0.25">
      <c r="E2778" s="2"/>
      <c r="F2778" s="2"/>
      <c r="G2778" s="5"/>
      <c r="H2778" s="2"/>
      <c r="I2778" s="2"/>
      <c r="J2778" s="2"/>
      <c r="K2778" s="2"/>
      <c r="L2778" s="2"/>
      <c r="M2778" s="2"/>
      <c r="N2778" s="2"/>
      <c r="O2778" s="2"/>
    </row>
    <row r="2779" spans="5:15" x14ac:dyDescent="0.25">
      <c r="E2779" s="2"/>
      <c r="F2779" s="2"/>
      <c r="G2779" s="5"/>
      <c r="H2779" s="2"/>
      <c r="I2779" s="2"/>
      <c r="J2779" s="2"/>
      <c r="K2779" s="2"/>
      <c r="L2779" s="2"/>
      <c r="M2779" s="2"/>
      <c r="N2779" s="2"/>
      <c r="O2779" s="2"/>
    </row>
    <row r="2780" spans="5:15" x14ac:dyDescent="0.25">
      <c r="E2780" s="2"/>
      <c r="F2780" s="2"/>
      <c r="G2780" s="5"/>
      <c r="H2780" s="2"/>
      <c r="I2780" s="2"/>
      <c r="J2780" s="2"/>
      <c r="K2780" s="2"/>
      <c r="L2780" s="2"/>
      <c r="M2780" s="2"/>
      <c r="N2780" s="2"/>
      <c r="O2780" s="2"/>
    </row>
    <row r="2782" spans="5:15" x14ac:dyDescent="0.25">
      <c r="E2782" s="2"/>
      <c r="F2782" s="2"/>
      <c r="G2782" s="5"/>
      <c r="H2782" s="2"/>
      <c r="I2782" s="2"/>
      <c r="J2782" s="2"/>
      <c r="K2782" s="2"/>
      <c r="L2782" s="2"/>
      <c r="M2782" s="2"/>
      <c r="N2782" s="2"/>
      <c r="O2782" s="2"/>
    </row>
    <row r="2783" spans="5:15" x14ac:dyDescent="0.25">
      <c r="E2783" s="2"/>
      <c r="F2783" s="2"/>
      <c r="G2783" s="5"/>
      <c r="H2783" s="2"/>
      <c r="I2783" s="2"/>
      <c r="J2783" s="2"/>
      <c r="K2783" s="2"/>
      <c r="L2783" s="2"/>
      <c r="M2783" s="2"/>
      <c r="N2783" s="2"/>
      <c r="O2783" s="2"/>
    </row>
    <row r="2784" spans="5:15" x14ac:dyDescent="0.25">
      <c r="E2784" s="2"/>
      <c r="F2784" s="2"/>
      <c r="G2784" s="5"/>
      <c r="H2784" s="2"/>
      <c r="I2784" s="2"/>
      <c r="J2784" s="2"/>
      <c r="K2784" s="2"/>
      <c r="L2784" s="2"/>
      <c r="M2784" s="2"/>
      <c r="N2784" s="2"/>
      <c r="O2784" s="2"/>
    </row>
    <row r="2785" spans="5:15" x14ac:dyDescent="0.25">
      <c r="G2785" s="5"/>
      <c r="H2785" s="2"/>
      <c r="I2785" s="2"/>
      <c r="J2785" s="2"/>
      <c r="K2785" s="2"/>
      <c r="L2785" s="2"/>
      <c r="M2785" s="2"/>
      <c r="N2785" s="2"/>
      <c r="O2785" s="2"/>
    </row>
    <row r="2786" spans="5:15" x14ac:dyDescent="0.25">
      <c r="E2786" s="2"/>
      <c r="F2786" s="2"/>
      <c r="G2786" s="5"/>
      <c r="H2786" s="2"/>
      <c r="I2786" s="2"/>
      <c r="J2786" s="2"/>
      <c r="K2786" s="2"/>
      <c r="L2786" s="2"/>
      <c r="M2786" s="2"/>
      <c r="N2786" s="2"/>
      <c r="O2786" s="2"/>
    </row>
    <row r="2787" spans="5:15" x14ac:dyDescent="0.25">
      <c r="E2787" s="2"/>
      <c r="F2787" s="2"/>
      <c r="G2787" s="5"/>
      <c r="H2787" s="2"/>
      <c r="I2787" s="2"/>
      <c r="J2787" s="2"/>
      <c r="K2787" s="2"/>
      <c r="L2787" s="2"/>
      <c r="M2787" s="2"/>
      <c r="N2787" s="2"/>
      <c r="O2787" s="2"/>
    </row>
    <row r="2788" spans="5:15" x14ac:dyDescent="0.25">
      <c r="E2788" s="2"/>
      <c r="F2788" s="2"/>
      <c r="G2788" s="5"/>
      <c r="H2788" s="2"/>
      <c r="I2788" s="2"/>
      <c r="J2788" s="2"/>
      <c r="K2788" s="2"/>
      <c r="L2788" s="2"/>
      <c r="M2788" s="2"/>
      <c r="N2788" s="2"/>
      <c r="O2788" s="2"/>
    </row>
    <row r="2789" spans="5:15" x14ac:dyDescent="0.25">
      <c r="E2789" s="2"/>
      <c r="G2789" s="5"/>
      <c r="H2789" s="2"/>
      <c r="I2789" s="2"/>
      <c r="J2789" s="2"/>
      <c r="K2789" s="2"/>
      <c r="L2789" s="2"/>
      <c r="M2789" s="2"/>
      <c r="N2789" s="2"/>
      <c r="O2789" s="2"/>
    </row>
    <row r="2790" spans="5:15" x14ac:dyDescent="0.25">
      <c r="E2790" s="2"/>
      <c r="F2790" s="2"/>
      <c r="G2790" s="5"/>
      <c r="H2790" s="2"/>
      <c r="I2790" s="2"/>
      <c r="J2790" s="2"/>
      <c r="K2790" s="2"/>
      <c r="L2790" s="2"/>
      <c r="M2790" s="2"/>
      <c r="N2790" s="2"/>
      <c r="O2790" s="2"/>
    </row>
    <row r="2791" spans="5:15" x14ac:dyDescent="0.25">
      <c r="E2791" s="2"/>
      <c r="F2791" s="2"/>
      <c r="G2791" s="5"/>
      <c r="H2791" s="2"/>
      <c r="I2791" s="2"/>
      <c r="J2791" s="2"/>
      <c r="K2791" s="2"/>
      <c r="L2791" s="2"/>
      <c r="M2791" s="2"/>
      <c r="N2791" s="2"/>
      <c r="O2791" s="2"/>
    </row>
    <row r="2792" spans="5:15" x14ac:dyDescent="0.25">
      <c r="I2792" s="2"/>
      <c r="J2792" s="2"/>
      <c r="K2792" s="2"/>
      <c r="L2792" s="2"/>
      <c r="M2792" s="2"/>
      <c r="N2792" s="2"/>
      <c r="O2792" s="2"/>
    </row>
    <row r="2794" spans="5:15" x14ac:dyDescent="0.25">
      <c r="E2794" s="2"/>
      <c r="F2794" s="2"/>
      <c r="G2794" s="5"/>
      <c r="H2794" s="2"/>
      <c r="I2794" s="2"/>
      <c r="J2794" s="2"/>
      <c r="K2794" s="2"/>
      <c r="L2794" s="2"/>
      <c r="M2794" s="2"/>
      <c r="N2794" s="2"/>
      <c r="O2794" s="2"/>
    </row>
    <row r="2795" spans="5:15" x14ac:dyDescent="0.25">
      <c r="E2795" s="2"/>
      <c r="F2795" s="2"/>
      <c r="G2795" s="5"/>
      <c r="H2795" s="2"/>
      <c r="I2795" s="2"/>
      <c r="J2795" s="2"/>
      <c r="K2795" s="2"/>
      <c r="L2795" s="2"/>
      <c r="M2795" s="2"/>
      <c r="N2795" s="2"/>
      <c r="O2795" s="2"/>
    </row>
    <row r="2796" spans="5:15" x14ac:dyDescent="0.25">
      <c r="F2796" s="2"/>
      <c r="G2796" s="5"/>
      <c r="H2796" s="2"/>
      <c r="I2796" s="2"/>
      <c r="J2796" s="2"/>
      <c r="K2796" s="2"/>
      <c r="L2796" s="2"/>
      <c r="M2796" s="2"/>
      <c r="N2796" s="2"/>
      <c r="O2796" s="2"/>
    </row>
    <row r="2797" spans="5:15" x14ac:dyDescent="0.25">
      <c r="K2797" s="2"/>
      <c r="L2797" s="2"/>
      <c r="M2797" s="2"/>
      <c r="N2797" s="2"/>
      <c r="O2797" s="2"/>
    </row>
    <row r="2798" spans="5:15" x14ac:dyDescent="0.25">
      <c r="E2798" s="2"/>
      <c r="F2798" s="2"/>
      <c r="G2798" s="5"/>
      <c r="H2798" s="2"/>
      <c r="I2798" s="2"/>
      <c r="J2798" s="2"/>
      <c r="K2798" s="2"/>
      <c r="L2798" s="2"/>
      <c r="M2798" s="2"/>
      <c r="N2798" s="2"/>
      <c r="O2798" s="2"/>
    </row>
    <row r="2799" spans="5:15" x14ac:dyDescent="0.25">
      <c r="E2799" s="2"/>
      <c r="F2799" s="2"/>
      <c r="G2799" s="5"/>
      <c r="H2799" s="2"/>
      <c r="I2799" s="2"/>
      <c r="J2799" s="2"/>
      <c r="K2799" s="2"/>
      <c r="L2799" s="2"/>
      <c r="M2799" s="2"/>
      <c r="N2799" s="2"/>
      <c r="O2799" s="2"/>
    </row>
    <row r="2800" spans="5:15" x14ac:dyDescent="0.25">
      <c r="E2800" s="2"/>
      <c r="F2800" s="2"/>
      <c r="G2800" s="5"/>
      <c r="H2800" s="2"/>
      <c r="I2800" s="2"/>
      <c r="J2800" s="2"/>
      <c r="K2800" s="2"/>
      <c r="L2800" s="2"/>
      <c r="M2800" s="2"/>
      <c r="N2800" s="2"/>
      <c r="O2800" s="2"/>
    </row>
    <row r="2801" spans="5:15" x14ac:dyDescent="0.25">
      <c r="E2801" s="2"/>
      <c r="F2801" s="2"/>
      <c r="G2801" s="5"/>
      <c r="H2801" s="2"/>
      <c r="I2801" s="2"/>
      <c r="J2801" s="2"/>
      <c r="K2801" s="2"/>
      <c r="L2801" s="2"/>
      <c r="M2801" s="2"/>
      <c r="N2801" s="2"/>
      <c r="O2801" s="2"/>
    </row>
    <row r="2802" spans="5:15" x14ac:dyDescent="0.25">
      <c r="E2802" s="2"/>
      <c r="F2802" s="2"/>
      <c r="G2802" s="5"/>
      <c r="H2802" s="2"/>
      <c r="I2802" s="2"/>
      <c r="J2802" s="2"/>
      <c r="K2802" s="2"/>
      <c r="L2802" s="2"/>
      <c r="M2802" s="2"/>
      <c r="N2802" s="2"/>
      <c r="O2802" s="2"/>
    </row>
    <row r="2803" spans="5:15" x14ac:dyDescent="0.25">
      <c r="E2803" s="2"/>
      <c r="F2803" s="2"/>
      <c r="G2803" s="5"/>
      <c r="H2803" s="2"/>
      <c r="I2803" s="2"/>
      <c r="J2803" s="2"/>
      <c r="K2803" s="2"/>
      <c r="L2803" s="2"/>
      <c r="M2803" s="2"/>
      <c r="N2803" s="2"/>
      <c r="O2803" s="2"/>
    </row>
    <row r="2804" spans="5:15" x14ac:dyDescent="0.25">
      <c r="E2804" s="2"/>
      <c r="F2804" s="2"/>
      <c r="G2804" s="5"/>
      <c r="H2804" s="2"/>
      <c r="I2804" s="2"/>
      <c r="J2804" s="2"/>
      <c r="K2804" s="2"/>
      <c r="L2804" s="2"/>
      <c r="M2804" s="2"/>
      <c r="N2804" s="2"/>
      <c r="O2804" s="2"/>
    </row>
    <row r="2806" spans="5:15" x14ac:dyDescent="0.25">
      <c r="E2806" s="2"/>
      <c r="F2806" s="2"/>
      <c r="G2806" s="5"/>
      <c r="H2806" s="2"/>
      <c r="I2806" s="2"/>
      <c r="J2806" s="2"/>
      <c r="K2806" s="2"/>
      <c r="L2806" s="2"/>
      <c r="M2806" s="2"/>
      <c r="N2806" s="2"/>
      <c r="O2806" s="2"/>
    </row>
    <row r="2807" spans="5:15" x14ac:dyDescent="0.25">
      <c r="E2807" s="2"/>
      <c r="F2807" s="2"/>
      <c r="G2807" s="5"/>
      <c r="H2807" s="2"/>
      <c r="I2807" s="2"/>
      <c r="J2807" s="2"/>
      <c r="K2807" s="2"/>
      <c r="L2807" s="2"/>
      <c r="M2807" s="2"/>
      <c r="N2807" s="2"/>
      <c r="O2807" s="2"/>
    </row>
    <row r="2808" spans="5:15" x14ac:dyDescent="0.25">
      <c r="E2808" s="2"/>
      <c r="F2808" s="2"/>
      <c r="G2808" s="5"/>
      <c r="H2808" s="2"/>
      <c r="I2808" s="2"/>
      <c r="J2808" s="2"/>
      <c r="K2808" s="2"/>
      <c r="L2808" s="2"/>
      <c r="M2808" s="2"/>
      <c r="N2808" s="2"/>
      <c r="O2808" s="2"/>
    </row>
    <row r="2809" spans="5:15" x14ac:dyDescent="0.25">
      <c r="F2809" s="2"/>
      <c r="G2809" s="5"/>
      <c r="H2809" s="2"/>
      <c r="I2809" s="2"/>
      <c r="J2809" s="2"/>
      <c r="K2809" s="2"/>
      <c r="L2809" s="2"/>
      <c r="M2809" s="2"/>
      <c r="N2809" s="2"/>
      <c r="O2809" s="2"/>
    </row>
    <row r="2810" spans="5:15" x14ac:dyDescent="0.25">
      <c r="E2810" s="2"/>
      <c r="F2810" s="2"/>
      <c r="G2810" s="5"/>
      <c r="H2810" s="2"/>
      <c r="I2810" s="2"/>
      <c r="J2810" s="2"/>
      <c r="K2810" s="2"/>
      <c r="L2810" s="2"/>
      <c r="M2810" s="2"/>
      <c r="N2810" s="2"/>
      <c r="O2810" s="2"/>
    </row>
    <row r="2811" spans="5:15" x14ac:dyDescent="0.25">
      <c r="E2811" s="2"/>
      <c r="F2811" s="2"/>
      <c r="G2811" s="5"/>
      <c r="H2811" s="2"/>
      <c r="I2811" s="2"/>
      <c r="J2811" s="2"/>
      <c r="K2811" s="2"/>
      <c r="L2811" s="2"/>
      <c r="M2811" s="2"/>
      <c r="N2811" s="2"/>
      <c r="O2811" s="2"/>
    </row>
    <row r="2812" spans="5:15" x14ac:dyDescent="0.25">
      <c r="E2812" s="2"/>
      <c r="F2812" s="2"/>
      <c r="G2812" s="5"/>
      <c r="H2812" s="2"/>
      <c r="I2812" s="2"/>
      <c r="J2812" s="2"/>
      <c r="K2812" s="2"/>
      <c r="L2812" s="2"/>
      <c r="M2812" s="2"/>
      <c r="N2812" s="2"/>
      <c r="O2812" s="2"/>
    </row>
    <row r="2813" spans="5:15" x14ac:dyDescent="0.25">
      <c r="E2813" s="2"/>
      <c r="F2813" s="2"/>
      <c r="G2813" s="5"/>
      <c r="H2813" s="2"/>
      <c r="I2813" s="2"/>
      <c r="J2813" s="2"/>
      <c r="K2813" s="2"/>
      <c r="L2813" s="2"/>
      <c r="M2813" s="2"/>
      <c r="N2813" s="2"/>
      <c r="O2813" s="2"/>
    </row>
    <row r="2814" spans="5:15" x14ac:dyDescent="0.25">
      <c r="E2814" s="2"/>
      <c r="F2814" s="2"/>
      <c r="G2814" s="5"/>
      <c r="H2814" s="2"/>
      <c r="I2814" s="2"/>
      <c r="J2814" s="2"/>
      <c r="K2814" s="2"/>
      <c r="L2814" s="2"/>
      <c r="M2814" s="2"/>
      <c r="N2814" s="2"/>
      <c r="O2814" s="2"/>
    </row>
    <row r="2815" spans="5:15" x14ac:dyDescent="0.25">
      <c r="E2815" s="2"/>
      <c r="F2815" s="2"/>
      <c r="G2815" s="5"/>
      <c r="H2815" s="2"/>
      <c r="I2815" s="2"/>
      <c r="J2815" s="2"/>
      <c r="K2815" s="2"/>
      <c r="L2815" s="2"/>
      <c r="M2815" s="2"/>
      <c r="N2815" s="2"/>
      <c r="O2815" s="2"/>
    </row>
    <row r="2816" spans="5:15" x14ac:dyDescent="0.25">
      <c r="E2816" s="2"/>
      <c r="F2816" s="2"/>
      <c r="G2816" s="5"/>
      <c r="H2816" s="2"/>
      <c r="I2816" s="2"/>
      <c r="J2816" s="2"/>
      <c r="K2816" s="2"/>
      <c r="L2816" s="2"/>
      <c r="M2816" s="2"/>
      <c r="N2816" s="2"/>
      <c r="O2816" s="2"/>
    </row>
    <row r="2818" spans="5:15" x14ac:dyDescent="0.25">
      <c r="E2818" s="2"/>
      <c r="F2818" s="2"/>
      <c r="G2818" s="5"/>
      <c r="H2818" s="2"/>
      <c r="I2818" s="2"/>
      <c r="J2818" s="2"/>
      <c r="K2818" s="2"/>
      <c r="L2818" s="2"/>
      <c r="M2818" s="2"/>
      <c r="N2818" s="2"/>
      <c r="O2818" s="2"/>
    </row>
    <row r="2819" spans="5:15" x14ac:dyDescent="0.25">
      <c r="E2819" s="2"/>
      <c r="F2819" s="2"/>
      <c r="G2819" s="5"/>
      <c r="H2819" s="2"/>
      <c r="I2819" s="2"/>
      <c r="J2819" s="2"/>
      <c r="K2819" s="2"/>
      <c r="L2819" s="2"/>
      <c r="M2819" s="2"/>
      <c r="N2819" s="2"/>
      <c r="O2819" s="2"/>
    </row>
    <row r="2820" spans="5:15" x14ac:dyDescent="0.25">
      <c r="E2820" s="2"/>
      <c r="F2820" s="2"/>
      <c r="G2820" s="5"/>
      <c r="H2820" s="2"/>
      <c r="I2820" s="2"/>
      <c r="J2820" s="2"/>
      <c r="K2820" s="2"/>
      <c r="L2820" s="2"/>
      <c r="M2820" s="2"/>
      <c r="N2820" s="2"/>
      <c r="O2820" s="2"/>
    </row>
    <row r="2821" spans="5:15" x14ac:dyDescent="0.25">
      <c r="E2821" s="2"/>
      <c r="F2821" s="2"/>
      <c r="G2821" s="5"/>
      <c r="H2821" s="2"/>
      <c r="I2821" s="2"/>
      <c r="J2821" s="2"/>
      <c r="K2821" s="2"/>
      <c r="L2821" s="2"/>
      <c r="M2821" s="2"/>
      <c r="N2821" s="2"/>
      <c r="O2821" s="2"/>
    </row>
    <row r="2822" spans="5:15" x14ac:dyDescent="0.25">
      <c r="E2822" s="2"/>
      <c r="F2822" s="2"/>
      <c r="G2822" s="5"/>
      <c r="H2822" s="2"/>
      <c r="I2822" s="2"/>
      <c r="J2822" s="2"/>
      <c r="K2822" s="2"/>
      <c r="L2822" s="2"/>
      <c r="M2822" s="2"/>
      <c r="N2822" s="2"/>
      <c r="O2822" s="2"/>
    </row>
    <row r="2823" spans="5:15" x14ac:dyDescent="0.25">
      <c r="E2823" s="2"/>
      <c r="F2823" s="2"/>
      <c r="G2823" s="5"/>
      <c r="H2823" s="2"/>
      <c r="I2823" s="2"/>
      <c r="J2823" s="2"/>
      <c r="K2823" s="2"/>
      <c r="L2823" s="2"/>
      <c r="M2823" s="2"/>
      <c r="N2823" s="2"/>
      <c r="O2823" s="2"/>
    </row>
    <row r="2824" spans="5:15" x14ac:dyDescent="0.25">
      <c r="E2824" s="2"/>
      <c r="F2824" s="2"/>
      <c r="G2824" s="5"/>
      <c r="H2824" s="2"/>
      <c r="I2824" s="2"/>
      <c r="J2824" s="2"/>
      <c r="K2824" s="2"/>
      <c r="L2824" s="2"/>
      <c r="M2824" s="2"/>
      <c r="N2824" s="2"/>
      <c r="O2824" s="2"/>
    </row>
    <row r="2825" spans="5:15" x14ac:dyDescent="0.25">
      <c r="E2825" s="2"/>
      <c r="F2825" s="2"/>
      <c r="G2825" s="5"/>
      <c r="H2825" s="2"/>
      <c r="I2825" s="2"/>
      <c r="J2825" s="2"/>
      <c r="K2825" s="2"/>
      <c r="L2825" s="2"/>
      <c r="M2825" s="2"/>
      <c r="N2825" s="2"/>
      <c r="O2825" s="2"/>
    </row>
    <row r="2826" spans="5:15" x14ac:dyDescent="0.25">
      <c r="E2826" s="2"/>
      <c r="F2826" s="2"/>
      <c r="G2826" s="5"/>
      <c r="H2826" s="2"/>
      <c r="I2826" s="2"/>
      <c r="J2826" s="2"/>
      <c r="K2826" s="2"/>
      <c r="L2826" s="2"/>
      <c r="M2826" s="2"/>
      <c r="N2826" s="2"/>
      <c r="O2826" s="2"/>
    </row>
    <row r="2827" spans="5:15" x14ac:dyDescent="0.25">
      <c r="E2827" s="2"/>
      <c r="F2827" s="2"/>
      <c r="G2827" s="5"/>
      <c r="H2827" s="2"/>
      <c r="I2827" s="2"/>
      <c r="J2827" s="2"/>
      <c r="K2827" s="2"/>
      <c r="L2827" s="2"/>
      <c r="M2827" s="2"/>
      <c r="N2827" s="2"/>
      <c r="O2827" s="2"/>
    </row>
    <row r="2829" spans="5:15" x14ac:dyDescent="0.25">
      <c r="E2829" s="2"/>
      <c r="F2829" s="2"/>
      <c r="G2829" s="5"/>
      <c r="H2829" s="2"/>
      <c r="I2829" s="2"/>
      <c r="J2829" s="2"/>
      <c r="K2829" s="2"/>
      <c r="L2829" s="2"/>
      <c r="M2829" s="2"/>
      <c r="N2829" s="2"/>
      <c r="O2829" s="2"/>
    </row>
    <row r="2830" spans="5:15" x14ac:dyDescent="0.25">
      <c r="E2830" s="2"/>
      <c r="F2830" s="2"/>
      <c r="G2830" s="5"/>
      <c r="H2830" s="2"/>
      <c r="I2830" s="2"/>
      <c r="J2830" s="2"/>
      <c r="K2830" s="2"/>
      <c r="L2830" s="2"/>
      <c r="M2830" s="2"/>
      <c r="N2830" s="2"/>
      <c r="O2830" s="2"/>
    </row>
    <row r="2831" spans="5:15" x14ac:dyDescent="0.25">
      <c r="E2831" s="2"/>
      <c r="F2831" s="2"/>
      <c r="G2831" s="5"/>
      <c r="H2831" s="2"/>
      <c r="I2831" s="2"/>
      <c r="J2831" s="2"/>
      <c r="K2831" s="2"/>
      <c r="L2831" s="2"/>
      <c r="M2831" s="2"/>
      <c r="N2831" s="2"/>
      <c r="O2831" s="2"/>
    </row>
    <row r="2832" spans="5:15" x14ac:dyDescent="0.25">
      <c r="E2832" s="2"/>
      <c r="F2832" s="2"/>
      <c r="G2832" s="5"/>
      <c r="H2832" s="2"/>
      <c r="I2832" s="2"/>
      <c r="J2832" s="2"/>
      <c r="K2832" s="2"/>
      <c r="L2832" s="2"/>
      <c r="M2832" s="2"/>
      <c r="N2832" s="2"/>
      <c r="O2832" s="2"/>
    </row>
    <row r="2833" spans="5:15" x14ac:dyDescent="0.25">
      <c r="E2833" s="2"/>
      <c r="F2833" s="2"/>
      <c r="G2833" s="5"/>
      <c r="H2833" s="2"/>
      <c r="I2833" s="2"/>
      <c r="J2833" s="2"/>
      <c r="K2833" s="2"/>
      <c r="L2833" s="2"/>
      <c r="M2833" s="2"/>
      <c r="N2833" s="2"/>
      <c r="O2833" s="2"/>
    </row>
    <row r="2834" spans="5:15" x14ac:dyDescent="0.25">
      <c r="E2834" s="2"/>
      <c r="F2834" s="2"/>
      <c r="G2834" s="5"/>
      <c r="H2834" s="2"/>
      <c r="I2834" s="2"/>
      <c r="J2834" s="2"/>
      <c r="K2834" s="2"/>
      <c r="L2834" s="2"/>
      <c r="M2834" s="2"/>
      <c r="N2834" s="2"/>
      <c r="O2834" s="2"/>
    </row>
    <row r="2835" spans="5:15" x14ac:dyDescent="0.25">
      <c r="E2835" s="2"/>
      <c r="F2835" s="2"/>
      <c r="G2835" s="5"/>
      <c r="H2835" s="2"/>
    </row>
    <row r="2836" spans="5:15" x14ac:dyDescent="0.25">
      <c r="E2836" s="2"/>
      <c r="F2836" s="2"/>
      <c r="G2836" s="5"/>
      <c r="H2836" s="2"/>
      <c r="I2836" s="2"/>
      <c r="J2836" s="2"/>
      <c r="K2836" s="2"/>
      <c r="L2836" s="2"/>
      <c r="M2836" s="2"/>
      <c r="N2836" s="2"/>
      <c r="O2836" s="2"/>
    </row>
    <row r="2837" spans="5:15" x14ac:dyDescent="0.25">
      <c r="F2837" s="2"/>
      <c r="G2837" s="5"/>
      <c r="H2837" s="2"/>
      <c r="I2837" s="2"/>
      <c r="J2837" s="2"/>
      <c r="K2837" s="2"/>
      <c r="L2837" s="2"/>
      <c r="M2837" s="2"/>
      <c r="N2837" s="2"/>
      <c r="O2837" s="2"/>
    </row>
    <row r="2840" spans="5:15" x14ac:dyDescent="0.25">
      <c r="E2840" s="2"/>
      <c r="F2840" s="2"/>
      <c r="G2840" s="5"/>
      <c r="H2840" s="2"/>
      <c r="I2840" s="2"/>
      <c r="J2840" s="2"/>
      <c r="K2840" s="2"/>
      <c r="L2840" s="2"/>
      <c r="M2840" s="2"/>
      <c r="N2840" s="2"/>
      <c r="O2840" s="2"/>
    </row>
    <row r="2841" spans="5:15" x14ac:dyDescent="0.25">
      <c r="E2841" s="2"/>
      <c r="F2841" s="2"/>
      <c r="G2841" s="5"/>
      <c r="H2841" s="2"/>
      <c r="I2841" s="2"/>
      <c r="J2841" s="2"/>
      <c r="K2841" s="2"/>
      <c r="L2841" s="2"/>
      <c r="M2841" s="2"/>
      <c r="N2841" s="2"/>
      <c r="O2841" s="2"/>
    </row>
    <row r="2843" spans="5:15" x14ac:dyDescent="0.25">
      <c r="M2843" s="2"/>
      <c r="N2843" s="2"/>
      <c r="O2843" s="2"/>
    </row>
    <row r="2844" spans="5:15" x14ac:dyDescent="0.25">
      <c r="E2844" s="2"/>
      <c r="F2844" s="2"/>
      <c r="G2844" s="5"/>
      <c r="H2844" s="2"/>
      <c r="I2844" s="2"/>
      <c r="J2844" s="2"/>
      <c r="K2844" s="2"/>
      <c r="L2844" s="2"/>
      <c r="M2844" s="2"/>
      <c r="N2844" s="2"/>
      <c r="O2844" s="2"/>
    </row>
    <row r="2845" spans="5:15" x14ac:dyDescent="0.25">
      <c r="E2845" s="2"/>
      <c r="F2845" s="2"/>
      <c r="G2845" s="5"/>
      <c r="H2845" s="2"/>
      <c r="I2845" s="2"/>
      <c r="J2845" s="2"/>
      <c r="K2845" s="2"/>
      <c r="L2845" s="2"/>
      <c r="M2845" s="2"/>
      <c r="N2845" s="2"/>
      <c r="O2845" s="2"/>
    </row>
    <row r="2846" spans="5:15" x14ac:dyDescent="0.25">
      <c r="E2846" s="2"/>
      <c r="F2846" s="2"/>
      <c r="G2846" s="5"/>
      <c r="H2846" s="2"/>
      <c r="I2846" s="2"/>
      <c r="J2846" s="2"/>
      <c r="K2846" s="2"/>
      <c r="L2846" s="2"/>
      <c r="M2846" s="2"/>
      <c r="N2846" s="2"/>
      <c r="O2846" s="2"/>
    </row>
    <row r="2847" spans="5:15" x14ac:dyDescent="0.25">
      <c r="F2847" s="2"/>
      <c r="G2847" s="5"/>
      <c r="H2847" s="2"/>
      <c r="I2847" s="2"/>
      <c r="J2847" s="2"/>
      <c r="K2847" s="2"/>
      <c r="L2847" s="2"/>
      <c r="M2847" s="2"/>
      <c r="N2847" s="2"/>
      <c r="O2847" s="2"/>
    </row>
    <row r="2848" spans="5:15" x14ac:dyDescent="0.25">
      <c r="E2848" s="2"/>
      <c r="F2848" s="2"/>
      <c r="G2848" s="5"/>
      <c r="H2848" s="2"/>
      <c r="I2848" s="2"/>
      <c r="J2848" s="2"/>
      <c r="K2848" s="2"/>
      <c r="L2848" s="2"/>
      <c r="M2848" s="2"/>
      <c r="N2848" s="2"/>
      <c r="O2848" s="2"/>
    </row>
    <row r="2849" spans="5:15" x14ac:dyDescent="0.25">
      <c r="E2849" s="2"/>
      <c r="F2849" s="2"/>
      <c r="G2849" s="5"/>
      <c r="H2849" s="2"/>
      <c r="I2849" s="2"/>
      <c r="J2849" s="2"/>
      <c r="K2849" s="2"/>
      <c r="L2849" s="2"/>
      <c r="M2849" s="2"/>
      <c r="N2849" s="2"/>
      <c r="O2849" s="2"/>
    </row>
    <row r="2850" spans="5:15" x14ac:dyDescent="0.25">
      <c r="E2850" s="2"/>
      <c r="F2850" s="2"/>
      <c r="G2850" s="5"/>
      <c r="H2850" s="2"/>
      <c r="I2850" s="2"/>
      <c r="J2850" s="2"/>
      <c r="K2850" s="2"/>
      <c r="L2850" s="2"/>
      <c r="M2850" s="2"/>
      <c r="N2850" s="2"/>
      <c r="O2850" s="2"/>
    </row>
    <row r="2852" spans="5:15" x14ac:dyDescent="0.25">
      <c r="E2852" s="2"/>
      <c r="F2852" s="2"/>
      <c r="G2852" s="5"/>
      <c r="H2852" s="2"/>
      <c r="I2852" s="2"/>
      <c r="J2852" s="2"/>
      <c r="K2852" s="2"/>
      <c r="L2852" s="2"/>
      <c r="M2852" s="2"/>
      <c r="N2852" s="2"/>
      <c r="O2852" s="2"/>
    </row>
    <row r="2853" spans="5:15" x14ac:dyDescent="0.25">
      <c r="E2853" s="2"/>
      <c r="F2853" s="2"/>
      <c r="G2853" s="5"/>
      <c r="H2853" s="2"/>
      <c r="I2853" s="2"/>
      <c r="J2853" s="2"/>
      <c r="K2853" s="2"/>
      <c r="L2853" s="2"/>
      <c r="M2853" s="2"/>
      <c r="N2853" s="2"/>
      <c r="O2853" s="2"/>
    </row>
    <row r="2854" spans="5:15" x14ac:dyDescent="0.25">
      <c r="E2854" s="2"/>
      <c r="F2854" s="2"/>
      <c r="G2854" s="5"/>
      <c r="H2854" s="2"/>
      <c r="I2854" s="2"/>
      <c r="J2854" s="2"/>
      <c r="K2854" s="2"/>
      <c r="L2854" s="2"/>
      <c r="M2854" s="2"/>
      <c r="N2854" s="2"/>
      <c r="O2854" s="2"/>
    </row>
    <row r="2855" spans="5:15" x14ac:dyDescent="0.25">
      <c r="L2855" s="2"/>
      <c r="M2855" s="2"/>
      <c r="N2855" s="2"/>
      <c r="O2855" s="2"/>
    </row>
    <row r="2856" spans="5:15" x14ac:dyDescent="0.25">
      <c r="E2856" s="2"/>
      <c r="F2856" s="2"/>
      <c r="G2856" s="5"/>
      <c r="H2856" s="2"/>
      <c r="I2856" s="2"/>
      <c r="J2856" s="2"/>
      <c r="K2856" s="2"/>
      <c r="L2856" s="2"/>
      <c r="M2856" s="2"/>
      <c r="N2856" s="2"/>
      <c r="O2856" s="2"/>
    </row>
    <row r="2857" spans="5:15" x14ac:dyDescent="0.25">
      <c r="E2857" s="2"/>
      <c r="F2857" s="2"/>
      <c r="G2857" s="5"/>
      <c r="H2857" s="2"/>
      <c r="I2857" s="2"/>
      <c r="J2857" s="2"/>
      <c r="K2857" s="2"/>
      <c r="L2857" s="2"/>
      <c r="M2857" s="2"/>
      <c r="N2857" s="2"/>
      <c r="O2857" s="2"/>
    </row>
    <row r="2858" spans="5:15" x14ac:dyDescent="0.25">
      <c r="E2858" s="2"/>
      <c r="F2858" s="2"/>
      <c r="G2858" s="5"/>
      <c r="H2858" s="2"/>
      <c r="I2858" s="2"/>
      <c r="J2858" s="2"/>
      <c r="K2858" s="2"/>
      <c r="L2858" s="2"/>
      <c r="M2858" s="2"/>
      <c r="N2858" s="2"/>
      <c r="O2858" s="2"/>
    </row>
    <row r="2859" spans="5:15" x14ac:dyDescent="0.25">
      <c r="H2859" s="2"/>
      <c r="I2859" s="2"/>
      <c r="J2859" s="2"/>
      <c r="K2859" s="2"/>
      <c r="L2859" s="2"/>
      <c r="M2859" s="2"/>
      <c r="N2859" s="2"/>
      <c r="O2859" s="2"/>
    </row>
    <row r="2860" spans="5:15" x14ac:dyDescent="0.25">
      <c r="E2860" s="2"/>
      <c r="F2860" s="2"/>
      <c r="G2860" s="5"/>
      <c r="H2860" s="2"/>
      <c r="I2860" s="2"/>
      <c r="J2860" s="2"/>
      <c r="K2860" s="2"/>
      <c r="L2860" s="2"/>
      <c r="M2860" s="2"/>
      <c r="N2860" s="2"/>
      <c r="O2860" s="2"/>
    </row>
    <row r="2862" spans="5:15" x14ac:dyDescent="0.25">
      <c r="G2862" s="5"/>
      <c r="H2862" s="2"/>
      <c r="I2862" s="2"/>
      <c r="J2862" s="2"/>
      <c r="K2862" s="2"/>
      <c r="L2862" s="2"/>
      <c r="M2862" s="2"/>
      <c r="N2862" s="2"/>
      <c r="O2862" s="2"/>
    </row>
    <row r="2863" spans="5:15" x14ac:dyDescent="0.25">
      <c r="E2863" s="2"/>
      <c r="F2863" s="2"/>
      <c r="G2863" s="5"/>
      <c r="H2863" s="2"/>
      <c r="I2863" s="2"/>
      <c r="J2863" s="2"/>
      <c r="K2863" s="2"/>
      <c r="L2863" s="2"/>
      <c r="M2863" s="2"/>
      <c r="N2863" s="2"/>
      <c r="O2863" s="2"/>
    </row>
    <row r="2864" spans="5:15" x14ac:dyDescent="0.25">
      <c r="E2864" s="2"/>
      <c r="F2864" s="2"/>
      <c r="G2864" s="5"/>
      <c r="H2864" s="2"/>
      <c r="I2864" s="2"/>
      <c r="J2864" s="2"/>
      <c r="K2864" s="2"/>
      <c r="L2864" s="2"/>
      <c r="M2864" s="2"/>
      <c r="N2864" s="2"/>
      <c r="O2864" s="2"/>
    </row>
    <row r="2865" spans="5:15" x14ac:dyDescent="0.25">
      <c r="F2865" s="2"/>
      <c r="G2865" s="5"/>
      <c r="H2865" s="2"/>
      <c r="I2865" s="2"/>
      <c r="J2865" s="2"/>
      <c r="K2865" s="2"/>
      <c r="L2865" s="2"/>
      <c r="M2865" s="2"/>
      <c r="N2865" s="2"/>
      <c r="O2865" s="2"/>
    </row>
    <row r="2866" spans="5:15" x14ac:dyDescent="0.25">
      <c r="E2866" s="2"/>
      <c r="F2866" s="2"/>
      <c r="G2866" s="5"/>
      <c r="H2866" s="2"/>
      <c r="I2866" s="2"/>
      <c r="J2866" s="2"/>
      <c r="K2866" s="2"/>
      <c r="L2866" s="2"/>
      <c r="M2866" s="2"/>
      <c r="N2866" s="2"/>
      <c r="O2866" s="2"/>
    </row>
    <row r="2867" spans="5:15" x14ac:dyDescent="0.25">
      <c r="F2867" s="2"/>
      <c r="G2867" s="5"/>
      <c r="H2867" s="2"/>
      <c r="I2867" s="2"/>
      <c r="J2867" s="2"/>
      <c r="K2867" s="2"/>
      <c r="L2867" s="2"/>
      <c r="M2867" s="2"/>
      <c r="N2867" s="2"/>
      <c r="O2867" s="2"/>
    </row>
    <row r="2868" spans="5:15" x14ac:dyDescent="0.25">
      <c r="F2868" s="2"/>
      <c r="G2868" s="5"/>
      <c r="H2868" s="2"/>
      <c r="I2868" s="2"/>
      <c r="J2868" s="2"/>
      <c r="K2868" s="2"/>
      <c r="L2868" s="2"/>
      <c r="M2868" s="2"/>
      <c r="N2868" s="2"/>
      <c r="O2868" s="2"/>
    </row>
    <row r="2869" spans="5:15" x14ac:dyDescent="0.25">
      <c r="F2869" s="2"/>
      <c r="G2869" s="5"/>
      <c r="H2869" s="2"/>
      <c r="I2869" s="2"/>
      <c r="J2869" s="2"/>
      <c r="K2869" s="2"/>
      <c r="L2869" s="2"/>
      <c r="M2869" s="2"/>
      <c r="N2869" s="2"/>
      <c r="O2869" s="2"/>
    </row>
    <row r="2870" spans="5:15" x14ac:dyDescent="0.25">
      <c r="E2870" s="2"/>
      <c r="F2870" s="2"/>
      <c r="G2870" s="5"/>
      <c r="H2870" s="2"/>
      <c r="I2870" s="2"/>
      <c r="J2870" s="2"/>
      <c r="K2870" s="2"/>
      <c r="L2870" s="2"/>
      <c r="M2870" s="2"/>
      <c r="N2870" s="2"/>
      <c r="O2870" s="2"/>
    </row>
    <row r="2871" spans="5:15" x14ac:dyDescent="0.25">
      <c r="I2871" s="2"/>
    </row>
    <row r="2872" spans="5:15" x14ac:dyDescent="0.25">
      <c r="I2872" s="2"/>
    </row>
    <row r="2873" spans="5:15" x14ac:dyDescent="0.25">
      <c r="M2873" s="2"/>
      <c r="N2873" s="2"/>
      <c r="O2873" s="2"/>
    </row>
    <row r="2875" spans="5:15" x14ac:dyDescent="0.25">
      <c r="E2875" s="2"/>
      <c r="F2875" s="2"/>
      <c r="G2875" s="5"/>
      <c r="H2875" s="2"/>
      <c r="I2875" s="2"/>
      <c r="J2875" s="2"/>
      <c r="K2875" s="2"/>
      <c r="L2875" s="2"/>
      <c r="M2875" s="2"/>
      <c r="N2875" s="2"/>
      <c r="O2875" s="2"/>
    </row>
    <row r="2877" spans="5:15" x14ac:dyDescent="0.25">
      <c r="E2877" s="2"/>
      <c r="F2877" s="2"/>
      <c r="G2877" s="5"/>
      <c r="H2877" s="2"/>
      <c r="I2877" s="2"/>
      <c r="J2877" s="2"/>
      <c r="K2877" s="2"/>
      <c r="L2877" s="2"/>
      <c r="M2877" s="2"/>
    </row>
    <row r="2878" spans="5:15" x14ac:dyDescent="0.25">
      <c r="E2878" s="2"/>
      <c r="O2878" s="2"/>
    </row>
    <row r="2881" spans="5:15" x14ac:dyDescent="0.25">
      <c r="J2881" s="2"/>
      <c r="K2881" s="2"/>
      <c r="L2881" s="2"/>
      <c r="M2881" s="2"/>
      <c r="N2881" s="2"/>
      <c r="O2881" s="2"/>
    </row>
    <row r="2882" spans="5:15" x14ac:dyDescent="0.25">
      <c r="I2882" s="2"/>
      <c r="J2882" s="2"/>
      <c r="K2882" s="2"/>
      <c r="L2882" s="2"/>
    </row>
    <row r="2883" spans="5:15" x14ac:dyDescent="0.25">
      <c r="E2883" s="2"/>
      <c r="H2883" s="2"/>
      <c r="I2883" s="2"/>
      <c r="J2883" s="2"/>
      <c r="K2883" s="2"/>
      <c r="L2883" s="2"/>
    </row>
    <row r="2885" spans="5:15" x14ac:dyDescent="0.25">
      <c r="E2885" s="2"/>
      <c r="I2885" s="2"/>
      <c r="J2885" s="2"/>
    </row>
    <row r="2889" spans="5:15" x14ac:dyDescent="0.25">
      <c r="J2889" s="2"/>
      <c r="K2889" s="2"/>
      <c r="L2889" s="2"/>
      <c r="M2889" s="2"/>
      <c r="N2889" s="2"/>
      <c r="O2889" s="2"/>
    </row>
    <row r="2890" spans="5:15" x14ac:dyDescent="0.25">
      <c r="F2890" s="2"/>
      <c r="G2890" s="5"/>
    </row>
    <row r="2891" spans="5:15" x14ac:dyDescent="0.25">
      <c r="F2891" s="2"/>
      <c r="G2891" s="5"/>
      <c r="H2891" s="2"/>
      <c r="I2891" s="2"/>
      <c r="J2891" s="2"/>
      <c r="K2891" s="2"/>
      <c r="L2891" s="2"/>
      <c r="M2891" s="2"/>
      <c r="N2891" s="2"/>
      <c r="O2891" s="2"/>
    </row>
    <row r="2892" spans="5:15" x14ac:dyDescent="0.25">
      <c r="E2892" s="2"/>
      <c r="F2892" s="2"/>
      <c r="G2892" s="5"/>
      <c r="H2892" s="2"/>
      <c r="I2892" s="2"/>
      <c r="J2892" s="2"/>
      <c r="K2892" s="2"/>
      <c r="L2892" s="2"/>
      <c r="M2892" s="2"/>
      <c r="N2892" s="2"/>
      <c r="O2892" s="2"/>
    </row>
    <row r="2894" spans="5:15" x14ac:dyDescent="0.25">
      <c r="E2894" s="2"/>
      <c r="F2894" s="2"/>
      <c r="G2894" s="5"/>
      <c r="H2894" s="2"/>
      <c r="I2894" s="2"/>
      <c r="J2894" s="2"/>
      <c r="K2894" s="2"/>
      <c r="L2894" s="2"/>
      <c r="M2894" s="2"/>
      <c r="N2894" s="2"/>
      <c r="O2894" s="2"/>
    </row>
    <row r="2895" spans="5:15" x14ac:dyDescent="0.25">
      <c r="E2895" s="2"/>
      <c r="F2895" s="2"/>
      <c r="G2895" s="5"/>
      <c r="H2895" s="2"/>
      <c r="I2895" s="2"/>
      <c r="J2895" s="2"/>
      <c r="K2895" s="2"/>
      <c r="L2895" s="2"/>
      <c r="M2895" s="2"/>
      <c r="N2895" s="2"/>
      <c r="O2895" s="2"/>
    </row>
    <row r="2896" spans="5:15" x14ac:dyDescent="0.25">
      <c r="G2896" s="5"/>
      <c r="H2896" s="2"/>
      <c r="I2896" s="2"/>
      <c r="J2896" s="2"/>
      <c r="K2896" s="2"/>
      <c r="L2896" s="2"/>
      <c r="M2896" s="2"/>
      <c r="N2896" s="2"/>
      <c r="O2896" s="2"/>
    </row>
    <row r="2897" spans="5:15" x14ac:dyDescent="0.25">
      <c r="E2897" s="2"/>
      <c r="F2897" s="2"/>
      <c r="G2897" s="5"/>
      <c r="H2897" s="2"/>
      <c r="I2897" s="2"/>
      <c r="J2897" s="2"/>
      <c r="K2897" s="2"/>
      <c r="L2897" s="2"/>
      <c r="M2897" s="2"/>
      <c r="N2897" s="2"/>
      <c r="O2897" s="2"/>
    </row>
    <row r="2898" spans="5:15" x14ac:dyDescent="0.25">
      <c r="E2898" s="2"/>
      <c r="F2898" s="2"/>
      <c r="G2898" s="5"/>
      <c r="H2898" s="2"/>
      <c r="I2898" s="2"/>
      <c r="J2898" s="2"/>
      <c r="K2898" s="2"/>
      <c r="L2898" s="2"/>
      <c r="M2898" s="2"/>
      <c r="N2898" s="2"/>
      <c r="O2898" s="2"/>
    </row>
    <row r="2899" spans="5:15" x14ac:dyDescent="0.25">
      <c r="E2899" s="2"/>
      <c r="F2899" s="2"/>
      <c r="G2899" s="5"/>
      <c r="H2899" s="2"/>
      <c r="I2899" s="2"/>
      <c r="J2899" s="2"/>
      <c r="K2899" s="2"/>
      <c r="L2899" s="2"/>
      <c r="M2899" s="2"/>
      <c r="N2899" s="2"/>
      <c r="O2899" s="2"/>
    </row>
    <row r="2900" spans="5:15" x14ac:dyDescent="0.25">
      <c r="E2900" s="2"/>
      <c r="F2900" s="2"/>
      <c r="G2900" s="5"/>
      <c r="H2900" s="2"/>
      <c r="I2900" s="2"/>
      <c r="J2900" s="2"/>
      <c r="K2900" s="2"/>
      <c r="L2900" s="2"/>
      <c r="M2900" s="2"/>
      <c r="N2900" s="2"/>
      <c r="O2900" s="2"/>
    </row>
    <row r="2901" spans="5:15" x14ac:dyDescent="0.25">
      <c r="E2901" s="2"/>
      <c r="F2901" s="2"/>
      <c r="G2901" s="5"/>
      <c r="H2901" s="2"/>
      <c r="I2901" s="2"/>
      <c r="J2901" s="2"/>
      <c r="K2901" s="2"/>
      <c r="L2901" s="2"/>
      <c r="M2901" s="2"/>
      <c r="N2901" s="2"/>
      <c r="O2901" s="2"/>
    </row>
    <row r="2902" spans="5:15" x14ac:dyDescent="0.25">
      <c r="E2902" s="2"/>
      <c r="F2902" s="2"/>
      <c r="G2902" s="5"/>
      <c r="H2902" s="2"/>
      <c r="I2902" s="2"/>
      <c r="J2902" s="2"/>
      <c r="K2902" s="2"/>
      <c r="L2902" s="2"/>
      <c r="M2902" s="2"/>
      <c r="N2902" s="2"/>
      <c r="O2902" s="2"/>
    </row>
    <row r="2904" spans="5:15" x14ac:dyDescent="0.25">
      <c r="E2904" s="2"/>
      <c r="F2904" s="2"/>
      <c r="G2904" s="5"/>
      <c r="H2904" s="2"/>
      <c r="I2904" s="2"/>
      <c r="J2904" s="2"/>
      <c r="K2904" s="2"/>
      <c r="L2904" s="2"/>
      <c r="M2904" s="2"/>
      <c r="N2904" s="2"/>
      <c r="O2904" s="2"/>
    </row>
    <row r="2905" spans="5:15" x14ac:dyDescent="0.25">
      <c r="E2905" s="2"/>
      <c r="F2905" s="2"/>
      <c r="G2905" s="5"/>
      <c r="H2905" s="2"/>
      <c r="I2905" s="2"/>
      <c r="J2905" s="2"/>
      <c r="K2905" s="2"/>
      <c r="L2905" s="2"/>
      <c r="M2905" s="2"/>
      <c r="N2905" s="2"/>
      <c r="O2905" s="2"/>
    </row>
    <row r="2906" spans="5:15" x14ac:dyDescent="0.25">
      <c r="E2906" s="2"/>
      <c r="F2906" s="2"/>
      <c r="G2906" s="5"/>
      <c r="H2906" s="2"/>
      <c r="I2906" s="2"/>
      <c r="J2906" s="2"/>
      <c r="K2906" s="2"/>
      <c r="L2906" s="2"/>
      <c r="M2906" s="2"/>
      <c r="N2906" s="2"/>
      <c r="O2906" s="2"/>
    </row>
    <row r="2907" spans="5:15" x14ac:dyDescent="0.25">
      <c r="E2907" s="2"/>
      <c r="F2907" s="2"/>
      <c r="G2907" s="5"/>
      <c r="H2907" s="2"/>
      <c r="I2907" s="2"/>
      <c r="J2907" s="2"/>
      <c r="K2907" s="2"/>
      <c r="L2907" s="2"/>
      <c r="M2907" s="2"/>
      <c r="N2907" s="2"/>
      <c r="O2907" s="2"/>
    </row>
    <row r="2908" spans="5:15" x14ac:dyDescent="0.25">
      <c r="E2908" s="2"/>
      <c r="F2908" s="2"/>
      <c r="G2908" s="5"/>
      <c r="H2908" s="2"/>
      <c r="I2908" s="2"/>
      <c r="J2908" s="2"/>
      <c r="K2908" s="2"/>
      <c r="L2908" s="2"/>
      <c r="M2908" s="2"/>
      <c r="N2908" s="2"/>
      <c r="O2908" s="2"/>
    </row>
    <row r="2909" spans="5:15" x14ac:dyDescent="0.25">
      <c r="E2909" s="2"/>
      <c r="F2909" s="2"/>
      <c r="G2909" s="5"/>
      <c r="H2909" s="2"/>
      <c r="I2909" s="2"/>
      <c r="J2909" s="2"/>
      <c r="K2909" s="2"/>
      <c r="L2909" s="2"/>
      <c r="M2909" s="2"/>
      <c r="N2909" s="2"/>
      <c r="O2909" s="2"/>
    </row>
    <row r="2910" spans="5:15" x14ac:dyDescent="0.25">
      <c r="E2910" s="2"/>
      <c r="F2910" s="2"/>
      <c r="G2910" s="5"/>
      <c r="H2910" s="2"/>
      <c r="I2910" s="2"/>
      <c r="J2910" s="2"/>
      <c r="K2910" s="2"/>
      <c r="L2910" s="2"/>
      <c r="M2910" s="2"/>
      <c r="N2910" s="2"/>
      <c r="O2910" s="2"/>
    </row>
    <row r="2911" spans="5:15" x14ac:dyDescent="0.25">
      <c r="E2911" s="2"/>
      <c r="F2911" s="2"/>
      <c r="G2911" s="5"/>
      <c r="H2911" s="2"/>
      <c r="I2911" s="2"/>
      <c r="J2911" s="2"/>
      <c r="K2911" s="2"/>
      <c r="L2911" s="2"/>
      <c r="M2911" s="2"/>
      <c r="N2911" s="2"/>
      <c r="O2911" s="2"/>
    </row>
    <row r="2912" spans="5:15" x14ac:dyDescent="0.25">
      <c r="E2912" s="2"/>
      <c r="F2912" s="2"/>
      <c r="G2912" s="5"/>
      <c r="H2912" s="2"/>
      <c r="I2912" s="2"/>
      <c r="J2912" s="2"/>
      <c r="K2912" s="2"/>
      <c r="L2912" s="2"/>
      <c r="M2912" s="2"/>
      <c r="N2912" s="2"/>
      <c r="O2912" s="2"/>
    </row>
    <row r="2913" spans="5:15" x14ac:dyDescent="0.25">
      <c r="E2913" s="2"/>
      <c r="F2913" s="2"/>
      <c r="G2913" s="5"/>
      <c r="H2913" s="2"/>
      <c r="I2913" s="2"/>
      <c r="J2913" s="2"/>
      <c r="K2913" s="2"/>
      <c r="L2913" s="2"/>
      <c r="M2913" s="2"/>
      <c r="N2913" s="2"/>
      <c r="O2913" s="2"/>
    </row>
    <row r="2914" spans="5:15" x14ac:dyDescent="0.25">
      <c r="E2914" s="2"/>
      <c r="F2914" s="2"/>
      <c r="G2914" s="5"/>
      <c r="H2914" s="2"/>
      <c r="I2914" s="2"/>
      <c r="J2914" s="2"/>
      <c r="K2914" s="2"/>
      <c r="L2914" s="2"/>
      <c r="M2914" s="2"/>
      <c r="N2914" s="2"/>
      <c r="O2914" s="2"/>
    </row>
    <row r="2917" spans="5:15" x14ac:dyDescent="0.25">
      <c r="E2917" s="2"/>
    </row>
    <row r="2919" spans="5:15" x14ac:dyDescent="0.25">
      <c r="E2919" s="2"/>
      <c r="F2919" s="2"/>
      <c r="G2919" s="5"/>
      <c r="H2919" s="2"/>
      <c r="I2919" s="2"/>
      <c r="J2919" s="2"/>
      <c r="K2919" s="2"/>
      <c r="L2919" s="2"/>
      <c r="M2919" s="2"/>
      <c r="N2919" s="2"/>
      <c r="O2919" s="2"/>
    </row>
    <row r="2921" spans="5:15" x14ac:dyDescent="0.25">
      <c r="E2921" s="2"/>
      <c r="F2921" s="2"/>
      <c r="G2921" s="5"/>
      <c r="H2921" s="2"/>
      <c r="I2921" s="2"/>
      <c r="J2921" s="2"/>
      <c r="K2921" s="2"/>
      <c r="L2921" s="2"/>
      <c r="M2921" s="2"/>
      <c r="N2921" s="2"/>
      <c r="O2921" s="2"/>
    </row>
    <row r="2922" spans="5:15" x14ac:dyDescent="0.25">
      <c r="E2922" s="2"/>
      <c r="F2922" s="2"/>
      <c r="G2922" s="5"/>
      <c r="H2922" s="2"/>
      <c r="I2922" s="2"/>
      <c r="J2922" s="2"/>
      <c r="K2922" s="2"/>
      <c r="L2922" s="2"/>
      <c r="M2922" s="2"/>
      <c r="N2922" s="2"/>
      <c r="O2922" s="2"/>
    </row>
    <row r="2923" spans="5:15" x14ac:dyDescent="0.25">
      <c r="E2923" s="2"/>
      <c r="F2923" s="2"/>
      <c r="G2923" s="5"/>
      <c r="H2923" s="2"/>
      <c r="I2923" s="2"/>
      <c r="J2923" s="2"/>
      <c r="K2923" s="2"/>
      <c r="L2923" s="2"/>
      <c r="M2923" s="2"/>
      <c r="N2923" s="2"/>
      <c r="O2923" s="2"/>
    </row>
    <row r="2924" spans="5:15" x14ac:dyDescent="0.25">
      <c r="E2924" s="2"/>
      <c r="F2924" s="2"/>
      <c r="G2924" s="5"/>
      <c r="H2924" s="2"/>
      <c r="I2924" s="2"/>
      <c r="J2924" s="2"/>
      <c r="K2924" s="2"/>
      <c r="L2924" s="2"/>
      <c r="M2924" s="2"/>
      <c r="N2924" s="2"/>
      <c r="O2924" s="2"/>
    </row>
    <row r="2925" spans="5:15" x14ac:dyDescent="0.25">
      <c r="E2925" s="2"/>
      <c r="F2925" s="2"/>
      <c r="G2925" s="5"/>
      <c r="H2925" s="2"/>
      <c r="I2925" s="2"/>
      <c r="J2925" s="2"/>
      <c r="K2925" s="2"/>
      <c r="L2925" s="2"/>
      <c r="M2925" s="2"/>
      <c r="N2925" s="2"/>
      <c r="O2925" s="2"/>
    </row>
    <row r="2926" spans="5:15" x14ac:dyDescent="0.25">
      <c r="E2926" s="2"/>
      <c r="F2926" s="2"/>
      <c r="G2926" s="5"/>
      <c r="H2926" s="2"/>
      <c r="I2926" s="2"/>
      <c r="J2926" s="2"/>
      <c r="K2926" s="2"/>
      <c r="L2926" s="2"/>
      <c r="M2926" s="2"/>
      <c r="N2926" s="2"/>
      <c r="O2926" s="2"/>
    </row>
    <row r="2927" spans="5:15" x14ac:dyDescent="0.25">
      <c r="E2927" s="2"/>
      <c r="F2927" s="2"/>
      <c r="G2927" s="5"/>
      <c r="H2927" s="2"/>
      <c r="I2927" s="2"/>
      <c r="J2927" s="2"/>
      <c r="K2927" s="2"/>
      <c r="L2927" s="2"/>
      <c r="M2927" s="2"/>
      <c r="N2927" s="2"/>
      <c r="O2927" s="2"/>
    </row>
    <row r="2928" spans="5:15" x14ac:dyDescent="0.25">
      <c r="E2928" s="2"/>
      <c r="F2928" s="2"/>
      <c r="G2928" s="5"/>
      <c r="H2928" s="2"/>
      <c r="I2928" s="2"/>
      <c r="J2928" s="2"/>
      <c r="K2928" s="2"/>
      <c r="L2928" s="2"/>
      <c r="M2928" s="2"/>
      <c r="N2928" s="2"/>
      <c r="O2928" s="2"/>
    </row>
    <row r="2929" spans="5:15" x14ac:dyDescent="0.25">
      <c r="E2929" s="2"/>
      <c r="F2929" s="2"/>
      <c r="G2929" s="5"/>
      <c r="H2929" s="2"/>
      <c r="I2929" s="2"/>
      <c r="J2929" s="2"/>
      <c r="K2929" s="2"/>
      <c r="L2929" s="2"/>
      <c r="M2929" s="2"/>
      <c r="N2929" s="2"/>
      <c r="O2929" s="2"/>
    </row>
    <row r="2930" spans="5:15" x14ac:dyDescent="0.25">
      <c r="E2930" s="2"/>
      <c r="F2930" s="2"/>
      <c r="G2930" s="5"/>
      <c r="H2930" s="2"/>
      <c r="I2930" s="2"/>
      <c r="J2930" s="2"/>
      <c r="K2930" s="2"/>
      <c r="L2930" s="2"/>
      <c r="M2930" s="2"/>
      <c r="N2930" s="2"/>
      <c r="O2930" s="2"/>
    </row>
    <row r="2931" spans="5:15" x14ac:dyDescent="0.25">
      <c r="E2931" s="2"/>
      <c r="F2931" s="2"/>
      <c r="G2931" s="5"/>
      <c r="H2931" s="2"/>
      <c r="I2931" s="2"/>
      <c r="J2931" s="2"/>
      <c r="K2931" s="2"/>
      <c r="L2931" s="2"/>
      <c r="M2931" s="2"/>
      <c r="N2931" s="2"/>
      <c r="O2931" s="2"/>
    </row>
    <row r="2933" spans="5:15" x14ac:dyDescent="0.25">
      <c r="E2933" s="2"/>
      <c r="F2933" s="2"/>
      <c r="G2933" s="5"/>
      <c r="H2933" s="2"/>
      <c r="I2933" s="2"/>
      <c r="J2933" s="2"/>
      <c r="K2933" s="2"/>
      <c r="L2933" s="2"/>
      <c r="M2933" s="2"/>
      <c r="N2933" s="2"/>
      <c r="O2933" s="2"/>
    </row>
    <row r="2934" spans="5:15" x14ac:dyDescent="0.25">
      <c r="E2934" s="2"/>
      <c r="F2934" s="2"/>
      <c r="G2934" s="5"/>
      <c r="H2934" s="2"/>
      <c r="I2934" s="2"/>
      <c r="J2934" s="2"/>
      <c r="K2934" s="2"/>
      <c r="L2934" s="2"/>
      <c r="M2934" s="2"/>
      <c r="N2934" s="2"/>
      <c r="O2934" s="2"/>
    </row>
    <row r="2935" spans="5:15" x14ac:dyDescent="0.25">
      <c r="E2935" s="2"/>
      <c r="F2935" s="2"/>
      <c r="G2935" s="5"/>
      <c r="H2935" s="2"/>
      <c r="I2935" s="2"/>
      <c r="J2935" s="2"/>
      <c r="K2935" s="2"/>
      <c r="L2935" s="2"/>
      <c r="M2935" s="2"/>
      <c r="N2935" s="2"/>
      <c r="O2935" s="2"/>
    </row>
    <row r="2936" spans="5:15" x14ac:dyDescent="0.25">
      <c r="E2936" s="2"/>
      <c r="F2936" s="2"/>
      <c r="G2936" s="5"/>
      <c r="H2936" s="2"/>
      <c r="I2936" s="2"/>
      <c r="J2936" s="2"/>
      <c r="K2936" s="2"/>
      <c r="L2936" s="2"/>
      <c r="M2936" s="2"/>
      <c r="N2936" s="2"/>
      <c r="O2936" s="2"/>
    </row>
    <row r="2937" spans="5:15" x14ac:dyDescent="0.25">
      <c r="E2937" s="2"/>
      <c r="F2937" s="2"/>
      <c r="G2937" s="5"/>
      <c r="H2937" s="2"/>
      <c r="I2937" s="2"/>
      <c r="J2937" s="2"/>
      <c r="K2937" s="2"/>
      <c r="L2937" s="2"/>
      <c r="M2937" s="2"/>
      <c r="N2937" s="2"/>
      <c r="O2937" s="2"/>
    </row>
    <row r="2938" spans="5:15" x14ac:dyDescent="0.25">
      <c r="E2938" s="2"/>
      <c r="F2938" s="2"/>
      <c r="G2938" s="5"/>
      <c r="H2938" s="2"/>
      <c r="I2938" s="2"/>
      <c r="J2938" s="2"/>
      <c r="K2938" s="2"/>
      <c r="L2938" s="2"/>
      <c r="M2938" s="2"/>
      <c r="N2938" s="2"/>
      <c r="O2938" s="2"/>
    </row>
    <row r="2939" spans="5:15" x14ac:dyDescent="0.25">
      <c r="E2939" s="2"/>
      <c r="F2939" s="2"/>
      <c r="G2939" s="5"/>
      <c r="H2939" s="2"/>
      <c r="I2939" s="2"/>
      <c r="J2939" s="2"/>
      <c r="K2939" s="2"/>
      <c r="L2939" s="2"/>
      <c r="M2939" s="2"/>
      <c r="N2939" s="2"/>
      <c r="O2939" s="2"/>
    </row>
    <row r="2940" spans="5:15" x14ac:dyDescent="0.25">
      <c r="E2940" s="2"/>
      <c r="F2940" s="2"/>
      <c r="G2940" s="5"/>
      <c r="H2940" s="2"/>
      <c r="I2940" s="2"/>
      <c r="J2940" s="2"/>
      <c r="K2940" s="2"/>
      <c r="L2940" s="2"/>
      <c r="M2940" s="2"/>
      <c r="N2940" s="2"/>
      <c r="O2940" s="2"/>
    </row>
    <row r="2941" spans="5:15" x14ac:dyDescent="0.25">
      <c r="E2941" s="2"/>
      <c r="F2941" s="2"/>
      <c r="G2941" s="5"/>
      <c r="H2941" s="2"/>
      <c r="I2941" s="2"/>
      <c r="J2941" s="2"/>
      <c r="K2941" s="2"/>
      <c r="L2941" s="2"/>
      <c r="M2941" s="2"/>
      <c r="N2941" s="2"/>
      <c r="O2941" s="2"/>
    </row>
    <row r="2942" spans="5:15" x14ac:dyDescent="0.25">
      <c r="E2942" s="2"/>
      <c r="G2942" s="5"/>
      <c r="H2942" s="2"/>
      <c r="I2942" s="2"/>
      <c r="J2942" s="2"/>
      <c r="K2942" s="2"/>
      <c r="L2942" s="2"/>
      <c r="M2942" s="2"/>
      <c r="N2942" s="2"/>
      <c r="O2942" s="2"/>
    </row>
    <row r="2943" spans="5:15" x14ac:dyDescent="0.25">
      <c r="E2943" s="2"/>
      <c r="F2943" s="2"/>
      <c r="G2943" s="5"/>
      <c r="H2943" s="2"/>
      <c r="I2943" s="2"/>
      <c r="J2943" s="2"/>
      <c r="K2943" s="2"/>
      <c r="L2943" s="2"/>
      <c r="M2943" s="2"/>
      <c r="N2943" s="2"/>
      <c r="O2943" s="2"/>
    </row>
    <row r="2945" spans="5:15" x14ac:dyDescent="0.25">
      <c r="E2945" s="2"/>
      <c r="F2945" s="2"/>
      <c r="G2945" s="5"/>
      <c r="H2945" s="2"/>
      <c r="I2945" s="2"/>
      <c r="J2945" s="2"/>
      <c r="K2945" s="2"/>
      <c r="L2945" s="2"/>
      <c r="M2945" s="2"/>
      <c r="N2945" s="2"/>
      <c r="O2945" s="2"/>
    </row>
    <row r="2946" spans="5:15" x14ac:dyDescent="0.25">
      <c r="E2946" s="2"/>
      <c r="F2946" s="2"/>
      <c r="G2946" s="5"/>
      <c r="H2946" s="2"/>
      <c r="I2946" s="2"/>
      <c r="J2946" s="2"/>
      <c r="K2946" s="2"/>
      <c r="L2946" s="2"/>
      <c r="M2946" s="2"/>
      <c r="N2946" s="2"/>
      <c r="O2946" s="2"/>
    </row>
    <row r="2947" spans="5:15" x14ac:dyDescent="0.25">
      <c r="E2947" s="2"/>
      <c r="F2947" s="2"/>
      <c r="G2947" s="5"/>
      <c r="H2947" s="2"/>
      <c r="I2947" s="2"/>
      <c r="J2947" s="2"/>
      <c r="K2947" s="2"/>
      <c r="L2947" s="2"/>
      <c r="M2947" s="2"/>
      <c r="N2947" s="2"/>
      <c r="O2947" s="2"/>
    </row>
    <row r="2948" spans="5:15" x14ac:dyDescent="0.25">
      <c r="F2948" s="2"/>
      <c r="G2948" s="5"/>
      <c r="H2948" s="2"/>
      <c r="I2948" s="2"/>
      <c r="J2948" s="2"/>
      <c r="K2948" s="2"/>
      <c r="L2948" s="2"/>
      <c r="M2948" s="2"/>
      <c r="N2948" s="2"/>
      <c r="O2948" s="2"/>
    </row>
    <row r="2949" spans="5:15" x14ac:dyDescent="0.25">
      <c r="E2949" s="2"/>
      <c r="F2949" s="2"/>
      <c r="G2949" s="5"/>
      <c r="H2949" s="2"/>
      <c r="I2949" s="2"/>
      <c r="J2949" s="2"/>
      <c r="K2949" s="2"/>
      <c r="L2949" s="2"/>
      <c r="M2949" s="2"/>
      <c r="N2949" s="2"/>
      <c r="O2949" s="2"/>
    </row>
    <row r="2950" spans="5:15" x14ac:dyDescent="0.25">
      <c r="E2950" s="2"/>
      <c r="F2950" s="2"/>
      <c r="G2950" s="5"/>
      <c r="H2950" s="2"/>
      <c r="I2950" s="2"/>
      <c r="J2950" s="2"/>
      <c r="K2950" s="2"/>
      <c r="L2950" s="2"/>
      <c r="M2950" s="2"/>
      <c r="N2950" s="2"/>
      <c r="O2950" s="2"/>
    </row>
    <row r="2951" spans="5:15" x14ac:dyDescent="0.25">
      <c r="E2951" s="2"/>
      <c r="F2951" s="2"/>
      <c r="G2951" s="5"/>
      <c r="H2951" s="2"/>
      <c r="I2951" s="2"/>
      <c r="J2951" s="2"/>
      <c r="K2951" s="2"/>
      <c r="L2951" s="2"/>
      <c r="M2951" s="2"/>
      <c r="N2951" s="2"/>
      <c r="O2951" s="2"/>
    </row>
    <row r="2952" spans="5:15" x14ac:dyDescent="0.25">
      <c r="E2952" s="2"/>
      <c r="F2952" s="2"/>
      <c r="G2952" s="5"/>
      <c r="H2952" s="2"/>
      <c r="I2952" s="2"/>
      <c r="J2952" s="2"/>
      <c r="K2952" s="2"/>
      <c r="L2952" s="2"/>
      <c r="M2952" s="2"/>
      <c r="N2952" s="2"/>
      <c r="O2952" s="2"/>
    </row>
    <row r="2953" spans="5:15" x14ac:dyDescent="0.25">
      <c r="E2953" s="2"/>
      <c r="F2953" s="2"/>
      <c r="G2953" s="5"/>
      <c r="H2953" s="2"/>
      <c r="I2953" s="2"/>
      <c r="J2953" s="2"/>
      <c r="K2953" s="2"/>
      <c r="L2953" s="2"/>
      <c r="M2953" s="2"/>
      <c r="N2953" s="2"/>
      <c r="O2953" s="2"/>
    </row>
    <row r="2954" spans="5:15" x14ac:dyDescent="0.25">
      <c r="E2954" s="2"/>
      <c r="F2954" s="2"/>
      <c r="G2954" s="5"/>
      <c r="H2954" s="2"/>
      <c r="I2954" s="2"/>
      <c r="J2954" s="2"/>
      <c r="K2954" s="2"/>
      <c r="L2954" s="2"/>
      <c r="M2954" s="2"/>
      <c r="N2954" s="2"/>
      <c r="O2954" s="2"/>
    </row>
    <row r="2955" spans="5:15" x14ac:dyDescent="0.25">
      <c r="E2955" s="2"/>
      <c r="F2955" s="2"/>
      <c r="G2955" s="5"/>
      <c r="H2955" s="2"/>
      <c r="I2955" s="2"/>
      <c r="J2955" s="2"/>
      <c r="K2955" s="2"/>
      <c r="L2955" s="2"/>
      <c r="M2955" s="2"/>
      <c r="N2955" s="2"/>
      <c r="O2955" s="2"/>
    </row>
    <row r="2957" spans="5:15" x14ac:dyDescent="0.25">
      <c r="E2957" s="2"/>
      <c r="F2957" s="2"/>
      <c r="G2957" s="5"/>
      <c r="H2957" s="2"/>
      <c r="I2957" s="2"/>
      <c r="J2957" s="2"/>
      <c r="K2957" s="2"/>
      <c r="L2957" s="2"/>
      <c r="M2957" s="2"/>
      <c r="N2957" s="2"/>
      <c r="O2957" s="2"/>
    </row>
    <row r="2958" spans="5:15" x14ac:dyDescent="0.25">
      <c r="E2958" s="2"/>
      <c r="F2958" s="2"/>
      <c r="G2958" s="5"/>
      <c r="H2958" s="2"/>
      <c r="I2958" s="2"/>
      <c r="J2958" s="2"/>
      <c r="K2958" s="2"/>
      <c r="L2958" s="2"/>
      <c r="M2958" s="2"/>
      <c r="N2958" s="2"/>
      <c r="O2958" s="2"/>
    </row>
    <row r="2959" spans="5:15" x14ac:dyDescent="0.25">
      <c r="E2959" s="2"/>
      <c r="F2959" s="2"/>
      <c r="G2959" s="5"/>
      <c r="H2959" s="2"/>
      <c r="I2959" s="2"/>
      <c r="J2959" s="2"/>
      <c r="K2959" s="2"/>
      <c r="L2959" s="2"/>
      <c r="M2959" s="2"/>
      <c r="N2959" s="2"/>
      <c r="O2959" s="2"/>
    </row>
    <row r="2960" spans="5:15" x14ac:dyDescent="0.25">
      <c r="F2960" s="2"/>
      <c r="G2960" s="5"/>
      <c r="I2960" s="2"/>
      <c r="J2960" s="2"/>
      <c r="K2960" s="2"/>
      <c r="L2960" s="2"/>
      <c r="M2960" s="2"/>
      <c r="N2960" s="2"/>
      <c r="O2960" s="2"/>
    </row>
    <row r="2961" spans="5:15" x14ac:dyDescent="0.25">
      <c r="E2961" s="2"/>
      <c r="F2961" s="2"/>
      <c r="G2961" s="5"/>
      <c r="H2961" s="2"/>
      <c r="I2961" s="2"/>
      <c r="J2961" s="2"/>
      <c r="K2961" s="2"/>
      <c r="L2961" s="2"/>
      <c r="M2961" s="2"/>
      <c r="N2961" s="2"/>
      <c r="O2961" s="2"/>
    </row>
    <row r="2962" spans="5:15" x14ac:dyDescent="0.25">
      <c r="E2962" s="2"/>
      <c r="F2962" s="2"/>
      <c r="G2962" s="5"/>
      <c r="H2962" s="2"/>
      <c r="I2962" s="2"/>
      <c r="J2962" s="2"/>
      <c r="K2962" s="2"/>
      <c r="L2962" s="2"/>
      <c r="M2962" s="2"/>
      <c r="N2962" s="2"/>
      <c r="O2962" s="2"/>
    </row>
    <row r="2963" spans="5:15" x14ac:dyDescent="0.25">
      <c r="E2963" s="2"/>
      <c r="F2963" s="2"/>
      <c r="G2963" s="5"/>
      <c r="H2963" s="2"/>
      <c r="I2963" s="2"/>
      <c r="J2963" s="2"/>
      <c r="K2963" s="2"/>
      <c r="L2963" s="2"/>
      <c r="M2963" s="2"/>
      <c r="N2963" s="2"/>
      <c r="O2963" s="2"/>
    </row>
    <row r="2964" spans="5:15" x14ac:dyDescent="0.25">
      <c r="E2964" s="2"/>
      <c r="G2964" s="5"/>
      <c r="H2964" s="2"/>
      <c r="I2964" s="2"/>
      <c r="J2964" s="2"/>
      <c r="K2964" s="2"/>
      <c r="L2964" s="2"/>
      <c r="M2964" s="2"/>
      <c r="N2964" s="2"/>
      <c r="O2964" s="2"/>
    </row>
    <row r="2965" spans="5:15" x14ac:dyDescent="0.25">
      <c r="J2965" s="2"/>
      <c r="K2965" s="2"/>
      <c r="L2965" s="2"/>
      <c r="M2965" s="2"/>
      <c r="N2965" s="2"/>
      <c r="O2965" s="2"/>
    </row>
    <row r="2966" spans="5:15" x14ac:dyDescent="0.25">
      <c r="J2966" s="2"/>
      <c r="K2966" s="2"/>
      <c r="L2966" s="2"/>
      <c r="M2966" s="2"/>
      <c r="N2966" s="2"/>
      <c r="O2966" s="2"/>
    </row>
    <row r="2967" spans="5:15" x14ac:dyDescent="0.25">
      <c r="L2967" s="2"/>
      <c r="M2967" s="2"/>
      <c r="N2967" s="2"/>
      <c r="O2967" s="2"/>
    </row>
    <row r="2970" spans="5:15" x14ac:dyDescent="0.25">
      <c r="I2970" s="2"/>
    </row>
    <row r="2976" spans="5:15" x14ac:dyDescent="0.25">
      <c r="E2976" s="2"/>
      <c r="G2976" s="5"/>
      <c r="H2976" s="2"/>
      <c r="I2976" s="2"/>
      <c r="J2976" s="2"/>
      <c r="K2976" s="2"/>
      <c r="L2976" s="2"/>
      <c r="M2976" s="2"/>
      <c r="N2976" s="2"/>
      <c r="O2976" s="2"/>
    </row>
    <row r="2977" spans="5:15" x14ac:dyDescent="0.25">
      <c r="O2977" s="2"/>
    </row>
    <row r="2980" spans="5:15" x14ac:dyDescent="0.25">
      <c r="I2980" s="2"/>
      <c r="J2980" s="2"/>
      <c r="K2980" s="2"/>
      <c r="L2980" s="2"/>
      <c r="M2980" s="2"/>
      <c r="N2980" s="2"/>
      <c r="O2980" s="2"/>
    </row>
    <row r="2981" spans="5:15" x14ac:dyDescent="0.25">
      <c r="H2981" s="2"/>
      <c r="I2981" s="2"/>
      <c r="J2981" s="2"/>
      <c r="K2981" s="2"/>
      <c r="L2981" s="2"/>
      <c r="M2981" s="2"/>
      <c r="N2981" s="2"/>
      <c r="O2981" s="2"/>
    </row>
    <row r="2982" spans="5:15" x14ac:dyDescent="0.25">
      <c r="F2982" s="2"/>
      <c r="G2982" s="5"/>
      <c r="H2982" s="2"/>
      <c r="I2982" s="2"/>
      <c r="J2982" s="2"/>
      <c r="K2982" s="2"/>
      <c r="L2982" s="2"/>
      <c r="M2982" s="2"/>
      <c r="N2982" s="2"/>
      <c r="O2982" s="2"/>
    </row>
    <row r="2984" spans="5:15" x14ac:dyDescent="0.25">
      <c r="E2984" s="2"/>
      <c r="I2984" s="2"/>
      <c r="J2984" s="2"/>
      <c r="K2984" s="2"/>
      <c r="L2984" s="2"/>
      <c r="M2984" s="2"/>
      <c r="N2984" s="2"/>
      <c r="O2984" s="2"/>
    </row>
    <row r="2987" spans="5:15" x14ac:dyDescent="0.25">
      <c r="K2987" s="2"/>
      <c r="L2987" s="2"/>
      <c r="N2987" s="2"/>
      <c r="O2987" s="2"/>
    </row>
    <row r="2989" spans="5:15" x14ac:dyDescent="0.25">
      <c r="E2989" s="2"/>
      <c r="F2989" s="2"/>
      <c r="G2989" s="5"/>
      <c r="H2989" s="2"/>
      <c r="I2989" s="2"/>
      <c r="J2989" s="2"/>
      <c r="K2989" s="2"/>
      <c r="L2989" s="2"/>
      <c r="M2989" s="2"/>
      <c r="N2989" s="2"/>
      <c r="O2989" s="2"/>
    </row>
    <row r="2992" spans="5:15" x14ac:dyDescent="0.25">
      <c r="E2992" s="2"/>
      <c r="F2992" s="2"/>
      <c r="G2992" s="5"/>
      <c r="H2992" s="2"/>
      <c r="I2992" s="2"/>
      <c r="J2992" s="2"/>
      <c r="K2992" s="2"/>
    </row>
    <row r="2993" spans="5:15" x14ac:dyDescent="0.25">
      <c r="E2993" s="2"/>
      <c r="F2993" s="2"/>
      <c r="G2993" s="5"/>
      <c r="H2993" s="2"/>
      <c r="I2993" s="2"/>
      <c r="J2993" s="2"/>
      <c r="K2993" s="2"/>
      <c r="L2993" s="2"/>
      <c r="M2993" s="2"/>
      <c r="N2993" s="2"/>
      <c r="O2993" s="2"/>
    </row>
    <row r="3000" spans="5:15" x14ac:dyDescent="0.25">
      <c r="E3000" s="2"/>
      <c r="F3000" s="2"/>
      <c r="G3000" s="5"/>
      <c r="H3000" s="2"/>
      <c r="I3000" s="2"/>
      <c r="J3000" s="2"/>
      <c r="K3000" s="2"/>
      <c r="L3000" s="2"/>
      <c r="M3000" s="2"/>
      <c r="N3000" s="2"/>
      <c r="O3000" s="2"/>
    </row>
    <row r="3001" spans="5:15" x14ac:dyDescent="0.25">
      <c r="E3001" s="2"/>
      <c r="F3001" s="2"/>
      <c r="G3001" s="5"/>
      <c r="H3001" s="2"/>
      <c r="I3001" s="2"/>
      <c r="J3001" s="2"/>
      <c r="K3001" s="2"/>
      <c r="L3001" s="2"/>
      <c r="M3001" s="2"/>
      <c r="N3001" s="2"/>
      <c r="O3001" s="2"/>
    </row>
    <row r="3002" spans="5:15" x14ac:dyDescent="0.25">
      <c r="E3002" s="2"/>
      <c r="F3002" s="2"/>
      <c r="G3002" s="5"/>
      <c r="H3002" s="2"/>
      <c r="I3002" s="2"/>
      <c r="J3002" s="2"/>
      <c r="K3002" s="2"/>
      <c r="L3002" s="2"/>
      <c r="M3002" s="2"/>
      <c r="N3002" s="2"/>
      <c r="O3002" s="2"/>
    </row>
    <row r="3004" spans="5:15" x14ac:dyDescent="0.25">
      <c r="E3004" s="2"/>
      <c r="F3004" s="2"/>
      <c r="G3004" s="5"/>
      <c r="H3004" s="2"/>
      <c r="I3004" s="2"/>
      <c r="J3004" s="2"/>
      <c r="K3004" s="2"/>
      <c r="L3004" s="2"/>
      <c r="M3004" s="2"/>
      <c r="N3004" s="2"/>
      <c r="O3004" s="2"/>
    </row>
    <row r="3005" spans="5:15" x14ac:dyDescent="0.25">
      <c r="F3005" s="2"/>
      <c r="G3005" s="5"/>
      <c r="H3005" s="2"/>
      <c r="I3005" s="2"/>
      <c r="J3005" s="2"/>
      <c r="K3005" s="2"/>
      <c r="L3005" s="2"/>
      <c r="M3005" s="2"/>
      <c r="N3005" s="2"/>
      <c r="O3005" s="2"/>
    </row>
    <row r="3006" spans="5:15" x14ac:dyDescent="0.25">
      <c r="E3006" s="2"/>
      <c r="F3006" s="2"/>
      <c r="G3006" s="5"/>
      <c r="H3006" s="2"/>
      <c r="I3006" s="2"/>
      <c r="J3006" s="2"/>
      <c r="K3006" s="2"/>
      <c r="L3006" s="2"/>
      <c r="M3006" s="2"/>
      <c r="N3006" s="2"/>
      <c r="O3006" s="2"/>
    </row>
    <row r="3007" spans="5:15" x14ac:dyDescent="0.25">
      <c r="F3007" s="2"/>
      <c r="G3007" s="5"/>
      <c r="H3007" s="2"/>
      <c r="I3007" s="2"/>
      <c r="J3007" s="2"/>
      <c r="K3007" s="2"/>
      <c r="L3007" s="2"/>
      <c r="M3007" s="2"/>
      <c r="N3007" s="2"/>
      <c r="O3007" s="2"/>
    </row>
    <row r="3008" spans="5:15" x14ac:dyDescent="0.25">
      <c r="E3008" s="2"/>
      <c r="F3008" s="2"/>
      <c r="G3008" s="5"/>
      <c r="H3008" s="2"/>
      <c r="I3008" s="2"/>
      <c r="J3008" s="2"/>
      <c r="K3008" s="2"/>
      <c r="L3008" s="2"/>
      <c r="M3008" s="2"/>
      <c r="N3008" s="2"/>
      <c r="O3008" s="2"/>
    </row>
    <row r="3009" spans="5:15" x14ac:dyDescent="0.25">
      <c r="E3009" s="2"/>
      <c r="F3009" s="2"/>
      <c r="G3009" s="5"/>
      <c r="H3009" s="2"/>
      <c r="I3009" s="2"/>
      <c r="J3009" s="2"/>
      <c r="K3009" s="2"/>
      <c r="L3009" s="2"/>
      <c r="M3009" s="2"/>
      <c r="N3009" s="2"/>
      <c r="O3009" s="2"/>
    </row>
    <row r="3010" spans="5:15" x14ac:dyDescent="0.25">
      <c r="E3010" s="2"/>
      <c r="F3010" s="2"/>
      <c r="G3010" s="5"/>
      <c r="H3010" s="2"/>
      <c r="I3010" s="2"/>
      <c r="J3010" s="2"/>
      <c r="K3010" s="2"/>
      <c r="L3010" s="2"/>
      <c r="M3010" s="2"/>
      <c r="N3010" s="2"/>
      <c r="O3010" s="2"/>
    </row>
    <row r="3011" spans="5:15" x14ac:dyDescent="0.25">
      <c r="E3011" s="2"/>
      <c r="F3011" s="2"/>
      <c r="G3011" s="5"/>
      <c r="H3011" s="2"/>
      <c r="I3011" s="2"/>
      <c r="J3011" s="2"/>
      <c r="K3011" s="2"/>
      <c r="L3011" s="2"/>
      <c r="M3011" s="2"/>
      <c r="N3011" s="2"/>
      <c r="O3011" s="2"/>
    </row>
    <row r="3013" spans="5:15" x14ac:dyDescent="0.25">
      <c r="K3013" s="2"/>
    </row>
    <row r="3015" spans="5:15" x14ac:dyDescent="0.25">
      <c r="F3015" s="2"/>
    </row>
    <row r="3016" spans="5:15" x14ac:dyDescent="0.25">
      <c r="J3016" s="2"/>
      <c r="K3016" s="2"/>
    </row>
    <row r="3017" spans="5:15" x14ac:dyDescent="0.25">
      <c r="E3017" s="2"/>
      <c r="F3017" s="2"/>
      <c r="G3017" s="5"/>
      <c r="H3017" s="2"/>
      <c r="I3017" s="2"/>
      <c r="J3017" s="2"/>
      <c r="K3017" s="2"/>
      <c r="L3017" s="2"/>
      <c r="M3017" s="2"/>
      <c r="N3017" s="2"/>
      <c r="O3017" s="2"/>
    </row>
    <row r="3018" spans="5:15" x14ac:dyDescent="0.25">
      <c r="E3018" s="2"/>
      <c r="F3018" s="2"/>
      <c r="G3018" s="5"/>
      <c r="H3018" s="2"/>
      <c r="I3018" s="2"/>
      <c r="J3018" s="2"/>
      <c r="K3018" s="2"/>
      <c r="L3018" s="2"/>
      <c r="M3018" s="2"/>
      <c r="N3018" s="2"/>
      <c r="O3018" s="2"/>
    </row>
    <row r="3019" spans="5:15" x14ac:dyDescent="0.25">
      <c r="E3019" s="2"/>
      <c r="F3019" s="2"/>
      <c r="G3019" s="5"/>
      <c r="H3019" s="2"/>
      <c r="I3019" s="2"/>
      <c r="J3019" s="2"/>
      <c r="K3019" s="2"/>
      <c r="L3019" s="2"/>
      <c r="M3019" s="2"/>
      <c r="N3019" s="2"/>
      <c r="O3019" s="2"/>
    </row>
    <row r="3021" spans="5:15" x14ac:dyDescent="0.25">
      <c r="E3021" s="2"/>
      <c r="F3021" s="2"/>
      <c r="G3021" s="5"/>
      <c r="H3021" s="2"/>
      <c r="I3021" s="2"/>
      <c r="J3021" s="2"/>
      <c r="K3021" s="2"/>
      <c r="L3021" s="2"/>
      <c r="M3021" s="2"/>
      <c r="N3021" s="2"/>
      <c r="O3021" s="2"/>
    </row>
    <row r="3022" spans="5:15" x14ac:dyDescent="0.25">
      <c r="E3022" s="2"/>
      <c r="F3022" s="2"/>
      <c r="G3022" s="5"/>
      <c r="H3022" s="2"/>
      <c r="I3022" s="2"/>
      <c r="J3022" s="2"/>
      <c r="K3022" s="2"/>
      <c r="L3022" s="2"/>
      <c r="M3022" s="2"/>
      <c r="N3022" s="2"/>
      <c r="O3022" s="2"/>
    </row>
    <row r="3023" spans="5:15" x14ac:dyDescent="0.25">
      <c r="E3023" s="2"/>
      <c r="F3023" s="2"/>
      <c r="G3023" s="5"/>
      <c r="H3023" s="2"/>
      <c r="I3023" s="2"/>
      <c r="J3023" s="2"/>
      <c r="K3023" s="2"/>
      <c r="L3023" s="2"/>
      <c r="M3023" s="2"/>
      <c r="N3023" s="2"/>
      <c r="O3023" s="2"/>
    </row>
    <row r="3024" spans="5:15" x14ac:dyDescent="0.25">
      <c r="E3024" s="2"/>
      <c r="F3024" s="2"/>
      <c r="G3024" s="5"/>
      <c r="H3024" s="2"/>
      <c r="I3024" s="2"/>
      <c r="J3024" s="2"/>
      <c r="K3024" s="2"/>
      <c r="L3024" s="2"/>
      <c r="M3024" s="2"/>
      <c r="N3024" s="2"/>
      <c r="O3024" s="2"/>
    </row>
    <row r="3025" spans="5:15" x14ac:dyDescent="0.25">
      <c r="E3025" s="2"/>
      <c r="F3025" s="2"/>
      <c r="G3025" s="5"/>
      <c r="H3025" s="2"/>
      <c r="I3025" s="2"/>
      <c r="J3025" s="2"/>
      <c r="K3025" s="2"/>
      <c r="L3025" s="2"/>
      <c r="M3025" s="2"/>
      <c r="N3025" s="2"/>
      <c r="O3025" s="2"/>
    </row>
    <row r="3026" spans="5:15" x14ac:dyDescent="0.25">
      <c r="E3026" s="2"/>
      <c r="F3026" s="2"/>
      <c r="G3026" s="5"/>
      <c r="H3026" s="2"/>
      <c r="I3026" s="2"/>
      <c r="J3026" s="2"/>
      <c r="K3026" s="2"/>
      <c r="L3026" s="2"/>
      <c r="M3026" s="2"/>
      <c r="N3026" s="2"/>
      <c r="O3026" s="2"/>
    </row>
    <row r="3027" spans="5:15" x14ac:dyDescent="0.25">
      <c r="E3027" s="2"/>
      <c r="F3027" s="2"/>
      <c r="G3027" s="5"/>
      <c r="H3027" s="2"/>
      <c r="I3027" s="2"/>
      <c r="J3027" s="2"/>
      <c r="K3027" s="2"/>
      <c r="L3027" s="2"/>
      <c r="M3027" s="2"/>
      <c r="N3027" s="2"/>
      <c r="O3027" s="2"/>
    </row>
    <row r="3028" spans="5:15" x14ac:dyDescent="0.25">
      <c r="E3028" s="2"/>
      <c r="F3028" s="2"/>
      <c r="G3028" s="5"/>
      <c r="H3028" s="2"/>
      <c r="I3028" s="2"/>
      <c r="J3028" s="2"/>
      <c r="K3028" s="2"/>
      <c r="L3028" s="2"/>
      <c r="M3028" s="2"/>
      <c r="N3028" s="2"/>
      <c r="O3028" s="2"/>
    </row>
    <row r="3029" spans="5:15" x14ac:dyDescent="0.25">
      <c r="E3029" s="2"/>
      <c r="F3029" s="2"/>
      <c r="G3029" s="5"/>
      <c r="H3029" s="2"/>
      <c r="I3029" s="2"/>
      <c r="J3029" s="2"/>
      <c r="K3029" s="2"/>
      <c r="L3029" s="2"/>
      <c r="M3029" s="2"/>
      <c r="N3029" s="2"/>
      <c r="O3029" s="2"/>
    </row>
    <row r="3030" spans="5:15" x14ac:dyDescent="0.25">
      <c r="E3030" s="2"/>
      <c r="F3030" s="2"/>
      <c r="G3030" s="5"/>
      <c r="H3030" s="2"/>
      <c r="I3030" s="2"/>
      <c r="J3030" s="2"/>
      <c r="K3030" s="2"/>
      <c r="L3030" s="2"/>
      <c r="M3030" s="2"/>
      <c r="N3030" s="2"/>
      <c r="O3030" s="2"/>
    </row>
    <row r="3031" spans="5:15" x14ac:dyDescent="0.25">
      <c r="E3031" s="2"/>
      <c r="F3031" s="2"/>
      <c r="G3031" s="5"/>
      <c r="H3031" s="2"/>
      <c r="I3031" s="2"/>
      <c r="J3031" s="2"/>
      <c r="K3031" s="2"/>
      <c r="L3031" s="2"/>
      <c r="M3031" s="2"/>
      <c r="N3031" s="2"/>
      <c r="O3031" s="2"/>
    </row>
    <row r="3033" spans="5:15" x14ac:dyDescent="0.25">
      <c r="E3033" s="2"/>
      <c r="F3033" s="2"/>
      <c r="G3033" s="5"/>
      <c r="H3033" s="2"/>
      <c r="I3033" s="2"/>
      <c r="J3033" s="2"/>
      <c r="K3033" s="2"/>
      <c r="L3033" s="2"/>
      <c r="M3033" s="2"/>
      <c r="N3033" s="2"/>
      <c r="O3033" s="2"/>
    </row>
    <row r="3034" spans="5:15" x14ac:dyDescent="0.25">
      <c r="E3034" s="2"/>
      <c r="F3034" s="2"/>
      <c r="G3034" s="5"/>
      <c r="H3034" s="2"/>
      <c r="I3034" s="2"/>
      <c r="J3034" s="2"/>
      <c r="K3034" s="2"/>
      <c r="L3034" s="2"/>
      <c r="M3034" s="2"/>
      <c r="N3034" s="2"/>
      <c r="O3034" s="2"/>
    </row>
    <row r="3035" spans="5:15" x14ac:dyDescent="0.25">
      <c r="E3035" s="2"/>
      <c r="F3035" s="2"/>
      <c r="G3035" s="5"/>
      <c r="H3035" s="2"/>
      <c r="I3035" s="2"/>
      <c r="J3035" s="2"/>
      <c r="K3035" s="2"/>
      <c r="L3035" s="2"/>
      <c r="M3035" s="2"/>
      <c r="N3035" s="2"/>
      <c r="O3035" s="2"/>
    </row>
    <row r="3036" spans="5:15" x14ac:dyDescent="0.25">
      <c r="E3036" s="2"/>
      <c r="G3036" s="5"/>
      <c r="H3036" s="2"/>
      <c r="I3036" s="2"/>
      <c r="J3036" s="2"/>
      <c r="K3036" s="2"/>
      <c r="L3036" s="2"/>
      <c r="M3036" s="2"/>
      <c r="N3036" s="2"/>
      <c r="O3036" s="2"/>
    </row>
    <row r="3037" spans="5:15" x14ac:dyDescent="0.25">
      <c r="E3037" s="2"/>
      <c r="F3037" s="2"/>
      <c r="G3037" s="5"/>
      <c r="H3037" s="2"/>
      <c r="I3037" s="2"/>
      <c r="J3037" s="2"/>
      <c r="K3037" s="2"/>
      <c r="L3037" s="2"/>
      <c r="M3037" s="2"/>
      <c r="N3037" s="2"/>
      <c r="O3037" s="2"/>
    </row>
    <row r="3038" spans="5:15" x14ac:dyDescent="0.25">
      <c r="E3038" s="2"/>
      <c r="F3038" s="2"/>
      <c r="G3038" s="5"/>
      <c r="H3038" s="2"/>
      <c r="I3038" s="2"/>
      <c r="J3038" s="2"/>
      <c r="K3038" s="2"/>
      <c r="L3038" s="2"/>
      <c r="M3038" s="2"/>
      <c r="N3038" s="2"/>
      <c r="O3038" s="2"/>
    </row>
    <row r="3039" spans="5:15" x14ac:dyDescent="0.25">
      <c r="E3039" s="2"/>
      <c r="F3039" s="2"/>
      <c r="G3039" s="5"/>
      <c r="H3039" s="2"/>
      <c r="I3039" s="2"/>
      <c r="J3039" s="2"/>
      <c r="K3039" s="2"/>
      <c r="L3039" s="2"/>
      <c r="M3039" s="2"/>
      <c r="N3039" s="2"/>
      <c r="O3039" s="2"/>
    </row>
    <row r="3040" spans="5:15" x14ac:dyDescent="0.25">
      <c r="E3040" s="2"/>
      <c r="G3040" s="5"/>
      <c r="H3040" s="2"/>
      <c r="I3040" s="2"/>
      <c r="J3040" s="2"/>
      <c r="K3040" s="2"/>
      <c r="L3040" s="2"/>
      <c r="M3040" s="2"/>
      <c r="N3040" s="2"/>
      <c r="O3040" s="2"/>
    </row>
    <row r="3042" spans="5:15" x14ac:dyDescent="0.25">
      <c r="E3042" s="2"/>
    </row>
    <row r="3044" spans="5:15" x14ac:dyDescent="0.25">
      <c r="E3044" s="2"/>
      <c r="F3044" s="2"/>
      <c r="G3044" s="5"/>
      <c r="H3044" s="2"/>
      <c r="I3044" s="2"/>
      <c r="J3044" s="2"/>
      <c r="K3044" s="2"/>
      <c r="L3044" s="2"/>
      <c r="M3044" s="2"/>
      <c r="N3044" s="2"/>
      <c r="O3044" s="2"/>
    </row>
    <row r="3046" spans="5:15" x14ac:dyDescent="0.25">
      <c r="E3046" s="2"/>
      <c r="F3046" s="2"/>
      <c r="G3046" s="5"/>
      <c r="H3046" s="2"/>
      <c r="I3046" s="2"/>
      <c r="J3046" s="2"/>
      <c r="K3046" s="2"/>
      <c r="L3046" s="2"/>
      <c r="M3046" s="2"/>
      <c r="N3046" s="2"/>
      <c r="O3046" s="2"/>
    </row>
    <row r="3047" spans="5:15" x14ac:dyDescent="0.25">
      <c r="F3047" s="2"/>
      <c r="G3047" s="5"/>
      <c r="H3047" s="2"/>
      <c r="I3047" s="2"/>
      <c r="J3047" s="2"/>
      <c r="K3047" s="2"/>
      <c r="L3047" s="2"/>
      <c r="M3047" s="2"/>
      <c r="N3047" s="2"/>
      <c r="O3047" s="2"/>
    </row>
    <row r="3048" spans="5:15" x14ac:dyDescent="0.25">
      <c r="H3048" s="2"/>
      <c r="I3048" s="2"/>
      <c r="J3048" s="2"/>
      <c r="K3048" s="2"/>
      <c r="L3048" s="2"/>
      <c r="M3048" s="2"/>
      <c r="N3048" s="2"/>
      <c r="O3048" s="2"/>
    </row>
    <row r="3050" spans="5:15" x14ac:dyDescent="0.25">
      <c r="E3050" s="2"/>
      <c r="F3050" s="2"/>
      <c r="G3050" s="5"/>
      <c r="H3050" s="2"/>
      <c r="I3050" s="2"/>
      <c r="J3050" s="2"/>
      <c r="K3050" s="2"/>
      <c r="L3050" s="2"/>
      <c r="M3050" s="2"/>
      <c r="N3050" s="2"/>
      <c r="O3050" s="2"/>
    </row>
    <row r="3051" spans="5:15" x14ac:dyDescent="0.25">
      <c r="E3051" s="2"/>
      <c r="F3051" s="2"/>
      <c r="G3051" s="5"/>
      <c r="H3051" s="2"/>
      <c r="I3051" s="2"/>
      <c r="J3051" s="2"/>
      <c r="K3051" s="2"/>
      <c r="L3051" s="2"/>
      <c r="M3051" s="2"/>
      <c r="N3051" s="2"/>
      <c r="O3051" s="2"/>
    </row>
    <row r="3052" spans="5:15" x14ac:dyDescent="0.25">
      <c r="H3052" s="2"/>
      <c r="I3052" s="2"/>
      <c r="J3052" s="2"/>
      <c r="K3052" s="2"/>
      <c r="L3052" s="2"/>
      <c r="M3052" s="2"/>
      <c r="N3052" s="2"/>
      <c r="O3052" s="2"/>
    </row>
    <row r="3053" spans="5:15" x14ac:dyDescent="0.25">
      <c r="G3053" s="5"/>
      <c r="H3053" s="2"/>
      <c r="I3053" s="2"/>
      <c r="J3053" s="2"/>
      <c r="K3053" s="2"/>
      <c r="L3053" s="2"/>
      <c r="M3053" s="2"/>
      <c r="N3053" s="2"/>
      <c r="O3053" s="2"/>
    </row>
    <row r="3054" spans="5:15" x14ac:dyDescent="0.25">
      <c r="H3054" s="2"/>
      <c r="I3054" s="2"/>
      <c r="J3054" s="2"/>
      <c r="K3054" s="2"/>
      <c r="L3054" s="2"/>
      <c r="M3054" s="2"/>
      <c r="N3054" s="2"/>
      <c r="O3054" s="2"/>
    </row>
    <row r="3055" spans="5:15" x14ac:dyDescent="0.25">
      <c r="H3055" s="2"/>
      <c r="I3055" s="2"/>
      <c r="J3055" s="2"/>
      <c r="K3055" s="2"/>
      <c r="L3055" s="2"/>
      <c r="M3055" s="2"/>
      <c r="N3055" s="2"/>
      <c r="O3055" s="2"/>
    </row>
    <row r="3056" spans="5:15" x14ac:dyDescent="0.25">
      <c r="H3056" s="2"/>
      <c r="I3056" s="2"/>
      <c r="J3056" s="2"/>
      <c r="K3056" s="2"/>
      <c r="L3056" s="2"/>
      <c r="M3056" s="2"/>
      <c r="N3056" s="2"/>
      <c r="O3056" s="2"/>
    </row>
    <row r="3057" spans="5:15" x14ac:dyDescent="0.25">
      <c r="F3057" s="2"/>
      <c r="G3057" s="5"/>
      <c r="H3057" s="2"/>
      <c r="I3057" s="2"/>
      <c r="J3057" s="2"/>
      <c r="K3057" s="2"/>
      <c r="L3057" s="2"/>
      <c r="M3057" s="2"/>
      <c r="N3057" s="2"/>
      <c r="O3057" s="2"/>
    </row>
    <row r="3058" spans="5:15" x14ac:dyDescent="0.25">
      <c r="E3058" s="2"/>
      <c r="F3058" s="2"/>
      <c r="G3058" s="5"/>
      <c r="H3058" s="2"/>
      <c r="I3058" s="2"/>
      <c r="J3058" s="2"/>
      <c r="K3058" s="2"/>
      <c r="L3058" s="2"/>
      <c r="M3058" s="2"/>
      <c r="N3058" s="2"/>
      <c r="O3058" s="2"/>
    </row>
    <row r="3059" spans="5:15" x14ac:dyDescent="0.25">
      <c r="E3059" s="2"/>
      <c r="F3059" s="2"/>
      <c r="G3059" s="5"/>
      <c r="H3059" s="2"/>
      <c r="I3059" s="2"/>
      <c r="J3059" s="2"/>
      <c r="K3059" s="2"/>
      <c r="L3059" s="2"/>
      <c r="M3059" s="2"/>
      <c r="N3059" s="2"/>
      <c r="O3059" s="2"/>
    </row>
    <row r="3060" spans="5:15" x14ac:dyDescent="0.25">
      <c r="E3060" s="2"/>
      <c r="F3060" s="2"/>
      <c r="G3060" s="5"/>
      <c r="H3060" s="2"/>
      <c r="I3060" s="2"/>
      <c r="J3060" s="2"/>
      <c r="K3060" s="2"/>
      <c r="L3060" s="2"/>
      <c r="M3060" s="2"/>
      <c r="N3060" s="2"/>
      <c r="O3060" s="2"/>
    </row>
    <row r="3062" spans="5:15" x14ac:dyDescent="0.25">
      <c r="E3062" s="2"/>
      <c r="F3062" s="2"/>
      <c r="G3062" s="5"/>
      <c r="H3062" s="2"/>
      <c r="I3062" s="2"/>
      <c r="J3062" s="2"/>
      <c r="K3062" s="2"/>
      <c r="L3062" s="2"/>
      <c r="M3062" s="2"/>
      <c r="N3062" s="2"/>
      <c r="O3062" s="2"/>
    </row>
    <row r="3063" spans="5:15" x14ac:dyDescent="0.25">
      <c r="E3063" s="2"/>
      <c r="F3063" s="2"/>
      <c r="G3063" s="5"/>
      <c r="H3063" s="2"/>
      <c r="I3063" s="2"/>
      <c r="J3063" s="2"/>
      <c r="K3063" s="2"/>
      <c r="L3063" s="2"/>
      <c r="M3063" s="2"/>
      <c r="N3063" s="2"/>
      <c r="O3063" s="2"/>
    </row>
    <row r="3064" spans="5:15" x14ac:dyDescent="0.25">
      <c r="E3064" s="2"/>
      <c r="F3064" s="2"/>
      <c r="G3064" s="5"/>
      <c r="H3064" s="2"/>
      <c r="I3064" s="2"/>
      <c r="J3064" s="2"/>
      <c r="K3064" s="2"/>
      <c r="L3064" s="2"/>
      <c r="M3064" s="2"/>
      <c r="N3064" s="2"/>
      <c r="O3064" s="2"/>
    </row>
    <row r="3065" spans="5:15" x14ac:dyDescent="0.25">
      <c r="G3065" s="5"/>
      <c r="H3065" s="2"/>
      <c r="I3065" s="2"/>
      <c r="J3065" s="2"/>
      <c r="K3065" s="2"/>
      <c r="L3065" s="2"/>
      <c r="M3065" s="2"/>
      <c r="N3065" s="2"/>
      <c r="O3065" s="2"/>
    </row>
    <row r="3066" spans="5:15" x14ac:dyDescent="0.25">
      <c r="E3066" s="2"/>
      <c r="F3066" s="2"/>
      <c r="G3066" s="5"/>
      <c r="H3066" s="2"/>
      <c r="I3066" s="2"/>
      <c r="J3066" s="2"/>
      <c r="K3066" s="2"/>
      <c r="L3066" s="2"/>
      <c r="M3066" s="2"/>
      <c r="N3066" s="2"/>
      <c r="O3066" s="2"/>
    </row>
    <row r="3067" spans="5:15" x14ac:dyDescent="0.25">
      <c r="E3067" s="2"/>
      <c r="F3067" s="2"/>
      <c r="G3067" s="5"/>
      <c r="H3067" s="2"/>
      <c r="I3067" s="2"/>
      <c r="J3067" s="2"/>
      <c r="K3067" s="2"/>
      <c r="L3067" s="2"/>
      <c r="M3067" s="2"/>
      <c r="N3067" s="2"/>
      <c r="O3067" s="2"/>
    </row>
    <row r="3068" spans="5:15" x14ac:dyDescent="0.25">
      <c r="E3068" s="2"/>
      <c r="F3068" s="2"/>
      <c r="G3068" s="5"/>
      <c r="H3068" s="2"/>
      <c r="I3068" s="2"/>
      <c r="J3068" s="2"/>
      <c r="K3068" s="2"/>
      <c r="L3068" s="2"/>
      <c r="M3068" s="2"/>
      <c r="N3068" s="2"/>
      <c r="O3068" s="2"/>
    </row>
    <row r="3069" spans="5:15" x14ac:dyDescent="0.25">
      <c r="G3069" s="5"/>
      <c r="H3069" s="2"/>
      <c r="I3069" s="2"/>
      <c r="J3069" s="2"/>
      <c r="K3069" s="2"/>
      <c r="L3069" s="2"/>
      <c r="M3069" s="2"/>
      <c r="N3069" s="2"/>
      <c r="O3069" s="2"/>
    </row>
    <row r="3070" spans="5:15" x14ac:dyDescent="0.25">
      <c r="E3070" s="2"/>
      <c r="F3070" s="2"/>
      <c r="G3070" s="5"/>
      <c r="H3070" s="2"/>
      <c r="I3070" s="2"/>
      <c r="J3070" s="2"/>
      <c r="K3070" s="2"/>
      <c r="L3070" s="2"/>
      <c r="M3070" s="2"/>
      <c r="N3070" s="2"/>
      <c r="O3070" s="2"/>
    </row>
    <row r="3071" spans="5:15" x14ac:dyDescent="0.25">
      <c r="E3071" s="2"/>
      <c r="F3071" s="2"/>
      <c r="G3071" s="5"/>
      <c r="H3071" s="2"/>
      <c r="I3071" s="2"/>
      <c r="J3071" s="2"/>
      <c r="K3071" s="2"/>
      <c r="L3071" s="2"/>
      <c r="M3071" s="2"/>
      <c r="N3071" s="2"/>
      <c r="O3071" s="2"/>
    </row>
    <row r="3072" spans="5:15" x14ac:dyDescent="0.25">
      <c r="E3072" s="2"/>
      <c r="F3072" s="2"/>
      <c r="G3072" s="5"/>
      <c r="H3072" s="2"/>
      <c r="I3072" s="2"/>
      <c r="J3072" s="2"/>
      <c r="K3072" s="2"/>
      <c r="L3072" s="2"/>
      <c r="M3072" s="2"/>
      <c r="N3072" s="2"/>
      <c r="O3072" s="2"/>
    </row>
    <row r="3074" spans="5:15" x14ac:dyDescent="0.25">
      <c r="E3074" s="2"/>
      <c r="F3074" s="2"/>
      <c r="G3074" s="5"/>
      <c r="H3074" s="2"/>
      <c r="I3074" s="2"/>
      <c r="J3074" s="2"/>
      <c r="K3074" s="2"/>
      <c r="L3074" s="2"/>
      <c r="M3074" s="2"/>
      <c r="N3074" s="2"/>
      <c r="O3074" s="2"/>
    </row>
    <row r="3075" spans="5:15" x14ac:dyDescent="0.25">
      <c r="E3075" s="2"/>
      <c r="F3075" s="2"/>
      <c r="G3075" s="5"/>
      <c r="H3075" s="2"/>
      <c r="I3075" s="2"/>
      <c r="J3075" s="2"/>
      <c r="K3075" s="2"/>
      <c r="L3075" s="2"/>
      <c r="M3075" s="2"/>
      <c r="N3075" s="2"/>
      <c r="O3075" s="2"/>
    </row>
    <row r="3076" spans="5:15" x14ac:dyDescent="0.25">
      <c r="E3076" s="2"/>
      <c r="F3076" s="2"/>
      <c r="G3076" s="5"/>
      <c r="H3076" s="2"/>
      <c r="I3076" s="2"/>
      <c r="J3076" s="2"/>
      <c r="K3076" s="2"/>
      <c r="L3076" s="2"/>
      <c r="M3076" s="2"/>
      <c r="N3076" s="2"/>
      <c r="O3076" s="2"/>
    </row>
    <row r="3077" spans="5:15" x14ac:dyDescent="0.25">
      <c r="E3077" s="2"/>
      <c r="F3077" s="2"/>
      <c r="G3077" s="5"/>
      <c r="H3077" s="2"/>
      <c r="I3077" s="2"/>
      <c r="J3077" s="2"/>
      <c r="K3077" s="2"/>
      <c r="L3077" s="2"/>
      <c r="M3077" s="2"/>
      <c r="N3077" s="2"/>
      <c r="O3077" s="2"/>
    </row>
    <row r="3078" spans="5:15" x14ac:dyDescent="0.25">
      <c r="E3078" s="2"/>
      <c r="F3078" s="2"/>
      <c r="G3078" s="5"/>
      <c r="H3078" s="2"/>
      <c r="I3078" s="2"/>
      <c r="J3078" s="2"/>
      <c r="K3078" s="2"/>
      <c r="L3078" s="2"/>
      <c r="M3078" s="2"/>
      <c r="N3078" s="2"/>
      <c r="O3078" s="2"/>
    </row>
    <row r="3079" spans="5:15" x14ac:dyDescent="0.25">
      <c r="E3079" s="2"/>
      <c r="F3079" s="2"/>
      <c r="G3079" s="5"/>
      <c r="H3079" s="2"/>
      <c r="I3079" s="2"/>
      <c r="J3079" s="2"/>
      <c r="K3079" s="2"/>
      <c r="L3079" s="2"/>
      <c r="M3079" s="2"/>
      <c r="N3079" s="2"/>
      <c r="O3079" s="2"/>
    </row>
    <row r="3080" spans="5:15" x14ac:dyDescent="0.25">
      <c r="E3080" s="2"/>
      <c r="F3080" s="2"/>
      <c r="G3080" s="5"/>
      <c r="H3080" s="2"/>
      <c r="I3080" s="2"/>
      <c r="J3080" s="2"/>
      <c r="K3080" s="2"/>
      <c r="L3080" s="2"/>
      <c r="M3080" s="2"/>
      <c r="N3080" s="2"/>
      <c r="O3080" s="2"/>
    </row>
    <row r="3081" spans="5:15" x14ac:dyDescent="0.25">
      <c r="G3081" s="5"/>
      <c r="H3081" s="2"/>
      <c r="I3081" s="2"/>
      <c r="J3081" s="2"/>
      <c r="K3081" s="2"/>
      <c r="L3081" s="2"/>
      <c r="M3081" s="2"/>
      <c r="N3081" s="2"/>
      <c r="O3081" s="2"/>
    </row>
    <row r="3082" spans="5:15" x14ac:dyDescent="0.25">
      <c r="E3082" s="2"/>
      <c r="F3082" s="2"/>
      <c r="G3082" s="5"/>
      <c r="H3082" s="2"/>
      <c r="I3082" s="2"/>
      <c r="J3082" s="2"/>
      <c r="K3082" s="2"/>
      <c r="L3082" s="2"/>
      <c r="M3082" s="2"/>
      <c r="N3082" s="2"/>
      <c r="O3082" s="2"/>
    </row>
    <row r="3083" spans="5:15" x14ac:dyDescent="0.25">
      <c r="L3083" s="2"/>
      <c r="N3083" s="2"/>
      <c r="O3083" s="2"/>
    </row>
    <row r="3084" spans="5:15" x14ac:dyDescent="0.25">
      <c r="F3084" s="2"/>
      <c r="G3084" s="5"/>
      <c r="H3084" s="2"/>
      <c r="I3084" s="2"/>
      <c r="J3084" s="2"/>
      <c r="K3084" s="2"/>
      <c r="L3084" s="2"/>
      <c r="M3084" s="2"/>
      <c r="N3084" s="2"/>
      <c r="O3084" s="2"/>
    </row>
    <row r="3086" spans="5:15" x14ac:dyDescent="0.25">
      <c r="E3086" s="2"/>
      <c r="F3086" s="2"/>
      <c r="I3086" s="2"/>
      <c r="J3086" s="2"/>
      <c r="K3086" s="2"/>
      <c r="L3086" s="2"/>
      <c r="M3086" s="2"/>
      <c r="N3086" s="2"/>
      <c r="O3086" s="2"/>
    </row>
    <row r="3087" spans="5:15" x14ac:dyDescent="0.25">
      <c r="F3087" s="2"/>
      <c r="G3087" s="5"/>
      <c r="H3087" s="2"/>
      <c r="I3087" s="2"/>
      <c r="J3087" s="2"/>
      <c r="K3087" s="2"/>
      <c r="L3087" s="2"/>
      <c r="M3087" s="2"/>
      <c r="N3087" s="2"/>
      <c r="O3087" s="2"/>
    </row>
    <row r="3088" spans="5:15" x14ac:dyDescent="0.25">
      <c r="E3088" s="2"/>
      <c r="F3088" s="2"/>
      <c r="G3088" s="5"/>
      <c r="H3088" s="2"/>
      <c r="I3088" s="2"/>
      <c r="J3088" s="2"/>
      <c r="K3088" s="2"/>
      <c r="L3088" s="2"/>
      <c r="M3088" s="2"/>
      <c r="N3088" s="2"/>
      <c r="O3088" s="2"/>
    </row>
    <row r="3089" spans="5:15" x14ac:dyDescent="0.25">
      <c r="H3089" s="2"/>
      <c r="I3089" s="2"/>
      <c r="J3089" s="2"/>
      <c r="K3089" s="2"/>
      <c r="L3089" s="2"/>
      <c r="M3089" s="2"/>
      <c r="N3089" s="2"/>
      <c r="O3089" s="2"/>
    </row>
    <row r="3090" spans="5:15" x14ac:dyDescent="0.25">
      <c r="E3090" s="2"/>
      <c r="F3090" s="2"/>
      <c r="G3090" s="5"/>
      <c r="H3090" s="2"/>
      <c r="I3090" s="2"/>
      <c r="J3090" s="2"/>
      <c r="K3090" s="2"/>
      <c r="L3090" s="2"/>
      <c r="M3090" s="2"/>
      <c r="N3090" s="2"/>
      <c r="O3090" s="2"/>
    </row>
    <row r="3091" spans="5:15" x14ac:dyDescent="0.25">
      <c r="E3091" s="2"/>
      <c r="F3091" s="2"/>
      <c r="G3091" s="5"/>
      <c r="H3091" s="2"/>
      <c r="I3091" s="2"/>
      <c r="J3091" s="2"/>
      <c r="K3091" s="2"/>
      <c r="L3091" s="2"/>
      <c r="M3091" s="2"/>
      <c r="N3091" s="2"/>
      <c r="O3091" s="2"/>
    </row>
    <row r="3092" spans="5:15" x14ac:dyDescent="0.25">
      <c r="E3092" s="2"/>
      <c r="F3092" s="2"/>
      <c r="G3092" s="5"/>
      <c r="H3092" s="2"/>
      <c r="I3092" s="2"/>
      <c r="J3092" s="2"/>
      <c r="K3092" s="2"/>
      <c r="L3092" s="2"/>
      <c r="M3092" s="2"/>
      <c r="N3092" s="2"/>
      <c r="O3092" s="2"/>
    </row>
    <row r="3093" spans="5:15" x14ac:dyDescent="0.25">
      <c r="G3093" s="5"/>
      <c r="H3093" s="2"/>
      <c r="I3093" s="2"/>
      <c r="J3093" s="2"/>
      <c r="K3093" s="2"/>
      <c r="L3093" s="2"/>
      <c r="M3093" s="2"/>
      <c r="N3093" s="2"/>
      <c r="O3093" s="2"/>
    </row>
    <row r="3094" spans="5:15" x14ac:dyDescent="0.25">
      <c r="E3094" s="2"/>
      <c r="F3094" s="2"/>
      <c r="G3094" s="5"/>
      <c r="H3094" s="2"/>
      <c r="I3094" s="2"/>
      <c r="J3094" s="2"/>
      <c r="K3094" s="2"/>
      <c r="L3094" s="2"/>
      <c r="M3094" s="2"/>
      <c r="N3094" s="2"/>
      <c r="O3094" s="2"/>
    </row>
    <row r="3097" spans="5:15" x14ac:dyDescent="0.25">
      <c r="E3097" s="2"/>
      <c r="F3097" s="2"/>
      <c r="G3097" s="5"/>
      <c r="H3097" s="2"/>
      <c r="I3097" s="2"/>
      <c r="J3097" s="2"/>
      <c r="K3097" s="2"/>
      <c r="L3097" s="2"/>
      <c r="M3097" s="2"/>
      <c r="N3097" s="2"/>
      <c r="O3097" s="2"/>
    </row>
    <row r="3098" spans="5:15" x14ac:dyDescent="0.25">
      <c r="E3098" s="2"/>
      <c r="F3098" s="2"/>
      <c r="G3098" s="5"/>
      <c r="H3098" s="2"/>
      <c r="I3098" s="2"/>
      <c r="J3098" s="2"/>
      <c r="K3098" s="2"/>
      <c r="L3098" s="2"/>
      <c r="M3098" s="2"/>
      <c r="N3098" s="2"/>
      <c r="O3098" s="2"/>
    </row>
    <row r="3099" spans="5:15" x14ac:dyDescent="0.25">
      <c r="E3099" s="2"/>
      <c r="F3099" s="2"/>
      <c r="G3099" s="5"/>
      <c r="H3099" s="2"/>
      <c r="I3099" s="2"/>
      <c r="J3099" s="2"/>
      <c r="K3099" s="2"/>
      <c r="L3099" s="2"/>
      <c r="M3099" s="2"/>
      <c r="N3099" s="2"/>
      <c r="O3099" s="2"/>
    </row>
    <row r="3101" spans="5:15" x14ac:dyDescent="0.25">
      <c r="E3101" s="2"/>
      <c r="F3101" s="2"/>
      <c r="G3101" s="5"/>
      <c r="H3101" s="2"/>
      <c r="I3101" s="2"/>
      <c r="J3101" s="2"/>
      <c r="K3101" s="2"/>
      <c r="L3101" s="2"/>
      <c r="M3101" s="2"/>
      <c r="N3101" s="2"/>
      <c r="O3101" s="2"/>
    </row>
    <row r="3102" spans="5:15" x14ac:dyDescent="0.25">
      <c r="E3102" s="2"/>
      <c r="F3102" s="2"/>
      <c r="G3102" s="5"/>
      <c r="H3102" s="2"/>
      <c r="I3102" s="2"/>
      <c r="J3102" s="2"/>
      <c r="K3102" s="2"/>
      <c r="L3102" s="2"/>
      <c r="M3102" s="2"/>
      <c r="N3102" s="2"/>
      <c r="O3102" s="2"/>
    </row>
    <row r="3103" spans="5:15" x14ac:dyDescent="0.25">
      <c r="E3103" s="2"/>
    </row>
    <row r="3104" spans="5:15" x14ac:dyDescent="0.25">
      <c r="E3104" s="2"/>
      <c r="F3104" s="2"/>
      <c r="G3104" s="5"/>
      <c r="L3104" s="2"/>
      <c r="M3104" s="2"/>
      <c r="N3104" s="2"/>
      <c r="O3104" s="2"/>
    </row>
    <row r="3105" spans="5:15" x14ac:dyDescent="0.25">
      <c r="E3105" s="2"/>
      <c r="F3105" s="2"/>
      <c r="G3105" s="5"/>
      <c r="H3105" s="2"/>
      <c r="I3105" s="2"/>
      <c r="J3105" s="2"/>
      <c r="K3105" s="2"/>
      <c r="L3105" s="2"/>
      <c r="M3105" s="2"/>
      <c r="N3105" s="2"/>
      <c r="O3105" s="2"/>
    </row>
    <row r="3106" spans="5:15" x14ac:dyDescent="0.25">
      <c r="O3106" s="2"/>
    </row>
    <row r="3108" spans="5:15" x14ac:dyDescent="0.25">
      <c r="E3108" s="2"/>
      <c r="F3108" s="2"/>
      <c r="G3108" s="5"/>
      <c r="H3108" s="2"/>
      <c r="I3108" s="2"/>
      <c r="J3108" s="2"/>
      <c r="K3108" s="2"/>
      <c r="L3108" s="2"/>
      <c r="M3108" s="2"/>
      <c r="N3108" s="2"/>
      <c r="O3108" s="2"/>
    </row>
    <row r="3109" spans="5:15" x14ac:dyDescent="0.25">
      <c r="E3109" s="2"/>
      <c r="F3109" s="2"/>
      <c r="G3109" s="5"/>
      <c r="H3109" s="2"/>
      <c r="I3109" s="2"/>
      <c r="J3109" s="2"/>
      <c r="K3109" s="2"/>
      <c r="L3109" s="2"/>
      <c r="M3109" s="2"/>
      <c r="N3109" s="2"/>
      <c r="O3109" s="2"/>
    </row>
    <row r="3110" spans="5:15" x14ac:dyDescent="0.25">
      <c r="N3110" s="2"/>
      <c r="O3110" s="2"/>
    </row>
    <row r="3112" spans="5:15" x14ac:dyDescent="0.25">
      <c r="E3112" s="2"/>
      <c r="F3112" s="2"/>
      <c r="G3112" s="5"/>
      <c r="L3112" s="2"/>
      <c r="M3112" s="2"/>
      <c r="N3112" s="2"/>
      <c r="O3112" s="2"/>
    </row>
    <row r="3113" spans="5:15" x14ac:dyDescent="0.25">
      <c r="O3113" s="2"/>
    </row>
    <row r="3114" spans="5:15" x14ac:dyDescent="0.25">
      <c r="O3114" s="2"/>
    </row>
    <row r="3115" spans="5:15" x14ac:dyDescent="0.25">
      <c r="N3115" s="2"/>
      <c r="O3115" s="2"/>
    </row>
    <row r="3116" spans="5:15" x14ac:dyDescent="0.25">
      <c r="J3116" s="2"/>
      <c r="K3116" s="2"/>
      <c r="L3116" s="2"/>
      <c r="M3116" s="2"/>
      <c r="N3116" s="2"/>
      <c r="O3116" s="2"/>
    </row>
    <row r="3117" spans="5:15" x14ac:dyDescent="0.25">
      <c r="L3117" s="2"/>
      <c r="M3117" s="2"/>
      <c r="N3117" s="2"/>
      <c r="O3117" s="2"/>
    </row>
    <row r="3120" spans="5:15" x14ac:dyDescent="0.25">
      <c r="L3120" s="2"/>
      <c r="M3120" s="2"/>
      <c r="N3120" s="2"/>
      <c r="O3120" s="2"/>
    </row>
    <row r="3121" spans="5:15" x14ac:dyDescent="0.25">
      <c r="E3121" s="2"/>
      <c r="F3121" s="2"/>
      <c r="G3121" s="5"/>
      <c r="H3121" s="2"/>
      <c r="I3121" s="2"/>
      <c r="J3121" s="2"/>
      <c r="K3121" s="2"/>
      <c r="L3121" s="2"/>
      <c r="M3121" s="2"/>
      <c r="N3121" s="2"/>
      <c r="O3121" s="2"/>
    </row>
    <row r="3124" spans="5:15" x14ac:dyDescent="0.25">
      <c r="H3124" s="2"/>
      <c r="I3124" s="2"/>
      <c r="J3124" s="2"/>
      <c r="K3124" s="2"/>
      <c r="L3124" s="2"/>
      <c r="M3124" s="2"/>
      <c r="N3124" s="2"/>
      <c r="O3124" s="2"/>
    </row>
    <row r="3126" spans="5:15" x14ac:dyDescent="0.25">
      <c r="K3126" s="2"/>
      <c r="L3126" s="2"/>
      <c r="M3126" s="2"/>
      <c r="N3126" s="2"/>
      <c r="O3126" s="2"/>
    </row>
    <row r="3127" spans="5:15" x14ac:dyDescent="0.25">
      <c r="G3127" s="5"/>
      <c r="H3127" s="2"/>
      <c r="I3127" s="2"/>
      <c r="J3127" s="2"/>
      <c r="K3127" s="2"/>
      <c r="L3127" s="2"/>
      <c r="M3127" s="2"/>
      <c r="N3127" s="2"/>
      <c r="O3127" s="2"/>
    </row>
    <row r="3128" spans="5:15" x14ac:dyDescent="0.25">
      <c r="E3128" s="2"/>
      <c r="F3128" s="2"/>
      <c r="G3128" s="5"/>
      <c r="H3128" s="2"/>
      <c r="I3128" s="2"/>
      <c r="J3128" s="2"/>
      <c r="K3128" s="2"/>
      <c r="L3128" s="2"/>
      <c r="M3128" s="2"/>
      <c r="N3128" s="2"/>
      <c r="O3128" s="2"/>
    </row>
    <row r="3129" spans="5:15" x14ac:dyDescent="0.25">
      <c r="E3129" s="2"/>
      <c r="F3129" s="2"/>
      <c r="G3129" s="5"/>
      <c r="H3129" s="2"/>
      <c r="I3129" s="2"/>
      <c r="J3129" s="2"/>
      <c r="K3129" s="2"/>
      <c r="L3129" s="2"/>
      <c r="M3129" s="2"/>
      <c r="N3129" s="2"/>
      <c r="O3129" s="2"/>
    </row>
    <row r="3132" spans="5:15" x14ac:dyDescent="0.25">
      <c r="E3132" s="2"/>
      <c r="F3132" s="2"/>
      <c r="G3132" s="5"/>
      <c r="H3132" s="2"/>
      <c r="I3132" s="2"/>
      <c r="J3132" s="2"/>
      <c r="K3132" s="2"/>
      <c r="L3132" s="2"/>
      <c r="M3132" s="2"/>
      <c r="N3132" s="2"/>
      <c r="O3132" s="2"/>
    </row>
    <row r="3133" spans="5:15" x14ac:dyDescent="0.25">
      <c r="E3133" s="2"/>
      <c r="F3133" s="2"/>
      <c r="G3133" s="5"/>
      <c r="H3133" s="2"/>
      <c r="I3133" s="2"/>
      <c r="J3133" s="2"/>
      <c r="K3133" s="2"/>
      <c r="L3133" s="2"/>
      <c r="M3133" s="2"/>
      <c r="N3133" s="2"/>
      <c r="O3133" s="2"/>
    </row>
    <row r="3134" spans="5:15" x14ac:dyDescent="0.25">
      <c r="F3134" s="2"/>
      <c r="G3134" s="5"/>
      <c r="H3134" s="2"/>
      <c r="I3134" s="2"/>
      <c r="J3134" s="2"/>
      <c r="K3134" s="2"/>
      <c r="L3134" s="2"/>
      <c r="M3134" s="2"/>
      <c r="N3134" s="2"/>
      <c r="O3134" s="2"/>
    </row>
    <row r="3136" spans="5:15" x14ac:dyDescent="0.25">
      <c r="E3136" s="2"/>
      <c r="F3136" s="2"/>
      <c r="G3136" s="5"/>
      <c r="H3136" s="2"/>
      <c r="I3136" s="2"/>
      <c r="J3136" s="2"/>
      <c r="K3136" s="2"/>
      <c r="L3136" s="2"/>
      <c r="M3136" s="2"/>
      <c r="N3136" s="2"/>
      <c r="O3136" s="2"/>
    </row>
    <row r="3137" spans="5:15" x14ac:dyDescent="0.25">
      <c r="E3137" s="2"/>
      <c r="F3137" s="2"/>
      <c r="G3137" s="5"/>
      <c r="H3137" s="2"/>
      <c r="I3137" s="2"/>
      <c r="J3137" s="2"/>
      <c r="K3137" s="2"/>
      <c r="L3137" s="2"/>
      <c r="M3137" s="2"/>
      <c r="N3137" s="2"/>
      <c r="O3137" s="2"/>
    </row>
    <row r="3138" spans="5:15" x14ac:dyDescent="0.25">
      <c r="E3138" s="2"/>
      <c r="F3138" s="2"/>
      <c r="G3138" s="5"/>
      <c r="H3138" s="2"/>
      <c r="I3138" s="2"/>
      <c r="J3138" s="2"/>
      <c r="K3138" s="2"/>
      <c r="L3138" s="2"/>
      <c r="M3138" s="2"/>
      <c r="N3138" s="2"/>
      <c r="O3138" s="2"/>
    </row>
    <row r="3140" spans="5:15" x14ac:dyDescent="0.25">
      <c r="E3140" s="2"/>
      <c r="F3140" s="2"/>
      <c r="G3140" s="5"/>
      <c r="H3140" s="2"/>
      <c r="I3140" s="2"/>
      <c r="J3140" s="2"/>
      <c r="K3140" s="2"/>
      <c r="L3140" s="2"/>
      <c r="M3140" s="2"/>
      <c r="N3140" s="2"/>
      <c r="O3140" s="2"/>
    </row>
    <row r="3141" spans="5:15" x14ac:dyDescent="0.25">
      <c r="E3141" s="2"/>
      <c r="F3141" s="2"/>
      <c r="G3141" s="5"/>
      <c r="H3141" s="2"/>
      <c r="I3141" s="2"/>
      <c r="J3141" s="2"/>
      <c r="K3141" s="2"/>
      <c r="L3141" s="2"/>
      <c r="M3141" s="2"/>
      <c r="N3141" s="2"/>
      <c r="O3141" s="2"/>
    </row>
    <row r="3142" spans="5:15" x14ac:dyDescent="0.25">
      <c r="I3142" s="2"/>
      <c r="J3142" s="2"/>
      <c r="K3142" s="2"/>
      <c r="L3142" s="2"/>
      <c r="M3142" s="2"/>
      <c r="N3142" s="2"/>
      <c r="O3142" s="2"/>
    </row>
    <row r="3144" spans="5:15" x14ac:dyDescent="0.25">
      <c r="E3144" s="2"/>
      <c r="F3144" s="2"/>
      <c r="G3144" s="5"/>
      <c r="H3144" s="2"/>
      <c r="I3144" s="2"/>
      <c r="J3144" s="2"/>
      <c r="K3144" s="2"/>
      <c r="L3144" s="2"/>
      <c r="M3144" s="2"/>
      <c r="N3144" s="2"/>
      <c r="O3144" s="2"/>
    </row>
    <row r="3145" spans="5:15" x14ac:dyDescent="0.25">
      <c r="E3145" s="2"/>
      <c r="F3145" s="2"/>
      <c r="G3145" s="5"/>
      <c r="H3145" s="2"/>
      <c r="I3145" s="2"/>
      <c r="J3145" s="2"/>
      <c r="K3145" s="2"/>
      <c r="L3145" s="2"/>
      <c r="M3145" s="2"/>
      <c r="N3145" s="2"/>
      <c r="O3145" s="2"/>
    </row>
    <row r="3146" spans="5:15" x14ac:dyDescent="0.25">
      <c r="F3146" s="2"/>
      <c r="G3146" s="5"/>
      <c r="H3146" s="2"/>
      <c r="I3146" s="2"/>
      <c r="J3146" s="2"/>
      <c r="K3146" s="2"/>
      <c r="L3146" s="2"/>
      <c r="M3146" s="2"/>
      <c r="N3146" s="2"/>
      <c r="O3146" s="2"/>
    </row>
    <row r="3147" spans="5:15" x14ac:dyDescent="0.25">
      <c r="I3147" s="2"/>
      <c r="J3147" s="2"/>
      <c r="K3147" s="2"/>
      <c r="L3147" s="2"/>
      <c r="M3147" s="2"/>
      <c r="N3147" s="2"/>
      <c r="O3147" s="2"/>
    </row>
    <row r="3148" spans="5:15" x14ac:dyDescent="0.25">
      <c r="E3148" s="2"/>
      <c r="F3148" s="2"/>
      <c r="G3148" s="5"/>
      <c r="H3148" s="2"/>
      <c r="I3148" s="2"/>
      <c r="J3148" s="2"/>
      <c r="K3148" s="2"/>
      <c r="L3148" s="2"/>
      <c r="M3148" s="2"/>
      <c r="N3148" s="2"/>
      <c r="O3148" s="2"/>
    </row>
    <row r="3149" spans="5:15" x14ac:dyDescent="0.25">
      <c r="E3149" s="2"/>
      <c r="F3149" s="2"/>
      <c r="G3149" s="5"/>
      <c r="H3149" s="2"/>
      <c r="I3149" s="2"/>
      <c r="J3149" s="2"/>
      <c r="K3149" s="2"/>
      <c r="L3149" s="2"/>
      <c r="M3149" s="2"/>
      <c r="N3149" s="2"/>
      <c r="O3149" s="2"/>
    </row>
    <row r="3150" spans="5:15" x14ac:dyDescent="0.25">
      <c r="E3150" s="2"/>
      <c r="F3150" s="2"/>
      <c r="G3150" s="5"/>
      <c r="H3150" s="2"/>
      <c r="I3150" s="2"/>
      <c r="J3150" s="2"/>
      <c r="K3150" s="2"/>
      <c r="L3150" s="2"/>
      <c r="M3150" s="2"/>
      <c r="N3150" s="2"/>
      <c r="O3150" s="2"/>
    </row>
    <row r="3151" spans="5:15" x14ac:dyDescent="0.25">
      <c r="E3151" s="2"/>
      <c r="F3151" s="2"/>
      <c r="G3151" s="5"/>
      <c r="H3151" s="2"/>
      <c r="I3151" s="2"/>
      <c r="J3151" s="2"/>
      <c r="K3151" s="2"/>
      <c r="L3151" s="2"/>
      <c r="M3151" s="2"/>
      <c r="N3151" s="2"/>
      <c r="O3151" s="2"/>
    </row>
    <row r="3152" spans="5:15" x14ac:dyDescent="0.25">
      <c r="E3152" s="2"/>
      <c r="F3152" s="2"/>
      <c r="G3152" s="5"/>
      <c r="H3152" s="2"/>
      <c r="I3152" s="2"/>
      <c r="J3152" s="2"/>
      <c r="K3152" s="2"/>
      <c r="L3152" s="2"/>
      <c r="M3152" s="2"/>
      <c r="N3152" s="2"/>
      <c r="O3152" s="2"/>
    </row>
    <row r="3153" spans="5:15" x14ac:dyDescent="0.25">
      <c r="E3153" s="2"/>
      <c r="F3153" s="2"/>
      <c r="G3153" s="5"/>
      <c r="H3153" s="2"/>
      <c r="I3153" s="2"/>
      <c r="J3153" s="2"/>
      <c r="K3153" s="2"/>
      <c r="L3153" s="2"/>
      <c r="M3153" s="2"/>
      <c r="N3153" s="2"/>
      <c r="O3153" s="2"/>
    </row>
    <row r="3155" spans="5:15" x14ac:dyDescent="0.25">
      <c r="E3155" s="2"/>
      <c r="F3155" s="2"/>
      <c r="G3155" s="5"/>
      <c r="H3155" s="2"/>
      <c r="I3155" s="2"/>
      <c r="J3155" s="2"/>
      <c r="K3155" s="2"/>
      <c r="L3155" s="2"/>
      <c r="M3155" s="2"/>
      <c r="N3155" s="2"/>
      <c r="O3155" s="2"/>
    </row>
    <row r="3156" spans="5:15" x14ac:dyDescent="0.25">
      <c r="E3156" s="2"/>
      <c r="F3156" s="2"/>
      <c r="G3156" s="5"/>
      <c r="H3156" s="2"/>
      <c r="I3156" s="2"/>
      <c r="J3156" s="2"/>
      <c r="K3156" s="2"/>
      <c r="L3156" s="2"/>
      <c r="M3156" s="2"/>
      <c r="N3156" s="2"/>
      <c r="O3156" s="2"/>
    </row>
    <row r="3157" spans="5:15" x14ac:dyDescent="0.25">
      <c r="E3157" s="2"/>
      <c r="F3157" s="2"/>
      <c r="G3157" s="5"/>
      <c r="H3157" s="2"/>
      <c r="I3157" s="2"/>
      <c r="J3157" s="2"/>
      <c r="K3157" s="2"/>
      <c r="L3157" s="2"/>
      <c r="M3157" s="2"/>
      <c r="N3157" s="2"/>
      <c r="O3157" s="2"/>
    </row>
    <row r="3158" spans="5:15" x14ac:dyDescent="0.25">
      <c r="E3158" s="2"/>
      <c r="F3158" s="2"/>
      <c r="G3158" s="5"/>
      <c r="H3158" s="2"/>
      <c r="I3158" s="2"/>
      <c r="J3158" s="2"/>
      <c r="K3158" s="2"/>
      <c r="L3158" s="2"/>
      <c r="M3158" s="2"/>
      <c r="N3158" s="2"/>
      <c r="O3158" s="2"/>
    </row>
    <row r="3159" spans="5:15" x14ac:dyDescent="0.25">
      <c r="E3159" s="2"/>
      <c r="F3159" s="2"/>
      <c r="G3159" s="5"/>
      <c r="H3159" s="2"/>
      <c r="I3159" s="2"/>
      <c r="J3159" s="2"/>
      <c r="K3159" s="2"/>
      <c r="L3159" s="2"/>
      <c r="M3159" s="2"/>
      <c r="N3159" s="2"/>
      <c r="O3159" s="2"/>
    </row>
    <row r="3160" spans="5:15" x14ac:dyDescent="0.25">
      <c r="E3160" s="2"/>
      <c r="F3160" s="2"/>
      <c r="G3160" s="5"/>
      <c r="H3160" s="2"/>
      <c r="I3160" s="2"/>
      <c r="J3160" s="2"/>
      <c r="K3160" s="2"/>
      <c r="L3160" s="2"/>
      <c r="M3160" s="2"/>
      <c r="N3160" s="2"/>
      <c r="O3160" s="2"/>
    </row>
    <row r="3161" spans="5:15" x14ac:dyDescent="0.25">
      <c r="E3161" s="2"/>
      <c r="F3161" s="2"/>
      <c r="G3161" s="5"/>
      <c r="H3161" s="2"/>
      <c r="I3161" s="2"/>
      <c r="J3161" s="2"/>
      <c r="K3161" s="2"/>
      <c r="L3161" s="2"/>
      <c r="M3161" s="2"/>
      <c r="N3161" s="2"/>
      <c r="O3161" s="2"/>
    </row>
    <row r="3162" spans="5:15" x14ac:dyDescent="0.25">
      <c r="E3162" s="2"/>
      <c r="F3162" s="2"/>
      <c r="G3162" s="5"/>
      <c r="H3162" s="2"/>
      <c r="I3162" s="2"/>
      <c r="J3162" s="2"/>
    </row>
    <row r="3166" spans="5:15" x14ac:dyDescent="0.25">
      <c r="I3166" s="2"/>
      <c r="J3166" s="2"/>
      <c r="K3166" s="2"/>
      <c r="L3166" s="2"/>
      <c r="M3166" s="2"/>
      <c r="N3166" s="2"/>
      <c r="O3166" s="2"/>
    </row>
    <row r="3170" spans="5:15" x14ac:dyDescent="0.25">
      <c r="F3170" s="2"/>
      <c r="G3170" s="5"/>
      <c r="H3170" s="2"/>
      <c r="I3170" s="2"/>
      <c r="J3170" s="2"/>
      <c r="K3170" s="2"/>
      <c r="L3170" s="2"/>
      <c r="M3170" s="2"/>
      <c r="N3170" s="2"/>
      <c r="O3170" s="2"/>
    </row>
    <row r="3173" spans="5:15" x14ac:dyDescent="0.25">
      <c r="J3173" s="2"/>
      <c r="K3173" s="2"/>
      <c r="L3173" s="2"/>
      <c r="M3173" s="2"/>
      <c r="N3173" s="2"/>
      <c r="O3173" s="2"/>
    </row>
    <row r="3174" spans="5:15" x14ac:dyDescent="0.25">
      <c r="E3174" s="2"/>
      <c r="G3174" s="5"/>
      <c r="H3174" s="2"/>
      <c r="I3174" s="2"/>
      <c r="J3174" s="2"/>
      <c r="K3174" s="2"/>
      <c r="L3174" s="2"/>
      <c r="M3174" s="2"/>
      <c r="N3174" s="2"/>
      <c r="O3174" s="2"/>
    </row>
    <row r="3175" spans="5:15" x14ac:dyDescent="0.25">
      <c r="E3175" s="2"/>
      <c r="F3175" s="2"/>
      <c r="G3175" s="5"/>
      <c r="H3175" s="2"/>
      <c r="I3175" s="2"/>
      <c r="J3175" s="2"/>
      <c r="K3175" s="2"/>
      <c r="L3175" s="2"/>
      <c r="M3175" s="2"/>
      <c r="N3175" s="2"/>
      <c r="O3175" s="2"/>
    </row>
    <row r="3178" spans="5:15" x14ac:dyDescent="0.25">
      <c r="E3178" s="2"/>
      <c r="F3178" s="2"/>
      <c r="G3178" s="5"/>
      <c r="H3178" s="2"/>
      <c r="I3178" s="2"/>
      <c r="J3178" s="2"/>
      <c r="K3178" s="2"/>
      <c r="L3178" s="2"/>
      <c r="M3178" s="2"/>
      <c r="N3178" s="2"/>
      <c r="O3178" s="2"/>
    </row>
    <row r="3179" spans="5:15" x14ac:dyDescent="0.25">
      <c r="E3179" s="2"/>
      <c r="F3179" s="2"/>
      <c r="G3179" s="5"/>
      <c r="H3179" s="2"/>
      <c r="I3179" s="2"/>
      <c r="J3179" s="2"/>
      <c r="K3179" s="2"/>
      <c r="L3179" s="2"/>
      <c r="M3179" s="2"/>
      <c r="N3179" s="2"/>
      <c r="O3179" s="2"/>
    </row>
    <row r="3182" spans="5:15" x14ac:dyDescent="0.25">
      <c r="E3182" s="2"/>
      <c r="F3182" s="2"/>
      <c r="G3182" s="5"/>
      <c r="H3182" s="2"/>
      <c r="I3182" s="2"/>
      <c r="J3182" s="2"/>
      <c r="K3182" s="2"/>
      <c r="L3182" s="2"/>
      <c r="M3182" s="2"/>
      <c r="N3182" s="2"/>
      <c r="O3182" s="2"/>
    </row>
    <row r="3183" spans="5:15" x14ac:dyDescent="0.25">
      <c r="L3183" s="2"/>
      <c r="M3183" s="2"/>
      <c r="N3183" s="2"/>
      <c r="O3183" s="2"/>
    </row>
    <row r="3184" spans="5:15" x14ac:dyDescent="0.25">
      <c r="L3184" s="2"/>
      <c r="M3184" s="2"/>
      <c r="N3184" s="2"/>
      <c r="O3184" s="2"/>
    </row>
    <row r="3186" spans="5:15" x14ac:dyDescent="0.25">
      <c r="E3186" s="2"/>
      <c r="F3186" s="2"/>
      <c r="G3186" s="5"/>
      <c r="H3186" s="2"/>
      <c r="I3186" s="2"/>
      <c r="J3186" s="2"/>
      <c r="K3186" s="2"/>
      <c r="L3186" s="2"/>
      <c r="M3186" s="2"/>
      <c r="N3186" s="2"/>
      <c r="O3186" s="2"/>
    </row>
    <row r="3189" spans="5:15" x14ac:dyDescent="0.25">
      <c r="E3189" s="2"/>
    </row>
    <row r="3190" spans="5:15" x14ac:dyDescent="0.25">
      <c r="F3190" s="2"/>
    </row>
    <row r="3191" spans="5:15" x14ac:dyDescent="0.25">
      <c r="G3191" s="5"/>
      <c r="I3191" s="2"/>
      <c r="J3191" s="2"/>
      <c r="K3191" s="2"/>
      <c r="L3191" s="2"/>
      <c r="M3191" s="2"/>
      <c r="N3191" s="2"/>
      <c r="O3191" s="2"/>
    </row>
    <row r="3192" spans="5:15" x14ac:dyDescent="0.25">
      <c r="E3192" s="2"/>
      <c r="G3192" s="5"/>
      <c r="H3192" s="2"/>
      <c r="I3192" s="2"/>
      <c r="J3192" s="2"/>
      <c r="K3192" s="2"/>
      <c r="L3192" s="2"/>
      <c r="M3192" s="2"/>
      <c r="N3192" s="2"/>
      <c r="O3192" s="2"/>
    </row>
    <row r="3193" spans="5:15" x14ac:dyDescent="0.25">
      <c r="G3193" s="5"/>
    </row>
    <row r="3196" spans="5:15" x14ac:dyDescent="0.25">
      <c r="E3196" s="2"/>
      <c r="F3196" s="2"/>
      <c r="G3196" s="5"/>
      <c r="H3196" s="2"/>
      <c r="I3196" s="2"/>
      <c r="J3196" s="2"/>
      <c r="K3196" s="2"/>
      <c r="L3196" s="2"/>
      <c r="M3196" s="2"/>
      <c r="N3196" s="2"/>
      <c r="O3196" s="2"/>
    </row>
    <row r="3197" spans="5:15" x14ac:dyDescent="0.25">
      <c r="I3197" s="2"/>
    </row>
    <row r="3198" spans="5:15" x14ac:dyDescent="0.25">
      <c r="I3198" s="2"/>
    </row>
    <row r="3199" spans="5:15" x14ac:dyDescent="0.25">
      <c r="E3199" s="2"/>
      <c r="F3199" s="2"/>
      <c r="G3199" s="5"/>
      <c r="H3199" s="2"/>
      <c r="I3199" s="2"/>
      <c r="J3199" s="2"/>
      <c r="K3199" s="2"/>
      <c r="L3199" s="2"/>
      <c r="M3199" s="2"/>
      <c r="N3199" s="2"/>
      <c r="O3199" s="2"/>
    </row>
    <row r="3201" spans="5:15" x14ac:dyDescent="0.25">
      <c r="E3201" s="2"/>
      <c r="F3201" s="2"/>
      <c r="G3201" s="5"/>
      <c r="H3201" s="2"/>
      <c r="I3201" s="2"/>
      <c r="J3201" s="2"/>
      <c r="K3201" s="2"/>
      <c r="L3201" s="2"/>
      <c r="M3201" s="2"/>
      <c r="N3201" s="2"/>
      <c r="O3201" s="2"/>
    </row>
    <row r="3203" spans="5:15" x14ac:dyDescent="0.25">
      <c r="E3203" s="2"/>
      <c r="F3203" s="2"/>
      <c r="G3203" s="5"/>
      <c r="H3203" s="2"/>
      <c r="I3203" s="2"/>
      <c r="J3203" s="2"/>
      <c r="K3203" s="2"/>
      <c r="L3203" s="2"/>
      <c r="M3203" s="2"/>
      <c r="N3203" s="2"/>
      <c r="O3203" s="2"/>
    </row>
    <row r="3204" spans="5:15" x14ac:dyDescent="0.25">
      <c r="E3204" s="2"/>
      <c r="F3204" s="2"/>
      <c r="G3204" s="5"/>
      <c r="H3204" s="2"/>
      <c r="I3204" s="2"/>
      <c r="J3204" s="2"/>
      <c r="K3204" s="2"/>
      <c r="L3204" s="2"/>
      <c r="M3204" s="2"/>
      <c r="N3204" s="2"/>
      <c r="O3204" s="2"/>
    </row>
    <row r="3207" spans="5:15" x14ac:dyDescent="0.25">
      <c r="E3207" s="2"/>
      <c r="H3207" s="2"/>
      <c r="I3207" s="2"/>
      <c r="J3207" s="2"/>
      <c r="K3207" s="2"/>
      <c r="L3207" s="2"/>
      <c r="M3207" s="2"/>
      <c r="N3207" s="2"/>
      <c r="O3207" s="2"/>
    </row>
    <row r="3208" spans="5:15" x14ac:dyDescent="0.25">
      <c r="F3208" s="2"/>
      <c r="G3208" s="5"/>
      <c r="H3208" s="2"/>
      <c r="I3208" s="2"/>
      <c r="J3208" s="2"/>
      <c r="K3208" s="2"/>
      <c r="L3208" s="2"/>
      <c r="M3208" s="2"/>
      <c r="N3208" s="2"/>
      <c r="O3208" s="2"/>
    </row>
    <row r="3209" spans="5:15" x14ac:dyDescent="0.25">
      <c r="E3209" s="2"/>
      <c r="F3209" s="2"/>
      <c r="G3209" s="5"/>
      <c r="H3209" s="2"/>
      <c r="I3209" s="2"/>
      <c r="J3209" s="2"/>
      <c r="K3209" s="2"/>
      <c r="L3209" s="2"/>
      <c r="M3209" s="2"/>
      <c r="N3209" s="2"/>
      <c r="O3209" s="2"/>
    </row>
    <row r="3210" spans="5:15" x14ac:dyDescent="0.25">
      <c r="L3210" s="2"/>
      <c r="M3210" s="2"/>
    </row>
    <row r="3211" spans="5:15" x14ac:dyDescent="0.25">
      <c r="F3211" s="2"/>
      <c r="G3211" s="5"/>
      <c r="H3211" s="2"/>
      <c r="I3211" s="2"/>
      <c r="J3211" s="2"/>
      <c r="K3211" s="2"/>
      <c r="L3211" s="2"/>
      <c r="M3211" s="2"/>
      <c r="N3211" s="2"/>
      <c r="O3211" s="2"/>
    </row>
    <row r="3212" spans="5:15" x14ac:dyDescent="0.25">
      <c r="I3212" s="2"/>
      <c r="J3212" s="2"/>
      <c r="K3212" s="2"/>
    </row>
    <row r="3213" spans="5:15" x14ac:dyDescent="0.25">
      <c r="I3213" s="2"/>
      <c r="J3213" s="2"/>
      <c r="K3213" s="2"/>
      <c r="L3213" s="2"/>
      <c r="M3213" s="2"/>
    </row>
    <row r="3214" spans="5:15" x14ac:dyDescent="0.25">
      <c r="K3214" s="2"/>
      <c r="L3214" s="2"/>
      <c r="M3214" s="2"/>
    </row>
    <row r="3215" spans="5:15" x14ac:dyDescent="0.25">
      <c r="J3215" s="2"/>
      <c r="K3215" s="2"/>
      <c r="L3215" s="2"/>
      <c r="M3215" s="2"/>
      <c r="N3215" s="2"/>
      <c r="O3215" s="2"/>
    </row>
    <row r="3216" spans="5:15" x14ac:dyDescent="0.25">
      <c r="F3216" s="2"/>
      <c r="G3216" s="5"/>
      <c r="H3216" s="2"/>
      <c r="I3216" s="2"/>
      <c r="J3216" s="2"/>
      <c r="K3216" s="2"/>
      <c r="L3216" s="2"/>
      <c r="M3216" s="2"/>
      <c r="N3216" s="2"/>
      <c r="O3216" s="2"/>
    </row>
    <row r="3217" spans="5:15" x14ac:dyDescent="0.25">
      <c r="F3217" s="2"/>
    </row>
    <row r="3218" spans="5:15" x14ac:dyDescent="0.25">
      <c r="F3218" s="2"/>
      <c r="G3218" s="5"/>
      <c r="H3218" s="2"/>
      <c r="I3218" s="2"/>
      <c r="J3218" s="2"/>
      <c r="K3218" s="2"/>
      <c r="L3218" s="2"/>
      <c r="M3218" s="2"/>
      <c r="N3218" s="2"/>
      <c r="O3218" s="2"/>
    </row>
    <row r="3219" spans="5:15" x14ac:dyDescent="0.25">
      <c r="F3219" s="2"/>
      <c r="G3219" s="5"/>
      <c r="H3219" s="2"/>
      <c r="I3219" s="2"/>
      <c r="J3219" s="2"/>
      <c r="K3219" s="2"/>
      <c r="L3219" s="2"/>
      <c r="M3219" s="2"/>
      <c r="N3219" s="2"/>
      <c r="O3219" s="2"/>
    </row>
    <row r="3220" spans="5:15" x14ac:dyDescent="0.25">
      <c r="F3220" s="2"/>
      <c r="G3220" s="5"/>
      <c r="H3220" s="2"/>
      <c r="I3220" s="2"/>
      <c r="J3220" s="2"/>
      <c r="K3220" s="2"/>
      <c r="L3220" s="2"/>
      <c r="M3220" s="2"/>
      <c r="N3220" s="2"/>
      <c r="O3220" s="2"/>
    </row>
    <row r="3221" spans="5:15" x14ac:dyDescent="0.25">
      <c r="F3221" s="2"/>
      <c r="G3221" s="5"/>
      <c r="H3221" s="2"/>
      <c r="I3221" s="2"/>
      <c r="J3221" s="2"/>
      <c r="K3221" s="2"/>
      <c r="L3221" s="2"/>
      <c r="M3221" s="2"/>
      <c r="N3221" s="2"/>
      <c r="O3221" s="2"/>
    </row>
    <row r="3222" spans="5:15" x14ac:dyDescent="0.25">
      <c r="F3222" s="2"/>
      <c r="G3222" s="5"/>
      <c r="H3222" s="2"/>
      <c r="I3222" s="2"/>
      <c r="J3222" s="2"/>
      <c r="K3222" s="2"/>
      <c r="L3222" s="2"/>
      <c r="M3222" s="2"/>
      <c r="N3222" s="2"/>
      <c r="O3222" s="2"/>
    </row>
    <row r="3223" spans="5:15" x14ac:dyDescent="0.25">
      <c r="F3223" s="2"/>
      <c r="G3223" s="5"/>
      <c r="H3223" s="2"/>
      <c r="I3223" s="2"/>
      <c r="J3223" s="2"/>
      <c r="K3223" s="2"/>
      <c r="L3223" s="2"/>
      <c r="M3223" s="2"/>
      <c r="N3223" s="2"/>
      <c r="O3223" s="2"/>
    </row>
    <row r="3224" spans="5:15" x14ac:dyDescent="0.25">
      <c r="M3224" s="2"/>
      <c r="N3224" s="2"/>
      <c r="O3224" s="2"/>
    </row>
    <row r="3226" spans="5:15" x14ac:dyDescent="0.25">
      <c r="F3226" s="2"/>
      <c r="G3226" s="5"/>
      <c r="H3226" s="2"/>
      <c r="I3226" s="2"/>
      <c r="J3226" s="2"/>
      <c r="K3226" s="2"/>
      <c r="L3226" s="2"/>
      <c r="M3226" s="2"/>
      <c r="N3226" s="2"/>
      <c r="O3226" s="2"/>
    </row>
    <row r="3227" spans="5:15" x14ac:dyDescent="0.25">
      <c r="E3227" s="2"/>
      <c r="F3227" s="2"/>
      <c r="G3227" s="5"/>
      <c r="H3227" s="2"/>
      <c r="I3227" s="2"/>
      <c r="J3227" s="2"/>
      <c r="K3227" s="2"/>
      <c r="L3227" s="2"/>
      <c r="M3227" s="2"/>
      <c r="N3227" s="2"/>
      <c r="O3227" s="2"/>
    </row>
    <row r="3228" spans="5:15" x14ac:dyDescent="0.25">
      <c r="H3228" s="2"/>
      <c r="I3228" s="2"/>
      <c r="K3228" s="2"/>
      <c r="L3228" s="2"/>
      <c r="M3228" s="2"/>
      <c r="N3228" s="2"/>
      <c r="O3228" s="2"/>
    </row>
    <row r="3229" spans="5:15" x14ac:dyDescent="0.25">
      <c r="E3229" s="2"/>
      <c r="F3229" s="2"/>
      <c r="G3229" s="5"/>
      <c r="H3229" s="2"/>
      <c r="I3229" s="2"/>
      <c r="J3229" s="2"/>
      <c r="K3229" s="2"/>
      <c r="L3229" s="2"/>
      <c r="M3229" s="2"/>
      <c r="N3229" s="2"/>
      <c r="O3229" s="2"/>
    </row>
    <row r="3230" spans="5:15" x14ac:dyDescent="0.25">
      <c r="E3230" s="2"/>
      <c r="F3230" s="2"/>
      <c r="G3230" s="5"/>
      <c r="H3230" s="2"/>
      <c r="I3230" s="2"/>
      <c r="J3230" s="2"/>
      <c r="K3230" s="2"/>
      <c r="L3230" s="2"/>
      <c r="M3230" s="2"/>
      <c r="N3230" s="2"/>
      <c r="O3230" s="2"/>
    </row>
    <row r="3231" spans="5:15" x14ac:dyDescent="0.25">
      <c r="G3231" s="5"/>
      <c r="H3231" s="2"/>
      <c r="I3231" s="2"/>
      <c r="J3231" s="2"/>
      <c r="K3231" s="2"/>
      <c r="L3231" s="2"/>
      <c r="M3231" s="2"/>
      <c r="N3231" s="2"/>
      <c r="O3231" s="2"/>
    </row>
    <row r="3232" spans="5:15" x14ac:dyDescent="0.25">
      <c r="E3232" s="2"/>
      <c r="F3232" s="2"/>
      <c r="G3232" s="5"/>
      <c r="H3232" s="2"/>
      <c r="I3232" s="2"/>
      <c r="J3232" s="2"/>
      <c r="K3232" s="2"/>
      <c r="L3232" s="2"/>
      <c r="M3232" s="2"/>
      <c r="N3232" s="2"/>
      <c r="O3232" s="2"/>
    </row>
    <row r="3233" spans="5:15" x14ac:dyDescent="0.25">
      <c r="E3233" s="2"/>
      <c r="F3233" s="2"/>
      <c r="G3233" s="5"/>
      <c r="H3233" s="2"/>
      <c r="I3233" s="2"/>
      <c r="J3233" s="2"/>
      <c r="K3233" s="2"/>
      <c r="L3233" s="2"/>
      <c r="M3233" s="2"/>
      <c r="N3233" s="2"/>
      <c r="O3233" s="2"/>
    </row>
    <row r="3234" spans="5:15" x14ac:dyDescent="0.25">
      <c r="E3234" s="2"/>
      <c r="F3234" s="2"/>
      <c r="G3234" s="5"/>
      <c r="H3234" s="2"/>
      <c r="I3234" s="2"/>
      <c r="J3234" s="2"/>
      <c r="K3234" s="2"/>
      <c r="L3234" s="2"/>
      <c r="M3234" s="2"/>
      <c r="N3234" s="2"/>
      <c r="O3234" s="2"/>
    </row>
    <row r="3236" spans="5:15" x14ac:dyDescent="0.25">
      <c r="E3236" s="2"/>
      <c r="F3236" s="2"/>
      <c r="G3236" s="5"/>
      <c r="H3236" s="2"/>
      <c r="I3236" s="2"/>
      <c r="J3236" s="2"/>
      <c r="K3236" s="2"/>
      <c r="L3236" s="2"/>
      <c r="M3236" s="2"/>
      <c r="N3236" s="2"/>
      <c r="O3236" s="2"/>
    </row>
    <row r="3237" spans="5:15" x14ac:dyDescent="0.25">
      <c r="E3237" s="2"/>
      <c r="F3237" s="2"/>
      <c r="G3237" s="5"/>
      <c r="H3237" s="2"/>
      <c r="I3237" s="2"/>
      <c r="J3237" s="2"/>
      <c r="K3237" s="2"/>
      <c r="L3237" s="2"/>
      <c r="M3237" s="2"/>
      <c r="N3237" s="2"/>
      <c r="O3237" s="2"/>
    </row>
    <row r="3238" spans="5:15" x14ac:dyDescent="0.25">
      <c r="E3238" s="2"/>
      <c r="F3238" s="2"/>
      <c r="G3238" s="5"/>
      <c r="H3238" s="2"/>
      <c r="I3238" s="2"/>
      <c r="J3238" s="2"/>
      <c r="K3238" s="2"/>
      <c r="L3238" s="2"/>
      <c r="M3238" s="2"/>
      <c r="N3238" s="2"/>
      <c r="O3238" s="2"/>
    </row>
    <row r="3239" spans="5:15" x14ac:dyDescent="0.25">
      <c r="E3239" s="2"/>
      <c r="F3239" s="2"/>
      <c r="G3239" s="5"/>
      <c r="H3239" s="2"/>
      <c r="I3239" s="2"/>
      <c r="J3239" s="2"/>
      <c r="K3239" s="2"/>
      <c r="L3239" s="2"/>
      <c r="M3239" s="2"/>
      <c r="N3239" s="2"/>
      <c r="O3239" s="2"/>
    </row>
    <row r="3240" spans="5:15" x14ac:dyDescent="0.25">
      <c r="E3240" s="2"/>
      <c r="F3240" s="2"/>
      <c r="G3240" s="5"/>
      <c r="H3240" s="2"/>
      <c r="I3240" s="2"/>
      <c r="J3240" s="2"/>
      <c r="K3240" s="2"/>
      <c r="L3240" s="2"/>
      <c r="M3240" s="2"/>
      <c r="N3240" s="2"/>
      <c r="O3240" s="2"/>
    </row>
    <row r="3241" spans="5:15" x14ac:dyDescent="0.25">
      <c r="E3241" s="2"/>
      <c r="F3241" s="2"/>
      <c r="G3241" s="5"/>
      <c r="H3241" s="2"/>
      <c r="I3241" s="2"/>
      <c r="J3241" s="2"/>
      <c r="K3241" s="2"/>
      <c r="L3241" s="2"/>
      <c r="M3241" s="2"/>
      <c r="N3241" s="2"/>
      <c r="O3241" s="2"/>
    </row>
    <row r="3242" spans="5:15" x14ac:dyDescent="0.25">
      <c r="E3242" s="2"/>
      <c r="F3242" s="2"/>
      <c r="G3242" s="5"/>
      <c r="H3242" s="2"/>
      <c r="I3242" s="2"/>
      <c r="J3242" s="2"/>
      <c r="K3242" s="2"/>
      <c r="L3242" s="2"/>
      <c r="M3242" s="2"/>
      <c r="N3242" s="2"/>
      <c r="O3242" s="2"/>
    </row>
    <row r="3243" spans="5:15" x14ac:dyDescent="0.25">
      <c r="E3243" s="2"/>
      <c r="F3243" s="2"/>
      <c r="G3243" s="5"/>
      <c r="H3243" s="2"/>
      <c r="I3243" s="2"/>
      <c r="J3243" s="2"/>
      <c r="K3243" s="2"/>
      <c r="L3243" s="2"/>
      <c r="M3243" s="2"/>
      <c r="N3243" s="2"/>
      <c r="O3243" s="2"/>
    </row>
    <row r="3244" spans="5:15" x14ac:dyDescent="0.25">
      <c r="E3244" s="2"/>
      <c r="F3244" s="2"/>
      <c r="G3244" s="5"/>
      <c r="H3244" s="2"/>
      <c r="I3244" s="2"/>
      <c r="J3244" s="2"/>
      <c r="K3244" s="2"/>
      <c r="L3244" s="2"/>
      <c r="M3244" s="2"/>
      <c r="N3244" s="2"/>
      <c r="O3244" s="2"/>
    </row>
    <row r="3245" spans="5:15" x14ac:dyDescent="0.25">
      <c r="E3245" s="2"/>
      <c r="F3245" s="2"/>
      <c r="G3245" s="5"/>
      <c r="H3245" s="2"/>
      <c r="I3245" s="2"/>
      <c r="J3245" s="2"/>
      <c r="K3245" s="2"/>
      <c r="L3245" s="2"/>
      <c r="M3245" s="2"/>
      <c r="N3245" s="2"/>
      <c r="O3245" s="2"/>
    </row>
    <row r="3246" spans="5:15" x14ac:dyDescent="0.25">
      <c r="E3246" s="2"/>
      <c r="F3246" s="2"/>
      <c r="G3246" s="5"/>
      <c r="H3246" s="2"/>
      <c r="I3246" s="2"/>
      <c r="J3246" s="2"/>
      <c r="K3246" s="2"/>
      <c r="L3246" s="2"/>
      <c r="M3246" s="2"/>
      <c r="N3246" s="2"/>
      <c r="O3246" s="2"/>
    </row>
    <row r="3249" spans="5:15" x14ac:dyDescent="0.25">
      <c r="E3249" s="2"/>
    </row>
    <row r="3251" spans="5:15" x14ac:dyDescent="0.25">
      <c r="E3251" s="2"/>
      <c r="F3251" s="2"/>
      <c r="G3251" s="5"/>
      <c r="H3251" s="2"/>
      <c r="I3251" s="2"/>
      <c r="J3251" s="2"/>
      <c r="K3251" s="2"/>
      <c r="L3251" s="2"/>
      <c r="M3251" s="2"/>
      <c r="N3251" s="2"/>
      <c r="O3251" s="2"/>
    </row>
    <row r="3253" spans="5:15" x14ac:dyDescent="0.25">
      <c r="E3253" s="2"/>
      <c r="F3253" s="2"/>
      <c r="G3253" s="5"/>
      <c r="H3253" s="2"/>
      <c r="I3253" s="2"/>
      <c r="J3253" s="2"/>
      <c r="K3253" s="2"/>
      <c r="L3253" s="2"/>
      <c r="M3253" s="2"/>
      <c r="N3253" s="2"/>
      <c r="O3253" s="2"/>
    </row>
    <row r="3254" spans="5:15" x14ac:dyDescent="0.25">
      <c r="E3254" s="2"/>
      <c r="F3254" s="2"/>
      <c r="G3254" s="5"/>
      <c r="H3254" s="2"/>
      <c r="I3254" s="2"/>
      <c r="J3254" s="2"/>
      <c r="K3254" s="2"/>
      <c r="L3254" s="2"/>
      <c r="M3254" s="2"/>
      <c r="N3254" s="2"/>
      <c r="O3254" s="2"/>
    </row>
    <row r="3255" spans="5:15" x14ac:dyDescent="0.25">
      <c r="E3255" s="2"/>
      <c r="F3255" s="2"/>
      <c r="G3255" s="5"/>
      <c r="H3255" s="2"/>
      <c r="I3255" s="2"/>
      <c r="J3255" s="2"/>
      <c r="K3255" s="2"/>
      <c r="L3255" s="2"/>
      <c r="M3255" s="2"/>
      <c r="N3255" s="2"/>
      <c r="O3255" s="2"/>
    </row>
    <row r="3256" spans="5:15" x14ac:dyDescent="0.25">
      <c r="E3256" s="2"/>
      <c r="F3256" s="2"/>
      <c r="G3256" s="5"/>
      <c r="H3256" s="2"/>
      <c r="I3256" s="2"/>
      <c r="J3256" s="2"/>
      <c r="K3256" s="2"/>
      <c r="L3256" s="2"/>
      <c r="M3256" s="2"/>
      <c r="N3256" s="2"/>
      <c r="O3256" s="2"/>
    </row>
    <row r="3257" spans="5:15" x14ac:dyDescent="0.25">
      <c r="E3257" s="2"/>
      <c r="F3257" s="2"/>
      <c r="G3257" s="5"/>
      <c r="H3257" s="2"/>
      <c r="I3257" s="2"/>
      <c r="J3257" s="2"/>
      <c r="K3257" s="2"/>
      <c r="L3257" s="2"/>
      <c r="M3257" s="2"/>
      <c r="N3257" s="2"/>
      <c r="O3257" s="2"/>
    </row>
    <row r="3258" spans="5:15" x14ac:dyDescent="0.25">
      <c r="E3258" s="2"/>
      <c r="F3258" s="2"/>
      <c r="G3258" s="5"/>
      <c r="H3258" s="2"/>
      <c r="I3258" s="2"/>
      <c r="J3258" s="2"/>
      <c r="K3258" s="2"/>
      <c r="L3258" s="2"/>
      <c r="M3258" s="2"/>
      <c r="N3258" s="2"/>
      <c r="O3258" s="2"/>
    </row>
    <row r="3259" spans="5:15" x14ac:dyDescent="0.25">
      <c r="E3259" s="2"/>
      <c r="F3259" s="2"/>
      <c r="G3259" s="5"/>
      <c r="H3259" s="2"/>
      <c r="I3259" s="2"/>
      <c r="J3259" s="2"/>
      <c r="K3259" s="2"/>
      <c r="L3259" s="2"/>
      <c r="M3259" s="2"/>
      <c r="N3259" s="2"/>
      <c r="O3259" s="2"/>
    </row>
    <row r="3260" spans="5:15" x14ac:dyDescent="0.25">
      <c r="E3260" s="2"/>
      <c r="F3260" s="2"/>
      <c r="G3260" s="5"/>
      <c r="H3260" s="2"/>
      <c r="I3260" s="2"/>
      <c r="J3260" s="2"/>
      <c r="K3260" s="2"/>
      <c r="L3260" s="2"/>
      <c r="M3260" s="2"/>
      <c r="N3260" s="2"/>
      <c r="O3260" s="2"/>
    </row>
    <row r="3261" spans="5:15" x14ac:dyDescent="0.25">
      <c r="E3261" s="2"/>
      <c r="F3261" s="2"/>
      <c r="G3261" s="5"/>
      <c r="H3261" s="2"/>
      <c r="I3261" s="2"/>
      <c r="J3261" s="2"/>
      <c r="K3261" s="2"/>
      <c r="L3261" s="2"/>
      <c r="M3261" s="2"/>
      <c r="N3261" s="2"/>
      <c r="O3261" s="2"/>
    </row>
    <row r="3262" spans="5:15" x14ac:dyDescent="0.25">
      <c r="E3262" s="2"/>
      <c r="F3262" s="2"/>
      <c r="G3262" s="5"/>
      <c r="H3262" s="2"/>
      <c r="I3262" s="2"/>
      <c r="J3262" s="2"/>
      <c r="K3262" s="2"/>
      <c r="L3262" s="2"/>
      <c r="M3262" s="2"/>
      <c r="N3262" s="2"/>
      <c r="O3262" s="2"/>
    </row>
    <row r="3263" spans="5:15" x14ac:dyDescent="0.25">
      <c r="E3263" s="2"/>
      <c r="F3263" s="2"/>
      <c r="L3263" s="2"/>
      <c r="M3263" s="2"/>
      <c r="N3263" s="2"/>
      <c r="O3263" s="2"/>
    </row>
    <row r="3265" spans="5:15" x14ac:dyDescent="0.25">
      <c r="E3265" s="2"/>
      <c r="F3265" s="2"/>
      <c r="G3265" s="5"/>
      <c r="H3265" s="2"/>
      <c r="I3265" s="2"/>
      <c r="J3265" s="2"/>
      <c r="K3265" s="2"/>
      <c r="L3265" s="2"/>
      <c r="M3265" s="2"/>
      <c r="N3265" s="2"/>
      <c r="O3265" s="2"/>
    </row>
    <row r="3266" spans="5:15" x14ac:dyDescent="0.25">
      <c r="E3266" s="2"/>
      <c r="F3266" s="2"/>
      <c r="G3266" s="5"/>
      <c r="H3266" s="2"/>
      <c r="I3266" s="2"/>
      <c r="J3266" s="2"/>
      <c r="K3266" s="2"/>
      <c r="L3266" s="2"/>
      <c r="M3266" s="2"/>
      <c r="N3266" s="2"/>
      <c r="O3266" s="2"/>
    </row>
    <row r="3267" spans="5:15" x14ac:dyDescent="0.25">
      <c r="E3267" s="2"/>
      <c r="F3267" s="2"/>
      <c r="G3267" s="5"/>
      <c r="H3267" s="2"/>
      <c r="I3267" s="2"/>
      <c r="J3267" s="2"/>
      <c r="K3267" s="2"/>
      <c r="L3267" s="2"/>
      <c r="M3267" s="2"/>
      <c r="N3267" s="2"/>
      <c r="O3267" s="2"/>
    </row>
    <row r="3268" spans="5:15" x14ac:dyDescent="0.25">
      <c r="M3268" s="2"/>
      <c r="N3268" s="2"/>
      <c r="O3268" s="2"/>
    </row>
    <row r="3269" spans="5:15" x14ac:dyDescent="0.25">
      <c r="E3269" s="2"/>
      <c r="F3269" s="2"/>
      <c r="G3269" s="5"/>
      <c r="H3269" s="2"/>
      <c r="I3269" s="2"/>
      <c r="J3269" s="2"/>
      <c r="K3269" s="2"/>
      <c r="L3269" s="2"/>
      <c r="M3269" s="2"/>
      <c r="N3269" s="2"/>
      <c r="O3269" s="2"/>
    </row>
    <row r="3270" spans="5:15" x14ac:dyDescent="0.25">
      <c r="E3270" s="2"/>
      <c r="F3270" s="2"/>
      <c r="G3270" s="5"/>
      <c r="H3270" s="2"/>
      <c r="I3270" s="2"/>
      <c r="J3270" s="2"/>
      <c r="K3270" s="2"/>
      <c r="L3270" s="2"/>
      <c r="M3270" s="2"/>
      <c r="N3270" s="2"/>
      <c r="O3270" s="2"/>
    </row>
    <row r="3271" spans="5:15" x14ac:dyDescent="0.25">
      <c r="E3271" s="2"/>
      <c r="F3271" s="2"/>
      <c r="G3271" s="5"/>
      <c r="H3271" s="2"/>
      <c r="I3271" s="2"/>
      <c r="J3271" s="2"/>
      <c r="K3271" s="2"/>
      <c r="L3271" s="2"/>
      <c r="M3271" s="2"/>
      <c r="N3271" s="2"/>
      <c r="O3271" s="2"/>
    </row>
    <row r="3272" spans="5:15" x14ac:dyDescent="0.25">
      <c r="G3272" s="5"/>
      <c r="H3272" s="2"/>
      <c r="I3272" s="2"/>
      <c r="J3272" s="2"/>
      <c r="K3272" s="2"/>
      <c r="L3272" s="2"/>
      <c r="M3272" s="2"/>
      <c r="N3272" s="2"/>
      <c r="O3272" s="2"/>
    </row>
    <row r="3273" spans="5:15" x14ac:dyDescent="0.25">
      <c r="E3273" s="2"/>
      <c r="F3273" s="2"/>
      <c r="G3273" s="5"/>
      <c r="H3273" s="2"/>
      <c r="I3273" s="2"/>
      <c r="J3273" s="2"/>
      <c r="K3273" s="2"/>
      <c r="L3273" s="2"/>
      <c r="M3273" s="2"/>
      <c r="N3273" s="2"/>
      <c r="O3273" s="2"/>
    </row>
    <row r="3274" spans="5:15" x14ac:dyDescent="0.25">
      <c r="E3274" s="2"/>
      <c r="F3274" s="2"/>
      <c r="G3274" s="5"/>
      <c r="H3274" s="2"/>
      <c r="I3274" s="2"/>
      <c r="J3274" s="2"/>
      <c r="K3274" s="2"/>
      <c r="L3274" s="2"/>
      <c r="M3274" s="2"/>
      <c r="N3274" s="2"/>
      <c r="O3274" s="2"/>
    </row>
    <row r="3275" spans="5:15" x14ac:dyDescent="0.25">
      <c r="E3275" s="2"/>
      <c r="F3275" s="2"/>
      <c r="G3275" s="5"/>
      <c r="H3275" s="2"/>
      <c r="I3275" s="2"/>
      <c r="J3275" s="2"/>
      <c r="K3275" s="2"/>
      <c r="L3275" s="2"/>
      <c r="M3275" s="2"/>
      <c r="N3275" s="2"/>
      <c r="O3275" s="2"/>
    </row>
    <row r="3277" spans="5:15" x14ac:dyDescent="0.25">
      <c r="E3277" s="2"/>
      <c r="F3277" s="2"/>
      <c r="G3277" s="5"/>
      <c r="H3277" s="2"/>
      <c r="I3277" s="2"/>
      <c r="J3277" s="2"/>
      <c r="K3277" s="2"/>
      <c r="L3277" s="2"/>
      <c r="M3277" s="2"/>
      <c r="N3277" s="2"/>
      <c r="O3277" s="2"/>
    </row>
    <row r="3278" spans="5:15" x14ac:dyDescent="0.25">
      <c r="E3278" s="2"/>
      <c r="F3278" s="2"/>
      <c r="G3278" s="5"/>
      <c r="H3278" s="2"/>
      <c r="I3278" s="2"/>
      <c r="J3278" s="2"/>
      <c r="K3278" s="2"/>
      <c r="L3278" s="2"/>
      <c r="M3278" s="2"/>
      <c r="N3278" s="2"/>
      <c r="O3278" s="2"/>
    </row>
    <row r="3279" spans="5:15" x14ac:dyDescent="0.25">
      <c r="E3279" s="2"/>
      <c r="F3279" s="2"/>
      <c r="G3279" s="5"/>
      <c r="H3279" s="2"/>
      <c r="I3279" s="2"/>
      <c r="J3279" s="2"/>
      <c r="K3279" s="2"/>
      <c r="L3279" s="2"/>
      <c r="M3279" s="2"/>
      <c r="N3279" s="2"/>
      <c r="O3279" s="2"/>
    </row>
    <row r="3280" spans="5:15" x14ac:dyDescent="0.25">
      <c r="E3280" s="2"/>
      <c r="F3280" s="2"/>
      <c r="G3280" s="5"/>
      <c r="H3280" s="2"/>
      <c r="I3280" s="2"/>
      <c r="J3280" s="2"/>
      <c r="K3280" s="2"/>
      <c r="L3280" s="2"/>
      <c r="M3280" s="2"/>
      <c r="N3280" s="2"/>
      <c r="O3280" s="2"/>
    </row>
    <row r="3281" spans="5:15" x14ac:dyDescent="0.25">
      <c r="E3281" s="2"/>
      <c r="F3281" s="2"/>
      <c r="G3281" s="5"/>
      <c r="H3281" s="2"/>
      <c r="I3281" s="2"/>
      <c r="J3281" s="2"/>
      <c r="K3281" s="2"/>
      <c r="L3281" s="2"/>
      <c r="M3281" s="2"/>
      <c r="N3281" s="2"/>
      <c r="O3281" s="2"/>
    </row>
    <row r="3282" spans="5:15" x14ac:dyDescent="0.25">
      <c r="E3282" s="2"/>
      <c r="F3282" s="2"/>
      <c r="G3282" s="5"/>
      <c r="H3282" s="2"/>
      <c r="I3282" s="2"/>
      <c r="J3282" s="2"/>
      <c r="K3282" s="2"/>
      <c r="L3282" s="2"/>
      <c r="M3282" s="2"/>
      <c r="N3282" s="2"/>
      <c r="O3282" s="2"/>
    </row>
    <row r="3283" spans="5:15" x14ac:dyDescent="0.25">
      <c r="E3283" s="2"/>
      <c r="F3283" s="2"/>
      <c r="G3283" s="5"/>
      <c r="H3283" s="2"/>
      <c r="I3283" s="2"/>
      <c r="J3283" s="2"/>
      <c r="K3283" s="2"/>
      <c r="L3283" s="2"/>
      <c r="M3283" s="2"/>
      <c r="N3283" s="2"/>
      <c r="O3283" s="2"/>
    </row>
    <row r="3284" spans="5:15" x14ac:dyDescent="0.25">
      <c r="E3284" s="2"/>
      <c r="F3284" s="2"/>
      <c r="G3284" s="5"/>
      <c r="H3284" s="2"/>
      <c r="I3284" s="2"/>
      <c r="J3284" s="2"/>
      <c r="K3284" s="2"/>
      <c r="L3284" s="2"/>
      <c r="M3284" s="2"/>
      <c r="N3284" s="2"/>
      <c r="O3284" s="2"/>
    </row>
    <row r="3285" spans="5:15" x14ac:dyDescent="0.25">
      <c r="E3285" s="2"/>
      <c r="F3285" s="2"/>
      <c r="G3285" s="5"/>
      <c r="H3285" s="2"/>
      <c r="I3285" s="2"/>
      <c r="J3285" s="2"/>
      <c r="K3285" s="2"/>
      <c r="L3285" s="2"/>
      <c r="M3285" s="2"/>
      <c r="N3285" s="2"/>
      <c r="O3285" s="2"/>
    </row>
    <row r="3286" spans="5:15" x14ac:dyDescent="0.25">
      <c r="E3286" s="2"/>
      <c r="F3286" s="2"/>
      <c r="G3286" s="5"/>
      <c r="H3286" s="2"/>
      <c r="I3286" s="2"/>
      <c r="J3286" s="2"/>
      <c r="K3286" s="2"/>
      <c r="L3286" s="2"/>
      <c r="M3286" s="2"/>
      <c r="N3286" s="2"/>
      <c r="O3286" s="2"/>
    </row>
    <row r="3287" spans="5:15" x14ac:dyDescent="0.25">
      <c r="E3287" s="2"/>
      <c r="F3287" s="2"/>
      <c r="G3287" s="5"/>
      <c r="H3287" s="2"/>
      <c r="I3287" s="2"/>
      <c r="J3287" s="2"/>
      <c r="K3287" s="2"/>
      <c r="L3287" s="2"/>
      <c r="M3287" s="2"/>
      <c r="N3287" s="2"/>
      <c r="O3287" s="2"/>
    </row>
    <row r="3289" spans="5:15" x14ac:dyDescent="0.25">
      <c r="E3289" s="2"/>
      <c r="F3289" s="2"/>
      <c r="G3289" s="5"/>
      <c r="H3289" s="2"/>
      <c r="I3289" s="2"/>
      <c r="J3289" s="2"/>
      <c r="K3289" s="2"/>
      <c r="L3289" s="2"/>
      <c r="M3289" s="2"/>
      <c r="N3289" s="2"/>
      <c r="O3289" s="2"/>
    </row>
    <row r="3290" spans="5:15" x14ac:dyDescent="0.25">
      <c r="E3290" s="2"/>
      <c r="F3290" s="2"/>
      <c r="G3290" s="5"/>
      <c r="H3290" s="2"/>
      <c r="I3290" s="2"/>
      <c r="J3290" s="2"/>
      <c r="K3290" s="2"/>
      <c r="L3290" s="2"/>
      <c r="M3290" s="2"/>
      <c r="N3290" s="2"/>
      <c r="O3290" s="2"/>
    </row>
    <row r="3291" spans="5:15" x14ac:dyDescent="0.25">
      <c r="E3291" s="2"/>
      <c r="F3291" s="2"/>
      <c r="G3291" s="5"/>
      <c r="H3291" s="2"/>
      <c r="I3291" s="2"/>
      <c r="J3291" s="2"/>
      <c r="K3291" s="2"/>
      <c r="L3291" s="2"/>
      <c r="M3291" s="2"/>
      <c r="N3291" s="2"/>
      <c r="O3291" s="2"/>
    </row>
    <row r="3292" spans="5:15" x14ac:dyDescent="0.25">
      <c r="E3292" s="2"/>
      <c r="F3292" s="2"/>
      <c r="G3292" s="5"/>
      <c r="H3292" s="2"/>
      <c r="I3292" s="2"/>
      <c r="J3292" s="2"/>
      <c r="K3292" s="2"/>
      <c r="L3292" s="2"/>
      <c r="M3292" s="2"/>
      <c r="N3292" s="2"/>
      <c r="O3292" s="2"/>
    </row>
    <row r="3293" spans="5:15" x14ac:dyDescent="0.25">
      <c r="E3293" s="2"/>
      <c r="F3293" s="2"/>
      <c r="G3293" s="5"/>
      <c r="H3293" s="2"/>
      <c r="I3293" s="2"/>
      <c r="J3293" s="2"/>
      <c r="K3293" s="2"/>
      <c r="L3293" s="2"/>
      <c r="M3293" s="2"/>
      <c r="N3293" s="2"/>
      <c r="O3293" s="2"/>
    </row>
    <row r="3294" spans="5:15" x14ac:dyDescent="0.25">
      <c r="E3294" s="2"/>
      <c r="F3294" s="2"/>
      <c r="G3294" s="5"/>
      <c r="H3294" s="2"/>
      <c r="I3294" s="2"/>
      <c r="J3294" s="2"/>
      <c r="K3294" s="2"/>
      <c r="L3294" s="2"/>
      <c r="M3294" s="2"/>
      <c r="N3294" s="2"/>
      <c r="O3294" s="2"/>
    </row>
    <row r="3295" spans="5:15" x14ac:dyDescent="0.25">
      <c r="E3295" s="2"/>
      <c r="F3295" s="2"/>
      <c r="G3295" s="5"/>
      <c r="H3295" s="2"/>
      <c r="I3295" s="2"/>
      <c r="J3295" s="2"/>
      <c r="K3295" s="2"/>
      <c r="L3295" s="2"/>
      <c r="M3295" s="2"/>
      <c r="N3295" s="2"/>
      <c r="O3295" s="2"/>
    </row>
    <row r="3296" spans="5:15" x14ac:dyDescent="0.25">
      <c r="E3296" s="2"/>
      <c r="F3296" s="2"/>
      <c r="G3296" s="5"/>
      <c r="H3296" s="2"/>
      <c r="I3296" s="2"/>
      <c r="J3296" s="2"/>
      <c r="K3296" s="2"/>
      <c r="L3296" s="2"/>
      <c r="M3296" s="2"/>
      <c r="N3296" s="2"/>
      <c r="O3296" s="2"/>
    </row>
    <row r="3305" spans="5:15" x14ac:dyDescent="0.25">
      <c r="E3305" s="2"/>
      <c r="F3305" s="2"/>
      <c r="G3305" s="5"/>
      <c r="H3305" s="2"/>
      <c r="I3305" s="2"/>
      <c r="J3305" s="2"/>
      <c r="K3305" s="2"/>
      <c r="L3305" s="2"/>
      <c r="M3305" s="2"/>
      <c r="N3305" s="2"/>
      <c r="O3305" s="2"/>
    </row>
    <row r="3306" spans="5:15" x14ac:dyDescent="0.25">
      <c r="E3306" s="2"/>
      <c r="F3306" s="2"/>
      <c r="G3306" s="5"/>
      <c r="H3306" s="2"/>
      <c r="I3306" s="2"/>
      <c r="J3306" s="2"/>
      <c r="K3306" s="2"/>
      <c r="L3306" s="2"/>
      <c r="M3306" s="2"/>
      <c r="N3306" s="2"/>
      <c r="O3306" s="2"/>
    </row>
    <row r="3309" spans="5:15" x14ac:dyDescent="0.25">
      <c r="E3309" s="2"/>
      <c r="F3309" s="2"/>
      <c r="G3309" s="5"/>
      <c r="H3309" s="2"/>
      <c r="I3309" s="2"/>
      <c r="J3309" s="2"/>
      <c r="K3309" s="2"/>
      <c r="L3309" s="2"/>
      <c r="M3309" s="2"/>
      <c r="N3309" s="2"/>
      <c r="O3309" s="2"/>
    </row>
    <row r="3310" spans="5:15" x14ac:dyDescent="0.25">
      <c r="F3310" s="2"/>
      <c r="G3310" s="5"/>
      <c r="H3310" s="2"/>
      <c r="I3310" s="2"/>
      <c r="J3310" s="2"/>
      <c r="K3310" s="2"/>
      <c r="L3310" s="2"/>
      <c r="M3310" s="2"/>
      <c r="N3310" s="2"/>
      <c r="O3310" s="2"/>
    </row>
    <row r="3311" spans="5:15" x14ac:dyDescent="0.25">
      <c r="E3311" s="2"/>
      <c r="F3311" s="2"/>
      <c r="G3311" s="5"/>
      <c r="H3311" s="2"/>
      <c r="I3311" s="2"/>
      <c r="J3311" s="2"/>
      <c r="K3311" s="2"/>
      <c r="L3311" s="2"/>
      <c r="M3311" s="2"/>
      <c r="N3311" s="2"/>
      <c r="O3311" s="2"/>
    </row>
    <row r="3313" spans="5:15" x14ac:dyDescent="0.25">
      <c r="E3313" s="2"/>
      <c r="F3313" s="2"/>
      <c r="G3313" s="5"/>
      <c r="H3313" s="2"/>
      <c r="I3313" s="2"/>
      <c r="J3313" s="2"/>
      <c r="K3313" s="2"/>
      <c r="L3313" s="2"/>
      <c r="M3313" s="2"/>
      <c r="N3313" s="2"/>
      <c r="O3313" s="2"/>
    </row>
    <row r="3314" spans="5:15" x14ac:dyDescent="0.25">
      <c r="I3314" s="2"/>
      <c r="J3314" s="2"/>
      <c r="K3314" s="2"/>
      <c r="L3314" s="2"/>
      <c r="M3314" s="2"/>
    </row>
    <row r="3315" spans="5:15" x14ac:dyDescent="0.25">
      <c r="I3315" s="2"/>
      <c r="J3315" s="2"/>
      <c r="K3315" s="2"/>
      <c r="L3315" s="2"/>
      <c r="M3315" s="2"/>
      <c r="N3315" s="2"/>
      <c r="O3315" s="2"/>
    </row>
    <row r="3316" spans="5:15" x14ac:dyDescent="0.25">
      <c r="I3316" s="2"/>
      <c r="J3316" s="2"/>
      <c r="K3316" s="2"/>
      <c r="L3316" s="2"/>
      <c r="M3316" s="2"/>
      <c r="N3316" s="2"/>
      <c r="O3316" s="2"/>
    </row>
    <row r="3317" spans="5:15" x14ac:dyDescent="0.25">
      <c r="E3317" s="2"/>
      <c r="G3317" s="5"/>
    </row>
    <row r="3319" spans="5:15" x14ac:dyDescent="0.25">
      <c r="E3319" s="2"/>
      <c r="G3319" s="5"/>
    </row>
    <row r="3320" spans="5:15" x14ac:dyDescent="0.25">
      <c r="E3320" s="2"/>
      <c r="G3320" s="5"/>
    </row>
    <row r="3321" spans="5:15" x14ac:dyDescent="0.25">
      <c r="E3321" s="2"/>
      <c r="G3321" s="5"/>
    </row>
    <row r="3322" spans="5:15" x14ac:dyDescent="0.25">
      <c r="E3322" s="2"/>
      <c r="G3322" s="5"/>
    </row>
    <row r="3323" spans="5:15" x14ac:dyDescent="0.25">
      <c r="E3323" s="2"/>
      <c r="G3323" s="5"/>
    </row>
    <row r="3325" spans="5:15" x14ac:dyDescent="0.25">
      <c r="E3325" s="2"/>
      <c r="F3325" s="2"/>
      <c r="G3325" s="5"/>
      <c r="H3325" s="2"/>
      <c r="I3325" s="2"/>
      <c r="J3325" s="2"/>
      <c r="K3325" s="2"/>
      <c r="L3325" s="2"/>
      <c r="M3325" s="2"/>
      <c r="N3325" s="2"/>
      <c r="O3325" s="2"/>
    </row>
    <row r="3328" spans="5:15" x14ac:dyDescent="0.25">
      <c r="E3328" s="2"/>
    </row>
    <row r="3329" spans="5:15" x14ac:dyDescent="0.25">
      <c r="E3329" s="2"/>
      <c r="F3329" s="2"/>
      <c r="G3329" s="5"/>
      <c r="H3329" s="2"/>
      <c r="I3329" s="2"/>
      <c r="J3329" s="2"/>
      <c r="K3329" s="2"/>
      <c r="L3329" s="2"/>
      <c r="M3329" s="2"/>
      <c r="N3329" s="2"/>
      <c r="O3329" s="2"/>
    </row>
    <row r="3336" spans="5:15" x14ac:dyDescent="0.25">
      <c r="E3336" s="2"/>
      <c r="F3336" s="2"/>
      <c r="G3336" s="5"/>
      <c r="H3336" s="2"/>
      <c r="I3336" s="2"/>
      <c r="J3336" s="2"/>
      <c r="K3336" s="2"/>
      <c r="L3336" s="2"/>
      <c r="M3336" s="2"/>
      <c r="N3336" s="2"/>
      <c r="O3336" s="2"/>
    </row>
    <row r="3337" spans="5:15" x14ac:dyDescent="0.25">
      <c r="E3337" s="2"/>
      <c r="F3337" s="2"/>
      <c r="G3337" s="5"/>
      <c r="H3337" s="2"/>
      <c r="I3337" s="2"/>
      <c r="J3337" s="2"/>
      <c r="K3337" s="2"/>
      <c r="L3337" s="2"/>
      <c r="M3337" s="2"/>
      <c r="N3337" s="2"/>
      <c r="O3337" s="2"/>
    </row>
    <row r="3338" spans="5:15" x14ac:dyDescent="0.25">
      <c r="E3338" s="2"/>
      <c r="F3338" s="2"/>
      <c r="G3338" s="5"/>
      <c r="H3338" s="2"/>
      <c r="I3338" s="2"/>
      <c r="J3338" s="2"/>
      <c r="K3338" s="2"/>
      <c r="L3338" s="2"/>
      <c r="M3338" s="2"/>
      <c r="N3338" s="2"/>
      <c r="O3338" s="2"/>
    </row>
    <row r="3340" spans="5:15" x14ac:dyDescent="0.25">
      <c r="E3340" s="2"/>
      <c r="F3340" s="2"/>
      <c r="G3340" s="5"/>
      <c r="H3340" s="2"/>
      <c r="I3340" s="2"/>
      <c r="J3340" s="2"/>
      <c r="K3340" s="2"/>
      <c r="L3340" s="2"/>
      <c r="M3340" s="2"/>
      <c r="N3340" s="2"/>
      <c r="O3340" s="2"/>
    </row>
    <row r="3341" spans="5:15" x14ac:dyDescent="0.25">
      <c r="F3341" s="2"/>
      <c r="G3341" s="5"/>
      <c r="H3341" s="2"/>
      <c r="I3341" s="2"/>
      <c r="J3341" s="2"/>
      <c r="K3341" s="2"/>
      <c r="L3341" s="2"/>
      <c r="M3341" s="2"/>
      <c r="N3341" s="2"/>
      <c r="O3341" s="2"/>
    </row>
    <row r="3342" spans="5:15" x14ac:dyDescent="0.25">
      <c r="E3342" s="2"/>
      <c r="F3342" s="2"/>
      <c r="G3342" s="5"/>
      <c r="H3342" s="2"/>
      <c r="I3342" s="2"/>
      <c r="J3342" s="2"/>
      <c r="K3342" s="2"/>
      <c r="L3342" s="2"/>
      <c r="M3342" s="2"/>
      <c r="N3342" s="2"/>
      <c r="O3342" s="2"/>
    </row>
    <row r="3343" spans="5:15" x14ac:dyDescent="0.25">
      <c r="E3343" s="2"/>
      <c r="F3343" s="2"/>
      <c r="G3343" s="5"/>
      <c r="H3343" s="2"/>
      <c r="I3343" s="2"/>
      <c r="J3343" s="2"/>
      <c r="K3343" s="2"/>
      <c r="L3343" s="2"/>
      <c r="M3343" s="2"/>
      <c r="N3343" s="2"/>
      <c r="O3343" s="2"/>
    </row>
    <row r="3344" spans="5:15" x14ac:dyDescent="0.25">
      <c r="E3344" s="2"/>
      <c r="F3344" s="2"/>
      <c r="G3344" s="5"/>
      <c r="H3344" s="2"/>
      <c r="I3344" s="2"/>
      <c r="J3344" s="2"/>
      <c r="K3344" s="2"/>
      <c r="L3344" s="2"/>
      <c r="M3344" s="2"/>
      <c r="N3344" s="2"/>
      <c r="O3344" s="2"/>
    </row>
    <row r="3345" spans="5:15" x14ac:dyDescent="0.25">
      <c r="E3345" s="2"/>
      <c r="F3345" s="2"/>
      <c r="G3345" s="5"/>
      <c r="H3345" s="2"/>
      <c r="I3345" s="2"/>
      <c r="J3345" s="2"/>
      <c r="K3345" s="2"/>
      <c r="L3345" s="2"/>
      <c r="M3345" s="2"/>
      <c r="N3345" s="2"/>
      <c r="O3345" s="2"/>
    </row>
    <row r="3346" spans="5:15" x14ac:dyDescent="0.25">
      <c r="E3346" s="2"/>
      <c r="F3346" s="2"/>
      <c r="G3346" s="5"/>
      <c r="H3346" s="2"/>
      <c r="I3346" s="2"/>
      <c r="J3346" s="2"/>
      <c r="K3346" s="2"/>
      <c r="L3346" s="2"/>
      <c r="M3346" s="2"/>
      <c r="N3346" s="2"/>
      <c r="O3346" s="2"/>
    </row>
    <row r="3347" spans="5:15" x14ac:dyDescent="0.25">
      <c r="F3347" s="2"/>
      <c r="G3347" s="5"/>
      <c r="H3347" s="2"/>
      <c r="I3347" s="2"/>
      <c r="J3347" s="2"/>
      <c r="K3347" s="2"/>
      <c r="L3347" s="2"/>
      <c r="M3347" s="2"/>
      <c r="N3347" s="2"/>
      <c r="O3347" s="2"/>
    </row>
    <row r="3349" spans="5:15" x14ac:dyDescent="0.25">
      <c r="K3349" s="2"/>
    </row>
    <row r="3352" spans="5:15" x14ac:dyDescent="0.25">
      <c r="F3352" s="2"/>
    </row>
    <row r="3353" spans="5:15" x14ac:dyDescent="0.25">
      <c r="E3353" s="2"/>
      <c r="F3353" s="2"/>
      <c r="G3353" s="5"/>
      <c r="H3353" s="2"/>
      <c r="I3353" s="2"/>
      <c r="J3353" s="2"/>
      <c r="K3353" s="2"/>
      <c r="L3353" s="2"/>
      <c r="M3353" s="2"/>
      <c r="N3353" s="2"/>
      <c r="O3353" s="2"/>
    </row>
    <row r="3354" spans="5:15" x14ac:dyDescent="0.25">
      <c r="E3354" s="2"/>
      <c r="F3354" s="2"/>
      <c r="G3354" s="5"/>
      <c r="H3354" s="2"/>
      <c r="I3354" s="2"/>
      <c r="J3354" s="2"/>
      <c r="K3354" s="2"/>
      <c r="L3354" s="2"/>
      <c r="M3354" s="2"/>
      <c r="N3354" s="2"/>
      <c r="O3354" s="2"/>
    </row>
    <row r="3355" spans="5:15" x14ac:dyDescent="0.25">
      <c r="E3355" s="2"/>
      <c r="F3355" s="2"/>
      <c r="G3355" s="5"/>
      <c r="H3355" s="2"/>
      <c r="I3355" s="2"/>
      <c r="J3355" s="2"/>
      <c r="K3355" s="2"/>
      <c r="L3355" s="2"/>
      <c r="M3355" s="2"/>
      <c r="N3355" s="2"/>
      <c r="O3355" s="2"/>
    </row>
    <row r="3357" spans="5:15" x14ac:dyDescent="0.25">
      <c r="E3357" s="2"/>
      <c r="F3357" s="2"/>
      <c r="G3357" s="5"/>
      <c r="H3357" s="2"/>
      <c r="I3357" s="2"/>
      <c r="J3357" s="2"/>
      <c r="K3357" s="2"/>
      <c r="L3357" s="2"/>
      <c r="M3357" s="2"/>
      <c r="N3357" s="2"/>
      <c r="O3357" s="2"/>
    </row>
    <row r="3358" spans="5:15" x14ac:dyDescent="0.25">
      <c r="E3358" s="2"/>
      <c r="F3358" s="2"/>
      <c r="G3358" s="5"/>
      <c r="H3358" s="2"/>
      <c r="I3358" s="2"/>
      <c r="J3358" s="2"/>
      <c r="K3358" s="2"/>
      <c r="L3358" s="2"/>
      <c r="M3358" s="2"/>
      <c r="N3358" s="2"/>
      <c r="O3358" s="2"/>
    </row>
    <row r="3359" spans="5:15" x14ac:dyDescent="0.25">
      <c r="E3359" s="2"/>
      <c r="F3359" s="2"/>
      <c r="G3359" s="5"/>
      <c r="H3359" s="2"/>
      <c r="I3359" s="2"/>
      <c r="J3359" s="2"/>
      <c r="K3359" s="2"/>
      <c r="L3359" s="2"/>
      <c r="M3359" s="2"/>
      <c r="N3359" s="2"/>
      <c r="O3359" s="2"/>
    </row>
    <row r="3360" spans="5:15" x14ac:dyDescent="0.25">
      <c r="E3360" s="2"/>
      <c r="F3360" s="2"/>
      <c r="G3360" s="5"/>
      <c r="H3360" s="2"/>
      <c r="I3360" s="2"/>
      <c r="J3360" s="2"/>
      <c r="K3360" s="2"/>
      <c r="L3360" s="2"/>
      <c r="M3360" s="2"/>
      <c r="N3360" s="2"/>
      <c r="O3360" s="2"/>
    </row>
    <row r="3361" spans="5:15" x14ac:dyDescent="0.25">
      <c r="E3361" s="2"/>
      <c r="F3361" s="2"/>
      <c r="G3361" s="5"/>
      <c r="H3361" s="2"/>
      <c r="I3361" s="2"/>
      <c r="J3361" s="2"/>
      <c r="K3361" s="2"/>
      <c r="L3361" s="2"/>
      <c r="M3361" s="2"/>
      <c r="N3361" s="2"/>
      <c r="O3361" s="2"/>
    </row>
    <row r="3362" spans="5:15" x14ac:dyDescent="0.25">
      <c r="E3362" s="2"/>
      <c r="F3362" s="2"/>
      <c r="G3362" s="5"/>
      <c r="H3362" s="2"/>
      <c r="I3362" s="2"/>
      <c r="J3362" s="2"/>
      <c r="K3362" s="2"/>
      <c r="L3362" s="2"/>
      <c r="M3362" s="2"/>
      <c r="N3362" s="2"/>
      <c r="O3362" s="2"/>
    </row>
    <row r="3363" spans="5:15" x14ac:dyDescent="0.25">
      <c r="E3363" s="2"/>
      <c r="F3363" s="2"/>
      <c r="G3363" s="5"/>
      <c r="H3363" s="2"/>
      <c r="I3363" s="2"/>
      <c r="J3363" s="2"/>
      <c r="K3363" s="2"/>
      <c r="L3363" s="2"/>
      <c r="M3363" s="2"/>
      <c r="N3363" s="2"/>
      <c r="O3363" s="2"/>
    </row>
    <row r="3364" spans="5:15" x14ac:dyDescent="0.25">
      <c r="E3364" s="2"/>
      <c r="F3364" s="2"/>
      <c r="G3364" s="5"/>
      <c r="H3364" s="2"/>
      <c r="I3364" s="2"/>
      <c r="J3364" s="2"/>
      <c r="K3364" s="2"/>
      <c r="L3364" s="2"/>
      <c r="M3364" s="2"/>
      <c r="N3364" s="2"/>
      <c r="O3364" s="2"/>
    </row>
    <row r="3365" spans="5:15" x14ac:dyDescent="0.25">
      <c r="E3365" s="2"/>
      <c r="F3365" s="2"/>
      <c r="G3365" s="5"/>
      <c r="H3365" s="2"/>
      <c r="I3365" s="2"/>
      <c r="J3365" s="2"/>
      <c r="K3365" s="2"/>
      <c r="L3365" s="2"/>
      <c r="M3365" s="2"/>
      <c r="N3365" s="2"/>
      <c r="O3365" s="2"/>
    </row>
    <row r="3366" spans="5:15" x14ac:dyDescent="0.25">
      <c r="E3366" s="2"/>
      <c r="F3366" s="2"/>
      <c r="G3366" s="5"/>
      <c r="H3366" s="2"/>
      <c r="I3366" s="2"/>
      <c r="J3366" s="2"/>
      <c r="K3366" s="2"/>
      <c r="L3366" s="2"/>
      <c r="M3366" s="2"/>
      <c r="N3366" s="2"/>
      <c r="O3366" s="2"/>
    </row>
    <row r="3367" spans="5:15" x14ac:dyDescent="0.25">
      <c r="E3367" s="2"/>
      <c r="F3367" s="2"/>
      <c r="G3367" s="5"/>
      <c r="H3367" s="2"/>
      <c r="I3367" s="2"/>
      <c r="J3367" s="2"/>
      <c r="K3367" s="2"/>
      <c r="L3367" s="2"/>
      <c r="M3367" s="2"/>
      <c r="N3367" s="2"/>
      <c r="O3367" s="2"/>
    </row>
    <row r="3369" spans="5:15" x14ac:dyDescent="0.25">
      <c r="E3369" s="2"/>
      <c r="F3369" s="2"/>
      <c r="G3369" s="5"/>
      <c r="H3369" s="2"/>
      <c r="I3369" s="2"/>
      <c r="J3369" s="2"/>
      <c r="K3369" s="2"/>
      <c r="L3369" s="2"/>
      <c r="M3369" s="2"/>
      <c r="N3369" s="2"/>
      <c r="O3369" s="2"/>
    </row>
    <row r="3370" spans="5:15" x14ac:dyDescent="0.25">
      <c r="E3370" s="2"/>
      <c r="F3370" s="2"/>
      <c r="G3370" s="5"/>
      <c r="H3370" s="2"/>
      <c r="I3370" s="2"/>
      <c r="J3370" s="2"/>
      <c r="K3370" s="2"/>
      <c r="L3370" s="2"/>
      <c r="M3370" s="2"/>
      <c r="N3370" s="2"/>
      <c r="O3370" s="2"/>
    </row>
    <row r="3371" spans="5:15" x14ac:dyDescent="0.25">
      <c r="E3371" s="2"/>
      <c r="F3371" s="2"/>
      <c r="G3371" s="5"/>
      <c r="H3371" s="2"/>
      <c r="I3371" s="2"/>
      <c r="J3371" s="2"/>
      <c r="K3371" s="2"/>
      <c r="L3371" s="2"/>
      <c r="M3371" s="2"/>
      <c r="N3371" s="2"/>
      <c r="O3371" s="2"/>
    </row>
    <row r="3372" spans="5:15" x14ac:dyDescent="0.25">
      <c r="E3372" s="2"/>
      <c r="F3372" s="2"/>
      <c r="G3372" s="5"/>
      <c r="H3372" s="2"/>
      <c r="I3372" s="2"/>
      <c r="J3372" s="2"/>
      <c r="K3372" s="2"/>
      <c r="L3372" s="2"/>
      <c r="M3372" s="2"/>
      <c r="N3372" s="2"/>
      <c r="O3372" s="2"/>
    </row>
    <row r="3373" spans="5:15" x14ac:dyDescent="0.25">
      <c r="E3373" s="2"/>
      <c r="F3373" s="2"/>
      <c r="G3373" s="5"/>
      <c r="H3373" s="2"/>
      <c r="I3373" s="2"/>
      <c r="J3373" s="2"/>
      <c r="K3373" s="2"/>
      <c r="L3373" s="2"/>
      <c r="M3373" s="2"/>
      <c r="N3373" s="2"/>
      <c r="O3373" s="2"/>
    </row>
    <row r="3374" spans="5:15" x14ac:dyDescent="0.25">
      <c r="E3374" s="2"/>
      <c r="F3374" s="2"/>
      <c r="G3374" s="5"/>
      <c r="H3374" s="2"/>
      <c r="I3374" s="2"/>
      <c r="J3374" s="2"/>
      <c r="K3374" s="2"/>
      <c r="L3374" s="2"/>
      <c r="M3374" s="2"/>
      <c r="N3374" s="2"/>
      <c r="O3374" s="2"/>
    </row>
    <row r="3375" spans="5:15" x14ac:dyDescent="0.25">
      <c r="E3375" s="2"/>
      <c r="F3375" s="2"/>
      <c r="G3375" s="5"/>
      <c r="H3375" s="2"/>
      <c r="I3375" s="2"/>
      <c r="J3375" s="2"/>
      <c r="K3375" s="2"/>
      <c r="L3375" s="2"/>
      <c r="M3375" s="2"/>
      <c r="N3375" s="2"/>
      <c r="O3375" s="2"/>
    </row>
    <row r="3376" spans="5:15" x14ac:dyDescent="0.25">
      <c r="E3376" s="2"/>
      <c r="F3376" s="2"/>
      <c r="G3376" s="5"/>
      <c r="H3376" s="2"/>
      <c r="I3376" s="2"/>
      <c r="J3376" s="2"/>
      <c r="K3376" s="2"/>
      <c r="L3376" s="2"/>
      <c r="M3376" s="2"/>
      <c r="N3376" s="2"/>
      <c r="O3376" s="2"/>
    </row>
    <row r="3378" spans="5:15" x14ac:dyDescent="0.25">
      <c r="E3378" s="2"/>
    </row>
    <row r="3380" spans="5:15" x14ac:dyDescent="0.25">
      <c r="E3380" s="2"/>
      <c r="F3380" s="2"/>
      <c r="G3380" s="5"/>
      <c r="H3380" s="2"/>
      <c r="I3380" s="2"/>
      <c r="J3380" s="2"/>
      <c r="K3380" s="2"/>
      <c r="L3380" s="2"/>
      <c r="M3380" s="2"/>
      <c r="N3380" s="2"/>
      <c r="O3380" s="2"/>
    </row>
    <row r="3382" spans="5:15" x14ac:dyDescent="0.25">
      <c r="E3382" s="2"/>
      <c r="F3382" s="2"/>
      <c r="G3382" s="5"/>
      <c r="H3382" s="2"/>
      <c r="I3382" s="2"/>
      <c r="J3382" s="2"/>
      <c r="K3382" s="2"/>
      <c r="L3382" s="2"/>
      <c r="M3382" s="2"/>
      <c r="N3382" s="2"/>
      <c r="O3382" s="2"/>
    </row>
    <row r="3383" spans="5:15" x14ac:dyDescent="0.25">
      <c r="M3383" s="2"/>
      <c r="N3383" s="2"/>
      <c r="O3383" s="2"/>
    </row>
    <row r="3386" spans="5:15" x14ac:dyDescent="0.25">
      <c r="E3386" s="2"/>
      <c r="F3386" s="2"/>
      <c r="G3386" s="5"/>
      <c r="H3386" s="2"/>
      <c r="I3386" s="2"/>
      <c r="J3386" s="2"/>
      <c r="K3386" s="2"/>
      <c r="L3386" s="2"/>
      <c r="M3386" s="2"/>
      <c r="N3386" s="2"/>
      <c r="O3386" s="2"/>
    </row>
    <row r="3387" spans="5:15" x14ac:dyDescent="0.25">
      <c r="E3387" s="2"/>
      <c r="F3387" s="2"/>
      <c r="G3387" s="5"/>
      <c r="H3387" s="2"/>
      <c r="I3387" s="2"/>
      <c r="J3387" s="2"/>
      <c r="K3387" s="2"/>
      <c r="L3387" s="2"/>
      <c r="M3387" s="2"/>
      <c r="N3387" s="2"/>
      <c r="O3387" s="2"/>
    </row>
    <row r="3388" spans="5:15" x14ac:dyDescent="0.25">
      <c r="O3388" s="2"/>
    </row>
    <row r="3389" spans="5:15" x14ac:dyDescent="0.25">
      <c r="N3389" s="2"/>
      <c r="O3389" s="2"/>
    </row>
    <row r="3390" spans="5:15" x14ac:dyDescent="0.25">
      <c r="N3390" s="2"/>
      <c r="O3390" s="2"/>
    </row>
    <row r="3391" spans="5:15" x14ac:dyDescent="0.25">
      <c r="O3391" s="2"/>
    </row>
    <row r="3392" spans="5:15" x14ac:dyDescent="0.25">
      <c r="O3392" s="2"/>
    </row>
    <row r="3393" spans="5:15" x14ac:dyDescent="0.25">
      <c r="F3393" s="2"/>
      <c r="G3393" s="5"/>
      <c r="H3393" s="2"/>
      <c r="I3393" s="2"/>
      <c r="J3393" s="2"/>
      <c r="K3393" s="2"/>
      <c r="L3393" s="2"/>
      <c r="M3393" s="2"/>
      <c r="N3393" s="2"/>
      <c r="O3393" s="2"/>
    </row>
    <row r="3394" spans="5:15" x14ac:dyDescent="0.25">
      <c r="E3394" s="2"/>
      <c r="F3394" s="2"/>
      <c r="G3394" s="5"/>
      <c r="H3394" s="2"/>
      <c r="I3394" s="2"/>
      <c r="J3394" s="2"/>
      <c r="K3394" s="2"/>
      <c r="L3394" s="2"/>
      <c r="M3394" s="2"/>
      <c r="N3394" s="2"/>
      <c r="O3394" s="2"/>
    </row>
    <row r="3395" spans="5:15" x14ac:dyDescent="0.25">
      <c r="E3395" s="2"/>
      <c r="I3395" s="2"/>
      <c r="J3395" s="2"/>
      <c r="K3395" s="2"/>
      <c r="L3395" s="2"/>
      <c r="M3395" s="2"/>
      <c r="N3395" s="2"/>
      <c r="O3395" s="2"/>
    </row>
    <row r="3396" spans="5:15" x14ac:dyDescent="0.25">
      <c r="G3396" s="5"/>
      <c r="H3396" s="2"/>
      <c r="I3396" s="2"/>
      <c r="J3396" s="2"/>
      <c r="K3396" s="2"/>
      <c r="L3396" s="2"/>
      <c r="M3396" s="2"/>
      <c r="N3396" s="2"/>
      <c r="O3396" s="2"/>
    </row>
    <row r="3398" spans="5:15" x14ac:dyDescent="0.25">
      <c r="E3398" s="2"/>
      <c r="F3398" s="2"/>
      <c r="G3398" s="5"/>
      <c r="H3398" s="2"/>
      <c r="I3398" s="2"/>
      <c r="J3398" s="2"/>
      <c r="K3398" s="2"/>
      <c r="L3398" s="2"/>
      <c r="M3398" s="2"/>
      <c r="N3398" s="2"/>
      <c r="O3398" s="2"/>
    </row>
    <row r="3399" spans="5:15" x14ac:dyDescent="0.25">
      <c r="E3399" s="2"/>
      <c r="F3399" s="2"/>
      <c r="G3399" s="5"/>
      <c r="H3399" s="2"/>
      <c r="I3399" s="2"/>
      <c r="J3399" s="2"/>
      <c r="K3399" s="2"/>
      <c r="L3399" s="2"/>
      <c r="M3399" s="2"/>
      <c r="N3399" s="2"/>
      <c r="O3399" s="2"/>
    </row>
    <row r="3400" spans="5:15" x14ac:dyDescent="0.25">
      <c r="E3400" s="2"/>
      <c r="F3400" s="2"/>
      <c r="G3400" s="5"/>
      <c r="H3400" s="2"/>
      <c r="I3400" s="2"/>
      <c r="J3400" s="2"/>
      <c r="K3400" s="2"/>
      <c r="L3400" s="2"/>
      <c r="M3400" s="2"/>
      <c r="N3400" s="2"/>
      <c r="O3400" s="2"/>
    </row>
    <row r="3401" spans="5:15" x14ac:dyDescent="0.25">
      <c r="L3401" s="2"/>
      <c r="M3401" s="2"/>
      <c r="N3401" s="2"/>
      <c r="O3401" s="2"/>
    </row>
    <row r="3402" spans="5:15" x14ac:dyDescent="0.25">
      <c r="E3402" s="2"/>
      <c r="F3402" s="2"/>
      <c r="G3402" s="5"/>
      <c r="H3402" s="2"/>
      <c r="I3402" s="2"/>
      <c r="J3402" s="2"/>
      <c r="K3402" s="2"/>
      <c r="L3402" s="2"/>
      <c r="M3402" s="2"/>
      <c r="N3402" s="2"/>
      <c r="O3402" s="2"/>
    </row>
    <row r="3403" spans="5:15" x14ac:dyDescent="0.25">
      <c r="E3403" s="2"/>
      <c r="F3403" s="2"/>
      <c r="G3403" s="5"/>
      <c r="H3403" s="2"/>
      <c r="I3403" s="2"/>
      <c r="J3403" s="2"/>
      <c r="K3403" s="2"/>
      <c r="L3403" s="2"/>
      <c r="M3403" s="2"/>
      <c r="N3403" s="2"/>
      <c r="O3403" s="2"/>
    </row>
    <row r="3404" spans="5:15" x14ac:dyDescent="0.25">
      <c r="E3404" s="2"/>
      <c r="F3404" s="2"/>
      <c r="G3404" s="5"/>
      <c r="H3404" s="2"/>
      <c r="I3404" s="2"/>
      <c r="J3404" s="2"/>
      <c r="K3404" s="2"/>
      <c r="L3404" s="2"/>
      <c r="M3404" s="2"/>
      <c r="N3404" s="2"/>
      <c r="O3404" s="2"/>
    </row>
    <row r="3405" spans="5:15" x14ac:dyDescent="0.25">
      <c r="E3405" s="2"/>
      <c r="F3405" s="2"/>
      <c r="G3405" s="5"/>
      <c r="H3405" s="2"/>
      <c r="I3405" s="2"/>
      <c r="J3405" s="2"/>
      <c r="K3405" s="2"/>
      <c r="L3405" s="2"/>
      <c r="M3405" s="2"/>
      <c r="N3405" s="2"/>
      <c r="O3405" s="2"/>
    </row>
    <row r="3406" spans="5:15" x14ac:dyDescent="0.25">
      <c r="E3406" s="2"/>
      <c r="F3406" s="2"/>
      <c r="G3406" s="5"/>
      <c r="H3406" s="2"/>
      <c r="I3406" s="2"/>
      <c r="J3406" s="2"/>
      <c r="K3406" s="2"/>
      <c r="L3406" s="2"/>
      <c r="M3406" s="2"/>
      <c r="N3406" s="2"/>
      <c r="O3406" s="2"/>
    </row>
    <row r="3407" spans="5:15" x14ac:dyDescent="0.25">
      <c r="E3407" s="2"/>
      <c r="F3407" s="2"/>
      <c r="G3407" s="5"/>
      <c r="H3407" s="2"/>
      <c r="I3407" s="2"/>
      <c r="J3407" s="2"/>
      <c r="K3407" s="2"/>
      <c r="L3407" s="2"/>
      <c r="M3407" s="2"/>
      <c r="N3407" s="2"/>
      <c r="O3407" s="2"/>
    </row>
    <row r="3408" spans="5:15" x14ac:dyDescent="0.25">
      <c r="E3408" s="2"/>
      <c r="F3408" s="2"/>
      <c r="G3408" s="5"/>
      <c r="H3408" s="2"/>
      <c r="I3408" s="2"/>
      <c r="J3408" s="2"/>
      <c r="K3408" s="2"/>
      <c r="L3408" s="2"/>
      <c r="M3408" s="2"/>
      <c r="N3408" s="2"/>
      <c r="O3408" s="2"/>
    </row>
    <row r="3410" spans="5:15" x14ac:dyDescent="0.25">
      <c r="E3410" s="2"/>
      <c r="F3410" s="2"/>
      <c r="G3410" s="5"/>
      <c r="H3410" s="2"/>
      <c r="I3410" s="2"/>
      <c r="J3410" s="2"/>
      <c r="K3410" s="2"/>
      <c r="L3410" s="2"/>
      <c r="M3410" s="2"/>
      <c r="N3410" s="2"/>
      <c r="O3410" s="2"/>
    </row>
    <row r="3411" spans="5:15" x14ac:dyDescent="0.25">
      <c r="E3411" s="2"/>
      <c r="F3411" s="2"/>
      <c r="G3411" s="5"/>
      <c r="H3411" s="2"/>
      <c r="I3411" s="2"/>
      <c r="J3411" s="2"/>
      <c r="K3411" s="2"/>
      <c r="L3411" s="2"/>
      <c r="M3411" s="2"/>
      <c r="N3411" s="2"/>
      <c r="O3411" s="2"/>
    </row>
    <row r="3412" spans="5:15" x14ac:dyDescent="0.25">
      <c r="E3412" s="2"/>
      <c r="F3412" s="2"/>
      <c r="G3412" s="5"/>
      <c r="H3412" s="2"/>
      <c r="I3412" s="2"/>
      <c r="J3412" s="2"/>
      <c r="K3412" s="2"/>
      <c r="L3412" s="2"/>
      <c r="M3412" s="2"/>
      <c r="N3412" s="2"/>
      <c r="O3412" s="2"/>
    </row>
    <row r="3413" spans="5:15" x14ac:dyDescent="0.25">
      <c r="E3413" s="2"/>
      <c r="F3413" s="2"/>
      <c r="G3413" s="5"/>
      <c r="H3413" s="2"/>
      <c r="I3413" s="2"/>
      <c r="J3413" s="2"/>
      <c r="K3413" s="2"/>
      <c r="L3413" s="2"/>
      <c r="M3413" s="2"/>
      <c r="N3413" s="2"/>
      <c r="O3413" s="2"/>
    </row>
    <row r="3414" spans="5:15" x14ac:dyDescent="0.25">
      <c r="E3414" s="2"/>
      <c r="F3414" s="2"/>
      <c r="G3414" s="5"/>
      <c r="H3414" s="2"/>
      <c r="I3414" s="2"/>
      <c r="J3414" s="2"/>
      <c r="K3414" s="2"/>
      <c r="L3414" s="2"/>
      <c r="M3414" s="2"/>
      <c r="N3414" s="2"/>
      <c r="O3414" s="2"/>
    </row>
    <row r="3415" spans="5:15" x14ac:dyDescent="0.25">
      <c r="E3415" s="2"/>
      <c r="F3415" s="2"/>
      <c r="G3415" s="5"/>
      <c r="H3415" s="2"/>
      <c r="I3415" s="2"/>
      <c r="J3415" s="2"/>
      <c r="K3415" s="2"/>
      <c r="L3415" s="2"/>
      <c r="M3415" s="2"/>
      <c r="N3415" s="2"/>
      <c r="O3415" s="2"/>
    </row>
    <row r="3416" spans="5:15" x14ac:dyDescent="0.25">
      <c r="E3416" s="2"/>
      <c r="F3416" s="2"/>
      <c r="G3416" s="5"/>
      <c r="H3416" s="2"/>
      <c r="I3416" s="2"/>
      <c r="J3416" s="2"/>
      <c r="K3416" s="2"/>
      <c r="L3416" s="2"/>
      <c r="M3416" s="2"/>
      <c r="N3416" s="2"/>
      <c r="O3416" s="2"/>
    </row>
    <row r="3417" spans="5:15" x14ac:dyDescent="0.25">
      <c r="E3417" s="2"/>
      <c r="F3417" s="2"/>
      <c r="G3417" s="5"/>
      <c r="H3417" s="2"/>
      <c r="I3417" s="2"/>
      <c r="J3417" s="2"/>
      <c r="K3417" s="2"/>
      <c r="L3417" s="2"/>
      <c r="M3417" s="2"/>
      <c r="N3417" s="2"/>
      <c r="O3417" s="2"/>
    </row>
    <row r="3418" spans="5:15" x14ac:dyDescent="0.25">
      <c r="E3418" s="2"/>
      <c r="F3418" s="2"/>
      <c r="G3418" s="5"/>
      <c r="H3418" s="2"/>
      <c r="I3418" s="2"/>
      <c r="J3418" s="2"/>
      <c r="K3418" s="2"/>
      <c r="L3418" s="2"/>
      <c r="M3418" s="2"/>
      <c r="N3418" s="2"/>
      <c r="O3418" s="2"/>
    </row>
    <row r="3419" spans="5:15" x14ac:dyDescent="0.25">
      <c r="E3419" s="2"/>
      <c r="F3419" s="2"/>
      <c r="G3419" s="5"/>
      <c r="H3419" s="2"/>
      <c r="I3419" s="2"/>
      <c r="J3419" s="2"/>
      <c r="K3419" s="2"/>
      <c r="L3419" s="2"/>
      <c r="M3419" s="2"/>
      <c r="N3419" s="2"/>
      <c r="O3419" s="2"/>
    </row>
    <row r="3420" spans="5:15" x14ac:dyDescent="0.25">
      <c r="E3420" s="2"/>
      <c r="F3420" s="2"/>
      <c r="G3420" s="5"/>
      <c r="H3420" s="2"/>
      <c r="I3420" s="2"/>
      <c r="J3420" s="2"/>
      <c r="K3420" s="2"/>
      <c r="L3420" s="2"/>
      <c r="M3420" s="2"/>
      <c r="N3420" s="2"/>
      <c r="O3420" s="2"/>
    </row>
    <row r="3422" spans="5:15" x14ac:dyDescent="0.25">
      <c r="E3422" s="2"/>
      <c r="F3422" s="2"/>
      <c r="G3422" s="5"/>
      <c r="H3422" s="2"/>
      <c r="I3422" s="2"/>
      <c r="J3422" s="2"/>
      <c r="K3422" s="2"/>
      <c r="L3422" s="2"/>
      <c r="M3422" s="2"/>
      <c r="N3422" s="2"/>
      <c r="O3422" s="2"/>
    </row>
    <row r="3423" spans="5:15" x14ac:dyDescent="0.25">
      <c r="F3423" s="2"/>
      <c r="G3423" s="5"/>
      <c r="H3423" s="2"/>
      <c r="I3423" s="2"/>
      <c r="J3423" s="2"/>
      <c r="K3423" s="2"/>
      <c r="L3423" s="2"/>
      <c r="M3423" s="2"/>
      <c r="N3423" s="2"/>
      <c r="O3423" s="2"/>
    </row>
    <row r="3424" spans="5:15" x14ac:dyDescent="0.25">
      <c r="E3424" s="2"/>
      <c r="F3424" s="2"/>
      <c r="G3424" s="5"/>
      <c r="H3424" s="2"/>
      <c r="I3424" s="2"/>
      <c r="J3424" s="2"/>
      <c r="K3424" s="2"/>
      <c r="L3424" s="2"/>
      <c r="M3424" s="2"/>
      <c r="N3424" s="2"/>
      <c r="O3424" s="2"/>
    </row>
    <row r="3425" spans="5:15" x14ac:dyDescent="0.25">
      <c r="F3425" s="2"/>
      <c r="G3425" s="5"/>
      <c r="H3425" s="2"/>
      <c r="I3425" s="2"/>
      <c r="J3425" s="2"/>
      <c r="K3425" s="2"/>
      <c r="L3425" s="2"/>
      <c r="M3425" s="2"/>
      <c r="N3425" s="2"/>
      <c r="O3425" s="2"/>
    </row>
    <row r="3426" spans="5:15" x14ac:dyDescent="0.25">
      <c r="E3426" s="2"/>
      <c r="F3426" s="2"/>
      <c r="G3426" s="5"/>
      <c r="H3426" s="2"/>
      <c r="I3426" s="2"/>
      <c r="J3426" s="2"/>
      <c r="K3426" s="2"/>
      <c r="L3426" s="2"/>
      <c r="M3426" s="2"/>
      <c r="N3426" s="2"/>
      <c r="O3426" s="2"/>
    </row>
    <row r="3427" spans="5:15" x14ac:dyDescent="0.25">
      <c r="E3427" s="2"/>
      <c r="F3427" s="2"/>
      <c r="G3427" s="5"/>
      <c r="H3427" s="2"/>
      <c r="I3427" s="2"/>
      <c r="J3427" s="2"/>
      <c r="K3427" s="2"/>
      <c r="L3427" s="2"/>
      <c r="M3427" s="2"/>
      <c r="N3427" s="2"/>
      <c r="O3427" s="2"/>
    </row>
    <row r="3428" spans="5:15" x14ac:dyDescent="0.25">
      <c r="E3428" s="2"/>
      <c r="F3428" s="2"/>
      <c r="G3428" s="5"/>
      <c r="H3428" s="2"/>
      <c r="I3428" s="2"/>
      <c r="J3428" s="2"/>
      <c r="K3428" s="2"/>
      <c r="L3428" s="2"/>
      <c r="M3428" s="2"/>
      <c r="N3428" s="2"/>
      <c r="O3428" s="2"/>
    </row>
    <row r="3429" spans="5:15" x14ac:dyDescent="0.25">
      <c r="F3429" s="2"/>
      <c r="G3429" s="5"/>
      <c r="H3429" s="2"/>
      <c r="I3429" s="2"/>
      <c r="J3429" s="2"/>
      <c r="K3429" s="2"/>
      <c r="L3429" s="2"/>
      <c r="M3429" s="2"/>
      <c r="N3429" s="2"/>
      <c r="O3429" s="2"/>
    </row>
    <row r="3430" spans="5:15" x14ac:dyDescent="0.25">
      <c r="E3430" s="2"/>
      <c r="F3430" s="2"/>
      <c r="G3430" s="5"/>
      <c r="H3430" s="2"/>
      <c r="I3430" s="2"/>
      <c r="J3430" s="2"/>
      <c r="K3430" s="2"/>
      <c r="L3430" s="2"/>
      <c r="M3430" s="2"/>
      <c r="N3430" s="2"/>
      <c r="O3430" s="2"/>
    </row>
    <row r="3431" spans="5:15" x14ac:dyDescent="0.25">
      <c r="E3431" s="2"/>
      <c r="F3431" s="2"/>
      <c r="H3431" s="2"/>
      <c r="I3431" s="2"/>
      <c r="J3431" s="2"/>
      <c r="K3431" s="2"/>
      <c r="L3431" s="2"/>
      <c r="M3431" s="2"/>
      <c r="N3431" s="2"/>
      <c r="O3431" s="2"/>
    </row>
    <row r="3433" spans="5:15" x14ac:dyDescent="0.25">
      <c r="E3433" s="2"/>
      <c r="F3433" s="2"/>
      <c r="G3433" s="5"/>
      <c r="H3433" s="2"/>
      <c r="I3433" s="2"/>
      <c r="J3433" s="2"/>
      <c r="K3433" s="2"/>
      <c r="L3433" s="2"/>
      <c r="M3433" s="2"/>
      <c r="N3433" s="2"/>
      <c r="O3433" s="2"/>
    </row>
    <row r="3434" spans="5:15" x14ac:dyDescent="0.25">
      <c r="E3434" s="2"/>
      <c r="F3434" s="2"/>
      <c r="G3434" s="5"/>
      <c r="H3434" s="2"/>
      <c r="I3434" s="2"/>
      <c r="J3434" s="2"/>
      <c r="K3434" s="2"/>
      <c r="L3434" s="2"/>
      <c r="M3434" s="2"/>
      <c r="N3434" s="2"/>
      <c r="O3434" s="2"/>
    </row>
    <row r="3435" spans="5:15" x14ac:dyDescent="0.25">
      <c r="E3435" s="2"/>
      <c r="F3435" s="2"/>
      <c r="G3435" s="5"/>
      <c r="H3435" s="2"/>
      <c r="I3435" s="2"/>
      <c r="J3435" s="2"/>
      <c r="K3435" s="2"/>
      <c r="L3435" s="2"/>
      <c r="M3435" s="2"/>
      <c r="N3435" s="2"/>
      <c r="O3435" s="2"/>
    </row>
    <row r="3437" spans="5:15" x14ac:dyDescent="0.25">
      <c r="E3437" s="2"/>
      <c r="F3437" s="2"/>
      <c r="G3437" s="5"/>
      <c r="H3437" s="2"/>
      <c r="I3437" s="2"/>
      <c r="J3437" s="2"/>
      <c r="K3437" s="2"/>
      <c r="L3437" s="2"/>
      <c r="M3437" s="2"/>
      <c r="N3437" s="2"/>
      <c r="O3437" s="2"/>
    </row>
    <row r="3438" spans="5:15" x14ac:dyDescent="0.25">
      <c r="E3438" s="2"/>
      <c r="F3438" s="2"/>
      <c r="G3438" s="5"/>
      <c r="H3438" s="2"/>
      <c r="I3438" s="2"/>
      <c r="J3438" s="2"/>
      <c r="K3438" s="2"/>
      <c r="L3438" s="2"/>
      <c r="M3438" s="2"/>
      <c r="N3438" s="2"/>
      <c r="O3438" s="2"/>
    </row>
    <row r="3439" spans="5:15" x14ac:dyDescent="0.25">
      <c r="E3439" s="2"/>
      <c r="F3439" s="2"/>
      <c r="G3439" s="5"/>
      <c r="H3439" s="2"/>
      <c r="I3439" s="2"/>
      <c r="J3439" s="2"/>
      <c r="K3439" s="2"/>
      <c r="L3439" s="2"/>
      <c r="M3439" s="2"/>
      <c r="N3439" s="2"/>
      <c r="O3439" s="2"/>
    </row>
    <row r="3440" spans="5:15" x14ac:dyDescent="0.25">
      <c r="E3440" s="2"/>
      <c r="F3440" s="2"/>
      <c r="G3440" s="5"/>
      <c r="H3440" s="2"/>
      <c r="I3440" s="2"/>
      <c r="J3440" s="2"/>
      <c r="K3440" s="2"/>
      <c r="L3440" s="2"/>
      <c r="M3440" s="2"/>
      <c r="N3440" s="2"/>
      <c r="O3440" s="2"/>
    </row>
    <row r="3441" spans="5:15" x14ac:dyDescent="0.25">
      <c r="E3441" s="2"/>
      <c r="F3441" s="2"/>
      <c r="G3441" s="5"/>
      <c r="H3441" s="2"/>
      <c r="I3441" s="2"/>
      <c r="J3441" s="2"/>
      <c r="K3441" s="2"/>
      <c r="L3441" s="2"/>
      <c r="M3441" s="2"/>
      <c r="N3441" s="2"/>
      <c r="O3441" s="2"/>
    </row>
    <row r="3442" spans="5:15" x14ac:dyDescent="0.25">
      <c r="N3442" s="2"/>
      <c r="O3442" s="2"/>
    </row>
    <row r="3444" spans="5:15" x14ac:dyDescent="0.25">
      <c r="E3444" s="2"/>
      <c r="F3444" s="2"/>
      <c r="G3444" s="5"/>
      <c r="H3444" s="2"/>
      <c r="I3444" s="2"/>
      <c r="J3444" s="2"/>
      <c r="K3444" s="2"/>
      <c r="L3444" s="2"/>
      <c r="M3444" s="2"/>
      <c r="N3444" s="2"/>
      <c r="O3444" s="2"/>
    </row>
    <row r="3445" spans="5:15" x14ac:dyDescent="0.25">
      <c r="E3445" s="2"/>
      <c r="F3445" s="2"/>
      <c r="G3445" s="5"/>
      <c r="H3445" s="2"/>
      <c r="I3445" s="2"/>
      <c r="J3445" s="2"/>
      <c r="K3445" s="2"/>
      <c r="L3445" s="2"/>
      <c r="M3445" s="2"/>
      <c r="N3445" s="2"/>
      <c r="O3445" s="2"/>
    </row>
    <row r="3446" spans="5:15" x14ac:dyDescent="0.25">
      <c r="I3446" s="2"/>
      <c r="J3446" s="2"/>
      <c r="K3446" s="2"/>
      <c r="L3446" s="2"/>
      <c r="M3446" s="2"/>
      <c r="N3446" s="2"/>
      <c r="O3446" s="2"/>
    </row>
    <row r="3448" spans="5:15" x14ac:dyDescent="0.25">
      <c r="E3448" s="2"/>
      <c r="F3448" s="2"/>
      <c r="G3448" s="5"/>
      <c r="H3448" s="2"/>
      <c r="I3448" s="2"/>
      <c r="J3448" s="2"/>
      <c r="K3448" s="2"/>
      <c r="L3448" s="2"/>
      <c r="M3448" s="2"/>
      <c r="N3448" s="2"/>
      <c r="O3448" s="2"/>
    </row>
    <row r="3449" spans="5:15" x14ac:dyDescent="0.25">
      <c r="E3449" s="2"/>
      <c r="K3449" s="2"/>
      <c r="L3449" s="2"/>
      <c r="M3449" s="2"/>
      <c r="N3449" s="2"/>
      <c r="O3449" s="2"/>
    </row>
    <row r="3450" spans="5:15" x14ac:dyDescent="0.25">
      <c r="E3450" s="2"/>
      <c r="K3450" s="2"/>
      <c r="L3450" s="2"/>
      <c r="M3450" s="2"/>
      <c r="N3450" s="2"/>
      <c r="O3450" s="2"/>
    </row>
    <row r="3451" spans="5:15" x14ac:dyDescent="0.25">
      <c r="L3451" s="2"/>
      <c r="M3451" s="2"/>
      <c r="N3451" s="2"/>
      <c r="O3451" s="2"/>
    </row>
    <row r="3452" spans="5:15" x14ac:dyDescent="0.25">
      <c r="J3452" s="2"/>
      <c r="K3452" s="2"/>
      <c r="L3452" s="2"/>
      <c r="M3452" s="2"/>
      <c r="N3452" s="2"/>
      <c r="O3452" s="2"/>
    </row>
    <row r="3453" spans="5:15" x14ac:dyDescent="0.25">
      <c r="K3453" s="2"/>
      <c r="L3453" s="2"/>
      <c r="M3453" s="2"/>
      <c r="N3453" s="2"/>
      <c r="O3453" s="2"/>
    </row>
    <row r="3456" spans="5:15" x14ac:dyDescent="0.25">
      <c r="K3456" s="2"/>
      <c r="L3456" s="2"/>
      <c r="M3456" s="2"/>
      <c r="N3456" s="2"/>
      <c r="O3456" s="2"/>
    </row>
    <row r="3457" spans="5:15" x14ac:dyDescent="0.25">
      <c r="E3457" s="2"/>
      <c r="F3457" s="2"/>
      <c r="G3457" s="5"/>
      <c r="H3457" s="2"/>
      <c r="I3457" s="2"/>
      <c r="J3457" s="2"/>
      <c r="K3457" s="2"/>
      <c r="L3457" s="2"/>
      <c r="M3457" s="2"/>
      <c r="N3457" s="2"/>
      <c r="O3457" s="2"/>
    </row>
    <row r="3460" spans="5:15" x14ac:dyDescent="0.25">
      <c r="H3460" s="2"/>
      <c r="I3460" s="2"/>
      <c r="J3460" s="2"/>
      <c r="K3460" s="2"/>
      <c r="L3460" s="2"/>
      <c r="M3460" s="2"/>
      <c r="N3460" s="2"/>
      <c r="O3460" s="2"/>
    </row>
    <row r="3462" spans="5:15" x14ac:dyDescent="0.25">
      <c r="K3462" s="2"/>
      <c r="L3462" s="2"/>
      <c r="M3462" s="2"/>
      <c r="N3462" s="2"/>
      <c r="O3462" s="2"/>
    </row>
    <row r="3463" spans="5:15" x14ac:dyDescent="0.25">
      <c r="G3463" s="5"/>
      <c r="H3463" s="2"/>
      <c r="I3463" s="2"/>
      <c r="J3463" s="2"/>
      <c r="K3463" s="2"/>
      <c r="L3463" s="2"/>
      <c r="M3463" s="2"/>
      <c r="N3463" s="2"/>
      <c r="O3463" s="2"/>
    </row>
    <row r="3464" spans="5:15" x14ac:dyDescent="0.25">
      <c r="E3464" s="2"/>
      <c r="F3464" s="2"/>
      <c r="G3464" s="5"/>
      <c r="H3464" s="2"/>
      <c r="I3464" s="2"/>
      <c r="J3464" s="2"/>
      <c r="K3464" s="2"/>
      <c r="L3464" s="2"/>
      <c r="M3464" s="2"/>
      <c r="N3464" s="2"/>
      <c r="O3464" s="2"/>
    </row>
    <row r="3465" spans="5:15" x14ac:dyDescent="0.25">
      <c r="E3465" s="2"/>
      <c r="F3465" s="2"/>
      <c r="G3465" s="5"/>
      <c r="H3465" s="2"/>
      <c r="I3465" s="2"/>
      <c r="J3465" s="2"/>
      <c r="K3465" s="2"/>
      <c r="L3465" s="2"/>
      <c r="M3465" s="2"/>
      <c r="N3465" s="2"/>
      <c r="O3465" s="2"/>
    </row>
    <row r="3468" spans="5:15" x14ac:dyDescent="0.25">
      <c r="E3468" s="2"/>
      <c r="F3468" s="2"/>
      <c r="G3468" s="5"/>
      <c r="H3468" s="2"/>
      <c r="I3468" s="2"/>
      <c r="J3468" s="2"/>
      <c r="K3468" s="2"/>
      <c r="L3468" s="2"/>
      <c r="M3468" s="2"/>
      <c r="N3468" s="2"/>
      <c r="O3468" s="2"/>
    </row>
    <row r="3469" spans="5:15" x14ac:dyDescent="0.25">
      <c r="E3469" s="2"/>
      <c r="F3469" s="2"/>
      <c r="G3469" s="5"/>
      <c r="H3469" s="2"/>
      <c r="I3469" s="2"/>
      <c r="J3469" s="2"/>
      <c r="K3469" s="2"/>
      <c r="L3469" s="2"/>
      <c r="M3469" s="2"/>
      <c r="N3469" s="2"/>
      <c r="O3469" s="2"/>
    </row>
    <row r="3470" spans="5:15" x14ac:dyDescent="0.25">
      <c r="E3470" s="2"/>
      <c r="F3470" s="2"/>
      <c r="G3470" s="5"/>
      <c r="H3470" s="2"/>
      <c r="I3470" s="2"/>
      <c r="J3470" s="2"/>
      <c r="K3470" s="2"/>
      <c r="L3470" s="2"/>
      <c r="M3470" s="2"/>
      <c r="N3470" s="2"/>
      <c r="O3470" s="2"/>
    </row>
    <row r="3472" spans="5:15" x14ac:dyDescent="0.25">
      <c r="E3472" s="2"/>
      <c r="F3472" s="2"/>
      <c r="G3472" s="5"/>
      <c r="H3472" s="2"/>
      <c r="I3472" s="2"/>
      <c r="J3472" s="2"/>
      <c r="K3472" s="2"/>
      <c r="L3472" s="2"/>
      <c r="M3472" s="2"/>
      <c r="N3472" s="2"/>
      <c r="O3472" s="2"/>
    </row>
    <row r="3473" spans="5:15" x14ac:dyDescent="0.25">
      <c r="E3473" s="2"/>
      <c r="F3473" s="2"/>
      <c r="G3473" s="5"/>
      <c r="H3473" s="2"/>
      <c r="I3473" s="2"/>
      <c r="J3473" s="2"/>
      <c r="K3473" s="2"/>
      <c r="L3473" s="2"/>
      <c r="M3473" s="2"/>
      <c r="N3473" s="2"/>
      <c r="O3473" s="2"/>
    </row>
    <row r="3474" spans="5:15" x14ac:dyDescent="0.25">
      <c r="E3474" s="2"/>
      <c r="F3474" s="2"/>
      <c r="G3474" s="5"/>
      <c r="H3474" s="2"/>
      <c r="I3474" s="2"/>
      <c r="J3474" s="2"/>
      <c r="K3474" s="2"/>
      <c r="L3474" s="2"/>
      <c r="M3474" s="2"/>
      <c r="N3474" s="2"/>
      <c r="O3474" s="2"/>
    </row>
    <row r="3475" spans="5:15" x14ac:dyDescent="0.25">
      <c r="H3475" s="2"/>
      <c r="I3475" s="2"/>
      <c r="J3475" s="2"/>
      <c r="K3475" s="2"/>
      <c r="L3475" s="2"/>
      <c r="M3475" s="2"/>
      <c r="N3475" s="2"/>
      <c r="O3475" s="2"/>
    </row>
    <row r="3476" spans="5:15" x14ac:dyDescent="0.25">
      <c r="E3476" s="2"/>
      <c r="F3476" s="2"/>
      <c r="G3476" s="5"/>
      <c r="H3476" s="2"/>
      <c r="I3476" s="2"/>
      <c r="J3476" s="2"/>
      <c r="K3476" s="2"/>
      <c r="L3476" s="2"/>
      <c r="M3476" s="2"/>
      <c r="N3476" s="2"/>
      <c r="O3476" s="2"/>
    </row>
    <row r="3477" spans="5:15" x14ac:dyDescent="0.25">
      <c r="E3477" s="2"/>
      <c r="F3477" s="2"/>
      <c r="G3477" s="5"/>
      <c r="H3477" s="2"/>
      <c r="I3477" s="2"/>
      <c r="J3477" s="2"/>
      <c r="K3477" s="2"/>
      <c r="L3477" s="2"/>
      <c r="M3477" s="2"/>
      <c r="N3477" s="2"/>
      <c r="O3477" s="2"/>
    </row>
    <row r="3478" spans="5:15" x14ac:dyDescent="0.25">
      <c r="I3478" s="2"/>
      <c r="J3478" s="2"/>
      <c r="K3478" s="2"/>
      <c r="L3478" s="2"/>
      <c r="M3478" s="2"/>
      <c r="N3478" s="2"/>
      <c r="O3478" s="2"/>
    </row>
    <row r="3480" spans="5:15" x14ac:dyDescent="0.25">
      <c r="E3480" s="2"/>
      <c r="F3480" s="2"/>
      <c r="G3480" s="5"/>
      <c r="H3480" s="2"/>
      <c r="I3480" s="2"/>
      <c r="J3480" s="2"/>
      <c r="K3480" s="2"/>
      <c r="L3480" s="2"/>
      <c r="M3480" s="2"/>
      <c r="N3480" s="2"/>
      <c r="O3480" s="2"/>
    </row>
    <row r="3481" spans="5:15" x14ac:dyDescent="0.25">
      <c r="E3481" s="2"/>
      <c r="F3481" s="2"/>
      <c r="G3481" s="5"/>
      <c r="H3481" s="2"/>
      <c r="I3481" s="2"/>
      <c r="J3481" s="2"/>
      <c r="K3481" s="2"/>
      <c r="L3481" s="2"/>
      <c r="M3481" s="2"/>
      <c r="N3481" s="2"/>
      <c r="O3481" s="2"/>
    </row>
    <row r="3482" spans="5:15" x14ac:dyDescent="0.25">
      <c r="F3482" s="2"/>
      <c r="G3482" s="5"/>
      <c r="H3482" s="2"/>
      <c r="I3482" s="2"/>
      <c r="J3482" s="2"/>
      <c r="K3482" s="2"/>
      <c r="L3482" s="2"/>
      <c r="M3482" s="2"/>
      <c r="N3482" s="2"/>
      <c r="O3482" s="2"/>
    </row>
    <row r="3483" spans="5:15" x14ac:dyDescent="0.25">
      <c r="I3483" s="2"/>
      <c r="J3483" s="2"/>
      <c r="K3483" s="2"/>
      <c r="L3483" s="2"/>
      <c r="M3483" s="2"/>
      <c r="N3483" s="2"/>
      <c r="O3483" s="2"/>
    </row>
    <row r="3484" spans="5:15" x14ac:dyDescent="0.25">
      <c r="E3484" s="2"/>
      <c r="F3484" s="2"/>
      <c r="G3484" s="5"/>
      <c r="H3484" s="2"/>
      <c r="I3484" s="2"/>
      <c r="J3484" s="2"/>
      <c r="K3484" s="2"/>
      <c r="L3484" s="2"/>
      <c r="M3484" s="2"/>
      <c r="N3484" s="2"/>
      <c r="O3484" s="2"/>
    </row>
    <row r="3485" spans="5:15" x14ac:dyDescent="0.25">
      <c r="E3485" s="2"/>
      <c r="F3485" s="2"/>
      <c r="G3485" s="5"/>
      <c r="H3485" s="2"/>
      <c r="I3485" s="2"/>
      <c r="J3485" s="2"/>
      <c r="K3485" s="2"/>
      <c r="L3485" s="2"/>
      <c r="M3485" s="2"/>
      <c r="N3485" s="2"/>
      <c r="O3485" s="2"/>
    </row>
    <row r="3486" spans="5:15" x14ac:dyDescent="0.25">
      <c r="E3486" s="2"/>
      <c r="F3486" s="2"/>
      <c r="G3486" s="5"/>
      <c r="H3486" s="2"/>
      <c r="I3486" s="2"/>
      <c r="J3486" s="2"/>
      <c r="K3486" s="2"/>
      <c r="L3486" s="2"/>
      <c r="M3486" s="2"/>
      <c r="N3486" s="2"/>
      <c r="O3486" s="2"/>
    </row>
    <row r="3487" spans="5:15" x14ac:dyDescent="0.25">
      <c r="E3487" s="2"/>
      <c r="F3487" s="2"/>
      <c r="G3487" s="5"/>
      <c r="H3487" s="2"/>
      <c r="I3487" s="2"/>
      <c r="J3487" s="2"/>
      <c r="K3487" s="2"/>
      <c r="L3487" s="2"/>
      <c r="M3487" s="2"/>
      <c r="N3487" s="2"/>
      <c r="O3487" s="2"/>
    </row>
    <row r="3488" spans="5:15" x14ac:dyDescent="0.25">
      <c r="E3488" s="2"/>
      <c r="F3488" s="2"/>
      <c r="G3488" s="5"/>
      <c r="H3488" s="2"/>
      <c r="I3488" s="2"/>
      <c r="J3488" s="2"/>
      <c r="K3488" s="2"/>
      <c r="L3488" s="2"/>
      <c r="M3488" s="2"/>
      <c r="N3488" s="2"/>
      <c r="O3488" s="2"/>
    </row>
    <row r="3489" spans="5:15" x14ac:dyDescent="0.25">
      <c r="E3489" s="2"/>
      <c r="F3489" s="2"/>
      <c r="G3489" s="5"/>
      <c r="H3489" s="2"/>
      <c r="I3489" s="2"/>
      <c r="J3489" s="2"/>
      <c r="K3489" s="2"/>
      <c r="L3489" s="2"/>
      <c r="M3489" s="2"/>
      <c r="N3489" s="2"/>
      <c r="O3489" s="2"/>
    </row>
    <row r="3491" spans="5:15" x14ac:dyDescent="0.25">
      <c r="E3491" s="2"/>
      <c r="F3491" s="2"/>
      <c r="G3491" s="5"/>
      <c r="H3491" s="2"/>
      <c r="I3491" s="2"/>
      <c r="J3491" s="2"/>
      <c r="K3491" s="2"/>
      <c r="L3491" s="2"/>
      <c r="M3491" s="2"/>
      <c r="N3491" s="2"/>
      <c r="O3491" s="2"/>
    </row>
    <row r="3492" spans="5:15" x14ac:dyDescent="0.25">
      <c r="E3492" s="2"/>
      <c r="F3492" s="2"/>
      <c r="G3492" s="5"/>
      <c r="H3492" s="2"/>
      <c r="I3492" s="2"/>
      <c r="J3492" s="2"/>
      <c r="K3492" s="2"/>
      <c r="L3492" s="2"/>
      <c r="M3492" s="2"/>
      <c r="N3492" s="2"/>
      <c r="O3492" s="2"/>
    </row>
    <row r="3493" spans="5:15" x14ac:dyDescent="0.25">
      <c r="E3493" s="2"/>
      <c r="F3493" s="2"/>
      <c r="G3493" s="5"/>
      <c r="H3493" s="2"/>
      <c r="I3493" s="2"/>
      <c r="J3493" s="2"/>
      <c r="K3493" s="2"/>
      <c r="L3493" s="2"/>
      <c r="M3493" s="2"/>
      <c r="N3493" s="2"/>
      <c r="O3493" s="2"/>
    </row>
    <row r="3494" spans="5:15" x14ac:dyDescent="0.25">
      <c r="E3494" s="2"/>
      <c r="F3494" s="2"/>
      <c r="G3494" s="5"/>
      <c r="H3494" s="2"/>
      <c r="I3494" s="2"/>
      <c r="J3494" s="2"/>
      <c r="K3494" s="2"/>
      <c r="L3494" s="2"/>
      <c r="M3494" s="2"/>
      <c r="N3494" s="2"/>
      <c r="O3494" s="2"/>
    </row>
    <row r="3495" spans="5:15" x14ac:dyDescent="0.25">
      <c r="E3495" s="2"/>
      <c r="F3495" s="2"/>
      <c r="G3495" s="5"/>
      <c r="H3495" s="2"/>
      <c r="I3495" s="2"/>
      <c r="J3495" s="2"/>
      <c r="K3495" s="2"/>
      <c r="L3495" s="2"/>
      <c r="M3495" s="2"/>
      <c r="N3495" s="2"/>
      <c r="O3495" s="2"/>
    </row>
    <row r="3496" spans="5:15" x14ac:dyDescent="0.25">
      <c r="E3496" s="2"/>
      <c r="F3496" s="2"/>
      <c r="G3496" s="5"/>
      <c r="H3496" s="2"/>
      <c r="I3496" s="2"/>
      <c r="J3496" s="2"/>
      <c r="K3496" s="2"/>
      <c r="L3496" s="2"/>
      <c r="M3496" s="2"/>
      <c r="N3496" s="2"/>
      <c r="O3496" s="2"/>
    </row>
    <row r="3497" spans="5:15" x14ac:dyDescent="0.25">
      <c r="E3497" s="2"/>
      <c r="F3497" s="2"/>
      <c r="G3497" s="5"/>
      <c r="H3497" s="2"/>
      <c r="I3497" s="2"/>
      <c r="J3497" s="2"/>
      <c r="K3497" s="2"/>
      <c r="L3497" s="2"/>
      <c r="M3497" s="2"/>
      <c r="N3497" s="2"/>
      <c r="O3497" s="2"/>
    </row>
    <row r="3498" spans="5:15" x14ac:dyDescent="0.25">
      <c r="E3498" s="2"/>
      <c r="F3498" s="2"/>
      <c r="G3498" s="5"/>
      <c r="H3498" s="2"/>
      <c r="I3498" s="2"/>
      <c r="J3498" s="2"/>
    </row>
    <row r="3499" spans="5:15" x14ac:dyDescent="0.25">
      <c r="O3499" s="2"/>
    </row>
    <row r="3502" spans="5:15" x14ac:dyDescent="0.25">
      <c r="G3502" s="5"/>
      <c r="H3502" s="2"/>
      <c r="I3502" s="2"/>
      <c r="J3502" s="2"/>
      <c r="K3502" s="2"/>
      <c r="L3502" s="2"/>
      <c r="M3502" s="2"/>
      <c r="N3502" s="2"/>
      <c r="O3502" s="2"/>
    </row>
    <row r="3506" spans="5:15" x14ac:dyDescent="0.25">
      <c r="F3506" s="2"/>
      <c r="G3506" s="5"/>
      <c r="H3506" s="2"/>
      <c r="I3506" s="2"/>
      <c r="J3506" s="2"/>
      <c r="K3506" s="2"/>
      <c r="L3506" s="2"/>
      <c r="M3506" s="2"/>
      <c r="N3506" s="2"/>
      <c r="O3506" s="2"/>
    </row>
    <row r="3509" spans="5:15" x14ac:dyDescent="0.25">
      <c r="H3509" s="2"/>
      <c r="I3509" s="2"/>
      <c r="J3509" s="2"/>
      <c r="K3509" s="2"/>
      <c r="L3509" s="2"/>
      <c r="M3509" s="2"/>
      <c r="N3509" s="2"/>
      <c r="O3509" s="2"/>
    </row>
    <row r="3510" spans="5:15" x14ac:dyDescent="0.25">
      <c r="E3510" s="2"/>
      <c r="F3510" s="2"/>
      <c r="G3510" s="5"/>
      <c r="H3510" s="2"/>
      <c r="I3510" s="2"/>
      <c r="J3510" s="2"/>
      <c r="K3510" s="2"/>
      <c r="L3510" s="2"/>
      <c r="M3510" s="2"/>
      <c r="N3510" s="2"/>
      <c r="O3510" s="2"/>
    </row>
    <row r="3511" spans="5:15" x14ac:dyDescent="0.25">
      <c r="E3511" s="2"/>
      <c r="F3511" s="2"/>
      <c r="G3511" s="5"/>
      <c r="H3511" s="2"/>
      <c r="I3511" s="2"/>
      <c r="J3511" s="2"/>
      <c r="K3511" s="2"/>
      <c r="L3511" s="2"/>
      <c r="M3511" s="2"/>
      <c r="N3511" s="2"/>
      <c r="O3511" s="2"/>
    </row>
    <row r="3512" spans="5:15" x14ac:dyDescent="0.25">
      <c r="E3512" s="2"/>
      <c r="L3512" s="2"/>
      <c r="M3512" s="2"/>
      <c r="N3512" s="2"/>
      <c r="O3512" s="2"/>
    </row>
    <row r="3514" spans="5:15" x14ac:dyDescent="0.25">
      <c r="E3514" s="2"/>
      <c r="F3514" s="2"/>
      <c r="G3514" s="5"/>
      <c r="H3514" s="2"/>
      <c r="I3514" s="2"/>
      <c r="J3514" s="2"/>
      <c r="K3514" s="2"/>
      <c r="L3514" s="2"/>
      <c r="M3514" s="2"/>
      <c r="N3514" s="2"/>
      <c r="O3514" s="2"/>
    </row>
    <row r="3515" spans="5:15" x14ac:dyDescent="0.25">
      <c r="E3515" s="2"/>
      <c r="F3515" s="2"/>
      <c r="G3515" s="5"/>
      <c r="H3515" s="2"/>
      <c r="I3515" s="2"/>
      <c r="J3515" s="2"/>
      <c r="K3515" s="2"/>
      <c r="L3515" s="2"/>
      <c r="M3515" s="2"/>
      <c r="N3515" s="2"/>
      <c r="O3515" s="2"/>
    </row>
    <row r="3516" spans="5:15" x14ac:dyDescent="0.25">
      <c r="E3516" s="2"/>
      <c r="L3516" s="2"/>
      <c r="M3516" s="2"/>
      <c r="N3516" s="2"/>
      <c r="O3516" s="2"/>
    </row>
    <row r="3518" spans="5:15" x14ac:dyDescent="0.25">
      <c r="E3518" s="2"/>
      <c r="F3518" s="2"/>
      <c r="G3518" s="5"/>
      <c r="H3518" s="2"/>
      <c r="I3518" s="2"/>
      <c r="J3518" s="2"/>
      <c r="K3518" s="2"/>
      <c r="L3518" s="2"/>
      <c r="M3518" s="2"/>
      <c r="N3518" s="2"/>
      <c r="O3518" s="2"/>
    </row>
    <row r="3519" spans="5:15" x14ac:dyDescent="0.25">
      <c r="E3519" s="2"/>
      <c r="F3519" s="2"/>
      <c r="G3519" s="5"/>
      <c r="H3519" s="2"/>
      <c r="I3519" s="2"/>
      <c r="J3519" s="2"/>
      <c r="K3519" s="2"/>
      <c r="L3519" s="2"/>
      <c r="M3519" s="2"/>
      <c r="N3519" s="2"/>
      <c r="O3519" s="2"/>
    </row>
    <row r="3520" spans="5:15" x14ac:dyDescent="0.25">
      <c r="E3520" s="2"/>
      <c r="F3520" s="2"/>
      <c r="G3520" s="5"/>
      <c r="H3520" s="2"/>
      <c r="I3520" s="2"/>
      <c r="J3520" s="2"/>
      <c r="K3520" s="2"/>
      <c r="L3520" s="2"/>
      <c r="M3520" s="2"/>
      <c r="N3520" s="2"/>
      <c r="O3520" s="2"/>
    </row>
    <row r="3522" spans="5:15" x14ac:dyDescent="0.25">
      <c r="E3522" s="2"/>
      <c r="F3522" s="2"/>
      <c r="G3522" s="5"/>
      <c r="H3522" s="2"/>
      <c r="I3522" s="2"/>
      <c r="J3522" s="2"/>
      <c r="K3522" s="2"/>
      <c r="L3522" s="2"/>
      <c r="M3522" s="2"/>
      <c r="N3522" s="2"/>
      <c r="O3522" s="2"/>
    </row>
    <row r="3525" spans="5:15" x14ac:dyDescent="0.25">
      <c r="E3525" s="2"/>
      <c r="F3525" s="2"/>
      <c r="G3525" s="5"/>
      <c r="H3525" s="2"/>
      <c r="I3525" s="2"/>
      <c r="J3525" s="2"/>
      <c r="K3525" s="2"/>
      <c r="L3525" s="2"/>
      <c r="M3525" s="2"/>
      <c r="N3525" s="2"/>
      <c r="O3525" s="2"/>
    </row>
    <row r="3526" spans="5:15" x14ac:dyDescent="0.25">
      <c r="E3526" s="2"/>
      <c r="F3526" s="2"/>
      <c r="G3526" s="5"/>
      <c r="H3526" s="2"/>
      <c r="I3526" s="2"/>
      <c r="J3526" s="2"/>
      <c r="K3526" s="2"/>
      <c r="L3526" s="2"/>
      <c r="M3526" s="2"/>
      <c r="N3526" s="2"/>
      <c r="O3526" s="2"/>
    </row>
    <row r="3528" spans="5:15" x14ac:dyDescent="0.25">
      <c r="H3528" s="2"/>
      <c r="I3528" s="2"/>
      <c r="J3528" s="2"/>
      <c r="K3528" s="2"/>
      <c r="L3528" s="2"/>
      <c r="M3528" s="2"/>
      <c r="N3528" s="2"/>
      <c r="O3528" s="2"/>
    </row>
    <row r="3532" spans="5:15" x14ac:dyDescent="0.25">
      <c r="E3532" s="2"/>
      <c r="F3532" s="2"/>
      <c r="G3532" s="5"/>
      <c r="H3532" s="2"/>
      <c r="I3532" s="2"/>
      <c r="J3532" s="2"/>
      <c r="K3532" s="2"/>
      <c r="L3532" s="2"/>
      <c r="M3532" s="2"/>
      <c r="N3532" s="2"/>
      <c r="O3532" s="2"/>
    </row>
    <row r="3533" spans="5:15" x14ac:dyDescent="0.25">
      <c r="I3533" s="2"/>
    </row>
    <row r="3534" spans="5:15" x14ac:dyDescent="0.25">
      <c r="I3534" s="2"/>
      <c r="J3534" s="2"/>
    </row>
    <row r="3535" spans="5:15" x14ac:dyDescent="0.25">
      <c r="E3535" s="2"/>
      <c r="F3535" s="2"/>
      <c r="G3535" s="5"/>
      <c r="H3535" s="2"/>
      <c r="I3535" s="2"/>
      <c r="J3535" s="2"/>
      <c r="K3535" s="2"/>
      <c r="L3535" s="2"/>
      <c r="M3535" s="2"/>
      <c r="N3535" s="2"/>
      <c r="O3535" s="2"/>
    </row>
    <row r="3536" spans="5:15" x14ac:dyDescent="0.25">
      <c r="E3536" s="2"/>
      <c r="F3536" s="2"/>
      <c r="G3536" s="5"/>
      <c r="H3536" s="2"/>
      <c r="I3536" s="2"/>
      <c r="J3536" s="2"/>
      <c r="K3536" s="2"/>
      <c r="L3536" s="2"/>
      <c r="M3536" s="2"/>
      <c r="N3536" s="2"/>
      <c r="O3536" s="2"/>
    </row>
    <row r="3537" spans="5:15" x14ac:dyDescent="0.25">
      <c r="E3537" s="2"/>
      <c r="F3537" s="2"/>
      <c r="H3537" s="2"/>
      <c r="I3537" s="2"/>
      <c r="J3537" s="2"/>
      <c r="K3537" s="2"/>
      <c r="L3537" s="2"/>
      <c r="M3537" s="2"/>
      <c r="N3537" s="2"/>
      <c r="O3537" s="2"/>
    </row>
    <row r="3539" spans="5:15" x14ac:dyDescent="0.25">
      <c r="E3539" s="2"/>
      <c r="F3539" s="2"/>
      <c r="G3539" s="5"/>
      <c r="H3539" s="2"/>
      <c r="I3539" s="2"/>
      <c r="J3539" s="2"/>
      <c r="K3539" s="2"/>
      <c r="L3539" s="2"/>
      <c r="M3539" s="2"/>
      <c r="N3539" s="2"/>
      <c r="O3539" s="2"/>
    </row>
    <row r="3540" spans="5:15" x14ac:dyDescent="0.25">
      <c r="F3540" s="2"/>
      <c r="G3540" s="5"/>
      <c r="H3540" s="2"/>
      <c r="I3540" s="2"/>
      <c r="J3540" s="2"/>
      <c r="K3540" s="2"/>
      <c r="L3540" s="2"/>
      <c r="M3540" s="2"/>
      <c r="N3540" s="2"/>
      <c r="O3540" s="2"/>
    </row>
    <row r="3541" spans="5:15" x14ac:dyDescent="0.25">
      <c r="E3541" s="2"/>
      <c r="F3541" s="2"/>
      <c r="G3541" s="5"/>
      <c r="H3541" s="2"/>
      <c r="I3541" s="2"/>
      <c r="J3541" s="2"/>
      <c r="K3541" s="2"/>
      <c r="L3541" s="2"/>
      <c r="M3541" s="2"/>
      <c r="N3541" s="2"/>
      <c r="O3541" s="2"/>
    </row>
    <row r="3543" spans="5:15" x14ac:dyDescent="0.25">
      <c r="E3543" s="2"/>
      <c r="F3543" s="2"/>
      <c r="G3543" s="5"/>
      <c r="H3543" s="2"/>
      <c r="I3543" s="2"/>
      <c r="J3543" s="2"/>
      <c r="K3543" s="2"/>
      <c r="L3543" s="2"/>
      <c r="M3543" s="2"/>
      <c r="N3543" s="2"/>
      <c r="O3543" s="2"/>
    </row>
    <row r="3544" spans="5:15" x14ac:dyDescent="0.25">
      <c r="E3544" s="2"/>
      <c r="F3544" s="2"/>
      <c r="H3544" s="2"/>
      <c r="I3544" s="2"/>
      <c r="J3544" s="2"/>
      <c r="K3544" s="2"/>
      <c r="L3544" s="2"/>
      <c r="M3544" s="2"/>
      <c r="N3544" s="2"/>
      <c r="O3544" s="2"/>
    </row>
    <row r="3545" spans="5:15" x14ac:dyDescent="0.25">
      <c r="E3545" s="2"/>
      <c r="F3545" s="2"/>
      <c r="H3545" s="2"/>
      <c r="I3545" s="2"/>
      <c r="J3545" s="2"/>
      <c r="K3545" s="2"/>
      <c r="L3545" s="2"/>
      <c r="M3545" s="2"/>
      <c r="N3545" s="2"/>
      <c r="O3545" s="2"/>
    </row>
    <row r="3546" spans="5:15" x14ac:dyDescent="0.25">
      <c r="O3546" s="2"/>
    </row>
    <row r="3547" spans="5:15" x14ac:dyDescent="0.25">
      <c r="J3547" s="2"/>
      <c r="K3547" s="2"/>
      <c r="L3547" s="2"/>
      <c r="M3547" s="2"/>
      <c r="N3547" s="2"/>
      <c r="O3547" s="2"/>
    </row>
    <row r="3548" spans="5:15" x14ac:dyDescent="0.25">
      <c r="F3548" s="2"/>
      <c r="G3548" s="5"/>
      <c r="I3548" s="2"/>
    </row>
    <row r="3549" spans="5:15" x14ac:dyDescent="0.25">
      <c r="F3549" s="2"/>
      <c r="G3549" s="5"/>
      <c r="H3549" s="2"/>
      <c r="I3549" s="2"/>
      <c r="J3549" s="2"/>
      <c r="K3549" s="2"/>
      <c r="L3549" s="2"/>
      <c r="M3549" s="2"/>
      <c r="N3549" s="2"/>
      <c r="O3549" s="2"/>
    </row>
    <row r="3551" spans="5:15" x14ac:dyDescent="0.25">
      <c r="E3551" s="2"/>
      <c r="F3551" s="2"/>
      <c r="G3551" s="5"/>
      <c r="H3551" s="2"/>
      <c r="I3551" s="2"/>
      <c r="J3551" s="2"/>
      <c r="K3551" s="2"/>
      <c r="L3551" s="2"/>
      <c r="M3551" s="2"/>
      <c r="N3551" s="2"/>
      <c r="O3551" s="2"/>
    </row>
    <row r="3552" spans="5:15" x14ac:dyDescent="0.25">
      <c r="E3552" s="2"/>
      <c r="F3552" s="2"/>
      <c r="G3552" s="5"/>
      <c r="H3552" s="2"/>
      <c r="I3552" s="2"/>
      <c r="J3552" s="2"/>
      <c r="K3552" s="2"/>
      <c r="L3552" s="2"/>
      <c r="M3552" s="2"/>
      <c r="N3552" s="2"/>
      <c r="O3552" s="2"/>
    </row>
    <row r="3553" spans="5:15" x14ac:dyDescent="0.25">
      <c r="E3553" s="2"/>
      <c r="F3553" s="2"/>
      <c r="G3553" s="5"/>
      <c r="H3553" s="2"/>
      <c r="I3553" s="2"/>
      <c r="J3553" s="2"/>
      <c r="K3553" s="2"/>
      <c r="L3553" s="2"/>
      <c r="M3553" s="2"/>
      <c r="N3553" s="2"/>
      <c r="O3553" s="2"/>
    </row>
    <row r="3555" spans="5:15" x14ac:dyDescent="0.25">
      <c r="E3555" s="2"/>
      <c r="F3555" s="2"/>
      <c r="G3555" s="5"/>
      <c r="H3555" s="2"/>
      <c r="I3555" s="2"/>
      <c r="J3555" s="2"/>
      <c r="K3555" s="2"/>
      <c r="L3555" s="2"/>
      <c r="M3555" s="2"/>
      <c r="N3555" s="2"/>
      <c r="O3555" s="2"/>
    </row>
    <row r="3556" spans="5:15" x14ac:dyDescent="0.25">
      <c r="F3556" s="2"/>
      <c r="G3556" s="5"/>
      <c r="H3556" s="2"/>
      <c r="I3556" s="2"/>
      <c r="J3556" s="2"/>
      <c r="K3556" s="2"/>
      <c r="L3556" s="2"/>
      <c r="M3556" s="2"/>
      <c r="N3556" s="2"/>
      <c r="O3556" s="2"/>
    </row>
    <row r="3557" spans="5:15" x14ac:dyDescent="0.25">
      <c r="F3557" s="2"/>
      <c r="G3557" s="5"/>
      <c r="H3557" s="2"/>
      <c r="I3557" s="2"/>
      <c r="J3557" s="2"/>
      <c r="K3557" s="2"/>
      <c r="L3557" s="2"/>
      <c r="M3557" s="2"/>
      <c r="N3557" s="2"/>
      <c r="O3557" s="2"/>
    </row>
    <row r="3558" spans="5:15" x14ac:dyDescent="0.25">
      <c r="E3558" s="2"/>
      <c r="F3558" s="2"/>
      <c r="G3558" s="5"/>
      <c r="H3558" s="2"/>
      <c r="I3558" s="2"/>
      <c r="J3558" s="2"/>
      <c r="K3558" s="2"/>
      <c r="L3558" s="2"/>
      <c r="M3558" s="2"/>
      <c r="N3558" s="2"/>
      <c r="O3558" s="2"/>
    </row>
    <row r="3559" spans="5:15" x14ac:dyDescent="0.25">
      <c r="E3559" s="2"/>
      <c r="F3559" s="2"/>
      <c r="G3559" s="5"/>
      <c r="H3559" s="2"/>
      <c r="I3559" s="2"/>
      <c r="J3559" s="2"/>
      <c r="K3559" s="2"/>
      <c r="L3559" s="2"/>
      <c r="M3559" s="2"/>
      <c r="N3559" s="2"/>
      <c r="O3559" s="2"/>
    </row>
    <row r="3560" spans="5:15" x14ac:dyDescent="0.25">
      <c r="E3560" s="2"/>
      <c r="F3560" s="2"/>
      <c r="G3560" s="5"/>
      <c r="H3560" s="2"/>
      <c r="I3560" s="2"/>
      <c r="J3560" s="2"/>
      <c r="K3560" s="2"/>
      <c r="L3560" s="2"/>
      <c r="M3560" s="2"/>
      <c r="N3560" s="2"/>
      <c r="O3560" s="2"/>
    </row>
    <row r="3561" spans="5:15" x14ac:dyDescent="0.25">
      <c r="E3561" s="2"/>
      <c r="F3561" s="2"/>
      <c r="G3561" s="5"/>
      <c r="H3561" s="2"/>
      <c r="I3561" s="2"/>
      <c r="J3561" s="2"/>
      <c r="K3561" s="2"/>
      <c r="L3561" s="2"/>
      <c r="M3561" s="2"/>
      <c r="N3561" s="2"/>
      <c r="O3561" s="2"/>
    </row>
    <row r="3562" spans="5:15" x14ac:dyDescent="0.25">
      <c r="E3562" s="2"/>
      <c r="F3562" s="2"/>
      <c r="G3562" s="5"/>
      <c r="H3562" s="2"/>
      <c r="I3562" s="2"/>
      <c r="J3562" s="2"/>
      <c r="K3562" s="2"/>
      <c r="L3562" s="2"/>
      <c r="M3562" s="2"/>
      <c r="N3562" s="2"/>
      <c r="O3562" s="2"/>
    </row>
    <row r="3563" spans="5:15" x14ac:dyDescent="0.25">
      <c r="E3563" s="2"/>
      <c r="F3563" s="2"/>
      <c r="G3563" s="5"/>
    </row>
    <row r="3564" spans="5:15" x14ac:dyDescent="0.25">
      <c r="E3564" s="2"/>
      <c r="F3564" s="2"/>
      <c r="G3564" s="5"/>
      <c r="H3564" s="2"/>
      <c r="I3564" s="2"/>
      <c r="J3564" s="2"/>
      <c r="K3564" s="2"/>
      <c r="L3564" s="2"/>
      <c r="M3564" s="2"/>
      <c r="N3564" s="2"/>
      <c r="O3564" s="2"/>
    </row>
    <row r="3565" spans="5:15" x14ac:dyDescent="0.25">
      <c r="E3565" s="2"/>
      <c r="F3565" s="2"/>
      <c r="G3565" s="5"/>
      <c r="H3565" s="2"/>
      <c r="I3565" s="2"/>
      <c r="J3565" s="2"/>
      <c r="K3565" s="2"/>
      <c r="L3565" s="2"/>
      <c r="M3565" s="2"/>
      <c r="N3565" s="2"/>
      <c r="O3565" s="2"/>
    </row>
    <row r="3566" spans="5:15" x14ac:dyDescent="0.25">
      <c r="E3566" s="2"/>
      <c r="F3566" s="2"/>
      <c r="G3566" s="5"/>
      <c r="H3566" s="2"/>
      <c r="I3566" s="2"/>
      <c r="J3566" s="2"/>
      <c r="K3566" s="2"/>
      <c r="L3566" s="2"/>
      <c r="M3566" s="2"/>
      <c r="N3566" s="2"/>
      <c r="O3566" s="2"/>
    </row>
    <row r="3567" spans="5:15" x14ac:dyDescent="0.25">
      <c r="N3567" s="2"/>
      <c r="O3567" s="2"/>
    </row>
    <row r="3568" spans="5:15" x14ac:dyDescent="0.25">
      <c r="E3568" s="2"/>
    </row>
    <row r="3569" spans="5:15" x14ac:dyDescent="0.25">
      <c r="N3569" s="2"/>
      <c r="O3569" s="2"/>
    </row>
    <row r="3570" spans="5:15" x14ac:dyDescent="0.25">
      <c r="E3570" s="2"/>
      <c r="F3570" s="2"/>
      <c r="G3570" s="5"/>
      <c r="H3570" s="2"/>
      <c r="I3570" s="2"/>
      <c r="J3570" s="2"/>
      <c r="K3570" s="2"/>
      <c r="L3570" s="2"/>
      <c r="M3570" s="2"/>
      <c r="N3570" s="2"/>
      <c r="O3570" s="2"/>
    </row>
    <row r="3571" spans="5:15" x14ac:dyDescent="0.25">
      <c r="F3571" s="2"/>
      <c r="G3571" s="5"/>
      <c r="H3571" s="2"/>
      <c r="I3571" s="2"/>
      <c r="J3571" s="2"/>
      <c r="K3571" s="2"/>
      <c r="L3571" s="2"/>
      <c r="M3571" s="2"/>
      <c r="N3571" s="2"/>
      <c r="O3571" s="2"/>
    </row>
    <row r="3572" spans="5:15" x14ac:dyDescent="0.25">
      <c r="E3572" s="2"/>
      <c r="F3572" s="2"/>
      <c r="G3572" s="5"/>
      <c r="H3572" s="2"/>
      <c r="I3572" s="2"/>
      <c r="J3572" s="2"/>
      <c r="K3572" s="2"/>
      <c r="L3572" s="2"/>
    </row>
    <row r="3573" spans="5:15" x14ac:dyDescent="0.25">
      <c r="F3573" s="2"/>
      <c r="G3573" s="5"/>
      <c r="H3573" s="2"/>
      <c r="I3573" s="2"/>
      <c r="J3573" s="2"/>
      <c r="K3573" s="2"/>
      <c r="L3573" s="2"/>
      <c r="M3573" s="2"/>
      <c r="N3573" s="2"/>
      <c r="O3573" s="2"/>
    </row>
    <row r="3574" spans="5:15" x14ac:dyDescent="0.25">
      <c r="F3574" s="2"/>
      <c r="G3574" s="5"/>
      <c r="H3574" s="2"/>
      <c r="I3574" s="2"/>
      <c r="J3574" s="2"/>
      <c r="K3574" s="2"/>
      <c r="L3574" s="2"/>
      <c r="M3574" s="2"/>
      <c r="N3574" s="2"/>
      <c r="O3574" s="2"/>
    </row>
    <row r="3575" spans="5:15" x14ac:dyDescent="0.25">
      <c r="E3575" s="2"/>
      <c r="F3575" s="2"/>
      <c r="G3575" s="5"/>
      <c r="H3575" s="2"/>
      <c r="I3575" s="2"/>
      <c r="J3575" s="2"/>
      <c r="K3575" s="2"/>
      <c r="L3575" s="2"/>
      <c r="M3575" s="2"/>
      <c r="N3575" s="2"/>
      <c r="O3575" s="2"/>
    </row>
    <row r="3576" spans="5:15" x14ac:dyDescent="0.25">
      <c r="E3576" s="2"/>
      <c r="F3576" s="2"/>
      <c r="G3576" s="5"/>
      <c r="H3576" s="2"/>
      <c r="I3576" s="2"/>
      <c r="J3576" s="2"/>
      <c r="K3576" s="2"/>
      <c r="L3576" s="2"/>
    </row>
    <row r="3577" spans="5:15" x14ac:dyDescent="0.25">
      <c r="E3577" s="2"/>
      <c r="F3577" s="2"/>
      <c r="G3577" s="5"/>
      <c r="H3577" s="2"/>
      <c r="I3577" s="2"/>
      <c r="J3577" s="2"/>
      <c r="K3577" s="2"/>
      <c r="L3577" s="2"/>
      <c r="M3577" s="2"/>
      <c r="N3577" s="2"/>
      <c r="O3577" s="2"/>
    </row>
    <row r="3578" spans="5:15" x14ac:dyDescent="0.25">
      <c r="E3578" s="2"/>
      <c r="F3578" s="2"/>
      <c r="G3578" s="5"/>
      <c r="H3578" s="2"/>
      <c r="I3578" s="2"/>
      <c r="J3578" s="2"/>
      <c r="K3578" s="2"/>
      <c r="L3578" s="2"/>
      <c r="M3578" s="2"/>
      <c r="N3578" s="2"/>
      <c r="O3578" s="2"/>
    </row>
    <row r="3579" spans="5:15" x14ac:dyDescent="0.25">
      <c r="E3579" s="2"/>
      <c r="F3579" s="2"/>
      <c r="G3579" s="5"/>
      <c r="H3579" s="2"/>
      <c r="I3579" s="2"/>
      <c r="J3579" s="2"/>
      <c r="K3579" s="2"/>
      <c r="L3579" s="2"/>
      <c r="M3579" s="2"/>
      <c r="N3579" s="2"/>
      <c r="O3579" s="2"/>
    </row>
    <row r="3580" spans="5:15" x14ac:dyDescent="0.25">
      <c r="E3580" s="2"/>
      <c r="F3580" s="2"/>
      <c r="G3580" s="5"/>
      <c r="H3580" s="2"/>
      <c r="I3580" s="2"/>
      <c r="J3580" s="2"/>
      <c r="K3580" s="2"/>
      <c r="L3580" s="2"/>
      <c r="M3580" s="2"/>
      <c r="N3580" s="2"/>
      <c r="O3580" s="2"/>
    </row>
    <row r="3581" spans="5:15" x14ac:dyDescent="0.25">
      <c r="E3581" s="2"/>
      <c r="F3581" s="2"/>
      <c r="G3581" s="5"/>
      <c r="H3581" s="2"/>
      <c r="I3581" s="2"/>
      <c r="J3581" s="2"/>
      <c r="K3581" s="2"/>
      <c r="L3581" s="2"/>
      <c r="M3581" s="2"/>
      <c r="N3581" s="2"/>
      <c r="O3581" s="2"/>
    </row>
    <row r="3582" spans="5:15" x14ac:dyDescent="0.25">
      <c r="E3582" s="2"/>
      <c r="F3582" s="2"/>
      <c r="G3582" s="5"/>
      <c r="H3582" s="2"/>
      <c r="I3582" s="2"/>
      <c r="J3582" s="2"/>
      <c r="K3582" s="2"/>
      <c r="L3582" s="2"/>
      <c r="M3582" s="2"/>
      <c r="N3582" s="2"/>
      <c r="O3582" s="2"/>
    </row>
    <row r="3584" spans="5:15" x14ac:dyDescent="0.25">
      <c r="E3584" s="2"/>
      <c r="F3584" s="2"/>
      <c r="G3584" s="5"/>
      <c r="H3584" s="2"/>
      <c r="I3584" s="2"/>
      <c r="J3584" s="2"/>
      <c r="K3584" s="2"/>
      <c r="L3584" s="2"/>
      <c r="M3584" s="2"/>
      <c r="N3584" s="2"/>
      <c r="O3584" s="2"/>
    </row>
    <row r="3585" spans="5:15" x14ac:dyDescent="0.25">
      <c r="F3585" s="2"/>
      <c r="G3585" s="5"/>
      <c r="H3585" s="2"/>
      <c r="I3585" s="2"/>
      <c r="J3585" s="2"/>
      <c r="K3585" s="2"/>
      <c r="L3585" s="2"/>
      <c r="M3585" s="2"/>
      <c r="N3585" s="2"/>
      <c r="O3585" s="2"/>
    </row>
    <row r="3586" spans="5:15" x14ac:dyDescent="0.25">
      <c r="F3586" s="2"/>
      <c r="G3586" s="5"/>
      <c r="H3586" s="2"/>
      <c r="I3586" s="2"/>
      <c r="J3586" s="2"/>
      <c r="K3586" s="2"/>
      <c r="L3586" s="2"/>
      <c r="M3586" s="2"/>
      <c r="N3586" s="2"/>
      <c r="O3586" s="2"/>
    </row>
    <row r="3587" spans="5:15" x14ac:dyDescent="0.25">
      <c r="E3587" s="2"/>
      <c r="F3587" s="2"/>
      <c r="G3587" s="5"/>
      <c r="H3587" s="2"/>
      <c r="I3587" s="2"/>
      <c r="J3587" s="2"/>
      <c r="K3587" s="2"/>
      <c r="L3587" s="2"/>
      <c r="M3587" s="2"/>
      <c r="N3587" s="2"/>
      <c r="O3587" s="2"/>
    </row>
    <row r="3588" spans="5:15" x14ac:dyDescent="0.25">
      <c r="E3588" s="2"/>
      <c r="F3588" s="2"/>
      <c r="G3588" s="5"/>
      <c r="H3588" s="2"/>
      <c r="I3588" s="2"/>
      <c r="J3588" s="2"/>
      <c r="K3588" s="2"/>
      <c r="L3588" s="2"/>
      <c r="M3588" s="2"/>
      <c r="N3588" s="2"/>
      <c r="O3588" s="2"/>
    </row>
    <row r="3589" spans="5:15" x14ac:dyDescent="0.25">
      <c r="E3589" s="2"/>
      <c r="F3589" s="2"/>
      <c r="G3589" s="5"/>
      <c r="H3589" s="2"/>
      <c r="I3589" s="2"/>
      <c r="J3589" s="2"/>
      <c r="K3589" s="2"/>
      <c r="L3589" s="2"/>
      <c r="M3589" s="2"/>
      <c r="N3589" s="2"/>
      <c r="O3589" s="2"/>
    </row>
    <row r="3590" spans="5:15" x14ac:dyDescent="0.25">
      <c r="E3590" s="2"/>
      <c r="F3590" s="2"/>
      <c r="G3590" s="5"/>
      <c r="H3590" s="2"/>
      <c r="I3590" s="2"/>
      <c r="J3590" s="2"/>
      <c r="K3590" s="2"/>
      <c r="L3590" s="2"/>
      <c r="M3590" s="2"/>
      <c r="N3590" s="2"/>
      <c r="O3590" s="2"/>
    </row>
    <row r="3591" spans="5:15" x14ac:dyDescent="0.25">
      <c r="E3591" s="2"/>
      <c r="F3591" s="2"/>
      <c r="G3591" s="5"/>
      <c r="H3591" s="2"/>
      <c r="I3591" s="2"/>
      <c r="J3591" s="2"/>
      <c r="K3591" s="2"/>
      <c r="L3591" s="2"/>
      <c r="M3591" s="2"/>
      <c r="N3591" s="2"/>
      <c r="O3591" s="2"/>
    </row>
    <row r="3592" spans="5:15" x14ac:dyDescent="0.25">
      <c r="E3592" s="2"/>
      <c r="F3592" s="2"/>
      <c r="G3592" s="5"/>
      <c r="H3592" s="2"/>
      <c r="I3592" s="2"/>
      <c r="J3592" s="2"/>
      <c r="K3592" s="2"/>
      <c r="L3592" s="2"/>
      <c r="M3592" s="2"/>
      <c r="N3592" s="2"/>
      <c r="O3592" s="2"/>
    </row>
    <row r="3593" spans="5:15" x14ac:dyDescent="0.25">
      <c r="E3593" s="2"/>
      <c r="F3593" s="2"/>
      <c r="G3593" s="5"/>
      <c r="H3593" s="2"/>
      <c r="I3593" s="2"/>
      <c r="J3593" s="2"/>
      <c r="K3593" s="2"/>
      <c r="L3593" s="2"/>
      <c r="M3593" s="2"/>
      <c r="N3593" s="2"/>
      <c r="O3593" s="2"/>
    </row>
    <row r="3594" spans="5:15" x14ac:dyDescent="0.25">
      <c r="E3594" s="2"/>
      <c r="F3594" s="2"/>
      <c r="G3594" s="5"/>
      <c r="H3594" s="2"/>
      <c r="I3594" s="2"/>
      <c r="J3594" s="2"/>
      <c r="K3594" s="2"/>
      <c r="L3594" s="2"/>
      <c r="M3594" s="2"/>
      <c r="N3594" s="2"/>
      <c r="O3594" s="2"/>
    </row>
    <row r="3596" spans="5:15" x14ac:dyDescent="0.25">
      <c r="E3596" s="2"/>
      <c r="F3596" s="2"/>
      <c r="G3596" s="5"/>
      <c r="H3596" s="2"/>
      <c r="I3596" s="2"/>
      <c r="J3596" s="2"/>
      <c r="K3596" s="2"/>
      <c r="L3596" s="2"/>
      <c r="M3596" s="2"/>
      <c r="N3596" s="2"/>
      <c r="O3596" s="2"/>
    </row>
    <row r="3597" spans="5:15" x14ac:dyDescent="0.25">
      <c r="F3597" s="2"/>
      <c r="G3597" s="5"/>
      <c r="H3597" s="2"/>
      <c r="I3597" s="2"/>
      <c r="J3597" s="2"/>
      <c r="K3597" s="2"/>
      <c r="L3597" s="2"/>
      <c r="M3597" s="2"/>
      <c r="N3597" s="2"/>
      <c r="O3597" s="2"/>
    </row>
    <row r="3598" spans="5:15" x14ac:dyDescent="0.25">
      <c r="F3598" s="2"/>
      <c r="G3598" s="5"/>
      <c r="H3598" s="2"/>
      <c r="I3598" s="2"/>
      <c r="J3598" s="2"/>
      <c r="K3598" s="2"/>
      <c r="L3598" s="2"/>
      <c r="M3598" s="2"/>
      <c r="N3598" s="2"/>
      <c r="O3598" s="2"/>
    </row>
    <row r="3599" spans="5:15" x14ac:dyDescent="0.25">
      <c r="E3599" s="2"/>
      <c r="F3599" s="2"/>
      <c r="G3599" s="5"/>
      <c r="H3599" s="2"/>
      <c r="I3599" s="2"/>
      <c r="J3599" s="2"/>
      <c r="K3599" s="2"/>
      <c r="L3599" s="2"/>
      <c r="M3599" s="2"/>
      <c r="N3599" s="2"/>
      <c r="O3599" s="2"/>
    </row>
    <row r="3600" spans="5:15" x14ac:dyDescent="0.25">
      <c r="E3600" s="2"/>
      <c r="F3600" s="2"/>
      <c r="G3600" s="5"/>
      <c r="H3600" s="2"/>
      <c r="I3600" s="2"/>
      <c r="J3600" s="2"/>
      <c r="K3600" s="2"/>
      <c r="L3600" s="2"/>
      <c r="M3600" s="2"/>
      <c r="N3600" s="2"/>
      <c r="O3600" s="2"/>
    </row>
    <row r="3601" spans="5:15" x14ac:dyDescent="0.25">
      <c r="E3601" s="2"/>
      <c r="F3601" s="2"/>
      <c r="G3601" s="5"/>
      <c r="H3601" s="2"/>
      <c r="I3601" s="2"/>
      <c r="J3601" s="2"/>
      <c r="K3601" s="2"/>
      <c r="L3601" s="2"/>
      <c r="M3601" s="2"/>
      <c r="N3601" s="2"/>
      <c r="O3601" s="2"/>
    </row>
    <row r="3602" spans="5:15" x14ac:dyDescent="0.25">
      <c r="E3602" s="2"/>
      <c r="F3602" s="2"/>
      <c r="G3602" s="5"/>
      <c r="H3602" s="2"/>
      <c r="I3602" s="2"/>
      <c r="J3602" s="2"/>
      <c r="K3602" s="2"/>
      <c r="L3602" s="2"/>
      <c r="M3602" s="2"/>
      <c r="N3602" s="2"/>
      <c r="O3602" s="2"/>
    </row>
    <row r="3603" spans="5:15" x14ac:dyDescent="0.25">
      <c r="E3603" s="2"/>
      <c r="F3603" s="2"/>
      <c r="G3603" s="5"/>
      <c r="H3603" s="2"/>
      <c r="I3603" s="2"/>
      <c r="J3603" s="2"/>
      <c r="K3603" s="2"/>
      <c r="L3603" s="2"/>
      <c r="M3603" s="2"/>
      <c r="N3603" s="2"/>
      <c r="O3603" s="2"/>
    </row>
    <row r="3604" spans="5:15" x14ac:dyDescent="0.25">
      <c r="E3604" s="2"/>
      <c r="F3604" s="2"/>
      <c r="G3604" s="5"/>
      <c r="H3604" s="2"/>
      <c r="I3604" s="2"/>
      <c r="J3604" s="2"/>
      <c r="K3604" s="2"/>
      <c r="L3604" s="2"/>
      <c r="M3604" s="2"/>
      <c r="N3604" s="2"/>
      <c r="O3604" s="2"/>
    </row>
    <row r="3605" spans="5:15" x14ac:dyDescent="0.25">
      <c r="E3605" s="2"/>
      <c r="F3605" s="2"/>
      <c r="G3605" s="5"/>
      <c r="H3605" s="2"/>
      <c r="I3605" s="2"/>
      <c r="J3605" s="2"/>
      <c r="K3605" s="2"/>
      <c r="L3605" s="2"/>
      <c r="M3605" s="2"/>
      <c r="N3605" s="2"/>
      <c r="O3605" s="2"/>
    </row>
    <row r="3606" spans="5:15" x14ac:dyDescent="0.25">
      <c r="E3606" s="2"/>
      <c r="F3606" s="2"/>
      <c r="G3606" s="5"/>
      <c r="H3606" s="2"/>
      <c r="I3606" s="2"/>
      <c r="J3606" s="2"/>
      <c r="K3606" s="2"/>
      <c r="L3606" s="2"/>
      <c r="M3606" s="2"/>
      <c r="N3606" s="2"/>
      <c r="O3606" s="2"/>
    </row>
    <row r="3608" spans="5:15" x14ac:dyDescent="0.25">
      <c r="E3608" s="2"/>
      <c r="F3608" s="2"/>
      <c r="G3608" s="5"/>
      <c r="H3608" s="2"/>
      <c r="I3608" s="2"/>
      <c r="J3608" s="2"/>
      <c r="K3608" s="2"/>
      <c r="L3608" s="2"/>
      <c r="M3608" s="2"/>
      <c r="N3608" s="2"/>
      <c r="O3608" s="2"/>
    </row>
    <row r="3609" spans="5:15" x14ac:dyDescent="0.25">
      <c r="F3609" s="2"/>
      <c r="G3609" s="5"/>
      <c r="H3609" s="2"/>
      <c r="I3609" s="2"/>
      <c r="J3609" s="2"/>
      <c r="K3609" s="2"/>
      <c r="L3609" s="2"/>
      <c r="M3609" s="2"/>
      <c r="N3609" s="2"/>
      <c r="O3609" s="2"/>
    </row>
    <row r="3610" spans="5:15" x14ac:dyDescent="0.25">
      <c r="F3610" s="2"/>
      <c r="G3610" s="5"/>
      <c r="H3610" s="2"/>
      <c r="I3610" s="2"/>
      <c r="J3610" s="2"/>
      <c r="K3610" s="2"/>
      <c r="L3610" s="2"/>
      <c r="M3610" s="2"/>
      <c r="N3610" s="2"/>
      <c r="O3610" s="2"/>
    </row>
    <row r="3611" spans="5:15" x14ac:dyDescent="0.25">
      <c r="E3611" s="2"/>
      <c r="F3611" s="2"/>
      <c r="G3611" s="5"/>
      <c r="H3611" s="2"/>
      <c r="I3611" s="2"/>
      <c r="J3611" s="2"/>
      <c r="K3611" s="2"/>
      <c r="L3611" s="2"/>
      <c r="M3611" s="2"/>
      <c r="N3611" s="2"/>
      <c r="O3611" s="2"/>
    </row>
    <row r="3612" spans="5:15" x14ac:dyDescent="0.25">
      <c r="E3612" s="2"/>
      <c r="F3612" s="2"/>
      <c r="G3612" s="5"/>
      <c r="H3612" s="2"/>
      <c r="I3612" s="2"/>
      <c r="J3612" s="2"/>
      <c r="K3612" s="2"/>
      <c r="L3612" s="2"/>
      <c r="M3612" s="2"/>
      <c r="N3612" s="2"/>
      <c r="O3612" s="2"/>
    </row>
    <row r="3613" spans="5:15" x14ac:dyDescent="0.25">
      <c r="E3613" s="2"/>
      <c r="F3613" s="2"/>
      <c r="G3613" s="5"/>
      <c r="H3613" s="2"/>
      <c r="I3613" s="2"/>
      <c r="J3613" s="2"/>
      <c r="K3613" s="2"/>
      <c r="L3613" s="2"/>
      <c r="M3613" s="2"/>
      <c r="N3613" s="2"/>
      <c r="O3613" s="2"/>
    </row>
    <row r="3614" spans="5:15" x14ac:dyDescent="0.25">
      <c r="E3614" s="2"/>
      <c r="F3614" s="2"/>
      <c r="G3614" s="5"/>
      <c r="H3614" s="2"/>
      <c r="I3614" s="2"/>
      <c r="J3614" s="2"/>
      <c r="K3614" s="2"/>
      <c r="L3614" s="2"/>
      <c r="M3614" s="2"/>
      <c r="N3614" s="2"/>
      <c r="O3614" s="2"/>
    </row>
    <row r="3615" spans="5:15" x14ac:dyDescent="0.25">
      <c r="E3615" s="2"/>
      <c r="F3615" s="2"/>
      <c r="G3615" s="5"/>
      <c r="H3615" s="2"/>
      <c r="I3615" s="2"/>
      <c r="J3615" s="2"/>
      <c r="K3615" s="2"/>
      <c r="L3615" s="2"/>
      <c r="M3615" s="2"/>
      <c r="N3615" s="2"/>
      <c r="O3615" s="2"/>
    </row>
    <row r="3616" spans="5:15" x14ac:dyDescent="0.25">
      <c r="E3616" s="2"/>
      <c r="F3616" s="2"/>
      <c r="G3616" s="5"/>
      <c r="H3616" s="2"/>
      <c r="I3616" s="2"/>
      <c r="J3616" s="2"/>
      <c r="K3616" s="2"/>
      <c r="L3616" s="2"/>
      <c r="M3616" s="2"/>
      <c r="N3616" s="2"/>
      <c r="O3616" s="2"/>
    </row>
    <row r="3617" spans="5:15" x14ac:dyDescent="0.25">
      <c r="E3617" s="2"/>
      <c r="F3617" s="2"/>
      <c r="G3617" s="5"/>
      <c r="H3617" s="2"/>
      <c r="I3617" s="2"/>
      <c r="J3617" s="2"/>
      <c r="K3617" s="2"/>
      <c r="L3617" s="2"/>
      <c r="M3617" s="2"/>
      <c r="N3617" s="2"/>
      <c r="O3617" s="2"/>
    </row>
    <row r="3618" spans="5:15" x14ac:dyDescent="0.25">
      <c r="F3618" s="2"/>
      <c r="G3618" s="5"/>
      <c r="H3618" s="2"/>
      <c r="I3618" s="2"/>
      <c r="J3618" s="2"/>
      <c r="K3618" s="2"/>
      <c r="L3618" s="2"/>
      <c r="M3618" s="2"/>
      <c r="N3618" s="2"/>
      <c r="O3618" s="2"/>
    </row>
    <row r="3619" spans="5:15" x14ac:dyDescent="0.25">
      <c r="E3619" s="2"/>
    </row>
    <row r="3621" spans="5:15" x14ac:dyDescent="0.25">
      <c r="E3621" s="2"/>
    </row>
    <row r="3622" spans="5:15" x14ac:dyDescent="0.25">
      <c r="F3622" s="2"/>
      <c r="G3622" s="5"/>
      <c r="H3622" s="2"/>
      <c r="I3622" s="2"/>
      <c r="J3622" s="2"/>
      <c r="K3622" s="2"/>
      <c r="L3622" s="2"/>
      <c r="M3622" s="2"/>
      <c r="N3622" s="2"/>
      <c r="O3622" s="2"/>
    </row>
    <row r="3623" spans="5:15" x14ac:dyDescent="0.25">
      <c r="E3623" s="2"/>
      <c r="F3623" s="2"/>
      <c r="G3623" s="5"/>
      <c r="H3623" s="2"/>
      <c r="I3623" s="2"/>
      <c r="J3623" s="2"/>
      <c r="K3623" s="2"/>
      <c r="L3623" s="2"/>
      <c r="M3623" s="2"/>
      <c r="N3623" s="2"/>
      <c r="O3623" s="2"/>
    </row>
    <row r="3624" spans="5:15" x14ac:dyDescent="0.25">
      <c r="E3624" s="2"/>
      <c r="F3624" s="2"/>
      <c r="G3624" s="5"/>
      <c r="H3624" s="2"/>
      <c r="I3624" s="2"/>
      <c r="J3624" s="2"/>
      <c r="K3624" s="2"/>
      <c r="L3624" s="2"/>
      <c r="M3624" s="2"/>
      <c r="N3624" s="2"/>
      <c r="O3624" s="2"/>
    </row>
    <row r="3625" spans="5:15" x14ac:dyDescent="0.25">
      <c r="E3625" s="2"/>
      <c r="F3625" s="2"/>
      <c r="G3625" s="5"/>
      <c r="H3625" s="2"/>
      <c r="I3625" s="2"/>
      <c r="J3625" s="2"/>
      <c r="K3625" s="2"/>
      <c r="L3625" s="2"/>
      <c r="M3625" s="2"/>
      <c r="N3625" s="2"/>
      <c r="O3625" s="2"/>
    </row>
    <row r="3627" spans="5:15" x14ac:dyDescent="0.25">
      <c r="E3627" s="2"/>
      <c r="F3627" s="2"/>
      <c r="G3627" s="5"/>
      <c r="H3627" s="2"/>
      <c r="I3627" s="2"/>
      <c r="J3627" s="2"/>
      <c r="K3627" s="2"/>
      <c r="L3627" s="2"/>
      <c r="M3627" s="2"/>
      <c r="N3627" s="2"/>
      <c r="O3627" s="2"/>
    </row>
    <row r="3628" spans="5:15" x14ac:dyDescent="0.25">
      <c r="F3628" s="2"/>
      <c r="G3628" s="5"/>
      <c r="H3628" s="2"/>
      <c r="I3628" s="2"/>
      <c r="J3628" s="2"/>
      <c r="K3628" s="2"/>
      <c r="L3628" s="2"/>
      <c r="M3628" s="2"/>
      <c r="N3628" s="2"/>
      <c r="O3628" s="2"/>
    </row>
    <row r="3629" spans="5:15" x14ac:dyDescent="0.25">
      <c r="E3629" s="2"/>
      <c r="F3629" s="2"/>
      <c r="G3629" s="5"/>
      <c r="H3629" s="2"/>
      <c r="I3629" s="2"/>
      <c r="J3629" s="2"/>
      <c r="K3629" s="2"/>
      <c r="L3629" s="2"/>
      <c r="M3629" s="2"/>
      <c r="N3629" s="2"/>
      <c r="O3629" s="2"/>
    </row>
    <row r="3631" spans="5:15" x14ac:dyDescent="0.25">
      <c r="E3631" s="2"/>
      <c r="F3631" s="2"/>
      <c r="G3631" s="5"/>
      <c r="H3631" s="2"/>
      <c r="I3631" s="2"/>
      <c r="J3631" s="2"/>
      <c r="K3631" s="2"/>
      <c r="L3631" s="2"/>
      <c r="M3631" s="2"/>
      <c r="N3631" s="2"/>
      <c r="O3631" s="2"/>
    </row>
    <row r="3632" spans="5:15" x14ac:dyDescent="0.25">
      <c r="E3632" s="2"/>
      <c r="F3632" s="2"/>
      <c r="G3632" s="5"/>
      <c r="H3632" s="2"/>
      <c r="I3632" s="2"/>
      <c r="J3632" s="2"/>
      <c r="K3632" s="2"/>
      <c r="L3632" s="2"/>
      <c r="M3632" s="2"/>
      <c r="N3632" s="2"/>
      <c r="O3632" s="2"/>
    </row>
    <row r="3633" spans="5:15" x14ac:dyDescent="0.25">
      <c r="E3633" s="2"/>
      <c r="F3633" s="2"/>
      <c r="G3633" s="5"/>
      <c r="H3633" s="2"/>
      <c r="I3633" s="2"/>
      <c r="J3633" s="2"/>
      <c r="K3633" s="2"/>
      <c r="L3633" s="2"/>
      <c r="M3633" s="2"/>
      <c r="N3633" s="2"/>
      <c r="O3633" s="2"/>
    </row>
    <row r="3634" spans="5:15" x14ac:dyDescent="0.25">
      <c r="F3634" s="2"/>
      <c r="O3634" s="2"/>
    </row>
    <row r="3635" spans="5:15" x14ac:dyDescent="0.25">
      <c r="E3635" s="2"/>
      <c r="F3635" s="2"/>
      <c r="G3635" s="5"/>
      <c r="H3635" s="2"/>
      <c r="I3635" s="2"/>
      <c r="J3635" s="2"/>
      <c r="K3635" s="2"/>
      <c r="L3635" s="2"/>
      <c r="M3635" s="2"/>
      <c r="N3635" s="2"/>
      <c r="O3635" s="2"/>
    </row>
    <row r="3637" spans="5:15" x14ac:dyDescent="0.25">
      <c r="F3637" s="2"/>
      <c r="G3637" s="5"/>
      <c r="H3637" s="2"/>
      <c r="I3637" s="2"/>
      <c r="J3637" s="2"/>
      <c r="K3637" s="2"/>
      <c r="L3637" s="2"/>
      <c r="M3637" s="2"/>
      <c r="N3637" s="2"/>
      <c r="O3637" s="2"/>
    </row>
    <row r="3638" spans="5:15" x14ac:dyDescent="0.25">
      <c r="E3638" s="2"/>
      <c r="F3638" s="2"/>
      <c r="M3638" s="2"/>
      <c r="N3638" s="2"/>
      <c r="O3638" s="2"/>
    </row>
    <row r="3639" spans="5:15" x14ac:dyDescent="0.25">
      <c r="H3639" s="2"/>
      <c r="I3639" s="2"/>
      <c r="J3639" s="2"/>
      <c r="K3639" s="2"/>
      <c r="L3639" s="2"/>
      <c r="M3639" s="2"/>
      <c r="N3639" s="2"/>
      <c r="O3639" s="2"/>
    </row>
    <row r="3640" spans="5:15" x14ac:dyDescent="0.25">
      <c r="F3640" s="2"/>
      <c r="G3640" s="5"/>
      <c r="H3640" s="2"/>
      <c r="I3640" s="2"/>
      <c r="J3640" s="2"/>
      <c r="K3640" s="2"/>
      <c r="L3640" s="2"/>
      <c r="M3640" s="2"/>
      <c r="N3640" s="2"/>
      <c r="O3640" s="2"/>
    </row>
    <row r="3641" spans="5:15" x14ac:dyDescent="0.25">
      <c r="E3641" s="2"/>
      <c r="F3641" s="2"/>
      <c r="G3641" s="5"/>
      <c r="H3641" s="2"/>
      <c r="I3641" s="2"/>
      <c r="J3641" s="2"/>
      <c r="K3641" s="2"/>
      <c r="L3641" s="2"/>
      <c r="M3641" s="2"/>
      <c r="N3641" s="2"/>
      <c r="O3641" s="2"/>
    </row>
    <row r="3642" spans="5:15" x14ac:dyDescent="0.25">
      <c r="H3642" s="2"/>
      <c r="I3642" s="2"/>
      <c r="J3642" s="2"/>
      <c r="K3642" s="2"/>
      <c r="L3642" s="2"/>
      <c r="M3642" s="2"/>
      <c r="N3642" s="2"/>
      <c r="O3642" s="2"/>
    </row>
    <row r="3643" spans="5:15" x14ac:dyDescent="0.25">
      <c r="E3643" s="2"/>
      <c r="F3643" s="2"/>
      <c r="G3643" s="5"/>
      <c r="H3643" s="2"/>
      <c r="I3643" s="2"/>
      <c r="J3643" s="2"/>
      <c r="K3643" s="2"/>
      <c r="L3643" s="2"/>
      <c r="M3643" s="2"/>
      <c r="N3643" s="2"/>
      <c r="O3643" s="2"/>
    </row>
    <row r="3644" spans="5:15" x14ac:dyDescent="0.25">
      <c r="E3644" s="2"/>
      <c r="F3644" s="2"/>
      <c r="G3644" s="5"/>
      <c r="H3644" s="2"/>
      <c r="I3644" s="2"/>
      <c r="J3644" s="2"/>
      <c r="K3644" s="2"/>
      <c r="L3644" s="2"/>
      <c r="M3644" s="2"/>
      <c r="N3644" s="2"/>
      <c r="O3644" s="2"/>
    </row>
    <row r="3647" spans="5:15" x14ac:dyDescent="0.25">
      <c r="E3647" s="2"/>
      <c r="F3647" s="2"/>
      <c r="G3647" s="5"/>
      <c r="H3647" s="2"/>
      <c r="I3647" s="2"/>
      <c r="J3647" s="2"/>
      <c r="K3647" s="2"/>
      <c r="L3647" s="2"/>
      <c r="M3647" s="2"/>
      <c r="N3647" s="2"/>
      <c r="O3647" s="2"/>
    </row>
    <row r="3648" spans="5:15" x14ac:dyDescent="0.25">
      <c r="E3648" s="2"/>
      <c r="F3648" s="2"/>
      <c r="G3648" s="5"/>
      <c r="H3648" s="2"/>
      <c r="I3648" s="2"/>
      <c r="J3648" s="2"/>
      <c r="K3648" s="2"/>
      <c r="L3648" s="2"/>
      <c r="M3648" s="2"/>
      <c r="N3648" s="2"/>
      <c r="O3648" s="2"/>
    </row>
    <row r="3651" spans="5:15" x14ac:dyDescent="0.25">
      <c r="E3651" s="2"/>
      <c r="F3651" s="2"/>
      <c r="G3651" s="5"/>
      <c r="H3651" s="2"/>
      <c r="I3651" s="2"/>
      <c r="J3651" s="2"/>
      <c r="K3651" s="2"/>
      <c r="L3651" s="2"/>
      <c r="M3651" s="2"/>
      <c r="N3651" s="2"/>
      <c r="O3651" s="2"/>
    </row>
    <row r="3652" spans="5:15" x14ac:dyDescent="0.25">
      <c r="G3652" s="5"/>
      <c r="H3652" s="2"/>
      <c r="I3652" s="2"/>
      <c r="J3652" s="2"/>
      <c r="K3652" s="2"/>
      <c r="L3652" s="2"/>
      <c r="M3652" s="2"/>
      <c r="N3652" s="2"/>
      <c r="O3652" s="2"/>
    </row>
    <row r="3653" spans="5:15" x14ac:dyDescent="0.25">
      <c r="F3653" s="2"/>
      <c r="G3653" s="5"/>
      <c r="H3653" s="2"/>
      <c r="I3653" s="2"/>
      <c r="J3653" s="2"/>
      <c r="K3653" s="2"/>
      <c r="L3653" s="2"/>
      <c r="M3653" s="2"/>
      <c r="N3653" s="2"/>
      <c r="O3653" s="2"/>
    </row>
    <row r="3654" spans="5:15" x14ac:dyDescent="0.25">
      <c r="H3654" s="2"/>
      <c r="I3654" s="2"/>
      <c r="J3654" s="2"/>
      <c r="K3654" s="2"/>
      <c r="L3654" s="2"/>
      <c r="M3654" s="2"/>
      <c r="N3654" s="2"/>
      <c r="O3654" s="2"/>
    </row>
    <row r="3655" spans="5:15" x14ac:dyDescent="0.25">
      <c r="E3655" s="2"/>
      <c r="F3655" s="2"/>
      <c r="G3655" s="5"/>
      <c r="H3655" s="2"/>
      <c r="I3655" s="2"/>
      <c r="J3655" s="2"/>
      <c r="K3655" s="2"/>
      <c r="L3655" s="2"/>
      <c r="M3655" s="2"/>
      <c r="N3655" s="2"/>
      <c r="O3655" s="2"/>
    </row>
    <row r="3656" spans="5:15" x14ac:dyDescent="0.25">
      <c r="E3656" s="2"/>
      <c r="F3656" s="2"/>
      <c r="G3656" s="5"/>
      <c r="H3656" s="2"/>
      <c r="I3656" s="2"/>
      <c r="J3656" s="2"/>
      <c r="K3656" s="2"/>
      <c r="L3656" s="2"/>
      <c r="M3656" s="2"/>
      <c r="N3656" s="2"/>
      <c r="O3656" s="2"/>
    </row>
    <row r="3657" spans="5:15" x14ac:dyDescent="0.25">
      <c r="E3657" s="2"/>
      <c r="F3657" s="2"/>
      <c r="G3657" s="5"/>
      <c r="H3657" s="2"/>
      <c r="I3657" s="2"/>
      <c r="J3657" s="2"/>
      <c r="K3657" s="2"/>
      <c r="L3657" s="2"/>
      <c r="M3657" s="2"/>
      <c r="N3657" s="2"/>
      <c r="O3657" s="2"/>
    </row>
    <row r="3658" spans="5:15" x14ac:dyDescent="0.25">
      <c r="O3658" s="2"/>
    </row>
    <row r="3659" spans="5:15" x14ac:dyDescent="0.25">
      <c r="E3659" s="2"/>
      <c r="F3659" s="2"/>
      <c r="G3659" s="5"/>
      <c r="H3659" s="2"/>
      <c r="I3659" s="2"/>
      <c r="J3659" s="2"/>
      <c r="K3659" s="2"/>
      <c r="L3659" s="2"/>
      <c r="M3659" s="2"/>
      <c r="N3659" s="2"/>
      <c r="O3659" s="2"/>
    </row>
    <row r="3660" spans="5:15" x14ac:dyDescent="0.25">
      <c r="F3660" s="2"/>
      <c r="G3660" s="5"/>
      <c r="H3660" s="2"/>
      <c r="I3660" s="2"/>
      <c r="J3660" s="2"/>
      <c r="K3660" s="2"/>
      <c r="L3660" s="2"/>
      <c r="M3660" s="2"/>
      <c r="N3660" s="2"/>
      <c r="O3660" s="2"/>
    </row>
    <row r="3661" spans="5:15" x14ac:dyDescent="0.25">
      <c r="E3661" s="2"/>
      <c r="F3661" s="2"/>
      <c r="G3661" s="5"/>
      <c r="H3661" s="2"/>
      <c r="I3661" s="2"/>
      <c r="J3661" s="2"/>
      <c r="K3661" s="2"/>
      <c r="L3661" s="2"/>
      <c r="M3661" s="2"/>
      <c r="N3661" s="2"/>
      <c r="O3661" s="2"/>
    </row>
    <row r="3662" spans="5:15" x14ac:dyDescent="0.25">
      <c r="E3662" s="2"/>
      <c r="F3662" s="2"/>
      <c r="G3662" s="5"/>
      <c r="H3662" s="2"/>
      <c r="I3662" s="2"/>
      <c r="J3662" s="2"/>
      <c r="K3662" s="2"/>
      <c r="L3662" s="2"/>
      <c r="M3662" s="2"/>
      <c r="N3662" s="2"/>
      <c r="O3662" s="2"/>
    </row>
    <row r="3663" spans="5:15" x14ac:dyDescent="0.25">
      <c r="E3663" s="2"/>
      <c r="F3663" s="2"/>
      <c r="G3663" s="5"/>
      <c r="H3663" s="2"/>
      <c r="I3663" s="2"/>
      <c r="J3663" s="2"/>
      <c r="K3663" s="2"/>
      <c r="L3663" s="2"/>
      <c r="M3663" s="2"/>
      <c r="N3663" s="2"/>
      <c r="O3663" s="2"/>
    </row>
    <row r="3664" spans="5:15" x14ac:dyDescent="0.25">
      <c r="E3664" s="2"/>
      <c r="F3664" s="2"/>
      <c r="G3664" s="5"/>
      <c r="H3664" s="2"/>
      <c r="I3664" s="2"/>
      <c r="J3664" s="2"/>
      <c r="K3664" s="2"/>
      <c r="L3664" s="2"/>
      <c r="M3664" s="2"/>
      <c r="N3664" s="2"/>
      <c r="O3664" s="2"/>
    </row>
    <row r="3665" spans="5:15" x14ac:dyDescent="0.25">
      <c r="E3665" s="2"/>
      <c r="F3665" s="2"/>
      <c r="G3665" s="5"/>
      <c r="H3665" s="2"/>
      <c r="I3665" s="2"/>
      <c r="J3665" s="2"/>
      <c r="K3665" s="2"/>
      <c r="L3665" s="2"/>
      <c r="M3665" s="2"/>
      <c r="N3665" s="2"/>
      <c r="O3665" s="2"/>
    </row>
    <row r="3666" spans="5:15" x14ac:dyDescent="0.25">
      <c r="E3666" s="2"/>
      <c r="F3666" s="2"/>
      <c r="G3666" s="5"/>
      <c r="H3666" s="2"/>
      <c r="I3666" s="2"/>
      <c r="J3666" s="2"/>
      <c r="K3666" s="2"/>
      <c r="L3666" s="2"/>
      <c r="M3666" s="2"/>
      <c r="N3666" s="2"/>
      <c r="O3666" s="2"/>
    </row>
    <row r="3669" spans="5:15" x14ac:dyDescent="0.25">
      <c r="F3669" s="2"/>
    </row>
    <row r="3670" spans="5:15" x14ac:dyDescent="0.25">
      <c r="J3670" s="2"/>
      <c r="K3670" s="2"/>
    </row>
    <row r="3671" spans="5:15" x14ac:dyDescent="0.25">
      <c r="E3671" s="2"/>
      <c r="F3671" s="2"/>
      <c r="G3671" s="5"/>
      <c r="H3671" s="2"/>
      <c r="I3671" s="2"/>
    </row>
    <row r="3672" spans="5:15" x14ac:dyDescent="0.25">
      <c r="E3672" s="2"/>
      <c r="F3672" s="2"/>
      <c r="G3672" s="5"/>
      <c r="H3672" s="2"/>
      <c r="I3672" s="2"/>
      <c r="J3672" s="2"/>
      <c r="K3672" s="2"/>
      <c r="L3672" s="2"/>
      <c r="M3672" s="2"/>
      <c r="N3672" s="2"/>
      <c r="O3672" s="2"/>
    </row>
    <row r="3673" spans="5:15" x14ac:dyDescent="0.25">
      <c r="E3673" s="2"/>
      <c r="F3673" s="2"/>
      <c r="G3673" s="5"/>
      <c r="H3673" s="2"/>
      <c r="I3673" s="2"/>
      <c r="J3673" s="2"/>
      <c r="K3673" s="2"/>
      <c r="L3673" s="2"/>
      <c r="M3673" s="2"/>
      <c r="N3673" s="2"/>
      <c r="O3673" s="2"/>
    </row>
    <row r="3674" spans="5:15" x14ac:dyDescent="0.25">
      <c r="E3674" s="2"/>
      <c r="F3674" s="2"/>
      <c r="G3674" s="5"/>
      <c r="H3674" s="2"/>
      <c r="I3674" s="2"/>
      <c r="J3674" s="2"/>
      <c r="K3674" s="2"/>
      <c r="L3674" s="2"/>
      <c r="M3674" s="2"/>
      <c r="N3674" s="2"/>
      <c r="O3674" s="2"/>
    </row>
    <row r="3675" spans="5:15" x14ac:dyDescent="0.25">
      <c r="E3675" s="2"/>
      <c r="F3675" s="2"/>
      <c r="G3675" s="5"/>
      <c r="H3675" s="2"/>
      <c r="I3675" s="2"/>
      <c r="J3675" s="2"/>
      <c r="K3675" s="2"/>
      <c r="L3675" s="2"/>
      <c r="M3675" s="2"/>
      <c r="N3675" s="2"/>
      <c r="O3675" s="2"/>
    </row>
    <row r="3676" spans="5:15" x14ac:dyDescent="0.25">
      <c r="F3676" s="2"/>
      <c r="G3676" s="5"/>
      <c r="H3676" s="2"/>
      <c r="I3676" s="2"/>
      <c r="J3676" s="2"/>
      <c r="K3676" s="2"/>
      <c r="L3676" s="2"/>
      <c r="M3676" s="2"/>
      <c r="N3676" s="2"/>
      <c r="O3676" s="2"/>
    </row>
    <row r="3677" spans="5:15" x14ac:dyDescent="0.25">
      <c r="F3677" s="2"/>
      <c r="G3677" s="5"/>
      <c r="H3677" s="2"/>
      <c r="I3677" s="2"/>
      <c r="J3677" s="2"/>
      <c r="K3677" s="2"/>
      <c r="L3677" s="2"/>
      <c r="M3677" s="2"/>
      <c r="N3677" s="2"/>
      <c r="O3677" s="2"/>
    </row>
    <row r="3678" spans="5:15" x14ac:dyDescent="0.25">
      <c r="E3678" s="2"/>
      <c r="F3678" s="2"/>
      <c r="G3678" s="5"/>
      <c r="H3678" s="2"/>
      <c r="I3678" s="2"/>
      <c r="J3678" s="2"/>
      <c r="K3678" s="2"/>
      <c r="L3678" s="2"/>
      <c r="M3678" s="2"/>
      <c r="N3678" s="2"/>
      <c r="O3678" s="2"/>
    </row>
    <row r="3679" spans="5:15" x14ac:dyDescent="0.25">
      <c r="E3679" s="2"/>
      <c r="F3679" s="2"/>
      <c r="G3679" s="5"/>
      <c r="H3679" s="2"/>
      <c r="I3679" s="2"/>
      <c r="J3679" s="2"/>
      <c r="K3679" s="2"/>
      <c r="L3679" s="2"/>
      <c r="M3679" s="2"/>
      <c r="N3679" s="2"/>
      <c r="O3679" s="2"/>
    </row>
    <row r="3680" spans="5:15" x14ac:dyDescent="0.25">
      <c r="E3680" s="2"/>
      <c r="F3680" s="2"/>
      <c r="G3680" s="5"/>
      <c r="H3680" s="2"/>
      <c r="I3680" s="2"/>
      <c r="J3680" s="2"/>
      <c r="K3680" s="2"/>
      <c r="L3680" s="2"/>
      <c r="M3680" s="2"/>
      <c r="N3680" s="2"/>
      <c r="O3680" s="2"/>
    </row>
    <row r="3681" spans="5:15" x14ac:dyDescent="0.25">
      <c r="E3681" s="2"/>
      <c r="F3681" s="2"/>
      <c r="G3681" s="5"/>
      <c r="H3681" s="2"/>
      <c r="I3681" s="2"/>
      <c r="J3681" s="2"/>
      <c r="K3681" s="2"/>
      <c r="L3681" s="2"/>
      <c r="M3681" s="2"/>
      <c r="N3681" s="2"/>
      <c r="O3681" s="2"/>
    </row>
    <row r="3682" spans="5:15" x14ac:dyDescent="0.25">
      <c r="E3682" s="2"/>
      <c r="F3682" s="2"/>
      <c r="G3682" s="5"/>
      <c r="H3682" s="2"/>
      <c r="I3682" s="2"/>
      <c r="J3682" s="2"/>
      <c r="K3682" s="2"/>
      <c r="L3682" s="2"/>
      <c r="M3682" s="2"/>
      <c r="N3682" s="2"/>
      <c r="O3682" s="2"/>
    </row>
    <row r="3683" spans="5:15" x14ac:dyDescent="0.25">
      <c r="E3683" s="2"/>
      <c r="F3683" s="2"/>
      <c r="G3683" s="5"/>
      <c r="H3683" s="2"/>
      <c r="I3683" s="2"/>
      <c r="J3683" s="2"/>
      <c r="K3683" s="2"/>
      <c r="L3683" s="2"/>
    </row>
    <row r="3684" spans="5:15" x14ac:dyDescent="0.25">
      <c r="E3684" s="2"/>
      <c r="F3684" s="2"/>
      <c r="G3684" s="5"/>
      <c r="H3684" s="2"/>
      <c r="I3684" s="2"/>
      <c r="J3684" s="2"/>
      <c r="K3684" s="2"/>
      <c r="L3684" s="2"/>
      <c r="M3684" s="2"/>
      <c r="N3684" s="2"/>
      <c r="O3684" s="2"/>
    </row>
    <row r="3685" spans="5:15" x14ac:dyDescent="0.25">
      <c r="E3685" s="2"/>
      <c r="F3685" s="2"/>
      <c r="G3685" s="5"/>
      <c r="H3685" s="2"/>
      <c r="I3685" s="2"/>
      <c r="J3685" s="2"/>
      <c r="K3685" s="2"/>
      <c r="L3685" s="2"/>
      <c r="M3685" s="2"/>
      <c r="N3685" s="2"/>
      <c r="O3685" s="2"/>
    </row>
    <row r="3686" spans="5:15" x14ac:dyDescent="0.25">
      <c r="J3686" s="2"/>
      <c r="K3686" s="2"/>
      <c r="L3686" s="2"/>
      <c r="M3686" s="2"/>
      <c r="N3686" s="2"/>
      <c r="O3686" s="2"/>
    </row>
    <row r="3687" spans="5:15" x14ac:dyDescent="0.25">
      <c r="E3687" s="2"/>
      <c r="F3687" s="2"/>
      <c r="G3687" s="5"/>
      <c r="H3687" s="2"/>
      <c r="I3687" s="2"/>
      <c r="J3687" s="2"/>
      <c r="K3687" s="2"/>
      <c r="L3687" s="2"/>
      <c r="M3687" s="2"/>
      <c r="N3687" s="2"/>
      <c r="O3687" s="2"/>
    </row>
    <row r="3688" spans="5:15" x14ac:dyDescent="0.25">
      <c r="F3688" s="2"/>
      <c r="G3688" s="5"/>
      <c r="H3688" s="2"/>
      <c r="I3688" s="2"/>
      <c r="J3688" s="2"/>
      <c r="K3688" s="2"/>
      <c r="L3688" s="2"/>
      <c r="M3688" s="2"/>
      <c r="N3688" s="2"/>
      <c r="O3688" s="2"/>
    </row>
    <row r="3689" spans="5:15" x14ac:dyDescent="0.25">
      <c r="F3689" s="2"/>
      <c r="G3689" s="5"/>
      <c r="H3689" s="2"/>
      <c r="I3689" s="2"/>
      <c r="J3689" s="2"/>
      <c r="K3689" s="2"/>
      <c r="L3689" s="2"/>
      <c r="M3689" s="2"/>
      <c r="N3689" s="2"/>
      <c r="O3689" s="2"/>
    </row>
    <row r="3690" spans="5:15" x14ac:dyDescent="0.25">
      <c r="E3690" s="2"/>
      <c r="F3690" s="2"/>
      <c r="G3690" s="5"/>
      <c r="H3690" s="2"/>
      <c r="I3690" s="2"/>
      <c r="J3690" s="2"/>
      <c r="K3690" s="2"/>
      <c r="L3690" s="2"/>
      <c r="M3690" s="2"/>
      <c r="N3690" s="2"/>
      <c r="O3690" s="2"/>
    </row>
    <row r="3691" spans="5:15" x14ac:dyDescent="0.25">
      <c r="E3691" s="2"/>
      <c r="F3691" s="2"/>
      <c r="G3691" s="5"/>
      <c r="H3691" s="2"/>
      <c r="I3691" s="2"/>
      <c r="J3691" s="2"/>
      <c r="K3691" s="2"/>
      <c r="L3691" s="2"/>
      <c r="M3691" s="2"/>
      <c r="N3691" s="2"/>
      <c r="O3691" s="2"/>
    </row>
    <row r="3692" spans="5:15" x14ac:dyDescent="0.25">
      <c r="E3692" s="2"/>
      <c r="F3692" s="2"/>
      <c r="G3692" s="5"/>
      <c r="H3692" s="2"/>
      <c r="I3692" s="2"/>
      <c r="J3692" s="2"/>
      <c r="K3692" s="2"/>
      <c r="L3692" s="2"/>
      <c r="M3692" s="2"/>
      <c r="N3692" s="2"/>
      <c r="O3692" s="2"/>
    </row>
    <row r="3693" spans="5:15" x14ac:dyDescent="0.25">
      <c r="E3693" s="2"/>
      <c r="F3693" s="2"/>
      <c r="G3693" s="5"/>
      <c r="H3693" s="2"/>
      <c r="I3693" s="2"/>
      <c r="J3693" s="2"/>
      <c r="K3693" s="2"/>
      <c r="L3693" s="2"/>
      <c r="M3693" s="2"/>
      <c r="N3693" s="2"/>
      <c r="O3693" s="2"/>
    </row>
    <row r="3694" spans="5:15" x14ac:dyDescent="0.25">
      <c r="E3694" s="2"/>
      <c r="F3694" s="2"/>
      <c r="G3694" s="5"/>
      <c r="H3694" s="2"/>
      <c r="I3694" s="2"/>
      <c r="J3694" s="2"/>
      <c r="K3694" s="2"/>
      <c r="L3694" s="2"/>
      <c r="M3694" s="2"/>
      <c r="N3694" s="2"/>
      <c r="O3694" s="2"/>
    </row>
    <row r="3695" spans="5:15" x14ac:dyDescent="0.25">
      <c r="F3695" s="2"/>
      <c r="G3695" s="5"/>
      <c r="K3695" s="2"/>
      <c r="L3695" s="2"/>
      <c r="M3695" s="2"/>
      <c r="N3695" s="2"/>
      <c r="O3695" s="2"/>
    </row>
    <row r="3696" spans="5:15" x14ac:dyDescent="0.25">
      <c r="E3696" s="2"/>
    </row>
    <row r="3697" spans="5:15" x14ac:dyDescent="0.25">
      <c r="F3697" s="2"/>
      <c r="L3697" s="2"/>
      <c r="M3697" s="2"/>
      <c r="N3697" s="2"/>
      <c r="O3697" s="2"/>
    </row>
    <row r="3698" spans="5:15" x14ac:dyDescent="0.25">
      <c r="E3698" s="2"/>
      <c r="F3698" s="2"/>
      <c r="G3698" s="5"/>
      <c r="H3698" s="2"/>
      <c r="I3698" s="2"/>
      <c r="J3698" s="2"/>
      <c r="K3698" s="2"/>
      <c r="L3698" s="2"/>
      <c r="M3698" s="2"/>
      <c r="N3698" s="2"/>
      <c r="O3698" s="2"/>
    </row>
    <row r="3699" spans="5:15" x14ac:dyDescent="0.25">
      <c r="F3699" s="2"/>
      <c r="G3699" s="5"/>
      <c r="H3699" s="2"/>
      <c r="I3699" s="2"/>
      <c r="J3699" s="2"/>
      <c r="K3699" s="2"/>
      <c r="L3699" s="2"/>
      <c r="M3699" s="2"/>
      <c r="N3699" s="2"/>
      <c r="O3699" s="2"/>
    </row>
    <row r="3700" spans="5:15" x14ac:dyDescent="0.25">
      <c r="E3700" s="2"/>
      <c r="F3700" s="2"/>
      <c r="G3700" s="5"/>
      <c r="H3700" s="2"/>
      <c r="I3700" s="2"/>
      <c r="J3700" s="2"/>
      <c r="K3700" s="2"/>
      <c r="L3700" s="2"/>
      <c r="M3700" s="2"/>
      <c r="N3700" s="2"/>
      <c r="O3700" s="2"/>
    </row>
    <row r="3701" spans="5:15" x14ac:dyDescent="0.25">
      <c r="E3701" s="2"/>
      <c r="F3701" s="2"/>
      <c r="G3701" s="5"/>
      <c r="H3701" s="2"/>
      <c r="I3701" s="2"/>
      <c r="J3701" s="2"/>
      <c r="K3701" s="2"/>
      <c r="L3701" s="2"/>
      <c r="M3701" s="2"/>
      <c r="N3701" s="2"/>
      <c r="O3701" s="2"/>
    </row>
    <row r="3702" spans="5:15" x14ac:dyDescent="0.25">
      <c r="E3702" s="2"/>
      <c r="H3702" s="2"/>
      <c r="I3702" s="2"/>
      <c r="J3702" s="2"/>
      <c r="K3702" s="2"/>
      <c r="L3702" s="2"/>
      <c r="M3702" s="2"/>
      <c r="N3702" s="2"/>
      <c r="O3702" s="2"/>
    </row>
    <row r="3703" spans="5:15" x14ac:dyDescent="0.25">
      <c r="H3703" s="2"/>
      <c r="I3703" s="2"/>
      <c r="J3703" s="2"/>
      <c r="K3703" s="2"/>
      <c r="L3703" s="2"/>
      <c r="M3703" s="2"/>
      <c r="N3703" s="2"/>
      <c r="O3703" s="2"/>
    </row>
    <row r="3704" spans="5:15" x14ac:dyDescent="0.25">
      <c r="E3704" s="2"/>
      <c r="F3704" s="2"/>
      <c r="G3704" s="5"/>
      <c r="H3704" s="2"/>
      <c r="I3704" s="2"/>
      <c r="J3704" s="2"/>
      <c r="K3704" s="2"/>
      <c r="L3704" s="2"/>
      <c r="M3704" s="2"/>
      <c r="N3704" s="2"/>
      <c r="O3704" s="2"/>
    </row>
    <row r="3705" spans="5:15" x14ac:dyDescent="0.25">
      <c r="F3705" s="2"/>
      <c r="G3705" s="5"/>
      <c r="H3705" s="2"/>
      <c r="I3705" s="2"/>
      <c r="J3705" s="2"/>
      <c r="K3705" s="2"/>
      <c r="L3705" s="2"/>
      <c r="M3705" s="2"/>
      <c r="N3705" s="2"/>
      <c r="O3705" s="2"/>
    </row>
    <row r="3706" spans="5:15" x14ac:dyDescent="0.25">
      <c r="F3706" s="2"/>
      <c r="G3706" s="5"/>
      <c r="H3706" s="2"/>
      <c r="I3706" s="2"/>
      <c r="J3706" s="2"/>
      <c r="K3706" s="2"/>
      <c r="L3706" s="2"/>
      <c r="M3706" s="2"/>
      <c r="N3706" s="2"/>
      <c r="O3706" s="2"/>
    </row>
    <row r="3707" spans="5:15" x14ac:dyDescent="0.25">
      <c r="E3707" s="2"/>
      <c r="F3707" s="2"/>
      <c r="G3707" s="5"/>
      <c r="H3707" s="2"/>
      <c r="I3707" s="2"/>
      <c r="J3707" s="2"/>
      <c r="K3707" s="2"/>
      <c r="L3707" s="2"/>
      <c r="M3707" s="2"/>
      <c r="N3707" s="2"/>
      <c r="O3707" s="2"/>
    </row>
    <row r="3708" spans="5:15" x14ac:dyDescent="0.25">
      <c r="E3708" s="2"/>
      <c r="F3708" s="2"/>
      <c r="G3708" s="5"/>
      <c r="H3708" s="2"/>
      <c r="I3708" s="2"/>
      <c r="J3708" s="2"/>
      <c r="K3708" s="2"/>
      <c r="L3708" s="2"/>
      <c r="M3708" s="2"/>
      <c r="N3708" s="2"/>
      <c r="O3708" s="2"/>
    </row>
    <row r="3709" spans="5:15" x14ac:dyDescent="0.25">
      <c r="E3709" s="2"/>
      <c r="F3709" s="2"/>
      <c r="G3709" s="5"/>
      <c r="H3709" s="2"/>
      <c r="I3709" s="2"/>
      <c r="J3709" s="2"/>
      <c r="K3709" s="2"/>
      <c r="L3709" s="2"/>
      <c r="M3709" s="2"/>
      <c r="N3709" s="2"/>
      <c r="O3709" s="2"/>
    </row>
    <row r="3710" spans="5:15" x14ac:dyDescent="0.25">
      <c r="E3710" s="2"/>
      <c r="F3710" s="2"/>
      <c r="G3710" s="5"/>
      <c r="H3710" s="2"/>
      <c r="I3710" s="2"/>
      <c r="J3710" s="2"/>
      <c r="K3710" s="2"/>
      <c r="L3710" s="2"/>
      <c r="M3710" s="2"/>
      <c r="N3710" s="2"/>
      <c r="O3710" s="2"/>
    </row>
    <row r="3711" spans="5:15" x14ac:dyDescent="0.25">
      <c r="E3711" s="2"/>
      <c r="F3711" s="2"/>
      <c r="G3711" s="5"/>
      <c r="H3711" s="2"/>
      <c r="I3711" s="2"/>
      <c r="J3711" s="2"/>
      <c r="K3711" s="2"/>
      <c r="L3711" s="2"/>
      <c r="M3711" s="2"/>
      <c r="N3711" s="2"/>
      <c r="O3711" s="2"/>
    </row>
    <row r="3712" spans="5:15" x14ac:dyDescent="0.25">
      <c r="E3712" s="2"/>
      <c r="F3712" s="2"/>
      <c r="G3712" s="5"/>
      <c r="H3712" s="2"/>
      <c r="I3712" s="2"/>
      <c r="J3712" s="2"/>
      <c r="K3712" s="2"/>
      <c r="L3712" s="2"/>
      <c r="M3712" s="2"/>
      <c r="N3712" s="2"/>
      <c r="O3712" s="2"/>
    </row>
    <row r="3713" spans="5:15" x14ac:dyDescent="0.25">
      <c r="E3713" s="2"/>
      <c r="F3713" s="2"/>
      <c r="G3713" s="5"/>
      <c r="H3713" s="2"/>
      <c r="I3713" s="2"/>
      <c r="J3713" s="2"/>
      <c r="K3713" s="2"/>
      <c r="L3713" s="2"/>
      <c r="M3713" s="2"/>
      <c r="N3713" s="2"/>
      <c r="O3713" s="2"/>
    </row>
    <row r="3714" spans="5:15" x14ac:dyDescent="0.25">
      <c r="E3714" s="2"/>
      <c r="F3714" s="2"/>
      <c r="G3714" s="5"/>
      <c r="H3714" s="2"/>
      <c r="I3714" s="2"/>
      <c r="J3714" s="2"/>
      <c r="K3714" s="2"/>
      <c r="L3714" s="2"/>
      <c r="M3714" s="2"/>
      <c r="N3714" s="2"/>
      <c r="O3714" s="2"/>
    </row>
    <row r="3716" spans="5:15" x14ac:dyDescent="0.25">
      <c r="E3716" s="2"/>
      <c r="F3716" s="2"/>
      <c r="G3716" s="5"/>
      <c r="H3716" s="2"/>
      <c r="I3716" s="2"/>
      <c r="J3716" s="2"/>
      <c r="K3716" s="2"/>
      <c r="L3716" s="2"/>
      <c r="M3716" s="2"/>
      <c r="N3716" s="2"/>
      <c r="O3716" s="2"/>
    </row>
    <row r="3717" spans="5:15" x14ac:dyDescent="0.25">
      <c r="F3717" s="2"/>
      <c r="G3717" s="5"/>
      <c r="H3717" s="2"/>
      <c r="I3717" s="2"/>
      <c r="J3717" s="2"/>
      <c r="K3717" s="2"/>
      <c r="L3717" s="2"/>
      <c r="M3717" s="2"/>
      <c r="N3717" s="2"/>
      <c r="O3717" s="2"/>
    </row>
    <row r="3718" spans="5:15" x14ac:dyDescent="0.25">
      <c r="F3718" s="2"/>
      <c r="G3718" s="5"/>
      <c r="H3718" s="2"/>
      <c r="I3718" s="2"/>
      <c r="J3718" s="2"/>
      <c r="K3718" s="2"/>
      <c r="L3718" s="2"/>
      <c r="M3718" s="2"/>
      <c r="N3718" s="2"/>
      <c r="O3718" s="2"/>
    </row>
    <row r="3719" spans="5:15" x14ac:dyDescent="0.25">
      <c r="E3719" s="2"/>
      <c r="F3719" s="2"/>
      <c r="G3719" s="5"/>
      <c r="H3719" s="2"/>
      <c r="I3719" s="2"/>
      <c r="J3719" s="2"/>
      <c r="K3719" s="2"/>
      <c r="L3719" s="2"/>
      <c r="M3719" s="2"/>
      <c r="N3719" s="2"/>
      <c r="O3719" s="2"/>
    </row>
    <row r="3720" spans="5:15" x14ac:dyDescent="0.25">
      <c r="E3720" s="2"/>
      <c r="F3720" s="2"/>
      <c r="G3720" s="5"/>
      <c r="H3720" s="2"/>
      <c r="I3720" s="2"/>
      <c r="J3720" s="2"/>
      <c r="K3720" s="2"/>
      <c r="L3720" s="2"/>
      <c r="M3720" s="2"/>
      <c r="N3720" s="2"/>
      <c r="O3720" s="2"/>
    </row>
    <row r="3721" spans="5:15" x14ac:dyDescent="0.25">
      <c r="E3721" s="2"/>
      <c r="F3721" s="2"/>
      <c r="G3721" s="5"/>
      <c r="H3721" s="2"/>
      <c r="I3721" s="2"/>
      <c r="J3721" s="2"/>
      <c r="K3721" s="2"/>
      <c r="L3721" s="2"/>
      <c r="M3721" s="2"/>
      <c r="N3721" s="2"/>
      <c r="O3721" s="2"/>
    </row>
    <row r="3722" spans="5:15" x14ac:dyDescent="0.25">
      <c r="E3722" s="2"/>
      <c r="F3722" s="2"/>
      <c r="G3722" s="5"/>
      <c r="H3722" s="2"/>
      <c r="I3722" s="2"/>
      <c r="J3722" s="2"/>
      <c r="K3722" s="2"/>
      <c r="L3722" s="2"/>
      <c r="M3722" s="2"/>
      <c r="N3722" s="2"/>
      <c r="O3722" s="2"/>
    </row>
    <row r="3723" spans="5:15" x14ac:dyDescent="0.25">
      <c r="E3723" s="2"/>
      <c r="F3723" s="2"/>
      <c r="G3723" s="5"/>
      <c r="H3723" s="2"/>
      <c r="I3723" s="2"/>
      <c r="J3723" s="2"/>
      <c r="K3723" s="2"/>
      <c r="L3723" s="2"/>
      <c r="M3723" s="2"/>
      <c r="N3723" s="2"/>
      <c r="O3723" s="2"/>
    </row>
    <row r="3724" spans="5:15" x14ac:dyDescent="0.25">
      <c r="E3724" s="2"/>
      <c r="F3724" s="2"/>
      <c r="G3724" s="5"/>
      <c r="H3724" s="2"/>
      <c r="I3724" s="2"/>
      <c r="J3724" s="2"/>
      <c r="K3724" s="2"/>
      <c r="L3724" s="2"/>
      <c r="M3724" s="2"/>
      <c r="N3724" s="2"/>
      <c r="O3724" s="2"/>
    </row>
    <row r="3725" spans="5:15" x14ac:dyDescent="0.25">
      <c r="E3725" s="2"/>
      <c r="F3725" s="2"/>
      <c r="G3725" s="5"/>
      <c r="H3725" s="2"/>
      <c r="I3725" s="2"/>
      <c r="J3725" s="2"/>
      <c r="K3725" s="2"/>
      <c r="L3725" s="2"/>
      <c r="M3725" s="2"/>
      <c r="N3725" s="2"/>
      <c r="O3725" s="2"/>
    </row>
    <row r="3726" spans="5:15" x14ac:dyDescent="0.25">
      <c r="E3726" s="2"/>
      <c r="F3726" s="2"/>
      <c r="G3726" s="5"/>
      <c r="H3726" s="2"/>
      <c r="I3726" s="2"/>
      <c r="J3726" s="2"/>
      <c r="K3726" s="2"/>
      <c r="L3726" s="2"/>
      <c r="M3726" s="2"/>
      <c r="N3726" s="2"/>
      <c r="O3726" s="2"/>
    </row>
    <row r="3728" spans="5:15" x14ac:dyDescent="0.25">
      <c r="E3728" s="2"/>
      <c r="F3728" s="2"/>
      <c r="G3728" s="5"/>
      <c r="H3728" s="2"/>
      <c r="I3728" s="2"/>
      <c r="J3728" s="2"/>
      <c r="K3728" s="2"/>
      <c r="L3728" s="2"/>
      <c r="M3728" s="2"/>
      <c r="N3728" s="2"/>
      <c r="O3728" s="2"/>
    </row>
    <row r="3729" spans="5:15" x14ac:dyDescent="0.25">
      <c r="F3729" s="2"/>
      <c r="G3729" s="5"/>
      <c r="H3729" s="2"/>
      <c r="I3729" s="2"/>
      <c r="J3729" s="2"/>
      <c r="K3729" s="2"/>
      <c r="L3729" s="2"/>
      <c r="M3729" s="2"/>
      <c r="N3729" s="2"/>
      <c r="O3729" s="2"/>
    </row>
    <row r="3730" spans="5:15" x14ac:dyDescent="0.25">
      <c r="F3730" s="2"/>
      <c r="G3730" s="5"/>
      <c r="H3730" s="2"/>
      <c r="I3730" s="2"/>
      <c r="J3730" s="2"/>
      <c r="K3730" s="2"/>
      <c r="L3730" s="2"/>
      <c r="M3730" s="2"/>
      <c r="N3730" s="2"/>
      <c r="O3730" s="2"/>
    </row>
    <row r="3731" spans="5:15" x14ac:dyDescent="0.25">
      <c r="E3731" s="2"/>
      <c r="F3731" s="2"/>
      <c r="G3731" s="5"/>
      <c r="H3731" s="2"/>
      <c r="I3731" s="2"/>
      <c r="J3731" s="2"/>
      <c r="K3731" s="2"/>
      <c r="L3731" s="2"/>
      <c r="M3731" s="2"/>
      <c r="N3731" s="2"/>
      <c r="O3731" s="2"/>
    </row>
    <row r="3732" spans="5:15" x14ac:dyDescent="0.25">
      <c r="E3732" s="2"/>
      <c r="F3732" s="2"/>
      <c r="G3732" s="5"/>
      <c r="H3732" s="2"/>
      <c r="I3732" s="2"/>
      <c r="J3732" s="2"/>
      <c r="K3732" s="2"/>
      <c r="L3732" s="2"/>
      <c r="M3732" s="2"/>
      <c r="N3732" s="2"/>
      <c r="O3732" s="2"/>
    </row>
    <row r="3733" spans="5:15" x14ac:dyDescent="0.25">
      <c r="E3733" s="2"/>
      <c r="F3733" s="2"/>
      <c r="G3733" s="5"/>
      <c r="H3733" s="2"/>
      <c r="I3733" s="2"/>
      <c r="J3733" s="2"/>
      <c r="K3733" s="2"/>
      <c r="L3733" s="2"/>
      <c r="M3733" s="2"/>
      <c r="N3733" s="2"/>
      <c r="O3733" s="2"/>
    </row>
    <row r="3734" spans="5:15" x14ac:dyDescent="0.25">
      <c r="E3734" s="2"/>
      <c r="F3734" s="2"/>
      <c r="G3734" s="5"/>
      <c r="H3734" s="2"/>
      <c r="I3734" s="2"/>
      <c r="J3734" s="2"/>
      <c r="K3734" s="2"/>
      <c r="L3734" s="2"/>
      <c r="M3734" s="2"/>
      <c r="N3734" s="2"/>
      <c r="O3734" s="2"/>
    </row>
    <row r="3735" spans="5:15" x14ac:dyDescent="0.25">
      <c r="E3735" s="2"/>
      <c r="F3735" s="2"/>
      <c r="G3735" s="5"/>
      <c r="H3735" s="2"/>
      <c r="I3735" s="2"/>
      <c r="J3735" s="2"/>
      <c r="K3735" s="2"/>
      <c r="L3735" s="2"/>
      <c r="M3735" s="2"/>
      <c r="N3735" s="2"/>
      <c r="O3735" s="2"/>
    </row>
    <row r="3736" spans="5:15" x14ac:dyDescent="0.25">
      <c r="E3736" s="2"/>
      <c r="F3736" s="2"/>
      <c r="G3736" s="5"/>
      <c r="H3736" s="2"/>
      <c r="I3736" s="2"/>
      <c r="J3736" s="2"/>
      <c r="K3736" s="2"/>
      <c r="L3736" s="2"/>
      <c r="M3736" s="2"/>
      <c r="N3736" s="2"/>
      <c r="O3736" s="2"/>
    </row>
    <row r="3737" spans="5:15" x14ac:dyDescent="0.25">
      <c r="E3737" s="2"/>
      <c r="F3737" s="2"/>
      <c r="G3737" s="5"/>
      <c r="H3737" s="2"/>
      <c r="I3737" s="2"/>
      <c r="J3737" s="2"/>
      <c r="K3737" s="2"/>
      <c r="L3737" s="2"/>
      <c r="M3737" s="2"/>
      <c r="N3737" s="2"/>
      <c r="O3737" s="2"/>
    </row>
    <row r="3738" spans="5:15" x14ac:dyDescent="0.25">
      <c r="E3738" s="2"/>
      <c r="F3738" s="2"/>
      <c r="G3738" s="5"/>
      <c r="H3738" s="2"/>
      <c r="I3738" s="2"/>
      <c r="J3738" s="2"/>
      <c r="K3738" s="2"/>
      <c r="L3738" s="2"/>
      <c r="M3738" s="2"/>
      <c r="N3738" s="2"/>
      <c r="O3738" s="2"/>
    </row>
    <row r="3740" spans="5:15" x14ac:dyDescent="0.25">
      <c r="E3740" s="2"/>
      <c r="F3740" s="2"/>
      <c r="G3740" s="5"/>
      <c r="H3740" s="2"/>
      <c r="I3740" s="2"/>
      <c r="J3740" s="2"/>
      <c r="K3740" s="2"/>
      <c r="L3740" s="2"/>
      <c r="M3740" s="2"/>
      <c r="N3740" s="2"/>
      <c r="O3740" s="2"/>
    </row>
    <row r="3741" spans="5:15" x14ac:dyDescent="0.25">
      <c r="F3741" s="2"/>
      <c r="G3741" s="5"/>
      <c r="H3741" s="2"/>
      <c r="I3741" s="2"/>
      <c r="J3741" s="2"/>
      <c r="K3741" s="2"/>
      <c r="L3741" s="2"/>
      <c r="M3741" s="2"/>
      <c r="N3741" s="2"/>
      <c r="O3741" s="2"/>
    </row>
    <row r="3742" spans="5:15" x14ac:dyDescent="0.25">
      <c r="E3742" s="2"/>
      <c r="F3742" s="2"/>
      <c r="G3742" s="5"/>
      <c r="H3742" s="2"/>
      <c r="I3742" s="2"/>
      <c r="J3742" s="2"/>
      <c r="K3742" s="2"/>
      <c r="L3742" s="2"/>
      <c r="M3742" s="2"/>
      <c r="N3742" s="2"/>
      <c r="O3742" s="2"/>
    </row>
    <row r="3743" spans="5:15" x14ac:dyDescent="0.25">
      <c r="E3743" s="2"/>
      <c r="F3743" s="2"/>
      <c r="G3743" s="5"/>
      <c r="H3743" s="2"/>
      <c r="I3743" s="2"/>
      <c r="J3743" s="2"/>
      <c r="K3743" s="2"/>
      <c r="L3743" s="2"/>
      <c r="M3743" s="2"/>
      <c r="N3743" s="2"/>
      <c r="O3743" s="2"/>
    </row>
    <row r="3744" spans="5:15" x14ac:dyDescent="0.25">
      <c r="E3744" s="2"/>
      <c r="F3744" s="2"/>
      <c r="G3744" s="5"/>
      <c r="H3744" s="2"/>
      <c r="I3744" s="2"/>
      <c r="J3744" s="2"/>
      <c r="K3744" s="2"/>
      <c r="L3744" s="2"/>
      <c r="M3744" s="2"/>
      <c r="N3744" s="2"/>
      <c r="O3744" s="2"/>
    </row>
    <row r="3745" spans="5:15" x14ac:dyDescent="0.25">
      <c r="E3745" s="2"/>
      <c r="F3745" s="2"/>
      <c r="G3745" s="5"/>
      <c r="H3745" s="2"/>
      <c r="I3745" s="2"/>
      <c r="J3745" s="2"/>
      <c r="K3745" s="2"/>
      <c r="L3745" s="2"/>
      <c r="M3745" s="2"/>
      <c r="N3745" s="2"/>
      <c r="O3745" s="2"/>
    </row>
    <row r="3746" spans="5:15" x14ac:dyDescent="0.25">
      <c r="E3746" s="2"/>
      <c r="F3746" s="2"/>
      <c r="G3746" s="5"/>
      <c r="H3746" s="2"/>
      <c r="I3746" s="2"/>
      <c r="J3746" s="2"/>
      <c r="K3746" s="2"/>
      <c r="L3746" s="2"/>
      <c r="M3746" s="2"/>
      <c r="N3746" s="2"/>
      <c r="O3746" s="2"/>
    </row>
    <row r="3747" spans="5:15" x14ac:dyDescent="0.25">
      <c r="E3747" s="2"/>
      <c r="F3747" s="2"/>
      <c r="G3747" s="5"/>
      <c r="H3747" s="2"/>
      <c r="I3747" s="2"/>
      <c r="J3747" s="2"/>
      <c r="K3747" s="2"/>
      <c r="L3747" s="2"/>
      <c r="M3747" s="2"/>
      <c r="N3747" s="2"/>
      <c r="O3747" s="2"/>
    </row>
    <row r="3748" spans="5:15" x14ac:dyDescent="0.25">
      <c r="E3748" s="2"/>
      <c r="F3748" s="2"/>
      <c r="G3748" s="5"/>
      <c r="H3748" s="2"/>
      <c r="I3748" s="2"/>
      <c r="J3748" s="2"/>
      <c r="K3748" s="2"/>
      <c r="L3748" s="2"/>
      <c r="M3748" s="2"/>
      <c r="N3748" s="2"/>
      <c r="O3748" s="2"/>
    </row>
    <row r="3749" spans="5:15" x14ac:dyDescent="0.25">
      <c r="E3749" s="2"/>
      <c r="F3749" s="2"/>
      <c r="G3749" s="5"/>
      <c r="H3749" s="2"/>
      <c r="I3749" s="2"/>
      <c r="J3749" s="2"/>
      <c r="K3749" s="2"/>
      <c r="L3749" s="2"/>
      <c r="M3749" s="2"/>
      <c r="N3749" s="2"/>
      <c r="O3749" s="2"/>
    </row>
    <row r="3751" spans="5:15" x14ac:dyDescent="0.25">
      <c r="E3751" s="2"/>
      <c r="F3751" s="2"/>
      <c r="G3751" s="5"/>
      <c r="H3751" s="2"/>
      <c r="I3751" s="2"/>
      <c r="J3751" s="2"/>
      <c r="K3751" s="2"/>
      <c r="L3751" s="2"/>
      <c r="M3751" s="2"/>
      <c r="N3751" s="2"/>
      <c r="O3751" s="2"/>
    </row>
    <row r="3752" spans="5:15" x14ac:dyDescent="0.25">
      <c r="E3752" s="2"/>
      <c r="F3752" s="2"/>
      <c r="G3752" s="5"/>
      <c r="H3752" s="2"/>
      <c r="I3752" s="2"/>
      <c r="J3752" s="2"/>
      <c r="K3752" s="2"/>
      <c r="L3752" s="2"/>
      <c r="M3752" s="2"/>
      <c r="N3752" s="2"/>
      <c r="O3752" s="2"/>
    </row>
    <row r="3753" spans="5:15" x14ac:dyDescent="0.25">
      <c r="E3753" s="2"/>
      <c r="F3753" s="2"/>
      <c r="G3753" s="5"/>
      <c r="H3753" s="2"/>
      <c r="I3753" s="2"/>
      <c r="J3753" s="2"/>
      <c r="K3753" s="2"/>
      <c r="L3753" s="2"/>
      <c r="M3753" s="2"/>
      <c r="N3753" s="2"/>
      <c r="O3753" s="2"/>
    </row>
    <row r="3755" spans="5:15" x14ac:dyDescent="0.25">
      <c r="E3755" s="2"/>
      <c r="F3755" s="2"/>
      <c r="G3755" s="5"/>
      <c r="H3755" s="2"/>
      <c r="I3755" s="2"/>
      <c r="J3755" s="2"/>
      <c r="K3755" s="2"/>
      <c r="L3755" s="2"/>
      <c r="M3755" s="2"/>
      <c r="N3755" s="2"/>
      <c r="O3755" s="2"/>
    </row>
    <row r="3756" spans="5:15" x14ac:dyDescent="0.25">
      <c r="E3756" s="2"/>
      <c r="F3756" s="2"/>
      <c r="G3756" s="5"/>
      <c r="H3756" s="2"/>
      <c r="I3756" s="2"/>
      <c r="J3756" s="2"/>
      <c r="K3756" s="2"/>
      <c r="L3756" s="2"/>
      <c r="M3756" s="2"/>
      <c r="N3756" s="2"/>
      <c r="O3756" s="2"/>
    </row>
    <row r="3757" spans="5:15" x14ac:dyDescent="0.25">
      <c r="E3757" s="2"/>
      <c r="F3757" s="2"/>
      <c r="G3757" s="5"/>
      <c r="H3757" s="2"/>
      <c r="I3757" s="2"/>
      <c r="J3757" s="2"/>
      <c r="K3757" s="2"/>
      <c r="L3757" s="2"/>
      <c r="M3757" s="2"/>
      <c r="N3757" s="2"/>
      <c r="O3757" s="2"/>
    </row>
    <row r="3758" spans="5:15" x14ac:dyDescent="0.25">
      <c r="E3758" s="2"/>
      <c r="F3758" s="2"/>
      <c r="G3758" s="5"/>
      <c r="H3758" s="2"/>
      <c r="I3758" s="2"/>
      <c r="J3758" s="2"/>
      <c r="K3758" s="2"/>
      <c r="L3758" s="2"/>
      <c r="M3758" s="2"/>
      <c r="N3758" s="2"/>
      <c r="O3758" s="2"/>
    </row>
    <row r="3759" spans="5:15" x14ac:dyDescent="0.25">
      <c r="E3759" s="2"/>
      <c r="F3759" s="2"/>
      <c r="G3759" s="5"/>
      <c r="H3759" s="2"/>
      <c r="I3759" s="2"/>
      <c r="J3759" s="2"/>
      <c r="K3759" s="2"/>
      <c r="L3759" s="2"/>
      <c r="M3759" s="2"/>
      <c r="N3759" s="2"/>
      <c r="O3759" s="2"/>
    </row>
    <row r="3760" spans="5:15" x14ac:dyDescent="0.25">
      <c r="E3760" s="2"/>
      <c r="F3760" s="2"/>
      <c r="G3760" s="5"/>
      <c r="H3760" s="2"/>
      <c r="I3760" s="2"/>
      <c r="J3760" s="2"/>
      <c r="K3760" s="2"/>
      <c r="L3760" s="2"/>
      <c r="M3760" s="2"/>
      <c r="N3760" s="2"/>
      <c r="O3760" s="2"/>
    </row>
    <row r="3762" spans="5:15" x14ac:dyDescent="0.25">
      <c r="E3762" s="2"/>
      <c r="F3762" s="2"/>
      <c r="G3762" s="5"/>
      <c r="H3762" s="2"/>
      <c r="I3762" s="2"/>
      <c r="J3762" s="2"/>
      <c r="K3762" s="2"/>
      <c r="L3762" s="2"/>
      <c r="M3762" s="2"/>
      <c r="N3762" s="2"/>
      <c r="O3762" s="2"/>
    </row>
    <row r="3763" spans="5:15" x14ac:dyDescent="0.25">
      <c r="E3763" s="2"/>
      <c r="F3763" s="2"/>
      <c r="G3763" s="5"/>
      <c r="H3763" s="2"/>
      <c r="I3763" s="2"/>
      <c r="J3763" s="2"/>
      <c r="K3763" s="2"/>
      <c r="L3763" s="2"/>
      <c r="M3763" s="2"/>
      <c r="N3763" s="2"/>
      <c r="O3763" s="2"/>
    </row>
    <row r="3765" spans="5:15" x14ac:dyDescent="0.25">
      <c r="E3765" s="2"/>
      <c r="F3765" s="2"/>
      <c r="G3765" s="5"/>
      <c r="H3765" s="2"/>
      <c r="I3765" s="2"/>
      <c r="J3765" s="2"/>
      <c r="K3765" s="2"/>
      <c r="L3765" s="2"/>
      <c r="M3765" s="2"/>
      <c r="N3765" s="2"/>
      <c r="O3765" s="2"/>
    </row>
    <row r="3766" spans="5:15" x14ac:dyDescent="0.25">
      <c r="E3766" s="2"/>
      <c r="F3766" s="2"/>
      <c r="G3766" s="5"/>
      <c r="H3766" s="2"/>
      <c r="I3766" s="2"/>
      <c r="J3766" s="2"/>
      <c r="K3766" s="2"/>
      <c r="L3766" s="2"/>
      <c r="M3766" s="2"/>
      <c r="N3766" s="2"/>
      <c r="O3766" s="2"/>
    </row>
    <row r="3767" spans="5:15" x14ac:dyDescent="0.25">
      <c r="E3767" s="2"/>
      <c r="F3767" s="2"/>
      <c r="G3767" s="5"/>
      <c r="H3767" s="2"/>
      <c r="I3767" s="2"/>
      <c r="J3767" s="2"/>
      <c r="K3767" s="2"/>
      <c r="L3767" s="2"/>
      <c r="M3767" s="2"/>
      <c r="N3767" s="2"/>
      <c r="O3767" s="2"/>
    </row>
    <row r="3768" spans="5:15" x14ac:dyDescent="0.25">
      <c r="F3768" s="2"/>
      <c r="G3768" s="5"/>
      <c r="H3768" s="2"/>
      <c r="I3768" s="2"/>
      <c r="J3768" s="2"/>
      <c r="K3768" s="2"/>
      <c r="L3768" s="2"/>
      <c r="M3768" s="2"/>
      <c r="N3768" s="2"/>
      <c r="O3768" s="2"/>
    </row>
    <row r="3769" spans="5:15" x14ac:dyDescent="0.25">
      <c r="E3769" s="2"/>
      <c r="F3769" s="2"/>
      <c r="G3769" s="5"/>
      <c r="H3769" s="2"/>
      <c r="I3769" s="2"/>
      <c r="J3769" s="2"/>
      <c r="K3769" s="2"/>
      <c r="L3769" s="2"/>
      <c r="M3769" s="2"/>
      <c r="N3769" s="2"/>
      <c r="O3769" s="2"/>
    </row>
    <row r="3770" spans="5:15" x14ac:dyDescent="0.25">
      <c r="E3770" s="2"/>
      <c r="F3770" s="2"/>
      <c r="G3770" s="5"/>
      <c r="H3770" s="2"/>
      <c r="I3770" s="2"/>
      <c r="J3770" s="2"/>
      <c r="K3770" s="2"/>
      <c r="L3770" s="2"/>
      <c r="M3770" s="2"/>
      <c r="N3770" s="2"/>
      <c r="O3770" s="2"/>
    </row>
    <row r="3771" spans="5:15" x14ac:dyDescent="0.25">
      <c r="J3771" s="2"/>
      <c r="K3771" s="2"/>
      <c r="L3771" s="2"/>
      <c r="M3771" s="2"/>
      <c r="N3771" s="2"/>
      <c r="O3771" s="2"/>
    </row>
    <row r="3773" spans="5:15" x14ac:dyDescent="0.25">
      <c r="E3773" s="2"/>
      <c r="F3773" s="2"/>
      <c r="G3773" s="5"/>
      <c r="H3773" s="2"/>
      <c r="I3773" s="2"/>
      <c r="J3773" s="2"/>
      <c r="K3773" s="2"/>
      <c r="L3773" s="2"/>
      <c r="M3773" s="2"/>
      <c r="N3773" s="2"/>
      <c r="O3773" s="2"/>
    </row>
    <row r="3774" spans="5:15" x14ac:dyDescent="0.25">
      <c r="E3774" s="2"/>
      <c r="F3774" s="2"/>
      <c r="G3774" s="5"/>
      <c r="H3774" s="2"/>
      <c r="I3774" s="2"/>
      <c r="J3774" s="2"/>
      <c r="K3774" s="2"/>
      <c r="L3774" s="2"/>
      <c r="M3774" s="2"/>
      <c r="N3774" s="2"/>
      <c r="O3774" s="2"/>
    </row>
    <row r="3775" spans="5:15" x14ac:dyDescent="0.25">
      <c r="H3775" s="2"/>
      <c r="I3775" s="2"/>
      <c r="J3775" s="2"/>
      <c r="K3775" s="2"/>
      <c r="L3775" s="2"/>
      <c r="M3775" s="2"/>
      <c r="N3775" s="2"/>
      <c r="O3775" s="2"/>
    </row>
    <row r="3776" spans="5:15" x14ac:dyDescent="0.25">
      <c r="L3776" s="2"/>
    </row>
    <row r="3777" spans="5:15" x14ac:dyDescent="0.25">
      <c r="E3777" s="2"/>
      <c r="F3777" s="2"/>
      <c r="G3777" s="5"/>
      <c r="H3777" s="2"/>
      <c r="I3777" s="2"/>
      <c r="J3777" s="2"/>
      <c r="K3777" s="2"/>
      <c r="L3777" s="2"/>
      <c r="M3777" s="2"/>
      <c r="N3777" s="2"/>
      <c r="O3777" s="2"/>
    </row>
    <row r="3778" spans="5:15" x14ac:dyDescent="0.25">
      <c r="F3778" s="2"/>
      <c r="G3778" s="5"/>
      <c r="H3778" s="2"/>
      <c r="I3778" s="2"/>
      <c r="J3778" s="2"/>
      <c r="K3778" s="2"/>
      <c r="L3778" s="2"/>
      <c r="M3778" s="2"/>
      <c r="N3778" s="2"/>
      <c r="O3778" s="2"/>
    </row>
    <row r="3779" spans="5:15" x14ac:dyDescent="0.25">
      <c r="F3779" s="2"/>
      <c r="G3779" s="5"/>
      <c r="H3779" s="2"/>
      <c r="I3779" s="2"/>
      <c r="J3779" s="2"/>
      <c r="K3779" s="2"/>
      <c r="L3779" s="2"/>
      <c r="M3779" s="2"/>
      <c r="N3779" s="2"/>
      <c r="O3779" s="2"/>
    </row>
    <row r="3780" spans="5:15" x14ac:dyDescent="0.25">
      <c r="E3780" s="2"/>
      <c r="F3780" s="2"/>
      <c r="G3780" s="5"/>
      <c r="H3780" s="2"/>
      <c r="I3780" s="2"/>
      <c r="J3780" s="2"/>
      <c r="K3780" s="2"/>
      <c r="L3780" s="2"/>
      <c r="M3780" s="2"/>
      <c r="N3780" s="2"/>
      <c r="O3780" s="2"/>
    </row>
    <row r="3781" spans="5:15" x14ac:dyDescent="0.25">
      <c r="E3781" s="2"/>
      <c r="F3781" s="2"/>
      <c r="G3781" s="5"/>
      <c r="H3781" s="2"/>
      <c r="I3781" s="2"/>
      <c r="J3781" s="2"/>
      <c r="K3781" s="2"/>
      <c r="L3781" s="2"/>
      <c r="M3781" s="2"/>
      <c r="N3781" s="2"/>
      <c r="O3781" s="2"/>
    </row>
    <row r="3782" spans="5:15" x14ac:dyDescent="0.25">
      <c r="E3782" s="2"/>
      <c r="F3782" s="2"/>
      <c r="G3782" s="5"/>
      <c r="H3782" s="2"/>
      <c r="I3782" s="2"/>
      <c r="J3782" s="2"/>
      <c r="K3782" s="2"/>
      <c r="L3782" s="2"/>
      <c r="M3782" s="2"/>
      <c r="N3782" s="2"/>
      <c r="O3782" s="2"/>
    </row>
    <row r="3785" spans="5:15" x14ac:dyDescent="0.25">
      <c r="E3785" s="2"/>
      <c r="F3785" s="2"/>
      <c r="G3785" s="5"/>
      <c r="H3785" s="2"/>
      <c r="I3785" s="2"/>
      <c r="J3785" s="2"/>
      <c r="K3785" s="2"/>
      <c r="L3785" s="2"/>
      <c r="M3785" s="2"/>
      <c r="N3785" s="2"/>
      <c r="O3785" s="2"/>
    </row>
    <row r="3786" spans="5:15" x14ac:dyDescent="0.25">
      <c r="E3786" s="2"/>
      <c r="F3786" s="2"/>
      <c r="G3786" s="5"/>
      <c r="H3786" s="2"/>
      <c r="I3786" s="2"/>
      <c r="J3786" s="2"/>
      <c r="K3786" s="2"/>
      <c r="L3786" s="2"/>
      <c r="M3786" s="2"/>
      <c r="N3786" s="2"/>
      <c r="O3786" s="2"/>
    </row>
    <row r="3788" spans="5:15" x14ac:dyDescent="0.25">
      <c r="E3788" s="2"/>
      <c r="F3788" s="2"/>
      <c r="G3788" s="5"/>
      <c r="H3788" s="2"/>
      <c r="I3788" s="2"/>
      <c r="J3788" s="2"/>
      <c r="K3788" s="2"/>
      <c r="L3788" s="2"/>
      <c r="M3788" s="2"/>
      <c r="N3788" s="2"/>
      <c r="O3788" s="2"/>
    </row>
    <row r="3789" spans="5:15" x14ac:dyDescent="0.25">
      <c r="E3789" s="2"/>
      <c r="F3789" s="2"/>
      <c r="G3789" s="5"/>
      <c r="H3789" s="2"/>
      <c r="I3789" s="2"/>
      <c r="J3789" s="2"/>
      <c r="K3789" s="2"/>
      <c r="L3789" s="2"/>
      <c r="M3789" s="2"/>
      <c r="N3789" s="2"/>
      <c r="O3789" s="2"/>
    </row>
    <row r="3790" spans="5:15" x14ac:dyDescent="0.25">
      <c r="E3790" s="2"/>
      <c r="F3790" s="2"/>
      <c r="G3790" s="5"/>
      <c r="H3790" s="2"/>
      <c r="I3790" s="2"/>
      <c r="J3790" s="2"/>
      <c r="K3790" s="2"/>
      <c r="L3790" s="2"/>
      <c r="M3790" s="2"/>
      <c r="N3790" s="2"/>
      <c r="O3790" s="2"/>
    </row>
    <row r="3792" spans="5:15" x14ac:dyDescent="0.25">
      <c r="E3792" s="2"/>
      <c r="F3792" s="2"/>
      <c r="G3792" s="5"/>
      <c r="H3792" s="2"/>
      <c r="I3792" s="2"/>
      <c r="J3792" s="2"/>
      <c r="K3792" s="2"/>
      <c r="L3792" s="2"/>
      <c r="M3792" s="2"/>
      <c r="N3792" s="2"/>
      <c r="O3792" s="2"/>
    </row>
    <row r="3793" spans="5:15" x14ac:dyDescent="0.25">
      <c r="E3793" s="2"/>
      <c r="F3793" s="2"/>
      <c r="G3793" s="5"/>
      <c r="H3793" s="2"/>
      <c r="I3793" s="2"/>
      <c r="J3793" s="2"/>
      <c r="K3793" s="2"/>
      <c r="L3793" s="2"/>
      <c r="M3793" s="2"/>
      <c r="N3793" s="2"/>
      <c r="O3793" s="2"/>
    </row>
    <row r="3794" spans="5:15" x14ac:dyDescent="0.25">
      <c r="E3794" s="2"/>
      <c r="F3794" s="2"/>
      <c r="G3794" s="5"/>
      <c r="H3794" s="2"/>
      <c r="I3794" s="2"/>
      <c r="J3794" s="2"/>
      <c r="K3794" s="2"/>
      <c r="L3794" s="2"/>
      <c r="M3794" s="2"/>
      <c r="N3794" s="2"/>
      <c r="O3794" s="2"/>
    </row>
    <row r="3796" spans="5:15" x14ac:dyDescent="0.25">
      <c r="E3796" s="2"/>
      <c r="F3796" s="2"/>
      <c r="G3796" s="5"/>
      <c r="H3796" s="2"/>
      <c r="I3796" s="2"/>
      <c r="J3796" s="2"/>
      <c r="K3796" s="2"/>
      <c r="L3796" s="2"/>
      <c r="M3796" s="2"/>
      <c r="N3796" s="2"/>
      <c r="O3796" s="2"/>
    </row>
    <row r="3797" spans="5:15" x14ac:dyDescent="0.25">
      <c r="E3797" s="2"/>
      <c r="F3797" s="2"/>
      <c r="G3797" s="5"/>
      <c r="H3797" s="2"/>
      <c r="I3797" s="2"/>
      <c r="J3797" s="2"/>
      <c r="K3797" s="2"/>
      <c r="L3797" s="2"/>
      <c r="M3797" s="2"/>
      <c r="N3797" s="2"/>
      <c r="O3797" s="2"/>
    </row>
    <row r="3798" spans="5:15" x14ac:dyDescent="0.25">
      <c r="E3798" s="2"/>
      <c r="F3798" s="2"/>
      <c r="G3798" s="5"/>
      <c r="H3798" s="2"/>
      <c r="I3798" s="2"/>
      <c r="J3798" s="2"/>
      <c r="K3798" s="2"/>
      <c r="L3798" s="2"/>
      <c r="M3798" s="2"/>
      <c r="N3798" s="2"/>
      <c r="O3798" s="2"/>
    </row>
    <row r="3799" spans="5:15" x14ac:dyDescent="0.25">
      <c r="F3799" s="2"/>
      <c r="G3799" s="5"/>
      <c r="H3799" s="2"/>
      <c r="I3799" s="2"/>
      <c r="J3799" s="2"/>
      <c r="K3799" s="2"/>
      <c r="L3799" s="2"/>
      <c r="M3799" s="2"/>
      <c r="N3799" s="2"/>
      <c r="O3799" s="2"/>
    </row>
    <row r="3800" spans="5:15" x14ac:dyDescent="0.25">
      <c r="E3800" s="2"/>
      <c r="F3800" s="2"/>
      <c r="G3800" s="5"/>
      <c r="H3800" s="2"/>
      <c r="I3800" s="2"/>
      <c r="J3800" s="2"/>
      <c r="K3800" s="2"/>
      <c r="L3800" s="2"/>
      <c r="M3800" s="2"/>
      <c r="N3800" s="2"/>
      <c r="O3800" s="2"/>
    </row>
    <row r="3801" spans="5:15" x14ac:dyDescent="0.25">
      <c r="E3801" s="2"/>
      <c r="F3801" s="2"/>
      <c r="G3801" s="5"/>
      <c r="H3801" s="2"/>
      <c r="I3801" s="2"/>
      <c r="J3801" s="2"/>
      <c r="K3801" s="2"/>
      <c r="L3801" s="2"/>
      <c r="M3801" s="2"/>
      <c r="N3801" s="2"/>
      <c r="O3801" s="2"/>
    </row>
    <row r="3802" spans="5:15" x14ac:dyDescent="0.25">
      <c r="E3802" s="2"/>
      <c r="F3802" s="2"/>
      <c r="G3802" s="5"/>
      <c r="H3802" s="2"/>
      <c r="I3802" s="2"/>
      <c r="J3802" s="2"/>
      <c r="K3802" s="2"/>
      <c r="L3802" s="2"/>
      <c r="M3802" s="2"/>
      <c r="N3802" s="2"/>
      <c r="O3802" s="2"/>
    </row>
    <row r="3803" spans="5:15" x14ac:dyDescent="0.25">
      <c r="E3803" s="2"/>
      <c r="F3803" s="2"/>
      <c r="G3803" s="5"/>
      <c r="H3803" s="2"/>
      <c r="I3803" s="2"/>
      <c r="J3803" s="2"/>
      <c r="K3803" s="2"/>
      <c r="L3803" s="2"/>
      <c r="M3803" s="2"/>
      <c r="N3803" s="2"/>
      <c r="O3803" s="2"/>
    </row>
    <row r="3804" spans="5:15" x14ac:dyDescent="0.25">
      <c r="E3804" s="2"/>
      <c r="F3804" s="2"/>
      <c r="G3804" s="5"/>
      <c r="H3804" s="2"/>
      <c r="I3804" s="2"/>
      <c r="J3804" s="2"/>
      <c r="K3804" s="2"/>
      <c r="L3804" s="2"/>
      <c r="M3804" s="2"/>
      <c r="N3804" s="2"/>
      <c r="O3804" s="2"/>
    </row>
    <row r="3805" spans="5:15" x14ac:dyDescent="0.25">
      <c r="E3805" s="2"/>
      <c r="F3805" s="2"/>
      <c r="G3805" s="5"/>
      <c r="H3805" s="2"/>
      <c r="I3805" s="2"/>
      <c r="J3805" s="2"/>
      <c r="K3805" s="2"/>
      <c r="L3805" s="2"/>
      <c r="M3805" s="2"/>
      <c r="N3805" s="2"/>
      <c r="O3805" s="2"/>
    </row>
    <row r="3807" spans="5:15" x14ac:dyDescent="0.25">
      <c r="E3807" s="2"/>
      <c r="F3807" s="2"/>
      <c r="G3807" s="5"/>
      <c r="H3807" s="2"/>
      <c r="I3807" s="2"/>
      <c r="J3807" s="2"/>
      <c r="K3807" s="2"/>
      <c r="L3807" s="2"/>
      <c r="M3807" s="2"/>
      <c r="N3807" s="2"/>
      <c r="O3807" s="2"/>
    </row>
    <row r="3808" spans="5:15" x14ac:dyDescent="0.25">
      <c r="E3808" s="2"/>
      <c r="F3808" s="2"/>
      <c r="G3808" s="5"/>
      <c r="H3808" s="2"/>
      <c r="I3808" s="2"/>
      <c r="J3808" s="2"/>
      <c r="K3808" s="2"/>
      <c r="L3808" s="2"/>
      <c r="M3808" s="2"/>
      <c r="N3808" s="2"/>
      <c r="O3808" s="2"/>
    </row>
    <row r="3809" spans="5:15" x14ac:dyDescent="0.25">
      <c r="E3809" s="2"/>
      <c r="F3809" s="2"/>
      <c r="G3809" s="5"/>
      <c r="H3809" s="2"/>
      <c r="I3809" s="2"/>
      <c r="J3809" s="2"/>
      <c r="K3809" s="2"/>
      <c r="L3809" s="2"/>
      <c r="M3809" s="2"/>
      <c r="N3809" s="2"/>
      <c r="O3809" s="2"/>
    </row>
    <row r="3810" spans="5:15" x14ac:dyDescent="0.25">
      <c r="E3810" s="2"/>
      <c r="F3810" s="2"/>
      <c r="G3810" s="5"/>
      <c r="H3810" s="2"/>
      <c r="I3810" s="2"/>
      <c r="J3810" s="2"/>
      <c r="K3810" s="2"/>
      <c r="L3810" s="2"/>
      <c r="M3810" s="2"/>
      <c r="N3810" s="2"/>
      <c r="O3810" s="2"/>
    </row>
    <row r="3811" spans="5:15" x14ac:dyDescent="0.25">
      <c r="E3811" s="2"/>
      <c r="F3811" s="2"/>
      <c r="G3811" s="5"/>
      <c r="H3811" s="2"/>
      <c r="I3811" s="2"/>
      <c r="J3811" s="2"/>
      <c r="K3811" s="2"/>
      <c r="L3811" s="2"/>
      <c r="M3811" s="2"/>
      <c r="N3811" s="2"/>
      <c r="O3811" s="2"/>
    </row>
    <row r="3812" spans="5:15" x14ac:dyDescent="0.25">
      <c r="E3812" s="2"/>
      <c r="F3812" s="2"/>
      <c r="G3812" s="5"/>
      <c r="H3812" s="2"/>
      <c r="I3812" s="2"/>
      <c r="J3812" s="2"/>
      <c r="K3812" s="2"/>
      <c r="L3812" s="2"/>
      <c r="M3812" s="2"/>
      <c r="N3812" s="2"/>
      <c r="O3812" s="2"/>
    </row>
    <row r="3813" spans="5:15" x14ac:dyDescent="0.25">
      <c r="E3813" s="2"/>
      <c r="F3813" s="2"/>
      <c r="G3813" s="5"/>
      <c r="H3813" s="2"/>
      <c r="J3813" s="2"/>
    </row>
    <row r="3814" spans="5:15" x14ac:dyDescent="0.25">
      <c r="E3814" s="2"/>
      <c r="F3814" s="2"/>
      <c r="G3814" s="5"/>
      <c r="H3814" s="2"/>
      <c r="I3814" s="2"/>
      <c r="J3814" s="2"/>
      <c r="K3814" s="2"/>
      <c r="L3814" s="2"/>
      <c r="M3814" s="2"/>
      <c r="N3814" s="2"/>
      <c r="O3814" s="2"/>
    </row>
    <row r="3815" spans="5:15" x14ac:dyDescent="0.25">
      <c r="F3815" s="2"/>
      <c r="G3815" s="5"/>
      <c r="H3815" s="2"/>
      <c r="I3815" s="2"/>
      <c r="J3815" s="2"/>
      <c r="K3815" s="2"/>
      <c r="L3815" s="2"/>
      <c r="M3815" s="2"/>
      <c r="N3815" s="2"/>
      <c r="O3815" s="2"/>
    </row>
    <row r="3818" spans="5:15" x14ac:dyDescent="0.25">
      <c r="E3818" s="2"/>
      <c r="F3818" s="2"/>
      <c r="G3818" s="5"/>
      <c r="H3818" s="2"/>
      <c r="I3818" s="2"/>
      <c r="J3818" s="2"/>
      <c r="K3818" s="2"/>
      <c r="L3818" s="2"/>
      <c r="M3818" s="2"/>
      <c r="N3818" s="2"/>
      <c r="O3818" s="2"/>
    </row>
    <row r="3819" spans="5:15" x14ac:dyDescent="0.25">
      <c r="E3819" s="2"/>
      <c r="F3819" s="2"/>
      <c r="G3819" s="5"/>
      <c r="H3819" s="2"/>
      <c r="I3819" s="2"/>
      <c r="J3819" s="2"/>
      <c r="K3819" s="2"/>
      <c r="L3819" s="2"/>
      <c r="M3819" s="2"/>
      <c r="N3819" s="2"/>
      <c r="O3819" s="2"/>
    </row>
    <row r="3821" spans="5:15" x14ac:dyDescent="0.25">
      <c r="L3821" s="2"/>
      <c r="M3821" s="2"/>
      <c r="N3821" s="2"/>
      <c r="O3821" s="2"/>
    </row>
    <row r="3822" spans="5:15" x14ac:dyDescent="0.25">
      <c r="E3822" s="2"/>
      <c r="F3822" s="2"/>
      <c r="G3822" s="5"/>
      <c r="H3822" s="2"/>
      <c r="I3822" s="2"/>
      <c r="J3822" s="2"/>
      <c r="K3822" s="2"/>
      <c r="L3822" s="2"/>
      <c r="M3822" s="2"/>
      <c r="N3822" s="2"/>
      <c r="O3822" s="2"/>
    </row>
    <row r="3823" spans="5:15" x14ac:dyDescent="0.25">
      <c r="E3823" s="2"/>
      <c r="F3823" s="2"/>
      <c r="G3823" s="5"/>
      <c r="H3823" s="2"/>
      <c r="I3823" s="2"/>
      <c r="J3823" s="2"/>
      <c r="K3823" s="2"/>
      <c r="L3823" s="2"/>
      <c r="M3823" s="2"/>
      <c r="N3823" s="2"/>
      <c r="O3823" s="2"/>
    </row>
    <row r="3824" spans="5:15" x14ac:dyDescent="0.25">
      <c r="E3824" s="2"/>
      <c r="F3824" s="2"/>
      <c r="G3824" s="5"/>
      <c r="H3824" s="2"/>
      <c r="I3824" s="2"/>
      <c r="J3824" s="2"/>
      <c r="K3824" s="2"/>
      <c r="L3824" s="2"/>
      <c r="M3824" s="2"/>
      <c r="N3824" s="2"/>
      <c r="O3824" s="2"/>
    </row>
    <row r="3825" spans="5:15" x14ac:dyDescent="0.25">
      <c r="E3825" s="2"/>
      <c r="F3825" s="2"/>
      <c r="G3825" s="5"/>
      <c r="H3825" s="2"/>
      <c r="I3825" s="2"/>
      <c r="J3825" s="2"/>
      <c r="K3825" s="2"/>
      <c r="L3825" s="2"/>
      <c r="M3825" s="2"/>
      <c r="N3825" s="2"/>
      <c r="O3825" s="2"/>
    </row>
    <row r="3826" spans="5:15" x14ac:dyDescent="0.25">
      <c r="E3826" s="2"/>
      <c r="F3826" s="2"/>
      <c r="G3826" s="5"/>
      <c r="H3826" s="2"/>
      <c r="I3826" s="2"/>
      <c r="J3826" s="2"/>
      <c r="K3826" s="2"/>
      <c r="L3826" s="2"/>
      <c r="M3826" s="2"/>
      <c r="N3826" s="2"/>
      <c r="O3826" s="2"/>
    </row>
    <row r="3827" spans="5:15" x14ac:dyDescent="0.25">
      <c r="E3827" s="2"/>
      <c r="F3827" s="2"/>
      <c r="G3827" s="5"/>
      <c r="H3827" s="2"/>
      <c r="I3827" s="2"/>
      <c r="J3827" s="2"/>
      <c r="K3827" s="2"/>
      <c r="L3827" s="2"/>
      <c r="M3827" s="2"/>
      <c r="N3827" s="2"/>
      <c r="O3827" s="2"/>
    </row>
    <row r="3828" spans="5:15" x14ac:dyDescent="0.25">
      <c r="F3828" s="2"/>
      <c r="G3828" s="5"/>
      <c r="H3828" s="2"/>
      <c r="I3828" s="2"/>
      <c r="J3828" s="2"/>
      <c r="K3828" s="2"/>
      <c r="L3828" s="2"/>
      <c r="M3828" s="2"/>
      <c r="N3828" s="2"/>
      <c r="O3828" s="2"/>
    </row>
    <row r="3830" spans="5:15" x14ac:dyDescent="0.25">
      <c r="E3830" s="2"/>
      <c r="F3830" s="2"/>
      <c r="G3830" s="5"/>
      <c r="H3830" s="2"/>
      <c r="I3830" s="2"/>
      <c r="J3830" s="2"/>
      <c r="K3830" s="2"/>
      <c r="L3830" s="2"/>
      <c r="M3830" s="2"/>
      <c r="N3830" s="2"/>
      <c r="O3830" s="2"/>
    </row>
    <row r="3831" spans="5:15" x14ac:dyDescent="0.25">
      <c r="E3831" s="2"/>
      <c r="F3831" s="2"/>
      <c r="G3831" s="5"/>
      <c r="H3831" s="2"/>
      <c r="I3831" s="2"/>
      <c r="J3831" s="2"/>
      <c r="K3831" s="2"/>
      <c r="L3831" s="2"/>
      <c r="M3831" s="2"/>
      <c r="N3831" s="2"/>
      <c r="O3831" s="2"/>
    </row>
    <row r="3832" spans="5:15" x14ac:dyDescent="0.25">
      <c r="F3832" s="2"/>
      <c r="G3832" s="5"/>
      <c r="H3832" s="2"/>
      <c r="I3832" s="2"/>
      <c r="J3832" s="2"/>
      <c r="K3832" s="2"/>
      <c r="L3832" s="2"/>
      <c r="M3832" s="2"/>
      <c r="N3832" s="2"/>
      <c r="O3832" s="2"/>
    </row>
    <row r="3834" spans="5:15" x14ac:dyDescent="0.25">
      <c r="E3834" s="2"/>
      <c r="F3834" s="2"/>
      <c r="G3834" s="5"/>
      <c r="H3834" s="2"/>
      <c r="I3834" s="2"/>
      <c r="J3834" s="2"/>
      <c r="K3834" s="2"/>
      <c r="L3834" s="2"/>
      <c r="M3834" s="2"/>
      <c r="N3834" s="2"/>
      <c r="O3834" s="2"/>
    </row>
    <row r="3835" spans="5:15" x14ac:dyDescent="0.25">
      <c r="E3835" s="2"/>
      <c r="F3835" s="2"/>
      <c r="G3835" s="5"/>
      <c r="H3835" s="2"/>
      <c r="I3835" s="2"/>
      <c r="J3835" s="2"/>
      <c r="K3835" s="2"/>
      <c r="L3835" s="2"/>
      <c r="M3835" s="2"/>
      <c r="N3835" s="2"/>
      <c r="O3835" s="2"/>
    </row>
    <row r="3836" spans="5:15" x14ac:dyDescent="0.25">
      <c r="E3836" s="2"/>
      <c r="F3836" s="2"/>
      <c r="G3836" s="5"/>
      <c r="H3836" s="2"/>
      <c r="I3836" s="2"/>
      <c r="J3836" s="2"/>
      <c r="K3836" s="2"/>
      <c r="L3836" s="2"/>
      <c r="M3836" s="2"/>
      <c r="N3836" s="2"/>
      <c r="O3836" s="2"/>
    </row>
    <row r="3838" spans="5:15" x14ac:dyDescent="0.25">
      <c r="E3838" s="2"/>
      <c r="F3838" s="2"/>
      <c r="G3838" s="5"/>
      <c r="H3838" s="2"/>
      <c r="I3838" s="2"/>
      <c r="J3838" s="2"/>
      <c r="K3838" s="2"/>
      <c r="L3838" s="2"/>
      <c r="M3838" s="2"/>
      <c r="N3838" s="2"/>
      <c r="O3838" s="2"/>
    </row>
    <row r="3840" spans="5:15" x14ac:dyDescent="0.25">
      <c r="E3840" s="2"/>
      <c r="F3840" s="2"/>
      <c r="G3840" s="5"/>
      <c r="H3840" s="2"/>
      <c r="I3840" s="2"/>
      <c r="J3840" s="2"/>
      <c r="K3840" s="2"/>
      <c r="L3840" s="2"/>
      <c r="M3840" s="2"/>
      <c r="N3840" s="2"/>
      <c r="O3840" s="2"/>
    </row>
    <row r="3841" spans="5:15" x14ac:dyDescent="0.25">
      <c r="E3841" s="2"/>
      <c r="F3841" s="2"/>
      <c r="G3841" s="5"/>
      <c r="H3841" s="2"/>
      <c r="I3841" s="2"/>
      <c r="J3841" s="2"/>
      <c r="K3841" s="2"/>
      <c r="L3841" s="2"/>
      <c r="M3841" s="2"/>
      <c r="N3841" s="2"/>
      <c r="O3841" s="2"/>
    </row>
    <row r="3842" spans="5:15" x14ac:dyDescent="0.25">
      <c r="F3842" s="2"/>
      <c r="G3842" s="5"/>
      <c r="H3842" s="2"/>
      <c r="I3842" s="2"/>
      <c r="J3842" s="2"/>
      <c r="K3842" s="2"/>
      <c r="L3842" s="2"/>
      <c r="M3842" s="2"/>
      <c r="N3842" s="2"/>
      <c r="O3842" s="2"/>
    </row>
    <row r="3843" spans="5:15" x14ac:dyDescent="0.25">
      <c r="E3843" s="2"/>
      <c r="F3843" s="2"/>
      <c r="G3843" s="5"/>
      <c r="H3843" s="2"/>
      <c r="I3843" s="2"/>
      <c r="J3843" s="2"/>
      <c r="K3843" s="2"/>
      <c r="L3843" s="2"/>
      <c r="M3843" s="2"/>
      <c r="N3843" s="2"/>
      <c r="O3843" s="2"/>
    </row>
    <row r="3844" spans="5:15" x14ac:dyDescent="0.25">
      <c r="E3844" s="2"/>
      <c r="F3844" s="2"/>
      <c r="G3844" s="5"/>
      <c r="H3844" s="2"/>
      <c r="I3844" s="2"/>
      <c r="J3844" s="2"/>
      <c r="K3844" s="2"/>
      <c r="L3844" s="2"/>
      <c r="M3844" s="2"/>
      <c r="N3844" s="2"/>
      <c r="O3844" s="2"/>
    </row>
    <row r="3845" spans="5:15" x14ac:dyDescent="0.25">
      <c r="E3845" s="2"/>
      <c r="F3845" s="2"/>
      <c r="G3845" s="5"/>
      <c r="H3845" s="2"/>
      <c r="I3845" s="2"/>
      <c r="J3845" s="2"/>
      <c r="K3845" s="2"/>
      <c r="L3845" s="2"/>
      <c r="M3845" s="2"/>
      <c r="N3845" s="2"/>
      <c r="O3845" s="2"/>
    </row>
    <row r="3846" spans="5:15" x14ac:dyDescent="0.25">
      <c r="E3846" s="2"/>
      <c r="F3846" s="2"/>
      <c r="G3846" s="5"/>
      <c r="H3846" s="2"/>
      <c r="I3846" s="2"/>
      <c r="J3846" s="2"/>
      <c r="K3846" s="2"/>
      <c r="L3846" s="2"/>
      <c r="M3846" s="2"/>
      <c r="N3846" s="2"/>
      <c r="O3846" s="2"/>
    </row>
    <row r="3847" spans="5:15" x14ac:dyDescent="0.25">
      <c r="E3847" s="2"/>
      <c r="F3847" s="2"/>
      <c r="G3847" s="5"/>
      <c r="H3847" s="2"/>
      <c r="I3847" s="2"/>
      <c r="J3847" s="2"/>
      <c r="K3847" s="2"/>
      <c r="L3847" s="2"/>
      <c r="M3847" s="2"/>
      <c r="N3847" s="2"/>
      <c r="O3847" s="2"/>
    </row>
    <row r="3848" spans="5:15" x14ac:dyDescent="0.25">
      <c r="E3848" s="2"/>
      <c r="F3848" s="2"/>
      <c r="G3848" s="5"/>
      <c r="H3848" s="2"/>
      <c r="I3848" s="2"/>
      <c r="J3848" s="2"/>
      <c r="K3848" s="2"/>
      <c r="L3848" s="2"/>
      <c r="M3848" s="2"/>
      <c r="N3848" s="2"/>
      <c r="O3848" s="2"/>
    </row>
    <row r="3849" spans="5:15" x14ac:dyDescent="0.25">
      <c r="I3849" s="2"/>
    </row>
    <row r="3850" spans="5:15" x14ac:dyDescent="0.25">
      <c r="I3850" s="2"/>
    </row>
    <row r="3851" spans="5:15" x14ac:dyDescent="0.25">
      <c r="E3851" s="2"/>
      <c r="F3851" s="2"/>
      <c r="G3851" s="5"/>
      <c r="H3851" s="2"/>
      <c r="I3851" s="2"/>
      <c r="J3851" s="2"/>
      <c r="K3851" s="2"/>
      <c r="L3851" s="2"/>
      <c r="M3851" s="2"/>
      <c r="N3851" s="2"/>
      <c r="O3851" s="2"/>
    </row>
    <row r="3853" spans="5:15" x14ac:dyDescent="0.25">
      <c r="E3853" s="2"/>
      <c r="F3853" s="2"/>
      <c r="G3853" s="5"/>
      <c r="H3853" s="2"/>
      <c r="I3853" s="2"/>
      <c r="J3853" s="2"/>
      <c r="K3853" s="2"/>
      <c r="L3853" s="2"/>
      <c r="M3853" s="2"/>
      <c r="N3853" s="2"/>
      <c r="O3853" s="2"/>
    </row>
    <row r="3855" spans="5:15" x14ac:dyDescent="0.25">
      <c r="E3855" s="2"/>
      <c r="F3855" s="2"/>
      <c r="G3855" s="5"/>
      <c r="H3855" s="2"/>
      <c r="I3855" s="2"/>
      <c r="J3855" s="2"/>
      <c r="K3855" s="2"/>
      <c r="L3855" s="2"/>
      <c r="M3855" s="2"/>
      <c r="N3855" s="2"/>
      <c r="O3855" s="2"/>
    </row>
    <row r="3856" spans="5:15" x14ac:dyDescent="0.25">
      <c r="E3856" s="2"/>
      <c r="F3856" s="2"/>
      <c r="G3856" s="5"/>
      <c r="H3856" s="2"/>
      <c r="I3856" s="2"/>
      <c r="J3856" s="2"/>
      <c r="K3856" s="2"/>
      <c r="L3856" s="2"/>
      <c r="M3856" s="2"/>
      <c r="N3856" s="2"/>
      <c r="O3856" s="2"/>
    </row>
    <row r="3857" spans="5:15" x14ac:dyDescent="0.25">
      <c r="K3857" s="2"/>
      <c r="L3857" s="2"/>
    </row>
    <row r="3859" spans="5:15" x14ac:dyDescent="0.25">
      <c r="E3859" s="2"/>
      <c r="F3859" s="2"/>
      <c r="G3859" s="5"/>
      <c r="H3859" s="2"/>
      <c r="I3859" s="2"/>
      <c r="J3859" s="2"/>
      <c r="K3859" s="2"/>
      <c r="L3859" s="2"/>
      <c r="M3859" s="2"/>
      <c r="N3859" s="2"/>
      <c r="O3859" s="2"/>
    </row>
    <row r="3860" spans="5:15" x14ac:dyDescent="0.25">
      <c r="F3860" s="2"/>
      <c r="G3860" s="5"/>
      <c r="H3860" s="2"/>
      <c r="I3860" s="2"/>
      <c r="J3860" s="2"/>
      <c r="K3860" s="2"/>
      <c r="L3860" s="2"/>
      <c r="M3860" s="2"/>
      <c r="N3860" s="2"/>
      <c r="O3860" s="2"/>
    </row>
    <row r="3861" spans="5:15" x14ac:dyDescent="0.25">
      <c r="E3861" s="2"/>
      <c r="F3861" s="2"/>
      <c r="G3861" s="5"/>
      <c r="H3861" s="2"/>
      <c r="I3861" s="2"/>
      <c r="J3861" s="2"/>
      <c r="K3861" s="2"/>
      <c r="L3861" s="2"/>
      <c r="M3861" s="2"/>
      <c r="N3861" s="2"/>
      <c r="O3861" s="2"/>
    </row>
    <row r="3862" spans="5:15" x14ac:dyDescent="0.25">
      <c r="K3862" s="2"/>
      <c r="L3862" s="2"/>
      <c r="M3862" s="2"/>
      <c r="N3862" s="2"/>
    </row>
    <row r="3863" spans="5:15" x14ac:dyDescent="0.25">
      <c r="E3863" s="2"/>
      <c r="F3863" s="2"/>
      <c r="G3863" s="5"/>
      <c r="H3863" s="2"/>
      <c r="I3863" s="2"/>
      <c r="J3863" s="2"/>
      <c r="K3863" s="2"/>
      <c r="L3863" s="2"/>
      <c r="M3863" s="2"/>
      <c r="N3863" s="2"/>
      <c r="O3863" s="2"/>
    </row>
    <row r="3864" spans="5:15" x14ac:dyDescent="0.25">
      <c r="I3864" s="2"/>
      <c r="J3864" s="2"/>
      <c r="K3864" s="2"/>
      <c r="L3864" s="2"/>
      <c r="M3864" s="2"/>
    </row>
    <row r="3865" spans="5:15" x14ac:dyDescent="0.25">
      <c r="E3865" s="2"/>
      <c r="I3865" s="2"/>
      <c r="J3865" s="2"/>
      <c r="K3865" s="2"/>
      <c r="L3865" s="2"/>
      <c r="M3865" s="2"/>
      <c r="N3865" s="2"/>
    </row>
    <row r="3866" spans="5:15" x14ac:dyDescent="0.25">
      <c r="K3866" s="2"/>
      <c r="L3866" s="2"/>
      <c r="M3866" s="2"/>
      <c r="N3866" s="2"/>
    </row>
    <row r="3867" spans="5:15" x14ac:dyDescent="0.25">
      <c r="J3867" s="2"/>
      <c r="K3867" s="2"/>
      <c r="L3867" s="2"/>
    </row>
    <row r="3868" spans="5:15" x14ac:dyDescent="0.25">
      <c r="F3868" s="2"/>
      <c r="G3868" s="5"/>
      <c r="H3868" s="2"/>
      <c r="I3868" s="2"/>
      <c r="J3868" s="2"/>
      <c r="K3868" s="2"/>
      <c r="L3868" s="2"/>
      <c r="M3868" s="2"/>
      <c r="N3868" s="2"/>
      <c r="O3868" s="2"/>
    </row>
    <row r="3870" spans="5:15" x14ac:dyDescent="0.25">
      <c r="F3870" s="2"/>
      <c r="G3870" s="5"/>
      <c r="H3870" s="2"/>
      <c r="I3870" s="2"/>
      <c r="J3870" s="2"/>
      <c r="K3870" s="2"/>
      <c r="L3870" s="2"/>
      <c r="M3870" s="2"/>
      <c r="N3870" s="2"/>
      <c r="O3870" s="2"/>
    </row>
    <row r="3871" spans="5:15" x14ac:dyDescent="0.25">
      <c r="F3871" s="2"/>
      <c r="G3871" s="5"/>
      <c r="H3871" s="2"/>
      <c r="I3871" s="2"/>
      <c r="J3871" s="2"/>
      <c r="K3871" s="2"/>
      <c r="L3871" s="2"/>
      <c r="M3871" s="2"/>
      <c r="N3871" s="2"/>
      <c r="O3871" s="2"/>
    </row>
    <row r="3872" spans="5:15" x14ac:dyDescent="0.25">
      <c r="F3872" s="2"/>
      <c r="G3872" s="5"/>
    </row>
    <row r="3873" spans="5:15" x14ac:dyDescent="0.25">
      <c r="F3873" s="2"/>
    </row>
    <row r="3874" spans="5:15" x14ac:dyDescent="0.25">
      <c r="F3874" s="2"/>
      <c r="G3874" s="5"/>
      <c r="H3874" s="2"/>
      <c r="I3874" s="2"/>
      <c r="J3874" s="2"/>
      <c r="K3874" s="2"/>
      <c r="L3874" s="2"/>
      <c r="M3874" s="2"/>
      <c r="N3874" s="2"/>
      <c r="O3874" s="2"/>
    </row>
    <row r="3875" spans="5:15" x14ac:dyDescent="0.25">
      <c r="F3875" s="2"/>
      <c r="G3875" s="5"/>
      <c r="H3875" s="2"/>
      <c r="I3875" s="2"/>
      <c r="J3875" s="2"/>
      <c r="K3875" s="2"/>
      <c r="L3875" s="2"/>
      <c r="M3875" s="2"/>
      <c r="N3875" s="2"/>
      <c r="O3875" s="2"/>
    </row>
    <row r="3876" spans="5:15" x14ac:dyDescent="0.25">
      <c r="F3876" s="2"/>
      <c r="G3876" s="5"/>
      <c r="H3876" s="2"/>
      <c r="I3876" s="2"/>
      <c r="J3876" s="2"/>
      <c r="K3876" s="2"/>
      <c r="L3876" s="2"/>
      <c r="M3876" s="2"/>
      <c r="N3876" s="2"/>
      <c r="O3876" s="2"/>
    </row>
    <row r="3877" spans="5:15" x14ac:dyDescent="0.25">
      <c r="E3877" s="2"/>
      <c r="M3877" s="2"/>
      <c r="N3877" s="2"/>
      <c r="O3877" s="2"/>
    </row>
    <row r="3879" spans="5:15" x14ac:dyDescent="0.25">
      <c r="E3879" s="2"/>
      <c r="F3879" s="2"/>
      <c r="G3879" s="5"/>
      <c r="H3879" s="2"/>
      <c r="I3879" s="2"/>
      <c r="J3879" s="2"/>
      <c r="K3879" s="2"/>
      <c r="L3879" s="2"/>
      <c r="M3879" s="2"/>
      <c r="N3879" s="2"/>
      <c r="O3879" s="2"/>
    </row>
    <row r="3880" spans="5:15" x14ac:dyDescent="0.25">
      <c r="E3880" s="2"/>
      <c r="F3880" s="2"/>
      <c r="G3880" s="5"/>
      <c r="H3880" s="2"/>
      <c r="I3880" s="2"/>
      <c r="J3880" s="2"/>
      <c r="K3880" s="2"/>
      <c r="L3880" s="2"/>
      <c r="M3880" s="2"/>
      <c r="N3880" s="2"/>
      <c r="O3880" s="2"/>
    </row>
    <row r="3881" spans="5:15" x14ac:dyDescent="0.25">
      <c r="M3881" s="2"/>
      <c r="N3881" s="2"/>
      <c r="O3881" s="2"/>
    </row>
    <row r="3882" spans="5:15" x14ac:dyDescent="0.25">
      <c r="E3882" s="2"/>
      <c r="F3882" s="2"/>
      <c r="G3882" s="5"/>
      <c r="H3882" s="2"/>
      <c r="I3882" s="2"/>
      <c r="J3882" s="2"/>
      <c r="K3882" s="2"/>
      <c r="L3882" s="2"/>
      <c r="M3882" s="2"/>
      <c r="N3882" s="2"/>
      <c r="O3882" s="2"/>
    </row>
    <row r="3883" spans="5:15" x14ac:dyDescent="0.25">
      <c r="E3883" s="2"/>
      <c r="F3883" s="2"/>
      <c r="G3883" s="5"/>
      <c r="H3883" s="2"/>
      <c r="I3883" s="2"/>
      <c r="J3883" s="2"/>
      <c r="K3883" s="2"/>
      <c r="L3883" s="2"/>
      <c r="M3883" s="2"/>
      <c r="N3883" s="2"/>
      <c r="O3883" s="2"/>
    </row>
    <row r="3884" spans="5:15" x14ac:dyDescent="0.25">
      <c r="L3884" s="2"/>
      <c r="M3884" s="2"/>
      <c r="N3884" s="2"/>
      <c r="O3884" s="2"/>
    </row>
    <row r="3885" spans="5:15" x14ac:dyDescent="0.25">
      <c r="E3885" s="2"/>
      <c r="F3885" s="2"/>
      <c r="G3885" s="5"/>
      <c r="H3885" s="2"/>
      <c r="I3885" s="2"/>
      <c r="J3885" s="2"/>
      <c r="K3885" s="2"/>
      <c r="L3885" s="2"/>
      <c r="M3885" s="2"/>
      <c r="N3885" s="2"/>
      <c r="O3885" s="2"/>
    </row>
    <row r="3886" spans="5:15" x14ac:dyDescent="0.25">
      <c r="E3886" s="2"/>
      <c r="F3886" s="2"/>
      <c r="G3886" s="5"/>
      <c r="H3886" s="2"/>
      <c r="I3886" s="2"/>
      <c r="J3886" s="2"/>
      <c r="K3886" s="2"/>
      <c r="L3886" s="2"/>
      <c r="M3886" s="2"/>
      <c r="N3886" s="2"/>
      <c r="O3886" s="2"/>
    </row>
    <row r="3887" spans="5:15" x14ac:dyDescent="0.25">
      <c r="E3887" s="2"/>
      <c r="F3887" s="2"/>
      <c r="G3887" s="5"/>
      <c r="H3887" s="2"/>
      <c r="I3887" s="2"/>
      <c r="J3887" s="2"/>
      <c r="K3887" s="2"/>
      <c r="L3887" s="2"/>
      <c r="M3887" s="2"/>
      <c r="N3887" s="2"/>
      <c r="O3887" s="2"/>
    </row>
    <row r="3889" spans="5:15" x14ac:dyDescent="0.25">
      <c r="E3889" s="2"/>
      <c r="F3889" s="2"/>
      <c r="G3889" s="5"/>
      <c r="H3889" s="2"/>
      <c r="I3889" s="2"/>
      <c r="J3889" s="2"/>
      <c r="K3889" s="2"/>
      <c r="L3889" s="2"/>
      <c r="M3889" s="2"/>
      <c r="N3889" s="2"/>
      <c r="O3889" s="2"/>
    </row>
    <row r="3890" spans="5:15" x14ac:dyDescent="0.25">
      <c r="E3890" s="2"/>
      <c r="F3890" s="2"/>
      <c r="G3890" s="5"/>
      <c r="H3890" s="2"/>
      <c r="I3890" s="2"/>
      <c r="J3890" s="2"/>
      <c r="K3890" s="2"/>
      <c r="L3890" s="2"/>
      <c r="M3890" s="2"/>
      <c r="N3890" s="2"/>
      <c r="O3890" s="2"/>
    </row>
    <row r="3891" spans="5:15" x14ac:dyDescent="0.25">
      <c r="E3891" s="2"/>
      <c r="F3891" s="2"/>
      <c r="G3891" s="5"/>
      <c r="H3891" s="2"/>
      <c r="I3891" s="2"/>
      <c r="J3891" s="2"/>
      <c r="K3891" s="2"/>
      <c r="L3891" s="2"/>
      <c r="M3891" s="2"/>
      <c r="N3891" s="2"/>
      <c r="O3891" s="2"/>
    </row>
    <row r="3892" spans="5:15" x14ac:dyDescent="0.25">
      <c r="E3892" s="2"/>
      <c r="F3892" s="2"/>
      <c r="G3892" s="5"/>
      <c r="H3892" s="2"/>
      <c r="I3892" s="2"/>
      <c r="J3892" s="2"/>
      <c r="K3892" s="2"/>
      <c r="L3892" s="2"/>
      <c r="M3892" s="2"/>
      <c r="N3892" s="2"/>
      <c r="O3892" s="2"/>
    </row>
    <row r="3893" spans="5:15" x14ac:dyDescent="0.25">
      <c r="E3893" s="2"/>
      <c r="F3893" s="2"/>
      <c r="G3893" s="5"/>
      <c r="H3893" s="2"/>
      <c r="I3893" s="2"/>
      <c r="J3893" s="2"/>
      <c r="K3893" s="2"/>
      <c r="L3893" s="2"/>
      <c r="M3893" s="2"/>
      <c r="N3893" s="2"/>
      <c r="O3893" s="2"/>
    </row>
    <row r="3894" spans="5:15" x14ac:dyDescent="0.25">
      <c r="E3894" s="2"/>
      <c r="F3894" s="2"/>
      <c r="G3894" s="5"/>
      <c r="H3894" s="2"/>
      <c r="I3894" s="2"/>
      <c r="J3894" s="2"/>
      <c r="K3894" s="2"/>
      <c r="L3894" s="2"/>
      <c r="M3894" s="2"/>
      <c r="N3894" s="2"/>
      <c r="O3894" s="2"/>
    </row>
    <row r="3895" spans="5:15" x14ac:dyDescent="0.25">
      <c r="E3895" s="2"/>
      <c r="F3895" s="2"/>
      <c r="G3895" s="5"/>
      <c r="H3895" s="2"/>
      <c r="I3895" s="2"/>
      <c r="J3895" s="2"/>
      <c r="K3895" s="2"/>
      <c r="L3895" s="2"/>
      <c r="M3895" s="2"/>
      <c r="N3895" s="2"/>
      <c r="O3895" s="2"/>
    </row>
    <row r="3896" spans="5:15" x14ac:dyDescent="0.25">
      <c r="E3896" s="2"/>
      <c r="F3896" s="2"/>
      <c r="G3896" s="5"/>
      <c r="H3896" s="2"/>
      <c r="I3896" s="2"/>
      <c r="J3896" s="2"/>
      <c r="K3896" s="2"/>
      <c r="L3896" s="2"/>
      <c r="M3896" s="2"/>
      <c r="N3896" s="2"/>
      <c r="O3896" s="2"/>
    </row>
    <row r="3897" spans="5:15" x14ac:dyDescent="0.25">
      <c r="E3897" s="2"/>
      <c r="F3897" s="2"/>
      <c r="G3897" s="5"/>
      <c r="H3897" s="2"/>
      <c r="I3897" s="2"/>
      <c r="J3897" s="2"/>
      <c r="K3897" s="2"/>
      <c r="L3897" s="2"/>
      <c r="M3897" s="2"/>
      <c r="N3897" s="2"/>
      <c r="O3897" s="2"/>
    </row>
    <row r="3898" spans="5:15" x14ac:dyDescent="0.25">
      <c r="E3898" s="2"/>
      <c r="F3898" s="2"/>
      <c r="G3898" s="5"/>
      <c r="H3898" s="2"/>
      <c r="I3898" s="2"/>
      <c r="J3898" s="2"/>
      <c r="K3898" s="2"/>
      <c r="L3898" s="2"/>
      <c r="M3898" s="2"/>
      <c r="N3898" s="2"/>
      <c r="O3898" s="2"/>
    </row>
    <row r="3899" spans="5:15" x14ac:dyDescent="0.25">
      <c r="E3899" s="2"/>
      <c r="F3899" s="2"/>
      <c r="G3899" s="5"/>
      <c r="H3899" s="2"/>
      <c r="I3899" s="2"/>
      <c r="J3899" s="2"/>
      <c r="K3899" s="2"/>
      <c r="L3899" s="2"/>
      <c r="M3899" s="2"/>
      <c r="N3899" s="2"/>
      <c r="O3899" s="2"/>
    </row>
    <row r="3900" spans="5:15" x14ac:dyDescent="0.25">
      <c r="E3900" s="2"/>
      <c r="H3900" s="2"/>
      <c r="I3900" s="2"/>
      <c r="J3900" s="2"/>
      <c r="K3900" s="2"/>
      <c r="L3900" s="2"/>
      <c r="M3900" s="2"/>
      <c r="N3900" s="2"/>
      <c r="O3900" s="2"/>
    </row>
    <row r="3902" spans="5:15" x14ac:dyDescent="0.25">
      <c r="E3902" s="2"/>
    </row>
    <row r="3904" spans="5:15" x14ac:dyDescent="0.25">
      <c r="E3904" s="2"/>
      <c r="F3904" s="2"/>
      <c r="G3904" s="5"/>
      <c r="H3904" s="2"/>
      <c r="I3904" s="2"/>
      <c r="J3904" s="2"/>
      <c r="K3904" s="2"/>
      <c r="L3904" s="2"/>
      <c r="M3904" s="2"/>
      <c r="N3904" s="2"/>
      <c r="O3904" s="2"/>
    </row>
    <row r="3905" spans="5:15" x14ac:dyDescent="0.25">
      <c r="F3905" s="2"/>
      <c r="N3905" s="2"/>
      <c r="O3905" s="2"/>
    </row>
    <row r="3906" spans="5:15" x14ac:dyDescent="0.25">
      <c r="E3906" s="2"/>
      <c r="F3906" s="2"/>
      <c r="G3906" s="5"/>
      <c r="H3906" s="2"/>
      <c r="I3906" s="2"/>
      <c r="J3906" s="2"/>
      <c r="K3906" s="2"/>
      <c r="L3906" s="2"/>
      <c r="M3906" s="2"/>
      <c r="N3906" s="2"/>
      <c r="O3906" s="2"/>
    </row>
    <row r="3907" spans="5:15" x14ac:dyDescent="0.25">
      <c r="F3907" s="2"/>
      <c r="G3907" s="5"/>
      <c r="H3907" s="2"/>
      <c r="I3907" s="2"/>
      <c r="J3907" s="2"/>
      <c r="K3907" s="2"/>
      <c r="L3907" s="2"/>
      <c r="M3907" s="2"/>
      <c r="N3907" s="2"/>
      <c r="O3907" s="2"/>
    </row>
    <row r="3908" spans="5:15" x14ac:dyDescent="0.25">
      <c r="E3908" s="2"/>
      <c r="F3908" s="2"/>
      <c r="G3908" s="5"/>
      <c r="H3908" s="2"/>
      <c r="I3908" s="2"/>
      <c r="J3908" s="2"/>
      <c r="K3908" s="2"/>
      <c r="L3908" s="2"/>
      <c r="M3908" s="2"/>
      <c r="N3908" s="2"/>
      <c r="O3908" s="2"/>
    </row>
    <row r="3909" spans="5:15" x14ac:dyDescent="0.25">
      <c r="E3909" s="2"/>
      <c r="F3909" s="2"/>
      <c r="G3909" s="5"/>
      <c r="H3909" s="2"/>
      <c r="I3909" s="2"/>
      <c r="J3909" s="2"/>
      <c r="K3909" s="2"/>
      <c r="L3909" s="2"/>
      <c r="M3909" s="2"/>
      <c r="N3909" s="2"/>
      <c r="O3909" s="2"/>
    </row>
    <row r="3910" spans="5:15" x14ac:dyDescent="0.25">
      <c r="E3910" s="2"/>
      <c r="F3910" s="2"/>
      <c r="G3910" s="5"/>
      <c r="H3910" s="2"/>
      <c r="I3910" s="2"/>
      <c r="J3910" s="2"/>
      <c r="K3910" s="2"/>
      <c r="L3910" s="2"/>
      <c r="M3910" s="2"/>
      <c r="N3910" s="2"/>
      <c r="O3910" s="2"/>
    </row>
    <row r="3911" spans="5:15" x14ac:dyDescent="0.25">
      <c r="E3911" s="2"/>
      <c r="F3911" s="2"/>
      <c r="G3911" s="5"/>
      <c r="H3911" s="2"/>
      <c r="I3911" s="2"/>
      <c r="J3911" s="2"/>
      <c r="K3911" s="2"/>
      <c r="L3911" s="2"/>
      <c r="M3911" s="2"/>
      <c r="N3911" s="2"/>
      <c r="O3911" s="2"/>
    </row>
    <row r="3912" spans="5:15" x14ac:dyDescent="0.25">
      <c r="E3912" s="2"/>
      <c r="F3912" s="2"/>
      <c r="G3912" s="5"/>
      <c r="H3912" s="2"/>
      <c r="I3912" s="2"/>
      <c r="J3912" s="2"/>
      <c r="K3912" s="2"/>
      <c r="L3912" s="2"/>
      <c r="M3912" s="2"/>
      <c r="N3912" s="2"/>
      <c r="O3912" s="2"/>
    </row>
    <row r="3913" spans="5:15" x14ac:dyDescent="0.25">
      <c r="E3913" s="2"/>
      <c r="F3913" s="2"/>
      <c r="G3913" s="5"/>
      <c r="H3913" s="2"/>
      <c r="I3913" s="2"/>
      <c r="J3913" s="2"/>
      <c r="K3913" s="2"/>
      <c r="L3913" s="2"/>
      <c r="M3913" s="2"/>
      <c r="N3913" s="2"/>
      <c r="O3913" s="2"/>
    </row>
    <row r="3914" spans="5:15" x14ac:dyDescent="0.25">
      <c r="E3914" s="2"/>
      <c r="F3914" s="2"/>
      <c r="G3914" s="5"/>
      <c r="H3914" s="2"/>
      <c r="I3914" s="2"/>
      <c r="J3914" s="2"/>
      <c r="K3914" s="2"/>
      <c r="L3914" s="2"/>
      <c r="M3914" s="2"/>
      <c r="N3914" s="2"/>
      <c r="O3914" s="2"/>
    </row>
    <row r="3915" spans="5:15" x14ac:dyDescent="0.25">
      <c r="E3915" s="2"/>
      <c r="F3915" s="2"/>
      <c r="G3915" s="5"/>
      <c r="H3915" s="2"/>
      <c r="I3915" s="2"/>
      <c r="J3915" s="2"/>
      <c r="K3915" s="2"/>
      <c r="L3915" s="2"/>
      <c r="M3915" s="2"/>
      <c r="N3915" s="2"/>
      <c r="O3915" s="2"/>
    </row>
    <row r="3916" spans="5:15" x14ac:dyDescent="0.25">
      <c r="E3916" s="2"/>
      <c r="N3916" s="2"/>
      <c r="O3916" s="2"/>
    </row>
    <row r="3918" spans="5:15" x14ac:dyDescent="0.25">
      <c r="E3918" s="2"/>
      <c r="F3918" s="2"/>
      <c r="G3918" s="5"/>
      <c r="H3918" s="2"/>
      <c r="I3918" s="2"/>
      <c r="J3918" s="2"/>
      <c r="K3918" s="2"/>
      <c r="L3918" s="2"/>
      <c r="M3918" s="2"/>
      <c r="N3918" s="2"/>
      <c r="O3918" s="2"/>
    </row>
    <row r="3919" spans="5:15" x14ac:dyDescent="0.25">
      <c r="E3919" s="2"/>
      <c r="F3919" s="2"/>
      <c r="G3919" s="5"/>
      <c r="H3919" s="2"/>
      <c r="I3919" s="2"/>
      <c r="J3919" s="2"/>
      <c r="K3919" s="2"/>
      <c r="L3919" s="2"/>
      <c r="M3919" s="2"/>
      <c r="N3919" s="2"/>
      <c r="O3919" s="2"/>
    </row>
    <row r="3920" spans="5:15" x14ac:dyDescent="0.25">
      <c r="E3920" s="2"/>
      <c r="F3920" s="2"/>
      <c r="G3920" s="5"/>
      <c r="H3920" s="2"/>
      <c r="I3920" s="2"/>
      <c r="J3920" s="2"/>
      <c r="K3920" s="2"/>
      <c r="L3920" s="2"/>
      <c r="M3920" s="2"/>
      <c r="N3920" s="2"/>
      <c r="O3920" s="2"/>
    </row>
    <row r="3921" spans="5:15" x14ac:dyDescent="0.25">
      <c r="N3921" s="2"/>
      <c r="O3921" s="2"/>
    </row>
    <row r="3922" spans="5:15" x14ac:dyDescent="0.25">
      <c r="E3922" s="2"/>
      <c r="F3922" s="2"/>
      <c r="G3922" s="5"/>
      <c r="H3922" s="2"/>
      <c r="I3922" s="2"/>
      <c r="J3922" s="2"/>
      <c r="K3922" s="2"/>
      <c r="L3922" s="2"/>
      <c r="M3922" s="2"/>
      <c r="N3922" s="2"/>
      <c r="O3922" s="2"/>
    </row>
    <row r="3923" spans="5:15" x14ac:dyDescent="0.25">
      <c r="E3923" s="2"/>
      <c r="F3923" s="2"/>
      <c r="G3923" s="5"/>
      <c r="H3923" s="2"/>
      <c r="I3923" s="2"/>
      <c r="J3923" s="2"/>
      <c r="K3923" s="2"/>
      <c r="L3923" s="2"/>
      <c r="M3923" s="2"/>
      <c r="N3923" s="2"/>
      <c r="O3923" s="2"/>
    </row>
    <row r="3924" spans="5:15" x14ac:dyDescent="0.25">
      <c r="E3924" s="2"/>
      <c r="F3924" s="2"/>
      <c r="G3924" s="5"/>
      <c r="H3924" s="2"/>
      <c r="I3924" s="2"/>
      <c r="J3924" s="2"/>
      <c r="K3924" s="2"/>
      <c r="L3924" s="2"/>
      <c r="M3924" s="2"/>
      <c r="N3924" s="2"/>
      <c r="O3924" s="2"/>
    </row>
    <row r="3925" spans="5:15" x14ac:dyDescent="0.25">
      <c r="L3925" s="2"/>
      <c r="M3925" s="2"/>
      <c r="N3925" s="2"/>
      <c r="O3925" s="2"/>
    </row>
    <row r="3926" spans="5:15" x14ac:dyDescent="0.25">
      <c r="E3926" s="2"/>
      <c r="F3926" s="2"/>
      <c r="G3926" s="5"/>
      <c r="H3926" s="2"/>
      <c r="I3926" s="2"/>
      <c r="J3926" s="2"/>
      <c r="K3926" s="2"/>
      <c r="L3926" s="2"/>
      <c r="M3926" s="2"/>
      <c r="N3926" s="2"/>
      <c r="O3926" s="2"/>
    </row>
    <row r="3927" spans="5:15" x14ac:dyDescent="0.25">
      <c r="E3927" s="2"/>
      <c r="F3927" s="2"/>
      <c r="G3927" s="5"/>
      <c r="H3927" s="2"/>
      <c r="I3927" s="2"/>
      <c r="J3927" s="2"/>
      <c r="K3927" s="2"/>
      <c r="L3927" s="2"/>
      <c r="M3927" s="2"/>
      <c r="N3927" s="2"/>
      <c r="O3927" s="2"/>
    </row>
    <row r="3928" spans="5:15" x14ac:dyDescent="0.25">
      <c r="E3928" s="2"/>
      <c r="F3928" s="2"/>
      <c r="G3928" s="5"/>
      <c r="H3928" s="2"/>
      <c r="I3928" s="2"/>
      <c r="J3928" s="2"/>
      <c r="K3928" s="2"/>
      <c r="L3928" s="2"/>
      <c r="M3928" s="2"/>
      <c r="N3928" s="2"/>
      <c r="O3928" s="2"/>
    </row>
    <row r="3930" spans="5:15" x14ac:dyDescent="0.25">
      <c r="E3930" s="2"/>
      <c r="F3930" s="2"/>
      <c r="G3930" s="5"/>
      <c r="H3930" s="2"/>
      <c r="I3930" s="2"/>
      <c r="J3930" s="2"/>
      <c r="K3930" s="2"/>
      <c r="L3930" s="2"/>
      <c r="M3930" s="2"/>
      <c r="N3930" s="2"/>
      <c r="O3930" s="2"/>
    </row>
    <row r="3931" spans="5:15" x14ac:dyDescent="0.25">
      <c r="E3931" s="2"/>
      <c r="F3931" s="2"/>
      <c r="G3931" s="5"/>
      <c r="H3931" s="2"/>
      <c r="I3931" s="2"/>
      <c r="J3931" s="2"/>
      <c r="K3931" s="2"/>
      <c r="L3931" s="2"/>
      <c r="M3931" s="2"/>
      <c r="N3931" s="2"/>
      <c r="O3931" s="2"/>
    </row>
    <row r="3932" spans="5:15" x14ac:dyDescent="0.25">
      <c r="E3932" s="2"/>
      <c r="F3932" s="2"/>
      <c r="G3932" s="5"/>
      <c r="H3932" s="2"/>
      <c r="I3932" s="2"/>
      <c r="J3932" s="2"/>
      <c r="K3932" s="2"/>
      <c r="L3932" s="2"/>
      <c r="M3932" s="2"/>
      <c r="N3932" s="2"/>
      <c r="O3932" s="2"/>
    </row>
    <row r="3933" spans="5:15" x14ac:dyDescent="0.25">
      <c r="E3933" s="2"/>
      <c r="F3933" s="2"/>
      <c r="G3933" s="5"/>
      <c r="H3933" s="2"/>
      <c r="I3933" s="2"/>
      <c r="J3933" s="2"/>
      <c r="K3933" s="2"/>
      <c r="L3933" s="2"/>
      <c r="M3933" s="2"/>
      <c r="N3933" s="2"/>
      <c r="O3933" s="2"/>
    </row>
    <row r="3934" spans="5:15" x14ac:dyDescent="0.25">
      <c r="E3934" s="2"/>
      <c r="F3934" s="2"/>
      <c r="G3934" s="5"/>
      <c r="H3934" s="2"/>
      <c r="I3934" s="2"/>
      <c r="J3934" s="2"/>
      <c r="K3934" s="2"/>
      <c r="L3934" s="2"/>
      <c r="M3934" s="2"/>
      <c r="N3934" s="2"/>
      <c r="O3934" s="2"/>
    </row>
    <row r="3935" spans="5:15" x14ac:dyDescent="0.25">
      <c r="E3935" s="2"/>
      <c r="F3935" s="2"/>
      <c r="G3935" s="5"/>
      <c r="H3935" s="2"/>
      <c r="I3935" s="2"/>
      <c r="J3935" s="2"/>
      <c r="K3935" s="2"/>
      <c r="L3935" s="2"/>
      <c r="M3935" s="2"/>
      <c r="N3935" s="2"/>
      <c r="O3935" s="2"/>
    </row>
    <row r="3936" spans="5:15" x14ac:dyDescent="0.25">
      <c r="E3936" s="2"/>
      <c r="F3936" s="2"/>
      <c r="G3936" s="5"/>
      <c r="H3936" s="2"/>
      <c r="I3936" s="2"/>
      <c r="J3936" s="2"/>
      <c r="K3936" s="2"/>
      <c r="L3936" s="2"/>
      <c r="M3936" s="2"/>
      <c r="N3936" s="2"/>
      <c r="O3936" s="2"/>
    </row>
    <row r="3937" spans="5:15" x14ac:dyDescent="0.25">
      <c r="E3937" s="2"/>
      <c r="F3937" s="2"/>
      <c r="G3937" s="5"/>
      <c r="H3937" s="2"/>
      <c r="I3937" s="2"/>
      <c r="J3937" s="2"/>
      <c r="K3937" s="2"/>
      <c r="L3937" s="2"/>
      <c r="M3937" s="2"/>
      <c r="N3937" s="2"/>
      <c r="O3937" s="2"/>
    </row>
    <row r="3938" spans="5:15" x14ac:dyDescent="0.25">
      <c r="E3938" s="2"/>
      <c r="F3938" s="2"/>
      <c r="G3938" s="5"/>
      <c r="H3938" s="2"/>
      <c r="I3938" s="2"/>
      <c r="J3938" s="2"/>
      <c r="K3938" s="2"/>
      <c r="L3938" s="2"/>
      <c r="M3938" s="2"/>
      <c r="N3938" s="2"/>
      <c r="O3938" s="2"/>
    </row>
    <row r="3939" spans="5:15" x14ac:dyDescent="0.25">
      <c r="E3939" s="2"/>
      <c r="F3939" s="2"/>
      <c r="G3939" s="5"/>
      <c r="H3939" s="2"/>
      <c r="I3939" s="2"/>
      <c r="J3939" s="2"/>
      <c r="K3939" s="2"/>
      <c r="L3939" s="2"/>
      <c r="M3939" s="2"/>
      <c r="N3939" s="2"/>
      <c r="O3939" s="2"/>
    </row>
    <row r="3940" spans="5:15" x14ac:dyDescent="0.25">
      <c r="E3940" s="2"/>
      <c r="F3940" s="2"/>
      <c r="G3940" s="5"/>
      <c r="H3940" s="2"/>
      <c r="I3940" s="2"/>
      <c r="J3940" s="2"/>
      <c r="K3940" s="2"/>
      <c r="L3940" s="2"/>
      <c r="M3940" s="2"/>
      <c r="N3940" s="2"/>
      <c r="O3940" s="2"/>
    </row>
    <row r="3942" spans="5:15" x14ac:dyDescent="0.25">
      <c r="E3942" s="2"/>
      <c r="F3942" s="2"/>
      <c r="G3942" s="5"/>
      <c r="H3942" s="2"/>
      <c r="I3942" s="2"/>
      <c r="J3942" s="2"/>
      <c r="K3942" s="2"/>
      <c r="L3942" s="2"/>
      <c r="M3942" s="2"/>
      <c r="N3942" s="2"/>
      <c r="O3942" s="2"/>
    </row>
    <row r="3943" spans="5:15" x14ac:dyDescent="0.25">
      <c r="E3943" s="2"/>
      <c r="F3943" s="2"/>
      <c r="G3943" s="5"/>
      <c r="H3943" s="2"/>
      <c r="I3943" s="2"/>
      <c r="J3943" s="2"/>
      <c r="K3943" s="2"/>
      <c r="L3943" s="2"/>
      <c r="M3943" s="2"/>
      <c r="N3943" s="2"/>
      <c r="O3943" s="2"/>
    </row>
    <row r="3944" spans="5:15" x14ac:dyDescent="0.25">
      <c r="E3944" s="2"/>
      <c r="F3944" s="2"/>
      <c r="G3944" s="5"/>
      <c r="H3944" s="2"/>
      <c r="I3944" s="2"/>
      <c r="J3944" s="2"/>
      <c r="K3944" s="2"/>
      <c r="L3944" s="2"/>
      <c r="M3944" s="2"/>
      <c r="N3944" s="2"/>
      <c r="O3944" s="2"/>
    </row>
    <row r="3945" spans="5:15" x14ac:dyDescent="0.25">
      <c r="E3945" s="2"/>
      <c r="F3945" s="2"/>
      <c r="G3945" s="5"/>
      <c r="H3945" s="2"/>
      <c r="I3945" s="2"/>
      <c r="J3945" s="2"/>
      <c r="K3945" s="2"/>
      <c r="L3945" s="2"/>
      <c r="M3945" s="2"/>
      <c r="N3945" s="2"/>
      <c r="O3945" s="2"/>
    </row>
    <row r="3946" spans="5:15" x14ac:dyDescent="0.25">
      <c r="E3946" s="2"/>
      <c r="F3946" s="2"/>
      <c r="G3946" s="5"/>
      <c r="H3946" s="2"/>
      <c r="I3946" s="2"/>
      <c r="J3946" s="2"/>
      <c r="K3946" s="2"/>
      <c r="L3946" s="2"/>
      <c r="M3946" s="2"/>
      <c r="N3946" s="2"/>
      <c r="O3946" s="2"/>
    </row>
    <row r="3947" spans="5:15" x14ac:dyDescent="0.25">
      <c r="E3947" s="2"/>
      <c r="F3947" s="2"/>
      <c r="G3947" s="5"/>
      <c r="H3947" s="2"/>
      <c r="I3947" s="2"/>
      <c r="J3947" s="2"/>
      <c r="K3947" s="2"/>
      <c r="L3947" s="2"/>
      <c r="M3947" s="2"/>
      <c r="N3947" s="2"/>
      <c r="O3947" s="2"/>
    </row>
    <row r="3948" spans="5:15" x14ac:dyDescent="0.25">
      <c r="E3948" s="2"/>
      <c r="F3948" s="2"/>
      <c r="G3948" s="5"/>
      <c r="H3948" s="2"/>
      <c r="I3948" s="2"/>
      <c r="J3948" s="2"/>
      <c r="K3948" s="2"/>
      <c r="L3948" s="2"/>
      <c r="M3948" s="2"/>
      <c r="N3948" s="2"/>
      <c r="O3948" s="2"/>
    </row>
    <row r="3949" spans="5:15" x14ac:dyDescent="0.25">
      <c r="E3949" s="2"/>
      <c r="F3949" s="2"/>
      <c r="G3949" s="5"/>
      <c r="H3949" s="2"/>
      <c r="I3949" s="2"/>
      <c r="J3949" s="2"/>
      <c r="K3949" s="2"/>
      <c r="L3949" s="2"/>
      <c r="M3949" s="2"/>
      <c r="N3949" s="2"/>
      <c r="O3949" s="2"/>
    </row>
    <row r="3958" spans="5:15" x14ac:dyDescent="0.25">
      <c r="E3958" s="2"/>
      <c r="F3958" s="2"/>
      <c r="G3958" s="5"/>
      <c r="H3958" s="2"/>
      <c r="I3958" s="2"/>
      <c r="J3958" s="2"/>
      <c r="K3958" s="2"/>
      <c r="L3958" s="2"/>
      <c r="M3958" s="2"/>
      <c r="N3958" s="2"/>
      <c r="O3958" s="2"/>
    </row>
    <row r="3959" spans="5:15" x14ac:dyDescent="0.25">
      <c r="E3959" s="2"/>
      <c r="F3959" s="2"/>
      <c r="G3959" s="5"/>
      <c r="H3959" s="2"/>
      <c r="I3959" s="2"/>
      <c r="J3959" s="2"/>
      <c r="K3959" s="2"/>
      <c r="L3959" s="2"/>
      <c r="M3959" s="2"/>
      <c r="N3959" s="2"/>
      <c r="O3959" s="2"/>
    </row>
    <row r="3962" spans="5:15" x14ac:dyDescent="0.25">
      <c r="E3962" s="2"/>
      <c r="F3962" s="2"/>
      <c r="G3962" s="5"/>
      <c r="H3962" s="2"/>
      <c r="I3962" s="2"/>
      <c r="J3962" s="2"/>
      <c r="K3962" s="2"/>
      <c r="L3962" s="2"/>
      <c r="M3962" s="2"/>
      <c r="N3962" s="2"/>
      <c r="O3962" s="2"/>
    </row>
    <row r="3963" spans="5:15" x14ac:dyDescent="0.25">
      <c r="F3963" s="2"/>
      <c r="G3963" s="5"/>
      <c r="H3963" s="2"/>
      <c r="I3963" s="2"/>
      <c r="J3963" s="2"/>
      <c r="K3963" s="2"/>
      <c r="L3963" s="2"/>
      <c r="M3963" s="2"/>
      <c r="N3963" s="2"/>
      <c r="O3963" s="2"/>
    </row>
    <row r="3964" spans="5:15" x14ac:dyDescent="0.25">
      <c r="E3964" s="2"/>
      <c r="F3964" s="2"/>
      <c r="G3964" s="5"/>
      <c r="H3964" s="2"/>
      <c r="I3964" s="2"/>
      <c r="J3964" s="2"/>
      <c r="K3964" s="2"/>
      <c r="L3964" s="2"/>
      <c r="M3964" s="2"/>
      <c r="N3964" s="2"/>
      <c r="O3964" s="2"/>
    </row>
    <row r="3965" spans="5:15" x14ac:dyDescent="0.25">
      <c r="O3965" s="2"/>
    </row>
    <row r="3966" spans="5:15" x14ac:dyDescent="0.25">
      <c r="E3966" s="2"/>
      <c r="F3966" s="2"/>
      <c r="G3966" s="5"/>
      <c r="H3966" s="2"/>
      <c r="I3966" s="2"/>
      <c r="J3966" s="2"/>
      <c r="K3966" s="2"/>
      <c r="L3966" s="2"/>
      <c r="M3966" s="2"/>
      <c r="N3966" s="2"/>
      <c r="O3966" s="2"/>
    </row>
    <row r="3967" spans="5:15" x14ac:dyDescent="0.25">
      <c r="E3967" s="2"/>
      <c r="I3967" s="2"/>
      <c r="J3967" s="2"/>
      <c r="K3967" s="2"/>
      <c r="L3967" s="2"/>
      <c r="M3967" s="2"/>
      <c r="N3967" s="2"/>
      <c r="O3967" s="2"/>
    </row>
    <row r="3968" spans="5:15" x14ac:dyDescent="0.25">
      <c r="E3968" s="2"/>
      <c r="H3968" s="2"/>
      <c r="I3968" s="2"/>
      <c r="J3968" s="2"/>
      <c r="K3968" s="2"/>
      <c r="L3968" s="2"/>
      <c r="M3968" s="2"/>
      <c r="N3968" s="2"/>
      <c r="O3968" s="2"/>
    </row>
    <row r="3969" spans="5:15" x14ac:dyDescent="0.25">
      <c r="O3969" s="2"/>
    </row>
    <row r="3971" spans="5:15" x14ac:dyDescent="0.25">
      <c r="E3971" s="2"/>
      <c r="F3971" s="2"/>
      <c r="G3971" s="5"/>
      <c r="H3971" s="2"/>
      <c r="I3971" s="2"/>
      <c r="J3971" s="2"/>
      <c r="K3971" s="2"/>
      <c r="L3971" s="2"/>
      <c r="M3971" s="2"/>
      <c r="N3971" s="2"/>
      <c r="O3971" s="2"/>
    </row>
    <row r="3974" spans="5:15" x14ac:dyDescent="0.25">
      <c r="E3974" s="2"/>
      <c r="F3974" s="2"/>
      <c r="G3974" s="5"/>
      <c r="H3974" s="2"/>
      <c r="I3974" s="2"/>
      <c r="J3974" s="2"/>
      <c r="K3974" s="2"/>
      <c r="L3974" s="2"/>
      <c r="M3974" s="2"/>
      <c r="N3974" s="2"/>
      <c r="O3974" s="2"/>
    </row>
    <row r="3975" spans="5:15" x14ac:dyDescent="0.25">
      <c r="E3975" s="2"/>
      <c r="F3975" s="2"/>
      <c r="G3975" s="5"/>
      <c r="H3975" s="2"/>
      <c r="I3975" s="2"/>
      <c r="J3975" s="2"/>
      <c r="K3975" s="2"/>
      <c r="L3975" s="2"/>
      <c r="M3975" s="2"/>
      <c r="N3975" s="2"/>
      <c r="O3975" s="2"/>
    </row>
    <row r="3978" spans="5:15" x14ac:dyDescent="0.25">
      <c r="O3978" s="2"/>
    </row>
    <row r="3982" spans="5:15" x14ac:dyDescent="0.25">
      <c r="E3982" s="2"/>
      <c r="F3982" s="2"/>
      <c r="G3982" s="5"/>
      <c r="H3982" s="2"/>
      <c r="I3982" s="2"/>
      <c r="J3982" s="2"/>
      <c r="K3982" s="2"/>
      <c r="L3982" s="2"/>
      <c r="M3982" s="2"/>
      <c r="N3982" s="2"/>
      <c r="O3982" s="2"/>
    </row>
    <row r="3983" spans="5:15" x14ac:dyDescent="0.25">
      <c r="E3983" s="2"/>
      <c r="F3983" s="2"/>
      <c r="G3983" s="5"/>
      <c r="H3983" s="2"/>
      <c r="I3983" s="2"/>
      <c r="J3983" s="2"/>
      <c r="K3983" s="2"/>
      <c r="L3983" s="2"/>
      <c r="M3983" s="2"/>
      <c r="N3983" s="2"/>
      <c r="O3983" s="2"/>
    </row>
    <row r="3984" spans="5:15" x14ac:dyDescent="0.25">
      <c r="E3984" s="2"/>
      <c r="F3984" s="2"/>
      <c r="G3984" s="5"/>
      <c r="H3984" s="2"/>
      <c r="I3984" s="2"/>
      <c r="J3984" s="2"/>
      <c r="K3984" s="2"/>
      <c r="L3984" s="2"/>
      <c r="M3984" s="2"/>
      <c r="N3984" s="2"/>
      <c r="O3984" s="2"/>
    </row>
    <row r="3986" spans="5:15" x14ac:dyDescent="0.25">
      <c r="E3986" s="2"/>
      <c r="F3986" s="2"/>
      <c r="G3986" s="5"/>
      <c r="H3986" s="2"/>
      <c r="I3986" s="2"/>
      <c r="J3986" s="2"/>
      <c r="K3986" s="2"/>
      <c r="L3986" s="2"/>
      <c r="M3986" s="2"/>
      <c r="N3986" s="2"/>
      <c r="O3986" s="2"/>
    </row>
    <row r="3987" spans="5:15" x14ac:dyDescent="0.25">
      <c r="F3987" s="2"/>
      <c r="G3987" s="5"/>
      <c r="H3987" s="2"/>
      <c r="I3987" s="2"/>
      <c r="J3987" s="2"/>
      <c r="K3987" s="2"/>
      <c r="L3987" s="2"/>
      <c r="M3987" s="2"/>
      <c r="N3987" s="2"/>
      <c r="O3987" s="2"/>
    </row>
    <row r="3988" spans="5:15" x14ac:dyDescent="0.25">
      <c r="E3988" s="2"/>
      <c r="F3988" s="2"/>
      <c r="G3988" s="5"/>
      <c r="H3988" s="2"/>
      <c r="I3988" s="2"/>
      <c r="J3988" s="2"/>
      <c r="K3988" s="2"/>
      <c r="L3988" s="2"/>
      <c r="M3988" s="2"/>
      <c r="N3988" s="2"/>
      <c r="O3988" s="2"/>
    </row>
    <row r="3989" spans="5:15" x14ac:dyDescent="0.25">
      <c r="E3989" s="2"/>
      <c r="F3989" s="2"/>
      <c r="G3989" s="5"/>
      <c r="H3989" s="2"/>
      <c r="I3989" s="2"/>
      <c r="J3989" s="2"/>
      <c r="K3989" s="2"/>
      <c r="L3989" s="2"/>
      <c r="M3989" s="2"/>
      <c r="N3989" s="2"/>
      <c r="O3989" s="2"/>
    </row>
    <row r="3990" spans="5:15" x14ac:dyDescent="0.25">
      <c r="E3990" s="2"/>
      <c r="F3990" s="2"/>
      <c r="G3990" s="5"/>
      <c r="H3990" s="2"/>
      <c r="I3990" s="2"/>
      <c r="J3990" s="2"/>
      <c r="K3990" s="2"/>
      <c r="L3990" s="2"/>
      <c r="M3990" s="2"/>
      <c r="N3990" s="2"/>
      <c r="O3990" s="2"/>
    </row>
    <row r="3991" spans="5:15" x14ac:dyDescent="0.25">
      <c r="E3991" s="2"/>
      <c r="F3991" s="2"/>
      <c r="G3991" s="5"/>
      <c r="H3991" s="2"/>
      <c r="I3991" s="2"/>
      <c r="J3991" s="2"/>
      <c r="K3991" s="2"/>
      <c r="L3991" s="2"/>
      <c r="M3991" s="2"/>
      <c r="N3991" s="2"/>
      <c r="O3991" s="2"/>
    </row>
    <row r="3992" spans="5:15" x14ac:dyDescent="0.25">
      <c r="E3992" s="2"/>
      <c r="F3992" s="2"/>
      <c r="G3992" s="5"/>
      <c r="H3992" s="2"/>
      <c r="I3992" s="2"/>
      <c r="J3992" s="2"/>
      <c r="K3992" s="2"/>
      <c r="L3992" s="2"/>
      <c r="M3992" s="2"/>
      <c r="N3992" s="2"/>
      <c r="O3992" s="2"/>
    </row>
    <row r="3993" spans="5:15" x14ac:dyDescent="0.25">
      <c r="E3993" s="2"/>
      <c r="F3993" s="2"/>
      <c r="G3993" s="5"/>
      <c r="H3993" s="2"/>
      <c r="I3993" s="2"/>
      <c r="J3993" s="2"/>
      <c r="K3993" s="2"/>
      <c r="L3993" s="2"/>
      <c r="M3993" s="2"/>
      <c r="N3993" s="2"/>
      <c r="O3993" s="2"/>
    </row>
    <row r="3995" spans="5:15" x14ac:dyDescent="0.25">
      <c r="K3995" s="2"/>
    </row>
    <row r="3999" spans="5:15" x14ac:dyDescent="0.25">
      <c r="E3999" s="2"/>
      <c r="F3999" s="2"/>
      <c r="G3999" s="5"/>
      <c r="H3999" s="2"/>
      <c r="I3999" s="2"/>
      <c r="J3999" s="2"/>
      <c r="K3999" s="2"/>
      <c r="L3999" s="2"/>
      <c r="M3999" s="2"/>
      <c r="N3999" s="2"/>
      <c r="O3999" s="2"/>
    </row>
    <row r="4000" spans="5:15" x14ac:dyDescent="0.25">
      <c r="E4000" s="2"/>
      <c r="F4000" s="2"/>
      <c r="G4000" s="5"/>
      <c r="H4000" s="2"/>
      <c r="I4000" s="2"/>
      <c r="J4000" s="2"/>
      <c r="K4000" s="2"/>
      <c r="L4000" s="2"/>
      <c r="M4000" s="2"/>
      <c r="N4000" s="2"/>
      <c r="O4000" s="2"/>
    </row>
    <row r="4001" spans="5:15" x14ac:dyDescent="0.25">
      <c r="E4001" s="2"/>
      <c r="F4001" s="2"/>
      <c r="G4001" s="5"/>
      <c r="H4001" s="2"/>
      <c r="I4001" s="2"/>
      <c r="J4001" s="2"/>
      <c r="K4001" s="2"/>
      <c r="L4001" s="2"/>
      <c r="M4001" s="2"/>
      <c r="N4001" s="2"/>
      <c r="O4001" s="2"/>
    </row>
    <row r="4003" spans="5:15" x14ac:dyDescent="0.25">
      <c r="E4003" s="2"/>
      <c r="F4003" s="2"/>
      <c r="G4003" s="5"/>
      <c r="H4003" s="2"/>
      <c r="I4003" s="2"/>
      <c r="J4003" s="2"/>
      <c r="K4003" s="2"/>
      <c r="L4003" s="2"/>
      <c r="M4003" s="2"/>
      <c r="N4003" s="2"/>
      <c r="O4003" s="2"/>
    </row>
    <row r="4004" spans="5:15" x14ac:dyDescent="0.25">
      <c r="E4004" s="2"/>
      <c r="F4004" s="2"/>
      <c r="G4004" s="5"/>
      <c r="H4004" s="2"/>
      <c r="I4004" s="2"/>
      <c r="J4004" s="2"/>
      <c r="K4004" s="2"/>
      <c r="L4004" s="2"/>
      <c r="M4004" s="2"/>
      <c r="N4004" s="2"/>
      <c r="O4004" s="2"/>
    </row>
    <row r="4005" spans="5:15" x14ac:dyDescent="0.25">
      <c r="E4005" s="2"/>
      <c r="F4005" s="2"/>
      <c r="G4005" s="5"/>
      <c r="H4005" s="2"/>
      <c r="I4005" s="2"/>
      <c r="J4005" s="2"/>
      <c r="K4005" s="2"/>
      <c r="L4005" s="2"/>
      <c r="M4005" s="2"/>
      <c r="N4005" s="2"/>
      <c r="O4005" s="2"/>
    </row>
    <row r="4006" spans="5:15" x14ac:dyDescent="0.25">
      <c r="E4006" s="2"/>
      <c r="F4006" s="2"/>
      <c r="G4006" s="5"/>
      <c r="H4006" s="2"/>
      <c r="I4006" s="2"/>
      <c r="J4006" s="2"/>
      <c r="K4006" s="2"/>
      <c r="L4006" s="2"/>
      <c r="M4006" s="2"/>
      <c r="N4006" s="2"/>
      <c r="O4006" s="2"/>
    </row>
    <row r="4007" spans="5:15" x14ac:dyDescent="0.25">
      <c r="E4007" s="2"/>
      <c r="F4007" s="2"/>
      <c r="G4007" s="5"/>
      <c r="H4007" s="2"/>
      <c r="I4007" s="2"/>
      <c r="J4007" s="2"/>
      <c r="K4007" s="2"/>
      <c r="L4007" s="2"/>
      <c r="M4007" s="2"/>
      <c r="N4007" s="2"/>
      <c r="O4007" s="2"/>
    </row>
    <row r="4008" spans="5:15" x14ac:dyDescent="0.25">
      <c r="E4008" s="2"/>
      <c r="F4008" s="2"/>
      <c r="G4008" s="5"/>
      <c r="H4008" s="2"/>
      <c r="I4008" s="2"/>
      <c r="J4008" s="2"/>
      <c r="K4008" s="2"/>
      <c r="L4008" s="2"/>
      <c r="M4008" s="2"/>
      <c r="N4008" s="2"/>
      <c r="O4008" s="2"/>
    </row>
    <row r="4009" spans="5:15" x14ac:dyDescent="0.25">
      <c r="E4009" s="2"/>
      <c r="F4009" s="2"/>
      <c r="G4009" s="5"/>
      <c r="H4009" s="2"/>
      <c r="I4009" s="2"/>
      <c r="J4009" s="2"/>
      <c r="K4009" s="2"/>
      <c r="L4009" s="2"/>
      <c r="M4009" s="2"/>
      <c r="N4009" s="2"/>
      <c r="O4009" s="2"/>
    </row>
    <row r="4010" spans="5:15" x14ac:dyDescent="0.25">
      <c r="E4010" s="2"/>
      <c r="F4010" s="2"/>
      <c r="G4010" s="5"/>
      <c r="H4010" s="2"/>
      <c r="I4010" s="2"/>
      <c r="J4010" s="2"/>
      <c r="K4010" s="2"/>
      <c r="L4010" s="2"/>
      <c r="M4010" s="2"/>
      <c r="N4010" s="2"/>
      <c r="O4010" s="2"/>
    </row>
    <row r="4011" spans="5:15" x14ac:dyDescent="0.25">
      <c r="E4011" s="2"/>
      <c r="F4011" s="2"/>
      <c r="G4011" s="5"/>
      <c r="H4011" s="2"/>
      <c r="I4011" s="2"/>
      <c r="J4011" s="2"/>
      <c r="K4011" s="2"/>
      <c r="L4011" s="2"/>
      <c r="M4011" s="2"/>
      <c r="N4011" s="2"/>
      <c r="O4011" s="2"/>
    </row>
    <row r="4012" spans="5:15" x14ac:dyDescent="0.25">
      <c r="E4012" s="2"/>
      <c r="F4012" s="2"/>
      <c r="G4012" s="5"/>
      <c r="H4012" s="2"/>
      <c r="I4012" s="2"/>
      <c r="J4012" s="2"/>
      <c r="K4012" s="2"/>
      <c r="L4012" s="2"/>
      <c r="M4012" s="2"/>
      <c r="N4012" s="2"/>
      <c r="O4012" s="2"/>
    </row>
    <row r="4013" spans="5:15" x14ac:dyDescent="0.25">
      <c r="E4013" s="2"/>
      <c r="F4013" s="2"/>
      <c r="G4013" s="5"/>
      <c r="H4013" s="2"/>
      <c r="I4013" s="2"/>
      <c r="J4013" s="2"/>
      <c r="K4013" s="2"/>
      <c r="L4013" s="2"/>
      <c r="M4013" s="2"/>
      <c r="N4013" s="2"/>
      <c r="O4013" s="2"/>
    </row>
    <row r="4015" spans="5:15" x14ac:dyDescent="0.25">
      <c r="E4015" s="2"/>
      <c r="F4015" s="2"/>
      <c r="G4015" s="5"/>
      <c r="H4015" s="2"/>
      <c r="I4015" s="2"/>
      <c r="J4015" s="2"/>
      <c r="K4015" s="2"/>
      <c r="L4015" s="2"/>
      <c r="M4015" s="2"/>
      <c r="N4015" s="2"/>
      <c r="O4015" s="2"/>
    </row>
    <row r="4016" spans="5:15" x14ac:dyDescent="0.25">
      <c r="E4016" s="2"/>
      <c r="F4016" s="2"/>
      <c r="G4016" s="5"/>
      <c r="H4016" s="2"/>
      <c r="I4016" s="2"/>
      <c r="J4016" s="2"/>
      <c r="K4016" s="2"/>
      <c r="L4016" s="2"/>
      <c r="M4016" s="2"/>
      <c r="N4016" s="2"/>
      <c r="O4016" s="2"/>
    </row>
    <row r="4017" spans="5:15" x14ac:dyDescent="0.25">
      <c r="E4017" s="2"/>
      <c r="F4017" s="2"/>
      <c r="G4017" s="5"/>
      <c r="H4017" s="2"/>
      <c r="I4017" s="2"/>
      <c r="J4017" s="2"/>
      <c r="K4017" s="2"/>
      <c r="L4017" s="2"/>
      <c r="M4017" s="2"/>
      <c r="N4017" s="2"/>
      <c r="O4017" s="2"/>
    </row>
    <row r="4018" spans="5:15" x14ac:dyDescent="0.25">
      <c r="E4018" s="2"/>
      <c r="F4018" s="2"/>
      <c r="G4018" s="5"/>
      <c r="H4018" s="2"/>
      <c r="I4018" s="2"/>
      <c r="J4018" s="2"/>
      <c r="K4018" s="2"/>
      <c r="L4018" s="2"/>
      <c r="M4018" s="2"/>
      <c r="N4018" s="2"/>
      <c r="O4018" s="2"/>
    </row>
    <row r="4019" spans="5:15" x14ac:dyDescent="0.25">
      <c r="E4019" s="2"/>
      <c r="F4019" s="2"/>
      <c r="G4019" s="5"/>
      <c r="H4019" s="2"/>
      <c r="I4019" s="2"/>
      <c r="J4019" s="2"/>
      <c r="K4019" s="2"/>
      <c r="L4019" s="2"/>
      <c r="M4019" s="2"/>
      <c r="N4019" s="2"/>
      <c r="O4019" s="2"/>
    </row>
    <row r="4020" spans="5:15" x14ac:dyDescent="0.25">
      <c r="E4020" s="2"/>
      <c r="F4020" s="2"/>
      <c r="G4020" s="5"/>
      <c r="H4020" s="2"/>
      <c r="I4020" s="2"/>
      <c r="J4020" s="2"/>
      <c r="K4020" s="2"/>
      <c r="L4020" s="2"/>
      <c r="M4020" s="2"/>
      <c r="N4020" s="2"/>
      <c r="O4020" s="2"/>
    </row>
    <row r="4021" spans="5:15" x14ac:dyDescent="0.25">
      <c r="E4021" s="2"/>
      <c r="F4021" s="2"/>
      <c r="G4021" s="5"/>
      <c r="H4021" s="2"/>
      <c r="I4021" s="2"/>
      <c r="J4021" s="2"/>
      <c r="K4021" s="2"/>
      <c r="L4021" s="2"/>
      <c r="M4021" s="2"/>
      <c r="N4021" s="2"/>
      <c r="O4021" s="2"/>
    </row>
    <row r="4022" spans="5:15" x14ac:dyDescent="0.25">
      <c r="E4022" s="2"/>
      <c r="F4022" s="2"/>
      <c r="G4022" s="5"/>
      <c r="H4022" s="2"/>
      <c r="I4022" s="2"/>
      <c r="J4022" s="2"/>
      <c r="K4022" s="2"/>
      <c r="L4022" s="2"/>
      <c r="M4022" s="2"/>
      <c r="N4022" s="2"/>
      <c r="O4022" s="2"/>
    </row>
    <row r="4024" spans="5:15" x14ac:dyDescent="0.25">
      <c r="E4024" s="2"/>
    </row>
    <row r="4026" spans="5:15" x14ac:dyDescent="0.25">
      <c r="E4026" s="2"/>
      <c r="F4026" s="2"/>
      <c r="G4026" s="5"/>
      <c r="H4026" s="2"/>
      <c r="I4026" s="2"/>
      <c r="J4026" s="2"/>
      <c r="K4026" s="2"/>
      <c r="L4026" s="2"/>
      <c r="M4026" s="2"/>
      <c r="N4026" s="2"/>
      <c r="O4026" s="2"/>
    </row>
    <row r="4027" spans="5:15" x14ac:dyDescent="0.25">
      <c r="N4027" s="2"/>
      <c r="O4027" s="2"/>
    </row>
    <row r="4028" spans="5:15" x14ac:dyDescent="0.25">
      <c r="E4028" s="2"/>
      <c r="F4028" s="2"/>
      <c r="G4028" s="5"/>
      <c r="H4028" s="2"/>
      <c r="I4028" s="2"/>
      <c r="J4028" s="2"/>
      <c r="K4028" s="2"/>
      <c r="L4028" s="2"/>
      <c r="M4028" s="2"/>
      <c r="N4028" s="2"/>
      <c r="O4028" s="2"/>
    </row>
    <row r="4029" spans="5:15" x14ac:dyDescent="0.25">
      <c r="M4029" s="2"/>
      <c r="N4029" s="2"/>
      <c r="O4029" s="2"/>
    </row>
    <row r="4032" spans="5:15" x14ac:dyDescent="0.25">
      <c r="E4032" s="2"/>
      <c r="F4032" s="2"/>
      <c r="G4032" s="5"/>
      <c r="H4032" s="2"/>
      <c r="I4032" s="2"/>
      <c r="J4032" s="2"/>
      <c r="K4032" s="2"/>
      <c r="L4032" s="2"/>
      <c r="M4032" s="2"/>
      <c r="N4032" s="2"/>
      <c r="O4032" s="2"/>
    </row>
    <row r="4033" spans="5:15" x14ac:dyDescent="0.25">
      <c r="E4033" s="2"/>
      <c r="F4033" s="2"/>
      <c r="G4033" s="5"/>
      <c r="H4033" s="2"/>
      <c r="I4033" s="2"/>
      <c r="J4033" s="2"/>
      <c r="K4033" s="2"/>
      <c r="L4033" s="2"/>
      <c r="M4033" s="2"/>
      <c r="N4033" s="2"/>
      <c r="O4033" s="2"/>
    </row>
    <row r="4034" spans="5:15" x14ac:dyDescent="0.25">
      <c r="O4034" s="2"/>
    </row>
    <row r="4035" spans="5:15" x14ac:dyDescent="0.25">
      <c r="N4035" s="2"/>
      <c r="O4035" s="2"/>
    </row>
    <row r="4036" spans="5:15" x14ac:dyDescent="0.25">
      <c r="O4036" s="2"/>
    </row>
    <row r="4039" spans="5:15" x14ac:dyDescent="0.25">
      <c r="G4039" s="5"/>
      <c r="H4039" s="2"/>
      <c r="I4039" s="2"/>
      <c r="J4039" s="2"/>
      <c r="K4039" s="2"/>
      <c r="L4039" s="2"/>
      <c r="M4039" s="2"/>
      <c r="N4039" s="2"/>
      <c r="O4039" s="2"/>
    </row>
    <row r="4040" spans="5:15" x14ac:dyDescent="0.25">
      <c r="E4040" s="2"/>
      <c r="F4040" s="2"/>
      <c r="G4040" s="5"/>
      <c r="H4040" s="2"/>
      <c r="I4040" s="2"/>
      <c r="J4040" s="2"/>
      <c r="K4040" s="2"/>
      <c r="L4040" s="2"/>
      <c r="M4040" s="2"/>
      <c r="N4040" s="2"/>
      <c r="O4040" s="2"/>
    </row>
    <row r="4041" spans="5:15" x14ac:dyDescent="0.25">
      <c r="E4041" s="2"/>
      <c r="F4041" s="2"/>
      <c r="G4041" s="5"/>
      <c r="H4041" s="2"/>
      <c r="I4041" s="2"/>
      <c r="J4041" s="2"/>
      <c r="K4041" s="2"/>
      <c r="L4041" s="2"/>
      <c r="M4041" s="2"/>
      <c r="N4041" s="2"/>
      <c r="O4041" s="2"/>
    </row>
    <row r="4042" spans="5:15" x14ac:dyDescent="0.25">
      <c r="E4042" s="2"/>
      <c r="F4042" s="2"/>
      <c r="G4042" s="5"/>
      <c r="H4042" s="2"/>
      <c r="I4042" s="2"/>
      <c r="J4042" s="2"/>
      <c r="K4042" s="2"/>
      <c r="L4042" s="2"/>
      <c r="M4042" s="2"/>
      <c r="N4042" s="2"/>
      <c r="O4042" s="2"/>
    </row>
    <row r="4044" spans="5:15" x14ac:dyDescent="0.25">
      <c r="E4044" s="2"/>
      <c r="F4044" s="2"/>
      <c r="G4044" s="5"/>
      <c r="H4044" s="2"/>
      <c r="I4044" s="2"/>
      <c r="J4044" s="2"/>
      <c r="K4044" s="2"/>
      <c r="L4044" s="2"/>
      <c r="M4044" s="2"/>
      <c r="N4044" s="2"/>
      <c r="O4044" s="2"/>
    </row>
    <row r="4045" spans="5:15" x14ac:dyDescent="0.25">
      <c r="E4045" s="2"/>
      <c r="F4045" s="2"/>
      <c r="G4045" s="5"/>
      <c r="H4045" s="2"/>
      <c r="I4045" s="2"/>
      <c r="J4045" s="2"/>
      <c r="K4045" s="2"/>
      <c r="L4045" s="2"/>
      <c r="M4045" s="2"/>
      <c r="N4045" s="2"/>
      <c r="O4045" s="2"/>
    </row>
    <row r="4046" spans="5:15" x14ac:dyDescent="0.25">
      <c r="E4046" s="2"/>
      <c r="F4046" s="2"/>
      <c r="G4046" s="5"/>
      <c r="H4046" s="2"/>
      <c r="I4046" s="2"/>
      <c r="J4046" s="2"/>
      <c r="K4046" s="2"/>
      <c r="L4046" s="2"/>
      <c r="M4046" s="2"/>
      <c r="N4046" s="2"/>
      <c r="O4046" s="2"/>
    </row>
    <row r="4047" spans="5:15" x14ac:dyDescent="0.25">
      <c r="G4047" s="5"/>
      <c r="H4047" s="2"/>
      <c r="I4047" s="2"/>
      <c r="J4047" s="2"/>
      <c r="K4047" s="2"/>
      <c r="L4047" s="2"/>
      <c r="M4047" s="2"/>
      <c r="N4047" s="2"/>
      <c r="O4047" s="2"/>
    </row>
    <row r="4048" spans="5:15" x14ac:dyDescent="0.25">
      <c r="E4048" s="2"/>
      <c r="F4048" s="2"/>
      <c r="G4048" s="5"/>
      <c r="H4048" s="2"/>
      <c r="I4048" s="2"/>
      <c r="J4048" s="2"/>
      <c r="K4048" s="2"/>
      <c r="L4048" s="2"/>
      <c r="M4048" s="2"/>
      <c r="N4048" s="2"/>
      <c r="O4048" s="2"/>
    </row>
    <row r="4049" spans="5:15" x14ac:dyDescent="0.25">
      <c r="E4049" s="2"/>
      <c r="F4049" s="2"/>
      <c r="G4049" s="5"/>
      <c r="H4049" s="2"/>
      <c r="I4049" s="2"/>
      <c r="J4049" s="2"/>
      <c r="K4049" s="2"/>
      <c r="L4049" s="2"/>
      <c r="M4049" s="2"/>
      <c r="N4049" s="2"/>
      <c r="O4049" s="2"/>
    </row>
    <row r="4050" spans="5:15" x14ac:dyDescent="0.25">
      <c r="E4050" s="2"/>
      <c r="F4050" s="2"/>
      <c r="G4050" s="5"/>
      <c r="H4050" s="2"/>
      <c r="I4050" s="2"/>
      <c r="J4050" s="2"/>
      <c r="K4050" s="2"/>
      <c r="L4050" s="2"/>
      <c r="M4050" s="2"/>
      <c r="N4050" s="2"/>
      <c r="O4050" s="2"/>
    </row>
    <row r="4051" spans="5:15" x14ac:dyDescent="0.25">
      <c r="E4051" s="2"/>
      <c r="F4051" s="2"/>
      <c r="G4051" s="5"/>
      <c r="H4051" s="2"/>
      <c r="I4051" s="2"/>
      <c r="J4051" s="2"/>
      <c r="K4051" s="2"/>
      <c r="L4051" s="2"/>
      <c r="M4051" s="2"/>
      <c r="N4051" s="2"/>
      <c r="O4051" s="2"/>
    </row>
    <row r="4052" spans="5:15" x14ac:dyDescent="0.25">
      <c r="E4052" s="2"/>
      <c r="F4052" s="2"/>
      <c r="G4052" s="5"/>
      <c r="H4052" s="2"/>
      <c r="I4052" s="2"/>
      <c r="J4052" s="2"/>
      <c r="K4052" s="2"/>
      <c r="L4052" s="2"/>
      <c r="M4052" s="2"/>
      <c r="N4052" s="2"/>
      <c r="O4052" s="2"/>
    </row>
    <row r="4053" spans="5:15" x14ac:dyDescent="0.25">
      <c r="E4053" s="2"/>
      <c r="F4053" s="2"/>
      <c r="G4053" s="5"/>
      <c r="H4053" s="2"/>
      <c r="I4053" s="2"/>
      <c r="J4053" s="2"/>
      <c r="K4053" s="2"/>
      <c r="L4053" s="2"/>
      <c r="M4053" s="2"/>
      <c r="N4053" s="2"/>
      <c r="O4053" s="2"/>
    </row>
    <row r="4054" spans="5:15" x14ac:dyDescent="0.25">
      <c r="E4054" s="2"/>
      <c r="F4054" s="2"/>
      <c r="G4054" s="5"/>
      <c r="H4054" s="2"/>
      <c r="I4054" s="2"/>
      <c r="J4054" s="2"/>
      <c r="K4054" s="2"/>
      <c r="L4054" s="2"/>
      <c r="M4054" s="2"/>
      <c r="N4054" s="2"/>
      <c r="O4054" s="2"/>
    </row>
    <row r="4056" spans="5:15" x14ac:dyDescent="0.25">
      <c r="E4056" s="2"/>
      <c r="F4056" s="2"/>
      <c r="G4056" s="5"/>
      <c r="H4056" s="2"/>
      <c r="I4056" s="2"/>
      <c r="J4056" s="2"/>
      <c r="K4056" s="2"/>
      <c r="L4056" s="2"/>
      <c r="M4056" s="2"/>
      <c r="N4056" s="2"/>
      <c r="O4056" s="2"/>
    </row>
    <row r="4057" spans="5:15" x14ac:dyDescent="0.25">
      <c r="E4057" s="2"/>
      <c r="F4057" s="2"/>
      <c r="G4057" s="5"/>
      <c r="H4057" s="2"/>
      <c r="I4057" s="2"/>
      <c r="J4057" s="2"/>
      <c r="K4057" s="2"/>
      <c r="L4057" s="2"/>
      <c r="M4057" s="2"/>
      <c r="N4057" s="2"/>
      <c r="O4057" s="2"/>
    </row>
    <row r="4058" spans="5:15" x14ac:dyDescent="0.25">
      <c r="E4058" s="2"/>
      <c r="F4058" s="2"/>
      <c r="G4058" s="5"/>
      <c r="H4058" s="2"/>
      <c r="I4058" s="2"/>
      <c r="J4058" s="2"/>
      <c r="K4058" s="2"/>
      <c r="L4058" s="2"/>
      <c r="M4058" s="2"/>
      <c r="N4058" s="2"/>
      <c r="O4058" s="2"/>
    </row>
    <row r="4059" spans="5:15" x14ac:dyDescent="0.25">
      <c r="E4059" s="2"/>
      <c r="F4059" s="2"/>
      <c r="G4059" s="5"/>
      <c r="H4059" s="2"/>
      <c r="I4059" s="2"/>
      <c r="J4059" s="2"/>
      <c r="K4059" s="2"/>
      <c r="L4059" s="2"/>
      <c r="M4059" s="2"/>
      <c r="N4059" s="2"/>
      <c r="O4059" s="2"/>
    </row>
    <row r="4060" spans="5:15" x14ac:dyDescent="0.25">
      <c r="E4060" s="2"/>
      <c r="F4060" s="2"/>
      <c r="G4060" s="5"/>
      <c r="H4060" s="2"/>
      <c r="I4060" s="2"/>
      <c r="J4060" s="2"/>
      <c r="K4060" s="2"/>
      <c r="L4060" s="2"/>
      <c r="M4060" s="2"/>
      <c r="N4060" s="2"/>
      <c r="O4060" s="2"/>
    </row>
    <row r="4061" spans="5:15" x14ac:dyDescent="0.25">
      <c r="E4061" s="2"/>
      <c r="F4061" s="2"/>
      <c r="G4061" s="5"/>
      <c r="H4061" s="2"/>
      <c r="I4061" s="2"/>
      <c r="J4061" s="2"/>
      <c r="K4061" s="2"/>
      <c r="L4061" s="2"/>
      <c r="M4061" s="2"/>
      <c r="N4061" s="2"/>
      <c r="O4061" s="2"/>
    </row>
    <row r="4062" spans="5:15" x14ac:dyDescent="0.25">
      <c r="E4062" s="2"/>
      <c r="F4062" s="2"/>
      <c r="G4062" s="5"/>
      <c r="H4062" s="2"/>
      <c r="I4062" s="2"/>
      <c r="J4062" s="2"/>
      <c r="K4062" s="2"/>
      <c r="L4062" s="2"/>
      <c r="M4062" s="2"/>
      <c r="N4062" s="2"/>
      <c r="O4062" s="2"/>
    </row>
    <row r="4063" spans="5:15" x14ac:dyDescent="0.25">
      <c r="E4063" s="2"/>
      <c r="F4063" s="2"/>
      <c r="G4063" s="5"/>
      <c r="H4063" s="2"/>
      <c r="I4063" s="2"/>
      <c r="J4063" s="2"/>
      <c r="K4063" s="2"/>
      <c r="L4063" s="2"/>
      <c r="M4063" s="2"/>
      <c r="N4063" s="2"/>
      <c r="O4063" s="2"/>
    </row>
    <row r="4064" spans="5:15" x14ac:dyDescent="0.25">
      <c r="E4064" s="2"/>
      <c r="F4064" s="2"/>
      <c r="G4064" s="5"/>
      <c r="H4064" s="2"/>
      <c r="I4064" s="2"/>
      <c r="J4064" s="2"/>
      <c r="K4064" s="2"/>
      <c r="L4064" s="2"/>
      <c r="M4064" s="2"/>
      <c r="N4064" s="2"/>
      <c r="O4064" s="2"/>
    </row>
    <row r="4065" spans="5:15" x14ac:dyDescent="0.25">
      <c r="E4065" s="2"/>
      <c r="F4065" s="2"/>
      <c r="G4065" s="5"/>
      <c r="H4065" s="2"/>
      <c r="I4065" s="2"/>
      <c r="J4065" s="2"/>
      <c r="K4065" s="2"/>
      <c r="L4065" s="2"/>
      <c r="M4065" s="2"/>
      <c r="N4065" s="2"/>
      <c r="O4065" s="2"/>
    </row>
    <row r="4066" spans="5:15" x14ac:dyDescent="0.25">
      <c r="E4066" s="2"/>
      <c r="F4066" s="2"/>
      <c r="G4066" s="5"/>
      <c r="H4066" s="2"/>
      <c r="I4066" s="2"/>
      <c r="J4066" s="2"/>
      <c r="K4066" s="2"/>
      <c r="L4066" s="2"/>
      <c r="M4066" s="2"/>
      <c r="N4066" s="2"/>
      <c r="O4066" s="2"/>
    </row>
    <row r="4068" spans="5:15" x14ac:dyDescent="0.25">
      <c r="E4068" s="2"/>
      <c r="F4068" s="2"/>
      <c r="G4068" s="5"/>
      <c r="H4068" s="2"/>
      <c r="I4068" s="2"/>
      <c r="J4068" s="2"/>
      <c r="K4068" s="2"/>
      <c r="L4068" s="2"/>
      <c r="M4068" s="2"/>
      <c r="N4068" s="2"/>
      <c r="O4068" s="2"/>
    </row>
    <row r="4069" spans="5:15" x14ac:dyDescent="0.25">
      <c r="F4069" s="2"/>
      <c r="G4069" s="5"/>
      <c r="H4069" s="2"/>
      <c r="I4069" s="2"/>
      <c r="J4069" s="2"/>
      <c r="K4069" s="2"/>
      <c r="L4069" s="2"/>
      <c r="M4069" s="2"/>
      <c r="N4069" s="2"/>
      <c r="O4069" s="2"/>
    </row>
    <row r="4070" spans="5:15" x14ac:dyDescent="0.25">
      <c r="E4070" s="2"/>
      <c r="F4070" s="2"/>
      <c r="G4070" s="5"/>
      <c r="H4070" s="2"/>
      <c r="I4070" s="2"/>
      <c r="J4070" s="2"/>
      <c r="K4070" s="2"/>
      <c r="L4070" s="2"/>
      <c r="M4070" s="2"/>
      <c r="N4070" s="2"/>
      <c r="O4070" s="2"/>
    </row>
    <row r="4071" spans="5:15" x14ac:dyDescent="0.25">
      <c r="F4071" s="2"/>
      <c r="G4071" s="5"/>
      <c r="H4071" s="2"/>
      <c r="I4071" s="2"/>
      <c r="J4071" s="2"/>
      <c r="K4071" s="2"/>
      <c r="L4071" s="2"/>
      <c r="M4071" s="2"/>
      <c r="N4071" s="2"/>
      <c r="O4071" s="2"/>
    </row>
    <row r="4072" spans="5:15" x14ac:dyDescent="0.25">
      <c r="E4072" s="2"/>
      <c r="F4072" s="2"/>
      <c r="G4072" s="5"/>
      <c r="H4072" s="2"/>
      <c r="I4072" s="2"/>
      <c r="J4072" s="2"/>
      <c r="K4072" s="2"/>
      <c r="L4072" s="2"/>
      <c r="M4072" s="2"/>
      <c r="N4072" s="2"/>
      <c r="O4072" s="2"/>
    </row>
    <row r="4073" spans="5:15" x14ac:dyDescent="0.25">
      <c r="E4073" s="2"/>
      <c r="F4073" s="2"/>
      <c r="G4073" s="5"/>
      <c r="H4073" s="2"/>
      <c r="I4073" s="2"/>
      <c r="J4073" s="2"/>
      <c r="K4073" s="2"/>
      <c r="L4073" s="2"/>
      <c r="M4073" s="2"/>
      <c r="N4073" s="2"/>
      <c r="O4073" s="2"/>
    </row>
    <row r="4074" spans="5:15" x14ac:dyDescent="0.25">
      <c r="E4074" s="2"/>
      <c r="F4074" s="2"/>
      <c r="G4074" s="5"/>
      <c r="H4074" s="2"/>
      <c r="I4074" s="2"/>
      <c r="J4074" s="2"/>
      <c r="K4074" s="2"/>
      <c r="L4074" s="2"/>
      <c r="M4074" s="2"/>
      <c r="N4074" s="2"/>
      <c r="O4074" s="2"/>
    </row>
    <row r="4075" spans="5:15" x14ac:dyDescent="0.25">
      <c r="F4075" s="2"/>
      <c r="G4075" s="5"/>
      <c r="H4075" s="2"/>
      <c r="I4075" s="2"/>
      <c r="J4075" s="2"/>
      <c r="K4075" s="2"/>
      <c r="L4075" s="2"/>
      <c r="M4075" s="2"/>
      <c r="N4075" s="2"/>
      <c r="O4075" s="2"/>
    </row>
    <row r="4076" spans="5:15" x14ac:dyDescent="0.25">
      <c r="E4076" s="2"/>
      <c r="F4076" s="2"/>
      <c r="G4076" s="5"/>
      <c r="H4076" s="2"/>
      <c r="I4076" s="2"/>
      <c r="J4076" s="2"/>
      <c r="K4076" s="2"/>
      <c r="L4076" s="2"/>
      <c r="M4076" s="2"/>
      <c r="N4076" s="2"/>
      <c r="O4076" s="2"/>
    </row>
    <row r="4077" spans="5:15" x14ac:dyDescent="0.25">
      <c r="E4077" s="2"/>
      <c r="F4077" s="2"/>
      <c r="G4077" s="5"/>
      <c r="H4077" s="2"/>
      <c r="I4077" s="2"/>
      <c r="J4077" s="2"/>
      <c r="K4077" s="2"/>
      <c r="L4077" s="2"/>
      <c r="M4077" s="2"/>
      <c r="N4077" s="2"/>
      <c r="O4077" s="2"/>
    </row>
    <row r="4079" spans="5:15" x14ac:dyDescent="0.25">
      <c r="E4079" s="2"/>
      <c r="F4079" s="2"/>
      <c r="G4079" s="5"/>
      <c r="H4079" s="2"/>
      <c r="I4079" s="2"/>
      <c r="J4079" s="2"/>
      <c r="K4079" s="2"/>
      <c r="L4079" s="2"/>
      <c r="M4079" s="2"/>
      <c r="N4079" s="2"/>
      <c r="O4079" s="2"/>
    </row>
    <row r="4080" spans="5:15" x14ac:dyDescent="0.25">
      <c r="E4080" s="2"/>
      <c r="F4080" s="2"/>
      <c r="G4080" s="5"/>
      <c r="H4080" s="2"/>
      <c r="I4080" s="2"/>
      <c r="J4080" s="2"/>
      <c r="K4080" s="2"/>
      <c r="L4080" s="2"/>
      <c r="M4080" s="2"/>
      <c r="N4080" s="2"/>
      <c r="O4080" s="2"/>
    </row>
    <row r="4081" spans="5:15" x14ac:dyDescent="0.25">
      <c r="E4081" s="2"/>
      <c r="F4081" s="2"/>
      <c r="G4081" s="5"/>
      <c r="H4081" s="2"/>
      <c r="I4081" s="2"/>
      <c r="J4081" s="2"/>
      <c r="K4081" s="2"/>
      <c r="L4081" s="2"/>
      <c r="M4081" s="2"/>
      <c r="N4081" s="2"/>
      <c r="O4081" s="2"/>
    </row>
    <row r="4082" spans="5:15" x14ac:dyDescent="0.25">
      <c r="E4082" s="2"/>
      <c r="F4082" s="2"/>
      <c r="G4082" s="5"/>
      <c r="H4082" s="2"/>
      <c r="I4082" s="2"/>
      <c r="J4082" s="2"/>
      <c r="K4082" s="2"/>
      <c r="L4082" s="2"/>
      <c r="M4082" s="2"/>
      <c r="N4082" s="2"/>
      <c r="O4082" s="2"/>
    </row>
    <row r="4083" spans="5:15" x14ac:dyDescent="0.25">
      <c r="E4083" s="2"/>
      <c r="F4083" s="2"/>
      <c r="G4083" s="5"/>
      <c r="H4083" s="2"/>
      <c r="I4083" s="2"/>
      <c r="J4083" s="2"/>
      <c r="K4083" s="2"/>
      <c r="L4083" s="2"/>
      <c r="M4083" s="2"/>
      <c r="N4083" s="2"/>
      <c r="O4083" s="2"/>
    </row>
    <row r="4084" spans="5:15" x14ac:dyDescent="0.25">
      <c r="E4084" s="2"/>
      <c r="F4084" s="2"/>
      <c r="G4084" s="5"/>
      <c r="H4084" s="2"/>
      <c r="I4084" s="2"/>
      <c r="J4084" s="2"/>
      <c r="K4084" s="2"/>
      <c r="L4084" s="2"/>
      <c r="M4084" s="2"/>
      <c r="N4084" s="2"/>
      <c r="O4084" s="2"/>
    </row>
    <row r="4085" spans="5:15" x14ac:dyDescent="0.25">
      <c r="E4085" s="2"/>
      <c r="F4085" s="2"/>
      <c r="G4085" s="5"/>
      <c r="H4085" s="2"/>
      <c r="I4085" s="2"/>
      <c r="J4085" s="2"/>
      <c r="K4085" s="2"/>
      <c r="L4085" s="2"/>
      <c r="M4085" s="2"/>
      <c r="N4085" s="2"/>
      <c r="O4085" s="2"/>
    </row>
    <row r="4086" spans="5:15" x14ac:dyDescent="0.25">
      <c r="E4086" s="2"/>
      <c r="F4086" s="2"/>
      <c r="G4086" s="5"/>
      <c r="H4086" s="2"/>
      <c r="I4086" s="2"/>
      <c r="J4086" s="2"/>
      <c r="K4086" s="2"/>
      <c r="L4086" s="2"/>
      <c r="M4086" s="2"/>
      <c r="N4086" s="2"/>
      <c r="O4086" s="2"/>
    </row>
    <row r="4087" spans="5:15" x14ac:dyDescent="0.25">
      <c r="E4087" s="2"/>
      <c r="F4087" s="2"/>
      <c r="G4087" s="5"/>
      <c r="H4087" s="2"/>
      <c r="I4087" s="2"/>
      <c r="J4087" s="2"/>
      <c r="K4087" s="2"/>
      <c r="L4087" s="2"/>
      <c r="M4087" s="2"/>
      <c r="N4087" s="2"/>
      <c r="O4087" s="2"/>
    </row>
    <row r="4088" spans="5:15" x14ac:dyDescent="0.25">
      <c r="N4088" s="2"/>
      <c r="O4088" s="2"/>
    </row>
    <row r="4090" spans="5:15" x14ac:dyDescent="0.25">
      <c r="E4090" s="2"/>
      <c r="F4090" s="2"/>
      <c r="G4090" s="5"/>
      <c r="H4090" s="2"/>
      <c r="I4090" s="2"/>
      <c r="J4090" s="2"/>
      <c r="K4090" s="2"/>
      <c r="L4090" s="2"/>
      <c r="M4090" s="2"/>
      <c r="N4090" s="2"/>
      <c r="O4090" s="2"/>
    </row>
    <row r="4091" spans="5:15" x14ac:dyDescent="0.25">
      <c r="E4091" s="2"/>
      <c r="F4091" s="2"/>
      <c r="G4091" s="5"/>
      <c r="H4091" s="2"/>
      <c r="I4091" s="2"/>
      <c r="J4091" s="2"/>
      <c r="K4091" s="2"/>
      <c r="L4091" s="2"/>
      <c r="M4091" s="2"/>
      <c r="N4091" s="2"/>
      <c r="O4091" s="2"/>
    </row>
    <row r="4092" spans="5:15" x14ac:dyDescent="0.25">
      <c r="G4092" s="5"/>
      <c r="H4092" s="2"/>
      <c r="I4092" s="2"/>
      <c r="J4092" s="2"/>
      <c r="K4092" s="2"/>
      <c r="L4092" s="2"/>
      <c r="M4092" s="2"/>
      <c r="N4092" s="2"/>
      <c r="O4092" s="2"/>
    </row>
    <row r="4094" spans="5:15" x14ac:dyDescent="0.25">
      <c r="E4094" s="2"/>
      <c r="F4094" s="2"/>
      <c r="G4094" s="5"/>
      <c r="H4094" s="2"/>
      <c r="I4094" s="2"/>
      <c r="J4094" s="2"/>
      <c r="K4094" s="2"/>
      <c r="L4094" s="2"/>
      <c r="M4094" s="2"/>
      <c r="N4094" s="2"/>
      <c r="O4094" s="2"/>
    </row>
    <row r="4095" spans="5:15" x14ac:dyDescent="0.25">
      <c r="F4095" s="2"/>
      <c r="G4095" s="5"/>
      <c r="H4095" s="2"/>
      <c r="I4095" s="2"/>
      <c r="J4095" s="2"/>
      <c r="K4095" s="2"/>
      <c r="L4095" s="2"/>
      <c r="M4095" s="2"/>
      <c r="N4095" s="2"/>
      <c r="O4095" s="2"/>
    </row>
    <row r="4096" spans="5:15" x14ac:dyDescent="0.25">
      <c r="F4096" s="2"/>
      <c r="G4096" s="5"/>
      <c r="H4096" s="2"/>
      <c r="I4096" s="2"/>
      <c r="J4096" s="2"/>
      <c r="K4096" s="2"/>
      <c r="L4096" s="2"/>
      <c r="M4096" s="2"/>
      <c r="N4096" s="2"/>
      <c r="O4096" s="2"/>
    </row>
    <row r="4097" spans="5:15" x14ac:dyDescent="0.25">
      <c r="I4097" s="2"/>
      <c r="J4097" s="2"/>
      <c r="K4097" s="2"/>
      <c r="L4097" s="2"/>
      <c r="M4097" s="2"/>
      <c r="N4097" s="2"/>
      <c r="O4097" s="2"/>
    </row>
    <row r="4098" spans="5:15" x14ac:dyDescent="0.25">
      <c r="H4098" s="2"/>
      <c r="I4098" s="2"/>
      <c r="J4098" s="2"/>
      <c r="K4098" s="2"/>
      <c r="L4098" s="2"/>
      <c r="M4098" s="2"/>
      <c r="N4098" s="2"/>
      <c r="O4098" s="2"/>
    </row>
    <row r="4099" spans="5:15" x14ac:dyDescent="0.25">
      <c r="H4099" s="2"/>
      <c r="I4099" s="2"/>
      <c r="J4099" s="2"/>
      <c r="K4099" s="2"/>
      <c r="L4099" s="2"/>
      <c r="M4099" s="2"/>
      <c r="N4099" s="2"/>
      <c r="O4099" s="2"/>
    </row>
    <row r="4102" spans="5:15" x14ac:dyDescent="0.25">
      <c r="E4102" s="2"/>
      <c r="G4102" s="5"/>
      <c r="H4102" s="2"/>
      <c r="I4102" s="2"/>
      <c r="J4102" s="2"/>
      <c r="K4102" s="2"/>
      <c r="L4102" s="2"/>
      <c r="M4102" s="2"/>
      <c r="N4102" s="2"/>
      <c r="O4102" s="2"/>
    </row>
    <row r="4103" spans="5:15" x14ac:dyDescent="0.25">
      <c r="E4103" s="2"/>
      <c r="F4103" s="2"/>
      <c r="G4103" s="5"/>
      <c r="H4103" s="2"/>
      <c r="I4103" s="2"/>
      <c r="J4103" s="2"/>
      <c r="K4103" s="2"/>
      <c r="L4103" s="2"/>
      <c r="M4103" s="2"/>
      <c r="N4103" s="2"/>
      <c r="O4103" s="2"/>
    </row>
    <row r="4106" spans="5:15" x14ac:dyDescent="0.25">
      <c r="F4106" s="2"/>
      <c r="G4106" s="5"/>
      <c r="H4106" s="2"/>
      <c r="I4106" s="2"/>
      <c r="J4106" s="2"/>
      <c r="K4106" s="2"/>
      <c r="L4106" s="2"/>
      <c r="M4106" s="2"/>
      <c r="N4106" s="2"/>
      <c r="O4106" s="2"/>
    </row>
    <row r="4107" spans="5:15" x14ac:dyDescent="0.25">
      <c r="J4107" s="2"/>
      <c r="K4107" s="2"/>
      <c r="L4107" s="2"/>
      <c r="M4107" s="2"/>
      <c r="N4107" s="2"/>
      <c r="O4107" s="2"/>
    </row>
    <row r="4108" spans="5:15" x14ac:dyDescent="0.25">
      <c r="I4108" s="2"/>
      <c r="J4108" s="2"/>
      <c r="K4108" s="2"/>
      <c r="L4108" s="2"/>
      <c r="M4108" s="2"/>
      <c r="N4108" s="2"/>
      <c r="O4108" s="2"/>
    </row>
    <row r="4109" spans="5:15" x14ac:dyDescent="0.25">
      <c r="F4109" s="2"/>
      <c r="G4109" s="5"/>
      <c r="H4109" s="2"/>
      <c r="I4109" s="2"/>
      <c r="J4109" s="2"/>
      <c r="K4109" s="2"/>
      <c r="L4109" s="2"/>
      <c r="M4109" s="2"/>
      <c r="N4109" s="2"/>
      <c r="O4109" s="2"/>
    </row>
    <row r="4110" spans="5:15" x14ac:dyDescent="0.25">
      <c r="E4110" s="2"/>
      <c r="F4110" s="2"/>
      <c r="G4110" s="5"/>
      <c r="H4110" s="2"/>
      <c r="I4110" s="2"/>
      <c r="J4110" s="2"/>
      <c r="K4110" s="2"/>
      <c r="L4110" s="2"/>
      <c r="M4110" s="2"/>
      <c r="N4110" s="2"/>
      <c r="O4110" s="2"/>
    </row>
    <row r="4111" spans="5:15" x14ac:dyDescent="0.25">
      <c r="E4111" s="2"/>
      <c r="F4111" s="2"/>
      <c r="G4111" s="5"/>
      <c r="H4111" s="2"/>
      <c r="I4111" s="2"/>
      <c r="J4111" s="2"/>
      <c r="K4111" s="2"/>
      <c r="L4111" s="2"/>
      <c r="M4111" s="2"/>
      <c r="N4111" s="2"/>
      <c r="O4111" s="2"/>
    </row>
    <row r="4112" spans="5:15" x14ac:dyDescent="0.25">
      <c r="E4112" s="2"/>
      <c r="F4112" s="2"/>
      <c r="G4112" s="5"/>
      <c r="H4112" s="2"/>
      <c r="I4112" s="2"/>
      <c r="J4112" s="2"/>
      <c r="K4112" s="2"/>
      <c r="L4112" s="2"/>
      <c r="M4112" s="2"/>
      <c r="N4112" s="2"/>
      <c r="O4112" s="2"/>
    </row>
    <row r="4114" spans="5:15" x14ac:dyDescent="0.25">
      <c r="E4114" s="2"/>
      <c r="F4114" s="2"/>
      <c r="G4114" s="5"/>
      <c r="H4114" s="2"/>
      <c r="I4114" s="2"/>
      <c r="J4114" s="2"/>
      <c r="K4114" s="2"/>
      <c r="L4114" s="2"/>
      <c r="M4114" s="2"/>
      <c r="N4114" s="2"/>
      <c r="O4114" s="2"/>
    </row>
    <row r="4115" spans="5:15" x14ac:dyDescent="0.25">
      <c r="E4115" s="2"/>
      <c r="F4115" s="2"/>
      <c r="G4115" s="5"/>
      <c r="H4115" s="2"/>
      <c r="I4115" s="2"/>
      <c r="J4115" s="2"/>
      <c r="K4115" s="2"/>
      <c r="L4115" s="2"/>
      <c r="M4115" s="2"/>
      <c r="N4115" s="2"/>
      <c r="O4115" s="2"/>
    </row>
    <row r="4116" spans="5:15" x14ac:dyDescent="0.25">
      <c r="E4116" s="2"/>
      <c r="F4116" s="2"/>
      <c r="G4116" s="5"/>
      <c r="H4116" s="2"/>
      <c r="I4116" s="2"/>
      <c r="J4116" s="2"/>
      <c r="K4116" s="2"/>
      <c r="L4116" s="2"/>
      <c r="M4116" s="2"/>
      <c r="N4116" s="2"/>
      <c r="O4116" s="2"/>
    </row>
    <row r="4118" spans="5:15" x14ac:dyDescent="0.25">
      <c r="E4118" s="2"/>
      <c r="F4118" s="2"/>
      <c r="G4118" s="5"/>
      <c r="H4118" s="2"/>
      <c r="I4118" s="2"/>
      <c r="J4118" s="2"/>
      <c r="K4118" s="2"/>
      <c r="L4118" s="2"/>
      <c r="M4118" s="2"/>
      <c r="N4118" s="2"/>
      <c r="O4118" s="2"/>
    </row>
    <row r="4119" spans="5:15" x14ac:dyDescent="0.25">
      <c r="E4119" s="2"/>
      <c r="F4119" s="2"/>
      <c r="G4119" s="5"/>
      <c r="H4119" s="2"/>
      <c r="I4119" s="2"/>
      <c r="J4119" s="2"/>
      <c r="K4119" s="2"/>
      <c r="L4119" s="2"/>
      <c r="M4119" s="2"/>
      <c r="N4119" s="2"/>
      <c r="O4119" s="2"/>
    </row>
    <row r="4120" spans="5:15" x14ac:dyDescent="0.25">
      <c r="E4120" s="2"/>
      <c r="F4120" s="2"/>
      <c r="G4120" s="5"/>
      <c r="H4120" s="2"/>
      <c r="I4120" s="2"/>
      <c r="J4120" s="2"/>
      <c r="K4120" s="2"/>
      <c r="L4120" s="2"/>
      <c r="M4120" s="2"/>
      <c r="N4120" s="2"/>
      <c r="O4120" s="2"/>
    </row>
    <row r="4121" spans="5:15" x14ac:dyDescent="0.25">
      <c r="E4121" s="2"/>
      <c r="F4121" s="2"/>
      <c r="G4121" s="5"/>
      <c r="H4121" s="2"/>
      <c r="I4121" s="2"/>
      <c r="J4121" s="2"/>
      <c r="K4121" s="2"/>
      <c r="L4121" s="2"/>
      <c r="M4121" s="2"/>
      <c r="N4121" s="2"/>
      <c r="O4121" s="2"/>
    </row>
    <row r="4122" spans="5:15" x14ac:dyDescent="0.25">
      <c r="E4122" s="2"/>
      <c r="F4122" s="2"/>
      <c r="G4122" s="5"/>
      <c r="H4122" s="2"/>
      <c r="I4122" s="2"/>
      <c r="J4122" s="2"/>
      <c r="K4122" s="2"/>
      <c r="L4122" s="2"/>
      <c r="M4122" s="2"/>
      <c r="N4122" s="2"/>
      <c r="O4122" s="2"/>
    </row>
    <row r="4123" spans="5:15" x14ac:dyDescent="0.25">
      <c r="E4123" s="2"/>
      <c r="F4123" s="2"/>
      <c r="G4123" s="5"/>
      <c r="H4123" s="2"/>
      <c r="I4123" s="2"/>
      <c r="J4123" s="2"/>
      <c r="K4123" s="2"/>
      <c r="L4123" s="2"/>
      <c r="M4123" s="2"/>
      <c r="N4123" s="2"/>
      <c r="O4123" s="2"/>
    </row>
    <row r="4124" spans="5:15" x14ac:dyDescent="0.25">
      <c r="G4124" s="5"/>
      <c r="H4124" s="2"/>
      <c r="I4124" s="2"/>
      <c r="J4124" s="2"/>
      <c r="K4124" s="2"/>
      <c r="L4124" s="2"/>
      <c r="M4124" s="2"/>
      <c r="N4124" s="2"/>
      <c r="O4124" s="2"/>
    </row>
    <row r="4126" spans="5:15" x14ac:dyDescent="0.25">
      <c r="E4126" s="2"/>
      <c r="F4126" s="2"/>
      <c r="G4126" s="5"/>
      <c r="H4126" s="2"/>
      <c r="I4126" s="2"/>
      <c r="J4126" s="2"/>
      <c r="K4126" s="2"/>
      <c r="L4126" s="2"/>
      <c r="M4126" s="2"/>
      <c r="N4126" s="2"/>
      <c r="O4126" s="2"/>
    </row>
    <row r="4127" spans="5:15" x14ac:dyDescent="0.25">
      <c r="E4127" s="2"/>
      <c r="F4127" s="2"/>
      <c r="G4127" s="5"/>
      <c r="H4127" s="2"/>
      <c r="I4127" s="2"/>
      <c r="J4127" s="2"/>
      <c r="K4127" s="2"/>
      <c r="L4127" s="2"/>
      <c r="M4127" s="2"/>
      <c r="N4127" s="2"/>
      <c r="O4127" s="2"/>
    </row>
    <row r="4128" spans="5:15" x14ac:dyDescent="0.25">
      <c r="E4128" s="2"/>
      <c r="F4128" s="2"/>
      <c r="G4128" s="5"/>
      <c r="H4128" s="2"/>
      <c r="I4128" s="2"/>
      <c r="J4128" s="2"/>
      <c r="K4128" s="2"/>
      <c r="L4128" s="2"/>
      <c r="M4128" s="2"/>
      <c r="N4128" s="2"/>
      <c r="O4128" s="2"/>
    </row>
    <row r="4129" spans="5:15" x14ac:dyDescent="0.25">
      <c r="I4129" s="2"/>
      <c r="J4129" s="2"/>
      <c r="K4129" s="2"/>
      <c r="L4129" s="2"/>
      <c r="M4129" s="2"/>
      <c r="N4129" s="2"/>
      <c r="O4129" s="2"/>
    </row>
    <row r="4130" spans="5:15" x14ac:dyDescent="0.25">
      <c r="E4130" s="2"/>
      <c r="F4130" s="2"/>
      <c r="G4130" s="5"/>
      <c r="H4130" s="2"/>
      <c r="I4130" s="2"/>
      <c r="J4130" s="2"/>
      <c r="K4130" s="2"/>
      <c r="L4130" s="2"/>
      <c r="M4130" s="2"/>
      <c r="N4130" s="2"/>
      <c r="O4130" s="2"/>
    </row>
    <row r="4131" spans="5:15" x14ac:dyDescent="0.25">
      <c r="E4131" s="2"/>
      <c r="F4131" s="2"/>
      <c r="G4131" s="5"/>
      <c r="H4131" s="2"/>
      <c r="I4131" s="2"/>
      <c r="J4131" s="2"/>
      <c r="K4131" s="2"/>
      <c r="L4131" s="2"/>
      <c r="M4131" s="2"/>
      <c r="N4131" s="2"/>
      <c r="O4131" s="2"/>
    </row>
    <row r="4132" spans="5:15" x14ac:dyDescent="0.25">
      <c r="E4132" s="2"/>
      <c r="F4132" s="2"/>
      <c r="G4132" s="5"/>
      <c r="H4132" s="2"/>
      <c r="I4132" s="2"/>
      <c r="J4132" s="2"/>
      <c r="K4132" s="2"/>
      <c r="L4132" s="2"/>
      <c r="M4132" s="2"/>
      <c r="N4132" s="2"/>
      <c r="O4132" s="2"/>
    </row>
    <row r="4133" spans="5:15" x14ac:dyDescent="0.25">
      <c r="E4133" s="2"/>
      <c r="F4133" s="2"/>
      <c r="G4133" s="5"/>
      <c r="H4133" s="2"/>
      <c r="I4133" s="2"/>
      <c r="J4133" s="2"/>
      <c r="K4133" s="2"/>
      <c r="L4133" s="2"/>
      <c r="M4133" s="2"/>
      <c r="N4133" s="2"/>
      <c r="O4133" s="2"/>
    </row>
    <row r="4134" spans="5:15" x14ac:dyDescent="0.25">
      <c r="E4134" s="2"/>
      <c r="F4134" s="2"/>
      <c r="G4134" s="5"/>
      <c r="H4134" s="2"/>
      <c r="I4134" s="2"/>
      <c r="J4134" s="2"/>
      <c r="K4134" s="2"/>
      <c r="L4134" s="2"/>
      <c r="M4134" s="2"/>
      <c r="N4134" s="2"/>
      <c r="O4134" s="2"/>
    </row>
    <row r="4135" spans="5:15" x14ac:dyDescent="0.25">
      <c r="E4135" s="2"/>
      <c r="F4135" s="2"/>
      <c r="G4135" s="5"/>
      <c r="H4135" s="2"/>
      <c r="I4135" s="2"/>
      <c r="J4135" s="2"/>
      <c r="K4135" s="2"/>
      <c r="L4135" s="2"/>
      <c r="M4135" s="2"/>
      <c r="N4135" s="2"/>
      <c r="O4135" s="2"/>
    </row>
    <row r="4137" spans="5:15" x14ac:dyDescent="0.25">
      <c r="E4137" s="2"/>
      <c r="F4137" s="2"/>
      <c r="G4137" s="5"/>
      <c r="H4137" s="2"/>
      <c r="I4137" s="2"/>
      <c r="J4137" s="2"/>
      <c r="K4137" s="2"/>
      <c r="L4137" s="2"/>
      <c r="M4137" s="2"/>
      <c r="N4137" s="2"/>
      <c r="O4137" s="2"/>
    </row>
    <row r="4138" spans="5:15" x14ac:dyDescent="0.25">
      <c r="E4138" s="2"/>
      <c r="F4138" s="2"/>
      <c r="G4138" s="5"/>
      <c r="H4138" s="2"/>
      <c r="I4138" s="2"/>
      <c r="J4138" s="2"/>
      <c r="K4138" s="2"/>
      <c r="L4138" s="2"/>
      <c r="M4138" s="2"/>
      <c r="N4138" s="2"/>
      <c r="O4138" s="2"/>
    </row>
    <row r="4139" spans="5:15" x14ac:dyDescent="0.25">
      <c r="E4139" s="2"/>
      <c r="F4139" s="2"/>
      <c r="G4139" s="5"/>
      <c r="H4139" s="2"/>
      <c r="I4139" s="2"/>
      <c r="J4139" s="2"/>
      <c r="K4139" s="2"/>
      <c r="L4139" s="2"/>
      <c r="M4139" s="2"/>
      <c r="N4139" s="2"/>
      <c r="O4139" s="2"/>
    </row>
    <row r="4140" spans="5:15" x14ac:dyDescent="0.25">
      <c r="E4140" s="2"/>
      <c r="F4140" s="2"/>
      <c r="G4140" s="5"/>
      <c r="H4140" s="2"/>
      <c r="I4140" s="2"/>
      <c r="J4140" s="2"/>
      <c r="K4140" s="2"/>
      <c r="L4140" s="2"/>
      <c r="M4140" s="2"/>
      <c r="N4140" s="2"/>
      <c r="O4140" s="2"/>
    </row>
    <row r="4141" spans="5:15" x14ac:dyDescent="0.25">
      <c r="E4141" s="2"/>
      <c r="F4141" s="2"/>
      <c r="G4141" s="5"/>
      <c r="H4141" s="2"/>
      <c r="I4141" s="2"/>
      <c r="J4141" s="2"/>
      <c r="K4141" s="2"/>
      <c r="L4141" s="2"/>
      <c r="M4141" s="2"/>
      <c r="N4141" s="2"/>
      <c r="O4141" s="2"/>
    </row>
    <row r="4142" spans="5:15" x14ac:dyDescent="0.25">
      <c r="E4142" s="2"/>
      <c r="F4142" s="2"/>
      <c r="G4142" s="5"/>
      <c r="H4142" s="2"/>
      <c r="I4142" s="2"/>
      <c r="J4142" s="2"/>
      <c r="K4142" s="2"/>
      <c r="L4142" s="2"/>
      <c r="M4142" s="2"/>
      <c r="N4142" s="2"/>
      <c r="O4142" s="2"/>
    </row>
    <row r="4143" spans="5:15" x14ac:dyDescent="0.25">
      <c r="E4143" s="2"/>
      <c r="F4143" s="2"/>
      <c r="G4143" s="5"/>
      <c r="H4143" s="2"/>
      <c r="I4143" s="2"/>
      <c r="J4143" s="2"/>
      <c r="K4143" s="2"/>
      <c r="L4143" s="2"/>
      <c r="M4143" s="2"/>
      <c r="N4143" s="2"/>
      <c r="O4143" s="2"/>
    </row>
    <row r="4144" spans="5:15" x14ac:dyDescent="0.25">
      <c r="E4144" s="2"/>
      <c r="F4144" s="2"/>
      <c r="G4144" s="5"/>
      <c r="H4144" s="2"/>
      <c r="I4144" s="2"/>
      <c r="J4144" s="2"/>
      <c r="K4144" s="2"/>
      <c r="L4144" s="2"/>
      <c r="M4144" s="2"/>
      <c r="N4144" s="2"/>
      <c r="O4144" s="2"/>
    </row>
    <row r="4145" spans="5:15" x14ac:dyDescent="0.25">
      <c r="I4145" s="2"/>
      <c r="J4145" s="2"/>
      <c r="K4145" s="2"/>
      <c r="L4145" s="2"/>
      <c r="M4145" s="2"/>
      <c r="N4145" s="2"/>
      <c r="O4145" s="2"/>
    </row>
    <row r="4148" spans="5:15" x14ac:dyDescent="0.25">
      <c r="E4148" s="2"/>
      <c r="F4148" s="2"/>
      <c r="G4148" s="5"/>
      <c r="H4148" s="2"/>
      <c r="I4148" s="2"/>
      <c r="J4148" s="2"/>
      <c r="K4148" s="2"/>
      <c r="L4148" s="2"/>
      <c r="M4148" s="2"/>
      <c r="N4148" s="2"/>
      <c r="O4148" s="2"/>
    </row>
    <row r="4149" spans="5:15" x14ac:dyDescent="0.25">
      <c r="H4149" s="2"/>
      <c r="I4149" s="2"/>
      <c r="J4149" s="2"/>
      <c r="K4149" s="2"/>
      <c r="L4149" s="2"/>
      <c r="M4149" s="2"/>
      <c r="N4149" s="2"/>
      <c r="O4149" s="2"/>
    </row>
    <row r="4152" spans="5:15" x14ac:dyDescent="0.25">
      <c r="E4152" s="2"/>
      <c r="F4152" s="2"/>
      <c r="G4152" s="5"/>
      <c r="H4152" s="2"/>
      <c r="I4152" s="2"/>
      <c r="J4152" s="2"/>
      <c r="K4152" s="2"/>
      <c r="L4152" s="2"/>
      <c r="M4152" s="2"/>
      <c r="N4152" s="2"/>
      <c r="O4152" s="2"/>
    </row>
    <row r="4154" spans="5:15" x14ac:dyDescent="0.25">
      <c r="F4154" s="2"/>
      <c r="G4154" s="5"/>
      <c r="H4154" s="2"/>
      <c r="I4154" s="2"/>
      <c r="J4154" s="2"/>
      <c r="K4154" s="2"/>
      <c r="L4154" s="2"/>
      <c r="M4154" s="2"/>
      <c r="N4154" s="2"/>
      <c r="O4154" s="2"/>
    </row>
    <row r="4155" spans="5:15" x14ac:dyDescent="0.25">
      <c r="G4155" s="5"/>
      <c r="H4155" s="2"/>
      <c r="I4155" s="2"/>
      <c r="J4155" s="2"/>
      <c r="K4155" s="2"/>
      <c r="L4155" s="2"/>
      <c r="M4155" s="2"/>
      <c r="N4155" s="2"/>
      <c r="O4155" s="2"/>
    </row>
    <row r="4156" spans="5:15" x14ac:dyDescent="0.25">
      <c r="E4156" s="2"/>
    </row>
    <row r="4157" spans="5:15" x14ac:dyDescent="0.25">
      <c r="E4157" s="2"/>
    </row>
    <row r="4158" spans="5:15" x14ac:dyDescent="0.25">
      <c r="E4158" s="2"/>
    </row>
    <row r="4159" spans="5:15" x14ac:dyDescent="0.25">
      <c r="E4159" s="2"/>
    </row>
    <row r="4160" spans="5:15" x14ac:dyDescent="0.25">
      <c r="E4160" s="2"/>
    </row>
    <row r="4161" spans="5:15" x14ac:dyDescent="0.25">
      <c r="E4161" s="2"/>
    </row>
    <row r="4162" spans="5:15" x14ac:dyDescent="0.25">
      <c r="E4162" s="2"/>
    </row>
    <row r="4163" spans="5:15" x14ac:dyDescent="0.25">
      <c r="E4163" s="2"/>
    </row>
    <row r="4164" spans="5:15" x14ac:dyDescent="0.25">
      <c r="E4164" s="2"/>
    </row>
    <row r="4165" spans="5:15" x14ac:dyDescent="0.25">
      <c r="E4165" s="2"/>
    </row>
    <row r="4166" spans="5:15" x14ac:dyDescent="0.25">
      <c r="E4166" s="2"/>
    </row>
    <row r="4167" spans="5:15" x14ac:dyDescent="0.25">
      <c r="E4167" s="2"/>
    </row>
    <row r="4168" spans="5:15" x14ac:dyDescent="0.25">
      <c r="E4168" s="2"/>
      <c r="F4168" s="2"/>
      <c r="G4168" s="5"/>
      <c r="H4168" s="2"/>
      <c r="I4168" s="2"/>
      <c r="J4168" s="2"/>
      <c r="K4168" s="2"/>
      <c r="L4168" s="2"/>
      <c r="M4168" s="2"/>
      <c r="N4168" s="2"/>
      <c r="O4168" s="2"/>
    </row>
    <row r="4171" spans="5:15" x14ac:dyDescent="0.25">
      <c r="E4171" s="2"/>
      <c r="F4171" s="2"/>
      <c r="G4171" s="5"/>
      <c r="H4171" s="2"/>
      <c r="I4171" s="2"/>
      <c r="J4171" s="2"/>
      <c r="K4171" s="2"/>
      <c r="L4171" s="2"/>
      <c r="M4171" s="2"/>
      <c r="N4171" s="2"/>
      <c r="O4171" s="2"/>
    </row>
    <row r="4172" spans="5:15" x14ac:dyDescent="0.25">
      <c r="E4172" s="2"/>
      <c r="F4172" s="2"/>
      <c r="G4172" s="5"/>
      <c r="H4172" s="2"/>
      <c r="I4172" s="2"/>
      <c r="J4172" s="2"/>
      <c r="K4172" s="2"/>
      <c r="L4172" s="2"/>
      <c r="M4172" s="2"/>
      <c r="N4172" s="2"/>
      <c r="O4172" s="2"/>
    </row>
    <row r="4173" spans="5:15" x14ac:dyDescent="0.25">
      <c r="G4173" s="5"/>
      <c r="H4173" s="2"/>
      <c r="I4173" s="2"/>
      <c r="J4173" s="2"/>
      <c r="K4173" s="2"/>
      <c r="L4173" s="2"/>
      <c r="M4173" s="2"/>
      <c r="N4173" s="2"/>
      <c r="O4173" s="2"/>
    </row>
    <row r="4174" spans="5:15" x14ac:dyDescent="0.25">
      <c r="G4174" s="5"/>
      <c r="H4174" s="2"/>
      <c r="I4174" s="2"/>
      <c r="J4174" s="2"/>
      <c r="K4174" s="2"/>
      <c r="L4174" s="2"/>
      <c r="M4174" s="2"/>
      <c r="N4174" s="2"/>
      <c r="O4174" s="2"/>
    </row>
    <row r="4175" spans="5:15" x14ac:dyDescent="0.25">
      <c r="G4175" s="5"/>
      <c r="H4175" s="2"/>
      <c r="I4175" s="2"/>
      <c r="J4175" s="2"/>
      <c r="K4175" s="2"/>
      <c r="L4175" s="2"/>
      <c r="M4175" s="2"/>
      <c r="N4175" s="2"/>
      <c r="O4175" s="2"/>
    </row>
    <row r="4178" spans="5:15" x14ac:dyDescent="0.25">
      <c r="E4178" s="2"/>
      <c r="F4178" s="2"/>
      <c r="G4178" s="5"/>
      <c r="H4178" s="2"/>
      <c r="I4178" s="2"/>
      <c r="J4178" s="2"/>
      <c r="K4178" s="2"/>
      <c r="L4178" s="2"/>
      <c r="M4178" s="2"/>
      <c r="N4178" s="2"/>
      <c r="O4178" s="2"/>
    </row>
    <row r="4179" spans="5:15" x14ac:dyDescent="0.25">
      <c r="I4179" s="2"/>
      <c r="J4179" s="2"/>
    </row>
    <row r="4180" spans="5:15" x14ac:dyDescent="0.25">
      <c r="I4180" s="2"/>
      <c r="J4180" s="2"/>
    </row>
    <row r="4181" spans="5:15" x14ac:dyDescent="0.25">
      <c r="K4181" s="2"/>
    </row>
    <row r="4182" spans="5:15" x14ac:dyDescent="0.25">
      <c r="E4182" s="2"/>
      <c r="F4182" s="2"/>
      <c r="G4182" s="5"/>
      <c r="H4182" s="2"/>
      <c r="I4182" s="2"/>
      <c r="J4182" s="2"/>
      <c r="K4182" s="2"/>
      <c r="L4182" s="2"/>
      <c r="M4182" s="2"/>
      <c r="N4182" s="2"/>
      <c r="O4182" s="2"/>
    </row>
    <row r="4183" spans="5:15" x14ac:dyDescent="0.25">
      <c r="E4183" s="2"/>
      <c r="F4183" s="2"/>
      <c r="G4183" s="5"/>
      <c r="H4183" s="2"/>
      <c r="I4183" s="2"/>
      <c r="J4183" s="2"/>
      <c r="K4183" s="2"/>
      <c r="L4183" s="2"/>
      <c r="M4183" s="2"/>
      <c r="N4183" s="2"/>
      <c r="O4183" s="2"/>
    </row>
    <row r="4184" spans="5:15" x14ac:dyDescent="0.25">
      <c r="E4184" s="2"/>
      <c r="F4184" s="2"/>
      <c r="G4184" s="5"/>
      <c r="H4184" s="2"/>
      <c r="I4184" s="2"/>
      <c r="J4184" s="2"/>
      <c r="K4184" s="2"/>
      <c r="L4184" s="2"/>
      <c r="M4184" s="2"/>
    </row>
    <row r="4186" spans="5:15" x14ac:dyDescent="0.25">
      <c r="E4186" s="2"/>
      <c r="F4186" s="2"/>
      <c r="G4186" s="5"/>
      <c r="H4186" s="2"/>
      <c r="I4186" s="2"/>
      <c r="J4186" s="2"/>
      <c r="K4186" s="2"/>
      <c r="L4186" s="2"/>
      <c r="M4186" s="2"/>
      <c r="N4186" s="2"/>
      <c r="O4186" s="2"/>
    </row>
    <row r="4187" spans="5:15" x14ac:dyDescent="0.25">
      <c r="F4187" s="2"/>
      <c r="G4187" s="5"/>
      <c r="H4187" s="2"/>
      <c r="I4187" s="2"/>
      <c r="J4187" s="2"/>
      <c r="K4187" s="2"/>
      <c r="L4187" s="2"/>
      <c r="M4187" s="2"/>
      <c r="N4187" s="2"/>
      <c r="O4187" s="2"/>
    </row>
    <row r="4188" spans="5:15" x14ac:dyDescent="0.25">
      <c r="E4188" s="2"/>
      <c r="F4188" s="2"/>
      <c r="G4188" s="5"/>
      <c r="H4188" s="2"/>
      <c r="I4188" s="2"/>
      <c r="J4188" s="2"/>
      <c r="K4188" s="2"/>
      <c r="L4188" s="2"/>
      <c r="M4188" s="2"/>
      <c r="N4188" s="2"/>
      <c r="O4188" s="2"/>
    </row>
    <row r="4189" spans="5:15" x14ac:dyDescent="0.25">
      <c r="E4189" s="2"/>
      <c r="F4189" s="2"/>
      <c r="G4189" s="5"/>
      <c r="H4189" s="2"/>
      <c r="I4189" s="2"/>
      <c r="J4189" s="2"/>
      <c r="K4189" s="2"/>
      <c r="L4189" s="2"/>
      <c r="M4189" s="2"/>
      <c r="N4189" s="2"/>
      <c r="O4189" s="2"/>
    </row>
    <row r="4190" spans="5:15" x14ac:dyDescent="0.25">
      <c r="E4190" s="2"/>
      <c r="F4190" s="2"/>
      <c r="G4190" s="5"/>
      <c r="H4190" s="2"/>
      <c r="I4190" s="2"/>
      <c r="J4190" s="2"/>
      <c r="K4190" s="2"/>
      <c r="L4190" s="2"/>
      <c r="M4190" s="2"/>
      <c r="N4190" s="2"/>
      <c r="O4190" s="2"/>
    </row>
    <row r="4191" spans="5:15" x14ac:dyDescent="0.25">
      <c r="E4191" s="2"/>
      <c r="F4191" s="2"/>
      <c r="G4191" s="5"/>
      <c r="H4191" s="2"/>
      <c r="I4191" s="2"/>
      <c r="J4191" s="2"/>
      <c r="K4191" s="2"/>
      <c r="L4191" s="2"/>
      <c r="M4191" s="2"/>
      <c r="N4191" s="2"/>
      <c r="O4191" s="2"/>
    </row>
    <row r="4192" spans="5:15" x14ac:dyDescent="0.25">
      <c r="E4192" s="2"/>
      <c r="F4192" s="2"/>
      <c r="G4192" s="5"/>
      <c r="H4192" s="2"/>
      <c r="I4192" s="2"/>
      <c r="J4192" s="2"/>
      <c r="K4192" s="2"/>
      <c r="L4192" s="2"/>
      <c r="M4192" s="2"/>
      <c r="N4192" s="2"/>
      <c r="O4192" s="2"/>
    </row>
    <row r="4193" spans="5:15" x14ac:dyDescent="0.25">
      <c r="E4193" s="2"/>
      <c r="F4193" s="2"/>
      <c r="G4193" s="5"/>
      <c r="H4193" s="2"/>
      <c r="I4193" s="2"/>
      <c r="J4193" s="2"/>
      <c r="K4193" s="2"/>
      <c r="L4193" s="2"/>
      <c r="M4193" s="2"/>
      <c r="N4193" s="2"/>
      <c r="O4193" s="2"/>
    </row>
    <row r="4194" spans="5:15" x14ac:dyDescent="0.25">
      <c r="J4194" s="2"/>
      <c r="K4194" s="2"/>
      <c r="L4194" s="2"/>
      <c r="M4194" s="2"/>
      <c r="N4194" s="2"/>
      <c r="O4194" s="2"/>
    </row>
    <row r="4196" spans="5:15" x14ac:dyDescent="0.25">
      <c r="G4196" s="5"/>
      <c r="H4196" s="2"/>
      <c r="I4196" s="2"/>
      <c r="J4196" s="2"/>
      <c r="K4196" s="2"/>
      <c r="L4196" s="2"/>
      <c r="M4196" s="2"/>
      <c r="N4196" s="2"/>
      <c r="O4196" s="2"/>
    </row>
    <row r="4197" spans="5:15" x14ac:dyDescent="0.25">
      <c r="E4197" s="2"/>
      <c r="F4197" s="2"/>
      <c r="G4197" s="5"/>
      <c r="H4197" s="2"/>
      <c r="I4197" s="2"/>
      <c r="J4197" s="2"/>
      <c r="K4197" s="2"/>
      <c r="L4197" s="2"/>
      <c r="M4197" s="2"/>
      <c r="N4197" s="2"/>
      <c r="O4197" s="2"/>
    </row>
    <row r="4198" spans="5:15" x14ac:dyDescent="0.25">
      <c r="E4198" s="2"/>
      <c r="F4198" s="2"/>
      <c r="G4198" s="5"/>
      <c r="H4198" s="2"/>
      <c r="I4198" s="2"/>
      <c r="J4198" s="2"/>
      <c r="K4198" s="2"/>
      <c r="L4198" s="2"/>
      <c r="M4198" s="2"/>
      <c r="N4198" s="2"/>
      <c r="O4198" s="2"/>
    </row>
    <row r="4199" spans="5:15" x14ac:dyDescent="0.25">
      <c r="E4199" s="2"/>
      <c r="F4199" s="2"/>
      <c r="G4199" s="5"/>
      <c r="H4199" s="2"/>
      <c r="I4199" s="2"/>
      <c r="J4199" s="2"/>
      <c r="K4199" s="2"/>
      <c r="L4199" s="2"/>
      <c r="M4199" s="2"/>
      <c r="N4199" s="2"/>
      <c r="O4199" s="2"/>
    </row>
    <row r="4201" spans="5:15" x14ac:dyDescent="0.25">
      <c r="E4201" s="2"/>
      <c r="F4201" s="2"/>
      <c r="G4201" s="5"/>
      <c r="H4201" s="2"/>
      <c r="I4201" s="2"/>
      <c r="J4201" s="2"/>
      <c r="K4201" s="2"/>
      <c r="L4201" s="2"/>
      <c r="M4201" s="2"/>
      <c r="N4201" s="2"/>
      <c r="O4201" s="2"/>
    </row>
    <row r="4202" spans="5:15" x14ac:dyDescent="0.25">
      <c r="E4202" s="2"/>
      <c r="F4202" s="2"/>
      <c r="G4202" s="5"/>
      <c r="H4202" s="2"/>
      <c r="I4202" s="2"/>
      <c r="J4202" s="2"/>
      <c r="K4202" s="2"/>
      <c r="L4202" s="2"/>
      <c r="M4202" s="2"/>
      <c r="N4202" s="2"/>
      <c r="O4202" s="2"/>
    </row>
    <row r="4203" spans="5:15" x14ac:dyDescent="0.25">
      <c r="E4203" s="2"/>
      <c r="F4203" s="2"/>
      <c r="G4203" s="5"/>
      <c r="H4203" s="2"/>
      <c r="I4203" s="2"/>
      <c r="J4203" s="2"/>
      <c r="K4203" s="2"/>
      <c r="L4203" s="2"/>
      <c r="M4203" s="2"/>
      <c r="N4203" s="2"/>
      <c r="O4203" s="2"/>
    </row>
    <row r="4204" spans="5:15" x14ac:dyDescent="0.25">
      <c r="E4204" s="2"/>
      <c r="F4204" s="2"/>
      <c r="G4204" s="5"/>
      <c r="H4204" s="2"/>
      <c r="I4204" s="2"/>
      <c r="J4204" s="2"/>
      <c r="K4204" s="2"/>
      <c r="L4204" s="2"/>
      <c r="M4204" s="2"/>
      <c r="N4204" s="2"/>
      <c r="O4204" s="2"/>
    </row>
    <row r="4205" spans="5:15" x14ac:dyDescent="0.25">
      <c r="E4205" s="2"/>
      <c r="F4205" s="2"/>
      <c r="G4205" s="5"/>
      <c r="H4205" s="2"/>
      <c r="I4205" s="2"/>
      <c r="J4205" s="2"/>
      <c r="K4205" s="2"/>
      <c r="L4205" s="2"/>
      <c r="M4205" s="2"/>
      <c r="N4205" s="2"/>
      <c r="O4205" s="2"/>
    </row>
    <row r="4206" spans="5:15" x14ac:dyDescent="0.25">
      <c r="E4206" s="2"/>
      <c r="F4206" s="2"/>
      <c r="G4206" s="5"/>
      <c r="H4206" s="2"/>
      <c r="I4206" s="2"/>
      <c r="J4206" s="2"/>
      <c r="K4206" s="2"/>
      <c r="L4206" s="2"/>
      <c r="M4206" s="2"/>
      <c r="N4206" s="2"/>
      <c r="O4206" s="2"/>
    </row>
    <row r="4207" spans="5:15" x14ac:dyDescent="0.25">
      <c r="E4207" s="2"/>
      <c r="F4207" s="2"/>
      <c r="G4207" s="5"/>
      <c r="H4207" s="2"/>
      <c r="I4207" s="2"/>
      <c r="J4207" s="2"/>
      <c r="K4207" s="2"/>
      <c r="L4207" s="2"/>
      <c r="M4207" s="2"/>
      <c r="N4207" s="2"/>
      <c r="O4207" s="2"/>
    </row>
    <row r="4208" spans="5:15" x14ac:dyDescent="0.25">
      <c r="E4208" s="2"/>
      <c r="F4208" s="2"/>
      <c r="G4208" s="5"/>
      <c r="H4208" s="2"/>
      <c r="I4208" s="2"/>
      <c r="J4208" s="2"/>
      <c r="K4208" s="2"/>
      <c r="L4208" s="2"/>
      <c r="M4208" s="2"/>
      <c r="N4208" s="2"/>
      <c r="O4208" s="2"/>
    </row>
    <row r="4209" spans="5:15" x14ac:dyDescent="0.25">
      <c r="E4209" s="2"/>
      <c r="F4209" s="2"/>
      <c r="G4209" s="5"/>
      <c r="H4209" s="2"/>
      <c r="I4209" s="2"/>
      <c r="J4209" s="2"/>
      <c r="K4209" s="2"/>
    </row>
    <row r="4210" spans="5:15" x14ac:dyDescent="0.25">
      <c r="E4210" s="2"/>
      <c r="F4210" s="2"/>
      <c r="G4210" s="5"/>
      <c r="H4210" s="2"/>
      <c r="I4210" s="2"/>
      <c r="J4210" s="2"/>
      <c r="K4210" s="2"/>
      <c r="L4210" s="2"/>
      <c r="M4210" s="2"/>
      <c r="N4210" s="2"/>
      <c r="O4210" s="2"/>
    </row>
    <row r="4211" spans="5:15" x14ac:dyDescent="0.25">
      <c r="E4211" s="2"/>
      <c r="F4211" s="2"/>
      <c r="G4211" s="5"/>
      <c r="H4211" s="2"/>
      <c r="I4211" s="2"/>
      <c r="J4211" s="2"/>
      <c r="K4211" s="2"/>
      <c r="L4211" s="2"/>
      <c r="M4211" s="2"/>
      <c r="N4211" s="2"/>
      <c r="O4211" s="2"/>
    </row>
    <row r="4212" spans="5:15" x14ac:dyDescent="0.25">
      <c r="E4212" s="2"/>
      <c r="F4212" s="2"/>
      <c r="G4212" s="5"/>
      <c r="H4212" s="2"/>
      <c r="I4212" s="2"/>
      <c r="J4212" s="2"/>
      <c r="K4212" s="2"/>
      <c r="L4212" s="2"/>
      <c r="M4212" s="2"/>
      <c r="N4212" s="2"/>
      <c r="O4212" s="2"/>
    </row>
    <row r="4214" spans="5:15" x14ac:dyDescent="0.25">
      <c r="E4214" s="2"/>
    </row>
    <row r="4216" spans="5:15" x14ac:dyDescent="0.25">
      <c r="E4216" s="2"/>
      <c r="F4216" s="2"/>
      <c r="G4216" s="5"/>
      <c r="H4216" s="2"/>
      <c r="I4216" s="2"/>
      <c r="J4216" s="2"/>
      <c r="K4216" s="2"/>
      <c r="L4216" s="2"/>
      <c r="M4216" s="2"/>
      <c r="N4216" s="2"/>
      <c r="O4216" s="2"/>
    </row>
    <row r="4217" spans="5:15" x14ac:dyDescent="0.25">
      <c r="F4217" s="2"/>
      <c r="G4217" s="5"/>
      <c r="H4217" s="2"/>
      <c r="I4217" s="2"/>
      <c r="J4217" s="2"/>
      <c r="K4217" s="2"/>
      <c r="L4217" s="2"/>
      <c r="M4217" s="2"/>
      <c r="N4217" s="2"/>
      <c r="O4217" s="2"/>
    </row>
    <row r="4218" spans="5:15" x14ac:dyDescent="0.25">
      <c r="F4218" s="2"/>
      <c r="G4218" s="5"/>
      <c r="H4218" s="2"/>
      <c r="I4218" s="2"/>
      <c r="J4218" s="2"/>
      <c r="K4218" s="2"/>
      <c r="L4218" s="2"/>
      <c r="M4218" s="2"/>
      <c r="N4218" s="2"/>
      <c r="O4218" s="2"/>
    </row>
    <row r="4219" spans="5:15" x14ac:dyDescent="0.25">
      <c r="F4219" s="2"/>
      <c r="G4219" s="5"/>
      <c r="H4219" s="2"/>
      <c r="I4219" s="2"/>
      <c r="J4219" s="2"/>
      <c r="K4219" s="2"/>
      <c r="L4219" s="2"/>
      <c r="M4219" s="2"/>
      <c r="N4219" s="2"/>
      <c r="O4219" s="2"/>
    </row>
    <row r="4220" spans="5:15" x14ac:dyDescent="0.25">
      <c r="E4220" s="2"/>
      <c r="F4220" s="2"/>
      <c r="G4220" s="5"/>
      <c r="H4220" s="2"/>
      <c r="I4220" s="2"/>
      <c r="J4220" s="2"/>
      <c r="K4220" s="2"/>
      <c r="L4220" s="2"/>
      <c r="M4220" s="2"/>
      <c r="N4220" s="2"/>
      <c r="O4220" s="2"/>
    </row>
    <row r="4221" spans="5:15" x14ac:dyDescent="0.25">
      <c r="E4221" s="2"/>
      <c r="F4221" s="2"/>
      <c r="G4221" s="5"/>
      <c r="H4221" s="2"/>
      <c r="I4221" s="2"/>
      <c r="J4221" s="2"/>
      <c r="K4221" s="2"/>
      <c r="L4221" s="2"/>
      <c r="M4221" s="2"/>
      <c r="N4221" s="2"/>
      <c r="O4221" s="2"/>
    </row>
    <row r="4222" spans="5:15" x14ac:dyDescent="0.25">
      <c r="E4222" s="2"/>
      <c r="F4222" s="2"/>
      <c r="G4222" s="5"/>
      <c r="H4222" s="2"/>
      <c r="I4222" s="2"/>
      <c r="J4222" s="2"/>
      <c r="K4222" s="2"/>
      <c r="L4222" s="2"/>
      <c r="M4222" s="2"/>
      <c r="N4222" s="2"/>
      <c r="O4222" s="2"/>
    </row>
    <row r="4223" spans="5:15" x14ac:dyDescent="0.25">
      <c r="E4223" s="2"/>
      <c r="F4223" s="2"/>
      <c r="G4223" s="5"/>
      <c r="H4223" s="2"/>
      <c r="I4223" s="2"/>
      <c r="J4223" s="2"/>
      <c r="K4223" s="2"/>
      <c r="L4223" s="2"/>
      <c r="M4223" s="2"/>
      <c r="N4223" s="2"/>
      <c r="O4223" s="2"/>
    </row>
    <row r="4224" spans="5:15" x14ac:dyDescent="0.25">
      <c r="E4224" s="2"/>
      <c r="F4224" s="2"/>
      <c r="G4224" s="5"/>
      <c r="H4224" s="2"/>
      <c r="I4224" s="2"/>
      <c r="J4224" s="2"/>
      <c r="K4224" s="2"/>
      <c r="L4224" s="2"/>
      <c r="M4224" s="2"/>
      <c r="N4224" s="2"/>
      <c r="O4224" s="2"/>
    </row>
    <row r="4225" spans="5:15" x14ac:dyDescent="0.25">
      <c r="F4225" s="2"/>
      <c r="G4225" s="5"/>
      <c r="H4225" s="2"/>
      <c r="I4225" s="2"/>
      <c r="J4225" s="2"/>
      <c r="K4225" s="2"/>
      <c r="L4225" s="2"/>
      <c r="M4225" s="2"/>
      <c r="N4225" s="2"/>
      <c r="O4225" s="2"/>
    </row>
    <row r="4226" spans="5:15" x14ac:dyDescent="0.25">
      <c r="E4226" s="2"/>
      <c r="F4226" s="2"/>
      <c r="G4226" s="5"/>
      <c r="H4226" s="2"/>
      <c r="I4226" s="2"/>
      <c r="J4226" s="2"/>
      <c r="K4226" s="2"/>
      <c r="L4226" s="2"/>
      <c r="M4226" s="2"/>
      <c r="N4226" s="2"/>
      <c r="O4226" s="2"/>
    </row>
    <row r="4227" spans="5:15" x14ac:dyDescent="0.25">
      <c r="E4227" s="2"/>
      <c r="F4227" s="2"/>
      <c r="G4227" s="5"/>
      <c r="H4227" s="2"/>
      <c r="I4227" s="2"/>
      <c r="J4227" s="2"/>
      <c r="K4227" s="2"/>
      <c r="L4227" s="2"/>
      <c r="M4227" s="2"/>
      <c r="N4227" s="2"/>
      <c r="O4227" s="2"/>
    </row>
    <row r="4228" spans="5:15" x14ac:dyDescent="0.25">
      <c r="E4228" s="2"/>
      <c r="F4228" s="2"/>
      <c r="G4228" s="5"/>
      <c r="H4228" s="2"/>
      <c r="I4228" s="2"/>
      <c r="J4228" s="2"/>
      <c r="K4228" s="2"/>
      <c r="L4228" s="2"/>
      <c r="M4228" s="2"/>
      <c r="N4228" s="2"/>
      <c r="O4228" s="2"/>
    </row>
    <row r="4230" spans="5:15" x14ac:dyDescent="0.25">
      <c r="E4230" s="2"/>
      <c r="F4230" s="2"/>
      <c r="G4230" s="5"/>
      <c r="H4230" s="2"/>
      <c r="I4230" s="2"/>
      <c r="J4230" s="2"/>
      <c r="K4230" s="2"/>
      <c r="L4230" s="2"/>
      <c r="M4230" s="2"/>
      <c r="N4230" s="2"/>
      <c r="O4230" s="2"/>
    </row>
    <row r="4231" spans="5:15" x14ac:dyDescent="0.25">
      <c r="E4231" s="2"/>
      <c r="F4231" s="2"/>
      <c r="G4231" s="5"/>
      <c r="H4231" s="2"/>
      <c r="I4231" s="2"/>
      <c r="J4231" s="2"/>
      <c r="K4231" s="2"/>
      <c r="L4231" s="2"/>
      <c r="M4231" s="2"/>
      <c r="N4231" s="2"/>
      <c r="O4231" s="2"/>
    </row>
    <row r="4232" spans="5:15" x14ac:dyDescent="0.25">
      <c r="E4232" s="2"/>
      <c r="F4232" s="2"/>
      <c r="G4232" s="5"/>
      <c r="H4232" s="2"/>
      <c r="I4232" s="2"/>
      <c r="J4232" s="2"/>
      <c r="K4232" s="2"/>
      <c r="L4232" s="2"/>
      <c r="M4232" s="2"/>
      <c r="N4232" s="2"/>
      <c r="O4232" s="2"/>
    </row>
    <row r="4233" spans="5:15" x14ac:dyDescent="0.25">
      <c r="E4233" s="2"/>
      <c r="F4233" s="2"/>
      <c r="G4233" s="5"/>
      <c r="H4233" s="2"/>
      <c r="I4233" s="2"/>
      <c r="J4233" s="2"/>
      <c r="K4233" s="2"/>
      <c r="L4233" s="2"/>
      <c r="M4233" s="2"/>
      <c r="N4233" s="2"/>
      <c r="O4233" s="2"/>
    </row>
    <row r="4234" spans="5:15" x14ac:dyDescent="0.25">
      <c r="E4234" s="2"/>
      <c r="F4234" s="2"/>
      <c r="G4234" s="5"/>
      <c r="H4234" s="2"/>
      <c r="I4234" s="2"/>
      <c r="J4234" s="2"/>
      <c r="K4234" s="2"/>
      <c r="L4234" s="2"/>
      <c r="M4234" s="2"/>
      <c r="N4234" s="2"/>
      <c r="O4234" s="2"/>
    </row>
    <row r="4235" spans="5:15" x14ac:dyDescent="0.25">
      <c r="E4235" s="2"/>
      <c r="F4235" s="2"/>
      <c r="G4235" s="5"/>
      <c r="H4235" s="2"/>
      <c r="I4235" s="2"/>
      <c r="J4235" s="2"/>
      <c r="K4235" s="2"/>
      <c r="L4235" s="2"/>
      <c r="M4235" s="2"/>
      <c r="N4235" s="2"/>
      <c r="O4235" s="2"/>
    </row>
    <row r="4236" spans="5:15" x14ac:dyDescent="0.25">
      <c r="E4236" s="2"/>
      <c r="F4236" s="2"/>
      <c r="G4236" s="5"/>
      <c r="H4236" s="2"/>
      <c r="I4236" s="2"/>
      <c r="J4236" s="2"/>
      <c r="K4236" s="2"/>
      <c r="L4236" s="2"/>
      <c r="M4236" s="2"/>
      <c r="N4236" s="2"/>
      <c r="O4236" s="2"/>
    </row>
    <row r="4237" spans="5:15" x14ac:dyDescent="0.25">
      <c r="F4237" s="2"/>
      <c r="G4237" s="5"/>
      <c r="H4237" s="2"/>
      <c r="I4237" s="2"/>
      <c r="J4237" s="2"/>
      <c r="K4237" s="2"/>
      <c r="L4237" s="2"/>
      <c r="M4237" s="2"/>
      <c r="N4237" s="2"/>
      <c r="O4237" s="2"/>
    </row>
    <row r="4238" spans="5:15" x14ac:dyDescent="0.25">
      <c r="E4238" s="2"/>
      <c r="F4238" s="2"/>
      <c r="G4238" s="5"/>
      <c r="H4238" s="2"/>
      <c r="I4238" s="2"/>
      <c r="J4238" s="2"/>
      <c r="K4238" s="2"/>
      <c r="L4238" s="2"/>
      <c r="M4238" s="2"/>
      <c r="N4238" s="2"/>
      <c r="O4238" s="2"/>
    </row>
    <row r="4239" spans="5:15" x14ac:dyDescent="0.25">
      <c r="E4239" s="2"/>
      <c r="F4239" s="2"/>
      <c r="G4239" s="5"/>
      <c r="H4239" s="2"/>
      <c r="I4239" s="2"/>
      <c r="J4239" s="2"/>
      <c r="K4239" s="2"/>
      <c r="L4239" s="2"/>
      <c r="M4239" s="2"/>
      <c r="N4239" s="2"/>
      <c r="O4239" s="2"/>
    </row>
    <row r="4240" spans="5:15" x14ac:dyDescent="0.25">
      <c r="E4240" s="2"/>
      <c r="F4240" s="2"/>
      <c r="G4240" s="5"/>
      <c r="H4240" s="2"/>
      <c r="I4240" s="2"/>
      <c r="J4240" s="2"/>
      <c r="K4240" s="2"/>
      <c r="L4240" s="2"/>
      <c r="M4240" s="2"/>
      <c r="N4240" s="2"/>
      <c r="O4240" s="2"/>
    </row>
    <row r="4242" spans="5:15" x14ac:dyDescent="0.25">
      <c r="E4242" s="2"/>
      <c r="F4242" s="2"/>
      <c r="G4242" s="5"/>
      <c r="H4242" s="2"/>
      <c r="I4242" s="2"/>
      <c r="J4242" s="2"/>
      <c r="K4242" s="2"/>
      <c r="L4242" s="2"/>
      <c r="M4242" s="2"/>
      <c r="N4242" s="2"/>
      <c r="O4242" s="2"/>
    </row>
    <row r="4243" spans="5:15" x14ac:dyDescent="0.25">
      <c r="E4243" s="2"/>
      <c r="F4243" s="2"/>
      <c r="G4243" s="5"/>
      <c r="H4243" s="2"/>
      <c r="I4243" s="2"/>
      <c r="J4243" s="2"/>
      <c r="K4243" s="2"/>
      <c r="L4243" s="2"/>
      <c r="M4243" s="2"/>
      <c r="N4243" s="2"/>
      <c r="O4243" s="2"/>
    </row>
    <row r="4244" spans="5:15" x14ac:dyDescent="0.25">
      <c r="E4244" s="2"/>
      <c r="F4244" s="2"/>
      <c r="G4244" s="5"/>
      <c r="H4244" s="2"/>
      <c r="I4244" s="2"/>
      <c r="J4244" s="2"/>
      <c r="K4244" s="2"/>
      <c r="L4244" s="2"/>
      <c r="M4244" s="2"/>
      <c r="N4244" s="2"/>
      <c r="O4244" s="2"/>
    </row>
    <row r="4245" spans="5:15" x14ac:dyDescent="0.25">
      <c r="E4245" s="2"/>
      <c r="F4245" s="2"/>
      <c r="G4245" s="5"/>
      <c r="H4245" s="2"/>
      <c r="I4245" s="2"/>
      <c r="J4245" s="2"/>
      <c r="K4245" s="2"/>
      <c r="L4245" s="2"/>
      <c r="M4245" s="2"/>
      <c r="N4245" s="2"/>
      <c r="O4245" s="2"/>
    </row>
    <row r="4246" spans="5:15" x14ac:dyDescent="0.25">
      <c r="E4246" s="2"/>
      <c r="F4246" s="2"/>
      <c r="G4246" s="5"/>
      <c r="H4246" s="2"/>
      <c r="I4246" s="2"/>
      <c r="J4246" s="2"/>
      <c r="K4246" s="2"/>
      <c r="L4246" s="2"/>
      <c r="M4246" s="2"/>
      <c r="N4246" s="2"/>
      <c r="O4246" s="2"/>
    </row>
    <row r="4247" spans="5:15" x14ac:dyDescent="0.25">
      <c r="E4247" s="2"/>
      <c r="F4247" s="2"/>
      <c r="G4247" s="5"/>
      <c r="H4247" s="2"/>
      <c r="I4247" s="2"/>
      <c r="J4247" s="2"/>
      <c r="K4247" s="2"/>
      <c r="L4247" s="2"/>
      <c r="M4247" s="2"/>
      <c r="N4247" s="2"/>
      <c r="O4247" s="2"/>
    </row>
    <row r="4248" spans="5:15" x14ac:dyDescent="0.25">
      <c r="E4248" s="2"/>
      <c r="F4248" s="2"/>
      <c r="G4248" s="5"/>
      <c r="H4248" s="2"/>
      <c r="I4248" s="2"/>
      <c r="J4248" s="2"/>
      <c r="K4248" s="2"/>
      <c r="L4248" s="2"/>
      <c r="M4248" s="2"/>
      <c r="N4248" s="2"/>
      <c r="O4248" s="2"/>
    </row>
    <row r="4249" spans="5:15" x14ac:dyDescent="0.25">
      <c r="E4249" s="2"/>
      <c r="F4249" s="2"/>
      <c r="G4249" s="5"/>
      <c r="H4249" s="2"/>
      <c r="I4249" s="2"/>
      <c r="J4249" s="2"/>
      <c r="K4249" s="2"/>
      <c r="L4249" s="2"/>
      <c r="M4249" s="2"/>
      <c r="N4249" s="2"/>
      <c r="O4249" s="2"/>
    </row>
    <row r="4250" spans="5:15" x14ac:dyDescent="0.25">
      <c r="E4250" s="2"/>
      <c r="F4250" s="2"/>
      <c r="G4250" s="5"/>
      <c r="H4250" s="2"/>
      <c r="I4250" s="2"/>
      <c r="J4250" s="2"/>
      <c r="K4250" s="2"/>
      <c r="L4250" s="2"/>
      <c r="M4250" s="2"/>
      <c r="N4250" s="2"/>
      <c r="O4250" s="2"/>
    </row>
    <row r="4251" spans="5:15" x14ac:dyDescent="0.25">
      <c r="E4251" s="2"/>
      <c r="F4251" s="2"/>
      <c r="G4251" s="5"/>
      <c r="H4251" s="2"/>
      <c r="I4251" s="2"/>
      <c r="J4251" s="2"/>
      <c r="K4251" s="2"/>
      <c r="L4251" s="2"/>
      <c r="M4251" s="2"/>
      <c r="N4251" s="2"/>
      <c r="O4251" s="2"/>
    </row>
    <row r="4252" spans="5:15" x14ac:dyDescent="0.25">
      <c r="E4252" s="2"/>
      <c r="F4252" s="2"/>
      <c r="G4252" s="5"/>
      <c r="H4252" s="2"/>
      <c r="I4252" s="2"/>
      <c r="J4252" s="2"/>
      <c r="K4252" s="2"/>
      <c r="L4252" s="2"/>
      <c r="M4252" s="2"/>
      <c r="N4252" s="2"/>
      <c r="O4252" s="2"/>
    </row>
    <row r="4254" spans="5:15" x14ac:dyDescent="0.25">
      <c r="E4254" s="2"/>
      <c r="F4254" s="2"/>
      <c r="G4254" s="5"/>
      <c r="H4254" s="2"/>
      <c r="I4254" s="2"/>
      <c r="J4254" s="2"/>
      <c r="K4254" s="2"/>
      <c r="L4254" s="2"/>
      <c r="M4254" s="2"/>
      <c r="N4254" s="2"/>
      <c r="O4254" s="2"/>
    </row>
    <row r="4255" spans="5:15" x14ac:dyDescent="0.25">
      <c r="E4255" s="2"/>
      <c r="F4255" s="2"/>
      <c r="G4255" s="5"/>
      <c r="H4255" s="2"/>
      <c r="I4255" s="2"/>
      <c r="J4255" s="2"/>
      <c r="K4255" s="2"/>
      <c r="L4255" s="2"/>
      <c r="M4255" s="2"/>
      <c r="N4255" s="2"/>
      <c r="O4255" s="2"/>
    </row>
    <row r="4256" spans="5:15" x14ac:dyDescent="0.25">
      <c r="E4256" s="2"/>
      <c r="F4256" s="2"/>
      <c r="G4256" s="5"/>
      <c r="H4256" s="2"/>
      <c r="I4256" s="2"/>
      <c r="J4256" s="2"/>
      <c r="K4256" s="2"/>
      <c r="L4256" s="2"/>
      <c r="M4256" s="2"/>
      <c r="N4256" s="2"/>
      <c r="O4256" s="2"/>
    </row>
    <row r="4257" spans="5:15" x14ac:dyDescent="0.25">
      <c r="E4257" s="2"/>
      <c r="F4257" s="2"/>
      <c r="G4257" s="5"/>
      <c r="H4257" s="2"/>
      <c r="I4257" s="2"/>
      <c r="J4257" s="2"/>
      <c r="K4257" s="2"/>
      <c r="L4257" s="2"/>
      <c r="M4257" s="2"/>
      <c r="N4257" s="2"/>
      <c r="O4257" s="2"/>
    </row>
    <row r="4258" spans="5:15" x14ac:dyDescent="0.25">
      <c r="E4258" s="2"/>
      <c r="F4258" s="2"/>
      <c r="G4258" s="5"/>
      <c r="H4258" s="2"/>
      <c r="I4258" s="2"/>
      <c r="J4258" s="2"/>
      <c r="K4258" s="2"/>
      <c r="L4258" s="2"/>
      <c r="M4258" s="2"/>
      <c r="N4258" s="2"/>
      <c r="O4258" s="2"/>
    </row>
    <row r="4259" spans="5:15" x14ac:dyDescent="0.25">
      <c r="E4259" s="2"/>
      <c r="F4259" s="2"/>
      <c r="G4259" s="5"/>
      <c r="H4259" s="2"/>
      <c r="I4259" s="2"/>
      <c r="J4259" s="2"/>
      <c r="K4259" s="2"/>
      <c r="L4259" s="2"/>
      <c r="M4259" s="2"/>
      <c r="N4259" s="2"/>
      <c r="O4259" s="2"/>
    </row>
    <row r="4260" spans="5:15" x14ac:dyDescent="0.25">
      <c r="E4260" s="2"/>
      <c r="F4260" s="2"/>
      <c r="G4260" s="5"/>
      <c r="H4260" s="2"/>
      <c r="I4260" s="2"/>
      <c r="J4260" s="2"/>
      <c r="K4260" s="2"/>
      <c r="L4260" s="2"/>
      <c r="M4260" s="2"/>
      <c r="N4260" s="2"/>
      <c r="O4260" s="2"/>
    </row>
    <row r="4261" spans="5:15" x14ac:dyDescent="0.25">
      <c r="E4261" s="2"/>
      <c r="F4261" s="2"/>
      <c r="G4261" s="5"/>
      <c r="H4261" s="2"/>
      <c r="I4261" s="2"/>
      <c r="J4261" s="2"/>
      <c r="K4261" s="2"/>
      <c r="L4261" s="2"/>
      <c r="M4261" s="2"/>
      <c r="N4261" s="2"/>
      <c r="O4261" s="2"/>
    </row>
    <row r="4262" spans="5:15" x14ac:dyDescent="0.25">
      <c r="J4262" s="2"/>
      <c r="K4262" s="2"/>
      <c r="L4262" s="2"/>
      <c r="M4262" s="2"/>
      <c r="N4262" s="2"/>
      <c r="O4262" s="2"/>
    </row>
    <row r="4263" spans="5:15" x14ac:dyDescent="0.25">
      <c r="J4263" s="2"/>
      <c r="K4263" s="2"/>
      <c r="L4263" s="2"/>
      <c r="M4263" s="2"/>
      <c r="N4263" s="2"/>
      <c r="O4263" s="2"/>
    </row>
    <row r="4264" spans="5:15" x14ac:dyDescent="0.25">
      <c r="L4264" s="2"/>
      <c r="M4264" s="2"/>
      <c r="N4264" s="2"/>
      <c r="O4264" s="2"/>
    </row>
    <row r="4266" spans="5:15" x14ac:dyDescent="0.25">
      <c r="E4266" s="2"/>
      <c r="F4266" s="2"/>
      <c r="G4266" s="5"/>
      <c r="H4266" s="2"/>
      <c r="I4266" s="2"/>
      <c r="J4266" s="2"/>
      <c r="K4266" s="2"/>
      <c r="L4266" s="2"/>
      <c r="M4266" s="2"/>
      <c r="N4266" s="2"/>
      <c r="O4266" s="2"/>
    </row>
    <row r="4267" spans="5:15" x14ac:dyDescent="0.25">
      <c r="I4267" s="2"/>
      <c r="J4267" s="2"/>
    </row>
    <row r="4269" spans="5:15" x14ac:dyDescent="0.25">
      <c r="F4269" s="2"/>
      <c r="G4269" s="5"/>
      <c r="I4269" s="2"/>
    </row>
    <row r="4273" spans="5:15" x14ac:dyDescent="0.25">
      <c r="E4273" s="2"/>
      <c r="F4273" s="2"/>
      <c r="G4273" s="5"/>
      <c r="H4273" s="2"/>
      <c r="I4273" s="2"/>
      <c r="J4273" s="2"/>
      <c r="K4273" s="2"/>
      <c r="L4273" s="2"/>
      <c r="M4273" s="2"/>
      <c r="N4273" s="2"/>
      <c r="O4273" s="2"/>
    </row>
    <row r="4274" spans="5:15" x14ac:dyDescent="0.25">
      <c r="E4274" s="2"/>
      <c r="F4274" s="2"/>
      <c r="G4274" s="5"/>
      <c r="H4274" s="2"/>
      <c r="I4274" s="2"/>
      <c r="J4274" s="2"/>
      <c r="K4274" s="2"/>
      <c r="L4274" s="2"/>
      <c r="M4274" s="2"/>
      <c r="N4274" s="2"/>
      <c r="O4274" s="2"/>
    </row>
    <row r="4275" spans="5:15" x14ac:dyDescent="0.25">
      <c r="E4275" s="2"/>
      <c r="F4275" s="2"/>
      <c r="G4275" s="5"/>
      <c r="H4275" s="2"/>
      <c r="I4275" s="2"/>
      <c r="J4275" s="2"/>
      <c r="K4275" s="2"/>
      <c r="L4275" s="2"/>
      <c r="M4275" s="2"/>
      <c r="N4275" s="2"/>
      <c r="O4275" s="2"/>
    </row>
    <row r="4277" spans="5:15" x14ac:dyDescent="0.25">
      <c r="E4277" s="2"/>
      <c r="F4277" s="2"/>
      <c r="G4277" s="5"/>
      <c r="H4277" s="2"/>
      <c r="I4277" s="2"/>
      <c r="J4277" s="2"/>
      <c r="K4277" s="2"/>
      <c r="L4277" s="2"/>
      <c r="M4277" s="2"/>
      <c r="N4277" s="2"/>
      <c r="O4277" s="2"/>
    </row>
    <row r="4278" spans="5:15" x14ac:dyDescent="0.25">
      <c r="F4278" s="2"/>
      <c r="G4278" s="5"/>
      <c r="H4278" s="2"/>
      <c r="I4278" s="2"/>
      <c r="J4278" s="2"/>
      <c r="K4278" s="2"/>
      <c r="L4278" s="2"/>
      <c r="M4278" s="2"/>
      <c r="N4278" s="2"/>
      <c r="O4278" s="2"/>
    </row>
    <row r="4279" spans="5:15" x14ac:dyDescent="0.25">
      <c r="E4279" s="2"/>
      <c r="F4279" s="2"/>
      <c r="G4279" s="5"/>
      <c r="H4279" s="2"/>
      <c r="I4279" s="2"/>
      <c r="J4279" s="2"/>
      <c r="K4279" s="2"/>
      <c r="L4279" s="2"/>
      <c r="M4279" s="2"/>
      <c r="N4279" s="2"/>
      <c r="O4279" s="2"/>
    </row>
    <row r="4280" spans="5:15" x14ac:dyDescent="0.25">
      <c r="E4280" s="2"/>
      <c r="F4280" s="2"/>
      <c r="G4280" s="5"/>
      <c r="H4280" s="2"/>
      <c r="I4280" s="2"/>
      <c r="J4280" s="2"/>
      <c r="K4280" s="2"/>
      <c r="L4280" s="2"/>
      <c r="M4280" s="2"/>
      <c r="N4280" s="2"/>
      <c r="O4280" s="2"/>
    </row>
    <row r="4281" spans="5:15" x14ac:dyDescent="0.25">
      <c r="E4281" s="2"/>
      <c r="F4281" s="2"/>
      <c r="G4281" s="5"/>
      <c r="H4281" s="2"/>
      <c r="I4281" s="2"/>
      <c r="J4281" s="2"/>
      <c r="K4281" s="2"/>
      <c r="L4281" s="2"/>
      <c r="M4281" s="2"/>
      <c r="N4281" s="2"/>
      <c r="O4281" s="2"/>
    </row>
    <row r="4282" spans="5:15" x14ac:dyDescent="0.25">
      <c r="E4282" s="2"/>
      <c r="F4282" s="2"/>
      <c r="G4282" s="5"/>
      <c r="H4282" s="2"/>
      <c r="I4282" s="2"/>
      <c r="J4282" s="2"/>
      <c r="K4282" s="2"/>
      <c r="L4282" s="2"/>
      <c r="M4282" s="2"/>
      <c r="N4282" s="2"/>
      <c r="O4282" s="2"/>
    </row>
    <row r="4283" spans="5:15" x14ac:dyDescent="0.25">
      <c r="E4283" s="2"/>
      <c r="F4283" s="2"/>
      <c r="G4283" s="5"/>
      <c r="H4283" s="2"/>
      <c r="I4283" s="2"/>
      <c r="J4283" s="2"/>
      <c r="K4283" s="2"/>
      <c r="L4283" s="2"/>
      <c r="M4283" s="2"/>
      <c r="N4283" s="2"/>
      <c r="O4283" s="2"/>
    </row>
    <row r="4284" spans="5:15" x14ac:dyDescent="0.25">
      <c r="E4284" s="2"/>
      <c r="F4284" s="2"/>
      <c r="G4284" s="5"/>
      <c r="H4284" s="2"/>
      <c r="I4284" s="2"/>
      <c r="J4284" s="2"/>
      <c r="K4284" s="2"/>
      <c r="L4284" s="2"/>
      <c r="M4284" s="2"/>
      <c r="N4284" s="2"/>
      <c r="O4284" s="2"/>
    </row>
    <row r="4286" spans="5:15" x14ac:dyDescent="0.25">
      <c r="E4286" s="2"/>
      <c r="F4286" s="2"/>
      <c r="G4286" s="5"/>
      <c r="H4286" s="2"/>
      <c r="I4286" s="2"/>
      <c r="J4286" s="2"/>
      <c r="K4286" s="2"/>
      <c r="L4286" s="2"/>
      <c r="M4286" s="2"/>
      <c r="N4286" s="2"/>
      <c r="O4286" s="2"/>
    </row>
    <row r="4289" spans="5:15" x14ac:dyDescent="0.25">
      <c r="E4289" s="2"/>
      <c r="F4289" s="2"/>
      <c r="G4289" s="5"/>
      <c r="H4289" s="2"/>
      <c r="I4289" s="2"/>
      <c r="J4289" s="2"/>
      <c r="K4289" s="2"/>
      <c r="L4289" s="2"/>
      <c r="M4289" s="2"/>
      <c r="N4289" s="2"/>
      <c r="O4289" s="2"/>
    </row>
    <row r="4290" spans="5:15" x14ac:dyDescent="0.25">
      <c r="E4290" s="2"/>
      <c r="F4290" s="2"/>
      <c r="G4290" s="5"/>
      <c r="H4290" s="2"/>
      <c r="I4290" s="2"/>
      <c r="J4290" s="2"/>
      <c r="K4290" s="2"/>
      <c r="L4290" s="2"/>
      <c r="M4290" s="2"/>
      <c r="N4290" s="2"/>
      <c r="O4290" s="2"/>
    </row>
    <row r="4293" spans="5:15" x14ac:dyDescent="0.25">
      <c r="H4293" s="2"/>
      <c r="I4293" s="2"/>
      <c r="J4293" s="2"/>
      <c r="K4293" s="2"/>
      <c r="L4293" s="2"/>
      <c r="M4293" s="2"/>
      <c r="N4293" s="2"/>
      <c r="O4293" s="2"/>
    </row>
    <row r="4297" spans="5:15" x14ac:dyDescent="0.25">
      <c r="F4297" s="2"/>
      <c r="G4297" s="5"/>
      <c r="H4297" s="2"/>
      <c r="I4297" s="2"/>
      <c r="J4297" s="2"/>
      <c r="K4297" s="2"/>
      <c r="L4297" s="2"/>
      <c r="M4297" s="2"/>
      <c r="N4297" s="2"/>
      <c r="O4297" s="2"/>
    </row>
    <row r="4298" spans="5:15" x14ac:dyDescent="0.25">
      <c r="F4298" s="2"/>
      <c r="G4298" s="5"/>
      <c r="H4298" s="2"/>
      <c r="I4298" s="2"/>
      <c r="J4298" s="2"/>
      <c r="K4298" s="2"/>
      <c r="L4298" s="2"/>
      <c r="M4298" s="2"/>
      <c r="N4298" s="2"/>
      <c r="O4298" s="2"/>
    </row>
    <row r="4299" spans="5:15" x14ac:dyDescent="0.25">
      <c r="F4299" s="2"/>
      <c r="G4299" s="5"/>
      <c r="H4299" s="2"/>
      <c r="I4299" s="2"/>
      <c r="J4299" s="2"/>
      <c r="K4299" s="2"/>
      <c r="L4299" s="2"/>
      <c r="M4299" s="2"/>
      <c r="N4299" s="2"/>
      <c r="O4299" s="2"/>
    </row>
    <row r="4300" spans="5:15" x14ac:dyDescent="0.25">
      <c r="O4300" s="2"/>
    </row>
    <row r="4301" spans="5:15" x14ac:dyDescent="0.25">
      <c r="F4301" s="2"/>
      <c r="G4301" s="5"/>
      <c r="H4301" s="2"/>
      <c r="I4301" s="2"/>
      <c r="J4301" s="2"/>
      <c r="K4301" s="2"/>
      <c r="L4301" s="2"/>
      <c r="M4301" s="2"/>
      <c r="N4301" s="2"/>
      <c r="O4301" s="2"/>
    </row>
    <row r="4302" spans="5:15" x14ac:dyDescent="0.25">
      <c r="F4302" s="2"/>
      <c r="G4302" s="5"/>
      <c r="H4302" s="2"/>
      <c r="I4302" s="2"/>
      <c r="J4302" s="2"/>
      <c r="K4302" s="2"/>
      <c r="L4302" s="2"/>
      <c r="M4302" s="2"/>
      <c r="N4302" s="2"/>
      <c r="O4302" s="2"/>
    </row>
    <row r="4303" spans="5:15" x14ac:dyDescent="0.25">
      <c r="F4303" s="2"/>
      <c r="G4303" s="5"/>
      <c r="H4303" s="2"/>
      <c r="I4303" s="2"/>
      <c r="J4303" s="2"/>
      <c r="K4303" s="2"/>
      <c r="L4303" s="2"/>
      <c r="M4303" s="2"/>
      <c r="N4303" s="2"/>
      <c r="O4303" s="2"/>
    </row>
    <row r="4304" spans="5:15" x14ac:dyDescent="0.25">
      <c r="F4304" s="2"/>
      <c r="G4304" s="5"/>
      <c r="H4304" s="2"/>
      <c r="I4304" s="2"/>
      <c r="J4304" s="2"/>
      <c r="K4304" s="2"/>
      <c r="L4304" s="2"/>
      <c r="M4304" s="2"/>
      <c r="N4304" s="2"/>
      <c r="O4304" s="2"/>
    </row>
    <row r="4305" spans="5:15" x14ac:dyDescent="0.25">
      <c r="F4305" s="2"/>
      <c r="G4305" s="5"/>
      <c r="H4305" s="2"/>
      <c r="I4305" s="2"/>
      <c r="J4305" s="2"/>
      <c r="K4305" s="2"/>
      <c r="L4305" s="2"/>
      <c r="M4305" s="2"/>
      <c r="N4305" s="2"/>
      <c r="O4305" s="2"/>
    </row>
    <row r="4306" spans="5:15" x14ac:dyDescent="0.25">
      <c r="F4306" s="2"/>
      <c r="G4306" s="5"/>
      <c r="H4306" s="2"/>
      <c r="I4306" s="2"/>
      <c r="J4306" s="2"/>
      <c r="K4306" s="2"/>
      <c r="L4306" s="2"/>
      <c r="M4306" s="2"/>
      <c r="N4306" s="2"/>
      <c r="O4306" s="2"/>
    </row>
    <row r="4307" spans="5:15" x14ac:dyDescent="0.25">
      <c r="F4307" s="2"/>
      <c r="G4307" s="5"/>
      <c r="H4307" s="2"/>
      <c r="I4307" s="2"/>
      <c r="J4307" s="2"/>
      <c r="K4307" s="2"/>
      <c r="L4307" s="2"/>
      <c r="M4307" s="2"/>
      <c r="N4307" s="2"/>
      <c r="O4307" s="2"/>
    </row>
    <row r="4308" spans="5:15" x14ac:dyDescent="0.25">
      <c r="F4308" s="2"/>
      <c r="G4308" s="5"/>
      <c r="H4308" s="2"/>
      <c r="I4308" s="2"/>
      <c r="J4308" s="2"/>
      <c r="K4308" s="2"/>
      <c r="L4308" s="2"/>
      <c r="M4308" s="2"/>
      <c r="N4308" s="2"/>
      <c r="O4308" s="2"/>
    </row>
    <row r="4309" spans="5:15" x14ac:dyDescent="0.25">
      <c r="K4309" s="2"/>
      <c r="L4309" s="2"/>
      <c r="M4309" s="2"/>
    </row>
    <row r="4311" spans="5:15" x14ac:dyDescent="0.25">
      <c r="J4311" s="2"/>
      <c r="K4311" s="2"/>
      <c r="L4311" s="2"/>
      <c r="M4311" s="2"/>
      <c r="N4311" s="2"/>
      <c r="O4311" s="2"/>
    </row>
    <row r="4313" spans="5:15" x14ac:dyDescent="0.25">
      <c r="E4313" s="2"/>
      <c r="F4313" s="2"/>
      <c r="G4313" s="5"/>
      <c r="H4313" s="2"/>
      <c r="I4313" s="2"/>
      <c r="J4313" s="2"/>
      <c r="K4313" s="2"/>
      <c r="L4313" s="2"/>
      <c r="M4313" s="2"/>
      <c r="N4313" s="2"/>
      <c r="O4313" s="2"/>
    </row>
    <row r="4314" spans="5:15" x14ac:dyDescent="0.25">
      <c r="E4314" s="2"/>
      <c r="F4314" s="2"/>
      <c r="G4314" s="5"/>
      <c r="H4314" s="2"/>
      <c r="I4314" s="2"/>
      <c r="J4314" s="2"/>
      <c r="K4314" s="2"/>
      <c r="L4314" s="2"/>
      <c r="M4314" s="2"/>
      <c r="N4314" s="2"/>
      <c r="O4314" s="2"/>
    </row>
    <row r="4315" spans="5:15" x14ac:dyDescent="0.25">
      <c r="E4315" s="2"/>
      <c r="F4315" s="2"/>
      <c r="G4315" s="5"/>
      <c r="H4315" s="2"/>
      <c r="I4315" s="2"/>
      <c r="J4315" s="2"/>
      <c r="K4315" s="2"/>
      <c r="L4315" s="2"/>
      <c r="M4315" s="2"/>
      <c r="N4315" s="2"/>
      <c r="O4315" s="2"/>
    </row>
    <row r="4316" spans="5:15" x14ac:dyDescent="0.25">
      <c r="E4316" s="2"/>
      <c r="L4316" s="2"/>
      <c r="M4316" s="2"/>
      <c r="N4316" s="2"/>
      <c r="O4316" s="2"/>
    </row>
    <row r="4317" spans="5:15" x14ac:dyDescent="0.25">
      <c r="E4317" s="2"/>
      <c r="F4317" s="2"/>
      <c r="G4317" s="5"/>
      <c r="H4317" s="2"/>
      <c r="I4317" s="2"/>
      <c r="J4317" s="2"/>
      <c r="K4317" s="2"/>
      <c r="L4317" s="2"/>
      <c r="M4317" s="2"/>
      <c r="N4317" s="2"/>
      <c r="O4317" s="2"/>
    </row>
    <row r="4318" spans="5:15" x14ac:dyDescent="0.25">
      <c r="E4318" s="2"/>
      <c r="F4318" s="2"/>
      <c r="G4318" s="5"/>
      <c r="H4318" s="2"/>
      <c r="I4318" s="2"/>
      <c r="J4318" s="2"/>
      <c r="K4318" s="2"/>
      <c r="L4318" s="2"/>
      <c r="M4318" s="2"/>
      <c r="N4318" s="2"/>
      <c r="O4318" s="2"/>
    </row>
    <row r="4319" spans="5:15" x14ac:dyDescent="0.25">
      <c r="E4319" s="2"/>
      <c r="F4319" s="2"/>
      <c r="G4319" s="5"/>
      <c r="H4319" s="2"/>
      <c r="I4319" s="2"/>
      <c r="J4319" s="2"/>
      <c r="K4319" s="2"/>
      <c r="L4319" s="2"/>
      <c r="M4319" s="2"/>
      <c r="N4319" s="2"/>
      <c r="O4319" s="2"/>
    </row>
    <row r="4320" spans="5:15" x14ac:dyDescent="0.25">
      <c r="E4320" s="2"/>
      <c r="F4320" s="2"/>
      <c r="G4320" s="5"/>
      <c r="H4320" s="2"/>
      <c r="I4320" s="2"/>
      <c r="J4320" s="2"/>
      <c r="K4320" s="2"/>
      <c r="L4320" s="2"/>
      <c r="M4320" s="2"/>
      <c r="N4320" s="2"/>
      <c r="O4320" s="2"/>
    </row>
    <row r="4321" spans="5:15" x14ac:dyDescent="0.25">
      <c r="E4321" s="2"/>
      <c r="F4321" s="2"/>
      <c r="G4321" s="5"/>
      <c r="H4321" s="2"/>
      <c r="I4321" s="2"/>
      <c r="J4321" s="2"/>
      <c r="K4321" s="2"/>
      <c r="L4321" s="2"/>
      <c r="M4321" s="2"/>
      <c r="N4321" s="2"/>
      <c r="O4321" s="2"/>
    </row>
    <row r="4322" spans="5:15" x14ac:dyDescent="0.25">
      <c r="E4322" s="2"/>
      <c r="F4322" s="2"/>
      <c r="G4322" s="5"/>
      <c r="H4322" s="2"/>
      <c r="I4322" s="2"/>
      <c r="J4322" s="2"/>
      <c r="K4322" s="2"/>
      <c r="L4322" s="2"/>
      <c r="M4322" s="2"/>
      <c r="N4322" s="2"/>
      <c r="O4322" s="2"/>
    </row>
    <row r="4323" spans="5:15" x14ac:dyDescent="0.25">
      <c r="E4323" s="2"/>
      <c r="F4323" s="2"/>
      <c r="G4323" s="5"/>
      <c r="H4323" s="2"/>
      <c r="I4323" s="2"/>
      <c r="J4323" s="2"/>
      <c r="K4323" s="2"/>
      <c r="L4323" s="2"/>
      <c r="M4323" s="2"/>
      <c r="N4323" s="2"/>
      <c r="O4323" s="2"/>
    </row>
    <row r="4324" spans="5:15" x14ac:dyDescent="0.25">
      <c r="E4324" s="2"/>
      <c r="F4324" s="2"/>
      <c r="G4324" s="5"/>
      <c r="H4324" s="2"/>
      <c r="I4324" s="2"/>
      <c r="J4324" s="2"/>
      <c r="K4324" s="2"/>
      <c r="L4324" s="2"/>
      <c r="M4324" s="2"/>
      <c r="N4324" s="2"/>
      <c r="O4324" s="2"/>
    </row>
    <row r="4325" spans="5:15" x14ac:dyDescent="0.25">
      <c r="E4325" s="2"/>
      <c r="F4325" s="2"/>
      <c r="G4325" s="5"/>
      <c r="H4325" s="2"/>
      <c r="I4325" s="2"/>
      <c r="J4325" s="2"/>
      <c r="K4325" s="2"/>
      <c r="L4325" s="2"/>
      <c r="M4325" s="2"/>
      <c r="N4325" s="2"/>
      <c r="O4325" s="2"/>
    </row>
    <row r="4326" spans="5:15" x14ac:dyDescent="0.25">
      <c r="E4326" s="2"/>
      <c r="F4326" s="2"/>
      <c r="G4326" s="5"/>
      <c r="H4326" s="2"/>
      <c r="I4326" s="2"/>
      <c r="J4326" s="2"/>
      <c r="K4326" s="2"/>
      <c r="L4326" s="2"/>
      <c r="M4326" s="2"/>
      <c r="N4326" s="2"/>
      <c r="O4326" s="2"/>
    </row>
    <row r="4327" spans="5:15" x14ac:dyDescent="0.25">
      <c r="E4327" s="2"/>
      <c r="F4327" s="2"/>
      <c r="G4327" s="5"/>
      <c r="H4327" s="2"/>
      <c r="I4327" s="2"/>
      <c r="J4327" s="2"/>
      <c r="K4327" s="2"/>
      <c r="L4327" s="2"/>
      <c r="M4327" s="2"/>
      <c r="N4327" s="2"/>
      <c r="O4327" s="2"/>
    </row>
    <row r="4328" spans="5:15" x14ac:dyDescent="0.25">
      <c r="M4328" s="2"/>
    </row>
    <row r="4329" spans="5:15" x14ac:dyDescent="0.25">
      <c r="E4329" s="2"/>
      <c r="F4329" s="2"/>
      <c r="G4329" s="5"/>
      <c r="H4329" s="2"/>
      <c r="I4329" s="2"/>
      <c r="J4329" s="2"/>
      <c r="K4329" s="2"/>
      <c r="L4329" s="2"/>
      <c r="M4329" s="2"/>
      <c r="N4329" s="2"/>
      <c r="O4329" s="2"/>
    </row>
    <row r="4330" spans="5:15" x14ac:dyDescent="0.25">
      <c r="E4330" s="2"/>
      <c r="F4330" s="2"/>
      <c r="G4330" s="5"/>
      <c r="H4330" s="2"/>
      <c r="I4330" s="2"/>
      <c r="J4330" s="2"/>
      <c r="K4330" s="2"/>
      <c r="L4330" s="2"/>
      <c r="M4330" s="2"/>
      <c r="N4330" s="2"/>
      <c r="O4330" s="2"/>
    </row>
    <row r="4331" spans="5:15" x14ac:dyDescent="0.25">
      <c r="E4331" s="2"/>
      <c r="F4331" s="2"/>
      <c r="G4331" s="5"/>
      <c r="H4331" s="2"/>
      <c r="I4331" s="2"/>
      <c r="J4331" s="2"/>
      <c r="K4331" s="2"/>
      <c r="L4331" s="2"/>
      <c r="M4331" s="2"/>
      <c r="N4331" s="2"/>
      <c r="O4331" s="2"/>
    </row>
    <row r="4332" spans="5:15" x14ac:dyDescent="0.25">
      <c r="E4332" s="2"/>
      <c r="F4332" s="2"/>
      <c r="G4332" s="5"/>
      <c r="H4332" s="2"/>
      <c r="I4332" s="2"/>
      <c r="J4332" s="2"/>
      <c r="K4332" s="2"/>
      <c r="L4332" s="2"/>
      <c r="M4332" s="2"/>
      <c r="N4332" s="2"/>
      <c r="O4332" s="2"/>
    </row>
    <row r="4333" spans="5:15" x14ac:dyDescent="0.25">
      <c r="E4333" s="2"/>
      <c r="F4333" s="2"/>
      <c r="G4333" s="5"/>
      <c r="H4333" s="2"/>
      <c r="I4333" s="2"/>
      <c r="J4333" s="2"/>
      <c r="K4333" s="2"/>
      <c r="L4333" s="2"/>
      <c r="M4333" s="2"/>
      <c r="N4333" s="2"/>
      <c r="O4333" s="2"/>
    </row>
    <row r="4334" spans="5:15" x14ac:dyDescent="0.25">
      <c r="E4334" s="2"/>
      <c r="F4334" s="2"/>
      <c r="G4334" s="5"/>
      <c r="H4334" s="2"/>
      <c r="I4334" s="2"/>
      <c r="J4334" s="2"/>
      <c r="K4334" s="2"/>
      <c r="L4334" s="2"/>
      <c r="M4334" s="2"/>
      <c r="N4334" s="2"/>
      <c r="O4334" s="2"/>
    </row>
    <row r="4335" spans="5:15" x14ac:dyDescent="0.25">
      <c r="E4335" s="2"/>
      <c r="F4335" s="2"/>
      <c r="G4335" s="5"/>
      <c r="H4335" s="2"/>
      <c r="I4335" s="2"/>
      <c r="J4335" s="2"/>
      <c r="K4335" s="2"/>
      <c r="L4335" s="2"/>
      <c r="M4335" s="2"/>
      <c r="N4335" s="2"/>
      <c r="O4335" s="2"/>
    </row>
    <row r="4336" spans="5:15" x14ac:dyDescent="0.25">
      <c r="E4336" s="2"/>
      <c r="F4336" s="2"/>
      <c r="G4336" s="5"/>
      <c r="H4336" s="2"/>
      <c r="I4336" s="2"/>
      <c r="J4336" s="2"/>
      <c r="K4336" s="2"/>
      <c r="L4336" s="2"/>
      <c r="M4336" s="2"/>
      <c r="N4336" s="2"/>
      <c r="O4336" s="2"/>
    </row>
    <row r="4338" spans="5:15" x14ac:dyDescent="0.25">
      <c r="E4338" s="2"/>
    </row>
    <row r="4340" spans="5:15" x14ac:dyDescent="0.25">
      <c r="E4340" s="2"/>
      <c r="F4340" s="2"/>
      <c r="G4340" s="5"/>
      <c r="H4340" s="2"/>
      <c r="I4340" s="2"/>
      <c r="J4340" s="2"/>
      <c r="K4340" s="2"/>
      <c r="L4340" s="2"/>
      <c r="M4340" s="2"/>
      <c r="N4340" s="2"/>
      <c r="O4340" s="2"/>
    </row>
    <row r="4341" spans="5:15" x14ac:dyDescent="0.25">
      <c r="F4341" s="2"/>
      <c r="M4341" s="2"/>
      <c r="N4341" s="2"/>
      <c r="O4341" s="2"/>
    </row>
    <row r="4342" spans="5:15" x14ac:dyDescent="0.25">
      <c r="E4342" s="2"/>
      <c r="F4342" s="2"/>
      <c r="G4342" s="5"/>
      <c r="H4342" s="2"/>
      <c r="I4342" s="2"/>
      <c r="J4342" s="2"/>
      <c r="K4342" s="2"/>
      <c r="L4342" s="2"/>
      <c r="M4342" s="2"/>
      <c r="N4342" s="2"/>
      <c r="O4342" s="2"/>
    </row>
    <row r="4343" spans="5:15" x14ac:dyDescent="0.25">
      <c r="E4343" s="2"/>
      <c r="F4343" s="2"/>
      <c r="G4343" s="5"/>
      <c r="I4343" s="2"/>
      <c r="J4343" s="2"/>
      <c r="K4343" s="2"/>
      <c r="L4343" s="2"/>
      <c r="M4343" s="2"/>
      <c r="N4343" s="2"/>
      <c r="O4343" s="2"/>
    </row>
    <row r="4346" spans="5:15" x14ac:dyDescent="0.25">
      <c r="E4346" s="2"/>
      <c r="F4346" s="2"/>
      <c r="G4346" s="5"/>
      <c r="H4346" s="2"/>
      <c r="I4346" s="2"/>
      <c r="J4346" s="2"/>
      <c r="K4346" s="2"/>
      <c r="L4346" s="2"/>
      <c r="M4346" s="2"/>
      <c r="N4346" s="2"/>
      <c r="O4346" s="2"/>
    </row>
    <row r="4347" spans="5:15" x14ac:dyDescent="0.25">
      <c r="E4347" s="2"/>
      <c r="F4347" s="2"/>
      <c r="G4347" s="5"/>
      <c r="H4347" s="2"/>
      <c r="I4347" s="2"/>
      <c r="J4347" s="2"/>
      <c r="K4347" s="2"/>
      <c r="L4347" s="2"/>
      <c r="M4347" s="2"/>
      <c r="N4347" s="2"/>
      <c r="O4347" s="2"/>
    </row>
    <row r="4348" spans="5:15" x14ac:dyDescent="0.25">
      <c r="H4348" s="2"/>
      <c r="I4348" s="2"/>
      <c r="J4348" s="2"/>
      <c r="K4348" s="2"/>
      <c r="L4348" s="2"/>
      <c r="M4348" s="2"/>
      <c r="N4348" s="2"/>
      <c r="O4348" s="2"/>
    </row>
    <row r="4349" spans="5:15" x14ac:dyDescent="0.25">
      <c r="E4349" s="2"/>
      <c r="F4349" s="2"/>
      <c r="H4349" s="2"/>
      <c r="I4349" s="2"/>
      <c r="J4349" s="2"/>
      <c r="K4349" s="2"/>
      <c r="L4349" s="2"/>
      <c r="M4349" s="2"/>
      <c r="N4349" s="2"/>
      <c r="O4349" s="2"/>
    </row>
    <row r="4350" spans="5:15" x14ac:dyDescent="0.25">
      <c r="H4350" s="2"/>
      <c r="I4350" s="2"/>
      <c r="J4350" s="2"/>
      <c r="K4350" s="2"/>
      <c r="L4350" s="2"/>
      <c r="M4350" s="2"/>
      <c r="N4350" s="2"/>
      <c r="O4350" s="2"/>
    </row>
    <row r="4351" spans="5:15" x14ac:dyDescent="0.25">
      <c r="J4351" s="2"/>
      <c r="K4351" s="2"/>
      <c r="L4351" s="2"/>
      <c r="M4351" s="2"/>
      <c r="N4351" s="2"/>
      <c r="O4351" s="2"/>
    </row>
    <row r="4352" spans="5:15" x14ac:dyDescent="0.25">
      <c r="J4352" s="2"/>
      <c r="K4352" s="2"/>
      <c r="L4352" s="2"/>
      <c r="M4352" s="2"/>
      <c r="N4352" s="2"/>
      <c r="O4352" s="2"/>
    </row>
    <row r="4353" spans="5:15" x14ac:dyDescent="0.25">
      <c r="E4353" s="2"/>
      <c r="F4353" s="2"/>
      <c r="G4353" s="5"/>
      <c r="H4353" s="2"/>
      <c r="I4353" s="2"/>
      <c r="J4353" s="2"/>
      <c r="K4353" s="2"/>
      <c r="L4353" s="2"/>
      <c r="M4353" s="2"/>
      <c r="N4353" s="2"/>
      <c r="O4353" s="2"/>
    </row>
    <row r="4354" spans="5:15" x14ac:dyDescent="0.25">
      <c r="E4354" s="2"/>
      <c r="F4354" s="2"/>
      <c r="G4354" s="5"/>
      <c r="H4354" s="2"/>
      <c r="I4354" s="2"/>
      <c r="J4354" s="2"/>
      <c r="K4354" s="2"/>
      <c r="L4354" s="2"/>
      <c r="M4354" s="2"/>
      <c r="N4354" s="2"/>
      <c r="O4354" s="2"/>
    </row>
    <row r="4355" spans="5:15" x14ac:dyDescent="0.25">
      <c r="E4355" s="2"/>
      <c r="F4355" s="2"/>
      <c r="G4355" s="5"/>
      <c r="H4355" s="2"/>
      <c r="I4355" s="2"/>
      <c r="J4355" s="2"/>
      <c r="K4355" s="2"/>
      <c r="L4355" s="2"/>
      <c r="M4355" s="2"/>
      <c r="N4355" s="2"/>
      <c r="O4355" s="2"/>
    </row>
    <row r="4356" spans="5:15" x14ac:dyDescent="0.25">
      <c r="E4356" s="2"/>
      <c r="F4356" s="2"/>
      <c r="G4356" s="5"/>
      <c r="H4356" s="2"/>
      <c r="I4356" s="2"/>
      <c r="J4356" s="2"/>
      <c r="K4356" s="2"/>
      <c r="L4356" s="2"/>
      <c r="M4356" s="2"/>
      <c r="N4356" s="2"/>
      <c r="O4356" s="2"/>
    </row>
    <row r="4358" spans="5:15" x14ac:dyDescent="0.25">
      <c r="E4358" s="2"/>
      <c r="F4358" s="2"/>
      <c r="G4358" s="5"/>
      <c r="H4358" s="2"/>
      <c r="I4358" s="2"/>
      <c r="J4358" s="2"/>
      <c r="K4358" s="2"/>
      <c r="L4358" s="2"/>
      <c r="M4358" s="2"/>
      <c r="N4358" s="2"/>
      <c r="O4358" s="2"/>
    </row>
    <row r="4359" spans="5:15" x14ac:dyDescent="0.25">
      <c r="E4359" s="2"/>
      <c r="F4359" s="2"/>
      <c r="G4359" s="5"/>
      <c r="H4359" s="2"/>
      <c r="I4359" s="2"/>
      <c r="J4359" s="2"/>
      <c r="K4359" s="2"/>
      <c r="L4359" s="2"/>
      <c r="M4359" s="2"/>
      <c r="N4359" s="2"/>
      <c r="O4359" s="2"/>
    </row>
    <row r="4360" spans="5:15" x14ac:dyDescent="0.25">
      <c r="E4360" s="2"/>
      <c r="F4360" s="2"/>
      <c r="G4360" s="5"/>
      <c r="H4360" s="2"/>
      <c r="I4360" s="2"/>
      <c r="J4360" s="2"/>
      <c r="K4360" s="2"/>
      <c r="L4360" s="2"/>
      <c r="M4360" s="2"/>
      <c r="N4360" s="2"/>
      <c r="O4360" s="2"/>
    </row>
    <row r="4361" spans="5:15" x14ac:dyDescent="0.25">
      <c r="E4361" s="2"/>
      <c r="F4361" s="2"/>
      <c r="G4361" s="5"/>
      <c r="H4361" s="2"/>
      <c r="I4361" s="2"/>
      <c r="J4361" s="2"/>
      <c r="K4361" s="2"/>
      <c r="L4361" s="2"/>
      <c r="M4361" s="2"/>
      <c r="N4361" s="2"/>
      <c r="O4361" s="2"/>
    </row>
    <row r="4362" spans="5:15" x14ac:dyDescent="0.25">
      <c r="E4362" s="2"/>
      <c r="F4362" s="2"/>
      <c r="G4362" s="5"/>
      <c r="H4362" s="2"/>
      <c r="I4362" s="2"/>
      <c r="J4362" s="2"/>
      <c r="K4362" s="2"/>
      <c r="L4362" s="2"/>
      <c r="M4362" s="2"/>
      <c r="N4362" s="2"/>
      <c r="O4362" s="2"/>
    </row>
    <row r="4363" spans="5:15" x14ac:dyDescent="0.25">
      <c r="E4363" s="2"/>
      <c r="F4363" s="2"/>
      <c r="G4363" s="5"/>
      <c r="H4363" s="2"/>
      <c r="I4363" s="2"/>
      <c r="J4363" s="2"/>
      <c r="K4363" s="2"/>
      <c r="L4363" s="2"/>
      <c r="M4363" s="2"/>
      <c r="N4363" s="2"/>
      <c r="O4363" s="2"/>
    </row>
    <row r="4364" spans="5:15" x14ac:dyDescent="0.25">
      <c r="E4364" s="2"/>
      <c r="F4364" s="2"/>
      <c r="G4364" s="5"/>
      <c r="H4364" s="2"/>
      <c r="I4364" s="2"/>
      <c r="J4364" s="2"/>
      <c r="K4364" s="2"/>
      <c r="L4364" s="2"/>
      <c r="M4364" s="2"/>
      <c r="N4364" s="2"/>
      <c r="O4364" s="2"/>
    </row>
    <row r="4365" spans="5:15" x14ac:dyDescent="0.25">
      <c r="E4365" s="2"/>
      <c r="F4365" s="2"/>
      <c r="G4365" s="5"/>
      <c r="H4365" s="2"/>
      <c r="I4365" s="2"/>
      <c r="J4365" s="2"/>
      <c r="K4365" s="2"/>
      <c r="L4365" s="2"/>
      <c r="M4365" s="2"/>
      <c r="N4365" s="2"/>
      <c r="O4365" s="2"/>
    </row>
    <row r="4366" spans="5:15" x14ac:dyDescent="0.25">
      <c r="E4366" s="2"/>
      <c r="F4366" s="2"/>
      <c r="G4366" s="5"/>
      <c r="H4366" s="2"/>
      <c r="I4366" s="2"/>
      <c r="J4366" s="2"/>
      <c r="K4366" s="2"/>
      <c r="L4366" s="2"/>
      <c r="M4366" s="2"/>
      <c r="N4366" s="2"/>
      <c r="O4366" s="2"/>
    </row>
    <row r="4367" spans="5:15" x14ac:dyDescent="0.25">
      <c r="E4367" s="2"/>
      <c r="F4367" s="2"/>
      <c r="G4367" s="5"/>
      <c r="H4367" s="2"/>
      <c r="I4367" s="2"/>
      <c r="J4367" s="2"/>
      <c r="K4367" s="2"/>
      <c r="L4367" s="2"/>
      <c r="M4367" s="2"/>
      <c r="N4367" s="2"/>
      <c r="O4367" s="2"/>
    </row>
    <row r="4368" spans="5:15" x14ac:dyDescent="0.25">
      <c r="E4368" s="2"/>
      <c r="F4368" s="2"/>
      <c r="G4368" s="5"/>
      <c r="H4368" s="2"/>
      <c r="I4368" s="2"/>
      <c r="J4368" s="2"/>
      <c r="K4368" s="2"/>
      <c r="L4368" s="2"/>
      <c r="M4368" s="2"/>
      <c r="N4368" s="2"/>
      <c r="O4368" s="2"/>
    </row>
    <row r="4370" spans="5:15" x14ac:dyDescent="0.25">
      <c r="E4370" s="2"/>
      <c r="F4370" s="2"/>
      <c r="G4370" s="5"/>
      <c r="H4370" s="2"/>
      <c r="I4370" s="2"/>
      <c r="J4370" s="2"/>
      <c r="K4370" s="2"/>
      <c r="L4370" s="2"/>
      <c r="M4370" s="2"/>
      <c r="N4370" s="2"/>
      <c r="O4370" s="2"/>
    </row>
    <row r="4371" spans="5:15" x14ac:dyDescent="0.25">
      <c r="E4371" s="2"/>
      <c r="F4371" s="2"/>
      <c r="G4371" s="5"/>
      <c r="H4371" s="2"/>
      <c r="I4371" s="2"/>
      <c r="J4371" s="2"/>
      <c r="K4371" s="2"/>
      <c r="L4371" s="2"/>
      <c r="M4371" s="2"/>
      <c r="N4371" s="2"/>
      <c r="O4371" s="2"/>
    </row>
    <row r="4372" spans="5:15" x14ac:dyDescent="0.25">
      <c r="E4372" s="2"/>
      <c r="F4372" s="2"/>
      <c r="G4372" s="5"/>
      <c r="H4372" s="2"/>
      <c r="I4372" s="2"/>
      <c r="J4372" s="2"/>
      <c r="K4372" s="2"/>
      <c r="L4372" s="2"/>
      <c r="M4372" s="2"/>
      <c r="N4372" s="2"/>
      <c r="O4372" s="2"/>
    </row>
    <row r="4373" spans="5:15" x14ac:dyDescent="0.25">
      <c r="E4373" s="2"/>
      <c r="F4373" s="2"/>
      <c r="G4373" s="5"/>
      <c r="H4373" s="2"/>
      <c r="I4373" s="2"/>
      <c r="J4373" s="2"/>
      <c r="K4373" s="2"/>
      <c r="L4373" s="2"/>
      <c r="M4373" s="2"/>
      <c r="N4373" s="2"/>
      <c r="O4373" s="2"/>
    </row>
    <row r="4374" spans="5:15" x14ac:dyDescent="0.25">
      <c r="E4374" s="2"/>
      <c r="F4374" s="2"/>
      <c r="G4374" s="5"/>
      <c r="H4374" s="2"/>
      <c r="I4374" s="2"/>
      <c r="J4374" s="2"/>
      <c r="K4374" s="2"/>
      <c r="L4374" s="2"/>
      <c r="M4374" s="2"/>
      <c r="N4374" s="2"/>
      <c r="O4374" s="2"/>
    </row>
    <row r="4375" spans="5:15" x14ac:dyDescent="0.25">
      <c r="E4375" s="2"/>
      <c r="F4375" s="2"/>
      <c r="G4375" s="5"/>
      <c r="H4375" s="2"/>
      <c r="I4375" s="2"/>
      <c r="J4375" s="2"/>
      <c r="K4375" s="2"/>
      <c r="L4375" s="2"/>
      <c r="M4375" s="2"/>
      <c r="N4375" s="2"/>
      <c r="O4375" s="2"/>
    </row>
    <row r="4376" spans="5:15" x14ac:dyDescent="0.25">
      <c r="E4376" s="2"/>
      <c r="F4376" s="2"/>
      <c r="G4376" s="5"/>
      <c r="H4376" s="2"/>
      <c r="I4376" s="2"/>
      <c r="J4376" s="2"/>
      <c r="K4376" s="2"/>
      <c r="L4376" s="2"/>
      <c r="M4376" s="2"/>
      <c r="N4376" s="2"/>
      <c r="O4376" s="2"/>
    </row>
    <row r="4377" spans="5:15" x14ac:dyDescent="0.25">
      <c r="E4377" s="2"/>
      <c r="F4377" s="2"/>
      <c r="G4377" s="5"/>
      <c r="H4377" s="2"/>
      <c r="I4377" s="2"/>
      <c r="J4377" s="2"/>
      <c r="K4377" s="2"/>
      <c r="L4377" s="2"/>
      <c r="M4377" s="2"/>
      <c r="N4377" s="2"/>
      <c r="O4377" s="2"/>
    </row>
    <row r="4378" spans="5:15" x14ac:dyDescent="0.25">
      <c r="E4378" s="2"/>
      <c r="F4378" s="2"/>
      <c r="G4378" s="5"/>
      <c r="H4378" s="2"/>
      <c r="I4378" s="2"/>
      <c r="J4378" s="2"/>
      <c r="K4378" s="2"/>
      <c r="L4378" s="2"/>
      <c r="M4378" s="2"/>
      <c r="N4378" s="2"/>
      <c r="O4378" s="2"/>
    </row>
    <row r="4379" spans="5:15" x14ac:dyDescent="0.25">
      <c r="E4379" s="2"/>
      <c r="F4379" s="2"/>
      <c r="G4379" s="5"/>
      <c r="H4379" s="2"/>
      <c r="I4379" s="2"/>
      <c r="J4379" s="2"/>
      <c r="K4379" s="2"/>
      <c r="L4379" s="2"/>
      <c r="M4379" s="2"/>
      <c r="N4379" s="2"/>
      <c r="O4379" s="2"/>
    </row>
    <row r="4380" spans="5:15" x14ac:dyDescent="0.25">
      <c r="E4380" s="2"/>
      <c r="F4380" s="2"/>
      <c r="G4380" s="5"/>
      <c r="H4380" s="2"/>
      <c r="I4380" s="2"/>
      <c r="J4380" s="2"/>
      <c r="K4380" s="2"/>
      <c r="L4380" s="2"/>
      <c r="M4380" s="2"/>
      <c r="N4380" s="2"/>
      <c r="O4380" s="2"/>
    </row>
    <row r="4381" spans="5:15" x14ac:dyDescent="0.25">
      <c r="E4381" s="2"/>
    </row>
    <row r="4382" spans="5:15" x14ac:dyDescent="0.25">
      <c r="E4382" s="2"/>
      <c r="F4382" s="2"/>
      <c r="G4382" s="5"/>
      <c r="H4382" s="2"/>
      <c r="I4382" s="2"/>
      <c r="J4382" s="2"/>
      <c r="K4382" s="2"/>
      <c r="L4382" s="2"/>
      <c r="M4382" s="2"/>
      <c r="N4382" s="2"/>
      <c r="O4382" s="2"/>
    </row>
    <row r="4383" spans="5:15" x14ac:dyDescent="0.25">
      <c r="F4383" s="2"/>
      <c r="G4383" s="5"/>
      <c r="H4383" s="2"/>
      <c r="I4383" s="2"/>
      <c r="J4383" s="2"/>
      <c r="K4383" s="2"/>
      <c r="L4383" s="2"/>
      <c r="M4383" s="2"/>
      <c r="N4383" s="2"/>
      <c r="O4383" s="2"/>
    </row>
    <row r="4384" spans="5:15" x14ac:dyDescent="0.25">
      <c r="E4384" s="2"/>
      <c r="F4384" s="2"/>
      <c r="G4384" s="5"/>
      <c r="H4384" s="2"/>
      <c r="I4384" s="2"/>
      <c r="J4384" s="2"/>
      <c r="K4384" s="2"/>
      <c r="L4384" s="2"/>
      <c r="M4384" s="2"/>
      <c r="N4384" s="2"/>
      <c r="O4384" s="2"/>
    </row>
    <row r="4385" spans="5:15" x14ac:dyDescent="0.25">
      <c r="E4385" s="2"/>
      <c r="F4385" s="2"/>
      <c r="G4385" s="5"/>
      <c r="H4385" s="2"/>
      <c r="I4385" s="2"/>
      <c r="J4385" s="2"/>
      <c r="K4385" s="2"/>
      <c r="L4385" s="2"/>
      <c r="M4385" s="2"/>
      <c r="N4385" s="2"/>
      <c r="O4385" s="2"/>
    </row>
    <row r="4386" spans="5:15" x14ac:dyDescent="0.25">
      <c r="E4386" s="2"/>
      <c r="F4386" s="2"/>
      <c r="G4386" s="5"/>
      <c r="H4386" s="2"/>
      <c r="I4386" s="2"/>
      <c r="J4386" s="2"/>
      <c r="K4386" s="2"/>
      <c r="L4386" s="2"/>
      <c r="M4386" s="2"/>
      <c r="N4386" s="2"/>
      <c r="O4386" s="2"/>
    </row>
    <row r="4387" spans="5:15" x14ac:dyDescent="0.25">
      <c r="E4387" s="2"/>
      <c r="F4387" s="2"/>
      <c r="G4387" s="5"/>
      <c r="H4387" s="2"/>
      <c r="I4387" s="2"/>
      <c r="J4387" s="2"/>
      <c r="K4387" s="2"/>
      <c r="L4387" s="2"/>
      <c r="M4387" s="2"/>
      <c r="N4387" s="2"/>
      <c r="O4387" s="2"/>
    </row>
    <row r="4388" spans="5:15" x14ac:dyDescent="0.25">
      <c r="E4388" s="2"/>
      <c r="F4388" s="2"/>
      <c r="G4388" s="5"/>
      <c r="H4388" s="2"/>
      <c r="I4388" s="2"/>
      <c r="J4388" s="2"/>
      <c r="K4388" s="2"/>
      <c r="L4388" s="2"/>
      <c r="M4388" s="2"/>
      <c r="N4388" s="2"/>
      <c r="O4388" s="2"/>
    </row>
    <row r="4389" spans="5:15" x14ac:dyDescent="0.25">
      <c r="E4389" s="2"/>
      <c r="F4389" s="2"/>
      <c r="G4389" s="5"/>
      <c r="H4389" s="2"/>
      <c r="I4389" s="2"/>
      <c r="J4389" s="2"/>
      <c r="K4389" s="2"/>
      <c r="L4389" s="2"/>
      <c r="M4389" s="2"/>
      <c r="N4389" s="2"/>
      <c r="O4389" s="2"/>
    </row>
    <row r="4390" spans="5:15" x14ac:dyDescent="0.25">
      <c r="E4390" s="2"/>
      <c r="F4390" s="2"/>
      <c r="G4390" s="5"/>
      <c r="H4390" s="2"/>
      <c r="I4390" s="2"/>
      <c r="J4390" s="2"/>
      <c r="K4390" s="2"/>
      <c r="L4390" s="2"/>
      <c r="M4390" s="2"/>
      <c r="N4390" s="2"/>
      <c r="O4390" s="2"/>
    </row>
    <row r="4391" spans="5:15" x14ac:dyDescent="0.25">
      <c r="E4391" s="2"/>
      <c r="F4391" s="2"/>
      <c r="G4391" s="5"/>
      <c r="H4391" s="2"/>
      <c r="I4391" s="2"/>
      <c r="J4391" s="2"/>
      <c r="K4391" s="2"/>
      <c r="L4391" s="2"/>
      <c r="M4391" s="2"/>
      <c r="N4391" s="2"/>
      <c r="O4391" s="2"/>
    </row>
    <row r="4393" spans="5:15" x14ac:dyDescent="0.25">
      <c r="E4393" s="2"/>
      <c r="F4393" s="2"/>
      <c r="G4393" s="5"/>
      <c r="H4393" s="2"/>
      <c r="I4393" s="2"/>
      <c r="J4393" s="2"/>
      <c r="K4393" s="2"/>
      <c r="L4393" s="2"/>
      <c r="M4393" s="2"/>
      <c r="N4393" s="2"/>
      <c r="O4393" s="2"/>
    </row>
    <row r="4394" spans="5:15" x14ac:dyDescent="0.25">
      <c r="E4394" s="2"/>
      <c r="F4394" s="2"/>
      <c r="G4394" s="5"/>
      <c r="H4394" s="2"/>
      <c r="I4394" s="2"/>
      <c r="J4394" s="2"/>
      <c r="K4394" s="2"/>
      <c r="L4394" s="2"/>
      <c r="M4394" s="2"/>
      <c r="N4394" s="2"/>
      <c r="O4394" s="2"/>
    </row>
    <row r="4395" spans="5:15" x14ac:dyDescent="0.25">
      <c r="E4395" s="2"/>
      <c r="F4395" s="2"/>
      <c r="G4395" s="5"/>
      <c r="H4395" s="2"/>
      <c r="I4395" s="2"/>
      <c r="J4395" s="2"/>
      <c r="K4395" s="2"/>
      <c r="L4395" s="2"/>
      <c r="M4395" s="2"/>
      <c r="N4395" s="2"/>
      <c r="O4395" s="2"/>
    </row>
    <row r="4396" spans="5:15" x14ac:dyDescent="0.25">
      <c r="E4396" s="2"/>
      <c r="F4396" s="2"/>
      <c r="G4396" s="5"/>
      <c r="H4396" s="2"/>
      <c r="I4396" s="2"/>
      <c r="J4396" s="2"/>
      <c r="K4396" s="2"/>
      <c r="L4396" s="2"/>
      <c r="M4396" s="2"/>
      <c r="N4396" s="2"/>
      <c r="O4396" s="2"/>
    </row>
    <row r="4397" spans="5:15" x14ac:dyDescent="0.25">
      <c r="E4397" s="2"/>
      <c r="F4397" s="2"/>
      <c r="G4397" s="5"/>
      <c r="H4397" s="2"/>
      <c r="I4397" s="2"/>
      <c r="J4397" s="2"/>
      <c r="K4397" s="2"/>
      <c r="L4397" s="2"/>
      <c r="M4397" s="2"/>
      <c r="N4397" s="2"/>
      <c r="O4397" s="2"/>
    </row>
    <row r="4398" spans="5:15" x14ac:dyDescent="0.25">
      <c r="E4398" s="2"/>
      <c r="F4398" s="2"/>
      <c r="G4398" s="5"/>
      <c r="H4398" s="2"/>
      <c r="I4398" s="2"/>
      <c r="J4398" s="2"/>
      <c r="K4398" s="2"/>
      <c r="L4398" s="2"/>
      <c r="M4398" s="2"/>
      <c r="N4398" s="2"/>
      <c r="O4398" s="2"/>
    </row>
    <row r="4399" spans="5:15" x14ac:dyDescent="0.25">
      <c r="E4399" s="2"/>
      <c r="F4399" s="2"/>
      <c r="G4399" s="5"/>
      <c r="H4399" s="2"/>
      <c r="I4399" s="2"/>
      <c r="J4399" s="2"/>
      <c r="K4399" s="2"/>
      <c r="L4399" s="2"/>
      <c r="M4399" s="2"/>
      <c r="N4399" s="2"/>
      <c r="O4399" s="2"/>
    </row>
    <row r="4400" spans="5:15" x14ac:dyDescent="0.25">
      <c r="E4400" s="2"/>
      <c r="F4400" s="2"/>
      <c r="G4400" s="5"/>
      <c r="H4400" s="2"/>
      <c r="I4400" s="2"/>
      <c r="J4400" s="2"/>
      <c r="K4400" s="2"/>
      <c r="L4400" s="2"/>
      <c r="M4400" s="2"/>
      <c r="N4400" s="2"/>
      <c r="O4400" s="2"/>
    </row>
    <row r="4401" spans="5:15" x14ac:dyDescent="0.25">
      <c r="E4401" s="2"/>
      <c r="F4401" s="2"/>
      <c r="G4401" s="5"/>
      <c r="H4401" s="2"/>
      <c r="I4401" s="2"/>
      <c r="J4401" s="2"/>
      <c r="K4401" s="2"/>
      <c r="L4401" s="2"/>
      <c r="M4401" s="2"/>
      <c r="N4401" s="2"/>
      <c r="O4401" s="2"/>
    </row>
    <row r="4402" spans="5:15" x14ac:dyDescent="0.25">
      <c r="G4402" s="5"/>
      <c r="I4402" s="2"/>
      <c r="J4402" s="2"/>
      <c r="K4402" s="2"/>
      <c r="L4402" s="2"/>
      <c r="M4402" s="2"/>
      <c r="N4402" s="2"/>
      <c r="O4402" s="2"/>
    </row>
    <row r="4404" spans="5:15" x14ac:dyDescent="0.25">
      <c r="E4404" s="2"/>
      <c r="F4404" s="2"/>
      <c r="G4404" s="5"/>
      <c r="H4404" s="2"/>
      <c r="I4404" s="2"/>
      <c r="J4404" s="2"/>
      <c r="K4404" s="2"/>
      <c r="L4404" s="2"/>
      <c r="M4404" s="2"/>
      <c r="N4404" s="2"/>
      <c r="O4404" s="2"/>
    </row>
    <row r="4405" spans="5:15" x14ac:dyDescent="0.25">
      <c r="E4405" s="2"/>
      <c r="F4405" s="2"/>
      <c r="G4405" s="5"/>
      <c r="H4405" s="2"/>
      <c r="I4405" s="2"/>
      <c r="J4405" s="2"/>
      <c r="K4405" s="2"/>
      <c r="L4405" s="2"/>
      <c r="M4405" s="2"/>
      <c r="N4405" s="2"/>
      <c r="O4405" s="2"/>
    </row>
    <row r="4406" spans="5:15" x14ac:dyDescent="0.25">
      <c r="E4406" s="2"/>
      <c r="F4406" s="2"/>
      <c r="G4406" s="5"/>
      <c r="H4406" s="2"/>
      <c r="I4406" s="2"/>
      <c r="J4406" s="2"/>
      <c r="K4406" s="2"/>
      <c r="L4406" s="2"/>
      <c r="M4406" s="2"/>
      <c r="N4406" s="2"/>
      <c r="O4406" s="2"/>
    </row>
    <row r="4408" spans="5:15" x14ac:dyDescent="0.25">
      <c r="E4408" s="2"/>
      <c r="F4408" s="2"/>
      <c r="G4408" s="5"/>
      <c r="H4408" s="2"/>
      <c r="I4408" s="2"/>
      <c r="J4408" s="2"/>
      <c r="K4408" s="2"/>
      <c r="L4408" s="2"/>
      <c r="M4408" s="2"/>
      <c r="N4408" s="2"/>
      <c r="O4408" s="2"/>
    </row>
    <row r="4409" spans="5:15" x14ac:dyDescent="0.25">
      <c r="E4409" s="2"/>
      <c r="F4409" s="2"/>
      <c r="G4409" s="5"/>
      <c r="H4409" s="2"/>
      <c r="I4409" s="2"/>
      <c r="J4409" s="2"/>
      <c r="K4409" s="2"/>
      <c r="L4409" s="2"/>
      <c r="M4409" s="2"/>
      <c r="N4409" s="2"/>
      <c r="O4409" s="2"/>
    </row>
    <row r="4410" spans="5:15" x14ac:dyDescent="0.25">
      <c r="E4410" s="2"/>
      <c r="F4410" s="2"/>
      <c r="G4410" s="5"/>
      <c r="H4410" s="2"/>
      <c r="I4410" s="2"/>
      <c r="J4410" s="2"/>
      <c r="K4410" s="2"/>
      <c r="L4410" s="2"/>
      <c r="M4410" s="2"/>
      <c r="N4410" s="2"/>
      <c r="O4410" s="2"/>
    </row>
    <row r="4411" spans="5:15" x14ac:dyDescent="0.25">
      <c r="E4411" s="2"/>
      <c r="F4411" s="2"/>
      <c r="G4411" s="5"/>
      <c r="H4411" s="2"/>
      <c r="I4411" s="2"/>
      <c r="J4411" s="2"/>
      <c r="K4411" s="2"/>
      <c r="L4411" s="2"/>
      <c r="M4411" s="2"/>
      <c r="N4411" s="2"/>
      <c r="O4411" s="2"/>
    </row>
    <row r="4412" spans="5:15" x14ac:dyDescent="0.25">
      <c r="E4412" s="2"/>
      <c r="F4412" s="2"/>
      <c r="G4412" s="5"/>
      <c r="H4412" s="2"/>
      <c r="I4412" s="2"/>
      <c r="J4412" s="2"/>
      <c r="K4412" s="2"/>
      <c r="L4412" s="2"/>
      <c r="M4412" s="2"/>
      <c r="N4412" s="2"/>
      <c r="O4412" s="2"/>
    </row>
    <row r="4413" spans="5:15" x14ac:dyDescent="0.25">
      <c r="E4413" s="2"/>
      <c r="F4413" s="2"/>
      <c r="G4413" s="5"/>
      <c r="H4413" s="2"/>
      <c r="I4413" s="2"/>
      <c r="J4413" s="2"/>
      <c r="K4413" s="2"/>
      <c r="L4413" s="2"/>
      <c r="M4413" s="2"/>
      <c r="N4413" s="2"/>
      <c r="O4413" s="2"/>
    </row>
    <row r="4416" spans="5:15" x14ac:dyDescent="0.25">
      <c r="E4416" s="2"/>
      <c r="F4416" s="2"/>
      <c r="G4416" s="5"/>
      <c r="H4416" s="2"/>
      <c r="I4416" s="2"/>
      <c r="J4416" s="2"/>
      <c r="K4416" s="2"/>
      <c r="L4416" s="2"/>
      <c r="M4416" s="2"/>
      <c r="N4416" s="2"/>
      <c r="O4416" s="2"/>
    </row>
    <row r="4417" spans="5:15" x14ac:dyDescent="0.25">
      <c r="E4417" s="2"/>
      <c r="F4417" s="2"/>
      <c r="G4417" s="5"/>
      <c r="H4417" s="2"/>
      <c r="I4417" s="2"/>
      <c r="J4417" s="2"/>
      <c r="K4417" s="2"/>
      <c r="L4417" s="2"/>
      <c r="M4417" s="2"/>
      <c r="N4417" s="2"/>
      <c r="O4417" s="2"/>
    </row>
    <row r="4418" spans="5:15" x14ac:dyDescent="0.25">
      <c r="L4418" s="2"/>
      <c r="M4418" s="2"/>
      <c r="N4418" s="2"/>
      <c r="O4418" s="2"/>
    </row>
    <row r="4420" spans="5:15" x14ac:dyDescent="0.25">
      <c r="E4420" s="2"/>
      <c r="F4420" s="2"/>
      <c r="G4420" s="5"/>
      <c r="H4420" s="2"/>
      <c r="I4420" s="2"/>
      <c r="J4420" s="2"/>
      <c r="K4420" s="2"/>
      <c r="L4420" s="2"/>
      <c r="M4420" s="2"/>
      <c r="N4420" s="2"/>
      <c r="O4420" s="2"/>
    </row>
    <row r="4421" spans="5:15" x14ac:dyDescent="0.25">
      <c r="G4421" s="5"/>
      <c r="H4421" s="2"/>
      <c r="I4421" s="2"/>
      <c r="J4421" s="2"/>
      <c r="K4421" s="2"/>
      <c r="L4421" s="2"/>
      <c r="M4421" s="2"/>
      <c r="N4421" s="2"/>
      <c r="O4421" s="2"/>
    </row>
    <row r="4422" spans="5:15" x14ac:dyDescent="0.25">
      <c r="F4422" s="2"/>
      <c r="G4422" s="5"/>
      <c r="H4422" s="2"/>
      <c r="I4422" s="2"/>
      <c r="J4422" s="2"/>
      <c r="K4422" s="2"/>
      <c r="L4422" s="2"/>
      <c r="M4422" s="2"/>
      <c r="N4422" s="2"/>
      <c r="O4422" s="2"/>
    </row>
    <row r="4423" spans="5:15" x14ac:dyDescent="0.25">
      <c r="E4423" s="2"/>
      <c r="F4423" s="2"/>
      <c r="G4423" s="5"/>
      <c r="H4423" s="2"/>
      <c r="I4423" s="2"/>
      <c r="J4423" s="2"/>
      <c r="K4423" s="2"/>
      <c r="L4423" s="2"/>
      <c r="M4423" s="2"/>
      <c r="N4423" s="2"/>
      <c r="O4423" s="2"/>
    </row>
    <row r="4424" spans="5:15" x14ac:dyDescent="0.25">
      <c r="E4424" s="2"/>
      <c r="F4424" s="2"/>
      <c r="G4424" s="5"/>
      <c r="H4424" s="2"/>
      <c r="I4424" s="2"/>
      <c r="J4424" s="2"/>
      <c r="K4424" s="2"/>
      <c r="L4424" s="2"/>
      <c r="M4424" s="2"/>
      <c r="N4424" s="2"/>
      <c r="O4424" s="2"/>
    </row>
    <row r="4425" spans="5:15" x14ac:dyDescent="0.25">
      <c r="E4425" s="2"/>
      <c r="F4425" s="2"/>
      <c r="G4425" s="5"/>
      <c r="H4425" s="2"/>
      <c r="I4425" s="2"/>
      <c r="J4425" s="2"/>
      <c r="K4425" s="2"/>
      <c r="L4425" s="2"/>
      <c r="M4425" s="2"/>
      <c r="N4425" s="2"/>
      <c r="O4425" s="2"/>
    </row>
    <row r="4426" spans="5:15" x14ac:dyDescent="0.25">
      <c r="E4426" s="2"/>
      <c r="F4426" s="2"/>
      <c r="G4426" s="5"/>
      <c r="H4426" s="2"/>
      <c r="I4426" s="2"/>
      <c r="J4426" s="2"/>
      <c r="K4426" s="2"/>
      <c r="L4426" s="2"/>
      <c r="M4426" s="2"/>
      <c r="N4426" s="2"/>
      <c r="O4426" s="2"/>
    </row>
    <row r="4428" spans="5:15" x14ac:dyDescent="0.25">
      <c r="E4428" s="2"/>
      <c r="F4428" s="2"/>
      <c r="G4428" s="5"/>
      <c r="H4428" s="2"/>
      <c r="I4428" s="2"/>
      <c r="J4428" s="2"/>
      <c r="K4428" s="2"/>
      <c r="L4428" s="2"/>
      <c r="M4428" s="2"/>
      <c r="N4428" s="2"/>
      <c r="O4428" s="2"/>
    </row>
    <row r="4429" spans="5:15" x14ac:dyDescent="0.25">
      <c r="E4429" s="2"/>
      <c r="F4429" s="2"/>
      <c r="G4429" s="5"/>
      <c r="H4429" s="2"/>
      <c r="I4429" s="2"/>
      <c r="J4429" s="2"/>
      <c r="K4429" s="2"/>
      <c r="L4429" s="2"/>
      <c r="M4429" s="2"/>
      <c r="N4429" s="2"/>
      <c r="O4429" s="2"/>
    </row>
    <row r="4430" spans="5:15" x14ac:dyDescent="0.25">
      <c r="E4430" s="2"/>
      <c r="F4430" s="2"/>
      <c r="G4430" s="5"/>
      <c r="H4430" s="2"/>
      <c r="I4430" s="2"/>
      <c r="J4430" s="2"/>
      <c r="K4430" s="2"/>
      <c r="L4430" s="2"/>
      <c r="M4430" s="2"/>
      <c r="N4430" s="2"/>
      <c r="O4430" s="2"/>
    </row>
    <row r="4431" spans="5:15" x14ac:dyDescent="0.25">
      <c r="G4431" s="5"/>
      <c r="I4431" s="2"/>
      <c r="K4431" s="2"/>
      <c r="L4431" s="2"/>
    </row>
    <row r="4432" spans="5:15" x14ac:dyDescent="0.25">
      <c r="E4432" s="2"/>
      <c r="F4432" s="2"/>
      <c r="G4432" s="5"/>
      <c r="H4432" s="2"/>
      <c r="I4432" s="2"/>
      <c r="J4432" s="2"/>
      <c r="K4432" s="2"/>
      <c r="L4432" s="2"/>
      <c r="M4432" s="2"/>
      <c r="N4432" s="2"/>
      <c r="O4432" s="2"/>
    </row>
    <row r="4433" spans="5:15" x14ac:dyDescent="0.25">
      <c r="E4433" s="2"/>
      <c r="F4433" s="2"/>
      <c r="G4433" s="5"/>
      <c r="H4433" s="2"/>
      <c r="I4433" s="2"/>
      <c r="J4433" s="2"/>
      <c r="K4433" s="2"/>
      <c r="L4433" s="2"/>
      <c r="M4433" s="2"/>
      <c r="N4433" s="2"/>
      <c r="O4433" s="2"/>
    </row>
    <row r="4434" spans="5:15" x14ac:dyDescent="0.25">
      <c r="E4434" s="2"/>
      <c r="F4434" s="2"/>
      <c r="G4434" s="5"/>
      <c r="H4434" s="2"/>
      <c r="I4434" s="2"/>
      <c r="J4434" s="2"/>
      <c r="K4434" s="2"/>
      <c r="L4434" s="2"/>
      <c r="M4434" s="2"/>
      <c r="N4434" s="2"/>
      <c r="O4434" s="2"/>
    </row>
    <row r="4435" spans="5:15" x14ac:dyDescent="0.25">
      <c r="E4435" s="2"/>
      <c r="F4435" s="2"/>
      <c r="G4435" s="5"/>
      <c r="H4435" s="2"/>
      <c r="I4435" s="2"/>
      <c r="J4435" s="2"/>
      <c r="K4435" s="2"/>
      <c r="L4435" s="2"/>
      <c r="M4435" s="2"/>
      <c r="N4435" s="2"/>
      <c r="O4435" s="2"/>
    </row>
    <row r="4436" spans="5:15" x14ac:dyDescent="0.25">
      <c r="E4436" s="2"/>
      <c r="F4436" s="2"/>
      <c r="G4436" s="5"/>
      <c r="H4436" s="2"/>
      <c r="I4436" s="2"/>
      <c r="J4436" s="2"/>
      <c r="K4436" s="2"/>
      <c r="L4436" s="2"/>
      <c r="M4436" s="2"/>
      <c r="N4436" s="2"/>
      <c r="O4436" s="2"/>
    </row>
    <row r="4437" spans="5:15" x14ac:dyDescent="0.25">
      <c r="E4437" s="2"/>
      <c r="F4437" s="2"/>
      <c r="G4437" s="5"/>
      <c r="H4437" s="2"/>
      <c r="I4437" s="2"/>
      <c r="J4437" s="2"/>
      <c r="K4437" s="2"/>
      <c r="L4437" s="2"/>
      <c r="M4437" s="2"/>
      <c r="N4437" s="2"/>
      <c r="O4437" s="2"/>
    </row>
    <row r="4438" spans="5:15" x14ac:dyDescent="0.25">
      <c r="E4438" s="2"/>
      <c r="F4438" s="2"/>
      <c r="G4438" s="5"/>
      <c r="H4438" s="2"/>
      <c r="I4438" s="2"/>
      <c r="J4438" s="2"/>
      <c r="K4438" s="2"/>
      <c r="L4438" s="2"/>
      <c r="M4438" s="2"/>
      <c r="N4438" s="2"/>
      <c r="O4438" s="2"/>
    </row>
    <row r="4440" spans="5:15" x14ac:dyDescent="0.25">
      <c r="E4440" s="2"/>
      <c r="F4440" s="2"/>
      <c r="G4440" s="5"/>
      <c r="H4440" s="2"/>
      <c r="I4440" s="2"/>
      <c r="J4440" s="2"/>
      <c r="K4440" s="2"/>
      <c r="L4440" s="2"/>
      <c r="M4440" s="2"/>
      <c r="N4440" s="2"/>
      <c r="O4440" s="2"/>
    </row>
    <row r="4441" spans="5:15" x14ac:dyDescent="0.25">
      <c r="E4441" s="2"/>
      <c r="F4441" s="2"/>
      <c r="G4441" s="5"/>
      <c r="H4441" s="2"/>
      <c r="I4441" s="2"/>
      <c r="J4441" s="2"/>
      <c r="K4441" s="2"/>
      <c r="L4441" s="2"/>
      <c r="M4441" s="2"/>
      <c r="N4441" s="2"/>
      <c r="O4441" s="2"/>
    </row>
    <row r="4442" spans="5:15" x14ac:dyDescent="0.25">
      <c r="E4442" s="2"/>
      <c r="F4442" s="2"/>
      <c r="G4442" s="5"/>
      <c r="H4442" s="2"/>
      <c r="I4442" s="2"/>
      <c r="J4442" s="2"/>
      <c r="K4442" s="2"/>
      <c r="L4442" s="2"/>
      <c r="M4442" s="2"/>
      <c r="N4442" s="2"/>
      <c r="O4442" s="2"/>
    </row>
    <row r="4443" spans="5:15" x14ac:dyDescent="0.25">
      <c r="G4443" s="5"/>
      <c r="H4443" s="2"/>
      <c r="I4443" s="2"/>
      <c r="J4443" s="2"/>
      <c r="K4443" s="2"/>
      <c r="L4443" s="2"/>
      <c r="M4443" s="2"/>
      <c r="N4443" s="2"/>
      <c r="O4443" s="2"/>
    </row>
    <row r="4444" spans="5:15" x14ac:dyDescent="0.25">
      <c r="E4444" s="2"/>
      <c r="F4444" s="2"/>
      <c r="G4444" s="5"/>
      <c r="H4444" s="2"/>
      <c r="I4444" s="2"/>
      <c r="J4444" s="2"/>
      <c r="K4444" s="2"/>
      <c r="L4444" s="2"/>
      <c r="M4444" s="2"/>
      <c r="N4444" s="2"/>
      <c r="O4444" s="2"/>
    </row>
    <row r="4445" spans="5:15" x14ac:dyDescent="0.25">
      <c r="E4445" s="2"/>
      <c r="F4445" s="2"/>
      <c r="G4445" s="5"/>
      <c r="H4445" s="2"/>
      <c r="I4445" s="2"/>
      <c r="J4445" s="2"/>
      <c r="K4445" s="2"/>
      <c r="L4445" s="2"/>
      <c r="M4445" s="2"/>
      <c r="N4445" s="2"/>
      <c r="O4445" s="2"/>
    </row>
    <row r="4446" spans="5:15" x14ac:dyDescent="0.25">
      <c r="E4446" s="2"/>
      <c r="F4446" s="2"/>
      <c r="G4446" s="5"/>
      <c r="H4446" s="2"/>
      <c r="I4446" s="2"/>
      <c r="J4446" s="2"/>
      <c r="K4446" s="2"/>
      <c r="L4446" s="2"/>
      <c r="M4446" s="2"/>
      <c r="N4446" s="2"/>
      <c r="O4446" s="2"/>
    </row>
    <row r="4447" spans="5:15" x14ac:dyDescent="0.25">
      <c r="E4447" s="2"/>
      <c r="F4447" s="2"/>
      <c r="G4447" s="5"/>
      <c r="H4447" s="2"/>
      <c r="I4447" s="2"/>
      <c r="J4447" s="2"/>
      <c r="K4447" s="2"/>
      <c r="L4447" s="2"/>
      <c r="M4447" s="2"/>
      <c r="N4447" s="2"/>
      <c r="O4447" s="2"/>
    </row>
    <row r="4448" spans="5:15" x14ac:dyDescent="0.25">
      <c r="E4448" s="2"/>
      <c r="F4448" s="2"/>
      <c r="G4448" s="5"/>
      <c r="H4448" s="2"/>
      <c r="I4448" s="2"/>
      <c r="J4448" s="2"/>
      <c r="K4448" s="2"/>
      <c r="L4448" s="2"/>
      <c r="M4448" s="2"/>
      <c r="N4448" s="2"/>
      <c r="O4448" s="2"/>
    </row>
    <row r="4449" spans="5:15" x14ac:dyDescent="0.25">
      <c r="E4449" s="2"/>
      <c r="F4449" s="2"/>
      <c r="G4449" s="5"/>
      <c r="H4449" s="2"/>
      <c r="I4449" s="2"/>
      <c r="J4449" s="2"/>
      <c r="K4449" s="2"/>
      <c r="L4449" s="2"/>
      <c r="M4449" s="2"/>
      <c r="N4449" s="2"/>
      <c r="O4449" s="2"/>
    </row>
    <row r="4451" spans="5:15" x14ac:dyDescent="0.25">
      <c r="E4451" s="2"/>
      <c r="F4451" s="2"/>
      <c r="G4451" s="5"/>
      <c r="H4451" s="2"/>
      <c r="I4451" s="2"/>
      <c r="J4451" s="2"/>
      <c r="K4451" s="2"/>
      <c r="L4451" s="2"/>
      <c r="M4451" s="2"/>
      <c r="N4451" s="2"/>
      <c r="O4451" s="2"/>
    </row>
    <row r="4452" spans="5:15" x14ac:dyDescent="0.25">
      <c r="E4452" s="2"/>
      <c r="F4452" s="2"/>
      <c r="G4452" s="5"/>
      <c r="H4452" s="2"/>
      <c r="I4452" s="2"/>
      <c r="J4452" s="2"/>
      <c r="K4452" s="2"/>
      <c r="L4452" s="2"/>
      <c r="M4452" s="2"/>
      <c r="N4452" s="2"/>
      <c r="O4452" s="2"/>
    </row>
    <row r="4453" spans="5:15" x14ac:dyDescent="0.25">
      <c r="E4453" s="2"/>
      <c r="F4453" s="2"/>
      <c r="G4453" s="5"/>
      <c r="H4453" s="2"/>
      <c r="I4453" s="2"/>
      <c r="J4453" s="2"/>
      <c r="K4453" s="2"/>
      <c r="L4453" s="2"/>
      <c r="M4453" s="2"/>
      <c r="N4453" s="2"/>
      <c r="O4453" s="2"/>
    </row>
    <row r="4454" spans="5:15" x14ac:dyDescent="0.25">
      <c r="E4454" s="2"/>
      <c r="F4454" s="2"/>
      <c r="G4454" s="5"/>
      <c r="H4454" s="2"/>
      <c r="I4454" s="2"/>
      <c r="J4454" s="2"/>
      <c r="K4454" s="2"/>
      <c r="L4454" s="2"/>
      <c r="M4454" s="2"/>
      <c r="N4454" s="2"/>
      <c r="O4454" s="2"/>
    </row>
    <row r="4455" spans="5:15" x14ac:dyDescent="0.25">
      <c r="E4455" s="2"/>
      <c r="F4455" s="2"/>
      <c r="G4455" s="5"/>
      <c r="H4455" s="2"/>
      <c r="I4455" s="2"/>
      <c r="J4455" s="2"/>
      <c r="K4455" s="2"/>
      <c r="L4455" s="2"/>
      <c r="M4455" s="2"/>
      <c r="N4455" s="2"/>
      <c r="O4455" s="2"/>
    </row>
    <row r="4456" spans="5:15" x14ac:dyDescent="0.25">
      <c r="E4456" s="2"/>
      <c r="F4456" s="2"/>
      <c r="G4456" s="5"/>
      <c r="H4456" s="2"/>
      <c r="I4456" s="2"/>
      <c r="J4456" s="2"/>
      <c r="K4456" s="2"/>
      <c r="L4456" s="2"/>
      <c r="M4456" s="2"/>
      <c r="N4456" s="2"/>
      <c r="O4456" s="2"/>
    </row>
    <row r="4457" spans="5:15" x14ac:dyDescent="0.25">
      <c r="E4457" s="2"/>
      <c r="F4457" s="2"/>
      <c r="G4457" s="5"/>
      <c r="H4457" s="2"/>
      <c r="I4457" s="2"/>
      <c r="J4457" s="2"/>
      <c r="L4457" s="2"/>
      <c r="M4457" s="2"/>
      <c r="N4457" s="2"/>
      <c r="O4457" s="2"/>
    </row>
    <row r="4458" spans="5:15" x14ac:dyDescent="0.25">
      <c r="E4458" s="2"/>
      <c r="F4458" s="2"/>
      <c r="G4458" s="5"/>
      <c r="H4458" s="2"/>
      <c r="I4458" s="2"/>
      <c r="J4458" s="2"/>
      <c r="K4458" s="2"/>
      <c r="L4458" s="2"/>
      <c r="M4458" s="2"/>
      <c r="N4458" s="2"/>
      <c r="O4458" s="2"/>
    </row>
    <row r="4459" spans="5:15" x14ac:dyDescent="0.25">
      <c r="G4459" s="5"/>
      <c r="H4459" s="2"/>
      <c r="I4459" s="2"/>
      <c r="J4459" s="2"/>
      <c r="K4459" s="2"/>
      <c r="L4459" s="2"/>
      <c r="M4459" s="2"/>
      <c r="N4459" s="2"/>
      <c r="O4459" s="2"/>
    </row>
    <row r="4462" spans="5:15" x14ac:dyDescent="0.25">
      <c r="E4462" s="2"/>
      <c r="F4462" s="2"/>
      <c r="G4462" s="5"/>
      <c r="H4462" s="2"/>
      <c r="I4462" s="2"/>
      <c r="J4462" s="2"/>
      <c r="K4462" s="2"/>
      <c r="L4462" s="2"/>
      <c r="M4462" s="2"/>
      <c r="N4462" s="2"/>
      <c r="O4462" s="2"/>
    </row>
    <row r="4463" spans="5:15" x14ac:dyDescent="0.25">
      <c r="E4463" s="2"/>
      <c r="F4463" s="2"/>
      <c r="G4463" s="5"/>
      <c r="H4463" s="2"/>
      <c r="I4463" s="2"/>
      <c r="J4463" s="2"/>
      <c r="K4463" s="2"/>
      <c r="L4463" s="2"/>
      <c r="M4463" s="2"/>
      <c r="N4463" s="2"/>
      <c r="O4463" s="2"/>
    </row>
    <row r="4465" spans="5:15" x14ac:dyDescent="0.25">
      <c r="O4465" s="2"/>
    </row>
    <row r="4466" spans="5:15" x14ac:dyDescent="0.25">
      <c r="E4466" s="2"/>
      <c r="F4466" s="2"/>
      <c r="G4466" s="5"/>
      <c r="H4466" s="2"/>
      <c r="I4466" s="2"/>
      <c r="J4466" s="2"/>
      <c r="K4466" s="2"/>
      <c r="L4466" s="2"/>
      <c r="M4466" s="2"/>
      <c r="N4466" s="2"/>
      <c r="O4466" s="2"/>
    </row>
    <row r="4467" spans="5:15" x14ac:dyDescent="0.25">
      <c r="E4467" s="2"/>
      <c r="F4467" s="2"/>
      <c r="G4467" s="5"/>
      <c r="H4467" s="2"/>
      <c r="I4467" s="2"/>
      <c r="J4467" s="2"/>
      <c r="K4467" s="2"/>
      <c r="L4467" s="2"/>
      <c r="M4467" s="2"/>
      <c r="N4467" s="2"/>
      <c r="O4467" s="2"/>
    </row>
    <row r="4468" spans="5:15" x14ac:dyDescent="0.25">
      <c r="E4468" s="2"/>
      <c r="F4468" s="2"/>
      <c r="G4468" s="5"/>
      <c r="H4468" s="2"/>
      <c r="I4468" s="2"/>
      <c r="J4468" s="2"/>
      <c r="K4468" s="2"/>
      <c r="L4468" s="2"/>
      <c r="M4468" s="2"/>
      <c r="N4468" s="2"/>
      <c r="O4468" s="2"/>
    </row>
    <row r="4469" spans="5:15" x14ac:dyDescent="0.25">
      <c r="F4469" s="2"/>
      <c r="G4469" s="5"/>
      <c r="H4469" s="2"/>
      <c r="I4469" s="2"/>
      <c r="J4469" s="2"/>
      <c r="K4469" s="2"/>
      <c r="L4469" s="2"/>
      <c r="M4469" s="2"/>
      <c r="N4469" s="2"/>
      <c r="O4469" s="2"/>
    </row>
    <row r="4470" spans="5:15" x14ac:dyDescent="0.25">
      <c r="E4470" s="2"/>
      <c r="F4470" s="2"/>
      <c r="G4470" s="5"/>
      <c r="H4470" s="2"/>
      <c r="I4470" s="2"/>
      <c r="J4470" s="2"/>
      <c r="K4470" s="2"/>
      <c r="L4470" s="2"/>
      <c r="M4470" s="2"/>
      <c r="N4470" s="2"/>
      <c r="O4470" s="2"/>
    </row>
    <row r="4472" spans="5:15" x14ac:dyDescent="0.25">
      <c r="I4472" s="2"/>
      <c r="J4472" s="2"/>
      <c r="K4472" s="2"/>
      <c r="L4472" s="2"/>
      <c r="M4472" s="2"/>
    </row>
    <row r="4473" spans="5:15" x14ac:dyDescent="0.25">
      <c r="E4473" s="2"/>
      <c r="F4473" s="2"/>
      <c r="G4473" s="5"/>
      <c r="H4473" s="2"/>
      <c r="I4473" s="2"/>
      <c r="J4473" s="2"/>
      <c r="K4473" s="2"/>
      <c r="L4473" s="2"/>
      <c r="M4473" s="2"/>
      <c r="N4473" s="2"/>
      <c r="O4473" s="2"/>
    </row>
    <row r="4474" spans="5:15" x14ac:dyDescent="0.25">
      <c r="E4474" s="2"/>
      <c r="F4474" s="2"/>
      <c r="G4474" s="5"/>
      <c r="H4474" s="2"/>
      <c r="I4474" s="2"/>
      <c r="J4474" s="2"/>
      <c r="K4474" s="2"/>
      <c r="L4474" s="2"/>
      <c r="M4474" s="2"/>
      <c r="N4474" s="2"/>
      <c r="O4474" s="2"/>
    </row>
    <row r="4475" spans="5:15" x14ac:dyDescent="0.25">
      <c r="G4475" s="5"/>
      <c r="H4475" s="2"/>
      <c r="I4475" s="2"/>
      <c r="J4475" s="2"/>
      <c r="K4475" s="2"/>
      <c r="L4475" s="2"/>
      <c r="M4475" s="2"/>
      <c r="N4475" s="2"/>
      <c r="O4475" s="2"/>
    </row>
    <row r="4476" spans="5:15" x14ac:dyDescent="0.25">
      <c r="E4476" s="2"/>
      <c r="G4476" s="5"/>
      <c r="H4476" s="2"/>
      <c r="I4476" s="2"/>
      <c r="J4476" s="2"/>
      <c r="K4476" s="2"/>
      <c r="L4476" s="2"/>
      <c r="M4476" s="2"/>
      <c r="N4476" s="2"/>
      <c r="O4476" s="2"/>
    </row>
    <row r="4477" spans="5:15" x14ac:dyDescent="0.25">
      <c r="E4477" s="2"/>
      <c r="G4477" s="5"/>
      <c r="H4477" s="2"/>
      <c r="I4477" s="2"/>
      <c r="J4477" s="2"/>
      <c r="K4477" s="2"/>
      <c r="L4477" s="2"/>
      <c r="M4477" s="2"/>
      <c r="N4477" s="2"/>
      <c r="O4477" s="2"/>
    </row>
    <row r="4478" spans="5:15" x14ac:dyDescent="0.25">
      <c r="H4478" s="2"/>
      <c r="I4478" s="2"/>
      <c r="J4478" s="2"/>
      <c r="K4478" s="2"/>
      <c r="L4478" s="2"/>
      <c r="M4478" s="2"/>
      <c r="N4478" s="2"/>
      <c r="O4478" s="2"/>
    </row>
    <row r="4479" spans="5:15" x14ac:dyDescent="0.25">
      <c r="E4479" s="2"/>
      <c r="H4479" s="2"/>
      <c r="I4479" s="2"/>
      <c r="J4479" s="2"/>
      <c r="K4479" s="2"/>
      <c r="L4479" s="2"/>
      <c r="M4479" s="2"/>
      <c r="N4479" s="2"/>
      <c r="O4479" s="2"/>
    </row>
    <row r="4480" spans="5:15" x14ac:dyDescent="0.25">
      <c r="E4480" s="2"/>
      <c r="F4480" s="2"/>
      <c r="G4480" s="5"/>
      <c r="H4480" s="2"/>
      <c r="I4480" s="2"/>
      <c r="J4480" s="2"/>
      <c r="K4480" s="2"/>
      <c r="L4480" s="2"/>
      <c r="M4480" s="2"/>
      <c r="N4480" s="2"/>
      <c r="O4480" s="2"/>
    </row>
    <row r="4481" spans="5:15" x14ac:dyDescent="0.25">
      <c r="I4481" s="2"/>
    </row>
    <row r="4482" spans="5:15" x14ac:dyDescent="0.25">
      <c r="I4482" s="2"/>
    </row>
    <row r="4484" spans="5:15" x14ac:dyDescent="0.25">
      <c r="E4484" s="2"/>
      <c r="F4484" s="2"/>
      <c r="G4484" s="5"/>
      <c r="H4484" s="2"/>
      <c r="I4484" s="2"/>
      <c r="J4484" s="2"/>
      <c r="K4484" s="2"/>
      <c r="L4484" s="2"/>
      <c r="M4484" s="2"/>
      <c r="N4484" s="2"/>
      <c r="O4484" s="2"/>
    </row>
    <row r="4485" spans="5:15" x14ac:dyDescent="0.25">
      <c r="E4485" s="2"/>
      <c r="F4485" s="2"/>
      <c r="G4485" s="5"/>
      <c r="H4485" s="2"/>
      <c r="I4485" s="2"/>
      <c r="J4485" s="2"/>
      <c r="K4485" s="2"/>
      <c r="L4485" s="2"/>
      <c r="M4485" s="2"/>
      <c r="N4485" s="2"/>
      <c r="O4485" s="2"/>
    </row>
    <row r="4488" spans="5:15" x14ac:dyDescent="0.25">
      <c r="E4488" s="2"/>
      <c r="H4488" s="2"/>
      <c r="I4488" s="2"/>
      <c r="J4488" s="2"/>
      <c r="K4488" s="2"/>
      <c r="L4488" s="2"/>
      <c r="M4488" s="2"/>
      <c r="N4488" s="2"/>
      <c r="O4488" s="2"/>
    </row>
    <row r="4489" spans="5:15" x14ac:dyDescent="0.25">
      <c r="F4489" s="2"/>
      <c r="G4489" s="5"/>
      <c r="H4489" s="2"/>
      <c r="I4489" s="2"/>
      <c r="J4489" s="2"/>
      <c r="K4489" s="2"/>
      <c r="L4489" s="2"/>
      <c r="M4489" s="2"/>
      <c r="N4489" s="2"/>
      <c r="O4489" s="2"/>
    </row>
    <row r="4490" spans="5:15" x14ac:dyDescent="0.25">
      <c r="E4490" s="2"/>
      <c r="F4490" s="2"/>
      <c r="G4490" s="5"/>
      <c r="H4490" s="2"/>
      <c r="I4490" s="2"/>
      <c r="J4490" s="2"/>
      <c r="K4490" s="2"/>
      <c r="L4490" s="2"/>
      <c r="M4490" s="2"/>
      <c r="N4490" s="2"/>
      <c r="O4490" s="2"/>
    </row>
    <row r="4491" spans="5:15" x14ac:dyDescent="0.25">
      <c r="K4491" s="2"/>
      <c r="L4491" s="2"/>
    </row>
    <row r="4492" spans="5:15" x14ac:dyDescent="0.25">
      <c r="E4492" s="2"/>
      <c r="F4492" s="2"/>
      <c r="G4492" s="5"/>
      <c r="H4492" s="2"/>
      <c r="I4492" s="2"/>
      <c r="J4492" s="2"/>
      <c r="K4492" s="2"/>
      <c r="L4492" s="2"/>
      <c r="M4492" s="2"/>
      <c r="N4492" s="2"/>
    </row>
    <row r="4493" spans="5:15" x14ac:dyDescent="0.25">
      <c r="I4493" s="2"/>
      <c r="J4493" s="2"/>
      <c r="K4493" s="2"/>
    </row>
    <row r="4494" spans="5:15" x14ac:dyDescent="0.25">
      <c r="E4494" s="2"/>
      <c r="I4494" s="2"/>
      <c r="J4494" s="2"/>
      <c r="K4494" s="2"/>
      <c r="L4494" s="2"/>
    </row>
    <row r="4495" spans="5:15" x14ac:dyDescent="0.25">
      <c r="K4495" s="2"/>
      <c r="L4495" s="2"/>
    </row>
    <row r="4496" spans="5:15" x14ac:dyDescent="0.25">
      <c r="J4496" s="2"/>
      <c r="K4496" s="2"/>
      <c r="L4496" s="2"/>
    </row>
    <row r="4497" spans="5:15" x14ac:dyDescent="0.25">
      <c r="F4497" s="2"/>
      <c r="G4497" s="5"/>
      <c r="H4497" s="2"/>
      <c r="I4497" s="2"/>
      <c r="J4497" s="2"/>
      <c r="K4497" s="2"/>
      <c r="L4497" s="2"/>
      <c r="M4497" s="2"/>
      <c r="N4497" s="2"/>
      <c r="O4497" s="2"/>
    </row>
    <row r="4499" spans="5:15" x14ac:dyDescent="0.25">
      <c r="F4499" s="2"/>
      <c r="G4499" s="5"/>
      <c r="H4499" s="2"/>
      <c r="I4499" s="2"/>
      <c r="J4499" s="2"/>
      <c r="K4499" s="2"/>
      <c r="L4499" s="2"/>
      <c r="M4499" s="2"/>
      <c r="N4499" s="2"/>
      <c r="O4499" s="2"/>
    </row>
    <row r="4500" spans="5:15" x14ac:dyDescent="0.25">
      <c r="F4500" s="2"/>
      <c r="G4500" s="5"/>
      <c r="H4500" s="2"/>
      <c r="I4500" s="2"/>
      <c r="J4500" s="2"/>
      <c r="K4500" s="2"/>
      <c r="L4500" s="2"/>
      <c r="M4500" s="2"/>
      <c r="N4500" s="2"/>
      <c r="O4500" s="2"/>
    </row>
    <row r="4501" spans="5:15" x14ac:dyDescent="0.25">
      <c r="F4501" s="2"/>
      <c r="G4501" s="5"/>
      <c r="H4501" s="2"/>
      <c r="I4501" s="2"/>
      <c r="J4501" s="2"/>
      <c r="K4501" s="2"/>
      <c r="L4501" s="2"/>
      <c r="M4501" s="2"/>
      <c r="N4501" s="2"/>
      <c r="O4501" s="2"/>
    </row>
    <row r="4502" spans="5:15" x14ac:dyDescent="0.25">
      <c r="F4502" s="2"/>
      <c r="G4502" s="5"/>
      <c r="H4502" s="2"/>
      <c r="I4502" s="2"/>
      <c r="J4502" s="2"/>
      <c r="K4502" s="2"/>
      <c r="L4502" s="2"/>
      <c r="M4502" s="2"/>
      <c r="N4502" s="2"/>
      <c r="O4502" s="2"/>
    </row>
    <row r="4503" spans="5:15" x14ac:dyDescent="0.25">
      <c r="F4503" s="2"/>
      <c r="G4503" s="5"/>
      <c r="H4503" s="2"/>
      <c r="I4503" s="2"/>
      <c r="J4503" s="2"/>
      <c r="K4503" s="2"/>
      <c r="L4503" s="2"/>
      <c r="M4503" s="2"/>
      <c r="N4503" s="2"/>
      <c r="O4503" s="2"/>
    </row>
    <row r="4504" spans="5:15" x14ac:dyDescent="0.25">
      <c r="F4504" s="2"/>
      <c r="G4504" s="5"/>
      <c r="H4504" s="2"/>
      <c r="I4504" s="2"/>
      <c r="J4504" s="2"/>
      <c r="K4504" s="2"/>
      <c r="L4504" s="2"/>
      <c r="M4504" s="2"/>
      <c r="N4504" s="2"/>
      <c r="O4504" s="2"/>
    </row>
    <row r="4505" spans="5:15" x14ac:dyDescent="0.25">
      <c r="F4505" s="2"/>
      <c r="G4505" s="5"/>
      <c r="H4505" s="2"/>
      <c r="I4505" s="2"/>
      <c r="J4505" s="2"/>
      <c r="K4505" s="2"/>
      <c r="L4505" s="2"/>
      <c r="M4505" s="2"/>
      <c r="N4505" s="2"/>
      <c r="O4505" s="2"/>
    </row>
    <row r="4506" spans="5:15" x14ac:dyDescent="0.25">
      <c r="E4506" s="2"/>
      <c r="M4506" s="2"/>
      <c r="N4506" s="2"/>
      <c r="O4506" s="2"/>
    </row>
    <row r="4508" spans="5:15" x14ac:dyDescent="0.25">
      <c r="E4508" s="2"/>
      <c r="F4508" s="2"/>
      <c r="G4508" s="5"/>
      <c r="H4508" s="2"/>
      <c r="I4508" s="2"/>
      <c r="J4508" s="2"/>
      <c r="K4508" s="2"/>
      <c r="L4508" s="2"/>
      <c r="M4508" s="2"/>
      <c r="N4508" s="2"/>
      <c r="O4508" s="2"/>
    </row>
    <row r="4509" spans="5:15" x14ac:dyDescent="0.25">
      <c r="E4509" s="2"/>
      <c r="F4509" s="2"/>
      <c r="G4509" s="5"/>
      <c r="H4509" s="2"/>
      <c r="I4509" s="2"/>
      <c r="J4509" s="2"/>
      <c r="K4509" s="2"/>
      <c r="L4509" s="2"/>
      <c r="M4509" s="2"/>
      <c r="N4509" s="2"/>
      <c r="O4509" s="2"/>
    </row>
    <row r="4510" spans="5:15" x14ac:dyDescent="0.25">
      <c r="M4510" s="2"/>
      <c r="N4510" s="2"/>
      <c r="O4510" s="2"/>
    </row>
    <row r="4511" spans="5:15" x14ac:dyDescent="0.25">
      <c r="E4511" s="2"/>
      <c r="F4511" s="2"/>
      <c r="G4511" s="5"/>
      <c r="H4511" s="2"/>
      <c r="I4511" s="2"/>
      <c r="J4511" s="2"/>
      <c r="K4511" s="2"/>
      <c r="L4511" s="2"/>
      <c r="M4511" s="2"/>
      <c r="N4511" s="2"/>
      <c r="O4511" s="2"/>
    </row>
    <row r="4512" spans="5:15" x14ac:dyDescent="0.25">
      <c r="E4512" s="2"/>
      <c r="F4512" s="2"/>
      <c r="G4512" s="5"/>
      <c r="H4512" s="2"/>
      <c r="I4512" s="2"/>
      <c r="J4512" s="2"/>
      <c r="K4512" s="2"/>
      <c r="L4512" s="2"/>
      <c r="M4512" s="2"/>
      <c r="N4512" s="2"/>
      <c r="O4512" s="2"/>
    </row>
    <row r="4513" spans="5:15" x14ac:dyDescent="0.25">
      <c r="H4513" s="2"/>
      <c r="I4513" s="2"/>
      <c r="J4513" s="2"/>
      <c r="K4513" s="2"/>
      <c r="L4513" s="2"/>
      <c r="M4513" s="2"/>
      <c r="N4513" s="2"/>
      <c r="O4513" s="2"/>
    </row>
    <row r="4514" spans="5:15" x14ac:dyDescent="0.25">
      <c r="L4514" s="2"/>
      <c r="M4514" s="2"/>
      <c r="N4514" s="2"/>
      <c r="O4514" s="2"/>
    </row>
    <row r="4516" spans="5:15" x14ac:dyDescent="0.25">
      <c r="L4516" s="2"/>
      <c r="M4516" s="2"/>
      <c r="N4516" s="2"/>
      <c r="O4516" s="2"/>
    </row>
    <row r="4517" spans="5:15" x14ac:dyDescent="0.25">
      <c r="E4517" s="2"/>
      <c r="F4517" s="2"/>
      <c r="G4517" s="5"/>
      <c r="H4517" s="2"/>
      <c r="I4517" s="2"/>
      <c r="J4517" s="2"/>
      <c r="K4517" s="2"/>
      <c r="L4517" s="2"/>
      <c r="M4517" s="2"/>
      <c r="N4517" s="2"/>
      <c r="O4517" s="2"/>
    </row>
    <row r="4518" spans="5:15" x14ac:dyDescent="0.25">
      <c r="E4518" s="2"/>
      <c r="F4518" s="2"/>
      <c r="G4518" s="5"/>
      <c r="H4518" s="2"/>
      <c r="I4518" s="2"/>
      <c r="J4518" s="2"/>
      <c r="K4518" s="2"/>
      <c r="L4518" s="2"/>
      <c r="M4518" s="2"/>
      <c r="N4518" s="2"/>
      <c r="O4518" s="2"/>
    </row>
    <row r="4519" spans="5:15" x14ac:dyDescent="0.25">
      <c r="E4519" s="2"/>
      <c r="F4519" s="2"/>
      <c r="G4519" s="5"/>
      <c r="H4519" s="2"/>
      <c r="I4519" s="2"/>
      <c r="J4519" s="2"/>
      <c r="K4519" s="2"/>
      <c r="L4519" s="2"/>
      <c r="M4519" s="2"/>
      <c r="N4519" s="2"/>
      <c r="O4519" s="2"/>
    </row>
    <row r="4521" spans="5:15" x14ac:dyDescent="0.25">
      <c r="E4521" s="2"/>
      <c r="F4521" s="2"/>
      <c r="G4521" s="5"/>
      <c r="H4521" s="2"/>
      <c r="I4521" s="2"/>
      <c r="J4521" s="2"/>
      <c r="K4521" s="2"/>
      <c r="L4521" s="2"/>
      <c r="M4521" s="2"/>
      <c r="N4521" s="2"/>
      <c r="O4521" s="2"/>
    </row>
    <row r="4522" spans="5:15" x14ac:dyDescent="0.25">
      <c r="E4522" s="2"/>
      <c r="F4522" s="2"/>
      <c r="G4522" s="5"/>
      <c r="H4522" s="2"/>
      <c r="I4522" s="2"/>
      <c r="J4522" s="2"/>
      <c r="K4522" s="2"/>
      <c r="L4522" s="2"/>
      <c r="M4522" s="2"/>
      <c r="N4522" s="2"/>
      <c r="O4522" s="2"/>
    </row>
    <row r="4523" spans="5:15" x14ac:dyDescent="0.25">
      <c r="E4523" s="2"/>
      <c r="F4523" s="2"/>
      <c r="G4523" s="5"/>
      <c r="H4523" s="2"/>
      <c r="I4523" s="2"/>
      <c r="J4523" s="2"/>
      <c r="K4523" s="2"/>
      <c r="L4523" s="2"/>
      <c r="M4523" s="2"/>
      <c r="N4523" s="2"/>
      <c r="O4523" s="2"/>
    </row>
    <row r="4524" spans="5:15" x14ac:dyDescent="0.25">
      <c r="F4524" s="2"/>
      <c r="G4524" s="5"/>
      <c r="H4524" s="2"/>
      <c r="I4524" s="2"/>
      <c r="J4524" s="2"/>
      <c r="K4524" s="2"/>
      <c r="L4524" s="2"/>
      <c r="M4524" s="2"/>
      <c r="N4524" s="2"/>
      <c r="O4524" s="2"/>
    </row>
    <row r="4525" spans="5:15" x14ac:dyDescent="0.25">
      <c r="E4525" s="2"/>
      <c r="F4525" s="2"/>
      <c r="G4525" s="5"/>
      <c r="H4525" s="2"/>
      <c r="I4525" s="2"/>
      <c r="J4525" s="2"/>
      <c r="K4525" s="2"/>
      <c r="L4525" s="2"/>
      <c r="M4525" s="2"/>
      <c r="N4525" s="2"/>
      <c r="O4525" s="2"/>
    </row>
    <row r="4526" spans="5:15" x14ac:dyDescent="0.25">
      <c r="E4526" s="2"/>
      <c r="F4526" s="2"/>
      <c r="G4526" s="5"/>
      <c r="H4526" s="2"/>
      <c r="I4526" s="2"/>
      <c r="J4526" s="2"/>
      <c r="K4526" s="2"/>
      <c r="L4526" s="2"/>
      <c r="M4526" s="2"/>
      <c r="N4526" s="2"/>
      <c r="O4526" s="2"/>
    </row>
    <row r="4527" spans="5:15" x14ac:dyDescent="0.25">
      <c r="E4527" s="2"/>
      <c r="F4527" s="2"/>
      <c r="G4527" s="5"/>
      <c r="H4527" s="2"/>
      <c r="I4527" s="2"/>
      <c r="J4527" s="2"/>
      <c r="K4527" s="2"/>
      <c r="L4527" s="2"/>
      <c r="M4527" s="2"/>
      <c r="N4527" s="2"/>
      <c r="O4527" s="2"/>
    </row>
    <row r="4528" spans="5:15" x14ac:dyDescent="0.25">
      <c r="E4528" s="2"/>
      <c r="F4528" s="2"/>
      <c r="G4528" s="5"/>
      <c r="H4528" s="2"/>
      <c r="I4528" s="2"/>
      <c r="J4528" s="2"/>
      <c r="K4528" s="2"/>
      <c r="L4528" s="2"/>
      <c r="M4528" s="2"/>
      <c r="N4528" s="2"/>
      <c r="O4528" s="2"/>
    </row>
    <row r="4529" spans="5:15" x14ac:dyDescent="0.25">
      <c r="E4529" s="2"/>
      <c r="F4529" s="2"/>
      <c r="G4529" s="5"/>
      <c r="H4529" s="2"/>
      <c r="I4529" s="2"/>
      <c r="J4529" s="2"/>
      <c r="K4529" s="2"/>
      <c r="L4529" s="2"/>
      <c r="M4529" s="2"/>
      <c r="N4529" s="2"/>
      <c r="O4529" s="2"/>
    </row>
    <row r="4530" spans="5:15" x14ac:dyDescent="0.25">
      <c r="E4530" s="2"/>
      <c r="F4530" s="2"/>
      <c r="G4530" s="5"/>
      <c r="H4530" s="2"/>
      <c r="I4530" s="2"/>
      <c r="J4530" s="2"/>
      <c r="K4530" s="2"/>
      <c r="L4530" s="2"/>
      <c r="M4530" s="2"/>
      <c r="N4530" s="2"/>
      <c r="O4530" s="2"/>
    </row>
    <row r="4531" spans="5:15" x14ac:dyDescent="0.25">
      <c r="E4531" s="2"/>
      <c r="F4531" s="2"/>
      <c r="G4531" s="5"/>
      <c r="H4531" s="2"/>
      <c r="I4531" s="2"/>
      <c r="J4531" s="2"/>
      <c r="K4531" s="2"/>
      <c r="L4531" s="2"/>
      <c r="M4531" s="2"/>
      <c r="N4531" s="2"/>
      <c r="O4531" s="2"/>
    </row>
    <row r="4534" spans="5:15" x14ac:dyDescent="0.25">
      <c r="E4534" s="2"/>
    </row>
    <row r="4536" spans="5:15" x14ac:dyDescent="0.25">
      <c r="E4536" s="2"/>
      <c r="F4536" s="2"/>
      <c r="G4536" s="5"/>
      <c r="H4536" s="2"/>
      <c r="I4536" s="2"/>
      <c r="J4536" s="2"/>
      <c r="K4536" s="2"/>
      <c r="L4536" s="2"/>
      <c r="M4536" s="2"/>
      <c r="N4536" s="2"/>
      <c r="O4536" s="2"/>
    </row>
    <row r="4538" spans="5:15" x14ac:dyDescent="0.25">
      <c r="E4538" s="2"/>
      <c r="F4538" s="2"/>
      <c r="G4538" s="5"/>
      <c r="H4538" s="2"/>
      <c r="I4538" s="2"/>
      <c r="J4538" s="2"/>
      <c r="K4538" s="2"/>
      <c r="L4538" s="2"/>
      <c r="M4538" s="2"/>
      <c r="N4538" s="2"/>
      <c r="O4538" s="2"/>
    </row>
    <row r="4539" spans="5:15" x14ac:dyDescent="0.25">
      <c r="E4539" s="2"/>
      <c r="F4539" s="2"/>
      <c r="G4539" s="5"/>
      <c r="H4539" s="2"/>
      <c r="I4539" s="2"/>
      <c r="J4539" s="2"/>
      <c r="K4539" s="2"/>
      <c r="L4539" s="2"/>
      <c r="M4539" s="2"/>
      <c r="N4539" s="2"/>
      <c r="O4539" s="2"/>
    </row>
    <row r="4540" spans="5:15" x14ac:dyDescent="0.25">
      <c r="E4540" s="2"/>
      <c r="F4540" s="2"/>
      <c r="G4540" s="5"/>
      <c r="H4540" s="2"/>
      <c r="I4540" s="2"/>
      <c r="J4540" s="2"/>
      <c r="K4540" s="2"/>
      <c r="L4540" s="2"/>
      <c r="M4540" s="2"/>
      <c r="N4540" s="2"/>
      <c r="O4540" s="2"/>
    </row>
    <row r="4541" spans="5:15" x14ac:dyDescent="0.25">
      <c r="E4541" s="2"/>
      <c r="F4541" s="2"/>
      <c r="G4541" s="5"/>
      <c r="H4541" s="2"/>
      <c r="I4541" s="2"/>
      <c r="J4541" s="2"/>
      <c r="K4541" s="2"/>
      <c r="L4541" s="2"/>
      <c r="M4541" s="2"/>
      <c r="N4541" s="2"/>
      <c r="O4541" s="2"/>
    </row>
    <row r="4542" spans="5:15" x14ac:dyDescent="0.25">
      <c r="E4542" s="2"/>
      <c r="F4542" s="2"/>
      <c r="G4542" s="5"/>
      <c r="H4542" s="2"/>
      <c r="I4542" s="2"/>
      <c r="J4542" s="2"/>
      <c r="K4542" s="2"/>
      <c r="L4542" s="2"/>
      <c r="M4542" s="2"/>
      <c r="N4542" s="2"/>
      <c r="O4542" s="2"/>
    </row>
    <row r="4543" spans="5:15" x14ac:dyDescent="0.25">
      <c r="E4543" s="2"/>
      <c r="F4543" s="2"/>
      <c r="G4543" s="5"/>
      <c r="H4543" s="2"/>
      <c r="I4543" s="2"/>
      <c r="J4543" s="2"/>
      <c r="K4543" s="2"/>
      <c r="L4543" s="2"/>
      <c r="M4543" s="2"/>
      <c r="N4543" s="2"/>
      <c r="O4543" s="2"/>
    </row>
    <row r="4544" spans="5:15" x14ac:dyDescent="0.25">
      <c r="E4544" s="2"/>
      <c r="F4544" s="2"/>
      <c r="G4544" s="5"/>
      <c r="H4544" s="2"/>
      <c r="I4544" s="2"/>
      <c r="J4544" s="2"/>
      <c r="K4544" s="2"/>
      <c r="L4544" s="2"/>
      <c r="M4544" s="2"/>
      <c r="N4544" s="2"/>
      <c r="O4544" s="2"/>
    </row>
    <row r="4545" spans="5:15" x14ac:dyDescent="0.25">
      <c r="E4545" s="2"/>
      <c r="F4545" s="2"/>
      <c r="G4545" s="5"/>
      <c r="H4545" s="2"/>
      <c r="I4545" s="2"/>
      <c r="J4545" s="2"/>
      <c r="K4545" s="2"/>
      <c r="L4545" s="2"/>
      <c r="M4545" s="2"/>
      <c r="N4545" s="2"/>
      <c r="O4545" s="2"/>
    </row>
    <row r="4546" spans="5:15" x14ac:dyDescent="0.25">
      <c r="E4546" s="2"/>
      <c r="F4546" s="2"/>
      <c r="G4546" s="5"/>
      <c r="H4546" s="2"/>
      <c r="I4546" s="2"/>
      <c r="J4546" s="2"/>
      <c r="K4546" s="2"/>
      <c r="L4546" s="2"/>
      <c r="M4546" s="2"/>
      <c r="N4546" s="2"/>
      <c r="O4546" s="2"/>
    </row>
    <row r="4547" spans="5:15" x14ac:dyDescent="0.25">
      <c r="N4547" s="2"/>
      <c r="O4547" s="2"/>
    </row>
    <row r="4550" spans="5:15" x14ac:dyDescent="0.25">
      <c r="E4550" s="2"/>
      <c r="F4550" s="2"/>
      <c r="G4550" s="5"/>
      <c r="H4550" s="2"/>
      <c r="I4550" s="2"/>
      <c r="J4550" s="2"/>
      <c r="K4550" s="2"/>
      <c r="L4550" s="2"/>
      <c r="M4550" s="2"/>
      <c r="N4550" s="2"/>
      <c r="O4550" s="2"/>
    </row>
    <row r="4551" spans="5:15" x14ac:dyDescent="0.25">
      <c r="E4551" s="2"/>
      <c r="F4551" s="2"/>
      <c r="G4551" s="5"/>
      <c r="H4551" s="2"/>
      <c r="I4551" s="2"/>
      <c r="J4551" s="2"/>
      <c r="K4551" s="2"/>
      <c r="L4551" s="2"/>
      <c r="M4551" s="2"/>
      <c r="N4551" s="2"/>
      <c r="O4551" s="2"/>
    </row>
    <row r="4552" spans="5:15" x14ac:dyDescent="0.25">
      <c r="E4552" s="2"/>
      <c r="F4552" s="2"/>
      <c r="G4552" s="5"/>
      <c r="H4552" s="2"/>
      <c r="I4552" s="2"/>
      <c r="J4552" s="2"/>
      <c r="K4552" s="2"/>
      <c r="L4552" s="2"/>
      <c r="M4552" s="2"/>
      <c r="N4552" s="2"/>
      <c r="O4552" s="2"/>
    </row>
    <row r="4554" spans="5:15" x14ac:dyDescent="0.25">
      <c r="E4554" s="2"/>
      <c r="F4554" s="2"/>
      <c r="G4554" s="5"/>
      <c r="H4554" s="2"/>
      <c r="I4554" s="2"/>
      <c r="J4554" s="2"/>
      <c r="K4554" s="2"/>
      <c r="L4554" s="2"/>
      <c r="M4554" s="2"/>
      <c r="N4554" s="2"/>
      <c r="O4554" s="2"/>
    </row>
    <row r="4555" spans="5:15" x14ac:dyDescent="0.25">
      <c r="E4555" s="2"/>
      <c r="F4555" s="2"/>
      <c r="G4555" s="5"/>
      <c r="H4555" s="2"/>
      <c r="I4555" s="2"/>
      <c r="J4555" s="2"/>
      <c r="K4555" s="2"/>
      <c r="L4555" s="2"/>
      <c r="M4555" s="2"/>
      <c r="N4555" s="2"/>
      <c r="O4555" s="2"/>
    </row>
    <row r="4556" spans="5:15" x14ac:dyDescent="0.25">
      <c r="E4556" s="2"/>
      <c r="F4556" s="2"/>
      <c r="G4556" s="5"/>
      <c r="H4556" s="2"/>
      <c r="I4556" s="2"/>
      <c r="J4556" s="2"/>
      <c r="K4556" s="2"/>
      <c r="L4556" s="2"/>
      <c r="M4556" s="2"/>
      <c r="N4556" s="2"/>
      <c r="O4556" s="2"/>
    </row>
    <row r="4557" spans="5:15" x14ac:dyDescent="0.25">
      <c r="N4557" s="2"/>
      <c r="O4557" s="2"/>
    </row>
    <row r="4558" spans="5:15" x14ac:dyDescent="0.25">
      <c r="E4558" s="2"/>
      <c r="F4558" s="2"/>
      <c r="G4558" s="5"/>
      <c r="H4558" s="2"/>
      <c r="I4558" s="2"/>
      <c r="J4558" s="2"/>
      <c r="K4558" s="2"/>
      <c r="L4558" s="2"/>
      <c r="M4558" s="2"/>
      <c r="N4558" s="2"/>
      <c r="O4558" s="2"/>
    </row>
    <row r="4559" spans="5:15" x14ac:dyDescent="0.25">
      <c r="F4559" s="2"/>
      <c r="G4559" s="5"/>
      <c r="H4559" s="2"/>
      <c r="I4559" s="2"/>
      <c r="J4559" s="2"/>
      <c r="K4559" s="2"/>
      <c r="L4559" s="2"/>
      <c r="M4559" s="2"/>
      <c r="N4559" s="2"/>
      <c r="O4559" s="2"/>
    </row>
    <row r="4560" spans="5:15" x14ac:dyDescent="0.25">
      <c r="E4560" s="2"/>
      <c r="F4560" s="2"/>
      <c r="G4560" s="5"/>
      <c r="H4560" s="2"/>
      <c r="I4560" s="2"/>
      <c r="J4560" s="2"/>
      <c r="K4560" s="2"/>
      <c r="L4560" s="2"/>
      <c r="M4560" s="2"/>
      <c r="N4560" s="2"/>
      <c r="O4560" s="2"/>
    </row>
    <row r="4562" spans="5:15" x14ac:dyDescent="0.25">
      <c r="E4562" s="2"/>
      <c r="F4562" s="2"/>
      <c r="G4562" s="5"/>
      <c r="H4562" s="2"/>
      <c r="I4562" s="2"/>
      <c r="J4562" s="2"/>
      <c r="K4562" s="2"/>
      <c r="L4562" s="2"/>
      <c r="M4562" s="2"/>
      <c r="N4562" s="2"/>
      <c r="O4562" s="2"/>
    </row>
    <row r="4563" spans="5:15" x14ac:dyDescent="0.25">
      <c r="E4563" s="2"/>
      <c r="F4563" s="2"/>
      <c r="G4563" s="5"/>
      <c r="H4563" s="2"/>
      <c r="I4563" s="2"/>
      <c r="J4563" s="2"/>
      <c r="K4563" s="2"/>
      <c r="L4563" s="2"/>
      <c r="M4563" s="2"/>
      <c r="N4563" s="2"/>
      <c r="O4563" s="2"/>
    </row>
    <row r="4564" spans="5:15" x14ac:dyDescent="0.25">
      <c r="E4564" s="2"/>
      <c r="F4564" s="2"/>
      <c r="G4564" s="5"/>
      <c r="H4564" s="2"/>
      <c r="I4564" s="2"/>
      <c r="J4564" s="2"/>
      <c r="K4564" s="2"/>
      <c r="L4564" s="2"/>
      <c r="M4564" s="2"/>
      <c r="N4564" s="2"/>
      <c r="O4564" s="2"/>
    </row>
    <row r="4565" spans="5:15" x14ac:dyDescent="0.25">
      <c r="F4565" s="2"/>
      <c r="G4565" s="5"/>
      <c r="L4565" s="2"/>
      <c r="M4565" s="2"/>
      <c r="N4565" s="2"/>
      <c r="O4565" s="2"/>
    </row>
    <row r="4566" spans="5:15" x14ac:dyDescent="0.25">
      <c r="E4566" s="2"/>
      <c r="F4566" s="2"/>
      <c r="G4566" s="5"/>
      <c r="H4566" s="2"/>
      <c r="I4566" s="2"/>
      <c r="J4566" s="2"/>
      <c r="K4566" s="2"/>
      <c r="L4566" s="2"/>
      <c r="M4566" s="2"/>
      <c r="N4566" s="2"/>
      <c r="O4566" s="2"/>
    </row>
    <row r="4567" spans="5:15" x14ac:dyDescent="0.25">
      <c r="E4567" s="2"/>
      <c r="F4567" s="2"/>
      <c r="G4567" s="5"/>
      <c r="H4567" s="2"/>
      <c r="I4567" s="2"/>
      <c r="J4567" s="2"/>
      <c r="K4567" s="2"/>
      <c r="L4567" s="2"/>
      <c r="M4567" s="2"/>
      <c r="N4567" s="2"/>
      <c r="O4567" s="2"/>
    </row>
    <row r="4568" spans="5:15" x14ac:dyDescent="0.25">
      <c r="E4568" s="2"/>
      <c r="F4568" s="2"/>
      <c r="G4568" s="5"/>
      <c r="H4568" s="2"/>
      <c r="I4568" s="2"/>
      <c r="J4568" s="2"/>
      <c r="K4568" s="2"/>
      <c r="L4568" s="2"/>
      <c r="M4568" s="2"/>
      <c r="N4568" s="2"/>
      <c r="O4568" s="2"/>
    </row>
    <row r="4569" spans="5:15" x14ac:dyDescent="0.25">
      <c r="E4569" s="2"/>
      <c r="F4569" s="2"/>
      <c r="G4569" s="5"/>
      <c r="H4569" s="2"/>
      <c r="I4569" s="2"/>
      <c r="J4569" s="2"/>
      <c r="K4569" s="2"/>
      <c r="L4569" s="2"/>
      <c r="M4569" s="2"/>
      <c r="N4569" s="2"/>
      <c r="O4569" s="2"/>
    </row>
    <row r="4570" spans="5:15" x14ac:dyDescent="0.25">
      <c r="E4570" s="2"/>
      <c r="F4570" s="2"/>
      <c r="G4570" s="5"/>
      <c r="H4570" s="2"/>
      <c r="I4570" s="2"/>
      <c r="J4570" s="2"/>
      <c r="K4570" s="2"/>
      <c r="L4570" s="2"/>
      <c r="M4570" s="2"/>
      <c r="N4570" s="2"/>
      <c r="O4570" s="2"/>
    </row>
    <row r="4571" spans="5:15" x14ac:dyDescent="0.25">
      <c r="E4571" s="2"/>
      <c r="F4571" s="2"/>
      <c r="G4571" s="5"/>
      <c r="H4571" s="2"/>
      <c r="I4571" s="2"/>
      <c r="J4571" s="2"/>
      <c r="K4571" s="2"/>
      <c r="L4571" s="2"/>
      <c r="M4571" s="2"/>
      <c r="N4571" s="2"/>
      <c r="O4571" s="2"/>
    </row>
    <row r="4572" spans="5:15" x14ac:dyDescent="0.25">
      <c r="E4572" s="2"/>
      <c r="F4572" s="2"/>
      <c r="G4572" s="5"/>
      <c r="H4572" s="2"/>
      <c r="I4572" s="2"/>
      <c r="J4572" s="2"/>
      <c r="K4572" s="2"/>
      <c r="L4572" s="2"/>
      <c r="M4572" s="2"/>
      <c r="N4572" s="2"/>
      <c r="O4572" s="2"/>
    </row>
    <row r="4574" spans="5:15" x14ac:dyDescent="0.25">
      <c r="E4574" s="2"/>
      <c r="F4574" s="2"/>
      <c r="G4574" s="5"/>
      <c r="H4574" s="2"/>
      <c r="I4574" s="2"/>
      <c r="J4574" s="2"/>
      <c r="K4574" s="2"/>
      <c r="L4574" s="2"/>
      <c r="M4574" s="2"/>
      <c r="N4574" s="2"/>
      <c r="O4574" s="2"/>
    </row>
    <row r="4575" spans="5:15" x14ac:dyDescent="0.25">
      <c r="E4575" s="2"/>
      <c r="F4575" s="2"/>
      <c r="G4575" s="5"/>
      <c r="H4575" s="2"/>
      <c r="I4575" s="2"/>
      <c r="J4575" s="2"/>
      <c r="K4575" s="2"/>
      <c r="L4575" s="2"/>
      <c r="M4575" s="2"/>
      <c r="N4575" s="2"/>
      <c r="O4575" s="2"/>
    </row>
    <row r="4576" spans="5:15" x14ac:dyDescent="0.25">
      <c r="E4576" s="2"/>
      <c r="F4576" s="2"/>
      <c r="G4576" s="5"/>
      <c r="H4576" s="2"/>
      <c r="I4576" s="2"/>
      <c r="J4576" s="2"/>
      <c r="K4576" s="2"/>
      <c r="L4576" s="2"/>
      <c r="M4576" s="2"/>
      <c r="N4576" s="2"/>
      <c r="O4576" s="2"/>
    </row>
    <row r="4577" spans="5:15" x14ac:dyDescent="0.25">
      <c r="F4577" s="2"/>
      <c r="G4577" s="5"/>
    </row>
    <row r="4578" spans="5:15" x14ac:dyDescent="0.25">
      <c r="E4578" s="2"/>
      <c r="F4578" s="2"/>
      <c r="G4578" s="5"/>
      <c r="H4578" s="2"/>
      <c r="I4578" s="2"/>
      <c r="J4578" s="2"/>
      <c r="K4578" s="2"/>
      <c r="L4578" s="2"/>
      <c r="M4578" s="2"/>
      <c r="N4578" s="2"/>
      <c r="O4578" s="2"/>
    </row>
    <row r="4579" spans="5:15" x14ac:dyDescent="0.25">
      <c r="E4579" s="2"/>
      <c r="F4579" s="2"/>
      <c r="G4579" s="5"/>
      <c r="H4579" s="2"/>
      <c r="I4579" s="2"/>
      <c r="J4579" s="2"/>
      <c r="K4579" s="2"/>
      <c r="L4579" s="2"/>
      <c r="M4579" s="2"/>
      <c r="N4579" s="2"/>
      <c r="O4579" s="2"/>
    </row>
    <row r="4580" spans="5:15" x14ac:dyDescent="0.25">
      <c r="E4580" s="2"/>
      <c r="F4580" s="2"/>
      <c r="G4580" s="5"/>
      <c r="H4580" s="2"/>
      <c r="I4580" s="2"/>
      <c r="J4580" s="2"/>
      <c r="K4580" s="2"/>
      <c r="L4580" s="2"/>
      <c r="M4580" s="2"/>
      <c r="N4580" s="2"/>
      <c r="O4580" s="2"/>
    </row>
    <row r="4581" spans="5:15" x14ac:dyDescent="0.25">
      <c r="E4581" s="2"/>
      <c r="F4581" s="2"/>
      <c r="G4581" s="5"/>
      <c r="H4581" s="2"/>
      <c r="I4581" s="2"/>
    </row>
    <row r="4582" spans="5:15" x14ac:dyDescent="0.25">
      <c r="J4582" s="2"/>
      <c r="K4582" s="2"/>
      <c r="L4582" s="2"/>
      <c r="M4582" s="2"/>
      <c r="N4582" s="2"/>
      <c r="O4582" s="2"/>
    </row>
    <row r="4583" spans="5:15" x14ac:dyDescent="0.25">
      <c r="J4583" s="2"/>
      <c r="K4583" s="2"/>
      <c r="L4583" s="2"/>
      <c r="M4583" s="2"/>
      <c r="N4583" s="2"/>
      <c r="O4583" s="2"/>
    </row>
    <row r="4584" spans="5:15" x14ac:dyDescent="0.25">
      <c r="L4584" s="2"/>
      <c r="M4584" s="2"/>
      <c r="N4584" s="2"/>
      <c r="O4584" s="2"/>
    </row>
    <row r="4586" spans="5:15" x14ac:dyDescent="0.25">
      <c r="H4586" s="2"/>
      <c r="I4586" s="2"/>
      <c r="J4586" s="2"/>
      <c r="K4586" s="2"/>
      <c r="L4586" s="2"/>
      <c r="M4586" s="2"/>
      <c r="N4586" s="2"/>
      <c r="O4586" s="2"/>
    </row>
    <row r="4587" spans="5:15" x14ac:dyDescent="0.25">
      <c r="G4587" s="5"/>
      <c r="H4587" s="2"/>
      <c r="I4587" s="2"/>
      <c r="J4587" s="2"/>
      <c r="K4587" s="2"/>
      <c r="L4587" s="2"/>
      <c r="M4587" s="2"/>
      <c r="N4587" s="2"/>
      <c r="O4587" s="2"/>
    </row>
    <row r="4593" spans="5:15" x14ac:dyDescent="0.25">
      <c r="E4593" s="2"/>
      <c r="F4593" s="2"/>
      <c r="G4593" s="5"/>
      <c r="H4593" s="2"/>
      <c r="I4593" s="2"/>
      <c r="J4593" s="2"/>
      <c r="K4593" s="2"/>
      <c r="L4593" s="2"/>
      <c r="M4593" s="2"/>
      <c r="N4593" s="2"/>
      <c r="O4593" s="2"/>
    </row>
    <row r="4594" spans="5:15" x14ac:dyDescent="0.25">
      <c r="E4594" s="2"/>
      <c r="F4594" s="2"/>
      <c r="G4594" s="5"/>
      <c r="H4594" s="2"/>
      <c r="I4594" s="2"/>
      <c r="J4594" s="2"/>
      <c r="K4594" s="2"/>
      <c r="L4594" s="2"/>
      <c r="M4594" s="2"/>
      <c r="N4594" s="2"/>
      <c r="O4594" s="2"/>
    </row>
    <row r="4597" spans="5:15" x14ac:dyDescent="0.25">
      <c r="E4597" s="2"/>
      <c r="H4597" s="2"/>
      <c r="I4597" s="2"/>
      <c r="J4597" s="2"/>
      <c r="K4597" s="2"/>
      <c r="L4597" s="2"/>
      <c r="M4597" s="2"/>
      <c r="N4597" s="2"/>
      <c r="O4597" s="2"/>
    </row>
    <row r="4598" spans="5:15" x14ac:dyDescent="0.25">
      <c r="F4598" s="2"/>
      <c r="G4598" s="5"/>
      <c r="H4598" s="2"/>
      <c r="I4598" s="2"/>
      <c r="J4598" s="2"/>
      <c r="K4598" s="2"/>
      <c r="L4598" s="2"/>
      <c r="M4598" s="2"/>
      <c r="N4598" s="2"/>
      <c r="O4598" s="2"/>
    </row>
    <row r="4599" spans="5:15" x14ac:dyDescent="0.25">
      <c r="E4599" s="2"/>
      <c r="F4599" s="2"/>
      <c r="G4599" s="5"/>
      <c r="H4599" s="2"/>
      <c r="I4599" s="2"/>
      <c r="J4599" s="2"/>
      <c r="K4599" s="2"/>
      <c r="L4599" s="2"/>
      <c r="M4599" s="2"/>
      <c r="N4599" s="2"/>
      <c r="O4599" s="2"/>
    </row>
    <row r="4601" spans="5:15" x14ac:dyDescent="0.25">
      <c r="E4601" s="2"/>
      <c r="F4601" s="2"/>
      <c r="G4601" s="5"/>
      <c r="H4601" s="2"/>
      <c r="I4601" s="2"/>
      <c r="J4601" s="2"/>
      <c r="K4601" s="2"/>
      <c r="L4601" s="2"/>
      <c r="M4601" s="2"/>
      <c r="N4601" s="2"/>
      <c r="O4601" s="2"/>
    </row>
    <row r="4602" spans="5:15" x14ac:dyDescent="0.25">
      <c r="I4602" s="2"/>
      <c r="J4602" s="2"/>
      <c r="K4602" s="2"/>
    </row>
    <row r="4603" spans="5:15" x14ac:dyDescent="0.25">
      <c r="E4603" s="2"/>
      <c r="I4603" s="2"/>
      <c r="J4603" s="2"/>
      <c r="K4603" s="2"/>
      <c r="L4603" s="2"/>
      <c r="M4603" s="2"/>
    </row>
    <row r="4605" spans="5:15" x14ac:dyDescent="0.25">
      <c r="E4605" s="2"/>
    </row>
    <row r="4607" spans="5:15" x14ac:dyDescent="0.25">
      <c r="E4607" s="2"/>
      <c r="F4607" s="2"/>
      <c r="G4607" s="5"/>
      <c r="H4607" s="2"/>
      <c r="I4607" s="2"/>
      <c r="J4607" s="2"/>
      <c r="K4607" s="2"/>
      <c r="L4607" s="2"/>
      <c r="M4607" s="2"/>
      <c r="N4607" s="2"/>
      <c r="O4607" s="2"/>
    </row>
    <row r="4610" spans="5:15" x14ac:dyDescent="0.25">
      <c r="F4610" s="2"/>
      <c r="K4610" s="2"/>
      <c r="L4610" s="2"/>
      <c r="M4610" s="2"/>
      <c r="N4610" s="2"/>
      <c r="O4610" s="2"/>
    </row>
    <row r="4611" spans="5:15" x14ac:dyDescent="0.25">
      <c r="F4611" s="2"/>
      <c r="G4611" s="5"/>
      <c r="H4611" s="2"/>
      <c r="I4611" s="2"/>
      <c r="J4611" s="2"/>
      <c r="K4611" s="2"/>
      <c r="L4611" s="2"/>
      <c r="M4611" s="2"/>
      <c r="N4611" s="2"/>
      <c r="O4611" s="2"/>
    </row>
    <row r="4612" spans="5:15" x14ac:dyDescent="0.25">
      <c r="O4612" s="2"/>
    </row>
    <row r="4614" spans="5:15" x14ac:dyDescent="0.25">
      <c r="E4614" s="2"/>
      <c r="F4614" s="2"/>
      <c r="G4614" s="5"/>
      <c r="H4614" s="2"/>
      <c r="I4614" s="2"/>
      <c r="J4614" s="2"/>
      <c r="K4614" s="2"/>
      <c r="L4614" s="2"/>
      <c r="M4614" s="2"/>
      <c r="N4614" s="2"/>
      <c r="O4614" s="2"/>
    </row>
    <row r="4617" spans="5:15" x14ac:dyDescent="0.25">
      <c r="E4617" s="2"/>
      <c r="F4617" s="2"/>
      <c r="G4617" s="5"/>
      <c r="H4617" s="2"/>
      <c r="I4617" s="2"/>
      <c r="J4617" s="2"/>
      <c r="K4617" s="2"/>
      <c r="L4617" s="2"/>
      <c r="M4617" s="2"/>
      <c r="N4617" s="2"/>
      <c r="O4617" s="2"/>
    </row>
    <row r="4618" spans="5:15" x14ac:dyDescent="0.25">
      <c r="F4618" s="2"/>
      <c r="G4618" s="5"/>
      <c r="H4618" s="2"/>
      <c r="I4618" s="2"/>
      <c r="J4618" s="2"/>
      <c r="K4618" s="2"/>
      <c r="L4618" s="2"/>
      <c r="M4618" s="2"/>
      <c r="N4618" s="2"/>
      <c r="O4618" s="2"/>
    </row>
    <row r="4625" spans="5:15" x14ac:dyDescent="0.25">
      <c r="E4625" s="2"/>
      <c r="F4625" s="2"/>
      <c r="G4625" s="5"/>
      <c r="H4625" s="2"/>
      <c r="I4625" s="2"/>
      <c r="J4625" s="2"/>
      <c r="K4625" s="2"/>
      <c r="L4625" s="2"/>
      <c r="M4625" s="2"/>
      <c r="N4625" s="2"/>
      <c r="O4625" s="2"/>
    </row>
    <row r="4626" spans="5:15" x14ac:dyDescent="0.25">
      <c r="E4626" s="2"/>
      <c r="F4626" s="2"/>
      <c r="G4626" s="5"/>
      <c r="H4626" s="2"/>
      <c r="I4626" s="2"/>
      <c r="J4626" s="2"/>
      <c r="K4626" s="2"/>
      <c r="L4626" s="2"/>
      <c r="M4626" s="2"/>
      <c r="N4626" s="2"/>
      <c r="O4626" s="2"/>
    </row>
    <row r="4627" spans="5:15" x14ac:dyDescent="0.25">
      <c r="E4627" s="2"/>
      <c r="F4627" s="2"/>
      <c r="G4627" s="5"/>
      <c r="H4627" s="2"/>
      <c r="I4627" s="2"/>
      <c r="J4627" s="2"/>
      <c r="K4627" s="2"/>
      <c r="L4627" s="2"/>
      <c r="M4627" s="2"/>
      <c r="N4627" s="2"/>
      <c r="O4627" s="2"/>
    </row>
    <row r="4629" spans="5:15" x14ac:dyDescent="0.25">
      <c r="E4629" s="2"/>
      <c r="F4629" s="2"/>
      <c r="G4629" s="5"/>
      <c r="H4629" s="2"/>
      <c r="I4629" s="2"/>
      <c r="J4629" s="2"/>
      <c r="K4629" s="2"/>
      <c r="L4629" s="2"/>
      <c r="M4629" s="2"/>
      <c r="N4629" s="2"/>
      <c r="O4629" s="2"/>
    </row>
    <row r="4630" spans="5:15" x14ac:dyDescent="0.25">
      <c r="F4630" s="2"/>
      <c r="G4630" s="5"/>
      <c r="H4630" s="2"/>
      <c r="I4630" s="2"/>
      <c r="J4630" s="2"/>
      <c r="K4630" s="2"/>
      <c r="L4630" s="2"/>
      <c r="M4630" s="2"/>
      <c r="N4630" s="2"/>
      <c r="O4630" s="2"/>
    </row>
    <row r="4631" spans="5:15" x14ac:dyDescent="0.25">
      <c r="E4631" s="2"/>
      <c r="F4631" s="2"/>
      <c r="G4631" s="5"/>
      <c r="H4631" s="2"/>
      <c r="I4631" s="2"/>
      <c r="J4631" s="2"/>
      <c r="K4631" s="2"/>
      <c r="L4631" s="2"/>
      <c r="M4631" s="2"/>
      <c r="N4631" s="2"/>
      <c r="O4631" s="2"/>
    </row>
    <row r="4632" spans="5:15" x14ac:dyDescent="0.25">
      <c r="F4632" s="2"/>
      <c r="G4632" s="5"/>
      <c r="H4632" s="2"/>
      <c r="I4632" s="2"/>
      <c r="J4632" s="2"/>
      <c r="K4632" s="2"/>
      <c r="L4632" s="2"/>
      <c r="M4632" s="2"/>
      <c r="N4632" s="2"/>
      <c r="O4632" s="2"/>
    </row>
    <row r="4633" spans="5:15" x14ac:dyDescent="0.25">
      <c r="E4633" s="2"/>
      <c r="F4633" s="2"/>
      <c r="G4633" s="5"/>
      <c r="H4633" s="2"/>
      <c r="I4633" s="2"/>
      <c r="J4633" s="2"/>
      <c r="K4633" s="2"/>
      <c r="L4633" s="2"/>
      <c r="M4633" s="2"/>
      <c r="N4633" s="2"/>
      <c r="O4633" s="2"/>
    </row>
    <row r="4634" spans="5:15" x14ac:dyDescent="0.25">
      <c r="E4634" s="2"/>
      <c r="F4634" s="2"/>
      <c r="G4634" s="5"/>
      <c r="H4634" s="2"/>
      <c r="I4634" s="2"/>
      <c r="J4634" s="2"/>
      <c r="K4634" s="2"/>
      <c r="L4634" s="2"/>
      <c r="M4634" s="2"/>
      <c r="N4634" s="2"/>
      <c r="O4634" s="2"/>
    </row>
    <row r="4635" spans="5:15" x14ac:dyDescent="0.25">
      <c r="E4635" s="2"/>
      <c r="F4635" s="2"/>
      <c r="G4635" s="5"/>
      <c r="H4635" s="2"/>
      <c r="I4635" s="2"/>
      <c r="J4635" s="2"/>
      <c r="K4635" s="2"/>
      <c r="L4635" s="2"/>
      <c r="M4635" s="2"/>
      <c r="N4635" s="2"/>
      <c r="O4635" s="2"/>
    </row>
    <row r="4636" spans="5:15" x14ac:dyDescent="0.25">
      <c r="F4636" s="2"/>
      <c r="G4636" s="5"/>
      <c r="H4636" s="2"/>
      <c r="I4636" s="2"/>
      <c r="J4636" s="2"/>
      <c r="K4636" s="2"/>
      <c r="L4636" s="2"/>
      <c r="M4636" s="2"/>
      <c r="N4636" s="2"/>
      <c r="O4636" s="2"/>
    </row>
    <row r="4638" spans="5:15" x14ac:dyDescent="0.25">
      <c r="K4638" s="2"/>
    </row>
    <row r="4642" spans="5:15" x14ac:dyDescent="0.25">
      <c r="E4642" s="2"/>
      <c r="F4642" s="2"/>
      <c r="G4642" s="5"/>
      <c r="H4642" s="2"/>
      <c r="I4642" s="2"/>
      <c r="J4642" s="2"/>
      <c r="K4642" s="2"/>
      <c r="L4642" s="2"/>
      <c r="M4642" s="2"/>
      <c r="N4642" s="2"/>
      <c r="O4642" s="2"/>
    </row>
    <row r="4643" spans="5:15" x14ac:dyDescent="0.25">
      <c r="E4643" s="2"/>
      <c r="F4643" s="2"/>
      <c r="G4643" s="5"/>
      <c r="H4643" s="2"/>
      <c r="I4643" s="2"/>
      <c r="J4643" s="2"/>
      <c r="K4643" s="2"/>
      <c r="L4643" s="2"/>
      <c r="M4643" s="2"/>
      <c r="N4643" s="2"/>
      <c r="O4643" s="2"/>
    </row>
    <row r="4644" spans="5:15" x14ac:dyDescent="0.25">
      <c r="E4644" s="2"/>
      <c r="F4644" s="2"/>
      <c r="G4644" s="5"/>
      <c r="H4644" s="2"/>
      <c r="I4644" s="2"/>
      <c r="J4644" s="2"/>
      <c r="K4644" s="2"/>
      <c r="L4644" s="2"/>
      <c r="M4644" s="2"/>
      <c r="N4644" s="2"/>
      <c r="O4644" s="2"/>
    </row>
    <row r="4646" spans="5:15" x14ac:dyDescent="0.25">
      <c r="E4646" s="2"/>
      <c r="F4646" s="2"/>
      <c r="G4646" s="5"/>
      <c r="H4646" s="2"/>
      <c r="I4646" s="2"/>
      <c r="J4646" s="2"/>
      <c r="K4646" s="2"/>
      <c r="L4646" s="2"/>
      <c r="M4646" s="2"/>
      <c r="N4646" s="2"/>
      <c r="O4646" s="2"/>
    </row>
    <row r="4647" spans="5:15" x14ac:dyDescent="0.25">
      <c r="E4647" s="2"/>
      <c r="F4647" s="2"/>
      <c r="G4647" s="5"/>
      <c r="H4647" s="2"/>
      <c r="I4647" s="2"/>
      <c r="J4647" s="2"/>
      <c r="K4647" s="2"/>
      <c r="L4647" s="2"/>
      <c r="M4647" s="2"/>
      <c r="N4647" s="2"/>
      <c r="O4647" s="2"/>
    </row>
    <row r="4648" spans="5:15" x14ac:dyDescent="0.25">
      <c r="E4648" s="2"/>
      <c r="F4648" s="2"/>
      <c r="G4648" s="5"/>
      <c r="H4648" s="2"/>
      <c r="I4648" s="2"/>
      <c r="J4648" s="2"/>
      <c r="K4648" s="2"/>
      <c r="L4648" s="2"/>
      <c r="M4648" s="2"/>
      <c r="N4648" s="2"/>
      <c r="O4648" s="2"/>
    </row>
    <row r="4649" spans="5:15" x14ac:dyDescent="0.25">
      <c r="E4649" s="2"/>
      <c r="F4649" s="2"/>
      <c r="G4649" s="5"/>
      <c r="H4649" s="2"/>
      <c r="I4649" s="2"/>
      <c r="J4649" s="2"/>
      <c r="K4649" s="2"/>
      <c r="L4649" s="2"/>
      <c r="M4649" s="2"/>
      <c r="N4649" s="2"/>
      <c r="O4649" s="2"/>
    </row>
    <row r="4650" spans="5:15" x14ac:dyDescent="0.25">
      <c r="E4650" s="2"/>
      <c r="F4650" s="2"/>
      <c r="G4650" s="5"/>
      <c r="H4650" s="2"/>
      <c r="I4650" s="2"/>
      <c r="J4650" s="2"/>
      <c r="K4650" s="2"/>
      <c r="L4650" s="2"/>
      <c r="M4650" s="2"/>
      <c r="N4650" s="2"/>
      <c r="O4650" s="2"/>
    </row>
    <row r="4651" spans="5:15" x14ac:dyDescent="0.25">
      <c r="E4651" s="2"/>
      <c r="F4651" s="2"/>
      <c r="G4651" s="5"/>
      <c r="H4651" s="2"/>
      <c r="I4651" s="2"/>
      <c r="J4651" s="2"/>
      <c r="K4651" s="2"/>
      <c r="L4651" s="2"/>
      <c r="M4651" s="2"/>
      <c r="N4651" s="2"/>
      <c r="O4651" s="2"/>
    </row>
    <row r="4652" spans="5:15" x14ac:dyDescent="0.25">
      <c r="E4652" s="2"/>
      <c r="F4652" s="2"/>
      <c r="G4652" s="5"/>
      <c r="H4652" s="2"/>
      <c r="I4652" s="2"/>
      <c r="J4652" s="2"/>
      <c r="K4652" s="2"/>
      <c r="L4652" s="2"/>
      <c r="M4652" s="2"/>
      <c r="N4652" s="2"/>
      <c r="O4652" s="2"/>
    </row>
    <row r="4653" spans="5:15" x14ac:dyDescent="0.25">
      <c r="E4653" s="2"/>
      <c r="F4653" s="2"/>
      <c r="G4653" s="5"/>
      <c r="H4653" s="2"/>
      <c r="I4653" s="2"/>
      <c r="J4653" s="2"/>
      <c r="K4653" s="2"/>
      <c r="L4653" s="2"/>
      <c r="M4653" s="2"/>
      <c r="N4653" s="2"/>
      <c r="O4653" s="2"/>
    </row>
    <row r="4654" spans="5:15" x14ac:dyDescent="0.25">
      <c r="E4654" s="2"/>
      <c r="F4654" s="2"/>
      <c r="G4654" s="5"/>
      <c r="H4654" s="2"/>
      <c r="I4654" s="2"/>
      <c r="J4654" s="2"/>
      <c r="K4654" s="2"/>
      <c r="L4654" s="2"/>
      <c r="M4654" s="2"/>
      <c r="N4654" s="2"/>
      <c r="O4654" s="2"/>
    </row>
    <row r="4655" spans="5:15" x14ac:dyDescent="0.25">
      <c r="E4655" s="2"/>
      <c r="F4655" s="2"/>
      <c r="G4655" s="5"/>
      <c r="H4655" s="2"/>
      <c r="I4655" s="2"/>
      <c r="J4655" s="2"/>
      <c r="K4655" s="2"/>
      <c r="L4655" s="2"/>
      <c r="M4655" s="2"/>
      <c r="N4655" s="2"/>
      <c r="O4655" s="2"/>
    </row>
    <row r="4656" spans="5:15" x14ac:dyDescent="0.25">
      <c r="E4656" s="2"/>
      <c r="F4656" s="2"/>
      <c r="G4656" s="5"/>
      <c r="H4656" s="2"/>
      <c r="I4656" s="2"/>
      <c r="J4656" s="2"/>
      <c r="K4656" s="2"/>
      <c r="L4656" s="2"/>
      <c r="M4656" s="2"/>
      <c r="N4656" s="2"/>
      <c r="O4656" s="2"/>
    </row>
    <row r="4658" spans="5:15" x14ac:dyDescent="0.25">
      <c r="E4658" s="2"/>
      <c r="F4658" s="2"/>
      <c r="G4658" s="5"/>
      <c r="H4658" s="2"/>
      <c r="I4658" s="2"/>
      <c r="J4658" s="2"/>
      <c r="K4658" s="2"/>
      <c r="L4658" s="2"/>
      <c r="M4658" s="2"/>
      <c r="N4658" s="2"/>
      <c r="O4658" s="2"/>
    </row>
    <row r="4659" spans="5:15" x14ac:dyDescent="0.25">
      <c r="E4659" s="2"/>
      <c r="F4659" s="2"/>
      <c r="G4659" s="5"/>
      <c r="H4659" s="2"/>
      <c r="I4659" s="2"/>
      <c r="J4659" s="2"/>
      <c r="K4659" s="2"/>
      <c r="L4659" s="2"/>
      <c r="M4659" s="2"/>
      <c r="N4659" s="2"/>
      <c r="O4659" s="2"/>
    </row>
    <row r="4660" spans="5:15" x14ac:dyDescent="0.25">
      <c r="E4660" s="2"/>
      <c r="F4660" s="2"/>
      <c r="G4660" s="5"/>
      <c r="H4660" s="2"/>
      <c r="I4660" s="2"/>
      <c r="J4660" s="2"/>
      <c r="K4660" s="2"/>
      <c r="L4660" s="2"/>
      <c r="M4660" s="2"/>
      <c r="N4660" s="2"/>
      <c r="O4660" s="2"/>
    </row>
    <row r="4661" spans="5:15" x14ac:dyDescent="0.25">
      <c r="F4661" s="2"/>
      <c r="G4661" s="5"/>
      <c r="H4661" s="2"/>
      <c r="I4661" s="2"/>
      <c r="J4661" s="2"/>
      <c r="K4661" s="2"/>
      <c r="L4661" s="2"/>
      <c r="M4661" s="2"/>
      <c r="N4661" s="2"/>
      <c r="O4661" s="2"/>
    </row>
    <row r="4662" spans="5:15" x14ac:dyDescent="0.25">
      <c r="E4662" s="2"/>
      <c r="F4662" s="2"/>
      <c r="G4662" s="5"/>
      <c r="H4662" s="2"/>
      <c r="I4662" s="2"/>
      <c r="J4662" s="2"/>
      <c r="K4662" s="2"/>
      <c r="L4662" s="2"/>
      <c r="M4662" s="2"/>
      <c r="N4662" s="2"/>
      <c r="O4662" s="2"/>
    </row>
    <row r="4663" spans="5:15" x14ac:dyDescent="0.25">
      <c r="E4663" s="2"/>
      <c r="F4663" s="2"/>
      <c r="G4663" s="5"/>
      <c r="H4663" s="2"/>
      <c r="I4663" s="2"/>
      <c r="J4663" s="2"/>
      <c r="K4663" s="2"/>
      <c r="L4663" s="2"/>
      <c r="M4663" s="2"/>
      <c r="N4663" s="2"/>
      <c r="O4663" s="2"/>
    </row>
    <row r="4664" spans="5:15" x14ac:dyDescent="0.25">
      <c r="E4664" s="2"/>
      <c r="F4664" s="2"/>
      <c r="G4664" s="5"/>
      <c r="H4664" s="2"/>
      <c r="I4664" s="2"/>
      <c r="J4664" s="2"/>
      <c r="K4664" s="2"/>
      <c r="L4664" s="2"/>
      <c r="M4664" s="2"/>
      <c r="N4664" s="2"/>
      <c r="O4664" s="2"/>
    </row>
    <row r="4665" spans="5:15" x14ac:dyDescent="0.25">
      <c r="E4665" s="2"/>
      <c r="F4665" s="2"/>
      <c r="G4665" s="5"/>
      <c r="H4665" s="2"/>
      <c r="I4665" s="2"/>
      <c r="J4665" s="2"/>
      <c r="K4665" s="2"/>
      <c r="L4665" s="2"/>
      <c r="M4665" s="2"/>
      <c r="N4665" s="2"/>
      <c r="O4665" s="2"/>
    </row>
    <row r="4667" spans="5:15" x14ac:dyDescent="0.25">
      <c r="E4667" s="2"/>
    </row>
    <row r="4669" spans="5:15" x14ac:dyDescent="0.25">
      <c r="E4669" s="2"/>
      <c r="F4669" s="2"/>
      <c r="G4669" s="5"/>
      <c r="H4669" s="2"/>
      <c r="I4669" s="2"/>
      <c r="J4669" s="2"/>
      <c r="K4669" s="2"/>
      <c r="L4669" s="2"/>
      <c r="M4669" s="2"/>
      <c r="N4669" s="2"/>
      <c r="O4669" s="2"/>
    </row>
    <row r="4671" spans="5:15" x14ac:dyDescent="0.25">
      <c r="E4671" s="2"/>
      <c r="F4671" s="2"/>
      <c r="G4671" s="5"/>
      <c r="H4671" s="2"/>
      <c r="I4671" s="2"/>
      <c r="J4671" s="2"/>
      <c r="K4671" s="2"/>
      <c r="L4671" s="2"/>
      <c r="M4671" s="2"/>
      <c r="N4671" s="2"/>
      <c r="O4671" s="2"/>
    </row>
    <row r="4675" spans="5:15" x14ac:dyDescent="0.25">
      <c r="E4675" s="2"/>
      <c r="F4675" s="2"/>
      <c r="G4675" s="5"/>
      <c r="H4675" s="2"/>
      <c r="I4675" s="2"/>
      <c r="J4675" s="2"/>
      <c r="K4675" s="2"/>
      <c r="L4675" s="2"/>
      <c r="M4675" s="2"/>
      <c r="N4675" s="2"/>
      <c r="O4675" s="2"/>
    </row>
    <row r="4676" spans="5:15" x14ac:dyDescent="0.25">
      <c r="E4676" s="2"/>
      <c r="F4676" s="2"/>
    </row>
    <row r="4682" spans="5:15" x14ac:dyDescent="0.25">
      <c r="G4682" s="5"/>
      <c r="H4682" s="2"/>
      <c r="I4682" s="2"/>
      <c r="J4682" s="2"/>
      <c r="K4682" s="2"/>
      <c r="L4682" s="2"/>
      <c r="M4682" s="2"/>
      <c r="N4682" s="2"/>
      <c r="O4682" s="2"/>
    </row>
    <row r="4683" spans="5:15" x14ac:dyDescent="0.25">
      <c r="E4683" s="2"/>
      <c r="F4683" s="2"/>
      <c r="G4683" s="5"/>
      <c r="H4683" s="2"/>
      <c r="I4683" s="2"/>
      <c r="J4683" s="2"/>
      <c r="K4683" s="2"/>
      <c r="L4683" s="2"/>
      <c r="M4683" s="2"/>
      <c r="N4683" s="2"/>
      <c r="O4683" s="2"/>
    </row>
    <row r="4685" spans="5:15" x14ac:dyDescent="0.25">
      <c r="E4685" s="2"/>
      <c r="K4685" s="2"/>
      <c r="L4685" s="2"/>
      <c r="M4685" s="2"/>
      <c r="N4685" s="2"/>
      <c r="O4685" s="2"/>
    </row>
    <row r="4687" spans="5:15" x14ac:dyDescent="0.25">
      <c r="E4687" s="2"/>
      <c r="F4687" s="2"/>
      <c r="G4687" s="5"/>
      <c r="H4687" s="2"/>
      <c r="I4687" s="2"/>
      <c r="J4687" s="2"/>
      <c r="K4687" s="2"/>
      <c r="L4687" s="2"/>
      <c r="M4687" s="2"/>
      <c r="N4687" s="2"/>
      <c r="O4687" s="2"/>
    </row>
    <row r="4688" spans="5:15" x14ac:dyDescent="0.25">
      <c r="E4688" s="2"/>
      <c r="F4688" s="2"/>
      <c r="G4688" s="5"/>
      <c r="H4688" s="2"/>
      <c r="I4688" s="2"/>
      <c r="J4688" s="2"/>
      <c r="K4688" s="2"/>
      <c r="L4688" s="2"/>
      <c r="M4688" s="2"/>
      <c r="N4688" s="2"/>
      <c r="O4688" s="2"/>
    </row>
    <row r="4689" spans="5:15" x14ac:dyDescent="0.25">
      <c r="E4689" s="2"/>
      <c r="F4689" s="2"/>
      <c r="G4689" s="5"/>
      <c r="H4689" s="2"/>
      <c r="I4689" s="2"/>
      <c r="J4689" s="2"/>
      <c r="K4689" s="2"/>
      <c r="L4689" s="2"/>
      <c r="M4689" s="2"/>
      <c r="N4689" s="2"/>
      <c r="O4689" s="2"/>
    </row>
    <row r="4691" spans="5:15" x14ac:dyDescent="0.25">
      <c r="E4691" s="2"/>
      <c r="F4691" s="2"/>
      <c r="G4691" s="5"/>
      <c r="H4691" s="2"/>
      <c r="I4691" s="2"/>
      <c r="J4691" s="2"/>
      <c r="K4691" s="2"/>
      <c r="L4691" s="2"/>
      <c r="M4691" s="2"/>
      <c r="N4691" s="2"/>
      <c r="O4691" s="2"/>
    </row>
    <row r="4692" spans="5:15" x14ac:dyDescent="0.25">
      <c r="E4692" s="2"/>
      <c r="F4692" s="2"/>
      <c r="G4692" s="5"/>
      <c r="H4692" s="2"/>
      <c r="I4692" s="2"/>
      <c r="J4692" s="2"/>
      <c r="K4692" s="2"/>
      <c r="L4692" s="2"/>
      <c r="M4692" s="2"/>
      <c r="N4692" s="2"/>
      <c r="O4692" s="2"/>
    </row>
    <row r="4693" spans="5:15" x14ac:dyDescent="0.25">
      <c r="E4693" s="2"/>
      <c r="F4693" s="2"/>
      <c r="G4693" s="5"/>
      <c r="H4693" s="2"/>
      <c r="I4693" s="2"/>
      <c r="J4693" s="2"/>
      <c r="K4693" s="2"/>
      <c r="L4693" s="2"/>
      <c r="M4693" s="2"/>
      <c r="N4693" s="2"/>
      <c r="O4693" s="2"/>
    </row>
    <row r="4694" spans="5:15" x14ac:dyDescent="0.25">
      <c r="E4694" s="2"/>
      <c r="F4694" s="2"/>
      <c r="G4694" s="5"/>
      <c r="H4694" s="2"/>
      <c r="I4694" s="2"/>
      <c r="J4694" s="2"/>
      <c r="K4694" s="2"/>
      <c r="L4694" s="2"/>
      <c r="M4694" s="2"/>
      <c r="N4694" s="2"/>
      <c r="O4694" s="2"/>
    </row>
    <row r="4695" spans="5:15" x14ac:dyDescent="0.25">
      <c r="E4695" s="2"/>
      <c r="F4695" s="2"/>
      <c r="G4695" s="5"/>
      <c r="H4695" s="2"/>
      <c r="I4695" s="2"/>
      <c r="J4695" s="2"/>
      <c r="K4695" s="2"/>
      <c r="L4695" s="2"/>
      <c r="M4695" s="2"/>
      <c r="N4695" s="2"/>
      <c r="O4695" s="2"/>
    </row>
    <row r="4696" spans="5:15" x14ac:dyDescent="0.25">
      <c r="E4696" s="2"/>
      <c r="F4696" s="2"/>
      <c r="G4696" s="5"/>
      <c r="H4696" s="2"/>
      <c r="I4696" s="2"/>
      <c r="J4696" s="2"/>
      <c r="K4696" s="2"/>
      <c r="L4696" s="2"/>
      <c r="M4696" s="2"/>
      <c r="N4696" s="2"/>
      <c r="O4696" s="2"/>
    </row>
    <row r="4697" spans="5:15" x14ac:dyDescent="0.25">
      <c r="E4697" s="2"/>
      <c r="F4697" s="2"/>
      <c r="G4697" s="5"/>
      <c r="H4697" s="2"/>
      <c r="I4697" s="2"/>
      <c r="J4697" s="2"/>
      <c r="K4697" s="2"/>
      <c r="L4697" s="2"/>
      <c r="M4697" s="2"/>
      <c r="N4697" s="2"/>
      <c r="O4697" s="2"/>
    </row>
    <row r="4699" spans="5:15" x14ac:dyDescent="0.25">
      <c r="E4699" s="2"/>
      <c r="F4699" s="2"/>
      <c r="G4699" s="5"/>
      <c r="H4699" s="2"/>
      <c r="I4699" s="2"/>
      <c r="J4699" s="2"/>
      <c r="K4699" s="2"/>
      <c r="L4699" s="2"/>
      <c r="M4699" s="2"/>
      <c r="N4699" s="2"/>
      <c r="O4699" s="2"/>
    </row>
    <row r="4700" spans="5:15" x14ac:dyDescent="0.25">
      <c r="E4700" s="2"/>
      <c r="F4700" s="2"/>
      <c r="G4700" s="5"/>
      <c r="H4700" s="2"/>
      <c r="I4700" s="2"/>
      <c r="J4700" s="2"/>
      <c r="K4700" s="2"/>
      <c r="L4700" s="2"/>
      <c r="M4700" s="2"/>
      <c r="N4700" s="2"/>
      <c r="O4700" s="2"/>
    </row>
    <row r="4701" spans="5:15" x14ac:dyDescent="0.25">
      <c r="E4701" s="2"/>
      <c r="F4701" s="2"/>
      <c r="G4701" s="5"/>
      <c r="H4701" s="2"/>
      <c r="I4701" s="2"/>
      <c r="J4701" s="2"/>
      <c r="K4701" s="2"/>
      <c r="L4701" s="2"/>
      <c r="M4701" s="2"/>
      <c r="N4701" s="2"/>
      <c r="O4701" s="2"/>
    </row>
    <row r="4702" spans="5:15" x14ac:dyDescent="0.25">
      <c r="E4702" s="2"/>
      <c r="F4702" s="2"/>
      <c r="G4702" s="5"/>
      <c r="H4702" s="2"/>
      <c r="I4702" s="2"/>
      <c r="J4702" s="2"/>
      <c r="K4702" s="2"/>
      <c r="L4702" s="2"/>
      <c r="M4702" s="2"/>
      <c r="N4702" s="2"/>
      <c r="O4702" s="2"/>
    </row>
    <row r="4703" spans="5:15" x14ac:dyDescent="0.25">
      <c r="E4703" s="2"/>
      <c r="F4703" s="2"/>
      <c r="G4703" s="5"/>
      <c r="H4703" s="2"/>
      <c r="I4703" s="2"/>
      <c r="J4703" s="2"/>
      <c r="K4703" s="2"/>
      <c r="L4703" s="2"/>
      <c r="M4703" s="2"/>
      <c r="N4703" s="2"/>
      <c r="O4703" s="2"/>
    </row>
    <row r="4704" spans="5:15" x14ac:dyDescent="0.25">
      <c r="E4704" s="2"/>
      <c r="F4704" s="2"/>
      <c r="G4704" s="5"/>
      <c r="H4704" s="2"/>
      <c r="I4704" s="2"/>
      <c r="J4704" s="2"/>
      <c r="K4704" s="2"/>
      <c r="L4704" s="2"/>
      <c r="M4704" s="2"/>
      <c r="N4704" s="2"/>
      <c r="O4704" s="2"/>
    </row>
    <row r="4705" spans="5:15" x14ac:dyDescent="0.25">
      <c r="E4705" s="2"/>
      <c r="F4705" s="2"/>
      <c r="G4705" s="5"/>
      <c r="H4705" s="2"/>
      <c r="I4705" s="2"/>
      <c r="J4705" s="2"/>
      <c r="K4705" s="2"/>
      <c r="L4705" s="2"/>
      <c r="M4705" s="2"/>
      <c r="N4705" s="2"/>
      <c r="O4705" s="2"/>
    </row>
    <row r="4706" spans="5:15" x14ac:dyDescent="0.25">
      <c r="E4706" s="2"/>
      <c r="F4706" s="2"/>
      <c r="G4706" s="5"/>
      <c r="H4706" s="2"/>
      <c r="I4706" s="2"/>
      <c r="J4706" s="2"/>
      <c r="K4706" s="2"/>
      <c r="L4706" s="2"/>
      <c r="M4706" s="2"/>
      <c r="N4706" s="2"/>
      <c r="O4706" s="2"/>
    </row>
    <row r="4707" spans="5:15" x14ac:dyDescent="0.25">
      <c r="E4707" s="2"/>
      <c r="F4707" s="2"/>
      <c r="G4707" s="5"/>
      <c r="H4707" s="2"/>
      <c r="I4707" s="2"/>
      <c r="J4707" s="2"/>
      <c r="K4707" s="2"/>
      <c r="L4707" s="2"/>
      <c r="M4707" s="2"/>
      <c r="N4707" s="2"/>
      <c r="O4707" s="2"/>
    </row>
    <row r="4708" spans="5:15" x14ac:dyDescent="0.25">
      <c r="E4708" s="2"/>
      <c r="F4708" s="2"/>
      <c r="G4708" s="5"/>
      <c r="H4708" s="2"/>
      <c r="I4708" s="2"/>
      <c r="J4708" s="2"/>
      <c r="K4708" s="2"/>
      <c r="L4708" s="2"/>
      <c r="M4708" s="2"/>
      <c r="N4708" s="2"/>
      <c r="O4708" s="2"/>
    </row>
    <row r="4709" spans="5:15" x14ac:dyDescent="0.25">
      <c r="H4709" s="2"/>
      <c r="I4709" s="2"/>
      <c r="J4709" s="2"/>
      <c r="K4709" s="2"/>
      <c r="L4709" s="2"/>
      <c r="M4709" s="2"/>
      <c r="N4709" s="2"/>
      <c r="O4709" s="2"/>
    </row>
    <row r="4711" spans="5:15" x14ac:dyDescent="0.25">
      <c r="E4711" s="2"/>
      <c r="F4711" s="2"/>
      <c r="G4711" s="5"/>
      <c r="H4711" s="2"/>
      <c r="I4711" s="2"/>
      <c r="J4711" s="2"/>
      <c r="K4711" s="2"/>
      <c r="L4711" s="2"/>
      <c r="M4711" s="2"/>
      <c r="N4711" s="2"/>
      <c r="O4711" s="2"/>
    </row>
    <row r="4712" spans="5:15" x14ac:dyDescent="0.25">
      <c r="F4712" s="2"/>
      <c r="G4712" s="5"/>
      <c r="H4712" s="2"/>
      <c r="I4712" s="2"/>
      <c r="J4712" s="2"/>
      <c r="K4712" s="2"/>
      <c r="L4712" s="2"/>
      <c r="M4712" s="2"/>
      <c r="N4712" s="2"/>
      <c r="O4712" s="2"/>
    </row>
    <row r="4713" spans="5:15" x14ac:dyDescent="0.25">
      <c r="E4713" s="2"/>
      <c r="F4713" s="2"/>
      <c r="G4713" s="5"/>
      <c r="H4713" s="2"/>
      <c r="I4713" s="2"/>
      <c r="J4713" s="2"/>
      <c r="K4713" s="2"/>
      <c r="L4713" s="2"/>
      <c r="M4713" s="2"/>
      <c r="N4713" s="2"/>
      <c r="O4713" s="2"/>
    </row>
    <row r="4714" spans="5:15" x14ac:dyDescent="0.25">
      <c r="H4714" s="2"/>
      <c r="I4714" s="2"/>
      <c r="J4714" s="2"/>
      <c r="K4714" s="2"/>
      <c r="L4714" s="2"/>
      <c r="M4714" s="2"/>
      <c r="N4714" s="2"/>
      <c r="O4714" s="2"/>
    </row>
    <row r="4715" spans="5:15" x14ac:dyDescent="0.25">
      <c r="E4715" s="2"/>
      <c r="F4715" s="2"/>
      <c r="G4715" s="5"/>
      <c r="H4715" s="2"/>
      <c r="I4715" s="2"/>
      <c r="J4715" s="2"/>
      <c r="K4715" s="2"/>
      <c r="L4715" s="2"/>
      <c r="M4715" s="2"/>
      <c r="N4715" s="2"/>
      <c r="O4715" s="2"/>
    </row>
    <row r="4716" spans="5:15" x14ac:dyDescent="0.25">
      <c r="E4716" s="2"/>
      <c r="F4716" s="2"/>
      <c r="G4716" s="5"/>
      <c r="H4716" s="2"/>
      <c r="I4716" s="2"/>
      <c r="J4716" s="2"/>
      <c r="K4716" s="2"/>
      <c r="L4716" s="2"/>
      <c r="M4716" s="2"/>
      <c r="N4716" s="2"/>
      <c r="O4716" s="2"/>
    </row>
    <row r="4717" spans="5:15" x14ac:dyDescent="0.25">
      <c r="E4717" s="2"/>
      <c r="F4717" s="2"/>
      <c r="G4717" s="5"/>
      <c r="H4717" s="2"/>
      <c r="I4717" s="2"/>
      <c r="J4717" s="2"/>
      <c r="K4717" s="2"/>
      <c r="L4717" s="2"/>
      <c r="M4717" s="2"/>
      <c r="N4717" s="2"/>
      <c r="O4717" s="2"/>
    </row>
    <row r="4718" spans="5:15" x14ac:dyDescent="0.25">
      <c r="F4718" s="2"/>
      <c r="G4718" s="5"/>
      <c r="H4718" s="2"/>
      <c r="I4718" s="2"/>
      <c r="J4718" s="2"/>
      <c r="K4718" s="2"/>
      <c r="L4718" s="2"/>
      <c r="M4718" s="2"/>
      <c r="N4718" s="2"/>
      <c r="O4718" s="2"/>
    </row>
    <row r="4719" spans="5:15" x14ac:dyDescent="0.25">
      <c r="E4719" s="2"/>
      <c r="F4719" s="2"/>
      <c r="G4719" s="5"/>
      <c r="H4719" s="2"/>
      <c r="I4719" s="2"/>
      <c r="J4719" s="2"/>
      <c r="K4719" s="2"/>
      <c r="L4719" s="2"/>
      <c r="M4719" s="2"/>
      <c r="N4719" s="2"/>
      <c r="O4719" s="2"/>
    </row>
    <row r="4720" spans="5:15" x14ac:dyDescent="0.25">
      <c r="E4720" s="2"/>
    </row>
    <row r="4722" spans="5:15" x14ac:dyDescent="0.25">
      <c r="E4722" s="2"/>
      <c r="F4722" s="2"/>
      <c r="G4722" s="5"/>
      <c r="H4722" s="2"/>
      <c r="I4722" s="2"/>
      <c r="J4722" s="2"/>
      <c r="K4722" s="2"/>
      <c r="L4722" s="2"/>
      <c r="M4722" s="2"/>
      <c r="N4722" s="2"/>
      <c r="O4722" s="2"/>
    </row>
    <row r="4723" spans="5:15" x14ac:dyDescent="0.25">
      <c r="E4723" s="2"/>
      <c r="F4723" s="2"/>
      <c r="G4723" s="5"/>
      <c r="H4723" s="2"/>
      <c r="I4723" s="2"/>
      <c r="J4723" s="2"/>
      <c r="K4723" s="2"/>
      <c r="L4723" s="2"/>
      <c r="M4723" s="2"/>
      <c r="N4723" s="2"/>
      <c r="O4723" s="2"/>
    </row>
    <row r="4724" spans="5:15" x14ac:dyDescent="0.25">
      <c r="E4724" s="2"/>
      <c r="F4724" s="2"/>
      <c r="G4724" s="5"/>
      <c r="H4724" s="2"/>
      <c r="I4724" s="2"/>
      <c r="J4724" s="2"/>
      <c r="K4724" s="2"/>
      <c r="L4724" s="2"/>
      <c r="M4724" s="2"/>
      <c r="N4724" s="2"/>
      <c r="O4724" s="2"/>
    </row>
    <row r="4726" spans="5:15" x14ac:dyDescent="0.25">
      <c r="E4726" s="2"/>
      <c r="F4726" s="2"/>
      <c r="G4726" s="5"/>
      <c r="H4726" s="2"/>
      <c r="I4726" s="2"/>
      <c r="J4726" s="2"/>
      <c r="K4726" s="2"/>
      <c r="L4726" s="2"/>
      <c r="M4726" s="2"/>
      <c r="N4726" s="2"/>
      <c r="O4726" s="2"/>
    </row>
    <row r="4727" spans="5:15" x14ac:dyDescent="0.25">
      <c r="E4727" s="2"/>
      <c r="F4727" s="2"/>
      <c r="G4727" s="5"/>
      <c r="H4727" s="2"/>
      <c r="I4727" s="2"/>
      <c r="J4727" s="2"/>
      <c r="K4727" s="2"/>
      <c r="L4727" s="2"/>
      <c r="M4727" s="2"/>
      <c r="N4727" s="2"/>
      <c r="O4727" s="2"/>
    </row>
    <row r="4728" spans="5:15" x14ac:dyDescent="0.25">
      <c r="E4728" s="2"/>
      <c r="K4728" s="2"/>
      <c r="L4728" s="2"/>
    </row>
    <row r="4729" spans="5:15" x14ac:dyDescent="0.25">
      <c r="E4729" s="2"/>
      <c r="F4729" s="2"/>
      <c r="G4729" s="5"/>
      <c r="H4729" s="2"/>
      <c r="I4729" s="2"/>
      <c r="J4729" s="2"/>
      <c r="K4729" s="2"/>
      <c r="L4729" s="2"/>
      <c r="M4729" s="2"/>
      <c r="N4729" s="2"/>
      <c r="O4729" s="2"/>
    </row>
    <row r="4730" spans="5:15" x14ac:dyDescent="0.25">
      <c r="E4730" s="2"/>
      <c r="F4730" s="2"/>
      <c r="G4730" s="5"/>
      <c r="H4730" s="2"/>
      <c r="I4730" s="2"/>
      <c r="J4730" s="2"/>
      <c r="K4730" s="2"/>
      <c r="L4730" s="2"/>
      <c r="M4730" s="2"/>
      <c r="N4730" s="2"/>
      <c r="O4730" s="2"/>
    </row>
    <row r="4733" spans="5:15" x14ac:dyDescent="0.25">
      <c r="E4733" s="2"/>
      <c r="F4733" s="2"/>
      <c r="G4733" s="5"/>
      <c r="H4733" s="2"/>
      <c r="I4733" s="2"/>
      <c r="J4733" s="2"/>
      <c r="K4733" s="2"/>
      <c r="L4733" s="2"/>
      <c r="M4733" s="2"/>
      <c r="N4733" s="2"/>
      <c r="O4733" s="2"/>
    </row>
    <row r="4734" spans="5:15" x14ac:dyDescent="0.25">
      <c r="E4734" s="2"/>
      <c r="F4734" s="2"/>
      <c r="G4734" s="5"/>
      <c r="H4734" s="2"/>
      <c r="I4734" s="2"/>
      <c r="J4734" s="2"/>
      <c r="K4734" s="2"/>
      <c r="L4734" s="2"/>
      <c r="M4734" s="2"/>
      <c r="N4734" s="2"/>
      <c r="O4734" s="2"/>
    </row>
    <row r="4735" spans="5:15" x14ac:dyDescent="0.25">
      <c r="L4735" s="2"/>
      <c r="M4735" s="2"/>
      <c r="N4735" s="2"/>
      <c r="O4735" s="2"/>
    </row>
    <row r="4737" spans="5:15" x14ac:dyDescent="0.25">
      <c r="E4737" s="2"/>
      <c r="F4737" s="2"/>
      <c r="G4737" s="5"/>
      <c r="H4737" s="2"/>
      <c r="I4737" s="2"/>
      <c r="J4737" s="2"/>
      <c r="K4737" s="2"/>
      <c r="L4737" s="2"/>
      <c r="M4737" s="2"/>
      <c r="N4737" s="2"/>
      <c r="O4737" s="2"/>
    </row>
    <row r="4738" spans="5:15" x14ac:dyDescent="0.25">
      <c r="I4738" s="2"/>
      <c r="J4738" s="2"/>
      <c r="K4738" s="2"/>
      <c r="L4738" s="2"/>
      <c r="M4738" s="2"/>
      <c r="N4738" s="2"/>
      <c r="O4738" s="2"/>
    </row>
    <row r="4739" spans="5:15" x14ac:dyDescent="0.25">
      <c r="H4739" s="2"/>
      <c r="I4739" s="2"/>
      <c r="J4739" s="2"/>
      <c r="K4739" s="2"/>
      <c r="L4739" s="2"/>
      <c r="M4739" s="2"/>
      <c r="N4739" s="2"/>
      <c r="O4739" s="2"/>
    </row>
    <row r="4741" spans="5:15" x14ac:dyDescent="0.25">
      <c r="K4741" s="2"/>
      <c r="L4741" s="2"/>
      <c r="M4741" s="2"/>
      <c r="N4741" s="2"/>
      <c r="O4741" s="2"/>
    </row>
    <row r="4742" spans="5:15" x14ac:dyDescent="0.25">
      <c r="L4742" s="2"/>
      <c r="M4742" s="2"/>
      <c r="N4742" s="2"/>
      <c r="O4742" s="2"/>
    </row>
    <row r="4745" spans="5:15" x14ac:dyDescent="0.25">
      <c r="L4745" s="2"/>
      <c r="M4745" s="2"/>
      <c r="N4745" s="2"/>
      <c r="O4745" s="2"/>
    </row>
    <row r="4746" spans="5:15" x14ac:dyDescent="0.25">
      <c r="E4746" s="2"/>
      <c r="F4746" s="2"/>
      <c r="G4746" s="5"/>
      <c r="H4746" s="2"/>
      <c r="I4746" s="2"/>
      <c r="J4746" s="2"/>
      <c r="K4746" s="2"/>
      <c r="L4746" s="2"/>
      <c r="M4746" s="2"/>
      <c r="N4746" s="2"/>
      <c r="O4746" s="2"/>
    </row>
    <row r="4749" spans="5:15" x14ac:dyDescent="0.25">
      <c r="H4749" s="2"/>
      <c r="I4749" s="2"/>
      <c r="J4749" s="2"/>
      <c r="K4749" s="2"/>
      <c r="L4749" s="2"/>
      <c r="M4749" s="2"/>
      <c r="N4749" s="2"/>
      <c r="O4749" s="2"/>
    </row>
    <row r="4751" spans="5:15" x14ac:dyDescent="0.25">
      <c r="L4751" s="2"/>
      <c r="M4751" s="2"/>
      <c r="N4751" s="2"/>
      <c r="O4751" s="2"/>
    </row>
    <row r="4752" spans="5:15" x14ac:dyDescent="0.25">
      <c r="G4752" s="5"/>
      <c r="H4752" s="2"/>
      <c r="I4752" s="2"/>
      <c r="J4752" s="2"/>
      <c r="K4752" s="2"/>
      <c r="L4752" s="2"/>
      <c r="M4752" s="2"/>
      <c r="N4752" s="2"/>
      <c r="O4752" s="2"/>
    </row>
    <row r="4753" spans="5:15" x14ac:dyDescent="0.25">
      <c r="E4753" s="2"/>
      <c r="F4753" s="2"/>
      <c r="G4753" s="5"/>
      <c r="H4753" s="2"/>
      <c r="I4753" s="2"/>
      <c r="J4753" s="2"/>
      <c r="K4753" s="2"/>
      <c r="L4753" s="2"/>
      <c r="M4753" s="2"/>
      <c r="N4753" s="2"/>
      <c r="O4753" s="2"/>
    </row>
    <row r="4754" spans="5:15" x14ac:dyDescent="0.25">
      <c r="E4754" s="2"/>
      <c r="F4754" s="2"/>
      <c r="G4754" s="5"/>
      <c r="H4754" s="2"/>
      <c r="I4754" s="2"/>
      <c r="J4754" s="2"/>
      <c r="K4754" s="2"/>
      <c r="L4754" s="2"/>
      <c r="M4754" s="2"/>
      <c r="N4754" s="2"/>
      <c r="O4754" s="2"/>
    </row>
    <row r="4757" spans="5:15" x14ac:dyDescent="0.25">
      <c r="E4757" s="2"/>
      <c r="F4757" s="2"/>
      <c r="G4757" s="5"/>
      <c r="H4757" s="2"/>
      <c r="I4757" s="2"/>
      <c r="J4757" s="2"/>
      <c r="K4757" s="2"/>
      <c r="L4757" s="2"/>
      <c r="M4757" s="2"/>
      <c r="N4757" s="2"/>
      <c r="O4757" s="2"/>
    </row>
    <row r="4758" spans="5:15" x14ac:dyDescent="0.25">
      <c r="E4758" s="2"/>
      <c r="F4758" s="2"/>
      <c r="G4758" s="5"/>
      <c r="H4758" s="2"/>
      <c r="I4758" s="2"/>
      <c r="J4758" s="2"/>
      <c r="K4758" s="2"/>
      <c r="L4758" s="2"/>
      <c r="M4758" s="2"/>
      <c r="N4758" s="2"/>
      <c r="O4758" s="2"/>
    </row>
    <row r="4759" spans="5:15" x14ac:dyDescent="0.25">
      <c r="E4759" s="2"/>
      <c r="F4759" s="2"/>
      <c r="G4759" s="5"/>
      <c r="H4759" s="2"/>
      <c r="I4759" s="2"/>
      <c r="J4759" s="2"/>
      <c r="K4759" s="2"/>
      <c r="L4759" s="2"/>
      <c r="M4759" s="2"/>
      <c r="N4759" s="2"/>
      <c r="O4759" s="2"/>
    </row>
    <row r="4761" spans="5:15" x14ac:dyDescent="0.25">
      <c r="E4761" s="2"/>
      <c r="F4761" s="2"/>
      <c r="G4761" s="5"/>
      <c r="H4761" s="2"/>
      <c r="I4761" s="2"/>
      <c r="J4761" s="2"/>
      <c r="K4761" s="2"/>
      <c r="L4761" s="2"/>
      <c r="M4761" s="2"/>
      <c r="N4761" s="2"/>
      <c r="O4761" s="2"/>
    </row>
    <row r="4762" spans="5:15" x14ac:dyDescent="0.25">
      <c r="E4762" s="2"/>
      <c r="F4762" s="2"/>
      <c r="G4762" s="5"/>
      <c r="H4762" s="2"/>
      <c r="I4762" s="2"/>
      <c r="J4762" s="2"/>
      <c r="K4762" s="2"/>
      <c r="L4762" s="2"/>
      <c r="M4762" s="2"/>
      <c r="N4762" s="2"/>
      <c r="O4762" s="2"/>
    </row>
    <row r="4763" spans="5:15" x14ac:dyDescent="0.25">
      <c r="E4763" s="2"/>
      <c r="F4763" s="2"/>
      <c r="G4763" s="5"/>
      <c r="H4763" s="2"/>
      <c r="I4763" s="2"/>
      <c r="J4763" s="2"/>
      <c r="K4763" s="2"/>
      <c r="L4763" s="2"/>
      <c r="M4763" s="2"/>
      <c r="N4763" s="2"/>
      <c r="O4763" s="2"/>
    </row>
    <row r="4764" spans="5:15" x14ac:dyDescent="0.25">
      <c r="E4764" s="2"/>
    </row>
    <row r="4765" spans="5:15" x14ac:dyDescent="0.25">
      <c r="E4765" s="2"/>
      <c r="F4765" s="2"/>
      <c r="G4765" s="5"/>
      <c r="H4765" s="2"/>
      <c r="I4765" s="2"/>
      <c r="J4765" s="2"/>
      <c r="K4765" s="2"/>
      <c r="L4765" s="2"/>
      <c r="M4765" s="2"/>
      <c r="N4765" s="2"/>
      <c r="O4765" s="2"/>
    </row>
    <row r="4766" spans="5:15" x14ac:dyDescent="0.25">
      <c r="E4766" s="2"/>
      <c r="F4766" s="2"/>
      <c r="G4766" s="5"/>
      <c r="H4766" s="2"/>
      <c r="I4766" s="2"/>
      <c r="J4766" s="2"/>
      <c r="K4766" s="2"/>
      <c r="L4766" s="2"/>
      <c r="M4766" s="2"/>
      <c r="N4766" s="2"/>
      <c r="O4766" s="2"/>
    </row>
    <row r="4767" spans="5:15" x14ac:dyDescent="0.25">
      <c r="I4767" s="2"/>
      <c r="J4767" s="2"/>
      <c r="K4767" s="2"/>
      <c r="L4767" s="2"/>
      <c r="M4767" s="2"/>
      <c r="N4767" s="2"/>
      <c r="O4767" s="2"/>
    </row>
    <row r="4769" spans="5:15" x14ac:dyDescent="0.25">
      <c r="E4769" s="2"/>
      <c r="F4769" s="2"/>
      <c r="G4769" s="5"/>
      <c r="H4769" s="2"/>
      <c r="I4769" s="2"/>
      <c r="J4769" s="2"/>
      <c r="K4769" s="2"/>
      <c r="L4769" s="2"/>
      <c r="M4769" s="2"/>
      <c r="N4769" s="2"/>
      <c r="O4769" s="2"/>
    </row>
    <row r="4770" spans="5:15" x14ac:dyDescent="0.25">
      <c r="E4770" s="2"/>
      <c r="F4770" s="2"/>
      <c r="G4770" s="5"/>
      <c r="H4770" s="2"/>
      <c r="I4770" s="2"/>
      <c r="J4770" s="2"/>
      <c r="K4770" s="2"/>
      <c r="L4770" s="2"/>
      <c r="M4770" s="2"/>
      <c r="N4770" s="2"/>
      <c r="O4770" s="2"/>
    </row>
    <row r="4771" spans="5:15" x14ac:dyDescent="0.25">
      <c r="F4771" s="2"/>
      <c r="G4771" s="5"/>
      <c r="H4771" s="2"/>
      <c r="I4771" s="2"/>
      <c r="J4771" s="2"/>
      <c r="K4771" s="2"/>
      <c r="L4771" s="2"/>
      <c r="M4771" s="2"/>
      <c r="N4771" s="2"/>
      <c r="O4771" s="2"/>
    </row>
    <row r="4772" spans="5:15" x14ac:dyDescent="0.25">
      <c r="I4772" s="2"/>
      <c r="J4772" s="2"/>
      <c r="K4772" s="2"/>
      <c r="L4772" s="2"/>
      <c r="M4772" s="2"/>
      <c r="N4772" s="2"/>
      <c r="O4772" s="2"/>
    </row>
    <row r="4773" spans="5:15" x14ac:dyDescent="0.25">
      <c r="E4773" s="2"/>
      <c r="F4773" s="2"/>
      <c r="G4773" s="5"/>
      <c r="H4773" s="2"/>
      <c r="I4773" s="2"/>
      <c r="J4773" s="2"/>
      <c r="K4773" s="2"/>
      <c r="L4773" s="2"/>
      <c r="M4773" s="2"/>
      <c r="N4773" s="2"/>
      <c r="O4773" s="2"/>
    </row>
    <row r="4774" spans="5:15" x14ac:dyDescent="0.25">
      <c r="E4774" s="2"/>
      <c r="F4774" s="2"/>
      <c r="G4774" s="5"/>
      <c r="H4774" s="2"/>
      <c r="I4774" s="2"/>
      <c r="J4774" s="2"/>
      <c r="K4774" s="2"/>
      <c r="L4774" s="2"/>
      <c r="M4774" s="2"/>
      <c r="N4774" s="2"/>
      <c r="O4774" s="2"/>
    </row>
    <row r="4775" spans="5:15" x14ac:dyDescent="0.25">
      <c r="E4775" s="2"/>
      <c r="F4775" s="2"/>
      <c r="G4775" s="5"/>
      <c r="H4775" s="2"/>
      <c r="I4775" s="2"/>
      <c r="J4775" s="2"/>
      <c r="K4775" s="2"/>
      <c r="L4775" s="2"/>
      <c r="M4775" s="2"/>
      <c r="N4775" s="2"/>
      <c r="O4775" s="2"/>
    </row>
    <row r="4776" spans="5:15" x14ac:dyDescent="0.25">
      <c r="E4776" s="2"/>
      <c r="F4776" s="2"/>
      <c r="G4776" s="5"/>
      <c r="H4776" s="2"/>
      <c r="I4776" s="2"/>
      <c r="J4776" s="2"/>
      <c r="K4776" s="2"/>
      <c r="L4776" s="2"/>
      <c r="M4776" s="2"/>
      <c r="N4776" s="2"/>
      <c r="O4776" s="2"/>
    </row>
    <row r="4777" spans="5:15" x14ac:dyDescent="0.25">
      <c r="E4777" s="2"/>
      <c r="F4777" s="2"/>
      <c r="G4777" s="5"/>
      <c r="H4777" s="2"/>
      <c r="I4777" s="2"/>
      <c r="J4777" s="2"/>
      <c r="K4777" s="2"/>
      <c r="L4777" s="2"/>
      <c r="M4777" s="2"/>
      <c r="N4777" s="2"/>
      <c r="O4777" s="2"/>
    </row>
    <row r="4778" spans="5:15" x14ac:dyDescent="0.25">
      <c r="E4778" s="2"/>
      <c r="F4778" s="2"/>
      <c r="G4778" s="5"/>
      <c r="H4778" s="2"/>
      <c r="I4778" s="2"/>
      <c r="J4778" s="2"/>
      <c r="K4778" s="2"/>
      <c r="L4778" s="2"/>
      <c r="M4778" s="2"/>
      <c r="N4778" s="2"/>
      <c r="O4778" s="2"/>
    </row>
    <row r="4780" spans="5:15" x14ac:dyDescent="0.25">
      <c r="E4780" s="2"/>
      <c r="F4780" s="2"/>
      <c r="G4780" s="5"/>
      <c r="H4780" s="2"/>
      <c r="I4780" s="2"/>
      <c r="J4780" s="2"/>
      <c r="K4780" s="2"/>
      <c r="L4780" s="2"/>
      <c r="M4780" s="2"/>
      <c r="N4780" s="2"/>
      <c r="O4780" s="2"/>
    </row>
    <row r="4781" spans="5:15" x14ac:dyDescent="0.25">
      <c r="E4781" s="2"/>
      <c r="F4781" s="2"/>
      <c r="G4781" s="5"/>
      <c r="H4781" s="2"/>
      <c r="I4781" s="2"/>
      <c r="J4781" s="2"/>
      <c r="K4781" s="2"/>
      <c r="L4781" s="2"/>
      <c r="M4781" s="2"/>
      <c r="N4781" s="2"/>
      <c r="O4781" s="2"/>
    </row>
    <row r="4782" spans="5:15" x14ac:dyDescent="0.25">
      <c r="E4782" s="2"/>
      <c r="F4782" s="2"/>
      <c r="G4782" s="5"/>
      <c r="H4782" s="2"/>
      <c r="I4782" s="2"/>
      <c r="J4782" s="2"/>
      <c r="K4782" s="2"/>
      <c r="L4782" s="2"/>
      <c r="M4782" s="2"/>
      <c r="N4782" s="2"/>
      <c r="O4782" s="2"/>
    </row>
    <row r="4783" spans="5:15" x14ac:dyDescent="0.25">
      <c r="E4783" s="2"/>
      <c r="F4783" s="2"/>
      <c r="G4783" s="5"/>
      <c r="H4783" s="2"/>
      <c r="I4783" s="2"/>
      <c r="J4783" s="2"/>
      <c r="K4783" s="2"/>
      <c r="L4783" s="2"/>
      <c r="M4783" s="2"/>
      <c r="N4783" s="2"/>
      <c r="O4783" s="2"/>
    </row>
    <row r="4784" spans="5:15" x14ac:dyDescent="0.25">
      <c r="E4784" s="2"/>
      <c r="F4784" s="2"/>
      <c r="G4784" s="5"/>
      <c r="H4784" s="2"/>
      <c r="I4784" s="2"/>
      <c r="J4784" s="2"/>
      <c r="K4784" s="2"/>
      <c r="L4784" s="2"/>
      <c r="M4784" s="2"/>
      <c r="N4784" s="2"/>
      <c r="O4784" s="2"/>
    </row>
    <row r="4785" spans="5:15" x14ac:dyDescent="0.25">
      <c r="E4785" s="2"/>
      <c r="F4785" s="2"/>
      <c r="G4785" s="5"/>
      <c r="H4785" s="2"/>
      <c r="I4785" s="2"/>
      <c r="J4785" s="2"/>
      <c r="K4785" s="2"/>
      <c r="L4785" s="2"/>
      <c r="M4785" s="2"/>
      <c r="N4785" s="2"/>
      <c r="O4785" s="2"/>
    </row>
    <row r="4786" spans="5:15" x14ac:dyDescent="0.25">
      <c r="E4786" s="2"/>
      <c r="F4786" s="2"/>
      <c r="G4786" s="5"/>
      <c r="H4786" s="2"/>
      <c r="I4786" s="2"/>
      <c r="J4786" s="2"/>
      <c r="K4786" s="2"/>
      <c r="L4786" s="2"/>
      <c r="M4786" s="2"/>
      <c r="N4786" s="2"/>
      <c r="O4786" s="2"/>
    </row>
    <row r="4787" spans="5:15" x14ac:dyDescent="0.25">
      <c r="F4787" s="2"/>
      <c r="G4787" s="5"/>
      <c r="H4787" s="2"/>
      <c r="I4787" s="2"/>
      <c r="J4787" s="2"/>
    </row>
    <row r="4788" spans="5:15" x14ac:dyDescent="0.25">
      <c r="M4788" s="2"/>
      <c r="N4788" s="2"/>
      <c r="O4788" s="2"/>
    </row>
    <row r="4791" spans="5:15" x14ac:dyDescent="0.25">
      <c r="G4791" s="5"/>
      <c r="H4791" s="2"/>
      <c r="I4791" s="2"/>
      <c r="J4791" s="2"/>
      <c r="K4791" s="2"/>
      <c r="L4791" s="2"/>
      <c r="M4791" s="2"/>
      <c r="N4791" s="2"/>
      <c r="O4791" s="2"/>
    </row>
    <row r="4795" spans="5:15" x14ac:dyDescent="0.25">
      <c r="F4795" s="2"/>
      <c r="G4795" s="5"/>
      <c r="H4795" s="2"/>
      <c r="I4795" s="2"/>
      <c r="J4795" s="2"/>
      <c r="K4795" s="2"/>
      <c r="L4795" s="2"/>
      <c r="M4795" s="2"/>
      <c r="N4795" s="2"/>
      <c r="O4795" s="2"/>
    </row>
    <row r="4798" spans="5:15" x14ac:dyDescent="0.25">
      <c r="H4798" s="2"/>
      <c r="I4798" s="2"/>
      <c r="J4798" s="2"/>
      <c r="K4798" s="2"/>
      <c r="L4798" s="2"/>
      <c r="M4798" s="2"/>
      <c r="N4798" s="2"/>
      <c r="O4798" s="2"/>
    </row>
    <row r="4799" spans="5:15" x14ac:dyDescent="0.25">
      <c r="E4799" s="2"/>
      <c r="F4799" s="2"/>
      <c r="H4799" s="2"/>
      <c r="I4799" s="2"/>
      <c r="J4799" s="2"/>
      <c r="K4799" s="2"/>
      <c r="L4799" s="2"/>
      <c r="M4799" s="2"/>
      <c r="N4799" s="2"/>
      <c r="O4799" s="2"/>
    </row>
    <row r="4800" spans="5:15" x14ac:dyDescent="0.25">
      <c r="E4800" s="2"/>
      <c r="F4800" s="2"/>
      <c r="H4800" s="2"/>
      <c r="I4800" s="2"/>
      <c r="J4800" s="2"/>
      <c r="K4800" s="2"/>
      <c r="L4800" s="2"/>
      <c r="M4800" s="2"/>
      <c r="N4800" s="2"/>
      <c r="O4800" s="2"/>
    </row>
    <row r="4801" spans="5:15" x14ac:dyDescent="0.25">
      <c r="E4801" s="2"/>
      <c r="F4801" s="2"/>
      <c r="H4801" s="2"/>
      <c r="I4801" s="2"/>
      <c r="J4801" s="2"/>
      <c r="K4801" s="2"/>
      <c r="L4801" s="2"/>
      <c r="M4801" s="2"/>
      <c r="N4801" s="2"/>
      <c r="O4801" s="2"/>
    </row>
    <row r="4802" spans="5:15" x14ac:dyDescent="0.25">
      <c r="H4802" s="2"/>
      <c r="I4802" s="2"/>
      <c r="J4802" s="2"/>
      <c r="K4802" s="2"/>
      <c r="L4802" s="2"/>
      <c r="M4802" s="2"/>
      <c r="N4802" s="2"/>
      <c r="O4802" s="2"/>
    </row>
    <row r="4803" spans="5:15" x14ac:dyDescent="0.25">
      <c r="E4803" s="2"/>
      <c r="F4803" s="2"/>
      <c r="H4803" s="2"/>
      <c r="I4803" s="2"/>
      <c r="J4803" s="2"/>
      <c r="K4803" s="2"/>
      <c r="L4803" s="2"/>
      <c r="M4803" s="2"/>
      <c r="N4803" s="2"/>
      <c r="O4803" s="2"/>
    </row>
    <row r="4804" spans="5:15" x14ac:dyDescent="0.25">
      <c r="E4804" s="2"/>
      <c r="F4804" s="2"/>
      <c r="H4804" s="2"/>
      <c r="I4804" s="2"/>
      <c r="J4804" s="2"/>
      <c r="K4804" s="2"/>
      <c r="L4804" s="2"/>
      <c r="M4804" s="2"/>
      <c r="N4804" s="2"/>
      <c r="O4804" s="2"/>
    </row>
    <row r="4805" spans="5:15" x14ac:dyDescent="0.25">
      <c r="E4805" s="2"/>
      <c r="F4805" s="2"/>
      <c r="H4805" s="2"/>
      <c r="I4805" s="2"/>
      <c r="J4805" s="2"/>
      <c r="K4805" s="2"/>
      <c r="L4805" s="2"/>
      <c r="M4805" s="2"/>
      <c r="N4805" s="2"/>
      <c r="O4805" s="2"/>
    </row>
    <row r="4806" spans="5:15" x14ac:dyDescent="0.25">
      <c r="F4806" s="2"/>
      <c r="H4806" s="2"/>
      <c r="I4806" s="2"/>
      <c r="J4806" s="2"/>
      <c r="K4806" s="2"/>
      <c r="L4806" s="2"/>
      <c r="M4806" s="2"/>
      <c r="N4806" s="2"/>
      <c r="O4806" s="2"/>
    </row>
    <row r="4807" spans="5:15" x14ac:dyDescent="0.25">
      <c r="E4807" s="2"/>
      <c r="F4807" s="2"/>
      <c r="H4807" s="2"/>
      <c r="I4807" s="2"/>
      <c r="J4807" s="2"/>
      <c r="K4807" s="2"/>
      <c r="L4807" s="2"/>
      <c r="M4807" s="2"/>
      <c r="N4807" s="2"/>
      <c r="O4807" s="2"/>
    </row>
    <row r="4808" spans="5:15" x14ac:dyDescent="0.25">
      <c r="E4808" s="2"/>
      <c r="F4808" s="2"/>
      <c r="H4808" s="2"/>
      <c r="I4808" s="2"/>
      <c r="J4808" s="2"/>
      <c r="K4808" s="2"/>
      <c r="L4808" s="2"/>
      <c r="M4808" s="2"/>
      <c r="N4808" s="2"/>
      <c r="O4808" s="2"/>
    </row>
    <row r="4809" spans="5:15" x14ac:dyDescent="0.25">
      <c r="E4809" s="2"/>
      <c r="F4809" s="2"/>
      <c r="H4809" s="2"/>
      <c r="I4809" s="2"/>
      <c r="J4809" s="2"/>
      <c r="K4809" s="2"/>
      <c r="L4809" s="2"/>
      <c r="M4809" s="2"/>
      <c r="N4809" s="2"/>
      <c r="O4809" s="2"/>
    </row>
    <row r="4810" spans="5:15" x14ac:dyDescent="0.25">
      <c r="E4810" s="2"/>
      <c r="F4810" s="2"/>
      <c r="H4810" s="2"/>
      <c r="I4810" s="2"/>
      <c r="J4810" s="2"/>
      <c r="K4810" s="2"/>
      <c r="L4810" s="2"/>
      <c r="M4810" s="2"/>
      <c r="N4810" s="2"/>
      <c r="O4810" s="2"/>
    </row>
    <row r="4811" spans="5:15" x14ac:dyDescent="0.25">
      <c r="E4811" s="2"/>
      <c r="F4811" s="2"/>
      <c r="G4811" s="5"/>
      <c r="H4811" s="2"/>
      <c r="I4811" s="2"/>
      <c r="J4811" s="2"/>
      <c r="K4811" s="2"/>
      <c r="L4811" s="2"/>
      <c r="M4811" s="2"/>
      <c r="N4811" s="2"/>
      <c r="O4811" s="2"/>
    </row>
    <row r="4814" spans="5:15" x14ac:dyDescent="0.25">
      <c r="E4814" s="2"/>
      <c r="G4814" s="5"/>
      <c r="H4814" s="2"/>
      <c r="I4814" s="2"/>
      <c r="J4814" s="2"/>
    </row>
    <row r="4815" spans="5:15" x14ac:dyDescent="0.25">
      <c r="F4815" s="2"/>
      <c r="G4815" s="5"/>
      <c r="H4815" s="2"/>
      <c r="I4815" s="2"/>
      <c r="J4815" s="2"/>
      <c r="K4815" s="2"/>
      <c r="L4815" s="2"/>
      <c r="M4815" s="2"/>
      <c r="N4815" s="2"/>
      <c r="O4815" s="2"/>
    </row>
    <row r="4822" spans="5:15" x14ac:dyDescent="0.25">
      <c r="I4822" s="2"/>
    </row>
    <row r="4823" spans="5:15" x14ac:dyDescent="0.25">
      <c r="I4823" s="2"/>
    </row>
    <row r="4825" spans="5:15" x14ac:dyDescent="0.25">
      <c r="E4825" s="2"/>
      <c r="F4825" s="2"/>
      <c r="G4825" s="5"/>
      <c r="H4825" s="2"/>
      <c r="I4825" s="2"/>
      <c r="J4825" s="2"/>
      <c r="K4825" s="2"/>
      <c r="L4825" s="2"/>
      <c r="M4825" s="2"/>
      <c r="N4825" s="2"/>
      <c r="O4825" s="2"/>
    </row>
    <row r="4826" spans="5:15" x14ac:dyDescent="0.25">
      <c r="E4826" s="2"/>
      <c r="F4826" s="2"/>
      <c r="G4826" s="5"/>
      <c r="H4826" s="2"/>
      <c r="I4826" s="2"/>
      <c r="J4826" s="2"/>
      <c r="K4826" s="2"/>
      <c r="L4826" s="2"/>
      <c r="M4826" s="2"/>
      <c r="N4826" s="2"/>
      <c r="O4826" s="2"/>
    </row>
    <row r="4829" spans="5:15" x14ac:dyDescent="0.25">
      <c r="H4829" s="2"/>
      <c r="I4829" s="2"/>
      <c r="J4829" s="2"/>
      <c r="K4829" s="2"/>
      <c r="L4829" s="2"/>
      <c r="M4829" s="2"/>
      <c r="N4829" s="2"/>
      <c r="O4829" s="2"/>
    </row>
    <row r="4830" spans="5:15" x14ac:dyDescent="0.25">
      <c r="F4830" s="2"/>
      <c r="G4830" s="5"/>
      <c r="H4830" s="2"/>
      <c r="I4830" s="2"/>
      <c r="J4830" s="2"/>
      <c r="K4830" s="2"/>
      <c r="L4830" s="2"/>
      <c r="M4830" s="2"/>
      <c r="N4830" s="2"/>
      <c r="O4830" s="2"/>
    </row>
    <row r="4831" spans="5:15" x14ac:dyDescent="0.25">
      <c r="E4831" s="2"/>
      <c r="H4831" s="2"/>
      <c r="I4831" s="2"/>
      <c r="J4831" s="2"/>
      <c r="K4831" s="2"/>
      <c r="L4831" s="2"/>
      <c r="M4831" s="2"/>
      <c r="N4831" s="2"/>
      <c r="O4831" s="2"/>
    </row>
    <row r="4833" spans="5:15" x14ac:dyDescent="0.25">
      <c r="E4833" s="2"/>
      <c r="F4833" s="2"/>
      <c r="G4833" s="5"/>
      <c r="H4833" s="2"/>
      <c r="I4833" s="2"/>
      <c r="J4833" s="2"/>
      <c r="K4833" s="2"/>
      <c r="L4833" s="2"/>
      <c r="M4833" s="2"/>
    </row>
    <row r="4837" spans="5:15" x14ac:dyDescent="0.25">
      <c r="J4837" s="2"/>
      <c r="K4837" s="2"/>
      <c r="L4837" s="2"/>
      <c r="M4837" s="2"/>
      <c r="N4837" s="2"/>
    </row>
    <row r="4838" spans="5:15" x14ac:dyDescent="0.25">
      <c r="F4838" s="2"/>
      <c r="G4838" s="5"/>
      <c r="H4838" s="2"/>
      <c r="I4838" s="2"/>
      <c r="J4838" s="2"/>
      <c r="K4838" s="2"/>
      <c r="L4838" s="2"/>
      <c r="M4838" s="2"/>
      <c r="N4838" s="2"/>
      <c r="O4838" s="2"/>
    </row>
    <row r="4840" spans="5:15" x14ac:dyDescent="0.25">
      <c r="F4840" s="2"/>
      <c r="G4840" s="5"/>
      <c r="H4840" s="2"/>
      <c r="I4840" s="2"/>
      <c r="J4840" s="2"/>
      <c r="K4840" s="2"/>
      <c r="L4840" s="2"/>
      <c r="M4840" s="2"/>
      <c r="N4840" s="2"/>
      <c r="O4840" s="2"/>
    </row>
    <row r="4841" spans="5:15" x14ac:dyDescent="0.25">
      <c r="F4841" s="2"/>
      <c r="G4841" s="5"/>
      <c r="H4841" s="2"/>
      <c r="I4841" s="2"/>
      <c r="J4841" s="2"/>
      <c r="K4841" s="2"/>
      <c r="L4841" s="2"/>
      <c r="M4841" s="2"/>
      <c r="N4841" s="2"/>
      <c r="O4841" s="2"/>
    </row>
    <row r="4842" spans="5:15" x14ac:dyDescent="0.25">
      <c r="F4842" s="2"/>
      <c r="G4842" s="5"/>
      <c r="H4842" s="2"/>
      <c r="I4842" s="2"/>
      <c r="J4842" s="2"/>
      <c r="K4842" s="2"/>
      <c r="L4842" s="2"/>
      <c r="M4842" s="2"/>
      <c r="N4842" s="2"/>
      <c r="O4842" s="2"/>
    </row>
    <row r="4843" spans="5:15" x14ac:dyDescent="0.25">
      <c r="E4843" s="2"/>
      <c r="O4843" s="2"/>
    </row>
    <row r="4845" spans="5:15" x14ac:dyDescent="0.25">
      <c r="E4845" s="2"/>
      <c r="F4845" s="2"/>
      <c r="G4845" s="5"/>
      <c r="H4845" s="2"/>
      <c r="I4845" s="2"/>
      <c r="J4845" s="2"/>
      <c r="K4845" s="2"/>
      <c r="L4845" s="2"/>
      <c r="M4845" s="2"/>
      <c r="N4845" s="2"/>
      <c r="O4845" s="2"/>
    </row>
    <row r="4846" spans="5:15" x14ac:dyDescent="0.25">
      <c r="N4846" s="2"/>
      <c r="O4846" s="2"/>
    </row>
    <row r="4847" spans="5:15" x14ac:dyDescent="0.25">
      <c r="E4847" s="2"/>
      <c r="F4847" s="2"/>
      <c r="L4847" s="2"/>
      <c r="M4847" s="2"/>
      <c r="N4847" s="2"/>
      <c r="O4847" s="2"/>
    </row>
    <row r="4848" spans="5:15" x14ac:dyDescent="0.25">
      <c r="E4848" s="2"/>
      <c r="F4848" s="2"/>
      <c r="G4848" s="5"/>
      <c r="H4848" s="2"/>
      <c r="I4848" s="2"/>
      <c r="J4848" s="2"/>
      <c r="K4848" s="2"/>
      <c r="L4848" s="2"/>
      <c r="M4848" s="2"/>
      <c r="N4848" s="2"/>
      <c r="O4848" s="2"/>
    </row>
    <row r="4849" spans="5:15" x14ac:dyDescent="0.25">
      <c r="L4849" s="2"/>
      <c r="M4849" s="2"/>
      <c r="N4849" s="2"/>
      <c r="O4849" s="2"/>
    </row>
    <row r="4850" spans="5:15" x14ac:dyDescent="0.25">
      <c r="L4850" s="2"/>
      <c r="M4850" s="2"/>
      <c r="N4850" s="2"/>
      <c r="O4850" s="2"/>
    </row>
    <row r="4852" spans="5:15" x14ac:dyDescent="0.25">
      <c r="L4852" s="2"/>
      <c r="M4852" s="2"/>
      <c r="N4852" s="2"/>
      <c r="O4852" s="2"/>
    </row>
    <row r="4853" spans="5:15" x14ac:dyDescent="0.25">
      <c r="E4853" s="2"/>
      <c r="F4853" s="2"/>
      <c r="G4853" s="5"/>
      <c r="H4853" s="2"/>
      <c r="I4853" s="2"/>
      <c r="J4853" s="2"/>
      <c r="K4853" s="2"/>
      <c r="L4853" s="2"/>
      <c r="M4853" s="2"/>
      <c r="N4853" s="2"/>
      <c r="O4853" s="2"/>
    </row>
    <row r="4854" spans="5:15" x14ac:dyDescent="0.25">
      <c r="E4854" s="2"/>
      <c r="F4854" s="2"/>
      <c r="G4854" s="5"/>
      <c r="H4854" s="2"/>
      <c r="I4854" s="2"/>
      <c r="J4854" s="2"/>
      <c r="K4854" s="2"/>
      <c r="L4854" s="2"/>
      <c r="M4854" s="2"/>
      <c r="N4854" s="2"/>
      <c r="O4854" s="2"/>
    </row>
    <row r="4855" spans="5:15" x14ac:dyDescent="0.25">
      <c r="E4855" s="2"/>
      <c r="F4855" s="2"/>
      <c r="G4855" s="5"/>
      <c r="H4855" s="2"/>
      <c r="I4855" s="2"/>
      <c r="J4855" s="2"/>
      <c r="K4855" s="2"/>
      <c r="L4855" s="2"/>
      <c r="M4855" s="2"/>
      <c r="N4855" s="2"/>
      <c r="O4855" s="2"/>
    </row>
    <row r="4857" spans="5:15" x14ac:dyDescent="0.25">
      <c r="E4857" s="2"/>
      <c r="F4857" s="2"/>
      <c r="G4857" s="5"/>
      <c r="H4857" s="2"/>
      <c r="I4857" s="2"/>
      <c r="J4857" s="2"/>
      <c r="K4857" s="2"/>
      <c r="L4857" s="2"/>
      <c r="M4857" s="2"/>
      <c r="N4857" s="2"/>
      <c r="O4857" s="2"/>
    </row>
    <row r="4858" spans="5:15" x14ac:dyDescent="0.25">
      <c r="E4858" s="2"/>
      <c r="F4858" s="2"/>
      <c r="G4858" s="5"/>
      <c r="H4858" s="2"/>
      <c r="I4858" s="2"/>
      <c r="J4858" s="2"/>
      <c r="K4858" s="2"/>
      <c r="L4858" s="2"/>
      <c r="M4858" s="2"/>
      <c r="N4858" s="2"/>
      <c r="O4858" s="2"/>
    </row>
    <row r="4859" spans="5:15" x14ac:dyDescent="0.25">
      <c r="E4859" s="2"/>
      <c r="F4859" s="2"/>
      <c r="G4859" s="5"/>
      <c r="H4859" s="2"/>
      <c r="I4859" s="2"/>
      <c r="J4859" s="2"/>
      <c r="K4859" s="2"/>
      <c r="L4859" s="2"/>
      <c r="M4859" s="2"/>
      <c r="N4859" s="2"/>
      <c r="O4859" s="2"/>
    </row>
    <row r="4860" spans="5:15" x14ac:dyDescent="0.25">
      <c r="E4860" s="2"/>
      <c r="F4860" s="2"/>
      <c r="G4860" s="5"/>
      <c r="H4860" s="2"/>
      <c r="I4860" s="2"/>
      <c r="J4860" s="2"/>
      <c r="K4860" s="2"/>
      <c r="L4860" s="2"/>
      <c r="M4860" s="2"/>
      <c r="N4860" s="2"/>
      <c r="O4860" s="2"/>
    </row>
    <row r="4861" spans="5:15" x14ac:dyDescent="0.25">
      <c r="E4861" s="2"/>
      <c r="F4861" s="2"/>
      <c r="G4861" s="5"/>
      <c r="H4861" s="2"/>
      <c r="I4861" s="2"/>
      <c r="J4861" s="2"/>
      <c r="K4861" s="2"/>
      <c r="L4861" s="2"/>
      <c r="M4861" s="2"/>
      <c r="N4861" s="2"/>
      <c r="O4861" s="2"/>
    </row>
    <row r="4862" spans="5:15" x14ac:dyDescent="0.25">
      <c r="E4862" s="2"/>
      <c r="F4862" s="2"/>
      <c r="G4862" s="5"/>
      <c r="H4862" s="2"/>
      <c r="I4862" s="2"/>
      <c r="J4862" s="2"/>
      <c r="K4862" s="2"/>
      <c r="L4862" s="2"/>
      <c r="M4862" s="2"/>
      <c r="N4862" s="2"/>
      <c r="O4862" s="2"/>
    </row>
    <row r="4863" spans="5:15" x14ac:dyDescent="0.25">
      <c r="E4863" s="2"/>
      <c r="F4863" s="2"/>
      <c r="G4863" s="5"/>
      <c r="H4863" s="2"/>
      <c r="I4863" s="2"/>
      <c r="J4863" s="2"/>
      <c r="K4863" s="2"/>
      <c r="L4863" s="2"/>
      <c r="M4863" s="2"/>
      <c r="N4863" s="2"/>
      <c r="O4863" s="2"/>
    </row>
    <row r="4864" spans="5:15" x14ac:dyDescent="0.25">
      <c r="E4864" s="2"/>
      <c r="F4864" s="2"/>
      <c r="G4864" s="5"/>
      <c r="H4864" s="2"/>
      <c r="I4864" s="2"/>
      <c r="J4864" s="2"/>
      <c r="K4864" s="2"/>
      <c r="L4864" s="2"/>
      <c r="M4864" s="2"/>
      <c r="N4864" s="2"/>
      <c r="O4864" s="2"/>
    </row>
    <row r="4865" spans="5:15" x14ac:dyDescent="0.25">
      <c r="E4865" s="2"/>
      <c r="F4865" s="2"/>
      <c r="G4865" s="5"/>
      <c r="H4865" s="2"/>
      <c r="I4865" s="2"/>
      <c r="J4865" s="2"/>
      <c r="K4865" s="2"/>
      <c r="L4865" s="2"/>
      <c r="M4865" s="2"/>
      <c r="N4865" s="2"/>
      <c r="O4865" s="2"/>
    </row>
    <row r="4866" spans="5:15" x14ac:dyDescent="0.25">
      <c r="E4866" s="2"/>
      <c r="F4866" s="2"/>
      <c r="G4866" s="5"/>
      <c r="H4866" s="2"/>
      <c r="I4866" s="2"/>
      <c r="J4866" s="2"/>
      <c r="K4866" s="2"/>
      <c r="L4866" s="2"/>
      <c r="M4866" s="2"/>
      <c r="N4866" s="2"/>
      <c r="O4866" s="2"/>
    </row>
    <row r="4867" spans="5:15" x14ac:dyDescent="0.25">
      <c r="E4867" s="2"/>
      <c r="F4867" s="2"/>
      <c r="G4867" s="5"/>
      <c r="H4867" s="2"/>
      <c r="I4867" s="2"/>
      <c r="J4867" s="2"/>
      <c r="K4867" s="2"/>
      <c r="L4867" s="2"/>
      <c r="M4867" s="2"/>
      <c r="N4867" s="2"/>
      <c r="O4867" s="2"/>
    </row>
    <row r="4870" spans="5:15" x14ac:dyDescent="0.25">
      <c r="E4870" s="2"/>
    </row>
    <row r="4872" spans="5:15" x14ac:dyDescent="0.25">
      <c r="E4872" s="2"/>
      <c r="F4872" s="2"/>
      <c r="G4872" s="5"/>
      <c r="H4872" s="2"/>
      <c r="I4872" s="2"/>
      <c r="J4872" s="2"/>
      <c r="K4872" s="2"/>
      <c r="L4872" s="2"/>
      <c r="M4872" s="2"/>
      <c r="N4872" s="2"/>
      <c r="O4872" s="2"/>
    </row>
    <row r="4874" spans="5:15" x14ac:dyDescent="0.25">
      <c r="E4874" s="2"/>
      <c r="F4874" s="2"/>
      <c r="G4874" s="5"/>
      <c r="H4874" s="2"/>
      <c r="I4874" s="2"/>
      <c r="J4874" s="2"/>
      <c r="K4874" s="2"/>
      <c r="L4874" s="2"/>
      <c r="M4874" s="2"/>
      <c r="N4874" s="2"/>
      <c r="O4874" s="2"/>
    </row>
    <row r="4875" spans="5:15" x14ac:dyDescent="0.25">
      <c r="E4875" s="2"/>
      <c r="F4875" s="2"/>
      <c r="G4875" s="5"/>
      <c r="H4875" s="2"/>
      <c r="I4875" s="2"/>
      <c r="J4875" s="2"/>
      <c r="K4875" s="2"/>
      <c r="L4875" s="2"/>
      <c r="M4875" s="2"/>
      <c r="N4875" s="2"/>
      <c r="O4875" s="2"/>
    </row>
    <row r="4876" spans="5:15" x14ac:dyDescent="0.25">
      <c r="E4876" s="2"/>
      <c r="F4876" s="2"/>
      <c r="G4876" s="5"/>
      <c r="H4876" s="2"/>
      <c r="I4876" s="2"/>
      <c r="J4876" s="2"/>
      <c r="K4876" s="2"/>
      <c r="L4876" s="2"/>
      <c r="M4876" s="2"/>
      <c r="N4876" s="2"/>
      <c r="O4876" s="2"/>
    </row>
    <row r="4877" spans="5:15" x14ac:dyDescent="0.25">
      <c r="E4877" s="2"/>
      <c r="F4877" s="2"/>
      <c r="G4877" s="5"/>
      <c r="H4877" s="2"/>
      <c r="I4877" s="2"/>
      <c r="J4877" s="2"/>
      <c r="K4877" s="2"/>
      <c r="L4877" s="2"/>
      <c r="M4877" s="2"/>
      <c r="N4877" s="2"/>
      <c r="O4877" s="2"/>
    </row>
    <row r="4878" spans="5:15" x14ac:dyDescent="0.25">
      <c r="E4878" s="2"/>
      <c r="F4878" s="2"/>
      <c r="G4878" s="5"/>
      <c r="H4878" s="2"/>
      <c r="I4878" s="2"/>
      <c r="J4878" s="2"/>
      <c r="K4878" s="2"/>
      <c r="L4878" s="2"/>
      <c r="M4878" s="2"/>
      <c r="N4878" s="2"/>
      <c r="O4878" s="2"/>
    </row>
    <row r="4879" spans="5:15" x14ac:dyDescent="0.25">
      <c r="E4879" s="2"/>
      <c r="F4879" s="2"/>
      <c r="G4879" s="5"/>
      <c r="H4879" s="2"/>
      <c r="I4879" s="2"/>
      <c r="J4879" s="2"/>
      <c r="K4879" s="2"/>
      <c r="L4879" s="2"/>
      <c r="M4879" s="2"/>
      <c r="N4879" s="2"/>
      <c r="O4879" s="2"/>
    </row>
    <row r="4880" spans="5:15" x14ac:dyDescent="0.25">
      <c r="E4880" s="2"/>
      <c r="F4880" s="2"/>
      <c r="G4880" s="5"/>
      <c r="H4880" s="2"/>
      <c r="I4880" s="2"/>
      <c r="J4880" s="2"/>
      <c r="K4880" s="2"/>
      <c r="L4880" s="2"/>
      <c r="M4880" s="2"/>
      <c r="N4880" s="2"/>
      <c r="O4880" s="2"/>
    </row>
    <row r="4881" spans="5:15" x14ac:dyDescent="0.25">
      <c r="E4881" s="2"/>
      <c r="F4881" s="2"/>
      <c r="G4881" s="5"/>
      <c r="H4881" s="2"/>
      <c r="I4881" s="2"/>
      <c r="J4881" s="2"/>
      <c r="K4881" s="2"/>
      <c r="L4881" s="2"/>
      <c r="M4881" s="2"/>
      <c r="N4881" s="2"/>
      <c r="O4881" s="2"/>
    </row>
    <row r="4882" spans="5:15" x14ac:dyDescent="0.25">
      <c r="E4882" s="2"/>
      <c r="F4882" s="2"/>
      <c r="G4882" s="5"/>
      <c r="H4882" s="2"/>
      <c r="I4882" s="2"/>
      <c r="J4882" s="2"/>
      <c r="K4882" s="2"/>
      <c r="L4882" s="2"/>
      <c r="M4882" s="2"/>
      <c r="N4882" s="2"/>
      <c r="O4882" s="2"/>
    </row>
    <row r="4883" spans="5:15" x14ac:dyDescent="0.25">
      <c r="E4883" s="2"/>
      <c r="F4883" s="2"/>
      <c r="G4883" s="5"/>
      <c r="H4883" s="2"/>
      <c r="I4883" s="2"/>
      <c r="J4883" s="2"/>
      <c r="K4883" s="2"/>
      <c r="L4883" s="2"/>
      <c r="M4883" s="2"/>
      <c r="N4883" s="2"/>
      <c r="O4883" s="2"/>
    </row>
    <row r="4886" spans="5:15" x14ac:dyDescent="0.25">
      <c r="E4886" s="2"/>
      <c r="F4886" s="2"/>
      <c r="G4886" s="5"/>
      <c r="H4886" s="2"/>
      <c r="I4886" s="2"/>
      <c r="J4886" s="2"/>
      <c r="K4886" s="2"/>
      <c r="L4886" s="2"/>
      <c r="M4886" s="2"/>
      <c r="N4886" s="2"/>
      <c r="O4886" s="2"/>
    </row>
    <row r="4887" spans="5:15" x14ac:dyDescent="0.25">
      <c r="E4887" s="2"/>
      <c r="F4887" s="2"/>
      <c r="G4887" s="5"/>
      <c r="H4887" s="2"/>
      <c r="I4887" s="2"/>
      <c r="J4887" s="2"/>
      <c r="K4887" s="2"/>
      <c r="L4887" s="2"/>
      <c r="M4887" s="2"/>
      <c r="N4887" s="2"/>
      <c r="O4887" s="2"/>
    </row>
    <row r="4888" spans="5:15" x14ac:dyDescent="0.25">
      <c r="E4888" s="2"/>
      <c r="F4888" s="2"/>
      <c r="G4888" s="5"/>
      <c r="H4888" s="2"/>
      <c r="I4888" s="2"/>
      <c r="J4888" s="2"/>
      <c r="K4888" s="2"/>
      <c r="L4888" s="2"/>
      <c r="M4888" s="2"/>
      <c r="N4888" s="2"/>
      <c r="O4888" s="2"/>
    </row>
    <row r="4890" spans="5:15" x14ac:dyDescent="0.25">
      <c r="E4890" s="2"/>
      <c r="F4890" s="2"/>
      <c r="G4890" s="5"/>
      <c r="H4890" s="2"/>
      <c r="I4890" s="2"/>
      <c r="J4890" s="2"/>
      <c r="K4890" s="2"/>
      <c r="L4890" s="2"/>
      <c r="M4890" s="2"/>
      <c r="N4890" s="2"/>
      <c r="O4890" s="2"/>
    </row>
    <row r="4891" spans="5:15" x14ac:dyDescent="0.25">
      <c r="E4891" s="2"/>
      <c r="F4891" s="2"/>
      <c r="H4891" s="2"/>
      <c r="I4891" s="2"/>
      <c r="J4891" s="2"/>
      <c r="K4891" s="2"/>
      <c r="L4891" s="2"/>
      <c r="M4891" s="2"/>
      <c r="N4891" s="2"/>
      <c r="O4891" s="2"/>
    </row>
    <row r="4892" spans="5:15" x14ac:dyDescent="0.25">
      <c r="E4892" s="2"/>
      <c r="F4892" s="2"/>
      <c r="G4892" s="5"/>
      <c r="H4892" s="2"/>
      <c r="I4892" s="2"/>
      <c r="J4892" s="2"/>
      <c r="K4892" s="2"/>
      <c r="L4892" s="2"/>
      <c r="M4892" s="2"/>
      <c r="N4892" s="2"/>
      <c r="O4892" s="2"/>
    </row>
    <row r="4893" spans="5:15" x14ac:dyDescent="0.25">
      <c r="M4893" s="2"/>
      <c r="N4893" s="2"/>
      <c r="O4893" s="2"/>
    </row>
    <row r="4894" spans="5:15" x14ac:dyDescent="0.25">
      <c r="E4894" s="2"/>
      <c r="F4894" s="2"/>
      <c r="G4894" s="5"/>
      <c r="H4894" s="2"/>
      <c r="I4894" s="2"/>
      <c r="J4894" s="2"/>
      <c r="K4894" s="2"/>
      <c r="L4894" s="2"/>
      <c r="M4894" s="2"/>
      <c r="N4894" s="2"/>
      <c r="O4894" s="2"/>
    </row>
    <row r="4895" spans="5:15" x14ac:dyDescent="0.25">
      <c r="E4895" s="2"/>
      <c r="F4895" s="2"/>
      <c r="G4895" s="5"/>
      <c r="H4895" s="2"/>
      <c r="I4895" s="2"/>
      <c r="J4895" s="2"/>
      <c r="K4895" s="2"/>
      <c r="L4895" s="2"/>
      <c r="M4895" s="2"/>
      <c r="N4895" s="2"/>
      <c r="O4895" s="2"/>
    </row>
    <row r="4896" spans="5:15" x14ac:dyDescent="0.25">
      <c r="E4896" s="2"/>
      <c r="F4896" s="2"/>
      <c r="G4896" s="5"/>
      <c r="H4896" s="2"/>
      <c r="I4896" s="2"/>
      <c r="J4896" s="2"/>
      <c r="K4896" s="2"/>
      <c r="L4896" s="2"/>
      <c r="M4896" s="2"/>
      <c r="N4896" s="2"/>
      <c r="O4896" s="2"/>
    </row>
    <row r="4898" spans="5:15" x14ac:dyDescent="0.25">
      <c r="E4898" s="2"/>
      <c r="F4898" s="2"/>
      <c r="G4898" s="5"/>
      <c r="H4898" s="2"/>
      <c r="I4898" s="2"/>
      <c r="J4898" s="2"/>
      <c r="K4898" s="2"/>
      <c r="L4898" s="2"/>
      <c r="M4898" s="2"/>
      <c r="N4898" s="2"/>
      <c r="O4898" s="2"/>
    </row>
    <row r="4899" spans="5:15" x14ac:dyDescent="0.25">
      <c r="E4899" s="2"/>
      <c r="F4899" s="2"/>
      <c r="G4899" s="5"/>
      <c r="H4899" s="2"/>
      <c r="I4899" s="2"/>
      <c r="J4899" s="2"/>
      <c r="K4899" s="2"/>
      <c r="L4899" s="2"/>
      <c r="M4899" s="2"/>
      <c r="N4899" s="2"/>
      <c r="O4899" s="2"/>
    </row>
    <row r="4900" spans="5:15" x14ac:dyDescent="0.25">
      <c r="E4900" s="2"/>
      <c r="F4900" s="2"/>
      <c r="G4900" s="5"/>
      <c r="H4900" s="2"/>
      <c r="I4900" s="2"/>
      <c r="J4900" s="2"/>
      <c r="K4900" s="2"/>
      <c r="L4900" s="2"/>
      <c r="M4900" s="2"/>
      <c r="N4900" s="2"/>
      <c r="O4900" s="2"/>
    </row>
    <row r="4901" spans="5:15" x14ac:dyDescent="0.25">
      <c r="F4901" s="2"/>
      <c r="G4901" s="5"/>
      <c r="H4901" s="2"/>
      <c r="I4901" s="2"/>
      <c r="J4901" s="2"/>
      <c r="K4901" s="2"/>
      <c r="L4901" s="2"/>
      <c r="M4901" s="2"/>
      <c r="N4901" s="2"/>
      <c r="O4901" s="2"/>
    </row>
    <row r="4902" spans="5:15" x14ac:dyDescent="0.25">
      <c r="E4902" s="2"/>
      <c r="F4902" s="2"/>
      <c r="G4902" s="5"/>
      <c r="H4902" s="2"/>
      <c r="I4902" s="2"/>
      <c r="J4902" s="2"/>
      <c r="K4902" s="2"/>
      <c r="L4902" s="2"/>
      <c r="M4902" s="2"/>
      <c r="N4902" s="2"/>
      <c r="O4902" s="2"/>
    </row>
    <row r="4903" spans="5:15" x14ac:dyDescent="0.25">
      <c r="E4903" s="2"/>
      <c r="F4903" s="2"/>
      <c r="G4903" s="5"/>
      <c r="H4903" s="2"/>
      <c r="I4903" s="2"/>
      <c r="J4903" s="2"/>
      <c r="K4903" s="2"/>
      <c r="L4903" s="2"/>
      <c r="M4903" s="2"/>
      <c r="N4903" s="2"/>
      <c r="O4903" s="2"/>
    </row>
    <row r="4904" spans="5:15" x14ac:dyDescent="0.25">
      <c r="E4904" s="2"/>
      <c r="F4904" s="2"/>
      <c r="G4904" s="5"/>
      <c r="H4904" s="2"/>
      <c r="I4904" s="2"/>
      <c r="J4904" s="2"/>
      <c r="K4904" s="2"/>
      <c r="L4904" s="2"/>
      <c r="M4904" s="2"/>
      <c r="N4904" s="2"/>
      <c r="O4904" s="2"/>
    </row>
    <row r="4905" spans="5:15" x14ac:dyDescent="0.25">
      <c r="F4905" s="2"/>
      <c r="G4905" s="5"/>
      <c r="H4905" s="2"/>
      <c r="I4905" s="2"/>
      <c r="J4905" s="2"/>
      <c r="K4905" s="2"/>
      <c r="L4905" s="2"/>
      <c r="M4905" s="2"/>
      <c r="N4905" s="2"/>
      <c r="O4905" s="2"/>
    </row>
    <row r="4906" spans="5:15" x14ac:dyDescent="0.25">
      <c r="E4906" s="2"/>
      <c r="F4906" s="2"/>
      <c r="G4906" s="5"/>
      <c r="H4906" s="2"/>
      <c r="I4906" s="2"/>
      <c r="J4906" s="2"/>
      <c r="K4906" s="2"/>
      <c r="L4906" s="2"/>
      <c r="M4906" s="2"/>
      <c r="N4906" s="2"/>
      <c r="O4906" s="2"/>
    </row>
    <row r="4907" spans="5:15" x14ac:dyDescent="0.25">
      <c r="E4907" s="2"/>
      <c r="F4907" s="2"/>
      <c r="G4907" s="5"/>
      <c r="H4907" s="2"/>
      <c r="I4907" s="2"/>
      <c r="J4907" s="2"/>
      <c r="K4907" s="2"/>
      <c r="L4907" s="2"/>
      <c r="M4907" s="2"/>
      <c r="N4907" s="2"/>
      <c r="O4907" s="2"/>
    </row>
    <row r="4908" spans="5:15" x14ac:dyDescent="0.25">
      <c r="E4908" s="2"/>
      <c r="F4908" s="2"/>
      <c r="G4908" s="5"/>
      <c r="H4908" s="2"/>
      <c r="I4908" s="2"/>
      <c r="J4908" s="2"/>
      <c r="K4908" s="2"/>
      <c r="L4908" s="2"/>
      <c r="M4908" s="2"/>
      <c r="N4908" s="2"/>
      <c r="O4908" s="2"/>
    </row>
    <row r="4910" spans="5:15" x14ac:dyDescent="0.25">
      <c r="E4910" s="2"/>
      <c r="F4910" s="2"/>
      <c r="G4910" s="5"/>
      <c r="H4910" s="2"/>
      <c r="I4910" s="2"/>
      <c r="J4910" s="2"/>
      <c r="K4910" s="2"/>
      <c r="L4910" s="2"/>
      <c r="M4910" s="2"/>
      <c r="N4910" s="2"/>
      <c r="O4910" s="2"/>
    </row>
    <row r="4911" spans="5:15" x14ac:dyDescent="0.25">
      <c r="E4911" s="2"/>
      <c r="F4911" s="2"/>
      <c r="G4911" s="5"/>
      <c r="H4911" s="2"/>
      <c r="I4911" s="2"/>
      <c r="J4911" s="2"/>
      <c r="K4911" s="2"/>
      <c r="L4911" s="2"/>
      <c r="M4911" s="2"/>
      <c r="N4911" s="2"/>
      <c r="O4911" s="2"/>
    </row>
    <row r="4912" spans="5:15" x14ac:dyDescent="0.25">
      <c r="E4912" s="2"/>
      <c r="F4912" s="2"/>
      <c r="G4912" s="5"/>
      <c r="H4912" s="2"/>
      <c r="I4912" s="2"/>
      <c r="J4912" s="2"/>
      <c r="K4912" s="2"/>
      <c r="L4912" s="2"/>
      <c r="M4912" s="2"/>
      <c r="N4912" s="2"/>
      <c r="O4912" s="2"/>
    </row>
    <row r="4913" spans="5:15" x14ac:dyDescent="0.25">
      <c r="E4913" s="2"/>
      <c r="F4913" s="2"/>
      <c r="G4913" s="5"/>
      <c r="H4913" s="2"/>
      <c r="I4913" s="2"/>
      <c r="J4913" s="2"/>
      <c r="K4913" s="2"/>
      <c r="L4913" s="2"/>
      <c r="M4913" s="2"/>
      <c r="N4913" s="2"/>
      <c r="O4913" s="2"/>
    </row>
    <row r="4914" spans="5:15" x14ac:dyDescent="0.25">
      <c r="E4914" s="2"/>
      <c r="F4914" s="2"/>
      <c r="G4914" s="5"/>
      <c r="H4914" s="2"/>
      <c r="I4914" s="2"/>
      <c r="J4914" s="2"/>
      <c r="K4914" s="2"/>
      <c r="L4914" s="2"/>
      <c r="M4914" s="2"/>
      <c r="N4914" s="2"/>
      <c r="O4914" s="2"/>
    </row>
    <row r="4915" spans="5:15" x14ac:dyDescent="0.25">
      <c r="E4915" s="2"/>
      <c r="F4915" s="2"/>
      <c r="G4915" s="5"/>
      <c r="H4915" s="2"/>
      <c r="I4915" s="2"/>
      <c r="J4915" s="2"/>
      <c r="K4915" s="2"/>
      <c r="L4915" s="2"/>
      <c r="M4915" s="2"/>
      <c r="N4915" s="2"/>
      <c r="O4915" s="2"/>
    </row>
    <row r="4916" spans="5:15" x14ac:dyDescent="0.25">
      <c r="E4916" s="2"/>
      <c r="F4916" s="2"/>
      <c r="G4916" s="5"/>
      <c r="H4916" s="2"/>
      <c r="I4916" s="2"/>
      <c r="J4916" s="2"/>
      <c r="K4916" s="2"/>
      <c r="L4916" s="2"/>
      <c r="M4916" s="2"/>
      <c r="N4916" s="2"/>
      <c r="O4916" s="2"/>
    </row>
    <row r="4917" spans="5:15" x14ac:dyDescent="0.25">
      <c r="E4917" s="2"/>
      <c r="F4917" s="2"/>
      <c r="G4917" s="5"/>
      <c r="H4917" s="2"/>
      <c r="I4917" s="2"/>
      <c r="J4917" s="2"/>
      <c r="K4917" s="2"/>
      <c r="L4917" s="2"/>
      <c r="M4917" s="2"/>
      <c r="N4917" s="2"/>
      <c r="O4917" s="2"/>
    </row>
    <row r="4918" spans="5:15" x14ac:dyDescent="0.25">
      <c r="J4918" s="2"/>
      <c r="K4918" s="2"/>
      <c r="L4918" s="2"/>
      <c r="M4918" s="2"/>
      <c r="N4918" s="2"/>
      <c r="O4918" s="2"/>
    </row>
    <row r="4919" spans="5:15" x14ac:dyDescent="0.25">
      <c r="J4919" s="2"/>
      <c r="K4919" s="2"/>
      <c r="L4919" s="2"/>
      <c r="M4919" s="2"/>
      <c r="N4919" s="2"/>
      <c r="O4919" s="2"/>
    </row>
    <row r="4920" spans="5:15" x14ac:dyDescent="0.25">
      <c r="L4920" s="2"/>
      <c r="M4920" s="2"/>
      <c r="N4920" s="2"/>
      <c r="O4920" s="2"/>
    </row>
    <row r="4922" spans="5:15" x14ac:dyDescent="0.25">
      <c r="E4922" s="2"/>
      <c r="F4922" s="2"/>
      <c r="G4922" s="5"/>
      <c r="H4922" s="2"/>
      <c r="I4922" s="2"/>
      <c r="J4922" s="2"/>
      <c r="K4922" s="2"/>
      <c r="L4922" s="2"/>
      <c r="M4922" s="2"/>
      <c r="N4922" s="2"/>
      <c r="O4922" s="2"/>
    </row>
    <row r="4923" spans="5:15" x14ac:dyDescent="0.25">
      <c r="F4923" s="2"/>
      <c r="G4923" s="5"/>
      <c r="H4923" s="2"/>
      <c r="I4923" s="2"/>
      <c r="J4923" s="2"/>
      <c r="K4923" s="2"/>
      <c r="L4923" s="2"/>
      <c r="M4923" s="2"/>
      <c r="N4923" s="2"/>
      <c r="O4923" s="2"/>
    </row>
    <row r="4929" spans="5:15" x14ac:dyDescent="0.25">
      <c r="E4929" s="2"/>
      <c r="F4929" s="2"/>
      <c r="G4929" s="5"/>
      <c r="H4929" s="2"/>
      <c r="I4929" s="2"/>
      <c r="J4929" s="2"/>
      <c r="K4929" s="2"/>
      <c r="L4929" s="2"/>
      <c r="M4929" s="2"/>
      <c r="N4929" s="2"/>
      <c r="O4929" s="2"/>
    </row>
    <row r="4930" spans="5:15" x14ac:dyDescent="0.25">
      <c r="E4930" s="2"/>
      <c r="F4930" s="2"/>
      <c r="G4930" s="5"/>
      <c r="H4930" s="2"/>
      <c r="I4930" s="2"/>
      <c r="J4930" s="2"/>
      <c r="K4930" s="2"/>
      <c r="L4930" s="2"/>
      <c r="M4930" s="2"/>
      <c r="N4930" s="2"/>
      <c r="O4930" s="2"/>
    </row>
    <row r="4933" spans="5:15" x14ac:dyDescent="0.25">
      <c r="E4933" s="2"/>
      <c r="H4933" s="2"/>
      <c r="I4933" s="2"/>
      <c r="J4933" s="2"/>
      <c r="K4933" s="2"/>
      <c r="L4933" s="2"/>
      <c r="M4933" s="2"/>
      <c r="N4933" s="2"/>
      <c r="O4933" s="2"/>
    </row>
    <row r="4934" spans="5:15" x14ac:dyDescent="0.25">
      <c r="F4934" s="2"/>
      <c r="G4934" s="5"/>
      <c r="H4934" s="2"/>
      <c r="I4934" s="2"/>
      <c r="J4934" s="2"/>
      <c r="K4934" s="2"/>
      <c r="L4934" s="2"/>
      <c r="M4934" s="2"/>
      <c r="N4934" s="2"/>
      <c r="O4934" s="2"/>
    </row>
    <row r="4935" spans="5:15" x14ac:dyDescent="0.25">
      <c r="E4935" s="2"/>
      <c r="F4935" s="2"/>
      <c r="G4935" s="5"/>
      <c r="H4935" s="2"/>
      <c r="I4935" s="2"/>
      <c r="J4935" s="2"/>
      <c r="K4935" s="2"/>
      <c r="L4935" s="2"/>
      <c r="M4935" s="2"/>
      <c r="N4935" s="2"/>
      <c r="O4935" s="2"/>
    </row>
    <row r="4937" spans="5:15" x14ac:dyDescent="0.25">
      <c r="E4937" s="2"/>
      <c r="F4937" s="2"/>
      <c r="G4937" s="5"/>
      <c r="H4937" s="2"/>
      <c r="I4937" s="2"/>
      <c r="J4937" s="2"/>
      <c r="K4937" s="2"/>
      <c r="L4937" s="2"/>
      <c r="M4937" s="2"/>
      <c r="N4937" s="2"/>
      <c r="O4937" s="2"/>
    </row>
    <row r="4941" spans="5:15" x14ac:dyDescent="0.25">
      <c r="E4941" s="2"/>
      <c r="G4941" s="5"/>
      <c r="H4941" s="2"/>
      <c r="I4941" s="2"/>
      <c r="J4941" s="2"/>
      <c r="K4941" s="2"/>
      <c r="L4941" s="2"/>
      <c r="M4941" s="2"/>
      <c r="N4941" s="2"/>
      <c r="O4941" s="2"/>
    </row>
    <row r="4943" spans="5:15" x14ac:dyDescent="0.25">
      <c r="E4943" s="2"/>
      <c r="F4943" s="2"/>
      <c r="G4943" s="5"/>
      <c r="H4943" s="2"/>
      <c r="I4943" s="2"/>
      <c r="J4943" s="2"/>
      <c r="K4943" s="2"/>
      <c r="L4943" s="2"/>
      <c r="M4943" s="2"/>
      <c r="N4943" s="2"/>
      <c r="O4943" s="2"/>
    </row>
    <row r="4944" spans="5:15" x14ac:dyDescent="0.25">
      <c r="F4944" s="2"/>
      <c r="K4944" s="2"/>
      <c r="L4944" s="2"/>
      <c r="M4944" s="2"/>
      <c r="N4944" s="2"/>
      <c r="O4944" s="2"/>
    </row>
    <row r="4945" spans="5:15" x14ac:dyDescent="0.25">
      <c r="K4945" s="2"/>
      <c r="L4945" s="2"/>
      <c r="M4945" s="2"/>
      <c r="N4945" s="2"/>
      <c r="O4945" s="2"/>
    </row>
    <row r="4946" spans="5:15" x14ac:dyDescent="0.25">
      <c r="E4946" s="2"/>
      <c r="G4946" s="5"/>
      <c r="H4946" s="2"/>
      <c r="I4946" s="2"/>
      <c r="J4946" s="2"/>
      <c r="K4946" s="2"/>
      <c r="L4946" s="2"/>
      <c r="M4946" s="2"/>
      <c r="N4946" s="2"/>
      <c r="O4946" s="2"/>
    </row>
    <row r="4947" spans="5:15" x14ac:dyDescent="0.25">
      <c r="E4947" s="2"/>
      <c r="G4947" s="5"/>
      <c r="H4947" s="2"/>
      <c r="I4947" s="2"/>
      <c r="J4947" s="2"/>
      <c r="K4947" s="2"/>
      <c r="L4947" s="2"/>
      <c r="M4947" s="2"/>
      <c r="N4947" s="2"/>
      <c r="O4947" s="2"/>
    </row>
    <row r="4948" spans="5:15" x14ac:dyDescent="0.25">
      <c r="G4948" s="5"/>
      <c r="H4948" s="2"/>
      <c r="I4948" s="2"/>
      <c r="J4948" s="2"/>
      <c r="K4948" s="2"/>
      <c r="L4948" s="2"/>
      <c r="M4948" s="2"/>
      <c r="N4948" s="2"/>
      <c r="O4948" s="2"/>
    </row>
    <row r="4950" spans="5:15" x14ac:dyDescent="0.25">
      <c r="E4950" s="2"/>
      <c r="F4950" s="2"/>
      <c r="G4950" s="5"/>
      <c r="H4950" s="2"/>
      <c r="I4950" s="2"/>
      <c r="J4950" s="2"/>
      <c r="K4950" s="2"/>
      <c r="L4950" s="2"/>
      <c r="M4950" s="2"/>
      <c r="N4950" s="2"/>
      <c r="O4950" s="2"/>
    </row>
    <row r="4953" spans="5:15" x14ac:dyDescent="0.25">
      <c r="E4953" s="2"/>
      <c r="F4953" s="2"/>
      <c r="G4953" s="5"/>
      <c r="H4953" s="2"/>
      <c r="I4953" s="2"/>
      <c r="J4953" s="2"/>
      <c r="K4953" s="2"/>
      <c r="L4953" s="2"/>
      <c r="M4953" s="2"/>
      <c r="N4953" s="2"/>
      <c r="O4953" s="2"/>
    </row>
    <row r="4954" spans="5:15" x14ac:dyDescent="0.25">
      <c r="E4954" s="2"/>
      <c r="F4954" s="2"/>
      <c r="G4954" s="5"/>
      <c r="H4954" s="2"/>
      <c r="I4954" s="2"/>
      <c r="J4954" s="2"/>
      <c r="K4954" s="2"/>
      <c r="L4954" s="2"/>
      <c r="M4954" s="2"/>
      <c r="N4954" s="2"/>
      <c r="O4954" s="2"/>
    </row>
    <row r="4961" spans="5:15" x14ac:dyDescent="0.25">
      <c r="E4961" s="2"/>
      <c r="F4961" s="2"/>
      <c r="G4961" s="5"/>
      <c r="H4961" s="2"/>
      <c r="I4961" s="2"/>
      <c r="J4961" s="2"/>
      <c r="K4961" s="2"/>
      <c r="L4961" s="2"/>
      <c r="M4961" s="2"/>
      <c r="N4961" s="2"/>
      <c r="O4961" s="2"/>
    </row>
    <row r="4962" spans="5:15" x14ac:dyDescent="0.25">
      <c r="E4962" s="2"/>
      <c r="F4962" s="2"/>
      <c r="G4962" s="5"/>
      <c r="H4962" s="2"/>
      <c r="I4962" s="2"/>
      <c r="J4962" s="2"/>
      <c r="K4962" s="2"/>
      <c r="L4962" s="2"/>
      <c r="M4962" s="2"/>
      <c r="N4962" s="2"/>
      <c r="O4962" s="2"/>
    </row>
    <row r="4963" spans="5:15" x14ac:dyDescent="0.25">
      <c r="E4963" s="2"/>
      <c r="F4963" s="2"/>
      <c r="G4963" s="5"/>
      <c r="H4963" s="2"/>
      <c r="I4963" s="2"/>
      <c r="J4963" s="2"/>
      <c r="K4963" s="2"/>
      <c r="L4963" s="2"/>
      <c r="M4963" s="2"/>
      <c r="N4963" s="2"/>
      <c r="O4963" s="2"/>
    </row>
    <row r="4965" spans="5:15" x14ac:dyDescent="0.25">
      <c r="E4965" s="2"/>
      <c r="F4965" s="2"/>
      <c r="G4965" s="5"/>
      <c r="H4965" s="2"/>
      <c r="I4965" s="2"/>
      <c r="J4965" s="2"/>
      <c r="K4965" s="2"/>
      <c r="L4965" s="2"/>
      <c r="M4965" s="2"/>
      <c r="N4965" s="2"/>
      <c r="O4965" s="2"/>
    </row>
    <row r="4966" spans="5:15" x14ac:dyDescent="0.25">
      <c r="F4966" s="2"/>
      <c r="G4966" s="5"/>
      <c r="H4966" s="2"/>
      <c r="I4966" s="2"/>
      <c r="J4966" s="2"/>
      <c r="K4966" s="2"/>
      <c r="L4966" s="2"/>
      <c r="M4966" s="2"/>
      <c r="N4966" s="2"/>
      <c r="O4966" s="2"/>
    </row>
    <row r="4967" spans="5:15" x14ac:dyDescent="0.25">
      <c r="E4967" s="2"/>
      <c r="F4967" s="2"/>
      <c r="G4967" s="5"/>
      <c r="H4967" s="2"/>
      <c r="I4967" s="2"/>
      <c r="J4967" s="2"/>
      <c r="K4967" s="2"/>
      <c r="L4967" s="2"/>
      <c r="M4967" s="2"/>
      <c r="N4967" s="2"/>
      <c r="O4967" s="2"/>
    </row>
    <row r="4968" spans="5:15" x14ac:dyDescent="0.25">
      <c r="F4968" s="2"/>
      <c r="G4968" s="5"/>
      <c r="H4968" s="2"/>
      <c r="I4968" s="2"/>
      <c r="J4968" s="2"/>
      <c r="K4968" s="2"/>
      <c r="L4968" s="2"/>
      <c r="M4968" s="2"/>
      <c r="N4968" s="2"/>
      <c r="O4968" s="2"/>
    </row>
    <row r="4969" spans="5:15" x14ac:dyDescent="0.25">
      <c r="E4969" s="2"/>
      <c r="F4969" s="2"/>
      <c r="G4969" s="5"/>
      <c r="H4969" s="2"/>
      <c r="I4969" s="2"/>
      <c r="J4969" s="2"/>
      <c r="K4969" s="2"/>
      <c r="L4969" s="2"/>
      <c r="M4969" s="2"/>
      <c r="N4969" s="2"/>
      <c r="O4969" s="2"/>
    </row>
    <row r="4970" spans="5:15" x14ac:dyDescent="0.25">
      <c r="E4970" s="2"/>
      <c r="F4970" s="2"/>
      <c r="G4970" s="5"/>
      <c r="H4970" s="2"/>
      <c r="I4970" s="2"/>
      <c r="J4970" s="2"/>
      <c r="K4970" s="2"/>
      <c r="L4970" s="2"/>
      <c r="M4970" s="2"/>
      <c r="N4970" s="2"/>
      <c r="O4970" s="2"/>
    </row>
    <row r="4971" spans="5:15" x14ac:dyDescent="0.25">
      <c r="E4971" s="2"/>
      <c r="F4971" s="2"/>
      <c r="G4971" s="5"/>
      <c r="H4971" s="2"/>
      <c r="I4971" s="2"/>
      <c r="J4971" s="2"/>
      <c r="K4971" s="2"/>
      <c r="L4971" s="2"/>
      <c r="M4971" s="2"/>
      <c r="N4971" s="2"/>
      <c r="O4971" s="2"/>
    </row>
    <row r="4972" spans="5:15" x14ac:dyDescent="0.25">
      <c r="F4972" s="2"/>
      <c r="G4972" s="5"/>
      <c r="H4972" s="2"/>
      <c r="I4972" s="2"/>
      <c r="J4972" s="2"/>
      <c r="K4972" s="2"/>
      <c r="L4972" s="2"/>
      <c r="M4972" s="2"/>
      <c r="N4972" s="2"/>
      <c r="O4972" s="2"/>
    </row>
    <row r="4974" spans="5:15" x14ac:dyDescent="0.25">
      <c r="K4974" s="2"/>
    </row>
    <row r="4978" spans="5:15" x14ac:dyDescent="0.25">
      <c r="E4978" s="2"/>
      <c r="F4978" s="2"/>
      <c r="G4978" s="5"/>
      <c r="H4978" s="2"/>
      <c r="I4978" s="2"/>
      <c r="J4978" s="2"/>
      <c r="K4978" s="2"/>
      <c r="L4978" s="2"/>
      <c r="M4978" s="2"/>
      <c r="N4978" s="2"/>
      <c r="O4978" s="2"/>
    </row>
    <row r="4979" spans="5:15" x14ac:dyDescent="0.25">
      <c r="E4979" s="2"/>
      <c r="F4979" s="2"/>
      <c r="G4979" s="5"/>
      <c r="H4979" s="2"/>
      <c r="I4979" s="2"/>
      <c r="J4979" s="2"/>
      <c r="K4979" s="2"/>
      <c r="L4979" s="2"/>
      <c r="M4979" s="2"/>
      <c r="N4979" s="2"/>
      <c r="O4979" s="2"/>
    </row>
    <row r="4980" spans="5:15" x14ac:dyDescent="0.25">
      <c r="E4980" s="2"/>
      <c r="F4980" s="2"/>
      <c r="G4980" s="5"/>
      <c r="H4980" s="2"/>
      <c r="I4980" s="2"/>
      <c r="J4980" s="2"/>
      <c r="K4980" s="2"/>
      <c r="L4980" s="2"/>
      <c r="M4980" s="2"/>
      <c r="N4980" s="2"/>
      <c r="O4980" s="2"/>
    </row>
    <row r="4982" spans="5:15" x14ac:dyDescent="0.25">
      <c r="E4982" s="2"/>
      <c r="F4982" s="2"/>
      <c r="G4982" s="5"/>
      <c r="H4982" s="2"/>
      <c r="I4982" s="2"/>
      <c r="J4982" s="2"/>
      <c r="K4982" s="2"/>
      <c r="L4982" s="2"/>
      <c r="M4982" s="2"/>
      <c r="N4982" s="2"/>
      <c r="O4982" s="2"/>
    </row>
    <row r="4983" spans="5:15" x14ac:dyDescent="0.25">
      <c r="E4983" s="2"/>
      <c r="F4983" s="2"/>
      <c r="G4983" s="5"/>
      <c r="H4983" s="2"/>
      <c r="I4983" s="2"/>
      <c r="J4983" s="2"/>
      <c r="K4983" s="2"/>
      <c r="L4983" s="2"/>
      <c r="M4983" s="2"/>
      <c r="N4983" s="2"/>
      <c r="O4983" s="2"/>
    </row>
    <row r="4984" spans="5:15" x14ac:dyDescent="0.25">
      <c r="E4984" s="2"/>
      <c r="F4984" s="2"/>
      <c r="G4984" s="5"/>
      <c r="H4984" s="2"/>
      <c r="I4984" s="2"/>
      <c r="J4984" s="2"/>
      <c r="K4984" s="2"/>
      <c r="L4984" s="2"/>
      <c r="M4984" s="2"/>
      <c r="N4984" s="2"/>
      <c r="O4984" s="2"/>
    </row>
    <row r="4985" spans="5:15" x14ac:dyDescent="0.25">
      <c r="E4985" s="2"/>
      <c r="F4985" s="2"/>
      <c r="G4985" s="5"/>
      <c r="H4985" s="2"/>
      <c r="I4985" s="2"/>
      <c r="J4985" s="2"/>
      <c r="K4985" s="2"/>
      <c r="L4985" s="2"/>
      <c r="M4985" s="2"/>
      <c r="N4985" s="2"/>
      <c r="O4985" s="2"/>
    </row>
    <row r="4986" spans="5:15" x14ac:dyDescent="0.25">
      <c r="E4986" s="2"/>
      <c r="F4986" s="2"/>
      <c r="G4986" s="5"/>
      <c r="H4986" s="2"/>
      <c r="I4986" s="2"/>
      <c r="J4986" s="2"/>
      <c r="K4986" s="2"/>
      <c r="L4986" s="2"/>
      <c r="M4986" s="2"/>
      <c r="N4986" s="2"/>
      <c r="O4986" s="2"/>
    </row>
    <row r="4987" spans="5:15" x14ac:dyDescent="0.25">
      <c r="E4987" s="2"/>
      <c r="F4987" s="2"/>
      <c r="G4987" s="5"/>
      <c r="H4987" s="2"/>
      <c r="I4987" s="2"/>
      <c r="J4987" s="2"/>
      <c r="K4987" s="2"/>
      <c r="L4987" s="2"/>
      <c r="M4987" s="2"/>
      <c r="N4987" s="2"/>
      <c r="O4987" s="2"/>
    </row>
    <row r="4988" spans="5:15" x14ac:dyDescent="0.25">
      <c r="E4988" s="2"/>
      <c r="F4988" s="2"/>
      <c r="G4988" s="5"/>
      <c r="H4988" s="2"/>
      <c r="I4988" s="2"/>
      <c r="J4988" s="2"/>
      <c r="K4988" s="2"/>
      <c r="L4988" s="2"/>
      <c r="M4988" s="2"/>
      <c r="N4988" s="2"/>
      <c r="O4988" s="2"/>
    </row>
    <row r="4989" spans="5:15" x14ac:dyDescent="0.25">
      <c r="E4989" s="2"/>
      <c r="F4989" s="2"/>
      <c r="G4989" s="5"/>
      <c r="H4989" s="2"/>
      <c r="I4989" s="2"/>
      <c r="J4989" s="2"/>
      <c r="K4989" s="2"/>
      <c r="L4989" s="2"/>
      <c r="M4989" s="2"/>
      <c r="N4989" s="2"/>
      <c r="O4989" s="2"/>
    </row>
    <row r="4990" spans="5:15" x14ac:dyDescent="0.25">
      <c r="E4990" s="2"/>
      <c r="F4990" s="2"/>
      <c r="G4990" s="5"/>
      <c r="H4990" s="2"/>
      <c r="I4990" s="2"/>
      <c r="J4990" s="2"/>
      <c r="K4990" s="2"/>
      <c r="L4990" s="2"/>
      <c r="M4990" s="2"/>
      <c r="N4990" s="2"/>
      <c r="O4990" s="2"/>
    </row>
    <row r="4991" spans="5:15" x14ac:dyDescent="0.25">
      <c r="E4991" s="2"/>
      <c r="F4991" s="2"/>
      <c r="G4991" s="5"/>
      <c r="H4991" s="2"/>
      <c r="I4991" s="2"/>
      <c r="J4991" s="2"/>
      <c r="K4991" s="2"/>
      <c r="L4991" s="2"/>
      <c r="M4991" s="2"/>
      <c r="N4991" s="2"/>
      <c r="O4991" s="2"/>
    </row>
    <row r="4992" spans="5:15" x14ac:dyDescent="0.25">
      <c r="E4992" s="2"/>
      <c r="F4992" s="2"/>
      <c r="G4992" s="5"/>
      <c r="H4992" s="2"/>
      <c r="I4992" s="2"/>
      <c r="J4992" s="2"/>
      <c r="K4992" s="2"/>
      <c r="L4992" s="2"/>
      <c r="M4992" s="2"/>
      <c r="N4992" s="2"/>
      <c r="O4992" s="2"/>
    </row>
    <row r="4994" spans="5:15" x14ac:dyDescent="0.25">
      <c r="E4994" s="2"/>
      <c r="F4994" s="2"/>
      <c r="G4994" s="5"/>
      <c r="H4994" s="2"/>
      <c r="I4994" s="2"/>
      <c r="J4994" s="2"/>
      <c r="K4994" s="2"/>
      <c r="L4994" s="2"/>
      <c r="M4994" s="2"/>
      <c r="N4994" s="2"/>
      <c r="O4994" s="2"/>
    </row>
    <row r="4995" spans="5:15" x14ac:dyDescent="0.25">
      <c r="E4995" s="2"/>
      <c r="F4995" s="2"/>
      <c r="G4995" s="5"/>
      <c r="H4995" s="2"/>
      <c r="I4995" s="2"/>
      <c r="J4995" s="2"/>
      <c r="K4995" s="2"/>
      <c r="L4995" s="2"/>
      <c r="M4995" s="2"/>
      <c r="N4995" s="2"/>
      <c r="O4995" s="2"/>
    </row>
    <row r="4996" spans="5:15" x14ac:dyDescent="0.25">
      <c r="E4996" s="2"/>
      <c r="F4996" s="2"/>
      <c r="G4996" s="5"/>
      <c r="H4996" s="2"/>
      <c r="I4996" s="2"/>
      <c r="J4996" s="2"/>
      <c r="K4996" s="2"/>
      <c r="L4996" s="2"/>
      <c r="M4996" s="2"/>
      <c r="N4996" s="2"/>
      <c r="O4996" s="2"/>
    </row>
    <row r="4997" spans="5:15" x14ac:dyDescent="0.25">
      <c r="E4997" s="2"/>
      <c r="F4997" s="2"/>
      <c r="G4997" s="5"/>
      <c r="H4997" s="2"/>
      <c r="I4997" s="2"/>
      <c r="J4997" s="2"/>
      <c r="K4997" s="2"/>
      <c r="L4997" s="2"/>
      <c r="M4997" s="2"/>
      <c r="N4997" s="2"/>
      <c r="O4997" s="2"/>
    </row>
    <row r="4998" spans="5:15" x14ac:dyDescent="0.25">
      <c r="E4998" s="2"/>
      <c r="F4998" s="2"/>
      <c r="G4998" s="5"/>
      <c r="H4998" s="2"/>
      <c r="I4998" s="2"/>
      <c r="J4998" s="2"/>
      <c r="K4998" s="2"/>
      <c r="L4998" s="2"/>
      <c r="M4998" s="2"/>
      <c r="N4998" s="2"/>
      <c r="O4998" s="2"/>
    </row>
    <row r="4999" spans="5:15" x14ac:dyDescent="0.25">
      <c r="E4999" s="2"/>
      <c r="F4999" s="2"/>
      <c r="G4999" s="5"/>
      <c r="H4999" s="2"/>
      <c r="I4999" s="2"/>
      <c r="J4999" s="2"/>
      <c r="K4999" s="2"/>
      <c r="L4999" s="2"/>
      <c r="M4999" s="2"/>
      <c r="N4999" s="2"/>
      <c r="O4999" s="2"/>
    </row>
    <row r="5000" spans="5:15" x14ac:dyDescent="0.25">
      <c r="E5000" s="2"/>
      <c r="F5000" s="2"/>
      <c r="G5000" s="5"/>
      <c r="H5000" s="2"/>
      <c r="I5000" s="2"/>
      <c r="J5000" s="2"/>
      <c r="K5000" s="2"/>
      <c r="L5000" s="2"/>
      <c r="M5000" s="2"/>
      <c r="N5000" s="2"/>
      <c r="O5000" s="2"/>
    </row>
    <row r="5001" spans="5:15" x14ac:dyDescent="0.25">
      <c r="E5001" s="2"/>
      <c r="F5001" s="2"/>
      <c r="G5001" s="5"/>
      <c r="H5001" s="2"/>
      <c r="I5001" s="2"/>
      <c r="J5001" s="2"/>
      <c r="K5001" s="2"/>
      <c r="L5001" s="2"/>
      <c r="M5001" s="2"/>
      <c r="N5001" s="2"/>
      <c r="O5001" s="2"/>
    </row>
    <row r="5003" spans="5:15" x14ac:dyDescent="0.25">
      <c r="E5003" s="2"/>
    </row>
    <row r="5005" spans="5:15" x14ac:dyDescent="0.25">
      <c r="E5005" s="2"/>
      <c r="F5005" s="2"/>
      <c r="G5005" s="5"/>
      <c r="H5005" s="2"/>
      <c r="I5005" s="2"/>
      <c r="J5005" s="2"/>
      <c r="K5005" s="2"/>
      <c r="L5005" s="2"/>
      <c r="M5005" s="2"/>
      <c r="N5005" s="2"/>
      <c r="O5005" s="2"/>
    </row>
    <row r="5007" spans="5:15" x14ac:dyDescent="0.25">
      <c r="E5007" s="2"/>
      <c r="F5007" s="2"/>
      <c r="G5007" s="5"/>
      <c r="H5007" s="2"/>
      <c r="I5007" s="2"/>
      <c r="J5007" s="2"/>
      <c r="K5007" s="2"/>
      <c r="L5007" s="2"/>
      <c r="M5007" s="2"/>
      <c r="N5007" s="2"/>
      <c r="O5007" s="2"/>
    </row>
    <row r="5008" spans="5:15" x14ac:dyDescent="0.25">
      <c r="O5008" s="2"/>
    </row>
    <row r="5011" spans="5:15" x14ac:dyDescent="0.25">
      <c r="E5011" s="2"/>
      <c r="F5011" s="2"/>
      <c r="G5011" s="5"/>
      <c r="H5011" s="2"/>
      <c r="I5011" s="2"/>
      <c r="J5011" s="2"/>
      <c r="K5011" s="2"/>
      <c r="L5011" s="2"/>
      <c r="M5011" s="2"/>
      <c r="N5011" s="2"/>
      <c r="O5011" s="2"/>
    </row>
    <row r="5012" spans="5:15" x14ac:dyDescent="0.25">
      <c r="E5012" s="2"/>
      <c r="F5012" s="2"/>
      <c r="L5012" s="2"/>
      <c r="M5012" s="2"/>
      <c r="N5012" s="2"/>
      <c r="O5012" s="2"/>
    </row>
    <row r="5018" spans="5:15" x14ac:dyDescent="0.25">
      <c r="H5018" s="2"/>
      <c r="I5018" s="2"/>
      <c r="J5018" s="2"/>
      <c r="K5018" s="2"/>
      <c r="L5018" s="2"/>
      <c r="M5018" s="2"/>
      <c r="N5018" s="2"/>
      <c r="O5018" s="2"/>
    </row>
    <row r="5019" spans="5:15" x14ac:dyDescent="0.25">
      <c r="E5019" s="2"/>
      <c r="F5019" s="2"/>
      <c r="G5019" s="5"/>
      <c r="H5019" s="2"/>
      <c r="I5019" s="2"/>
      <c r="J5019" s="2"/>
      <c r="K5019" s="2"/>
      <c r="L5019" s="2"/>
      <c r="M5019" s="2"/>
      <c r="N5019" s="2"/>
      <c r="O5019" s="2"/>
    </row>
    <row r="5020" spans="5:15" x14ac:dyDescent="0.25">
      <c r="F5020" s="2"/>
      <c r="G5020" s="5"/>
      <c r="H5020" s="2"/>
      <c r="I5020" s="2"/>
      <c r="J5020" s="2"/>
      <c r="K5020" s="2"/>
      <c r="L5020" s="2"/>
      <c r="M5020" s="2"/>
      <c r="N5020" s="2"/>
      <c r="O5020" s="2"/>
    </row>
    <row r="5021" spans="5:15" x14ac:dyDescent="0.25">
      <c r="E5021" s="2"/>
      <c r="F5021" s="2"/>
      <c r="G5021" s="5"/>
      <c r="H5021" s="2"/>
      <c r="I5021" s="2"/>
      <c r="J5021" s="2"/>
      <c r="K5021" s="2"/>
      <c r="L5021" s="2"/>
      <c r="M5021" s="2"/>
      <c r="N5021" s="2"/>
      <c r="O5021" s="2"/>
    </row>
    <row r="5023" spans="5:15" x14ac:dyDescent="0.25">
      <c r="E5023" s="2"/>
      <c r="F5023" s="2"/>
      <c r="G5023" s="5"/>
      <c r="H5023" s="2"/>
      <c r="I5023" s="2"/>
      <c r="J5023" s="2"/>
      <c r="K5023" s="2"/>
      <c r="L5023" s="2"/>
      <c r="M5023" s="2"/>
      <c r="N5023" s="2"/>
      <c r="O5023" s="2"/>
    </row>
    <row r="5024" spans="5:15" x14ac:dyDescent="0.25">
      <c r="E5024" s="2"/>
      <c r="F5024" s="2"/>
      <c r="G5024" s="5"/>
      <c r="H5024" s="2"/>
      <c r="I5024" s="2"/>
      <c r="J5024" s="2"/>
      <c r="K5024" s="2"/>
      <c r="L5024" s="2"/>
      <c r="M5024" s="2"/>
      <c r="N5024" s="2"/>
      <c r="O5024" s="2"/>
    </row>
    <row r="5025" spans="5:15" x14ac:dyDescent="0.25">
      <c r="E5025" s="2"/>
      <c r="F5025" s="2"/>
      <c r="G5025" s="5"/>
      <c r="H5025" s="2"/>
      <c r="I5025" s="2"/>
      <c r="J5025" s="2"/>
      <c r="K5025" s="2"/>
      <c r="L5025" s="2"/>
      <c r="M5025" s="2"/>
      <c r="N5025" s="2"/>
      <c r="O5025" s="2"/>
    </row>
    <row r="5026" spans="5:15" x14ac:dyDescent="0.25">
      <c r="K5026" s="2"/>
      <c r="L5026" s="2"/>
      <c r="M5026" s="2"/>
      <c r="N5026" s="2"/>
      <c r="O5026" s="2"/>
    </row>
    <row r="5027" spans="5:15" x14ac:dyDescent="0.25">
      <c r="E5027" s="2"/>
      <c r="F5027" s="2"/>
      <c r="G5027" s="5"/>
      <c r="H5027" s="2"/>
      <c r="I5027" s="2"/>
      <c r="J5027" s="2"/>
      <c r="K5027" s="2"/>
      <c r="L5027" s="2"/>
      <c r="M5027" s="2"/>
      <c r="N5027" s="2"/>
      <c r="O5027" s="2"/>
    </row>
    <row r="5028" spans="5:15" x14ac:dyDescent="0.25">
      <c r="E5028" s="2"/>
      <c r="F5028" s="2"/>
      <c r="G5028" s="5"/>
      <c r="H5028" s="2"/>
      <c r="I5028" s="2"/>
      <c r="J5028" s="2"/>
      <c r="K5028" s="2"/>
      <c r="L5028" s="2"/>
      <c r="M5028" s="2"/>
      <c r="N5028" s="2"/>
      <c r="O5028" s="2"/>
    </row>
    <row r="5029" spans="5:15" x14ac:dyDescent="0.25">
      <c r="E5029" s="2"/>
      <c r="F5029" s="2"/>
      <c r="G5029" s="5"/>
      <c r="H5029" s="2"/>
      <c r="I5029" s="2"/>
      <c r="J5029" s="2"/>
      <c r="K5029" s="2"/>
      <c r="L5029" s="2"/>
      <c r="M5029" s="2"/>
      <c r="N5029" s="2"/>
      <c r="O5029" s="2"/>
    </row>
    <row r="5030" spans="5:15" x14ac:dyDescent="0.25">
      <c r="E5030" s="2"/>
      <c r="F5030" s="2"/>
      <c r="G5030" s="5"/>
      <c r="H5030" s="2"/>
      <c r="I5030" s="2"/>
      <c r="J5030" s="2"/>
      <c r="K5030" s="2"/>
      <c r="L5030" s="2"/>
      <c r="M5030" s="2"/>
      <c r="N5030" s="2"/>
      <c r="O5030" s="2"/>
    </row>
    <row r="5031" spans="5:15" x14ac:dyDescent="0.25">
      <c r="E5031" s="2"/>
      <c r="F5031" s="2"/>
      <c r="G5031" s="5"/>
      <c r="H5031" s="2"/>
      <c r="I5031" s="2"/>
      <c r="J5031" s="2"/>
      <c r="K5031" s="2"/>
      <c r="L5031" s="2"/>
      <c r="M5031" s="2"/>
      <c r="N5031" s="2"/>
      <c r="O5031" s="2"/>
    </row>
    <row r="5032" spans="5:15" x14ac:dyDescent="0.25">
      <c r="E5032" s="2"/>
      <c r="F5032" s="2"/>
      <c r="G5032" s="5"/>
      <c r="H5032" s="2"/>
      <c r="I5032" s="2"/>
      <c r="J5032" s="2"/>
      <c r="K5032" s="2"/>
      <c r="L5032" s="2"/>
      <c r="M5032" s="2"/>
      <c r="N5032" s="2"/>
      <c r="O5032" s="2"/>
    </row>
    <row r="5033" spans="5:15" x14ac:dyDescent="0.25">
      <c r="E5033" s="2"/>
      <c r="F5033" s="2"/>
      <c r="G5033" s="5"/>
      <c r="H5033" s="2"/>
      <c r="I5033" s="2"/>
      <c r="J5033" s="2"/>
      <c r="K5033" s="2"/>
      <c r="L5033" s="2"/>
      <c r="M5033" s="2"/>
      <c r="N5033" s="2"/>
      <c r="O5033" s="2"/>
    </row>
    <row r="5035" spans="5:15" x14ac:dyDescent="0.25">
      <c r="E5035" s="2"/>
      <c r="F5035" s="2"/>
      <c r="G5035" s="5"/>
      <c r="H5035" s="2"/>
      <c r="I5035" s="2"/>
      <c r="J5035" s="2"/>
      <c r="K5035" s="2"/>
      <c r="L5035" s="2"/>
      <c r="M5035" s="2"/>
      <c r="N5035" s="2"/>
      <c r="O5035" s="2"/>
    </row>
    <row r="5036" spans="5:15" x14ac:dyDescent="0.25">
      <c r="E5036" s="2"/>
      <c r="F5036" s="2"/>
      <c r="G5036" s="5"/>
      <c r="H5036" s="2"/>
      <c r="I5036" s="2"/>
      <c r="J5036" s="2"/>
      <c r="K5036" s="2"/>
      <c r="L5036" s="2"/>
      <c r="M5036" s="2"/>
      <c r="N5036" s="2"/>
      <c r="O5036" s="2"/>
    </row>
    <row r="5037" spans="5:15" x14ac:dyDescent="0.25">
      <c r="E5037" s="2"/>
      <c r="F5037" s="2"/>
      <c r="G5037" s="5"/>
      <c r="H5037" s="2"/>
      <c r="I5037" s="2"/>
      <c r="J5037" s="2"/>
      <c r="K5037" s="2"/>
      <c r="L5037" s="2"/>
      <c r="M5037" s="2"/>
      <c r="N5037" s="2"/>
      <c r="O5037" s="2"/>
    </row>
    <row r="5038" spans="5:15" x14ac:dyDescent="0.25">
      <c r="E5038" s="2"/>
      <c r="F5038" s="2"/>
      <c r="G5038" s="5"/>
      <c r="H5038" s="2"/>
      <c r="I5038" s="2"/>
      <c r="J5038" s="2"/>
      <c r="K5038" s="2"/>
      <c r="L5038" s="2"/>
      <c r="M5038" s="2"/>
      <c r="N5038" s="2"/>
      <c r="O5038" s="2"/>
    </row>
    <row r="5039" spans="5:15" x14ac:dyDescent="0.25">
      <c r="E5039" s="2"/>
      <c r="F5039" s="2"/>
      <c r="G5039" s="5"/>
      <c r="H5039" s="2"/>
      <c r="I5039" s="2"/>
      <c r="J5039" s="2"/>
      <c r="K5039" s="2"/>
      <c r="L5039" s="2"/>
      <c r="M5039" s="2"/>
      <c r="N5039" s="2"/>
      <c r="O5039" s="2"/>
    </row>
    <row r="5040" spans="5:15" x14ac:dyDescent="0.25">
      <c r="E5040" s="2"/>
      <c r="F5040" s="2"/>
      <c r="G5040" s="5"/>
      <c r="H5040" s="2"/>
      <c r="I5040" s="2"/>
      <c r="J5040" s="2"/>
      <c r="K5040" s="2"/>
      <c r="L5040" s="2"/>
      <c r="M5040" s="2"/>
      <c r="N5040" s="2"/>
      <c r="O5040" s="2"/>
    </row>
    <row r="5041" spans="5:15" x14ac:dyDescent="0.25">
      <c r="E5041" s="2"/>
      <c r="F5041" s="2"/>
      <c r="G5041" s="5"/>
      <c r="H5041" s="2"/>
      <c r="I5041" s="2"/>
      <c r="J5041" s="2"/>
      <c r="K5041" s="2"/>
      <c r="L5041" s="2"/>
      <c r="M5041" s="2"/>
      <c r="N5041" s="2"/>
      <c r="O5041" s="2"/>
    </row>
    <row r="5042" spans="5:15" x14ac:dyDescent="0.25">
      <c r="E5042" s="2"/>
      <c r="F5042" s="2"/>
      <c r="G5042" s="5"/>
      <c r="H5042" s="2"/>
      <c r="I5042" s="2"/>
      <c r="J5042" s="2"/>
      <c r="K5042" s="2"/>
      <c r="L5042" s="2"/>
      <c r="M5042" s="2"/>
      <c r="N5042" s="2"/>
      <c r="O5042" s="2"/>
    </row>
    <row r="5043" spans="5:15" x14ac:dyDescent="0.25">
      <c r="E5043" s="2"/>
      <c r="F5043" s="2"/>
      <c r="G5043" s="5"/>
      <c r="H5043" s="2"/>
      <c r="I5043" s="2"/>
      <c r="J5043" s="2"/>
      <c r="K5043" s="2"/>
      <c r="L5043" s="2"/>
      <c r="M5043" s="2"/>
      <c r="N5043" s="2"/>
      <c r="O5043" s="2"/>
    </row>
    <row r="5044" spans="5:15" x14ac:dyDescent="0.25">
      <c r="E5044" s="2"/>
      <c r="F5044" s="2"/>
      <c r="G5044" s="5"/>
      <c r="H5044" s="2"/>
      <c r="I5044" s="2"/>
      <c r="J5044" s="2"/>
      <c r="K5044" s="2"/>
      <c r="L5044" s="2"/>
      <c r="M5044" s="2"/>
      <c r="N5044" s="2"/>
      <c r="O5044" s="2"/>
    </row>
    <row r="5045" spans="5:15" x14ac:dyDescent="0.25">
      <c r="G5045" s="5"/>
      <c r="H5045" s="2"/>
      <c r="I5045" s="2"/>
      <c r="J5045" s="2"/>
      <c r="K5045" s="2"/>
      <c r="L5045" s="2"/>
      <c r="M5045" s="2"/>
      <c r="N5045" s="2"/>
      <c r="O5045" s="2"/>
    </row>
    <row r="5047" spans="5:15" x14ac:dyDescent="0.25">
      <c r="E5047" s="2"/>
      <c r="F5047" s="2"/>
      <c r="G5047" s="5"/>
      <c r="H5047" s="2"/>
      <c r="I5047" s="2"/>
      <c r="J5047" s="2"/>
      <c r="K5047" s="2"/>
      <c r="L5047" s="2"/>
      <c r="M5047" s="2"/>
      <c r="N5047" s="2"/>
      <c r="O5047" s="2"/>
    </row>
    <row r="5048" spans="5:15" x14ac:dyDescent="0.25">
      <c r="F5048" s="2"/>
      <c r="G5048" s="5"/>
      <c r="H5048" s="2"/>
      <c r="I5048" s="2"/>
      <c r="J5048" s="2"/>
      <c r="K5048" s="2"/>
      <c r="L5048" s="2"/>
      <c r="M5048" s="2"/>
      <c r="N5048" s="2"/>
      <c r="O5048" s="2"/>
    </row>
    <row r="5049" spans="5:15" x14ac:dyDescent="0.25">
      <c r="E5049" s="2"/>
      <c r="F5049" s="2"/>
      <c r="G5049" s="5"/>
      <c r="H5049" s="2"/>
      <c r="I5049" s="2"/>
      <c r="J5049" s="2"/>
      <c r="K5049" s="2"/>
      <c r="L5049" s="2"/>
      <c r="M5049" s="2"/>
      <c r="N5049" s="2"/>
      <c r="O5049" s="2"/>
    </row>
    <row r="5050" spans="5:15" x14ac:dyDescent="0.25">
      <c r="H5050" s="2"/>
      <c r="I5050" s="2"/>
      <c r="J5050" s="2"/>
      <c r="K5050" s="2"/>
      <c r="L5050" s="2"/>
      <c r="M5050" s="2"/>
      <c r="N5050" s="2"/>
      <c r="O5050" s="2"/>
    </row>
    <row r="5051" spans="5:15" x14ac:dyDescent="0.25">
      <c r="E5051" s="2"/>
      <c r="F5051" s="2"/>
      <c r="G5051" s="5"/>
      <c r="H5051" s="2"/>
      <c r="I5051" s="2"/>
      <c r="J5051" s="2"/>
      <c r="K5051" s="2"/>
      <c r="L5051" s="2"/>
      <c r="M5051" s="2"/>
      <c r="N5051" s="2"/>
      <c r="O5051" s="2"/>
    </row>
    <row r="5052" spans="5:15" x14ac:dyDescent="0.25">
      <c r="E5052" s="2"/>
      <c r="F5052" s="2"/>
      <c r="G5052" s="5"/>
      <c r="H5052" s="2"/>
      <c r="I5052" s="2"/>
      <c r="J5052" s="2"/>
      <c r="K5052" s="2"/>
      <c r="L5052" s="2"/>
      <c r="M5052" s="2"/>
      <c r="N5052" s="2"/>
      <c r="O5052" s="2"/>
    </row>
    <row r="5053" spans="5:15" x14ac:dyDescent="0.25">
      <c r="E5053" s="2"/>
      <c r="F5053" s="2"/>
      <c r="G5053" s="5"/>
      <c r="H5053" s="2"/>
      <c r="I5053" s="2"/>
      <c r="J5053" s="2"/>
      <c r="K5053" s="2"/>
      <c r="L5053" s="2"/>
      <c r="M5053" s="2"/>
      <c r="N5053" s="2"/>
      <c r="O5053" s="2"/>
    </row>
    <row r="5054" spans="5:15" x14ac:dyDescent="0.25">
      <c r="F5054" s="2"/>
      <c r="G5054" s="5"/>
      <c r="H5054" s="2"/>
      <c r="I5054" s="2"/>
      <c r="J5054" s="2"/>
      <c r="K5054" s="2"/>
      <c r="L5054" s="2"/>
      <c r="M5054" s="2"/>
      <c r="N5054" s="2"/>
      <c r="O5054" s="2"/>
    </row>
    <row r="5055" spans="5:15" x14ac:dyDescent="0.25">
      <c r="E5055" s="2"/>
      <c r="F5055" s="2"/>
      <c r="G5055" s="5"/>
      <c r="H5055" s="2"/>
      <c r="I5055" s="2"/>
      <c r="J5055" s="2"/>
      <c r="K5055" s="2"/>
      <c r="L5055" s="2"/>
      <c r="M5055" s="2"/>
      <c r="N5055" s="2"/>
      <c r="O5055" s="2"/>
    </row>
    <row r="5056" spans="5:15" x14ac:dyDescent="0.25">
      <c r="E5056" s="2"/>
      <c r="F5056" s="2"/>
      <c r="G5056" s="5"/>
      <c r="H5056" s="2"/>
      <c r="I5056" s="2"/>
      <c r="J5056" s="2"/>
      <c r="K5056" s="2"/>
      <c r="L5056" s="2"/>
      <c r="M5056" s="2"/>
      <c r="N5056" s="2"/>
      <c r="O5056" s="2"/>
    </row>
    <row r="5058" spans="5:15" x14ac:dyDescent="0.25">
      <c r="E5058" s="2"/>
      <c r="F5058" s="2"/>
      <c r="G5058" s="5"/>
      <c r="H5058" s="2"/>
      <c r="I5058" s="2"/>
      <c r="J5058" s="2"/>
      <c r="K5058" s="2"/>
      <c r="L5058" s="2"/>
      <c r="M5058" s="2"/>
      <c r="N5058" s="2"/>
      <c r="O5058" s="2"/>
    </row>
    <row r="5059" spans="5:15" x14ac:dyDescent="0.25">
      <c r="E5059" s="2"/>
      <c r="F5059" s="2"/>
      <c r="G5059" s="5"/>
      <c r="H5059" s="2"/>
      <c r="I5059" s="2"/>
      <c r="J5059" s="2"/>
      <c r="K5059" s="2"/>
      <c r="L5059" s="2"/>
      <c r="M5059" s="2"/>
      <c r="N5059" s="2"/>
      <c r="O5059" s="2"/>
    </row>
    <row r="5060" spans="5:15" x14ac:dyDescent="0.25">
      <c r="E5060" s="2"/>
      <c r="F5060" s="2"/>
      <c r="G5060" s="5"/>
      <c r="H5060" s="2"/>
      <c r="I5060" s="2"/>
      <c r="J5060" s="2"/>
      <c r="K5060" s="2"/>
      <c r="L5060" s="2"/>
      <c r="M5060" s="2"/>
      <c r="N5060" s="2"/>
      <c r="O5060" s="2"/>
    </row>
    <row r="5062" spans="5:15" x14ac:dyDescent="0.25">
      <c r="E5062" s="2"/>
      <c r="F5062" s="2"/>
      <c r="G5062" s="5"/>
      <c r="H5062" s="2"/>
      <c r="I5062" s="2"/>
      <c r="J5062" s="2"/>
      <c r="K5062" s="2"/>
      <c r="L5062" s="2"/>
      <c r="M5062" s="2"/>
      <c r="N5062" s="2"/>
      <c r="O5062" s="2"/>
    </row>
    <row r="5063" spans="5:15" x14ac:dyDescent="0.25">
      <c r="E5063" s="2"/>
      <c r="F5063" s="2"/>
      <c r="G5063" s="5"/>
      <c r="H5063" s="2"/>
      <c r="I5063" s="2"/>
      <c r="J5063" s="2"/>
      <c r="K5063" s="2"/>
      <c r="L5063" s="2"/>
      <c r="M5063" s="2"/>
      <c r="N5063" s="2"/>
      <c r="O5063" s="2"/>
    </row>
    <row r="5064" spans="5:15" x14ac:dyDescent="0.25">
      <c r="E5064" s="2"/>
      <c r="F5064" s="2"/>
      <c r="G5064" s="5"/>
      <c r="H5064" s="2"/>
      <c r="I5064" s="2"/>
      <c r="J5064" s="2"/>
      <c r="K5064" s="2"/>
      <c r="L5064" s="2"/>
      <c r="M5064" s="2"/>
      <c r="N5064" s="2"/>
      <c r="O5064" s="2"/>
    </row>
    <row r="5065" spans="5:15" x14ac:dyDescent="0.25">
      <c r="E5065" s="2"/>
      <c r="F5065" s="2"/>
      <c r="G5065" s="5"/>
      <c r="H5065" s="2"/>
      <c r="I5065" s="2"/>
      <c r="J5065" s="2"/>
      <c r="K5065" s="2"/>
      <c r="L5065" s="2"/>
      <c r="M5065" s="2"/>
      <c r="N5065" s="2"/>
      <c r="O5065" s="2"/>
    </row>
    <row r="5066" spans="5:15" x14ac:dyDescent="0.25">
      <c r="E5066" s="2"/>
      <c r="F5066" s="2"/>
      <c r="G5066" s="5"/>
      <c r="H5066" s="2"/>
      <c r="I5066" s="2"/>
      <c r="J5066" s="2"/>
      <c r="K5066" s="2"/>
      <c r="L5066" s="2"/>
      <c r="M5066" s="2"/>
      <c r="N5066" s="2"/>
      <c r="O5066" s="2"/>
    </row>
    <row r="5067" spans="5:15" x14ac:dyDescent="0.25">
      <c r="N5067" s="2"/>
      <c r="O5067" s="2"/>
    </row>
    <row r="5069" spans="5:15" x14ac:dyDescent="0.25">
      <c r="E5069" s="2"/>
      <c r="F5069" s="2"/>
      <c r="G5069" s="5"/>
      <c r="H5069" s="2"/>
      <c r="I5069" s="2"/>
      <c r="J5069" s="2"/>
      <c r="K5069" s="2"/>
      <c r="L5069" s="2"/>
      <c r="M5069" s="2"/>
      <c r="N5069" s="2"/>
      <c r="O5069" s="2"/>
    </row>
    <row r="5070" spans="5:15" x14ac:dyDescent="0.25">
      <c r="E5070" s="2"/>
      <c r="F5070" s="2"/>
      <c r="G5070" s="5"/>
      <c r="H5070" s="2"/>
      <c r="I5070" s="2"/>
      <c r="J5070" s="2"/>
      <c r="K5070" s="2"/>
      <c r="L5070" s="2"/>
      <c r="M5070" s="2"/>
      <c r="N5070" s="2"/>
      <c r="O5070" s="2"/>
    </row>
    <row r="5071" spans="5:15" x14ac:dyDescent="0.25">
      <c r="G5071" s="5"/>
      <c r="H5071" s="2"/>
      <c r="I5071" s="2"/>
      <c r="J5071" s="2"/>
      <c r="K5071" s="2"/>
      <c r="L5071" s="2"/>
      <c r="M5071" s="2"/>
      <c r="N5071" s="2"/>
      <c r="O5071" s="2"/>
    </row>
    <row r="5073" spans="5:15" x14ac:dyDescent="0.25">
      <c r="E5073" s="2"/>
      <c r="F5073" s="2"/>
      <c r="G5073" s="5"/>
      <c r="H5073" s="2"/>
      <c r="I5073" s="2"/>
      <c r="J5073" s="2"/>
      <c r="K5073" s="2"/>
      <c r="L5073" s="2"/>
      <c r="M5073" s="2"/>
      <c r="N5073" s="2"/>
      <c r="O5073" s="2"/>
    </row>
    <row r="5074" spans="5:15" x14ac:dyDescent="0.25">
      <c r="F5074" s="2"/>
      <c r="G5074" s="5"/>
      <c r="H5074" s="2"/>
      <c r="I5074" s="2"/>
      <c r="J5074" s="2"/>
      <c r="K5074" s="2"/>
      <c r="L5074" s="2"/>
      <c r="M5074" s="2"/>
      <c r="N5074" s="2"/>
      <c r="O5074" s="2"/>
    </row>
    <row r="5075" spans="5:15" x14ac:dyDescent="0.25">
      <c r="E5075" s="2"/>
      <c r="F5075" s="2"/>
      <c r="G5075" s="5"/>
      <c r="H5075" s="2"/>
      <c r="I5075" s="2"/>
      <c r="J5075" s="2"/>
      <c r="K5075" s="2"/>
      <c r="L5075" s="2"/>
      <c r="M5075" s="2"/>
      <c r="N5075" s="2"/>
      <c r="O5075" s="2"/>
    </row>
    <row r="5076" spans="5:15" x14ac:dyDescent="0.25">
      <c r="I5076" s="2"/>
      <c r="J5076" s="2"/>
      <c r="K5076" s="2"/>
      <c r="L5076" s="2"/>
      <c r="M5076" s="2"/>
      <c r="N5076" s="2"/>
      <c r="O5076" s="2"/>
    </row>
    <row r="5077" spans="5:15" x14ac:dyDescent="0.25">
      <c r="J5077" s="2"/>
      <c r="K5077" s="2"/>
      <c r="L5077" s="2"/>
      <c r="M5077" s="2"/>
      <c r="N5077" s="2"/>
      <c r="O5077" s="2"/>
    </row>
    <row r="5078" spans="5:15" x14ac:dyDescent="0.25">
      <c r="K5078" s="2"/>
      <c r="L5078" s="2"/>
      <c r="M5078" s="2"/>
      <c r="N5078" s="2"/>
      <c r="O5078" s="2"/>
    </row>
    <row r="5081" spans="5:15" x14ac:dyDescent="0.25">
      <c r="K5081" s="2"/>
      <c r="L5081" s="2"/>
      <c r="M5081" s="2"/>
      <c r="N5081" s="2"/>
      <c r="O5081" s="2"/>
    </row>
    <row r="5082" spans="5:15" x14ac:dyDescent="0.25">
      <c r="E5082" s="2"/>
      <c r="F5082" s="2"/>
      <c r="G5082" s="5"/>
      <c r="H5082" s="2"/>
      <c r="I5082" s="2"/>
      <c r="J5082" s="2"/>
      <c r="K5082" s="2"/>
      <c r="L5082" s="2"/>
      <c r="M5082" s="2"/>
      <c r="N5082" s="2"/>
      <c r="O5082" s="2"/>
    </row>
    <row r="5085" spans="5:15" x14ac:dyDescent="0.25">
      <c r="H5085" s="2"/>
      <c r="I5085" s="2"/>
      <c r="J5085" s="2"/>
      <c r="K5085" s="2"/>
      <c r="L5085" s="2"/>
      <c r="M5085" s="2"/>
      <c r="N5085" s="2"/>
      <c r="O5085" s="2"/>
    </row>
    <row r="5087" spans="5:15" x14ac:dyDescent="0.25">
      <c r="K5087" s="2"/>
      <c r="L5087" s="2"/>
      <c r="M5087" s="2"/>
      <c r="N5087" s="2"/>
      <c r="O5087" s="2"/>
    </row>
    <row r="5088" spans="5:15" x14ac:dyDescent="0.25">
      <c r="G5088" s="5"/>
      <c r="H5088" s="2"/>
      <c r="I5088" s="2"/>
      <c r="J5088" s="2"/>
      <c r="K5088" s="2"/>
      <c r="L5088" s="2"/>
      <c r="M5088" s="2"/>
      <c r="N5088" s="2"/>
      <c r="O5088" s="2"/>
    </row>
    <row r="5089" spans="5:15" x14ac:dyDescent="0.25">
      <c r="E5089" s="2"/>
      <c r="F5089" s="2"/>
      <c r="G5089" s="5"/>
      <c r="H5089" s="2"/>
      <c r="I5089" s="2"/>
      <c r="J5089" s="2"/>
      <c r="K5089" s="2"/>
      <c r="L5089" s="2"/>
      <c r="M5089" s="2"/>
      <c r="N5089" s="2"/>
      <c r="O5089" s="2"/>
    </row>
    <row r="5090" spans="5:15" x14ac:dyDescent="0.25">
      <c r="E5090" s="2"/>
      <c r="F5090" s="2"/>
      <c r="G5090" s="5"/>
      <c r="H5090" s="2"/>
      <c r="I5090" s="2"/>
      <c r="J5090" s="2"/>
      <c r="K5090" s="2"/>
      <c r="L5090" s="2"/>
      <c r="M5090" s="2"/>
      <c r="N5090" s="2"/>
      <c r="O5090" s="2"/>
    </row>
    <row r="5093" spans="5:15" x14ac:dyDescent="0.25">
      <c r="E5093" s="2"/>
      <c r="F5093" s="2"/>
      <c r="G5093" s="5"/>
      <c r="H5093" s="2"/>
      <c r="I5093" s="2"/>
      <c r="J5093" s="2"/>
      <c r="K5093" s="2"/>
      <c r="L5093" s="2"/>
      <c r="M5093" s="2"/>
      <c r="N5093" s="2"/>
      <c r="O5093" s="2"/>
    </row>
    <row r="5094" spans="5:15" x14ac:dyDescent="0.25">
      <c r="E5094" s="2"/>
      <c r="F5094" s="2"/>
      <c r="G5094" s="5"/>
      <c r="H5094" s="2"/>
      <c r="I5094" s="2"/>
      <c r="J5094" s="2"/>
      <c r="K5094" s="2"/>
      <c r="L5094" s="2"/>
      <c r="M5094" s="2"/>
      <c r="N5094" s="2"/>
      <c r="O5094" s="2"/>
    </row>
    <row r="5095" spans="5:15" x14ac:dyDescent="0.25">
      <c r="E5095" s="2"/>
      <c r="F5095" s="2"/>
      <c r="G5095" s="5"/>
      <c r="H5095" s="2"/>
      <c r="I5095" s="2"/>
      <c r="J5095" s="2"/>
      <c r="K5095" s="2"/>
      <c r="L5095" s="2"/>
      <c r="M5095" s="2"/>
      <c r="N5095" s="2"/>
      <c r="O5095" s="2"/>
    </row>
    <row r="5097" spans="5:15" x14ac:dyDescent="0.25">
      <c r="E5097" s="2"/>
      <c r="F5097" s="2"/>
      <c r="G5097" s="5"/>
      <c r="H5097" s="2"/>
      <c r="I5097" s="2"/>
      <c r="J5097" s="2"/>
      <c r="K5097" s="2"/>
      <c r="L5097" s="2"/>
      <c r="M5097" s="2"/>
      <c r="N5097" s="2"/>
      <c r="O5097" s="2"/>
    </row>
    <row r="5098" spans="5:15" x14ac:dyDescent="0.25">
      <c r="E5098" s="2"/>
      <c r="F5098" s="2"/>
      <c r="G5098" s="5"/>
      <c r="H5098" s="2"/>
      <c r="I5098" s="2"/>
      <c r="J5098" s="2"/>
      <c r="K5098" s="2"/>
      <c r="L5098" s="2"/>
      <c r="M5098" s="2"/>
      <c r="N5098" s="2"/>
      <c r="O5098" s="2"/>
    </row>
    <row r="5099" spans="5:15" x14ac:dyDescent="0.25">
      <c r="E5099" s="2"/>
      <c r="F5099" s="2"/>
      <c r="G5099" s="5"/>
      <c r="H5099" s="2"/>
      <c r="I5099" s="2"/>
      <c r="J5099" s="2"/>
      <c r="K5099" s="2"/>
      <c r="L5099" s="2"/>
      <c r="M5099" s="2"/>
      <c r="N5099" s="2"/>
      <c r="O5099" s="2"/>
    </row>
    <row r="5100" spans="5:15" x14ac:dyDescent="0.25">
      <c r="F5100" s="2"/>
      <c r="G5100" s="5"/>
      <c r="H5100" s="2"/>
      <c r="I5100" s="2"/>
      <c r="J5100" s="2"/>
      <c r="K5100" s="2"/>
      <c r="L5100" s="2"/>
      <c r="M5100" s="2"/>
      <c r="N5100" s="2"/>
      <c r="O5100" s="2"/>
    </row>
    <row r="5101" spans="5:15" x14ac:dyDescent="0.25">
      <c r="E5101" s="2"/>
      <c r="F5101" s="2"/>
      <c r="G5101" s="5"/>
      <c r="H5101" s="2"/>
      <c r="I5101" s="2"/>
      <c r="J5101" s="2"/>
      <c r="K5101" s="2"/>
      <c r="L5101" s="2"/>
      <c r="M5101" s="2"/>
      <c r="N5101" s="2"/>
      <c r="O5101" s="2"/>
    </row>
    <row r="5102" spans="5:15" x14ac:dyDescent="0.25">
      <c r="E5102" s="2"/>
      <c r="F5102" s="2"/>
      <c r="G5102" s="5"/>
      <c r="H5102" s="2"/>
      <c r="I5102" s="2"/>
      <c r="J5102" s="2"/>
      <c r="K5102" s="2"/>
      <c r="L5102" s="2"/>
      <c r="M5102" s="2"/>
      <c r="N5102" s="2"/>
      <c r="O5102" s="2"/>
    </row>
    <row r="5103" spans="5:15" x14ac:dyDescent="0.25">
      <c r="I5103" s="2"/>
      <c r="J5103" s="2"/>
      <c r="K5103" s="2"/>
      <c r="L5103" s="2"/>
      <c r="M5103" s="2"/>
      <c r="N5103" s="2"/>
      <c r="O5103" s="2"/>
    </row>
    <row r="5105" spans="5:15" x14ac:dyDescent="0.25">
      <c r="E5105" s="2"/>
      <c r="F5105" s="2"/>
      <c r="G5105" s="5"/>
      <c r="H5105" s="2"/>
      <c r="I5105" s="2"/>
      <c r="J5105" s="2"/>
      <c r="K5105" s="2"/>
      <c r="L5105" s="2"/>
      <c r="M5105" s="2"/>
      <c r="N5105" s="2"/>
      <c r="O5105" s="2"/>
    </row>
    <row r="5106" spans="5:15" x14ac:dyDescent="0.25">
      <c r="E5106" s="2"/>
      <c r="F5106" s="2"/>
      <c r="G5106" s="5"/>
      <c r="H5106" s="2"/>
      <c r="I5106" s="2"/>
      <c r="J5106" s="2"/>
      <c r="K5106" s="2"/>
      <c r="L5106" s="2"/>
      <c r="M5106" s="2"/>
      <c r="N5106" s="2"/>
      <c r="O5106" s="2"/>
    </row>
    <row r="5107" spans="5:15" x14ac:dyDescent="0.25">
      <c r="F5107" s="2"/>
      <c r="G5107" s="5"/>
      <c r="H5107" s="2"/>
      <c r="I5107" s="2"/>
      <c r="J5107" s="2"/>
      <c r="K5107" s="2"/>
      <c r="L5107" s="2"/>
      <c r="M5107" s="2"/>
      <c r="N5107" s="2"/>
      <c r="O5107" s="2"/>
    </row>
    <row r="5108" spans="5:15" x14ac:dyDescent="0.25">
      <c r="I5108" s="2"/>
      <c r="J5108" s="2"/>
      <c r="K5108" s="2"/>
      <c r="L5108" s="2"/>
      <c r="M5108" s="2"/>
      <c r="N5108" s="2"/>
      <c r="O5108" s="2"/>
    </row>
    <row r="5109" spans="5:15" x14ac:dyDescent="0.25">
      <c r="E5109" s="2"/>
      <c r="F5109" s="2"/>
      <c r="G5109" s="5"/>
      <c r="H5109" s="2"/>
      <c r="I5109" s="2"/>
      <c r="J5109" s="2"/>
      <c r="K5109" s="2"/>
      <c r="L5109" s="2"/>
      <c r="M5109" s="2"/>
      <c r="N5109" s="2"/>
      <c r="O5109" s="2"/>
    </row>
    <row r="5110" spans="5:15" x14ac:dyDescent="0.25">
      <c r="E5110" s="2"/>
      <c r="F5110" s="2"/>
      <c r="G5110" s="5"/>
      <c r="H5110" s="2"/>
      <c r="I5110" s="2"/>
      <c r="J5110" s="2"/>
      <c r="K5110" s="2"/>
      <c r="L5110" s="2"/>
      <c r="M5110" s="2"/>
      <c r="N5110" s="2"/>
      <c r="O5110" s="2"/>
    </row>
    <row r="5111" spans="5:15" x14ac:dyDescent="0.25">
      <c r="E5111" s="2"/>
      <c r="F5111" s="2"/>
      <c r="G5111" s="5"/>
      <c r="H5111" s="2"/>
      <c r="I5111" s="2"/>
      <c r="J5111" s="2"/>
      <c r="K5111" s="2"/>
      <c r="L5111" s="2"/>
      <c r="M5111" s="2"/>
      <c r="N5111" s="2"/>
      <c r="O5111" s="2"/>
    </row>
    <row r="5112" spans="5:15" x14ac:dyDescent="0.25">
      <c r="E5112" s="2"/>
      <c r="F5112" s="2"/>
      <c r="G5112" s="5"/>
      <c r="H5112" s="2"/>
      <c r="I5112" s="2"/>
      <c r="J5112" s="2"/>
      <c r="K5112" s="2"/>
      <c r="L5112" s="2"/>
      <c r="M5112" s="2"/>
      <c r="N5112" s="2"/>
      <c r="O5112" s="2"/>
    </row>
    <row r="5113" spans="5:15" x14ac:dyDescent="0.25">
      <c r="E5113" s="2"/>
      <c r="F5113" s="2"/>
      <c r="G5113" s="5"/>
      <c r="H5113" s="2"/>
      <c r="I5113" s="2"/>
      <c r="J5113" s="2"/>
      <c r="K5113" s="2"/>
      <c r="L5113" s="2"/>
      <c r="M5113" s="2"/>
      <c r="N5113" s="2"/>
      <c r="O5113" s="2"/>
    </row>
    <row r="5114" spans="5:15" x14ac:dyDescent="0.25">
      <c r="E5114" s="2"/>
      <c r="F5114" s="2"/>
      <c r="G5114" s="5"/>
      <c r="H5114" s="2"/>
      <c r="I5114" s="2"/>
      <c r="J5114" s="2"/>
      <c r="K5114" s="2"/>
      <c r="L5114" s="2"/>
      <c r="M5114" s="2"/>
      <c r="N5114" s="2"/>
      <c r="O5114" s="2"/>
    </row>
    <row r="5116" spans="5:15" x14ac:dyDescent="0.25">
      <c r="E5116" s="2"/>
      <c r="F5116" s="2"/>
      <c r="G5116" s="5"/>
      <c r="H5116" s="2"/>
      <c r="I5116" s="2"/>
      <c r="J5116" s="2"/>
      <c r="K5116" s="2"/>
      <c r="L5116" s="2"/>
      <c r="M5116" s="2"/>
      <c r="N5116" s="2"/>
      <c r="O5116" s="2"/>
    </row>
    <row r="5117" spans="5:15" x14ac:dyDescent="0.25">
      <c r="E5117" s="2"/>
      <c r="F5117" s="2"/>
      <c r="G5117" s="5"/>
      <c r="H5117" s="2"/>
      <c r="I5117" s="2"/>
      <c r="J5117" s="2"/>
      <c r="K5117" s="2"/>
      <c r="L5117" s="2"/>
      <c r="M5117" s="2"/>
      <c r="N5117" s="2"/>
      <c r="O5117" s="2"/>
    </row>
    <row r="5118" spans="5:15" x14ac:dyDescent="0.25">
      <c r="E5118" s="2"/>
      <c r="F5118" s="2"/>
      <c r="G5118" s="5"/>
      <c r="H5118" s="2"/>
      <c r="I5118" s="2"/>
      <c r="J5118" s="2"/>
      <c r="K5118" s="2"/>
      <c r="L5118" s="2"/>
      <c r="M5118" s="2"/>
      <c r="N5118" s="2"/>
      <c r="O5118" s="2"/>
    </row>
    <row r="5119" spans="5:15" x14ac:dyDescent="0.25">
      <c r="E5119" s="2"/>
      <c r="F5119" s="2"/>
      <c r="G5119" s="5"/>
      <c r="H5119" s="2"/>
      <c r="I5119" s="2"/>
      <c r="J5119" s="2"/>
      <c r="K5119" s="2"/>
      <c r="L5119" s="2"/>
      <c r="M5119" s="2"/>
      <c r="N5119" s="2"/>
      <c r="O5119" s="2"/>
    </row>
    <row r="5120" spans="5:15" x14ac:dyDescent="0.25">
      <c r="E5120" s="2"/>
      <c r="F5120" s="2"/>
      <c r="G5120" s="5"/>
      <c r="H5120" s="2"/>
      <c r="I5120" s="2"/>
      <c r="J5120" s="2"/>
      <c r="K5120" s="2"/>
      <c r="L5120" s="2"/>
      <c r="M5120" s="2"/>
      <c r="N5120" s="2"/>
      <c r="O5120" s="2"/>
    </row>
    <row r="5121" spans="5:15" x14ac:dyDescent="0.25">
      <c r="E5121" s="2"/>
      <c r="F5121" s="2"/>
      <c r="G5121" s="5"/>
      <c r="H5121" s="2"/>
      <c r="I5121" s="2"/>
      <c r="J5121" s="2"/>
      <c r="K5121" s="2"/>
      <c r="L5121" s="2"/>
      <c r="M5121" s="2"/>
      <c r="N5121" s="2"/>
      <c r="O5121" s="2"/>
    </row>
    <row r="5122" spans="5:15" x14ac:dyDescent="0.25">
      <c r="E5122" s="2"/>
      <c r="F5122" s="2"/>
      <c r="G5122" s="5"/>
      <c r="H5122" s="2"/>
      <c r="I5122" s="2"/>
      <c r="J5122" s="2"/>
      <c r="K5122" s="2"/>
      <c r="L5122" s="2"/>
      <c r="M5122" s="2"/>
      <c r="N5122" s="2"/>
      <c r="O5122" s="2"/>
    </row>
    <row r="5123" spans="5:15" x14ac:dyDescent="0.25">
      <c r="E5123" s="2"/>
      <c r="F5123" s="2"/>
      <c r="G5123" s="5"/>
      <c r="H5123" s="2"/>
      <c r="I5123" s="2"/>
      <c r="J5123" s="2"/>
      <c r="K5123" s="2"/>
    </row>
    <row r="5124" spans="5:15" x14ac:dyDescent="0.25">
      <c r="L5124" s="2"/>
      <c r="M5124" s="2"/>
      <c r="N5124" s="2"/>
      <c r="O5124" s="2"/>
    </row>
    <row r="5127" spans="5:15" x14ac:dyDescent="0.25">
      <c r="F5127" s="2"/>
      <c r="G5127" s="5"/>
      <c r="H5127" s="2"/>
      <c r="I5127" s="2"/>
      <c r="J5127" s="2"/>
      <c r="K5127" s="2"/>
      <c r="L5127" s="2"/>
      <c r="M5127" s="2"/>
      <c r="N5127" s="2"/>
      <c r="O5127" s="2"/>
    </row>
    <row r="5131" spans="5:15" x14ac:dyDescent="0.25">
      <c r="F5131" s="2"/>
      <c r="G5131" s="5"/>
      <c r="H5131" s="2"/>
      <c r="I5131" s="2"/>
      <c r="J5131" s="2"/>
      <c r="K5131" s="2"/>
      <c r="L5131" s="2"/>
      <c r="M5131" s="2"/>
      <c r="N5131" s="2"/>
      <c r="O5131" s="2"/>
    </row>
    <row r="5133" spans="5:15" x14ac:dyDescent="0.25">
      <c r="I5133" s="2"/>
      <c r="J5133" s="2"/>
      <c r="K5133" s="2"/>
      <c r="L5133" s="2"/>
      <c r="M5133" s="2"/>
      <c r="N5133" s="2"/>
      <c r="O5133" s="2"/>
    </row>
    <row r="5134" spans="5:15" x14ac:dyDescent="0.25">
      <c r="G5134" s="5"/>
      <c r="H5134" s="2"/>
      <c r="I5134" s="2"/>
      <c r="J5134" s="2"/>
      <c r="K5134" s="2"/>
      <c r="L5134" s="2"/>
      <c r="M5134" s="2"/>
      <c r="N5134" s="2"/>
      <c r="O5134" s="2"/>
    </row>
    <row r="5135" spans="5:15" x14ac:dyDescent="0.25">
      <c r="E5135" s="2"/>
      <c r="F5135" s="2"/>
      <c r="G5135" s="5"/>
      <c r="H5135" s="2"/>
      <c r="I5135" s="2"/>
      <c r="J5135" s="2"/>
      <c r="K5135" s="2"/>
      <c r="L5135" s="2"/>
      <c r="M5135" s="2"/>
      <c r="N5135" s="2"/>
      <c r="O5135" s="2"/>
    </row>
    <row r="5136" spans="5:15" x14ac:dyDescent="0.25">
      <c r="E5136" s="2"/>
      <c r="F5136" s="2"/>
      <c r="G5136" s="5"/>
      <c r="H5136" s="2"/>
      <c r="I5136" s="2"/>
      <c r="J5136" s="2"/>
      <c r="K5136" s="2"/>
      <c r="L5136" s="2"/>
      <c r="M5136" s="2"/>
      <c r="N5136" s="2"/>
      <c r="O5136" s="2"/>
    </row>
    <row r="5137" spans="5:15" x14ac:dyDescent="0.25">
      <c r="E5137" s="2"/>
      <c r="F5137" s="2"/>
      <c r="G5137" s="5"/>
      <c r="H5137" s="2"/>
      <c r="I5137" s="2"/>
      <c r="J5137" s="2"/>
      <c r="K5137" s="2"/>
      <c r="L5137" s="2"/>
      <c r="M5137" s="2"/>
      <c r="N5137" s="2"/>
      <c r="O5137" s="2"/>
    </row>
    <row r="5139" spans="5:15" x14ac:dyDescent="0.25">
      <c r="E5139" s="2"/>
      <c r="F5139" s="2"/>
      <c r="G5139" s="5"/>
      <c r="H5139" s="2"/>
      <c r="I5139" s="2"/>
      <c r="J5139" s="2"/>
      <c r="K5139" s="2"/>
      <c r="L5139" s="2"/>
      <c r="M5139" s="2"/>
      <c r="N5139" s="2"/>
      <c r="O5139" s="2"/>
    </row>
    <row r="5140" spans="5:15" x14ac:dyDescent="0.25">
      <c r="E5140" s="2"/>
      <c r="F5140" s="2"/>
      <c r="G5140" s="5"/>
      <c r="H5140" s="2"/>
      <c r="I5140" s="2"/>
      <c r="J5140" s="2"/>
      <c r="K5140" s="2"/>
      <c r="L5140" s="2"/>
      <c r="M5140" s="2"/>
      <c r="N5140" s="2"/>
      <c r="O5140" s="2"/>
    </row>
    <row r="5141" spans="5:15" x14ac:dyDescent="0.25">
      <c r="E5141" s="2"/>
      <c r="F5141" s="2"/>
      <c r="G5141" s="5"/>
      <c r="H5141" s="2"/>
      <c r="I5141" s="2"/>
      <c r="J5141" s="2"/>
      <c r="K5141" s="2"/>
      <c r="L5141" s="2"/>
      <c r="M5141" s="2"/>
      <c r="N5141" s="2"/>
      <c r="O5141" s="2"/>
    </row>
    <row r="5142" spans="5:15" x14ac:dyDescent="0.25">
      <c r="M5142" s="2"/>
      <c r="N5142" s="2"/>
      <c r="O5142" s="2"/>
    </row>
    <row r="5143" spans="5:15" x14ac:dyDescent="0.25">
      <c r="E5143" s="2"/>
      <c r="F5143" s="2"/>
      <c r="G5143" s="5"/>
      <c r="H5143" s="2"/>
      <c r="I5143" s="2"/>
      <c r="J5143" s="2"/>
      <c r="K5143" s="2"/>
      <c r="L5143" s="2"/>
      <c r="M5143" s="2"/>
      <c r="N5143" s="2"/>
      <c r="O5143" s="2"/>
    </row>
    <row r="5144" spans="5:15" x14ac:dyDescent="0.25">
      <c r="E5144" s="2"/>
      <c r="F5144" s="2"/>
      <c r="G5144" s="5"/>
      <c r="H5144" s="2"/>
      <c r="I5144" s="2"/>
      <c r="J5144" s="2"/>
      <c r="K5144" s="2"/>
      <c r="L5144" s="2"/>
      <c r="M5144" s="2"/>
      <c r="N5144" s="2"/>
      <c r="O5144" s="2"/>
    </row>
    <row r="5145" spans="5:15" x14ac:dyDescent="0.25">
      <c r="E5145" s="2"/>
      <c r="F5145" s="2"/>
      <c r="G5145" s="5"/>
      <c r="H5145" s="2"/>
      <c r="I5145" s="2"/>
      <c r="J5145" s="2"/>
      <c r="K5145" s="2"/>
      <c r="L5145" s="2"/>
      <c r="M5145" s="2"/>
      <c r="N5145" s="2"/>
      <c r="O5145" s="2"/>
    </row>
    <row r="5146" spans="5:15" x14ac:dyDescent="0.25">
      <c r="H5146" s="2"/>
      <c r="I5146" s="2"/>
      <c r="J5146" s="2"/>
      <c r="K5146" s="2"/>
      <c r="L5146" s="2"/>
      <c r="M5146" s="2"/>
      <c r="N5146" s="2"/>
      <c r="O5146" s="2"/>
    </row>
    <row r="5147" spans="5:15" x14ac:dyDescent="0.25">
      <c r="E5147" s="2"/>
      <c r="F5147" s="2"/>
      <c r="G5147" s="5"/>
      <c r="H5147" s="2"/>
      <c r="I5147" s="2"/>
      <c r="J5147" s="2"/>
      <c r="K5147" s="2"/>
      <c r="L5147" s="2"/>
      <c r="M5147" s="2"/>
      <c r="N5147" s="2"/>
      <c r="O5147" s="2"/>
    </row>
    <row r="5150" spans="5:15" x14ac:dyDescent="0.25">
      <c r="E5150" s="2"/>
      <c r="F5150" s="2"/>
      <c r="G5150" s="5"/>
      <c r="H5150" s="2"/>
      <c r="I5150" s="2"/>
      <c r="J5150" s="2"/>
      <c r="K5150" s="2"/>
      <c r="L5150" s="2"/>
      <c r="M5150" s="2"/>
      <c r="N5150" s="2"/>
      <c r="O5150" s="2"/>
    </row>
    <row r="5152" spans="5:15" x14ac:dyDescent="0.25">
      <c r="H5152" s="2"/>
      <c r="I5152" s="2"/>
      <c r="J5152" s="2"/>
      <c r="K5152" s="2"/>
      <c r="L5152" s="2"/>
      <c r="M5152" s="2"/>
      <c r="N5152" s="2"/>
      <c r="O5152" s="2"/>
    </row>
    <row r="5157" spans="5:15" x14ac:dyDescent="0.25">
      <c r="G5157" s="5"/>
      <c r="H5157" s="2"/>
      <c r="I5157" s="2"/>
      <c r="J5157" s="2"/>
      <c r="K5157" s="2"/>
      <c r="L5157" s="2"/>
      <c r="M5157" s="2"/>
      <c r="N5157" s="2"/>
      <c r="O5157" s="2"/>
    </row>
    <row r="5158" spans="5:15" x14ac:dyDescent="0.25">
      <c r="I5158" s="2"/>
      <c r="J5158" s="2"/>
    </row>
    <row r="5159" spans="5:15" x14ac:dyDescent="0.25">
      <c r="I5159" s="2"/>
    </row>
    <row r="5161" spans="5:15" x14ac:dyDescent="0.25">
      <c r="E5161" s="2"/>
      <c r="F5161" s="2"/>
      <c r="G5161" s="5"/>
      <c r="H5161" s="2"/>
      <c r="I5161" s="2"/>
      <c r="J5161" s="2"/>
      <c r="K5161" s="2"/>
      <c r="L5161" s="2"/>
      <c r="M5161" s="2"/>
      <c r="N5161" s="2"/>
      <c r="O5161" s="2"/>
    </row>
    <row r="5162" spans="5:15" x14ac:dyDescent="0.25">
      <c r="E5162" s="2"/>
      <c r="F5162" s="2"/>
      <c r="G5162" s="5"/>
      <c r="H5162" s="2"/>
      <c r="I5162" s="2"/>
      <c r="J5162" s="2"/>
      <c r="K5162" s="2"/>
      <c r="L5162" s="2"/>
      <c r="M5162" s="2"/>
      <c r="N5162" s="2"/>
      <c r="O5162" s="2"/>
    </row>
    <row r="5165" spans="5:15" x14ac:dyDescent="0.25">
      <c r="E5165" s="2"/>
      <c r="H5165" s="2"/>
      <c r="I5165" s="2"/>
      <c r="J5165" s="2"/>
      <c r="K5165" s="2"/>
      <c r="L5165" s="2"/>
      <c r="M5165" s="2"/>
      <c r="N5165" s="2"/>
      <c r="O5165" s="2"/>
    </row>
    <row r="5166" spans="5:15" x14ac:dyDescent="0.25">
      <c r="F5166" s="2"/>
      <c r="G5166" s="5"/>
      <c r="H5166" s="2"/>
      <c r="I5166" s="2"/>
      <c r="J5166" s="2"/>
      <c r="K5166" s="2"/>
      <c r="L5166" s="2"/>
      <c r="M5166" s="2"/>
      <c r="N5166" s="2"/>
      <c r="O5166" s="2"/>
    </row>
    <row r="5167" spans="5:15" x14ac:dyDescent="0.25">
      <c r="E5167" s="2"/>
      <c r="F5167" s="2"/>
      <c r="G5167" s="5"/>
      <c r="H5167" s="2"/>
      <c r="I5167" s="2"/>
      <c r="J5167" s="2"/>
      <c r="K5167" s="2"/>
      <c r="L5167" s="2"/>
      <c r="M5167" s="2"/>
      <c r="N5167" s="2"/>
      <c r="O5167" s="2"/>
    </row>
    <row r="5168" spans="5:15" x14ac:dyDescent="0.25">
      <c r="K5168" s="2"/>
      <c r="L5168" s="2"/>
      <c r="M5168" s="2"/>
      <c r="N5168" s="2"/>
    </row>
    <row r="5169" spans="5:15" x14ac:dyDescent="0.25">
      <c r="E5169" s="2"/>
      <c r="F5169" s="2"/>
      <c r="G5169" s="5"/>
      <c r="H5169" s="2"/>
      <c r="I5169" s="2"/>
      <c r="J5169" s="2"/>
      <c r="K5169" s="2"/>
      <c r="L5169" s="2"/>
      <c r="M5169" s="2"/>
      <c r="N5169" s="2"/>
      <c r="O5169" s="2"/>
    </row>
    <row r="5170" spans="5:15" x14ac:dyDescent="0.25">
      <c r="I5170" s="2"/>
      <c r="J5170" s="2"/>
      <c r="K5170" s="2"/>
      <c r="L5170" s="2"/>
      <c r="M5170" s="2"/>
    </row>
    <row r="5171" spans="5:15" x14ac:dyDescent="0.25">
      <c r="E5171" s="2"/>
      <c r="I5171" s="2"/>
      <c r="J5171" s="2"/>
      <c r="K5171" s="2"/>
      <c r="L5171" s="2"/>
      <c r="M5171" s="2"/>
      <c r="N5171" s="2"/>
    </row>
    <row r="5172" spans="5:15" x14ac:dyDescent="0.25">
      <c r="K5172" s="2"/>
      <c r="L5172" s="2"/>
      <c r="M5172" s="2"/>
      <c r="N5172" s="2"/>
    </row>
    <row r="5173" spans="5:15" x14ac:dyDescent="0.25">
      <c r="J5173" s="2"/>
      <c r="K5173" s="2"/>
      <c r="L5173" s="2"/>
      <c r="M5173" s="2"/>
      <c r="N5173" s="2"/>
      <c r="O5173" s="2"/>
    </row>
    <row r="5174" spans="5:15" x14ac:dyDescent="0.25">
      <c r="F5174" s="2"/>
      <c r="G5174" s="5"/>
      <c r="H5174" s="2"/>
      <c r="I5174" s="2"/>
      <c r="J5174" s="2"/>
      <c r="K5174" s="2"/>
      <c r="L5174" s="2"/>
      <c r="M5174" s="2"/>
      <c r="N5174" s="2"/>
      <c r="O5174" s="2"/>
    </row>
    <row r="5176" spans="5:15" x14ac:dyDescent="0.25">
      <c r="F5176" s="2"/>
      <c r="G5176" s="5"/>
      <c r="H5176" s="2"/>
      <c r="I5176" s="2"/>
      <c r="J5176" s="2"/>
      <c r="K5176" s="2"/>
      <c r="L5176" s="2"/>
      <c r="M5176" s="2"/>
      <c r="N5176" s="2"/>
      <c r="O5176" s="2"/>
    </row>
    <row r="5177" spans="5:15" x14ac:dyDescent="0.25">
      <c r="F5177" s="2"/>
      <c r="G5177" s="5"/>
      <c r="H5177" s="2"/>
      <c r="I5177" s="2"/>
      <c r="J5177" s="2"/>
      <c r="K5177" s="2"/>
      <c r="L5177" s="2"/>
      <c r="M5177" s="2"/>
      <c r="N5177" s="2"/>
      <c r="O5177" s="2"/>
    </row>
    <row r="5178" spans="5:15" x14ac:dyDescent="0.25">
      <c r="F5178" s="2"/>
      <c r="G5178" s="5"/>
      <c r="H5178" s="2"/>
      <c r="I5178" s="2"/>
      <c r="J5178" s="2"/>
      <c r="K5178" s="2"/>
      <c r="L5178" s="2"/>
      <c r="M5178" s="2"/>
      <c r="N5178" s="2"/>
      <c r="O5178" s="2"/>
    </row>
    <row r="5179" spans="5:15" x14ac:dyDescent="0.25">
      <c r="F5179" s="2"/>
      <c r="G5179" s="5"/>
      <c r="H5179" s="2"/>
      <c r="I5179" s="2"/>
      <c r="J5179" s="2"/>
      <c r="K5179" s="2"/>
      <c r="L5179" s="2"/>
      <c r="M5179" s="2"/>
      <c r="N5179" s="2"/>
      <c r="O5179" s="2"/>
    </row>
    <row r="5180" spans="5:15" x14ac:dyDescent="0.25">
      <c r="F5180" s="2"/>
      <c r="G5180" s="5"/>
      <c r="H5180" s="2"/>
      <c r="I5180" s="2"/>
      <c r="J5180" s="2"/>
      <c r="K5180" s="2"/>
      <c r="L5180" s="2"/>
      <c r="M5180" s="2"/>
      <c r="N5180" s="2"/>
      <c r="O5180" s="2"/>
    </row>
    <row r="5181" spans="5:15" x14ac:dyDescent="0.25">
      <c r="F5181" s="2"/>
      <c r="G5181" s="5"/>
      <c r="H5181" s="2"/>
      <c r="I5181" s="2"/>
      <c r="J5181" s="2"/>
      <c r="K5181" s="2"/>
      <c r="L5181" s="2"/>
      <c r="M5181" s="2"/>
      <c r="N5181" s="2"/>
      <c r="O5181" s="2"/>
    </row>
    <row r="5182" spans="5:15" x14ac:dyDescent="0.25">
      <c r="F5182" s="2"/>
      <c r="G5182" s="5"/>
      <c r="H5182" s="2"/>
      <c r="I5182" s="2"/>
      <c r="J5182" s="2"/>
      <c r="K5182" s="2"/>
      <c r="L5182" s="2"/>
      <c r="M5182" s="2"/>
      <c r="N5182" s="2"/>
      <c r="O5182" s="2"/>
    </row>
    <row r="5183" spans="5:15" x14ac:dyDescent="0.25">
      <c r="E5183" s="2"/>
      <c r="F5183" s="2"/>
      <c r="G5183" s="5"/>
      <c r="H5183" s="2"/>
      <c r="I5183" s="2"/>
      <c r="J5183" s="2"/>
      <c r="K5183" s="2"/>
      <c r="L5183" s="2"/>
      <c r="M5183" s="2"/>
      <c r="N5183" s="2"/>
      <c r="O5183" s="2"/>
    </row>
    <row r="5185" spans="5:15" x14ac:dyDescent="0.25">
      <c r="E5185" s="2"/>
      <c r="F5185" s="2"/>
      <c r="G5185" s="5"/>
      <c r="H5185" s="2"/>
      <c r="I5185" s="2"/>
      <c r="J5185" s="2"/>
      <c r="K5185" s="2"/>
      <c r="L5185" s="2"/>
      <c r="M5185" s="2"/>
      <c r="N5185" s="2"/>
      <c r="O5185" s="2"/>
    </row>
    <row r="5186" spans="5:15" x14ac:dyDescent="0.25">
      <c r="N5186" s="2"/>
      <c r="O5186" s="2"/>
    </row>
    <row r="5187" spans="5:15" x14ac:dyDescent="0.25">
      <c r="E5187" s="2"/>
      <c r="F5187" s="2"/>
      <c r="G5187" s="5"/>
      <c r="H5187" s="2"/>
      <c r="I5187" s="2"/>
      <c r="J5187" s="2"/>
      <c r="K5187" s="2"/>
      <c r="L5187" s="2"/>
      <c r="M5187" s="2"/>
      <c r="N5187" s="2"/>
      <c r="O5187" s="2"/>
    </row>
    <row r="5188" spans="5:15" x14ac:dyDescent="0.25">
      <c r="E5188" s="2"/>
      <c r="F5188" s="2"/>
      <c r="G5188" s="5"/>
      <c r="H5188" s="2"/>
      <c r="I5188" s="2"/>
      <c r="J5188" s="2"/>
      <c r="K5188" s="2"/>
      <c r="L5188" s="2"/>
      <c r="M5188" s="2"/>
      <c r="N5188" s="2"/>
      <c r="O5188" s="2"/>
    </row>
    <row r="5189" spans="5:15" x14ac:dyDescent="0.25">
      <c r="G5189" s="5"/>
      <c r="H5189" s="2"/>
      <c r="I5189" s="2"/>
      <c r="K5189" s="2"/>
      <c r="L5189" s="2"/>
      <c r="M5189" s="2"/>
      <c r="N5189" s="2"/>
      <c r="O5189" s="2"/>
    </row>
    <row r="5190" spans="5:15" x14ac:dyDescent="0.25">
      <c r="E5190" s="2"/>
      <c r="F5190" s="2"/>
      <c r="G5190" s="5"/>
      <c r="H5190" s="2"/>
      <c r="I5190" s="2"/>
      <c r="J5190" s="2"/>
      <c r="K5190" s="2"/>
      <c r="L5190" s="2"/>
      <c r="M5190" s="2"/>
      <c r="N5190" s="2"/>
      <c r="O5190" s="2"/>
    </row>
    <row r="5191" spans="5:15" x14ac:dyDescent="0.25">
      <c r="E5191" s="2"/>
      <c r="F5191" s="2"/>
      <c r="G5191" s="5"/>
      <c r="H5191" s="2"/>
      <c r="I5191" s="2"/>
      <c r="J5191" s="2"/>
      <c r="K5191" s="2"/>
      <c r="L5191" s="2"/>
      <c r="M5191" s="2"/>
      <c r="N5191" s="2"/>
      <c r="O5191" s="2"/>
    </row>
    <row r="5192" spans="5:15" x14ac:dyDescent="0.25">
      <c r="E5192" s="2"/>
      <c r="F5192" s="2"/>
      <c r="G5192" s="5"/>
      <c r="H5192" s="2"/>
      <c r="I5192" s="2"/>
      <c r="J5192" s="2"/>
      <c r="K5192" s="2"/>
      <c r="L5192" s="2"/>
      <c r="M5192" s="2"/>
      <c r="N5192" s="2"/>
      <c r="O5192" s="2"/>
    </row>
    <row r="5194" spans="5:15" x14ac:dyDescent="0.25">
      <c r="E5194" s="2"/>
      <c r="F5194" s="2"/>
      <c r="G5194" s="5"/>
      <c r="H5194" s="2"/>
      <c r="I5194" s="2"/>
      <c r="J5194" s="2"/>
      <c r="K5194" s="2"/>
      <c r="L5194" s="2"/>
      <c r="M5194" s="2"/>
      <c r="N5194" s="2"/>
      <c r="O5194" s="2"/>
    </row>
    <row r="5195" spans="5:15" x14ac:dyDescent="0.25">
      <c r="E5195" s="2"/>
      <c r="F5195" s="2"/>
      <c r="G5195" s="5"/>
      <c r="H5195" s="2"/>
      <c r="I5195" s="2"/>
      <c r="J5195" s="2"/>
      <c r="K5195" s="2"/>
      <c r="L5195" s="2"/>
      <c r="M5195" s="2"/>
      <c r="N5195" s="2"/>
      <c r="O5195" s="2"/>
    </row>
    <row r="5196" spans="5:15" x14ac:dyDescent="0.25">
      <c r="E5196" s="2"/>
      <c r="F5196" s="2"/>
      <c r="G5196" s="5"/>
      <c r="H5196" s="2"/>
      <c r="I5196" s="2"/>
      <c r="J5196" s="2"/>
      <c r="K5196" s="2"/>
      <c r="L5196" s="2"/>
      <c r="M5196" s="2"/>
      <c r="N5196" s="2"/>
      <c r="O5196" s="2"/>
    </row>
    <row r="5197" spans="5:15" x14ac:dyDescent="0.25">
      <c r="E5197" s="2"/>
      <c r="F5197" s="2"/>
      <c r="G5197" s="5"/>
      <c r="H5197" s="2"/>
      <c r="I5197" s="2"/>
      <c r="J5197" s="2"/>
      <c r="K5197" s="2"/>
      <c r="L5197" s="2"/>
      <c r="M5197" s="2"/>
      <c r="N5197" s="2"/>
      <c r="O5197" s="2"/>
    </row>
    <row r="5198" spans="5:15" x14ac:dyDescent="0.25">
      <c r="E5198" s="2"/>
      <c r="F5198" s="2"/>
      <c r="G5198" s="5"/>
      <c r="H5198" s="2"/>
      <c r="I5198" s="2"/>
      <c r="J5198" s="2"/>
      <c r="K5198" s="2"/>
      <c r="L5198" s="2"/>
      <c r="M5198" s="2"/>
      <c r="N5198" s="2"/>
      <c r="O5198" s="2"/>
    </row>
    <row r="5199" spans="5:15" x14ac:dyDescent="0.25">
      <c r="E5199" s="2"/>
      <c r="F5199" s="2"/>
      <c r="G5199" s="5"/>
      <c r="H5199" s="2"/>
      <c r="I5199" s="2"/>
      <c r="J5199" s="2"/>
      <c r="K5199" s="2"/>
      <c r="L5199" s="2"/>
      <c r="M5199" s="2"/>
      <c r="N5199" s="2"/>
      <c r="O5199" s="2"/>
    </row>
    <row r="5200" spans="5:15" x14ac:dyDescent="0.25">
      <c r="E5200" s="2"/>
      <c r="F5200" s="2"/>
      <c r="G5200" s="5"/>
      <c r="H5200" s="2"/>
      <c r="I5200" s="2"/>
      <c r="J5200" s="2"/>
      <c r="K5200" s="2"/>
      <c r="L5200" s="2"/>
      <c r="M5200" s="2"/>
      <c r="N5200" s="2"/>
      <c r="O5200" s="2"/>
    </row>
    <row r="5201" spans="5:15" x14ac:dyDescent="0.25">
      <c r="E5201" s="2"/>
      <c r="F5201" s="2"/>
      <c r="G5201" s="5"/>
      <c r="H5201" s="2"/>
      <c r="I5201" s="2"/>
      <c r="J5201" s="2"/>
      <c r="K5201" s="2"/>
      <c r="L5201" s="2"/>
      <c r="M5201" s="2"/>
      <c r="N5201" s="2"/>
      <c r="O5201" s="2"/>
    </row>
    <row r="5202" spans="5:15" x14ac:dyDescent="0.25">
      <c r="E5202" s="2"/>
      <c r="F5202" s="2"/>
      <c r="G5202" s="5"/>
      <c r="H5202" s="2"/>
      <c r="I5202" s="2"/>
      <c r="J5202" s="2"/>
      <c r="K5202" s="2"/>
      <c r="L5202" s="2"/>
      <c r="M5202" s="2"/>
      <c r="N5202" s="2"/>
      <c r="O5202" s="2"/>
    </row>
    <row r="5203" spans="5:15" x14ac:dyDescent="0.25">
      <c r="E5203" s="2"/>
      <c r="F5203" s="2"/>
      <c r="G5203" s="5"/>
      <c r="H5203" s="2"/>
      <c r="I5203" s="2"/>
      <c r="J5203" s="2"/>
      <c r="K5203" s="2"/>
      <c r="L5203" s="2"/>
      <c r="M5203" s="2"/>
      <c r="N5203" s="2"/>
      <c r="O5203" s="2"/>
    </row>
    <row r="5204" spans="5:15" x14ac:dyDescent="0.25">
      <c r="E5204" s="2"/>
      <c r="F5204" s="2"/>
      <c r="G5204" s="5"/>
      <c r="H5204" s="2"/>
      <c r="I5204" s="2"/>
      <c r="J5204" s="2"/>
      <c r="K5204" s="2"/>
      <c r="L5204" s="2"/>
      <c r="M5204" s="2"/>
      <c r="N5204" s="2"/>
      <c r="O5204" s="2"/>
    </row>
    <row r="5205" spans="5:15" x14ac:dyDescent="0.25">
      <c r="E5205" s="2"/>
      <c r="H5205" s="2"/>
      <c r="I5205" s="2"/>
      <c r="J5205" s="2"/>
      <c r="K5205" s="2"/>
      <c r="L5205" s="2"/>
      <c r="M5205" s="2"/>
      <c r="N5205" s="2"/>
      <c r="O5205" s="2"/>
    </row>
    <row r="5207" spans="5:15" x14ac:dyDescent="0.25">
      <c r="E5207" s="2"/>
    </row>
    <row r="5209" spans="5:15" x14ac:dyDescent="0.25">
      <c r="E5209" s="2"/>
      <c r="F5209" s="2"/>
      <c r="G5209" s="5"/>
      <c r="H5209" s="2"/>
      <c r="I5209" s="2"/>
      <c r="J5209" s="2"/>
      <c r="K5209" s="2"/>
      <c r="L5209" s="2"/>
      <c r="M5209" s="2"/>
      <c r="N5209" s="2"/>
      <c r="O5209" s="2"/>
    </row>
    <row r="5211" spans="5:15" x14ac:dyDescent="0.25">
      <c r="E5211" s="2"/>
      <c r="F5211" s="2"/>
      <c r="G5211" s="5"/>
      <c r="H5211" s="2"/>
      <c r="I5211" s="2"/>
      <c r="J5211" s="2"/>
      <c r="K5211" s="2"/>
      <c r="L5211" s="2"/>
      <c r="M5211" s="2"/>
      <c r="N5211" s="2"/>
      <c r="O5211" s="2"/>
    </row>
    <row r="5212" spans="5:15" x14ac:dyDescent="0.25">
      <c r="E5212" s="2"/>
      <c r="F5212" s="2"/>
      <c r="G5212" s="5"/>
      <c r="H5212" s="2"/>
      <c r="I5212" s="2"/>
      <c r="J5212" s="2"/>
      <c r="K5212" s="2"/>
      <c r="L5212" s="2"/>
      <c r="M5212" s="2"/>
      <c r="N5212" s="2"/>
      <c r="O5212" s="2"/>
    </row>
    <row r="5213" spans="5:15" x14ac:dyDescent="0.25">
      <c r="E5213" s="2"/>
      <c r="F5213" s="2"/>
      <c r="G5213" s="5"/>
      <c r="H5213" s="2"/>
      <c r="I5213" s="2"/>
      <c r="J5213" s="2"/>
      <c r="K5213" s="2"/>
      <c r="L5213" s="2"/>
      <c r="M5213" s="2"/>
      <c r="N5213" s="2"/>
      <c r="O5213" s="2"/>
    </row>
    <row r="5214" spans="5:15" x14ac:dyDescent="0.25">
      <c r="E5214" s="2"/>
      <c r="F5214" s="2"/>
      <c r="G5214" s="5"/>
      <c r="H5214" s="2"/>
      <c r="I5214" s="2"/>
      <c r="J5214" s="2"/>
      <c r="K5214" s="2"/>
      <c r="L5214" s="2"/>
      <c r="M5214" s="2"/>
      <c r="N5214" s="2"/>
      <c r="O5214" s="2"/>
    </row>
    <row r="5215" spans="5:15" x14ac:dyDescent="0.25">
      <c r="E5215" s="2"/>
      <c r="F5215" s="2"/>
      <c r="G5215" s="5"/>
      <c r="H5215" s="2"/>
      <c r="I5215" s="2"/>
      <c r="J5215" s="2"/>
      <c r="K5215" s="2"/>
      <c r="L5215" s="2"/>
      <c r="M5215" s="2"/>
      <c r="N5215" s="2"/>
      <c r="O5215" s="2"/>
    </row>
    <row r="5216" spans="5:15" x14ac:dyDescent="0.25">
      <c r="E5216" s="2"/>
      <c r="F5216" s="2"/>
      <c r="G5216" s="5"/>
      <c r="H5216" s="2"/>
      <c r="I5216" s="2"/>
      <c r="J5216" s="2"/>
      <c r="K5216" s="2"/>
      <c r="L5216" s="2"/>
      <c r="M5216" s="2"/>
      <c r="N5216" s="2"/>
      <c r="O5216" s="2"/>
    </row>
    <row r="5217" spans="5:15" x14ac:dyDescent="0.25">
      <c r="E5217" s="2"/>
      <c r="F5217" s="2"/>
      <c r="G5217" s="5"/>
      <c r="H5217" s="2"/>
      <c r="I5217" s="2"/>
      <c r="J5217" s="2"/>
      <c r="K5217" s="2"/>
      <c r="L5217" s="2"/>
      <c r="M5217" s="2"/>
      <c r="N5217" s="2"/>
      <c r="O5217" s="2"/>
    </row>
    <row r="5218" spans="5:15" x14ac:dyDescent="0.25">
      <c r="E5218" s="2"/>
      <c r="F5218" s="2"/>
      <c r="G5218" s="5"/>
      <c r="H5218" s="2"/>
      <c r="I5218" s="2"/>
      <c r="J5218" s="2"/>
      <c r="K5218" s="2"/>
      <c r="L5218" s="2"/>
      <c r="M5218" s="2"/>
      <c r="N5218" s="2"/>
      <c r="O5218" s="2"/>
    </row>
    <row r="5219" spans="5:15" x14ac:dyDescent="0.25">
      <c r="E5219" s="2"/>
      <c r="F5219" s="2"/>
      <c r="G5219" s="5"/>
      <c r="H5219" s="2"/>
      <c r="I5219" s="2"/>
      <c r="J5219" s="2"/>
      <c r="K5219" s="2"/>
      <c r="L5219" s="2"/>
      <c r="M5219" s="2"/>
      <c r="N5219" s="2"/>
      <c r="O5219" s="2"/>
    </row>
    <row r="5220" spans="5:15" x14ac:dyDescent="0.25">
      <c r="E5220" s="2"/>
      <c r="F5220" s="2"/>
      <c r="G5220" s="5"/>
      <c r="H5220" s="2"/>
      <c r="I5220" s="2"/>
      <c r="J5220" s="2"/>
      <c r="K5220" s="2"/>
      <c r="L5220" s="2"/>
      <c r="M5220" s="2"/>
      <c r="N5220" s="2"/>
      <c r="O5220" s="2"/>
    </row>
    <row r="5221" spans="5:15" x14ac:dyDescent="0.25">
      <c r="E5221" s="2"/>
      <c r="G5221" s="5"/>
      <c r="H5221" s="2"/>
      <c r="I5221" s="2"/>
      <c r="J5221" s="2"/>
      <c r="K5221" s="2"/>
      <c r="L5221" s="2"/>
      <c r="M5221" s="2"/>
      <c r="N5221" s="2"/>
      <c r="O5221" s="2"/>
    </row>
    <row r="5223" spans="5:15" x14ac:dyDescent="0.25">
      <c r="E5223" s="2"/>
      <c r="F5223" s="2"/>
      <c r="G5223" s="5"/>
      <c r="H5223" s="2"/>
      <c r="I5223" s="2"/>
      <c r="J5223" s="2"/>
      <c r="K5223" s="2"/>
      <c r="L5223" s="2"/>
      <c r="M5223" s="2"/>
      <c r="N5223" s="2"/>
      <c r="O5223" s="2"/>
    </row>
    <row r="5224" spans="5:15" x14ac:dyDescent="0.25">
      <c r="E5224" s="2"/>
      <c r="F5224" s="2"/>
      <c r="G5224" s="5"/>
      <c r="H5224" s="2"/>
      <c r="I5224" s="2"/>
      <c r="J5224" s="2"/>
      <c r="K5224" s="2"/>
      <c r="L5224" s="2"/>
      <c r="M5224" s="2"/>
      <c r="N5224" s="2"/>
      <c r="O5224" s="2"/>
    </row>
    <row r="5225" spans="5:15" x14ac:dyDescent="0.25">
      <c r="E5225" s="2"/>
      <c r="F5225" s="2"/>
      <c r="G5225" s="5"/>
      <c r="H5225" s="2"/>
      <c r="I5225" s="2"/>
      <c r="J5225" s="2"/>
      <c r="K5225" s="2"/>
      <c r="L5225" s="2"/>
      <c r="M5225" s="2"/>
      <c r="N5225" s="2"/>
      <c r="O5225" s="2"/>
    </row>
    <row r="5226" spans="5:15" x14ac:dyDescent="0.25">
      <c r="G5226" s="5"/>
      <c r="H5226" s="2"/>
      <c r="I5226" s="2"/>
      <c r="J5226" s="2"/>
      <c r="K5226" s="2"/>
      <c r="L5226" s="2"/>
      <c r="M5226" s="2"/>
      <c r="N5226" s="2"/>
      <c r="O5226" s="2"/>
    </row>
    <row r="5227" spans="5:15" x14ac:dyDescent="0.25">
      <c r="E5227" s="2"/>
      <c r="F5227" s="2"/>
      <c r="G5227" s="5"/>
      <c r="H5227" s="2"/>
      <c r="I5227" s="2"/>
      <c r="J5227" s="2"/>
      <c r="K5227" s="2"/>
      <c r="L5227" s="2"/>
      <c r="M5227" s="2"/>
      <c r="N5227" s="2"/>
      <c r="O5227" s="2"/>
    </row>
    <row r="5228" spans="5:15" x14ac:dyDescent="0.25">
      <c r="E5228" s="2"/>
      <c r="F5228" s="2"/>
      <c r="G5228" s="5"/>
      <c r="H5228" s="2"/>
      <c r="I5228" s="2"/>
      <c r="J5228" s="2"/>
      <c r="K5228" s="2"/>
      <c r="L5228" s="2"/>
      <c r="M5228" s="2"/>
      <c r="N5228" s="2"/>
      <c r="O5228" s="2"/>
    </row>
    <row r="5229" spans="5:15" x14ac:dyDescent="0.25">
      <c r="E5229" s="2"/>
      <c r="F5229" s="2"/>
      <c r="G5229" s="5"/>
      <c r="H5229" s="2"/>
      <c r="I5229" s="2"/>
      <c r="J5229" s="2"/>
      <c r="K5229" s="2"/>
      <c r="L5229" s="2"/>
      <c r="M5229" s="2"/>
      <c r="N5229" s="2"/>
      <c r="O5229" s="2"/>
    </row>
    <row r="5230" spans="5:15" x14ac:dyDescent="0.25">
      <c r="E5230" s="2"/>
      <c r="F5230" s="2"/>
      <c r="G5230" s="5"/>
      <c r="H5230" s="2"/>
      <c r="I5230" s="2"/>
      <c r="J5230" s="2"/>
      <c r="K5230" s="2"/>
      <c r="L5230" s="2"/>
      <c r="M5230" s="2"/>
      <c r="N5230" s="2"/>
      <c r="O5230" s="2"/>
    </row>
    <row r="5231" spans="5:15" x14ac:dyDescent="0.25">
      <c r="E5231" s="2"/>
      <c r="F5231" s="2"/>
      <c r="G5231" s="5"/>
      <c r="H5231" s="2"/>
      <c r="I5231" s="2"/>
      <c r="J5231" s="2"/>
      <c r="K5231" s="2"/>
      <c r="L5231" s="2"/>
      <c r="M5231" s="2"/>
      <c r="N5231" s="2"/>
      <c r="O5231" s="2"/>
    </row>
    <row r="5232" spans="5:15" x14ac:dyDescent="0.25">
      <c r="E5232" s="2"/>
      <c r="F5232" s="2"/>
      <c r="G5232" s="5"/>
      <c r="H5232" s="2"/>
      <c r="I5232" s="2"/>
      <c r="J5232" s="2"/>
      <c r="K5232" s="2"/>
      <c r="L5232" s="2"/>
      <c r="M5232" s="2"/>
      <c r="N5232" s="2"/>
      <c r="O5232" s="2"/>
    </row>
    <row r="5233" spans="5:15" x14ac:dyDescent="0.25">
      <c r="E5233" s="2"/>
      <c r="F5233" s="2"/>
      <c r="G5233" s="5"/>
      <c r="H5233" s="2"/>
      <c r="I5233" s="2"/>
      <c r="J5233" s="2"/>
      <c r="K5233" s="2"/>
      <c r="L5233" s="2"/>
      <c r="M5233" s="2"/>
      <c r="N5233" s="2"/>
      <c r="O5233" s="2"/>
    </row>
    <row r="5235" spans="5:15" x14ac:dyDescent="0.25">
      <c r="E5235" s="2"/>
      <c r="F5235" s="2"/>
      <c r="G5235" s="5"/>
      <c r="H5235" s="2"/>
      <c r="I5235" s="2"/>
      <c r="J5235" s="2"/>
      <c r="K5235" s="2"/>
      <c r="L5235" s="2"/>
      <c r="M5235" s="2"/>
      <c r="N5235" s="2"/>
      <c r="O5235" s="2"/>
    </row>
    <row r="5236" spans="5:15" x14ac:dyDescent="0.25">
      <c r="E5236" s="2"/>
      <c r="F5236" s="2"/>
      <c r="G5236" s="5"/>
      <c r="H5236" s="2"/>
      <c r="I5236" s="2"/>
      <c r="J5236" s="2"/>
      <c r="K5236" s="2"/>
      <c r="L5236" s="2"/>
      <c r="M5236" s="2"/>
      <c r="N5236" s="2"/>
      <c r="O5236" s="2"/>
    </row>
    <row r="5237" spans="5:15" x14ac:dyDescent="0.25">
      <c r="E5237" s="2"/>
      <c r="F5237" s="2"/>
      <c r="G5237" s="5"/>
      <c r="H5237" s="2"/>
      <c r="I5237" s="2"/>
      <c r="J5237" s="2"/>
      <c r="K5237" s="2"/>
      <c r="L5237" s="2"/>
      <c r="M5237" s="2"/>
      <c r="N5237" s="2"/>
      <c r="O5237" s="2"/>
    </row>
    <row r="5238" spans="5:15" x14ac:dyDescent="0.25">
      <c r="E5238" s="2"/>
      <c r="F5238" s="2"/>
      <c r="G5238" s="5"/>
      <c r="H5238" s="2"/>
      <c r="I5238" s="2"/>
      <c r="J5238" s="2"/>
      <c r="K5238" s="2"/>
      <c r="L5238" s="2"/>
      <c r="M5238" s="2"/>
      <c r="N5238" s="2"/>
      <c r="O5238" s="2"/>
    </row>
    <row r="5239" spans="5:15" x14ac:dyDescent="0.25">
      <c r="E5239" s="2"/>
      <c r="F5239" s="2"/>
      <c r="G5239" s="5"/>
      <c r="H5239" s="2"/>
      <c r="I5239" s="2"/>
      <c r="J5239" s="2"/>
      <c r="K5239" s="2"/>
      <c r="L5239" s="2"/>
      <c r="M5239" s="2"/>
      <c r="N5239" s="2"/>
      <c r="O5239" s="2"/>
    </row>
    <row r="5240" spans="5:15" x14ac:dyDescent="0.25">
      <c r="E5240" s="2"/>
      <c r="F5240" s="2"/>
      <c r="G5240" s="5"/>
      <c r="H5240" s="2"/>
      <c r="I5240" s="2"/>
      <c r="J5240" s="2"/>
      <c r="K5240" s="2"/>
      <c r="L5240" s="2"/>
      <c r="M5240" s="2"/>
      <c r="N5240" s="2"/>
      <c r="O5240" s="2"/>
    </row>
    <row r="5241" spans="5:15" x14ac:dyDescent="0.25">
      <c r="E5241" s="2"/>
      <c r="F5241" s="2"/>
      <c r="G5241" s="5"/>
      <c r="H5241" s="2"/>
      <c r="I5241" s="2"/>
      <c r="J5241" s="2"/>
      <c r="K5241" s="2"/>
      <c r="L5241" s="2"/>
      <c r="M5241" s="2"/>
      <c r="N5241" s="2"/>
      <c r="O5241" s="2"/>
    </row>
    <row r="5242" spans="5:15" x14ac:dyDescent="0.25">
      <c r="E5242" s="2"/>
      <c r="F5242" s="2"/>
      <c r="G5242" s="5"/>
      <c r="H5242" s="2"/>
      <c r="I5242" s="2"/>
      <c r="J5242" s="2"/>
      <c r="K5242" s="2"/>
      <c r="L5242" s="2"/>
      <c r="M5242" s="2"/>
      <c r="N5242" s="2"/>
      <c r="O5242" s="2"/>
    </row>
    <row r="5243" spans="5:15" x14ac:dyDescent="0.25">
      <c r="E5243" s="2"/>
      <c r="F5243" s="2"/>
      <c r="G5243" s="5"/>
      <c r="H5243" s="2"/>
      <c r="I5243" s="2"/>
      <c r="J5243" s="2"/>
      <c r="K5243" s="2"/>
      <c r="L5243" s="2"/>
      <c r="M5243" s="2"/>
      <c r="N5243" s="2"/>
      <c r="O5243" s="2"/>
    </row>
    <row r="5244" spans="5:15" x14ac:dyDescent="0.25">
      <c r="E5244" s="2"/>
      <c r="F5244" s="2"/>
      <c r="G5244" s="5"/>
      <c r="H5244" s="2"/>
      <c r="I5244" s="2"/>
      <c r="J5244" s="2"/>
      <c r="K5244" s="2"/>
      <c r="L5244" s="2"/>
      <c r="M5244" s="2"/>
      <c r="N5244" s="2"/>
      <c r="O5244" s="2"/>
    </row>
    <row r="5245" spans="5:15" x14ac:dyDescent="0.25">
      <c r="E5245" s="2"/>
      <c r="F5245" s="2"/>
      <c r="G5245" s="5"/>
      <c r="H5245" s="2"/>
      <c r="I5245" s="2"/>
      <c r="J5245" s="2"/>
      <c r="K5245" s="2"/>
      <c r="L5245" s="2"/>
      <c r="M5245" s="2"/>
      <c r="N5245" s="2"/>
      <c r="O5245" s="2"/>
    </row>
    <row r="5247" spans="5:15" x14ac:dyDescent="0.25">
      <c r="E5247" s="2"/>
      <c r="F5247" s="2"/>
      <c r="G5247" s="5"/>
      <c r="H5247" s="2"/>
      <c r="I5247" s="2"/>
      <c r="J5247" s="2"/>
      <c r="K5247" s="2"/>
      <c r="L5247" s="2"/>
      <c r="M5247" s="2"/>
      <c r="N5247" s="2"/>
      <c r="O5247" s="2"/>
    </row>
    <row r="5248" spans="5:15" x14ac:dyDescent="0.25">
      <c r="E5248" s="2"/>
      <c r="F5248" s="2"/>
      <c r="G5248" s="5"/>
      <c r="H5248" s="2"/>
      <c r="I5248" s="2"/>
      <c r="J5248" s="2"/>
      <c r="K5248" s="2"/>
      <c r="L5248" s="2"/>
      <c r="M5248" s="2"/>
      <c r="N5248" s="2"/>
      <c r="O5248" s="2"/>
    </row>
    <row r="5249" spans="5:15" x14ac:dyDescent="0.25">
      <c r="E5249" s="2"/>
      <c r="F5249" s="2"/>
      <c r="G5249" s="5"/>
      <c r="H5249" s="2"/>
      <c r="I5249" s="2"/>
      <c r="J5249" s="2"/>
      <c r="K5249" s="2"/>
      <c r="L5249" s="2"/>
      <c r="M5249" s="2"/>
      <c r="N5249" s="2"/>
      <c r="O5249" s="2"/>
    </row>
    <row r="5250" spans="5:15" x14ac:dyDescent="0.25">
      <c r="E5250" s="2"/>
      <c r="F5250" s="2"/>
      <c r="G5250" s="5"/>
      <c r="H5250" s="2"/>
      <c r="I5250" s="2"/>
      <c r="J5250" s="2"/>
      <c r="K5250" s="2"/>
      <c r="L5250" s="2"/>
      <c r="M5250" s="2"/>
      <c r="N5250" s="2"/>
      <c r="O5250" s="2"/>
    </row>
    <row r="5251" spans="5:15" x14ac:dyDescent="0.25">
      <c r="E5251" s="2"/>
      <c r="F5251" s="2"/>
      <c r="G5251" s="5"/>
      <c r="H5251" s="2"/>
      <c r="I5251" s="2"/>
      <c r="J5251" s="2"/>
      <c r="K5251" s="2"/>
      <c r="L5251" s="2"/>
      <c r="M5251" s="2"/>
      <c r="N5251" s="2"/>
      <c r="O5251" s="2"/>
    </row>
    <row r="5252" spans="5:15" x14ac:dyDescent="0.25">
      <c r="E5252" s="2"/>
      <c r="F5252" s="2"/>
      <c r="G5252" s="5"/>
      <c r="H5252" s="2"/>
      <c r="I5252" s="2"/>
      <c r="J5252" s="2"/>
      <c r="K5252" s="2"/>
      <c r="L5252" s="2"/>
      <c r="M5252" s="2"/>
      <c r="N5252" s="2"/>
      <c r="O5252" s="2"/>
    </row>
    <row r="5253" spans="5:15" x14ac:dyDescent="0.25">
      <c r="E5253" s="2"/>
      <c r="F5253" s="2"/>
      <c r="G5253" s="5"/>
      <c r="H5253" s="2"/>
      <c r="I5253" s="2"/>
      <c r="J5253" s="2"/>
      <c r="K5253" s="2"/>
      <c r="L5253" s="2"/>
      <c r="M5253" s="2"/>
      <c r="N5253" s="2"/>
      <c r="O5253" s="2"/>
    </row>
    <row r="5254" spans="5:15" x14ac:dyDescent="0.25">
      <c r="E5254" s="2"/>
      <c r="F5254" s="2"/>
      <c r="G5254" s="5"/>
      <c r="H5254" s="2"/>
      <c r="I5254" s="2"/>
      <c r="J5254" s="2"/>
      <c r="K5254" s="2"/>
      <c r="L5254" s="2"/>
      <c r="M5254" s="2"/>
      <c r="N5254" s="2"/>
      <c r="O5254" s="2"/>
    </row>
    <row r="5255" spans="5:15" x14ac:dyDescent="0.25">
      <c r="J5255" s="2"/>
      <c r="K5255" s="2"/>
      <c r="L5255" s="2"/>
      <c r="M5255" s="2"/>
      <c r="N5255" s="2"/>
      <c r="O5255" s="2"/>
    </row>
    <row r="5256" spans="5:15" x14ac:dyDescent="0.25">
      <c r="J5256" s="2"/>
      <c r="K5256" s="2"/>
    </row>
    <row r="5257" spans="5:15" x14ac:dyDescent="0.25">
      <c r="J5257" s="2"/>
      <c r="K5257" s="2"/>
      <c r="L5257" s="2"/>
      <c r="M5257" s="2"/>
      <c r="N5257" s="2"/>
      <c r="O5257" s="2"/>
    </row>
    <row r="5259" spans="5:15" x14ac:dyDescent="0.25">
      <c r="G5259" s="5"/>
    </row>
    <row r="5260" spans="5:15" x14ac:dyDescent="0.25">
      <c r="I5260" s="2"/>
      <c r="J5260" s="2"/>
      <c r="K5260" s="2"/>
      <c r="L5260" s="2"/>
      <c r="M5260" s="2"/>
    </row>
    <row r="5266" spans="5:15" x14ac:dyDescent="0.25">
      <c r="E5266" s="2"/>
      <c r="F5266" s="2"/>
      <c r="G5266" s="5"/>
      <c r="H5266" s="2"/>
      <c r="I5266" s="2"/>
      <c r="J5266" s="2"/>
      <c r="K5266" s="2"/>
      <c r="L5266" s="2"/>
      <c r="M5266" s="2"/>
      <c r="N5266" s="2"/>
      <c r="O5266" s="2"/>
    </row>
    <row r="5267" spans="5:15" x14ac:dyDescent="0.25">
      <c r="E5267" s="2"/>
      <c r="F5267" s="2"/>
      <c r="G5267" s="5"/>
      <c r="H5267" s="2"/>
      <c r="I5267" s="2"/>
      <c r="J5267" s="2"/>
      <c r="K5267" s="2"/>
      <c r="L5267" s="2"/>
      <c r="M5267" s="2"/>
      <c r="N5267" s="2"/>
      <c r="O5267" s="2"/>
    </row>
    <row r="5268" spans="5:15" x14ac:dyDescent="0.25">
      <c r="I5268" s="2"/>
      <c r="J5268" s="2"/>
      <c r="K5268" s="2"/>
      <c r="L5268" s="2"/>
      <c r="M5268" s="2"/>
      <c r="N5268" s="2"/>
      <c r="O5268" s="2"/>
    </row>
    <row r="5270" spans="5:15" x14ac:dyDescent="0.25">
      <c r="E5270" s="2"/>
      <c r="F5270" s="2"/>
      <c r="G5270" s="5"/>
      <c r="H5270" s="2"/>
      <c r="I5270" s="2"/>
      <c r="J5270" s="2"/>
      <c r="K5270" s="2"/>
      <c r="L5270" s="2"/>
      <c r="M5270" s="2"/>
      <c r="N5270" s="2"/>
      <c r="O5270" s="2"/>
    </row>
    <row r="5271" spans="5:15" x14ac:dyDescent="0.25">
      <c r="F5271" s="2"/>
      <c r="G5271" s="5"/>
      <c r="H5271" s="2"/>
      <c r="I5271" s="2"/>
      <c r="J5271" s="2"/>
      <c r="K5271" s="2"/>
      <c r="L5271" s="2"/>
      <c r="M5271" s="2"/>
      <c r="N5271" s="2"/>
      <c r="O5271" s="2"/>
    </row>
    <row r="5272" spans="5:15" x14ac:dyDescent="0.25">
      <c r="E5272" s="2"/>
      <c r="F5272" s="2"/>
      <c r="G5272" s="5"/>
      <c r="H5272" s="2"/>
      <c r="I5272" s="2"/>
      <c r="J5272" s="2"/>
      <c r="K5272" s="2"/>
      <c r="L5272" s="2"/>
      <c r="M5272" s="2"/>
      <c r="N5272" s="2"/>
      <c r="O5272" s="2"/>
    </row>
    <row r="5273" spans="5:15" x14ac:dyDescent="0.25">
      <c r="K5273" s="2"/>
      <c r="L5273" s="2"/>
      <c r="M5273" s="2"/>
      <c r="N5273" s="2"/>
      <c r="O5273" s="2"/>
    </row>
    <row r="5274" spans="5:15" x14ac:dyDescent="0.25">
      <c r="E5274" s="2"/>
      <c r="F5274" s="2"/>
      <c r="G5274" s="5"/>
      <c r="H5274" s="2"/>
      <c r="I5274" s="2"/>
      <c r="J5274" s="2"/>
      <c r="K5274" s="2"/>
      <c r="L5274" s="2"/>
      <c r="M5274" s="2"/>
      <c r="N5274" s="2"/>
      <c r="O5274" s="2"/>
    </row>
    <row r="5275" spans="5:15" x14ac:dyDescent="0.25">
      <c r="E5275" s="2"/>
      <c r="G5275" s="5"/>
      <c r="H5275" s="2"/>
      <c r="I5275" s="2"/>
      <c r="J5275" s="2"/>
      <c r="K5275" s="2"/>
      <c r="L5275" s="2"/>
      <c r="M5275" s="2"/>
      <c r="N5275" s="2"/>
      <c r="O5275" s="2"/>
    </row>
    <row r="5276" spans="5:15" x14ac:dyDescent="0.25">
      <c r="E5276" s="2"/>
      <c r="G5276" s="5"/>
      <c r="H5276" s="2"/>
      <c r="I5276" s="2"/>
      <c r="J5276" s="2"/>
      <c r="K5276" s="2"/>
      <c r="L5276" s="2"/>
      <c r="M5276" s="2"/>
      <c r="N5276" s="2"/>
      <c r="O5276" s="2"/>
    </row>
    <row r="5277" spans="5:15" x14ac:dyDescent="0.25">
      <c r="H5277" s="2"/>
      <c r="I5277" s="2"/>
      <c r="J5277" s="2"/>
      <c r="K5277" s="2"/>
      <c r="L5277" s="2"/>
      <c r="M5277" s="2"/>
      <c r="N5277" s="2"/>
      <c r="O5277" s="2"/>
    </row>
    <row r="5278" spans="5:15" x14ac:dyDescent="0.25">
      <c r="L5278" s="2"/>
      <c r="M5278" s="2"/>
      <c r="N5278" s="2"/>
      <c r="O5278" s="2"/>
    </row>
    <row r="5280" spans="5:15" x14ac:dyDescent="0.25">
      <c r="E5280" s="2"/>
      <c r="F5280" s="2"/>
      <c r="G5280" s="5"/>
      <c r="H5280" s="2"/>
      <c r="I5280" s="2"/>
      <c r="J5280" s="2"/>
      <c r="K5280" s="2"/>
      <c r="L5280" s="2"/>
      <c r="M5280" s="2"/>
      <c r="N5280" s="2"/>
      <c r="O5280" s="2"/>
    </row>
    <row r="5282" spans="5:15" x14ac:dyDescent="0.25">
      <c r="M5282" s="2"/>
      <c r="N5282" s="2"/>
      <c r="O5282" s="2"/>
    </row>
    <row r="5283" spans="5:15" x14ac:dyDescent="0.25">
      <c r="E5283" s="2"/>
      <c r="F5283" s="2"/>
      <c r="G5283" s="5"/>
      <c r="H5283" s="2"/>
      <c r="I5283" s="2"/>
      <c r="J5283" s="2"/>
      <c r="K5283" s="2"/>
      <c r="L5283" s="2"/>
      <c r="M5283" s="2"/>
      <c r="N5283" s="2"/>
      <c r="O5283" s="2"/>
    </row>
    <row r="5284" spans="5:15" x14ac:dyDescent="0.25">
      <c r="E5284" s="2"/>
      <c r="F5284" s="2"/>
      <c r="G5284" s="5"/>
      <c r="H5284" s="2"/>
      <c r="I5284" s="2"/>
      <c r="J5284" s="2"/>
      <c r="K5284" s="2"/>
      <c r="L5284" s="2"/>
      <c r="M5284" s="2"/>
      <c r="N5284" s="2"/>
      <c r="O5284" s="2"/>
    </row>
    <row r="5285" spans="5:15" x14ac:dyDescent="0.25">
      <c r="H5285" s="2"/>
      <c r="I5285" s="2"/>
      <c r="J5285" s="2"/>
      <c r="K5285" s="2"/>
      <c r="L5285" s="2"/>
      <c r="M5285" s="2"/>
      <c r="N5285" s="2"/>
      <c r="O5285" s="2"/>
    </row>
    <row r="5286" spans="5:15" x14ac:dyDescent="0.25">
      <c r="I5286" s="2"/>
      <c r="J5286" s="2"/>
      <c r="K5286" s="2"/>
      <c r="L5286" s="2"/>
      <c r="M5286" s="2"/>
      <c r="N5286" s="2"/>
      <c r="O5286" s="2"/>
    </row>
    <row r="5287" spans="5:15" x14ac:dyDescent="0.25">
      <c r="E5287" s="2"/>
      <c r="F5287" s="2"/>
      <c r="G5287" s="5"/>
      <c r="H5287" s="2"/>
      <c r="I5287" s="2"/>
      <c r="J5287" s="2"/>
      <c r="K5287" s="2"/>
      <c r="L5287" s="2"/>
      <c r="M5287" s="2"/>
      <c r="N5287" s="2"/>
      <c r="O5287" s="2"/>
    </row>
    <row r="5290" spans="5:15" x14ac:dyDescent="0.25">
      <c r="E5290" s="2"/>
      <c r="F5290" s="2"/>
      <c r="G5290" s="5"/>
      <c r="H5290" s="2"/>
      <c r="I5290" s="2"/>
      <c r="J5290" s="2"/>
      <c r="K5290" s="2"/>
      <c r="L5290" s="2"/>
      <c r="M5290" s="2"/>
      <c r="N5290" s="2"/>
      <c r="O5290" s="2"/>
    </row>
    <row r="5291" spans="5:15" x14ac:dyDescent="0.25">
      <c r="E5291" s="2"/>
      <c r="F5291" s="2"/>
      <c r="G5291" s="5"/>
      <c r="H5291" s="2"/>
      <c r="I5291" s="2"/>
      <c r="J5291" s="2"/>
      <c r="K5291" s="2"/>
      <c r="L5291" s="2"/>
      <c r="M5291" s="2"/>
      <c r="N5291" s="2"/>
      <c r="O5291" s="2"/>
    </row>
    <row r="5294" spans="5:15" x14ac:dyDescent="0.25">
      <c r="K5294" s="2"/>
      <c r="L5294" s="2"/>
      <c r="N5294" s="2"/>
      <c r="O5294" s="2"/>
    </row>
    <row r="5298" spans="5:15" x14ac:dyDescent="0.25">
      <c r="E5298" s="2"/>
      <c r="F5298" s="2"/>
      <c r="G5298" s="5"/>
      <c r="H5298" s="2"/>
      <c r="I5298" s="2"/>
      <c r="J5298" s="2"/>
      <c r="K5298" s="2"/>
      <c r="L5298" s="2"/>
      <c r="M5298" s="2"/>
      <c r="N5298" s="2"/>
      <c r="O5298" s="2"/>
    </row>
    <row r="5299" spans="5:15" x14ac:dyDescent="0.25">
      <c r="E5299" s="2"/>
      <c r="F5299" s="2"/>
      <c r="G5299" s="5"/>
      <c r="H5299" s="2"/>
      <c r="I5299" s="2"/>
      <c r="J5299" s="2"/>
      <c r="K5299" s="2"/>
      <c r="L5299" s="2"/>
      <c r="M5299" s="2"/>
      <c r="N5299" s="2"/>
      <c r="O5299" s="2"/>
    </row>
    <row r="5300" spans="5:15" x14ac:dyDescent="0.25">
      <c r="E5300" s="2"/>
      <c r="F5300" s="2"/>
      <c r="G5300" s="5"/>
      <c r="H5300" s="2"/>
      <c r="I5300" s="2"/>
      <c r="J5300" s="2"/>
      <c r="K5300" s="2"/>
      <c r="L5300" s="2"/>
      <c r="M5300" s="2"/>
      <c r="N5300" s="2"/>
      <c r="O5300" s="2"/>
    </row>
    <row r="5301" spans="5:15" x14ac:dyDescent="0.25">
      <c r="M5301" s="2"/>
      <c r="N5301" s="2"/>
      <c r="O5301" s="2"/>
    </row>
    <row r="5302" spans="5:15" x14ac:dyDescent="0.25">
      <c r="E5302" s="2"/>
      <c r="F5302" s="2"/>
      <c r="G5302" s="5"/>
      <c r="H5302" s="2"/>
      <c r="I5302" s="2"/>
      <c r="J5302" s="2"/>
      <c r="K5302" s="2"/>
      <c r="L5302" s="2"/>
      <c r="M5302" s="2"/>
      <c r="N5302" s="2"/>
      <c r="O5302" s="2"/>
    </row>
    <row r="5303" spans="5:15" x14ac:dyDescent="0.25">
      <c r="F5303" s="2"/>
      <c r="G5303" s="5"/>
      <c r="H5303" s="2"/>
      <c r="I5303" s="2"/>
      <c r="J5303" s="2"/>
      <c r="K5303" s="2"/>
      <c r="L5303" s="2"/>
      <c r="M5303" s="2"/>
      <c r="N5303" s="2"/>
      <c r="O5303" s="2"/>
    </row>
    <row r="5304" spans="5:15" x14ac:dyDescent="0.25">
      <c r="E5304" s="2"/>
      <c r="F5304" s="2"/>
      <c r="G5304" s="5"/>
      <c r="H5304" s="2"/>
      <c r="I5304" s="2"/>
      <c r="J5304" s="2"/>
      <c r="K5304" s="2"/>
      <c r="L5304" s="2"/>
      <c r="M5304" s="2"/>
      <c r="N5304" s="2"/>
      <c r="O5304" s="2"/>
    </row>
    <row r="5305" spans="5:15" x14ac:dyDescent="0.25">
      <c r="E5305" s="2"/>
      <c r="F5305" s="2"/>
      <c r="G5305" s="5"/>
      <c r="H5305" s="2"/>
      <c r="I5305" s="2"/>
      <c r="J5305" s="2"/>
      <c r="K5305" s="2"/>
      <c r="L5305" s="2"/>
      <c r="M5305" s="2"/>
      <c r="N5305" s="2"/>
      <c r="O5305" s="2"/>
    </row>
    <row r="5306" spans="5:15" x14ac:dyDescent="0.25">
      <c r="E5306" s="2"/>
      <c r="F5306" s="2"/>
      <c r="G5306" s="5"/>
      <c r="H5306" s="2"/>
      <c r="I5306" s="2"/>
      <c r="J5306" s="2"/>
      <c r="K5306" s="2"/>
      <c r="L5306" s="2"/>
      <c r="M5306" s="2"/>
      <c r="N5306" s="2"/>
      <c r="O5306" s="2"/>
    </row>
    <row r="5307" spans="5:15" x14ac:dyDescent="0.25">
      <c r="E5307" s="2"/>
      <c r="F5307" s="2"/>
      <c r="G5307" s="5"/>
      <c r="H5307" s="2"/>
      <c r="I5307" s="2"/>
      <c r="J5307" s="2"/>
      <c r="K5307" s="2"/>
      <c r="L5307" s="2"/>
      <c r="M5307" s="2"/>
      <c r="N5307" s="2"/>
      <c r="O5307" s="2"/>
    </row>
    <row r="5308" spans="5:15" x14ac:dyDescent="0.25">
      <c r="E5308" s="2"/>
      <c r="F5308" s="2"/>
      <c r="G5308" s="5"/>
      <c r="H5308" s="2"/>
      <c r="I5308" s="2"/>
      <c r="J5308" s="2"/>
      <c r="K5308" s="2"/>
      <c r="L5308" s="2"/>
      <c r="M5308" s="2"/>
      <c r="N5308" s="2"/>
      <c r="O5308" s="2"/>
    </row>
    <row r="5309" spans="5:15" x14ac:dyDescent="0.25">
      <c r="E5309" s="2"/>
      <c r="F5309" s="2"/>
      <c r="G5309" s="5"/>
      <c r="H5309" s="2"/>
      <c r="I5309" s="2"/>
      <c r="J5309" s="2"/>
      <c r="K5309" s="2"/>
      <c r="L5309" s="2"/>
      <c r="M5309" s="2"/>
      <c r="N5309" s="2"/>
      <c r="O5309" s="2"/>
    </row>
    <row r="5311" spans="5:15" x14ac:dyDescent="0.25">
      <c r="K5311" s="2"/>
    </row>
    <row r="5313" spans="5:15" x14ac:dyDescent="0.25">
      <c r="F5313" s="2"/>
      <c r="G5313" s="5"/>
    </row>
    <row r="5315" spans="5:15" x14ac:dyDescent="0.25">
      <c r="E5315" s="2"/>
      <c r="F5315" s="2"/>
      <c r="G5315" s="5"/>
      <c r="H5315" s="2"/>
      <c r="I5315" s="2"/>
      <c r="J5315" s="2"/>
      <c r="K5315" s="2"/>
      <c r="L5315" s="2"/>
      <c r="M5315" s="2"/>
      <c r="N5315" s="2"/>
      <c r="O5315" s="2"/>
    </row>
    <row r="5316" spans="5:15" x14ac:dyDescent="0.25">
      <c r="E5316" s="2"/>
      <c r="F5316" s="2"/>
      <c r="G5316" s="5"/>
      <c r="H5316" s="2"/>
      <c r="I5316" s="2"/>
      <c r="J5316" s="2"/>
      <c r="K5316" s="2"/>
      <c r="L5316" s="2"/>
      <c r="M5316" s="2"/>
      <c r="N5316" s="2"/>
      <c r="O5316" s="2"/>
    </row>
    <row r="5317" spans="5:15" x14ac:dyDescent="0.25">
      <c r="E5317" s="2"/>
      <c r="F5317" s="2"/>
      <c r="G5317" s="5"/>
      <c r="H5317" s="2"/>
      <c r="I5317" s="2"/>
      <c r="J5317" s="2"/>
      <c r="K5317" s="2"/>
      <c r="L5317" s="2"/>
      <c r="M5317" s="2"/>
      <c r="N5317" s="2"/>
      <c r="O5317" s="2"/>
    </row>
    <row r="5319" spans="5:15" x14ac:dyDescent="0.25">
      <c r="E5319" s="2"/>
      <c r="F5319" s="2"/>
      <c r="G5319" s="5"/>
      <c r="H5319" s="2"/>
      <c r="I5319" s="2"/>
      <c r="J5319" s="2"/>
      <c r="K5319" s="2"/>
      <c r="L5319" s="2"/>
      <c r="M5319" s="2"/>
      <c r="N5319" s="2"/>
      <c r="O5319" s="2"/>
    </row>
    <row r="5320" spans="5:15" x14ac:dyDescent="0.25">
      <c r="E5320" s="2"/>
      <c r="F5320" s="2"/>
      <c r="G5320" s="5"/>
      <c r="H5320" s="2"/>
      <c r="I5320" s="2"/>
      <c r="J5320" s="2"/>
      <c r="K5320" s="2"/>
      <c r="L5320" s="2"/>
      <c r="M5320" s="2"/>
      <c r="N5320" s="2"/>
      <c r="O5320" s="2"/>
    </row>
    <row r="5321" spans="5:15" x14ac:dyDescent="0.25">
      <c r="E5321" s="2"/>
      <c r="F5321" s="2"/>
      <c r="G5321" s="5"/>
      <c r="H5321" s="2"/>
      <c r="I5321" s="2"/>
      <c r="J5321" s="2"/>
      <c r="K5321" s="2"/>
      <c r="L5321" s="2"/>
      <c r="M5321" s="2"/>
      <c r="N5321" s="2"/>
      <c r="O5321" s="2"/>
    </row>
    <row r="5322" spans="5:15" x14ac:dyDescent="0.25">
      <c r="E5322" s="2"/>
      <c r="F5322" s="2"/>
      <c r="G5322" s="5"/>
      <c r="H5322" s="2"/>
      <c r="I5322" s="2"/>
      <c r="J5322" s="2"/>
      <c r="K5322" s="2"/>
      <c r="L5322" s="2"/>
      <c r="M5322" s="2"/>
      <c r="N5322" s="2"/>
      <c r="O5322" s="2"/>
    </row>
    <row r="5323" spans="5:15" x14ac:dyDescent="0.25">
      <c r="E5323" s="2"/>
      <c r="F5323" s="2"/>
      <c r="G5323" s="5"/>
      <c r="H5323" s="2"/>
      <c r="I5323" s="2"/>
      <c r="J5323" s="2"/>
      <c r="K5323" s="2"/>
      <c r="L5323" s="2"/>
      <c r="M5323" s="2"/>
      <c r="N5323" s="2"/>
      <c r="O5323" s="2"/>
    </row>
    <row r="5324" spans="5:15" x14ac:dyDescent="0.25">
      <c r="E5324" s="2"/>
      <c r="F5324" s="2"/>
      <c r="G5324" s="5"/>
      <c r="H5324" s="2"/>
      <c r="I5324" s="2"/>
      <c r="J5324" s="2"/>
      <c r="K5324" s="2"/>
      <c r="L5324" s="2"/>
      <c r="M5324" s="2"/>
      <c r="N5324" s="2"/>
      <c r="O5324" s="2"/>
    </row>
    <row r="5325" spans="5:15" x14ac:dyDescent="0.25">
      <c r="E5325" s="2"/>
      <c r="F5325" s="2"/>
      <c r="G5325" s="5"/>
      <c r="H5325" s="2"/>
      <c r="I5325" s="2"/>
      <c r="J5325" s="2"/>
      <c r="K5325" s="2"/>
      <c r="L5325" s="2"/>
      <c r="M5325" s="2"/>
      <c r="N5325" s="2"/>
      <c r="O5325" s="2"/>
    </row>
    <row r="5326" spans="5:15" x14ac:dyDescent="0.25">
      <c r="E5326" s="2"/>
      <c r="F5326" s="2"/>
      <c r="G5326" s="5"/>
      <c r="H5326" s="2"/>
      <c r="I5326" s="2"/>
      <c r="J5326" s="2"/>
      <c r="K5326" s="2"/>
      <c r="L5326" s="2"/>
      <c r="M5326" s="2"/>
      <c r="N5326" s="2"/>
      <c r="O5326" s="2"/>
    </row>
    <row r="5327" spans="5:15" x14ac:dyDescent="0.25">
      <c r="E5327" s="2"/>
      <c r="F5327" s="2"/>
      <c r="G5327" s="5"/>
      <c r="H5327" s="2"/>
      <c r="I5327" s="2"/>
      <c r="J5327" s="2"/>
      <c r="K5327" s="2"/>
      <c r="L5327" s="2"/>
      <c r="M5327" s="2"/>
      <c r="N5327" s="2"/>
      <c r="O5327" s="2"/>
    </row>
    <row r="5328" spans="5:15" x14ac:dyDescent="0.25">
      <c r="E5328" s="2"/>
      <c r="F5328" s="2"/>
      <c r="G5328" s="5"/>
      <c r="H5328" s="2"/>
      <c r="I5328" s="2"/>
      <c r="J5328" s="2"/>
      <c r="K5328" s="2"/>
      <c r="L5328" s="2"/>
      <c r="M5328" s="2"/>
      <c r="N5328" s="2"/>
      <c r="O5328" s="2"/>
    </row>
    <row r="5329" spans="5:15" x14ac:dyDescent="0.25">
      <c r="E5329" s="2"/>
      <c r="F5329" s="2"/>
      <c r="G5329" s="5"/>
      <c r="H5329" s="2"/>
      <c r="I5329" s="2"/>
      <c r="J5329" s="2"/>
      <c r="K5329" s="2"/>
      <c r="L5329" s="2"/>
      <c r="M5329" s="2"/>
      <c r="N5329" s="2"/>
      <c r="O5329" s="2"/>
    </row>
    <row r="5331" spans="5:15" x14ac:dyDescent="0.25">
      <c r="E5331" s="2"/>
      <c r="F5331" s="2"/>
      <c r="G5331" s="5"/>
      <c r="H5331" s="2"/>
      <c r="I5331" s="2"/>
      <c r="J5331" s="2"/>
      <c r="K5331" s="2"/>
      <c r="L5331" s="2"/>
      <c r="M5331" s="2"/>
      <c r="N5331" s="2"/>
      <c r="O5331" s="2"/>
    </row>
    <row r="5332" spans="5:15" x14ac:dyDescent="0.25">
      <c r="E5332" s="2"/>
      <c r="F5332" s="2"/>
      <c r="G5332" s="5"/>
      <c r="H5332" s="2"/>
      <c r="I5332" s="2"/>
      <c r="J5332" s="2"/>
      <c r="K5332" s="2"/>
      <c r="L5332" s="2"/>
      <c r="M5332" s="2"/>
      <c r="N5332" s="2"/>
      <c r="O5332" s="2"/>
    </row>
    <row r="5333" spans="5:15" x14ac:dyDescent="0.25">
      <c r="E5333" s="2"/>
      <c r="F5333" s="2"/>
      <c r="G5333" s="5"/>
      <c r="H5333" s="2"/>
      <c r="I5333" s="2"/>
      <c r="J5333" s="2"/>
      <c r="K5333" s="2"/>
      <c r="L5333" s="2"/>
      <c r="M5333" s="2"/>
      <c r="N5333" s="2"/>
      <c r="O5333" s="2"/>
    </row>
    <row r="5334" spans="5:15" x14ac:dyDescent="0.25">
      <c r="E5334" s="2"/>
      <c r="F5334" s="2"/>
      <c r="G5334" s="5"/>
      <c r="H5334" s="2"/>
      <c r="I5334" s="2"/>
      <c r="J5334" s="2"/>
      <c r="K5334" s="2"/>
      <c r="L5334" s="2"/>
      <c r="M5334" s="2"/>
      <c r="N5334" s="2"/>
      <c r="O5334" s="2"/>
    </row>
    <row r="5335" spans="5:15" x14ac:dyDescent="0.25">
      <c r="E5335" s="2"/>
      <c r="F5335" s="2"/>
      <c r="G5335" s="5"/>
      <c r="H5335" s="2"/>
      <c r="I5335" s="2"/>
      <c r="J5335" s="2"/>
      <c r="K5335" s="2"/>
      <c r="L5335" s="2"/>
      <c r="M5335" s="2"/>
      <c r="N5335" s="2"/>
      <c r="O5335" s="2"/>
    </row>
    <row r="5336" spans="5:15" x14ac:dyDescent="0.25">
      <c r="E5336" s="2"/>
      <c r="F5336" s="2"/>
      <c r="G5336" s="5"/>
      <c r="H5336" s="2"/>
      <c r="I5336" s="2"/>
      <c r="J5336" s="2"/>
      <c r="K5336" s="2"/>
      <c r="L5336" s="2"/>
      <c r="M5336" s="2"/>
      <c r="N5336" s="2"/>
      <c r="O5336" s="2"/>
    </row>
    <row r="5337" spans="5:15" x14ac:dyDescent="0.25">
      <c r="E5337" s="2"/>
      <c r="F5337" s="2"/>
      <c r="G5337" s="5"/>
      <c r="H5337" s="2"/>
      <c r="I5337" s="2"/>
      <c r="J5337" s="2"/>
      <c r="K5337" s="2"/>
      <c r="L5337" s="2"/>
      <c r="M5337" s="2"/>
      <c r="N5337" s="2"/>
      <c r="O5337" s="2"/>
    </row>
    <row r="5338" spans="5:15" x14ac:dyDescent="0.25">
      <c r="E5338" s="2"/>
      <c r="F5338" s="2"/>
      <c r="G5338" s="5"/>
      <c r="H5338" s="2"/>
      <c r="I5338" s="2"/>
      <c r="J5338" s="2"/>
      <c r="K5338" s="2"/>
      <c r="L5338" s="2"/>
      <c r="M5338" s="2"/>
      <c r="N5338" s="2"/>
      <c r="O5338" s="2"/>
    </row>
    <row r="5340" spans="5:15" x14ac:dyDescent="0.25">
      <c r="E5340" s="2"/>
    </row>
    <row r="5342" spans="5:15" x14ac:dyDescent="0.25">
      <c r="E5342" s="2"/>
      <c r="F5342" s="2"/>
      <c r="G5342" s="5"/>
      <c r="H5342" s="2"/>
      <c r="I5342" s="2"/>
      <c r="J5342" s="2"/>
      <c r="K5342" s="2"/>
      <c r="L5342" s="2"/>
      <c r="M5342" s="2"/>
      <c r="N5342" s="2"/>
      <c r="O5342" s="2"/>
    </row>
    <row r="5344" spans="5:15" x14ac:dyDescent="0.25">
      <c r="E5344" s="2"/>
      <c r="F5344" s="2"/>
      <c r="G5344" s="5"/>
      <c r="H5344" s="2"/>
      <c r="I5344" s="2"/>
      <c r="J5344" s="2"/>
      <c r="K5344" s="2"/>
      <c r="L5344" s="2"/>
      <c r="M5344" s="2"/>
      <c r="N5344" s="2"/>
      <c r="O5344" s="2"/>
    </row>
    <row r="5345" spans="5:15" x14ac:dyDescent="0.25">
      <c r="L5345" s="2"/>
      <c r="M5345" s="2"/>
      <c r="N5345" s="2"/>
      <c r="O5345" s="2"/>
    </row>
    <row r="5348" spans="5:15" x14ac:dyDescent="0.25">
      <c r="E5348" s="2"/>
      <c r="F5348" s="2"/>
      <c r="G5348" s="5"/>
      <c r="H5348" s="2"/>
      <c r="I5348" s="2"/>
      <c r="J5348" s="2"/>
      <c r="K5348" s="2"/>
      <c r="L5348" s="2"/>
      <c r="M5348" s="2"/>
      <c r="N5348" s="2"/>
      <c r="O5348" s="2"/>
    </row>
    <row r="5349" spans="5:15" x14ac:dyDescent="0.25">
      <c r="E5349" s="2"/>
      <c r="F5349" s="2"/>
      <c r="G5349" s="5"/>
      <c r="H5349" s="2"/>
      <c r="I5349" s="2"/>
      <c r="J5349" s="2"/>
      <c r="K5349" s="2"/>
      <c r="L5349" s="2"/>
      <c r="M5349" s="2"/>
      <c r="N5349" s="2"/>
      <c r="O5349" s="2"/>
    </row>
    <row r="5350" spans="5:15" x14ac:dyDescent="0.25">
      <c r="N5350" s="2"/>
      <c r="O5350" s="2"/>
    </row>
    <row r="5351" spans="5:15" x14ac:dyDescent="0.25">
      <c r="M5351" s="2"/>
      <c r="N5351" s="2"/>
      <c r="O5351" s="2"/>
    </row>
    <row r="5352" spans="5:15" x14ac:dyDescent="0.25">
      <c r="M5352" s="2"/>
      <c r="N5352" s="2"/>
      <c r="O5352" s="2"/>
    </row>
    <row r="5353" spans="5:15" x14ac:dyDescent="0.25">
      <c r="O5353" s="2"/>
    </row>
    <row r="5354" spans="5:15" x14ac:dyDescent="0.25">
      <c r="O5354" s="2"/>
    </row>
    <row r="5355" spans="5:15" x14ac:dyDescent="0.25">
      <c r="E5355" s="2"/>
      <c r="F5355" s="2"/>
      <c r="G5355" s="5"/>
      <c r="H5355" s="2"/>
      <c r="I5355" s="2"/>
      <c r="J5355" s="2"/>
      <c r="K5355" s="2"/>
      <c r="L5355" s="2"/>
      <c r="M5355" s="2"/>
      <c r="N5355" s="2"/>
      <c r="O5355" s="2"/>
    </row>
    <row r="5356" spans="5:15" x14ac:dyDescent="0.25">
      <c r="E5356" s="2"/>
      <c r="F5356" s="2"/>
      <c r="G5356" s="5"/>
      <c r="H5356" s="2"/>
      <c r="I5356" s="2"/>
      <c r="J5356" s="2"/>
      <c r="K5356" s="2"/>
      <c r="L5356" s="2"/>
      <c r="M5356" s="2"/>
      <c r="N5356" s="2"/>
      <c r="O5356" s="2"/>
    </row>
    <row r="5357" spans="5:15" x14ac:dyDescent="0.25">
      <c r="E5357" s="2"/>
      <c r="F5357" s="2"/>
      <c r="G5357" s="5"/>
      <c r="H5357" s="2"/>
      <c r="I5357" s="2"/>
      <c r="J5357" s="2"/>
      <c r="K5357" s="2"/>
      <c r="L5357" s="2"/>
      <c r="M5357" s="2"/>
      <c r="N5357" s="2"/>
      <c r="O5357" s="2"/>
    </row>
    <row r="5358" spans="5:15" x14ac:dyDescent="0.25">
      <c r="E5358" s="2"/>
      <c r="F5358" s="2"/>
      <c r="G5358" s="5"/>
      <c r="H5358" s="2"/>
      <c r="I5358" s="2"/>
      <c r="J5358" s="2"/>
      <c r="K5358" s="2"/>
      <c r="L5358" s="2"/>
      <c r="M5358" s="2"/>
      <c r="N5358" s="2"/>
      <c r="O5358" s="2"/>
    </row>
    <row r="5360" spans="5:15" x14ac:dyDescent="0.25">
      <c r="E5360" s="2"/>
      <c r="F5360" s="2"/>
      <c r="G5360" s="5"/>
      <c r="H5360" s="2"/>
      <c r="I5360" s="2"/>
      <c r="J5360" s="2"/>
      <c r="K5360" s="2"/>
      <c r="L5360" s="2"/>
      <c r="M5360" s="2"/>
      <c r="N5360" s="2"/>
      <c r="O5360" s="2"/>
    </row>
    <row r="5361" spans="5:15" x14ac:dyDescent="0.25">
      <c r="E5361" s="2"/>
      <c r="F5361" s="2"/>
      <c r="G5361" s="5"/>
      <c r="H5361" s="2"/>
      <c r="I5361" s="2"/>
      <c r="J5361" s="2"/>
      <c r="K5361" s="2"/>
      <c r="L5361" s="2"/>
      <c r="M5361" s="2"/>
      <c r="N5361" s="2"/>
      <c r="O5361" s="2"/>
    </row>
    <row r="5362" spans="5:15" x14ac:dyDescent="0.25">
      <c r="E5362" s="2"/>
      <c r="F5362" s="2"/>
      <c r="G5362" s="5"/>
      <c r="H5362" s="2"/>
      <c r="I5362" s="2"/>
      <c r="J5362" s="2"/>
      <c r="K5362" s="2"/>
      <c r="L5362" s="2"/>
      <c r="M5362" s="2"/>
      <c r="N5362" s="2"/>
      <c r="O5362" s="2"/>
    </row>
    <row r="5363" spans="5:15" x14ac:dyDescent="0.25">
      <c r="F5363" s="2"/>
      <c r="G5363" s="5"/>
      <c r="H5363" s="2"/>
      <c r="I5363" s="2"/>
      <c r="J5363" s="2"/>
      <c r="K5363" s="2"/>
      <c r="L5363" s="2"/>
      <c r="M5363" s="2"/>
      <c r="N5363" s="2"/>
      <c r="O5363" s="2"/>
    </row>
    <row r="5364" spans="5:15" x14ac:dyDescent="0.25">
      <c r="E5364" s="2"/>
      <c r="F5364" s="2"/>
      <c r="G5364" s="5"/>
      <c r="H5364" s="2"/>
      <c r="I5364" s="2"/>
      <c r="J5364" s="2"/>
      <c r="K5364" s="2"/>
      <c r="L5364" s="2"/>
      <c r="M5364" s="2"/>
      <c r="N5364" s="2"/>
      <c r="O5364" s="2"/>
    </row>
    <row r="5365" spans="5:15" x14ac:dyDescent="0.25">
      <c r="E5365" s="2"/>
      <c r="F5365" s="2"/>
      <c r="G5365" s="5"/>
      <c r="H5365" s="2"/>
      <c r="I5365" s="2"/>
      <c r="J5365" s="2"/>
      <c r="K5365" s="2"/>
      <c r="L5365" s="2"/>
      <c r="M5365" s="2"/>
      <c r="N5365" s="2"/>
      <c r="O5365" s="2"/>
    </row>
    <row r="5366" spans="5:15" x14ac:dyDescent="0.25">
      <c r="E5366" s="2"/>
      <c r="F5366" s="2"/>
      <c r="G5366" s="5"/>
      <c r="H5366" s="2"/>
      <c r="I5366" s="2"/>
      <c r="J5366" s="2"/>
      <c r="K5366" s="2"/>
      <c r="L5366" s="2"/>
      <c r="M5366" s="2"/>
      <c r="N5366" s="2"/>
      <c r="O5366" s="2"/>
    </row>
    <row r="5367" spans="5:15" x14ac:dyDescent="0.25">
      <c r="E5367" s="2"/>
      <c r="F5367" s="2"/>
      <c r="G5367" s="5"/>
      <c r="H5367" s="2"/>
      <c r="I5367" s="2"/>
      <c r="J5367" s="2"/>
      <c r="K5367" s="2"/>
      <c r="L5367" s="2"/>
      <c r="M5367" s="2"/>
      <c r="N5367" s="2"/>
      <c r="O5367" s="2"/>
    </row>
    <row r="5368" spans="5:15" x14ac:dyDescent="0.25">
      <c r="E5368" s="2"/>
      <c r="F5368" s="2"/>
      <c r="G5368" s="5"/>
      <c r="H5368" s="2"/>
      <c r="I5368" s="2"/>
      <c r="J5368" s="2"/>
      <c r="K5368" s="2"/>
      <c r="L5368" s="2"/>
      <c r="M5368" s="2"/>
      <c r="N5368" s="2"/>
      <c r="O5368" s="2"/>
    </row>
    <row r="5369" spans="5:15" x14ac:dyDescent="0.25">
      <c r="E5369" s="2"/>
      <c r="F5369" s="2"/>
      <c r="G5369" s="5"/>
      <c r="H5369" s="2"/>
      <c r="I5369" s="2"/>
      <c r="J5369" s="2"/>
      <c r="K5369" s="2"/>
      <c r="L5369" s="2"/>
      <c r="M5369" s="2"/>
      <c r="N5369" s="2"/>
      <c r="O5369" s="2"/>
    </row>
    <row r="5370" spans="5:15" x14ac:dyDescent="0.25">
      <c r="E5370" s="2"/>
      <c r="F5370" s="2"/>
      <c r="G5370" s="5"/>
      <c r="H5370" s="2"/>
      <c r="I5370" s="2"/>
      <c r="J5370" s="2"/>
      <c r="K5370" s="2"/>
      <c r="L5370" s="2"/>
      <c r="M5370" s="2"/>
      <c r="N5370" s="2"/>
      <c r="O5370" s="2"/>
    </row>
    <row r="5372" spans="5:15" x14ac:dyDescent="0.25">
      <c r="E5372" s="2"/>
      <c r="F5372" s="2"/>
      <c r="G5372" s="5"/>
      <c r="H5372" s="2"/>
      <c r="I5372" s="2"/>
      <c r="J5372" s="2"/>
      <c r="K5372" s="2"/>
      <c r="L5372" s="2"/>
      <c r="M5372" s="2"/>
      <c r="N5372" s="2"/>
      <c r="O5372" s="2"/>
    </row>
    <row r="5373" spans="5:15" x14ac:dyDescent="0.25">
      <c r="E5373" s="2"/>
      <c r="F5373" s="2"/>
      <c r="G5373" s="5"/>
      <c r="H5373" s="2"/>
      <c r="I5373" s="2"/>
      <c r="J5373" s="2"/>
      <c r="K5373" s="2"/>
      <c r="L5373" s="2"/>
      <c r="M5373" s="2"/>
      <c r="N5373" s="2"/>
      <c r="O5373" s="2"/>
    </row>
    <row r="5374" spans="5:15" x14ac:dyDescent="0.25">
      <c r="E5374" s="2"/>
      <c r="F5374" s="2"/>
      <c r="G5374" s="5"/>
      <c r="H5374" s="2"/>
      <c r="I5374" s="2"/>
      <c r="J5374" s="2"/>
      <c r="K5374" s="2"/>
      <c r="L5374" s="2"/>
      <c r="M5374" s="2"/>
      <c r="N5374" s="2"/>
      <c r="O5374" s="2"/>
    </row>
    <row r="5375" spans="5:15" x14ac:dyDescent="0.25">
      <c r="E5375" s="2"/>
      <c r="F5375" s="2"/>
      <c r="G5375" s="5"/>
      <c r="H5375" s="2"/>
      <c r="I5375" s="2"/>
      <c r="J5375" s="2"/>
      <c r="K5375" s="2"/>
      <c r="L5375" s="2"/>
      <c r="M5375" s="2"/>
      <c r="N5375" s="2"/>
      <c r="O5375" s="2"/>
    </row>
    <row r="5376" spans="5:15" x14ac:dyDescent="0.25">
      <c r="E5376" s="2"/>
      <c r="F5376" s="2"/>
      <c r="G5376" s="5"/>
      <c r="H5376" s="2"/>
      <c r="I5376" s="2"/>
      <c r="J5376" s="2"/>
      <c r="K5376" s="2"/>
      <c r="L5376" s="2"/>
      <c r="M5376" s="2"/>
      <c r="N5376" s="2"/>
      <c r="O5376" s="2"/>
    </row>
    <row r="5377" spans="5:15" x14ac:dyDescent="0.25">
      <c r="E5377" s="2"/>
      <c r="F5377" s="2"/>
      <c r="G5377" s="5"/>
      <c r="H5377" s="2"/>
      <c r="I5377" s="2"/>
      <c r="J5377" s="2"/>
      <c r="K5377" s="2"/>
      <c r="L5377" s="2"/>
      <c r="M5377" s="2"/>
      <c r="N5377" s="2"/>
      <c r="O5377" s="2"/>
    </row>
    <row r="5378" spans="5:15" x14ac:dyDescent="0.25">
      <c r="E5378" s="2"/>
      <c r="F5378" s="2"/>
      <c r="G5378" s="5"/>
      <c r="H5378" s="2"/>
      <c r="I5378" s="2"/>
      <c r="J5378" s="2"/>
      <c r="K5378" s="2"/>
      <c r="L5378" s="2"/>
      <c r="M5378" s="2"/>
      <c r="N5378" s="2"/>
      <c r="O5378" s="2"/>
    </row>
    <row r="5379" spans="5:15" x14ac:dyDescent="0.25">
      <c r="E5379" s="2"/>
      <c r="F5379" s="2"/>
      <c r="G5379" s="5"/>
      <c r="H5379" s="2"/>
      <c r="I5379" s="2"/>
      <c r="J5379" s="2"/>
      <c r="K5379" s="2"/>
      <c r="L5379" s="2"/>
      <c r="M5379" s="2"/>
      <c r="N5379" s="2"/>
      <c r="O5379" s="2"/>
    </row>
    <row r="5380" spans="5:15" x14ac:dyDescent="0.25">
      <c r="E5380" s="2"/>
      <c r="F5380" s="2"/>
      <c r="G5380" s="5"/>
      <c r="H5380" s="2"/>
      <c r="I5380" s="2"/>
      <c r="J5380" s="2"/>
      <c r="K5380" s="2"/>
      <c r="L5380" s="2"/>
      <c r="M5380" s="2"/>
      <c r="N5380" s="2"/>
      <c r="O5380" s="2"/>
    </row>
    <row r="5381" spans="5:15" x14ac:dyDescent="0.25">
      <c r="E5381" s="2"/>
      <c r="F5381" s="2"/>
      <c r="G5381" s="5"/>
      <c r="H5381" s="2"/>
      <c r="I5381" s="2"/>
      <c r="J5381" s="2"/>
      <c r="K5381" s="2"/>
      <c r="L5381" s="2"/>
      <c r="M5381" s="2"/>
      <c r="N5381" s="2"/>
      <c r="O5381" s="2"/>
    </row>
    <row r="5382" spans="5:15" x14ac:dyDescent="0.25">
      <c r="E5382" s="2"/>
      <c r="F5382" s="2"/>
      <c r="G5382" s="5"/>
      <c r="H5382" s="2"/>
      <c r="I5382" s="2"/>
      <c r="J5382" s="2"/>
      <c r="K5382" s="2"/>
      <c r="L5382" s="2"/>
      <c r="M5382" s="2"/>
      <c r="N5382" s="2"/>
      <c r="O5382" s="2"/>
    </row>
    <row r="5383" spans="5:15" x14ac:dyDescent="0.25">
      <c r="L5383" s="2"/>
      <c r="M5383" s="2"/>
      <c r="O5383" s="2"/>
    </row>
    <row r="5384" spans="5:15" x14ac:dyDescent="0.25">
      <c r="E5384" s="2"/>
      <c r="F5384" s="2"/>
      <c r="G5384" s="5"/>
      <c r="H5384" s="2"/>
      <c r="I5384" s="2"/>
      <c r="J5384" s="2"/>
      <c r="K5384" s="2"/>
      <c r="L5384" s="2"/>
      <c r="M5384" s="2"/>
      <c r="N5384" s="2"/>
      <c r="O5384" s="2"/>
    </row>
    <row r="5385" spans="5:15" x14ac:dyDescent="0.25">
      <c r="F5385" s="2"/>
      <c r="G5385" s="5"/>
      <c r="H5385" s="2"/>
      <c r="I5385" s="2"/>
      <c r="J5385" s="2"/>
      <c r="K5385" s="2"/>
      <c r="L5385" s="2"/>
      <c r="M5385" s="2"/>
      <c r="N5385" s="2"/>
      <c r="O5385" s="2"/>
    </row>
    <row r="5386" spans="5:15" x14ac:dyDescent="0.25">
      <c r="E5386" s="2"/>
      <c r="F5386" s="2"/>
      <c r="G5386" s="5"/>
      <c r="H5386" s="2"/>
      <c r="I5386" s="2"/>
      <c r="J5386" s="2"/>
      <c r="K5386" s="2"/>
      <c r="L5386" s="2"/>
      <c r="M5386" s="2"/>
      <c r="N5386" s="2"/>
      <c r="O5386" s="2"/>
    </row>
    <row r="5387" spans="5:15" x14ac:dyDescent="0.25">
      <c r="F5387" s="2"/>
      <c r="G5387" s="5"/>
      <c r="H5387" s="2"/>
      <c r="I5387" s="2"/>
      <c r="J5387" s="2"/>
      <c r="K5387" s="2"/>
      <c r="L5387" s="2"/>
      <c r="M5387" s="2"/>
      <c r="N5387" s="2"/>
      <c r="O5387" s="2"/>
    </row>
    <row r="5388" spans="5:15" x14ac:dyDescent="0.25">
      <c r="E5388" s="2"/>
      <c r="F5388" s="2"/>
      <c r="G5388" s="5"/>
      <c r="H5388" s="2"/>
      <c r="I5388" s="2"/>
      <c r="J5388" s="2"/>
      <c r="K5388" s="2"/>
      <c r="L5388" s="2"/>
      <c r="M5388" s="2"/>
      <c r="N5388" s="2"/>
      <c r="O5388" s="2"/>
    </row>
    <row r="5389" spans="5:15" x14ac:dyDescent="0.25">
      <c r="E5389" s="2"/>
      <c r="F5389" s="2"/>
      <c r="G5389" s="5"/>
      <c r="H5389" s="2"/>
      <c r="I5389" s="2"/>
      <c r="J5389" s="2"/>
      <c r="K5389" s="2"/>
      <c r="L5389" s="2"/>
      <c r="M5389" s="2"/>
      <c r="N5389" s="2"/>
      <c r="O5389" s="2"/>
    </row>
    <row r="5390" spans="5:15" x14ac:dyDescent="0.25">
      <c r="E5390" s="2"/>
      <c r="F5390" s="2"/>
      <c r="G5390" s="5"/>
      <c r="H5390" s="2"/>
      <c r="I5390" s="2"/>
      <c r="J5390" s="2"/>
      <c r="K5390" s="2"/>
      <c r="L5390" s="2"/>
      <c r="M5390" s="2"/>
      <c r="N5390" s="2"/>
      <c r="O5390" s="2"/>
    </row>
    <row r="5391" spans="5:15" x14ac:dyDescent="0.25">
      <c r="F5391" s="2"/>
      <c r="G5391" s="5"/>
      <c r="H5391" s="2"/>
      <c r="I5391" s="2"/>
      <c r="J5391" s="2"/>
      <c r="K5391" s="2"/>
      <c r="L5391" s="2"/>
      <c r="M5391" s="2"/>
      <c r="N5391" s="2"/>
      <c r="O5391" s="2"/>
    </row>
    <row r="5392" spans="5:15" x14ac:dyDescent="0.25">
      <c r="E5392" s="2"/>
      <c r="F5392" s="2"/>
      <c r="G5392" s="5"/>
      <c r="H5392" s="2"/>
      <c r="I5392" s="2"/>
      <c r="J5392" s="2"/>
      <c r="K5392" s="2"/>
      <c r="L5392" s="2"/>
      <c r="M5392" s="2"/>
      <c r="N5392" s="2"/>
      <c r="O5392" s="2"/>
    </row>
    <row r="5393" spans="5:15" x14ac:dyDescent="0.25">
      <c r="E5393" s="2"/>
      <c r="F5393" s="2"/>
      <c r="G5393" s="5"/>
      <c r="H5393" s="2"/>
      <c r="I5393" s="2"/>
      <c r="J5393" s="2"/>
      <c r="K5393" s="2"/>
      <c r="L5393" s="2"/>
      <c r="M5393" s="2"/>
      <c r="N5393" s="2"/>
      <c r="O5393" s="2"/>
    </row>
    <row r="5395" spans="5:15" x14ac:dyDescent="0.25">
      <c r="E5395" s="2"/>
      <c r="F5395" s="2"/>
      <c r="G5395" s="5"/>
      <c r="H5395" s="2"/>
      <c r="I5395" s="2"/>
      <c r="J5395" s="2"/>
      <c r="K5395" s="2"/>
      <c r="L5395" s="2"/>
      <c r="M5395" s="2"/>
      <c r="N5395" s="2"/>
      <c r="O5395" s="2"/>
    </row>
    <row r="5396" spans="5:15" x14ac:dyDescent="0.25">
      <c r="E5396" s="2"/>
      <c r="F5396" s="2"/>
      <c r="G5396" s="5"/>
      <c r="H5396" s="2"/>
      <c r="I5396" s="2"/>
      <c r="J5396" s="2"/>
      <c r="K5396" s="2"/>
      <c r="L5396" s="2"/>
      <c r="M5396" s="2"/>
      <c r="N5396" s="2"/>
      <c r="O5396" s="2"/>
    </row>
    <row r="5397" spans="5:15" x14ac:dyDescent="0.25">
      <c r="E5397" s="2"/>
      <c r="F5397" s="2"/>
      <c r="G5397" s="5"/>
      <c r="H5397" s="2"/>
      <c r="I5397" s="2"/>
      <c r="J5397" s="2"/>
      <c r="K5397" s="2"/>
      <c r="L5397" s="2"/>
      <c r="M5397" s="2"/>
      <c r="N5397" s="2"/>
      <c r="O5397" s="2"/>
    </row>
    <row r="5398" spans="5:15" x14ac:dyDescent="0.25">
      <c r="F5398" s="2"/>
      <c r="H5398" s="2"/>
      <c r="I5398" s="2"/>
      <c r="J5398" s="2"/>
      <c r="K5398" s="2"/>
      <c r="L5398" s="2"/>
      <c r="M5398" s="2"/>
      <c r="N5398" s="2"/>
      <c r="O5398" s="2"/>
    </row>
    <row r="5399" spans="5:15" x14ac:dyDescent="0.25">
      <c r="E5399" s="2"/>
      <c r="F5399" s="2"/>
      <c r="G5399" s="5"/>
      <c r="H5399" s="2"/>
      <c r="I5399" s="2"/>
      <c r="J5399" s="2"/>
      <c r="K5399" s="2"/>
      <c r="L5399" s="2"/>
      <c r="M5399" s="2"/>
      <c r="N5399" s="2"/>
      <c r="O5399" s="2"/>
    </row>
    <row r="5400" spans="5:15" x14ac:dyDescent="0.25">
      <c r="E5400" s="2"/>
      <c r="F5400" s="2"/>
      <c r="G5400" s="5"/>
      <c r="H5400" s="2"/>
      <c r="I5400" s="2"/>
      <c r="J5400" s="2"/>
      <c r="K5400" s="2"/>
      <c r="L5400" s="2"/>
      <c r="M5400" s="2"/>
      <c r="N5400" s="2"/>
      <c r="O5400" s="2"/>
    </row>
    <row r="5401" spans="5:15" x14ac:dyDescent="0.25">
      <c r="E5401" s="2"/>
      <c r="F5401" s="2"/>
      <c r="G5401" s="5"/>
      <c r="H5401" s="2"/>
      <c r="I5401" s="2"/>
      <c r="J5401" s="2"/>
      <c r="K5401" s="2"/>
      <c r="L5401" s="2"/>
      <c r="M5401" s="2"/>
      <c r="N5401" s="2"/>
      <c r="O5401" s="2"/>
    </row>
    <row r="5402" spans="5:15" x14ac:dyDescent="0.25">
      <c r="E5402" s="2"/>
      <c r="F5402" s="2"/>
      <c r="G5402" s="5"/>
      <c r="H5402" s="2"/>
      <c r="I5402" s="2"/>
      <c r="J5402" s="2"/>
      <c r="K5402" s="2"/>
      <c r="L5402" s="2"/>
      <c r="M5402" s="2"/>
      <c r="N5402" s="2"/>
      <c r="O5402" s="2"/>
    </row>
    <row r="5403" spans="5:15" x14ac:dyDescent="0.25">
      <c r="E5403" s="2"/>
      <c r="F5403" s="2"/>
      <c r="G5403" s="5"/>
      <c r="H5403" s="2"/>
      <c r="I5403" s="2"/>
      <c r="J5403" s="2"/>
      <c r="K5403" s="2"/>
      <c r="L5403" s="2"/>
      <c r="M5403" s="2"/>
      <c r="N5403" s="2"/>
      <c r="O5403" s="2"/>
    </row>
    <row r="5406" spans="5:15" x14ac:dyDescent="0.25">
      <c r="E5406" s="2"/>
      <c r="F5406" s="2"/>
      <c r="G5406" s="5"/>
      <c r="H5406" s="2"/>
      <c r="I5406" s="2"/>
      <c r="J5406" s="2"/>
      <c r="K5406" s="2"/>
      <c r="L5406" s="2"/>
      <c r="M5406" s="2"/>
      <c r="N5406" s="2"/>
      <c r="O5406" s="2"/>
    </row>
    <row r="5407" spans="5:15" x14ac:dyDescent="0.25">
      <c r="E5407" s="2"/>
      <c r="F5407" s="2"/>
      <c r="G5407" s="5"/>
      <c r="H5407" s="2"/>
      <c r="I5407" s="2"/>
      <c r="J5407" s="2"/>
      <c r="K5407" s="2"/>
      <c r="L5407" s="2"/>
      <c r="M5407" s="2"/>
      <c r="N5407" s="2"/>
      <c r="O5407" s="2"/>
    </row>
    <row r="5408" spans="5:15" x14ac:dyDescent="0.25">
      <c r="I5408" s="2"/>
      <c r="J5408" s="2"/>
      <c r="K5408" s="2"/>
      <c r="L5408" s="2"/>
      <c r="M5408" s="2"/>
      <c r="N5408" s="2"/>
      <c r="O5408" s="2"/>
    </row>
    <row r="5410" spans="5:15" x14ac:dyDescent="0.25">
      <c r="E5410" s="2"/>
      <c r="F5410" s="2"/>
      <c r="G5410" s="5"/>
      <c r="H5410" s="2"/>
      <c r="I5410" s="2"/>
      <c r="J5410" s="2"/>
      <c r="K5410" s="2"/>
      <c r="L5410" s="2"/>
      <c r="M5410" s="2"/>
      <c r="N5410" s="2"/>
      <c r="O5410" s="2"/>
    </row>
    <row r="5411" spans="5:15" x14ac:dyDescent="0.25">
      <c r="H5411" s="2"/>
      <c r="I5411" s="2"/>
      <c r="J5411" s="2"/>
      <c r="K5411" s="2"/>
      <c r="L5411" s="2"/>
      <c r="M5411" s="2"/>
      <c r="N5411" s="2"/>
      <c r="O5411" s="2"/>
    </row>
    <row r="5412" spans="5:15" x14ac:dyDescent="0.25">
      <c r="G5412" s="5"/>
      <c r="H5412" s="2"/>
      <c r="I5412" s="2"/>
      <c r="J5412" s="2"/>
      <c r="K5412" s="2"/>
      <c r="L5412" s="2"/>
      <c r="M5412" s="2"/>
      <c r="N5412" s="2"/>
      <c r="O5412" s="2"/>
    </row>
    <row r="5413" spans="5:15" x14ac:dyDescent="0.25">
      <c r="I5413" s="2"/>
      <c r="J5413" s="2"/>
      <c r="K5413" s="2"/>
      <c r="L5413" s="2"/>
      <c r="M5413" s="2"/>
      <c r="N5413" s="2"/>
      <c r="O5413" s="2"/>
    </row>
    <row r="5414" spans="5:15" x14ac:dyDescent="0.25">
      <c r="H5414" s="2"/>
      <c r="I5414" s="2"/>
      <c r="J5414" s="2"/>
      <c r="K5414" s="2"/>
      <c r="L5414" s="2"/>
      <c r="M5414" s="2"/>
      <c r="N5414" s="2"/>
      <c r="O5414" s="2"/>
    </row>
    <row r="5415" spans="5:15" x14ac:dyDescent="0.25">
      <c r="G5415" s="5"/>
      <c r="H5415" s="2"/>
      <c r="I5415" s="2"/>
      <c r="J5415" s="2"/>
      <c r="K5415" s="2"/>
      <c r="L5415" s="2"/>
      <c r="M5415" s="2"/>
      <c r="N5415" s="2"/>
      <c r="O5415" s="2"/>
    </row>
    <row r="5418" spans="5:15" x14ac:dyDescent="0.25">
      <c r="F5418" s="2"/>
      <c r="G5418" s="5"/>
      <c r="H5418" s="2"/>
      <c r="I5418" s="2"/>
      <c r="J5418" s="2"/>
      <c r="K5418" s="2"/>
      <c r="L5418" s="2"/>
      <c r="M5418" s="2"/>
      <c r="N5418" s="2"/>
      <c r="O5418" s="2"/>
    </row>
    <row r="5419" spans="5:15" x14ac:dyDescent="0.25">
      <c r="E5419" s="2"/>
      <c r="F5419" s="2"/>
      <c r="G5419" s="5"/>
      <c r="H5419" s="2"/>
      <c r="I5419" s="2"/>
      <c r="J5419" s="2"/>
      <c r="K5419" s="2"/>
      <c r="L5419" s="2"/>
      <c r="M5419" s="2"/>
      <c r="N5419" s="2"/>
      <c r="O5419" s="2"/>
    </row>
    <row r="5422" spans="5:15" x14ac:dyDescent="0.25">
      <c r="F5422" s="2"/>
      <c r="G5422" s="5"/>
      <c r="H5422" s="2"/>
      <c r="I5422" s="2"/>
      <c r="J5422" s="2"/>
      <c r="K5422" s="2"/>
      <c r="L5422" s="2"/>
      <c r="M5422" s="2"/>
      <c r="N5422" s="2"/>
      <c r="O5422" s="2"/>
    </row>
    <row r="5423" spans="5:15" x14ac:dyDescent="0.25">
      <c r="J5423" s="2"/>
      <c r="K5423" s="2"/>
      <c r="L5423" s="2"/>
      <c r="M5423" s="2"/>
      <c r="N5423" s="2"/>
      <c r="O5423" s="2"/>
    </row>
    <row r="5424" spans="5:15" x14ac:dyDescent="0.25">
      <c r="I5424" s="2"/>
      <c r="J5424" s="2"/>
      <c r="K5424" s="2"/>
      <c r="L5424" s="2"/>
      <c r="M5424" s="2"/>
      <c r="N5424" s="2"/>
      <c r="O5424" s="2"/>
    </row>
    <row r="5425" spans="5:15" x14ac:dyDescent="0.25">
      <c r="F5425" s="2"/>
      <c r="G5425" s="5"/>
      <c r="H5425" s="2"/>
      <c r="I5425" s="2"/>
      <c r="J5425" s="2"/>
      <c r="K5425" s="2"/>
      <c r="L5425" s="2"/>
      <c r="M5425" s="2"/>
      <c r="N5425" s="2"/>
      <c r="O5425" s="2"/>
    </row>
    <row r="5426" spans="5:15" x14ac:dyDescent="0.25">
      <c r="E5426" s="2"/>
      <c r="F5426" s="2"/>
      <c r="G5426" s="5"/>
      <c r="H5426" s="2"/>
      <c r="I5426" s="2"/>
      <c r="J5426" s="2"/>
      <c r="K5426" s="2"/>
      <c r="L5426" s="2"/>
      <c r="M5426" s="2"/>
      <c r="N5426" s="2"/>
      <c r="O5426" s="2"/>
    </row>
    <row r="5427" spans="5:15" x14ac:dyDescent="0.25">
      <c r="E5427" s="2"/>
      <c r="F5427" s="2"/>
      <c r="G5427" s="5"/>
      <c r="H5427" s="2"/>
      <c r="I5427" s="2"/>
      <c r="J5427" s="2"/>
      <c r="K5427" s="2"/>
      <c r="L5427" s="2"/>
      <c r="M5427" s="2"/>
      <c r="N5427" s="2"/>
      <c r="O5427" s="2"/>
    </row>
    <row r="5428" spans="5:15" x14ac:dyDescent="0.25">
      <c r="F5428" s="2"/>
      <c r="H5428" s="2"/>
      <c r="I5428" s="2"/>
      <c r="J5428" s="2"/>
      <c r="K5428" s="2"/>
      <c r="L5428" s="2"/>
      <c r="M5428" s="2"/>
      <c r="N5428" s="2"/>
      <c r="O5428" s="2"/>
    </row>
    <row r="5430" spans="5:15" x14ac:dyDescent="0.25">
      <c r="E5430" s="2"/>
      <c r="F5430" s="2"/>
      <c r="G5430" s="5"/>
      <c r="H5430" s="2"/>
      <c r="I5430" s="2"/>
      <c r="J5430" s="2"/>
      <c r="K5430" s="2"/>
      <c r="L5430" s="2"/>
      <c r="M5430" s="2"/>
      <c r="N5430" s="2"/>
      <c r="O5430" s="2"/>
    </row>
    <row r="5431" spans="5:15" x14ac:dyDescent="0.25">
      <c r="E5431" s="2"/>
      <c r="F5431" s="2"/>
      <c r="G5431" s="5"/>
      <c r="H5431" s="2"/>
      <c r="I5431" s="2"/>
      <c r="J5431" s="2"/>
      <c r="K5431" s="2"/>
      <c r="L5431" s="2"/>
      <c r="M5431" s="2"/>
      <c r="N5431" s="2"/>
      <c r="O5431" s="2"/>
    </row>
    <row r="5432" spans="5:15" x14ac:dyDescent="0.25">
      <c r="E5432" s="2"/>
      <c r="F5432" s="2"/>
      <c r="G5432" s="5"/>
      <c r="H5432" s="2"/>
      <c r="I5432" s="2"/>
      <c r="J5432" s="2"/>
      <c r="K5432" s="2"/>
      <c r="L5432" s="2"/>
      <c r="M5432" s="2"/>
      <c r="N5432" s="2"/>
      <c r="O5432" s="2"/>
    </row>
    <row r="5434" spans="5:15" x14ac:dyDescent="0.25">
      <c r="E5434" s="2"/>
      <c r="F5434" s="2"/>
      <c r="G5434" s="5"/>
      <c r="H5434" s="2"/>
      <c r="I5434" s="2"/>
      <c r="J5434" s="2"/>
      <c r="K5434" s="2"/>
      <c r="L5434" s="2"/>
      <c r="M5434" s="2"/>
      <c r="N5434" s="2"/>
      <c r="O5434" s="2"/>
    </row>
    <row r="5435" spans="5:15" x14ac:dyDescent="0.25">
      <c r="E5435" s="2"/>
      <c r="F5435" s="2"/>
      <c r="G5435" s="5"/>
      <c r="H5435" s="2"/>
      <c r="I5435" s="2"/>
      <c r="J5435" s="2"/>
      <c r="K5435" s="2"/>
      <c r="L5435" s="2"/>
      <c r="M5435" s="2"/>
      <c r="N5435" s="2"/>
      <c r="O5435" s="2"/>
    </row>
    <row r="5436" spans="5:15" x14ac:dyDescent="0.25">
      <c r="E5436" s="2"/>
      <c r="F5436" s="2"/>
      <c r="G5436" s="5"/>
      <c r="H5436" s="2"/>
      <c r="I5436" s="2"/>
      <c r="J5436" s="2"/>
      <c r="K5436" s="2"/>
      <c r="L5436" s="2"/>
      <c r="M5436" s="2"/>
      <c r="N5436" s="2"/>
      <c r="O5436" s="2"/>
    </row>
    <row r="5437" spans="5:15" x14ac:dyDescent="0.25">
      <c r="E5437" s="2"/>
      <c r="F5437" s="2"/>
      <c r="G5437" s="5"/>
      <c r="H5437" s="2"/>
      <c r="I5437" s="2"/>
      <c r="J5437" s="2"/>
      <c r="K5437" s="2"/>
      <c r="L5437" s="2"/>
      <c r="M5437" s="2"/>
      <c r="N5437" s="2"/>
      <c r="O5437" s="2"/>
    </row>
    <row r="5438" spans="5:15" x14ac:dyDescent="0.25">
      <c r="E5438" s="2"/>
      <c r="F5438" s="2"/>
      <c r="G5438" s="5"/>
      <c r="H5438" s="2"/>
      <c r="I5438" s="2"/>
      <c r="J5438" s="2"/>
      <c r="K5438" s="2"/>
      <c r="L5438" s="2"/>
      <c r="M5438" s="2"/>
      <c r="N5438" s="2"/>
      <c r="O5438" s="2"/>
    </row>
    <row r="5439" spans="5:15" x14ac:dyDescent="0.25">
      <c r="E5439" s="2"/>
      <c r="F5439" s="2"/>
      <c r="G5439" s="5"/>
      <c r="H5439" s="2"/>
      <c r="I5439" s="2"/>
      <c r="J5439" s="2"/>
      <c r="K5439" s="2"/>
      <c r="L5439" s="2"/>
      <c r="M5439" s="2"/>
      <c r="N5439" s="2"/>
      <c r="O5439" s="2"/>
    </row>
    <row r="5440" spans="5:15" x14ac:dyDescent="0.25">
      <c r="H5440" s="2"/>
      <c r="I5440" s="2"/>
      <c r="J5440" s="2"/>
      <c r="K5440" s="2"/>
      <c r="L5440" s="2"/>
      <c r="M5440" s="2"/>
      <c r="N5440" s="2"/>
      <c r="O5440" s="2"/>
    </row>
    <row r="5442" spans="5:15" x14ac:dyDescent="0.25">
      <c r="E5442" s="2"/>
      <c r="F5442" s="2"/>
      <c r="G5442" s="5"/>
      <c r="H5442" s="2"/>
      <c r="I5442" s="2"/>
      <c r="J5442" s="2"/>
      <c r="K5442" s="2"/>
      <c r="L5442" s="2"/>
      <c r="M5442" s="2"/>
      <c r="N5442" s="2"/>
      <c r="O5442" s="2"/>
    </row>
    <row r="5443" spans="5:15" x14ac:dyDescent="0.25">
      <c r="E5443" s="2"/>
      <c r="F5443" s="2"/>
      <c r="G5443" s="5"/>
      <c r="H5443" s="2"/>
      <c r="I5443" s="2"/>
      <c r="J5443" s="2"/>
      <c r="K5443" s="2"/>
      <c r="L5443" s="2"/>
      <c r="M5443" s="2"/>
      <c r="N5443" s="2"/>
      <c r="O5443" s="2"/>
    </row>
    <row r="5444" spans="5:15" x14ac:dyDescent="0.25">
      <c r="E5444" s="2"/>
      <c r="F5444" s="2"/>
      <c r="G5444" s="5"/>
      <c r="H5444" s="2"/>
      <c r="I5444" s="2"/>
      <c r="J5444" s="2"/>
      <c r="K5444" s="2"/>
      <c r="L5444" s="2"/>
      <c r="M5444" s="2"/>
      <c r="N5444" s="2"/>
      <c r="O5444" s="2"/>
    </row>
    <row r="5445" spans="5:15" x14ac:dyDescent="0.25">
      <c r="I5445" s="2"/>
      <c r="J5445" s="2"/>
      <c r="K5445" s="2"/>
      <c r="L5445" s="2"/>
      <c r="M5445" s="2"/>
      <c r="N5445" s="2"/>
      <c r="O5445" s="2"/>
    </row>
    <row r="5446" spans="5:15" x14ac:dyDescent="0.25">
      <c r="E5446" s="2"/>
      <c r="F5446" s="2"/>
      <c r="G5446" s="5"/>
      <c r="H5446" s="2"/>
      <c r="I5446" s="2"/>
      <c r="J5446" s="2"/>
      <c r="K5446" s="2"/>
      <c r="L5446" s="2"/>
      <c r="M5446" s="2"/>
      <c r="N5446" s="2"/>
      <c r="O5446" s="2"/>
    </row>
    <row r="5447" spans="5:15" x14ac:dyDescent="0.25">
      <c r="E5447" s="2"/>
      <c r="F5447" s="2"/>
      <c r="G5447" s="5"/>
      <c r="H5447" s="2"/>
      <c r="I5447" s="2"/>
      <c r="J5447" s="2"/>
      <c r="K5447" s="2"/>
      <c r="L5447" s="2"/>
      <c r="M5447" s="2"/>
      <c r="N5447" s="2"/>
      <c r="O5447" s="2"/>
    </row>
    <row r="5448" spans="5:15" x14ac:dyDescent="0.25">
      <c r="E5448" s="2"/>
      <c r="F5448" s="2"/>
      <c r="G5448" s="5"/>
      <c r="H5448" s="2"/>
      <c r="I5448" s="2"/>
      <c r="J5448" s="2"/>
      <c r="K5448" s="2"/>
      <c r="L5448" s="2"/>
      <c r="M5448" s="2"/>
      <c r="N5448" s="2"/>
      <c r="O5448" s="2"/>
    </row>
    <row r="5449" spans="5:15" x14ac:dyDescent="0.25">
      <c r="E5449" s="2"/>
      <c r="F5449" s="2"/>
      <c r="G5449" s="5"/>
      <c r="H5449" s="2"/>
      <c r="I5449" s="2"/>
      <c r="J5449" s="2"/>
      <c r="K5449" s="2"/>
      <c r="L5449" s="2"/>
      <c r="M5449" s="2"/>
      <c r="N5449" s="2"/>
      <c r="O5449" s="2"/>
    </row>
    <row r="5450" spans="5:15" x14ac:dyDescent="0.25">
      <c r="E5450" s="2"/>
      <c r="F5450" s="2"/>
      <c r="G5450" s="5"/>
      <c r="H5450" s="2"/>
      <c r="I5450" s="2"/>
      <c r="J5450" s="2"/>
      <c r="K5450" s="2"/>
      <c r="L5450" s="2"/>
      <c r="M5450" s="2"/>
      <c r="N5450" s="2"/>
      <c r="O5450" s="2"/>
    </row>
    <row r="5451" spans="5:15" x14ac:dyDescent="0.25">
      <c r="E5451" s="2"/>
      <c r="F5451" s="2"/>
      <c r="G5451" s="5"/>
      <c r="H5451" s="2"/>
      <c r="I5451" s="2"/>
      <c r="J5451" s="2"/>
      <c r="K5451" s="2"/>
      <c r="L5451" s="2"/>
      <c r="M5451" s="2"/>
      <c r="N5451" s="2"/>
      <c r="O5451" s="2"/>
    </row>
    <row r="5453" spans="5:15" x14ac:dyDescent="0.25">
      <c r="E5453" s="2"/>
      <c r="F5453" s="2"/>
      <c r="G5453" s="5"/>
      <c r="H5453" s="2"/>
      <c r="I5453" s="2"/>
      <c r="J5453" s="2"/>
      <c r="K5453" s="2"/>
      <c r="L5453" s="2"/>
      <c r="M5453" s="2"/>
      <c r="N5453" s="2"/>
      <c r="O5453" s="2"/>
    </row>
    <row r="5454" spans="5:15" x14ac:dyDescent="0.25">
      <c r="E5454" s="2"/>
      <c r="F5454" s="2"/>
      <c r="G5454" s="5"/>
      <c r="H5454" s="2"/>
      <c r="I5454" s="2"/>
      <c r="J5454" s="2"/>
      <c r="K5454" s="2"/>
      <c r="L5454" s="2"/>
      <c r="M5454" s="2"/>
      <c r="N5454" s="2"/>
      <c r="O5454" s="2"/>
    </row>
    <row r="5455" spans="5:15" x14ac:dyDescent="0.25">
      <c r="E5455" s="2"/>
      <c r="F5455" s="2"/>
      <c r="G5455" s="5"/>
      <c r="H5455" s="2"/>
      <c r="I5455" s="2"/>
      <c r="J5455" s="2"/>
      <c r="K5455" s="2"/>
      <c r="L5455" s="2"/>
      <c r="M5455" s="2"/>
      <c r="N5455" s="2"/>
      <c r="O5455" s="2"/>
    </row>
    <row r="5456" spans="5:15" x14ac:dyDescent="0.25">
      <c r="E5456" s="2"/>
      <c r="F5456" s="2"/>
      <c r="G5456" s="5"/>
      <c r="H5456" s="2"/>
      <c r="I5456" s="2"/>
      <c r="J5456" s="2"/>
      <c r="K5456" s="2"/>
      <c r="L5456" s="2"/>
      <c r="M5456" s="2"/>
      <c r="N5456" s="2"/>
      <c r="O5456" s="2"/>
    </row>
    <row r="5457" spans="5:15" x14ac:dyDescent="0.25">
      <c r="E5457" s="2"/>
      <c r="F5457" s="2"/>
      <c r="G5457" s="5"/>
      <c r="H5457" s="2"/>
      <c r="I5457" s="2"/>
      <c r="J5457" s="2"/>
      <c r="K5457" s="2"/>
      <c r="L5457" s="2"/>
      <c r="M5457" s="2"/>
      <c r="N5457" s="2"/>
      <c r="O5457" s="2"/>
    </row>
    <row r="5458" spans="5:15" x14ac:dyDescent="0.25">
      <c r="E5458" s="2"/>
      <c r="F5458" s="2"/>
      <c r="G5458" s="5"/>
      <c r="H5458" s="2"/>
      <c r="I5458" s="2"/>
      <c r="J5458" s="2"/>
      <c r="K5458" s="2"/>
      <c r="L5458" s="2"/>
      <c r="M5458" s="2"/>
      <c r="N5458" s="2"/>
      <c r="O5458" s="2"/>
    </row>
    <row r="5459" spans="5:15" x14ac:dyDescent="0.25">
      <c r="E5459" s="2"/>
      <c r="F5459" s="2"/>
      <c r="G5459" s="5"/>
      <c r="H5459" s="2"/>
      <c r="I5459" s="2"/>
      <c r="J5459" s="2"/>
      <c r="K5459" s="2"/>
      <c r="L5459" s="2"/>
      <c r="M5459" s="2"/>
      <c r="N5459" s="2"/>
      <c r="O5459" s="2"/>
    </row>
    <row r="5460" spans="5:15" x14ac:dyDescent="0.25">
      <c r="E5460" s="2"/>
      <c r="F5460" s="2"/>
      <c r="G5460" s="5"/>
      <c r="H5460" s="2"/>
      <c r="I5460" s="2"/>
      <c r="J5460" s="2"/>
      <c r="K5460" s="2"/>
      <c r="L5460" s="2"/>
      <c r="M5460" s="2"/>
      <c r="N5460" s="2"/>
      <c r="O5460" s="2"/>
    </row>
    <row r="5461" spans="5:15" x14ac:dyDescent="0.25">
      <c r="H5461" s="2"/>
      <c r="I5461" s="2"/>
      <c r="J5461" s="2"/>
      <c r="K5461" s="2"/>
      <c r="L5461" s="2"/>
      <c r="M5461" s="2"/>
      <c r="N5461" s="2"/>
      <c r="O5461" s="2"/>
    </row>
    <row r="5464" spans="5:15" x14ac:dyDescent="0.25">
      <c r="E5464" s="2"/>
      <c r="F5464" s="2"/>
      <c r="G5464" s="5"/>
      <c r="H5464" s="2"/>
      <c r="I5464" s="2"/>
      <c r="J5464" s="2"/>
      <c r="K5464" s="2"/>
      <c r="L5464" s="2"/>
      <c r="M5464" s="2"/>
      <c r="N5464" s="2"/>
      <c r="O5464" s="2"/>
    </row>
    <row r="5465" spans="5:15" x14ac:dyDescent="0.25">
      <c r="H5465" s="2"/>
      <c r="I5465" s="2"/>
      <c r="J5465" s="2"/>
      <c r="K5465" s="2"/>
      <c r="L5465" s="2"/>
      <c r="M5465" s="2"/>
      <c r="N5465" s="2"/>
      <c r="O5465" s="2"/>
    </row>
    <row r="5468" spans="5:15" x14ac:dyDescent="0.25">
      <c r="E5468" s="2"/>
      <c r="F5468" s="2"/>
      <c r="G5468" s="5"/>
      <c r="H5468" s="2"/>
      <c r="I5468" s="2"/>
      <c r="J5468" s="2"/>
      <c r="K5468" s="2"/>
      <c r="L5468" s="2"/>
      <c r="M5468" s="2"/>
      <c r="N5468" s="2"/>
      <c r="O5468" s="2"/>
    </row>
    <row r="5470" spans="5:15" x14ac:dyDescent="0.25">
      <c r="F5470" s="2"/>
      <c r="G5470" s="5"/>
      <c r="H5470" s="2"/>
      <c r="I5470" s="2"/>
      <c r="J5470" s="2"/>
      <c r="K5470" s="2"/>
      <c r="L5470" s="2"/>
      <c r="M5470" s="2"/>
      <c r="N5470" s="2"/>
      <c r="O5470" s="2"/>
    </row>
    <row r="5471" spans="5:15" x14ac:dyDescent="0.25">
      <c r="G5471" s="5"/>
      <c r="H5471" s="2"/>
      <c r="I5471" s="2"/>
      <c r="J5471" s="2"/>
      <c r="K5471" s="2"/>
      <c r="L5471" s="2"/>
      <c r="M5471" s="2"/>
      <c r="N5471" s="2"/>
      <c r="O5471" s="2"/>
    </row>
    <row r="5475" spans="5:15" x14ac:dyDescent="0.25">
      <c r="E5475" s="2"/>
      <c r="F5475" s="2"/>
      <c r="G5475" s="5"/>
      <c r="H5475" s="2"/>
      <c r="I5475" s="2"/>
      <c r="J5475" s="2"/>
      <c r="K5475" s="2"/>
      <c r="L5475" s="2"/>
      <c r="M5475" s="2"/>
      <c r="N5475" s="2"/>
      <c r="O5475" s="2"/>
    </row>
    <row r="5478" spans="5:15" x14ac:dyDescent="0.25">
      <c r="E5478" s="2"/>
      <c r="F5478" s="2"/>
      <c r="G5478" s="5"/>
      <c r="H5478" s="2"/>
      <c r="I5478" s="2"/>
      <c r="J5478" s="2"/>
      <c r="K5478" s="2"/>
      <c r="L5478" s="2"/>
      <c r="M5478" s="2"/>
      <c r="N5478" s="2"/>
      <c r="O5478" s="2"/>
    </row>
    <row r="5479" spans="5:15" x14ac:dyDescent="0.25">
      <c r="E5479" s="2"/>
      <c r="F5479" s="2"/>
      <c r="G5479" s="5"/>
      <c r="H5479" s="2"/>
      <c r="I5479" s="2"/>
      <c r="J5479" s="2"/>
      <c r="K5479" s="2"/>
      <c r="L5479" s="2"/>
      <c r="M5479" s="2"/>
      <c r="N5479" s="2"/>
      <c r="O5479" s="2"/>
    </row>
    <row r="5480" spans="5:15" x14ac:dyDescent="0.25">
      <c r="G5480" s="5"/>
      <c r="H5480" s="2"/>
      <c r="I5480" s="2"/>
      <c r="J5480" s="2"/>
      <c r="K5480" s="2"/>
      <c r="L5480" s="2"/>
      <c r="M5480" s="2"/>
      <c r="N5480" s="2"/>
      <c r="O5480" s="2"/>
    </row>
    <row r="5481" spans="5:15" x14ac:dyDescent="0.25">
      <c r="F5481" s="2"/>
      <c r="G5481" s="5"/>
      <c r="H5481" s="2"/>
      <c r="I5481" s="2"/>
      <c r="J5481" s="2"/>
      <c r="K5481" s="2"/>
      <c r="L5481" s="2"/>
      <c r="M5481" s="2"/>
      <c r="N5481" s="2"/>
      <c r="O5481" s="2"/>
    </row>
    <row r="5482" spans="5:15" x14ac:dyDescent="0.25">
      <c r="F5482" s="2"/>
      <c r="G5482" s="5"/>
      <c r="H5482" s="2"/>
      <c r="I5482" s="2"/>
      <c r="J5482" s="2"/>
      <c r="K5482" s="2"/>
      <c r="L5482" s="2"/>
      <c r="M5482" s="2"/>
      <c r="N5482" s="2"/>
      <c r="O5482" s="2"/>
    </row>
    <row r="5483" spans="5:15" x14ac:dyDescent="0.25">
      <c r="I5483" s="2"/>
      <c r="J5483" s="2"/>
      <c r="K5483" s="2"/>
      <c r="L5483" s="2"/>
      <c r="M5483" s="2"/>
      <c r="N5483" s="2"/>
      <c r="O5483" s="2"/>
    </row>
    <row r="5484" spans="5:15" x14ac:dyDescent="0.25">
      <c r="G5484" s="5"/>
      <c r="I5484" s="2"/>
      <c r="J5484" s="2"/>
      <c r="K5484" s="2"/>
      <c r="L5484" s="2"/>
      <c r="M5484" s="2"/>
      <c r="N5484" s="2"/>
      <c r="O5484" s="2"/>
    </row>
    <row r="5485" spans="5:15" x14ac:dyDescent="0.25">
      <c r="E5485" s="2"/>
      <c r="F5485" s="2"/>
      <c r="G5485" s="5"/>
      <c r="H5485" s="2"/>
      <c r="I5485" s="2"/>
      <c r="J5485" s="2"/>
      <c r="K5485" s="2"/>
      <c r="L5485" s="2"/>
      <c r="M5485" s="2"/>
      <c r="N5485" s="2"/>
      <c r="O5485" s="2"/>
    </row>
    <row r="5486" spans="5:15" x14ac:dyDescent="0.25">
      <c r="I5486" s="2"/>
    </row>
    <row r="5487" spans="5:15" x14ac:dyDescent="0.25">
      <c r="I5487" s="2"/>
    </row>
    <row r="5489" spans="5:15" x14ac:dyDescent="0.25">
      <c r="E5489" s="2"/>
      <c r="F5489" s="2"/>
      <c r="G5489" s="5"/>
      <c r="H5489" s="2"/>
      <c r="I5489" s="2"/>
      <c r="J5489" s="2"/>
      <c r="K5489" s="2"/>
      <c r="L5489" s="2"/>
      <c r="M5489" s="2"/>
      <c r="N5489" s="2"/>
      <c r="O5489" s="2"/>
    </row>
    <row r="5490" spans="5:15" x14ac:dyDescent="0.25">
      <c r="E5490" s="2"/>
      <c r="F5490" s="2"/>
      <c r="G5490" s="5"/>
      <c r="H5490" s="2"/>
      <c r="I5490" s="2"/>
      <c r="J5490" s="2"/>
      <c r="K5490" s="2"/>
      <c r="L5490" s="2"/>
      <c r="M5490" s="2"/>
      <c r="N5490" s="2"/>
      <c r="O5490" s="2"/>
    </row>
    <row r="5493" spans="5:15" x14ac:dyDescent="0.25">
      <c r="E5493" s="2"/>
      <c r="H5493" s="2"/>
      <c r="I5493" s="2"/>
      <c r="J5493" s="2"/>
      <c r="K5493" s="2"/>
      <c r="L5493" s="2"/>
      <c r="M5493" s="2"/>
      <c r="N5493" s="2"/>
      <c r="O5493" s="2"/>
    </row>
    <row r="5494" spans="5:15" x14ac:dyDescent="0.25">
      <c r="F5494" s="2"/>
      <c r="G5494" s="5"/>
      <c r="H5494" s="2"/>
      <c r="I5494" s="2"/>
      <c r="J5494" s="2"/>
      <c r="K5494" s="2"/>
      <c r="L5494" s="2"/>
      <c r="M5494" s="2"/>
      <c r="N5494" s="2"/>
      <c r="O5494" s="2"/>
    </row>
    <row r="5495" spans="5:15" x14ac:dyDescent="0.25">
      <c r="E5495" s="2"/>
      <c r="F5495" s="2"/>
      <c r="G5495" s="5"/>
      <c r="H5495" s="2"/>
      <c r="I5495" s="2"/>
      <c r="J5495" s="2"/>
      <c r="K5495" s="2"/>
      <c r="L5495" s="2"/>
      <c r="M5495" s="2"/>
      <c r="N5495" s="2"/>
      <c r="O5495" s="2"/>
    </row>
    <row r="5497" spans="5:15" x14ac:dyDescent="0.25">
      <c r="E5497" s="2"/>
      <c r="F5497" s="2"/>
      <c r="G5497" s="5"/>
      <c r="H5497" s="2"/>
      <c r="I5497" s="2"/>
      <c r="J5497" s="2"/>
      <c r="K5497" s="2"/>
      <c r="L5497" s="2"/>
      <c r="M5497" s="2"/>
      <c r="N5497" s="2"/>
    </row>
    <row r="5499" spans="5:15" x14ac:dyDescent="0.25">
      <c r="K5499" s="2"/>
      <c r="L5499" s="2"/>
    </row>
    <row r="5501" spans="5:15" x14ac:dyDescent="0.25">
      <c r="J5501" s="2"/>
      <c r="K5501" s="2"/>
      <c r="L5501" s="2"/>
      <c r="M5501" s="2"/>
      <c r="N5501" s="2"/>
      <c r="O5501" s="2"/>
    </row>
    <row r="5503" spans="5:15" x14ac:dyDescent="0.25">
      <c r="F5503" s="2"/>
      <c r="G5503" s="5"/>
      <c r="H5503" s="2"/>
      <c r="I5503" s="2"/>
      <c r="J5503" s="2"/>
      <c r="K5503" s="2"/>
      <c r="L5503" s="2"/>
      <c r="M5503" s="2"/>
      <c r="N5503" s="2"/>
      <c r="O5503" s="2"/>
    </row>
    <row r="5504" spans="5:15" x14ac:dyDescent="0.25">
      <c r="F5504" s="2"/>
      <c r="G5504" s="5"/>
      <c r="H5504" s="2"/>
      <c r="I5504" s="2"/>
      <c r="J5504" s="2"/>
      <c r="K5504" s="2"/>
      <c r="L5504" s="2"/>
      <c r="M5504" s="2"/>
      <c r="N5504" s="2"/>
      <c r="O5504" s="2"/>
    </row>
    <row r="5506" spans="5:15" x14ac:dyDescent="0.25">
      <c r="E5506" s="2"/>
      <c r="F5506" s="2"/>
      <c r="G5506" s="5"/>
      <c r="H5506" s="2"/>
      <c r="I5506" s="2"/>
      <c r="J5506" s="2"/>
      <c r="K5506" s="2"/>
      <c r="L5506" s="2"/>
      <c r="M5506" s="2"/>
      <c r="N5506" s="2"/>
      <c r="O5506" s="2"/>
    </row>
    <row r="5507" spans="5:15" x14ac:dyDescent="0.25">
      <c r="G5507" s="5"/>
      <c r="H5507" s="2"/>
      <c r="I5507" s="2"/>
      <c r="J5507" s="2"/>
      <c r="K5507" s="2"/>
      <c r="L5507" s="2"/>
      <c r="M5507" s="2"/>
      <c r="N5507" s="2"/>
      <c r="O5507" s="2"/>
    </row>
    <row r="5508" spans="5:15" x14ac:dyDescent="0.25">
      <c r="E5508" s="2"/>
      <c r="F5508" s="2"/>
      <c r="G5508" s="5"/>
      <c r="H5508" s="2"/>
      <c r="I5508" s="2"/>
      <c r="J5508" s="2"/>
      <c r="K5508" s="2"/>
      <c r="L5508" s="2"/>
      <c r="M5508" s="2"/>
      <c r="N5508" s="2"/>
      <c r="O5508" s="2"/>
    </row>
    <row r="5509" spans="5:15" x14ac:dyDescent="0.25">
      <c r="E5509" s="2"/>
      <c r="F5509" s="2"/>
      <c r="G5509" s="5"/>
      <c r="H5509" s="2"/>
      <c r="I5509" s="2"/>
      <c r="J5509" s="2"/>
      <c r="K5509" s="2"/>
      <c r="L5509" s="2"/>
      <c r="M5509" s="2"/>
      <c r="N5509" s="2"/>
      <c r="O5509" s="2"/>
    </row>
    <row r="5510" spans="5:15" x14ac:dyDescent="0.25">
      <c r="L5510" s="2"/>
      <c r="M5510" s="2"/>
      <c r="N5510" s="2"/>
      <c r="O5510" s="2"/>
    </row>
    <row r="5512" spans="5:15" x14ac:dyDescent="0.25">
      <c r="L5512" s="2"/>
      <c r="M5512" s="2"/>
      <c r="N5512" s="2"/>
      <c r="O5512" s="2"/>
    </row>
    <row r="5513" spans="5:15" x14ac:dyDescent="0.25">
      <c r="E5513" s="2"/>
      <c r="F5513" s="2"/>
      <c r="G5513" s="5"/>
      <c r="H5513" s="2"/>
      <c r="I5513" s="2"/>
      <c r="J5513" s="2"/>
      <c r="K5513" s="2"/>
      <c r="L5513" s="2"/>
      <c r="M5513" s="2"/>
      <c r="N5513" s="2"/>
      <c r="O5513" s="2"/>
    </row>
    <row r="5514" spans="5:15" x14ac:dyDescent="0.25">
      <c r="E5514" s="2"/>
      <c r="F5514" s="2"/>
      <c r="G5514" s="5"/>
      <c r="H5514" s="2"/>
      <c r="I5514" s="2"/>
      <c r="J5514" s="2"/>
      <c r="K5514" s="2"/>
      <c r="L5514" s="2"/>
      <c r="M5514" s="2"/>
      <c r="N5514" s="2"/>
      <c r="O5514" s="2"/>
    </row>
    <row r="5515" spans="5:15" x14ac:dyDescent="0.25">
      <c r="E5515" s="2"/>
      <c r="F5515" s="2"/>
      <c r="G5515" s="5"/>
      <c r="H5515" s="2"/>
      <c r="I5515" s="2"/>
      <c r="J5515" s="2"/>
      <c r="K5515" s="2"/>
      <c r="L5515" s="2"/>
      <c r="M5515" s="2"/>
      <c r="N5515" s="2"/>
      <c r="O5515" s="2"/>
    </row>
    <row r="5517" spans="5:15" x14ac:dyDescent="0.25">
      <c r="E5517" s="2"/>
      <c r="F5517" s="2"/>
      <c r="G5517" s="5"/>
      <c r="H5517" s="2"/>
      <c r="I5517" s="2"/>
      <c r="J5517" s="2"/>
      <c r="K5517" s="2"/>
      <c r="L5517" s="2"/>
      <c r="M5517" s="2"/>
      <c r="N5517" s="2"/>
      <c r="O5517" s="2"/>
    </row>
    <row r="5518" spans="5:15" x14ac:dyDescent="0.25">
      <c r="E5518" s="2"/>
      <c r="F5518" s="2"/>
      <c r="G5518" s="5"/>
      <c r="H5518" s="2"/>
      <c r="I5518" s="2"/>
      <c r="J5518" s="2"/>
      <c r="K5518" s="2"/>
      <c r="L5518" s="2"/>
      <c r="M5518" s="2"/>
      <c r="N5518" s="2"/>
      <c r="O5518" s="2"/>
    </row>
    <row r="5519" spans="5:15" x14ac:dyDescent="0.25">
      <c r="E5519" s="2"/>
      <c r="F5519" s="2"/>
      <c r="G5519" s="5"/>
      <c r="H5519" s="2"/>
      <c r="I5519" s="2"/>
      <c r="J5519" s="2"/>
      <c r="K5519" s="2"/>
      <c r="L5519" s="2"/>
      <c r="M5519" s="2"/>
      <c r="N5519" s="2"/>
      <c r="O5519" s="2"/>
    </row>
    <row r="5520" spans="5:15" x14ac:dyDescent="0.25">
      <c r="E5520" s="2"/>
      <c r="F5520" s="2"/>
      <c r="G5520" s="5"/>
      <c r="H5520" s="2"/>
      <c r="I5520" s="2"/>
      <c r="J5520" s="2"/>
      <c r="K5520" s="2"/>
      <c r="L5520" s="2"/>
      <c r="M5520" s="2"/>
      <c r="N5520" s="2"/>
      <c r="O5520" s="2"/>
    </row>
    <row r="5521" spans="5:15" x14ac:dyDescent="0.25">
      <c r="E5521" s="2"/>
      <c r="F5521" s="2"/>
      <c r="G5521" s="5"/>
      <c r="H5521" s="2"/>
      <c r="I5521" s="2"/>
      <c r="J5521" s="2"/>
      <c r="K5521" s="2"/>
      <c r="L5521" s="2"/>
      <c r="M5521" s="2"/>
      <c r="N5521" s="2"/>
      <c r="O5521" s="2"/>
    </row>
    <row r="5522" spans="5:15" x14ac:dyDescent="0.25">
      <c r="E5522" s="2"/>
      <c r="F5522" s="2"/>
      <c r="G5522" s="5"/>
      <c r="H5522" s="2"/>
      <c r="I5522" s="2"/>
      <c r="J5522" s="2"/>
      <c r="K5522" s="2"/>
      <c r="L5522" s="2"/>
      <c r="M5522" s="2"/>
      <c r="N5522" s="2"/>
      <c r="O5522" s="2"/>
    </row>
    <row r="5523" spans="5:15" x14ac:dyDescent="0.25">
      <c r="E5523" s="2"/>
      <c r="F5523" s="2"/>
      <c r="G5523" s="5"/>
      <c r="H5523" s="2"/>
      <c r="I5523" s="2"/>
      <c r="J5523" s="2"/>
      <c r="K5523" s="2"/>
      <c r="L5523" s="2"/>
      <c r="M5523" s="2"/>
      <c r="N5523" s="2"/>
      <c r="O5523" s="2"/>
    </row>
    <row r="5524" spans="5:15" x14ac:dyDescent="0.25">
      <c r="E5524" s="2"/>
      <c r="F5524" s="2"/>
      <c r="G5524" s="5"/>
      <c r="H5524" s="2"/>
      <c r="I5524" s="2"/>
      <c r="J5524" s="2"/>
      <c r="K5524" s="2"/>
      <c r="L5524" s="2"/>
      <c r="M5524" s="2"/>
      <c r="N5524" s="2"/>
      <c r="O5524" s="2"/>
    </row>
    <row r="5525" spans="5:15" x14ac:dyDescent="0.25">
      <c r="E5525" s="2"/>
      <c r="F5525" s="2"/>
      <c r="G5525" s="5"/>
      <c r="H5525" s="2"/>
      <c r="I5525" s="2"/>
      <c r="J5525" s="2"/>
      <c r="K5525" s="2"/>
      <c r="L5525" s="2"/>
      <c r="M5525" s="2"/>
      <c r="N5525" s="2"/>
      <c r="O5525" s="2"/>
    </row>
    <row r="5526" spans="5:15" x14ac:dyDescent="0.25">
      <c r="E5526" s="2"/>
      <c r="F5526" s="2"/>
      <c r="G5526" s="5"/>
      <c r="H5526" s="2"/>
      <c r="I5526" s="2"/>
      <c r="J5526" s="2"/>
      <c r="K5526" s="2"/>
      <c r="L5526" s="2"/>
      <c r="M5526" s="2"/>
      <c r="N5526" s="2"/>
      <c r="O5526" s="2"/>
    </row>
    <row r="5527" spans="5:15" x14ac:dyDescent="0.25">
      <c r="E5527" s="2"/>
      <c r="F5527" s="2"/>
      <c r="G5527" s="5"/>
      <c r="H5527" s="2"/>
      <c r="I5527" s="2"/>
      <c r="J5527" s="2"/>
      <c r="K5527" s="2"/>
      <c r="L5527" s="2"/>
      <c r="M5527" s="2"/>
      <c r="N5527" s="2"/>
      <c r="O5527" s="2"/>
    </row>
    <row r="5528" spans="5:15" x14ac:dyDescent="0.25">
      <c r="E5528" s="2"/>
      <c r="F5528" s="2"/>
      <c r="G5528" s="5"/>
      <c r="H5528" s="2"/>
      <c r="I5528" s="2"/>
      <c r="J5528" s="2"/>
      <c r="K5528" s="2"/>
      <c r="L5528" s="2"/>
      <c r="M5528" s="2"/>
      <c r="N5528" s="2"/>
      <c r="O5528" s="2"/>
    </row>
    <row r="5530" spans="5:15" x14ac:dyDescent="0.25">
      <c r="E5530" s="2"/>
    </row>
    <row r="5532" spans="5:15" x14ac:dyDescent="0.25">
      <c r="E5532" s="2"/>
      <c r="F5532" s="2"/>
      <c r="G5532" s="5"/>
      <c r="H5532" s="2"/>
      <c r="I5532" s="2"/>
      <c r="J5532" s="2"/>
      <c r="K5532" s="2"/>
      <c r="L5532" s="2"/>
      <c r="M5532" s="2"/>
      <c r="N5532" s="2"/>
      <c r="O5532" s="2"/>
    </row>
    <row r="5534" spans="5:15" x14ac:dyDescent="0.25">
      <c r="E5534" s="2"/>
      <c r="F5534" s="2"/>
      <c r="G5534" s="5"/>
      <c r="H5534" s="2"/>
      <c r="I5534" s="2"/>
      <c r="J5534" s="2"/>
      <c r="K5534" s="2"/>
      <c r="L5534" s="2"/>
      <c r="M5534" s="2"/>
      <c r="N5534" s="2"/>
      <c r="O5534" s="2"/>
    </row>
    <row r="5535" spans="5:15" x14ac:dyDescent="0.25">
      <c r="G5535" s="5"/>
      <c r="H5535" s="2"/>
      <c r="I5535" s="2"/>
      <c r="J5535" s="2"/>
      <c r="K5535" s="2"/>
      <c r="L5535" s="2"/>
      <c r="M5535" s="2"/>
      <c r="N5535" s="2"/>
      <c r="O5535" s="2"/>
    </row>
    <row r="5536" spans="5:15" x14ac:dyDescent="0.25">
      <c r="E5536" s="2"/>
      <c r="F5536" s="2"/>
      <c r="G5536" s="5"/>
      <c r="H5536" s="2"/>
      <c r="I5536" s="2"/>
      <c r="J5536" s="2"/>
      <c r="K5536" s="2"/>
      <c r="L5536" s="2"/>
      <c r="M5536" s="2"/>
      <c r="N5536" s="2"/>
      <c r="O5536" s="2"/>
    </row>
    <row r="5537" spans="5:15" x14ac:dyDescent="0.25">
      <c r="E5537" s="2"/>
      <c r="F5537" s="2"/>
      <c r="G5537" s="5"/>
      <c r="H5537" s="2"/>
      <c r="I5537" s="2"/>
      <c r="J5537" s="2"/>
      <c r="K5537" s="2"/>
      <c r="L5537" s="2"/>
      <c r="M5537" s="2"/>
      <c r="N5537" s="2"/>
      <c r="O5537" s="2"/>
    </row>
    <row r="5538" spans="5:15" x14ac:dyDescent="0.25">
      <c r="E5538" s="2"/>
      <c r="F5538" s="2"/>
      <c r="G5538" s="5"/>
      <c r="H5538" s="2"/>
      <c r="I5538" s="2"/>
      <c r="J5538" s="2"/>
      <c r="K5538" s="2"/>
      <c r="L5538" s="2"/>
      <c r="M5538" s="2"/>
      <c r="N5538" s="2"/>
      <c r="O5538" s="2"/>
    </row>
    <row r="5539" spans="5:15" x14ac:dyDescent="0.25">
      <c r="E5539" s="2"/>
      <c r="F5539" s="2"/>
      <c r="G5539" s="5"/>
      <c r="H5539" s="2"/>
      <c r="I5539" s="2"/>
      <c r="J5539" s="2"/>
      <c r="K5539" s="2"/>
      <c r="L5539" s="2"/>
      <c r="M5539" s="2"/>
      <c r="N5539" s="2"/>
      <c r="O5539" s="2"/>
    </row>
    <row r="5540" spans="5:15" x14ac:dyDescent="0.25">
      <c r="E5540" s="2"/>
      <c r="F5540" s="2"/>
      <c r="G5540" s="5"/>
      <c r="H5540" s="2"/>
      <c r="I5540" s="2"/>
      <c r="J5540" s="2"/>
      <c r="K5540" s="2"/>
      <c r="L5540" s="2"/>
      <c r="M5540" s="2"/>
      <c r="N5540" s="2"/>
      <c r="O5540" s="2"/>
    </row>
    <row r="5541" spans="5:15" x14ac:dyDescent="0.25">
      <c r="E5541" s="2"/>
      <c r="F5541" s="2"/>
      <c r="G5541" s="5"/>
      <c r="H5541" s="2"/>
      <c r="I5541" s="2"/>
      <c r="J5541" s="2"/>
      <c r="K5541" s="2"/>
      <c r="L5541" s="2"/>
      <c r="M5541" s="2"/>
      <c r="N5541" s="2"/>
      <c r="O5541" s="2"/>
    </row>
    <row r="5542" spans="5:15" x14ac:dyDescent="0.25">
      <c r="E5542" s="2"/>
      <c r="F5542" s="2"/>
      <c r="G5542" s="5"/>
      <c r="H5542" s="2"/>
      <c r="I5542" s="2"/>
      <c r="J5542" s="2"/>
      <c r="K5542" s="2"/>
      <c r="L5542" s="2"/>
      <c r="M5542" s="2"/>
      <c r="N5542" s="2"/>
      <c r="O5542" s="2"/>
    </row>
    <row r="5543" spans="5:15" x14ac:dyDescent="0.25">
      <c r="E5543" s="2"/>
      <c r="F5543" s="2"/>
      <c r="G5543" s="5"/>
      <c r="H5543" s="2"/>
      <c r="I5543" s="2"/>
      <c r="J5543" s="2"/>
      <c r="K5543" s="2"/>
      <c r="L5543" s="2"/>
      <c r="M5543" s="2"/>
      <c r="N5543" s="2"/>
      <c r="O5543" s="2"/>
    </row>
    <row r="5544" spans="5:15" x14ac:dyDescent="0.25">
      <c r="G5544" s="5"/>
      <c r="H5544" s="2"/>
      <c r="I5544" s="2"/>
      <c r="J5544" s="2"/>
      <c r="K5544" s="2"/>
      <c r="L5544" s="2"/>
      <c r="M5544" s="2"/>
      <c r="N5544" s="2"/>
      <c r="O5544" s="2"/>
    </row>
    <row r="5546" spans="5:15" x14ac:dyDescent="0.25">
      <c r="E5546" s="2"/>
      <c r="F5546" s="2"/>
      <c r="G5546" s="5"/>
      <c r="H5546" s="2"/>
      <c r="I5546" s="2"/>
      <c r="J5546" s="2"/>
      <c r="K5546" s="2"/>
      <c r="L5546" s="2"/>
      <c r="M5546" s="2"/>
      <c r="N5546" s="2"/>
      <c r="O5546" s="2"/>
    </row>
    <row r="5547" spans="5:15" x14ac:dyDescent="0.25">
      <c r="E5547" s="2"/>
      <c r="F5547" s="2"/>
      <c r="G5547" s="5"/>
      <c r="H5547" s="2"/>
      <c r="I5547" s="2"/>
      <c r="J5547" s="2"/>
      <c r="K5547" s="2"/>
      <c r="L5547" s="2"/>
      <c r="M5547" s="2"/>
      <c r="N5547" s="2"/>
      <c r="O5547" s="2"/>
    </row>
    <row r="5548" spans="5:15" x14ac:dyDescent="0.25">
      <c r="E5548" s="2"/>
      <c r="F5548" s="2"/>
      <c r="G5548" s="5"/>
      <c r="H5548" s="2"/>
      <c r="I5548" s="2"/>
      <c r="J5548" s="2"/>
      <c r="K5548" s="2"/>
      <c r="L5548" s="2"/>
      <c r="M5548" s="2"/>
      <c r="N5548" s="2"/>
      <c r="O5548" s="2"/>
    </row>
    <row r="5549" spans="5:15" x14ac:dyDescent="0.25">
      <c r="G5549" s="5"/>
      <c r="H5549" s="2"/>
      <c r="I5549" s="2"/>
      <c r="J5549" s="2"/>
      <c r="K5549" s="2"/>
      <c r="L5549" s="2"/>
      <c r="M5549" s="2"/>
      <c r="N5549" s="2"/>
      <c r="O5549" s="2"/>
    </row>
    <row r="5550" spans="5:15" x14ac:dyDescent="0.25">
      <c r="E5550" s="2"/>
      <c r="F5550" s="2"/>
      <c r="G5550" s="5"/>
      <c r="H5550" s="2"/>
      <c r="I5550" s="2"/>
      <c r="J5550" s="2"/>
      <c r="K5550" s="2"/>
      <c r="L5550" s="2"/>
      <c r="M5550" s="2"/>
      <c r="N5550" s="2"/>
      <c r="O5550" s="2"/>
    </row>
    <row r="5551" spans="5:15" x14ac:dyDescent="0.25">
      <c r="E5551" s="2"/>
      <c r="F5551" s="2"/>
      <c r="G5551" s="5"/>
      <c r="H5551" s="2"/>
      <c r="I5551" s="2"/>
      <c r="J5551" s="2"/>
      <c r="K5551" s="2"/>
      <c r="L5551" s="2"/>
      <c r="M5551" s="2"/>
      <c r="N5551" s="2"/>
      <c r="O5551" s="2"/>
    </row>
    <row r="5552" spans="5:15" x14ac:dyDescent="0.25">
      <c r="E5552" s="2"/>
      <c r="F5552" s="2"/>
      <c r="G5552" s="5"/>
      <c r="H5552" s="2"/>
      <c r="I5552" s="2"/>
      <c r="J5552" s="2"/>
      <c r="K5552" s="2"/>
      <c r="L5552" s="2"/>
      <c r="M5552" s="2"/>
      <c r="N5552" s="2"/>
      <c r="O5552" s="2"/>
    </row>
    <row r="5553" spans="5:15" x14ac:dyDescent="0.25">
      <c r="H5553" s="2"/>
      <c r="I5553" s="2"/>
      <c r="J5553" s="2"/>
      <c r="K5553" s="2"/>
      <c r="L5553" s="2"/>
      <c r="M5553" s="2"/>
      <c r="N5553" s="2"/>
      <c r="O5553" s="2"/>
    </row>
    <row r="5554" spans="5:15" x14ac:dyDescent="0.25">
      <c r="E5554" s="2"/>
      <c r="F5554" s="2"/>
      <c r="G5554" s="5"/>
      <c r="H5554" s="2"/>
      <c r="I5554" s="2"/>
      <c r="J5554" s="2"/>
      <c r="K5554" s="2"/>
      <c r="L5554" s="2"/>
      <c r="M5554" s="2"/>
      <c r="N5554" s="2"/>
      <c r="O5554" s="2"/>
    </row>
    <row r="5555" spans="5:15" x14ac:dyDescent="0.25">
      <c r="E5555" s="2"/>
      <c r="F5555" s="2"/>
      <c r="G5555" s="5"/>
      <c r="H5555" s="2"/>
      <c r="I5555" s="2"/>
      <c r="J5555" s="2"/>
      <c r="K5555" s="2"/>
      <c r="L5555" s="2"/>
      <c r="M5555" s="2"/>
      <c r="N5555" s="2"/>
      <c r="O5555" s="2"/>
    </row>
    <row r="5556" spans="5:15" x14ac:dyDescent="0.25">
      <c r="E5556" s="2"/>
      <c r="F5556" s="2"/>
      <c r="G5556" s="5"/>
      <c r="H5556" s="2"/>
      <c r="I5556" s="2"/>
      <c r="J5556" s="2"/>
      <c r="K5556" s="2"/>
      <c r="L5556" s="2"/>
      <c r="M5556" s="2"/>
      <c r="N5556" s="2"/>
      <c r="O5556" s="2"/>
    </row>
    <row r="5558" spans="5:15" x14ac:dyDescent="0.25">
      <c r="E5558" s="2"/>
      <c r="F5558" s="2"/>
      <c r="G5558" s="5"/>
      <c r="H5558" s="2"/>
      <c r="I5558" s="2"/>
      <c r="J5558" s="2"/>
      <c r="K5558" s="2"/>
      <c r="L5558" s="2"/>
      <c r="M5558" s="2"/>
      <c r="N5558" s="2"/>
      <c r="O5558" s="2"/>
    </row>
    <row r="5559" spans="5:15" x14ac:dyDescent="0.25">
      <c r="E5559" s="2"/>
      <c r="F5559" s="2"/>
      <c r="G5559" s="5"/>
      <c r="H5559" s="2"/>
      <c r="I5559" s="2"/>
      <c r="J5559" s="2"/>
      <c r="K5559" s="2"/>
      <c r="L5559" s="2"/>
      <c r="M5559" s="2"/>
      <c r="N5559" s="2"/>
      <c r="O5559" s="2"/>
    </row>
    <row r="5560" spans="5:15" x14ac:dyDescent="0.25">
      <c r="E5560" s="2"/>
      <c r="F5560" s="2"/>
      <c r="G5560" s="5"/>
      <c r="H5560" s="2"/>
      <c r="I5560" s="2"/>
      <c r="J5560" s="2"/>
      <c r="K5560" s="2"/>
      <c r="L5560" s="2"/>
      <c r="M5560" s="2"/>
      <c r="N5560" s="2"/>
      <c r="O5560" s="2"/>
    </row>
    <row r="5561" spans="5:15" x14ac:dyDescent="0.25">
      <c r="E5561" s="2"/>
      <c r="F5561" s="2"/>
      <c r="G5561" s="5"/>
      <c r="H5561" s="2"/>
      <c r="I5561" s="2"/>
      <c r="J5561" s="2"/>
      <c r="K5561" s="2"/>
      <c r="L5561" s="2"/>
      <c r="M5561" s="2"/>
      <c r="N5561" s="2"/>
      <c r="O5561" s="2"/>
    </row>
    <row r="5562" spans="5:15" x14ac:dyDescent="0.25">
      <c r="E5562" s="2"/>
      <c r="F5562" s="2"/>
      <c r="G5562" s="5"/>
      <c r="H5562" s="2"/>
      <c r="I5562" s="2"/>
      <c r="J5562" s="2"/>
      <c r="K5562" s="2"/>
      <c r="L5562" s="2"/>
      <c r="M5562" s="2"/>
      <c r="N5562" s="2"/>
      <c r="O5562" s="2"/>
    </row>
    <row r="5563" spans="5:15" x14ac:dyDescent="0.25">
      <c r="E5563" s="2"/>
      <c r="F5563" s="2"/>
      <c r="G5563" s="5"/>
      <c r="H5563" s="2"/>
      <c r="I5563" s="2"/>
      <c r="J5563" s="2"/>
      <c r="K5563" s="2"/>
      <c r="L5563" s="2"/>
      <c r="M5563" s="2"/>
      <c r="N5563" s="2"/>
      <c r="O5563" s="2"/>
    </row>
    <row r="5564" spans="5:15" x14ac:dyDescent="0.25">
      <c r="E5564" s="2"/>
      <c r="F5564" s="2"/>
      <c r="G5564" s="5"/>
      <c r="H5564" s="2"/>
      <c r="I5564" s="2"/>
      <c r="J5564" s="2"/>
      <c r="K5564" s="2"/>
      <c r="L5564" s="2"/>
      <c r="M5564" s="2"/>
      <c r="N5564" s="2"/>
      <c r="O5564" s="2"/>
    </row>
    <row r="5565" spans="5:15" x14ac:dyDescent="0.25">
      <c r="E5565" s="2"/>
      <c r="F5565" s="2"/>
      <c r="G5565" s="5"/>
      <c r="H5565" s="2"/>
      <c r="I5565" s="2"/>
      <c r="J5565" s="2"/>
      <c r="K5565" s="2"/>
      <c r="L5565" s="2"/>
      <c r="M5565" s="2"/>
      <c r="N5565" s="2"/>
      <c r="O5565" s="2"/>
    </row>
    <row r="5566" spans="5:15" x14ac:dyDescent="0.25">
      <c r="E5566" s="2"/>
      <c r="F5566" s="2"/>
      <c r="G5566" s="5"/>
      <c r="H5566" s="2"/>
      <c r="I5566" s="2"/>
      <c r="J5566" s="2"/>
      <c r="K5566" s="2"/>
      <c r="L5566" s="2"/>
      <c r="M5566" s="2"/>
      <c r="N5566" s="2"/>
      <c r="O5566" s="2"/>
    </row>
    <row r="5567" spans="5:15" x14ac:dyDescent="0.25">
      <c r="E5567" s="2"/>
      <c r="F5567" s="2"/>
      <c r="G5567" s="5"/>
      <c r="H5567" s="2"/>
      <c r="I5567" s="2"/>
      <c r="J5567" s="2"/>
      <c r="K5567" s="2"/>
      <c r="L5567" s="2"/>
      <c r="M5567" s="2"/>
      <c r="N5567" s="2"/>
      <c r="O5567" s="2"/>
    </row>
    <row r="5568" spans="5:15" x14ac:dyDescent="0.25">
      <c r="E5568" s="2"/>
      <c r="F5568" s="2"/>
      <c r="G5568" s="5"/>
      <c r="H5568" s="2"/>
      <c r="I5568" s="2"/>
      <c r="J5568" s="2"/>
      <c r="K5568" s="2"/>
      <c r="L5568" s="2"/>
      <c r="M5568" s="2"/>
      <c r="N5568" s="2"/>
      <c r="O5568" s="2"/>
    </row>
    <row r="5570" spans="5:15" x14ac:dyDescent="0.25">
      <c r="E5570" s="2"/>
      <c r="F5570" s="2"/>
      <c r="G5570" s="5"/>
      <c r="H5570" s="2"/>
      <c r="I5570" s="2"/>
      <c r="J5570" s="2"/>
      <c r="K5570" s="2"/>
      <c r="L5570" s="2"/>
      <c r="M5570" s="2"/>
      <c r="N5570" s="2"/>
      <c r="O5570" s="2"/>
    </row>
    <row r="5571" spans="5:15" x14ac:dyDescent="0.25">
      <c r="E5571" s="2"/>
      <c r="F5571" s="2"/>
      <c r="G5571" s="5"/>
      <c r="H5571" s="2"/>
      <c r="I5571" s="2"/>
      <c r="J5571" s="2"/>
      <c r="K5571" s="2"/>
      <c r="L5571" s="2"/>
      <c r="M5571" s="2"/>
      <c r="N5571" s="2"/>
      <c r="O5571" s="2"/>
    </row>
    <row r="5572" spans="5:15" x14ac:dyDescent="0.25">
      <c r="E5572" s="2"/>
      <c r="F5572" s="2"/>
      <c r="G5572" s="5"/>
      <c r="H5572" s="2"/>
      <c r="I5572" s="2"/>
      <c r="J5572" s="2"/>
      <c r="K5572" s="2"/>
      <c r="L5572" s="2"/>
      <c r="M5572" s="2"/>
      <c r="N5572" s="2"/>
      <c r="O5572" s="2"/>
    </row>
    <row r="5573" spans="5:15" x14ac:dyDescent="0.25">
      <c r="E5573" s="2"/>
      <c r="F5573" s="2"/>
      <c r="G5573" s="5"/>
      <c r="H5573" s="2"/>
      <c r="I5573" s="2"/>
      <c r="J5573" s="2"/>
      <c r="K5573" s="2"/>
      <c r="L5573" s="2"/>
      <c r="M5573" s="2"/>
      <c r="N5573" s="2"/>
      <c r="O5573" s="2"/>
    </row>
    <row r="5574" spans="5:15" x14ac:dyDescent="0.25">
      <c r="E5574" s="2"/>
      <c r="F5574" s="2"/>
      <c r="G5574" s="5"/>
      <c r="H5574" s="2"/>
      <c r="I5574" s="2"/>
      <c r="J5574" s="2"/>
      <c r="K5574" s="2"/>
      <c r="L5574" s="2"/>
      <c r="M5574" s="2"/>
      <c r="N5574" s="2"/>
      <c r="O5574" s="2"/>
    </row>
    <row r="5575" spans="5:15" x14ac:dyDescent="0.25">
      <c r="E5575" s="2"/>
      <c r="F5575" s="2"/>
      <c r="G5575" s="5"/>
      <c r="H5575" s="2"/>
      <c r="I5575" s="2"/>
      <c r="J5575" s="2"/>
      <c r="K5575" s="2"/>
      <c r="L5575" s="2"/>
      <c r="M5575" s="2"/>
      <c r="N5575" s="2"/>
      <c r="O5575" s="2"/>
    </row>
    <row r="5576" spans="5:15" x14ac:dyDescent="0.25">
      <c r="E5576" s="2"/>
      <c r="F5576" s="2"/>
      <c r="G5576" s="5"/>
      <c r="H5576" s="2"/>
      <c r="I5576" s="2"/>
      <c r="J5576" s="2"/>
      <c r="K5576" s="2"/>
      <c r="L5576" s="2"/>
      <c r="M5576" s="2"/>
      <c r="N5576" s="2"/>
      <c r="O5576" s="2"/>
    </row>
    <row r="5577" spans="5:15" x14ac:dyDescent="0.25">
      <c r="E5577" s="2"/>
      <c r="F5577" s="2"/>
      <c r="G5577" s="5"/>
      <c r="H5577" s="2"/>
      <c r="I5577" s="2"/>
      <c r="J5577" s="2"/>
      <c r="K5577" s="2"/>
      <c r="L5577" s="2"/>
      <c r="M5577" s="2"/>
      <c r="N5577" s="2"/>
      <c r="O5577" s="2"/>
    </row>
    <row r="5578" spans="5:15" x14ac:dyDescent="0.25">
      <c r="J5578" s="2"/>
      <c r="K5578" s="2"/>
      <c r="L5578" s="2"/>
      <c r="M5578" s="2"/>
      <c r="N5578" s="2"/>
      <c r="O5578" s="2"/>
    </row>
    <row r="5579" spans="5:15" x14ac:dyDescent="0.25">
      <c r="J5579" s="2"/>
      <c r="K5579" s="2"/>
      <c r="L5579" s="2"/>
    </row>
    <row r="5580" spans="5:15" x14ac:dyDescent="0.25">
      <c r="J5580" s="2"/>
      <c r="K5580" s="2"/>
      <c r="L5580" s="2"/>
      <c r="M5580" s="2"/>
      <c r="N5580" s="2"/>
      <c r="O5580" s="2"/>
    </row>
    <row r="5582" spans="5:15" x14ac:dyDescent="0.25">
      <c r="E5582" s="2"/>
      <c r="F5582" s="2"/>
      <c r="G5582" s="5"/>
      <c r="H5582" s="2"/>
      <c r="I5582" s="2"/>
      <c r="J5582" s="2"/>
      <c r="K5582" s="2"/>
      <c r="L5582" s="2"/>
      <c r="M5582" s="2"/>
      <c r="N5582" s="2"/>
      <c r="O5582" s="2"/>
    </row>
    <row r="5583" spans="5:15" x14ac:dyDescent="0.25">
      <c r="E5583" s="2"/>
      <c r="F5583" s="2"/>
      <c r="G5583" s="5"/>
      <c r="H5583" s="2"/>
      <c r="I5583" s="2"/>
      <c r="J5583" s="2"/>
      <c r="K5583" s="2"/>
      <c r="L5583" s="2"/>
      <c r="M5583" s="2"/>
      <c r="N5583" s="2"/>
      <c r="O5583" s="2"/>
    </row>
    <row r="5589" spans="5:15" x14ac:dyDescent="0.25">
      <c r="E5589" s="2"/>
      <c r="F5589" s="2"/>
      <c r="G5589" s="5"/>
      <c r="H5589" s="2"/>
      <c r="I5589" s="2"/>
      <c r="J5589" s="2"/>
      <c r="K5589" s="2"/>
      <c r="L5589" s="2"/>
      <c r="M5589" s="2"/>
      <c r="N5589" s="2"/>
      <c r="O5589" s="2"/>
    </row>
    <row r="5590" spans="5:15" x14ac:dyDescent="0.25">
      <c r="E5590" s="2"/>
      <c r="F5590" s="2"/>
      <c r="G5590" s="5"/>
      <c r="H5590" s="2"/>
      <c r="I5590" s="2"/>
      <c r="J5590" s="2"/>
      <c r="K5590" s="2"/>
      <c r="L5590" s="2"/>
      <c r="M5590" s="2"/>
      <c r="N5590" s="2"/>
      <c r="O5590" s="2"/>
    </row>
    <row r="5593" spans="5:15" x14ac:dyDescent="0.25">
      <c r="E5593" s="2"/>
      <c r="F5593" s="2"/>
      <c r="G5593" s="5"/>
      <c r="H5593" s="2"/>
      <c r="I5593" s="2"/>
      <c r="J5593" s="2"/>
      <c r="K5593" s="2"/>
      <c r="L5593" s="2"/>
      <c r="M5593" s="2"/>
      <c r="N5593" s="2"/>
      <c r="O5593" s="2"/>
    </row>
    <row r="5594" spans="5:15" x14ac:dyDescent="0.25">
      <c r="F5594" s="2"/>
      <c r="G5594" s="5"/>
      <c r="H5594" s="2"/>
      <c r="I5594" s="2"/>
      <c r="J5594" s="2"/>
      <c r="K5594" s="2"/>
      <c r="L5594" s="2"/>
      <c r="M5594" s="2"/>
      <c r="N5594" s="2"/>
      <c r="O5594" s="2"/>
    </row>
    <row r="5595" spans="5:15" x14ac:dyDescent="0.25">
      <c r="E5595" s="2"/>
      <c r="F5595" s="2"/>
      <c r="G5595" s="5"/>
      <c r="H5595" s="2"/>
      <c r="I5595" s="2"/>
      <c r="J5595" s="2"/>
      <c r="K5595" s="2"/>
      <c r="L5595" s="2"/>
      <c r="M5595" s="2"/>
      <c r="N5595" s="2"/>
      <c r="O5595" s="2"/>
    </row>
    <row r="5597" spans="5:15" x14ac:dyDescent="0.25">
      <c r="E5597" s="2"/>
      <c r="F5597" s="2"/>
      <c r="G5597" s="5"/>
      <c r="H5597" s="2"/>
      <c r="I5597" s="2"/>
      <c r="J5597" s="2"/>
      <c r="K5597" s="2"/>
      <c r="L5597" s="2"/>
      <c r="M5597" s="2"/>
      <c r="N5597" s="2"/>
      <c r="O5597" s="2"/>
    </row>
    <row r="5598" spans="5:15" x14ac:dyDescent="0.25">
      <c r="L5598" s="2"/>
    </row>
    <row r="5599" spans="5:15" x14ac:dyDescent="0.25">
      <c r="I5599" s="2"/>
      <c r="J5599" s="2"/>
      <c r="K5599" s="2"/>
      <c r="L5599" s="2"/>
      <c r="M5599" s="2"/>
      <c r="N5599" s="2"/>
    </row>
    <row r="5601" spans="5:15" x14ac:dyDescent="0.25">
      <c r="G5601" s="5"/>
      <c r="H5601" s="2"/>
      <c r="I5601" s="2"/>
      <c r="J5601" s="2"/>
      <c r="K5601" s="2"/>
      <c r="L5601" s="2"/>
      <c r="M5601" s="2"/>
      <c r="N5601" s="2"/>
      <c r="O5601" s="2"/>
    </row>
    <row r="5603" spans="5:15" x14ac:dyDescent="0.25">
      <c r="E5603" s="2"/>
      <c r="F5603" s="2"/>
      <c r="G5603" s="5"/>
      <c r="H5603" s="2"/>
      <c r="I5603" s="2"/>
      <c r="J5603" s="2"/>
      <c r="K5603" s="2"/>
      <c r="L5603" s="2"/>
      <c r="M5603" s="2"/>
      <c r="N5603" s="2"/>
      <c r="O5603" s="2"/>
    </row>
    <row r="5604" spans="5:15" x14ac:dyDescent="0.25">
      <c r="H5604" s="2"/>
      <c r="I5604" s="2"/>
      <c r="J5604" s="2"/>
      <c r="K5604" s="2"/>
      <c r="L5604" s="2"/>
      <c r="M5604" s="2"/>
      <c r="N5604" s="2"/>
      <c r="O5604" s="2"/>
    </row>
    <row r="5605" spans="5:15" x14ac:dyDescent="0.25">
      <c r="E5605" s="2"/>
      <c r="F5605" s="2"/>
      <c r="G5605" s="5"/>
      <c r="H5605" s="2"/>
      <c r="I5605" s="2"/>
      <c r="J5605" s="2"/>
      <c r="K5605" s="2"/>
      <c r="L5605" s="2"/>
      <c r="M5605" s="2"/>
      <c r="N5605" s="2"/>
      <c r="O5605" s="2"/>
    </row>
    <row r="5606" spans="5:15" x14ac:dyDescent="0.25">
      <c r="E5606" s="2"/>
      <c r="F5606" s="2"/>
      <c r="G5606" s="5"/>
      <c r="H5606" s="2"/>
      <c r="I5606" s="2"/>
      <c r="J5606" s="2"/>
      <c r="K5606" s="2"/>
      <c r="L5606" s="2"/>
      <c r="M5606" s="2"/>
      <c r="N5606" s="2"/>
      <c r="O5606" s="2"/>
    </row>
    <row r="5607" spans="5:15" x14ac:dyDescent="0.25">
      <c r="G5607" s="5"/>
      <c r="H5607" s="2"/>
      <c r="I5607" s="2"/>
      <c r="J5607" s="2"/>
      <c r="K5607" s="2"/>
      <c r="L5607" s="2"/>
      <c r="M5607" s="2"/>
      <c r="N5607" s="2"/>
      <c r="O5607" s="2"/>
    </row>
    <row r="5609" spans="5:15" x14ac:dyDescent="0.25">
      <c r="E5609" s="2"/>
      <c r="F5609" s="2"/>
      <c r="G5609" s="5"/>
      <c r="H5609" s="2"/>
      <c r="I5609" s="2"/>
      <c r="J5609" s="2"/>
      <c r="K5609" s="2"/>
      <c r="L5609" s="2"/>
      <c r="M5609" s="2"/>
      <c r="N5609" s="2"/>
      <c r="O5609" s="2"/>
    </row>
    <row r="5612" spans="5:15" x14ac:dyDescent="0.25">
      <c r="E5612" s="2"/>
      <c r="F5612" s="2"/>
      <c r="G5612" s="5"/>
      <c r="H5612" s="2"/>
      <c r="I5612" s="2"/>
      <c r="J5612" s="2"/>
      <c r="K5612" s="2"/>
      <c r="L5612" s="2"/>
      <c r="M5612" s="2"/>
      <c r="N5612" s="2"/>
      <c r="O5612" s="2"/>
    </row>
    <row r="5613" spans="5:15" x14ac:dyDescent="0.25">
      <c r="E5613" s="2"/>
      <c r="F5613" s="2"/>
      <c r="G5613" s="5"/>
      <c r="H5613" s="2"/>
      <c r="I5613" s="2"/>
      <c r="J5613" s="2"/>
      <c r="K5613" s="2"/>
      <c r="L5613" s="2"/>
      <c r="M5613" s="2"/>
      <c r="N5613" s="2"/>
      <c r="O5613" s="2"/>
    </row>
    <row r="5616" spans="5:15" x14ac:dyDescent="0.25">
      <c r="O5616" s="2"/>
    </row>
    <row r="5620" spans="5:15" x14ac:dyDescent="0.25">
      <c r="E5620" s="2"/>
      <c r="F5620" s="2"/>
      <c r="G5620" s="5"/>
      <c r="H5620" s="2"/>
      <c r="I5620" s="2"/>
      <c r="J5620" s="2"/>
      <c r="K5620" s="2"/>
      <c r="L5620" s="2"/>
      <c r="M5620" s="2"/>
      <c r="N5620" s="2"/>
      <c r="O5620" s="2"/>
    </row>
    <row r="5621" spans="5:15" x14ac:dyDescent="0.25">
      <c r="E5621" s="2"/>
      <c r="F5621" s="2"/>
      <c r="G5621" s="5"/>
      <c r="H5621" s="2"/>
      <c r="I5621" s="2"/>
      <c r="J5621" s="2"/>
      <c r="K5621" s="2"/>
      <c r="L5621" s="2"/>
      <c r="M5621" s="2"/>
      <c r="N5621" s="2"/>
      <c r="O5621" s="2"/>
    </row>
    <row r="5622" spans="5:15" x14ac:dyDescent="0.25">
      <c r="E5622" s="2"/>
      <c r="F5622" s="2"/>
      <c r="G5622" s="5"/>
      <c r="H5622" s="2"/>
      <c r="I5622" s="2"/>
      <c r="J5622" s="2"/>
      <c r="K5622" s="2"/>
      <c r="L5622" s="2"/>
      <c r="M5622" s="2"/>
      <c r="N5622" s="2"/>
      <c r="O5622" s="2"/>
    </row>
    <row r="5624" spans="5:15" x14ac:dyDescent="0.25">
      <c r="E5624" s="2"/>
      <c r="F5624" s="2"/>
      <c r="G5624" s="5"/>
      <c r="H5624" s="2"/>
      <c r="I5624" s="2"/>
      <c r="J5624" s="2"/>
      <c r="K5624" s="2"/>
      <c r="L5624" s="2"/>
      <c r="M5624" s="2"/>
      <c r="N5624" s="2"/>
      <c r="O5624" s="2"/>
    </row>
    <row r="5625" spans="5:15" x14ac:dyDescent="0.25">
      <c r="F5625" s="2"/>
      <c r="G5625" s="5"/>
      <c r="H5625" s="2"/>
      <c r="I5625" s="2"/>
      <c r="J5625" s="2"/>
      <c r="K5625" s="2"/>
      <c r="L5625" s="2"/>
      <c r="M5625" s="2"/>
      <c r="N5625" s="2"/>
      <c r="O5625" s="2"/>
    </row>
    <row r="5626" spans="5:15" x14ac:dyDescent="0.25">
      <c r="E5626" s="2"/>
      <c r="F5626" s="2"/>
      <c r="G5626" s="5"/>
      <c r="H5626" s="2"/>
      <c r="I5626" s="2"/>
      <c r="J5626" s="2"/>
      <c r="K5626" s="2"/>
      <c r="L5626" s="2"/>
      <c r="M5626" s="2"/>
      <c r="N5626" s="2"/>
      <c r="O5626" s="2"/>
    </row>
    <row r="5627" spans="5:15" x14ac:dyDescent="0.25">
      <c r="F5627" s="2"/>
      <c r="G5627" s="5"/>
      <c r="H5627" s="2"/>
      <c r="I5627" s="2"/>
      <c r="J5627" s="2"/>
      <c r="K5627" s="2"/>
      <c r="L5627" s="2"/>
      <c r="M5627" s="2"/>
      <c r="N5627" s="2"/>
      <c r="O5627" s="2"/>
    </row>
    <row r="5628" spans="5:15" x14ac:dyDescent="0.25">
      <c r="E5628" s="2"/>
      <c r="F5628" s="2"/>
      <c r="G5628" s="5"/>
      <c r="H5628" s="2"/>
      <c r="I5628" s="2"/>
      <c r="J5628" s="2"/>
      <c r="K5628" s="2"/>
      <c r="L5628" s="2"/>
      <c r="M5628" s="2"/>
      <c r="N5628" s="2"/>
      <c r="O5628" s="2"/>
    </row>
    <row r="5629" spans="5:15" x14ac:dyDescent="0.25">
      <c r="E5629" s="2"/>
      <c r="F5629" s="2"/>
      <c r="G5629" s="5"/>
      <c r="H5629" s="2"/>
      <c r="I5629" s="2"/>
      <c r="J5629" s="2"/>
      <c r="K5629" s="2"/>
      <c r="L5629" s="2"/>
      <c r="M5629" s="2"/>
      <c r="N5629" s="2"/>
      <c r="O5629" s="2"/>
    </row>
    <row r="5630" spans="5:15" x14ac:dyDescent="0.25">
      <c r="E5630" s="2"/>
      <c r="F5630" s="2"/>
      <c r="G5630" s="5"/>
      <c r="H5630" s="2"/>
      <c r="I5630" s="2"/>
      <c r="J5630" s="2"/>
      <c r="K5630" s="2"/>
      <c r="L5630" s="2"/>
      <c r="M5630" s="2"/>
      <c r="N5630" s="2"/>
      <c r="O5630" s="2"/>
    </row>
    <row r="5631" spans="5:15" x14ac:dyDescent="0.25">
      <c r="F5631" s="2"/>
      <c r="G5631" s="5"/>
      <c r="H5631" s="2"/>
      <c r="I5631" s="2"/>
      <c r="J5631" s="2"/>
      <c r="K5631" s="2"/>
      <c r="L5631" s="2"/>
      <c r="M5631" s="2"/>
      <c r="N5631" s="2"/>
      <c r="O5631" s="2"/>
    </row>
    <row r="5633" spans="5:15" x14ac:dyDescent="0.25">
      <c r="K5633" s="2"/>
    </row>
    <row r="5637" spans="5:15" x14ac:dyDescent="0.25">
      <c r="E5637" s="2"/>
      <c r="F5637" s="2"/>
      <c r="G5637" s="5"/>
      <c r="H5637" s="2"/>
      <c r="I5637" s="2"/>
      <c r="J5637" s="2"/>
      <c r="K5637" s="2"/>
      <c r="L5637" s="2"/>
      <c r="M5637" s="2"/>
      <c r="N5637" s="2"/>
      <c r="O5637" s="2"/>
    </row>
    <row r="5638" spans="5:15" x14ac:dyDescent="0.25">
      <c r="E5638" s="2"/>
      <c r="F5638" s="2"/>
      <c r="G5638" s="5"/>
      <c r="H5638" s="2"/>
      <c r="I5638" s="2"/>
      <c r="J5638" s="2"/>
      <c r="K5638" s="2"/>
      <c r="L5638" s="2"/>
      <c r="M5638" s="2"/>
      <c r="N5638" s="2"/>
      <c r="O5638" s="2"/>
    </row>
    <row r="5639" spans="5:15" x14ac:dyDescent="0.25">
      <c r="E5639" s="2"/>
      <c r="F5639" s="2"/>
      <c r="G5639" s="5"/>
      <c r="H5639" s="2"/>
      <c r="I5639" s="2"/>
      <c r="J5639" s="2"/>
      <c r="K5639" s="2"/>
      <c r="L5639" s="2"/>
      <c r="M5639" s="2"/>
      <c r="N5639" s="2"/>
      <c r="O5639" s="2"/>
    </row>
    <row r="5641" spans="5:15" x14ac:dyDescent="0.25">
      <c r="E5641" s="2"/>
      <c r="F5641" s="2"/>
      <c r="G5641" s="5"/>
      <c r="H5641" s="2"/>
      <c r="I5641" s="2"/>
      <c r="J5641" s="2"/>
      <c r="K5641" s="2"/>
      <c r="L5641" s="2"/>
      <c r="M5641" s="2"/>
      <c r="N5641" s="2"/>
      <c r="O5641" s="2"/>
    </row>
    <row r="5642" spans="5:15" x14ac:dyDescent="0.25">
      <c r="E5642" s="2"/>
      <c r="F5642" s="2"/>
      <c r="G5642" s="5"/>
      <c r="H5642" s="2"/>
      <c r="I5642" s="2"/>
      <c r="J5642" s="2"/>
      <c r="K5642" s="2"/>
      <c r="L5642" s="2"/>
      <c r="M5642" s="2"/>
      <c r="N5642" s="2"/>
      <c r="O5642" s="2"/>
    </row>
    <row r="5643" spans="5:15" x14ac:dyDescent="0.25">
      <c r="E5643" s="2"/>
      <c r="F5643" s="2"/>
      <c r="G5643" s="5"/>
      <c r="H5643" s="2"/>
      <c r="I5643" s="2"/>
      <c r="J5643" s="2"/>
      <c r="K5643" s="2"/>
      <c r="L5643" s="2"/>
      <c r="M5643" s="2"/>
      <c r="N5643" s="2"/>
      <c r="O5643" s="2"/>
    </row>
    <row r="5644" spans="5:15" x14ac:dyDescent="0.25">
      <c r="E5644" s="2"/>
      <c r="F5644" s="2"/>
      <c r="G5644" s="5"/>
      <c r="H5644" s="2"/>
      <c r="I5644" s="2"/>
      <c r="J5644" s="2"/>
      <c r="K5644" s="2"/>
      <c r="L5644" s="2"/>
      <c r="M5644" s="2"/>
      <c r="N5644" s="2"/>
      <c r="O5644" s="2"/>
    </row>
    <row r="5645" spans="5:15" x14ac:dyDescent="0.25">
      <c r="E5645" s="2"/>
      <c r="F5645" s="2"/>
      <c r="G5645" s="5"/>
      <c r="H5645" s="2"/>
      <c r="I5645" s="2"/>
      <c r="J5645" s="2"/>
      <c r="K5645" s="2"/>
      <c r="L5645" s="2"/>
      <c r="M5645" s="2"/>
      <c r="N5645" s="2"/>
      <c r="O5645" s="2"/>
    </row>
    <row r="5646" spans="5:15" x14ac:dyDescent="0.25">
      <c r="E5646" s="2"/>
      <c r="F5646" s="2"/>
      <c r="G5646" s="5"/>
      <c r="H5646" s="2"/>
      <c r="I5646" s="2"/>
      <c r="J5646" s="2"/>
      <c r="K5646" s="2"/>
      <c r="L5646" s="2"/>
      <c r="M5646" s="2"/>
      <c r="N5646" s="2"/>
      <c r="O5646" s="2"/>
    </row>
    <row r="5647" spans="5:15" x14ac:dyDescent="0.25">
      <c r="E5647" s="2"/>
      <c r="F5647" s="2"/>
      <c r="G5647" s="5"/>
      <c r="H5647" s="2"/>
      <c r="I5647" s="2"/>
      <c r="J5647" s="2"/>
      <c r="K5647" s="2"/>
      <c r="L5647" s="2"/>
      <c r="M5647" s="2"/>
      <c r="N5647" s="2"/>
      <c r="O5647" s="2"/>
    </row>
    <row r="5648" spans="5:15" x14ac:dyDescent="0.25">
      <c r="E5648" s="2"/>
      <c r="F5648" s="2"/>
      <c r="G5648" s="5"/>
      <c r="H5648" s="2"/>
      <c r="I5648" s="2"/>
      <c r="J5648" s="2"/>
      <c r="K5648" s="2"/>
      <c r="L5648" s="2"/>
      <c r="M5648" s="2"/>
      <c r="N5648" s="2"/>
      <c r="O5648" s="2"/>
    </row>
    <row r="5649" spans="5:15" x14ac:dyDescent="0.25">
      <c r="E5649" s="2"/>
      <c r="F5649" s="2"/>
      <c r="G5649" s="5"/>
      <c r="H5649" s="2"/>
      <c r="I5649" s="2"/>
      <c r="J5649" s="2"/>
      <c r="K5649" s="2"/>
      <c r="L5649" s="2"/>
      <c r="M5649" s="2"/>
      <c r="N5649" s="2"/>
      <c r="O5649" s="2"/>
    </row>
    <row r="5650" spans="5:15" x14ac:dyDescent="0.25">
      <c r="E5650" s="2"/>
      <c r="F5650" s="2"/>
      <c r="G5650" s="5"/>
      <c r="H5650" s="2"/>
      <c r="I5650" s="2"/>
      <c r="J5650" s="2"/>
      <c r="K5650" s="2"/>
      <c r="L5650" s="2"/>
      <c r="M5650" s="2"/>
      <c r="N5650" s="2"/>
      <c r="O5650" s="2"/>
    </row>
    <row r="5651" spans="5:15" x14ac:dyDescent="0.25">
      <c r="E5651" s="2"/>
      <c r="F5651" s="2"/>
      <c r="G5651" s="5"/>
      <c r="H5651" s="2"/>
      <c r="I5651" s="2"/>
      <c r="J5651" s="2"/>
      <c r="K5651" s="2"/>
      <c r="L5651" s="2"/>
      <c r="M5651" s="2"/>
      <c r="N5651" s="2"/>
      <c r="O5651" s="2"/>
    </row>
    <row r="5653" spans="5:15" x14ac:dyDescent="0.25">
      <c r="E5653" s="2"/>
      <c r="F5653" s="2"/>
      <c r="G5653" s="5"/>
      <c r="H5653" s="2"/>
      <c r="I5653" s="2"/>
      <c r="J5653" s="2"/>
      <c r="K5653" s="2"/>
      <c r="L5653" s="2"/>
      <c r="M5653" s="2"/>
      <c r="N5653" s="2"/>
      <c r="O5653" s="2"/>
    </row>
    <row r="5654" spans="5:15" x14ac:dyDescent="0.25">
      <c r="E5654" s="2"/>
      <c r="F5654" s="2"/>
      <c r="G5654" s="5"/>
      <c r="H5654" s="2"/>
      <c r="I5654" s="2"/>
      <c r="J5654" s="2"/>
      <c r="K5654" s="2"/>
      <c r="L5654" s="2"/>
      <c r="M5654" s="2"/>
      <c r="N5654" s="2"/>
      <c r="O5654" s="2"/>
    </row>
    <row r="5655" spans="5:15" x14ac:dyDescent="0.25">
      <c r="E5655" s="2"/>
      <c r="F5655" s="2"/>
      <c r="G5655" s="5"/>
      <c r="H5655" s="2"/>
      <c r="I5655" s="2"/>
      <c r="J5655" s="2"/>
      <c r="K5655" s="2"/>
      <c r="L5655" s="2"/>
      <c r="M5655" s="2"/>
      <c r="N5655" s="2"/>
      <c r="O5655" s="2"/>
    </row>
    <row r="5656" spans="5:15" x14ac:dyDescent="0.25">
      <c r="E5656" s="2"/>
      <c r="F5656" s="2"/>
      <c r="G5656" s="5"/>
      <c r="H5656" s="2"/>
      <c r="I5656" s="2"/>
      <c r="J5656" s="2"/>
      <c r="K5656" s="2"/>
      <c r="L5656" s="2"/>
      <c r="M5656" s="2"/>
      <c r="N5656" s="2"/>
      <c r="O5656" s="2"/>
    </row>
    <row r="5657" spans="5:15" x14ac:dyDescent="0.25">
      <c r="E5657" s="2"/>
      <c r="F5657" s="2"/>
      <c r="G5657" s="5"/>
      <c r="H5657" s="2"/>
      <c r="I5657" s="2"/>
      <c r="J5657" s="2"/>
      <c r="K5657" s="2"/>
      <c r="L5657" s="2"/>
      <c r="M5657" s="2"/>
      <c r="N5657" s="2"/>
      <c r="O5657" s="2"/>
    </row>
    <row r="5658" spans="5:15" x14ac:dyDescent="0.25">
      <c r="E5658" s="2"/>
      <c r="F5658" s="2"/>
      <c r="G5658" s="5"/>
      <c r="H5658" s="2"/>
      <c r="I5658" s="2"/>
      <c r="J5658" s="2"/>
      <c r="K5658" s="2"/>
      <c r="L5658" s="2"/>
      <c r="M5658" s="2"/>
      <c r="N5658" s="2"/>
      <c r="O5658" s="2"/>
    </row>
    <row r="5659" spans="5:15" x14ac:dyDescent="0.25">
      <c r="E5659" s="2"/>
      <c r="F5659" s="2"/>
      <c r="G5659" s="5"/>
      <c r="H5659" s="2"/>
      <c r="I5659" s="2"/>
      <c r="J5659" s="2"/>
      <c r="K5659" s="2"/>
      <c r="L5659" s="2"/>
      <c r="M5659" s="2"/>
      <c r="N5659" s="2"/>
      <c r="O5659" s="2"/>
    </row>
    <row r="5660" spans="5:15" x14ac:dyDescent="0.25">
      <c r="E5660" s="2"/>
      <c r="F5660" s="2"/>
      <c r="G5660" s="5"/>
      <c r="H5660" s="2"/>
      <c r="I5660" s="2"/>
      <c r="J5660" s="2"/>
      <c r="K5660" s="2"/>
      <c r="L5660" s="2"/>
      <c r="M5660" s="2"/>
      <c r="N5660" s="2"/>
      <c r="O5660" s="2"/>
    </row>
    <row r="5662" spans="5:15" x14ac:dyDescent="0.25">
      <c r="E5662" s="2"/>
    </row>
    <row r="5664" spans="5:15" x14ac:dyDescent="0.25">
      <c r="E5664" s="2"/>
      <c r="F5664" s="2"/>
      <c r="G5664" s="5"/>
      <c r="H5664" s="2"/>
      <c r="I5664" s="2"/>
      <c r="J5664" s="2"/>
      <c r="K5664" s="2"/>
      <c r="L5664" s="2"/>
      <c r="M5664" s="2"/>
      <c r="N5664" s="2"/>
      <c r="O5664" s="2"/>
    </row>
    <row r="5666" spans="5:15" x14ac:dyDescent="0.25">
      <c r="E5666" s="2"/>
      <c r="F5666" s="2"/>
      <c r="G5666" s="5"/>
      <c r="H5666" s="2"/>
      <c r="I5666" s="2"/>
      <c r="J5666" s="2"/>
      <c r="K5666" s="2"/>
      <c r="L5666" s="2"/>
      <c r="M5666" s="2"/>
      <c r="N5666" s="2"/>
      <c r="O5666" s="2"/>
    </row>
    <row r="5667" spans="5:15" x14ac:dyDescent="0.25">
      <c r="L5667" s="2"/>
      <c r="M5667" s="2"/>
      <c r="N5667" s="2"/>
      <c r="O5667" s="2"/>
    </row>
    <row r="5670" spans="5:15" x14ac:dyDescent="0.25">
      <c r="E5670" s="2"/>
      <c r="F5670" s="2"/>
      <c r="G5670" s="5"/>
      <c r="H5670" s="2"/>
      <c r="I5670" s="2"/>
      <c r="J5670" s="2"/>
      <c r="K5670" s="2"/>
      <c r="L5670" s="2"/>
      <c r="M5670" s="2"/>
      <c r="N5670" s="2"/>
      <c r="O5670" s="2"/>
    </row>
    <row r="5671" spans="5:15" x14ac:dyDescent="0.25">
      <c r="E5671" s="2"/>
      <c r="F5671" s="2"/>
      <c r="G5671" s="5"/>
      <c r="H5671" s="2"/>
      <c r="I5671" s="2"/>
      <c r="J5671" s="2"/>
      <c r="K5671" s="2"/>
      <c r="L5671" s="2"/>
      <c r="M5671" s="2"/>
      <c r="N5671" s="2"/>
      <c r="O5671" s="2"/>
    </row>
    <row r="5672" spans="5:15" x14ac:dyDescent="0.25">
      <c r="O5672" s="2"/>
    </row>
    <row r="5673" spans="5:15" x14ac:dyDescent="0.25">
      <c r="M5673" s="2"/>
      <c r="N5673" s="2"/>
      <c r="O5673" s="2"/>
    </row>
    <row r="5674" spans="5:15" x14ac:dyDescent="0.25">
      <c r="N5674" s="2"/>
      <c r="O5674" s="2"/>
    </row>
    <row r="5675" spans="5:15" x14ac:dyDescent="0.25">
      <c r="O5675" s="2"/>
    </row>
    <row r="5676" spans="5:15" x14ac:dyDescent="0.25">
      <c r="O5676" s="2"/>
    </row>
    <row r="5677" spans="5:15" x14ac:dyDescent="0.25">
      <c r="G5677" s="5"/>
      <c r="H5677" s="2"/>
      <c r="I5677" s="2"/>
      <c r="J5677" s="2"/>
      <c r="K5677" s="2"/>
      <c r="L5677" s="2"/>
      <c r="M5677" s="2"/>
      <c r="N5677" s="2"/>
      <c r="O5677" s="2"/>
    </row>
    <row r="5678" spans="5:15" x14ac:dyDescent="0.25">
      <c r="E5678" s="2"/>
      <c r="F5678" s="2"/>
      <c r="G5678" s="5"/>
      <c r="H5678" s="2"/>
      <c r="I5678" s="2"/>
      <c r="J5678" s="2"/>
      <c r="K5678" s="2"/>
      <c r="L5678" s="2"/>
      <c r="M5678" s="2"/>
      <c r="N5678" s="2"/>
      <c r="O5678" s="2"/>
    </row>
    <row r="5679" spans="5:15" x14ac:dyDescent="0.25">
      <c r="E5679" s="2"/>
      <c r="F5679" s="2"/>
      <c r="G5679" s="5"/>
      <c r="H5679" s="2"/>
      <c r="I5679" s="2"/>
      <c r="J5679" s="2"/>
      <c r="K5679" s="2"/>
      <c r="L5679" s="2"/>
      <c r="M5679" s="2"/>
      <c r="N5679" s="2"/>
      <c r="O5679" s="2"/>
    </row>
    <row r="5680" spans="5:15" x14ac:dyDescent="0.25">
      <c r="E5680" s="2"/>
      <c r="F5680" s="2"/>
      <c r="G5680" s="5"/>
      <c r="H5680" s="2"/>
      <c r="I5680" s="2"/>
      <c r="J5680" s="2"/>
      <c r="K5680" s="2"/>
      <c r="L5680" s="2"/>
      <c r="M5680" s="2"/>
      <c r="N5680" s="2"/>
      <c r="O5680" s="2"/>
    </row>
    <row r="5682" spans="5:15" x14ac:dyDescent="0.25">
      <c r="E5682" s="2"/>
      <c r="F5682" s="2"/>
      <c r="G5682" s="5"/>
      <c r="H5682" s="2"/>
      <c r="I5682" s="2"/>
      <c r="J5682" s="2"/>
      <c r="K5682" s="2"/>
      <c r="L5682" s="2"/>
      <c r="M5682" s="2"/>
      <c r="N5682" s="2"/>
      <c r="O5682" s="2"/>
    </row>
    <row r="5683" spans="5:15" x14ac:dyDescent="0.25">
      <c r="E5683" s="2"/>
      <c r="F5683" s="2"/>
      <c r="G5683" s="5"/>
      <c r="H5683" s="2"/>
      <c r="I5683" s="2"/>
      <c r="J5683" s="2"/>
      <c r="K5683" s="2"/>
      <c r="L5683" s="2"/>
      <c r="M5683" s="2"/>
      <c r="N5683" s="2"/>
      <c r="O5683" s="2"/>
    </row>
    <row r="5684" spans="5:15" x14ac:dyDescent="0.25">
      <c r="E5684" s="2"/>
      <c r="F5684" s="2"/>
      <c r="G5684" s="5"/>
      <c r="H5684" s="2"/>
      <c r="I5684" s="2"/>
      <c r="J5684" s="2"/>
      <c r="K5684" s="2"/>
      <c r="L5684" s="2"/>
      <c r="M5684" s="2"/>
      <c r="N5684" s="2"/>
      <c r="O5684" s="2"/>
    </row>
    <row r="5685" spans="5:15" x14ac:dyDescent="0.25">
      <c r="E5685" s="2"/>
      <c r="F5685" s="2"/>
      <c r="G5685" s="5"/>
      <c r="H5685" s="2"/>
      <c r="I5685" s="2"/>
      <c r="J5685" s="2"/>
      <c r="K5685" s="2"/>
      <c r="L5685" s="2"/>
      <c r="M5685" s="2"/>
      <c r="N5685" s="2"/>
      <c r="O5685" s="2"/>
    </row>
    <row r="5686" spans="5:15" x14ac:dyDescent="0.25">
      <c r="E5686" s="2"/>
      <c r="F5686" s="2"/>
      <c r="G5686" s="5"/>
      <c r="H5686" s="2"/>
      <c r="I5686" s="2"/>
      <c r="J5686" s="2"/>
      <c r="K5686" s="2"/>
      <c r="L5686" s="2"/>
      <c r="M5686" s="2"/>
      <c r="N5686" s="2"/>
      <c r="O5686" s="2"/>
    </row>
    <row r="5687" spans="5:15" x14ac:dyDescent="0.25">
      <c r="E5687" s="2"/>
      <c r="F5687" s="2"/>
      <c r="G5687" s="5"/>
      <c r="H5687" s="2"/>
      <c r="I5687" s="2"/>
      <c r="J5687" s="2"/>
      <c r="K5687" s="2"/>
      <c r="L5687" s="2"/>
      <c r="M5687" s="2"/>
      <c r="N5687" s="2"/>
      <c r="O5687" s="2"/>
    </row>
    <row r="5688" spans="5:15" x14ac:dyDescent="0.25">
      <c r="E5688" s="2"/>
      <c r="F5688" s="2"/>
      <c r="G5688" s="5"/>
      <c r="H5688" s="2"/>
      <c r="I5688" s="2"/>
      <c r="J5688" s="2"/>
      <c r="K5688" s="2"/>
      <c r="L5688" s="2"/>
      <c r="M5688" s="2"/>
      <c r="N5688" s="2"/>
      <c r="O5688" s="2"/>
    </row>
    <row r="5689" spans="5:15" x14ac:dyDescent="0.25">
      <c r="E5689" s="2"/>
      <c r="F5689" s="2"/>
      <c r="G5689" s="5"/>
      <c r="H5689" s="2"/>
      <c r="I5689" s="2"/>
      <c r="J5689" s="2"/>
      <c r="K5689" s="2"/>
      <c r="L5689" s="2"/>
      <c r="M5689" s="2"/>
      <c r="N5689" s="2"/>
      <c r="O5689" s="2"/>
    </row>
    <row r="5690" spans="5:15" x14ac:dyDescent="0.25">
      <c r="E5690" s="2"/>
      <c r="F5690" s="2"/>
      <c r="G5690" s="5"/>
      <c r="H5690" s="2"/>
      <c r="I5690" s="2"/>
      <c r="J5690" s="2"/>
      <c r="K5690" s="2"/>
      <c r="L5690" s="2"/>
      <c r="M5690" s="2"/>
      <c r="N5690" s="2"/>
      <c r="O5690" s="2"/>
    </row>
    <row r="5691" spans="5:15" x14ac:dyDescent="0.25">
      <c r="E5691" s="2"/>
      <c r="F5691" s="2"/>
      <c r="G5691" s="5"/>
      <c r="H5691" s="2"/>
      <c r="I5691" s="2"/>
      <c r="J5691" s="2"/>
      <c r="K5691" s="2"/>
      <c r="L5691" s="2"/>
      <c r="M5691" s="2"/>
      <c r="N5691" s="2"/>
      <c r="O5691" s="2"/>
    </row>
    <row r="5692" spans="5:15" x14ac:dyDescent="0.25">
      <c r="E5692" s="2"/>
      <c r="F5692" s="2"/>
      <c r="G5692" s="5"/>
      <c r="H5692" s="2"/>
      <c r="I5692" s="2"/>
      <c r="J5692" s="2"/>
      <c r="K5692" s="2"/>
      <c r="L5692" s="2"/>
      <c r="M5692" s="2"/>
      <c r="N5692" s="2"/>
      <c r="O5692" s="2"/>
    </row>
    <row r="5694" spans="5:15" x14ac:dyDescent="0.25">
      <c r="E5694" s="2"/>
      <c r="F5694" s="2"/>
      <c r="G5694" s="5"/>
      <c r="H5694" s="2"/>
      <c r="I5694" s="2"/>
      <c r="J5694" s="2"/>
      <c r="K5694" s="2"/>
      <c r="L5694" s="2"/>
      <c r="M5694" s="2"/>
      <c r="N5694" s="2"/>
      <c r="O5694" s="2"/>
    </row>
    <row r="5695" spans="5:15" x14ac:dyDescent="0.25">
      <c r="E5695" s="2"/>
      <c r="F5695" s="2"/>
      <c r="G5695" s="5"/>
      <c r="H5695" s="2"/>
      <c r="I5695" s="2"/>
      <c r="J5695" s="2"/>
      <c r="K5695" s="2"/>
      <c r="L5695" s="2"/>
      <c r="M5695" s="2"/>
      <c r="N5695" s="2"/>
      <c r="O5695" s="2"/>
    </row>
    <row r="5696" spans="5:15" x14ac:dyDescent="0.25">
      <c r="E5696" s="2"/>
      <c r="F5696" s="2"/>
      <c r="G5696" s="5"/>
      <c r="H5696" s="2"/>
      <c r="I5696" s="2"/>
      <c r="J5696" s="2"/>
      <c r="K5696" s="2"/>
      <c r="L5696" s="2"/>
      <c r="M5696" s="2"/>
      <c r="N5696" s="2"/>
      <c r="O5696" s="2"/>
    </row>
    <row r="5697" spans="5:15" x14ac:dyDescent="0.25">
      <c r="E5697" s="2"/>
      <c r="F5697" s="2"/>
      <c r="G5697" s="5"/>
      <c r="H5697" s="2"/>
      <c r="I5697" s="2"/>
      <c r="J5697" s="2"/>
      <c r="K5697" s="2"/>
      <c r="L5697" s="2"/>
      <c r="M5697" s="2"/>
      <c r="N5697" s="2"/>
      <c r="O5697" s="2"/>
    </row>
    <row r="5698" spans="5:15" x14ac:dyDescent="0.25">
      <c r="E5698" s="2"/>
      <c r="F5698" s="2"/>
      <c r="G5698" s="5"/>
      <c r="H5698" s="2"/>
      <c r="I5698" s="2"/>
      <c r="J5698" s="2"/>
      <c r="K5698" s="2"/>
      <c r="L5698" s="2"/>
      <c r="M5698" s="2"/>
      <c r="N5698" s="2"/>
      <c r="O5698" s="2"/>
    </row>
    <row r="5699" spans="5:15" x14ac:dyDescent="0.25">
      <c r="E5699" s="2"/>
      <c r="F5699" s="2"/>
      <c r="G5699" s="5"/>
      <c r="H5699" s="2"/>
      <c r="I5699" s="2"/>
      <c r="J5699" s="2"/>
      <c r="K5699" s="2"/>
      <c r="L5699" s="2"/>
      <c r="M5699" s="2"/>
      <c r="N5699" s="2"/>
      <c r="O5699" s="2"/>
    </row>
    <row r="5700" spans="5:15" x14ac:dyDescent="0.25">
      <c r="E5700" s="2"/>
      <c r="F5700" s="2"/>
      <c r="G5700" s="5"/>
      <c r="H5700" s="2"/>
      <c r="I5700" s="2"/>
      <c r="J5700" s="2"/>
      <c r="K5700" s="2"/>
      <c r="L5700" s="2"/>
      <c r="M5700" s="2"/>
      <c r="N5700" s="2"/>
      <c r="O5700" s="2"/>
    </row>
    <row r="5701" spans="5:15" x14ac:dyDescent="0.25">
      <c r="E5701" s="2"/>
      <c r="F5701" s="2"/>
      <c r="G5701" s="5"/>
      <c r="H5701" s="2"/>
      <c r="I5701" s="2"/>
      <c r="J5701" s="2"/>
      <c r="K5701" s="2"/>
      <c r="L5701" s="2"/>
      <c r="M5701" s="2"/>
      <c r="N5701" s="2"/>
      <c r="O5701" s="2"/>
    </row>
    <row r="5702" spans="5:15" x14ac:dyDescent="0.25">
      <c r="E5702" s="2"/>
      <c r="F5702" s="2"/>
      <c r="G5702" s="5"/>
      <c r="H5702" s="2"/>
      <c r="I5702" s="2"/>
      <c r="J5702" s="2"/>
      <c r="K5702" s="2"/>
      <c r="L5702" s="2"/>
      <c r="M5702" s="2"/>
      <c r="N5702" s="2"/>
      <c r="O5702" s="2"/>
    </row>
    <row r="5703" spans="5:15" x14ac:dyDescent="0.25">
      <c r="E5703" s="2"/>
      <c r="F5703" s="2"/>
      <c r="G5703" s="5"/>
      <c r="H5703" s="2"/>
      <c r="I5703" s="2"/>
      <c r="J5703" s="2"/>
      <c r="K5703" s="2"/>
      <c r="L5703" s="2"/>
      <c r="M5703" s="2"/>
      <c r="N5703" s="2"/>
      <c r="O5703" s="2"/>
    </row>
    <row r="5704" spans="5:15" x14ac:dyDescent="0.25">
      <c r="E5704" s="2"/>
      <c r="F5704" s="2"/>
      <c r="G5704" s="5"/>
      <c r="H5704" s="2"/>
      <c r="I5704" s="2"/>
      <c r="J5704" s="2"/>
      <c r="K5704" s="2"/>
      <c r="L5704" s="2"/>
      <c r="M5704" s="2"/>
      <c r="N5704" s="2"/>
      <c r="O5704" s="2"/>
    </row>
    <row r="5706" spans="5:15" x14ac:dyDescent="0.25">
      <c r="E5706" s="2"/>
      <c r="F5706" s="2"/>
      <c r="G5706" s="5"/>
      <c r="H5706" s="2"/>
      <c r="I5706" s="2"/>
      <c r="J5706" s="2"/>
      <c r="K5706" s="2"/>
      <c r="L5706" s="2"/>
      <c r="M5706" s="2"/>
      <c r="N5706" s="2"/>
      <c r="O5706" s="2"/>
    </row>
    <row r="5707" spans="5:15" x14ac:dyDescent="0.25">
      <c r="F5707" s="2"/>
      <c r="G5707" s="5"/>
      <c r="H5707" s="2"/>
      <c r="I5707" s="2"/>
      <c r="J5707" s="2"/>
      <c r="K5707" s="2"/>
      <c r="L5707" s="2"/>
      <c r="M5707" s="2"/>
      <c r="N5707" s="2"/>
      <c r="O5707" s="2"/>
    </row>
    <row r="5708" spans="5:15" x14ac:dyDescent="0.25">
      <c r="E5708" s="2"/>
      <c r="F5708" s="2"/>
      <c r="G5708" s="5"/>
      <c r="H5708" s="2"/>
      <c r="I5708" s="2"/>
      <c r="J5708" s="2"/>
      <c r="K5708" s="2"/>
      <c r="L5708" s="2"/>
      <c r="M5708" s="2"/>
      <c r="N5708" s="2"/>
      <c r="O5708" s="2"/>
    </row>
    <row r="5709" spans="5:15" x14ac:dyDescent="0.25">
      <c r="F5709" s="2"/>
      <c r="G5709" s="5"/>
      <c r="H5709" s="2"/>
      <c r="I5709" s="2"/>
      <c r="J5709" s="2"/>
      <c r="K5709" s="2"/>
      <c r="L5709" s="2"/>
      <c r="M5709" s="2"/>
      <c r="N5709" s="2"/>
      <c r="O5709" s="2"/>
    </row>
    <row r="5710" spans="5:15" x14ac:dyDescent="0.25">
      <c r="E5710" s="2"/>
      <c r="F5710" s="2"/>
      <c r="G5710" s="5"/>
      <c r="H5710" s="2"/>
      <c r="I5710" s="2"/>
      <c r="J5710" s="2"/>
      <c r="K5710" s="2"/>
      <c r="L5710" s="2"/>
      <c r="M5710" s="2"/>
      <c r="N5710" s="2"/>
      <c r="O5710" s="2"/>
    </row>
    <row r="5711" spans="5:15" x14ac:dyDescent="0.25">
      <c r="E5711" s="2"/>
      <c r="F5711" s="2"/>
      <c r="G5711" s="5"/>
      <c r="H5711" s="2"/>
      <c r="I5711" s="2"/>
      <c r="J5711" s="2"/>
      <c r="K5711" s="2"/>
      <c r="L5711" s="2"/>
      <c r="M5711" s="2"/>
      <c r="N5711" s="2"/>
      <c r="O5711" s="2"/>
    </row>
    <row r="5712" spans="5:15" x14ac:dyDescent="0.25">
      <c r="E5712" s="2"/>
      <c r="F5712" s="2"/>
      <c r="G5712" s="5"/>
      <c r="H5712" s="2"/>
      <c r="I5712" s="2"/>
      <c r="J5712" s="2"/>
      <c r="K5712" s="2"/>
      <c r="L5712" s="2"/>
      <c r="M5712" s="2"/>
      <c r="N5712" s="2"/>
      <c r="O5712" s="2"/>
    </row>
    <row r="5713" spans="5:15" x14ac:dyDescent="0.25">
      <c r="F5713" s="2"/>
      <c r="G5713" s="5"/>
      <c r="H5713" s="2"/>
      <c r="I5713" s="2"/>
      <c r="J5713" s="2"/>
      <c r="K5713" s="2"/>
      <c r="L5713" s="2"/>
      <c r="M5713" s="2"/>
      <c r="N5713" s="2"/>
      <c r="O5713" s="2"/>
    </row>
    <row r="5714" spans="5:15" x14ac:dyDescent="0.25">
      <c r="E5714" s="2"/>
      <c r="F5714" s="2"/>
      <c r="G5714" s="5"/>
      <c r="H5714" s="2"/>
      <c r="I5714" s="2"/>
      <c r="J5714" s="2"/>
      <c r="K5714" s="2"/>
      <c r="L5714" s="2"/>
      <c r="M5714" s="2"/>
      <c r="N5714" s="2"/>
      <c r="O5714" s="2"/>
    </row>
    <row r="5715" spans="5:15" x14ac:dyDescent="0.25">
      <c r="E5715" s="2"/>
      <c r="F5715" s="2"/>
      <c r="G5715" s="5"/>
      <c r="H5715" s="2"/>
      <c r="I5715" s="2"/>
      <c r="J5715" s="2"/>
      <c r="K5715" s="2"/>
      <c r="L5715" s="2"/>
      <c r="M5715" s="2"/>
      <c r="N5715" s="2"/>
      <c r="O5715" s="2"/>
    </row>
    <row r="5717" spans="5:15" x14ac:dyDescent="0.25">
      <c r="E5717" s="2"/>
      <c r="F5717" s="2"/>
      <c r="G5717" s="5"/>
      <c r="H5717" s="2"/>
      <c r="I5717" s="2"/>
      <c r="J5717" s="2"/>
      <c r="K5717" s="2"/>
      <c r="L5717" s="2"/>
      <c r="M5717" s="2"/>
      <c r="N5717" s="2"/>
      <c r="O5717" s="2"/>
    </row>
    <row r="5718" spans="5:15" x14ac:dyDescent="0.25">
      <c r="E5718" s="2"/>
      <c r="F5718" s="2"/>
      <c r="G5718" s="5"/>
      <c r="H5718" s="2"/>
      <c r="I5718" s="2"/>
      <c r="J5718" s="2"/>
      <c r="K5718" s="2"/>
      <c r="L5718" s="2"/>
      <c r="M5718" s="2"/>
      <c r="N5718" s="2"/>
      <c r="O5718" s="2"/>
    </row>
    <row r="5719" spans="5:15" x14ac:dyDescent="0.25">
      <c r="E5719" s="2"/>
      <c r="F5719" s="2"/>
      <c r="G5719" s="5"/>
      <c r="H5719" s="2"/>
      <c r="I5719" s="2"/>
      <c r="J5719" s="2"/>
      <c r="K5719" s="2"/>
      <c r="L5719" s="2"/>
      <c r="M5719" s="2"/>
      <c r="N5719" s="2"/>
      <c r="O5719" s="2"/>
    </row>
    <row r="5721" spans="5:15" x14ac:dyDescent="0.25">
      <c r="E5721" s="2"/>
      <c r="F5721" s="2"/>
      <c r="G5721" s="5"/>
      <c r="H5721" s="2"/>
      <c r="I5721" s="2"/>
      <c r="J5721" s="2"/>
      <c r="K5721" s="2"/>
      <c r="L5721" s="2"/>
      <c r="M5721" s="2"/>
      <c r="N5721" s="2"/>
      <c r="O5721" s="2"/>
    </row>
    <row r="5722" spans="5:15" x14ac:dyDescent="0.25">
      <c r="E5722" s="2"/>
      <c r="F5722" s="2"/>
      <c r="G5722" s="5"/>
      <c r="H5722" s="2"/>
      <c r="I5722" s="2"/>
      <c r="J5722" s="2"/>
      <c r="K5722" s="2"/>
      <c r="L5722" s="2"/>
      <c r="M5722" s="2"/>
      <c r="N5722" s="2"/>
      <c r="O5722" s="2"/>
    </row>
    <row r="5723" spans="5:15" x14ac:dyDescent="0.25">
      <c r="E5723" s="2"/>
      <c r="F5723" s="2"/>
      <c r="G5723" s="5"/>
      <c r="H5723" s="2"/>
      <c r="I5723" s="2"/>
      <c r="J5723" s="2"/>
      <c r="K5723" s="2"/>
      <c r="L5723" s="2"/>
      <c r="M5723" s="2"/>
      <c r="N5723" s="2"/>
      <c r="O5723" s="2"/>
    </row>
    <row r="5724" spans="5:15" x14ac:dyDescent="0.25">
      <c r="E5724" s="2"/>
      <c r="F5724" s="2"/>
      <c r="G5724" s="5"/>
      <c r="H5724" s="2"/>
      <c r="I5724" s="2"/>
      <c r="J5724" s="2"/>
      <c r="K5724" s="2"/>
      <c r="L5724" s="2"/>
      <c r="M5724" s="2"/>
      <c r="N5724" s="2"/>
      <c r="O5724" s="2"/>
    </row>
    <row r="5725" spans="5:15" x14ac:dyDescent="0.25">
      <c r="E5725" s="2"/>
      <c r="F5725" s="2"/>
      <c r="G5725" s="5"/>
      <c r="H5725" s="2"/>
      <c r="I5725" s="2"/>
      <c r="J5725" s="2"/>
      <c r="K5725" s="2"/>
      <c r="L5725" s="2"/>
      <c r="M5725" s="2"/>
      <c r="N5725" s="2"/>
      <c r="O5725" s="2"/>
    </row>
    <row r="5726" spans="5:15" x14ac:dyDescent="0.25">
      <c r="I5726" s="2"/>
      <c r="J5726" s="2"/>
      <c r="K5726" s="2"/>
      <c r="L5726" s="2"/>
      <c r="M5726" s="2"/>
      <c r="N5726" s="2"/>
      <c r="O5726" s="2"/>
    </row>
    <row r="5728" spans="5:15" x14ac:dyDescent="0.25">
      <c r="E5728" s="2"/>
      <c r="F5728" s="2"/>
      <c r="G5728" s="5"/>
      <c r="H5728" s="2"/>
      <c r="I5728" s="2"/>
      <c r="J5728" s="2"/>
      <c r="K5728" s="2"/>
      <c r="L5728" s="2"/>
      <c r="M5728" s="2"/>
      <c r="N5728" s="2"/>
      <c r="O5728" s="2"/>
    </row>
    <row r="5729" spans="5:15" x14ac:dyDescent="0.25">
      <c r="E5729" s="2"/>
      <c r="F5729" s="2"/>
      <c r="G5729" s="5"/>
      <c r="H5729" s="2"/>
      <c r="I5729" s="2"/>
      <c r="J5729" s="2"/>
      <c r="K5729" s="2"/>
      <c r="L5729" s="2"/>
      <c r="M5729" s="2"/>
      <c r="N5729" s="2"/>
      <c r="O5729" s="2"/>
    </row>
    <row r="5730" spans="5:15" x14ac:dyDescent="0.25">
      <c r="E5730" s="2"/>
      <c r="F5730" s="2"/>
      <c r="G5730" s="5"/>
      <c r="H5730" s="2"/>
      <c r="I5730" s="2"/>
      <c r="J5730" s="2"/>
      <c r="K5730" s="2"/>
      <c r="L5730" s="2"/>
      <c r="M5730" s="2"/>
      <c r="N5730" s="2"/>
      <c r="O5730" s="2"/>
    </row>
    <row r="5732" spans="5:15" x14ac:dyDescent="0.25">
      <c r="E5732" s="2"/>
      <c r="F5732" s="2"/>
      <c r="G5732" s="5"/>
      <c r="H5732" s="2"/>
      <c r="I5732" s="2"/>
      <c r="J5732" s="2"/>
      <c r="K5732" s="2"/>
      <c r="L5732" s="2"/>
      <c r="M5732" s="2"/>
      <c r="N5732" s="2"/>
      <c r="O5732" s="2"/>
    </row>
    <row r="5733" spans="5:15" x14ac:dyDescent="0.25">
      <c r="E5733" s="2"/>
      <c r="F5733" s="2"/>
      <c r="G5733" s="5"/>
      <c r="H5733" s="2"/>
      <c r="I5733" s="2"/>
      <c r="J5733" s="2"/>
      <c r="K5733" s="2"/>
      <c r="L5733" s="2"/>
      <c r="M5733" s="2"/>
      <c r="N5733" s="2"/>
      <c r="O5733" s="2"/>
    </row>
    <row r="5734" spans="5:15" x14ac:dyDescent="0.25">
      <c r="E5734" s="2"/>
      <c r="F5734" s="2"/>
      <c r="G5734" s="5"/>
      <c r="H5734" s="2"/>
      <c r="I5734" s="2"/>
      <c r="J5734" s="2"/>
      <c r="K5734" s="2"/>
      <c r="L5734" s="2"/>
      <c r="M5734" s="2"/>
      <c r="N5734" s="2"/>
      <c r="O5734" s="2"/>
    </row>
    <row r="5735" spans="5:15" x14ac:dyDescent="0.25">
      <c r="H5735" s="2"/>
      <c r="I5735" s="2"/>
      <c r="J5735" s="2"/>
      <c r="K5735" s="2"/>
      <c r="L5735" s="2"/>
      <c r="M5735" s="2"/>
      <c r="N5735" s="2"/>
      <c r="O5735" s="2"/>
    </row>
    <row r="5736" spans="5:15" x14ac:dyDescent="0.25">
      <c r="I5736" s="2"/>
      <c r="J5736" s="2"/>
      <c r="K5736" s="2"/>
      <c r="L5736" s="2"/>
      <c r="M5736" s="2"/>
      <c r="N5736" s="2"/>
      <c r="O5736" s="2"/>
    </row>
    <row r="5737" spans="5:15" x14ac:dyDescent="0.25">
      <c r="H5737" s="2"/>
      <c r="I5737" s="2"/>
      <c r="J5737" s="2"/>
      <c r="K5737" s="2"/>
      <c r="L5737" s="2"/>
      <c r="M5737" s="2"/>
      <c r="N5737" s="2"/>
      <c r="O5737" s="2"/>
    </row>
    <row r="5740" spans="5:15" x14ac:dyDescent="0.25">
      <c r="H5740" s="2"/>
      <c r="I5740" s="2"/>
      <c r="J5740" s="2"/>
      <c r="K5740" s="2"/>
      <c r="L5740" s="2"/>
      <c r="M5740" s="2"/>
      <c r="N5740" s="2"/>
      <c r="O5740" s="2"/>
    </row>
    <row r="5741" spans="5:15" x14ac:dyDescent="0.25">
      <c r="E5741" s="2"/>
      <c r="F5741" s="2"/>
      <c r="G5741" s="5"/>
      <c r="H5741" s="2"/>
      <c r="I5741" s="2"/>
      <c r="J5741" s="2"/>
      <c r="K5741" s="2"/>
      <c r="L5741" s="2"/>
      <c r="M5741" s="2"/>
      <c r="N5741" s="2"/>
      <c r="O5741" s="2"/>
    </row>
    <row r="5744" spans="5:15" x14ac:dyDescent="0.25">
      <c r="F5744" s="2"/>
      <c r="G5744" s="5"/>
      <c r="H5744" s="2"/>
      <c r="I5744" s="2"/>
      <c r="J5744" s="2"/>
      <c r="K5744" s="2"/>
      <c r="L5744" s="2"/>
      <c r="M5744" s="2"/>
      <c r="N5744" s="2"/>
      <c r="O5744" s="2"/>
    </row>
    <row r="5745" spans="5:15" x14ac:dyDescent="0.25">
      <c r="K5745" s="2"/>
      <c r="L5745" s="2"/>
      <c r="M5745" s="2"/>
      <c r="N5745" s="2"/>
      <c r="O5745" s="2"/>
    </row>
    <row r="5746" spans="5:15" x14ac:dyDescent="0.25">
      <c r="J5746" s="2"/>
      <c r="K5746" s="2"/>
      <c r="L5746" s="2"/>
      <c r="M5746" s="2"/>
      <c r="N5746" s="2"/>
      <c r="O5746" s="2"/>
    </row>
    <row r="5747" spans="5:15" x14ac:dyDescent="0.25">
      <c r="G5747" s="5"/>
      <c r="H5747" s="2"/>
      <c r="I5747" s="2"/>
      <c r="J5747" s="2"/>
      <c r="K5747" s="2"/>
      <c r="L5747" s="2"/>
      <c r="M5747" s="2"/>
      <c r="N5747" s="2"/>
      <c r="O5747" s="2"/>
    </row>
    <row r="5748" spans="5:15" x14ac:dyDescent="0.25">
      <c r="E5748" s="2"/>
      <c r="F5748" s="2"/>
      <c r="G5748" s="5"/>
      <c r="H5748" s="2"/>
      <c r="I5748" s="2"/>
      <c r="J5748" s="2"/>
      <c r="K5748" s="2"/>
      <c r="L5748" s="2"/>
      <c r="M5748" s="2"/>
      <c r="N5748" s="2"/>
      <c r="O5748" s="2"/>
    </row>
    <row r="5749" spans="5:15" x14ac:dyDescent="0.25">
      <c r="E5749" s="2"/>
      <c r="F5749" s="2"/>
      <c r="G5749" s="5"/>
      <c r="H5749" s="2"/>
      <c r="I5749" s="2"/>
      <c r="J5749" s="2"/>
      <c r="K5749" s="2"/>
      <c r="L5749" s="2"/>
      <c r="M5749" s="2"/>
      <c r="N5749" s="2"/>
      <c r="O5749" s="2"/>
    </row>
    <row r="5752" spans="5:15" x14ac:dyDescent="0.25">
      <c r="E5752" s="2"/>
      <c r="F5752" s="2"/>
      <c r="G5752" s="5"/>
      <c r="H5752" s="2"/>
      <c r="I5752" s="2"/>
      <c r="J5752" s="2"/>
      <c r="K5752" s="2"/>
      <c r="L5752" s="2"/>
      <c r="M5752" s="2"/>
      <c r="N5752" s="2"/>
      <c r="O5752" s="2"/>
    </row>
    <row r="5753" spans="5:15" x14ac:dyDescent="0.25">
      <c r="E5753" s="2"/>
      <c r="F5753" s="2"/>
      <c r="G5753" s="5"/>
      <c r="H5753" s="2"/>
      <c r="I5753" s="2"/>
      <c r="J5753" s="2"/>
      <c r="K5753" s="2"/>
      <c r="L5753" s="2"/>
      <c r="M5753" s="2"/>
      <c r="N5753" s="2"/>
      <c r="O5753" s="2"/>
    </row>
    <row r="5754" spans="5:15" x14ac:dyDescent="0.25">
      <c r="E5754" s="2"/>
      <c r="F5754" s="2"/>
      <c r="G5754" s="5"/>
      <c r="H5754" s="2"/>
      <c r="I5754" s="2"/>
      <c r="J5754" s="2"/>
      <c r="K5754" s="2"/>
      <c r="L5754" s="2"/>
      <c r="M5754" s="2"/>
      <c r="N5754" s="2"/>
      <c r="O5754" s="2"/>
    </row>
    <row r="5756" spans="5:15" x14ac:dyDescent="0.25">
      <c r="E5756" s="2"/>
      <c r="F5756" s="2"/>
      <c r="G5756" s="5"/>
      <c r="H5756" s="2"/>
      <c r="I5756" s="2"/>
      <c r="J5756" s="2"/>
      <c r="K5756" s="2"/>
      <c r="L5756" s="2"/>
      <c r="M5756" s="2"/>
      <c r="N5756" s="2"/>
      <c r="O5756" s="2"/>
    </row>
    <row r="5757" spans="5:15" x14ac:dyDescent="0.25">
      <c r="E5757" s="2"/>
      <c r="F5757" s="2"/>
      <c r="G5757" s="5"/>
      <c r="H5757" s="2"/>
      <c r="I5757" s="2"/>
      <c r="J5757" s="2"/>
      <c r="K5757" s="2"/>
      <c r="L5757" s="2"/>
      <c r="M5757" s="2"/>
      <c r="N5757" s="2"/>
      <c r="O5757" s="2"/>
    </row>
    <row r="5758" spans="5:15" x14ac:dyDescent="0.25">
      <c r="E5758" s="2"/>
      <c r="F5758" s="2"/>
      <c r="G5758" s="5"/>
      <c r="H5758" s="2"/>
      <c r="I5758" s="2"/>
      <c r="J5758" s="2"/>
      <c r="K5758" s="2"/>
      <c r="L5758" s="2"/>
      <c r="M5758" s="2"/>
      <c r="N5758" s="2"/>
      <c r="O5758" s="2"/>
    </row>
    <row r="5759" spans="5:15" x14ac:dyDescent="0.25">
      <c r="E5759" s="2"/>
    </row>
    <row r="5760" spans="5:15" x14ac:dyDescent="0.25">
      <c r="E5760" s="2"/>
      <c r="F5760" s="2"/>
      <c r="G5760" s="5"/>
      <c r="H5760" s="2"/>
      <c r="I5760" s="2"/>
      <c r="J5760" s="2"/>
      <c r="K5760" s="2"/>
      <c r="L5760" s="2"/>
      <c r="M5760" s="2"/>
      <c r="N5760" s="2"/>
      <c r="O5760" s="2"/>
    </row>
    <row r="5761" spans="5:15" x14ac:dyDescent="0.25">
      <c r="E5761" s="2"/>
      <c r="F5761" s="2"/>
      <c r="G5761" s="5"/>
      <c r="H5761" s="2"/>
      <c r="I5761" s="2"/>
      <c r="J5761" s="2"/>
      <c r="K5761" s="2"/>
      <c r="L5761" s="2"/>
      <c r="M5761" s="2"/>
      <c r="N5761" s="2"/>
      <c r="O5761" s="2"/>
    </row>
    <row r="5762" spans="5:15" x14ac:dyDescent="0.25">
      <c r="H5762" s="2"/>
      <c r="I5762" s="2"/>
      <c r="J5762" s="2"/>
      <c r="K5762" s="2"/>
      <c r="L5762" s="2"/>
      <c r="M5762" s="2"/>
      <c r="N5762" s="2"/>
      <c r="O5762" s="2"/>
    </row>
    <row r="5764" spans="5:15" x14ac:dyDescent="0.25">
      <c r="E5764" s="2"/>
      <c r="F5764" s="2"/>
      <c r="G5764" s="5"/>
      <c r="H5764" s="2"/>
      <c r="I5764" s="2"/>
      <c r="J5764" s="2"/>
      <c r="K5764" s="2"/>
      <c r="L5764" s="2"/>
      <c r="M5764" s="2"/>
      <c r="N5764" s="2"/>
      <c r="O5764" s="2"/>
    </row>
    <row r="5765" spans="5:15" x14ac:dyDescent="0.25">
      <c r="E5765" s="2"/>
      <c r="F5765" s="2"/>
      <c r="G5765" s="5"/>
      <c r="H5765" s="2"/>
      <c r="I5765" s="2"/>
      <c r="J5765" s="2"/>
      <c r="K5765" s="2"/>
      <c r="L5765" s="2"/>
      <c r="M5765" s="2"/>
      <c r="N5765" s="2"/>
      <c r="O5765" s="2"/>
    </row>
    <row r="5766" spans="5:15" x14ac:dyDescent="0.25">
      <c r="E5766" s="2"/>
      <c r="F5766" s="2"/>
      <c r="G5766" s="5"/>
      <c r="H5766" s="2"/>
      <c r="I5766" s="2"/>
      <c r="J5766" s="2"/>
      <c r="K5766" s="2"/>
      <c r="L5766" s="2"/>
      <c r="M5766" s="2"/>
      <c r="N5766" s="2"/>
      <c r="O5766" s="2"/>
    </row>
    <row r="5767" spans="5:15" x14ac:dyDescent="0.25">
      <c r="I5767" s="2"/>
      <c r="J5767" s="2"/>
      <c r="K5767" s="2"/>
      <c r="L5767" s="2"/>
      <c r="M5767" s="2"/>
      <c r="N5767" s="2"/>
      <c r="O5767" s="2"/>
    </row>
    <row r="5768" spans="5:15" x14ac:dyDescent="0.25">
      <c r="E5768" s="2"/>
      <c r="F5768" s="2"/>
      <c r="G5768" s="5"/>
      <c r="H5768" s="2"/>
      <c r="I5768" s="2"/>
      <c r="J5768" s="2"/>
      <c r="K5768" s="2"/>
      <c r="L5768" s="2"/>
      <c r="M5768" s="2"/>
      <c r="N5768" s="2"/>
      <c r="O5768" s="2"/>
    </row>
    <row r="5769" spans="5:15" x14ac:dyDescent="0.25">
      <c r="E5769" s="2"/>
      <c r="F5769" s="2"/>
      <c r="G5769" s="5"/>
      <c r="H5769" s="2"/>
      <c r="I5769" s="2"/>
      <c r="J5769" s="2"/>
      <c r="K5769" s="2"/>
      <c r="L5769" s="2"/>
      <c r="M5769" s="2"/>
      <c r="N5769" s="2"/>
      <c r="O5769" s="2"/>
    </row>
    <row r="5770" spans="5:15" x14ac:dyDescent="0.25">
      <c r="E5770" s="2"/>
      <c r="F5770" s="2"/>
      <c r="G5770" s="5"/>
      <c r="H5770" s="2"/>
      <c r="I5770" s="2"/>
      <c r="J5770" s="2"/>
      <c r="K5770" s="2"/>
      <c r="L5770" s="2"/>
      <c r="M5770" s="2"/>
      <c r="N5770" s="2"/>
      <c r="O5770" s="2"/>
    </row>
    <row r="5771" spans="5:15" x14ac:dyDescent="0.25">
      <c r="E5771" s="2"/>
      <c r="F5771" s="2"/>
      <c r="G5771" s="5"/>
      <c r="H5771" s="2"/>
      <c r="I5771" s="2"/>
      <c r="J5771" s="2"/>
      <c r="K5771" s="2"/>
      <c r="L5771" s="2"/>
      <c r="M5771" s="2"/>
      <c r="N5771" s="2"/>
      <c r="O5771" s="2"/>
    </row>
    <row r="5772" spans="5:15" x14ac:dyDescent="0.25">
      <c r="E5772" s="2"/>
      <c r="F5772" s="2"/>
      <c r="G5772" s="5"/>
      <c r="H5772" s="2"/>
      <c r="I5772" s="2"/>
      <c r="J5772" s="2"/>
      <c r="K5772" s="2"/>
      <c r="L5772" s="2"/>
      <c r="M5772" s="2"/>
      <c r="N5772" s="2"/>
      <c r="O5772" s="2"/>
    </row>
    <row r="5773" spans="5:15" x14ac:dyDescent="0.25">
      <c r="E5773" s="2"/>
      <c r="F5773" s="2"/>
      <c r="G5773" s="5"/>
      <c r="H5773" s="2"/>
      <c r="I5773" s="2"/>
      <c r="J5773" s="2"/>
      <c r="K5773" s="2"/>
      <c r="L5773" s="2"/>
      <c r="M5773" s="2"/>
      <c r="N5773" s="2"/>
      <c r="O5773" s="2"/>
    </row>
    <row r="5775" spans="5:15" x14ac:dyDescent="0.25">
      <c r="E5775" s="2"/>
      <c r="F5775" s="2"/>
      <c r="G5775" s="5"/>
      <c r="H5775" s="2"/>
      <c r="I5775" s="2"/>
      <c r="J5775" s="2"/>
      <c r="K5775" s="2"/>
      <c r="L5775" s="2"/>
      <c r="M5775" s="2"/>
      <c r="N5775" s="2"/>
      <c r="O5775" s="2"/>
    </row>
    <row r="5776" spans="5:15" x14ac:dyDescent="0.25">
      <c r="E5776" s="2"/>
      <c r="F5776" s="2"/>
      <c r="G5776" s="5"/>
      <c r="H5776" s="2"/>
      <c r="I5776" s="2"/>
      <c r="J5776" s="2"/>
      <c r="K5776" s="2"/>
      <c r="L5776" s="2"/>
      <c r="M5776" s="2"/>
      <c r="N5776" s="2"/>
      <c r="O5776" s="2"/>
    </row>
    <row r="5777" spans="5:15" x14ac:dyDescent="0.25">
      <c r="E5777" s="2"/>
      <c r="F5777" s="2"/>
      <c r="G5777" s="5"/>
      <c r="H5777" s="2"/>
      <c r="I5777" s="2"/>
      <c r="J5777" s="2"/>
      <c r="K5777" s="2"/>
      <c r="L5777" s="2"/>
      <c r="M5777" s="2"/>
      <c r="N5777" s="2"/>
      <c r="O5777" s="2"/>
    </row>
    <row r="5778" spans="5:15" x14ac:dyDescent="0.25">
      <c r="E5778" s="2"/>
      <c r="F5778" s="2"/>
      <c r="G5778" s="5"/>
      <c r="H5778" s="2"/>
      <c r="I5778" s="2"/>
      <c r="J5778" s="2"/>
      <c r="K5778" s="2"/>
      <c r="L5778" s="2"/>
      <c r="M5778" s="2"/>
      <c r="N5778" s="2"/>
      <c r="O5778" s="2"/>
    </row>
    <row r="5779" spans="5:15" x14ac:dyDescent="0.25">
      <c r="E5779" s="2"/>
      <c r="F5779" s="2"/>
      <c r="G5779" s="5"/>
      <c r="H5779" s="2"/>
      <c r="I5779" s="2"/>
      <c r="J5779" s="2"/>
      <c r="K5779" s="2"/>
      <c r="L5779" s="2"/>
      <c r="M5779" s="2"/>
      <c r="N5779" s="2"/>
      <c r="O5779" s="2"/>
    </row>
    <row r="5780" spans="5:15" x14ac:dyDescent="0.25">
      <c r="E5780" s="2"/>
      <c r="F5780" s="2"/>
      <c r="G5780" s="5"/>
      <c r="H5780" s="2"/>
      <c r="I5780" s="2"/>
      <c r="J5780" s="2"/>
      <c r="K5780" s="2"/>
      <c r="L5780" s="2"/>
      <c r="M5780" s="2"/>
      <c r="N5780" s="2"/>
      <c r="O5780" s="2"/>
    </row>
    <row r="5781" spans="5:15" x14ac:dyDescent="0.25">
      <c r="E5781" s="2"/>
      <c r="F5781" s="2"/>
      <c r="G5781" s="5"/>
      <c r="H5781" s="2"/>
      <c r="I5781" s="2"/>
      <c r="J5781" s="2"/>
      <c r="K5781" s="2"/>
      <c r="L5781" s="2"/>
      <c r="M5781" s="2"/>
      <c r="N5781" s="2"/>
      <c r="O5781" s="2"/>
    </row>
    <row r="5782" spans="5:15" x14ac:dyDescent="0.25">
      <c r="E5782" s="2"/>
      <c r="F5782" s="2"/>
      <c r="G5782" s="5"/>
      <c r="H5782" s="2"/>
      <c r="I5782" s="2"/>
      <c r="J5782" s="2"/>
      <c r="K5782" s="2"/>
      <c r="L5782" s="2"/>
      <c r="M5782" s="2"/>
    </row>
    <row r="5783" spans="5:15" x14ac:dyDescent="0.25">
      <c r="K5783" s="2"/>
      <c r="L5783" s="2"/>
      <c r="M5783" s="2"/>
      <c r="N5783" s="2"/>
      <c r="O5783" s="2"/>
    </row>
    <row r="5786" spans="5:15" x14ac:dyDescent="0.25">
      <c r="F5786" s="2"/>
      <c r="G5786" s="5"/>
      <c r="H5786" s="2"/>
      <c r="I5786" s="2"/>
      <c r="J5786" s="2"/>
      <c r="K5786" s="2"/>
      <c r="L5786" s="2"/>
      <c r="M5786" s="2"/>
      <c r="N5786" s="2"/>
      <c r="O5786" s="2"/>
    </row>
    <row r="5787" spans="5:15" x14ac:dyDescent="0.25">
      <c r="K5787" s="2"/>
      <c r="L5787" s="2"/>
      <c r="M5787" s="2"/>
      <c r="N5787" s="2"/>
      <c r="O5787" s="2"/>
    </row>
    <row r="5790" spans="5:15" x14ac:dyDescent="0.25">
      <c r="E5790" s="2"/>
      <c r="F5790" s="2"/>
      <c r="G5790" s="5"/>
      <c r="H5790" s="2"/>
      <c r="I5790" s="2"/>
      <c r="J5790" s="2"/>
      <c r="K5790" s="2"/>
      <c r="L5790" s="2"/>
      <c r="M5790" s="2"/>
      <c r="N5790" s="2"/>
      <c r="O5790" s="2"/>
    </row>
    <row r="5792" spans="5:15" x14ac:dyDescent="0.25">
      <c r="F5792" s="2"/>
      <c r="G5792" s="5"/>
      <c r="H5792" s="2"/>
      <c r="I5792" s="2"/>
      <c r="J5792" s="2"/>
      <c r="K5792" s="2"/>
      <c r="L5792" s="2"/>
      <c r="M5792" s="2"/>
      <c r="N5792" s="2"/>
      <c r="O5792" s="2"/>
    </row>
    <row r="5793" spans="5:15" x14ac:dyDescent="0.25">
      <c r="G5793" s="5"/>
      <c r="H5793" s="2"/>
      <c r="I5793" s="2"/>
      <c r="J5793" s="2"/>
      <c r="K5793" s="2"/>
      <c r="L5793" s="2"/>
      <c r="M5793" s="2"/>
      <c r="N5793" s="2"/>
      <c r="O5793" s="2"/>
    </row>
    <row r="5794" spans="5:15" x14ac:dyDescent="0.25">
      <c r="F5794" s="2"/>
      <c r="G5794" s="5"/>
    </row>
    <row r="5795" spans="5:15" x14ac:dyDescent="0.25">
      <c r="F5795" s="2"/>
      <c r="G5795" s="5"/>
    </row>
    <row r="5796" spans="5:15" x14ac:dyDescent="0.25">
      <c r="F5796" s="2"/>
      <c r="G5796" s="5"/>
    </row>
    <row r="5797" spans="5:15" x14ac:dyDescent="0.25">
      <c r="F5797" s="2"/>
    </row>
    <row r="5798" spans="5:15" x14ac:dyDescent="0.25">
      <c r="F5798" s="2"/>
      <c r="G5798" s="5"/>
    </row>
    <row r="5799" spans="5:15" x14ac:dyDescent="0.25">
      <c r="F5799" s="2"/>
      <c r="G5799" s="5"/>
    </row>
    <row r="5800" spans="5:15" x14ac:dyDescent="0.25">
      <c r="F5800" s="2"/>
      <c r="G5800" s="5"/>
    </row>
    <row r="5801" spans="5:15" x14ac:dyDescent="0.25">
      <c r="F5801" s="2"/>
      <c r="G5801" s="5"/>
    </row>
    <row r="5802" spans="5:15" x14ac:dyDescent="0.25">
      <c r="F5802" s="2"/>
      <c r="G5802" s="5"/>
    </row>
    <row r="5803" spans="5:15" x14ac:dyDescent="0.25">
      <c r="F5803" s="2"/>
      <c r="G5803" s="5"/>
    </row>
    <row r="5804" spans="5:15" x14ac:dyDescent="0.25">
      <c r="F5804" s="2"/>
      <c r="G5804" s="5"/>
    </row>
    <row r="5805" spans="5:15" x14ac:dyDescent="0.25">
      <c r="F5805" s="2"/>
      <c r="G5805" s="5"/>
    </row>
    <row r="5806" spans="5:15" x14ac:dyDescent="0.25">
      <c r="E5806" s="2"/>
      <c r="F5806" s="2"/>
      <c r="G5806" s="5"/>
      <c r="H5806" s="2"/>
      <c r="I5806" s="2"/>
      <c r="J5806" s="2"/>
      <c r="K5806" s="2"/>
      <c r="L5806" s="2"/>
      <c r="M5806" s="2"/>
      <c r="N5806" s="2"/>
      <c r="O5806" s="2"/>
    </row>
    <row r="5809" spans="5:15" x14ac:dyDescent="0.25">
      <c r="E5809" s="2"/>
      <c r="F5809" s="2"/>
      <c r="G5809" s="5"/>
      <c r="H5809" s="2"/>
      <c r="I5809" s="2"/>
      <c r="J5809" s="2"/>
      <c r="K5809" s="2"/>
      <c r="L5809" s="2"/>
      <c r="M5809" s="2"/>
      <c r="N5809" s="2"/>
      <c r="O5809" s="2"/>
    </row>
    <row r="5810" spans="5:15" x14ac:dyDescent="0.25">
      <c r="E5810" s="2"/>
      <c r="F5810" s="2"/>
      <c r="G5810" s="5"/>
      <c r="H5810" s="2"/>
      <c r="I5810" s="2"/>
      <c r="J5810" s="2"/>
      <c r="K5810" s="2"/>
      <c r="L5810" s="2"/>
      <c r="M5810" s="2"/>
      <c r="N5810" s="2"/>
      <c r="O5810" s="2"/>
    </row>
    <row r="5812" spans="5:15" x14ac:dyDescent="0.25">
      <c r="G5812" s="5"/>
      <c r="H5812" s="2"/>
      <c r="I5812" s="2"/>
      <c r="J5812" s="2"/>
      <c r="K5812" s="2"/>
      <c r="L5812" s="2"/>
      <c r="M5812" s="2"/>
      <c r="N5812" s="2"/>
      <c r="O5812" s="2"/>
    </row>
    <row r="5816" spans="5:15" x14ac:dyDescent="0.25">
      <c r="E5816" s="2"/>
      <c r="F5816" s="2"/>
      <c r="G5816" s="5"/>
      <c r="H5816" s="2"/>
      <c r="I5816" s="2"/>
      <c r="J5816" s="2"/>
      <c r="K5816" s="2"/>
      <c r="L5816" s="2"/>
      <c r="M5816" s="2"/>
      <c r="N5816" s="2"/>
      <c r="O5816" s="2"/>
    </row>
    <row r="5817" spans="5:15" x14ac:dyDescent="0.25">
      <c r="I5817" s="2"/>
    </row>
    <row r="5818" spans="5:15" x14ac:dyDescent="0.25">
      <c r="I5818" s="2"/>
    </row>
    <row r="5819" spans="5:15" x14ac:dyDescent="0.25">
      <c r="M5819" s="2"/>
      <c r="N5819" s="2"/>
      <c r="O5819" s="2"/>
    </row>
    <row r="5821" spans="5:15" x14ac:dyDescent="0.25">
      <c r="E5821" s="2"/>
      <c r="F5821" s="2"/>
      <c r="G5821" s="5"/>
      <c r="H5821" s="2"/>
      <c r="I5821" s="2"/>
      <c r="J5821" s="2"/>
      <c r="K5821" s="2"/>
      <c r="L5821" s="2"/>
      <c r="M5821" s="2"/>
      <c r="N5821" s="2"/>
      <c r="O5821" s="2"/>
    </row>
    <row r="5823" spans="5:15" x14ac:dyDescent="0.25">
      <c r="E5823" s="2"/>
      <c r="F5823" s="2"/>
      <c r="G5823" s="5"/>
      <c r="H5823" s="2"/>
      <c r="I5823" s="2"/>
      <c r="J5823" s="2"/>
      <c r="K5823" s="2"/>
      <c r="L5823" s="2"/>
      <c r="M5823" s="2"/>
      <c r="N5823" s="2"/>
      <c r="O5823" s="2"/>
    </row>
    <row r="5824" spans="5:15" x14ac:dyDescent="0.25">
      <c r="E5824" s="2"/>
      <c r="F5824" s="2"/>
      <c r="G5824" s="5"/>
      <c r="H5824" s="2"/>
      <c r="I5824" s="2"/>
      <c r="J5824" s="2"/>
      <c r="K5824" s="2"/>
      <c r="L5824" s="2"/>
      <c r="M5824" s="2"/>
      <c r="N5824" s="2"/>
      <c r="O5824" s="2"/>
    </row>
    <row r="5827" spans="5:15" x14ac:dyDescent="0.25">
      <c r="E5827" s="2"/>
      <c r="F5827" s="2"/>
      <c r="G5827" s="5"/>
      <c r="H5827" s="2"/>
      <c r="I5827" s="2"/>
      <c r="J5827" s="2"/>
      <c r="K5827" s="2"/>
      <c r="L5827" s="2"/>
      <c r="M5827" s="2"/>
      <c r="N5827" s="2"/>
      <c r="O5827" s="2"/>
    </row>
    <row r="5828" spans="5:15" x14ac:dyDescent="0.25">
      <c r="F5828" s="2"/>
      <c r="G5828" s="5"/>
      <c r="H5828" s="2"/>
      <c r="I5828" s="2"/>
      <c r="J5828" s="2"/>
      <c r="K5828" s="2"/>
      <c r="L5828" s="2"/>
      <c r="M5828" s="2"/>
      <c r="N5828" s="2"/>
      <c r="O5828" s="2"/>
    </row>
    <row r="5829" spans="5:15" x14ac:dyDescent="0.25">
      <c r="E5829" s="2"/>
      <c r="F5829" s="2"/>
      <c r="G5829" s="5"/>
      <c r="H5829" s="2"/>
      <c r="I5829" s="2"/>
      <c r="J5829" s="2"/>
      <c r="K5829" s="2"/>
      <c r="L5829" s="2"/>
      <c r="M5829" s="2"/>
      <c r="N5829" s="2"/>
      <c r="O5829" s="2"/>
    </row>
    <row r="5831" spans="5:15" x14ac:dyDescent="0.25">
      <c r="E5831" s="2"/>
      <c r="F5831" s="2"/>
      <c r="G5831" s="5"/>
      <c r="H5831" s="2"/>
      <c r="I5831" s="2"/>
      <c r="J5831" s="2"/>
      <c r="K5831" s="2"/>
      <c r="L5831" s="2"/>
      <c r="M5831" s="2"/>
      <c r="N5831" s="2"/>
      <c r="O5831" s="2"/>
    </row>
    <row r="5832" spans="5:15" x14ac:dyDescent="0.25">
      <c r="E5832" s="2"/>
      <c r="I5832" s="2"/>
      <c r="J5832" s="2"/>
    </row>
    <row r="5833" spans="5:15" x14ac:dyDescent="0.25">
      <c r="E5833" s="2"/>
      <c r="H5833" s="2"/>
      <c r="I5833" s="2"/>
      <c r="J5833" s="2"/>
      <c r="K5833" s="2"/>
      <c r="L5833" s="2"/>
      <c r="M5833" s="2"/>
    </row>
    <row r="5834" spans="5:15" x14ac:dyDescent="0.25">
      <c r="K5834" s="2"/>
      <c r="L5834" s="2"/>
    </row>
    <row r="5835" spans="5:15" x14ac:dyDescent="0.25">
      <c r="G5835" s="5"/>
    </row>
    <row r="5836" spans="5:15" x14ac:dyDescent="0.25">
      <c r="G5836" s="5"/>
    </row>
    <row r="5837" spans="5:15" x14ac:dyDescent="0.25">
      <c r="L5837" s="2"/>
      <c r="M5837" s="2"/>
      <c r="N5837" s="2"/>
      <c r="O5837" s="2"/>
    </row>
    <row r="5838" spans="5:15" x14ac:dyDescent="0.25">
      <c r="L5838" s="2"/>
      <c r="M5838" s="2"/>
      <c r="N5838" s="2"/>
      <c r="O5838" s="2"/>
    </row>
    <row r="5839" spans="5:15" x14ac:dyDescent="0.25">
      <c r="L5839" s="2"/>
      <c r="M5839" s="2"/>
      <c r="N5839" s="2"/>
      <c r="O5839" s="2"/>
    </row>
    <row r="5840" spans="5:15" x14ac:dyDescent="0.25">
      <c r="E5840" s="2"/>
      <c r="F5840" s="2"/>
      <c r="G5840" s="5"/>
      <c r="H5840" s="2"/>
      <c r="I5840" s="2"/>
      <c r="J5840" s="2"/>
      <c r="K5840" s="2"/>
      <c r="L5840" s="2"/>
      <c r="M5840" s="2"/>
      <c r="N5840" s="2"/>
      <c r="O5840" s="2"/>
    </row>
    <row r="5841" spans="5:15" x14ac:dyDescent="0.25">
      <c r="E5841" s="2"/>
      <c r="F5841" s="2"/>
      <c r="G5841" s="5"/>
      <c r="H5841" s="2"/>
      <c r="I5841" s="2"/>
      <c r="J5841" s="2"/>
      <c r="K5841" s="2"/>
      <c r="L5841" s="2"/>
      <c r="M5841" s="2"/>
      <c r="N5841" s="2"/>
      <c r="O5841" s="2"/>
    </row>
    <row r="5842" spans="5:15" x14ac:dyDescent="0.25">
      <c r="E5842" s="2"/>
      <c r="F5842" s="2"/>
      <c r="G5842" s="5"/>
      <c r="H5842" s="2"/>
      <c r="I5842" s="2"/>
      <c r="J5842" s="2"/>
      <c r="K5842" s="2"/>
      <c r="L5842" s="2"/>
      <c r="M5842" s="2"/>
      <c r="N5842" s="2"/>
      <c r="O5842" s="2"/>
    </row>
    <row r="5844" spans="5:15" x14ac:dyDescent="0.25">
      <c r="E5844" s="2"/>
      <c r="F5844" s="2"/>
      <c r="G5844" s="5"/>
      <c r="H5844" s="2"/>
      <c r="I5844" s="2"/>
      <c r="J5844" s="2"/>
      <c r="K5844" s="2"/>
      <c r="L5844" s="2"/>
      <c r="M5844" s="2"/>
      <c r="N5844" s="2"/>
      <c r="O5844" s="2"/>
    </row>
    <row r="5845" spans="5:15" x14ac:dyDescent="0.25">
      <c r="E5845" s="2"/>
      <c r="F5845" s="2"/>
      <c r="G5845" s="5"/>
      <c r="H5845" s="2"/>
      <c r="I5845" s="2"/>
      <c r="J5845" s="2"/>
      <c r="K5845" s="2"/>
      <c r="L5845" s="2"/>
      <c r="M5845" s="2"/>
      <c r="N5845" s="2"/>
      <c r="O5845" s="2"/>
    </row>
    <row r="5846" spans="5:15" x14ac:dyDescent="0.25">
      <c r="E5846" s="2"/>
      <c r="F5846" s="2"/>
      <c r="G5846" s="5"/>
      <c r="H5846" s="2"/>
      <c r="I5846" s="2"/>
      <c r="J5846" s="2"/>
      <c r="K5846" s="2"/>
      <c r="L5846" s="2"/>
      <c r="M5846" s="2"/>
      <c r="N5846" s="2"/>
      <c r="O5846" s="2"/>
    </row>
    <row r="5847" spans="5:15" x14ac:dyDescent="0.25">
      <c r="E5847" s="2"/>
      <c r="F5847" s="2"/>
      <c r="G5847" s="5"/>
      <c r="H5847" s="2"/>
      <c r="I5847" s="2"/>
      <c r="J5847" s="2"/>
      <c r="K5847" s="2"/>
      <c r="L5847" s="2"/>
      <c r="M5847" s="2"/>
      <c r="N5847" s="2"/>
      <c r="O5847" s="2"/>
    </row>
    <row r="5848" spans="5:15" x14ac:dyDescent="0.25">
      <c r="E5848" s="2"/>
      <c r="F5848" s="2"/>
      <c r="G5848" s="5"/>
      <c r="H5848" s="2"/>
      <c r="I5848" s="2"/>
      <c r="J5848" s="2"/>
      <c r="K5848" s="2"/>
      <c r="L5848" s="2"/>
      <c r="M5848" s="2"/>
      <c r="N5848" s="2"/>
      <c r="O5848" s="2"/>
    </row>
    <row r="5849" spans="5:15" x14ac:dyDescent="0.25">
      <c r="E5849" s="2"/>
      <c r="F5849" s="2"/>
      <c r="G5849" s="5"/>
      <c r="H5849" s="2"/>
      <c r="I5849" s="2"/>
      <c r="J5849" s="2"/>
      <c r="K5849" s="2"/>
      <c r="L5849" s="2"/>
      <c r="M5849" s="2"/>
      <c r="N5849" s="2"/>
      <c r="O5849" s="2"/>
    </row>
    <row r="5850" spans="5:15" x14ac:dyDescent="0.25">
      <c r="E5850" s="2"/>
      <c r="F5850" s="2"/>
      <c r="G5850" s="5"/>
      <c r="H5850" s="2"/>
      <c r="I5850" s="2"/>
      <c r="J5850" s="2"/>
      <c r="K5850" s="2"/>
      <c r="L5850" s="2"/>
      <c r="M5850" s="2"/>
      <c r="N5850" s="2"/>
      <c r="O5850" s="2"/>
    </row>
    <row r="5851" spans="5:15" x14ac:dyDescent="0.25">
      <c r="E5851" s="2"/>
      <c r="F5851" s="2"/>
      <c r="G5851" s="5"/>
      <c r="H5851" s="2"/>
      <c r="I5851" s="2"/>
      <c r="J5851" s="2"/>
      <c r="K5851" s="2"/>
      <c r="L5851" s="2"/>
      <c r="M5851" s="2"/>
      <c r="N5851" s="2"/>
      <c r="O5851" s="2"/>
    </row>
    <row r="5852" spans="5:15" x14ac:dyDescent="0.25">
      <c r="E5852" s="2"/>
      <c r="F5852" s="2"/>
      <c r="G5852" s="5"/>
      <c r="H5852" s="2"/>
      <c r="I5852" s="2"/>
      <c r="J5852" s="2"/>
      <c r="K5852" s="2"/>
      <c r="L5852" s="2"/>
      <c r="M5852" s="2"/>
      <c r="N5852" s="2"/>
      <c r="O5852" s="2"/>
    </row>
    <row r="5853" spans="5:15" x14ac:dyDescent="0.25">
      <c r="E5853" s="2"/>
      <c r="F5853" s="2"/>
      <c r="G5853" s="5"/>
      <c r="H5853" s="2"/>
      <c r="I5853" s="2"/>
      <c r="J5853" s="2"/>
      <c r="K5853" s="2"/>
      <c r="L5853" s="2"/>
      <c r="M5853" s="2"/>
      <c r="N5853" s="2"/>
      <c r="O5853" s="2"/>
    </row>
    <row r="5854" spans="5:15" x14ac:dyDescent="0.25">
      <c r="E5854" s="2"/>
      <c r="F5854" s="2"/>
      <c r="G5854" s="5"/>
      <c r="H5854" s="2"/>
      <c r="I5854" s="2"/>
      <c r="J5854" s="2"/>
      <c r="K5854" s="2"/>
      <c r="L5854" s="2"/>
      <c r="M5854" s="2"/>
      <c r="N5854" s="2"/>
      <c r="O5854" s="2"/>
    </row>
    <row r="5855" spans="5:15" x14ac:dyDescent="0.25">
      <c r="E5855" s="2"/>
    </row>
    <row r="5857" spans="5:15" x14ac:dyDescent="0.25">
      <c r="E5857" s="2"/>
    </row>
    <row r="5859" spans="5:15" x14ac:dyDescent="0.25">
      <c r="E5859" s="2"/>
      <c r="F5859" s="2"/>
      <c r="G5859" s="5"/>
      <c r="H5859" s="2"/>
      <c r="I5859" s="2"/>
      <c r="J5859" s="2"/>
      <c r="K5859" s="2"/>
      <c r="L5859" s="2"/>
      <c r="M5859" s="2"/>
      <c r="N5859" s="2"/>
      <c r="O5859" s="2"/>
    </row>
    <row r="5861" spans="5:15" x14ac:dyDescent="0.25">
      <c r="E5861" s="2"/>
      <c r="F5861" s="2"/>
      <c r="G5861" s="5"/>
      <c r="H5861" s="2"/>
      <c r="I5861" s="2"/>
      <c r="J5861" s="2"/>
      <c r="K5861" s="2"/>
      <c r="L5861" s="2"/>
      <c r="M5861" s="2"/>
      <c r="N5861" s="2"/>
      <c r="O5861" s="2"/>
    </row>
    <row r="5862" spans="5:15" x14ac:dyDescent="0.25">
      <c r="E5862" s="2"/>
      <c r="F5862" s="2"/>
      <c r="G5862" s="5"/>
      <c r="H5862" s="2"/>
      <c r="I5862" s="2"/>
      <c r="J5862" s="2"/>
      <c r="K5862" s="2"/>
      <c r="L5862" s="2"/>
      <c r="M5862" s="2"/>
      <c r="N5862" s="2"/>
      <c r="O5862" s="2"/>
    </row>
    <row r="5863" spans="5:15" x14ac:dyDescent="0.25">
      <c r="E5863" s="2"/>
      <c r="F5863" s="2"/>
      <c r="G5863" s="5"/>
      <c r="H5863" s="2"/>
      <c r="I5863" s="2"/>
      <c r="J5863" s="2"/>
      <c r="K5863" s="2"/>
      <c r="L5863" s="2"/>
      <c r="M5863" s="2"/>
      <c r="N5863" s="2"/>
      <c r="O5863" s="2"/>
    </row>
    <row r="5864" spans="5:15" x14ac:dyDescent="0.25">
      <c r="E5864" s="2"/>
      <c r="F5864" s="2"/>
      <c r="G5864" s="5"/>
      <c r="H5864" s="2"/>
      <c r="I5864" s="2"/>
      <c r="J5864" s="2"/>
      <c r="K5864" s="2"/>
      <c r="L5864" s="2"/>
      <c r="M5864" s="2"/>
      <c r="N5864" s="2"/>
      <c r="O5864" s="2"/>
    </row>
    <row r="5865" spans="5:15" x14ac:dyDescent="0.25">
      <c r="E5865" s="2"/>
      <c r="F5865" s="2"/>
      <c r="G5865" s="5"/>
      <c r="H5865" s="2"/>
      <c r="I5865" s="2"/>
      <c r="J5865" s="2"/>
      <c r="K5865" s="2"/>
      <c r="L5865" s="2"/>
      <c r="M5865" s="2"/>
      <c r="N5865" s="2"/>
      <c r="O5865" s="2"/>
    </row>
    <row r="5866" spans="5:15" x14ac:dyDescent="0.25">
      <c r="E5866" s="2"/>
      <c r="F5866" s="2"/>
      <c r="G5866" s="5"/>
      <c r="H5866" s="2"/>
      <c r="I5866" s="2"/>
      <c r="J5866" s="2"/>
      <c r="K5866" s="2"/>
      <c r="L5866" s="2"/>
      <c r="M5866" s="2"/>
      <c r="N5866" s="2"/>
      <c r="O5866" s="2"/>
    </row>
    <row r="5867" spans="5:15" x14ac:dyDescent="0.25">
      <c r="E5867" s="2"/>
      <c r="F5867" s="2"/>
      <c r="G5867" s="5"/>
      <c r="H5867" s="2"/>
      <c r="I5867" s="2"/>
      <c r="J5867" s="2"/>
      <c r="K5867" s="2"/>
      <c r="L5867" s="2"/>
      <c r="M5867" s="2"/>
      <c r="N5867" s="2"/>
      <c r="O5867" s="2"/>
    </row>
    <row r="5868" spans="5:15" x14ac:dyDescent="0.25">
      <c r="E5868" s="2"/>
      <c r="F5868" s="2"/>
      <c r="G5868" s="5"/>
      <c r="H5868" s="2"/>
      <c r="I5868" s="2"/>
      <c r="J5868" s="2"/>
      <c r="K5868" s="2"/>
      <c r="L5868" s="2"/>
      <c r="M5868" s="2"/>
      <c r="N5868" s="2"/>
      <c r="O5868" s="2"/>
    </row>
    <row r="5869" spans="5:15" x14ac:dyDescent="0.25">
      <c r="E5869" s="2"/>
      <c r="F5869" s="2"/>
      <c r="G5869" s="5"/>
      <c r="H5869" s="2"/>
      <c r="I5869" s="2"/>
      <c r="J5869" s="2"/>
      <c r="K5869" s="2"/>
      <c r="L5869" s="2"/>
      <c r="M5869" s="2"/>
      <c r="N5869" s="2"/>
      <c r="O5869" s="2"/>
    </row>
    <row r="5870" spans="5:15" x14ac:dyDescent="0.25">
      <c r="E5870" s="2"/>
      <c r="F5870" s="2"/>
      <c r="G5870" s="5"/>
      <c r="H5870" s="2"/>
      <c r="I5870" s="2"/>
      <c r="J5870" s="2"/>
      <c r="K5870" s="2"/>
      <c r="L5870" s="2"/>
      <c r="M5870" s="2"/>
      <c r="N5870" s="2"/>
      <c r="O5870" s="2"/>
    </row>
    <row r="5871" spans="5:15" x14ac:dyDescent="0.25">
      <c r="F5871" s="2"/>
      <c r="G5871" s="5"/>
      <c r="H5871" s="2"/>
      <c r="I5871" s="2"/>
      <c r="J5871" s="2"/>
      <c r="K5871" s="2"/>
      <c r="L5871" s="2"/>
      <c r="M5871" s="2"/>
      <c r="N5871" s="2"/>
      <c r="O5871" s="2"/>
    </row>
    <row r="5873" spans="5:15" x14ac:dyDescent="0.25">
      <c r="E5873" s="2"/>
      <c r="F5873" s="2"/>
      <c r="G5873" s="5"/>
      <c r="H5873" s="2"/>
      <c r="I5873" s="2"/>
      <c r="J5873" s="2"/>
      <c r="K5873" s="2"/>
      <c r="L5873" s="2"/>
      <c r="M5873" s="2"/>
      <c r="N5873" s="2"/>
      <c r="O5873" s="2"/>
    </row>
    <row r="5874" spans="5:15" x14ac:dyDescent="0.25">
      <c r="E5874" s="2"/>
      <c r="F5874" s="2"/>
      <c r="G5874" s="5"/>
      <c r="H5874" s="2"/>
      <c r="I5874" s="2"/>
      <c r="J5874" s="2"/>
      <c r="K5874" s="2"/>
      <c r="L5874" s="2"/>
      <c r="M5874" s="2"/>
      <c r="N5874" s="2"/>
      <c r="O5874" s="2"/>
    </row>
    <row r="5875" spans="5:15" x14ac:dyDescent="0.25">
      <c r="E5875" s="2"/>
      <c r="F5875" s="2"/>
      <c r="G5875" s="5"/>
      <c r="H5875" s="2"/>
      <c r="I5875" s="2"/>
      <c r="J5875" s="2"/>
      <c r="K5875" s="2"/>
      <c r="L5875" s="2"/>
      <c r="M5875" s="2"/>
      <c r="N5875" s="2"/>
      <c r="O5875" s="2"/>
    </row>
    <row r="5876" spans="5:15" x14ac:dyDescent="0.25">
      <c r="F5876" s="2"/>
      <c r="G5876" s="5"/>
      <c r="H5876" s="2"/>
      <c r="I5876" s="2"/>
      <c r="J5876" s="2"/>
      <c r="K5876" s="2"/>
      <c r="L5876" s="2"/>
      <c r="M5876" s="2"/>
      <c r="N5876" s="2"/>
      <c r="O5876" s="2"/>
    </row>
    <row r="5877" spans="5:15" x14ac:dyDescent="0.25">
      <c r="E5877" s="2"/>
      <c r="F5877" s="2"/>
      <c r="G5877" s="5"/>
      <c r="H5877" s="2"/>
      <c r="I5877" s="2"/>
      <c r="J5877" s="2"/>
      <c r="K5877" s="2"/>
      <c r="L5877" s="2"/>
      <c r="M5877" s="2"/>
      <c r="N5877" s="2"/>
      <c r="O5877" s="2"/>
    </row>
    <row r="5878" spans="5:15" x14ac:dyDescent="0.25">
      <c r="E5878" s="2"/>
      <c r="F5878" s="2"/>
      <c r="G5878" s="5"/>
      <c r="H5878" s="2"/>
      <c r="I5878" s="2"/>
      <c r="J5878" s="2"/>
      <c r="K5878" s="2"/>
      <c r="L5878" s="2"/>
      <c r="M5878" s="2"/>
      <c r="N5878" s="2"/>
      <c r="O5878" s="2"/>
    </row>
    <row r="5879" spans="5:15" x14ac:dyDescent="0.25">
      <c r="E5879" s="2"/>
      <c r="F5879" s="2"/>
      <c r="G5879" s="5"/>
      <c r="H5879" s="2"/>
      <c r="I5879" s="2"/>
      <c r="J5879" s="2"/>
      <c r="K5879" s="2"/>
      <c r="L5879" s="2"/>
      <c r="M5879" s="2"/>
      <c r="N5879" s="2"/>
      <c r="O5879" s="2"/>
    </row>
    <row r="5880" spans="5:15" x14ac:dyDescent="0.25">
      <c r="E5880" s="2"/>
      <c r="F5880" s="2"/>
      <c r="G5880" s="5"/>
      <c r="H5880" s="2"/>
      <c r="I5880" s="2"/>
      <c r="J5880" s="2"/>
      <c r="K5880" s="2"/>
      <c r="L5880" s="2"/>
      <c r="M5880" s="2"/>
      <c r="N5880" s="2"/>
      <c r="O5880" s="2"/>
    </row>
    <row r="5881" spans="5:15" x14ac:dyDescent="0.25">
      <c r="E5881" s="2"/>
      <c r="F5881" s="2"/>
      <c r="G5881" s="5"/>
      <c r="H5881" s="2"/>
      <c r="I5881" s="2"/>
      <c r="J5881" s="2"/>
      <c r="K5881" s="2"/>
      <c r="L5881" s="2"/>
      <c r="M5881" s="2"/>
      <c r="N5881" s="2"/>
      <c r="O5881" s="2"/>
    </row>
    <row r="5882" spans="5:15" x14ac:dyDescent="0.25">
      <c r="E5882" s="2"/>
      <c r="F5882" s="2"/>
      <c r="G5882" s="5"/>
      <c r="H5882" s="2"/>
      <c r="I5882" s="2"/>
      <c r="J5882" s="2"/>
      <c r="K5882" s="2"/>
      <c r="L5882" s="2"/>
      <c r="M5882" s="2"/>
      <c r="N5882" s="2"/>
      <c r="O5882" s="2"/>
    </row>
    <row r="5883" spans="5:15" x14ac:dyDescent="0.25">
      <c r="E5883" s="2"/>
      <c r="F5883" s="2"/>
      <c r="G5883" s="5"/>
      <c r="H5883" s="2"/>
      <c r="I5883" s="2"/>
      <c r="J5883" s="2"/>
      <c r="K5883" s="2"/>
      <c r="L5883" s="2"/>
      <c r="M5883" s="2"/>
      <c r="N5883" s="2"/>
      <c r="O5883" s="2"/>
    </row>
    <row r="5885" spans="5:15" x14ac:dyDescent="0.25">
      <c r="E5885" s="2"/>
      <c r="F5885" s="2"/>
      <c r="G5885" s="5"/>
      <c r="H5885" s="2"/>
      <c r="I5885" s="2"/>
      <c r="J5885" s="2"/>
      <c r="K5885" s="2"/>
      <c r="L5885" s="2"/>
      <c r="M5885" s="2"/>
      <c r="N5885" s="2"/>
      <c r="O5885" s="2"/>
    </row>
    <row r="5886" spans="5:15" x14ac:dyDescent="0.25">
      <c r="E5886" s="2"/>
      <c r="F5886" s="2"/>
      <c r="G5886" s="5"/>
      <c r="H5886" s="2"/>
      <c r="I5886" s="2"/>
      <c r="J5886" s="2"/>
      <c r="K5886" s="2"/>
      <c r="L5886" s="2"/>
      <c r="M5886" s="2"/>
      <c r="N5886" s="2"/>
      <c r="O5886" s="2"/>
    </row>
    <row r="5887" spans="5:15" x14ac:dyDescent="0.25">
      <c r="E5887" s="2"/>
      <c r="F5887" s="2"/>
      <c r="G5887" s="5"/>
      <c r="H5887" s="2"/>
      <c r="I5887" s="2"/>
      <c r="J5887" s="2"/>
      <c r="K5887" s="2"/>
      <c r="L5887" s="2"/>
      <c r="M5887" s="2"/>
      <c r="N5887" s="2"/>
      <c r="O5887" s="2"/>
    </row>
    <row r="5888" spans="5:15" x14ac:dyDescent="0.25">
      <c r="F5888" s="2"/>
      <c r="G5888" s="5"/>
      <c r="H5888" s="2"/>
      <c r="I5888" s="2"/>
      <c r="J5888" s="2"/>
      <c r="K5888" s="2"/>
      <c r="L5888" s="2"/>
      <c r="M5888" s="2"/>
      <c r="N5888" s="2"/>
      <c r="O5888" s="2"/>
    </row>
    <row r="5889" spans="5:15" x14ac:dyDescent="0.25">
      <c r="E5889" s="2"/>
      <c r="F5889" s="2"/>
      <c r="G5889" s="5"/>
      <c r="H5889" s="2"/>
      <c r="I5889" s="2"/>
      <c r="J5889" s="2"/>
      <c r="K5889" s="2"/>
      <c r="L5889" s="2"/>
      <c r="M5889" s="2"/>
      <c r="N5889" s="2"/>
      <c r="O5889" s="2"/>
    </row>
    <row r="5890" spans="5:15" x14ac:dyDescent="0.25">
      <c r="E5890" s="2"/>
      <c r="F5890" s="2"/>
      <c r="G5890" s="5"/>
      <c r="H5890" s="2"/>
      <c r="I5890" s="2"/>
      <c r="J5890" s="2"/>
      <c r="K5890" s="2"/>
      <c r="L5890" s="2"/>
      <c r="M5890" s="2"/>
      <c r="N5890" s="2"/>
      <c r="O5890" s="2"/>
    </row>
    <row r="5891" spans="5:15" x14ac:dyDescent="0.25">
      <c r="E5891" s="2"/>
      <c r="F5891" s="2"/>
      <c r="G5891" s="5"/>
      <c r="H5891" s="2"/>
      <c r="I5891" s="2"/>
      <c r="J5891" s="2"/>
      <c r="K5891" s="2"/>
      <c r="L5891" s="2"/>
      <c r="M5891" s="2"/>
      <c r="N5891" s="2"/>
      <c r="O5891" s="2"/>
    </row>
    <row r="5892" spans="5:15" x14ac:dyDescent="0.25">
      <c r="E5892" s="2"/>
      <c r="F5892" s="2"/>
      <c r="G5892" s="5"/>
      <c r="H5892" s="2"/>
      <c r="I5892" s="2"/>
      <c r="J5892" s="2"/>
      <c r="K5892" s="2"/>
      <c r="L5892" s="2"/>
      <c r="M5892" s="2"/>
      <c r="N5892" s="2"/>
      <c r="O5892" s="2"/>
    </row>
    <row r="5893" spans="5:15" x14ac:dyDescent="0.25">
      <c r="E5893" s="2"/>
      <c r="F5893" s="2"/>
      <c r="G5893" s="5"/>
      <c r="H5893" s="2"/>
      <c r="I5893" s="2"/>
      <c r="J5893" s="2"/>
      <c r="K5893" s="2"/>
      <c r="L5893" s="2"/>
      <c r="M5893" s="2"/>
      <c r="N5893" s="2"/>
      <c r="O5893" s="2"/>
    </row>
    <row r="5894" spans="5:15" x14ac:dyDescent="0.25">
      <c r="E5894" s="2"/>
      <c r="F5894" s="2"/>
      <c r="G5894" s="5"/>
      <c r="H5894" s="2"/>
      <c r="I5894" s="2"/>
      <c r="J5894" s="2"/>
      <c r="K5894" s="2"/>
      <c r="L5894" s="2"/>
      <c r="M5894" s="2"/>
      <c r="N5894" s="2"/>
      <c r="O5894" s="2"/>
    </row>
    <row r="5895" spans="5:15" x14ac:dyDescent="0.25">
      <c r="E5895" s="2"/>
      <c r="F5895" s="2"/>
      <c r="G5895" s="5"/>
      <c r="H5895" s="2"/>
      <c r="I5895" s="2"/>
      <c r="J5895" s="2"/>
      <c r="K5895" s="2"/>
      <c r="L5895" s="2"/>
      <c r="M5895" s="2"/>
      <c r="N5895" s="2"/>
      <c r="O5895" s="2"/>
    </row>
    <row r="5897" spans="5:15" x14ac:dyDescent="0.25">
      <c r="E5897" s="2"/>
      <c r="F5897" s="2"/>
      <c r="G5897" s="5"/>
      <c r="H5897" s="2"/>
      <c r="I5897" s="2"/>
      <c r="J5897" s="2"/>
      <c r="K5897" s="2"/>
      <c r="L5897" s="2"/>
      <c r="M5897" s="2"/>
      <c r="N5897" s="2"/>
      <c r="O5897" s="2"/>
    </row>
    <row r="5898" spans="5:15" x14ac:dyDescent="0.25">
      <c r="E5898" s="2"/>
      <c r="F5898" s="2"/>
      <c r="G5898" s="5"/>
      <c r="H5898" s="2"/>
      <c r="I5898" s="2"/>
      <c r="J5898" s="2"/>
      <c r="K5898" s="2"/>
      <c r="L5898" s="2"/>
      <c r="M5898" s="2"/>
      <c r="N5898" s="2"/>
      <c r="O5898" s="2"/>
    </row>
    <row r="5899" spans="5:15" x14ac:dyDescent="0.25">
      <c r="E5899" s="2"/>
      <c r="F5899" s="2"/>
      <c r="G5899" s="5"/>
      <c r="H5899" s="2"/>
      <c r="I5899" s="2"/>
      <c r="J5899" s="2"/>
      <c r="K5899" s="2"/>
      <c r="L5899" s="2"/>
      <c r="M5899" s="2"/>
      <c r="N5899" s="2"/>
      <c r="O5899" s="2"/>
    </row>
    <row r="5900" spans="5:15" x14ac:dyDescent="0.25">
      <c r="E5900" s="2"/>
      <c r="F5900" s="2"/>
      <c r="G5900" s="5"/>
      <c r="H5900" s="2"/>
      <c r="I5900" s="2"/>
      <c r="J5900" s="2"/>
      <c r="K5900" s="2"/>
      <c r="L5900" s="2"/>
      <c r="M5900" s="2"/>
      <c r="N5900" s="2"/>
      <c r="O5900" s="2"/>
    </row>
    <row r="5901" spans="5:15" x14ac:dyDescent="0.25">
      <c r="E5901" s="2"/>
      <c r="F5901" s="2"/>
      <c r="G5901" s="5"/>
      <c r="H5901" s="2"/>
      <c r="I5901" s="2"/>
      <c r="J5901" s="2"/>
      <c r="K5901" s="2"/>
      <c r="L5901" s="2"/>
      <c r="M5901" s="2"/>
      <c r="N5901" s="2"/>
      <c r="O5901" s="2"/>
    </row>
    <row r="5902" spans="5:15" x14ac:dyDescent="0.25">
      <c r="E5902" s="2"/>
      <c r="F5902" s="2"/>
      <c r="G5902" s="5"/>
      <c r="H5902" s="2"/>
      <c r="I5902" s="2"/>
      <c r="J5902" s="2"/>
      <c r="K5902" s="2"/>
      <c r="L5902" s="2"/>
      <c r="M5902" s="2"/>
      <c r="N5902" s="2"/>
      <c r="O5902" s="2"/>
    </row>
    <row r="5903" spans="5:15" x14ac:dyDescent="0.25">
      <c r="E5903" s="2"/>
      <c r="F5903" s="2"/>
      <c r="G5903" s="5"/>
      <c r="H5903" s="2"/>
      <c r="I5903" s="2"/>
      <c r="J5903" s="2"/>
      <c r="K5903" s="2"/>
      <c r="L5903" s="2"/>
      <c r="M5903" s="2"/>
      <c r="N5903" s="2"/>
      <c r="O5903" s="2"/>
    </row>
    <row r="5904" spans="5:15" x14ac:dyDescent="0.25">
      <c r="E5904" s="2"/>
      <c r="F5904" s="2"/>
      <c r="G5904" s="5"/>
      <c r="H5904" s="2"/>
      <c r="I5904" s="2"/>
      <c r="J5904" s="2"/>
      <c r="K5904" s="2"/>
      <c r="L5904" s="2"/>
      <c r="M5904" s="2"/>
      <c r="N5904" s="2"/>
      <c r="O5904" s="2"/>
    </row>
    <row r="5905" spans="5:15" x14ac:dyDescent="0.25">
      <c r="J5905" s="2"/>
      <c r="K5905" s="2"/>
      <c r="L5905" s="2"/>
      <c r="M5905" s="2"/>
      <c r="N5905" s="2"/>
      <c r="O5905" s="2"/>
    </row>
    <row r="5906" spans="5:15" x14ac:dyDescent="0.25">
      <c r="J5906" s="2"/>
      <c r="K5906" s="2"/>
    </row>
    <row r="5907" spans="5:15" x14ac:dyDescent="0.25">
      <c r="J5907" s="2"/>
      <c r="K5907" s="2"/>
      <c r="L5907" s="2"/>
      <c r="M5907" s="2"/>
      <c r="N5907" s="2"/>
      <c r="O5907" s="2"/>
    </row>
    <row r="5916" spans="5:15" x14ac:dyDescent="0.25">
      <c r="E5916" s="2"/>
      <c r="F5916" s="2"/>
      <c r="G5916" s="5"/>
      <c r="H5916" s="2"/>
      <c r="I5916" s="2"/>
      <c r="J5916" s="2"/>
      <c r="K5916" s="2"/>
      <c r="L5916" s="2"/>
      <c r="M5916" s="2"/>
      <c r="N5916" s="2"/>
      <c r="O5916" s="2"/>
    </row>
    <row r="5917" spans="5:15" x14ac:dyDescent="0.25">
      <c r="E5917" s="2"/>
      <c r="F5917" s="2"/>
      <c r="G5917" s="5"/>
      <c r="H5917" s="2"/>
      <c r="I5917" s="2"/>
      <c r="J5917" s="2"/>
      <c r="K5917" s="2"/>
      <c r="L5917" s="2"/>
      <c r="M5917" s="2"/>
      <c r="N5917" s="2"/>
      <c r="O5917" s="2"/>
    </row>
    <row r="5920" spans="5:15" x14ac:dyDescent="0.25">
      <c r="E5920" s="2"/>
      <c r="F5920" s="2"/>
      <c r="G5920" s="5"/>
      <c r="H5920" s="2"/>
      <c r="I5920" s="2"/>
      <c r="J5920" s="2"/>
      <c r="K5920" s="2"/>
      <c r="L5920" s="2"/>
      <c r="M5920" s="2"/>
      <c r="N5920" s="2"/>
      <c r="O5920" s="2"/>
    </row>
    <row r="5921" spans="5:15" x14ac:dyDescent="0.25">
      <c r="F5921" s="2"/>
      <c r="G5921" s="5"/>
      <c r="H5921" s="2"/>
      <c r="I5921" s="2"/>
      <c r="J5921" s="2"/>
      <c r="K5921" s="2"/>
      <c r="L5921" s="2"/>
      <c r="M5921" s="2"/>
      <c r="N5921" s="2"/>
      <c r="O5921" s="2"/>
    </row>
    <row r="5922" spans="5:15" x14ac:dyDescent="0.25">
      <c r="E5922" s="2"/>
      <c r="G5922" s="5"/>
      <c r="H5922" s="2"/>
      <c r="I5922" s="2"/>
      <c r="J5922" s="2"/>
      <c r="K5922" s="2"/>
      <c r="L5922" s="2"/>
      <c r="M5922" s="2"/>
      <c r="N5922" s="2"/>
      <c r="O5922" s="2"/>
    </row>
    <row r="5924" spans="5:15" x14ac:dyDescent="0.25">
      <c r="E5924" s="2"/>
      <c r="G5924" s="5"/>
      <c r="H5924" s="2"/>
      <c r="I5924" s="2"/>
      <c r="J5924" s="2"/>
      <c r="K5924" s="2"/>
      <c r="L5924" s="2"/>
      <c r="M5924" s="2"/>
      <c r="N5924" s="2"/>
      <c r="O5924" s="2"/>
    </row>
    <row r="5925" spans="5:15" x14ac:dyDescent="0.25">
      <c r="I5925" s="2"/>
      <c r="J5925" s="2"/>
      <c r="K5925" s="2"/>
      <c r="L5925" s="2"/>
      <c r="M5925" s="2"/>
      <c r="N5925" s="2"/>
    </row>
    <row r="5926" spans="5:15" x14ac:dyDescent="0.25">
      <c r="E5926" s="2"/>
      <c r="I5926" s="2"/>
      <c r="J5926" s="2"/>
      <c r="K5926" s="2"/>
      <c r="L5926" s="2"/>
      <c r="M5926" s="2"/>
      <c r="N5926" s="2"/>
      <c r="O5926" s="2"/>
    </row>
    <row r="5927" spans="5:15" x14ac:dyDescent="0.25">
      <c r="K5927" s="2"/>
      <c r="L5927" s="2"/>
      <c r="M5927" s="2"/>
      <c r="N5927" s="2"/>
      <c r="O5927" s="2"/>
    </row>
    <row r="5930" spans="5:15" x14ac:dyDescent="0.25">
      <c r="E5930" s="2"/>
      <c r="F5930" s="2"/>
      <c r="G5930" s="5"/>
      <c r="H5930" s="2"/>
      <c r="I5930" s="2"/>
      <c r="J5930" s="2"/>
      <c r="K5930" s="2"/>
      <c r="L5930" s="2"/>
      <c r="M5930" s="2"/>
      <c r="N5930" s="2"/>
      <c r="O5930" s="2"/>
    </row>
    <row r="5937" spans="5:15" x14ac:dyDescent="0.25">
      <c r="E5937" s="2"/>
      <c r="F5937" s="2"/>
      <c r="G5937" s="5"/>
      <c r="H5937" s="2"/>
      <c r="I5937" s="2"/>
      <c r="J5937" s="2"/>
      <c r="K5937" s="2"/>
      <c r="L5937" s="2"/>
      <c r="M5937" s="2"/>
      <c r="N5937" s="2"/>
      <c r="O5937" s="2"/>
    </row>
    <row r="5940" spans="5:15" x14ac:dyDescent="0.25">
      <c r="E5940" s="2"/>
      <c r="H5940" s="2"/>
      <c r="I5940" s="2"/>
    </row>
    <row r="5941" spans="5:15" x14ac:dyDescent="0.25">
      <c r="F5941" s="2"/>
    </row>
    <row r="5949" spans="5:15" x14ac:dyDescent="0.25">
      <c r="E5949" s="2"/>
      <c r="F5949" s="2"/>
      <c r="G5949" s="5"/>
      <c r="H5949" s="2"/>
      <c r="I5949" s="2"/>
      <c r="J5949" s="2"/>
      <c r="K5949" s="2"/>
      <c r="L5949" s="2"/>
      <c r="M5949" s="2"/>
      <c r="N5949" s="2"/>
      <c r="O5949" s="2"/>
    </row>
    <row r="5950" spans="5:15" x14ac:dyDescent="0.25">
      <c r="E5950" s="2"/>
      <c r="F5950" s="2"/>
      <c r="G5950" s="5"/>
      <c r="H5950" s="2"/>
      <c r="I5950" s="2"/>
      <c r="J5950" s="2"/>
      <c r="K5950" s="2"/>
      <c r="L5950" s="2"/>
      <c r="M5950" s="2"/>
      <c r="N5950" s="2"/>
      <c r="O5950" s="2"/>
    </row>
    <row r="5951" spans="5:15" x14ac:dyDescent="0.25">
      <c r="E5951" s="2"/>
      <c r="F5951" s="2"/>
      <c r="G5951" s="5"/>
      <c r="H5951" s="2"/>
      <c r="I5951" s="2"/>
      <c r="J5951" s="2"/>
      <c r="K5951" s="2"/>
      <c r="L5951" s="2"/>
      <c r="M5951" s="2"/>
      <c r="N5951" s="2"/>
      <c r="O5951" s="2"/>
    </row>
    <row r="5953" spans="5:15" x14ac:dyDescent="0.25">
      <c r="E5953" s="2"/>
      <c r="F5953" s="2"/>
      <c r="G5953" s="5"/>
      <c r="H5953" s="2"/>
      <c r="I5953" s="2"/>
      <c r="J5953" s="2"/>
      <c r="K5953" s="2"/>
      <c r="L5953" s="2"/>
      <c r="M5953" s="2"/>
      <c r="N5953" s="2"/>
      <c r="O5953" s="2"/>
    </row>
    <row r="5954" spans="5:15" x14ac:dyDescent="0.25">
      <c r="F5954" s="2"/>
      <c r="G5954" s="5"/>
      <c r="H5954" s="2"/>
      <c r="I5954" s="2"/>
      <c r="J5954" s="2"/>
      <c r="K5954" s="2"/>
      <c r="L5954" s="2"/>
      <c r="M5954" s="2"/>
      <c r="N5954" s="2"/>
      <c r="O5954" s="2"/>
    </row>
    <row r="5955" spans="5:15" x14ac:dyDescent="0.25">
      <c r="E5955" s="2"/>
      <c r="F5955" s="2"/>
      <c r="G5955" s="5"/>
      <c r="H5955" s="2"/>
      <c r="I5955" s="2"/>
      <c r="J5955" s="2"/>
      <c r="K5955" s="2"/>
      <c r="L5955" s="2"/>
      <c r="M5955" s="2"/>
      <c r="N5955" s="2"/>
      <c r="O5955" s="2"/>
    </row>
    <row r="5956" spans="5:15" x14ac:dyDescent="0.25">
      <c r="H5956" s="2"/>
      <c r="I5956" s="2"/>
      <c r="J5956" s="2"/>
      <c r="K5956" s="2"/>
      <c r="L5956" s="2"/>
      <c r="M5956" s="2"/>
      <c r="N5956" s="2"/>
      <c r="O5956" s="2"/>
    </row>
    <row r="5957" spans="5:15" x14ac:dyDescent="0.25">
      <c r="E5957" s="2"/>
      <c r="F5957" s="2"/>
      <c r="G5957" s="5"/>
      <c r="H5957" s="2"/>
      <c r="I5957" s="2"/>
      <c r="J5957" s="2"/>
      <c r="K5957" s="2"/>
      <c r="L5957" s="2"/>
      <c r="M5957" s="2"/>
      <c r="N5957" s="2"/>
      <c r="O5957" s="2"/>
    </row>
    <row r="5958" spans="5:15" x14ac:dyDescent="0.25">
      <c r="E5958" s="2"/>
      <c r="F5958" s="2"/>
      <c r="G5958" s="5"/>
      <c r="H5958" s="2"/>
      <c r="I5958" s="2"/>
      <c r="J5958" s="2"/>
      <c r="K5958" s="2"/>
      <c r="L5958" s="2"/>
      <c r="M5958" s="2"/>
      <c r="N5958" s="2"/>
      <c r="O5958" s="2"/>
    </row>
    <row r="5959" spans="5:15" x14ac:dyDescent="0.25">
      <c r="E5959" s="2"/>
      <c r="F5959" s="2"/>
      <c r="G5959" s="5"/>
      <c r="H5959" s="2"/>
      <c r="I5959" s="2"/>
      <c r="J5959" s="2"/>
      <c r="K5959" s="2"/>
      <c r="L5959" s="2"/>
      <c r="M5959" s="2"/>
      <c r="N5959" s="2"/>
      <c r="O5959" s="2"/>
    </row>
    <row r="5960" spans="5:15" x14ac:dyDescent="0.25">
      <c r="E5960" s="2"/>
      <c r="F5960" s="2"/>
      <c r="H5960" s="2"/>
      <c r="I5960" s="2"/>
      <c r="J5960" s="2"/>
      <c r="K5960" s="2"/>
      <c r="L5960" s="2"/>
      <c r="M5960" s="2"/>
      <c r="N5960" s="2"/>
      <c r="O5960" s="2"/>
    </row>
    <row r="5961" spans="5:15" x14ac:dyDescent="0.25">
      <c r="K5961" s="2"/>
    </row>
    <row r="5964" spans="5:15" x14ac:dyDescent="0.25">
      <c r="E5964" s="2"/>
      <c r="F5964" s="2"/>
      <c r="G5964" s="5"/>
      <c r="H5964" s="2"/>
      <c r="I5964" s="2"/>
      <c r="J5964" s="2"/>
      <c r="K5964" s="2"/>
      <c r="L5964" s="2"/>
      <c r="M5964" s="2"/>
      <c r="N5964" s="2"/>
      <c r="O5964" s="2"/>
    </row>
    <row r="5965" spans="5:15" x14ac:dyDescent="0.25">
      <c r="E5965" s="2"/>
      <c r="F5965" s="2"/>
      <c r="G5965" s="5"/>
      <c r="H5965" s="2"/>
      <c r="I5965" s="2"/>
      <c r="J5965" s="2"/>
      <c r="K5965" s="2"/>
      <c r="L5965" s="2"/>
      <c r="M5965" s="2"/>
      <c r="N5965" s="2"/>
      <c r="O5965" s="2"/>
    </row>
    <row r="5966" spans="5:15" x14ac:dyDescent="0.25">
      <c r="E5966" s="2"/>
      <c r="F5966" s="2"/>
      <c r="G5966" s="5"/>
      <c r="H5966" s="2"/>
      <c r="I5966" s="2"/>
      <c r="J5966" s="2"/>
      <c r="K5966" s="2"/>
      <c r="L5966" s="2"/>
      <c r="M5966" s="2"/>
      <c r="N5966" s="2"/>
      <c r="O5966" s="2"/>
    </row>
    <row r="5968" spans="5:15" x14ac:dyDescent="0.25">
      <c r="E5968" s="2"/>
      <c r="F5968" s="2"/>
      <c r="G5968" s="5"/>
      <c r="H5968" s="2"/>
      <c r="I5968" s="2"/>
      <c r="J5968" s="2"/>
      <c r="K5968" s="2"/>
      <c r="L5968" s="2"/>
      <c r="M5968" s="2"/>
      <c r="N5968" s="2"/>
      <c r="O5968" s="2"/>
    </row>
    <row r="5969" spans="5:15" x14ac:dyDescent="0.25">
      <c r="E5969" s="2"/>
      <c r="F5969" s="2"/>
      <c r="G5969" s="5"/>
      <c r="H5969" s="2"/>
      <c r="I5969" s="2"/>
      <c r="J5969" s="2"/>
      <c r="K5969" s="2"/>
      <c r="L5969" s="2"/>
      <c r="M5969" s="2"/>
      <c r="N5969" s="2"/>
      <c r="O5969" s="2"/>
    </row>
    <row r="5970" spans="5:15" x14ac:dyDescent="0.25">
      <c r="E5970" s="2"/>
      <c r="F5970" s="2"/>
      <c r="G5970" s="5"/>
      <c r="H5970" s="2"/>
      <c r="I5970" s="2"/>
      <c r="J5970" s="2"/>
      <c r="K5970" s="2"/>
      <c r="L5970" s="2"/>
      <c r="M5970" s="2"/>
      <c r="N5970" s="2"/>
      <c r="O5970" s="2"/>
    </row>
    <row r="5971" spans="5:15" x14ac:dyDescent="0.25">
      <c r="E5971" s="2"/>
      <c r="F5971" s="2"/>
      <c r="G5971" s="5"/>
      <c r="H5971" s="2"/>
      <c r="I5971" s="2"/>
      <c r="J5971" s="2"/>
      <c r="K5971" s="2"/>
      <c r="L5971" s="2"/>
      <c r="M5971" s="2"/>
      <c r="N5971" s="2"/>
      <c r="O5971" s="2"/>
    </row>
    <row r="5972" spans="5:15" x14ac:dyDescent="0.25">
      <c r="E5972" s="2"/>
      <c r="F5972" s="2"/>
      <c r="G5972" s="5"/>
      <c r="H5972" s="2"/>
      <c r="I5972" s="2"/>
      <c r="J5972" s="2"/>
      <c r="K5972" s="2"/>
      <c r="L5972" s="2"/>
      <c r="M5972" s="2"/>
      <c r="N5972" s="2"/>
      <c r="O5972" s="2"/>
    </row>
    <row r="5973" spans="5:15" x14ac:dyDescent="0.25">
      <c r="E5973" s="2"/>
      <c r="F5973" s="2"/>
      <c r="G5973" s="5"/>
      <c r="H5973" s="2"/>
      <c r="I5973" s="2"/>
      <c r="J5973" s="2"/>
      <c r="K5973" s="2"/>
      <c r="L5973" s="2"/>
      <c r="M5973" s="2"/>
      <c r="N5973" s="2"/>
      <c r="O5973" s="2"/>
    </row>
    <row r="5974" spans="5:15" x14ac:dyDescent="0.25">
      <c r="E5974" s="2"/>
      <c r="F5974" s="2"/>
      <c r="G5974" s="5"/>
      <c r="H5974" s="2"/>
      <c r="I5974" s="2"/>
      <c r="J5974" s="2"/>
      <c r="K5974" s="2"/>
      <c r="L5974" s="2"/>
      <c r="M5974" s="2"/>
      <c r="N5974" s="2"/>
      <c r="O5974" s="2"/>
    </row>
    <row r="5975" spans="5:15" x14ac:dyDescent="0.25">
      <c r="E5975" s="2"/>
      <c r="F5975" s="2"/>
      <c r="G5975" s="5"/>
      <c r="H5975" s="2"/>
      <c r="I5975" s="2"/>
      <c r="J5975" s="2"/>
      <c r="K5975" s="2"/>
      <c r="L5975" s="2"/>
      <c r="M5975" s="2"/>
      <c r="N5975" s="2"/>
      <c r="O5975" s="2"/>
    </row>
    <row r="5976" spans="5:15" x14ac:dyDescent="0.25">
      <c r="E5976" s="2"/>
      <c r="F5976" s="2"/>
      <c r="G5976" s="5"/>
      <c r="H5976" s="2"/>
      <c r="I5976" s="2"/>
      <c r="J5976" s="2"/>
      <c r="K5976" s="2"/>
      <c r="L5976" s="2"/>
      <c r="M5976" s="2"/>
      <c r="N5976" s="2"/>
      <c r="O5976" s="2"/>
    </row>
    <row r="5977" spans="5:15" x14ac:dyDescent="0.25">
      <c r="E5977" s="2"/>
      <c r="F5977" s="2"/>
      <c r="G5977" s="5"/>
      <c r="H5977" s="2"/>
      <c r="I5977" s="2"/>
      <c r="J5977" s="2"/>
      <c r="K5977" s="2"/>
      <c r="L5977" s="2"/>
      <c r="M5977" s="2"/>
      <c r="N5977" s="2"/>
      <c r="O5977" s="2"/>
    </row>
    <row r="5978" spans="5:15" x14ac:dyDescent="0.25">
      <c r="E5978" s="2"/>
      <c r="F5978" s="2"/>
      <c r="G5978" s="5"/>
      <c r="H5978" s="2"/>
      <c r="I5978" s="2"/>
      <c r="J5978" s="2"/>
      <c r="K5978" s="2"/>
      <c r="L5978" s="2"/>
      <c r="M5978" s="2"/>
      <c r="N5978" s="2"/>
      <c r="O5978" s="2"/>
    </row>
    <row r="5980" spans="5:15" x14ac:dyDescent="0.25">
      <c r="E5980" s="2"/>
      <c r="F5980" s="2"/>
      <c r="G5980" s="5"/>
      <c r="H5980" s="2"/>
      <c r="I5980" s="2"/>
      <c r="J5980" s="2"/>
      <c r="K5980" s="2"/>
      <c r="L5980" s="2"/>
      <c r="M5980" s="2"/>
      <c r="N5980" s="2"/>
      <c r="O5980" s="2"/>
    </row>
    <row r="5981" spans="5:15" x14ac:dyDescent="0.25">
      <c r="E5981" s="2"/>
      <c r="F5981" s="2"/>
      <c r="G5981" s="5"/>
      <c r="H5981" s="2"/>
      <c r="I5981" s="2"/>
      <c r="J5981" s="2"/>
      <c r="K5981" s="2"/>
      <c r="L5981" s="2"/>
      <c r="M5981" s="2"/>
      <c r="N5981" s="2"/>
      <c r="O5981" s="2"/>
    </row>
    <row r="5982" spans="5:15" x14ac:dyDescent="0.25">
      <c r="E5982" s="2"/>
      <c r="F5982" s="2"/>
      <c r="G5982" s="5"/>
      <c r="H5982" s="2"/>
      <c r="I5982" s="2"/>
      <c r="J5982" s="2"/>
      <c r="K5982" s="2"/>
      <c r="L5982" s="2"/>
      <c r="M5982" s="2"/>
      <c r="N5982" s="2"/>
      <c r="O5982" s="2"/>
    </row>
    <row r="5983" spans="5:15" x14ac:dyDescent="0.25">
      <c r="E5983" s="2"/>
      <c r="F5983" s="2"/>
      <c r="G5983" s="5"/>
      <c r="H5983" s="2"/>
      <c r="I5983" s="2"/>
      <c r="J5983" s="2"/>
      <c r="K5983" s="2"/>
      <c r="L5983" s="2"/>
      <c r="M5983" s="2"/>
      <c r="N5983" s="2"/>
      <c r="O5983" s="2"/>
    </row>
    <row r="5984" spans="5:15" x14ac:dyDescent="0.25">
      <c r="E5984" s="2"/>
      <c r="F5984" s="2"/>
      <c r="G5984" s="5"/>
      <c r="H5984" s="2"/>
      <c r="I5984" s="2"/>
      <c r="J5984" s="2"/>
      <c r="K5984" s="2"/>
      <c r="L5984" s="2"/>
      <c r="M5984" s="2"/>
      <c r="N5984" s="2"/>
      <c r="O5984" s="2"/>
    </row>
    <row r="5985" spans="5:15" x14ac:dyDescent="0.25">
      <c r="E5985" s="2"/>
      <c r="F5985" s="2"/>
      <c r="G5985" s="5"/>
      <c r="H5985" s="2"/>
      <c r="I5985" s="2"/>
      <c r="J5985" s="2"/>
      <c r="K5985" s="2"/>
      <c r="L5985" s="2"/>
      <c r="M5985" s="2"/>
      <c r="N5985" s="2"/>
      <c r="O5985" s="2"/>
    </row>
    <row r="5986" spans="5:15" x14ac:dyDescent="0.25">
      <c r="E5986" s="2"/>
      <c r="F5986" s="2"/>
      <c r="G5986" s="5"/>
      <c r="H5986" s="2"/>
      <c r="I5986" s="2"/>
      <c r="J5986" s="2"/>
      <c r="K5986" s="2"/>
      <c r="L5986" s="2"/>
      <c r="M5986" s="2"/>
      <c r="N5986" s="2"/>
      <c r="O5986" s="2"/>
    </row>
    <row r="5987" spans="5:15" x14ac:dyDescent="0.25">
      <c r="E5987" s="2"/>
      <c r="F5987" s="2"/>
      <c r="G5987" s="5"/>
      <c r="H5987" s="2"/>
      <c r="I5987" s="2"/>
      <c r="J5987" s="2"/>
      <c r="K5987" s="2"/>
      <c r="L5987" s="2"/>
      <c r="M5987" s="2"/>
      <c r="N5987" s="2"/>
      <c r="O5987" s="2"/>
    </row>
    <row r="5989" spans="5:15" x14ac:dyDescent="0.25">
      <c r="E5989" s="2"/>
    </row>
    <row r="5991" spans="5:15" x14ac:dyDescent="0.25">
      <c r="E5991" s="2"/>
      <c r="F5991" s="2"/>
      <c r="G5991" s="5"/>
      <c r="H5991" s="2"/>
      <c r="I5991" s="2"/>
      <c r="J5991" s="2"/>
      <c r="K5991" s="2"/>
      <c r="L5991" s="2"/>
      <c r="M5991" s="2"/>
      <c r="N5991" s="2"/>
      <c r="O5991" s="2"/>
    </row>
    <row r="5993" spans="5:15" x14ac:dyDescent="0.25">
      <c r="E5993" s="2"/>
      <c r="F5993" s="2"/>
      <c r="G5993" s="5"/>
      <c r="H5993" s="2"/>
      <c r="I5993" s="2"/>
      <c r="J5993" s="2"/>
      <c r="K5993" s="2"/>
      <c r="L5993" s="2"/>
      <c r="M5993" s="2"/>
      <c r="N5993" s="2"/>
      <c r="O5993" s="2"/>
    </row>
    <row r="5994" spans="5:15" x14ac:dyDescent="0.25">
      <c r="F5994" s="2"/>
      <c r="G5994" s="5"/>
      <c r="H5994" s="2"/>
      <c r="I5994" s="2"/>
      <c r="J5994" s="2"/>
      <c r="K5994" s="2"/>
      <c r="L5994" s="2"/>
      <c r="M5994" s="2"/>
      <c r="N5994" s="2"/>
      <c r="O5994" s="2"/>
    </row>
    <row r="5997" spans="5:15" x14ac:dyDescent="0.25">
      <c r="E5997" s="2"/>
      <c r="F5997" s="2"/>
      <c r="G5997" s="5"/>
      <c r="H5997" s="2"/>
      <c r="I5997" s="2"/>
      <c r="J5997" s="2"/>
      <c r="K5997" s="2"/>
      <c r="L5997" s="2"/>
      <c r="M5997" s="2"/>
      <c r="N5997" s="2"/>
      <c r="O5997" s="2"/>
    </row>
    <row r="5998" spans="5:15" x14ac:dyDescent="0.25">
      <c r="E5998" s="2"/>
      <c r="F5998" s="2"/>
      <c r="G5998" s="5"/>
      <c r="H5998" s="2"/>
      <c r="I5998" s="2"/>
      <c r="J5998" s="2"/>
      <c r="K5998" s="2"/>
      <c r="L5998" s="2"/>
      <c r="M5998" s="2"/>
      <c r="N5998" s="2"/>
      <c r="O5998" s="2"/>
    </row>
    <row r="5999" spans="5:15" x14ac:dyDescent="0.25">
      <c r="H5999" s="2"/>
      <c r="I5999" s="2"/>
      <c r="J5999" s="2"/>
      <c r="K5999" s="2"/>
      <c r="L5999" s="2"/>
      <c r="M5999" s="2"/>
      <c r="N5999" s="2"/>
      <c r="O5999" s="2"/>
    </row>
    <row r="6000" spans="5:15" x14ac:dyDescent="0.25">
      <c r="F6000" s="2"/>
      <c r="G6000" s="5"/>
      <c r="H6000" s="2"/>
      <c r="I6000" s="2"/>
      <c r="J6000" s="2"/>
      <c r="K6000" s="2"/>
      <c r="L6000" s="2"/>
      <c r="M6000" s="2"/>
      <c r="N6000" s="2"/>
      <c r="O6000" s="2"/>
    </row>
    <row r="6001" spans="5:15" x14ac:dyDescent="0.25">
      <c r="G6001" s="5"/>
      <c r="H6001" s="2"/>
      <c r="I6001" s="2"/>
      <c r="J6001" s="2"/>
      <c r="K6001" s="2"/>
      <c r="L6001" s="2"/>
      <c r="M6001" s="2"/>
      <c r="N6001" s="2"/>
      <c r="O6001" s="2"/>
    </row>
    <row r="6002" spans="5:15" x14ac:dyDescent="0.25">
      <c r="K6002" s="2"/>
      <c r="L6002" s="2"/>
      <c r="M6002" s="2"/>
      <c r="N6002" s="2"/>
      <c r="O6002" s="2"/>
    </row>
    <row r="6003" spans="5:15" x14ac:dyDescent="0.25">
      <c r="J6003" s="2"/>
      <c r="K6003" s="2"/>
      <c r="L6003" s="2"/>
      <c r="M6003" s="2"/>
      <c r="N6003" s="2"/>
      <c r="O6003" s="2"/>
    </row>
    <row r="6004" spans="5:15" x14ac:dyDescent="0.25">
      <c r="F6004" s="2"/>
      <c r="G6004" s="5"/>
      <c r="H6004" s="2"/>
      <c r="I6004" s="2"/>
      <c r="J6004" s="2"/>
      <c r="K6004" s="2"/>
      <c r="L6004" s="2"/>
      <c r="M6004" s="2"/>
      <c r="N6004" s="2"/>
      <c r="O6004" s="2"/>
    </row>
    <row r="6005" spans="5:15" x14ac:dyDescent="0.25">
      <c r="E6005" s="2"/>
      <c r="F6005" s="2"/>
      <c r="G6005" s="5"/>
      <c r="H6005" s="2"/>
      <c r="I6005" s="2"/>
      <c r="J6005" s="2"/>
      <c r="K6005" s="2"/>
      <c r="L6005" s="2"/>
      <c r="M6005" s="2"/>
      <c r="N6005" s="2"/>
      <c r="O6005" s="2"/>
    </row>
    <row r="6006" spans="5:15" x14ac:dyDescent="0.25">
      <c r="E6006" s="2"/>
      <c r="F6006" s="2"/>
      <c r="G6006" s="5"/>
      <c r="H6006" s="2"/>
      <c r="I6006" s="2"/>
      <c r="J6006" s="2"/>
      <c r="K6006" s="2"/>
      <c r="L6006" s="2"/>
      <c r="M6006" s="2"/>
      <c r="N6006" s="2"/>
      <c r="O6006" s="2"/>
    </row>
    <row r="6007" spans="5:15" x14ac:dyDescent="0.25">
      <c r="E6007" s="2"/>
      <c r="F6007" s="2"/>
      <c r="G6007" s="5"/>
      <c r="H6007" s="2"/>
      <c r="I6007" s="2"/>
      <c r="J6007" s="2"/>
      <c r="K6007" s="2"/>
      <c r="L6007" s="2"/>
      <c r="M6007" s="2"/>
      <c r="N6007" s="2"/>
      <c r="O6007" s="2"/>
    </row>
    <row r="6009" spans="5:15" x14ac:dyDescent="0.25">
      <c r="E6009" s="2"/>
      <c r="F6009" s="2"/>
      <c r="G6009" s="5"/>
      <c r="H6009" s="2"/>
      <c r="I6009" s="2"/>
      <c r="J6009" s="2"/>
      <c r="K6009" s="2"/>
      <c r="L6009" s="2"/>
      <c r="M6009" s="2"/>
      <c r="N6009" s="2"/>
      <c r="O6009" s="2"/>
    </row>
    <row r="6010" spans="5:15" x14ac:dyDescent="0.25">
      <c r="E6010" s="2"/>
      <c r="F6010" s="2"/>
      <c r="G6010" s="5"/>
      <c r="H6010" s="2"/>
      <c r="I6010" s="2"/>
      <c r="J6010" s="2"/>
      <c r="K6010" s="2"/>
      <c r="L6010" s="2"/>
      <c r="M6010" s="2"/>
      <c r="N6010" s="2"/>
      <c r="O6010" s="2"/>
    </row>
    <row r="6011" spans="5:15" x14ac:dyDescent="0.25">
      <c r="E6011" s="2"/>
      <c r="F6011" s="2"/>
      <c r="G6011" s="5"/>
      <c r="H6011" s="2"/>
      <c r="I6011" s="2"/>
      <c r="J6011" s="2"/>
      <c r="K6011" s="2"/>
      <c r="L6011" s="2"/>
      <c r="M6011" s="2"/>
      <c r="N6011" s="2"/>
      <c r="O6011" s="2"/>
    </row>
    <row r="6012" spans="5:15" x14ac:dyDescent="0.25">
      <c r="F6012" s="2"/>
      <c r="G6012" s="5"/>
      <c r="H6012" s="2"/>
      <c r="I6012" s="2"/>
      <c r="J6012" s="2"/>
      <c r="K6012" s="2"/>
      <c r="L6012" s="2"/>
      <c r="M6012" s="2"/>
      <c r="N6012" s="2"/>
      <c r="O6012" s="2"/>
    </row>
    <row r="6013" spans="5:15" x14ac:dyDescent="0.25">
      <c r="E6013" s="2"/>
      <c r="F6013" s="2"/>
      <c r="G6013" s="5"/>
      <c r="H6013" s="2"/>
      <c r="I6013" s="2"/>
      <c r="J6013" s="2"/>
      <c r="K6013" s="2"/>
      <c r="L6013" s="2"/>
      <c r="M6013" s="2"/>
      <c r="N6013" s="2"/>
      <c r="O6013" s="2"/>
    </row>
    <row r="6014" spans="5:15" x14ac:dyDescent="0.25">
      <c r="E6014" s="2"/>
      <c r="F6014" s="2"/>
      <c r="G6014" s="5"/>
      <c r="H6014" s="2"/>
      <c r="I6014" s="2"/>
      <c r="J6014" s="2"/>
      <c r="K6014" s="2"/>
      <c r="L6014" s="2"/>
      <c r="M6014" s="2"/>
      <c r="N6014" s="2"/>
      <c r="O6014" s="2"/>
    </row>
    <row r="6015" spans="5:15" x14ac:dyDescent="0.25">
      <c r="E6015" s="2"/>
      <c r="F6015" s="2"/>
      <c r="G6015" s="5"/>
      <c r="H6015" s="2"/>
      <c r="I6015" s="2"/>
      <c r="J6015" s="2"/>
      <c r="K6015" s="2"/>
      <c r="L6015" s="2"/>
      <c r="M6015" s="2"/>
      <c r="N6015" s="2"/>
      <c r="O6015" s="2"/>
    </row>
    <row r="6016" spans="5:15" x14ac:dyDescent="0.25">
      <c r="E6016" s="2"/>
      <c r="F6016" s="2"/>
      <c r="G6016" s="5"/>
      <c r="H6016" s="2"/>
      <c r="I6016" s="2"/>
      <c r="J6016" s="2"/>
      <c r="K6016" s="2"/>
      <c r="L6016" s="2"/>
      <c r="M6016" s="2"/>
      <c r="N6016" s="2"/>
      <c r="O6016" s="2"/>
    </row>
    <row r="6017" spans="5:15" x14ac:dyDescent="0.25">
      <c r="E6017" s="2"/>
      <c r="F6017" s="2"/>
      <c r="G6017" s="5"/>
      <c r="H6017" s="2"/>
      <c r="I6017" s="2"/>
      <c r="J6017" s="2"/>
      <c r="K6017" s="2"/>
      <c r="L6017" s="2"/>
      <c r="M6017" s="2"/>
      <c r="N6017" s="2"/>
      <c r="O6017" s="2"/>
    </row>
    <row r="6018" spans="5:15" x14ac:dyDescent="0.25">
      <c r="E6018" s="2"/>
      <c r="F6018" s="2"/>
      <c r="G6018" s="5"/>
      <c r="H6018" s="2"/>
      <c r="I6018" s="2"/>
      <c r="J6018" s="2"/>
      <c r="K6018" s="2"/>
      <c r="L6018" s="2"/>
      <c r="M6018" s="2"/>
      <c r="N6018" s="2"/>
      <c r="O6018" s="2"/>
    </row>
    <row r="6019" spans="5:15" x14ac:dyDescent="0.25">
      <c r="E6019" s="2"/>
      <c r="F6019" s="2"/>
      <c r="G6019" s="5"/>
      <c r="H6019" s="2"/>
      <c r="I6019" s="2"/>
      <c r="J6019" s="2"/>
      <c r="K6019" s="2"/>
      <c r="L6019" s="2"/>
      <c r="M6019" s="2"/>
      <c r="N6019" s="2"/>
      <c r="O6019" s="2"/>
    </row>
    <row r="6021" spans="5:15" x14ac:dyDescent="0.25">
      <c r="E6021" s="2"/>
      <c r="F6021" s="2"/>
      <c r="G6021" s="5"/>
      <c r="H6021" s="2"/>
      <c r="I6021" s="2"/>
      <c r="J6021" s="2"/>
      <c r="K6021" s="2"/>
      <c r="L6021" s="2"/>
      <c r="M6021" s="2"/>
      <c r="N6021" s="2"/>
      <c r="O6021" s="2"/>
    </row>
    <row r="6022" spans="5:15" x14ac:dyDescent="0.25">
      <c r="E6022" s="2"/>
      <c r="F6022" s="2"/>
      <c r="G6022" s="5"/>
      <c r="H6022" s="2"/>
      <c r="I6022" s="2"/>
      <c r="J6022" s="2"/>
      <c r="K6022" s="2"/>
      <c r="L6022" s="2"/>
      <c r="M6022" s="2"/>
      <c r="N6022" s="2"/>
      <c r="O6022" s="2"/>
    </row>
    <row r="6023" spans="5:15" x14ac:dyDescent="0.25">
      <c r="E6023" s="2"/>
      <c r="F6023" s="2"/>
      <c r="G6023" s="5"/>
      <c r="H6023" s="2"/>
      <c r="I6023" s="2"/>
      <c r="J6023" s="2"/>
      <c r="K6023" s="2"/>
      <c r="L6023" s="2"/>
      <c r="M6023" s="2"/>
      <c r="N6023" s="2"/>
      <c r="O6023" s="2"/>
    </row>
    <row r="6024" spans="5:15" x14ac:dyDescent="0.25">
      <c r="E6024" s="2"/>
      <c r="F6024" s="2"/>
      <c r="G6024" s="5"/>
      <c r="H6024" s="2"/>
      <c r="I6024" s="2"/>
      <c r="J6024" s="2"/>
      <c r="K6024" s="2"/>
      <c r="L6024" s="2"/>
      <c r="M6024" s="2"/>
      <c r="N6024" s="2"/>
      <c r="O6024" s="2"/>
    </row>
    <row r="6025" spans="5:15" x14ac:dyDescent="0.25">
      <c r="E6025" s="2"/>
      <c r="F6025" s="2"/>
      <c r="G6025" s="5"/>
      <c r="H6025" s="2"/>
      <c r="I6025" s="2"/>
      <c r="J6025" s="2"/>
      <c r="K6025" s="2"/>
      <c r="L6025" s="2"/>
      <c r="M6025" s="2"/>
      <c r="N6025" s="2"/>
      <c r="O6025" s="2"/>
    </row>
    <row r="6026" spans="5:15" x14ac:dyDescent="0.25">
      <c r="E6026" s="2"/>
      <c r="F6026" s="2"/>
      <c r="G6026" s="5"/>
      <c r="H6026" s="2"/>
      <c r="I6026" s="2"/>
      <c r="J6026" s="2"/>
      <c r="K6026" s="2"/>
      <c r="L6026" s="2"/>
      <c r="M6026" s="2"/>
      <c r="N6026" s="2"/>
      <c r="O6026" s="2"/>
    </row>
    <row r="6027" spans="5:15" x14ac:dyDescent="0.25">
      <c r="E6027" s="2"/>
      <c r="F6027" s="2"/>
      <c r="G6027" s="5"/>
      <c r="H6027" s="2"/>
      <c r="I6027" s="2"/>
      <c r="J6027" s="2"/>
      <c r="K6027" s="2"/>
      <c r="L6027" s="2"/>
      <c r="M6027" s="2"/>
      <c r="N6027" s="2"/>
      <c r="O6027" s="2"/>
    </row>
    <row r="6028" spans="5:15" x14ac:dyDescent="0.25">
      <c r="E6028" s="2"/>
      <c r="F6028" s="2"/>
      <c r="G6028" s="5"/>
      <c r="H6028" s="2"/>
      <c r="I6028" s="2"/>
      <c r="J6028" s="2"/>
      <c r="K6028" s="2"/>
      <c r="L6028" s="2"/>
      <c r="M6028" s="2"/>
      <c r="N6028" s="2"/>
      <c r="O6028" s="2"/>
    </row>
    <row r="6029" spans="5:15" x14ac:dyDescent="0.25">
      <c r="E6029" s="2"/>
      <c r="F6029" s="2"/>
      <c r="G6029" s="5"/>
      <c r="H6029" s="2"/>
      <c r="I6029" s="2"/>
      <c r="J6029" s="2"/>
      <c r="K6029" s="2"/>
      <c r="L6029" s="2"/>
      <c r="M6029" s="2"/>
      <c r="N6029" s="2"/>
      <c r="O6029" s="2"/>
    </row>
    <row r="6030" spans="5:15" x14ac:dyDescent="0.25">
      <c r="J6030" s="2"/>
      <c r="K6030" s="2"/>
      <c r="L6030" s="2"/>
      <c r="M6030" s="2"/>
      <c r="N6030" s="2"/>
      <c r="O6030" s="2"/>
    </row>
    <row r="6031" spans="5:15" x14ac:dyDescent="0.25">
      <c r="E6031" s="2"/>
      <c r="F6031" s="2"/>
      <c r="H6031" s="2"/>
      <c r="I6031" s="2"/>
      <c r="J6031" s="2"/>
      <c r="K6031" s="2"/>
      <c r="L6031" s="2"/>
      <c r="M6031" s="2"/>
      <c r="N6031" s="2"/>
      <c r="O6031" s="2"/>
    </row>
    <row r="6033" spans="5:15" x14ac:dyDescent="0.25">
      <c r="E6033" s="2"/>
      <c r="F6033" s="2"/>
      <c r="G6033" s="5"/>
      <c r="H6033" s="2"/>
      <c r="I6033" s="2"/>
      <c r="J6033" s="2"/>
      <c r="K6033" s="2"/>
      <c r="L6033" s="2"/>
      <c r="M6033" s="2"/>
      <c r="N6033" s="2"/>
      <c r="O6033" s="2"/>
    </row>
    <row r="6034" spans="5:15" x14ac:dyDescent="0.25">
      <c r="F6034" s="2"/>
      <c r="G6034" s="5"/>
      <c r="H6034" s="2"/>
      <c r="I6034" s="2"/>
      <c r="J6034" s="2"/>
      <c r="K6034" s="2"/>
      <c r="L6034" s="2"/>
      <c r="M6034" s="2"/>
      <c r="N6034" s="2"/>
      <c r="O6034" s="2"/>
    </row>
    <row r="6035" spans="5:15" x14ac:dyDescent="0.25">
      <c r="E6035" s="2"/>
      <c r="F6035" s="2"/>
      <c r="G6035" s="5"/>
      <c r="H6035" s="2"/>
      <c r="I6035" s="2"/>
      <c r="J6035" s="2"/>
      <c r="K6035" s="2"/>
      <c r="L6035" s="2"/>
      <c r="M6035" s="2"/>
      <c r="N6035" s="2"/>
      <c r="O6035" s="2"/>
    </row>
    <row r="6036" spans="5:15" x14ac:dyDescent="0.25">
      <c r="L6036" s="2"/>
      <c r="M6036" s="2"/>
      <c r="N6036" s="2"/>
      <c r="O6036" s="2"/>
    </row>
    <row r="6037" spans="5:15" x14ac:dyDescent="0.25">
      <c r="E6037" s="2"/>
      <c r="F6037" s="2"/>
      <c r="G6037" s="5"/>
      <c r="H6037" s="2"/>
      <c r="I6037" s="2"/>
      <c r="J6037" s="2"/>
      <c r="K6037" s="2"/>
      <c r="L6037" s="2"/>
      <c r="M6037" s="2"/>
      <c r="N6037" s="2"/>
      <c r="O6037" s="2"/>
    </row>
    <row r="6038" spans="5:15" x14ac:dyDescent="0.25">
      <c r="E6038" s="2"/>
      <c r="F6038" s="2"/>
      <c r="G6038" s="5"/>
      <c r="H6038" s="2"/>
      <c r="I6038" s="2"/>
      <c r="J6038" s="2"/>
      <c r="K6038" s="2"/>
      <c r="L6038" s="2"/>
      <c r="M6038" s="2"/>
      <c r="N6038" s="2"/>
      <c r="O6038" s="2"/>
    </row>
    <row r="6039" spans="5:15" x14ac:dyDescent="0.25">
      <c r="E6039" s="2"/>
      <c r="F6039" s="2"/>
      <c r="G6039" s="5"/>
      <c r="H6039" s="2"/>
      <c r="I6039" s="2"/>
      <c r="J6039" s="2"/>
      <c r="K6039" s="2"/>
      <c r="L6039" s="2"/>
      <c r="M6039" s="2"/>
      <c r="N6039" s="2"/>
      <c r="O6039" s="2"/>
    </row>
    <row r="6040" spans="5:15" x14ac:dyDescent="0.25">
      <c r="H6040" s="2"/>
      <c r="I6040" s="2"/>
      <c r="J6040" s="2"/>
      <c r="K6040" s="2"/>
      <c r="L6040" s="2"/>
      <c r="M6040" s="2"/>
      <c r="N6040" s="2"/>
      <c r="O6040" s="2"/>
    </row>
    <row r="6041" spans="5:15" x14ac:dyDescent="0.25">
      <c r="E6041" s="2"/>
      <c r="F6041" s="2"/>
      <c r="G6041" s="5"/>
      <c r="H6041" s="2"/>
      <c r="I6041" s="2"/>
      <c r="J6041" s="2"/>
      <c r="K6041" s="2"/>
      <c r="L6041" s="2"/>
      <c r="M6041" s="2"/>
      <c r="N6041" s="2"/>
      <c r="O6041" s="2"/>
    </row>
    <row r="6044" spans="5:15" x14ac:dyDescent="0.25">
      <c r="E6044" s="2"/>
      <c r="F6044" s="2"/>
      <c r="G6044" s="5"/>
      <c r="H6044" s="2"/>
      <c r="I6044" s="2"/>
      <c r="J6044" s="2"/>
      <c r="K6044" s="2"/>
      <c r="L6044" s="2"/>
      <c r="M6044" s="2"/>
      <c r="N6044" s="2"/>
      <c r="O6044" s="2"/>
    </row>
    <row r="6045" spans="5:15" x14ac:dyDescent="0.25">
      <c r="E6045" s="2"/>
      <c r="F6045" s="2"/>
      <c r="G6045" s="5"/>
      <c r="H6045" s="2"/>
      <c r="I6045" s="2"/>
      <c r="J6045" s="2"/>
      <c r="K6045" s="2"/>
      <c r="L6045" s="2"/>
      <c r="M6045" s="2"/>
      <c r="N6045" s="2"/>
      <c r="O6045" s="2"/>
    </row>
    <row r="6046" spans="5:15" x14ac:dyDescent="0.25">
      <c r="E6046" s="2"/>
      <c r="F6046" s="2"/>
      <c r="G6046" s="5"/>
      <c r="H6046" s="2"/>
      <c r="I6046" s="2"/>
      <c r="J6046" s="2"/>
      <c r="K6046" s="2"/>
      <c r="L6046" s="2"/>
      <c r="M6046" s="2"/>
      <c r="N6046" s="2"/>
      <c r="O6046" s="2"/>
    </row>
    <row r="6048" spans="5:15" x14ac:dyDescent="0.25">
      <c r="E6048" s="2"/>
      <c r="F6048" s="2"/>
      <c r="G6048" s="5"/>
      <c r="H6048" s="2"/>
      <c r="I6048" s="2"/>
      <c r="J6048" s="2"/>
      <c r="K6048" s="2"/>
      <c r="L6048" s="2"/>
      <c r="M6048" s="2"/>
      <c r="N6048" s="2"/>
      <c r="O6048" s="2"/>
    </row>
    <row r="6049" spans="5:15" x14ac:dyDescent="0.25">
      <c r="E6049" s="2"/>
      <c r="F6049" s="2"/>
      <c r="G6049" s="5"/>
      <c r="H6049" s="2"/>
      <c r="I6049" s="2"/>
      <c r="J6049" s="2"/>
      <c r="K6049" s="2"/>
      <c r="L6049" s="2"/>
      <c r="M6049" s="2"/>
      <c r="N6049" s="2"/>
      <c r="O6049" s="2"/>
    </row>
    <row r="6050" spans="5:15" x14ac:dyDescent="0.25">
      <c r="E6050" s="2"/>
      <c r="G6050" s="5"/>
    </row>
    <row r="6051" spans="5:15" x14ac:dyDescent="0.25">
      <c r="K6051" s="2"/>
      <c r="L6051" s="2"/>
      <c r="M6051" s="2"/>
      <c r="N6051" s="2"/>
      <c r="O6051" s="2"/>
    </row>
    <row r="6052" spans="5:15" x14ac:dyDescent="0.25">
      <c r="E6052" s="2"/>
      <c r="F6052" s="2"/>
      <c r="G6052" s="5"/>
      <c r="H6052" s="2"/>
      <c r="I6052" s="2"/>
      <c r="J6052" s="2"/>
      <c r="K6052" s="2"/>
      <c r="L6052" s="2"/>
      <c r="M6052" s="2"/>
      <c r="N6052" s="2"/>
      <c r="O6052" s="2"/>
    </row>
    <row r="6053" spans="5:15" x14ac:dyDescent="0.25">
      <c r="N6053" s="2"/>
      <c r="O6053" s="2"/>
    </row>
    <row r="6055" spans="5:15" x14ac:dyDescent="0.25">
      <c r="E6055" s="2"/>
      <c r="F6055" s="2"/>
      <c r="G6055" s="5"/>
      <c r="H6055" s="2"/>
      <c r="I6055" s="2"/>
      <c r="J6055" s="2"/>
      <c r="K6055" s="2"/>
      <c r="L6055" s="2"/>
      <c r="M6055" s="2"/>
      <c r="N6055" s="2"/>
      <c r="O6055" s="2"/>
    </row>
    <row r="6056" spans="5:15" x14ac:dyDescent="0.25">
      <c r="E6056" s="2"/>
      <c r="F6056" s="2"/>
      <c r="G6056" s="5"/>
      <c r="H6056" s="2"/>
      <c r="I6056" s="2"/>
      <c r="J6056" s="2"/>
      <c r="K6056" s="2"/>
      <c r="L6056" s="2"/>
      <c r="M6056" s="2"/>
      <c r="N6056" s="2"/>
      <c r="O6056" s="2"/>
    </row>
    <row r="6057" spans="5:15" x14ac:dyDescent="0.25">
      <c r="L6057" s="2"/>
      <c r="M6057" s="2"/>
      <c r="N6057" s="2"/>
      <c r="O6057" s="2"/>
    </row>
    <row r="6059" spans="5:15" x14ac:dyDescent="0.25">
      <c r="F6059" s="2"/>
      <c r="G6059" s="5"/>
      <c r="H6059" s="2"/>
      <c r="I6059" s="2"/>
      <c r="J6059" s="2"/>
      <c r="K6059" s="2"/>
      <c r="L6059" s="2"/>
      <c r="M6059" s="2"/>
      <c r="N6059" s="2"/>
      <c r="O6059" s="2"/>
    </row>
    <row r="6060" spans="5:15" x14ac:dyDescent="0.25">
      <c r="N6060" s="2"/>
      <c r="O6060" s="2"/>
    </row>
    <row r="6061" spans="5:15" x14ac:dyDescent="0.25">
      <c r="M6061" s="2"/>
      <c r="N6061" s="2"/>
      <c r="O6061" s="2"/>
    </row>
    <row r="6063" spans="5:15" x14ac:dyDescent="0.25">
      <c r="J6063" s="2"/>
      <c r="K6063" s="2"/>
      <c r="L6063" s="2"/>
      <c r="M6063" s="2"/>
      <c r="N6063" s="2"/>
      <c r="O6063" s="2"/>
    </row>
    <row r="6064" spans="5:15" x14ac:dyDescent="0.25">
      <c r="I6064" s="2"/>
      <c r="J6064" s="2"/>
      <c r="K6064" s="2"/>
      <c r="L6064" s="2"/>
      <c r="M6064" s="2"/>
      <c r="N6064" s="2"/>
      <c r="O6064" s="2"/>
    </row>
    <row r="6067" spans="5:15" x14ac:dyDescent="0.25">
      <c r="H6067" s="2"/>
      <c r="I6067" s="2"/>
      <c r="J6067" s="2"/>
      <c r="K6067" s="2"/>
      <c r="L6067" s="2"/>
      <c r="M6067" s="2"/>
      <c r="N6067" s="2"/>
      <c r="O6067" s="2"/>
    </row>
    <row r="6068" spans="5:15" x14ac:dyDescent="0.25">
      <c r="E6068" s="2"/>
      <c r="F6068" s="2"/>
      <c r="G6068" s="5"/>
      <c r="H6068" s="2"/>
      <c r="I6068" s="2"/>
      <c r="J6068" s="2"/>
      <c r="K6068" s="2"/>
      <c r="L6068" s="2"/>
      <c r="M6068" s="2"/>
      <c r="N6068" s="2"/>
      <c r="O6068" s="2"/>
    </row>
    <row r="6071" spans="5:15" x14ac:dyDescent="0.25">
      <c r="F6071" s="2"/>
      <c r="G6071" s="5"/>
      <c r="H6071" s="2"/>
      <c r="I6071" s="2"/>
      <c r="J6071" s="2"/>
      <c r="K6071" s="2"/>
      <c r="L6071" s="2"/>
      <c r="M6071" s="2"/>
      <c r="N6071" s="2"/>
      <c r="O6071" s="2"/>
    </row>
    <row r="6072" spans="5:15" x14ac:dyDescent="0.25">
      <c r="L6072" s="2"/>
    </row>
    <row r="6073" spans="5:15" x14ac:dyDescent="0.25">
      <c r="K6073" s="2"/>
      <c r="L6073" s="2"/>
      <c r="M6073" s="2"/>
      <c r="N6073" s="2"/>
      <c r="O6073" s="2"/>
    </row>
    <row r="6074" spans="5:15" x14ac:dyDescent="0.25">
      <c r="G6074" s="5"/>
      <c r="H6074" s="2"/>
      <c r="I6074" s="2"/>
      <c r="J6074" s="2"/>
      <c r="K6074" s="2"/>
      <c r="L6074" s="2"/>
      <c r="M6074" s="2"/>
      <c r="N6074" s="2"/>
      <c r="O6074" s="2"/>
    </row>
    <row r="6075" spans="5:15" x14ac:dyDescent="0.25">
      <c r="E6075" s="2"/>
      <c r="F6075" s="2"/>
      <c r="G6075" s="5"/>
      <c r="H6075" s="2"/>
      <c r="I6075" s="2"/>
      <c r="J6075" s="2"/>
      <c r="K6075" s="2"/>
      <c r="L6075" s="2"/>
      <c r="M6075" s="2"/>
      <c r="N6075" s="2"/>
      <c r="O6075" s="2"/>
    </row>
    <row r="6076" spans="5:15" x14ac:dyDescent="0.25">
      <c r="E6076" s="2"/>
      <c r="F6076" s="2"/>
      <c r="G6076" s="5"/>
      <c r="H6076" s="2"/>
      <c r="I6076" s="2"/>
      <c r="J6076" s="2"/>
      <c r="K6076" s="2"/>
      <c r="L6076" s="2"/>
      <c r="M6076" s="2"/>
      <c r="N6076" s="2"/>
      <c r="O6076" s="2"/>
    </row>
    <row r="6079" spans="5:15" x14ac:dyDescent="0.25">
      <c r="E6079" s="2"/>
      <c r="F6079" s="2"/>
      <c r="G6079" s="5"/>
      <c r="H6079" s="2"/>
      <c r="I6079" s="2"/>
      <c r="J6079" s="2"/>
      <c r="K6079" s="2"/>
      <c r="L6079" s="2"/>
      <c r="M6079" s="2"/>
      <c r="N6079" s="2"/>
      <c r="O6079" s="2"/>
    </row>
    <row r="6080" spans="5:15" x14ac:dyDescent="0.25">
      <c r="E6080" s="2"/>
      <c r="F6080" s="2"/>
      <c r="G6080" s="5"/>
      <c r="H6080" s="2"/>
      <c r="I6080" s="2"/>
      <c r="J6080" s="2"/>
      <c r="K6080" s="2"/>
      <c r="L6080" s="2"/>
      <c r="M6080" s="2"/>
      <c r="N6080" s="2"/>
      <c r="O6080" s="2"/>
    </row>
    <row r="6081" spans="5:15" x14ac:dyDescent="0.25">
      <c r="E6081" s="2"/>
      <c r="F6081" s="2"/>
      <c r="G6081" s="5"/>
      <c r="H6081" s="2"/>
      <c r="I6081" s="2"/>
      <c r="J6081" s="2"/>
      <c r="K6081" s="2"/>
      <c r="L6081" s="2"/>
      <c r="M6081" s="2"/>
      <c r="N6081" s="2"/>
      <c r="O6081" s="2"/>
    </row>
    <row r="6083" spans="5:15" x14ac:dyDescent="0.25">
      <c r="E6083" s="2"/>
      <c r="F6083" s="2"/>
      <c r="G6083" s="5"/>
      <c r="H6083" s="2"/>
      <c r="I6083" s="2"/>
      <c r="J6083" s="2"/>
      <c r="K6083" s="2"/>
      <c r="L6083" s="2"/>
      <c r="M6083" s="2"/>
      <c r="N6083" s="2"/>
      <c r="O6083" s="2"/>
    </row>
    <row r="6084" spans="5:15" x14ac:dyDescent="0.25">
      <c r="E6084" s="2"/>
      <c r="F6084" s="2"/>
      <c r="G6084" s="5"/>
      <c r="H6084" s="2"/>
      <c r="I6084" s="2"/>
      <c r="J6084" s="2"/>
      <c r="K6084" s="2"/>
      <c r="L6084" s="2"/>
      <c r="M6084" s="2"/>
      <c r="N6084" s="2"/>
      <c r="O6084" s="2"/>
    </row>
    <row r="6085" spans="5:15" x14ac:dyDescent="0.25">
      <c r="E6085" s="2"/>
      <c r="F6085" s="2"/>
      <c r="G6085" s="5"/>
      <c r="H6085" s="2"/>
      <c r="I6085" s="2"/>
      <c r="J6085" s="2"/>
      <c r="K6085" s="2"/>
      <c r="L6085" s="2"/>
      <c r="M6085" s="2"/>
      <c r="N6085" s="2"/>
      <c r="O6085" s="2"/>
    </row>
    <row r="6087" spans="5:15" x14ac:dyDescent="0.25">
      <c r="E6087" s="2"/>
      <c r="F6087" s="2"/>
      <c r="G6087" s="5"/>
      <c r="H6087" s="2"/>
      <c r="I6087" s="2"/>
      <c r="J6087" s="2"/>
      <c r="K6087" s="2"/>
      <c r="L6087" s="2"/>
      <c r="M6087" s="2"/>
      <c r="N6087" s="2"/>
      <c r="O6087" s="2"/>
    </row>
    <row r="6088" spans="5:15" x14ac:dyDescent="0.25">
      <c r="E6088" s="2"/>
      <c r="F6088" s="2"/>
      <c r="G6088" s="5"/>
      <c r="H6088" s="2"/>
      <c r="I6088" s="2"/>
      <c r="J6088" s="2"/>
      <c r="K6088" s="2"/>
      <c r="L6088" s="2"/>
      <c r="M6088" s="2"/>
      <c r="N6088" s="2"/>
      <c r="O6088" s="2"/>
    </row>
    <row r="6089" spans="5:15" x14ac:dyDescent="0.25">
      <c r="I6089" s="2"/>
      <c r="J6089" s="2"/>
      <c r="K6089" s="2"/>
      <c r="L6089" s="2"/>
      <c r="M6089" s="2"/>
      <c r="N6089" s="2"/>
      <c r="O6089" s="2"/>
    </row>
    <row r="6091" spans="5:15" x14ac:dyDescent="0.25">
      <c r="E6091" s="2"/>
      <c r="F6091" s="2"/>
      <c r="G6091" s="5"/>
      <c r="H6091" s="2"/>
      <c r="I6091" s="2"/>
      <c r="J6091" s="2"/>
      <c r="K6091" s="2"/>
      <c r="L6091" s="2"/>
      <c r="M6091" s="2"/>
      <c r="N6091" s="2"/>
      <c r="O6091" s="2"/>
    </row>
    <row r="6092" spans="5:15" x14ac:dyDescent="0.25">
      <c r="E6092" s="2"/>
      <c r="F6092" s="2"/>
      <c r="G6092" s="5"/>
      <c r="H6092" s="2"/>
      <c r="I6092" s="2"/>
      <c r="J6092" s="2"/>
      <c r="K6092" s="2"/>
      <c r="L6092" s="2"/>
      <c r="M6092" s="2"/>
      <c r="N6092" s="2"/>
      <c r="O6092" s="2"/>
    </row>
    <row r="6093" spans="5:15" x14ac:dyDescent="0.25">
      <c r="F6093" s="2"/>
      <c r="G6093" s="5"/>
      <c r="H6093" s="2"/>
      <c r="I6093" s="2"/>
      <c r="J6093" s="2"/>
      <c r="K6093" s="2"/>
      <c r="L6093" s="2"/>
      <c r="M6093" s="2"/>
      <c r="N6093" s="2"/>
      <c r="O6093" s="2"/>
    </row>
    <row r="6094" spans="5:15" x14ac:dyDescent="0.25">
      <c r="I6094" s="2"/>
      <c r="J6094" s="2"/>
      <c r="K6094" s="2"/>
      <c r="L6094" s="2"/>
      <c r="M6094" s="2"/>
      <c r="N6094" s="2"/>
      <c r="O6094" s="2"/>
    </row>
    <row r="6095" spans="5:15" x14ac:dyDescent="0.25">
      <c r="E6095" s="2"/>
      <c r="F6095" s="2"/>
      <c r="G6095" s="5"/>
      <c r="H6095" s="2"/>
      <c r="I6095" s="2"/>
      <c r="J6095" s="2"/>
      <c r="K6095" s="2"/>
      <c r="L6095" s="2"/>
      <c r="M6095" s="2"/>
      <c r="N6095" s="2"/>
      <c r="O6095" s="2"/>
    </row>
    <row r="6096" spans="5:15" x14ac:dyDescent="0.25">
      <c r="E6096" s="2"/>
      <c r="F6096" s="2"/>
      <c r="G6096" s="5"/>
      <c r="H6096" s="2"/>
      <c r="I6096" s="2"/>
      <c r="J6096" s="2"/>
      <c r="K6096" s="2"/>
      <c r="L6096" s="2"/>
      <c r="M6096" s="2"/>
      <c r="N6096" s="2"/>
      <c r="O6096" s="2"/>
    </row>
    <row r="6097" spans="5:15" x14ac:dyDescent="0.25">
      <c r="E6097" s="2"/>
      <c r="F6097" s="2"/>
      <c r="G6097" s="5"/>
      <c r="H6097" s="2"/>
      <c r="I6097" s="2"/>
      <c r="J6097" s="2"/>
      <c r="K6097" s="2"/>
      <c r="L6097" s="2"/>
      <c r="M6097" s="2"/>
      <c r="N6097" s="2"/>
      <c r="O6097" s="2"/>
    </row>
    <row r="6098" spans="5:15" x14ac:dyDescent="0.25">
      <c r="E6098" s="2"/>
      <c r="F6098" s="2"/>
      <c r="G6098" s="5"/>
      <c r="H6098" s="2"/>
      <c r="I6098" s="2"/>
      <c r="J6098" s="2"/>
      <c r="K6098" s="2"/>
      <c r="L6098" s="2"/>
      <c r="M6098" s="2"/>
      <c r="N6098" s="2"/>
      <c r="O6098" s="2"/>
    </row>
    <row r="6099" spans="5:15" x14ac:dyDescent="0.25">
      <c r="E6099" s="2"/>
      <c r="F6099" s="2"/>
      <c r="G6099" s="5"/>
      <c r="H6099" s="2"/>
      <c r="I6099" s="2"/>
      <c r="J6099" s="2"/>
      <c r="K6099" s="2"/>
      <c r="L6099" s="2"/>
      <c r="M6099" s="2"/>
      <c r="N6099" s="2"/>
      <c r="O6099" s="2"/>
    </row>
    <row r="6100" spans="5:15" x14ac:dyDescent="0.25">
      <c r="E6100" s="2"/>
      <c r="F6100" s="2"/>
      <c r="G6100" s="5"/>
      <c r="H6100" s="2"/>
      <c r="I6100" s="2"/>
      <c r="J6100" s="2"/>
      <c r="K6100" s="2"/>
      <c r="L6100" s="2"/>
      <c r="M6100" s="2"/>
      <c r="N6100" s="2"/>
      <c r="O6100" s="2"/>
    </row>
    <row r="6102" spans="5:15" x14ac:dyDescent="0.25">
      <c r="E6102" s="2"/>
      <c r="F6102" s="2"/>
      <c r="G6102" s="5"/>
      <c r="H6102" s="2"/>
      <c r="I6102" s="2"/>
      <c r="J6102" s="2"/>
      <c r="K6102" s="2"/>
      <c r="L6102" s="2"/>
      <c r="M6102" s="2"/>
      <c r="N6102" s="2"/>
      <c r="O6102" s="2"/>
    </row>
    <row r="6103" spans="5:15" x14ac:dyDescent="0.25">
      <c r="E6103" s="2"/>
      <c r="F6103" s="2"/>
      <c r="G6103" s="5"/>
      <c r="H6103" s="2"/>
      <c r="I6103" s="2"/>
      <c r="J6103" s="2"/>
      <c r="K6103" s="2"/>
      <c r="L6103" s="2"/>
      <c r="M6103" s="2"/>
      <c r="N6103" s="2"/>
      <c r="O6103" s="2"/>
    </row>
    <row r="6104" spans="5:15" x14ac:dyDescent="0.25">
      <c r="E6104" s="2"/>
      <c r="F6104" s="2"/>
      <c r="G6104" s="5"/>
      <c r="H6104" s="2"/>
      <c r="I6104" s="2"/>
      <c r="J6104" s="2"/>
      <c r="K6104" s="2"/>
      <c r="L6104" s="2"/>
      <c r="M6104" s="2"/>
      <c r="N6104" s="2"/>
      <c r="O6104" s="2"/>
    </row>
    <row r="6105" spans="5:15" x14ac:dyDescent="0.25">
      <c r="E6105" s="2"/>
      <c r="F6105" s="2"/>
      <c r="G6105" s="5"/>
      <c r="H6105" s="2"/>
      <c r="I6105" s="2"/>
      <c r="J6105" s="2"/>
      <c r="K6105" s="2"/>
      <c r="L6105" s="2"/>
      <c r="M6105" s="2"/>
      <c r="N6105" s="2"/>
      <c r="O6105" s="2"/>
    </row>
    <row r="6106" spans="5:15" x14ac:dyDescent="0.25">
      <c r="E6106" s="2"/>
      <c r="F6106" s="2"/>
      <c r="G6106" s="5"/>
      <c r="H6106" s="2"/>
      <c r="I6106" s="2"/>
      <c r="J6106" s="2"/>
      <c r="K6106" s="2"/>
      <c r="L6106" s="2"/>
      <c r="M6106" s="2"/>
      <c r="N6106" s="2"/>
      <c r="O6106" s="2"/>
    </row>
    <row r="6107" spans="5:15" x14ac:dyDescent="0.25">
      <c r="E6107" s="2"/>
      <c r="F6107" s="2"/>
      <c r="G6107" s="5"/>
      <c r="H6107" s="2"/>
      <c r="I6107" s="2"/>
      <c r="J6107" s="2"/>
      <c r="K6107" s="2"/>
      <c r="L6107" s="2"/>
      <c r="M6107" s="2"/>
      <c r="N6107" s="2"/>
      <c r="O6107" s="2"/>
    </row>
    <row r="6108" spans="5:15" x14ac:dyDescent="0.25">
      <c r="E6108" s="2"/>
      <c r="F6108" s="2"/>
      <c r="G6108" s="5"/>
      <c r="H6108" s="2"/>
      <c r="I6108" s="2"/>
      <c r="J6108" s="2"/>
      <c r="K6108" s="2"/>
      <c r="L6108" s="2"/>
      <c r="M6108" s="2"/>
      <c r="N6108" s="2"/>
      <c r="O6108" s="2"/>
    </row>
    <row r="6109" spans="5:15" x14ac:dyDescent="0.25">
      <c r="E6109" s="2"/>
      <c r="F6109" s="2"/>
      <c r="G6109" s="5"/>
      <c r="H6109" s="2"/>
      <c r="I6109" s="2"/>
      <c r="J6109" s="2"/>
      <c r="K6109" s="2"/>
      <c r="L6109" s="2"/>
    </row>
    <row r="6110" spans="5:15" x14ac:dyDescent="0.25">
      <c r="K6110" s="2"/>
      <c r="L6110" s="2"/>
      <c r="M6110" s="2"/>
      <c r="N6110" s="2"/>
      <c r="O6110" s="2"/>
    </row>
    <row r="6113" spans="5:15" x14ac:dyDescent="0.25">
      <c r="F6113" s="2"/>
      <c r="G6113" s="5"/>
      <c r="H6113" s="2"/>
      <c r="I6113" s="2"/>
      <c r="J6113" s="2"/>
      <c r="K6113" s="2"/>
      <c r="L6113" s="2"/>
      <c r="M6113" s="2"/>
      <c r="N6113" s="2"/>
      <c r="O6113" s="2"/>
    </row>
    <row r="6114" spans="5:15" x14ac:dyDescent="0.25">
      <c r="L6114" s="2"/>
      <c r="M6114" s="2"/>
      <c r="N6114" s="2"/>
      <c r="O6114" s="2"/>
    </row>
    <row r="6117" spans="5:15" x14ac:dyDescent="0.25">
      <c r="E6117" s="2"/>
      <c r="F6117" s="2"/>
      <c r="G6117" s="5"/>
      <c r="H6117" s="2"/>
      <c r="I6117" s="2"/>
      <c r="J6117" s="2"/>
      <c r="K6117" s="2"/>
      <c r="L6117" s="2"/>
      <c r="M6117" s="2"/>
      <c r="N6117" s="2"/>
      <c r="O6117" s="2"/>
    </row>
    <row r="6119" spans="5:15" x14ac:dyDescent="0.25">
      <c r="F6119" s="2"/>
      <c r="G6119" s="5"/>
      <c r="H6119" s="2"/>
      <c r="I6119" s="2"/>
      <c r="J6119" s="2"/>
      <c r="K6119" s="2"/>
      <c r="L6119" s="2"/>
      <c r="M6119" s="2"/>
      <c r="N6119" s="2"/>
      <c r="O6119" s="2"/>
    </row>
    <row r="6120" spans="5:15" x14ac:dyDescent="0.25">
      <c r="G6120" s="5"/>
      <c r="H6120" s="2"/>
      <c r="I6120" s="2"/>
      <c r="J6120" s="2"/>
      <c r="K6120" s="2"/>
      <c r="L6120" s="2"/>
      <c r="M6120" s="2"/>
      <c r="N6120" s="2"/>
      <c r="O6120" s="2"/>
    </row>
    <row r="6121" spans="5:15" x14ac:dyDescent="0.25">
      <c r="F6121" s="2"/>
      <c r="G6121" s="5"/>
      <c r="H6121" s="2"/>
      <c r="I6121" s="2"/>
      <c r="J6121" s="2"/>
      <c r="K6121" s="2"/>
      <c r="L6121" s="2"/>
      <c r="M6121" s="2"/>
      <c r="N6121" s="2"/>
      <c r="O6121" s="2"/>
    </row>
    <row r="6122" spans="5:15" x14ac:dyDescent="0.25">
      <c r="E6122" s="2"/>
      <c r="F6122" s="2"/>
      <c r="G6122" s="5"/>
      <c r="H6122" s="2"/>
      <c r="I6122" s="2"/>
      <c r="J6122" s="2"/>
      <c r="K6122" s="2"/>
      <c r="L6122" s="2"/>
      <c r="M6122" s="2"/>
      <c r="N6122" s="2"/>
      <c r="O6122" s="2"/>
    </row>
    <row r="6123" spans="5:15" x14ac:dyDescent="0.25">
      <c r="O6123" s="2"/>
    </row>
    <row r="6125" spans="5:15" x14ac:dyDescent="0.25">
      <c r="E6125" s="2"/>
      <c r="F6125" s="2"/>
      <c r="G6125" s="5"/>
      <c r="H6125" s="2"/>
      <c r="I6125" s="2"/>
      <c r="J6125" s="2"/>
      <c r="K6125" s="2"/>
      <c r="L6125" s="2"/>
      <c r="M6125" s="2"/>
      <c r="N6125" s="2"/>
      <c r="O6125" s="2"/>
    </row>
    <row r="6126" spans="5:15" x14ac:dyDescent="0.25">
      <c r="E6126" s="2"/>
      <c r="F6126" s="2"/>
      <c r="G6126" s="5"/>
      <c r="H6126" s="2"/>
      <c r="I6126" s="2"/>
      <c r="J6126" s="2"/>
      <c r="K6126" s="2"/>
      <c r="L6126" s="2"/>
      <c r="M6126" s="2"/>
      <c r="N6126" s="2"/>
      <c r="O6126" s="2"/>
    </row>
    <row r="6127" spans="5:15" x14ac:dyDescent="0.25">
      <c r="O6127" s="2"/>
    </row>
    <row r="6129" spans="5:15" x14ac:dyDescent="0.25">
      <c r="F6129" s="2"/>
      <c r="G6129" s="5"/>
      <c r="H6129" s="2"/>
      <c r="I6129" s="2"/>
      <c r="J6129" s="2"/>
      <c r="K6129" s="2"/>
      <c r="L6129" s="2"/>
      <c r="M6129" s="2"/>
      <c r="N6129" s="2"/>
      <c r="O6129" s="2"/>
    </row>
    <row r="6130" spans="5:15" x14ac:dyDescent="0.25">
      <c r="H6130" s="2"/>
      <c r="I6130" s="2"/>
      <c r="J6130" s="2"/>
      <c r="K6130" s="2"/>
      <c r="L6130" s="2"/>
      <c r="M6130" s="2"/>
      <c r="N6130" s="2"/>
      <c r="O6130" s="2"/>
    </row>
    <row r="6131" spans="5:15" x14ac:dyDescent="0.25">
      <c r="H6131" s="2"/>
      <c r="I6131" s="2"/>
      <c r="J6131" s="2"/>
      <c r="K6131" s="2"/>
      <c r="L6131" s="2"/>
      <c r="M6131" s="2"/>
      <c r="N6131" s="2"/>
      <c r="O6131" s="2"/>
    </row>
    <row r="6133" spans="5:15" x14ac:dyDescent="0.25">
      <c r="E6133" s="2"/>
      <c r="F6133" s="2"/>
      <c r="G6133" s="5"/>
      <c r="H6133" s="2"/>
      <c r="I6133" s="2"/>
      <c r="J6133" s="2"/>
      <c r="K6133" s="2"/>
      <c r="L6133" s="2"/>
      <c r="M6133" s="2"/>
      <c r="N6133" s="2"/>
      <c r="O6133" s="2"/>
    </row>
    <row r="6136" spans="5:15" x14ac:dyDescent="0.25">
      <c r="E6136" s="2"/>
      <c r="F6136" s="2"/>
      <c r="G6136" s="5"/>
      <c r="H6136" s="2"/>
      <c r="I6136" s="2"/>
      <c r="J6136" s="2"/>
      <c r="K6136" s="2"/>
      <c r="L6136" s="2"/>
      <c r="M6136" s="2"/>
      <c r="N6136" s="2"/>
      <c r="O6136" s="2"/>
    </row>
    <row r="6137" spans="5:15" x14ac:dyDescent="0.25">
      <c r="E6137" s="2"/>
      <c r="F6137" s="2"/>
      <c r="G6137" s="5"/>
      <c r="H6137" s="2"/>
      <c r="I6137" s="2"/>
      <c r="J6137" s="2"/>
      <c r="K6137" s="2"/>
      <c r="L6137" s="2"/>
      <c r="M6137" s="2"/>
      <c r="N6137" s="2"/>
      <c r="O6137" s="2"/>
    </row>
    <row r="6138" spans="5:15" x14ac:dyDescent="0.25">
      <c r="H6138" s="2"/>
      <c r="I6138" s="2"/>
      <c r="J6138" s="2"/>
      <c r="K6138" s="2"/>
      <c r="L6138" s="2"/>
      <c r="M6138" s="2"/>
      <c r="N6138" s="2"/>
      <c r="O6138" s="2"/>
    </row>
    <row r="6139" spans="5:15" x14ac:dyDescent="0.25">
      <c r="E6139" s="2"/>
      <c r="G6139" s="5"/>
      <c r="H6139" s="2"/>
      <c r="I6139" s="2"/>
      <c r="J6139" s="2"/>
      <c r="K6139" s="2"/>
      <c r="L6139" s="2"/>
      <c r="M6139" s="2"/>
      <c r="N6139" s="2"/>
      <c r="O6139" s="2"/>
    </row>
    <row r="6140" spans="5:15" x14ac:dyDescent="0.25">
      <c r="H6140" s="2"/>
      <c r="I6140" s="2"/>
      <c r="J6140" s="2"/>
      <c r="K6140" s="2"/>
    </row>
    <row r="6143" spans="5:15" x14ac:dyDescent="0.25">
      <c r="E6143" s="2"/>
      <c r="F6143" s="2"/>
      <c r="G6143" s="5"/>
      <c r="H6143" s="2"/>
      <c r="I6143" s="2"/>
      <c r="J6143" s="2"/>
      <c r="K6143" s="2"/>
      <c r="L6143" s="2"/>
      <c r="M6143" s="2"/>
      <c r="N6143" s="2"/>
      <c r="O6143" s="2"/>
    </row>
    <row r="6144" spans="5:15" x14ac:dyDescent="0.25">
      <c r="I6144" s="2"/>
    </row>
    <row r="6145" spans="5:15" x14ac:dyDescent="0.25">
      <c r="I6145" s="2"/>
    </row>
    <row r="6146" spans="5:15" x14ac:dyDescent="0.25">
      <c r="K6146" s="2"/>
    </row>
    <row r="6147" spans="5:15" x14ac:dyDescent="0.25">
      <c r="E6147" s="2"/>
      <c r="F6147" s="2"/>
      <c r="G6147" s="5"/>
      <c r="H6147" s="2"/>
      <c r="I6147" s="2"/>
      <c r="J6147" s="2"/>
      <c r="K6147" s="2"/>
      <c r="L6147" s="2"/>
      <c r="M6147" s="2"/>
      <c r="N6147" s="2"/>
      <c r="O6147" s="2"/>
    </row>
    <row r="6148" spans="5:15" x14ac:dyDescent="0.25">
      <c r="E6148" s="2"/>
      <c r="F6148" s="2"/>
      <c r="G6148" s="5"/>
      <c r="H6148" s="2"/>
      <c r="I6148" s="2"/>
      <c r="J6148" s="2"/>
      <c r="K6148" s="2"/>
      <c r="L6148" s="2"/>
      <c r="M6148" s="2"/>
      <c r="N6148" s="2"/>
      <c r="O6148" s="2"/>
    </row>
    <row r="6149" spans="5:15" x14ac:dyDescent="0.25">
      <c r="I6149" s="2"/>
      <c r="J6149" s="2"/>
    </row>
    <row r="6151" spans="5:15" x14ac:dyDescent="0.25">
      <c r="E6151" s="2"/>
      <c r="F6151" s="2"/>
      <c r="G6151" s="5"/>
      <c r="H6151" s="2"/>
      <c r="I6151" s="2"/>
      <c r="J6151" s="2"/>
      <c r="K6151" s="2"/>
      <c r="L6151" s="2"/>
      <c r="M6151" s="2"/>
      <c r="N6151" s="2"/>
      <c r="O6151" s="2"/>
    </row>
    <row r="6152" spans="5:15" x14ac:dyDescent="0.25">
      <c r="F6152" s="2"/>
      <c r="G6152" s="5"/>
      <c r="H6152" s="2"/>
      <c r="I6152" s="2"/>
      <c r="J6152" s="2"/>
      <c r="K6152" s="2"/>
      <c r="L6152" s="2"/>
      <c r="M6152" s="2"/>
      <c r="N6152" s="2"/>
      <c r="O6152" s="2"/>
    </row>
    <row r="6153" spans="5:15" x14ac:dyDescent="0.25">
      <c r="E6153" s="2"/>
      <c r="F6153" s="2"/>
      <c r="G6153" s="5"/>
      <c r="H6153" s="2"/>
      <c r="I6153" s="2"/>
      <c r="J6153" s="2"/>
      <c r="K6153" s="2"/>
      <c r="L6153" s="2"/>
      <c r="M6153" s="2"/>
      <c r="N6153" s="2"/>
      <c r="O6153" s="2"/>
    </row>
    <row r="6154" spans="5:15" x14ac:dyDescent="0.25">
      <c r="I6154" s="2"/>
      <c r="J6154" s="2"/>
      <c r="K6154" s="2"/>
      <c r="L6154" s="2"/>
      <c r="M6154" s="2"/>
      <c r="N6154" s="2"/>
      <c r="O6154" s="2"/>
    </row>
    <row r="6155" spans="5:15" x14ac:dyDescent="0.25">
      <c r="E6155" s="2"/>
      <c r="F6155" s="2"/>
      <c r="G6155" s="5"/>
      <c r="H6155" s="2"/>
      <c r="I6155" s="2"/>
      <c r="J6155" s="2"/>
      <c r="K6155" s="2"/>
      <c r="L6155" s="2"/>
      <c r="M6155" s="2"/>
      <c r="N6155" s="2"/>
      <c r="O6155" s="2"/>
    </row>
    <row r="6156" spans="5:15" x14ac:dyDescent="0.25">
      <c r="E6156" s="2"/>
      <c r="G6156" s="5"/>
      <c r="H6156" s="2"/>
      <c r="I6156" s="2"/>
      <c r="J6156" s="2"/>
      <c r="K6156" s="2"/>
      <c r="L6156" s="2"/>
      <c r="M6156" s="2"/>
    </row>
    <row r="6157" spans="5:15" x14ac:dyDescent="0.25">
      <c r="E6157" s="2"/>
      <c r="G6157" s="5"/>
      <c r="H6157" s="2"/>
      <c r="I6157" s="2"/>
      <c r="J6157" s="2"/>
      <c r="K6157" s="2"/>
      <c r="L6157" s="2"/>
      <c r="M6157" s="2"/>
      <c r="N6157" s="2"/>
    </row>
    <row r="6158" spans="5:15" x14ac:dyDescent="0.25">
      <c r="I6158" s="2"/>
      <c r="J6158" s="2"/>
      <c r="K6158" s="2"/>
      <c r="L6158" s="2"/>
      <c r="M6158" s="2"/>
    </row>
    <row r="6159" spans="5:15" x14ac:dyDescent="0.25">
      <c r="J6159" s="2"/>
      <c r="K6159" s="2"/>
      <c r="L6159" s="2"/>
      <c r="M6159" s="2"/>
      <c r="N6159" s="2"/>
      <c r="O6159" s="2"/>
    </row>
    <row r="6160" spans="5:15" x14ac:dyDescent="0.25">
      <c r="F6160" s="2"/>
      <c r="G6160" s="5"/>
      <c r="H6160" s="2"/>
      <c r="I6160" s="2"/>
      <c r="J6160" s="2"/>
      <c r="K6160" s="2"/>
    </row>
    <row r="6161" spans="5:15" x14ac:dyDescent="0.25">
      <c r="F6161" s="2"/>
      <c r="G6161" s="5"/>
      <c r="H6161" s="2"/>
      <c r="I6161" s="2"/>
      <c r="J6161" s="2"/>
      <c r="K6161" s="2"/>
      <c r="L6161" s="2"/>
      <c r="M6161" s="2"/>
      <c r="N6161" s="2"/>
      <c r="O6161" s="2"/>
    </row>
    <row r="6162" spans="5:15" x14ac:dyDescent="0.25">
      <c r="E6162" s="2"/>
      <c r="F6162" s="2"/>
      <c r="G6162" s="5"/>
      <c r="H6162" s="2"/>
      <c r="I6162" s="2"/>
      <c r="J6162" s="2"/>
      <c r="K6162" s="2"/>
      <c r="L6162" s="2"/>
      <c r="M6162" s="2"/>
      <c r="N6162" s="2"/>
      <c r="O6162" s="2"/>
    </row>
    <row r="6163" spans="5:15" x14ac:dyDescent="0.25">
      <c r="E6163" s="2"/>
      <c r="F6163" s="2"/>
      <c r="G6163" s="5"/>
      <c r="H6163" s="2"/>
      <c r="I6163" s="2"/>
      <c r="J6163" s="2"/>
      <c r="K6163" s="2"/>
      <c r="L6163" s="2"/>
      <c r="M6163" s="2"/>
      <c r="N6163" s="2"/>
      <c r="O6163" s="2"/>
    </row>
    <row r="6164" spans="5:15" x14ac:dyDescent="0.25">
      <c r="E6164" s="2"/>
      <c r="F6164" s="2"/>
      <c r="G6164" s="5"/>
      <c r="H6164" s="2"/>
      <c r="I6164" s="2"/>
      <c r="J6164" s="2"/>
      <c r="K6164" s="2"/>
      <c r="L6164" s="2"/>
      <c r="M6164" s="2"/>
      <c r="N6164" s="2"/>
      <c r="O6164" s="2"/>
    </row>
    <row r="6166" spans="5:15" x14ac:dyDescent="0.25">
      <c r="E6166" s="2"/>
      <c r="F6166" s="2"/>
      <c r="G6166" s="5"/>
      <c r="H6166" s="2"/>
      <c r="I6166" s="2"/>
      <c r="J6166" s="2"/>
      <c r="K6166" s="2"/>
      <c r="L6166" s="2"/>
      <c r="M6166" s="2"/>
      <c r="N6166" s="2"/>
      <c r="O6166" s="2"/>
    </row>
    <row r="6167" spans="5:15" x14ac:dyDescent="0.25">
      <c r="E6167" s="2"/>
      <c r="F6167" s="2"/>
      <c r="G6167" s="5"/>
      <c r="H6167" s="2"/>
      <c r="I6167" s="2"/>
      <c r="J6167" s="2"/>
      <c r="K6167" s="2"/>
      <c r="L6167" s="2"/>
      <c r="M6167" s="2"/>
      <c r="N6167" s="2"/>
      <c r="O6167" s="2"/>
    </row>
    <row r="6168" spans="5:15" x14ac:dyDescent="0.25">
      <c r="E6168" s="2"/>
      <c r="F6168" s="2"/>
      <c r="G6168" s="5"/>
      <c r="H6168" s="2"/>
      <c r="I6168" s="2"/>
      <c r="J6168" s="2"/>
      <c r="K6168" s="2"/>
      <c r="L6168" s="2"/>
      <c r="M6168" s="2"/>
      <c r="N6168" s="2"/>
      <c r="O6168" s="2"/>
    </row>
    <row r="6169" spans="5:15" x14ac:dyDescent="0.25">
      <c r="E6169" s="2"/>
      <c r="F6169" s="2"/>
      <c r="G6169" s="5"/>
      <c r="H6169" s="2"/>
      <c r="I6169" s="2"/>
      <c r="J6169" s="2"/>
      <c r="K6169" s="2"/>
      <c r="L6169" s="2"/>
      <c r="M6169" s="2"/>
      <c r="N6169" s="2"/>
      <c r="O6169" s="2"/>
    </row>
    <row r="6170" spans="5:15" x14ac:dyDescent="0.25">
      <c r="E6170" s="2"/>
      <c r="F6170" s="2"/>
      <c r="G6170" s="5"/>
      <c r="H6170" s="2"/>
      <c r="I6170" s="2"/>
      <c r="J6170" s="2"/>
      <c r="K6170" s="2"/>
      <c r="L6170" s="2"/>
      <c r="M6170" s="2"/>
      <c r="N6170" s="2"/>
      <c r="O6170" s="2"/>
    </row>
    <row r="6171" spans="5:15" x14ac:dyDescent="0.25">
      <c r="E6171" s="2"/>
      <c r="F6171" s="2"/>
      <c r="G6171" s="5"/>
      <c r="H6171" s="2"/>
      <c r="I6171" s="2"/>
      <c r="J6171" s="2"/>
      <c r="K6171" s="2"/>
      <c r="L6171" s="2"/>
      <c r="M6171" s="2"/>
      <c r="N6171" s="2"/>
      <c r="O6171" s="2"/>
    </row>
    <row r="6172" spans="5:15" x14ac:dyDescent="0.25">
      <c r="E6172" s="2"/>
      <c r="F6172" s="2"/>
      <c r="G6172" s="5"/>
      <c r="H6172" s="2"/>
      <c r="I6172" s="2"/>
      <c r="J6172" s="2"/>
      <c r="K6172" s="2"/>
      <c r="L6172" s="2"/>
      <c r="M6172" s="2"/>
      <c r="N6172" s="2"/>
      <c r="O6172" s="2"/>
    </row>
    <row r="6173" spans="5:15" x14ac:dyDescent="0.25">
      <c r="E6173" s="2"/>
      <c r="F6173" s="2"/>
      <c r="G6173" s="5"/>
      <c r="H6173" s="2"/>
      <c r="I6173" s="2"/>
      <c r="J6173" s="2"/>
      <c r="K6173" s="2"/>
      <c r="L6173" s="2"/>
      <c r="M6173" s="2"/>
      <c r="N6173" s="2"/>
      <c r="O6173" s="2"/>
    </row>
    <row r="6174" spans="5:15" x14ac:dyDescent="0.25">
      <c r="E6174" s="2"/>
      <c r="F6174" s="2"/>
      <c r="G6174" s="5"/>
      <c r="H6174" s="2"/>
      <c r="I6174" s="2"/>
      <c r="J6174" s="2"/>
      <c r="K6174" s="2"/>
      <c r="L6174" s="2"/>
      <c r="M6174" s="2"/>
      <c r="N6174" s="2"/>
      <c r="O6174" s="2"/>
    </row>
    <row r="6175" spans="5:15" x14ac:dyDescent="0.25">
      <c r="E6175" s="2"/>
      <c r="F6175" s="2"/>
      <c r="G6175" s="5"/>
      <c r="H6175" s="2"/>
      <c r="I6175" s="2"/>
      <c r="J6175" s="2"/>
      <c r="K6175" s="2"/>
      <c r="L6175" s="2"/>
      <c r="M6175" s="2"/>
      <c r="N6175" s="2"/>
      <c r="O6175" s="2"/>
    </row>
    <row r="6176" spans="5:15" x14ac:dyDescent="0.25">
      <c r="E6176" s="2"/>
      <c r="F6176" s="2"/>
      <c r="G6176" s="5"/>
      <c r="H6176" s="2"/>
      <c r="I6176" s="2"/>
      <c r="J6176" s="2"/>
      <c r="K6176" s="2"/>
      <c r="L6176" s="2"/>
      <c r="M6176" s="2"/>
      <c r="N6176" s="2"/>
      <c r="O6176" s="2"/>
    </row>
    <row r="6179" spans="5:15" x14ac:dyDescent="0.25">
      <c r="E6179" s="2"/>
    </row>
    <row r="6181" spans="5:15" x14ac:dyDescent="0.25">
      <c r="E6181" s="2"/>
      <c r="F6181" s="2"/>
      <c r="G6181" s="5"/>
      <c r="H6181" s="2"/>
      <c r="I6181" s="2"/>
      <c r="J6181" s="2"/>
      <c r="K6181" s="2"/>
      <c r="L6181" s="2"/>
      <c r="M6181" s="2"/>
      <c r="N6181" s="2"/>
      <c r="O6181" s="2"/>
    </row>
    <row r="6182" spans="5:15" x14ac:dyDescent="0.25">
      <c r="O6182" s="2"/>
    </row>
    <row r="6183" spans="5:15" x14ac:dyDescent="0.25">
      <c r="E6183" s="2"/>
      <c r="F6183" s="2"/>
      <c r="G6183" s="5"/>
      <c r="H6183" s="2"/>
      <c r="I6183" s="2"/>
      <c r="J6183" s="2"/>
      <c r="K6183" s="2"/>
      <c r="L6183" s="2"/>
      <c r="M6183" s="2"/>
      <c r="N6183" s="2"/>
      <c r="O6183" s="2"/>
    </row>
    <row r="6184" spans="5:15" x14ac:dyDescent="0.25">
      <c r="E6184" s="2"/>
      <c r="F6184" s="2"/>
      <c r="G6184" s="5"/>
      <c r="H6184" s="2"/>
      <c r="I6184" s="2"/>
      <c r="J6184" s="2"/>
      <c r="K6184" s="2"/>
      <c r="L6184" s="2"/>
      <c r="M6184" s="2"/>
      <c r="N6184" s="2"/>
      <c r="O6184" s="2"/>
    </row>
    <row r="6185" spans="5:15" x14ac:dyDescent="0.25">
      <c r="E6185" s="2"/>
      <c r="F6185" s="2"/>
      <c r="G6185" s="5"/>
      <c r="H6185" s="2"/>
      <c r="I6185" s="2"/>
      <c r="J6185" s="2"/>
      <c r="K6185" s="2"/>
      <c r="L6185" s="2"/>
      <c r="M6185" s="2"/>
      <c r="N6185" s="2"/>
      <c r="O6185" s="2"/>
    </row>
    <row r="6186" spans="5:15" x14ac:dyDescent="0.25">
      <c r="E6186" s="2"/>
      <c r="F6186" s="2"/>
      <c r="G6186" s="5"/>
      <c r="H6186" s="2"/>
      <c r="I6186" s="2"/>
      <c r="J6186" s="2"/>
      <c r="K6186" s="2"/>
      <c r="L6186" s="2"/>
      <c r="M6186" s="2"/>
      <c r="N6186" s="2"/>
      <c r="O6186" s="2"/>
    </row>
    <row r="6187" spans="5:15" x14ac:dyDescent="0.25">
      <c r="E6187" s="2"/>
      <c r="F6187" s="2"/>
      <c r="G6187" s="5"/>
      <c r="H6187" s="2"/>
      <c r="I6187" s="2"/>
      <c r="J6187" s="2"/>
      <c r="K6187" s="2"/>
      <c r="L6187" s="2"/>
      <c r="M6187" s="2"/>
      <c r="N6187" s="2"/>
      <c r="O6187" s="2"/>
    </row>
    <row r="6188" spans="5:15" x14ac:dyDescent="0.25">
      <c r="E6188" s="2"/>
      <c r="F6188" s="2"/>
      <c r="G6188" s="5"/>
      <c r="H6188" s="2"/>
      <c r="I6188" s="2"/>
      <c r="J6188" s="2"/>
      <c r="K6188" s="2"/>
      <c r="L6188" s="2"/>
      <c r="M6188" s="2"/>
      <c r="N6188" s="2"/>
      <c r="O6188" s="2"/>
    </row>
    <row r="6189" spans="5:15" x14ac:dyDescent="0.25">
      <c r="E6189" s="2"/>
      <c r="F6189" s="2"/>
      <c r="G6189" s="5"/>
      <c r="H6189" s="2"/>
      <c r="I6189" s="2"/>
      <c r="J6189" s="2"/>
      <c r="K6189" s="2"/>
      <c r="L6189" s="2"/>
      <c r="M6189" s="2"/>
      <c r="N6189" s="2"/>
      <c r="O6189" s="2"/>
    </row>
    <row r="6190" spans="5:15" x14ac:dyDescent="0.25">
      <c r="E6190" s="2"/>
      <c r="F6190" s="2"/>
      <c r="G6190" s="5"/>
      <c r="H6190" s="2"/>
      <c r="I6190" s="2"/>
      <c r="J6190" s="2"/>
      <c r="K6190" s="2"/>
      <c r="L6190" s="2"/>
      <c r="M6190" s="2"/>
      <c r="N6190" s="2"/>
      <c r="O6190" s="2"/>
    </row>
    <row r="6191" spans="5:15" x14ac:dyDescent="0.25">
      <c r="E6191" s="2"/>
      <c r="F6191" s="2"/>
      <c r="G6191" s="5"/>
      <c r="H6191" s="2"/>
      <c r="I6191" s="2"/>
      <c r="J6191" s="2"/>
      <c r="K6191" s="2"/>
      <c r="L6191" s="2"/>
      <c r="M6191" s="2"/>
      <c r="N6191" s="2"/>
      <c r="O6191" s="2"/>
    </row>
    <row r="6192" spans="5:15" x14ac:dyDescent="0.25">
      <c r="E6192" s="2"/>
      <c r="F6192" s="2"/>
      <c r="G6192" s="5"/>
      <c r="H6192" s="2"/>
      <c r="I6192" s="2"/>
      <c r="J6192" s="2"/>
      <c r="K6192" s="2"/>
      <c r="L6192" s="2"/>
      <c r="M6192" s="2"/>
      <c r="N6192" s="2"/>
      <c r="O6192" s="2"/>
    </row>
    <row r="6193" spans="5:15" x14ac:dyDescent="0.25">
      <c r="E6193" s="2"/>
    </row>
    <row r="6195" spans="5:15" x14ac:dyDescent="0.25">
      <c r="E6195" s="2"/>
      <c r="F6195" s="2"/>
      <c r="G6195" s="5"/>
      <c r="H6195" s="2"/>
      <c r="I6195" s="2"/>
      <c r="J6195" s="2"/>
      <c r="K6195" s="2"/>
      <c r="L6195" s="2"/>
      <c r="M6195" s="2"/>
      <c r="N6195" s="2"/>
      <c r="O6195" s="2"/>
    </row>
    <row r="6196" spans="5:15" x14ac:dyDescent="0.25">
      <c r="E6196" s="2"/>
      <c r="F6196" s="2"/>
      <c r="G6196" s="5"/>
      <c r="H6196" s="2"/>
      <c r="I6196" s="2"/>
      <c r="J6196" s="2"/>
      <c r="K6196" s="2"/>
      <c r="L6196" s="2"/>
      <c r="M6196" s="2"/>
      <c r="N6196" s="2"/>
      <c r="O6196" s="2"/>
    </row>
    <row r="6197" spans="5:15" x14ac:dyDescent="0.25">
      <c r="E6197" s="2"/>
      <c r="F6197" s="2"/>
      <c r="G6197" s="5"/>
      <c r="H6197" s="2"/>
      <c r="I6197" s="2"/>
      <c r="J6197" s="2"/>
      <c r="K6197" s="2"/>
      <c r="L6197" s="2"/>
      <c r="M6197" s="2"/>
      <c r="N6197" s="2"/>
      <c r="O6197" s="2"/>
    </row>
    <row r="6199" spans="5:15" x14ac:dyDescent="0.25">
      <c r="E6199" s="2"/>
      <c r="F6199" s="2"/>
      <c r="G6199" s="5"/>
      <c r="H6199" s="2"/>
      <c r="I6199" s="2"/>
      <c r="J6199" s="2"/>
      <c r="K6199" s="2"/>
      <c r="L6199" s="2"/>
      <c r="M6199" s="2"/>
      <c r="N6199" s="2"/>
      <c r="O6199" s="2"/>
    </row>
    <row r="6200" spans="5:15" x14ac:dyDescent="0.25">
      <c r="E6200" s="2"/>
      <c r="F6200" s="2"/>
      <c r="G6200" s="5"/>
      <c r="H6200" s="2"/>
      <c r="I6200" s="2"/>
      <c r="J6200" s="2"/>
      <c r="K6200" s="2"/>
      <c r="L6200" s="2"/>
      <c r="M6200" s="2"/>
      <c r="N6200" s="2"/>
      <c r="O6200" s="2"/>
    </row>
    <row r="6201" spans="5:15" x14ac:dyDescent="0.25">
      <c r="E6201" s="2"/>
      <c r="F6201" s="2"/>
      <c r="G6201" s="5"/>
      <c r="H6201" s="2"/>
      <c r="I6201" s="2"/>
      <c r="J6201" s="2"/>
      <c r="K6201" s="2"/>
      <c r="L6201" s="2"/>
      <c r="M6201" s="2"/>
      <c r="N6201" s="2"/>
      <c r="O6201" s="2"/>
    </row>
    <row r="6202" spans="5:15" x14ac:dyDescent="0.25">
      <c r="H6202" s="2"/>
      <c r="L6202" s="2"/>
      <c r="M6202" s="2"/>
      <c r="N6202" s="2"/>
      <c r="O6202" s="2"/>
    </row>
    <row r="6203" spans="5:15" x14ac:dyDescent="0.25">
      <c r="E6203" s="2"/>
      <c r="F6203" s="2"/>
      <c r="G6203" s="5"/>
      <c r="H6203" s="2"/>
      <c r="I6203" s="2"/>
      <c r="J6203" s="2"/>
      <c r="K6203" s="2"/>
      <c r="L6203" s="2"/>
      <c r="M6203" s="2"/>
      <c r="N6203" s="2"/>
      <c r="O6203" s="2"/>
    </row>
    <row r="6204" spans="5:15" x14ac:dyDescent="0.25">
      <c r="E6204" s="2"/>
      <c r="F6204" s="2"/>
      <c r="G6204" s="5"/>
      <c r="H6204" s="2"/>
      <c r="I6204" s="2"/>
      <c r="J6204" s="2"/>
      <c r="K6204" s="2"/>
      <c r="L6204" s="2"/>
      <c r="M6204" s="2"/>
      <c r="N6204" s="2"/>
      <c r="O6204" s="2"/>
    </row>
    <row r="6205" spans="5:15" x14ac:dyDescent="0.25">
      <c r="E6205" s="2"/>
      <c r="F6205" s="2"/>
      <c r="G6205" s="5"/>
      <c r="H6205" s="2"/>
      <c r="I6205" s="2"/>
      <c r="J6205" s="2"/>
      <c r="K6205" s="2"/>
      <c r="L6205" s="2"/>
      <c r="M6205" s="2"/>
      <c r="N6205" s="2"/>
      <c r="O6205" s="2"/>
    </row>
    <row r="6207" spans="5:15" x14ac:dyDescent="0.25">
      <c r="E6207" s="2"/>
      <c r="F6207" s="2"/>
      <c r="G6207" s="5"/>
      <c r="H6207" s="2"/>
      <c r="I6207" s="2"/>
      <c r="J6207" s="2"/>
      <c r="K6207" s="2"/>
      <c r="L6207" s="2"/>
      <c r="M6207" s="2"/>
      <c r="N6207" s="2"/>
      <c r="O6207" s="2"/>
    </row>
    <row r="6208" spans="5:15" x14ac:dyDescent="0.25">
      <c r="E6208" s="2"/>
      <c r="F6208" s="2"/>
      <c r="G6208" s="5"/>
      <c r="H6208" s="2"/>
      <c r="I6208" s="2"/>
      <c r="J6208" s="2"/>
      <c r="K6208" s="2"/>
      <c r="L6208" s="2"/>
      <c r="M6208" s="2"/>
      <c r="N6208" s="2"/>
      <c r="O6208" s="2"/>
    </row>
    <row r="6209" spans="5:15" x14ac:dyDescent="0.25">
      <c r="E6209" s="2"/>
      <c r="F6209" s="2"/>
      <c r="G6209" s="5"/>
      <c r="H6209" s="2"/>
      <c r="I6209" s="2"/>
      <c r="J6209" s="2"/>
      <c r="K6209" s="2"/>
      <c r="L6209" s="2"/>
      <c r="M6209" s="2"/>
      <c r="N6209" s="2"/>
      <c r="O6209" s="2"/>
    </row>
    <row r="6210" spans="5:15" x14ac:dyDescent="0.25">
      <c r="F6210" s="2"/>
      <c r="G6210" s="5"/>
      <c r="H6210" s="2"/>
      <c r="I6210" s="2"/>
      <c r="J6210" s="2"/>
      <c r="K6210" s="2"/>
      <c r="L6210" s="2"/>
      <c r="M6210" s="2"/>
      <c r="N6210" s="2"/>
      <c r="O6210" s="2"/>
    </row>
    <row r="6211" spans="5:15" x14ac:dyDescent="0.25">
      <c r="E6211" s="2"/>
      <c r="F6211" s="2"/>
      <c r="G6211" s="5"/>
      <c r="H6211" s="2"/>
      <c r="I6211" s="2"/>
      <c r="J6211" s="2"/>
      <c r="K6211" s="2"/>
      <c r="L6211" s="2"/>
      <c r="M6211" s="2"/>
      <c r="N6211" s="2"/>
      <c r="O6211" s="2"/>
    </row>
    <row r="6212" spans="5:15" x14ac:dyDescent="0.25">
      <c r="E6212" s="2"/>
      <c r="F6212" s="2"/>
      <c r="G6212" s="5"/>
      <c r="H6212" s="2"/>
      <c r="I6212" s="2"/>
      <c r="J6212" s="2"/>
      <c r="K6212" s="2"/>
      <c r="L6212" s="2"/>
      <c r="M6212" s="2"/>
      <c r="N6212" s="2"/>
      <c r="O6212" s="2"/>
    </row>
    <row r="6213" spans="5:15" x14ac:dyDescent="0.25">
      <c r="E6213" s="2"/>
      <c r="F6213" s="2"/>
      <c r="G6213" s="5"/>
      <c r="H6213" s="2"/>
      <c r="I6213" s="2"/>
      <c r="J6213" s="2"/>
      <c r="K6213" s="2"/>
      <c r="L6213" s="2"/>
      <c r="M6213" s="2"/>
      <c r="N6213" s="2"/>
      <c r="O6213" s="2"/>
    </row>
    <row r="6214" spans="5:15" x14ac:dyDescent="0.25">
      <c r="F6214" s="2"/>
      <c r="G6214" s="5"/>
      <c r="H6214" s="2"/>
      <c r="I6214" s="2"/>
      <c r="J6214" s="2"/>
      <c r="K6214" s="2"/>
      <c r="L6214" s="2"/>
      <c r="M6214" s="2"/>
      <c r="N6214" s="2"/>
      <c r="O6214" s="2"/>
    </row>
    <row r="6215" spans="5:15" x14ac:dyDescent="0.25">
      <c r="E6215" s="2"/>
      <c r="F6215" s="2"/>
      <c r="G6215" s="5"/>
      <c r="H6215" s="2"/>
      <c r="I6215" s="2"/>
      <c r="J6215" s="2"/>
      <c r="K6215" s="2"/>
      <c r="L6215" s="2"/>
      <c r="M6215" s="2"/>
      <c r="N6215" s="2"/>
      <c r="O6215" s="2"/>
    </row>
    <row r="6216" spans="5:15" x14ac:dyDescent="0.25">
      <c r="E6216" s="2"/>
      <c r="F6216" s="2"/>
      <c r="G6216" s="5"/>
      <c r="H6216" s="2"/>
      <c r="I6216" s="2"/>
      <c r="J6216" s="2"/>
      <c r="K6216" s="2"/>
      <c r="L6216" s="2"/>
      <c r="M6216" s="2"/>
      <c r="N6216" s="2"/>
      <c r="O6216" s="2"/>
    </row>
    <row r="6217" spans="5:15" x14ac:dyDescent="0.25">
      <c r="E6217" s="2"/>
      <c r="F6217" s="2"/>
      <c r="G6217" s="5"/>
    </row>
    <row r="6219" spans="5:15" x14ac:dyDescent="0.25">
      <c r="E6219" s="2"/>
      <c r="F6219" s="2"/>
      <c r="G6219" s="5"/>
      <c r="H6219" s="2"/>
      <c r="I6219" s="2"/>
      <c r="J6219" s="2"/>
      <c r="K6219" s="2"/>
      <c r="L6219" s="2"/>
      <c r="M6219" s="2"/>
      <c r="N6219" s="2"/>
      <c r="O6219" s="2"/>
    </row>
    <row r="6220" spans="5:15" x14ac:dyDescent="0.25">
      <c r="E6220" s="2"/>
      <c r="F6220" s="2"/>
      <c r="G6220" s="5"/>
      <c r="H6220" s="2"/>
      <c r="I6220" s="2"/>
      <c r="J6220" s="2"/>
      <c r="K6220" s="2"/>
      <c r="L6220" s="2"/>
      <c r="M6220" s="2"/>
      <c r="N6220" s="2"/>
      <c r="O6220" s="2"/>
    </row>
    <row r="6221" spans="5:15" x14ac:dyDescent="0.25">
      <c r="E6221" s="2"/>
      <c r="F6221" s="2"/>
      <c r="G6221" s="5"/>
      <c r="H6221" s="2"/>
      <c r="I6221" s="2"/>
      <c r="J6221" s="2"/>
      <c r="K6221" s="2"/>
      <c r="L6221" s="2"/>
      <c r="M6221" s="2"/>
      <c r="N6221" s="2"/>
      <c r="O6221" s="2"/>
    </row>
    <row r="6222" spans="5:15" x14ac:dyDescent="0.25">
      <c r="E6222" s="2"/>
      <c r="F6222" s="2"/>
      <c r="G6222" s="5"/>
    </row>
    <row r="6223" spans="5:15" x14ac:dyDescent="0.25">
      <c r="E6223" s="2"/>
      <c r="F6223" s="2"/>
      <c r="G6223" s="5"/>
      <c r="H6223" s="2"/>
      <c r="I6223" s="2"/>
      <c r="J6223" s="2"/>
      <c r="K6223" s="2"/>
      <c r="L6223" s="2"/>
      <c r="M6223" s="2"/>
      <c r="N6223" s="2"/>
      <c r="O6223" s="2"/>
    </row>
    <row r="6224" spans="5:15" x14ac:dyDescent="0.25">
      <c r="E6224" s="2"/>
      <c r="F6224" s="2"/>
      <c r="G6224" s="5"/>
      <c r="H6224" s="2"/>
      <c r="I6224" s="2"/>
      <c r="J6224" s="2"/>
      <c r="K6224" s="2"/>
      <c r="L6224" s="2"/>
      <c r="M6224" s="2"/>
      <c r="N6224" s="2"/>
      <c r="O6224" s="2"/>
    </row>
    <row r="6225" spans="5:15" x14ac:dyDescent="0.25">
      <c r="E6225" s="2"/>
      <c r="F6225" s="2"/>
      <c r="G6225" s="5"/>
      <c r="H6225" s="2"/>
      <c r="I6225" s="2"/>
      <c r="J6225" s="2"/>
      <c r="K6225" s="2"/>
      <c r="L6225" s="2"/>
      <c r="M6225" s="2"/>
      <c r="N6225" s="2"/>
      <c r="O6225" s="2"/>
    </row>
    <row r="6226" spans="5:15" x14ac:dyDescent="0.25">
      <c r="E6226" s="2"/>
      <c r="F6226" s="2"/>
      <c r="G6226" s="5"/>
      <c r="H6226" s="2"/>
      <c r="I6226" s="2"/>
      <c r="J6226" s="2"/>
      <c r="K6226" s="2"/>
      <c r="L6226" s="2"/>
      <c r="M6226" s="2"/>
      <c r="N6226" s="2"/>
      <c r="O6226" s="2"/>
    </row>
    <row r="6227" spans="5:15" x14ac:dyDescent="0.25">
      <c r="E6227" s="2"/>
      <c r="G6227" s="5"/>
      <c r="I6227" s="2"/>
    </row>
    <row r="6228" spans="5:15" x14ac:dyDescent="0.25">
      <c r="E6228" s="2"/>
      <c r="F6228" s="2"/>
      <c r="G6228" s="5"/>
      <c r="H6228" s="2"/>
      <c r="I6228" s="2"/>
      <c r="J6228" s="2"/>
      <c r="K6228" s="2"/>
      <c r="L6228" s="2"/>
      <c r="M6228" s="2"/>
      <c r="N6228" s="2"/>
      <c r="O6228" s="2"/>
    </row>
    <row r="6229" spans="5:15" x14ac:dyDescent="0.25">
      <c r="E6229" s="2"/>
      <c r="F6229" s="2"/>
      <c r="G6229" s="5"/>
      <c r="H6229" s="2"/>
      <c r="I6229" s="2"/>
      <c r="J6229" s="2"/>
      <c r="K6229" s="2"/>
      <c r="L6229" s="2"/>
      <c r="M6229" s="2"/>
      <c r="N6229" s="2"/>
      <c r="O6229" s="2"/>
    </row>
    <row r="6231" spans="5:15" x14ac:dyDescent="0.25">
      <c r="E6231" s="2"/>
      <c r="F6231" s="2"/>
      <c r="G6231" s="5"/>
      <c r="H6231" s="2"/>
      <c r="I6231" s="2"/>
      <c r="J6231" s="2"/>
      <c r="K6231" s="2"/>
      <c r="L6231" s="2"/>
      <c r="M6231" s="2"/>
      <c r="N6231" s="2"/>
      <c r="O6231" s="2"/>
    </row>
    <row r="6233" spans="5:15" x14ac:dyDescent="0.25">
      <c r="E6233" s="2"/>
    </row>
    <row r="6234" spans="5:15" x14ac:dyDescent="0.25">
      <c r="E6234" s="2"/>
      <c r="F6234" s="2"/>
      <c r="G6234" s="5"/>
      <c r="H6234" s="2"/>
      <c r="I6234" s="2"/>
      <c r="J6234" s="2"/>
      <c r="K6234" s="2"/>
      <c r="L6234" s="2"/>
      <c r="M6234" s="2"/>
      <c r="N6234" s="2"/>
      <c r="O6234" s="2"/>
    </row>
    <row r="6235" spans="5:15" x14ac:dyDescent="0.25">
      <c r="E6235" s="2"/>
      <c r="F6235" s="2"/>
      <c r="G6235" s="5"/>
      <c r="H6235" s="2"/>
      <c r="I6235" s="2"/>
      <c r="J6235" s="2"/>
      <c r="K6235" s="2"/>
      <c r="L6235" s="2"/>
      <c r="M6235" s="2"/>
      <c r="N6235" s="2"/>
      <c r="O6235" s="2"/>
    </row>
    <row r="6236" spans="5:15" x14ac:dyDescent="0.25">
      <c r="E6236" s="2"/>
      <c r="F6236" s="2"/>
      <c r="G6236" s="5"/>
      <c r="H6236" s="2"/>
      <c r="I6236" s="2"/>
      <c r="J6236" s="2"/>
      <c r="K6236" s="2"/>
      <c r="L6236" s="2"/>
      <c r="M6236" s="2"/>
      <c r="N6236" s="2"/>
      <c r="O6236" s="2"/>
    </row>
    <row r="6237" spans="5:15" x14ac:dyDescent="0.25">
      <c r="G6237" s="5"/>
      <c r="H6237" s="2"/>
      <c r="I6237" s="2"/>
      <c r="J6237" s="2"/>
      <c r="K6237" s="2"/>
      <c r="L6237" s="2"/>
    </row>
    <row r="6239" spans="5:15" x14ac:dyDescent="0.25">
      <c r="E6239" s="2"/>
      <c r="F6239" s="2"/>
      <c r="G6239" s="5"/>
      <c r="H6239" s="2"/>
      <c r="I6239" s="2"/>
      <c r="J6239" s="2"/>
      <c r="K6239" s="2"/>
      <c r="L6239" s="2"/>
      <c r="M6239" s="2"/>
      <c r="N6239" s="2"/>
      <c r="O6239" s="2"/>
    </row>
    <row r="6240" spans="5:15" x14ac:dyDescent="0.25">
      <c r="F6240" s="2"/>
      <c r="G6240" s="5"/>
      <c r="H6240" s="2"/>
      <c r="I6240" s="2"/>
      <c r="J6240" s="2"/>
      <c r="K6240" s="2"/>
      <c r="L6240" s="2"/>
      <c r="M6240" s="2"/>
      <c r="N6240" s="2"/>
      <c r="O6240" s="2"/>
    </row>
    <row r="6241" spans="5:15" x14ac:dyDescent="0.25">
      <c r="E6241" s="2"/>
      <c r="F6241" s="2"/>
      <c r="G6241" s="5"/>
      <c r="H6241" s="2"/>
      <c r="I6241" s="2"/>
      <c r="J6241" s="2"/>
      <c r="K6241" s="2"/>
      <c r="L6241" s="2"/>
      <c r="M6241" s="2"/>
      <c r="N6241" s="2"/>
      <c r="O6241" s="2"/>
    </row>
    <row r="6242" spans="5:15" x14ac:dyDescent="0.25">
      <c r="I6242" s="2"/>
      <c r="J6242" s="2"/>
      <c r="K6242" s="2"/>
      <c r="L6242" s="2"/>
      <c r="M6242" s="2"/>
      <c r="N6242" s="2"/>
      <c r="O6242" s="2"/>
    </row>
    <row r="6243" spans="5:15" x14ac:dyDescent="0.25">
      <c r="E6243" s="2"/>
      <c r="F6243" s="2"/>
      <c r="G6243" s="5"/>
      <c r="H6243" s="2"/>
      <c r="I6243" s="2"/>
      <c r="J6243" s="2"/>
      <c r="K6243" s="2"/>
      <c r="L6243" s="2"/>
      <c r="M6243" s="2"/>
      <c r="N6243" s="2"/>
      <c r="O6243" s="2"/>
    </row>
    <row r="6244" spans="5:15" x14ac:dyDescent="0.25">
      <c r="G6244" s="5"/>
      <c r="H6244" s="2"/>
      <c r="I6244" s="2"/>
      <c r="J6244" s="2"/>
      <c r="K6244" s="2"/>
      <c r="L6244" s="2"/>
      <c r="M6244" s="2"/>
      <c r="N6244" s="2"/>
      <c r="O6244" s="2"/>
    </row>
    <row r="6245" spans="5:15" x14ac:dyDescent="0.25">
      <c r="E6245" s="2"/>
      <c r="G6245" s="5"/>
      <c r="H6245" s="2"/>
      <c r="I6245" s="2"/>
      <c r="J6245" s="2"/>
      <c r="K6245" s="2"/>
      <c r="L6245" s="2"/>
      <c r="M6245" s="2"/>
      <c r="N6245" s="2"/>
      <c r="O6245" s="2"/>
    </row>
    <row r="6246" spans="5:15" x14ac:dyDescent="0.25">
      <c r="H6246" s="2"/>
      <c r="I6246" s="2"/>
      <c r="J6246" s="2"/>
      <c r="K6246" s="2"/>
      <c r="L6246" s="2"/>
      <c r="M6246" s="2"/>
      <c r="N6246" s="2"/>
      <c r="O6246" s="2"/>
    </row>
    <row r="6248" spans="5:15" x14ac:dyDescent="0.25">
      <c r="E6248" s="2"/>
      <c r="F6248" s="2"/>
      <c r="G6248" s="5"/>
      <c r="H6248" s="2"/>
      <c r="I6248" s="2"/>
      <c r="J6248" s="2"/>
      <c r="K6248" s="2"/>
      <c r="L6248" s="2"/>
      <c r="M6248" s="2"/>
      <c r="N6248" s="2"/>
      <c r="O6248" s="2"/>
    </row>
    <row r="6251" spans="5:15" x14ac:dyDescent="0.25">
      <c r="E6251" s="2"/>
      <c r="F6251" s="2"/>
      <c r="G6251" s="5"/>
      <c r="H6251" s="2"/>
      <c r="I6251" s="2"/>
      <c r="J6251" s="2"/>
      <c r="K6251" s="2"/>
      <c r="L6251" s="2"/>
      <c r="M6251" s="2"/>
      <c r="N6251" s="2"/>
      <c r="O6251" s="2"/>
    </row>
    <row r="6252" spans="5:15" x14ac:dyDescent="0.25">
      <c r="E6252" s="2"/>
      <c r="F6252" s="2"/>
      <c r="G6252" s="5"/>
      <c r="H6252" s="2"/>
      <c r="I6252" s="2"/>
      <c r="J6252" s="2"/>
      <c r="K6252" s="2"/>
      <c r="L6252" s="2"/>
      <c r="M6252" s="2"/>
      <c r="N6252" s="2"/>
      <c r="O6252" s="2"/>
    </row>
    <row r="6255" spans="5:15" x14ac:dyDescent="0.25">
      <c r="K6255" s="2"/>
      <c r="L6255" s="2"/>
      <c r="M6255" s="2"/>
      <c r="N6255" s="2"/>
      <c r="O6255" s="2"/>
    </row>
    <row r="6259" spans="5:15" x14ac:dyDescent="0.25">
      <c r="E6259" s="2"/>
      <c r="F6259" s="2"/>
      <c r="G6259" s="5"/>
      <c r="H6259" s="2"/>
      <c r="I6259" s="2"/>
      <c r="J6259" s="2"/>
      <c r="K6259" s="2"/>
      <c r="L6259" s="2"/>
      <c r="M6259" s="2"/>
      <c r="N6259" s="2"/>
      <c r="O6259" s="2"/>
    </row>
    <row r="6260" spans="5:15" x14ac:dyDescent="0.25">
      <c r="E6260" s="2"/>
      <c r="F6260" s="2"/>
      <c r="G6260" s="5"/>
      <c r="H6260" s="2"/>
      <c r="I6260" s="2"/>
      <c r="J6260" s="2"/>
      <c r="K6260" s="2"/>
      <c r="L6260" s="2"/>
      <c r="M6260" s="2"/>
      <c r="N6260" s="2"/>
      <c r="O6260" s="2"/>
    </row>
    <row r="6261" spans="5:15" x14ac:dyDescent="0.25">
      <c r="E6261" s="2"/>
      <c r="F6261" s="2"/>
      <c r="G6261" s="5"/>
      <c r="H6261" s="2"/>
      <c r="I6261" s="2"/>
      <c r="J6261" s="2"/>
      <c r="K6261" s="2"/>
      <c r="L6261" s="2"/>
      <c r="M6261" s="2"/>
      <c r="N6261" s="2"/>
      <c r="O6261" s="2"/>
    </row>
    <row r="6263" spans="5:15" x14ac:dyDescent="0.25">
      <c r="E6263" s="2"/>
      <c r="F6263" s="2"/>
      <c r="G6263" s="5"/>
      <c r="H6263" s="2"/>
      <c r="I6263" s="2"/>
      <c r="J6263" s="2"/>
      <c r="K6263" s="2"/>
      <c r="L6263" s="2"/>
      <c r="M6263" s="2"/>
      <c r="N6263" s="2"/>
      <c r="O6263" s="2"/>
    </row>
    <row r="6264" spans="5:15" x14ac:dyDescent="0.25">
      <c r="F6264" s="2"/>
      <c r="G6264" s="5"/>
      <c r="H6264" s="2"/>
      <c r="I6264" s="2"/>
      <c r="J6264" s="2"/>
      <c r="K6264" s="2"/>
      <c r="L6264" s="2"/>
      <c r="M6264" s="2"/>
      <c r="N6264" s="2"/>
      <c r="O6264" s="2"/>
    </row>
    <row r="6265" spans="5:15" x14ac:dyDescent="0.25">
      <c r="E6265" s="2"/>
      <c r="F6265" s="2"/>
      <c r="G6265" s="5"/>
      <c r="H6265" s="2"/>
      <c r="I6265" s="2"/>
      <c r="J6265" s="2"/>
      <c r="K6265" s="2"/>
      <c r="L6265" s="2"/>
      <c r="M6265" s="2"/>
      <c r="N6265" s="2"/>
      <c r="O6265" s="2"/>
    </row>
    <row r="6266" spans="5:15" x14ac:dyDescent="0.25">
      <c r="E6266" s="2"/>
      <c r="F6266" s="2"/>
      <c r="G6266" s="5"/>
      <c r="H6266" s="2"/>
      <c r="I6266" s="2"/>
      <c r="J6266" s="2"/>
      <c r="K6266" s="2"/>
      <c r="L6266" s="2"/>
      <c r="M6266" s="2"/>
      <c r="N6266" s="2"/>
      <c r="O6266" s="2"/>
    </row>
    <row r="6267" spans="5:15" x14ac:dyDescent="0.25">
      <c r="E6267" s="2"/>
      <c r="F6267" s="2"/>
      <c r="G6267" s="5"/>
      <c r="H6267" s="2"/>
      <c r="I6267" s="2"/>
      <c r="J6267" s="2"/>
      <c r="K6267" s="2"/>
      <c r="L6267" s="2"/>
      <c r="M6267" s="2"/>
      <c r="N6267" s="2"/>
      <c r="O6267" s="2"/>
    </row>
    <row r="6268" spans="5:15" x14ac:dyDescent="0.25">
      <c r="E6268" s="2"/>
      <c r="F6268" s="2"/>
      <c r="G6268" s="5"/>
      <c r="H6268" s="2"/>
      <c r="I6268" s="2"/>
      <c r="J6268" s="2"/>
      <c r="K6268" s="2"/>
      <c r="L6268" s="2"/>
      <c r="M6268" s="2"/>
      <c r="N6268" s="2"/>
      <c r="O6268" s="2"/>
    </row>
    <row r="6269" spans="5:15" x14ac:dyDescent="0.25">
      <c r="E6269" s="2"/>
      <c r="F6269" s="2"/>
      <c r="G6269" s="5"/>
      <c r="H6269" s="2"/>
      <c r="I6269" s="2"/>
      <c r="J6269" s="2"/>
      <c r="K6269" s="2"/>
      <c r="L6269" s="2"/>
      <c r="M6269" s="2"/>
      <c r="N6269" s="2"/>
      <c r="O6269" s="2"/>
    </row>
    <row r="6270" spans="5:15" x14ac:dyDescent="0.25">
      <c r="E6270" s="2"/>
      <c r="F6270" s="2"/>
      <c r="G6270" s="5"/>
      <c r="H6270" s="2"/>
      <c r="I6270" s="2"/>
      <c r="J6270" s="2"/>
      <c r="K6270" s="2"/>
      <c r="L6270" s="2"/>
      <c r="M6270" s="2"/>
      <c r="N6270" s="2"/>
      <c r="O6270" s="2"/>
    </row>
    <row r="6271" spans="5:15" x14ac:dyDescent="0.25">
      <c r="K6271" s="2"/>
      <c r="L6271" s="2"/>
      <c r="M6271" s="2"/>
      <c r="N6271" s="2"/>
    </row>
    <row r="6273" spans="5:15" x14ac:dyDescent="0.25">
      <c r="F6273" s="2"/>
      <c r="G6273" s="5"/>
      <c r="O6273" s="2"/>
    </row>
    <row r="6274" spans="5:15" x14ac:dyDescent="0.25">
      <c r="J6274" s="2"/>
      <c r="K6274" s="2"/>
    </row>
    <row r="6275" spans="5:15" x14ac:dyDescent="0.25">
      <c r="E6275" s="2"/>
      <c r="F6275" s="2"/>
      <c r="G6275" s="5"/>
      <c r="H6275" s="2"/>
      <c r="I6275" s="2"/>
      <c r="J6275" s="2"/>
      <c r="K6275" s="2"/>
      <c r="L6275" s="2"/>
      <c r="M6275" s="2"/>
      <c r="N6275" s="2"/>
      <c r="O6275" s="2"/>
    </row>
    <row r="6276" spans="5:15" x14ac:dyDescent="0.25">
      <c r="E6276" s="2"/>
      <c r="F6276" s="2"/>
      <c r="G6276" s="5"/>
      <c r="H6276" s="2"/>
      <c r="I6276" s="2"/>
      <c r="J6276" s="2"/>
      <c r="K6276" s="2"/>
      <c r="L6276" s="2"/>
      <c r="M6276" s="2"/>
      <c r="N6276" s="2"/>
      <c r="O6276" s="2"/>
    </row>
    <row r="6277" spans="5:15" x14ac:dyDescent="0.25">
      <c r="E6277" s="2"/>
      <c r="F6277" s="2"/>
      <c r="G6277" s="5"/>
      <c r="H6277" s="2"/>
      <c r="I6277" s="2"/>
      <c r="J6277" s="2"/>
      <c r="K6277" s="2"/>
      <c r="L6277" s="2"/>
      <c r="M6277" s="2"/>
      <c r="N6277" s="2"/>
      <c r="O6277" s="2"/>
    </row>
    <row r="6279" spans="5:15" x14ac:dyDescent="0.25">
      <c r="E6279" s="2"/>
      <c r="F6279" s="2"/>
      <c r="G6279" s="5"/>
      <c r="H6279" s="2"/>
      <c r="I6279" s="2"/>
      <c r="J6279" s="2"/>
      <c r="K6279" s="2"/>
      <c r="L6279" s="2"/>
      <c r="M6279" s="2"/>
      <c r="N6279" s="2"/>
      <c r="O6279" s="2"/>
    </row>
    <row r="6280" spans="5:15" x14ac:dyDescent="0.25">
      <c r="E6280" s="2"/>
      <c r="F6280" s="2"/>
      <c r="G6280" s="5"/>
      <c r="H6280" s="2"/>
      <c r="I6280" s="2"/>
      <c r="J6280" s="2"/>
      <c r="K6280" s="2"/>
      <c r="L6280" s="2"/>
      <c r="M6280" s="2"/>
      <c r="N6280" s="2"/>
      <c r="O6280" s="2"/>
    </row>
    <row r="6281" spans="5:15" x14ac:dyDescent="0.25">
      <c r="E6281" s="2"/>
      <c r="F6281" s="2"/>
      <c r="G6281" s="5"/>
      <c r="H6281" s="2"/>
      <c r="I6281" s="2"/>
      <c r="J6281" s="2"/>
      <c r="K6281" s="2"/>
      <c r="L6281" s="2"/>
      <c r="M6281" s="2"/>
      <c r="N6281" s="2"/>
      <c r="O6281" s="2"/>
    </row>
    <row r="6282" spans="5:15" x14ac:dyDescent="0.25">
      <c r="E6282" s="2"/>
      <c r="F6282" s="2"/>
      <c r="G6282" s="5"/>
      <c r="H6282" s="2"/>
      <c r="I6282" s="2"/>
      <c r="J6282" s="2"/>
      <c r="K6282" s="2"/>
      <c r="L6282" s="2"/>
      <c r="M6282" s="2"/>
      <c r="N6282" s="2"/>
      <c r="O6282" s="2"/>
    </row>
    <row r="6283" spans="5:15" x14ac:dyDescent="0.25">
      <c r="E6283" s="2"/>
      <c r="F6283" s="2"/>
      <c r="G6283" s="5"/>
      <c r="H6283" s="2"/>
      <c r="I6283" s="2"/>
      <c r="J6283" s="2"/>
      <c r="K6283" s="2"/>
      <c r="L6283" s="2"/>
      <c r="M6283" s="2"/>
      <c r="N6283" s="2"/>
      <c r="O6283" s="2"/>
    </row>
    <row r="6284" spans="5:15" x14ac:dyDescent="0.25">
      <c r="E6284" s="2"/>
      <c r="F6284" s="2"/>
      <c r="G6284" s="5"/>
      <c r="H6284" s="2"/>
      <c r="I6284" s="2"/>
      <c r="J6284" s="2"/>
      <c r="K6284" s="2"/>
      <c r="L6284" s="2"/>
      <c r="M6284" s="2"/>
      <c r="N6284" s="2"/>
      <c r="O6284" s="2"/>
    </row>
    <row r="6285" spans="5:15" x14ac:dyDescent="0.25">
      <c r="E6285" s="2"/>
      <c r="F6285" s="2"/>
      <c r="G6285" s="5"/>
      <c r="H6285" s="2"/>
      <c r="I6285" s="2"/>
      <c r="J6285" s="2"/>
      <c r="K6285" s="2"/>
      <c r="L6285" s="2"/>
      <c r="M6285" s="2"/>
      <c r="N6285" s="2"/>
      <c r="O6285" s="2"/>
    </row>
    <row r="6286" spans="5:15" x14ac:dyDescent="0.25">
      <c r="E6286" s="2"/>
      <c r="F6286" s="2"/>
      <c r="G6286" s="5"/>
      <c r="H6286" s="2"/>
      <c r="I6286" s="2"/>
      <c r="J6286" s="2"/>
      <c r="K6286" s="2"/>
      <c r="L6286" s="2"/>
      <c r="M6286" s="2"/>
      <c r="N6286" s="2"/>
      <c r="O6286" s="2"/>
    </row>
    <row r="6287" spans="5:15" x14ac:dyDescent="0.25">
      <c r="E6287" s="2"/>
      <c r="F6287" s="2"/>
      <c r="G6287" s="5"/>
      <c r="H6287" s="2"/>
      <c r="I6287" s="2"/>
      <c r="J6287" s="2"/>
      <c r="K6287" s="2"/>
      <c r="L6287" s="2"/>
      <c r="M6287" s="2"/>
      <c r="N6287" s="2"/>
      <c r="O6287" s="2"/>
    </row>
    <row r="6288" spans="5:15" x14ac:dyDescent="0.25">
      <c r="E6288" s="2"/>
      <c r="F6288" s="2"/>
      <c r="G6288" s="5"/>
      <c r="H6288" s="2"/>
      <c r="I6288" s="2"/>
      <c r="J6288" s="2"/>
      <c r="K6288" s="2"/>
      <c r="L6288" s="2"/>
      <c r="M6288" s="2"/>
      <c r="N6288" s="2"/>
      <c r="O6288" s="2"/>
    </row>
    <row r="6289" spans="5:15" x14ac:dyDescent="0.25">
      <c r="E6289" s="2"/>
      <c r="F6289" s="2"/>
      <c r="G6289" s="5"/>
      <c r="H6289" s="2"/>
      <c r="I6289" s="2"/>
      <c r="J6289" s="2"/>
      <c r="K6289" s="2"/>
      <c r="L6289" s="2"/>
      <c r="M6289" s="2"/>
      <c r="N6289" s="2"/>
      <c r="O6289" s="2"/>
    </row>
    <row r="6291" spans="5:15" x14ac:dyDescent="0.25">
      <c r="E6291" s="2"/>
      <c r="F6291" s="2"/>
      <c r="G6291" s="5"/>
      <c r="H6291" s="2"/>
      <c r="I6291" s="2"/>
      <c r="J6291" s="2"/>
      <c r="K6291" s="2"/>
      <c r="L6291" s="2"/>
      <c r="M6291" s="2"/>
      <c r="N6291" s="2"/>
      <c r="O6291" s="2"/>
    </row>
    <row r="6292" spans="5:15" x14ac:dyDescent="0.25">
      <c r="E6292" s="2"/>
      <c r="F6292" s="2"/>
      <c r="G6292" s="5"/>
      <c r="H6292" s="2"/>
      <c r="I6292" s="2"/>
      <c r="J6292" s="2"/>
      <c r="K6292" s="2"/>
      <c r="L6292" s="2"/>
      <c r="M6292" s="2"/>
      <c r="N6292" s="2"/>
      <c r="O6292" s="2"/>
    </row>
    <row r="6293" spans="5:15" x14ac:dyDescent="0.25">
      <c r="E6293" s="2"/>
      <c r="F6293" s="2"/>
      <c r="G6293" s="5"/>
      <c r="H6293" s="2"/>
      <c r="I6293" s="2"/>
      <c r="J6293" s="2"/>
      <c r="K6293" s="2"/>
      <c r="L6293" s="2"/>
      <c r="M6293" s="2"/>
      <c r="N6293" s="2"/>
      <c r="O6293" s="2"/>
    </row>
    <row r="6294" spans="5:15" x14ac:dyDescent="0.25">
      <c r="E6294" s="2"/>
      <c r="F6294" s="2"/>
      <c r="G6294" s="5"/>
      <c r="H6294" s="2"/>
      <c r="I6294" s="2"/>
      <c r="J6294" s="2"/>
      <c r="K6294" s="2"/>
      <c r="L6294" s="2"/>
      <c r="M6294" s="2"/>
      <c r="N6294" s="2"/>
      <c r="O6294" s="2"/>
    </row>
    <row r="6295" spans="5:15" x14ac:dyDescent="0.25">
      <c r="E6295" s="2"/>
      <c r="F6295" s="2"/>
      <c r="G6295" s="5"/>
      <c r="H6295" s="2"/>
      <c r="I6295" s="2"/>
      <c r="J6295" s="2"/>
      <c r="K6295" s="2"/>
      <c r="L6295" s="2"/>
      <c r="M6295" s="2"/>
      <c r="N6295" s="2"/>
      <c r="O6295" s="2"/>
    </row>
    <row r="6296" spans="5:15" x14ac:dyDescent="0.25">
      <c r="E6296" s="2"/>
      <c r="F6296" s="2"/>
      <c r="G6296" s="5"/>
      <c r="H6296" s="2"/>
      <c r="I6296" s="2"/>
      <c r="J6296" s="2"/>
      <c r="K6296" s="2"/>
      <c r="L6296" s="2"/>
      <c r="M6296" s="2"/>
      <c r="N6296" s="2"/>
      <c r="O6296" s="2"/>
    </row>
    <row r="6297" spans="5:15" x14ac:dyDescent="0.25">
      <c r="E6297" s="2"/>
      <c r="F6297" s="2"/>
      <c r="G6297" s="5"/>
      <c r="H6297" s="2"/>
      <c r="I6297" s="2"/>
      <c r="J6297" s="2"/>
      <c r="K6297" s="2"/>
      <c r="L6297" s="2"/>
      <c r="M6297" s="2"/>
      <c r="N6297" s="2"/>
      <c r="O6297" s="2"/>
    </row>
    <row r="6298" spans="5:15" x14ac:dyDescent="0.25">
      <c r="E6298" s="2"/>
      <c r="F6298" s="2"/>
      <c r="G6298" s="5"/>
      <c r="H6298" s="2"/>
      <c r="I6298" s="2"/>
      <c r="J6298" s="2"/>
      <c r="K6298" s="2"/>
      <c r="L6298" s="2"/>
      <c r="M6298" s="2"/>
      <c r="N6298" s="2"/>
      <c r="O6298" s="2"/>
    </row>
    <row r="6300" spans="5:15" x14ac:dyDescent="0.25">
      <c r="E6300" s="2"/>
    </row>
    <row r="6302" spans="5:15" x14ac:dyDescent="0.25">
      <c r="E6302" s="2"/>
      <c r="F6302" s="2"/>
      <c r="G6302" s="5"/>
      <c r="H6302" s="2"/>
      <c r="I6302" s="2"/>
      <c r="J6302" s="2"/>
      <c r="K6302" s="2"/>
      <c r="L6302" s="2"/>
      <c r="M6302" s="2"/>
      <c r="N6302" s="2"/>
      <c r="O6302" s="2"/>
    </row>
    <row r="6303" spans="5:15" x14ac:dyDescent="0.25">
      <c r="N6303" s="2"/>
      <c r="O6303" s="2"/>
    </row>
    <row r="6304" spans="5:15" x14ac:dyDescent="0.25">
      <c r="E6304" s="2"/>
      <c r="G6304" s="5"/>
      <c r="H6304" s="2"/>
      <c r="I6304" s="2"/>
      <c r="J6304" s="2"/>
      <c r="K6304" s="2"/>
      <c r="L6304" s="2"/>
      <c r="M6304" s="2"/>
      <c r="N6304" s="2"/>
      <c r="O6304" s="2"/>
    </row>
    <row r="6308" spans="5:15" x14ac:dyDescent="0.25">
      <c r="E6308" s="2"/>
      <c r="F6308" s="2"/>
      <c r="G6308" s="5"/>
      <c r="H6308" s="2"/>
      <c r="I6308" s="2"/>
      <c r="J6308" s="2"/>
      <c r="K6308" s="2"/>
      <c r="L6308" s="2"/>
      <c r="M6308" s="2"/>
      <c r="N6308" s="2"/>
      <c r="O6308" s="2"/>
    </row>
    <row r="6309" spans="5:15" x14ac:dyDescent="0.25">
      <c r="E6309" s="2"/>
      <c r="F6309" s="2"/>
      <c r="K6309" s="2"/>
      <c r="L6309" s="2"/>
      <c r="M6309" s="2"/>
      <c r="N6309" s="2"/>
      <c r="O6309" s="2"/>
    </row>
    <row r="6316" spans="5:15" x14ac:dyDescent="0.25">
      <c r="E6316" s="2"/>
      <c r="F6316" s="2"/>
      <c r="G6316" s="5"/>
      <c r="H6316" s="2"/>
      <c r="I6316" s="2"/>
      <c r="J6316" s="2"/>
      <c r="K6316" s="2"/>
      <c r="L6316" s="2"/>
      <c r="M6316" s="2"/>
      <c r="N6316" s="2"/>
      <c r="O6316" s="2"/>
    </row>
    <row r="6317" spans="5:15" x14ac:dyDescent="0.25">
      <c r="F6317" s="2"/>
      <c r="G6317" s="5"/>
      <c r="H6317" s="2"/>
      <c r="I6317" s="2"/>
      <c r="J6317" s="2"/>
      <c r="K6317" s="2"/>
      <c r="L6317" s="2"/>
      <c r="M6317" s="2"/>
      <c r="N6317" s="2"/>
      <c r="O6317" s="2"/>
    </row>
    <row r="6318" spans="5:15" x14ac:dyDescent="0.25">
      <c r="E6318" s="2"/>
      <c r="G6318" s="5"/>
      <c r="H6318" s="2"/>
      <c r="I6318" s="2"/>
      <c r="J6318" s="2"/>
      <c r="K6318" s="2"/>
      <c r="L6318" s="2"/>
      <c r="M6318" s="2"/>
      <c r="N6318" s="2"/>
      <c r="O6318" s="2"/>
    </row>
    <row r="6320" spans="5:15" x14ac:dyDescent="0.25">
      <c r="E6320" s="2"/>
      <c r="F6320" s="2"/>
      <c r="G6320" s="5"/>
      <c r="H6320" s="2"/>
      <c r="I6320" s="2"/>
      <c r="J6320" s="2"/>
      <c r="K6320" s="2"/>
      <c r="L6320" s="2"/>
      <c r="M6320" s="2"/>
      <c r="N6320" s="2"/>
      <c r="O6320" s="2"/>
    </row>
    <row r="6321" spans="5:15" x14ac:dyDescent="0.25">
      <c r="E6321" s="2"/>
      <c r="F6321" s="2"/>
      <c r="G6321" s="5"/>
      <c r="H6321" s="2"/>
      <c r="I6321" s="2"/>
      <c r="J6321" s="2"/>
      <c r="K6321" s="2"/>
      <c r="L6321" s="2"/>
      <c r="M6321" s="2"/>
      <c r="N6321" s="2"/>
      <c r="O6321" s="2"/>
    </row>
    <row r="6322" spans="5:15" x14ac:dyDescent="0.25">
      <c r="E6322" s="2"/>
      <c r="F6322" s="2"/>
      <c r="G6322" s="5"/>
      <c r="H6322" s="2"/>
      <c r="I6322" s="2"/>
      <c r="J6322" s="2"/>
      <c r="K6322" s="2"/>
      <c r="L6322" s="2"/>
      <c r="M6322" s="2"/>
      <c r="N6322" s="2"/>
      <c r="O6322" s="2"/>
    </row>
    <row r="6323" spans="5:15" x14ac:dyDescent="0.25">
      <c r="M6323" s="2"/>
    </row>
    <row r="6324" spans="5:15" x14ac:dyDescent="0.25">
      <c r="E6324" s="2"/>
      <c r="F6324" s="2"/>
      <c r="G6324" s="5"/>
      <c r="H6324" s="2"/>
      <c r="I6324" s="2"/>
      <c r="J6324" s="2"/>
      <c r="K6324" s="2"/>
      <c r="L6324" s="2"/>
      <c r="M6324" s="2"/>
      <c r="N6324" s="2"/>
      <c r="O6324" s="2"/>
    </row>
    <row r="6325" spans="5:15" x14ac:dyDescent="0.25">
      <c r="E6325" s="2"/>
      <c r="F6325" s="2"/>
      <c r="G6325" s="5"/>
      <c r="H6325" s="2"/>
      <c r="I6325" s="2"/>
      <c r="J6325" s="2"/>
      <c r="K6325" s="2"/>
      <c r="L6325" s="2"/>
      <c r="M6325" s="2"/>
      <c r="N6325" s="2"/>
      <c r="O6325" s="2"/>
    </row>
    <row r="6326" spans="5:15" x14ac:dyDescent="0.25">
      <c r="E6326" s="2"/>
      <c r="F6326" s="2"/>
      <c r="G6326" s="5"/>
      <c r="H6326" s="2"/>
      <c r="I6326" s="2"/>
      <c r="J6326" s="2"/>
      <c r="K6326" s="2"/>
      <c r="L6326" s="2"/>
      <c r="M6326" s="2"/>
      <c r="N6326" s="2"/>
      <c r="O6326" s="2"/>
    </row>
    <row r="6327" spans="5:15" x14ac:dyDescent="0.25">
      <c r="H6327" s="2"/>
      <c r="I6327" s="2"/>
      <c r="J6327" s="2"/>
      <c r="K6327" s="2"/>
      <c r="L6327" s="2"/>
      <c r="M6327" s="2"/>
      <c r="N6327" s="2"/>
      <c r="O6327" s="2"/>
    </row>
    <row r="6328" spans="5:15" x14ac:dyDescent="0.25">
      <c r="E6328" s="2"/>
      <c r="F6328" s="2"/>
      <c r="G6328" s="5"/>
      <c r="H6328" s="2"/>
      <c r="I6328" s="2"/>
      <c r="J6328" s="2"/>
      <c r="K6328" s="2"/>
      <c r="L6328" s="2"/>
      <c r="M6328" s="2"/>
      <c r="N6328" s="2"/>
      <c r="O6328" s="2"/>
    </row>
    <row r="6329" spans="5:15" x14ac:dyDescent="0.25">
      <c r="E6329" s="2"/>
      <c r="F6329" s="2"/>
      <c r="G6329" s="5"/>
      <c r="H6329" s="2"/>
      <c r="I6329" s="2"/>
      <c r="J6329" s="2"/>
      <c r="K6329" s="2"/>
      <c r="L6329" s="2"/>
      <c r="M6329" s="2"/>
      <c r="N6329" s="2"/>
      <c r="O6329" s="2"/>
    </row>
    <row r="6330" spans="5:15" x14ac:dyDescent="0.25">
      <c r="E6330" s="2"/>
      <c r="F6330" s="2"/>
      <c r="G6330" s="5"/>
      <c r="H6330" s="2"/>
      <c r="I6330" s="2"/>
      <c r="J6330" s="2"/>
      <c r="K6330" s="2"/>
      <c r="L6330" s="2"/>
      <c r="M6330" s="2"/>
      <c r="N6330" s="2"/>
      <c r="O6330" s="2"/>
    </row>
    <row r="6332" spans="5:15" x14ac:dyDescent="0.25">
      <c r="E6332" s="2"/>
      <c r="F6332" s="2"/>
      <c r="G6332" s="5"/>
      <c r="H6332" s="2"/>
      <c r="I6332" s="2"/>
      <c r="J6332" s="2"/>
      <c r="K6332" s="2"/>
      <c r="L6332" s="2"/>
      <c r="M6332" s="2"/>
      <c r="N6332" s="2"/>
      <c r="O6332" s="2"/>
    </row>
    <row r="6333" spans="5:15" x14ac:dyDescent="0.25">
      <c r="E6333" s="2"/>
      <c r="F6333" s="2"/>
      <c r="G6333" s="5"/>
      <c r="H6333" s="2"/>
      <c r="I6333" s="2"/>
      <c r="J6333" s="2"/>
      <c r="K6333" s="2"/>
      <c r="L6333" s="2"/>
      <c r="M6333" s="2"/>
      <c r="N6333" s="2"/>
      <c r="O6333" s="2"/>
    </row>
    <row r="6334" spans="5:15" x14ac:dyDescent="0.25">
      <c r="E6334" s="2"/>
      <c r="F6334" s="2"/>
      <c r="G6334" s="5"/>
      <c r="H6334" s="2"/>
      <c r="I6334" s="2"/>
      <c r="J6334" s="2"/>
      <c r="K6334" s="2"/>
      <c r="L6334" s="2"/>
      <c r="M6334" s="2"/>
      <c r="N6334" s="2"/>
      <c r="O6334" s="2"/>
    </row>
    <row r="6335" spans="5:15" x14ac:dyDescent="0.25">
      <c r="E6335" s="2"/>
      <c r="F6335" s="2"/>
      <c r="G6335" s="5"/>
      <c r="H6335" s="2"/>
      <c r="I6335" s="2"/>
      <c r="J6335" s="2"/>
      <c r="K6335" s="2"/>
      <c r="L6335" s="2"/>
      <c r="M6335" s="2"/>
      <c r="N6335" s="2"/>
      <c r="O6335" s="2"/>
    </row>
    <row r="6336" spans="5:15" x14ac:dyDescent="0.25">
      <c r="E6336" s="2"/>
      <c r="F6336" s="2"/>
      <c r="G6336" s="5"/>
      <c r="H6336" s="2"/>
      <c r="I6336" s="2"/>
      <c r="J6336" s="2"/>
      <c r="K6336" s="2"/>
      <c r="L6336" s="2"/>
      <c r="M6336" s="2"/>
      <c r="N6336" s="2"/>
      <c r="O6336" s="2"/>
    </row>
    <row r="6337" spans="5:15" x14ac:dyDescent="0.25">
      <c r="E6337" s="2"/>
      <c r="F6337" s="2"/>
      <c r="G6337" s="5"/>
      <c r="H6337" s="2"/>
      <c r="I6337" s="2"/>
      <c r="J6337" s="2"/>
      <c r="K6337" s="2"/>
      <c r="L6337" s="2"/>
      <c r="M6337" s="2"/>
      <c r="N6337" s="2"/>
      <c r="O6337" s="2"/>
    </row>
    <row r="6338" spans="5:15" x14ac:dyDescent="0.25">
      <c r="E6338" s="2"/>
      <c r="F6338" s="2"/>
      <c r="G6338" s="5"/>
      <c r="H6338" s="2"/>
      <c r="I6338" s="2"/>
      <c r="J6338" s="2"/>
      <c r="K6338" s="2"/>
      <c r="L6338" s="2"/>
      <c r="M6338" s="2"/>
      <c r="N6338" s="2"/>
      <c r="O6338" s="2"/>
    </row>
    <row r="6339" spans="5:15" x14ac:dyDescent="0.25">
      <c r="E6339" s="2"/>
      <c r="F6339" s="2"/>
      <c r="G6339" s="5"/>
      <c r="H6339" s="2"/>
      <c r="I6339" s="2"/>
      <c r="J6339" s="2"/>
      <c r="K6339" s="2"/>
      <c r="L6339" s="2"/>
      <c r="M6339" s="2"/>
      <c r="N6339" s="2"/>
      <c r="O6339" s="2"/>
    </row>
    <row r="6340" spans="5:15" x14ac:dyDescent="0.25">
      <c r="E6340" s="2"/>
      <c r="F6340" s="2"/>
      <c r="G6340" s="5"/>
      <c r="H6340" s="2"/>
      <c r="I6340" s="2"/>
      <c r="J6340" s="2"/>
      <c r="K6340" s="2"/>
      <c r="L6340" s="2"/>
      <c r="M6340" s="2"/>
      <c r="N6340" s="2"/>
      <c r="O6340" s="2"/>
    </row>
    <row r="6341" spans="5:15" x14ac:dyDescent="0.25">
      <c r="E6341" s="2"/>
      <c r="F6341" s="2"/>
      <c r="G6341" s="5"/>
      <c r="H6341" s="2"/>
      <c r="I6341" s="2"/>
      <c r="J6341" s="2"/>
      <c r="K6341" s="2"/>
      <c r="L6341" s="2"/>
      <c r="M6341" s="2"/>
      <c r="N6341" s="2"/>
      <c r="O6341" s="2"/>
    </row>
    <row r="6342" spans="5:15" x14ac:dyDescent="0.25">
      <c r="E6342" s="2"/>
      <c r="F6342" s="2"/>
      <c r="G6342" s="5"/>
      <c r="H6342" s="2"/>
      <c r="I6342" s="2"/>
      <c r="J6342" s="2"/>
      <c r="K6342" s="2"/>
      <c r="L6342" s="2"/>
      <c r="M6342" s="2"/>
      <c r="N6342" s="2"/>
      <c r="O6342" s="2"/>
    </row>
    <row r="6344" spans="5:15" x14ac:dyDescent="0.25">
      <c r="E6344" s="2"/>
      <c r="F6344" s="2"/>
      <c r="G6344" s="5"/>
      <c r="H6344" s="2"/>
      <c r="I6344" s="2"/>
      <c r="J6344" s="2"/>
      <c r="K6344" s="2"/>
      <c r="L6344" s="2"/>
      <c r="M6344" s="2"/>
      <c r="N6344" s="2"/>
      <c r="O6344" s="2"/>
    </row>
    <row r="6345" spans="5:15" x14ac:dyDescent="0.25">
      <c r="F6345" s="2"/>
      <c r="G6345" s="5"/>
      <c r="H6345" s="2"/>
      <c r="I6345" s="2"/>
      <c r="J6345" s="2"/>
      <c r="K6345" s="2"/>
      <c r="L6345" s="2"/>
      <c r="M6345" s="2"/>
      <c r="N6345" s="2"/>
      <c r="O6345" s="2"/>
    </row>
    <row r="6346" spans="5:15" x14ac:dyDescent="0.25">
      <c r="E6346" s="2"/>
      <c r="F6346" s="2"/>
      <c r="G6346" s="5"/>
      <c r="H6346" s="2"/>
      <c r="I6346" s="2"/>
      <c r="J6346" s="2"/>
      <c r="K6346" s="2"/>
      <c r="L6346" s="2"/>
      <c r="M6346" s="2"/>
      <c r="N6346" s="2"/>
      <c r="O6346" s="2"/>
    </row>
    <row r="6347" spans="5:15" x14ac:dyDescent="0.25">
      <c r="F6347" s="2"/>
      <c r="G6347" s="5"/>
      <c r="H6347" s="2"/>
      <c r="I6347" s="2"/>
      <c r="J6347" s="2"/>
      <c r="K6347" s="2"/>
      <c r="L6347" s="2"/>
      <c r="M6347" s="2"/>
      <c r="N6347" s="2"/>
      <c r="O6347" s="2"/>
    </row>
    <row r="6348" spans="5:15" x14ac:dyDescent="0.25">
      <c r="E6348" s="2"/>
      <c r="F6348" s="2"/>
      <c r="G6348" s="5"/>
      <c r="H6348" s="2"/>
      <c r="I6348" s="2"/>
      <c r="J6348" s="2"/>
      <c r="K6348" s="2"/>
      <c r="L6348" s="2"/>
      <c r="M6348" s="2"/>
      <c r="N6348" s="2"/>
      <c r="O6348" s="2"/>
    </row>
    <row r="6349" spans="5:15" x14ac:dyDescent="0.25">
      <c r="E6349" s="2"/>
      <c r="F6349" s="2"/>
      <c r="G6349" s="5"/>
      <c r="H6349" s="2"/>
      <c r="I6349" s="2"/>
      <c r="J6349" s="2"/>
      <c r="K6349" s="2"/>
      <c r="L6349" s="2"/>
      <c r="M6349" s="2"/>
      <c r="N6349" s="2"/>
      <c r="O6349" s="2"/>
    </row>
    <row r="6350" spans="5:15" x14ac:dyDescent="0.25">
      <c r="E6350" s="2"/>
      <c r="F6350" s="2"/>
      <c r="G6350" s="5"/>
      <c r="H6350" s="2"/>
      <c r="I6350" s="2"/>
      <c r="J6350" s="2"/>
      <c r="K6350" s="2"/>
      <c r="L6350" s="2"/>
      <c r="M6350" s="2"/>
      <c r="N6350" s="2"/>
      <c r="O6350" s="2"/>
    </row>
    <row r="6351" spans="5:15" x14ac:dyDescent="0.25">
      <c r="G6351" s="5"/>
      <c r="H6351" s="2"/>
      <c r="I6351" s="2"/>
      <c r="J6351" s="2"/>
      <c r="K6351" s="2"/>
      <c r="L6351" s="2"/>
      <c r="M6351" s="2"/>
      <c r="N6351" s="2"/>
      <c r="O6351" s="2"/>
    </row>
    <row r="6352" spans="5:15" x14ac:dyDescent="0.25">
      <c r="E6352" s="2"/>
      <c r="F6352" s="2"/>
      <c r="G6352" s="5"/>
      <c r="H6352" s="2"/>
      <c r="I6352" s="2"/>
      <c r="J6352" s="2"/>
      <c r="K6352" s="2"/>
      <c r="L6352" s="2"/>
      <c r="M6352" s="2"/>
      <c r="N6352" s="2"/>
      <c r="O6352" s="2"/>
    </row>
    <row r="6353" spans="5:15" x14ac:dyDescent="0.25">
      <c r="E6353" s="2"/>
      <c r="F6353" s="2"/>
      <c r="G6353" s="5"/>
      <c r="H6353" s="2"/>
      <c r="I6353" s="2"/>
      <c r="J6353" s="2"/>
      <c r="K6353" s="2"/>
      <c r="L6353" s="2"/>
      <c r="M6353" s="2"/>
      <c r="N6353" s="2"/>
      <c r="O6353" s="2"/>
    </row>
    <row r="6355" spans="5:15" x14ac:dyDescent="0.25">
      <c r="E6355" s="2"/>
      <c r="F6355" s="2"/>
      <c r="G6355" s="5"/>
      <c r="H6355" s="2"/>
      <c r="I6355" s="2"/>
      <c r="J6355" s="2"/>
      <c r="K6355" s="2"/>
      <c r="L6355" s="2"/>
      <c r="M6355" s="2"/>
      <c r="N6355" s="2"/>
      <c r="O6355" s="2"/>
    </row>
    <row r="6356" spans="5:15" x14ac:dyDescent="0.25">
      <c r="E6356" s="2"/>
      <c r="F6356" s="2"/>
      <c r="G6356" s="5"/>
      <c r="H6356" s="2"/>
      <c r="I6356" s="2"/>
      <c r="J6356" s="2"/>
      <c r="K6356" s="2"/>
      <c r="L6356" s="2"/>
      <c r="M6356" s="2"/>
      <c r="N6356" s="2"/>
      <c r="O6356" s="2"/>
    </row>
    <row r="6357" spans="5:15" x14ac:dyDescent="0.25">
      <c r="E6357" s="2"/>
      <c r="F6357" s="2"/>
      <c r="G6357" s="5"/>
      <c r="H6357" s="2"/>
      <c r="I6357" s="2"/>
      <c r="J6357" s="2"/>
      <c r="K6357" s="2"/>
      <c r="L6357" s="2"/>
      <c r="M6357" s="2"/>
      <c r="N6357" s="2"/>
      <c r="O6357" s="2"/>
    </row>
    <row r="6359" spans="5:15" x14ac:dyDescent="0.25">
      <c r="E6359" s="2"/>
      <c r="F6359" s="2"/>
      <c r="G6359" s="5"/>
      <c r="H6359" s="2"/>
      <c r="I6359" s="2"/>
      <c r="J6359" s="2"/>
      <c r="K6359" s="2"/>
      <c r="L6359" s="2"/>
      <c r="M6359" s="2"/>
      <c r="N6359" s="2"/>
      <c r="O6359" s="2"/>
    </row>
    <row r="6360" spans="5:15" x14ac:dyDescent="0.25">
      <c r="E6360" s="2"/>
      <c r="F6360" s="2"/>
      <c r="G6360" s="5"/>
      <c r="H6360" s="2"/>
      <c r="I6360" s="2"/>
      <c r="J6360" s="2"/>
      <c r="K6360" s="2"/>
      <c r="L6360" s="2"/>
      <c r="M6360" s="2"/>
      <c r="N6360" s="2"/>
      <c r="O6360" s="2"/>
    </row>
    <row r="6361" spans="5:15" x14ac:dyDescent="0.25">
      <c r="E6361" s="2"/>
      <c r="F6361" s="2"/>
      <c r="G6361" s="5"/>
      <c r="H6361" s="2"/>
      <c r="I6361" s="2"/>
      <c r="J6361" s="2"/>
      <c r="K6361" s="2"/>
      <c r="L6361" s="2"/>
      <c r="M6361" s="2"/>
      <c r="N6361" s="2"/>
      <c r="O6361" s="2"/>
    </row>
    <row r="6362" spans="5:15" x14ac:dyDescent="0.25">
      <c r="E6362" s="2"/>
      <c r="F6362" s="2"/>
      <c r="G6362" s="5"/>
      <c r="H6362" s="2"/>
      <c r="I6362" s="2"/>
      <c r="J6362" s="2"/>
      <c r="K6362" s="2"/>
      <c r="L6362" s="2"/>
      <c r="M6362" s="2"/>
      <c r="N6362" s="2"/>
      <c r="O6362" s="2"/>
    </row>
    <row r="6363" spans="5:15" x14ac:dyDescent="0.25">
      <c r="E6363" s="2"/>
      <c r="F6363" s="2"/>
      <c r="G6363" s="5"/>
      <c r="H6363" s="2"/>
      <c r="I6363" s="2"/>
      <c r="J6363" s="2"/>
      <c r="K6363" s="2"/>
      <c r="L6363" s="2"/>
      <c r="M6363" s="2"/>
      <c r="N6363" s="2"/>
      <c r="O6363" s="2"/>
    </row>
    <row r="6364" spans="5:15" x14ac:dyDescent="0.25">
      <c r="E6364" s="2"/>
      <c r="F6364" s="2"/>
      <c r="G6364" s="5"/>
      <c r="H6364" s="2"/>
      <c r="I6364" s="2"/>
      <c r="J6364" s="2"/>
      <c r="K6364" s="2"/>
      <c r="L6364" s="2"/>
      <c r="M6364" s="2"/>
      <c r="N6364" s="2"/>
      <c r="O6364" s="2"/>
    </row>
    <row r="6366" spans="5:15" x14ac:dyDescent="0.25">
      <c r="E6366" s="2"/>
      <c r="F6366" s="2"/>
      <c r="G6366" s="5"/>
      <c r="H6366" s="2"/>
      <c r="I6366" s="2"/>
      <c r="J6366" s="2"/>
      <c r="K6366" s="2"/>
      <c r="L6366" s="2"/>
      <c r="M6366" s="2"/>
      <c r="N6366" s="2"/>
      <c r="O6366" s="2"/>
    </row>
    <row r="6367" spans="5:15" x14ac:dyDescent="0.25">
      <c r="E6367" s="2"/>
      <c r="F6367" s="2"/>
      <c r="G6367" s="5"/>
      <c r="H6367" s="2"/>
      <c r="I6367" s="2"/>
      <c r="J6367" s="2"/>
      <c r="K6367" s="2"/>
      <c r="L6367" s="2"/>
      <c r="M6367" s="2"/>
      <c r="N6367" s="2"/>
      <c r="O6367" s="2"/>
    </row>
    <row r="6368" spans="5:15" x14ac:dyDescent="0.25">
      <c r="E6368" s="2"/>
      <c r="F6368" s="2"/>
      <c r="G6368" s="5"/>
      <c r="H6368" s="2"/>
      <c r="I6368" s="2"/>
      <c r="J6368" s="2"/>
      <c r="K6368" s="2"/>
      <c r="L6368" s="2"/>
      <c r="M6368" s="2"/>
      <c r="N6368" s="2"/>
      <c r="O6368" s="2"/>
    </row>
    <row r="6370" spans="5:15" x14ac:dyDescent="0.25">
      <c r="E6370" s="2"/>
      <c r="F6370" s="2"/>
      <c r="G6370" s="5"/>
      <c r="H6370" s="2"/>
      <c r="I6370" s="2"/>
      <c r="J6370" s="2"/>
      <c r="K6370" s="2"/>
      <c r="L6370" s="2"/>
      <c r="M6370" s="2"/>
      <c r="N6370" s="2"/>
      <c r="O6370" s="2"/>
    </row>
    <row r="6371" spans="5:15" x14ac:dyDescent="0.25">
      <c r="E6371" s="2"/>
      <c r="F6371" s="2"/>
      <c r="G6371" s="5"/>
      <c r="H6371" s="2"/>
      <c r="I6371" s="2"/>
      <c r="J6371" s="2"/>
      <c r="K6371" s="2"/>
      <c r="L6371" s="2"/>
      <c r="M6371" s="2"/>
      <c r="N6371" s="2"/>
      <c r="O6371" s="2"/>
    </row>
    <row r="6372" spans="5:15" x14ac:dyDescent="0.25">
      <c r="E6372" s="2"/>
      <c r="F6372" s="2"/>
      <c r="G6372" s="5"/>
      <c r="H6372" s="2"/>
      <c r="I6372" s="2"/>
      <c r="J6372" s="2"/>
      <c r="K6372" s="2"/>
      <c r="L6372" s="2"/>
      <c r="M6372" s="2"/>
      <c r="N6372" s="2"/>
      <c r="O6372" s="2"/>
    </row>
    <row r="6373" spans="5:15" x14ac:dyDescent="0.25">
      <c r="H6373" s="2"/>
      <c r="I6373" s="2"/>
      <c r="J6373" s="2"/>
      <c r="K6373" s="2"/>
      <c r="L6373" s="2"/>
      <c r="M6373" s="2"/>
      <c r="N6373" s="2"/>
      <c r="O6373" s="2"/>
    </row>
    <row r="6374" spans="5:15" x14ac:dyDescent="0.25">
      <c r="G6374" s="5"/>
      <c r="H6374" s="2"/>
      <c r="I6374" s="2"/>
      <c r="J6374" s="2"/>
      <c r="K6374" s="2"/>
      <c r="L6374" s="2"/>
      <c r="M6374" s="2"/>
      <c r="N6374" s="2"/>
      <c r="O6374" s="2"/>
    </row>
    <row r="6375" spans="5:15" x14ac:dyDescent="0.25">
      <c r="G6375" s="5"/>
      <c r="H6375" s="2"/>
      <c r="I6375" s="2"/>
      <c r="J6375" s="2"/>
      <c r="K6375" s="2"/>
      <c r="L6375" s="2"/>
      <c r="M6375" s="2"/>
      <c r="N6375" s="2"/>
      <c r="O6375" s="2"/>
    </row>
    <row r="6378" spans="5:15" x14ac:dyDescent="0.25">
      <c r="E6378" s="2"/>
      <c r="F6378" s="2"/>
      <c r="G6378" s="5"/>
      <c r="H6378" s="2"/>
      <c r="I6378" s="2"/>
      <c r="J6378" s="2"/>
      <c r="K6378" s="2"/>
      <c r="L6378" s="2"/>
      <c r="M6378" s="2"/>
      <c r="N6378" s="2"/>
      <c r="O6378" s="2"/>
    </row>
    <row r="6379" spans="5:15" x14ac:dyDescent="0.25">
      <c r="E6379" s="2"/>
      <c r="F6379" s="2"/>
      <c r="G6379" s="5"/>
      <c r="H6379" s="2"/>
      <c r="I6379" s="2"/>
      <c r="J6379" s="2"/>
      <c r="K6379" s="2"/>
      <c r="L6379" s="2"/>
      <c r="M6379" s="2"/>
      <c r="N6379" s="2"/>
      <c r="O6379" s="2"/>
    </row>
    <row r="6380" spans="5:15" x14ac:dyDescent="0.25">
      <c r="L6380" s="2"/>
      <c r="M6380" s="2"/>
      <c r="N6380" s="2"/>
      <c r="O6380" s="2"/>
    </row>
    <row r="6382" spans="5:15" x14ac:dyDescent="0.25">
      <c r="F6382" s="2"/>
      <c r="G6382" s="5"/>
      <c r="H6382" s="2"/>
      <c r="I6382" s="2"/>
      <c r="J6382" s="2"/>
      <c r="K6382" s="2"/>
      <c r="L6382" s="2"/>
      <c r="M6382" s="2"/>
      <c r="N6382" s="2"/>
      <c r="O6382" s="2"/>
    </row>
    <row r="6383" spans="5:15" x14ac:dyDescent="0.25">
      <c r="I6383" s="2"/>
      <c r="J6383" s="2"/>
      <c r="K6383" s="2"/>
      <c r="L6383" s="2"/>
      <c r="M6383" s="2"/>
      <c r="N6383" s="2"/>
      <c r="O6383" s="2"/>
    </row>
    <row r="6384" spans="5:15" x14ac:dyDescent="0.25">
      <c r="H6384" s="2"/>
      <c r="I6384" s="2"/>
      <c r="J6384" s="2"/>
      <c r="K6384" s="2"/>
      <c r="L6384" s="2"/>
      <c r="M6384" s="2"/>
      <c r="N6384" s="2"/>
      <c r="O6384" s="2"/>
    </row>
    <row r="6385" spans="5:15" x14ac:dyDescent="0.25">
      <c r="F6385" s="2"/>
      <c r="G6385" s="5"/>
      <c r="H6385" s="2"/>
      <c r="I6385" s="2"/>
      <c r="J6385" s="2"/>
      <c r="K6385" s="2"/>
      <c r="L6385" s="2"/>
      <c r="M6385" s="2"/>
      <c r="N6385" s="2"/>
      <c r="O6385" s="2"/>
    </row>
    <row r="6386" spans="5:15" x14ac:dyDescent="0.25">
      <c r="E6386" s="2"/>
      <c r="F6386" s="2"/>
      <c r="G6386" s="5"/>
      <c r="H6386" s="2"/>
      <c r="I6386" s="2"/>
      <c r="J6386" s="2"/>
      <c r="K6386" s="2"/>
      <c r="L6386" s="2"/>
      <c r="M6386" s="2"/>
      <c r="N6386" s="2"/>
      <c r="O6386" s="2"/>
    </row>
    <row r="6387" spans="5:15" x14ac:dyDescent="0.25">
      <c r="E6387" s="2"/>
      <c r="F6387" s="2"/>
      <c r="G6387" s="5"/>
      <c r="H6387" s="2"/>
      <c r="I6387" s="2"/>
      <c r="J6387" s="2"/>
      <c r="K6387" s="2"/>
      <c r="L6387" s="2"/>
      <c r="M6387" s="2"/>
      <c r="N6387" s="2"/>
      <c r="O6387" s="2"/>
    </row>
    <row r="6390" spans="5:15" x14ac:dyDescent="0.25">
      <c r="E6390" s="2"/>
      <c r="F6390" s="2"/>
      <c r="G6390" s="5"/>
      <c r="H6390" s="2"/>
      <c r="I6390" s="2"/>
      <c r="J6390" s="2"/>
      <c r="K6390" s="2"/>
      <c r="L6390" s="2"/>
      <c r="M6390" s="2"/>
      <c r="N6390" s="2"/>
      <c r="O6390" s="2"/>
    </row>
    <row r="6391" spans="5:15" x14ac:dyDescent="0.25">
      <c r="E6391" s="2"/>
      <c r="F6391" s="2"/>
      <c r="G6391" s="5"/>
      <c r="H6391" s="2"/>
      <c r="I6391" s="2"/>
      <c r="J6391" s="2"/>
      <c r="K6391" s="2"/>
      <c r="L6391" s="2"/>
      <c r="M6391" s="2"/>
      <c r="N6391" s="2"/>
      <c r="O6391" s="2"/>
    </row>
    <row r="6392" spans="5:15" x14ac:dyDescent="0.25">
      <c r="E6392" s="2"/>
      <c r="F6392" s="2"/>
      <c r="G6392" s="5"/>
      <c r="H6392" s="2"/>
      <c r="I6392" s="2"/>
      <c r="J6392" s="2"/>
      <c r="K6392" s="2"/>
      <c r="L6392" s="2"/>
      <c r="M6392" s="2"/>
      <c r="N6392" s="2"/>
      <c r="O6392" s="2"/>
    </row>
    <row r="6394" spans="5:15" x14ac:dyDescent="0.25">
      <c r="E6394" s="2"/>
      <c r="F6394" s="2"/>
      <c r="G6394" s="5"/>
      <c r="H6394" s="2"/>
      <c r="I6394" s="2"/>
      <c r="J6394" s="2"/>
      <c r="K6394" s="2"/>
      <c r="L6394" s="2"/>
      <c r="M6394" s="2"/>
      <c r="N6394" s="2"/>
      <c r="O6394" s="2"/>
    </row>
    <row r="6395" spans="5:15" x14ac:dyDescent="0.25">
      <c r="E6395" s="2"/>
      <c r="F6395" s="2"/>
      <c r="G6395" s="5"/>
      <c r="H6395" s="2"/>
      <c r="I6395" s="2"/>
      <c r="J6395" s="2"/>
      <c r="K6395" s="2"/>
      <c r="L6395" s="2"/>
      <c r="M6395" s="2"/>
      <c r="N6395" s="2"/>
      <c r="O6395" s="2"/>
    </row>
    <row r="6396" spans="5:15" x14ac:dyDescent="0.25">
      <c r="E6396" s="2"/>
      <c r="F6396" s="2"/>
      <c r="G6396" s="5"/>
      <c r="H6396" s="2"/>
      <c r="I6396" s="2"/>
      <c r="J6396" s="2"/>
      <c r="K6396" s="2"/>
      <c r="L6396" s="2"/>
      <c r="M6396" s="2"/>
      <c r="N6396" s="2"/>
      <c r="O6396" s="2"/>
    </row>
    <row r="6397" spans="5:15" x14ac:dyDescent="0.25">
      <c r="G6397" s="5"/>
      <c r="H6397" s="2"/>
      <c r="I6397" s="2"/>
      <c r="J6397" s="2"/>
      <c r="K6397" s="2"/>
      <c r="L6397" s="2"/>
      <c r="M6397" s="2"/>
      <c r="N6397" s="2"/>
      <c r="O6397" s="2"/>
    </row>
    <row r="6398" spans="5:15" x14ac:dyDescent="0.25">
      <c r="E6398" s="2"/>
      <c r="F6398" s="2"/>
      <c r="G6398" s="5"/>
      <c r="H6398" s="2"/>
      <c r="I6398" s="2"/>
      <c r="J6398" s="2"/>
      <c r="K6398" s="2"/>
      <c r="L6398" s="2"/>
      <c r="M6398" s="2"/>
      <c r="N6398" s="2"/>
      <c r="O6398" s="2"/>
    </row>
    <row r="6399" spans="5:15" x14ac:dyDescent="0.25">
      <c r="E6399" s="2"/>
      <c r="F6399" s="2"/>
      <c r="G6399" s="5"/>
      <c r="H6399" s="2"/>
      <c r="I6399" s="2"/>
      <c r="J6399" s="2"/>
      <c r="K6399" s="2"/>
      <c r="L6399" s="2"/>
      <c r="M6399" s="2"/>
      <c r="N6399" s="2"/>
      <c r="O6399" s="2"/>
    </row>
    <row r="6400" spans="5:15" x14ac:dyDescent="0.25">
      <c r="F6400" s="2"/>
      <c r="G6400" s="5"/>
      <c r="H6400" s="2"/>
      <c r="I6400" s="2"/>
      <c r="J6400" s="2"/>
      <c r="K6400" s="2"/>
      <c r="L6400" s="2"/>
      <c r="M6400" s="2"/>
      <c r="N6400" s="2"/>
      <c r="O6400" s="2"/>
    </row>
    <row r="6402" spans="5:15" x14ac:dyDescent="0.25">
      <c r="E6402" s="2"/>
      <c r="F6402" s="2"/>
      <c r="G6402" s="5"/>
      <c r="H6402" s="2"/>
      <c r="I6402" s="2"/>
      <c r="J6402" s="2"/>
      <c r="K6402" s="2"/>
      <c r="L6402" s="2"/>
      <c r="M6402" s="2"/>
      <c r="N6402" s="2"/>
      <c r="O6402" s="2"/>
    </row>
    <row r="6403" spans="5:15" x14ac:dyDescent="0.25">
      <c r="E6403" s="2"/>
      <c r="F6403" s="2"/>
      <c r="G6403" s="5"/>
      <c r="H6403" s="2"/>
      <c r="I6403" s="2"/>
      <c r="J6403" s="2"/>
      <c r="K6403" s="2"/>
      <c r="L6403" s="2"/>
      <c r="M6403" s="2"/>
      <c r="N6403" s="2"/>
      <c r="O6403" s="2"/>
    </row>
    <row r="6404" spans="5:15" x14ac:dyDescent="0.25">
      <c r="E6404" s="2"/>
      <c r="F6404" s="2"/>
      <c r="G6404" s="5"/>
      <c r="H6404" s="2"/>
      <c r="I6404" s="2"/>
      <c r="J6404" s="2"/>
      <c r="K6404" s="2"/>
      <c r="L6404" s="2"/>
      <c r="M6404" s="2"/>
      <c r="N6404" s="2"/>
      <c r="O6404" s="2"/>
    </row>
    <row r="6405" spans="5:15" x14ac:dyDescent="0.25">
      <c r="H6405" s="2"/>
      <c r="I6405" s="2"/>
      <c r="J6405" s="2"/>
      <c r="K6405" s="2"/>
      <c r="L6405" s="2"/>
      <c r="M6405" s="2"/>
      <c r="N6405" s="2"/>
      <c r="O6405" s="2"/>
    </row>
    <row r="6406" spans="5:15" x14ac:dyDescent="0.25">
      <c r="E6406" s="2"/>
      <c r="F6406" s="2"/>
      <c r="G6406" s="5"/>
      <c r="H6406" s="2"/>
      <c r="I6406" s="2"/>
      <c r="J6406" s="2"/>
      <c r="K6406" s="2"/>
      <c r="L6406" s="2"/>
      <c r="M6406" s="2"/>
      <c r="N6406" s="2"/>
      <c r="O6406" s="2"/>
    </row>
    <row r="6407" spans="5:15" x14ac:dyDescent="0.25">
      <c r="E6407" s="2"/>
      <c r="F6407" s="2"/>
      <c r="G6407" s="5"/>
      <c r="H6407" s="2"/>
      <c r="I6407" s="2"/>
      <c r="J6407" s="2"/>
      <c r="K6407" s="2"/>
      <c r="L6407" s="2"/>
      <c r="M6407" s="2"/>
      <c r="N6407" s="2"/>
      <c r="O6407" s="2"/>
    </row>
    <row r="6408" spans="5:15" x14ac:dyDescent="0.25">
      <c r="E6408" s="2"/>
      <c r="F6408" s="2"/>
      <c r="G6408" s="5"/>
      <c r="H6408" s="2"/>
      <c r="I6408" s="2"/>
      <c r="J6408" s="2"/>
      <c r="K6408" s="2"/>
      <c r="L6408" s="2"/>
      <c r="M6408" s="2"/>
      <c r="N6408" s="2"/>
      <c r="O6408" s="2"/>
    </row>
    <row r="6409" spans="5:15" x14ac:dyDescent="0.25">
      <c r="E6409" s="2"/>
      <c r="F6409" s="2"/>
      <c r="G6409" s="5"/>
      <c r="H6409" s="2"/>
      <c r="I6409" s="2"/>
      <c r="J6409" s="2"/>
      <c r="K6409" s="2"/>
      <c r="L6409" s="2"/>
      <c r="M6409" s="2"/>
      <c r="N6409" s="2"/>
      <c r="O6409" s="2"/>
    </row>
    <row r="6410" spans="5:15" x14ac:dyDescent="0.25">
      <c r="E6410" s="2"/>
      <c r="F6410" s="2"/>
      <c r="G6410" s="5"/>
      <c r="H6410" s="2"/>
      <c r="I6410" s="2"/>
      <c r="J6410" s="2"/>
      <c r="K6410" s="2"/>
      <c r="L6410" s="2"/>
      <c r="M6410" s="2"/>
      <c r="N6410" s="2"/>
      <c r="O6410" s="2"/>
    </row>
    <row r="6411" spans="5:15" x14ac:dyDescent="0.25">
      <c r="E6411" s="2"/>
      <c r="F6411" s="2"/>
      <c r="G6411" s="5"/>
      <c r="H6411" s="2"/>
      <c r="I6411" s="2"/>
      <c r="J6411" s="2"/>
      <c r="K6411" s="2"/>
      <c r="L6411" s="2"/>
      <c r="M6411" s="2"/>
      <c r="N6411" s="2"/>
      <c r="O6411" s="2"/>
    </row>
    <row r="6413" spans="5:15" x14ac:dyDescent="0.25">
      <c r="E6413" s="2"/>
      <c r="F6413" s="2"/>
      <c r="G6413" s="5"/>
      <c r="H6413" s="2"/>
      <c r="I6413" s="2"/>
      <c r="J6413" s="2"/>
      <c r="K6413" s="2"/>
      <c r="L6413" s="2"/>
      <c r="M6413" s="2"/>
      <c r="N6413" s="2"/>
      <c r="O6413" s="2"/>
    </row>
    <row r="6414" spans="5:15" x14ac:dyDescent="0.25">
      <c r="E6414" s="2"/>
      <c r="F6414" s="2"/>
      <c r="G6414" s="5"/>
      <c r="H6414" s="2"/>
      <c r="I6414" s="2"/>
      <c r="J6414" s="2"/>
      <c r="K6414" s="2"/>
      <c r="L6414" s="2"/>
      <c r="M6414" s="2"/>
      <c r="N6414" s="2"/>
      <c r="O6414" s="2"/>
    </row>
    <row r="6415" spans="5:15" x14ac:dyDescent="0.25">
      <c r="E6415" s="2"/>
      <c r="F6415" s="2"/>
      <c r="G6415" s="5"/>
      <c r="H6415" s="2"/>
      <c r="I6415" s="2"/>
      <c r="J6415" s="2"/>
      <c r="K6415" s="2"/>
      <c r="L6415" s="2"/>
      <c r="M6415" s="2"/>
      <c r="N6415" s="2"/>
      <c r="O6415" s="2"/>
    </row>
    <row r="6416" spans="5:15" x14ac:dyDescent="0.25">
      <c r="E6416" s="2"/>
      <c r="F6416" s="2"/>
      <c r="G6416" s="5"/>
      <c r="H6416" s="2"/>
      <c r="I6416" s="2"/>
      <c r="J6416" s="2"/>
      <c r="K6416" s="2"/>
      <c r="L6416" s="2"/>
      <c r="M6416" s="2"/>
      <c r="N6416" s="2"/>
      <c r="O6416" s="2"/>
    </row>
    <row r="6417" spans="5:15" x14ac:dyDescent="0.25">
      <c r="E6417" s="2"/>
      <c r="F6417" s="2"/>
      <c r="G6417" s="5"/>
      <c r="H6417" s="2"/>
      <c r="I6417" s="2"/>
      <c r="J6417" s="2"/>
      <c r="K6417" s="2"/>
      <c r="L6417" s="2"/>
      <c r="M6417" s="2"/>
      <c r="N6417" s="2"/>
      <c r="O6417" s="2"/>
    </row>
    <row r="6418" spans="5:15" x14ac:dyDescent="0.25">
      <c r="E6418" s="2"/>
      <c r="F6418" s="2"/>
      <c r="G6418" s="5"/>
      <c r="H6418" s="2"/>
      <c r="I6418" s="2"/>
      <c r="J6418" s="2"/>
      <c r="K6418" s="2"/>
      <c r="L6418" s="2"/>
      <c r="M6418" s="2"/>
      <c r="N6418" s="2"/>
      <c r="O6418" s="2"/>
    </row>
    <row r="6419" spans="5:15" x14ac:dyDescent="0.25">
      <c r="E6419" s="2"/>
      <c r="F6419" s="2"/>
      <c r="G6419" s="5"/>
      <c r="H6419" s="2"/>
      <c r="I6419" s="2"/>
      <c r="J6419" s="2"/>
      <c r="K6419" s="2"/>
      <c r="L6419" s="2"/>
      <c r="M6419" s="2"/>
      <c r="N6419" s="2"/>
      <c r="O6419" s="2"/>
    </row>
    <row r="6420" spans="5:15" x14ac:dyDescent="0.25">
      <c r="E6420" s="2"/>
      <c r="F6420" s="2"/>
      <c r="G6420" s="5"/>
      <c r="H6420" s="2"/>
      <c r="I6420" s="2"/>
      <c r="J6420" s="2"/>
      <c r="K6420" s="2"/>
    </row>
    <row r="6421" spans="5:15" x14ac:dyDescent="0.25">
      <c r="L6421" s="2"/>
      <c r="M6421" s="2"/>
      <c r="N6421" s="2"/>
      <c r="O6421" s="2"/>
    </row>
    <row r="6424" spans="5:15" x14ac:dyDescent="0.25">
      <c r="F6424" s="2"/>
      <c r="G6424" s="5"/>
      <c r="H6424" s="2"/>
      <c r="I6424" s="2"/>
      <c r="J6424" s="2"/>
      <c r="K6424" s="2"/>
      <c r="L6424" s="2"/>
      <c r="M6424" s="2"/>
      <c r="N6424" s="2"/>
      <c r="O6424" s="2"/>
    </row>
    <row r="6425" spans="5:15" x14ac:dyDescent="0.25">
      <c r="M6425" s="2"/>
      <c r="N6425" s="2"/>
      <c r="O6425" s="2"/>
    </row>
    <row r="6428" spans="5:15" x14ac:dyDescent="0.25">
      <c r="F6428" s="2"/>
      <c r="G6428" s="5"/>
      <c r="H6428" s="2"/>
      <c r="I6428" s="2"/>
      <c r="J6428" s="2"/>
      <c r="K6428" s="2"/>
      <c r="L6428" s="2"/>
      <c r="M6428" s="2"/>
      <c r="N6428" s="2"/>
      <c r="O6428" s="2"/>
    </row>
    <row r="6430" spans="5:15" x14ac:dyDescent="0.25">
      <c r="I6430" s="2"/>
      <c r="J6430" s="2"/>
      <c r="K6430" s="2"/>
      <c r="L6430" s="2"/>
      <c r="M6430" s="2"/>
      <c r="N6430" s="2"/>
      <c r="O6430" s="2"/>
    </row>
    <row r="6431" spans="5:15" x14ac:dyDescent="0.25">
      <c r="G6431" s="5"/>
      <c r="H6431" s="2"/>
      <c r="I6431" s="2"/>
      <c r="J6431" s="2"/>
      <c r="K6431" s="2"/>
      <c r="L6431" s="2"/>
      <c r="M6431" s="2"/>
      <c r="N6431" s="2"/>
      <c r="O6431" s="2"/>
    </row>
    <row r="6432" spans="5:15" x14ac:dyDescent="0.25">
      <c r="E6432" s="2"/>
      <c r="F6432" s="2"/>
      <c r="G6432" s="5"/>
      <c r="H6432" s="2"/>
      <c r="I6432" s="2"/>
      <c r="J6432" s="2"/>
      <c r="K6432" s="2"/>
      <c r="L6432" s="2"/>
      <c r="M6432" s="2"/>
      <c r="N6432" s="2"/>
      <c r="O6432" s="2"/>
    </row>
    <row r="6433" spans="5:15" x14ac:dyDescent="0.25">
      <c r="E6433" s="2"/>
      <c r="F6433" s="2"/>
      <c r="G6433" s="5"/>
      <c r="H6433" s="2"/>
      <c r="I6433" s="2"/>
      <c r="J6433" s="2"/>
      <c r="K6433" s="2"/>
      <c r="L6433" s="2"/>
      <c r="M6433" s="2"/>
      <c r="N6433" s="2"/>
      <c r="O6433" s="2"/>
    </row>
    <row r="6434" spans="5:15" x14ac:dyDescent="0.25">
      <c r="E6434" s="2"/>
      <c r="F6434" s="2"/>
      <c r="G6434" s="5"/>
      <c r="H6434" s="2"/>
      <c r="I6434" s="2"/>
      <c r="J6434" s="2"/>
      <c r="K6434" s="2"/>
      <c r="L6434" s="2"/>
      <c r="M6434" s="2"/>
      <c r="N6434" s="2"/>
      <c r="O6434" s="2"/>
    </row>
    <row r="6436" spans="5:15" x14ac:dyDescent="0.25">
      <c r="E6436" s="2"/>
      <c r="F6436" s="2"/>
      <c r="G6436" s="5"/>
      <c r="H6436" s="2"/>
      <c r="I6436" s="2"/>
      <c r="J6436" s="2"/>
      <c r="K6436" s="2"/>
      <c r="L6436" s="2"/>
      <c r="M6436" s="2"/>
      <c r="N6436" s="2"/>
      <c r="O6436" s="2"/>
    </row>
    <row r="6437" spans="5:15" x14ac:dyDescent="0.25">
      <c r="E6437" s="2"/>
      <c r="F6437" s="2"/>
      <c r="G6437" s="5"/>
      <c r="H6437" s="2"/>
      <c r="I6437" s="2"/>
      <c r="J6437" s="2"/>
      <c r="K6437" s="2"/>
      <c r="L6437" s="2"/>
      <c r="M6437" s="2"/>
      <c r="N6437" s="2"/>
      <c r="O6437" s="2"/>
    </row>
    <row r="6438" spans="5:15" x14ac:dyDescent="0.25">
      <c r="E6438" s="2"/>
      <c r="F6438" s="2"/>
      <c r="G6438" s="5"/>
      <c r="H6438" s="2"/>
      <c r="I6438" s="2"/>
      <c r="J6438" s="2"/>
      <c r="K6438" s="2"/>
      <c r="L6438" s="2"/>
      <c r="M6438" s="2"/>
      <c r="N6438" s="2"/>
      <c r="O6438" s="2"/>
    </row>
    <row r="6439" spans="5:15" x14ac:dyDescent="0.25">
      <c r="M6439" s="2"/>
      <c r="N6439" s="2"/>
      <c r="O6439" s="2"/>
    </row>
    <row r="6440" spans="5:15" x14ac:dyDescent="0.25">
      <c r="E6440" s="2"/>
      <c r="F6440" s="2"/>
      <c r="G6440" s="5"/>
      <c r="H6440" s="2"/>
      <c r="I6440" s="2"/>
      <c r="J6440" s="2"/>
      <c r="K6440" s="2"/>
      <c r="L6440" s="2"/>
      <c r="M6440" s="2"/>
      <c r="N6440" s="2"/>
      <c r="O6440" s="2"/>
    </row>
    <row r="6441" spans="5:15" x14ac:dyDescent="0.25">
      <c r="E6441" s="2"/>
      <c r="F6441" s="2"/>
      <c r="G6441" s="5"/>
      <c r="H6441" s="2"/>
      <c r="I6441" s="2"/>
      <c r="J6441" s="2"/>
      <c r="K6441" s="2"/>
      <c r="L6441" s="2"/>
      <c r="M6441" s="2"/>
      <c r="N6441" s="2"/>
      <c r="O6441" s="2"/>
    </row>
    <row r="6442" spans="5:15" x14ac:dyDescent="0.25">
      <c r="E6442" s="2"/>
      <c r="F6442" s="2"/>
      <c r="G6442" s="5"/>
      <c r="H6442" s="2"/>
      <c r="I6442" s="2"/>
      <c r="J6442" s="2"/>
      <c r="K6442" s="2"/>
      <c r="L6442" s="2"/>
      <c r="M6442" s="2"/>
      <c r="N6442" s="2"/>
      <c r="O6442" s="2"/>
    </row>
    <row r="6443" spans="5:15" x14ac:dyDescent="0.25">
      <c r="H6443" s="2"/>
      <c r="I6443" s="2"/>
      <c r="J6443" s="2"/>
      <c r="K6443" s="2"/>
      <c r="L6443" s="2"/>
      <c r="M6443" s="2"/>
      <c r="N6443" s="2"/>
      <c r="O6443" s="2"/>
    </row>
    <row r="6444" spans="5:15" x14ac:dyDescent="0.25">
      <c r="E6444" s="2"/>
      <c r="F6444" s="2"/>
      <c r="G6444" s="5"/>
      <c r="H6444" s="2"/>
      <c r="I6444" s="2"/>
      <c r="J6444" s="2"/>
      <c r="K6444" s="2"/>
      <c r="L6444" s="2"/>
      <c r="M6444" s="2"/>
      <c r="N6444" s="2"/>
      <c r="O6444" s="2"/>
    </row>
    <row r="6447" spans="5:15" x14ac:dyDescent="0.25">
      <c r="E6447" s="2"/>
      <c r="F6447" s="2"/>
      <c r="G6447" s="5"/>
      <c r="H6447" s="2"/>
      <c r="I6447" s="2"/>
      <c r="J6447" s="2"/>
      <c r="K6447" s="2"/>
      <c r="L6447" s="2"/>
      <c r="M6447" s="2"/>
      <c r="N6447" s="2"/>
      <c r="O6447" s="2"/>
    </row>
    <row r="6448" spans="5:15" x14ac:dyDescent="0.25">
      <c r="G6448" s="5"/>
      <c r="H6448" s="2"/>
      <c r="I6448" s="2"/>
      <c r="J6448" s="2"/>
      <c r="K6448" s="2"/>
      <c r="L6448" s="2"/>
      <c r="M6448" s="2"/>
      <c r="N6448" s="2"/>
      <c r="O6448" s="2"/>
    </row>
    <row r="6449" spans="5:15" x14ac:dyDescent="0.25">
      <c r="G6449" s="5"/>
      <c r="H6449" s="2"/>
      <c r="I6449" s="2"/>
      <c r="J6449" s="2"/>
      <c r="K6449" s="2"/>
      <c r="L6449" s="2"/>
      <c r="M6449" s="2"/>
      <c r="N6449" s="2"/>
      <c r="O6449" s="2"/>
    </row>
    <row r="6451" spans="5:15" x14ac:dyDescent="0.25">
      <c r="E6451" s="2"/>
      <c r="F6451" s="2"/>
      <c r="G6451" s="5"/>
      <c r="H6451" s="2"/>
      <c r="I6451" s="2"/>
      <c r="J6451" s="2"/>
      <c r="K6451" s="2"/>
      <c r="L6451" s="2"/>
      <c r="M6451" s="2"/>
      <c r="N6451" s="2"/>
      <c r="O6451" s="2"/>
    </row>
    <row r="6452" spans="5:15" x14ac:dyDescent="0.25">
      <c r="F6452" s="2"/>
      <c r="G6452" s="5"/>
      <c r="H6452" s="2"/>
      <c r="I6452" s="2"/>
      <c r="J6452" s="2"/>
      <c r="K6452" s="2"/>
      <c r="L6452" s="2"/>
      <c r="M6452" s="2"/>
      <c r="N6452" s="2"/>
      <c r="O6452" s="2"/>
    </row>
    <row r="6453" spans="5:15" x14ac:dyDescent="0.25">
      <c r="F6453" s="2"/>
      <c r="G6453" s="5"/>
      <c r="H6453" s="2"/>
      <c r="I6453" s="2"/>
      <c r="J6453" s="2"/>
      <c r="K6453" s="2"/>
      <c r="L6453" s="2"/>
      <c r="M6453" s="2"/>
      <c r="N6453" s="2"/>
      <c r="O6453" s="2"/>
    </row>
    <row r="6454" spans="5:15" x14ac:dyDescent="0.25">
      <c r="F6454" s="2"/>
      <c r="G6454" s="5"/>
      <c r="H6454" s="2"/>
      <c r="I6454" s="2"/>
      <c r="J6454" s="2"/>
      <c r="K6454" s="2"/>
      <c r="L6454" s="2"/>
      <c r="M6454" s="2"/>
      <c r="N6454" s="2"/>
      <c r="O6454" s="2"/>
    </row>
    <row r="6455" spans="5:15" x14ac:dyDescent="0.25">
      <c r="I6455" s="2"/>
    </row>
    <row r="6456" spans="5:15" x14ac:dyDescent="0.25">
      <c r="I6456" s="2"/>
    </row>
    <row r="6457" spans="5:15" x14ac:dyDescent="0.25">
      <c r="K6457" s="2"/>
    </row>
    <row r="6458" spans="5:15" x14ac:dyDescent="0.25">
      <c r="E6458" s="2"/>
      <c r="F6458" s="2"/>
      <c r="G6458" s="5"/>
      <c r="H6458" s="2"/>
      <c r="I6458" s="2"/>
      <c r="J6458" s="2"/>
      <c r="K6458" s="2"/>
      <c r="L6458" s="2"/>
      <c r="M6458" s="2"/>
      <c r="N6458" s="2"/>
      <c r="O6458" s="2"/>
    </row>
    <row r="6459" spans="5:15" x14ac:dyDescent="0.25">
      <c r="E6459" s="2"/>
      <c r="F6459" s="2"/>
      <c r="G6459" s="5"/>
      <c r="H6459" s="2"/>
      <c r="I6459" s="2"/>
      <c r="J6459" s="2"/>
      <c r="K6459" s="2"/>
      <c r="L6459" s="2"/>
      <c r="M6459" s="2"/>
      <c r="N6459" s="2"/>
      <c r="O6459" s="2"/>
    </row>
    <row r="6460" spans="5:15" x14ac:dyDescent="0.25">
      <c r="J6460" s="2"/>
    </row>
    <row r="6462" spans="5:15" x14ac:dyDescent="0.25">
      <c r="E6462" s="2"/>
      <c r="F6462" s="2"/>
      <c r="G6462" s="5"/>
      <c r="H6462" s="2"/>
      <c r="I6462" s="2"/>
      <c r="J6462" s="2"/>
      <c r="K6462" s="2"/>
      <c r="L6462" s="2"/>
      <c r="M6462" s="2"/>
      <c r="N6462" s="2"/>
      <c r="O6462" s="2"/>
    </row>
    <row r="6463" spans="5:15" x14ac:dyDescent="0.25">
      <c r="F6463" s="2"/>
      <c r="G6463" s="5"/>
      <c r="H6463" s="2"/>
      <c r="I6463" s="2"/>
      <c r="J6463" s="2"/>
      <c r="K6463" s="2"/>
      <c r="L6463" s="2"/>
      <c r="M6463" s="2"/>
      <c r="N6463" s="2"/>
      <c r="O6463" s="2"/>
    </row>
    <row r="6464" spans="5:15" x14ac:dyDescent="0.25">
      <c r="E6464" s="2"/>
      <c r="F6464" s="2"/>
      <c r="G6464" s="5"/>
      <c r="H6464" s="2"/>
      <c r="I6464" s="2"/>
      <c r="J6464" s="2"/>
      <c r="K6464" s="2"/>
      <c r="L6464" s="2"/>
      <c r="M6464" s="2"/>
      <c r="N6464" s="2"/>
      <c r="O6464" s="2"/>
    </row>
    <row r="6465" spans="5:15" x14ac:dyDescent="0.25">
      <c r="I6465" s="2"/>
      <c r="J6465" s="2"/>
      <c r="K6465" s="2"/>
      <c r="L6465" s="2"/>
      <c r="M6465" s="2"/>
      <c r="N6465" s="2"/>
    </row>
    <row r="6466" spans="5:15" x14ac:dyDescent="0.25">
      <c r="E6466" s="2"/>
      <c r="F6466" s="2"/>
      <c r="G6466" s="5"/>
      <c r="H6466" s="2"/>
      <c r="I6466" s="2"/>
      <c r="J6466" s="2"/>
      <c r="K6466" s="2"/>
      <c r="L6466" s="2"/>
      <c r="M6466" s="2"/>
      <c r="N6466" s="2"/>
      <c r="O6466" s="2"/>
    </row>
    <row r="6467" spans="5:15" x14ac:dyDescent="0.25">
      <c r="H6467" s="2"/>
      <c r="I6467" s="2"/>
      <c r="J6467" s="2"/>
      <c r="K6467" s="2"/>
      <c r="L6467" s="2"/>
    </row>
    <row r="6468" spans="5:15" x14ac:dyDescent="0.25">
      <c r="E6468" s="2"/>
      <c r="H6468" s="2"/>
      <c r="I6468" s="2"/>
      <c r="J6468" s="2"/>
      <c r="K6468" s="2"/>
      <c r="L6468" s="2"/>
      <c r="M6468" s="2"/>
    </row>
    <row r="6469" spans="5:15" x14ac:dyDescent="0.25">
      <c r="J6469" s="2"/>
      <c r="K6469" s="2"/>
      <c r="L6469" s="2"/>
      <c r="M6469" s="2"/>
    </row>
    <row r="6470" spans="5:15" x14ac:dyDescent="0.25">
      <c r="F6470" s="2"/>
      <c r="G6470" s="5"/>
      <c r="M6470" s="2"/>
      <c r="N6470" s="2"/>
      <c r="O6470" s="2"/>
    </row>
    <row r="6472" spans="5:15" x14ac:dyDescent="0.25">
      <c r="F6472" s="2"/>
      <c r="G6472" s="5"/>
      <c r="H6472" s="2"/>
      <c r="I6472" s="2"/>
      <c r="J6472" s="2"/>
      <c r="K6472" s="2"/>
      <c r="L6472" s="2"/>
      <c r="M6472" s="2"/>
      <c r="N6472" s="2"/>
      <c r="O6472" s="2"/>
    </row>
    <row r="6473" spans="5:15" x14ac:dyDescent="0.25">
      <c r="E6473" s="2"/>
      <c r="F6473" s="2"/>
      <c r="G6473" s="5"/>
      <c r="H6473" s="2"/>
      <c r="I6473" s="2"/>
      <c r="J6473" s="2"/>
      <c r="K6473" s="2"/>
      <c r="L6473" s="2"/>
      <c r="M6473" s="2"/>
      <c r="N6473" s="2"/>
      <c r="O6473" s="2"/>
    </row>
    <row r="6474" spans="5:15" x14ac:dyDescent="0.25">
      <c r="N6474" s="2"/>
      <c r="O6474" s="2"/>
    </row>
    <row r="6475" spans="5:15" x14ac:dyDescent="0.25">
      <c r="E6475" s="2"/>
      <c r="F6475" s="2"/>
      <c r="G6475" s="5"/>
      <c r="H6475" s="2"/>
      <c r="I6475" s="2"/>
      <c r="J6475" s="2"/>
      <c r="K6475" s="2"/>
      <c r="L6475" s="2"/>
      <c r="M6475" s="2"/>
      <c r="N6475" s="2"/>
      <c r="O6475" s="2"/>
    </row>
    <row r="6476" spans="5:15" x14ac:dyDescent="0.25">
      <c r="E6476" s="2"/>
      <c r="F6476" s="2"/>
      <c r="G6476" s="5"/>
      <c r="H6476" s="2"/>
      <c r="I6476" s="2"/>
      <c r="J6476" s="2"/>
      <c r="K6476" s="2"/>
      <c r="L6476" s="2"/>
      <c r="M6476" s="2"/>
      <c r="N6476" s="2"/>
      <c r="O6476" s="2"/>
    </row>
    <row r="6477" spans="5:15" x14ac:dyDescent="0.25">
      <c r="G6477" s="5"/>
      <c r="H6477" s="2"/>
      <c r="I6477" s="2"/>
      <c r="J6477" s="2"/>
      <c r="K6477" s="2"/>
      <c r="L6477" s="2"/>
      <c r="M6477" s="2"/>
      <c r="N6477" s="2"/>
      <c r="O6477" s="2"/>
    </row>
    <row r="6478" spans="5:15" x14ac:dyDescent="0.25">
      <c r="L6478" s="2"/>
      <c r="M6478" s="2"/>
      <c r="N6478" s="2"/>
      <c r="O6478" s="2"/>
    </row>
    <row r="6479" spans="5:15" x14ac:dyDescent="0.25">
      <c r="L6479" s="2"/>
      <c r="M6479" s="2"/>
      <c r="N6479" s="2"/>
      <c r="O6479" s="2"/>
    </row>
    <row r="6480" spans="5:15" x14ac:dyDescent="0.25">
      <c r="L6480" s="2"/>
      <c r="M6480" s="2"/>
      <c r="N6480" s="2"/>
      <c r="O6480" s="2"/>
    </row>
    <row r="6481" spans="5:15" x14ac:dyDescent="0.25">
      <c r="E6481" s="2"/>
      <c r="F6481" s="2"/>
      <c r="G6481" s="5"/>
      <c r="H6481" s="2"/>
      <c r="I6481" s="2"/>
      <c r="J6481" s="2"/>
      <c r="K6481" s="2"/>
      <c r="L6481" s="2"/>
      <c r="M6481" s="2"/>
      <c r="N6481" s="2"/>
      <c r="O6481" s="2"/>
    </row>
    <row r="6482" spans="5:15" x14ac:dyDescent="0.25">
      <c r="E6482" s="2"/>
      <c r="F6482" s="2"/>
      <c r="G6482" s="5"/>
      <c r="H6482" s="2"/>
      <c r="I6482" s="2"/>
      <c r="J6482" s="2"/>
      <c r="K6482" s="2"/>
      <c r="L6482" s="2"/>
      <c r="M6482" s="2"/>
      <c r="N6482" s="2"/>
      <c r="O6482" s="2"/>
    </row>
    <row r="6483" spans="5:15" x14ac:dyDescent="0.25">
      <c r="E6483" s="2"/>
      <c r="F6483" s="2"/>
      <c r="G6483" s="5"/>
      <c r="H6483" s="2"/>
      <c r="I6483" s="2"/>
      <c r="J6483" s="2"/>
      <c r="K6483" s="2"/>
      <c r="L6483" s="2"/>
      <c r="M6483" s="2"/>
      <c r="N6483" s="2"/>
      <c r="O6483" s="2"/>
    </row>
    <row r="6485" spans="5:15" x14ac:dyDescent="0.25">
      <c r="E6485" s="2"/>
      <c r="F6485" s="2"/>
      <c r="G6485" s="5"/>
      <c r="H6485" s="2"/>
      <c r="I6485" s="2"/>
      <c r="J6485" s="2"/>
      <c r="K6485" s="2"/>
      <c r="L6485" s="2"/>
      <c r="M6485" s="2"/>
      <c r="N6485" s="2"/>
      <c r="O6485" s="2"/>
    </row>
    <row r="6486" spans="5:15" x14ac:dyDescent="0.25">
      <c r="E6486" s="2"/>
      <c r="F6486" s="2"/>
      <c r="G6486" s="5"/>
      <c r="H6486" s="2"/>
      <c r="I6486" s="2"/>
      <c r="J6486" s="2"/>
      <c r="K6486" s="2"/>
      <c r="L6486" s="2"/>
      <c r="M6486" s="2"/>
      <c r="N6486" s="2"/>
      <c r="O6486" s="2"/>
    </row>
    <row r="6487" spans="5:15" x14ac:dyDescent="0.25">
      <c r="E6487" s="2"/>
      <c r="F6487" s="2"/>
      <c r="G6487" s="5"/>
      <c r="H6487" s="2"/>
      <c r="I6487" s="2"/>
      <c r="J6487" s="2"/>
      <c r="K6487" s="2"/>
      <c r="L6487" s="2"/>
      <c r="M6487" s="2"/>
      <c r="N6487" s="2"/>
      <c r="O6487" s="2"/>
    </row>
    <row r="6488" spans="5:15" x14ac:dyDescent="0.25">
      <c r="E6488" s="2"/>
      <c r="F6488" s="2"/>
      <c r="G6488" s="5"/>
      <c r="H6488" s="2"/>
      <c r="I6488" s="2"/>
      <c r="J6488" s="2"/>
      <c r="K6488" s="2"/>
      <c r="L6488" s="2"/>
      <c r="M6488" s="2"/>
      <c r="N6488" s="2"/>
      <c r="O6488" s="2"/>
    </row>
    <row r="6489" spans="5:15" x14ac:dyDescent="0.25">
      <c r="E6489" s="2"/>
      <c r="F6489" s="2"/>
      <c r="G6489" s="5"/>
      <c r="H6489" s="2"/>
      <c r="I6489" s="2"/>
      <c r="J6489" s="2"/>
      <c r="K6489" s="2"/>
      <c r="L6489" s="2"/>
      <c r="M6489" s="2"/>
      <c r="N6489" s="2"/>
      <c r="O6489" s="2"/>
    </row>
    <row r="6490" spans="5:15" x14ac:dyDescent="0.25">
      <c r="E6490" s="2"/>
      <c r="F6490" s="2"/>
      <c r="G6490" s="5"/>
      <c r="H6490" s="2"/>
      <c r="I6490" s="2"/>
      <c r="J6490" s="2"/>
      <c r="K6490" s="2"/>
      <c r="L6490" s="2"/>
      <c r="M6490" s="2"/>
      <c r="N6490" s="2"/>
      <c r="O6490" s="2"/>
    </row>
    <row r="6491" spans="5:15" x14ac:dyDescent="0.25">
      <c r="E6491" s="2"/>
      <c r="F6491" s="2"/>
      <c r="G6491" s="5"/>
      <c r="H6491" s="2"/>
      <c r="I6491" s="2"/>
      <c r="J6491" s="2"/>
      <c r="K6491" s="2"/>
      <c r="L6491" s="2"/>
      <c r="M6491" s="2"/>
      <c r="N6491" s="2"/>
      <c r="O6491" s="2"/>
    </row>
    <row r="6492" spans="5:15" x14ac:dyDescent="0.25">
      <c r="E6492" s="2"/>
      <c r="F6492" s="2"/>
      <c r="G6492" s="5"/>
      <c r="H6492" s="2"/>
      <c r="I6492" s="2"/>
      <c r="J6492" s="2"/>
      <c r="K6492" s="2"/>
      <c r="L6492" s="2"/>
      <c r="M6492" s="2"/>
      <c r="N6492" s="2"/>
      <c r="O6492" s="2"/>
    </row>
    <row r="6493" spans="5:15" x14ac:dyDescent="0.25">
      <c r="E6493" s="2"/>
      <c r="F6493" s="2"/>
      <c r="G6493" s="5"/>
      <c r="H6493" s="2"/>
      <c r="I6493" s="2"/>
      <c r="J6493" s="2"/>
      <c r="K6493" s="2"/>
      <c r="L6493" s="2"/>
      <c r="M6493" s="2"/>
      <c r="N6493" s="2"/>
      <c r="O6493" s="2"/>
    </row>
    <row r="6494" spans="5:15" x14ac:dyDescent="0.25">
      <c r="E6494" s="2"/>
      <c r="F6494" s="2"/>
      <c r="G6494" s="5"/>
      <c r="H6494" s="2"/>
      <c r="I6494" s="2"/>
      <c r="J6494" s="2"/>
      <c r="K6494" s="2"/>
      <c r="L6494" s="2"/>
      <c r="M6494" s="2"/>
      <c r="N6494" s="2"/>
      <c r="O6494" s="2"/>
    </row>
    <row r="6495" spans="5:15" x14ac:dyDescent="0.25">
      <c r="E6495" s="2"/>
      <c r="F6495" s="2"/>
      <c r="G6495" s="5"/>
      <c r="H6495" s="2"/>
      <c r="I6495" s="2"/>
      <c r="J6495" s="2"/>
      <c r="K6495" s="2"/>
      <c r="L6495" s="2"/>
      <c r="M6495" s="2"/>
      <c r="N6495" s="2"/>
      <c r="O6495" s="2"/>
    </row>
    <row r="6498" spans="5:15" x14ac:dyDescent="0.25">
      <c r="E6498" s="2"/>
    </row>
    <row r="6500" spans="5:15" x14ac:dyDescent="0.25">
      <c r="E6500" s="2"/>
      <c r="F6500" s="2"/>
      <c r="G6500" s="5"/>
      <c r="H6500" s="2"/>
      <c r="I6500" s="2"/>
      <c r="J6500" s="2"/>
      <c r="K6500" s="2"/>
      <c r="L6500" s="2"/>
      <c r="M6500" s="2"/>
      <c r="N6500" s="2"/>
      <c r="O6500" s="2"/>
    </row>
    <row r="6502" spans="5:15" x14ac:dyDescent="0.25">
      <c r="E6502" s="2"/>
      <c r="F6502" s="2"/>
      <c r="G6502" s="5"/>
      <c r="H6502" s="2"/>
      <c r="I6502" s="2"/>
      <c r="J6502" s="2"/>
      <c r="K6502" s="2"/>
      <c r="L6502" s="2"/>
      <c r="M6502" s="2"/>
      <c r="N6502" s="2"/>
      <c r="O6502" s="2"/>
    </row>
    <row r="6503" spans="5:15" x14ac:dyDescent="0.25">
      <c r="E6503" s="2"/>
      <c r="F6503" s="2"/>
      <c r="G6503" s="5"/>
      <c r="H6503" s="2"/>
      <c r="I6503" s="2"/>
      <c r="J6503" s="2"/>
      <c r="K6503" s="2"/>
      <c r="L6503" s="2"/>
      <c r="M6503" s="2"/>
      <c r="N6503" s="2"/>
      <c r="O6503" s="2"/>
    </row>
    <row r="6504" spans="5:15" x14ac:dyDescent="0.25">
      <c r="E6504" s="2"/>
      <c r="F6504" s="2"/>
      <c r="G6504" s="5"/>
      <c r="H6504" s="2"/>
      <c r="I6504" s="2"/>
      <c r="J6504" s="2"/>
      <c r="K6504" s="2"/>
      <c r="L6504" s="2"/>
      <c r="M6504" s="2"/>
      <c r="N6504" s="2"/>
      <c r="O6504" s="2"/>
    </row>
    <row r="6505" spans="5:15" x14ac:dyDescent="0.25">
      <c r="E6505" s="2"/>
      <c r="F6505" s="2"/>
      <c r="G6505" s="5"/>
      <c r="H6505" s="2"/>
      <c r="I6505" s="2"/>
      <c r="J6505" s="2"/>
      <c r="K6505" s="2"/>
      <c r="L6505" s="2"/>
      <c r="M6505" s="2"/>
      <c r="N6505" s="2"/>
      <c r="O6505" s="2"/>
    </row>
    <row r="6506" spans="5:15" x14ac:dyDescent="0.25">
      <c r="E6506" s="2"/>
      <c r="F6506" s="2"/>
      <c r="G6506" s="5"/>
      <c r="H6506" s="2"/>
      <c r="I6506" s="2"/>
      <c r="J6506" s="2"/>
      <c r="K6506" s="2"/>
      <c r="L6506" s="2"/>
      <c r="M6506" s="2"/>
      <c r="N6506" s="2"/>
      <c r="O6506" s="2"/>
    </row>
    <row r="6507" spans="5:15" x14ac:dyDescent="0.25">
      <c r="E6507" s="2"/>
      <c r="F6507" s="2"/>
      <c r="G6507" s="5"/>
      <c r="H6507" s="2"/>
      <c r="I6507" s="2"/>
      <c r="J6507" s="2"/>
      <c r="K6507" s="2"/>
      <c r="L6507" s="2"/>
      <c r="M6507" s="2"/>
      <c r="N6507" s="2"/>
      <c r="O6507" s="2"/>
    </row>
    <row r="6508" spans="5:15" x14ac:dyDescent="0.25">
      <c r="E6508" s="2"/>
      <c r="F6508" s="2"/>
      <c r="G6508" s="5"/>
      <c r="H6508" s="2"/>
      <c r="I6508" s="2"/>
      <c r="J6508" s="2"/>
      <c r="K6508" s="2"/>
      <c r="L6508" s="2"/>
      <c r="M6508" s="2"/>
      <c r="N6508" s="2"/>
      <c r="O6508" s="2"/>
    </row>
    <row r="6509" spans="5:15" x14ac:dyDescent="0.25">
      <c r="E6509" s="2"/>
      <c r="F6509" s="2"/>
      <c r="G6509" s="5"/>
      <c r="H6509" s="2"/>
      <c r="I6509" s="2"/>
      <c r="J6509" s="2"/>
      <c r="K6509" s="2"/>
      <c r="L6509" s="2"/>
      <c r="M6509" s="2"/>
      <c r="N6509" s="2"/>
      <c r="O6509" s="2"/>
    </row>
    <row r="6510" spans="5:15" x14ac:dyDescent="0.25">
      <c r="E6510" s="2"/>
      <c r="F6510" s="2"/>
      <c r="G6510" s="5"/>
      <c r="H6510" s="2"/>
      <c r="I6510" s="2"/>
      <c r="J6510" s="2"/>
      <c r="K6510" s="2"/>
      <c r="L6510" s="2"/>
      <c r="M6510" s="2"/>
      <c r="N6510" s="2"/>
      <c r="O6510" s="2"/>
    </row>
    <row r="6511" spans="5:15" x14ac:dyDescent="0.25">
      <c r="E6511" s="2"/>
      <c r="F6511" s="2"/>
      <c r="G6511" s="5"/>
      <c r="H6511" s="2"/>
      <c r="I6511" s="2"/>
      <c r="J6511" s="2"/>
      <c r="K6511" s="2"/>
      <c r="L6511" s="2"/>
      <c r="M6511" s="2"/>
      <c r="N6511" s="2"/>
      <c r="O6511" s="2"/>
    </row>
    <row r="6514" spans="5:15" x14ac:dyDescent="0.25">
      <c r="E6514" s="2"/>
      <c r="F6514" s="2"/>
      <c r="G6514" s="5"/>
      <c r="H6514" s="2"/>
      <c r="I6514" s="2"/>
      <c r="J6514" s="2"/>
      <c r="K6514" s="2"/>
      <c r="L6514" s="2"/>
      <c r="M6514" s="2"/>
      <c r="N6514" s="2"/>
      <c r="O6514" s="2"/>
    </row>
    <row r="6515" spans="5:15" x14ac:dyDescent="0.25">
      <c r="E6515" s="2"/>
      <c r="F6515" s="2"/>
      <c r="G6515" s="5"/>
      <c r="H6515" s="2"/>
      <c r="I6515" s="2"/>
      <c r="J6515" s="2"/>
      <c r="K6515" s="2"/>
      <c r="L6515" s="2"/>
      <c r="M6515" s="2"/>
      <c r="N6515" s="2"/>
      <c r="O6515" s="2"/>
    </row>
    <row r="6516" spans="5:15" x14ac:dyDescent="0.25">
      <c r="E6516" s="2"/>
      <c r="F6516" s="2"/>
      <c r="G6516" s="5"/>
      <c r="H6516" s="2"/>
      <c r="I6516" s="2"/>
      <c r="J6516" s="2"/>
      <c r="K6516" s="2"/>
      <c r="L6516" s="2"/>
      <c r="M6516" s="2"/>
      <c r="N6516" s="2"/>
      <c r="O6516" s="2"/>
    </row>
    <row r="6518" spans="5:15" x14ac:dyDescent="0.25">
      <c r="E6518" s="2"/>
      <c r="F6518" s="2"/>
      <c r="G6518" s="5"/>
      <c r="H6518" s="2"/>
      <c r="I6518" s="2"/>
      <c r="J6518" s="2"/>
      <c r="K6518" s="2"/>
      <c r="L6518" s="2"/>
      <c r="M6518" s="2"/>
      <c r="N6518" s="2"/>
      <c r="O6518" s="2"/>
    </row>
    <row r="6519" spans="5:15" x14ac:dyDescent="0.25">
      <c r="E6519" s="2"/>
      <c r="F6519" s="2"/>
      <c r="G6519" s="5"/>
      <c r="H6519" s="2"/>
      <c r="I6519" s="2"/>
      <c r="J6519" s="2"/>
      <c r="K6519" s="2"/>
      <c r="L6519" s="2"/>
      <c r="M6519" s="2"/>
      <c r="N6519" s="2"/>
      <c r="O6519" s="2"/>
    </row>
    <row r="6520" spans="5:15" x14ac:dyDescent="0.25">
      <c r="E6520" s="2"/>
      <c r="F6520" s="2"/>
      <c r="G6520" s="5"/>
      <c r="H6520" s="2"/>
      <c r="I6520" s="2"/>
      <c r="J6520" s="2"/>
      <c r="K6520" s="2"/>
      <c r="L6520" s="2"/>
      <c r="M6520" s="2"/>
      <c r="N6520" s="2"/>
      <c r="O6520" s="2"/>
    </row>
    <row r="6521" spans="5:15" x14ac:dyDescent="0.25">
      <c r="H6521" s="2"/>
      <c r="I6521" s="2"/>
      <c r="J6521" s="2"/>
      <c r="K6521" s="2"/>
      <c r="L6521" s="2"/>
      <c r="M6521" s="2"/>
      <c r="N6521" s="2"/>
      <c r="O6521" s="2"/>
    </row>
    <row r="6522" spans="5:15" x14ac:dyDescent="0.25">
      <c r="E6522" s="2"/>
      <c r="F6522" s="2"/>
      <c r="G6522" s="5"/>
      <c r="H6522" s="2"/>
      <c r="I6522" s="2"/>
      <c r="J6522" s="2"/>
      <c r="K6522" s="2"/>
      <c r="L6522" s="2"/>
      <c r="M6522" s="2"/>
      <c r="N6522" s="2"/>
      <c r="O6522" s="2"/>
    </row>
    <row r="6523" spans="5:15" x14ac:dyDescent="0.25">
      <c r="E6523" s="2"/>
      <c r="F6523" s="2"/>
      <c r="G6523" s="5"/>
      <c r="H6523" s="2"/>
      <c r="I6523" s="2"/>
      <c r="J6523" s="2"/>
      <c r="K6523" s="2"/>
      <c r="L6523" s="2"/>
      <c r="M6523" s="2"/>
      <c r="N6523" s="2"/>
      <c r="O6523" s="2"/>
    </row>
    <row r="6524" spans="5:15" x14ac:dyDescent="0.25">
      <c r="E6524" s="2"/>
      <c r="F6524" s="2"/>
      <c r="G6524" s="5"/>
      <c r="H6524" s="2"/>
      <c r="I6524" s="2"/>
      <c r="J6524" s="2"/>
      <c r="K6524" s="2"/>
      <c r="L6524" s="2"/>
      <c r="M6524" s="2"/>
      <c r="N6524" s="2"/>
      <c r="O6524" s="2"/>
    </row>
    <row r="6526" spans="5:15" x14ac:dyDescent="0.25">
      <c r="E6526" s="2"/>
      <c r="F6526" s="2"/>
      <c r="G6526" s="5"/>
      <c r="H6526" s="2"/>
      <c r="I6526" s="2"/>
      <c r="J6526" s="2"/>
      <c r="K6526" s="2"/>
      <c r="L6526" s="2"/>
      <c r="M6526" s="2"/>
      <c r="N6526" s="2"/>
      <c r="O6526" s="2"/>
    </row>
    <row r="6527" spans="5:15" x14ac:dyDescent="0.25">
      <c r="E6527" s="2"/>
      <c r="F6527" s="2"/>
      <c r="G6527" s="5"/>
      <c r="H6527" s="2"/>
      <c r="I6527" s="2"/>
      <c r="J6527" s="2"/>
      <c r="K6527" s="2"/>
      <c r="L6527" s="2"/>
      <c r="M6527" s="2"/>
      <c r="N6527" s="2"/>
      <c r="O6527" s="2"/>
    </row>
    <row r="6528" spans="5:15" x14ac:dyDescent="0.25">
      <c r="E6528" s="2"/>
      <c r="F6528" s="2"/>
      <c r="G6528" s="5"/>
      <c r="H6528" s="2"/>
      <c r="I6528" s="2"/>
      <c r="J6528" s="2"/>
      <c r="K6528" s="2"/>
      <c r="L6528" s="2"/>
      <c r="M6528" s="2"/>
      <c r="N6528" s="2"/>
      <c r="O6528" s="2"/>
    </row>
    <row r="6529" spans="5:15" x14ac:dyDescent="0.25">
      <c r="F6529" s="2"/>
      <c r="G6529" s="5"/>
      <c r="H6529" s="2"/>
      <c r="I6529" s="2"/>
      <c r="J6529" s="2"/>
      <c r="K6529" s="2"/>
      <c r="L6529" s="2"/>
      <c r="M6529" s="2"/>
      <c r="N6529" s="2"/>
      <c r="O6529" s="2"/>
    </row>
    <row r="6530" spans="5:15" x14ac:dyDescent="0.25">
      <c r="E6530" s="2"/>
      <c r="F6530" s="2"/>
      <c r="G6530" s="5"/>
      <c r="H6530" s="2"/>
      <c r="I6530" s="2"/>
      <c r="J6530" s="2"/>
      <c r="K6530" s="2"/>
      <c r="L6530" s="2"/>
      <c r="M6530" s="2"/>
      <c r="N6530" s="2"/>
      <c r="O6530" s="2"/>
    </row>
    <row r="6531" spans="5:15" x14ac:dyDescent="0.25">
      <c r="E6531" s="2"/>
      <c r="F6531" s="2"/>
      <c r="G6531" s="5"/>
      <c r="H6531" s="2"/>
      <c r="I6531" s="2"/>
      <c r="J6531" s="2"/>
      <c r="K6531" s="2"/>
      <c r="L6531" s="2"/>
      <c r="M6531" s="2"/>
      <c r="N6531" s="2"/>
      <c r="O6531" s="2"/>
    </row>
    <row r="6532" spans="5:15" x14ac:dyDescent="0.25">
      <c r="E6532" s="2"/>
      <c r="F6532" s="2"/>
      <c r="G6532" s="5"/>
      <c r="H6532" s="2"/>
      <c r="I6532" s="2"/>
      <c r="J6532" s="2"/>
      <c r="K6532" s="2"/>
      <c r="L6532" s="2"/>
      <c r="M6532" s="2"/>
      <c r="N6532" s="2"/>
      <c r="O6532" s="2"/>
    </row>
    <row r="6533" spans="5:15" x14ac:dyDescent="0.25">
      <c r="F6533" s="2"/>
      <c r="G6533" s="5"/>
      <c r="H6533" s="2"/>
      <c r="I6533" s="2"/>
      <c r="J6533" s="2"/>
      <c r="K6533" s="2"/>
      <c r="L6533" s="2"/>
      <c r="M6533" s="2"/>
      <c r="N6533" s="2"/>
      <c r="O6533" s="2"/>
    </row>
    <row r="6534" spans="5:15" x14ac:dyDescent="0.25">
      <c r="E6534" s="2"/>
      <c r="F6534" s="2"/>
      <c r="G6534" s="5"/>
      <c r="H6534" s="2"/>
      <c r="I6534" s="2"/>
      <c r="J6534" s="2"/>
      <c r="K6534" s="2"/>
      <c r="L6534" s="2"/>
      <c r="M6534" s="2"/>
      <c r="N6534" s="2"/>
      <c r="O6534" s="2"/>
    </row>
    <row r="6535" spans="5:15" x14ac:dyDescent="0.25">
      <c r="E6535" s="2"/>
      <c r="F6535" s="2"/>
      <c r="G6535" s="5"/>
      <c r="H6535" s="2"/>
      <c r="I6535" s="2"/>
      <c r="J6535" s="2"/>
      <c r="K6535" s="2"/>
      <c r="L6535" s="2"/>
      <c r="M6535" s="2"/>
      <c r="N6535" s="2"/>
      <c r="O6535" s="2"/>
    </row>
    <row r="6536" spans="5:15" x14ac:dyDescent="0.25">
      <c r="E6536" s="2"/>
      <c r="F6536" s="2"/>
      <c r="G6536" s="5"/>
      <c r="H6536" s="2"/>
      <c r="I6536" s="2"/>
      <c r="J6536" s="2"/>
      <c r="K6536" s="2"/>
      <c r="L6536" s="2"/>
      <c r="M6536" s="2"/>
      <c r="N6536" s="2"/>
      <c r="O6536" s="2"/>
    </row>
    <row r="6538" spans="5:15" x14ac:dyDescent="0.25">
      <c r="E6538" s="2"/>
      <c r="F6538" s="2"/>
      <c r="G6538" s="5"/>
      <c r="H6538" s="2"/>
      <c r="I6538" s="2"/>
      <c r="J6538" s="2"/>
      <c r="K6538" s="2"/>
      <c r="L6538" s="2"/>
      <c r="M6538" s="2"/>
      <c r="N6538" s="2"/>
      <c r="O6538" s="2"/>
    </row>
    <row r="6539" spans="5:15" x14ac:dyDescent="0.25">
      <c r="E6539" s="2"/>
      <c r="F6539" s="2"/>
      <c r="G6539" s="5"/>
      <c r="H6539" s="2"/>
      <c r="I6539" s="2"/>
      <c r="J6539" s="2"/>
      <c r="K6539" s="2"/>
      <c r="L6539" s="2"/>
      <c r="M6539" s="2"/>
      <c r="N6539" s="2"/>
      <c r="O6539" s="2"/>
    </row>
    <row r="6540" spans="5:15" x14ac:dyDescent="0.25">
      <c r="E6540" s="2"/>
      <c r="F6540" s="2"/>
      <c r="G6540" s="5"/>
      <c r="H6540" s="2"/>
      <c r="I6540" s="2"/>
      <c r="J6540" s="2"/>
      <c r="K6540" s="2"/>
      <c r="L6540" s="2"/>
      <c r="M6540" s="2"/>
      <c r="N6540" s="2"/>
      <c r="O6540" s="2"/>
    </row>
    <row r="6541" spans="5:15" x14ac:dyDescent="0.25">
      <c r="F6541" s="2"/>
      <c r="G6541" s="5"/>
      <c r="H6541" s="2"/>
      <c r="I6541" s="2"/>
      <c r="J6541" s="2"/>
      <c r="K6541" s="2"/>
      <c r="L6541" s="2"/>
      <c r="M6541" s="2"/>
      <c r="N6541" s="2"/>
      <c r="O6541" s="2"/>
    </row>
    <row r="6542" spans="5:15" x14ac:dyDescent="0.25">
      <c r="E6542" s="2"/>
      <c r="F6542" s="2"/>
      <c r="G6542" s="5"/>
      <c r="H6542" s="2"/>
      <c r="I6542" s="2"/>
      <c r="J6542" s="2"/>
      <c r="K6542" s="2"/>
      <c r="L6542" s="2"/>
      <c r="M6542" s="2"/>
      <c r="N6542" s="2"/>
      <c r="O6542" s="2"/>
    </row>
    <row r="6543" spans="5:15" x14ac:dyDescent="0.25">
      <c r="E6543" s="2"/>
      <c r="F6543" s="2"/>
      <c r="G6543" s="5"/>
      <c r="H6543" s="2"/>
      <c r="I6543" s="2"/>
      <c r="J6543" s="2"/>
      <c r="K6543" s="2"/>
      <c r="L6543" s="2"/>
      <c r="M6543" s="2"/>
      <c r="N6543" s="2"/>
      <c r="O6543" s="2"/>
    </row>
    <row r="6544" spans="5:15" x14ac:dyDescent="0.25">
      <c r="E6544" s="2"/>
      <c r="F6544" s="2"/>
      <c r="G6544" s="5"/>
      <c r="H6544" s="2"/>
      <c r="I6544" s="2"/>
      <c r="J6544" s="2"/>
      <c r="K6544" s="2"/>
      <c r="L6544" s="2"/>
      <c r="M6544" s="2"/>
      <c r="N6544" s="2"/>
      <c r="O6544" s="2"/>
    </row>
    <row r="6545" spans="5:15" x14ac:dyDescent="0.25">
      <c r="E6545" s="2"/>
      <c r="F6545" s="2"/>
      <c r="G6545" s="5"/>
      <c r="H6545" s="2"/>
      <c r="I6545" s="2"/>
      <c r="J6545" s="2"/>
      <c r="K6545" s="2"/>
      <c r="L6545" s="2"/>
    </row>
    <row r="6547" spans="5:15" x14ac:dyDescent="0.25">
      <c r="E6547" s="2"/>
      <c r="F6547" s="2"/>
      <c r="G6547" s="5"/>
      <c r="H6547" s="2"/>
      <c r="I6547" s="2"/>
      <c r="J6547" s="2"/>
      <c r="K6547" s="2"/>
      <c r="L6547" s="2"/>
      <c r="M6547" s="2"/>
      <c r="N6547" s="2"/>
      <c r="O6547" s="2"/>
    </row>
    <row r="6548" spans="5:15" x14ac:dyDescent="0.25">
      <c r="E6548" s="2"/>
      <c r="F6548" s="2"/>
      <c r="G6548" s="5"/>
      <c r="H6548" s="2"/>
      <c r="I6548" s="2"/>
      <c r="J6548" s="2"/>
      <c r="K6548" s="2"/>
      <c r="L6548" s="2"/>
      <c r="M6548" s="2"/>
      <c r="N6548" s="2"/>
      <c r="O6548" s="2"/>
    </row>
    <row r="6550" spans="5:15" x14ac:dyDescent="0.25">
      <c r="H6550" s="2"/>
      <c r="I6550" s="2"/>
      <c r="J6550" s="2"/>
      <c r="K6550" s="2"/>
      <c r="L6550" s="2"/>
      <c r="M6550" s="2"/>
      <c r="N6550" s="2"/>
      <c r="O6550" s="2"/>
    </row>
    <row r="6553" spans="5:15" x14ac:dyDescent="0.25">
      <c r="H6553" s="2"/>
      <c r="I6553" s="2"/>
      <c r="J6553" s="2"/>
      <c r="K6553" s="2"/>
      <c r="L6553" s="2"/>
      <c r="M6553" s="2"/>
      <c r="N6553" s="2"/>
      <c r="O6553" s="2"/>
    </row>
    <row r="6554" spans="5:15" x14ac:dyDescent="0.25">
      <c r="E6554" s="2"/>
      <c r="F6554" s="2"/>
      <c r="G6554" s="5"/>
      <c r="H6554" s="2"/>
      <c r="I6554" s="2"/>
      <c r="J6554" s="2"/>
      <c r="K6554" s="2"/>
      <c r="L6554" s="2"/>
      <c r="M6554" s="2"/>
      <c r="N6554" s="2"/>
      <c r="O6554" s="2"/>
    </row>
    <row r="6555" spans="5:15" x14ac:dyDescent="0.25">
      <c r="E6555" s="2"/>
      <c r="F6555" s="2"/>
      <c r="G6555" s="5"/>
      <c r="H6555" s="2"/>
      <c r="I6555" s="2"/>
      <c r="J6555" s="2"/>
      <c r="K6555" s="2"/>
      <c r="L6555" s="2"/>
      <c r="M6555" s="2"/>
      <c r="N6555" s="2"/>
      <c r="O6555" s="2"/>
    </row>
    <row r="6556" spans="5:15" x14ac:dyDescent="0.25">
      <c r="I6556" s="2"/>
      <c r="J6556" s="2"/>
      <c r="K6556" s="2"/>
      <c r="L6556" s="2"/>
    </row>
    <row r="6558" spans="5:15" x14ac:dyDescent="0.25">
      <c r="E6558" s="2"/>
      <c r="F6558" s="2"/>
      <c r="G6558" s="5"/>
      <c r="H6558" s="2"/>
      <c r="I6558" s="2"/>
      <c r="J6558" s="2"/>
      <c r="K6558" s="2"/>
      <c r="L6558" s="2"/>
      <c r="M6558" s="2"/>
      <c r="N6558" s="2"/>
      <c r="O6558" s="2"/>
    </row>
    <row r="6559" spans="5:15" x14ac:dyDescent="0.25">
      <c r="F6559" s="2"/>
      <c r="G6559" s="5"/>
      <c r="H6559" s="2"/>
      <c r="I6559" s="2"/>
      <c r="J6559" s="2"/>
      <c r="K6559" s="2"/>
      <c r="L6559" s="2"/>
      <c r="M6559" s="2"/>
      <c r="N6559" s="2"/>
      <c r="O6559" s="2"/>
    </row>
    <row r="6560" spans="5:15" x14ac:dyDescent="0.25">
      <c r="E6560" s="2"/>
      <c r="F6560" s="2"/>
      <c r="G6560" s="5"/>
      <c r="H6560" s="2"/>
      <c r="I6560" s="2"/>
      <c r="J6560" s="2"/>
      <c r="K6560" s="2"/>
      <c r="L6560" s="2"/>
      <c r="M6560" s="2"/>
      <c r="N6560" s="2"/>
      <c r="O6560" s="2"/>
    </row>
    <row r="6561" spans="5:15" x14ac:dyDescent="0.25">
      <c r="I6561" s="2"/>
      <c r="J6561" s="2"/>
      <c r="K6561" s="2"/>
      <c r="L6561" s="2"/>
      <c r="M6561" s="2"/>
      <c r="N6561" s="2"/>
      <c r="O6561" s="2"/>
    </row>
    <row r="6562" spans="5:15" x14ac:dyDescent="0.25">
      <c r="E6562" s="2"/>
      <c r="F6562" s="2"/>
      <c r="G6562" s="5"/>
      <c r="H6562" s="2"/>
      <c r="I6562" s="2"/>
      <c r="J6562" s="2"/>
      <c r="K6562" s="2"/>
      <c r="L6562" s="2"/>
      <c r="M6562" s="2"/>
      <c r="N6562" s="2"/>
      <c r="O6562" s="2"/>
    </row>
    <row r="6563" spans="5:15" x14ac:dyDescent="0.25">
      <c r="H6563" s="2"/>
      <c r="I6563" s="2"/>
      <c r="J6563" s="2"/>
      <c r="K6563" s="2"/>
      <c r="L6563" s="2"/>
      <c r="M6563" s="2"/>
      <c r="N6563" s="2"/>
    </row>
    <row r="6564" spans="5:15" x14ac:dyDescent="0.25">
      <c r="E6564" s="2"/>
      <c r="H6564" s="2"/>
      <c r="I6564" s="2"/>
      <c r="J6564" s="2"/>
      <c r="K6564" s="2"/>
      <c r="L6564" s="2"/>
      <c r="M6564" s="2"/>
      <c r="N6564" s="2"/>
      <c r="O6564" s="2"/>
    </row>
    <row r="6565" spans="5:15" x14ac:dyDescent="0.25">
      <c r="I6565" s="2"/>
      <c r="J6565" s="2"/>
      <c r="K6565" s="2"/>
      <c r="L6565" s="2"/>
      <c r="M6565" s="2"/>
      <c r="N6565" s="2"/>
      <c r="O6565" s="2"/>
    </row>
    <row r="6566" spans="5:15" x14ac:dyDescent="0.25">
      <c r="O6566" s="2"/>
    </row>
    <row r="6567" spans="5:15" x14ac:dyDescent="0.25">
      <c r="E6567" s="2"/>
      <c r="F6567" s="2"/>
      <c r="G6567" s="5"/>
      <c r="H6567" s="2"/>
      <c r="I6567" s="2"/>
      <c r="J6567" s="2"/>
      <c r="K6567" s="2"/>
      <c r="L6567" s="2"/>
      <c r="M6567" s="2"/>
      <c r="N6567" s="2"/>
      <c r="O6567" s="2"/>
    </row>
    <row r="6570" spans="5:15" x14ac:dyDescent="0.25">
      <c r="E6570" s="2"/>
      <c r="F6570" s="2"/>
      <c r="G6570" s="5"/>
      <c r="H6570" s="2"/>
      <c r="I6570" s="2"/>
      <c r="J6570" s="2"/>
      <c r="K6570" s="2"/>
      <c r="L6570" s="2"/>
      <c r="M6570" s="2"/>
      <c r="N6570" s="2"/>
      <c r="O6570" s="2"/>
    </row>
    <row r="6571" spans="5:15" x14ac:dyDescent="0.25">
      <c r="E6571" s="2"/>
      <c r="F6571" s="2"/>
      <c r="G6571" s="5"/>
      <c r="H6571" s="2"/>
      <c r="I6571" s="2"/>
      <c r="J6571" s="2"/>
      <c r="K6571" s="2"/>
      <c r="L6571" s="2"/>
      <c r="M6571" s="2"/>
      <c r="N6571" s="2"/>
      <c r="O6571" s="2"/>
    </row>
    <row r="6574" spans="5:15" x14ac:dyDescent="0.25">
      <c r="H6574" s="2"/>
      <c r="I6574" s="2"/>
      <c r="J6574" s="2"/>
      <c r="K6574" s="2"/>
      <c r="L6574" s="2"/>
      <c r="M6574" s="2"/>
      <c r="N6574" s="2"/>
      <c r="O6574" s="2"/>
    </row>
    <row r="6578" spans="5:15" x14ac:dyDescent="0.25">
      <c r="E6578" s="2"/>
      <c r="F6578" s="2"/>
      <c r="G6578" s="5"/>
      <c r="H6578" s="2"/>
      <c r="I6578" s="2"/>
      <c r="J6578" s="2"/>
      <c r="K6578" s="2"/>
      <c r="L6578" s="2"/>
      <c r="M6578" s="2"/>
      <c r="N6578" s="2"/>
      <c r="O6578" s="2"/>
    </row>
    <row r="6579" spans="5:15" x14ac:dyDescent="0.25">
      <c r="E6579" s="2"/>
      <c r="F6579" s="2"/>
      <c r="G6579" s="5"/>
      <c r="H6579" s="2"/>
      <c r="I6579" s="2"/>
      <c r="J6579" s="2"/>
      <c r="K6579" s="2"/>
      <c r="L6579" s="2"/>
      <c r="M6579" s="2"/>
      <c r="N6579" s="2"/>
      <c r="O6579" s="2"/>
    </row>
    <row r="6580" spans="5:15" x14ac:dyDescent="0.25">
      <c r="E6580" s="2"/>
      <c r="F6580" s="2"/>
      <c r="G6580" s="5"/>
      <c r="H6580" s="2"/>
      <c r="I6580" s="2"/>
      <c r="J6580" s="2"/>
      <c r="K6580" s="2"/>
      <c r="L6580" s="2"/>
      <c r="M6580" s="2"/>
      <c r="N6580" s="2"/>
      <c r="O6580" s="2"/>
    </row>
    <row r="6582" spans="5:15" x14ac:dyDescent="0.25">
      <c r="E6582" s="2"/>
      <c r="F6582" s="2"/>
      <c r="G6582" s="5"/>
      <c r="H6582" s="2"/>
      <c r="I6582" s="2"/>
      <c r="J6582" s="2"/>
      <c r="K6582" s="2"/>
      <c r="L6582" s="2"/>
      <c r="M6582" s="2"/>
      <c r="N6582" s="2"/>
      <c r="O6582" s="2"/>
    </row>
    <row r="6583" spans="5:15" x14ac:dyDescent="0.25">
      <c r="F6583" s="2"/>
      <c r="G6583" s="5"/>
      <c r="H6583" s="2"/>
      <c r="I6583" s="2"/>
      <c r="J6583" s="2"/>
      <c r="K6583" s="2"/>
      <c r="L6583" s="2"/>
      <c r="M6583" s="2"/>
      <c r="N6583" s="2"/>
      <c r="O6583" s="2"/>
    </row>
    <row r="6584" spans="5:15" x14ac:dyDescent="0.25">
      <c r="E6584" s="2"/>
      <c r="F6584" s="2"/>
      <c r="G6584" s="5"/>
      <c r="H6584" s="2"/>
      <c r="I6584" s="2"/>
      <c r="J6584" s="2"/>
      <c r="K6584" s="2"/>
      <c r="L6584" s="2"/>
      <c r="M6584" s="2"/>
      <c r="N6584" s="2"/>
      <c r="O6584" s="2"/>
    </row>
    <row r="6585" spans="5:15" x14ac:dyDescent="0.25">
      <c r="E6585" s="2"/>
      <c r="F6585" s="2"/>
      <c r="G6585" s="5"/>
      <c r="H6585" s="2"/>
      <c r="I6585" s="2"/>
      <c r="J6585" s="2"/>
      <c r="K6585" s="2"/>
      <c r="L6585" s="2"/>
      <c r="M6585" s="2"/>
      <c r="N6585" s="2"/>
      <c r="O6585" s="2"/>
    </row>
    <row r="6586" spans="5:15" x14ac:dyDescent="0.25">
      <c r="E6586" s="2"/>
      <c r="F6586" s="2"/>
      <c r="G6586" s="5"/>
      <c r="H6586" s="2"/>
      <c r="I6586" s="2"/>
      <c r="J6586" s="2"/>
      <c r="K6586" s="2"/>
      <c r="L6586" s="2"/>
      <c r="M6586" s="2"/>
      <c r="N6586" s="2"/>
      <c r="O6586" s="2"/>
    </row>
    <row r="6587" spans="5:15" x14ac:dyDescent="0.25">
      <c r="E6587" s="2"/>
      <c r="F6587" s="2"/>
      <c r="G6587" s="5"/>
      <c r="H6587" s="2"/>
      <c r="I6587" s="2"/>
      <c r="J6587" s="2"/>
      <c r="K6587" s="2"/>
      <c r="L6587" s="2"/>
      <c r="M6587" s="2"/>
      <c r="N6587" s="2"/>
      <c r="O6587" s="2"/>
    </row>
    <row r="6588" spans="5:15" x14ac:dyDescent="0.25">
      <c r="E6588" s="2"/>
      <c r="F6588" s="2"/>
      <c r="G6588" s="5"/>
      <c r="H6588" s="2"/>
      <c r="I6588" s="2"/>
      <c r="J6588" s="2"/>
      <c r="K6588" s="2"/>
      <c r="L6588" s="2"/>
      <c r="M6588" s="2"/>
      <c r="N6588" s="2"/>
      <c r="O6588" s="2"/>
    </row>
    <row r="6589" spans="5:15" x14ac:dyDescent="0.25">
      <c r="F6589" s="2"/>
      <c r="G6589" s="5"/>
      <c r="H6589" s="2"/>
      <c r="I6589" s="2"/>
      <c r="J6589" s="2"/>
      <c r="K6589" s="2"/>
      <c r="L6589" s="2"/>
      <c r="M6589" s="2"/>
      <c r="N6589" s="2"/>
      <c r="O6589" s="2"/>
    </row>
    <row r="6591" spans="5:15" x14ac:dyDescent="0.25">
      <c r="K6591" s="2"/>
      <c r="L6591" s="2"/>
    </row>
    <row r="6593" spans="5:15" x14ac:dyDescent="0.25">
      <c r="E6593" s="2"/>
      <c r="F6593" s="2"/>
      <c r="G6593" s="5"/>
      <c r="H6593" s="2"/>
      <c r="I6593" s="2"/>
      <c r="J6593" s="2"/>
      <c r="K6593" s="2"/>
      <c r="L6593" s="2"/>
      <c r="M6593" s="2"/>
      <c r="N6593" s="2"/>
      <c r="O6593" s="2"/>
    </row>
    <row r="6594" spans="5:15" x14ac:dyDescent="0.25">
      <c r="E6594" s="2"/>
      <c r="F6594" s="2"/>
      <c r="G6594" s="5"/>
      <c r="H6594" s="2"/>
      <c r="I6594" s="2"/>
      <c r="J6594" s="2"/>
      <c r="K6594" s="2"/>
      <c r="L6594" s="2"/>
      <c r="M6594" s="2"/>
      <c r="N6594" s="2"/>
      <c r="O6594" s="2"/>
    </row>
    <row r="6595" spans="5:15" x14ac:dyDescent="0.25">
      <c r="E6595" s="2"/>
      <c r="F6595" s="2"/>
      <c r="G6595" s="5"/>
      <c r="H6595" s="2"/>
      <c r="I6595" s="2"/>
      <c r="J6595" s="2"/>
      <c r="K6595" s="2"/>
      <c r="L6595" s="2"/>
      <c r="M6595" s="2"/>
      <c r="N6595" s="2"/>
      <c r="O6595" s="2"/>
    </row>
    <row r="6597" spans="5:15" x14ac:dyDescent="0.25">
      <c r="E6597" s="2"/>
      <c r="F6597" s="2"/>
      <c r="G6597" s="5"/>
      <c r="H6597" s="2"/>
      <c r="I6597" s="2"/>
      <c r="J6597" s="2"/>
      <c r="K6597" s="2"/>
      <c r="L6597" s="2"/>
      <c r="M6597" s="2"/>
      <c r="N6597" s="2"/>
      <c r="O6597" s="2"/>
    </row>
    <row r="6598" spans="5:15" x14ac:dyDescent="0.25">
      <c r="E6598" s="2"/>
      <c r="F6598" s="2"/>
      <c r="G6598" s="5"/>
      <c r="H6598" s="2"/>
      <c r="I6598" s="2"/>
      <c r="J6598" s="2"/>
      <c r="K6598" s="2"/>
      <c r="L6598" s="2"/>
      <c r="M6598" s="2"/>
      <c r="N6598" s="2"/>
      <c r="O6598" s="2"/>
    </row>
    <row r="6599" spans="5:15" x14ac:dyDescent="0.25">
      <c r="E6599" s="2"/>
      <c r="F6599" s="2"/>
      <c r="G6599" s="5"/>
      <c r="H6599" s="2"/>
      <c r="I6599" s="2"/>
      <c r="J6599" s="2"/>
      <c r="K6599" s="2"/>
      <c r="L6599" s="2"/>
      <c r="M6599" s="2"/>
      <c r="N6599" s="2"/>
      <c r="O6599" s="2"/>
    </row>
    <row r="6600" spans="5:15" x14ac:dyDescent="0.25">
      <c r="E6600" s="2"/>
      <c r="F6600" s="2"/>
      <c r="G6600" s="5"/>
      <c r="H6600" s="2"/>
      <c r="I6600" s="2"/>
      <c r="J6600" s="2"/>
      <c r="K6600" s="2"/>
      <c r="L6600" s="2"/>
      <c r="M6600" s="2"/>
      <c r="N6600" s="2"/>
      <c r="O6600" s="2"/>
    </row>
    <row r="6601" spans="5:15" x14ac:dyDescent="0.25">
      <c r="E6601" s="2"/>
      <c r="F6601" s="2"/>
      <c r="G6601" s="5"/>
      <c r="H6601" s="2"/>
      <c r="I6601" s="2"/>
      <c r="J6601" s="2"/>
      <c r="K6601" s="2"/>
      <c r="L6601" s="2"/>
      <c r="M6601" s="2"/>
      <c r="N6601" s="2"/>
      <c r="O6601" s="2"/>
    </row>
    <row r="6602" spans="5:15" x14ac:dyDescent="0.25">
      <c r="E6602" s="2"/>
      <c r="F6602" s="2"/>
      <c r="G6602" s="5"/>
      <c r="H6602" s="2"/>
      <c r="I6602" s="2"/>
      <c r="J6602" s="2"/>
      <c r="K6602" s="2"/>
      <c r="L6602" s="2"/>
      <c r="M6602" s="2"/>
      <c r="N6602" s="2"/>
      <c r="O6602" s="2"/>
    </row>
    <row r="6603" spans="5:15" x14ac:dyDescent="0.25">
      <c r="E6603" s="2"/>
      <c r="F6603" s="2"/>
      <c r="G6603" s="5"/>
      <c r="H6603" s="2"/>
      <c r="I6603" s="2"/>
      <c r="J6603" s="2"/>
      <c r="K6603" s="2"/>
      <c r="L6603" s="2"/>
      <c r="M6603" s="2"/>
      <c r="N6603" s="2"/>
      <c r="O6603" s="2"/>
    </row>
    <row r="6604" spans="5:15" x14ac:dyDescent="0.25">
      <c r="E6604" s="2"/>
      <c r="F6604" s="2"/>
      <c r="G6604" s="5"/>
      <c r="H6604" s="2"/>
      <c r="I6604" s="2"/>
      <c r="J6604" s="2"/>
      <c r="K6604" s="2"/>
      <c r="L6604" s="2"/>
      <c r="M6604" s="2"/>
      <c r="N6604" s="2"/>
      <c r="O6604" s="2"/>
    </row>
    <row r="6605" spans="5:15" x14ac:dyDescent="0.25">
      <c r="E6605" s="2"/>
      <c r="F6605" s="2"/>
      <c r="G6605" s="5"/>
      <c r="H6605" s="2"/>
      <c r="I6605" s="2"/>
      <c r="J6605" s="2"/>
      <c r="K6605" s="2"/>
      <c r="L6605" s="2"/>
      <c r="M6605" s="2"/>
      <c r="N6605" s="2"/>
      <c r="O6605" s="2"/>
    </row>
    <row r="6606" spans="5:15" x14ac:dyDescent="0.25">
      <c r="E6606" s="2"/>
      <c r="F6606" s="2"/>
      <c r="G6606" s="5"/>
      <c r="H6606" s="2"/>
      <c r="I6606" s="2"/>
      <c r="J6606" s="2"/>
      <c r="K6606" s="2"/>
      <c r="L6606" s="2"/>
      <c r="M6606" s="2"/>
      <c r="N6606" s="2"/>
      <c r="O6606" s="2"/>
    </row>
    <row r="6607" spans="5:15" x14ac:dyDescent="0.25">
      <c r="E6607" s="2"/>
      <c r="F6607" s="2"/>
      <c r="G6607" s="5"/>
      <c r="H6607" s="2"/>
      <c r="I6607" s="2"/>
      <c r="J6607" s="2"/>
      <c r="K6607" s="2"/>
      <c r="L6607" s="2"/>
      <c r="M6607" s="2"/>
      <c r="N6607" s="2"/>
      <c r="O6607" s="2"/>
    </row>
    <row r="6609" spans="5:15" x14ac:dyDescent="0.25">
      <c r="E6609" s="2"/>
      <c r="F6609" s="2"/>
      <c r="G6609" s="5"/>
      <c r="H6609" s="2"/>
      <c r="I6609" s="2"/>
      <c r="J6609" s="2"/>
      <c r="K6609" s="2"/>
      <c r="L6609" s="2"/>
      <c r="M6609" s="2"/>
      <c r="N6609" s="2"/>
      <c r="O6609" s="2"/>
    </row>
    <row r="6610" spans="5:15" x14ac:dyDescent="0.25">
      <c r="E6610" s="2"/>
      <c r="F6610" s="2"/>
      <c r="G6610" s="5"/>
      <c r="H6610" s="2"/>
      <c r="I6610" s="2"/>
      <c r="J6610" s="2"/>
      <c r="K6610" s="2"/>
      <c r="L6610" s="2"/>
      <c r="M6610" s="2"/>
      <c r="N6610" s="2"/>
      <c r="O6610" s="2"/>
    </row>
    <row r="6611" spans="5:15" x14ac:dyDescent="0.25">
      <c r="E6611" s="2"/>
      <c r="F6611" s="2"/>
      <c r="G6611" s="5"/>
      <c r="H6611" s="2"/>
      <c r="I6611" s="2"/>
      <c r="J6611" s="2"/>
      <c r="K6611" s="2"/>
      <c r="L6611" s="2"/>
      <c r="M6611" s="2"/>
      <c r="N6611" s="2"/>
      <c r="O6611" s="2"/>
    </row>
    <row r="6612" spans="5:15" x14ac:dyDescent="0.25">
      <c r="E6612" s="2"/>
      <c r="F6612" s="2"/>
      <c r="G6612" s="5"/>
      <c r="H6612" s="2"/>
      <c r="I6612" s="2"/>
      <c r="J6612" s="2"/>
      <c r="K6612" s="2"/>
      <c r="L6612" s="2"/>
      <c r="M6612" s="2"/>
      <c r="N6612" s="2"/>
      <c r="O6612" s="2"/>
    </row>
    <row r="6613" spans="5:15" x14ac:dyDescent="0.25">
      <c r="E6613" s="2"/>
      <c r="F6613" s="2"/>
      <c r="G6613" s="5"/>
      <c r="H6613" s="2"/>
      <c r="I6613" s="2"/>
      <c r="J6613" s="2"/>
      <c r="K6613" s="2"/>
      <c r="L6613" s="2"/>
      <c r="M6613" s="2"/>
      <c r="N6613" s="2"/>
      <c r="O6613" s="2"/>
    </row>
    <row r="6614" spans="5:15" x14ac:dyDescent="0.25">
      <c r="E6614" s="2"/>
      <c r="F6614" s="2"/>
      <c r="G6614" s="5"/>
      <c r="H6614" s="2"/>
      <c r="I6614" s="2"/>
      <c r="J6614" s="2"/>
      <c r="K6614" s="2"/>
      <c r="L6614" s="2"/>
      <c r="M6614" s="2"/>
      <c r="N6614" s="2"/>
      <c r="O6614" s="2"/>
    </row>
    <row r="6615" spans="5:15" x14ac:dyDescent="0.25">
      <c r="E6615" s="2"/>
      <c r="F6615" s="2"/>
      <c r="G6615" s="5"/>
      <c r="H6615" s="2"/>
      <c r="I6615" s="2"/>
      <c r="J6615" s="2"/>
      <c r="K6615" s="2"/>
      <c r="L6615" s="2"/>
      <c r="M6615" s="2"/>
      <c r="N6615" s="2"/>
      <c r="O6615" s="2"/>
    </row>
    <row r="6616" spans="5:15" x14ac:dyDescent="0.25">
      <c r="E6616" s="2"/>
      <c r="F6616" s="2"/>
      <c r="G6616" s="5"/>
      <c r="H6616" s="2"/>
      <c r="I6616" s="2"/>
      <c r="J6616" s="2"/>
      <c r="K6616" s="2"/>
      <c r="L6616" s="2"/>
      <c r="M6616" s="2"/>
      <c r="N6616" s="2"/>
      <c r="O6616" s="2"/>
    </row>
    <row r="6618" spans="5:15" x14ac:dyDescent="0.25">
      <c r="E6618" s="2"/>
    </row>
    <row r="6620" spans="5:15" x14ac:dyDescent="0.25">
      <c r="E6620" s="2"/>
      <c r="F6620" s="2"/>
      <c r="G6620" s="5"/>
      <c r="H6620" s="2"/>
      <c r="I6620" s="2"/>
      <c r="J6620" s="2"/>
      <c r="K6620" s="2"/>
      <c r="L6620" s="2"/>
      <c r="M6620" s="2"/>
      <c r="N6620" s="2"/>
      <c r="O6620" s="2"/>
    </row>
    <row r="6622" spans="5:15" x14ac:dyDescent="0.25">
      <c r="E6622" s="2"/>
      <c r="F6622" s="2"/>
      <c r="G6622" s="5"/>
      <c r="H6622" s="2"/>
      <c r="I6622" s="2"/>
      <c r="J6622" s="2"/>
      <c r="K6622" s="2"/>
      <c r="L6622" s="2"/>
      <c r="M6622" s="2"/>
      <c r="N6622" s="2"/>
      <c r="O6622" s="2"/>
    </row>
    <row r="6623" spans="5:15" x14ac:dyDescent="0.25">
      <c r="M6623" s="2"/>
      <c r="N6623" s="2"/>
      <c r="O6623" s="2"/>
    </row>
    <row r="6626" spans="5:15" x14ac:dyDescent="0.25">
      <c r="E6626" s="2"/>
      <c r="F6626" s="2"/>
      <c r="G6626" s="5"/>
      <c r="H6626" s="2"/>
      <c r="I6626" s="2"/>
      <c r="J6626" s="2"/>
      <c r="K6626" s="2"/>
      <c r="L6626" s="2"/>
      <c r="M6626" s="2"/>
      <c r="N6626" s="2"/>
      <c r="O6626" s="2"/>
    </row>
    <row r="6627" spans="5:15" x14ac:dyDescent="0.25">
      <c r="E6627" s="2"/>
      <c r="F6627" s="2"/>
      <c r="G6627" s="5"/>
      <c r="H6627" s="2"/>
      <c r="I6627" s="2"/>
      <c r="J6627" s="2"/>
      <c r="K6627" s="2"/>
      <c r="L6627" s="2"/>
      <c r="M6627" s="2"/>
      <c r="N6627" s="2"/>
      <c r="O6627" s="2"/>
    </row>
    <row r="6628" spans="5:15" x14ac:dyDescent="0.25">
      <c r="N6628" s="2"/>
      <c r="O6628" s="2"/>
    </row>
    <row r="6629" spans="5:15" x14ac:dyDescent="0.25">
      <c r="N6629" s="2"/>
      <c r="O6629" s="2"/>
    </row>
    <row r="6630" spans="5:15" x14ac:dyDescent="0.25">
      <c r="M6630" s="2"/>
      <c r="N6630" s="2"/>
      <c r="O6630" s="2"/>
    </row>
    <row r="6631" spans="5:15" x14ac:dyDescent="0.25">
      <c r="O6631" s="2"/>
    </row>
    <row r="6632" spans="5:15" x14ac:dyDescent="0.25">
      <c r="N6632" s="2"/>
      <c r="O6632" s="2"/>
    </row>
    <row r="6633" spans="5:15" x14ac:dyDescent="0.25">
      <c r="L6633" s="2"/>
      <c r="M6633" s="2"/>
      <c r="N6633" s="2"/>
      <c r="O6633" s="2"/>
    </row>
    <row r="6634" spans="5:15" x14ac:dyDescent="0.25">
      <c r="E6634" s="2"/>
      <c r="F6634" s="2"/>
      <c r="G6634" s="5"/>
      <c r="H6634" s="2"/>
      <c r="I6634" s="2"/>
      <c r="J6634" s="2"/>
      <c r="K6634" s="2"/>
      <c r="L6634" s="2"/>
      <c r="M6634" s="2"/>
      <c r="N6634" s="2"/>
      <c r="O6634" s="2"/>
    </row>
    <row r="6635" spans="5:15" x14ac:dyDescent="0.25">
      <c r="E6635" s="2"/>
      <c r="F6635" s="2"/>
      <c r="G6635" s="5"/>
      <c r="H6635" s="2"/>
      <c r="I6635" s="2"/>
      <c r="J6635" s="2"/>
      <c r="K6635" s="2"/>
      <c r="L6635" s="2"/>
      <c r="M6635" s="2"/>
      <c r="N6635" s="2"/>
      <c r="O6635" s="2"/>
    </row>
    <row r="6636" spans="5:15" x14ac:dyDescent="0.25">
      <c r="E6636" s="2"/>
      <c r="F6636" s="2"/>
      <c r="G6636" s="5"/>
      <c r="H6636" s="2"/>
      <c r="I6636" s="2"/>
      <c r="J6636" s="2"/>
      <c r="K6636" s="2"/>
      <c r="L6636" s="2"/>
      <c r="M6636" s="2"/>
      <c r="N6636" s="2"/>
      <c r="O6636" s="2"/>
    </row>
    <row r="6638" spans="5:15" x14ac:dyDescent="0.25">
      <c r="E6638" s="2"/>
      <c r="F6638" s="2"/>
      <c r="G6638" s="5"/>
      <c r="H6638" s="2"/>
      <c r="I6638" s="2"/>
      <c r="J6638" s="2"/>
      <c r="K6638" s="2"/>
      <c r="L6638" s="2"/>
      <c r="M6638" s="2"/>
      <c r="N6638" s="2"/>
      <c r="O6638" s="2"/>
    </row>
    <row r="6639" spans="5:15" x14ac:dyDescent="0.25">
      <c r="E6639" s="2"/>
      <c r="F6639" s="2"/>
      <c r="G6639" s="5"/>
      <c r="H6639" s="2"/>
      <c r="I6639" s="2"/>
      <c r="J6639" s="2"/>
      <c r="K6639" s="2"/>
      <c r="L6639" s="2"/>
      <c r="M6639" s="2"/>
      <c r="N6639" s="2"/>
      <c r="O6639" s="2"/>
    </row>
    <row r="6640" spans="5:15" x14ac:dyDescent="0.25">
      <c r="E6640" s="2"/>
      <c r="F6640" s="2"/>
      <c r="G6640" s="5"/>
      <c r="H6640" s="2"/>
      <c r="I6640" s="2"/>
      <c r="J6640" s="2"/>
      <c r="K6640" s="2"/>
      <c r="L6640" s="2"/>
      <c r="M6640" s="2"/>
      <c r="N6640" s="2"/>
      <c r="O6640" s="2"/>
    </row>
    <row r="6641" spans="5:15" x14ac:dyDescent="0.25">
      <c r="F6641" s="2"/>
      <c r="G6641" s="5"/>
      <c r="H6641" s="2"/>
      <c r="I6641" s="2"/>
      <c r="J6641" s="2"/>
      <c r="K6641" s="2"/>
      <c r="L6641" s="2"/>
      <c r="M6641" s="2"/>
      <c r="N6641" s="2"/>
      <c r="O6641" s="2"/>
    </row>
    <row r="6642" spans="5:15" x14ac:dyDescent="0.25">
      <c r="E6642" s="2"/>
      <c r="F6642" s="2"/>
      <c r="G6642" s="5"/>
      <c r="H6642" s="2"/>
      <c r="I6642" s="2"/>
      <c r="J6642" s="2"/>
      <c r="K6642" s="2"/>
      <c r="L6642" s="2"/>
      <c r="M6642" s="2"/>
      <c r="N6642" s="2"/>
      <c r="O6642" s="2"/>
    </row>
    <row r="6643" spans="5:15" x14ac:dyDescent="0.25">
      <c r="E6643" s="2"/>
      <c r="F6643" s="2"/>
      <c r="G6643" s="5"/>
      <c r="H6643" s="2"/>
      <c r="I6643" s="2"/>
      <c r="J6643" s="2"/>
      <c r="K6643" s="2"/>
      <c r="L6643" s="2"/>
      <c r="M6643" s="2"/>
      <c r="N6643" s="2"/>
      <c r="O6643" s="2"/>
    </row>
    <row r="6644" spans="5:15" x14ac:dyDescent="0.25">
      <c r="E6644" s="2"/>
      <c r="F6644" s="2"/>
      <c r="G6644" s="5"/>
      <c r="H6644" s="2"/>
      <c r="I6644" s="2"/>
      <c r="J6644" s="2"/>
      <c r="K6644" s="2"/>
      <c r="L6644" s="2"/>
      <c r="M6644" s="2"/>
      <c r="N6644" s="2"/>
      <c r="O6644" s="2"/>
    </row>
    <row r="6645" spans="5:15" x14ac:dyDescent="0.25">
      <c r="F6645" s="2"/>
      <c r="G6645" s="5"/>
      <c r="H6645" s="2"/>
      <c r="I6645" s="2"/>
      <c r="J6645" s="2"/>
      <c r="K6645" s="2"/>
      <c r="L6645" s="2"/>
      <c r="M6645" s="2"/>
      <c r="N6645" s="2"/>
      <c r="O6645" s="2"/>
    </row>
    <row r="6646" spans="5:15" x14ac:dyDescent="0.25">
      <c r="E6646" s="2"/>
      <c r="F6646" s="2"/>
      <c r="G6646" s="5"/>
      <c r="H6646" s="2"/>
      <c r="I6646" s="2"/>
      <c r="J6646" s="2"/>
      <c r="K6646" s="2"/>
      <c r="L6646" s="2"/>
      <c r="M6646" s="2"/>
      <c r="N6646" s="2"/>
      <c r="O6646" s="2"/>
    </row>
    <row r="6647" spans="5:15" x14ac:dyDescent="0.25">
      <c r="E6647" s="2"/>
      <c r="F6647" s="2"/>
      <c r="G6647" s="5"/>
      <c r="H6647" s="2"/>
      <c r="I6647" s="2"/>
      <c r="J6647" s="2"/>
      <c r="K6647" s="2"/>
      <c r="L6647" s="2"/>
      <c r="M6647" s="2"/>
      <c r="N6647" s="2"/>
      <c r="O6647" s="2"/>
    </row>
    <row r="6648" spans="5:15" x14ac:dyDescent="0.25">
      <c r="E6648" s="2"/>
      <c r="F6648" s="2"/>
      <c r="G6648" s="5"/>
      <c r="H6648" s="2"/>
      <c r="I6648" s="2"/>
      <c r="J6648" s="2"/>
      <c r="K6648" s="2"/>
      <c r="L6648" s="2"/>
      <c r="M6648" s="2"/>
      <c r="N6648" s="2"/>
      <c r="O6648" s="2"/>
    </row>
    <row r="6650" spans="5:15" x14ac:dyDescent="0.25">
      <c r="E6650" s="2"/>
      <c r="F6650" s="2"/>
      <c r="G6650" s="5"/>
      <c r="H6650" s="2"/>
      <c r="I6650" s="2"/>
      <c r="J6650" s="2"/>
      <c r="K6650" s="2"/>
      <c r="L6650" s="2"/>
      <c r="M6650" s="2"/>
      <c r="N6650" s="2"/>
      <c r="O6650" s="2"/>
    </row>
    <row r="6651" spans="5:15" x14ac:dyDescent="0.25">
      <c r="E6651" s="2"/>
      <c r="F6651" s="2"/>
      <c r="G6651" s="5"/>
      <c r="H6651" s="2"/>
      <c r="I6651" s="2"/>
      <c r="J6651" s="2"/>
      <c r="K6651" s="2"/>
      <c r="L6651" s="2"/>
      <c r="M6651" s="2"/>
      <c r="N6651" s="2"/>
      <c r="O6651" s="2"/>
    </row>
    <row r="6652" spans="5:15" x14ac:dyDescent="0.25">
      <c r="E6652" s="2"/>
      <c r="F6652" s="2"/>
      <c r="G6652" s="5"/>
      <c r="H6652" s="2"/>
      <c r="I6652" s="2"/>
      <c r="J6652" s="2"/>
      <c r="K6652" s="2"/>
      <c r="L6652" s="2"/>
      <c r="M6652" s="2"/>
      <c r="N6652" s="2"/>
      <c r="O6652" s="2"/>
    </row>
    <row r="6653" spans="5:15" x14ac:dyDescent="0.25">
      <c r="E6653" s="2"/>
      <c r="F6653" s="2"/>
      <c r="G6653" s="5"/>
      <c r="H6653" s="2"/>
      <c r="I6653" s="2"/>
      <c r="J6653" s="2"/>
      <c r="K6653" s="2"/>
      <c r="L6653" s="2"/>
      <c r="M6653" s="2"/>
      <c r="N6653" s="2"/>
      <c r="O6653" s="2"/>
    </row>
    <row r="6654" spans="5:15" x14ac:dyDescent="0.25">
      <c r="E6654" s="2"/>
      <c r="F6654" s="2"/>
      <c r="G6654" s="5"/>
      <c r="H6654" s="2"/>
      <c r="I6654" s="2"/>
      <c r="J6654" s="2"/>
      <c r="K6654" s="2"/>
      <c r="L6654" s="2"/>
      <c r="M6654" s="2"/>
      <c r="N6654" s="2"/>
      <c r="O6654" s="2"/>
    </row>
    <row r="6655" spans="5:15" x14ac:dyDescent="0.25">
      <c r="E6655" s="2"/>
      <c r="F6655" s="2"/>
      <c r="G6655" s="5"/>
      <c r="H6655" s="2"/>
      <c r="I6655" s="2"/>
      <c r="J6655" s="2"/>
      <c r="K6655" s="2"/>
      <c r="L6655" s="2"/>
      <c r="M6655" s="2"/>
      <c r="N6655" s="2"/>
      <c r="O6655" s="2"/>
    </row>
    <row r="6656" spans="5:15" x14ac:dyDescent="0.25">
      <c r="E6656" s="2"/>
      <c r="F6656" s="2"/>
      <c r="G6656" s="5"/>
      <c r="H6656" s="2"/>
      <c r="I6656" s="2"/>
      <c r="J6656" s="2"/>
      <c r="K6656" s="2"/>
      <c r="L6656" s="2"/>
      <c r="M6656" s="2"/>
      <c r="N6656" s="2"/>
      <c r="O6656" s="2"/>
    </row>
    <row r="6657" spans="5:15" x14ac:dyDescent="0.25">
      <c r="E6657" s="2"/>
      <c r="F6657" s="2"/>
      <c r="G6657" s="5"/>
      <c r="H6657" s="2"/>
      <c r="I6657" s="2"/>
      <c r="J6657" s="2"/>
      <c r="K6657" s="2"/>
      <c r="L6657" s="2"/>
      <c r="M6657" s="2"/>
      <c r="N6657" s="2"/>
      <c r="O6657" s="2"/>
    </row>
    <row r="6658" spans="5:15" x14ac:dyDescent="0.25">
      <c r="E6658" s="2"/>
      <c r="F6658" s="2"/>
      <c r="G6658" s="5"/>
      <c r="H6658" s="2"/>
      <c r="I6658" s="2"/>
      <c r="J6658" s="2"/>
      <c r="K6658" s="2"/>
      <c r="L6658" s="2"/>
      <c r="M6658" s="2"/>
      <c r="N6658" s="2"/>
      <c r="O6658" s="2"/>
    </row>
    <row r="6659" spans="5:15" x14ac:dyDescent="0.25">
      <c r="E6659" s="2"/>
      <c r="F6659" s="2"/>
      <c r="G6659" s="5"/>
      <c r="H6659" s="2"/>
      <c r="I6659" s="2"/>
      <c r="J6659" s="2"/>
      <c r="K6659" s="2"/>
      <c r="L6659" s="2"/>
      <c r="M6659" s="2"/>
      <c r="N6659" s="2"/>
      <c r="O6659" s="2"/>
    </row>
    <row r="6660" spans="5:15" x14ac:dyDescent="0.25">
      <c r="E6660" s="2"/>
      <c r="F6660" s="2"/>
      <c r="G6660" s="5"/>
      <c r="H6660" s="2"/>
      <c r="I6660" s="2"/>
      <c r="J6660" s="2"/>
      <c r="K6660" s="2"/>
      <c r="L6660" s="2"/>
      <c r="M6660" s="2"/>
      <c r="N6660" s="2"/>
      <c r="O6660" s="2"/>
    </row>
    <row r="6662" spans="5:15" x14ac:dyDescent="0.25">
      <c r="E6662" s="2"/>
      <c r="F6662" s="2"/>
      <c r="G6662" s="5"/>
      <c r="H6662" s="2"/>
      <c r="I6662" s="2"/>
      <c r="J6662" s="2"/>
      <c r="K6662" s="2"/>
      <c r="L6662" s="2"/>
      <c r="M6662" s="2"/>
      <c r="N6662" s="2"/>
      <c r="O6662" s="2"/>
    </row>
    <row r="6663" spans="5:15" x14ac:dyDescent="0.25">
      <c r="F6663" s="2"/>
      <c r="G6663" s="5"/>
      <c r="H6663" s="2"/>
      <c r="I6663" s="2"/>
      <c r="J6663" s="2"/>
      <c r="K6663" s="2"/>
      <c r="L6663" s="2"/>
      <c r="M6663" s="2"/>
      <c r="N6663" s="2"/>
      <c r="O6663" s="2"/>
    </row>
    <row r="6664" spans="5:15" x14ac:dyDescent="0.25">
      <c r="E6664" s="2"/>
      <c r="F6664" s="2"/>
      <c r="G6664" s="5"/>
      <c r="H6664" s="2"/>
      <c r="I6664" s="2"/>
      <c r="J6664" s="2"/>
      <c r="K6664" s="2"/>
      <c r="L6664" s="2"/>
      <c r="M6664" s="2"/>
      <c r="N6664" s="2"/>
      <c r="O6664" s="2"/>
    </row>
    <row r="6665" spans="5:15" x14ac:dyDescent="0.25">
      <c r="F6665" s="2"/>
      <c r="G6665" s="5"/>
      <c r="H6665" s="2"/>
      <c r="I6665" s="2"/>
      <c r="J6665" s="2"/>
      <c r="K6665" s="2"/>
      <c r="L6665" s="2"/>
      <c r="M6665" s="2"/>
      <c r="N6665" s="2"/>
      <c r="O6665" s="2"/>
    </row>
    <row r="6666" spans="5:15" x14ac:dyDescent="0.25">
      <c r="E6666" s="2"/>
      <c r="F6666" s="2"/>
      <c r="G6666" s="5"/>
      <c r="H6666" s="2"/>
      <c r="I6666" s="2"/>
      <c r="J6666" s="2"/>
      <c r="K6666" s="2"/>
      <c r="L6666" s="2"/>
      <c r="M6666" s="2"/>
      <c r="N6666" s="2"/>
      <c r="O6666" s="2"/>
    </row>
    <row r="6667" spans="5:15" x14ac:dyDescent="0.25">
      <c r="E6667" s="2"/>
      <c r="F6667" s="2"/>
      <c r="G6667" s="5"/>
      <c r="H6667" s="2"/>
      <c r="I6667" s="2"/>
      <c r="J6667" s="2"/>
      <c r="K6667" s="2"/>
      <c r="L6667" s="2"/>
      <c r="M6667" s="2"/>
      <c r="N6667" s="2"/>
      <c r="O6667" s="2"/>
    </row>
    <row r="6668" spans="5:15" x14ac:dyDescent="0.25">
      <c r="E6668" s="2"/>
      <c r="F6668" s="2"/>
      <c r="G6668" s="5"/>
      <c r="H6668" s="2"/>
      <c r="I6668" s="2"/>
      <c r="J6668" s="2"/>
      <c r="K6668" s="2"/>
      <c r="L6668" s="2"/>
      <c r="M6668" s="2"/>
      <c r="N6668" s="2"/>
      <c r="O6668" s="2"/>
    </row>
    <row r="6669" spans="5:15" x14ac:dyDescent="0.25">
      <c r="F6669" s="2"/>
      <c r="G6669" s="5"/>
      <c r="H6669" s="2"/>
      <c r="I6669" s="2"/>
      <c r="J6669" s="2"/>
      <c r="K6669" s="2"/>
      <c r="L6669" s="2"/>
      <c r="M6669" s="2"/>
      <c r="N6669" s="2"/>
      <c r="O6669" s="2"/>
    </row>
    <row r="6670" spans="5:15" x14ac:dyDescent="0.25">
      <c r="E6670" s="2"/>
      <c r="F6670" s="2"/>
      <c r="G6670" s="5"/>
      <c r="H6670" s="2"/>
      <c r="I6670" s="2"/>
      <c r="J6670" s="2"/>
      <c r="K6670" s="2"/>
      <c r="L6670" s="2"/>
      <c r="M6670" s="2"/>
      <c r="N6670" s="2"/>
      <c r="O6670" s="2"/>
    </row>
    <row r="6671" spans="5:15" x14ac:dyDescent="0.25">
      <c r="E6671" s="2"/>
      <c r="F6671" s="2"/>
      <c r="G6671" s="5"/>
      <c r="H6671" s="2"/>
      <c r="I6671" s="2"/>
      <c r="J6671" s="2"/>
      <c r="K6671" s="2"/>
      <c r="L6671" s="2"/>
      <c r="M6671" s="2"/>
      <c r="N6671" s="2"/>
      <c r="O6671" s="2"/>
    </row>
    <row r="6673" spans="5:15" x14ac:dyDescent="0.25">
      <c r="E6673" s="2"/>
      <c r="F6673" s="2"/>
      <c r="G6673" s="5"/>
      <c r="H6673" s="2"/>
      <c r="I6673" s="2"/>
      <c r="J6673" s="2"/>
      <c r="K6673" s="2"/>
      <c r="L6673" s="2"/>
      <c r="M6673" s="2"/>
      <c r="N6673" s="2"/>
      <c r="O6673" s="2"/>
    </row>
    <row r="6674" spans="5:15" x14ac:dyDescent="0.25">
      <c r="E6674" s="2"/>
      <c r="F6674" s="2"/>
      <c r="G6674" s="5"/>
      <c r="H6674" s="2"/>
      <c r="I6674" s="2"/>
      <c r="J6674" s="2"/>
      <c r="K6674" s="2"/>
      <c r="L6674" s="2"/>
      <c r="M6674" s="2"/>
      <c r="N6674" s="2"/>
      <c r="O6674" s="2"/>
    </row>
    <row r="6675" spans="5:15" x14ac:dyDescent="0.25">
      <c r="E6675" s="2"/>
      <c r="F6675" s="2"/>
      <c r="G6675" s="5"/>
      <c r="H6675" s="2"/>
      <c r="I6675" s="2"/>
      <c r="J6675" s="2"/>
      <c r="K6675" s="2"/>
      <c r="L6675" s="2"/>
      <c r="M6675" s="2"/>
      <c r="N6675" s="2"/>
      <c r="O6675" s="2"/>
    </row>
    <row r="6676" spans="5:15" x14ac:dyDescent="0.25">
      <c r="H6676" s="2"/>
      <c r="I6676" s="2"/>
      <c r="J6676" s="2"/>
      <c r="K6676" s="2"/>
      <c r="L6676" s="2"/>
      <c r="M6676" s="2"/>
      <c r="N6676" s="2"/>
      <c r="O6676" s="2"/>
    </row>
    <row r="6677" spans="5:15" x14ac:dyDescent="0.25">
      <c r="E6677" s="2"/>
      <c r="F6677" s="2"/>
      <c r="G6677" s="5"/>
      <c r="H6677" s="2"/>
      <c r="I6677" s="2"/>
      <c r="J6677" s="2"/>
      <c r="K6677" s="2"/>
      <c r="L6677" s="2"/>
      <c r="M6677" s="2"/>
      <c r="N6677" s="2"/>
      <c r="O6677" s="2"/>
    </row>
    <row r="6678" spans="5:15" x14ac:dyDescent="0.25">
      <c r="E6678" s="2"/>
      <c r="F6678" s="2"/>
      <c r="G6678" s="5"/>
      <c r="H6678" s="2"/>
      <c r="I6678" s="2"/>
      <c r="J6678" s="2"/>
      <c r="K6678" s="2"/>
      <c r="L6678" s="2"/>
      <c r="M6678" s="2"/>
      <c r="N6678" s="2"/>
      <c r="O6678" s="2"/>
    </row>
    <row r="6679" spans="5:15" x14ac:dyDescent="0.25">
      <c r="E6679" s="2"/>
      <c r="F6679" s="2"/>
      <c r="G6679" s="5"/>
      <c r="H6679" s="2"/>
      <c r="I6679" s="2"/>
      <c r="J6679" s="2"/>
      <c r="K6679" s="2"/>
      <c r="L6679" s="2"/>
      <c r="M6679" s="2"/>
      <c r="N6679" s="2"/>
      <c r="O6679" s="2"/>
    </row>
    <row r="6680" spans="5:15" x14ac:dyDescent="0.25">
      <c r="E6680" s="2"/>
      <c r="F6680" s="2"/>
      <c r="G6680" s="5"/>
      <c r="H6680" s="2"/>
      <c r="I6680" s="2"/>
      <c r="J6680" s="2"/>
      <c r="K6680" s="2"/>
      <c r="L6680" s="2"/>
      <c r="M6680" s="2"/>
      <c r="N6680" s="2"/>
      <c r="O6680" s="2"/>
    </row>
    <row r="6681" spans="5:15" x14ac:dyDescent="0.25">
      <c r="E6681" s="2"/>
      <c r="F6681" s="2"/>
      <c r="G6681" s="5"/>
      <c r="H6681" s="2"/>
      <c r="I6681" s="2"/>
      <c r="J6681" s="2"/>
      <c r="K6681" s="2"/>
      <c r="L6681" s="2"/>
      <c r="M6681" s="2"/>
      <c r="N6681" s="2"/>
      <c r="O6681" s="2"/>
    </row>
    <row r="6682" spans="5:15" x14ac:dyDescent="0.25">
      <c r="E6682" s="2"/>
      <c r="F6682" s="2"/>
      <c r="G6682" s="5"/>
      <c r="H6682" s="2"/>
      <c r="I6682" s="2"/>
      <c r="J6682" s="2"/>
      <c r="K6682" s="2"/>
      <c r="L6682" s="2"/>
      <c r="M6682" s="2"/>
      <c r="N6682" s="2"/>
      <c r="O6682" s="2"/>
    </row>
    <row r="6684" spans="5:15" x14ac:dyDescent="0.25">
      <c r="E6684" s="2"/>
      <c r="F6684" s="2"/>
      <c r="G6684" s="5"/>
      <c r="H6684" s="2"/>
      <c r="I6684" s="2"/>
      <c r="J6684" s="2"/>
      <c r="K6684" s="2"/>
      <c r="L6684" s="2"/>
      <c r="M6684" s="2"/>
      <c r="N6684" s="2"/>
      <c r="O6684" s="2"/>
    </row>
    <row r="6685" spans="5:15" x14ac:dyDescent="0.25">
      <c r="E6685" s="2"/>
      <c r="F6685" s="2"/>
      <c r="G6685" s="5"/>
      <c r="H6685" s="2"/>
      <c r="I6685" s="2"/>
      <c r="J6685" s="2"/>
      <c r="K6685" s="2"/>
      <c r="L6685" s="2"/>
      <c r="M6685" s="2"/>
      <c r="N6685" s="2"/>
      <c r="O6685" s="2"/>
    </row>
    <row r="6686" spans="5:15" x14ac:dyDescent="0.25">
      <c r="E6686" s="2"/>
      <c r="F6686" s="2"/>
      <c r="G6686" s="5"/>
      <c r="H6686" s="2"/>
      <c r="I6686" s="2"/>
      <c r="J6686" s="2"/>
      <c r="K6686" s="2"/>
      <c r="L6686" s="2"/>
      <c r="M6686" s="2"/>
      <c r="N6686" s="2"/>
      <c r="O6686" s="2"/>
    </row>
    <row r="6687" spans="5:15" x14ac:dyDescent="0.25">
      <c r="M6687" s="2"/>
      <c r="N6687" s="2"/>
      <c r="O6687" s="2"/>
    </row>
    <row r="6688" spans="5:15" x14ac:dyDescent="0.25">
      <c r="E6688" s="2"/>
      <c r="F6688" s="2"/>
      <c r="G6688" s="5"/>
      <c r="H6688" s="2"/>
      <c r="I6688" s="2"/>
      <c r="J6688" s="2"/>
      <c r="K6688" s="2"/>
      <c r="L6688" s="2"/>
      <c r="M6688" s="2"/>
      <c r="N6688" s="2"/>
      <c r="O6688" s="2"/>
    </row>
    <row r="6689" spans="5:15" x14ac:dyDescent="0.25">
      <c r="E6689" s="2"/>
      <c r="F6689" s="2"/>
      <c r="G6689" s="5"/>
      <c r="H6689" s="2"/>
      <c r="I6689" s="2"/>
      <c r="J6689" s="2"/>
      <c r="K6689" s="2"/>
      <c r="L6689" s="2"/>
      <c r="M6689" s="2"/>
      <c r="N6689" s="2"/>
      <c r="O6689" s="2"/>
    </row>
    <row r="6690" spans="5:15" x14ac:dyDescent="0.25">
      <c r="E6690" s="2"/>
      <c r="F6690" s="2"/>
      <c r="G6690" s="5"/>
      <c r="H6690" s="2"/>
      <c r="I6690" s="2"/>
      <c r="J6690" s="2"/>
      <c r="K6690" s="2"/>
      <c r="L6690" s="2"/>
      <c r="M6690" s="2"/>
      <c r="N6690" s="2"/>
      <c r="O6690" s="2"/>
    </row>
    <row r="6691" spans="5:15" x14ac:dyDescent="0.25">
      <c r="H6691" s="2"/>
      <c r="I6691" s="2"/>
      <c r="J6691" s="2"/>
      <c r="K6691" s="2"/>
      <c r="L6691" s="2"/>
      <c r="M6691" s="2"/>
      <c r="N6691" s="2"/>
      <c r="O6691" s="2"/>
    </row>
    <row r="6692" spans="5:15" x14ac:dyDescent="0.25">
      <c r="H6692" s="2"/>
      <c r="I6692" s="2"/>
      <c r="J6692" s="2"/>
      <c r="K6692" s="2"/>
      <c r="L6692" s="2"/>
      <c r="M6692" s="2"/>
      <c r="N6692" s="2"/>
      <c r="O6692" s="2"/>
    </row>
    <row r="6693" spans="5:15" x14ac:dyDescent="0.25">
      <c r="G6693" s="5"/>
      <c r="H6693" s="2"/>
      <c r="I6693" s="2"/>
      <c r="J6693" s="2"/>
      <c r="K6693" s="2"/>
      <c r="L6693" s="2"/>
      <c r="M6693" s="2"/>
      <c r="N6693" s="2"/>
      <c r="O6693" s="2"/>
    </row>
    <row r="6696" spans="5:15" x14ac:dyDescent="0.25">
      <c r="E6696" s="2"/>
      <c r="G6696" s="5"/>
      <c r="H6696" s="2"/>
      <c r="I6696" s="2"/>
      <c r="J6696" s="2"/>
      <c r="K6696" s="2"/>
      <c r="L6696" s="2"/>
      <c r="M6696" s="2"/>
      <c r="N6696" s="2"/>
      <c r="O6696" s="2"/>
    </row>
    <row r="6697" spans="5:15" x14ac:dyDescent="0.25">
      <c r="E6697" s="2"/>
      <c r="F6697" s="2"/>
      <c r="G6697" s="5"/>
      <c r="H6697" s="2"/>
      <c r="I6697" s="2"/>
      <c r="J6697" s="2"/>
      <c r="K6697" s="2"/>
      <c r="L6697" s="2"/>
      <c r="M6697" s="2"/>
      <c r="N6697" s="2"/>
      <c r="O6697" s="2"/>
    </row>
    <row r="6698" spans="5:15" x14ac:dyDescent="0.25">
      <c r="L6698" s="2"/>
      <c r="M6698" s="2"/>
      <c r="O6698" s="2"/>
    </row>
    <row r="6700" spans="5:15" x14ac:dyDescent="0.25">
      <c r="F6700" s="2"/>
      <c r="G6700" s="5"/>
      <c r="H6700" s="2"/>
      <c r="I6700" s="2"/>
      <c r="J6700" s="2"/>
      <c r="K6700" s="2"/>
      <c r="L6700" s="2"/>
      <c r="M6700" s="2"/>
      <c r="N6700" s="2"/>
      <c r="O6700" s="2"/>
    </row>
    <row r="6701" spans="5:15" x14ac:dyDescent="0.25">
      <c r="I6701" s="2"/>
      <c r="J6701" s="2"/>
      <c r="K6701" s="2"/>
      <c r="L6701" s="2"/>
      <c r="M6701" s="2"/>
      <c r="N6701" s="2"/>
      <c r="O6701" s="2"/>
    </row>
    <row r="6702" spans="5:15" x14ac:dyDescent="0.25">
      <c r="H6702" s="2"/>
      <c r="I6702" s="2"/>
      <c r="J6702" s="2"/>
      <c r="K6702" s="2"/>
      <c r="L6702" s="2"/>
      <c r="M6702" s="2"/>
      <c r="N6702" s="2"/>
      <c r="O6702" s="2"/>
    </row>
    <row r="6703" spans="5:15" x14ac:dyDescent="0.25">
      <c r="F6703" s="2"/>
      <c r="G6703" s="5"/>
      <c r="H6703" s="2"/>
      <c r="I6703" s="2"/>
      <c r="J6703" s="2"/>
      <c r="K6703" s="2"/>
      <c r="L6703" s="2"/>
      <c r="M6703" s="2"/>
      <c r="N6703" s="2"/>
      <c r="O6703" s="2"/>
    </row>
    <row r="6704" spans="5:15" x14ac:dyDescent="0.25">
      <c r="E6704" s="2"/>
      <c r="F6704" s="2"/>
      <c r="G6704" s="5"/>
      <c r="H6704" s="2"/>
      <c r="I6704" s="2"/>
      <c r="J6704" s="2"/>
      <c r="K6704" s="2"/>
      <c r="L6704" s="2"/>
      <c r="M6704" s="2"/>
      <c r="N6704" s="2"/>
      <c r="O6704" s="2"/>
    </row>
    <row r="6705" spans="5:15" x14ac:dyDescent="0.25">
      <c r="E6705" s="2"/>
      <c r="F6705" s="2"/>
      <c r="G6705" s="5"/>
      <c r="H6705" s="2"/>
      <c r="I6705" s="2"/>
      <c r="J6705" s="2"/>
      <c r="K6705" s="2"/>
      <c r="L6705" s="2"/>
      <c r="M6705" s="2"/>
      <c r="N6705" s="2"/>
      <c r="O6705" s="2"/>
    </row>
    <row r="6706" spans="5:15" x14ac:dyDescent="0.25">
      <c r="G6706" s="5"/>
      <c r="H6706" s="2"/>
      <c r="I6706" s="2"/>
      <c r="J6706" s="2"/>
      <c r="K6706" s="2"/>
      <c r="L6706" s="2"/>
      <c r="M6706" s="2"/>
      <c r="N6706" s="2"/>
      <c r="O6706" s="2"/>
    </row>
    <row r="6708" spans="5:15" x14ac:dyDescent="0.25">
      <c r="E6708" s="2"/>
      <c r="F6708" s="2"/>
      <c r="G6708" s="5"/>
      <c r="H6708" s="2"/>
      <c r="I6708" s="2"/>
      <c r="J6708" s="2"/>
      <c r="K6708" s="2"/>
      <c r="L6708" s="2"/>
      <c r="M6708" s="2"/>
      <c r="N6708" s="2"/>
      <c r="O6708" s="2"/>
    </row>
    <row r="6709" spans="5:15" x14ac:dyDescent="0.25">
      <c r="E6709" s="2"/>
      <c r="F6709" s="2"/>
      <c r="G6709" s="5"/>
      <c r="H6709" s="2"/>
      <c r="I6709" s="2"/>
      <c r="J6709" s="2"/>
      <c r="K6709" s="2"/>
      <c r="L6709" s="2"/>
      <c r="M6709" s="2"/>
      <c r="N6709" s="2"/>
      <c r="O6709" s="2"/>
    </row>
    <row r="6710" spans="5:15" x14ac:dyDescent="0.25">
      <c r="E6710" s="2"/>
      <c r="F6710" s="2"/>
      <c r="G6710" s="5"/>
      <c r="H6710" s="2"/>
      <c r="I6710" s="2"/>
      <c r="J6710" s="2"/>
      <c r="K6710" s="2"/>
      <c r="L6710" s="2"/>
      <c r="M6710" s="2"/>
      <c r="N6710" s="2"/>
      <c r="O6710" s="2"/>
    </row>
    <row r="6712" spans="5:15" x14ac:dyDescent="0.25">
      <c r="E6712" s="2"/>
      <c r="F6712" s="2"/>
      <c r="G6712" s="5"/>
      <c r="H6712" s="2"/>
      <c r="I6712" s="2"/>
      <c r="J6712" s="2"/>
      <c r="K6712" s="2"/>
      <c r="L6712" s="2"/>
      <c r="M6712" s="2"/>
      <c r="N6712" s="2"/>
      <c r="O6712" s="2"/>
    </row>
    <row r="6713" spans="5:15" x14ac:dyDescent="0.25">
      <c r="E6713" s="2"/>
      <c r="F6713" s="2"/>
      <c r="G6713" s="5"/>
      <c r="H6713" s="2"/>
      <c r="I6713" s="2"/>
      <c r="J6713" s="2"/>
      <c r="K6713" s="2"/>
      <c r="L6713" s="2"/>
      <c r="M6713" s="2"/>
      <c r="N6713" s="2"/>
      <c r="O6713" s="2"/>
    </row>
    <row r="6714" spans="5:15" x14ac:dyDescent="0.25">
      <c r="E6714" s="2"/>
      <c r="F6714" s="2"/>
      <c r="G6714" s="5"/>
      <c r="H6714" s="2"/>
      <c r="I6714" s="2"/>
      <c r="J6714" s="2"/>
      <c r="K6714" s="2"/>
      <c r="L6714" s="2"/>
      <c r="M6714" s="2"/>
      <c r="N6714" s="2"/>
      <c r="O6714" s="2"/>
    </row>
    <row r="6715" spans="5:15" x14ac:dyDescent="0.25">
      <c r="E6715" s="2"/>
      <c r="F6715" s="2"/>
      <c r="G6715" s="5"/>
      <c r="H6715" s="2"/>
      <c r="I6715" s="2"/>
      <c r="J6715" s="2"/>
      <c r="K6715" s="2"/>
      <c r="L6715" s="2"/>
      <c r="M6715" s="2"/>
      <c r="N6715" s="2"/>
      <c r="O6715" s="2"/>
    </row>
    <row r="6716" spans="5:15" x14ac:dyDescent="0.25">
      <c r="E6716" s="2"/>
      <c r="F6716" s="2"/>
      <c r="G6716" s="5"/>
      <c r="H6716" s="2"/>
      <c r="I6716" s="2"/>
      <c r="J6716" s="2"/>
      <c r="K6716" s="2"/>
      <c r="L6716" s="2"/>
      <c r="M6716" s="2"/>
      <c r="N6716" s="2"/>
      <c r="O6716" s="2"/>
    </row>
    <row r="6717" spans="5:15" x14ac:dyDescent="0.25">
      <c r="E6717" s="2"/>
      <c r="F6717" s="2"/>
      <c r="G6717" s="5"/>
      <c r="H6717" s="2"/>
      <c r="I6717" s="2"/>
      <c r="J6717" s="2"/>
      <c r="K6717" s="2"/>
      <c r="L6717" s="2"/>
      <c r="M6717" s="2"/>
      <c r="N6717" s="2"/>
      <c r="O6717" s="2"/>
    </row>
    <row r="6718" spans="5:15" x14ac:dyDescent="0.25">
      <c r="F6718" s="2"/>
      <c r="G6718" s="5"/>
      <c r="H6718" s="2"/>
      <c r="I6718" s="2"/>
      <c r="J6718" s="2"/>
      <c r="K6718" s="2"/>
      <c r="L6718" s="2"/>
      <c r="M6718" s="2"/>
      <c r="N6718" s="2"/>
      <c r="O6718" s="2"/>
    </row>
    <row r="6720" spans="5:15" x14ac:dyDescent="0.25">
      <c r="E6720" s="2"/>
      <c r="F6720" s="2"/>
      <c r="G6720" s="5"/>
      <c r="H6720" s="2"/>
      <c r="I6720" s="2"/>
      <c r="J6720" s="2"/>
      <c r="K6720" s="2"/>
      <c r="L6720" s="2"/>
      <c r="M6720" s="2"/>
      <c r="N6720" s="2"/>
      <c r="O6720" s="2"/>
    </row>
    <row r="6721" spans="5:15" x14ac:dyDescent="0.25">
      <c r="E6721" s="2"/>
      <c r="F6721" s="2"/>
      <c r="G6721" s="5"/>
      <c r="H6721" s="2"/>
      <c r="I6721" s="2"/>
      <c r="J6721" s="2"/>
      <c r="K6721" s="2"/>
      <c r="L6721" s="2"/>
      <c r="M6721" s="2"/>
      <c r="N6721" s="2"/>
      <c r="O6721" s="2"/>
    </row>
    <row r="6722" spans="5:15" x14ac:dyDescent="0.25">
      <c r="E6722" s="2"/>
      <c r="F6722" s="2"/>
      <c r="G6722" s="5"/>
      <c r="H6722" s="2"/>
      <c r="I6722" s="2"/>
      <c r="J6722" s="2"/>
      <c r="K6722" s="2"/>
      <c r="L6722" s="2"/>
      <c r="M6722" s="2"/>
      <c r="N6722" s="2"/>
      <c r="O6722" s="2"/>
    </row>
    <row r="6723" spans="5:15" x14ac:dyDescent="0.25">
      <c r="H6723" s="2"/>
      <c r="I6723" s="2"/>
      <c r="J6723" s="2"/>
      <c r="K6723" s="2"/>
      <c r="L6723" s="2"/>
      <c r="M6723" s="2"/>
      <c r="N6723" s="2"/>
      <c r="O6723" s="2"/>
    </row>
    <row r="6724" spans="5:15" x14ac:dyDescent="0.25">
      <c r="E6724" s="2"/>
      <c r="F6724" s="2"/>
      <c r="G6724" s="5"/>
      <c r="H6724" s="2"/>
      <c r="I6724" s="2"/>
      <c r="J6724" s="2"/>
      <c r="K6724" s="2"/>
      <c r="L6724" s="2"/>
      <c r="M6724" s="2"/>
      <c r="N6724" s="2"/>
      <c r="O6724" s="2"/>
    </row>
    <row r="6725" spans="5:15" x14ac:dyDescent="0.25">
      <c r="E6725" s="2"/>
      <c r="F6725" s="2"/>
      <c r="G6725" s="5"/>
      <c r="H6725" s="2"/>
      <c r="I6725" s="2"/>
      <c r="J6725" s="2"/>
      <c r="K6725" s="2"/>
      <c r="L6725" s="2"/>
      <c r="M6725" s="2"/>
      <c r="N6725" s="2"/>
      <c r="O6725" s="2"/>
    </row>
    <row r="6726" spans="5:15" x14ac:dyDescent="0.25">
      <c r="E6726" s="2"/>
      <c r="F6726" s="2"/>
      <c r="G6726" s="5"/>
      <c r="H6726" s="2"/>
      <c r="I6726" s="2"/>
      <c r="J6726" s="2"/>
      <c r="K6726" s="2"/>
      <c r="L6726" s="2"/>
      <c r="M6726" s="2"/>
      <c r="N6726" s="2"/>
      <c r="O6726" s="2"/>
    </row>
    <row r="6727" spans="5:15" x14ac:dyDescent="0.25">
      <c r="E6727" s="2"/>
      <c r="F6727" s="2"/>
      <c r="G6727" s="5"/>
      <c r="H6727" s="2"/>
      <c r="I6727" s="2"/>
      <c r="J6727" s="2"/>
      <c r="K6727" s="2"/>
      <c r="L6727" s="2"/>
      <c r="M6727" s="2"/>
      <c r="N6727" s="2"/>
      <c r="O6727" s="2"/>
    </row>
    <row r="6728" spans="5:15" x14ac:dyDescent="0.25">
      <c r="E6728" s="2"/>
      <c r="F6728" s="2"/>
      <c r="G6728" s="5"/>
      <c r="H6728" s="2"/>
      <c r="I6728" s="2"/>
      <c r="J6728" s="2"/>
      <c r="K6728" s="2"/>
      <c r="L6728" s="2"/>
      <c r="M6728" s="2"/>
      <c r="N6728" s="2"/>
      <c r="O6728" s="2"/>
    </row>
    <row r="6729" spans="5:15" x14ac:dyDescent="0.25">
      <c r="E6729" s="2"/>
      <c r="F6729" s="2"/>
      <c r="G6729" s="5"/>
      <c r="H6729" s="2"/>
      <c r="I6729" s="2"/>
      <c r="J6729" s="2"/>
      <c r="K6729" s="2"/>
      <c r="L6729" s="2"/>
      <c r="M6729" s="2"/>
      <c r="N6729" s="2"/>
      <c r="O6729" s="2"/>
    </row>
    <row r="6731" spans="5:15" x14ac:dyDescent="0.25">
      <c r="E6731" s="2"/>
      <c r="F6731" s="2"/>
      <c r="G6731" s="5"/>
      <c r="H6731" s="2"/>
      <c r="I6731" s="2"/>
      <c r="J6731" s="2"/>
      <c r="K6731" s="2"/>
      <c r="L6731" s="2"/>
      <c r="M6731" s="2"/>
      <c r="N6731" s="2"/>
      <c r="O6731" s="2"/>
    </row>
    <row r="6732" spans="5:15" x14ac:dyDescent="0.25">
      <c r="E6732" s="2"/>
      <c r="F6732" s="2"/>
      <c r="G6732" s="5"/>
      <c r="H6732" s="2"/>
      <c r="I6732" s="2"/>
      <c r="J6732" s="2"/>
      <c r="K6732" s="2"/>
      <c r="L6732" s="2"/>
      <c r="M6732" s="2"/>
      <c r="N6732" s="2"/>
      <c r="O6732" s="2"/>
    </row>
    <row r="6733" spans="5:15" x14ac:dyDescent="0.25">
      <c r="E6733" s="2"/>
      <c r="F6733" s="2"/>
      <c r="G6733" s="5"/>
      <c r="H6733" s="2"/>
      <c r="I6733" s="2"/>
      <c r="J6733" s="2"/>
      <c r="K6733" s="2"/>
      <c r="L6733" s="2"/>
      <c r="M6733" s="2"/>
      <c r="N6733" s="2"/>
      <c r="O6733" s="2"/>
    </row>
    <row r="6734" spans="5:15" x14ac:dyDescent="0.25">
      <c r="E6734" s="2"/>
      <c r="F6734" s="2"/>
      <c r="G6734" s="5"/>
      <c r="H6734" s="2"/>
      <c r="I6734" s="2"/>
      <c r="J6734" s="2"/>
      <c r="K6734" s="2"/>
      <c r="L6734" s="2"/>
      <c r="M6734" s="2"/>
      <c r="N6734" s="2"/>
      <c r="O6734" s="2"/>
    </row>
    <row r="6735" spans="5:15" x14ac:dyDescent="0.25">
      <c r="E6735" s="2"/>
      <c r="F6735" s="2"/>
      <c r="G6735" s="5"/>
      <c r="H6735" s="2"/>
      <c r="I6735" s="2"/>
      <c r="J6735" s="2"/>
      <c r="K6735" s="2"/>
      <c r="L6735" s="2"/>
      <c r="M6735" s="2"/>
      <c r="N6735" s="2"/>
      <c r="O6735" s="2"/>
    </row>
    <row r="6736" spans="5:15" x14ac:dyDescent="0.25">
      <c r="E6736" s="2"/>
      <c r="F6736" s="2"/>
      <c r="G6736" s="5"/>
      <c r="H6736" s="2"/>
      <c r="I6736" s="2"/>
      <c r="J6736" s="2"/>
      <c r="K6736" s="2"/>
      <c r="L6736" s="2"/>
      <c r="M6736" s="2"/>
      <c r="N6736" s="2"/>
      <c r="O6736" s="2"/>
    </row>
    <row r="6737" spans="5:15" x14ac:dyDescent="0.25">
      <c r="E6737" s="2"/>
      <c r="F6737" s="2"/>
      <c r="G6737" s="5"/>
      <c r="H6737" s="2"/>
      <c r="I6737" s="2"/>
      <c r="J6737" s="2"/>
      <c r="K6737" s="2"/>
      <c r="L6737" s="2"/>
      <c r="M6737" s="2"/>
      <c r="N6737" s="2"/>
      <c r="O6737" s="2"/>
    </row>
    <row r="6738" spans="5:15" x14ac:dyDescent="0.25">
      <c r="E6738" s="2"/>
      <c r="F6738" s="2"/>
      <c r="G6738" s="5"/>
      <c r="H6738" s="2"/>
      <c r="I6738" s="2"/>
      <c r="J6738" s="2"/>
      <c r="K6738" s="2"/>
      <c r="L6738" s="2"/>
    </row>
    <row r="6739" spans="5:15" x14ac:dyDescent="0.25">
      <c r="L6739" s="2"/>
      <c r="M6739" s="2"/>
      <c r="N6739" s="2"/>
      <c r="O6739" s="2"/>
    </row>
    <row r="6742" spans="5:15" x14ac:dyDescent="0.25">
      <c r="F6742" s="2"/>
      <c r="G6742" s="5"/>
      <c r="H6742" s="2"/>
      <c r="I6742" s="2"/>
      <c r="J6742" s="2"/>
      <c r="K6742" s="2"/>
      <c r="L6742" s="2"/>
      <c r="M6742" s="2"/>
      <c r="N6742" s="2"/>
      <c r="O6742" s="2"/>
    </row>
    <row r="6746" spans="5:15" x14ac:dyDescent="0.25">
      <c r="E6746" s="2"/>
      <c r="F6746" s="2"/>
      <c r="G6746" s="5"/>
      <c r="H6746" s="2"/>
      <c r="I6746" s="2"/>
      <c r="J6746" s="2"/>
      <c r="K6746" s="2"/>
      <c r="L6746" s="2"/>
      <c r="M6746" s="2"/>
      <c r="N6746" s="2"/>
      <c r="O6746" s="2"/>
    </row>
    <row r="6748" spans="5:15" x14ac:dyDescent="0.25">
      <c r="F6748" s="2"/>
      <c r="G6748" s="5"/>
      <c r="H6748" s="2"/>
      <c r="I6748" s="2"/>
      <c r="J6748" s="2"/>
      <c r="K6748" s="2"/>
      <c r="L6748" s="2"/>
      <c r="M6748" s="2"/>
      <c r="N6748" s="2"/>
      <c r="O6748" s="2"/>
    </row>
    <row r="6749" spans="5:15" x14ac:dyDescent="0.25">
      <c r="G6749" s="5"/>
      <c r="H6749" s="2"/>
      <c r="I6749" s="2"/>
      <c r="J6749" s="2"/>
      <c r="K6749" s="2"/>
      <c r="L6749" s="2"/>
      <c r="M6749" s="2"/>
      <c r="N6749" s="2"/>
      <c r="O6749" s="2"/>
    </row>
    <row r="6750" spans="5:15" x14ac:dyDescent="0.25">
      <c r="E6750" s="2"/>
      <c r="F6750" s="2"/>
      <c r="G6750" s="5"/>
      <c r="H6750" s="2"/>
      <c r="I6750" s="2"/>
      <c r="J6750" s="2"/>
      <c r="K6750" s="2"/>
      <c r="L6750" s="2"/>
      <c r="M6750" s="2"/>
      <c r="N6750" s="2"/>
      <c r="O6750" s="2"/>
    </row>
    <row r="6751" spans="5:15" x14ac:dyDescent="0.25">
      <c r="E6751" s="2"/>
      <c r="F6751" s="2"/>
      <c r="G6751" s="5"/>
      <c r="H6751" s="2"/>
      <c r="I6751" s="2"/>
      <c r="J6751" s="2"/>
      <c r="K6751" s="2"/>
      <c r="L6751" s="2"/>
      <c r="M6751" s="2"/>
      <c r="N6751" s="2"/>
      <c r="O6751" s="2"/>
    </row>
    <row r="6752" spans="5:15" x14ac:dyDescent="0.25">
      <c r="F6752" s="2"/>
      <c r="G6752" s="5"/>
      <c r="H6752" s="2"/>
      <c r="I6752" s="2"/>
      <c r="J6752" s="2"/>
      <c r="K6752" s="2"/>
      <c r="L6752" s="2"/>
      <c r="M6752" s="2"/>
      <c r="N6752" s="2"/>
      <c r="O6752" s="2"/>
    </row>
    <row r="6754" spans="5:15" x14ac:dyDescent="0.25">
      <c r="E6754" s="2"/>
      <c r="F6754" s="2"/>
      <c r="G6754" s="5"/>
      <c r="H6754" s="2"/>
      <c r="I6754" s="2"/>
      <c r="J6754" s="2"/>
      <c r="K6754" s="2"/>
      <c r="L6754" s="2"/>
      <c r="M6754" s="2"/>
      <c r="N6754" s="2"/>
      <c r="O6754" s="2"/>
    </row>
    <row r="6755" spans="5:15" x14ac:dyDescent="0.25">
      <c r="E6755" s="2"/>
      <c r="F6755" s="2"/>
      <c r="G6755" s="5"/>
      <c r="H6755" s="2"/>
      <c r="I6755" s="2"/>
      <c r="J6755" s="2"/>
      <c r="K6755" s="2"/>
      <c r="L6755" s="2"/>
      <c r="M6755" s="2"/>
      <c r="N6755" s="2"/>
      <c r="O6755" s="2"/>
    </row>
    <row r="6756" spans="5:15" x14ac:dyDescent="0.25">
      <c r="F6756" s="2"/>
      <c r="G6756" s="5"/>
      <c r="H6756" s="2"/>
      <c r="I6756" s="2"/>
      <c r="J6756" s="2"/>
      <c r="K6756" s="2"/>
      <c r="L6756" s="2"/>
      <c r="M6756" s="2"/>
      <c r="N6756" s="2"/>
      <c r="O6756" s="2"/>
    </row>
    <row r="6757" spans="5:15" x14ac:dyDescent="0.25">
      <c r="L6757" s="2"/>
      <c r="M6757" s="2"/>
      <c r="N6757" s="2"/>
      <c r="O6757" s="2"/>
    </row>
    <row r="6758" spans="5:15" x14ac:dyDescent="0.25">
      <c r="E6758" s="2"/>
      <c r="F6758" s="2"/>
      <c r="G6758" s="5"/>
      <c r="H6758" s="2"/>
      <c r="I6758" s="2"/>
      <c r="J6758" s="2"/>
      <c r="K6758" s="2"/>
      <c r="L6758" s="2"/>
      <c r="M6758" s="2"/>
      <c r="N6758" s="2"/>
      <c r="O6758" s="2"/>
    </row>
    <row r="6759" spans="5:15" x14ac:dyDescent="0.25">
      <c r="E6759" s="2"/>
      <c r="F6759" s="2"/>
      <c r="G6759" s="5"/>
      <c r="H6759" s="2"/>
      <c r="I6759" s="2"/>
      <c r="J6759" s="2"/>
      <c r="K6759" s="2"/>
      <c r="L6759" s="2"/>
      <c r="M6759" s="2"/>
      <c r="N6759" s="2"/>
      <c r="O6759" s="2"/>
    </row>
    <row r="6760" spans="5:15" x14ac:dyDescent="0.25">
      <c r="E6760" s="2"/>
      <c r="F6760" s="2"/>
      <c r="G6760" s="5"/>
      <c r="H6760" s="2"/>
      <c r="I6760" s="2"/>
      <c r="J6760" s="2"/>
      <c r="K6760" s="2"/>
      <c r="L6760" s="2"/>
      <c r="M6760" s="2"/>
      <c r="N6760" s="2"/>
      <c r="O6760" s="2"/>
    </row>
    <row r="6761" spans="5:15" x14ac:dyDescent="0.25">
      <c r="H6761" s="2"/>
      <c r="I6761" s="2"/>
      <c r="J6761" s="2"/>
      <c r="K6761" s="2"/>
      <c r="L6761" s="2"/>
      <c r="M6761" s="2"/>
      <c r="N6761" s="2"/>
      <c r="O6761" s="2"/>
    </row>
    <row r="6762" spans="5:15" x14ac:dyDescent="0.25">
      <c r="E6762" s="2"/>
      <c r="F6762" s="2"/>
      <c r="G6762" s="5"/>
      <c r="H6762" s="2"/>
      <c r="I6762" s="2"/>
      <c r="J6762" s="2"/>
      <c r="K6762" s="2"/>
      <c r="L6762" s="2"/>
      <c r="M6762" s="2"/>
      <c r="N6762" s="2"/>
      <c r="O6762" s="2"/>
    </row>
    <row r="6765" spans="5:15" x14ac:dyDescent="0.25">
      <c r="E6765" s="2"/>
      <c r="F6765" s="2"/>
      <c r="G6765" s="5"/>
      <c r="H6765" s="2"/>
      <c r="I6765" s="2"/>
      <c r="J6765" s="2"/>
      <c r="K6765" s="2"/>
      <c r="L6765" s="2"/>
      <c r="M6765" s="2"/>
      <c r="N6765" s="2"/>
      <c r="O6765" s="2"/>
    </row>
    <row r="6766" spans="5:15" x14ac:dyDescent="0.25">
      <c r="F6766" s="2"/>
      <c r="G6766" s="5"/>
      <c r="H6766" s="2"/>
      <c r="I6766" s="2"/>
      <c r="J6766" s="2"/>
      <c r="K6766" s="2"/>
      <c r="L6766" s="2"/>
      <c r="M6766" s="2"/>
      <c r="N6766" s="2"/>
      <c r="O6766" s="2"/>
    </row>
    <row r="6767" spans="5:15" x14ac:dyDescent="0.25">
      <c r="I6767" s="2"/>
      <c r="J6767" s="2"/>
      <c r="K6767" s="2"/>
      <c r="L6767" s="2"/>
    </row>
    <row r="6769" spans="5:15" x14ac:dyDescent="0.25">
      <c r="E6769" s="2"/>
      <c r="G6769" s="5"/>
      <c r="H6769" s="2"/>
      <c r="I6769" s="2"/>
      <c r="J6769" s="2"/>
      <c r="K6769" s="2"/>
      <c r="L6769" s="2"/>
      <c r="M6769" s="2"/>
      <c r="N6769" s="2"/>
      <c r="O6769" s="2"/>
    </row>
    <row r="6770" spans="5:15" x14ac:dyDescent="0.25">
      <c r="E6770" s="2"/>
      <c r="H6770" s="2"/>
      <c r="I6770" s="2"/>
      <c r="J6770" s="2"/>
      <c r="K6770" s="2"/>
      <c r="L6770" s="2"/>
      <c r="M6770" s="2"/>
      <c r="N6770" s="2"/>
      <c r="O6770" s="2"/>
    </row>
    <row r="6771" spans="5:15" x14ac:dyDescent="0.25">
      <c r="E6771" s="2"/>
      <c r="H6771" s="2"/>
      <c r="I6771" s="2"/>
      <c r="J6771" s="2"/>
      <c r="K6771" s="2"/>
      <c r="L6771" s="2"/>
      <c r="M6771" s="2"/>
      <c r="N6771" s="2"/>
      <c r="O6771" s="2"/>
    </row>
    <row r="6772" spans="5:15" x14ac:dyDescent="0.25">
      <c r="G6772" s="5"/>
      <c r="H6772" s="2"/>
      <c r="I6772" s="2"/>
      <c r="J6772" s="2"/>
      <c r="K6772" s="2"/>
      <c r="L6772" s="2"/>
      <c r="M6772" s="2"/>
      <c r="N6772" s="2"/>
      <c r="O6772" s="2"/>
    </row>
    <row r="6773" spans="5:15" x14ac:dyDescent="0.25">
      <c r="I6773" s="2"/>
      <c r="J6773" s="2"/>
    </row>
    <row r="6774" spans="5:15" x14ac:dyDescent="0.25">
      <c r="I6774" s="2"/>
    </row>
    <row r="6775" spans="5:15" x14ac:dyDescent="0.25">
      <c r="E6775" s="2"/>
      <c r="F6775" s="2"/>
      <c r="G6775" s="5"/>
      <c r="H6775" s="2"/>
      <c r="I6775" s="2"/>
      <c r="J6775" s="2"/>
      <c r="K6775" s="2"/>
      <c r="L6775" s="2"/>
      <c r="M6775" s="2"/>
      <c r="N6775" s="2"/>
      <c r="O6775" s="2"/>
    </row>
    <row r="6776" spans="5:15" x14ac:dyDescent="0.25">
      <c r="E6776" s="2"/>
      <c r="F6776" s="2"/>
      <c r="G6776" s="5"/>
      <c r="H6776" s="2"/>
      <c r="I6776" s="2"/>
      <c r="J6776" s="2"/>
      <c r="K6776" s="2"/>
      <c r="L6776" s="2"/>
      <c r="M6776" s="2"/>
      <c r="N6776" s="2"/>
      <c r="O6776" s="2"/>
    </row>
    <row r="6777" spans="5:15" x14ac:dyDescent="0.25">
      <c r="E6777" s="2"/>
      <c r="F6777" s="2"/>
      <c r="I6777" s="2"/>
    </row>
    <row r="6779" spans="5:15" x14ac:dyDescent="0.25">
      <c r="E6779" s="2"/>
      <c r="F6779" s="2"/>
      <c r="G6779" s="5"/>
      <c r="H6779" s="2"/>
      <c r="I6779" s="2"/>
      <c r="J6779" s="2"/>
      <c r="K6779" s="2"/>
      <c r="L6779" s="2"/>
      <c r="M6779" s="2"/>
      <c r="N6779" s="2"/>
      <c r="O6779" s="2"/>
    </row>
    <row r="6780" spans="5:15" x14ac:dyDescent="0.25">
      <c r="F6780" s="2"/>
      <c r="G6780" s="5"/>
      <c r="H6780" s="2"/>
      <c r="I6780" s="2"/>
      <c r="J6780" s="2"/>
      <c r="K6780" s="2"/>
      <c r="L6780" s="2"/>
      <c r="M6780" s="2"/>
      <c r="N6780" s="2"/>
      <c r="O6780" s="2"/>
    </row>
    <row r="6781" spans="5:15" x14ac:dyDescent="0.25">
      <c r="E6781" s="2"/>
      <c r="F6781" s="2"/>
      <c r="G6781" s="5"/>
      <c r="H6781" s="2"/>
      <c r="I6781" s="2"/>
      <c r="J6781" s="2"/>
      <c r="K6781" s="2"/>
      <c r="L6781" s="2"/>
      <c r="M6781" s="2"/>
      <c r="N6781" s="2"/>
      <c r="O6781" s="2"/>
    </row>
    <row r="6782" spans="5:15" x14ac:dyDescent="0.25">
      <c r="H6782" s="2"/>
      <c r="I6782" s="2"/>
      <c r="J6782" s="2"/>
      <c r="K6782" s="2"/>
      <c r="L6782" s="2"/>
      <c r="M6782" s="2"/>
      <c r="N6782" s="2"/>
      <c r="O6782" s="2"/>
    </row>
    <row r="6783" spans="5:15" x14ac:dyDescent="0.25">
      <c r="E6783" s="2"/>
      <c r="F6783" s="2"/>
      <c r="G6783" s="5"/>
      <c r="H6783" s="2"/>
      <c r="I6783" s="2"/>
      <c r="J6783" s="2"/>
      <c r="K6783" s="2"/>
      <c r="L6783" s="2"/>
      <c r="M6783" s="2"/>
    </row>
    <row r="6784" spans="5:15" x14ac:dyDescent="0.25">
      <c r="E6784" s="2"/>
      <c r="F6784" s="2"/>
      <c r="G6784" s="5"/>
      <c r="H6784" s="2"/>
      <c r="I6784" s="2"/>
      <c r="J6784" s="2"/>
      <c r="K6784" s="2"/>
      <c r="L6784" s="2"/>
    </row>
    <row r="6785" spans="5:15" x14ac:dyDescent="0.25">
      <c r="E6785" s="2"/>
      <c r="F6785" s="2"/>
      <c r="G6785" s="5"/>
      <c r="H6785" s="2"/>
      <c r="I6785" s="2"/>
      <c r="J6785" s="2"/>
      <c r="K6785" s="2"/>
      <c r="L6785" s="2"/>
    </row>
    <row r="6786" spans="5:15" x14ac:dyDescent="0.25">
      <c r="G6786" s="5"/>
      <c r="H6786" s="2"/>
      <c r="I6786" s="2"/>
      <c r="J6786" s="2"/>
      <c r="K6786" s="2"/>
      <c r="L6786" s="2"/>
    </row>
    <row r="6787" spans="5:15" x14ac:dyDescent="0.25">
      <c r="J6787" s="2"/>
      <c r="K6787" s="2"/>
      <c r="L6787" s="2"/>
      <c r="M6787" s="2"/>
      <c r="N6787" s="2"/>
      <c r="O6787" s="2"/>
    </row>
    <row r="6788" spans="5:15" x14ac:dyDescent="0.25">
      <c r="F6788" s="2"/>
      <c r="G6788" s="5"/>
      <c r="H6788" s="2"/>
      <c r="I6788" s="2"/>
      <c r="J6788" s="2"/>
      <c r="K6788" s="2"/>
    </row>
    <row r="6789" spans="5:15" x14ac:dyDescent="0.25">
      <c r="F6789" s="2"/>
      <c r="G6789" s="5"/>
      <c r="H6789" s="2"/>
      <c r="I6789" s="2"/>
      <c r="J6789" s="2"/>
      <c r="K6789" s="2"/>
      <c r="L6789" s="2"/>
      <c r="M6789" s="2"/>
      <c r="N6789" s="2"/>
      <c r="O6789" s="2"/>
    </row>
    <row r="6791" spans="5:15" x14ac:dyDescent="0.25">
      <c r="E6791" s="2"/>
      <c r="F6791" s="2"/>
      <c r="G6791" s="5"/>
      <c r="H6791" s="2"/>
      <c r="I6791" s="2"/>
      <c r="J6791" s="2"/>
      <c r="K6791" s="2"/>
      <c r="L6791" s="2"/>
      <c r="M6791" s="2"/>
      <c r="N6791" s="2"/>
      <c r="O6791" s="2"/>
    </row>
    <row r="6792" spans="5:15" x14ac:dyDescent="0.25">
      <c r="E6792" s="2"/>
      <c r="F6792" s="2"/>
      <c r="G6792" s="5"/>
      <c r="H6792" s="2"/>
      <c r="I6792" s="2"/>
      <c r="J6792" s="2"/>
      <c r="K6792" s="2"/>
      <c r="L6792" s="2"/>
      <c r="M6792" s="2"/>
      <c r="N6792" s="2"/>
      <c r="O6792" s="2"/>
    </row>
    <row r="6793" spans="5:15" x14ac:dyDescent="0.25">
      <c r="E6793" s="2"/>
      <c r="F6793" s="2"/>
      <c r="G6793" s="5"/>
      <c r="H6793" s="2"/>
      <c r="I6793" s="2"/>
      <c r="J6793" s="2"/>
      <c r="K6793" s="2"/>
      <c r="L6793" s="2"/>
      <c r="M6793" s="2"/>
      <c r="N6793" s="2"/>
      <c r="O6793" s="2"/>
    </row>
    <row r="6794" spans="5:15" x14ac:dyDescent="0.25">
      <c r="E6794" s="2"/>
      <c r="F6794" s="2"/>
      <c r="G6794" s="5"/>
      <c r="H6794" s="2"/>
      <c r="I6794" s="2"/>
      <c r="J6794" s="2"/>
      <c r="K6794" s="2"/>
      <c r="L6794" s="2"/>
      <c r="M6794" s="2"/>
      <c r="N6794" s="2"/>
      <c r="O6794" s="2"/>
    </row>
    <row r="6795" spans="5:15" x14ac:dyDescent="0.25">
      <c r="E6795" s="2"/>
      <c r="F6795" s="2"/>
      <c r="G6795" s="5"/>
      <c r="H6795" s="2"/>
      <c r="I6795" s="2"/>
      <c r="J6795" s="2"/>
      <c r="K6795" s="2"/>
      <c r="L6795" s="2"/>
      <c r="M6795" s="2"/>
      <c r="N6795" s="2"/>
      <c r="O6795" s="2"/>
    </row>
    <row r="6796" spans="5:15" x14ac:dyDescent="0.25">
      <c r="E6796" s="2"/>
    </row>
    <row r="6797" spans="5:15" x14ac:dyDescent="0.25">
      <c r="E6797" s="2"/>
      <c r="F6797" s="2"/>
      <c r="G6797" s="5"/>
      <c r="H6797" s="2"/>
      <c r="I6797" s="2"/>
      <c r="J6797" s="2"/>
      <c r="K6797" s="2"/>
      <c r="L6797" s="2"/>
      <c r="M6797" s="2"/>
      <c r="N6797" s="2"/>
      <c r="O6797" s="2"/>
    </row>
    <row r="6798" spans="5:15" x14ac:dyDescent="0.25">
      <c r="E6798" s="2"/>
      <c r="F6798" s="2"/>
      <c r="G6798" s="5"/>
      <c r="H6798" s="2"/>
      <c r="I6798" s="2"/>
      <c r="J6798" s="2"/>
      <c r="K6798" s="2"/>
      <c r="L6798" s="2"/>
      <c r="M6798" s="2"/>
      <c r="N6798" s="2"/>
      <c r="O6798" s="2"/>
    </row>
    <row r="6799" spans="5:15" x14ac:dyDescent="0.25">
      <c r="E6799" s="2"/>
      <c r="F6799" s="2"/>
      <c r="G6799" s="5"/>
      <c r="H6799" s="2"/>
      <c r="I6799" s="2"/>
      <c r="J6799" s="2"/>
      <c r="K6799" s="2"/>
      <c r="L6799" s="2"/>
      <c r="M6799" s="2"/>
      <c r="N6799" s="2"/>
      <c r="O6799" s="2"/>
    </row>
    <row r="6800" spans="5:15" x14ac:dyDescent="0.25">
      <c r="E6800" s="2"/>
      <c r="F6800" s="2"/>
      <c r="G6800" s="5"/>
      <c r="H6800" s="2"/>
      <c r="I6800" s="2"/>
      <c r="J6800" s="2"/>
      <c r="K6800" s="2"/>
      <c r="L6800" s="2"/>
      <c r="M6800" s="2"/>
      <c r="N6800" s="2"/>
      <c r="O6800" s="2"/>
    </row>
    <row r="6801" spans="5:15" x14ac:dyDescent="0.25">
      <c r="E6801" s="2"/>
      <c r="F6801" s="2"/>
      <c r="G6801" s="5"/>
      <c r="H6801" s="2"/>
      <c r="I6801" s="2"/>
      <c r="J6801" s="2"/>
      <c r="K6801" s="2"/>
      <c r="L6801" s="2"/>
      <c r="M6801" s="2"/>
      <c r="N6801" s="2"/>
      <c r="O6801" s="2"/>
    </row>
    <row r="6802" spans="5:15" x14ac:dyDescent="0.25">
      <c r="E6802" s="2"/>
      <c r="F6802" s="2"/>
      <c r="G6802" s="5"/>
      <c r="H6802" s="2"/>
      <c r="I6802" s="2"/>
      <c r="J6802" s="2"/>
      <c r="K6802" s="2"/>
      <c r="L6802" s="2"/>
      <c r="M6802" s="2"/>
      <c r="N6802" s="2"/>
      <c r="O6802" s="2"/>
    </row>
    <row r="6803" spans="5:15" x14ac:dyDescent="0.25">
      <c r="E6803" s="2"/>
      <c r="F6803" s="2"/>
      <c r="G6803" s="5"/>
      <c r="H6803" s="2"/>
      <c r="I6803" s="2"/>
      <c r="J6803" s="2"/>
      <c r="K6803" s="2"/>
      <c r="L6803" s="2"/>
      <c r="M6803" s="2"/>
      <c r="N6803" s="2"/>
      <c r="O6803" s="2"/>
    </row>
    <row r="6804" spans="5:15" x14ac:dyDescent="0.25">
      <c r="E6804" s="2"/>
      <c r="F6804" s="2"/>
      <c r="G6804" s="5"/>
      <c r="H6804" s="2"/>
      <c r="I6804" s="2"/>
      <c r="J6804" s="2"/>
      <c r="K6804" s="2"/>
      <c r="L6804" s="2"/>
      <c r="M6804" s="2"/>
      <c r="N6804" s="2"/>
      <c r="O6804" s="2"/>
    </row>
    <row r="6805" spans="5:15" x14ac:dyDescent="0.25">
      <c r="E6805" s="2"/>
      <c r="F6805" s="2"/>
      <c r="G6805" s="5"/>
      <c r="H6805" s="2"/>
      <c r="I6805" s="2"/>
      <c r="J6805" s="2"/>
      <c r="K6805" s="2"/>
      <c r="L6805" s="2"/>
      <c r="M6805" s="2"/>
      <c r="N6805" s="2"/>
      <c r="O6805" s="2"/>
    </row>
    <row r="6806" spans="5:15" x14ac:dyDescent="0.25">
      <c r="E6806" s="2"/>
      <c r="F6806" s="2"/>
      <c r="G6806" s="5"/>
      <c r="H6806" s="2"/>
      <c r="I6806" s="2"/>
      <c r="J6806" s="2"/>
      <c r="K6806" s="2"/>
      <c r="L6806" s="2"/>
      <c r="M6806" s="2"/>
      <c r="N6806" s="2"/>
      <c r="O6806" s="2"/>
    </row>
    <row r="6807" spans="5:15" x14ac:dyDescent="0.25">
      <c r="E6807" s="2"/>
      <c r="F6807" s="2"/>
      <c r="G6807" s="5"/>
      <c r="H6807" s="2"/>
      <c r="I6807" s="2"/>
      <c r="J6807" s="2"/>
      <c r="K6807" s="2"/>
      <c r="L6807" s="2"/>
      <c r="M6807" s="2"/>
      <c r="N6807" s="2"/>
      <c r="O6807" s="2"/>
    </row>
    <row r="6808" spans="5:15" x14ac:dyDescent="0.25">
      <c r="E6808" s="2"/>
      <c r="F6808" s="2"/>
      <c r="G6808" s="5"/>
      <c r="K6808" s="2"/>
      <c r="L6808" s="2"/>
      <c r="M6808" s="2"/>
      <c r="N6808" s="2"/>
      <c r="O6808" s="2"/>
    </row>
    <row r="6809" spans="5:15" x14ac:dyDescent="0.25">
      <c r="N6809" s="2"/>
      <c r="O6809" s="2"/>
    </row>
    <row r="6810" spans="5:15" x14ac:dyDescent="0.25">
      <c r="E6810" s="2"/>
    </row>
    <row r="6811" spans="5:15" x14ac:dyDescent="0.25">
      <c r="O6811" s="2"/>
    </row>
    <row r="6812" spans="5:15" x14ac:dyDescent="0.25">
      <c r="E6812" s="2"/>
      <c r="F6812" s="2"/>
      <c r="G6812" s="5"/>
      <c r="H6812" s="2"/>
      <c r="I6812" s="2"/>
      <c r="J6812" s="2"/>
      <c r="K6812" s="2"/>
      <c r="L6812" s="2"/>
      <c r="M6812" s="2"/>
      <c r="N6812" s="2"/>
      <c r="O6812" s="2"/>
    </row>
    <row r="6813" spans="5:15" x14ac:dyDescent="0.25">
      <c r="F6813" s="2"/>
      <c r="G6813" s="5"/>
      <c r="H6813" s="2"/>
      <c r="I6813" s="2"/>
      <c r="J6813" s="2"/>
      <c r="K6813" s="2"/>
      <c r="L6813" s="2"/>
      <c r="M6813" s="2"/>
      <c r="N6813" s="2"/>
      <c r="O6813" s="2"/>
    </row>
    <row r="6814" spans="5:15" x14ac:dyDescent="0.25">
      <c r="E6814" s="2"/>
      <c r="F6814" s="2"/>
      <c r="G6814" s="5"/>
      <c r="H6814" s="2"/>
      <c r="I6814" s="2"/>
      <c r="J6814" s="2"/>
      <c r="K6814" s="2"/>
      <c r="L6814" s="2"/>
      <c r="M6814" s="2"/>
      <c r="N6814" s="2"/>
      <c r="O6814" s="2"/>
    </row>
    <row r="6815" spans="5:15" x14ac:dyDescent="0.25">
      <c r="E6815" s="2"/>
      <c r="F6815" s="2"/>
      <c r="G6815" s="5"/>
      <c r="H6815" s="2"/>
      <c r="I6815" s="2"/>
      <c r="J6815" s="2"/>
      <c r="K6815" s="2"/>
      <c r="L6815" s="2"/>
      <c r="M6815" s="2"/>
      <c r="N6815" s="2"/>
      <c r="O6815" s="2"/>
    </row>
    <row r="6816" spans="5:15" x14ac:dyDescent="0.25">
      <c r="E6816" s="2"/>
      <c r="F6816" s="2"/>
      <c r="G6816" s="5"/>
      <c r="H6816" s="2"/>
      <c r="I6816" s="2"/>
      <c r="J6816" s="2"/>
      <c r="K6816" s="2"/>
      <c r="L6816" s="2"/>
      <c r="M6816" s="2"/>
      <c r="N6816" s="2"/>
      <c r="O6816" s="2"/>
    </row>
    <row r="6817" spans="5:15" x14ac:dyDescent="0.25">
      <c r="E6817" s="2"/>
      <c r="F6817" s="2"/>
      <c r="G6817" s="5"/>
      <c r="H6817" s="2"/>
      <c r="I6817" s="2"/>
      <c r="J6817" s="2"/>
      <c r="K6817" s="2"/>
      <c r="L6817" s="2"/>
      <c r="M6817" s="2"/>
      <c r="N6817" s="2"/>
      <c r="O6817" s="2"/>
    </row>
    <row r="6818" spans="5:15" x14ac:dyDescent="0.25">
      <c r="E6818" s="2"/>
      <c r="F6818" s="2"/>
      <c r="G6818" s="5"/>
      <c r="H6818" s="2"/>
      <c r="I6818" s="2"/>
      <c r="J6818" s="2"/>
      <c r="K6818" s="2"/>
      <c r="L6818" s="2"/>
      <c r="M6818" s="2"/>
      <c r="N6818" s="2"/>
      <c r="O6818" s="2"/>
    </row>
    <row r="6819" spans="5:15" x14ac:dyDescent="0.25">
      <c r="E6819" s="2"/>
      <c r="F6819" s="2"/>
      <c r="G6819" s="5"/>
      <c r="H6819" s="2"/>
      <c r="I6819" s="2"/>
      <c r="J6819" s="2"/>
      <c r="K6819" s="2"/>
      <c r="L6819" s="2"/>
      <c r="M6819" s="2"/>
      <c r="N6819" s="2"/>
      <c r="O6819" s="2"/>
    </row>
    <row r="6820" spans="5:15" x14ac:dyDescent="0.25">
      <c r="E6820" s="2"/>
      <c r="F6820" s="2"/>
      <c r="G6820" s="5"/>
      <c r="H6820" s="2"/>
      <c r="I6820" s="2"/>
      <c r="J6820" s="2"/>
      <c r="K6820" s="2"/>
      <c r="L6820" s="2"/>
      <c r="M6820" s="2"/>
      <c r="N6820" s="2"/>
      <c r="O6820" s="2"/>
    </row>
    <row r="6821" spans="5:15" x14ac:dyDescent="0.25">
      <c r="E6821" s="2"/>
      <c r="F6821" s="2"/>
      <c r="G6821" s="5"/>
      <c r="H6821" s="2"/>
      <c r="I6821" s="2"/>
      <c r="J6821" s="2"/>
      <c r="K6821" s="2"/>
      <c r="L6821" s="2"/>
      <c r="M6821" s="2"/>
      <c r="N6821" s="2"/>
      <c r="O6821" s="2"/>
    </row>
    <row r="6822" spans="5:15" x14ac:dyDescent="0.25">
      <c r="E6822" s="2"/>
      <c r="F6822" s="2"/>
      <c r="G6822" s="5"/>
      <c r="H6822" s="2"/>
      <c r="I6822" s="2"/>
      <c r="J6822" s="2"/>
      <c r="K6822" s="2"/>
      <c r="L6822" s="2"/>
      <c r="M6822" s="2"/>
      <c r="N6822" s="2"/>
      <c r="O6822" s="2"/>
    </row>
    <row r="6823" spans="5:15" x14ac:dyDescent="0.25">
      <c r="E6823" s="2"/>
      <c r="F6823" s="2"/>
      <c r="G6823" s="5"/>
      <c r="H6823" s="2"/>
      <c r="I6823" s="2"/>
      <c r="J6823" s="2"/>
      <c r="K6823" s="2"/>
      <c r="L6823" s="2"/>
      <c r="M6823" s="2"/>
      <c r="N6823" s="2"/>
      <c r="O6823" s="2"/>
    </row>
    <row r="6824" spans="5:15" x14ac:dyDescent="0.25">
      <c r="G6824" s="5"/>
      <c r="H6824" s="2"/>
      <c r="I6824" s="2"/>
      <c r="J6824" s="2"/>
      <c r="K6824" s="2"/>
      <c r="L6824" s="2"/>
      <c r="M6824" s="2"/>
      <c r="N6824" s="2"/>
      <c r="O6824" s="2"/>
    </row>
    <row r="6826" spans="5:15" x14ac:dyDescent="0.25">
      <c r="E6826" s="2"/>
      <c r="F6826" s="2"/>
      <c r="G6826" s="5"/>
      <c r="H6826" s="2"/>
      <c r="I6826" s="2"/>
      <c r="J6826" s="2"/>
      <c r="K6826" s="2"/>
      <c r="L6826" s="2"/>
      <c r="M6826" s="2"/>
      <c r="N6826" s="2"/>
      <c r="O6826" s="2"/>
    </row>
    <row r="6827" spans="5:15" x14ac:dyDescent="0.25">
      <c r="E6827" s="2"/>
      <c r="F6827" s="2"/>
      <c r="G6827" s="5"/>
      <c r="H6827" s="2"/>
      <c r="I6827" s="2"/>
      <c r="J6827" s="2"/>
      <c r="K6827" s="2"/>
      <c r="L6827" s="2"/>
      <c r="M6827" s="2"/>
      <c r="N6827" s="2"/>
      <c r="O6827" s="2"/>
    </row>
    <row r="6828" spans="5:15" x14ac:dyDescent="0.25">
      <c r="E6828" s="2"/>
      <c r="F6828" s="2"/>
      <c r="G6828" s="5"/>
      <c r="H6828" s="2"/>
      <c r="I6828" s="2"/>
      <c r="J6828" s="2"/>
      <c r="K6828" s="2"/>
      <c r="L6828" s="2"/>
      <c r="M6828" s="2"/>
      <c r="N6828" s="2"/>
      <c r="O6828" s="2"/>
    </row>
    <row r="6829" spans="5:15" x14ac:dyDescent="0.25">
      <c r="O6829" s="2"/>
    </row>
    <row r="6830" spans="5:15" x14ac:dyDescent="0.25">
      <c r="E6830" s="2"/>
      <c r="F6830" s="2"/>
      <c r="G6830" s="5"/>
      <c r="H6830" s="2"/>
      <c r="I6830" s="2"/>
      <c r="J6830" s="2"/>
      <c r="K6830" s="2"/>
      <c r="L6830" s="2"/>
      <c r="M6830" s="2"/>
      <c r="N6830" s="2"/>
      <c r="O6830" s="2"/>
    </row>
    <row r="6831" spans="5:15" x14ac:dyDescent="0.25">
      <c r="F6831" s="2"/>
      <c r="G6831" s="5"/>
      <c r="H6831" s="2"/>
      <c r="I6831" s="2"/>
      <c r="J6831" s="2"/>
      <c r="K6831" s="2"/>
      <c r="L6831" s="2"/>
      <c r="M6831" s="2"/>
      <c r="N6831" s="2"/>
      <c r="O6831" s="2"/>
    </row>
    <row r="6832" spans="5:15" x14ac:dyDescent="0.25">
      <c r="F6832" s="2"/>
      <c r="G6832" s="5"/>
      <c r="H6832" s="2"/>
      <c r="I6832" s="2"/>
      <c r="J6832" s="2"/>
      <c r="K6832" s="2"/>
      <c r="L6832" s="2"/>
      <c r="M6832" s="2"/>
      <c r="N6832" s="2"/>
      <c r="O6832" s="2"/>
    </row>
    <row r="6833" spans="5:15" x14ac:dyDescent="0.25">
      <c r="H6833" s="2"/>
      <c r="I6833" s="2"/>
      <c r="J6833" s="2"/>
      <c r="K6833" s="2"/>
      <c r="L6833" s="2"/>
      <c r="M6833" s="2"/>
      <c r="N6833" s="2"/>
      <c r="O6833" s="2"/>
    </row>
    <row r="6834" spans="5:15" x14ac:dyDescent="0.25">
      <c r="E6834" s="2"/>
      <c r="F6834" s="2"/>
      <c r="G6834" s="5"/>
      <c r="H6834" s="2"/>
      <c r="I6834" s="2"/>
      <c r="J6834" s="2"/>
      <c r="K6834" s="2"/>
      <c r="L6834" s="2"/>
      <c r="M6834" s="2"/>
      <c r="N6834" s="2"/>
      <c r="O6834" s="2"/>
    </row>
    <row r="6835" spans="5:15" x14ac:dyDescent="0.25">
      <c r="E6835" s="2"/>
      <c r="F6835" s="2"/>
      <c r="G6835" s="5"/>
      <c r="H6835" s="2"/>
      <c r="I6835" s="2"/>
      <c r="J6835" s="2"/>
      <c r="K6835" s="2"/>
      <c r="L6835" s="2"/>
      <c r="M6835" s="2"/>
      <c r="N6835" s="2"/>
      <c r="O6835" s="2"/>
    </row>
    <row r="6836" spans="5:15" x14ac:dyDescent="0.25">
      <c r="E6836" s="2"/>
      <c r="F6836" s="2"/>
      <c r="G6836" s="5"/>
      <c r="H6836" s="2"/>
      <c r="I6836" s="2"/>
      <c r="J6836" s="2"/>
      <c r="K6836" s="2"/>
      <c r="L6836" s="2"/>
      <c r="M6836" s="2"/>
      <c r="N6836" s="2"/>
      <c r="O6836" s="2"/>
    </row>
    <row r="6838" spans="5:15" x14ac:dyDescent="0.25">
      <c r="E6838" s="2"/>
      <c r="F6838" s="2"/>
      <c r="G6838" s="5"/>
      <c r="H6838" s="2"/>
      <c r="I6838" s="2"/>
      <c r="J6838" s="2"/>
      <c r="K6838" s="2"/>
      <c r="L6838" s="2"/>
      <c r="M6838" s="2"/>
      <c r="N6838" s="2"/>
      <c r="O6838" s="2"/>
    </row>
    <row r="6839" spans="5:15" x14ac:dyDescent="0.25">
      <c r="E6839" s="2"/>
      <c r="F6839" s="2"/>
      <c r="G6839" s="5"/>
      <c r="H6839" s="2"/>
      <c r="I6839" s="2"/>
      <c r="J6839" s="2"/>
      <c r="K6839" s="2"/>
      <c r="L6839" s="2"/>
      <c r="M6839" s="2"/>
      <c r="N6839" s="2"/>
      <c r="O6839" s="2"/>
    </row>
    <row r="6840" spans="5:15" x14ac:dyDescent="0.25">
      <c r="E6840" s="2"/>
      <c r="F6840" s="2"/>
      <c r="G6840" s="5"/>
      <c r="H6840" s="2"/>
      <c r="I6840" s="2"/>
      <c r="J6840" s="2"/>
      <c r="K6840" s="2"/>
      <c r="L6840" s="2"/>
      <c r="M6840" s="2"/>
      <c r="N6840" s="2"/>
      <c r="O6840" s="2"/>
    </row>
    <row r="6841" spans="5:15" x14ac:dyDescent="0.25">
      <c r="F6841" s="2"/>
      <c r="G6841" s="5"/>
      <c r="H6841" s="2"/>
      <c r="I6841" s="2"/>
      <c r="J6841" s="2"/>
      <c r="K6841" s="2"/>
      <c r="L6841" s="2"/>
      <c r="M6841" s="2"/>
      <c r="N6841" s="2"/>
      <c r="O6841" s="2"/>
    </row>
    <row r="6842" spans="5:15" x14ac:dyDescent="0.25">
      <c r="E6842" s="2"/>
      <c r="F6842" s="2"/>
      <c r="G6842" s="5"/>
      <c r="H6842" s="2"/>
      <c r="I6842" s="2"/>
      <c r="J6842" s="2"/>
      <c r="K6842" s="2"/>
      <c r="L6842" s="2"/>
      <c r="M6842" s="2"/>
      <c r="N6842" s="2"/>
      <c r="O6842" s="2"/>
    </row>
    <row r="6843" spans="5:15" x14ac:dyDescent="0.25">
      <c r="E6843" s="2"/>
      <c r="F6843" s="2"/>
      <c r="G6843" s="5"/>
      <c r="H6843" s="2"/>
      <c r="I6843" s="2"/>
      <c r="J6843" s="2"/>
      <c r="K6843" s="2"/>
      <c r="L6843" s="2"/>
      <c r="M6843" s="2"/>
      <c r="N6843" s="2"/>
      <c r="O6843" s="2"/>
    </row>
    <row r="6844" spans="5:15" x14ac:dyDescent="0.25">
      <c r="E6844" s="2"/>
      <c r="F6844" s="2"/>
      <c r="G6844" s="5"/>
      <c r="H6844" s="2"/>
      <c r="I6844" s="2"/>
      <c r="J6844" s="2"/>
      <c r="K6844" s="2"/>
      <c r="L6844" s="2"/>
      <c r="M6844" s="2"/>
      <c r="N6844" s="2"/>
      <c r="O6844" s="2"/>
    </row>
    <row r="6845" spans="5:15" x14ac:dyDescent="0.25">
      <c r="F6845" s="2"/>
      <c r="G6845" s="5"/>
      <c r="H6845" s="2"/>
      <c r="I6845" s="2"/>
      <c r="J6845" s="2"/>
      <c r="K6845" s="2"/>
      <c r="L6845" s="2"/>
      <c r="M6845" s="2"/>
      <c r="N6845" s="2"/>
      <c r="O6845" s="2"/>
    </row>
    <row r="6846" spans="5:15" x14ac:dyDescent="0.25">
      <c r="E6846" s="2"/>
      <c r="F6846" s="2"/>
      <c r="G6846" s="5"/>
      <c r="H6846" s="2"/>
      <c r="I6846" s="2"/>
      <c r="J6846" s="2"/>
      <c r="K6846" s="2"/>
      <c r="L6846" s="2"/>
      <c r="M6846" s="2"/>
      <c r="N6846" s="2"/>
      <c r="O6846" s="2"/>
    </row>
    <row r="6847" spans="5:15" x14ac:dyDescent="0.25">
      <c r="E6847" s="2"/>
      <c r="F6847" s="2"/>
      <c r="G6847" s="5"/>
      <c r="H6847" s="2"/>
      <c r="I6847" s="2"/>
      <c r="J6847" s="2"/>
      <c r="K6847" s="2"/>
      <c r="L6847" s="2"/>
      <c r="M6847" s="2"/>
      <c r="N6847" s="2"/>
      <c r="O6847" s="2"/>
    </row>
    <row r="6848" spans="5:15" x14ac:dyDescent="0.25">
      <c r="E6848" s="2"/>
      <c r="F6848" s="2"/>
      <c r="G6848" s="5"/>
      <c r="H6848" s="2"/>
      <c r="I6848" s="2"/>
      <c r="J6848" s="2"/>
      <c r="K6848" s="2"/>
      <c r="L6848" s="2"/>
      <c r="M6848" s="2"/>
      <c r="N6848" s="2"/>
      <c r="O6848" s="2"/>
    </row>
    <row r="6850" spans="5:15" x14ac:dyDescent="0.25">
      <c r="E6850" s="2"/>
      <c r="F6850" s="2"/>
      <c r="G6850" s="5"/>
      <c r="H6850" s="2"/>
      <c r="I6850" s="2"/>
      <c r="J6850" s="2"/>
      <c r="K6850" s="2"/>
      <c r="L6850" s="2"/>
      <c r="M6850" s="2"/>
      <c r="N6850" s="2"/>
      <c r="O6850" s="2"/>
    </row>
    <row r="6851" spans="5:15" x14ac:dyDescent="0.25">
      <c r="E6851" s="2"/>
      <c r="F6851" s="2"/>
      <c r="G6851" s="5"/>
      <c r="H6851" s="2"/>
      <c r="I6851" s="2"/>
      <c r="J6851" s="2"/>
      <c r="K6851" s="2"/>
      <c r="L6851" s="2"/>
      <c r="M6851" s="2"/>
      <c r="N6851" s="2"/>
      <c r="O6851" s="2"/>
    </row>
    <row r="6852" spans="5:15" x14ac:dyDescent="0.25">
      <c r="E6852" s="2"/>
      <c r="F6852" s="2"/>
      <c r="G6852" s="5"/>
      <c r="H6852" s="2"/>
      <c r="I6852" s="2"/>
      <c r="J6852" s="2"/>
      <c r="K6852" s="2"/>
      <c r="L6852" s="2"/>
      <c r="M6852" s="2"/>
      <c r="N6852" s="2"/>
      <c r="O6852" s="2"/>
    </row>
    <row r="6853" spans="5:15" x14ac:dyDescent="0.25">
      <c r="E6853" s="2"/>
      <c r="F6853" s="2"/>
      <c r="G6853" s="5"/>
      <c r="H6853" s="2"/>
      <c r="I6853" s="2"/>
      <c r="J6853" s="2"/>
      <c r="K6853" s="2"/>
      <c r="L6853" s="2"/>
      <c r="M6853" s="2"/>
      <c r="N6853" s="2"/>
      <c r="O6853" s="2"/>
    </row>
    <row r="6854" spans="5:15" x14ac:dyDescent="0.25">
      <c r="E6854" s="2"/>
      <c r="F6854" s="2"/>
      <c r="G6854" s="5"/>
      <c r="H6854" s="2"/>
      <c r="I6854" s="2"/>
      <c r="J6854" s="2"/>
      <c r="K6854" s="2"/>
      <c r="L6854" s="2"/>
      <c r="M6854" s="2"/>
      <c r="N6854" s="2"/>
      <c r="O6854" s="2"/>
    </row>
    <row r="6855" spans="5:15" x14ac:dyDescent="0.25">
      <c r="E6855" s="2"/>
      <c r="F6855" s="2"/>
      <c r="G6855" s="5"/>
      <c r="H6855" s="2"/>
      <c r="I6855" s="2"/>
      <c r="J6855" s="2"/>
      <c r="K6855" s="2"/>
      <c r="L6855" s="2"/>
      <c r="M6855" s="2"/>
      <c r="N6855" s="2"/>
      <c r="O6855" s="2"/>
    </row>
    <row r="6856" spans="5:15" x14ac:dyDescent="0.25">
      <c r="E6856" s="2"/>
      <c r="F6856" s="2"/>
      <c r="G6856" s="5"/>
      <c r="H6856" s="2"/>
      <c r="I6856" s="2"/>
      <c r="J6856" s="2"/>
      <c r="K6856" s="2"/>
      <c r="L6856" s="2"/>
      <c r="M6856" s="2"/>
      <c r="N6856" s="2"/>
      <c r="O6856" s="2"/>
    </row>
    <row r="6857" spans="5:15" x14ac:dyDescent="0.25">
      <c r="E6857" s="2"/>
      <c r="F6857" s="2"/>
      <c r="G6857" s="5"/>
      <c r="H6857" s="2"/>
      <c r="I6857" s="2"/>
      <c r="J6857" s="2"/>
      <c r="K6857" s="2"/>
      <c r="L6857" s="2"/>
      <c r="M6857" s="2"/>
      <c r="N6857" s="2"/>
      <c r="O6857" s="2"/>
    </row>
    <row r="6859" spans="5:15" x14ac:dyDescent="0.25">
      <c r="E6859" s="2"/>
      <c r="F6859" s="2"/>
      <c r="G6859" s="5"/>
      <c r="H6859" s="2"/>
      <c r="I6859" s="2"/>
      <c r="J6859" s="2"/>
      <c r="K6859" s="2"/>
      <c r="L6859" s="2"/>
      <c r="M6859" s="2"/>
      <c r="N6859" s="2"/>
      <c r="O6859" s="2"/>
    </row>
    <row r="6860" spans="5:15" x14ac:dyDescent="0.25">
      <c r="E6860" s="2"/>
      <c r="H6860" s="2"/>
      <c r="I6860" s="2"/>
      <c r="J6860" s="2"/>
      <c r="K6860" s="2"/>
      <c r="L6860" s="2"/>
      <c r="M6860" s="2"/>
      <c r="N6860" s="2"/>
      <c r="O6860" s="2"/>
    </row>
    <row r="6864" spans="5:15" x14ac:dyDescent="0.25">
      <c r="I6864" s="2"/>
    </row>
    <row r="6865" spans="5:15" x14ac:dyDescent="0.25">
      <c r="G6865" s="5"/>
      <c r="H6865" s="2"/>
      <c r="I6865" s="2"/>
      <c r="J6865" s="2"/>
      <c r="K6865" s="2"/>
      <c r="L6865" s="2"/>
      <c r="M6865" s="2"/>
      <c r="N6865" s="2"/>
      <c r="O6865" s="2"/>
    </row>
    <row r="6866" spans="5:15" x14ac:dyDescent="0.25">
      <c r="E6866" s="2"/>
      <c r="F6866" s="2"/>
      <c r="G6866" s="5"/>
      <c r="H6866" s="2"/>
      <c r="I6866" s="2"/>
      <c r="J6866" s="2"/>
      <c r="K6866" s="2"/>
      <c r="L6866" s="2"/>
      <c r="M6866" s="2"/>
      <c r="N6866" s="2"/>
      <c r="O6866" s="2"/>
    </row>
    <row r="6867" spans="5:15" x14ac:dyDescent="0.25">
      <c r="E6867" s="2"/>
      <c r="F6867" s="2"/>
      <c r="G6867" s="5"/>
      <c r="H6867" s="2"/>
      <c r="I6867" s="2"/>
      <c r="J6867" s="2"/>
      <c r="K6867" s="2"/>
      <c r="L6867" s="2"/>
      <c r="M6867" s="2"/>
      <c r="N6867" s="2"/>
      <c r="O6867" s="2"/>
    </row>
    <row r="6868" spans="5:15" x14ac:dyDescent="0.25">
      <c r="E6868" s="2"/>
      <c r="F6868" s="2"/>
    </row>
    <row r="6870" spans="5:15" x14ac:dyDescent="0.25">
      <c r="E6870" s="2"/>
      <c r="F6870" s="2"/>
      <c r="G6870" s="5"/>
      <c r="H6870" s="2"/>
      <c r="I6870" s="2"/>
      <c r="J6870" s="2"/>
      <c r="K6870" s="2"/>
      <c r="L6870" s="2"/>
      <c r="M6870" s="2"/>
      <c r="N6870" s="2"/>
      <c r="O6870" s="2"/>
    </row>
    <row r="6871" spans="5:15" x14ac:dyDescent="0.25">
      <c r="F6871" s="2"/>
      <c r="G6871" s="5"/>
      <c r="H6871" s="2"/>
      <c r="I6871" s="2"/>
      <c r="J6871" s="2"/>
      <c r="K6871" s="2"/>
      <c r="L6871" s="2"/>
      <c r="M6871" s="2"/>
      <c r="N6871" s="2"/>
      <c r="O6871" s="2"/>
    </row>
    <row r="6872" spans="5:15" x14ac:dyDescent="0.25">
      <c r="E6872" s="2"/>
      <c r="F6872" s="2"/>
      <c r="G6872" s="5"/>
      <c r="H6872" s="2"/>
      <c r="I6872" s="2"/>
      <c r="J6872" s="2"/>
      <c r="K6872" s="2"/>
      <c r="L6872" s="2"/>
      <c r="M6872" s="2"/>
      <c r="N6872" s="2"/>
      <c r="O6872" s="2"/>
    </row>
    <row r="6873" spans="5:15" x14ac:dyDescent="0.25">
      <c r="H6873" s="2"/>
      <c r="I6873" s="2"/>
      <c r="J6873" s="2"/>
      <c r="K6873" s="2"/>
      <c r="L6873" s="2"/>
      <c r="M6873" s="2"/>
      <c r="N6873" s="2"/>
      <c r="O6873" s="2"/>
    </row>
    <row r="6874" spans="5:15" x14ac:dyDescent="0.25">
      <c r="E6874" s="2"/>
      <c r="F6874" s="2"/>
      <c r="G6874" s="5"/>
      <c r="H6874" s="2"/>
      <c r="I6874" s="2"/>
      <c r="J6874" s="2"/>
      <c r="K6874" s="2"/>
      <c r="L6874" s="2"/>
      <c r="M6874" s="2"/>
      <c r="N6874" s="2"/>
      <c r="O6874" s="2"/>
    </row>
    <row r="6875" spans="5:15" x14ac:dyDescent="0.25">
      <c r="E6875" s="2"/>
      <c r="F6875" s="2"/>
      <c r="G6875" s="5"/>
      <c r="H6875" s="2"/>
      <c r="I6875" s="2"/>
      <c r="J6875" s="2"/>
      <c r="K6875" s="2"/>
      <c r="L6875" s="2"/>
      <c r="M6875" s="2"/>
      <c r="N6875" s="2"/>
      <c r="O6875" s="2"/>
    </row>
    <row r="6876" spans="5:15" x14ac:dyDescent="0.25">
      <c r="E6876" s="2"/>
      <c r="F6876" s="2"/>
      <c r="G6876" s="5"/>
      <c r="H6876" s="2"/>
      <c r="I6876" s="2"/>
      <c r="J6876" s="2"/>
      <c r="K6876" s="2"/>
      <c r="L6876" s="2"/>
      <c r="M6876" s="2"/>
      <c r="N6876" s="2"/>
      <c r="O6876" s="2"/>
    </row>
    <row r="6877" spans="5:15" x14ac:dyDescent="0.25">
      <c r="G6877" s="5"/>
      <c r="H6877" s="2"/>
      <c r="I6877" s="2"/>
      <c r="J6877" s="2"/>
      <c r="K6877" s="2"/>
      <c r="L6877" s="2"/>
      <c r="M6877" s="2"/>
      <c r="N6877" s="2"/>
      <c r="O6877" s="2"/>
    </row>
    <row r="6878" spans="5:15" x14ac:dyDescent="0.25">
      <c r="G6878" s="5"/>
    </row>
    <row r="6879" spans="5:15" x14ac:dyDescent="0.25">
      <c r="E6879" s="2"/>
      <c r="F6879" s="2"/>
      <c r="G6879" s="5"/>
      <c r="H6879" s="2"/>
      <c r="I6879" s="2"/>
      <c r="J6879" s="2"/>
      <c r="K6879" s="2"/>
      <c r="L6879" s="2"/>
      <c r="M6879" s="2"/>
      <c r="N6879" s="2"/>
      <c r="O6879" s="2"/>
    </row>
    <row r="6882" spans="5:15" x14ac:dyDescent="0.25">
      <c r="E6882" s="2"/>
      <c r="F6882" s="2"/>
      <c r="G6882" s="5"/>
      <c r="H6882" s="2"/>
      <c r="I6882" s="2"/>
      <c r="J6882" s="2"/>
      <c r="K6882" s="2"/>
      <c r="L6882" s="2"/>
      <c r="M6882" s="2"/>
      <c r="N6882" s="2"/>
      <c r="O6882" s="2"/>
    </row>
    <row r="6883" spans="5:15" x14ac:dyDescent="0.25">
      <c r="E6883" s="2"/>
      <c r="F6883" s="2"/>
      <c r="G6883" s="5"/>
      <c r="H6883" s="2"/>
      <c r="I6883" s="2"/>
      <c r="J6883" s="2"/>
      <c r="K6883" s="2"/>
      <c r="L6883" s="2"/>
      <c r="M6883" s="2"/>
      <c r="N6883" s="2"/>
      <c r="O6883" s="2"/>
    </row>
    <row r="6886" spans="5:15" x14ac:dyDescent="0.25">
      <c r="F6886" s="2"/>
      <c r="G6886" s="5"/>
      <c r="K6886" s="2"/>
      <c r="L6886" s="2"/>
      <c r="M6886" s="2"/>
      <c r="N6886" s="2"/>
      <c r="O6886" s="2"/>
    </row>
    <row r="6890" spans="5:15" x14ac:dyDescent="0.25">
      <c r="E6890" s="2"/>
      <c r="F6890" s="2"/>
      <c r="G6890" s="5"/>
      <c r="H6890" s="2"/>
      <c r="I6890" s="2"/>
      <c r="J6890" s="2"/>
      <c r="K6890" s="2"/>
      <c r="L6890" s="2"/>
      <c r="M6890" s="2"/>
      <c r="N6890" s="2"/>
      <c r="O6890" s="2"/>
    </row>
    <row r="6891" spans="5:15" x14ac:dyDescent="0.25">
      <c r="E6891" s="2"/>
      <c r="F6891" s="2"/>
      <c r="G6891" s="5"/>
      <c r="H6891" s="2"/>
      <c r="I6891" s="2"/>
      <c r="J6891" s="2"/>
      <c r="K6891" s="2"/>
      <c r="L6891" s="2"/>
      <c r="M6891" s="2"/>
      <c r="N6891" s="2"/>
      <c r="O6891" s="2"/>
    </row>
    <row r="6892" spans="5:15" x14ac:dyDescent="0.25">
      <c r="E6892" s="2"/>
      <c r="F6892" s="2"/>
      <c r="G6892" s="5"/>
      <c r="H6892" s="2"/>
      <c r="I6892" s="2"/>
      <c r="J6892" s="2"/>
      <c r="K6892" s="2"/>
      <c r="L6892" s="2"/>
      <c r="M6892" s="2"/>
      <c r="N6892" s="2"/>
      <c r="O6892" s="2"/>
    </row>
    <row r="6893" spans="5:15" x14ac:dyDescent="0.25">
      <c r="M6893" s="2"/>
      <c r="N6893" s="2"/>
      <c r="O6893" s="2"/>
    </row>
    <row r="6894" spans="5:15" x14ac:dyDescent="0.25">
      <c r="E6894" s="2"/>
      <c r="F6894" s="2"/>
      <c r="G6894" s="5"/>
      <c r="H6894" s="2"/>
      <c r="I6894" s="2"/>
      <c r="J6894" s="2"/>
      <c r="K6894" s="2"/>
      <c r="L6894" s="2"/>
      <c r="M6894" s="2"/>
      <c r="N6894" s="2"/>
      <c r="O6894" s="2"/>
    </row>
    <row r="6895" spans="5:15" x14ac:dyDescent="0.25">
      <c r="F6895" s="2"/>
      <c r="G6895" s="5"/>
      <c r="H6895" s="2"/>
      <c r="I6895" s="2"/>
      <c r="J6895" s="2"/>
      <c r="K6895" s="2"/>
      <c r="L6895" s="2"/>
      <c r="M6895" s="2"/>
      <c r="N6895" s="2"/>
      <c r="O6895" s="2"/>
    </row>
    <row r="6896" spans="5:15" x14ac:dyDescent="0.25">
      <c r="E6896" s="2"/>
      <c r="F6896" s="2"/>
      <c r="G6896" s="5"/>
      <c r="H6896" s="2"/>
      <c r="I6896" s="2"/>
      <c r="J6896" s="2"/>
      <c r="K6896" s="2"/>
      <c r="L6896" s="2"/>
      <c r="M6896" s="2"/>
      <c r="N6896" s="2"/>
      <c r="O6896" s="2"/>
    </row>
    <row r="6897" spans="5:15" x14ac:dyDescent="0.25">
      <c r="E6897" s="2"/>
      <c r="F6897" s="2"/>
      <c r="G6897" s="5"/>
      <c r="H6897" s="2"/>
      <c r="I6897" s="2"/>
      <c r="J6897" s="2"/>
      <c r="K6897" s="2"/>
      <c r="L6897" s="2"/>
      <c r="M6897" s="2"/>
      <c r="N6897" s="2"/>
      <c r="O6897" s="2"/>
    </row>
    <row r="6898" spans="5:15" x14ac:dyDescent="0.25">
      <c r="E6898" s="2"/>
      <c r="F6898" s="2"/>
      <c r="G6898" s="5"/>
      <c r="H6898" s="2"/>
      <c r="I6898" s="2"/>
      <c r="J6898" s="2"/>
      <c r="K6898" s="2"/>
      <c r="L6898" s="2"/>
      <c r="M6898" s="2"/>
      <c r="N6898" s="2"/>
      <c r="O6898" s="2"/>
    </row>
    <row r="6899" spans="5:15" x14ac:dyDescent="0.25">
      <c r="E6899" s="2"/>
      <c r="F6899" s="2"/>
      <c r="G6899" s="5"/>
      <c r="H6899" s="2"/>
      <c r="I6899" s="2"/>
      <c r="J6899" s="2"/>
      <c r="K6899" s="2"/>
      <c r="L6899" s="2"/>
      <c r="M6899" s="2"/>
      <c r="N6899" s="2"/>
      <c r="O6899" s="2"/>
    </row>
    <row r="6900" spans="5:15" x14ac:dyDescent="0.25">
      <c r="E6900" s="2"/>
      <c r="F6900" s="2"/>
      <c r="G6900" s="5"/>
      <c r="H6900" s="2"/>
      <c r="I6900" s="2"/>
      <c r="J6900" s="2"/>
      <c r="K6900" s="2"/>
      <c r="L6900" s="2"/>
      <c r="M6900" s="2"/>
      <c r="N6900" s="2"/>
      <c r="O6900" s="2"/>
    </row>
    <row r="6901" spans="5:15" x14ac:dyDescent="0.25">
      <c r="E6901" s="2"/>
      <c r="F6901" s="2"/>
      <c r="G6901" s="5"/>
      <c r="H6901" s="2"/>
      <c r="I6901" s="2"/>
      <c r="J6901" s="2"/>
      <c r="K6901" s="2"/>
      <c r="L6901" s="2"/>
      <c r="M6901" s="2"/>
      <c r="N6901" s="2"/>
      <c r="O6901" s="2"/>
    </row>
    <row r="6904" spans="5:15" x14ac:dyDescent="0.25">
      <c r="F6904" s="2"/>
      <c r="G6904" s="5"/>
      <c r="O6904" s="2"/>
    </row>
    <row r="6905" spans="5:15" x14ac:dyDescent="0.25">
      <c r="J6905" s="2"/>
      <c r="K6905" s="2"/>
    </row>
    <row r="6906" spans="5:15" x14ac:dyDescent="0.25">
      <c r="E6906" s="2"/>
      <c r="F6906" s="2"/>
      <c r="G6906" s="5"/>
      <c r="H6906" s="2"/>
      <c r="I6906" s="2"/>
      <c r="J6906" s="2"/>
      <c r="K6906" s="2"/>
      <c r="L6906" s="2"/>
      <c r="M6906" s="2"/>
      <c r="N6906" s="2"/>
      <c r="O6906" s="2"/>
    </row>
    <row r="6907" spans="5:15" x14ac:dyDescent="0.25">
      <c r="E6907" s="2"/>
      <c r="F6907" s="2"/>
      <c r="G6907" s="5"/>
      <c r="H6907" s="2"/>
      <c r="I6907" s="2"/>
      <c r="J6907" s="2"/>
      <c r="K6907" s="2"/>
      <c r="L6907" s="2"/>
      <c r="M6907" s="2"/>
      <c r="N6907" s="2"/>
      <c r="O6907" s="2"/>
    </row>
    <row r="6908" spans="5:15" x14ac:dyDescent="0.25">
      <c r="E6908" s="2"/>
      <c r="F6908" s="2"/>
      <c r="G6908" s="5"/>
      <c r="H6908" s="2"/>
      <c r="I6908" s="2"/>
      <c r="J6908" s="2"/>
      <c r="K6908" s="2"/>
      <c r="L6908" s="2"/>
      <c r="M6908" s="2"/>
      <c r="N6908" s="2"/>
      <c r="O6908" s="2"/>
    </row>
    <row r="6909" spans="5:15" x14ac:dyDescent="0.25">
      <c r="E6909" s="2"/>
      <c r="F6909" s="2"/>
      <c r="G6909" s="5"/>
      <c r="H6909" s="2"/>
      <c r="I6909" s="2"/>
      <c r="J6909" s="2"/>
      <c r="K6909" s="2"/>
      <c r="L6909" s="2"/>
      <c r="M6909" s="2"/>
      <c r="N6909" s="2"/>
      <c r="O6909" s="2"/>
    </row>
    <row r="6910" spans="5:15" x14ac:dyDescent="0.25">
      <c r="E6910" s="2"/>
      <c r="F6910" s="2"/>
      <c r="G6910" s="5"/>
      <c r="H6910" s="2"/>
      <c r="I6910" s="2"/>
      <c r="J6910" s="2"/>
      <c r="K6910" s="2"/>
      <c r="L6910" s="2"/>
      <c r="M6910" s="2"/>
      <c r="N6910" s="2"/>
      <c r="O6910" s="2"/>
    </row>
    <row r="6911" spans="5:15" x14ac:dyDescent="0.25">
      <c r="E6911" s="2"/>
      <c r="F6911" s="2"/>
      <c r="G6911" s="5"/>
      <c r="H6911" s="2"/>
      <c r="I6911" s="2"/>
      <c r="J6911" s="2"/>
      <c r="K6911" s="2"/>
      <c r="L6911" s="2"/>
      <c r="M6911" s="2"/>
      <c r="N6911" s="2"/>
      <c r="O6911" s="2"/>
    </row>
    <row r="6912" spans="5:15" x14ac:dyDescent="0.25">
      <c r="E6912" s="2"/>
      <c r="F6912" s="2"/>
      <c r="G6912" s="5"/>
      <c r="H6912" s="2"/>
      <c r="I6912" s="2"/>
      <c r="J6912" s="2"/>
      <c r="K6912" s="2"/>
      <c r="L6912" s="2"/>
      <c r="M6912" s="2"/>
      <c r="N6912" s="2"/>
      <c r="O6912" s="2"/>
    </row>
    <row r="6913" spans="5:15" x14ac:dyDescent="0.25">
      <c r="E6913" s="2"/>
      <c r="F6913" s="2"/>
      <c r="G6913" s="5"/>
      <c r="H6913" s="2"/>
      <c r="I6913" s="2"/>
      <c r="J6913" s="2"/>
      <c r="K6913" s="2"/>
      <c r="L6913" s="2"/>
      <c r="M6913" s="2"/>
      <c r="N6913" s="2"/>
      <c r="O6913" s="2"/>
    </row>
    <row r="6914" spans="5:15" x14ac:dyDescent="0.25">
      <c r="E6914" s="2"/>
      <c r="F6914" s="2"/>
      <c r="G6914" s="5"/>
      <c r="H6914" s="2"/>
      <c r="I6914" s="2"/>
      <c r="J6914" s="2"/>
      <c r="K6914" s="2"/>
      <c r="L6914" s="2"/>
      <c r="M6914" s="2"/>
      <c r="N6914" s="2"/>
      <c r="O6914" s="2"/>
    </row>
    <row r="6915" spans="5:15" x14ac:dyDescent="0.25">
      <c r="E6915" s="2"/>
      <c r="F6915" s="2"/>
      <c r="G6915" s="5"/>
      <c r="H6915" s="2"/>
      <c r="I6915" s="2"/>
      <c r="J6915" s="2"/>
      <c r="K6915" s="2"/>
      <c r="L6915" s="2"/>
      <c r="M6915" s="2"/>
      <c r="N6915" s="2"/>
      <c r="O6915" s="2"/>
    </row>
    <row r="6916" spans="5:15" x14ac:dyDescent="0.25">
      <c r="E6916" s="2"/>
      <c r="F6916" s="2"/>
      <c r="G6916" s="5"/>
      <c r="H6916" s="2"/>
      <c r="I6916" s="2"/>
      <c r="J6916" s="2"/>
      <c r="K6916" s="2"/>
      <c r="L6916" s="2"/>
      <c r="M6916" s="2"/>
      <c r="N6916" s="2"/>
      <c r="O6916" s="2"/>
    </row>
    <row r="6917" spans="5:15" x14ac:dyDescent="0.25">
      <c r="E6917" s="2"/>
      <c r="F6917" s="2"/>
      <c r="G6917" s="5"/>
      <c r="H6917" s="2"/>
      <c r="I6917" s="2"/>
      <c r="J6917" s="2"/>
      <c r="K6917" s="2"/>
      <c r="L6917" s="2"/>
      <c r="M6917" s="2"/>
      <c r="N6917" s="2"/>
      <c r="O6917" s="2"/>
    </row>
    <row r="6918" spans="5:15" x14ac:dyDescent="0.25">
      <c r="E6918" s="2"/>
      <c r="F6918" s="2"/>
      <c r="G6918" s="5"/>
      <c r="H6918" s="2"/>
      <c r="I6918" s="2"/>
      <c r="J6918" s="2"/>
      <c r="K6918" s="2"/>
      <c r="L6918" s="2"/>
      <c r="M6918" s="2"/>
      <c r="N6918" s="2"/>
      <c r="O6918" s="2"/>
    </row>
    <row r="6919" spans="5:15" x14ac:dyDescent="0.25">
      <c r="E6919" s="2"/>
      <c r="F6919" s="2"/>
      <c r="G6919" s="5"/>
      <c r="H6919" s="2"/>
      <c r="I6919" s="2"/>
      <c r="J6919" s="2"/>
      <c r="K6919" s="2"/>
      <c r="L6919" s="2"/>
      <c r="M6919" s="2"/>
      <c r="N6919" s="2"/>
      <c r="O6919" s="2"/>
    </row>
    <row r="6920" spans="5:15" x14ac:dyDescent="0.25">
      <c r="E6920" s="2"/>
      <c r="F6920" s="2"/>
      <c r="G6920" s="5"/>
      <c r="H6920" s="2"/>
      <c r="I6920" s="2"/>
      <c r="J6920" s="2"/>
      <c r="K6920" s="2"/>
      <c r="L6920" s="2"/>
      <c r="M6920" s="2"/>
      <c r="N6920" s="2"/>
      <c r="O6920" s="2"/>
    </row>
    <row r="6921" spans="5:15" x14ac:dyDescent="0.25">
      <c r="M6921" s="2"/>
    </row>
    <row r="6922" spans="5:15" x14ac:dyDescent="0.25">
      <c r="E6922" s="2"/>
      <c r="F6922" s="2"/>
      <c r="G6922" s="5"/>
      <c r="H6922" s="2"/>
      <c r="I6922" s="2"/>
      <c r="J6922" s="2"/>
      <c r="K6922" s="2"/>
      <c r="L6922" s="2"/>
      <c r="M6922" s="2"/>
      <c r="N6922" s="2"/>
      <c r="O6922" s="2"/>
    </row>
    <row r="6923" spans="5:15" x14ac:dyDescent="0.25">
      <c r="E6923" s="2"/>
      <c r="F6923" s="2"/>
      <c r="G6923" s="5"/>
      <c r="H6923" s="2"/>
      <c r="I6923" s="2"/>
      <c r="J6923" s="2"/>
      <c r="K6923" s="2"/>
      <c r="L6923" s="2"/>
      <c r="M6923" s="2"/>
      <c r="N6923" s="2"/>
      <c r="O6923" s="2"/>
    </row>
    <row r="6924" spans="5:15" x14ac:dyDescent="0.25">
      <c r="E6924" s="2"/>
      <c r="F6924" s="2"/>
      <c r="G6924" s="5"/>
      <c r="H6924" s="2"/>
      <c r="I6924" s="2"/>
      <c r="J6924" s="2"/>
      <c r="K6924" s="2"/>
      <c r="L6924" s="2"/>
      <c r="M6924" s="2"/>
      <c r="N6924" s="2"/>
      <c r="O6924" s="2"/>
    </row>
    <row r="6925" spans="5:15" x14ac:dyDescent="0.25">
      <c r="E6925" s="2"/>
      <c r="F6925" s="2"/>
      <c r="G6925" s="5"/>
      <c r="H6925" s="2"/>
      <c r="I6925" s="2"/>
      <c r="J6925" s="2"/>
      <c r="K6925" s="2"/>
      <c r="L6925" s="2"/>
      <c r="M6925" s="2"/>
      <c r="N6925" s="2"/>
      <c r="O6925" s="2"/>
    </row>
    <row r="6926" spans="5:15" x14ac:dyDescent="0.25">
      <c r="E6926" s="2"/>
      <c r="F6926" s="2"/>
      <c r="G6926" s="5"/>
      <c r="H6926" s="2"/>
      <c r="I6926" s="2"/>
      <c r="J6926" s="2"/>
      <c r="K6926" s="2"/>
      <c r="L6926" s="2"/>
      <c r="M6926" s="2"/>
      <c r="N6926" s="2"/>
      <c r="O6926" s="2"/>
    </row>
    <row r="6927" spans="5:15" x14ac:dyDescent="0.25">
      <c r="E6927" s="2"/>
      <c r="F6927" s="2"/>
      <c r="G6927" s="5"/>
      <c r="H6927" s="2"/>
      <c r="I6927" s="2"/>
      <c r="J6927" s="2"/>
      <c r="K6927" s="2"/>
      <c r="L6927" s="2"/>
      <c r="M6927" s="2"/>
      <c r="N6927" s="2"/>
      <c r="O6927" s="2"/>
    </row>
    <row r="6928" spans="5:15" x14ac:dyDescent="0.25">
      <c r="E6928" s="2"/>
      <c r="F6928" s="2"/>
      <c r="G6928" s="5"/>
      <c r="H6928" s="2"/>
      <c r="I6928" s="2"/>
      <c r="J6928" s="2"/>
      <c r="K6928" s="2"/>
      <c r="L6928" s="2"/>
      <c r="M6928" s="2"/>
      <c r="N6928" s="2"/>
      <c r="O6928" s="2"/>
    </row>
    <row r="6929" spans="5:15" x14ac:dyDescent="0.25">
      <c r="E6929" s="2"/>
      <c r="F6929" s="2"/>
      <c r="G6929" s="5"/>
      <c r="H6929" s="2"/>
      <c r="I6929" s="2"/>
      <c r="J6929" s="2"/>
      <c r="K6929" s="2"/>
      <c r="L6929" s="2"/>
      <c r="M6929" s="2"/>
      <c r="N6929" s="2"/>
      <c r="O6929" s="2"/>
    </row>
    <row r="6930" spans="5:15" x14ac:dyDescent="0.25">
      <c r="O6930" s="2"/>
    </row>
    <row r="6931" spans="5:15" x14ac:dyDescent="0.25">
      <c r="E6931" s="2"/>
    </row>
    <row r="6933" spans="5:15" x14ac:dyDescent="0.25">
      <c r="E6933" s="2"/>
      <c r="F6933" s="2"/>
      <c r="G6933" s="5"/>
      <c r="H6933" s="2"/>
      <c r="I6933" s="2"/>
      <c r="J6933" s="2"/>
      <c r="K6933" s="2"/>
      <c r="L6933" s="2"/>
      <c r="M6933" s="2"/>
      <c r="N6933" s="2"/>
      <c r="O6933" s="2"/>
    </row>
    <row r="6934" spans="5:15" x14ac:dyDescent="0.25">
      <c r="F6934" s="2"/>
      <c r="G6934" s="5"/>
      <c r="H6934" s="2"/>
      <c r="I6934" s="2"/>
      <c r="J6934" s="2"/>
      <c r="K6934" s="2"/>
      <c r="L6934" s="2"/>
      <c r="M6934" s="2"/>
      <c r="N6934" s="2"/>
      <c r="O6934" s="2"/>
    </row>
    <row r="6935" spans="5:15" x14ac:dyDescent="0.25">
      <c r="E6935" s="2"/>
      <c r="G6935" s="5"/>
      <c r="H6935" s="2"/>
      <c r="I6935" s="2"/>
      <c r="J6935" s="2"/>
      <c r="K6935" s="2"/>
      <c r="L6935" s="2"/>
      <c r="M6935" s="2"/>
      <c r="N6935" s="2"/>
      <c r="O6935" s="2"/>
    </row>
    <row r="6936" spans="5:15" x14ac:dyDescent="0.25">
      <c r="E6936" s="2"/>
      <c r="F6936" s="2"/>
      <c r="G6936" s="5"/>
      <c r="J6936" s="2"/>
      <c r="K6936" s="2"/>
      <c r="L6936" s="2"/>
      <c r="M6936" s="2"/>
      <c r="N6936" s="2"/>
      <c r="O6936" s="2"/>
    </row>
    <row r="6939" spans="5:15" x14ac:dyDescent="0.25">
      <c r="E6939" s="2"/>
      <c r="F6939" s="2"/>
      <c r="G6939" s="5"/>
      <c r="H6939" s="2"/>
      <c r="I6939" s="2"/>
      <c r="J6939" s="2"/>
      <c r="K6939" s="2"/>
      <c r="L6939" s="2"/>
      <c r="M6939" s="2"/>
      <c r="N6939" s="2"/>
      <c r="O6939" s="2"/>
    </row>
    <row r="6940" spans="5:15" x14ac:dyDescent="0.25">
      <c r="E6940" s="2"/>
      <c r="F6940" s="2"/>
      <c r="G6940" s="5"/>
      <c r="H6940" s="2"/>
      <c r="I6940" s="2"/>
      <c r="J6940" s="2"/>
      <c r="K6940" s="2"/>
      <c r="L6940" s="2"/>
      <c r="M6940" s="2"/>
      <c r="N6940" s="2"/>
      <c r="O6940" s="2"/>
    </row>
    <row r="6942" spans="5:15" x14ac:dyDescent="0.25">
      <c r="M6942" s="2"/>
      <c r="N6942" s="2"/>
      <c r="O6942" s="2"/>
    </row>
    <row r="6946" spans="5:15" x14ac:dyDescent="0.25">
      <c r="O6946" s="2"/>
    </row>
    <row r="6947" spans="5:15" x14ac:dyDescent="0.25">
      <c r="E6947" s="2"/>
      <c r="F6947" s="2"/>
      <c r="G6947" s="5"/>
      <c r="H6947" s="2"/>
      <c r="I6947" s="2"/>
      <c r="J6947" s="2"/>
      <c r="K6947" s="2"/>
      <c r="L6947" s="2"/>
      <c r="M6947" s="2"/>
      <c r="N6947" s="2"/>
      <c r="O6947" s="2"/>
    </row>
    <row r="6948" spans="5:15" x14ac:dyDescent="0.25">
      <c r="E6948" s="2"/>
      <c r="F6948" s="2"/>
      <c r="G6948" s="5"/>
      <c r="H6948" s="2"/>
      <c r="I6948" s="2"/>
      <c r="J6948" s="2"/>
      <c r="K6948" s="2"/>
      <c r="L6948" s="2"/>
      <c r="M6948" s="2"/>
      <c r="N6948" s="2"/>
      <c r="O6948" s="2"/>
    </row>
    <row r="6949" spans="5:15" x14ac:dyDescent="0.25">
      <c r="E6949" s="2"/>
      <c r="F6949" s="2"/>
      <c r="G6949" s="5"/>
      <c r="H6949" s="2"/>
      <c r="I6949" s="2"/>
      <c r="J6949" s="2"/>
      <c r="K6949" s="2"/>
      <c r="L6949" s="2"/>
      <c r="M6949" s="2"/>
      <c r="N6949" s="2"/>
      <c r="O6949" s="2"/>
    </row>
    <row r="6951" spans="5:15" x14ac:dyDescent="0.25">
      <c r="E6951" s="2"/>
      <c r="F6951" s="2"/>
      <c r="G6951" s="5"/>
      <c r="H6951" s="2"/>
      <c r="I6951" s="2"/>
      <c r="J6951" s="2"/>
      <c r="K6951" s="2"/>
      <c r="L6951" s="2"/>
      <c r="M6951" s="2"/>
      <c r="N6951" s="2"/>
      <c r="O6951" s="2"/>
    </row>
    <row r="6952" spans="5:15" x14ac:dyDescent="0.25">
      <c r="E6952" s="2"/>
      <c r="F6952" s="2"/>
      <c r="G6952" s="5"/>
      <c r="H6952" s="2"/>
      <c r="I6952" s="2"/>
      <c r="J6952" s="2"/>
      <c r="K6952" s="2"/>
      <c r="L6952" s="2"/>
      <c r="M6952" s="2"/>
      <c r="N6952" s="2"/>
      <c r="O6952" s="2"/>
    </row>
    <row r="6953" spans="5:15" x14ac:dyDescent="0.25">
      <c r="E6953" s="2"/>
      <c r="F6953" s="2"/>
      <c r="G6953" s="5"/>
      <c r="H6953" s="2"/>
      <c r="I6953" s="2"/>
      <c r="J6953" s="2"/>
      <c r="K6953" s="2"/>
      <c r="L6953" s="2"/>
      <c r="M6953" s="2"/>
      <c r="N6953" s="2"/>
      <c r="O6953" s="2"/>
    </row>
    <row r="6954" spans="5:15" x14ac:dyDescent="0.25">
      <c r="E6954" s="2"/>
      <c r="F6954" s="2"/>
      <c r="G6954" s="5"/>
      <c r="H6954" s="2"/>
      <c r="I6954" s="2"/>
      <c r="J6954" s="2"/>
      <c r="K6954" s="2"/>
      <c r="L6954" s="2"/>
      <c r="M6954" s="2"/>
      <c r="N6954" s="2"/>
      <c r="O6954" s="2"/>
    </row>
    <row r="6955" spans="5:15" x14ac:dyDescent="0.25">
      <c r="E6955" s="2"/>
      <c r="F6955" s="2"/>
      <c r="G6955" s="5"/>
      <c r="H6955" s="2"/>
      <c r="I6955" s="2"/>
      <c r="J6955" s="2"/>
      <c r="K6955" s="2"/>
      <c r="L6955" s="2"/>
      <c r="M6955" s="2"/>
      <c r="N6955" s="2"/>
      <c r="O6955" s="2"/>
    </row>
    <row r="6956" spans="5:15" x14ac:dyDescent="0.25">
      <c r="E6956" s="2"/>
      <c r="F6956" s="2"/>
      <c r="G6956" s="5"/>
      <c r="H6956" s="2"/>
      <c r="I6956" s="2"/>
      <c r="J6956" s="2"/>
      <c r="K6956" s="2"/>
      <c r="L6956" s="2"/>
      <c r="M6956" s="2"/>
      <c r="N6956" s="2"/>
      <c r="O6956" s="2"/>
    </row>
    <row r="6957" spans="5:15" x14ac:dyDescent="0.25">
      <c r="E6957" s="2"/>
      <c r="F6957" s="2"/>
      <c r="G6957" s="5"/>
      <c r="H6957" s="2"/>
      <c r="I6957" s="2"/>
      <c r="J6957" s="2"/>
      <c r="K6957" s="2"/>
      <c r="L6957" s="2"/>
      <c r="M6957" s="2"/>
      <c r="N6957" s="2"/>
      <c r="O6957" s="2"/>
    </row>
    <row r="6958" spans="5:15" x14ac:dyDescent="0.25">
      <c r="F6958" s="2"/>
      <c r="G6958" s="5"/>
      <c r="H6958" s="2"/>
      <c r="I6958" s="2"/>
      <c r="J6958" s="2"/>
      <c r="K6958" s="2"/>
      <c r="L6958" s="2"/>
      <c r="M6958" s="2"/>
      <c r="N6958" s="2"/>
      <c r="O6958" s="2"/>
    </row>
    <row r="6959" spans="5:15" x14ac:dyDescent="0.25">
      <c r="E6959" s="2"/>
      <c r="F6959" s="2"/>
      <c r="G6959" s="5"/>
      <c r="H6959" s="2"/>
      <c r="I6959" s="2"/>
      <c r="J6959" s="2"/>
      <c r="K6959" s="2"/>
      <c r="L6959" s="2"/>
      <c r="M6959" s="2"/>
      <c r="N6959" s="2"/>
      <c r="O6959" s="2"/>
    </row>
    <row r="6960" spans="5:15" x14ac:dyDescent="0.25">
      <c r="E6960" s="2"/>
      <c r="F6960" s="2"/>
      <c r="G6960" s="5"/>
      <c r="H6960" s="2"/>
      <c r="I6960" s="2"/>
      <c r="J6960" s="2"/>
      <c r="K6960" s="2"/>
      <c r="L6960" s="2"/>
      <c r="M6960" s="2"/>
      <c r="N6960" s="2"/>
      <c r="O6960" s="2"/>
    </row>
    <row r="6961" spans="5:15" x14ac:dyDescent="0.25">
      <c r="E6961" s="2"/>
      <c r="F6961" s="2"/>
      <c r="G6961" s="5"/>
      <c r="H6961" s="2"/>
      <c r="I6961" s="2"/>
      <c r="J6961" s="2"/>
      <c r="K6961" s="2"/>
      <c r="L6961" s="2"/>
      <c r="M6961" s="2"/>
      <c r="N6961" s="2"/>
      <c r="O6961" s="2"/>
    </row>
    <row r="6963" spans="5:15" x14ac:dyDescent="0.25">
      <c r="E6963" s="2"/>
      <c r="F6963" s="2"/>
      <c r="G6963" s="5"/>
      <c r="H6963" s="2"/>
      <c r="I6963" s="2"/>
      <c r="J6963" s="2"/>
      <c r="K6963" s="2"/>
      <c r="L6963" s="2"/>
      <c r="M6963" s="2"/>
      <c r="N6963" s="2"/>
      <c r="O6963" s="2"/>
    </row>
    <row r="6964" spans="5:15" x14ac:dyDescent="0.25">
      <c r="E6964" s="2"/>
      <c r="F6964" s="2"/>
      <c r="G6964" s="5"/>
      <c r="H6964" s="2"/>
      <c r="I6964" s="2"/>
      <c r="J6964" s="2"/>
      <c r="K6964" s="2"/>
      <c r="L6964" s="2"/>
      <c r="M6964" s="2"/>
      <c r="N6964" s="2"/>
      <c r="O6964" s="2"/>
    </row>
    <row r="6965" spans="5:15" x14ac:dyDescent="0.25">
      <c r="E6965" s="2"/>
      <c r="F6965" s="2"/>
      <c r="G6965" s="5"/>
      <c r="H6965" s="2"/>
      <c r="I6965" s="2"/>
      <c r="J6965" s="2"/>
      <c r="K6965" s="2"/>
      <c r="L6965" s="2"/>
      <c r="M6965" s="2"/>
      <c r="N6965" s="2"/>
      <c r="O6965" s="2"/>
    </row>
    <row r="6966" spans="5:15" x14ac:dyDescent="0.25">
      <c r="E6966" s="2"/>
      <c r="F6966" s="2"/>
      <c r="G6966" s="5"/>
      <c r="H6966" s="2"/>
      <c r="I6966" s="2"/>
      <c r="J6966" s="2"/>
      <c r="K6966" s="2"/>
      <c r="L6966" s="2"/>
      <c r="M6966" s="2"/>
      <c r="N6966" s="2"/>
      <c r="O6966" s="2"/>
    </row>
    <row r="6967" spans="5:15" x14ac:dyDescent="0.25">
      <c r="E6967" s="2"/>
      <c r="F6967" s="2"/>
      <c r="G6967" s="5"/>
      <c r="H6967" s="2"/>
      <c r="I6967" s="2"/>
      <c r="J6967" s="2"/>
      <c r="K6967" s="2"/>
      <c r="L6967" s="2"/>
      <c r="M6967" s="2"/>
      <c r="N6967" s="2"/>
      <c r="O6967" s="2"/>
    </row>
    <row r="6968" spans="5:15" x14ac:dyDescent="0.25">
      <c r="E6968" s="2"/>
      <c r="F6968" s="2"/>
      <c r="G6968" s="5"/>
      <c r="H6968" s="2"/>
      <c r="I6968" s="2"/>
      <c r="J6968" s="2"/>
      <c r="K6968" s="2"/>
      <c r="L6968" s="2"/>
      <c r="M6968" s="2"/>
      <c r="N6968" s="2"/>
      <c r="O6968" s="2"/>
    </row>
    <row r="6969" spans="5:15" x14ac:dyDescent="0.25">
      <c r="E6969" s="2"/>
      <c r="F6969" s="2"/>
      <c r="G6969" s="5"/>
      <c r="H6969" s="2"/>
      <c r="I6969" s="2"/>
      <c r="J6969" s="2"/>
      <c r="K6969" s="2"/>
      <c r="L6969" s="2"/>
      <c r="M6969" s="2"/>
      <c r="N6969" s="2"/>
      <c r="O6969" s="2"/>
    </row>
    <row r="6970" spans="5:15" x14ac:dyDescent="0.25">
      <c r="E6970" s="2"/>
      <c r="F6970" s="2"/>
      <c r="G6970" s="5"/>
      <c r="H6970" s="2"/>
      <c r="I6970" s="2"/>
      <c r="J6970" s="2"/>
      <c r="K6970" s="2"/>
      <c r="L6970" s="2"/>
      <c r="M6970" s="2"/>
      <c r="N6970" s="2"/>
      <c r="O6970" s="2"/>
    </row>
    <row r="6971" spans="5:15" x14ac:dyDescent="0.25">
      <c r="E6971" s="2"/>
      <c r="F6971" s="2"/>
      <c r="G6971" s="5"/>
      <c r="H6971" s="2"/>
      <c r="I6971" s="2"/>
      <c r="J6971" s="2"/>
      <c r="K6971" s="2"/>
      <c r="L6971" s="2"/>
      <c r="M6971" s="2"/>
      <c r="N6971" s="2"/>
      <c r="O6971" s="2"/>
    </row>
    <row r="6972" spans="5:15" x14ac:dyDescent="0.25">
      <c r="E6972" s="2"/>
      <c r="F6972" s="2"/>
      <c r="G6972" s="5"/>
      <c r="H6972" s="2"/>
      <c r="I6972" s="2"/>
      <c r="J6972" s="2"/>
      <c r="K6972" s="2"/>
      <c r="L6972" s="2"/>
      <c r="M6972" s="2"/>
      <c r="N6972" s="2"/>
      <c r="O6972" s="2"/>
    </row>
    <row r="6973" spans="5:15" x14ac:dyDescent="0.25">
      <c r="E6973" s="2"/>
      <c r="F6973" s="2"/>
      <c r="G6973" s="5"/>
      <c r="H6973" s="2"/>
      <c r="I6973" s="2"/>
      <c r="J6973" s="2"/>
      <c r="K6973" s="2"/>
      <c r="L6973" s="2"/>
      <c r="M6973" s="2"/>
      <c r="N6973" s="2"/>
      <c r="O6973" s="2"/>
    </row>
    <row r="6975" spans="5:15" x14ac:dyDescent="0.25">
      <c r="E6975" s="2"/>
      <c r="F6975" s="2"/>
      <c r="G6975" s="5"/>
      <c r="H6975" s="2"/>
      <c r="I6975" s="2"/>
      <c r="J6975" s="2"/>
      <c r="K6975" s="2"/>
      <c r="L6975" s="2"/>
      <c r="M6975" s="2"/>
      <c r="N6975" s="2"/>
      <c r="O6975" s="2"/>
    </row>
    <row r="6976" spans="5:15" x14ac:dyDescent="0.25">
      <c r="F6976" s="2"/>
      <c r="G6976" s="5"/>
      <c r="H6976" s="2"/>
      <c r="I6976" s="2"/>
      <c r="J6976" s="2"/>
      <c r="K6976" s="2"/>
      <c r="L6976" s="2"/>
      <c r="M6976" s="2"/>
      <c r="N6976" s="2"/>
      <c r="O6976" s="2"/>
    </row>
    <row r="6977" spans="5:15" x14ac:dyDescent="0.25">
      <c r="E6977" s="2"/>
      <c r="F6977" s="2"/>
      <c r="G6977" s="5"/>
      <c r="H6977" s="2"/>
      <c r="I6977" s="2"/>
      <c r="J6977" s="2"/>
      <c r="K6977" s="2"/>
      <c r="L6977" s="2"/>
      <c r="M6977" s="2"/>
      <c r="N6977" s="2"/>
      <c r="O6977" s="2"/>
    </row>
    <row r="6978" spans="5:15" x14ac:dyDescent="0.25">
      <c r="E6978" s="2"/>
      <c r="F6978" s="2"/>
      <c r="G6978" s="5"/>
      <c r="H6978" s="2"/>
      <c r="I6978" s="2"/>
      <c r="J6978" s="2"/>
      <c r="K6978" s="2"/>
      <c r="L6978" s="2"/>
      <c r="M6978" s="2"/>
      <c r="N6978" s="2"/>
      <c r="O6978" s="2"/>
    </row>
    <row r="6979" spans="5:15" x14ac:dyDescent="0.25">
      <c r="E6979" s="2"/>
      <c r="F6979" s="2"/>
      <c r="G6979" s="5"/>
      <c r="H6979" s="2"/>
      <c r="I6979" s="2"/>
      <c r="J6979" s="2"/>
      <c r="K6979" s="2"/>
      <c r="L6979" s="2"/>
      <c r="M6979" s="2"/>
      <c r="N6979" s="2"/>
      <c r="O6979" s="2"/>
    </row>
    <row r="6980" spans="5:15" x14ac:dyDescent="0.25">
      <c r="E6980" s="2"/>
      <c r="F6980" s="2"/>
      <c r="G6980" s="5"/>
      <c r="H6980" s="2"/>
      <c r="I6980" s="2"/>
      <c r="J6980" s="2"/>
      <c r="K6980" s="2"/>
      <c r="L6980" s="2"/>
      <c r="M6980" s="2"/>
      <c r="N6980" s="2"/>
      <c r="O6980" s="2"/>
    </row>
    <row r="6981" spans="5:15" x14ac:dyDescent="0.25">
      <c r="E6981" s="2"/>
      <c r="F6981" s="2"/>
      <c r="G6981" s="5"/>
      <c r="H6981" s="2"/>
      <c r="I6981" s="2"/>
      <c r="J6981" s="2"/>
      <c r="K6981" s="2"/>
      <c r="L6981" s="2"/>
      <c r="M6981" s="2"/>
      <c r="N6981" s="2"/>
      <c r="O6981" s="2"/>
    </row>
    <row r="6982" spans="5:15" x14ac:dyDescent="0.25">
      <c r="E6982" s="2"/>
      <c r="F6982" s="2"/>
      <c r="G6982" s="5"/>
      <c r="H6982" s="2"/>
      <c r="I6982" s="2"/>
      <c r="J6982" s="2"/>
      <c r="K6982" s="2"/>
      <c r="L6982" s="2"/>
      <c r="M6982" s="2"/>
      <c r="N6982" s="2"/>
      <c r="O6982" s="2"/>
    </row>
    <row r="6983" spans="5:15" x14ac:dyDescent="0.25">
      <c r="E6983" s="2"/>
      <c r="F6983" s="2"/>
      <c r="G6983" s="5"/>
      <c r="H6983" s="2"/>
      <c r="I6983" s="2"/>
      <c r="J6983" s="2"/>
      <c r="K6983" s="2"/>
      <c r="L6983" s="2"/>
      <c r="M6983" s="2"/>
      <c r="N6983" s="2"/>
      <c r="O6983" s="2"/>
    </row>
    <row r="6984" spans="5:15" x14ac:dyDescent="0.25">
      <c r="E6984" s="2"/>
      <c r="F6984" s="2"/>
      <c r="G6984" s="5"/>
      <c r="H6984" s="2"/>
      <c r="I6984" s="2"/>
      <c r="J6984" s="2"/>
      <c r="K6984" s="2"/>
      <c r="L6984" s="2"/>
      <c r="M6984" s="2"/>
      <c r="N6984" s="2"/>
      <c r="O6984" s="2"/>
    </row>
    <row r="6986" spans="5:15" x14ac:dyDescent="0.25">
      <c r="E6986" s="2"/>
      <c r="F6986" s="2"/>
      <c r="G6986" s="5"/>
      <c r="H6986" s="2"/>
      <c r="I6986" s="2"/>
      <c r="J6986" s="2"/>
      <c r="K6986" s="2"/>
      <c r="L6986" s="2"/>
      <c r="M6986" s="2"/>
      <c r="N6986" s="2"/>
      <c r="O6986" s="2"/>
    </row>
    <row r="6987" spans="5:15" x14ac:dyDescent="0.25">
      <c r="E6987" s="2"/>
      <c r="F6987" s="2"/>
      <c r="G6987" s="5"/>
      <c r="H6987" s="2"/>
      <c r="I6987" s="2"/>
      <c r="J6987" s="2"/>
      <c r="K6987" s="2"/>
      <c r="L6987" s="2"/>
      <c r="M6987" s="2"/>
      <c r="N6987" s="2"/>
      <c r="O6987" s="2"/>
    </row>
    <row r="6988" spans="5:15" x14ac:dyDescent="0.25">
      <c r="E6988" s="2"/>
      <c r="F6988" s="2"/>
      <c r="G6988" s="5"/>
      <c r="H6988" s="2"/>
      <c r="I6988" s="2"/>
      <c r="J6988" s="2"/>
      <c r="K6988" s="2"/>
      <c r="L6988" s="2"/>
      <c r="M6988" s="2"/>
      <c r="N6988" s="2"/>
      <c r="O6988" s="2"/>
    </row>
    <row r="6989" spans="5:15" x14ac:dyDescent="0.25">
      <c r="E6989" s="2"/>
      <c r="F6989" s="2"/>
      <c r="G6989" s="5"/>
      <c r="H6989" s="2"/>
      <c r="I6989" s="2"/>
      <c r="J6989" s="2"/>
      <c r="K6989" s="2"/>
      <c r="L6989" s="2"/>
      <c r="M6989" s="2"/>
      <c r="N6989" s="2"/>
      <c r="O6989" s="2"/>
    </row>
    <row r="6990" spans="5:15" x14ac:dyDescent="0.25">
      <c r="E6990" s="2"/>
      <c r="F6990" s="2"/>
      <c r="G6990" s="5"/>
      <c r="H6990" s="2"/>
      <c r="I6990" s="2"/>
      <c r="J6990" s="2"/>
      <c r="K6990" s="2"/>
      <c r="L6990" s="2"/>
      <c r="M6990" s="2"/>
      <c r="N6990" s="2"/>
      <c r="O6990" s="2"/>
    </row>
    <row r="6991" spans="5:15" x14ac:dyDescent="0.25">
      <c r="E6991" s="2"/>
      <c r="F6991" s="2"/>
      <c r="G6991" s="5"/>
      <c r="H6991" s="2"/>
      <c r="I6991" s="2"/>
      <c r="J6991" s="2"/>
      <c r="K6991" s="2"/>
      <c r="L6991" s="2"/>
      <c r="M6991" s="2"/>
      <c r="N6991" s="2"/>
      <c r="O6991" s="2"/>
    </row>
    <row r="6992" spans="5:15" x14ac:dyDescent="0.25">
      <c r="E6992" s="2"/>
      <c r="F6992" s="2"/>
      <c r="G6992" s="5"/>
      <c r="H6992" s="2"/>
      <c r="I6992" s="2"/>
      <c r="J6992" s="2"/>
      <c r="K6992" s="2"/>
      <c r="L6992" s="2"/>
      <c r="M6992" s="2"/>
      <c r="N6992" s="2"/>
      <c r="O6992" s="2"/>
    </row>
    <row r="6993" spans="5:15" x14ac:dyDescent="0.25">
      <c r="E6993" s="2"/>
      <c r="F6993" s="2"/>
      <c r="G6993" s="5"/>
      <c r="H6993" s="2"/>
      <c r="I6993" s="2"/>
      <c r="J6993" s="2"/>
      <c r="K6993" s="2"/>
      <c r="L6993" s="2"/>
      <c r="M6993" s="2"/>
      <c r="N6993" s="2"/>
      <c r="O6993" s="2"/>
    </row>
    <row r="6994" spans="5:15" x14ac:dyDescent="0.25">
      <c r="E6994" s="2"/>
      <c r="F6994" s="2"/>
      <c r="G6994" s="5"/>
      <c r="H6994" s="2"/>
      <c r="I6994" s="2"/>
      <c r="J6994" s="2"/>
      <c r="K6994" s="2"/>
      <c r="L6994" s="2"/>
      <c r="M6994" s="2"/>
      <c r="N6994" s="2"/>
      <c r="O6994" s="2"/>
    </row>
    <row r="6995" spans="5:15" x14ac:dyDescent="0.25">
      <c r="E6995" s="2"/>
      <c r="F6995" s="2"/>
      <c r="G6995" s="5"/>
      <c r="H6995" s="2"/>
      <c r="I6995" s="2"/>
      <c r="J6995" s="2"/>
      <c r="K6995" s="2"/>
      <c r="L6995" s="2"/>
      <c r="M6995" s="2"/>
      <c r="N6995" s="2"/>
      <c r="O6995" s="2"/>
    </row>
    <row r="6997" spans="5:15" x14ac:dyDescent="0.25">
      <c r="E6997" s="2"/>
      <c r="F6997" s="2"/>
      <c r="G6997" s="5"/>
      <c r="H6997" s="2"/>
      <c r="I6997" s="2"/>
      <c r="J6997" s="2"/>
      <c r="K6997" s="2"/>
      <c r="L6997" s="2"/>
      <c r="M6997" s="2"/>
      <c r="N6997" s="2"/>
      <c r="O6997" s="2"/>
    </row>
    <row r="6998" spans="5:15" x14ac:dyDescent="0.25">
      <c r="E6998" s="2"/>
      <c r="F6998" s="2"/>
      <c r="G6998" s="5"/>
      <c r="H6998" s="2"/>
      <c r="I6998" s="2"/>
      <c r="J6998" s="2"/>
      <c r="K6998" s="2"/>
      <c r="L6998" s="2"/>
      <c r="M6998" s="2"/>
      <c r="N6998" s="2"/>
      <c r="O6998" s="2"/>
    </row>
    <row r="6999" spans="5:15" x14ac:dyDescent="0.25">
      <c r="E6999" s="2"/>
      <c r="F6999" s="2"/>
      <c r="G6999" s="5"/>
      <c r="H6999" s="2"/>
      <c r="I6999" s="2"/>
      <c r="J6999" s="2"/>
      <c r="K6999" s="2"/>
      <c r="L6999" s="2"/>
      <c r="M6999" s="2"/>
      <c r="N6999" s="2"/>
      <c r="O6999" s="2"/>
    </row>
    <row r="7000" spans="5:15" x14ac:dyDescent="0.25">
      <c r="N7000" s="2"/>
      <c r="O7000" s="2"/>
    </row>
    <row r="7001" spans="5:15" x14ac:dyDescent="0.25">
      <c r="E7001" s="2"/>
      <c r="F7001" s="2"/>
      <c r="G7001" s="5"/>
      <c r="H7001" s="2"/>
      <c r="I7001" s="2"/>
      <c r="J7001" s="2"/>
      <c r="K7001" s="2"/>
      <c r="L7001" s="2"/>
      <c r="M7001" s="2"/>
      <c r="N7001" s="2"/>
      <c r="O7001" s="2"/>
    </row>
    <row r="7002" spans="5:15" x14ac:dyDescent="0.25">
      <c r="E7002" s="2"/>
      <c r="F7002" s="2"/>
      <c r="G7002" s="5"/>
      <c r="H7002" s="2"/>
      <c r="I7002" s="2"/>
      <c r="J7002" s="2"/>
      <c r="K7002" s="2"/>
      <c r="L7002" s="2"/>
      <c r="M7002" s="2"/>
      <c r="N7002" s="2"/>
      <c r="O7002" s="2"/>
    </row>
    <row r="7003" spans="5:15" x14ac:dyDescent="0.25">
      <c r="E7003" s="2"/>
      <c r="F7003" s="2"/>
      <c r="G7003" s="5"/>
      <c r="H7003" s="2"/>
      <c r="I7003" s="2"/>
      <c r="J7003" s="2"/>
      <c r="K7003" s="2"/>
      <c r="L7003" s="2"/>
      <c r="M7003" s="2"/>
      <c r="N7003" s="2"/>
      <c r="O7003" s="2"/>
    </row>
    <row r="7004" spans="5:15" x14ac:dyDescent="0.25">
      <c r="E7004" s="2"/>
      <c r="F7004" s="2"/>
      <c r="G7004" s="5"/>
      <c r="H7004" s="2"/>
      <c r="I7004" s="2"/>
      <c r="J7004" s="2"/>
      <c r="K7004" s="2"/>
      <c r="L7004" s="2"/>
      <c r="M7004" s="2"/>
      <c r="N7004" s="2"/>
      <c r="O7004" s="2"/>
    </row>
    <row r="7005" spans="5:15" x14ac:dyDescent="0.25">
      <c r="F7005" s="2"/>
      <c r="G7005" s="5"/>
      <c r="H7005" s="2"/>
      <c r="I7005" s="2"/>
      <c r="J7005" s="2"/>
      <c r="K7005" s="2"/>
      <c r="L7005" s="2"/>
      <c r="M7005" s="2"/>
      <c r="N7005" s="2"/>
      <c r="O7005" s="2"/>
    </row>
    <row r="7006" spans="5:15" x14ac:dyDescent="0.25">
      <c r="E7006" s="2"/>
      <c r="F7006" s="2"/>
      <c r="G7006" s="5"/>
      <c r="H7006" s="2"/>
      <c r="I7006" s="2"/>
      <c r="J7006" s="2"/>
      <c r="K7006" s="2"/>
      <c r="L7006" s="2"/>
      <c r="M7006" s="2"/>
      <c r="N7006" s="2"/>
      <c r="O7006" s="2"/>
    </row>
    <row r="7009" spans="5:15" x14ac:dyDescent="0.25">
      <c r="E7009" s="2"/>
      <c r="F7009" s="2"/>
      <c r="G7009" s="5"/>
      <c r="H7009" s="2"/>
      <c r="I7009" s="2"/>
      <c r="J7009" s="2"/>
      <c r="K7009" s="2"/>
      <c r="L7009" s="2"/>
      <c r="M7009" s="2"/>
      <c r="N7009" s="2"/>
      <c r="O7009" s="2"/>
    </row>
    <row r="7010" spans="5:15" x14ac:dyDescent="0.25">
      <c r="E7010" s="2"/>
      <c r="F7010" s="2"/>
      <c r="G7010" s="5"/>
      <c r="H7010" s="2"/>
      <c r="I7010" s="2"/>
      <c r="J7010" s="2"/>
      <c r="K7010" s="2"/>
      <c r="L7010" s="2"/>
      <c r="M7010" s="2"/>
      <c r="N7010" s="2"/>
      <c r="O7010" s="2"/>
    </row>
    <row r="7011" spans="5:15" x14ac:dyDescent="0.25">
      <c r="I7011" s="2"/>
      <c r="J7011" s="2"/>
      <c r="K7011" s="2"/>
      <c r="L7011" s="2"/>
      <c r="M7011" s="2"/>
      <c r="N7011" s="2"/>
      <c r="O7011" s="2"/>
    </row>
    <row r="7013" spans="5:15" x14ac:dyDescent="0.25">
      <c r="E7013" s="2"/>
      <c r="F7013" s="2"/>
      <c r="G7013" s="5"/>
      <c r="H7013" s="2"/>
      <c r="I7013" s="2"/>
      <c r="J7013" s="2"/>
      <c r="K7013" s="2"/>
      <c r="L7013" s="2"/>
      <c r="M7013" s="2"/>
      <c r="N7013" s="2"/>
      <c r="O7013" s="2"/>
    </row>
    <row r="7014" spans="5:15" x14ac:dyDescent="0.25">
      <c r="F7014" s="2"/>
      <c r="G7014" s="5"/>
      <c r="H7014" s="2"/>
      <c r="I7014" s="2"/>
      <c r="J7014" s="2"/>
      <c r="K7014" s="2"/>
      <c r="L7014" s="2"/>
      <c r="M7014" s="2"/>
      <c r="N7014" s="2"/>
      <c r="O7014" s="2"/>
    </row>
    <row r="7015" spans="5:15" x14ac:dyDescent="0.25">
      <c r="F7015" s="2"/>
      <c r="G7015" s="5"/>
      <c r="H7015" s="2"/>
      <c r="I7015" s="2"/>
      <c r="J7015" s="2"/>
      <c r="K7015" s="2"/>
      <c r="L7015" s="2"/>
      <c r="M7015" s="2"/>
      <c r="N7015" s="2"/>
      <c r="O7015" s="2"/>
    </row>
    <row r="7016" spans="5:15" x14ac:dyDescent="0.25">
      <c r="E7016" s="2"/>
      <c r="F7016" s="2"/>
      <c r="G7016" s="5"/>
      <c r="H7016" s="2"/>
      <c r="I7016" s="2"/>
      <c r="J7016" s="2"/>
      <c r="K7016" s="2"/>
      <c r="L7016" s="2"/>
      <c r="M7016" s="2"/>
      <c r="N7016" s="2"/>
      <c r="O7016" s="2"/>
    </row>
    <row r="7017" spans="5:15" x14ac:dyDescent="0.25">
      <c r="E7017" s="2"/>
      <c r="F7017" s="2"/>
      <c r="G7017" s="5"/>
      <c r="H7017" s="2"/>
      <c r="I7017" s="2"/>
      <c r="J7017" s="2"/>
      <c r="K7017" s="2"/>
      <c r="L7017" s="2"/>
      <c r="M7017" s="2"/>
      <c r="N7017" s="2"/>
      <c r="O7017" s="2"/>
    </row>
    <row r="7018" spans="5:15" x14ac:dyDescent="0.25">
      <c r="E7018" s="2"/>
      <c r="F7018" s="2"/>
      <c r="G7018" s="5"/>
      <c r="H7018" s="2"/>
      <c r="I7018" s="2"/>
      <c r="J7018" s="2"/>
      <c r="K7018" s="2"/>
      <c r="L7018" s="2"/>
      <c r="M7018" s="2"/>
      <c r="N7018" s="2"/>
      <c r="O7018" s="2"/>
    </row>
    <row r="7019" spans="5:15" x14ac:dyDescent="0.25">
      <c r="E7019" s="2"/>
      <c r="F7019" s="2"/>
      <c r="G7019" s="5"/>
      <c r="H7019" s="2"/>
      <c r="I7019" s="2"/>
      <c r="J7019" s="2"/>
      <c r="K7019" s="2"/>
      <c r="L7019" s="2"/>
      <c r="M7019" s="2"/>
      <c r="N7019" s="2"/>
      <c r="O7019" s="2"/>
    </row>
    <row r="7021" spans="5:15" x14ac:dyDescent="0.25">
      <c r="E7021" s="2"/>
      <c r="F7021" s="2"/>
      <c r="G7021" s="5"/>
      <c r="H7021" s="2"/>
      <c r="I7021" s="2"/>
      <c r="J7021" s="2"/>
      <c r="K7021" s="2"/>
      <c r="L7021" s="2"/>
      <c r="M7021" s="2"/>
      <c r="N7021" s="2"/>
      <c r="O7021" s="2"/>
    </row>
    <row r="7022" spans="5:15" x14ac:dyDescent="0.25">
      <c r="E7022" s="2"/>
      <c r="F7022" s="2"/>
      <c r="G7022" s="5"/>
      <c r="H7022" s="2"/>
      <c r="I7022" s="2"/>
      <c r="J7022" s="2"/>
      <c r="K7022" s="2"/>
      <c r="L7022" s="2"/>
      <c r="M7022" s="2"/>
      <c r="N7022" s="2"/>
      <c r="O7022" s="2"/>
    </row>
    <row r="7023" spans="5:15" x14ac:dyDescent="0.25">
      <c r="E7023" s="2"/>
      <c r="F7023" s="2"/>
      <c r="G7023" s="5"/>
      <c r="H7023" s="2"/>
      <c r="I7023" s="2"/>
      <c r="J7023" s="2"/>
      <c r="K7023" s="2"/>
      <c r="L7023" s="2"/>
      <c r="M7023" s="2"/>
      <c r="N7023" s="2"/>
      <c r="O7023" s="2"/>
    </row>
    <row r="7024" spans="5:15" x14ac:dyDescent="0.25">
      <c r="H7024" s="2"/>
      <c r="I7024" s="2"/>
      <c r="K7024" s="2"/>
      <c r="L7024" s="2"/>
    </row>
    <row r="7025" spans="5:15" x14ac:dyDescent="0.25">
      <c r="E7025" s="2"/>
      <c r="F7025" s="2"/>
      <c r="G7025" s="5"/>
      <c r="H7025" s="2"/>
      <c r="I7025" s="2"/>
      <c r="J7025" s="2"/>
      <c r="K7025" s="2"/>
      <c r="L7025" s="2"/>
      <c r="M7025" s="2"/>
      <c r="N7025" s="2"/>
      <c r="O7025" s="2"/>
    </row>
    <row r="7026" spans="5:15" x14ac:dyDescent="0.25">
      <c r="E7026" s="2"/>
      <c r="F7026" s="2"/>
      <c r="G7026" s="5"/>
      <c r="H7026" s="2"/>
      <c r="I7026" s="2"/>
      <c r="J7026" s="2"/>
      <c r="K7026" s="2"/>
      <c r="L7026" s="2"/>
      <c r="M7026" s="2"/>
      <c r="N7026" s="2"/>
      <c r="O7026" s="2"/>
    </row>
    <row r="7027" spans="5:15" x14ac:dyDescent="0.25">
      <c r="E7027" s="2"/>
      <c r="F7027" s="2"/>
      <c r="G7027" s="5"/>
      <c r="H7027" s="2"/>
      <c r="I7027" s="2"/>
      <c r="J7027" s="2"/>
      <c r="K7027" s="2"/>
      <c r="L7027" s="2"/>
      <c r="M7027" s="2"/>
      <c r="N7027" s="2"/>
      <c r="O7027" s="2"/>
    </row>
    <row r="7028" spans="5:15" x14ac:dyDescent="0.25">
      <c r="E7028" s="2"/>
      <c r="F7028" s="2"/>
      <c r="G7028" s="5"/>
      <c r="H7028" s="2"/>
      <c r="I7028" s="2"/>
      <c r="J7028" s="2"/>
      <c r="K7028" s="2"/>
      <c r="L7028" s="2"/>
      <c r="M7028" s="2"/>
      <c r="N7028" s="2"/>
      <c r="O7028" s="2"/>
    </row>
    <row r="7029" spans="5:15" x14ac:dyDescent="0.25">
      <c r="E7029" s="2"/>
      <c r="F7029" s="2"/>
      <c r="G7029" s="5"/>
      <c r="H7029" s="2"/>
      <c r="I7029" s="2"/>
      <c r="J7029" s="2"/>
      <c r="K7029" s="2"/>
      <c r="L7029" s="2"/>
      <c r="M7029" s="2"/>
      <c r="N7029" s="2"/>
      <c r="O7029" s="2"/>
    </row>
    <row r="7030" spans="5:15" x14ac:dyDescent="0.25">
      <c r="E7030" s="2"/>
      <c r="F7030" s="2"/>
      <c r="G7030" s="5"/>
      <c r="H7030" s="2"/>
      <c r="I7030" s="2"/>
      <c r="J7030" s="2"/>
      <c r="K7030" s="2"/>
      <c r="L7030" s="2"/>
      <c r="M7030" s="2"/>
      <c r="N7030" s="2"/>
      <c r="O7030" s="2"/>
    </row>
    <row r="7031" spans="5:15" x14ac:dyDescent="0.25">
      <c r="F7031" s="2"/>
      <c r="G7031" s="5"/>
      <c r="H7031" s="2"/>
      <c r="I7031" s="2"/>
      <c r="J7031" s="2"/>
      <c r="K7031" s="2"/>
      <c r="L7031" s="2"/>
      <c r="M7031" s="2"/>
      <c r="N7031" s="2"/>
      <c r="O7031" s="2"/>
    </row>
    <row r="7033" spans="5:15" x14ac:dyDescent="0.25">
      <c r="E7033" s="2"/>
      <c r="F7033" s="2"/>
      <c r="G7033" s="5"/>
      <c r="H7033" s="2"/>
      <c r="I7033" s="2"/>
      <c r="J7033" s="2"/>
      <c r="K7033" s="2"/>
      <c r="L7033" s="2"/>
      <c r="M7033" s="2"/>
      <c r="N7033" s="2"/>
      <c r="O7033" s="2"/>
    </row>
    <row r="7034" spans="5:15" x14ac:dyDescent="0.25">
      <c r="E7034" s="2"/>
      <c r="F7034" s="2"/>
      <c r="G7034" s="5"/>
      <c r="H7034" s="2"/>
      <c r="I7034" s="2"/>
      <c r="J7034" s="2"/>
      <c r="K7034" s="2"/>
      <c r="L7034" s="2"/>
      <c r="M7034" s="2"/>
      <c r="N7034" s="2"/>
      <c r="O7034" s="2"/>
    </row>
    <row r="7035" spans="5:15" x14ac:dyDescent="0.25">
      <c r="E7035" s="2"/>
      <c r="F7035" s="2"/>
      <c r="G7035" s="5"/>
      <c r="H7035" s="2"/>
      <c r="I7035" s="2"/>
      <c r="J7035" s="2"/>
      <c r="K7035" s="2"/>
      <c r="L7035" s="2"/>
      <c r="M7035" s="2"/>
      <c r="N7035" s="2"/>
      <c r="O7035" s="2"/>
    </row>
    <row r="7036" spans="5:15" x14ac:dyDescent="0.25">
      <c r="F7036" s="2"/>
      <c r="G7036" s="5"/>
      <c r="H7036" s="2"/>
      <c r="I7036" s="2"/>
      <c r="J7036" s="2"/>
      <c r="K7036" s="2"/>
      <c r="L7036" s="2"/>
      <c r="M7036" s="2"/>
      <c r="N7036" s="2"/>
      <c r="O7036" s="2"/>
    </row>
    <row r="7037" spans="5:15" x14ac:dyDescent="0.25">
      <c r="E7037" s="2"/>
      <c r="F7037" s="2"/>
      <c r="G7037" s="5"/>
      <c r="H7037" s="2"/>
      <c r="I7037" s="2"/>
      <c r="J7037" s="2"/>
      <c r="K7037" s="2"/>
      <c r="L7037" s="2"/>
      <c r="M7037" s="2"/>
      <c r="N7037" s="2"/>
      <c r="O7037" s="2"/>
    </row>
    <row r="7038" spans="5:15" x14ac:dyDescent="0.25">
      <c r="E7038" s="2"/>
      <c r="F7038" s="2"/>
      <c r="G7038" s="5"/>
      <c r="H7038" s="2"/>
      <c r="I7038" s="2"/>
      <c r="J7038" s="2"/>
      <c r="K7038" s="2"/>
      <c r="L7038" s="2"/>
      <c r="M7038" s="2"/>
      <c r="N7038" s="2"/>
      <c r="O7038" s="2"/>
    </row>
    <row r="7039" spans="5:15" x14ac:dyDescent="0.25">
      <c r="E7039" s="2"/>
      <c r="F7039" s="2"/>
      <c r="G7039" s="5"/>
      <c r="H7039" s="2"/>
      <c r="I7039" s="2"/>
      <c r="J7039" s="2"/>
      <c r="K7039" s="2"/>
      <c r="L7039" s="2"/>
      <c r="M7039" s="2"/>
      <c r="N7039" s="2"/>
      <c r="O7039" s="2"/>
    </row>
    <row r="7040" spans="5:15" x14ac:dyDescent="0.25">
      <c r="E7040" s="2"/>
      <c r="F7040" s="2"/>
      <c r="G7040" s="5"/>
      <c r="H7040" s="2"/>
      <c r="I7040" s="2"/>
      <c r="J7040" s="2"/>
      <c r="K7040" s="2"/>
      <c r="L7040" s="2"/>
      <c r="M7040" s="2"/>
      <c r="N7040" s="2"/>
      <c r="O7040" s="2"/>
    </row>
    <row r="7041" spans="5:15" x14ac:dyDescent="0.25">
      <c r="E7041" s="2"/>
      <c r="F7041" s="2"/>
      <c r="G7041" s="5"/>
      <c r="H7041" s="2"/>
      <c r="I7041" s="2"/>
      <c r="J7041" s="2"/>
      <c r="K7041" s="2"/>
      <c r="L7041" s="2"/>
      <c r="M7041" s="2"/>
      <c r="N7041" s="2"/>
      <c r="O7041" s="2"/>
    </row>
    <row r="7042" spans="5:15" x14ac:dyDescent="0.25">
      <c r="E7042" s="2"/>
      <c r="F7042" s="2"/>
      <c r="G7042" s="5"/>
      <c r="H7042" s="2"/>
      <c r="I7042" s="2"/>
      <c r="J7042" s="2"/>
      <c r="K7042" s="2"/>
      <c r="L7042" s="2"/>
      <c r="M7042" s="2"/>
      <c r="N7042" s="2"/>
      <c r="O7042" s="2"/>
    </row>
    <row r="7044" spans="5:15" x14ac:dyDescent="0.25">
      <c r="E7044" s="2"/>
      <c r="F7044" s="2"/>
      <c r="G7044" s="5"/>
      <c r="H7044" s="2"/>
      <c r="I7044" s="2"/>
      <c r="J7044" s="2"/>
      <c r="K7044" s="2"/>
      <c r="L7044" s="2"/>
      <c r="M7044" s="2"/>
      <c r="N7044" s="2"/>
      <c r="O7044" s="2"/>
    </row>
    <row r="7045" spans="5:15" x14ac:dyDescent="0.25">
      <c r="E7045" s="2"/>
      <c r="F7045" s="2"/>
      <c r="G7045" s="5"/>
      <c r="H7045" s="2"/>
      <c r="I7045" s="2"/>
      <c r="J7045" s="2"/>
      <c r="K7045" s="2"/>
      <c r="L7045" s="2"/>
      <c r="M7045" s="2"/>
      <c r="N7045" s="2"/>
      <c r="O7045" s="2"/>
    </row>
    <row r="7046" spans="5:15" x14ac:dyDescent="0.25">
      <c r="E7046" s="2"/>
      <c r="F7046" s="2"/>
      <c r="G7046" s="5"/>
      <c r="H7046" s="2"/>
      <c r="I7046" s="2"/>
      <c r="J7046" s="2"/>
      <c r="K7046" s="2"/>
      <c r="L7046" s="2"/>
      <c r="M7046" s="2"/>
      <c r="N7046" s="2"/>
      <c r="O7046" s="2"/>
    </row>
    <row r="7047" spans="5:15" x14ac:dyDescent="0.25">
      <c r="E7047" s="2"/>
      <c r="F7047" s="2"/>
      <c r="G7047" s="5"/>
      <c r="H7047" s="2"/>
      <c r="I7047" s="2"/>
      <c r="J7047" s="2"/>
      <c r="K7047" s="2"/>
      <c r="L7047" s="2"/>
      <c r="M7047" s="2"/>
      <c r="N7047" s="2"/>
      <c r="O7047" s="2"/>
    </row>
    <row r="7048" spans="5:15" x14ac:dyDescent="0.25">
      <c r="E7048" s="2"/>
      <c r="F7048" s="2"/>
      <c r="G7048" s="5"/>
      <c r="H7048" s="2"/>
      <c r="I7048" s="2"/>
      <c r="J7048" s="2"/>
      <c r="K7048" s="2"/>
      <c r="L7048" s="2"/>
      <c r="M7048" s="2"/>
      <c r="N7048" s="2"/>
      <c r="O7048" s="2"/>
    </row>
    <row r="7049" spans="5:15" x14ac:dyDescent="0.25">
      <c r="E7049" s="2"/>
      <c r="F7049" s="2"/>
      <c r="G7049" s="5"/>
      <c r="H7049" s="2"/>
      <c r="I7049" s="2"/>
      <c r="J7049" s="2"/>
      <c r="K7049" s="2"/>
      <c r="L7049" s="2"/>
      <c r="M7049" s="2"/>
      <c r="N7049" s="2"/>
      <c r="O7049" s="2"/>
    </row>
    <row r="7050" spans="5:15" x14ac:dyDescent="0.25">
      <c r="E7050" s="2"/>
      <c r="F7050" s="2"/>
      <c r="G7050" s="5"/>
      <c r="H7050" s="2"/>
      <c r="I7050" s="2"/>
      <c r="J7050" s="2"/>
      <c r="L7050" s="2"/>
      <c r="M7050" s="2"/>
      <c r="N7050" s="2"/>
      <c r="O7050" s="2"/>
    </row>
    <row r="7051" spans="5:15" x14ac:dyDescent="0.25">
      <c r="E7051" s="2"/>
      <c r="F7051" s="2"/>
      <c r="G7051" s="5"/>
      <c r="H7051" s="2"/>
      <c r="I7051" s="2"/>
      <c r="J7051" s="2"/>
      <c r="K7051" s="2"/>
      <c r="L7051" s="2"/>
      <c r="M7051" s="2"/>
      <c r="N7051" s="2"/>
      <c r="O7051" s="2"/>
    </row>
    <row r="7052" spans="5:15" x14ac:dyDescent="0.25">
      <c r="G7052" s="5"/>
      <c r="H7052" s="2"/>
      <c r="I7052" s="2"/>
      <c r="J7052" s="2"/>
      <c r="K7052" s="2"/>
      <c r="L7052" s="2"/>
      <c r="M7052" s="2"/>
      <c r="N7052" s="2"/>
      <c r="O7052" s="2"/>
    </row>
    <row r="7055" spans="5:15" x14ac:dyDescent="0.25">
      <c r="E7055" s="2"/>
      <c r="F7055" s="2"/>
      <c r="G7055" s="5"/>
      <c r="H7055" s="2"/>
      <c r="I7055" s="2"/>
      <c r="J7055" s="2"/>
      <c r="K7055" s="2"/>
      <c r="L7055" s="2"/>
      <c r="M7055" s="2"/>
      <c r="N7055" s="2"/>
      <c r="O7055" s="2"/>
    </row>
    <row r="7056" spans="5:15" x14ac:dyDescent="0.25">
      <c r="E7056" s="2"/>
      <c r="F7056" s="2"/>
      <c r="G7056" s="5"/>
      <c r="H7056" s="2"/>
      <c r="I7056" s="2"/>
      <c r="J7056" s="2"/>
      <c r="K7056" s="2"/>
      <c r="L7056" s="2"/>
      <c r="M7056" s="2"/>
      <c r="N7056" s="2"/>
      <c r="O7056" s="2"/>
    </row>
    <row r="7058" spans="5:15" x14ac:dyDescent="0.25">
      <c r="N7058" s="2"/>
      <c r="O7058" s="2"/>
    </row>
    <row r="7059" spans="5:15" x14ac:dyDescent="0.25">
      <c r="E7059" s="2"/>
      <c r="F7059" s="2"/>
      <c r="G7059" s="5"/>
      <c r="H7059" s="2"/>
      <c r="I7059" s="2"/>
      <c r="J7059" s="2"/>
      <c r="K7059" s="2"/>
      <c r="L7059" s="2"/>
      <c r="M7059" s="2"/>
      <c r="N7059" s="2"/>
      <c r="O7059" s="2"/>
    </row>
    <row r="7060" spans="5:15" x14ac:dyDescent="0.25">
      <c r="E7060" s="2"/>
      <c r="F7060" s="2"/>
      <c r="G7060" s="5"/>
      <c r="H7060" s="2"/>
      <c r="I7060" s="2"/>
      <c r="J7060" s="2"/>
      <c r="K7060" s="2"/>
      <c r="L7060" s="2"/>
      <c r="M7060" s="2"/>
      <c r="N7060" s="2"/>
      <c r="O7060" s="2"/>
    </row>
    <row r="7061" spans="5:15" x14ac:dyDescent="0.25">
      <c r="E7061" s="2"/>
      <c r="F7061" s="2"/>
      <c r="G7061" s="5"/>
      <c r="H7061" s="2"/>
      <c r="I7061" s="2"/>
      <c r="J7061" s="2"/>
      <c r="K7061" s="2"/>
      <c r="L7061" s="2"/>
      <c r="M7061" s="2"/>
      <c r="N7061" s="2"/>
      <c r="O7061" s="2"/>
    </row>
    <row r="7062" spans="5:15" x14ac:dyDescent="0.25">
      <c r="F7062" s="2"/>
      <c r="G7062" s="5"/>
      <c r="H7062" s="2"/>
      <c r="I7062" s="2"/>
      <c r="J7062" s="2"/>
      <c r="K7062" s="2"/>
      <c r="L7062" s="2"/>
      <c r="M7062" s="2"/>
      <c r="N7062" s="2"/>
      <c r="O7062" s="2"/>
    </row>
    <row r="7063" spans="5:15" x14ac:dyDescent="0.25">
      <c r="E7063" s="2"/>
      <c r="F7063" s="2"/>
      <c r="G7063" s="5"/>
      <c r="H7063" s="2"/>
      <c r="I7063" s="2"/>
      <c r="J7063" s="2"/>
      <c r="K7063" s="2"/>
      <c r="L7063" s="2"/>
      <c r="M7063" s="2"/>
      <c r="N7063" s="2"/>
      <c r="O7063" s="2"/>
    </row>
    <row r="7064" spans="5:15" x14ac:dyDescent="0.25">
      <c r="E7064" s="2"/>
      <c r="F7064" s="2"/>
      <c r="G7064" s="5"/>
      <c r="H7064" s="2"/>
      <c r="I7064" s="2"/>
      <c r="J7064" s="2"/>
      <c r="K7064" s="2"/>
      <c r="L7064" s="2"/>
      <c r="M7064" s="2"/>
      <c r="N7064" s="2"/>
      <c r="O7064" s="2"/>
    </row>
    <row r="7065" spans="5:15" x14ac:dyDescent="0.25">
      <c r="E7065" s="2"/>
      <c r="F7065" s="2"/>
      <c r="G7065" s="5"/>
      <c r="H7065" s="2"/>
      <c r="I7065" s="2"/>
      <c r="J7065" s="2"/>
      <c r="K7065" s="2"/>
      <c r="L7065" s="2"/>
      <c r="M7065" s="2"/>
      <c r="N7065" s="2"/>
      <c r="O7065" s="2"/>
    </row>
    <row r="7067" spans="5:15" x14ac:dyDescent="0.25">
      <c r="E7067" s="2"/>
      <c r="F7067" s="2"/>
      <c r="G7067" s="5"/>
      <c r="H7067" s="2"/>
      <c r="I7067" s="2"/>
      <c r="J7067" s="2"/>
      <c r="K7067" s="2"/>
      <c r="L7067" s="2"/>
      <c r="M7067" s="2"/>
      <c r="N7067" s="2"/>
      <c r="O7067" s="2"/>
    </row>
    <row r="7068" spans="5:15" x14ac:dyDescent="0.25">
      <c r="E7068" s="2"/>
      <c r="F7068" s="2"/>
      <c r="G7068" s="5"/>
      <c r="H7068" s="2"/>
      <c r="I7068" s="2"/>
      <c r="J7068" s="2"/>
      <c r="K7068" s="2"/>
      <c r="L7068" s="2"/>
      <c r="M7068" s="2"/>
      <c r="N7068" s="2"/>
      <c r="O7068" s="2"/>
    </row>
    <row r="7069" spans="5:15" x14ac:dyDescent="0.25">
      <c r="E7069" s="2"/>
      <c r="F7069" s="2"/>
      <c r="G7069" s="5"/>
      <c r="H7069" s="2"/>
      <c r="I7069" s="2"/>
      <c r="J7069" s="2"/>
      <c r="K7069" s="2"/>
      <c r="L7069" s="2"/>
      <c r="M7069" s="2"/>
      <c r="N7069" s="2"/>
      <c r="O7069" s="2"/>
    </row>
    <row r="7070" spans="5:15" x14ac:dyDescent="0.25">
      <c r="O7070" s="2"/>
    </row>
    <row r="7071" spans="5:15" x14ac:dyDescent="0.25">
      <c r="E7071" s="2"/>
      <c r="F7071" s="2"/>
      <c r="G7071" s="5"/>
      <c r="H7071" s="2"/>
      <c r="I7071" s="2"/>
      <c r="J7071" s="2"/>
      <c r="K7071" s="2"/>
      <c r="L7071" s="2"/>
      <c r="M7071" s="2"/>
      <c r="N7071" s="2"/>
      <c r="O7071" s="2"/>
    </row>
    <row r="7072" spans="5:15" x14ac:dyDescent="0.25">
      <c r="E7072" s="2"/>
      <c r="F7072" s="2"/>
      <c r="G7072" s="5"/>
      <c r="H7072" s="2"/>
      <c r="I7072" s="2"/>
      <c r="J7072" s="2"/>
      <c r="K7072" s="2"/>
      <c r="L7072" s="2"/>
      <c r="M7072" s="2"/>
      <c r="N7072" s="2"/>
      <c r="O7072" s="2"/>
    </row>
    <row r="7073" spans="5:15" x14ac:dyDescent="0.25">
      <c r="E7073" s="2"/>
      <c r="F7073" s="2"/>
      <c r="G7073" s="5"/>
      <c r="H7073" s="2"/>
      <c r="I7073" s="2"/>
      <c r="J7073" s="2"/>
      <c r="K7073" s="2"/>
      <c r="L7073" s="2"/>
      <c r="M7073" s="2"/>
      <c r="N7073" s="2"/>
      <c r="O7073" s="2"/>
    </row>
    <row r="7074" spans="5:15" x14ac:dyDescent="0.25">
      <c r="L7074" s="2"/>
      <c r="M7074" s="2"/>
      <c r="N7074" s="2"/>
      <c r="O7074" s="2"/>
    </row>
    <row r="7075" spans="5:15" x14ac:dyDescent="0.25">
      <c r="E7075" s="2"/>
      <c r="F7075" s="2"/>
      <c r="G7075" s="5"/>
      <c r="H7075" s="2"/>
      <c r="I7075" s="2"/>
      <c r="J7075" s="2"/>
      <c r="K7075" s="2"/>
      <c r="L7075" s="2"/>
      <c r="M7075" s="2"/>
      <c r="N7075" s="2"/>
      <c r="O7075" s="2"/>
    </row>
    <row r="7078" spans="5:15" x14ac:dyDescent="0.25">
      <c r="E7078" s="2"/>
      <c r="F7078" s="2"/>
      <c r="G7078" s="5"/>
      <c r="H7078" s="2"/>
      <c r="I7078" s="2"/>
      <c r="J7078" s="2"/>
      <c r="K7078" s="2"/>
      <c r="L7078" s="2"/>
      <c r="M7078" s="2"/>
      <c r="N7078" s="2"/>
      <c r="O7078" s="2"/>
    </row>
    <row r="7079" spans="5:15" x14ac:dyDescent="0.25">
      <c r="E7079" s="2"/>
      <c r="F7079" s="2"/>
      <c r="G7079" s="5"/>
      <c r="H7079" s="2"/>
      <c r="I7079" s="2"/>
      <c r="J7079" s="2"/>
      <c r="K7079" s="2"/>
      <c r="L7079" s="2"/>
      <c r="M7079" s="2"/>
      <c r="N7079" s="2"/>
      <c r="O7079" s="2"/>
    </row>
    <row r="7080" spans="5:15" x14ac:dyDescent="0.25">
      <c r="G7080" s="5"/>
      <c r="H7080" s="2"/>
      <c r="I7080" s="2"/>
      <c r="J7080" s="2"/>
      <c r="K7080" s="2"/>
      <c r="L7080" s="2"/>
      <c r="M7080" s="2"/>
      <c r="N7080" s="2"/>
      <c r="O7080" s="2"/>
    </row>
    <row r="7081" spans="5:15" x14ac:dyDescent="0.25">
      <c r="E7081" s="2"/>
      <c r="I7081" s="2"/>
      <c r="J7081" s="2"/>
      <c r="K7081" s="2"/>
      <c r="L7081" s="2"/>
    </row>
    <row r="7082" spans="5:15" x14ac:dyDescent="0.25">
      <c r="E7082" s="2"/>
      <c r="F7082" s="2"/>
      <c r="G7082" s="5"/>
      <c r="H7082" s="2"/>
      <c r="I7082" s="2"/>
      <c r="J7082" s="2"/>
      <c r="K7082" s="2"/>
      <c r="L7082" s="2"/>
      <c r="M7082" s="2"/>
      <c r="N7082" s="2"/>
      <c r="O7082" s="2"/>
    </row>
    <row r="7083" spans="5:15" x14ac:dyDescent="0.25">
      <c r="F7083" s="2"/>
      <c r="I7083" s="2"/>
      <c r="J7083" s="2"/>
      <c r="K7083" s="2"/>
    </row>
    <row r="7084" spans="5:15" x14ac:dyDescent="0.25">
      <c r="F7084" s="2"/>
      <c r="I7084" s="2"/>
      <c r="J7084" s="2"/>
      <c r="K7084" s="2"/>
      <c r="L7084" s="2"/>
      <c r="M7084" s="2"/>
      <c r="N7084" s="2"/>
      <c r="O7084" s="2"/>
    </row>
    <row r="7085" spans="5:15" x14ac:dyDescent="0.25">
      <c r="E7085" s="2"/>
      <c r="F7085" s="2"/>
      <c r="G7085" s="5"/>
      <c r="H7085" s="2"/>
      <c r="I7085" s="2"/>
      <c r="J7085" s="2"/>
      <c r="K7085" s="2"/>
      <c r="L7085" s="2"/>
      <c r="M7085" s="2"/>
      <c r="N7085" s="2"/>
      <c r="O7085" s="2"/>
    </row>
    <row r="7086" spans="5:15" x14ac:dyDescent="0.25">
      <c r="I7086" s="2"/>
    </row>
    <row r="7087" spans="5:15" x14ac:dyDescent="0.25">
      <c r="I7087" s="2"/>
    </row>
    <row r="7089" spans="5:15" x14ac:dyDescent="0.25">
      <c r="E7089" s="2"/>
      <c r="F7089" s="2"/>
      <c r="G7089" s="5"/>
      <c r="H7089" s="2"/>
      <c r="I7089" s="2"/>
      <c r="J7089" s="2"/>
      <c r="K7089" s="2"/>
      <c r="L7089" s="2"/>
      <c r="M7089" s="2"/>
      <c r="N7089" s="2"/>
      <c r="O7089" s="2"/>
    </row>
    <row r="7090" spans="5:15" x14ac:dyDescent="0.25">
      <c r="E7090" s="2"/>
      <c r="F7090" s="2"/>
      <c r="G7090" s="5"/>
      <c r="H7090" s="2"/>
      <c r="I7090" s="2"/>
      <c r="J7090" s="2"/>
      <c r="K7090" s="2"/>
      <c r="L7090" s="2"/>
      <c r="M7090" s="2"/>
      <c r="N7090" s="2"/>
      <c r="O7090" s="2"/>
    </row>
    <row r="7093" spans="5:15" x14ac:dyDescent="0.25">
      <c r="E7093" s="2"/>
      <c r="H7093" s="2"/>
      <c r="I7093" s="2"/>
      <c r="J7093" s="2"/>
      <c r="K7093" s="2"/>
      <c r="L7093" s="2"/>
      <c r="M7093" s="2"/>
      <c r="N7093" s="2"/>
      <c r="O7093" s="2"/>
    </row>
    <row r="7094" spans="5:15" x14ac:dyDescent="0.25">
      <c r="F7094" s="2"/>
      <c r="G7094" s="5"/>
      <c r="H7094" s="2"/>
      <c r="I7094" s="2"/>
      <c r="J7094" s="2"/>
      <c r="K7094" s="2"/>
      <c r="L7094" s="2"/>
      <c r="M7094" s="2"/>
      <c r="N7094" s="2"/>
      <c r="O7094" s="2"/>
    </row>
    <row r="7095" spans="5:15" x14ac:dyDescent="0.25">
      <c r="F7095" s="2"/>
      <c r="G7095" s="5"/>
      <c r="H7095" s="2"/>
      <c r="I7095" s="2"/>
      <c r="J7095" s="2"/>
      <c r="K7095" s="2"/>
      <c r="L7095" s="2"/>
      <c r="M7095" s="2"/>
      <c r="N7095" s="2"/>
      <c r="O7095" s="2"/>
    </row>
    <row r="7097" spans="5:15" x14ac:dyDescent="0.25">
      <c r="E7097" s="2"/>
      <c r="F7097" s="2"/>
      <c r="G7097" s="5"/>
      <c r="H7097" s="2"/>
      <c r="I7097" s="2"/>
      <c r="J7097" s="2"/>
      <c r="K7097" s="2"/>
      <c r="L7097" s="2"/>
      <c r="M7097" s="2"/>
    </row>
    <row r="7098" spans="5:15" x14ac:dyDescent="0.25">
      <c r="I7098" s="2"/>
      <c r="J7098" s="2"/>
    </row>
    <row r="7099" spans="5:15" x14ac:dyDescent="0.25">
      <c r="H7099" s="2"/>
      <c r="I7099" s="2"/>
      <c r="J7099" s="2"/>
      <c r="K7099" s="2"/>
    </row>
    <row r="7101" spans="5:15" x14ac:dyDescent="0.25">
      <c r="J7101" s="2"/>
      <c r="K7101" s="2"/>
      <c r="L7101" s="2"/>
      <c r="M7101" s="2"/>
      <c r="N7101" s="2"/>
      <c r="O7101" s="2"/>
    </row>
    <row r="7103" spans="5:15" x14ac:dyDescent="0.25">
      <c r="F7103" s="2"/>
      <c r="G7103" s="5"/>
      <c r="H7103" s="2"/>
      <c r="I7103" s="2"/>
      <c r="J7103" s="2"/>
      <c r="K7103" s="2"/>
      <c r="L7103" s="2"/>
      <c r="M7103" s="2"/>
      <c r="N7103" s="2"/>
      <c r="O7103" s="2"/>
    </row>
    <row r="7104" spans="5:15" x14ac:dyDescent="0.25">
      <c r="H7104" s="2"/>
      <c r="I7104" s="2"/>
      <c r="J7104" s="2"/>
      <c r="K7104" s="2"/>
      <c r="L7104" s="2"/>
      <c r="M7104" s="2"/>
      <c r="N7104" s="2"/>
      <c r="O7104" s="2"/>
    </row>
    <row r="7106" spans="5:15" x14ac:dyDescent="0.25">
      <c r="F7106" s="2"/>
      <c r="G7106" s="5"/>
      <c r="H7106" s="2"/>
      <c r="I7106" s="2"/>
      <c r="J7106" s="2"/>
      <c r="K7106" s="2"/>
      <c r="L7106" s="2"/>
      <c r="M7106" s="2"/>
      <c r="N7106" s="2"/>
      <c r="O7106" s="2"/>
    </row>
    <row r="7107" spans="5:15" x14ac:dyDescent="0.25">
      <c r="G7107" s="5"/>
      <c r="H7107" s="2"/>
      <c r="I7107" s="2"/>
      <c r="J7107" s="2"/>
      <c r="K7107" s="2"/>
      <c r="L7107" s="2"/>
      <c r="M7107" s="2"/>
      <c r="N7107" s="2"/>
      <c r="O7107" s="2"/>
    </row>
    <row r="7108" spans="5:15" x14ac:dyDescent="0.25">
      <c r="N7108" s="2"/>
      <c r="O7108" s="2"/>
    </row>
    <row r="7109" spans="5:15" x14ac:dyDescent="0.25">
      <c r="H7109" s="2"/>
      <c r="I7109" s="2"/>
      <c r="J7109" s="2"/>
      <c r="K7109" s="2"/>
      <c r="L7109" s="2"/>
      <c r="M7109" s="2"/>
      <c r="N7109" s="2"/>
      <c r="O7109" s="2"/>
    </row>
    <row r="7110" spans="5:15" x14ac:dyDescent="0.25">
      <c r="H7110" s="2"/>
      <c r="I7110" s="2"/>
      <c r="J7110" s="2"/>
      <c r="K7110" s="2"/>
      <c r="L7110" s="2"/>
      <c r="M7110" s="2"/>
      <c r="N7110" s="2"/>
      <c r="O7110" s="2"/>
    </row>
    <row r="7111" spans="5:15" x14ac:dyDescent="0.25">
      <c r="M7111" s="2"/>
      <c r="N7111" s="2"/>
      <c r="O7111" s="2"/>
    </row>
    <row r="7112" spans="5:15" x14ac:dyDescent="0.25">
      <c r="E7112" s="2"/>
      <c r="F7112" s="2"/>
      <c r="G7112" s="5"/>
      <c r="H7112" s="2"/>
      <c r="I7112" s="2"/>
      <c r="J7112" s="2"/>
      <c r="K7112" s="2"/>
      <c r="L7112" s="2"/>
      <c r="M7112" s="2"/>
      <c r="N7112" s="2"/>
      <c r="O7112" s="2"/>
    </row>
    <row r="7113" spans="5:15" x14ac:dyDescent="0.25">
      <c r="E7113" s="2"/>
      <c r="F7113" s="2"/>
      <c r="G7113" s="5"/>
      <c r="H7113" s="2"/>
      <c r="I7113" s="2"/>
      <c r="J7113" s="2"/>
      <c r="K7113" s="2"/>
      <c r="L7113" s="2"/>
      <c r="M7113" s="2"/>
      <c r="N7113" s="2"/>
      <c r="O7113" s="2"/>
    </row>
    <row r="7114" spans="5:15" x14ac:dyDescent="0.25">
      <c r="E7114" s="2"/>
      <c r="F7114" s="2"/>
      <c r="G7114" s="5"/>
      <c r="H7114" s="2"/>
      <c r="I7114" s="2"/>
      <c r="J7114" s="2"/>
      <c r="K7114" s="2"/>
      <c r="L7114" s="2"/>
      <c r="M7114" s="2"/>
      <c r="N7114" s="2"/>
      <c r="O7114" s="2"/>
    </row>
    <row r="7116" spans="5:15" x14ac:dyDescent="0.25">
      <c r="E7116" s="2"/>
      <c r="F7116" s="2"/>
      <c r="G7116" s="5"/>
      <c r="H7116" s="2"/>
      <c r="I7116" s="2"/>
      <c r="J7116" s="2"/>
      <c r="K7116" s="2"/>
      <c r="L7116" s="2"/>
      <c r="M7116" s="2"/>
      <c r="N7116" s="2"/>
      <c r="O7116" s="2"/>
    </row>
    <row r="7117" spans="5:15" x14ac:dyDescent="0.25">
      <c r="E7117" s="2"/>
      <c r="F7117" s="2"/>
      <c r="G7117" s="5"/>
      <c r="H7117" s="2"/>
      <c r="I7117" s="2"/>
      <c r="J7117" s="2"/>
      <c r="K7117" s="2"/>
      <c r="L7117" s="2"/>
      <c r="M7117" s="2"/>
      <c r="N7117" s="2"/>
      <c r="O7117" s="2"/>
    </row>
    <row r="7118" spans="5:15" x14ac:dyDescent="0.25">
      <c r="E7118" s="2"/>
      <c r="F7118" s="2"/>
      <c r="G7118" s="5"/>
      <c r="H7118" s="2"/>
      <c r="I7118" s="2"/>
      <c r="J7118" s="2"/>
      <c r="K7118" s="2"/>
      <c r="L7118" s="2"/>
      <c r="M7118" s="2"/>
      <c r="N7118" s="2"/>
      <c r="O7118" s="2"/>
    </row>
    <row r="7119" spans="5:15" x14ac:dyDescent="0.25">
      <c r="F7119" s="2"/>
      <c r="G7119" s="5"/>
      <c r="H7119" s="2"/>
      <c r="I7119" s="2"/>
      <c r="J7119" s="2"/>
      <c r="K7119" s="2"/>
      <c r="L7119" s="2"/>
      <c r="M7119" s="2"/>
      <c r="N7119" s="2"/>
      <c r="O7119" s="2"/>
    </row>
    <row r="7120" spans="5:15" x14ac:dyDescent="0.25">
      <c r="E7120" s="2"/>
      <c r="F7120" s="2"/>
      <c r="G7120" s="5"/>
      <c r="H7120" s="2"/>
      <c r="I7120" s="2"/>
      <c r="J7120" s="2"/>
      <c r="K7120" s="2"/>
      <c r="L7120" s="2"/>
      <c r="M7120" s="2"/>
      <c r="N7120" s="2"/>
      <c r="O7120" s="2"/>
    </row>
    <row r="7121" spans="5:15" x14ac:dyDescent="0.25">
      <c r="E7121" s="2"/>
      <c r="F7121" s="2"/>
      <c r="G7121" s="5"/>
      <c r="H7121" s="2"/>
      <c r="I7121" s="2"/>
      <c r="J7121" s="2"/>
      <c r="K7121" s="2"/>
      <c r="L7121" s="2"/>
      <c r="M7121" s="2"/>
      <c r="N7121" s="2"/>
      <c r="O7121" s="2"/>
    </row>
    <row r="7122" spans="5:15" x14ac:dyDescent="0.25">
      <c r="E7122" s="2"/>
      <c r="F7122" s="2"/>
      <c r="G7122" s="5"/>
      <c r="H7122" s="2"/>
      <c r="I7122" s="2"/>
      <c r="J7122" s="2"/>
      <c r="K7122" s="2"/>
      <c r="L7122" s="2"/>
      <c r="M7122" s="2"/>
      <c r="N7122" s="2"/>
      <c r="O7122" s="2"/>
    </row>
    <row r="7123" spans="5:15" x14ac:dyDescent="0.25">
      <c r="E7123" s="2"/>
      <c r="F7123" s="2"/>
      <c r="G7123" s="5"/>
      <c r="H7123" s="2"/>
      <c r="I7123" s="2"/>
      <c r="J7123" s="2"/>
      <c r="K7123" s="2"/>
      <c r="L7123" s="2"/>
      <c r="M7123" s="2"/>
      <c r="N7123" s="2"/>
      <c r="O7123" s="2"/>
    </row>
    <row r="7124" spans="5:15" x14ac:dyDescent="0.25">
      <c r="E7124" s="2"/>
      <c r="F7124" s="2"/>
      <c r="G7124" s="5"/>
      <c r="H7124" s="2"/>
      <c r="I7124" s="2"/>
      <c r="J7124" s="2"/>
      <c r="K7124" s="2"/>
      <c r="L7124" s="2"/>
      <c r="M7124" s="2"/>
      <c r="N7124" s="2"/>
      <c r="O7124" s="2"/>
    </row>
    <row r="7125" spans="5:15" x14ac:dyDescent="0.25">
      <c r="E7125" s="2"/>
      <c r="F7125" s="2"/>
      <c r="G7125" s="5"/>
      <c r="H7125" s="2"/>
      <c r="I7125" s="2"/>
      <c r="J7125" s="2"/>
      <c r="K7125" s="2"/>
      <c r="L7125" s="2"/>
      <c r="M7125" s="2"/>
      <c r="N7125" s="2"/>
      <c r="O7125" s="2"/>
    </row>
    <row r="7126" spans="5:15" x14ac:dyDescent="0.25">
      <c r="E7126" s="2"/>
      <c r="F7126" s="2"/>
      <c r="G7126" s="5"/>
      <c r="H7126" s="2"/>
      <c r="I7126" s="2"/>
      <c r="J7126" s="2"/>
      <c r="K7126" s="2"/>
      <c r="L7126" s="2"/>
      <c r="M7126" s="2"/>
      <c r="N7126" s="2"/>
      <c r="O7126" s="2"/>
    </row>
    <row r="7129" spans="5:15" x14ac:dyDescent="0.25">
      <c r="E7129" s="2"/>
    </row>
    <row r="7131" spans="5:15" x14ac:dyDescent="0.25">
      <c r="E7131" s="2"/>
      <c r="F7131" s="2"/>
      <c r="G7131" s="5"/>
      <c r="H7131" s="2"/>
      <c r="I7131" s="2"/>
      <c r="J7131" s="2"/>
      <c r="K7131" s="2"/>
      <c r="L7131" s="2"/>
      <c r="M7131" s="2"/>
      <c r="N7131" s="2"/>
      <c r="O7131" s="2"/>
    </row>
    <row r="7133" spans="5:15" x14ac:dyDescent="0.25">
      <c r="E7133" s="2"/>
      <c r="F7133" s="2"/>
      <c r="G7133" s="5"/>
      <c r="H7133" s="2"/>
      <c r="I7133" s="2"/>
      <c r="J7133" s="2"/>
      <c r="K7133" s="2"/>
      <c r="L7133" s="2"/>
      <c r="M7133" s="2"/>
      <c r="N7133" s="2"/>
      <c r="O7133" s="2"/>
    </row>
    <row r="7134" spans="5:15" x14ac:dyDescent="0.25">
      <c r="E7134" s="2"/>
      <c r="F7134" s="2"/>
      <c r="G7134" s="5"/>
      <c r="H7134" s="2"/>
      <c r="I7134" s="2"/>
      <c r="J7134" s="2"/>
      <c r="K7134" s="2"/>
      <c r="L7134" s="2"/>
      <c r="M7134" s="2"/>
      <c r="N7134" s="2"/>
      <c r="O7134" s="2"/>
    </row>
    <row r="7135" spans="5:15" x14ac:dyDescent="0.25">
      <c r="E7135" s="2"/>
      <c r="F7135" s="2"/>
      <c r="G7135" s="5"/>
      <c r="H7135" s="2"/>
      <c r="I7135" s="2"/>
      <c r="J7135" s="2"/>
      <c r="K7135" s="2"/>
      <c r="L7135" s="2"/>
      <c r="M7135" s="2"/>
      <c r="N7135" s="2"/>
      <c r="O7135" s="2"/>
    </row>
    <row r="7136" spans="5:15" x14ac:dyDescent="0.25">
      <c r="E7136" s="2"/>
      <c r="F7136" s="2"/>
      <c r="G7136" s="5"/>
      <c r="H7136" s="2"/>
      <c r="I7136" s="2"/>
      <c r="J7136" s="2"/>
      <c r="K7136" s="2"/>
      <c r="L7136" s="2"/>
      <c r="M7136" s="2"/>
      <c r="N7136" s="2"/>
      <c r="O7136" s="2"/>
    </row>
    <row r="7137" spans="5:15" x14ac:dyDescent="0.25">
      <c r="E7137" s="2"/>
      <c r="F7137" s="2"/>
      <c r="G7137" s="5"/>
      <c r="H7137" s="2"/>
      <c r="I7137" s="2"/>
      <c r="J7137" s="2"/>
      <c r="K7137" s="2"/>
      <c r="L7137" s="2"/>
      <c r="M7137" s="2"/>
      <c r="N7137" s="2"/>
      <c r="O7137" s="2"/>
    </row>
    <row r="7138" spans="5:15" x14ac:dyDescent="0.25">
      <c r="E7138" s="2"/>
      <c r="F7138" s="2"/>
      <c r="G7138" s="5"/>
      <c r="H7138" s="2"/>
      <c r="I7138" s="2"/>
      <c r="J7138" s="2"/>
      <c r="K7138" s="2"/>
      <c r="L7138" s="2"/>
      <c r="M7138" s="2"/>
      <c r="N7138" s="2"/>
      <c r="O7138" s="2"/>
    </row>
    <row r="7139" spans="5:15" x14ac:dyDescent="0.25">
      <c r="E7139" s="2"/>
      <c r="F7139" s="2"/>
      <c r="G7139" s="5"/>
      <c r="H7139" s="2"/>
      <c r="I7139" s="2"/>
      <c r="J7139" s="2"/>
      <c r="K7139" s="2"/>
      <c r="L7139" s="2"/>
      <c r="M7139" s="2"/>
      <c r="N7139" s="2"/>
      <c r="O7139" s="2"/>
    </row>
    <row r="7140" spans="5:15" x14ac:dyDescent="0.25">
      <c r="E7140" s="2"/>
      <c r="F7140" s="2"/>
      <c r="G7140" s="5"/>
      <c r="H7140" s="2"/>
      <c r="I7140" s="2"/>
      <c r="J7140" s="2"/>
      <c r="K7140" s="2"/>
      <c r="L7140" s="2"/>
      <c r="M7140" s="2"/>
      <c r="N7140" s="2"/>
      <c r="O7140" s="2"/>
    </row>
    <row r="7141" spans="5:15" x14ac:dyDescent="0.25">
      <c r="E7141" s="2"/>
      <c r="F7141" s="2"/>
      <c r="G7141" s="5"/>
      <c r="H7141" s="2"/>
      <c r="I7141" s="2"/>
      <c r="J7141" s="2"/>
      <c r="K7141" s="2"/>
      <c r="L7141" s="2"/>
      <c r="M7141" s="2"/>
      <c r="N7141" s="2"/>
      <c r="O7141" s="2"/>
    </row>
    <row r="7142" spans="5:15" x14ac:dyDescent="0.25">
      <c r="M7142" s="2"/>
      <c r="N7142" s="2"/>
      <c r="O7142" s="2"/>
    </row>
    <row r="7145" spans="5:15" x14ac:dyDescent="0.25">
      <c r="E7145" s="2"/>
      <c r="F7145" s="2"/>
      <c r="G7145" s="5"/>
      <c r="H7145" s="2"/>
      <c r="I7145" s="2"/>
      <c r="J7145" s="2"/>
      <c r="K7145" s="2"/>
      <c r="L7145" s="2"/>
      <c r="M7145" s="2"/>
      <c r="N7145" s="2"/>
      <c r="O7145" s="2"/>
    </row>
    <row r="7146" spans="5:15" x14ac:dyDescent="0.25">
      <c r="E7146" s="2"/>
      <c r="F7146" s="2"/>
      <c r="G7146" s="5"/>
      <c r="H7146" s="2"/>
      <c r="I7146" s="2"/>
      <c r="J7146" s="2"/>
      <c r="K7146" s="2"/>
      <c r="L7146" s="2"/>
      <c r="M7146" s="2"/>
      <c r="N7146" s="2"/>
      <c r="O7146" s="2"/>
    </row>
    <row r="7147" spans="5:15" x14ac:dyDescent="0.25">
      <c r="E7147" s="2"/>
      <c r="F7147" s="2"/>
      <c r="G7147" s="5"/>
      <c r="H7147" s="2"/>
      <c r="I7147" s="2"/>
      <c r="J7147" s="2"/>
      <c r="K7147" s="2"/>
      <c r="L7147" s="2"/>
      <c r="M7147" s="2"/>
      <c r="N7147" s="2"/>
      <c r="O7147" s="2"/>
    </row>
    <row r="7149" spans="5:15" x14ac:dyDescent="0.25">
      <c r="E7149" s="2"/>
      <c r="F7149" s="2"/>
      <c r="G7149" s="5"/>
      <c r="H7149" s="2"/>
      <c r="I7149" s="2"/>
      <c r="J7149" s="2"/>
      <c r="K7149" s="2"/>
      <c r="L7149" s="2"/>
      <c r="M7149" s="2"/>
      <c r="N7149" s="2"/>
      <c r="O7149" s="2"/>
    </row>
    <row r="7150" spans="5:15" x14ac:dyDescent="0.25">
      <c r="E7150" s="2"/>
      <c r="F7150" s="2"/>
      <c r="G7150" s="5"/>
      <c r="H7150" s="2"/>
      <c r="I7150" s="2"/>
      <c r="J7150" s="2"/>
      <c r="K7150" s="2"/>
      <c r="L7150" s="2"/>
      <c r="M7150" s="2"/>
      <c r="N7150" s="2"/>
      <c r="O7150" s="2"/>
    </row>
    <row r="7151" spans="5:15" x14ac:dyDescent="0.25">
      <c r="E7151" s="2"/>
      <c r="F7151" s="2"/>
      <c r="G7151" s="5"/>
      <c r="H7151" s="2"/>
      <c r="I7151" s="2"/>
      <c r="J7151" s="2"/>
      <c r="K7151" s="2"/>
      <c r="L7151" s="2"/>
      <c r="M7151" s="2"/>
      <c r="N7151" s="2"/>
      <c r="O7151" s="2"/>
    </row>
    <row r="7152" spans="5:15" x14ac:dyDescent="0.25">
      <c r="H7152" s="2"/>
      <c r="I7152" s="2"/>
      <c r="J7152" s="2"/>
      <c r="K7152" s="2"/>
      <c r="L7152" s="2"/>
      <c r="M7152" s="2"/>
      <c r="N7152" s="2"/>
      <c r="O7152" s="2"/>
    </row>
    <row r="7153" spans="5:15" x14ac:dyDescent="0.25">
      <c r="E7153" s="2"/>
      <c r="F7153" s="2"/>
      <c r="G7153" s="5"/>
      <c r="H7153" s="2"/>
      <c r="I7153" s="2"/>
      <c r="J7153" s="2"/>
      <c r="K7153" s="2"/>
      <c r="L7153" s="2"/>
      <c r="M7153" s="2"/>
      <c r="N7153" s="2"/>
      <c r="O7153" s="2"/>
    </row>
    <row r="7154" spans="5:15" x14ac:dyDescent="0.25">
      <c r="F7154" s="2"/>
      <c r="G7154" s="5"/>
      <c r="H7154" s="2"/>
      <c r="I7154" s="2"/>
      <c r="J7154" s="2"/>
      <c r="K7154" s="2"/>
      <c r="L7154" s="2"/>
      <c r="M7154" s="2"/>
      <c r="N7154" s="2"/>
      <c r="O7154" s="2"/>
    </row>
    <row r="7155" spans="5:15" x14ac:dyDescent="0.25">
      <c r="F7155" s="2"/>
      <c r="G7155" s="5"/>
      <c r="H7155" s="2"/>
      <c r="I7155" s="2"/>
      <c r="J7155" s="2"/>
      <c r="K7155" s="2"/>
      <c r="L7155" s="2"/>
      <c r="M7155" s="2"/>
      <c r="N7155" s="2"/>
      <c r="O7155" s="2"/>
    </row>
    <row r="7157" spans="5:15" x14ac:dyDescent="0.25">
      <c r="E7157" s="2"/>
      <c r="F7157" s="2"/>
      <c r="G7157" s="5"/>
      <c r="H7157" s="2"/>
      <c r="I7157" s="2"/>
      <c r="J7157" s="2"/>
      <c r="K7157" s="2"/>
      <c r="L7157" s="2"/>
      <c r="M7157" s="2"/>
      <c r="N7157" s="2"/>
      <c r="O7157" s="2"/>
    </row>
    <row r="7158" spans="5:15" x14ac:dyDescent="0.25">
      <c r="E7158" s="2"/>
      <c r="F7158" s="2"/>
      <c r="G7158" s="5"/>
      <c r="H7158" s="2"/>
      <c r="I7158" s="2"/>
      <c r="J7158" s="2"/>
      <c r="K7158" s="2"/>
      <c r="L7158" s="2"/>
      <c r="M7158" s="2"/>
      <c r="N7158" s="2"/>
      <c r="O7158" s="2"/>
    </row>
    <row r="7159" spans="5:15" x14ac:dyDescent="0.25">
      <c r="E7159" s="2"/>
      <c r="F7159" s="2"/>
      <c r="G7159" s="5"/>
      <c r="H7159" s="2"/>
      <c r="I7159" s="2"/>
      <c r="J7159" s="2"/>
      <c r="K7159" s="2"/>
      <c r="L7159" s="2"/>
      <c r="M7159" s="2"/>
      <c r="N7159" s="2"/>
      <c r="O7159" s="2"/>
    </row>
    <row r="7160" spans="5:15" x14ac:dyDescent="0.25">
      <c r="F7160" s="2"/>
      <c r="G7160" s="5"/>
      <c r="H7160" s="2"/>
      <c r="I7160" s="2"/>
      <c r="J7160" s="2"/>
      <c r="K7160" s="2"/>
      <c r="L7160" s="2"/>
      <c r="M7160" s="2"/>
      <c r="N7160" s="2"/>
      <c r="O7160" s="2"/>
    </row>
    <row r="7161" spans="5:15" x14ac:dyDescent="0.25">
      <c r="E7161" s="2"/>
      <c r="F7161" s="2"/>
      <c r="G7161" s="5"/>
      <c r="H7161" s="2"/>
      <c r="I7161" s="2"/>
      <c r="J7161" s="2"/>
      <c r="K7161" s="2"/>
      <c r="L7161" s="2"/>
      <c r="M7161" s="2"/>
      <c r="N7161" s="2"/>
      <c r="O7161" s="2"/>
    </row>
    <row r="7162" spans="5:15" x14ac:dyDescent="0.25">
      <c r="E7162" s="2"/>
      <c r="F7162" s="2"/>
      <c r="G7162" s="5"/>
      <c r="H7162" s="2"/>
      <c r="I7162" s="2"/>
      <c r="J7162" s="2"/>
      <c r="K7162" s="2"/>
      <c r="L7162" s="2"/>
      <c r="M7162" s="2"/>
      <c r="N7162" s="2"/>
      <c r="O7162" s="2"/>
    </row>
    <row r="7163" spans="5:15" x14ac:dyDescent="0.25">
      <c r="E7163" s="2"/>
      <c r="F7163" s="2"/>
      <c r="G7163" s="5"/>
      <c r="H7163" s="2"/>
      <c r="I7163" s="2"/>
      <c r="J7163" s="2"/>
      <c r="K7163" s="2"/>
      <c r="L7163" s="2"/>
      <c r="M7163" s="2"/>
      <c r="N7163" s="2"/>
      <c r="O7163" s="2"/>
    </row>
    <row r="7164" spans="5:15" x14ac:dyDescent="0.25">
      <c r="E7164" s="2"/>
      <c r="F7164" s="2"/>
      <c r="G7164" s="5"/>
      <c r="H7164" s="2"/>
      <c r="I7164" s="2"/>
      <c r="J7164" s="2"/>
      <c r="K7164" s="2"/>
      <c r="L7164" s="2"/>
      <c r="M7164" s="2"/>
      <c r="N7164" s="2"/>
      <c r="O7164" s="2"/>
    </row>
    <row r="7165" spans="5:15" x14ac:dyDescent="0.25">
      <c r="E7165" s="2"/>
      <c r="F7165" s="2"/>
      <c r="G7165" s="5"/>
      <c r="H7165" s="2"/>
      <c r="I7165" s="2"/>
      <c r="J7165" s="2"/>
      <c r="K7165" s="2"/>
      <c r="L7165" s="2"/>
      <c r="M7165" s="2"/>
      <c r="N7165" s="2"/>
      <c r="O7165" s="2"/>
    </row>
    <row r="7166" spans="5:15" x14ac:dyDescent="0.25">
      <c r="E7166" s="2"/>
      <c r="F7166" s="2"/>
      <c r="G7166" s="5"/>
      <c r="H7166" s="2"/>
      <c r="I7166" s="2"/>
      <c r="J7166" s="2"/>
      <c r="K7166" s="2"/>
      <c r="L7166" s="2"/>
      <c r="M7166" s="2"/>
      <c r="N7166" s="2"/>
      <c r="O7166" s="2"/>
    </row>
    <row r="7167" spans="5:15" x14ac:dyDescent="0.25">
      <c r="E7167" s="2"/>
      <c r="F7167" s="2"/>
      <c r="G7167" s="5"/>
      <c r="H7167" s="2"/>
      <c r="I7167" s="2"/>
      <c r="J7167" s="2"/>
      <c r="K7167" s="2"/>
      <c r="L7167" s="2"/>
      <c r="M7167" s="2"/>
      <c r="N7167" s="2"/>
      <c r="O7167" s="2"/>
    </row>
    <row r="7169" spans="5:15" x14ac:dyDescent="0.25">
      <c r="E7169" s="2"/>
      <c r="F7169" s="2"/>
      <c r="G7169" s="5"/>
      <c r="H7169" s="2"/>
      <c r="I7169" s="2"/>
      <c r="J7169" s="2"/>
      <c r="K7169" s="2"/>
      <c r="L7169" s="2"/>
      <c r="M7169" s="2"/>
      <c r="N7169" s="2"/>
      <c r="O7169" s="2"/>
    </row>
    <row r="7170" spans="5:15" x14ac:dyDescent="0.25">
      <c r="E7170" s="2"/>
      <c r="F7170" s="2"/>
      <c r="G7170" s="5"/>
      <c r="H7170" s="2"/>
      <c r="I7170" s="2"/>
      <c r="J7170" s="2"/>
      <c r="K7170" s="2"/>
      <c r="L7170" s="2"/>
      <c r="M7170" s="2"/>
      <c r="N7170" s="2"/>
      <c r="O7170" s="2"/>
    </row>
    <row r="7171" spans="5:15" x14ac:dyDescent="0.25">
      <c r="E7171" s="2"/>
      <c r="F7171" s="2"/>
      <c r="G7171" s="5"/>
      <c r="H7171" s="2"/>
      <c r="I7171" s="2"/>
      <c r="J7171" s="2"/>
      <c r="K7171" s="2"/>
      <c r="L7171" s="2"/>
      <c r="M7171" s="2"/>
      <c r="N7171" s="2"/>
      <c r="O7171" s="2"/>
    </row>
    <row r="7172" spans="5:15" x14ac:dyDescent="0.25">
      <c r="E7172" s="2"/>
      <c r="F7172" s="2"/>
      <c r="G7172" s="5"/>
      <c r="H7172" s="2"/>
      <c r="I7172" s="2"/>
      <c r="J7172" s="2"/>
      <c r="K7172" s="2"/>
      <c r="L7172" s="2"/>
      <c r="M7172" s="2"/>
      <c r="N7172" s="2"/>
      <c r="O7172" s="2"/>
    </row>
    <row r="7173" spans="5:15" x14ac:dyDescent="0.25">
      <c r="E7173" s="2"/>
      <c r="F7173" s="2"/>
      <c r="G7173" s="5"/>
      <c r="H7173" s="2"/>
      <c r="I7173" s="2"/>
      <c r="J7173" s="2"/>
      <c r="K7173" s="2"/>
      <c r="L7173" s="2"/>
      <c r="M7173" s="2"/>
      <c r="N7173" s="2"/>
      <c r="O7173" s="2"/>
    </row>
    <row r="7174" spans="5:15" x14ac:dyDescent="0.25">
      <c r="E7174" s="2"/>
      <c r="F7174" s="2"/>
      <c r="G7174" s="5"/>
      <c r="H7174" s="2"/>
      <c r="I7174" s="2"/>
      <c r="J7174" s="2"/>
      <c r="K7174" s="2"/>
      <c r="L7174" s="2"/>
      <c r="M7174" s="2"/>
      <c r="N7174" s="2"/>
      <c r="O7174" s="2"/>
    </row>
    <row r="7175" spans="5:15" x14ac:dyDescent="0.25">
      <c r="E7175" s="2"/>
      <c r="F7175" s="2"/>
      <c r="G7175" s="5"/>
      <c r="H7175" s="2"/>
      <c r="I7175" s="2"/>
      <c r="J7175" s="2"/>
      <c r="K7175" s="2"/>
      <c r="L7175" s="2"/>
      <c r="M7175" s="2"/>
      <c r="N7175" s="2"/>
      <c r="O7175" s="2"/>
    </row>
    <row r="7176" spans="5:15" x14ac:dyDescent="0.25">
      <c r="E7176" s="2"/>
      <c r="F7176" s="2"/>
      <c r="G7176" s="5"/>
      <c r="H7176" s="2"/>
      <c r="I7176" s="2"/>
      <c r="J7176" s="2"/>
      <c r="K7176" s="2"/>
      <c r="L7176" s="2"/>
      <c r="M7176" s="2"/>
      <c r="N7176" s="2"/>
      <c r="O7176" s="2"/>
    </row>
    <row r="7177" spans="5:15" x14ac:dyDescent="0.25">
      <c r="J7177" s="2"/>
      <c r="K7177" s="2"/>
      <c r="L7177" s="2"/>
      <c r="M7177" s="2"/>
      <c r="N7177" s="2"/>
      <c r="O7177" s="2"/>
    </row>
    <row r="7178" spans="5:15" x14ac:dyDescent="0.25">
      <c r="J7178" s="2"/>
      <c r="K7178" s="2"/>
    </row>
    <row r="7179" spans="5:15" x14ac:dyDescent="0.25">
      <c r="J7179" s="2"/>
      <c r="K7179" s="2"/>
      <c r="L7179" s="2"/>
      <c r="M7179" s="2"/>
      <c r="N7179" s="2"/>
      <c r="O7179" s="2"/>
    </row>
    <row r="7181" spans="5:15" x14ac:dyDescent="0.25">
      <c r="E7181" s="2"/>
      <c r="F7181" s="2"/>
      <c r="G7181" s="5"/>
      <c r="H7181" s="2"/>
      <c r="I7181" s="2"/>
      <c r="J7181" s="2"/>
      <c r="K7181" s="2"/>
      <c r="L7181" s="2"/>
      <c r="M7181" s="2"/>
      <c r="N7181" s="2"/>
      <c r="O7181" s="2"/>
    </row>
    <row r="7182" spans="5:15" x14ac:dyDescent="0.25">
      <c r="E7182" s="2"/>
      <c r="F7182" s="2"/>
      <c r="G7182" s="5"/>
      <c r="H7182" s="2"/>
      <c r="I7182" s="2"/>
      <c r="J7182" s="2"/>
      <c r="K7182" s="2"/>
      <c r="L7182" s="2"/>
      <c r="M7182" s="2"/>
      <c r="N7182" s="2"/>
      <c r="O7182" s="2"/>
    </row>
    <row r="7188" spans="5:15" x14ac:dyDescent="0.25">
      <c r="E7188" s="2"/>
      <c r="F7188" s="2"/>
      <c r="G7188" s="5"/>
      <c r="H7188" s="2"/>
      <c r="I7188" s="2"/>
      <c r="J7188" s="2"/>
      <c r="K7188" s="2"/>
      <c r="L7188" s="2"/>
      <c r="M7188" s="2"/>
      <c r="N7188" s="2"/>
      <c r="O7188" s="2"/>
    </row>
    <row r="7189" spans="5:15" x14ac:dyDescent="0.25">
      <c r="E7189" s="2"/>
      <c r="F7189" s="2"/>
      <c r="G7189" s="5"/>
      <c r="H7189" s="2"/>
      <c r="I7189" s="2"/>
      <c r="J7189" s="2"/>
      <c r="K7189" s="2"/>
      <c r="L7189" s="2"/>
      <c r="M7189" s="2"/>
      <c r="N7189" s="2"/>
      <c r="O7189" s="2"/>
    </row>
    <row r="7192" spans="5:15" x14ac:dyDescent="0.25">
      <c r="E7192" s="2"/>
      <c r="F7192" s="2"/>
      <c r="G7192" s="5"/>
      <c r="H7192" s="2"/>
      <c r="I7192" s="2"/>
      <c r="J7192" s="2"/>
      <c r="K7192" s="2"/>
      <c r="L7192" s="2"/>
      <c r="M7192" s="2"/>
      <c r="N7192" s="2"/>
      <c r="O7192" s="2"/>
    </row>
    <row r="7193" spans="5:15" x14ac:dyDescent="0.25">
      <c r="F7193" s="2"/>
      <c r="G7193" s="5"/>
      <c r="H7193" s="2"/>
      <c r="I7193" s="2"/>
      <c r="J7193" s="2"/>
      <c r="K7193" s="2"/>
      <c r="L7193" s="2"/>
      <c r="M7193" s="2"/>
      <c r="N7193" s="2"/>
      <c r="O7193" s="2"/>
    </row>
    <row r="7194" spans="5:15" x14ac:dyDescent="0.25">
      <c r="F7194" s="2"/>
      <c r="G7194" s="5"/>
      <c r="H7194" s="2"/>
      <c r="I7194" s="2"/>
      <c r="J7194" s="2"/>
      <c r="K7194" s="2"/>
      <c r="L7194" s="2"/>
      <c r="M7194" s="2"/>
      <c r="N7194" s="2"/>
      <c r="O7194" s="2"/>
    </row>
    <row r="7196" spans="5:15" x14ac:dyDescent="0.25">
      <c r="E7196" s="2"/>
      <c r="F7196" s="2"/>
      <c r="G7196" s="5"/>
      <c r="H7196" s="2"/>
      <c r="I7196" s="2"/>
      <c r="J7196" s="2"/>
      <c r="K7196" s="2"/>
      <c r="L7196" s="2"/>
      <c r="M7196" s="2"/>
      <c r="N7196" s="2"/>
      <c r="O7196" s="2"/>
    </row>
    <row r="7197" spans="5:15" x14ac:dyDescent="0.25">
      <c r="H7197" s="2"/>
      <c r="I7197" s="2"/>
      <c r="J7197" s="2"/>
      <c r="K7197" s="2"/>
      <c r="L7197" s="2"/>
      <c r="M7197" s="2"/>
    </row>
    <row r="7198" spans="5:15" x14ac:dyDescent="0.25">
      <c r="G7198" s="5"/>
      <c r="H7198" s="2"/>
      <c r="I7198" s="2"/>
      <c r="J7198" s="2"/>
      <c r="K7198" s="2"/>
      <c r="L7198" s="2"/>
      <c r="M7198" s="2"/>
      <c r="N7198" s="2"/>
    </row>
    <row r="7200" spans="5:15" x14ac:dyDescent="0.25">
      <c r="E7200" s="2"/>
      <c r="F7200" s="2"/>
      <c r="G7200" s="5"/>
      <c r="H7200" s="2"/>
      <c r="I7200" s="2"/>
      <c r="J7200" s="2"/>
      <c r="K7200" s="2"/>
      <c r="L7200" s="2"/>
      <c r="M7200" s="2"/>
      <c r="N7200" s="2"/>
      <c r="O7200" s="2"/>
    </row>
    <row r="7202" spans="5:15" x14ac:dyDescent="0.25">
      <c r="E7202" s="2"/>
      <c r="F7202" s="2"/>
      <c r="G7202" s="5"/>
      <c r="H7202" s="2"/>
      <c r="I7202" s="2"/>
      <c r="J7202" s="2"/>
      <c r="K7202" s="2"/>
      <c r="L7202" s="2"/>
      <c r="M7202" s="2"/>
      <c r="N7202" s="2"/>
      <c r="O7202" s="2"/>
    </row>
    <row r="7203" spans="5:15" x14ac:dyDescent="0.25">
      <c r="E7203" s="2"/>
      <c r="F7203" s="2"/>
      <c r="G7203" s="5"/>
      <c r="H7203" s="2"/>
      <c r="I7203" s="2"/>
      <c r="J7203" s="2"/>
      <c r="K7203" s="2"/>
      <c r="L7203" s="2"/>
      <c r="M7203" s="2"/>
      <c r="N7203" s="2"/>
      <c r="O7203" s="2"/>
    </row>
    <row r="7204" spans="5:15" x14ac:dyDescent="0.25">
      <c r="E7204" s="2"/>
      <c r="F7204" s="2"/>
      <c r="G7204" s="5"/>
      <c r="H7204" s="2"/>
      <c r="I7204" s="2"/>
      <c r="J7204" s="2"/>
      <c r="K7204" s="2"/>
      <c r="L7204" s="2"/>
      <c r="M7204" s="2"/>
      <c r="N7204" s="2"/>
      <c r="O7204" s="2"/>
    </row>
    <row r="7205" spans="5:15" x14ac:dyDescent="0.25">
      <c r="E7205" s="2"/>
      <c r="F7205" s="2"/>
      <c r="G7205" s="5"/>
      <c r="H7205" s="2"/>
      <c r="I7205" s="2"/>
      <c r="J7205" s="2"/>
      <c r="K7205" s="2"/>
      <c r="L7205" s="2"/>
      <c r="M7205" s="2"/>
      <c r="N7205" s="2"/>
      <c r="O7205" s="2"/>
    </row>
    <row r="7206" spans="5:15" x14ac:dyDescent="0.25">
      <c r="E7206" s="2"/>
      <c r="F7206" s="2"/>
      <c r="G7206" s="5"/>
      <c r="H7206" s="2"/>
      <c r="I7206" s="2"/>
      <c r="J7206" s="2"/>
      <c r="K7206" s="2"/>
      <c r="L7206" s="2"/>
      <c r="M7206" s="2"/>
      <c r="N7206" s="2"/>
      <c r="O7206" s="2"/>
    </row>
    <row r="7207" spans="5:15" x14ac:dyDescent="0.25">
      <c r="G7207" s="5"/>
      <c r="H7207" s="2"/>
      <c r="I7207" s="2"/>
      <c r="J7207" s="2"/>
      <c r="K7207" s="2"/>
      <c r="L7207" s="2"/>
      <c r="M7207" s="2"/>
      <c r="N7207" s="2"/>
      <c r="O7207" s="2"/>
    </row>
    <row r="7209" spans="5:15" x14ac:dyDescent="0.25">
      <c r="E7209" s="2"/>
      <c r="F7209" s="2"/>
      <c r="G7209" s="5"/>
      <c r="H7209" s="2"/>
      <c r="I7209" s="2"/>
      <c r="J7209" s="2"/>
      <c r="K7209" s="2"/>
      <c r="L7209" s="2"/>
      <c r="M7209" s="2"/>
      <c r="N7209" s="2"/>
      <c r="O7209" s="2"/>
    </row>
    <row r="7212" spans="5:15" x14ac:dyDescent="0.25">
      <c r="E7212" s="2"/>
      <c r="F7212" s="2"/>
      <c r="G7212" s="5"/>
      <c r="H7212" s="2"/>
      <c r="I7212" s="2"/>
      <c r="J7212" s="2"/>
      <c r="K7212" s="2"/>
      <c r="L7212" s="2"/>
      <c r="M7212" s="2"/>
      <c r="N7212" s="2"/>
      <c r="O7212" s="2"/>
    </row>
    <row r="7213" spans="5:15" x14ac:dyDescent="0.25">
      <c r="E7213" s="2"/>
      <c r="F7213" s="2"/>
      <c r="G7213" s="5"/>
      <c r="H7213" s="2"/>
      <c r="I7213" s="2"/>
      <c r="J7213" s="2"/>
      <c r="K7213" s="2"/>
      <c r="L7213" s="2"/>
      <c r="M7213" s="2"/>
      <c r="N7213" s="2"/>
      <c r="O7213" s="2"/>
    </row>
    <row r="7220" spans="5:15" x14ac:dyDescent="0.25">
      <c r="E7220" s="2"/>
      <c r="F7220" s="2"/>
      <c r="G7220" s="5"/>
      <c r="H7220" s="2"/>
      <c r="I7220" s="2"/>
      <c r="J7220" s="2"/>
      <c r="K7220" s="2"/>
      <c r="L7220" s="2"/>
      <c r="M7220" s="2"/>
      <c r="N7220" s="2"/>
      <c r="O7220" s="2"/>
    </row>
    <row r="7221" spans="5:15" x14ac:dyDescent="0.25">
      <c r="E7221" s="2"/>
      <c r="F7221" s="2"/>
      <c r="G7221" s="5"/>
      <c r="H7221" s="2"/>
      <c r="I7221" s="2"/>
      <c r="J7221" s="2"/>
      <c r="K7221" s="2"/>
      <c r="L7221" s="2"/>
      <c r="M7221" s="2"/>
      <c r="N7221" s="2"/>
      <c r="O7221" s="2"/>
    </row>
    <row r="7222" spans="5:15" x14ac:dyDescent="0.25">
      <c r="E7222" s="2"/>
      <c r="F7222" s="2"/>
      <c r="G7222" s="5"/>
      <c r="H7222" s="2"/>
      <c r="I7222" s="2"/>
      <c r="J7222" s="2"/>
      <c r="K7222" s="2"/>
      <c r="L7222" s="2"/>
      <c r="M7222" s="2"/>
      <c r="N7222" s="2"/>
      <c r="O7222" s="2"/>
    </row>
    <row r="7224" spans="5:15" x14ac:dyDescent="0.25">
      <c r="E7224" s="2"/>
      <c r="F7224" s="2"/>
      <c r="G7224" s="5"/>
      <c r="H7224" s="2"/>
      <c r="I7224" s="2"/>
      <c r="J7224" s="2"/>
      <c r="K7224" s="2"/>
      <c r="L7224" s="2"/>
      <c r="M7224" s="2"/>
      <c r="N7224" s="2"/>
      <c r="O7224" s="2"/>
    </row>
    <row r="7225" spans="5:15" x14ac:dyDescent="0.25">
      <c r="F7225" s="2"/>
      <c r="G7225" s="5"/>
      <c r="H7225" s="2"/>
      <c r="I7225" s="2"/>
      <c r="J7225" s="2"/>
      <c r="K7225" s="2"/>
      <c r="L7225" s="2"/>
      <c r="M7225" s="2"/>
      <c r="N7225" s="2"/>
      <c r="O7225" s="2"/>
    </row>
    <row r="7226" spans="5:15" x14ac:dyDescent="0.25">
      <c r="E7226" s="2"/>
      <c r="F7226" s="2"/>
      <c r="G7226" s="5"/>
      <c r="H7226" s="2"/>
      <c r="I7226" s="2"/>
      <c r="J7226" s="2"/>
      <c r="K7226" s="2"/>
      <c r="L7226" s="2"/>
      <c r="M7226" s="2"/>
      <c r="N7226" s="2"/>
      <c r="O7226" s="2"/>
    </row>
    <row r="7227" spans="5:15" x14ac:dyDescent="0.25">
      <c r="F7227" s="2"/>
      <c r="G7227" s="5"/>
      <c r="H7227" s="2"/>
      <c r="I7227" s="2"/>
      <c r="J7227" s="2"/>
      <c r="K7227" s="2"/>
      <c r="L7227" s="2"/>
      <c r="M7227" s="2"/>
      <c r="N7227" s="2"/>
      <c r="O7227" s="2"/>
    </row>
    <row r="7228" spans="5:15" x14ac:dyDescent="0.25">
      <c r="E7228" s="2"/>
      <c r="F7228" s="2"/>
      <c r="G7228" s="5"/>
      <c r="H7228" s="2"/>
      <c r="I7228" s="2"/>
      <c r="J7228" s="2"/>
      <c r="K7228" s="2"/>
      <c r="L7228" s="2"/>
      <c r="M7228" s="2"/>
      <c r="N7228" s="2"/>
      <c r="O7228" s="2"/>
    </row>
    <row r="7229" spans="5:15" x14ac:dyDescent="0.25">
      <c r="E7229" s="2"/>
      <c r="F7229" s="2"/>
      <c r="G7229" s="5"/>
      <c r="H7229" s="2"/>
      <c r="I7229" s="2"/>
      <c r="J7229" s="2"/>
      <c r="K7229" s="2"/>
      <c r="L7229" s="2"/>
      <c r="M7229" s="2"/>
      <c r="N7229" s="2"/>
      <c r="O7229" s="2"/>
    </row>
    <row r="7230" spans="5:15" x14ac:dyDescent="0.25">
      <c r="E7230" s="2"/>
      <c r="F7230" s="2"/>
      <c r="G7230" s="5"/>
      <c r="H7230" s="2"/>
      <c r="I7230" s="2"/>
      <c r="J7230" s="2"/>
      <c r="K7230" s="2"/>
      <c r="L7230" s="2"/>
      <c r="M7230" s="2"/>
      <c r="N7230" s="2"/>
      <c r="O7230" s="2"/>
    </row>
    <row r="7231" spans="5:15" x14ac:dyDescent="0.25">
      <c r="F7231" s="2"/>
      <c r="G7231" s="5"/>
      <c r="H7231" s="2"/>
      <c r="I7231" s="2"/>
      <c r="J7231" s="2"/>
      <c r="K7231" s="2"/>
      <c r="L7231" s="2"/>
      <c r="M7231" s="2"/>
      <c r="N7231" s="2"/>
      <c r="O7231" s="2"/>
    </row>
    <row r="7233" spans="5:15" x14ac:dyDescent="0.25">
      <c r="K7233" s="2"/>
    </row>
    <row r="7235" spans="5:15" x14ac:dyDescent="0.25">
      <c r="J7235" s="2"/>
      <c r="K7235" s="2"/>
      <c r="L7235" s="2"/>
      <c r="M7235" s="2"/>
      <c r="N7235" s="2"/>
      <c r="O7235" s="2"/>
    </row>
    <row r="7237" spans="5:15" x14ac:dyDescent="0.25">
      <c r="E7237" s="2"/>
      <c r="F7237" s="2"/>
      <c r="G7237" s="5"/>
      <c r="H7237" s="2"/>
      <c r="I7237" s="2"/>
      <c r="J7237" s="2"/>
      <c r="K7237" s="2"/>
      <c r="L7237" s="2"/>
      <c r="M7237" s="2"/>
      <c r="N7237" s="2"/>
      <c r="O7237" s="2"/>
    </row>
    <row r="7238" spans="5:15" x14ac:dyDescent="0.25">
      <c r="E7238" s="2"/>
      <c r="F7238" s="2"/>
      <c r="G7238" s="5"/>
      <c r="H7238" s="2"/>
      <c r="I7238" s="2"/>
      <c r="J7238" s="2"/>
      <c r="K7238" s="2"/>
      <c r="L7238" s="2"/>
      <c r="M7238" s="2"/>
      <c r="N7238" s="2"/>
      <c r="O7238" s="2"/>
    </row>
    <row r="7239" spans="5:15" x14ac:dyDescent="0.25">
      <c r="E7239" s="2"/>
      <c r="F7239" s="2"/>
      <c r="G7239" s="5"/>
      <c r="H7239" s="2"/>
      <c r="I7239" s="2"/>
      <c r="J7239" s="2"/>
      <c r="K7239" s="2"/>
      <c r="L7239" s="2"/>
      <c r="M7239" s="2"/>
      <c r="N7239" s="2"/>
      <c r="O7239" s="2"/>
    </row>
    <row r="7241" spans="5:15" x14ac:dyDescent="0.25">
      <c r="E7241" s="2"/>
      <c r="F7241" s="2"/>
      <c r="G7241" s="5"/>
      <c r="H7241" s="2"/>
      <c r="I7241" s="2"/>
      <c r="J7241" s="2"/>
      <c r="K7241" s="2"/>
      <c r="L7241" s="2"/>
      <c r="M7241" s="2"/>
      <c r="N7241" s="2"/>
      <c r="O7241" s="2"/>
    </row>
    <row r="7242" spans="5:15" x14ac:dyDescent="0.25">
      <c r="E7242" s="2"/>
      <c r="F7242" s="2"/>
      <c r="G7242" s="5"/>
      <c r="H7242" s="2"/>
      <c r="I7242" s="2"/>
      <c r="J7242" s="2"/>
      <c r="K7242" s="2"/>
      <c r="L7242" s="2"/>
      <c r="M7242" s="2"/>
      <c r="N7242" s="2"/>
      <c r="O7242" s="2"/>
    </row>
    <row r="7243" spans="5:15" x14ac:dyDescent="0.25">
      <c r="E7243" s="2"/>
      <c r="F7243" s="2"/>
      <c r="G7243" s="5"/>
      <c r="H7243" s="2"/>
      <c r="I7243" s="2"/>
      <c r="J7243" s="2"/>
      <c r="K7243" s="2"/>
      <c r="L7243" s="2"/>
      <c r="M7243" s="2"/>
      <c r="N7243" s="2"/>
      <c r="O7243" s="2"/>
    </row>
    <row r="7244" spans="5:15" x14ac:dyDescent="0.25">
      <c r="E7244" s="2"/>
      <c r="F7244" s="2"/>
      <c r="G7244" s="5"/>
      <c r="H7244" s="2"/>
      <c r="I7244" s="2"/>
      <c r="J7244" s="2"/>
      <c r="K7244" s="2"/>
      <c r="L7244" s="2"/>
      <c r="M7244" s="2"/>
      <c r="N7244" s="2"/>
      <c r="O7244" s="2"/>
    </row>
    <row r="7245" spans="5:15" x14ac:dyDescent="0.25">
      <c r="E7245" s="2"/>
      <c r="F7245" s="2"/>
      <c r="G7245" s="5"/>
      <c r="H7245" s="2"/>
      <c r="I7245" s="2"/>
      <c r="J7245" s="2"/>
      <c r="K7245" s="2"/>
      <c r="L7245" s="2"/>
      <c r="M7245" s="2"/>
      <c r="N7245" s="2"/>
      <c r="O7245" s="2"/>
    </row>
    <row r="7246" spans="5:15" x14ac:dyDescent="0.25">
      <c r="E7246" s="2"/>
      <c r="F7246" s="2"/>
      <c r="G7246" s="5"/>
      <c r="H7246" s="2"/>
      <c r="I7246" s="2"/>
      <c r="J7246" s="2"/>
      <c r="K7246" s="2"/>
      <c r="L7246" s="2"/>
      <c r="M7246" s="2"/>
      <c r="N7246" s="2"/>
      <c r="O7246" s="2"/>
    </row>
    <row r="7247" spans="5:15" x14ac:dyDescent="0.25">
      <c r="E7247" s="2"/>
      <c r="F7247" s="2"/>
      <c r="G7247" s="5"/>
      <c r="H7247" s="2"/>
      <c r="I7247" s="2"/>
      <c r="J7247" s="2"/>
      <c r="K7247" s="2"/>
      <c r="L7247" s="2"/>
      <c r="M7247" s="2"/>
      <c r="N7247" s="2"/>
      <c r="O7247" s="2"/>
    </row>
    <row r="7248" spans="5:15" x14ac:dyDescent="0.25">
      <c r="E7248" s="2"/>
      <c r="F7248" s="2"/>
      <c r="G7248" s="5"/>
      <c r="H7248" s="2"/>
      <c r="I7248" s="2"/>
      <c r="J7248" s="2"/>
      <c r="K7248" s="2"/>
      <c r="L7248" s="2"/>
      <c r="M7248" s="2"/>
      <c r="N7248" s="2"/>
      <c r="O7248" s="2"/>
    </row>
    <row r="7249" spans="5:15" x14ac:dyDescent="0.25">
      <c r="E7249" s="2"/>
      <c r="F7249" s="2"/>
      <c r="G7249" s="5"/>
      <c r="H7249" s="2"/>
      <c r="I7249" s="2"/>
      <c r="J7249" s="2"/>
      <c r="K7249" s="2"/>
      <c r="L7249" s="2"/>
      <c r="M7249" s="2"/>
      <c r="N7249" s="2"/>
      <c r="O7249" s="2"/>
    </row>
    <row r="7250" spans="5:15" x14ac:dyDescent="0.25">
      <c r="E7250" s="2"/>
      <c r="F7250" s="2"/>
      <c r="G7250" s="5"/>
      <c r="H7250" s="2"/>
      <c r="I7250" s="2"/>
      <c r="J7250" s="2"/>
      <c r="K7250" s="2"/>
      <c r="L7250" s="2"/>
      <c r="M7250" s="2"/>
      <c r="N7250" s="2"/>
      <c r="O7250" s="2"/>
    </row>
    <row r="7251" spans="5:15" x14ac:dyDescent="0.25">
      <c r="E7251" s="2"/>
      <c r="F7251" s="2"/>
      <c r="G7251" s="5"/>
      <c r="H7251" s="2"/>
      <c r="I7251" s="2"/>
      <c r="J7251" s="2"/>
      <c r="K7251" s="2"/>
      <c r="L7251" s="2"/>
      <c r="M7251" s="2"/>
      <c r="N7251" s="2"/>
      <c r="O7251" s="2"/>
    </row>
    <row r="7253" spans="5:15" x14ac:dyDescent="0.25">
      <c r="E7253" s="2"/>
      <c r="F7253" s="2"/>
      <c r="G7253" s="5"/>
      <c r="H7253" s="2"/>
      <c r="I7253" s="2"/>
      <c r="J7253" s="2"/>
      <c r="K7253" s="2"/>
      <c r="L7253" s="2"/>
      <c r="M7253" s="2"/>
      <c r="N7253" s="2"/>
      <c r="O7253" s="2"/>
    </row>
    <row r="7254" spans="5:15" x14ac:dyDescent="0.25">
      <c r="E7254" s="2"/>
      <c r="F7254" s="2"/>
      <c r="G7254" s="5"/>
      <c r="H7254" s="2"/>
      <c r="I7254" s="2"/>
      <c r="J7254" s="2"/>
      <c r="K7254" s="2"/>
      <c r="L7254" s="2"/>
      <c r="M7254" s="2"/>
      <c r="N7254" s="2"/>
      <c r="O7254" s="2"/>
    </row>
    <row r="7255" spans="5:15" x14ac:dyDescent="0.25">
      <c r="E7255" s="2"/>
      <c r="F7255" s="2"/>
      <c r="G7255" s="5"/>
      <c r="H7255" s="2"/>
      <c r="I7255" s="2"/>
      <c r="J7255" s="2"/>
      <c r="K7255" s="2"/>
      <c r="L7255" s="2"/>
      <c r="M7255" s="2"/>
      <c r="N7255" s="2"/>
      <c r="O7255" s="2"/>
    </row>
    <row r="7256" spans="5:15" x14ac:dyDescent="0.25">
      <c r="F7256" s="2"/>
      <c r="G7256" s="5"/>
      <c r="H7256" s="2"/>
      <c r="I7256" s="2"/>
      <c r="J7256" s="2"/>
      <c r="K7256" s="2"/>
      <c r="L7256" s="2"/>
      <c r="M7256" s="2"/>
      <c r="N7256" s="2"/>
      <c r="O7256" s="2"/>
    </row>
    <row r="7257" spans="5:15" x14ac:dyDescent="0.25">
      <c r="E7257" s="2"/>
      <c r="F7257" s="2"/>
      <c r="G7257" s="5"/>
      <c r="H7257" s="2"/>
      <c r="I7257" s="2"/>
      <c r="J7257" s="2"/>
      <c r="K7257" s="2"/>
      <c r="L7257" s="2"/>
      <c r="M7257" s="2"/>
      <c r="N7257" s="2"/>
      <c r="O7257" s="2"/>
    </row>
    <row r="7258" spans="5:15" x14ac:dyDescent="0.25">
      <c r="E7258" s="2"/>
      <c r="F7258" s="2"/>
      <c r="G7258" s="5"/>
      <c r="H7258" s="2"/>
      <c r="I7258" s="2"/>
      <c r="J7258" s="2"/>
      <c r="K7258" s="2"/>
      <c r="L7258" s="2"/>
      <c r="M7258" s="2"/>
      <c r="N7258" s="2"/>
      <c r="O7258" s="2"/>
    </row>
    <row r="7259" spans="5:15" x14ac:dyDescent="0.25">
      <c r="E7259" s="2"/>
      <c r="F7259" s="2"/>
      <c r="G7259" s="5"/>
      <c r="H7259" s="2"/>
      <c r="I7259" s="2"/>
      <c r="J7259" s="2"/>
      <c r="K7259" s="2"/>
      <c r="L7259" s="2"/>
      <c r="M7259" s="2"/>
      <c r="N7259" s="2"/>
      <c r="O7259" s="2"/>
    </row>
    <row r="7260" spans="5:15" x14ac:dyDescent="0.25">
      <c r="E7260" s="2"/>
      <c r="F7260" s="2"/>
      <c r="G7260" s="5"/>
      <c r="H7260" s="2"/>
      <c r="I7260" s="2"/>
      <c r="J7260" s="2"/>
      <c r="K7260" s="2"/>
      <c r="L7260" s="2"/>
      <c r="M7260" s="2"/>
      <c r="N7260" s="2"/>
      <c r="O7260" s="2"/>
    </row>
    <row r="7262" spans="5:15" x14ac:dyDescent="0.25">
      <c r="E7262" s="2"/>
    </row>
    <row r="7264" spans="5:15" x14ac:dyDescent="0.25">
      <c r="E7264" s="2"/>
      <c r="F7264" s="2"/>
      <c r="G7264" s="5"/>
      <c r="H7264" s="2"/>
      <c r="I7264" s="2"/>
      <c r="J7264" s="2"/>
      <c r="K7264" s="2"/>
      <c r="L7264" s="2"/>
      <c r="M7264" s="2"/>
      <c r="N7264" s="2"/>
      <c r="O7264" s="2"/>
    </row>
    <row r="7266" spans="5:15" x14ac:dyDescent="0.25">
      <c r="E7266" s="2"/>
      <c r="F7266" s="2"/>
      <c r="H7266" s="2"/>
      <c r="I7266" s="2"/>
      <c r="J7266" s="2"/>
      <c r="K7266" s="2"/>
      <c r="L7266" s="2"/>
      <c r="M7266" s="2"/>
      <c r="N7266" s="2"/>
      <c r="O7266" s="2"/>
    </row>
    <row r="7270" spans="5:15" x14ac:dyDescent="0.25">
      <c r="E7270" s="2"/>
      <c r="F7270" s="2"/>
      <c r="G7270" s="5"/>
      <c r="H7270" s="2"/>
      <c r="I7270" s="2"/>
      <c r="J7270" s="2"/>
      <c r="K7270" s="2"/>
      <c r="L7270" s="2"/>
      <c r="M7270" s="2"/>
      <c r="N7270" s="2"/>
      <c r="O7270" s="2"/>
    </row>
    <row r="7271" spans="5:15" x14ac:dyDescent="0.25">
      <c r="E7271" s="2"/>
      <c r="F7271" s="2"/>
    </row>
    <row r="7277" spans="5:15" x14ac:dyDescent="0.25">
      <c r="H7277" s="2"/>
      <c r="I7277" s="2"/>
      <c r="J7277" s="2"/>
      <c r="K7277" s="2"/>
      <c r="L7277" s="2"/>
      <c r="M7277" s="2"/>
      <c r="N7277" s="2"/>
      <c r="O7277" s="2"/>
    </row>
    <row r="7278" spans="5:15" x14ac:dyDescent="0.25">
      <c r="E7278" s="2"/>
      <c r="F7278" s="2"/>
      <c r="G7278" s="5"/>
      <c r="H7278" s="2"/>
      <c r="I7278" s="2"/>
      <c r="J7278" s="2"/>
      <c r="K7278" s="2"/>
      <c r="L7278" s="2"/>
      <c r="M7278" s="2"/>
      <c r="N7278" s="2"/>
      <c r="O7278" s="2"/>
    </row>
    <row r="7279" spans="5:15" x14ac:dyDescent="0.25">
      <c r="L7279" s="2"/>
      <c r="M7279" s="2"/>
    </row>
    <row r="7280" spans="5:15" x14ac:dyDescent="0.25">
      <c r="E7280" s="2"/>
      <c r="F7280" s="2"/>
      <c r="G7280" s="5"/>
      <c r="H7280" s="2"/>
      <c r="I7280" s="2"/>
      <c r="J7280" s="2"/>
      <c r="K7280" s="2"/>
      <c r="L7280" s="2"/>
      <c r="M7280" s="2"/>
      <c r="N7280" s="2"/>
      <c r="O7280" s="2"/>
    </row>
    <row r="7282" spans="5:15" x14ac:dyDescent="0.25">
      <c r="E7282" s="2"/>
      <c r="F7282" s="2"/>
      <c r="G7282" s="5"/>
      <c r="H7282" s="2"/>
      <c r="I7282" s="2"/>
      <c r="J7282" s="2"/>
      <c r="K7282" s="2"/>
      <c r="L7282" s="2"/>
      <c r="M7282" s="2"/>
      <c r="N7282" s="2"/>
      <c r="O7282" s="2"/>
    </row>
    <row r="7283" spans="5:15" x14ac:dyDescent="0.25">
      <c r="E7283" s="2"/>
      <c r="F7283" s="2"/>
      <c r="G7283" s="5"/>
      <c r="H7283" s="2"/>
      <c r="I7283" s="2"/>
      <c r="J7283" s="2"/>
      <c r="K7283" s="2"/>
      <c r="L7283" s="2"/>
      <c r="M7283" s="2"/>
      <c r="N7283" s="2"/>
      <c r="O7283" s="2"/>
    </row>
    <row r="7284" spans="5:15" x14ac:dyDescent="0.25">
      <c r="E7284" s="2"/>
      <c r="F7284" s="2"/>
      <c r="G7284" s="5"/>
      <c r="H7284" s="2"/>
      <c r="I7284" s="2"/>
      <c r="J7284" s="2"/>
      <c r="K7284" s="2"/>
      <c r="L7284" s="2"/>
      <c r="M7284" s="2"/>
      <c r="N7284" s="2"/>
      <c r="O7284" s="2"/>
    </row>
    <row r="7286" spans="5:15" x14ac:dyDescent="0.25">
      <c r="E7286" s="2"/>
      <c r="F7286" s="2"/>
      <c r="G7286" s="5"/>
      <c r="H7286" s="2"/>
      <c r="I7286" s="2"/>
      <c r="J7286" s="2"/>
      <c r="K7286" s="2"/>
      <c r="L7286" s="2"/>
      <c r="M7286" s="2"/>
      <c r="N7286" s="2"/>
      <c r="O7286" s="2"/>
    </row>
    <row r="7287" spans="5:15" x14ac:dyDescent="0.25">
      <c r="E7287" s="2"/>
      <c r="F7287" s="2"/>
      <c r="G7287" s="5"/>
      <c r="H7287" s="2"/>
      <c r="I7287" s="2"/>
      <c r="J7287" s="2"/>
      <c r="K7287" s="2"/>
      <c r="L7287" s="2"/>
      <c r="M7287" s="2"/>
      <c r="N7287" s="2"/>
      <c r="O7287" s="2"/>
    </row>
    <row r="7288" spans="5:15" x14ac:dyDescent="0.25">
      <c r="E7288" s="2"/>
      <c r="F7288" s="2"/>
      <c r="G7288" s="5"/>
      <c r="H7288" s="2"/>
      <c r="I7288" s="2"/>
      <c r="J7288" s="2"/>
      <c r="K7288" s="2"/>
      <c r="L7288" s="2"/>
      <c r="M7288" s="2"/>
      <c r="N7288" s="2"/>
      <c r="O7288" s="2"/>
    </row>
    <row r="7289" spans="5:15" x14ac:dyDescent="0.25">
      <c r="E7289" s="2"/>
      <c r="F7289" s="2"/>
      <c r="G7289" s="5"/>
      <c r="H7289" s="2"/>
      <c r="I7289" s="2"/>
      <c r="J7289" s="2"/>
      <c r="K7289" s="2"/>
      <c r="L7289" s="2"/>
      <c r="M7289" s="2"/>
      <c r="N7289" s="2"/>
      <c r="O7289" s="2"/>
    </row>
    <row r="7290" spans="5:15" x14ac:dyDescent="0.25">
      <c r="E7290" s="2"/>
      <c r="F7290" s="2"/>
      <c r="G7290" s="5"/>
      <c r="H7290" s="2"/>
      <c r="I7290" s="2"/>
      <c r="J7290" s="2"/>
      <c r="K7290" s="2"/>
      <c r="L7290" s="2"/>
      <c r="M7290" s="2"/>
      <c r="N7290" s="2"/>
      <c r="O7290" s="2"/>
    </row>
    <row r="7291" spans="5:15" x14ac:dyDescent="0.25">
      <c r="E7291" s="2"/>
      <c r="F7291" s="2"/>
      <c r="G7291" s="5"/>
      <c r="H7291" s="2"/>
      <c r="I7291" s="2"/>
      <c r="J7291" s="2"/>
      <c r="K7291" s="2"/>
      <c r="L7291" s="2"/>
      <c r="M7291" s="2"/>
      <c r="N7291" s="2"/>
      <c r="O7291" s="2"/>
    </row>
    <row r="7292" spans="5:15" x14ac:dyDescent="0.25">
      <c r="E7292" s="2"/>
      <c r="F7292" s="2"/>
      <c r="G7292" s="5"/>
      <c r="H7292" s="2"/>
      <c r="I7292" s="2"/>
      <c r="J7292" s="2"/>
      <c r="K7292" s="2"/>
      <c r="L7292" s="2"/>
      <c r="M7292" s="2"/>
      <c r="N7292" s="2"/>
      <c r="O7292" s="2"/>
    </row>
    <row r="7294" spans="5:15" x14ac:dyDescent="0.25">
      <c r="E7294" s="2"/>
      <c r="F7294" s="2"/>
      <c r="G7294" s="5"/>
      <c r="H7294" s="2"/>
      <c r="I7294" s="2"/>
      <c r="J7294" s="2"/>
      <c r="K7294" s="2"/>
      <c r="L7294" s="2"/>
      <c r="M7294" s="2"/>
      <c r="N7294" s="2"/>
      <c r="O7294" s="2"/>
    </row>
    <row r="7295" spans="5:15" x14ac:dyDescent="0.25">
      <c r="E7295" s="2"/>
      <c r="F7295" s="2"/>
      <c r="G7295" s="5"/>
      <c r="H7295" s="2"/>
      <c r="I7295" s="2"/>
      <c r="J7295" s="2"/>
      <c r="K7295" s="2"/>
      <c r="L7295" s="2"/>
      <c r="M7295" s="2"/>
      <c r="N7295" s="2"/>
      <c r="O7295" s="2"/>
    </row>
    <row r="7296" spans="5:15" x14ac:dyDescent="0.25">
      <c r="E7296" s="2"/>
      <c r="F7296" s="2"/>
      <c r="G7296" s="5"/>
      <c r="H7296" s="2"/>
      <c r="I7296" s="2"/>
      <c r="J7296" s="2"/>
      <c r="K7296" s="2"/>
      <c r="L7296" s="2"/>
      <c r="M7296" s="2"/>
      <c r="N7296" s="2"/>
      <c r="O7296" s="2"/>
    </row>
    <row r="7297" spans="5:15" x14ac:dyDescent="0.25">
      <c r="E7297" s="2"/>
      <c r="F7297" s="2"/>
      <c r="G7297" s="5"/>
      <c r="H7297" s="2"/>
      <c r="I7297" s="2"/>
      <c r="J7297" s="2"/>
      <c r="K7297" s="2"/>
      <c r="L7297" s="2"/>
      <c r="M7297" s="2"/>
      <c r="N7297" s="2"/>
      <c r="O7297" s="2"/>
    </row>
    <row r="7298" spans="5:15" x14ac:dyDescent="0.25">
      <c r="E7298" s="2"/>
      <c r="F7298" s="2"/>
      <c r="G7298" s="5"/>
      <c r="H7298" s="2"/>
      <c r="I7298" s="2"/>
      <c r="J7298" s="2"/>
      <c r="K7298" s="2"/>
      <c r="L7298" s="2"/>
      <c r="M7298" s="2"/>
      <c r="N7298" s="2"/>
      <c r="O7298" s="2"/>
    </row>
    <row r="7299" spans="5:15" x14ac:dyDescent="0.25">
      <c r="E7299" s="2"/>
      <c r="F7299" s="2"/>
      <c r="G7299" s="5"/>
      <c r="H7299" s="2"/>
      <c r="I7299" s="2"/>
      <c r="J7299" s="2"/>
      <c r="K7299" s="2"/>
      <c r="L7299" s="2"/>
      <c r="M7299" s="2"/>
      <c r="N7299" s="2"/>
      <c r="O7299" s="2"/>
    </row>
    <row r="7300" spans="5:15" x14ac:dyDescent="0.25">
      <c r="E7300" s="2"/>
      <c r="F7300" s="2"/>
      <c r="G7300" s="5"/>
      <c r="H7300" s="2"/>
      <c r="I7300" s="2"/>
      <c r="J7300" s="2"/>
      <c r="K7300" s="2"/>
      <c r="L7300" s="2"/>
      <c r="M7300" s="2"/>
      <c r="N7300" s="2"/>
      <c r="O7300" s="2"/>
    </row>
    <row r="7301" spans="5:15" x14ac:dyDescent="0.25">
      <c r="E7301" s="2"/>
      <c r="F7301" s="2"/>
      <c r="G7301" s="5"/>
      <c r="H7301" s="2"/>
      <c r="I7301" s="2"/>
      <c r="J7301" s="2"/>
      <c r="K7301" s="2"/>
      <c r="L7301" s="2"/>
      <c r="M7301" s="2"/>
      <c r="N7301" s="2"/>
      <c r="O7301" s="2"/>
    </row>
    <row r="7302" spans="5:15" x14ac:dyDescent="0.25">
      <c r="E7302" s="2"/>
      <c r="F7302" s="2"/>
      <c r="G7302" s="5"/>
      <c r="H7302" s="2"/>
      <c r="I7302" s="2"/>
      <c r="J7302" s="2"/>
      <c r="K7302" s="2"/>
      <c r="L7302" s="2"/>
      <c r="M7302" s="2"/>
      <c r="N7302" s="2"/>
      <c r="O7302" s="2"/>
    </row>
    <row r="7303" spans="5:15" x14ac:dyDescent="0.25">
      <c r="E7303" s="2"/>
      <c r="F7303" s="2"/>
      <c r="G7303" s="5"/>
      <c r="H7303" s="2"/>
      <c r="I7303" s="2"/>
      <c r="J7303" s="2"/>
      <c r="K7303" s="2"/>
      <c r="L7303" s="2"/>
      <c r="M7303" s="2"/>
      <c r="N7303" s="2"/>
      <c r="O7303" s="2"/>
    </row>
    <row r="7304" spans="5:15" x14ac:dyDescent="0.25">
      <c r="H7304" s="2"/>
      <c r="I7304" s="2"/>
      <c r="J7304" s="2"/>
      <c r="K7304" s="2"/>
      <c r="L7304" s="2"/>
      <c r="M7304" s="2"/>
      <c r="N7304" s="2"/>
      <c r="O7304" s="2"/>
    </row>
    <row r="7306" spans="5:15" x14ac:dyDescent="0.25">
      <c r="E7306" s="2"/>
      <c r="F7306" s="2"/>
      <c r="G7306" s="5"/>
      <c r="H7306" s="2"/>
      <c r="I7306" s="2"/>
      <c r="J7306" s="2"/>
      <c r="K7306" s="2"/>
      <c r="L7306" s="2"/>
      <c r="M7306" s="2"/>
      <c r="N7306" s="2"/>
      <c r="O7306" s="2"/>
    </row>
    <row r="7307" spans="5:15" x14ac:dyDescent="0.25">
      <c r="F7307" s="2"/>
      <c r="G7307" s="5"/>
      <c r="H7307" s="2"/>
      <c r="I7307" s="2"/>
      <c r="J7307" s="2"/>
      <c r="K7307" s="2"/>
      <c r="L7307" s="2"/>
      <c r="M7307" s="2"/>
      <c r="N7307" s="2"/>
      <c r="O7307" s="2"/>
    </row>
    <row r="7308" spans="5:15" x14ac:dyDescent="0.25">
      <c r="E7308" s="2"/>
      <c r="F7308" s="2"/>
      <c r="G7308" s="5"/>
      <c r="H7308" s="2"/>
      <c r="I7308" s="2"/>
      <c r="J7308" s="2"/>
      <c r="K7308" s="2"/>
      <c r="L7308" s="2"/>
      <c r="M7308" s="2"/>
      <c r="N7308" s="2"/>
      <c r="O7308" s="2"/>
    </row>
    <row r="7309" spans="5:15" x14ac:dyDescent="0.25">
      <c r="H7309" s="2"/>
      <c r="I7309" s="2"/>
      <c r="J7309" s="2"/>
      <c r="K7309" s="2"/>
      <c r="L7309" s="2"/>
      <c r="M7309" s="2"/>
      <c r="N7309" s="2"/>
      <c r="O7309" s="2"/>
    </row>
    <row r="7310" spans="5:15" x14ac:dyDescent="0.25">
      <c r="E7310" s="2"/>
      <c r="F7310" s="2"/>
      <c r="G7310" s="5"/>
      <c r="H7310" s="2"/>
      <c r="I7310" s="2"/>
      <c r="J7310" s="2"/>
      <c r="K7310" s="2"/>
      <c r="L7310" s="2"/>
      <c r="M7310" s="2"/>
      <c r="N7310" s="2"/>
      <c r="O7310" s="2"/>
    </row>
    <row r="7311" spans="5:15" x14ac:dyDescent="0.25">
      <c r="E7311" s="2"/>
      <c r="F7311" s="2"/>
      <c r="G7311" s="5"/>
      <c r="H7311" s="2"/>
      <c r="I7311" s="2"/>
      <c r="J7311" s="2"/>
      <c r="K7311" s="2"/>
      <c r="L7311" s="2"/>
      <c r="M7311" s="2"/>
      <c r="N7311" s="2"/>
      <c r="O7311" s="2"/>
    </row>
    <row r="7312" spans="5:15" x14ac:dyDescent="0.25">
      <c r="E7312" s="2"/>
      <c r="F7312" s="2"/>
      <c r="G7312" s="5"/>
      <c r="H7312" s="2"/>
      <c r="I7312" s="2"/>
      <c r="J7312" s="2"/>
      <c r="K7312" s="2"/>
      <c r="L7312" s="2"/>
      <c r="M7312" s="2"/>
      <c r="N7312" s="2"/>
      <c r="O7312" s="2"/>
    </row>
    <row r="7313" spans="5:15" x14ac:dyDescent="0.25">
      <c r="F7313" s="2"/>
      <c r="G7313" s="5"/>
      <c r="H7313" s="2"/>
      <c r="I7313" s="2"/>
      <c r="J7313" s="2"/>
      <c r="K7313" s="2"/>
      <c r="L7313" s="2"/>
      <c r="M7313" s="2"/>
      <c r="N7313" s="2"/>
      <c r="O7313" s="2"/>
    </row>
    <row r="7314" spans="5:15" x14ac:dyDescent="0.25">
      <c r="E7314" s="2"/>
      <c r="F7314" s="2"/>
      <c r="G7314" s="5"/>
      <c r="H7314" s="2"/>
      <c r="I7314" s="2"/>
      <c r="J7314" s="2"/>
      <c r="K7314" s="2"/>
      <c r="L7314" s="2"/>
      <c r="M7314" s="2"/>
      <c r="N7314" s="2"/>
      <c r="O7314" s="2"/>
    </row>
    <row r="7315" spans="5:15" x14ac:dyDescent="0.25">
      <c r="E7315" s="2"/>
      <c r="F7315" s="2"/>
      <c r="G7315" s="5"/>
      <c r="H7315" s="2"/>
      <c r="I7315" s="2"/>
      <c r="J7315" s="2"/>
      <c r="K7315" s="2"/>
      <c r="L7315" s="2"/>
      <c r="M7315" s="2"/>
      <c r="N7315" s="2"/>
      <c r="O7315" s="2"/>
    </row>
    <row r="7317" spans="5:15" x14ac:dyDescent="0.25">
      <c r="E7317" s="2"/>
      <c r="F7317" s="2"/>
      <c r="G7317" s="5"/>
      <c r="H7317" s="2"/>
      <c r="I7317" s="2"/>
      <c r="J7317" s="2"/>
      <c r="K7317" s="2"/>
      <c r="L7317" s="2"/>
      <c r="M7317" s="2"/>
      <c r="N7317" s="2"/>
      <c r="O7317" s="2"/>
    </row>
    <row r="7318" spans="5:15" x14ac:dyDescent="0.25">
      <c r="E7318" s="2"/>
      <c r="F7318" s="2"/>
      <c r="G7318" s="5"/>
      <c r="H7318" s="2"/>
      <c r="I7318" s="2"/>
      <c r="J7318" s="2"/>
      <c r="K7318" s="2"/>
      <c r="L7318" s="2"/>
      <c r="M7318" s="2"/>
      <c r="N7318" s="2"/>
      <c r="O7318" s="2"/>
    </row>
    <row r="7319" spans="5:15" x14ac:dyDescent="0.25">
      <c r="E7319" s="2"/>
      <c r="F7319" s="2"/>
      <c r="G7319" s="5"/>
      <c r="H7319" s="2"/>
      <c r="I7319" s="2"/>
      <c r="J7319" s="2"/>
      <c r="K7319" s="2"/>
      <c r="L7319" s="2"/>
      <c r="M7319" s="2"/>
      <c r="N7319" s="2"/>
      <c r="O7319" s="2"/>
    </row>
    <row r="7321" spans="5:15" x14ac:dyDescent="0.25">
      <c r="E7321" s="2"/>
      <c r="F7321" s="2"/>
      <c r="G7321" s="5"/>
      <c r="H7321" s="2"/>
      <c r="I7321" s="2"/>
      <c r="J7321" s="2"/>
      <c r="K7321" s="2"/>
      <c r="L7321" s="2"/>
      <c r="M7321" s="2"/>
      <c r="N7321" s="2"/>
      <c r="O7321" s="2"/>
    </row>
    <row r="7322" spans="5:15" x14ac:dyDescent="0.25">
      <c r="E7322" s="2"/>
      <c r="F7322" s="2"/>
      <c r="G7322" s="5"/>
      <c r="H7322" s="2"/>
      <c r="I7322" s="2"/>
      <c r="J7322" s="2"/>
      <c r="K7322" s="2"/>
      <c r="L7322" s="2"/>
      <c r="M7322" s="2"/>
      <c r="N7322" s="2"/>
      <c r="O7322" s="2"/>
    </row>
    <row r="7323" spans="5:15" x14ac:dyDescent="0.25">
      <c r="E7323" s="2"/>
      <c r="F7323" s="2"/>
      <c r="G7323" s="5"/>
      <c r="H7323" s="2"/>
      <c r="I7323" s="2"/>
      <c r="J7323" s="2"/>
      <c r="K7323" s="2"/>
      <c r="L7323" s="2"/>
      <c r="M7323" s="2"/>
      <c r="N7323" s="2"/>
      <c r="O7323" s="2"/>
    </row>
    <row r="7324" spans="5:15" x14ac:dyDescent="0.25">
      <c r="E7324" s="2"/>
      <c r="F7324" s="2"/>
      <c r="G7324" s="5"/>
      <c r="H7324" s="2"/>
      <c r="I7324" s="2"/>
      <c r="J7324" s="2"/>
      <c r="K7324" s="2"/>
      <c r="L7324" s="2"/>
      <c r="M7324" s="2"/>
      <c r="N7324" s="2"/>
      <c r="O7324" s="2"/>
    </row>
    <row r="7325" spans="5:15" x14ac:dyDescent="0.25">
      <c r="E7325" s="2"/>
      <c r="F7325" s="2"/>
      <c r="G7325" s="5"/>
      <c r="H7325" s="2"/>
      <c r="I7325" s="2"/>
      <c r="J7325" s="2"/>
      <c r="K7325" s="2"/>
      <c r="L7325" s="2"/>
      <c r="M7325" s="2"/>
      <c r="N7325" s="2"/>
      <c r="O7325" s="2"/>
    </row>
    <row r="7326" spans="5:15" x14ac:dyDescent="0.25">
      <c r="E7326" s="2"/>
      <c r="G7326" s="5"/>
      <c r="H7326" s="2"/>
      <c r="I7326" s="2"/>
      <c r="J7326" s="2"/>
      <c r="K7326" s="2"/>
      <c r="L7326" s="2"/>
      <c r="M7326" s="2"/>
      <c r="N7326" s="2"/>
      <c r="O7326" s="2"/>
    </row>
    <row r="7328" spans="5:15" x14ac:dyDescent="0.25">
      <c r="E7328" s="2"/>
      <c r="F7328" s="2"/>
      <c r="G7328" s="5"/>
      <c r="H7328" s="2"/>
      <c r="I7328" s="2"/>
      <c r="J7328" s="2"/>
      <c r="K7328" s="2"/>
      <c r="L7328" s="2"/>
      <c r="M7328" s="2"/>
      <c r="N7328" s="2"/>
      <c r="O7328" s="2"/>
    </row>
    <row r="7329" spans="5:15" x14ac:dyDescent="0.25">
      <c r="E7329" s="2"/>
      <c r="F7329" s="2"/>
      <c r="G7329" s="5"/>
      <c r="H7329" s="2"/>
      <c r="I7329" s="2"/>
      <c r="J7329" s="2"/>
      <c r="K7329" s="2"/>
      <c r="L7329" s="2"/>
      <c r="M7329" s="2"/>
      <c r="N7329" s="2"/>
      <c r="O7329" s="2"/>
    </row>
    <row r="7330" spans="5:15" x14ac:dyDescent="0.25">
      <c r="E7330" s="2"/>
      <c r="F7330" s="2"/>
      <c r="G7330" s="5"/>
      <c r="H7330" s="2"/>
      <c r="I7330" s="2"/>
      <c r="J7330" s="2"/>
      <c r="K7330" s="2"/>
      <c r="L7330" s="2"/>
      <c r="M7330" s="2"/>
      <c r="N7330" s="2"/>
      <c r="O7330" s="2"/>
    </row>
    <row r="7332" spans="5:15" x14ac:dyDescent="0.25">
      <c r="E7332" s="2"/>
      <c r="F7332" s="2"/>
      <c r="G7332" s="5"/>
      <c r="H7332" s="2"/>
      <c r="I7332" s="2"/>
      <c r="J7332" s="2"/>
      <c r="K7332" s="2"/>
      <c r="L7332" s="2"/>
      <c r="M7332" s="2"/>
      <c r="N7332" s="2"/>
      <c r="O7332" s="2"/>
    </row>
    <row r="7333" spans="5:15" x14ac:dyDescent="0.25">
      <c r="E7333" s="2"/>
      <c r="F7333" s="2"/>
      <c r="G7333" s="5"/>
      <c r="H7333" s="2"/>
      <c r="I7333" s="2"/>
      <c r="J7333" s="2"/>
      <c r="K7333" s="2"/>
      <c r="L7333" s="2"/>
      <c r="M7333" s="2"/>
      <c r="N7333" s="2"/>
      <c r="O7333" s="2"/>
    </row>
    <row r="7334" spans="5:15" x14ac:dyDescent="0.25">
      <c r="E7334" s="2"/>
      <c r="F7334" s="2"/>
      <c r="G7334" s="5"/>
      <c r="H7334" s="2"/>
      <c r="I7334" s="2"/>
      <c r="J7334" s="2"/>
      <c r="K7334" s="2"/>
      <c r="L7334" s="2"/>
      <c r="M7334" s="2"/>
      <c r="N7334" s="2"/>
      <c r="O7334" s="2"/>
    </row>
    <row r="7335" spans="5:15" x14ac:dyDescent="0.25">
      <c r="E7335" s="2"/>
      <c r="H7335" s="2"/>
      <c r="I7335" s="2"/>
      <c r="J7335" s="2"/>
      <c r="K7335" s="2"/>
      <c r="L7335" s="2"/>
      <c r="M7335" s="2"/>
      <c r="N7335" s="2"/>
      <c r="O7335" s="2"/>
    </row>
    <row r="7336" spans="5:15" x14ac:dyDescent="0.25">
      <c r="I7336" s="2"/>
      <c r="J7336" s="2"/>
      <c r="K7336" s="2"/>
      <c r="L7336" s="2"/>
      <c r="M7336" s="2"/>
      <c r="N7336" s="2"/>
      <c r="O7336" s="2"/>
    </row>
    <row r="7337" spans="5:15" x14ac:dyDescent="0.25">
      <c r="H7337" s="2"/>
      <c r="I7337" s="2"/>
      <c r="J7337" s="2"/>
      <c r="K7337" s="2"/>
      <c r="L7337" s="2"/>
      <c r="M7337" s="2"/>
      <c r="N7337" s="2"/>
      <c r="O7337" s="2"/>
    </row>
    <row r="7340" spans="5:15" x14ac:dyDescent="0.25">
      <c r="H7340" s="2"/>
      <c r="I7340" s="2"/>
      <c r="J7340" s="2"/>
      <c r="K7340" s="2"/>
      <c r="L7340" s="2"/>
      <c r="M7340" s="2"/>
      <c r="N7340" s="2"/>
      <c r="O7340" s="2"/>
    </row>
    <row r="7341" spans="5:15" x14ac:dyDescent="0.25">
      <c r="E7341" s="2"/>
      <c r="F7341" s="2"/>
      <c r="G7341" s="5"/>
      <c r="H7341" s="2"/>
      <c r="I7341" s="2"/>
      <c r="J7341" s="2"/>
      <c r="K7341" s="2"/>
      <c r="L7341" s="2"/>
      <c r="M7341" s="2"/>
      <c r="N7341" s="2"/>
      <c r="O7341" s="2"/>
    </row>
    <row r="7344" spans="5:15" x14ac:dyDescent="0.25">
      <c r="F7344" s="2"/>
      <c r="G7344" s="5"/>
      <c r="H7344" s="2"/>
      <c r="I7344" s="2"/>
      <c r="J7344" s="2"/>
      <c r="K7344" s="2"/>
      <c r="L7344" s="2"/>
      <c r="M7344" s="2"/>
      <c r="N7344" s="2"/>
      <c r="O7344" s="2"/>
    </row>
    <row r="7345" spans="5:15" x14ac:dyDescent="0.25">
      <c r="L7345" s="2"/>
      <c r="M7345" s="2"/>
      <c r="N7345" s="2"/>
      <c r="O7345" s="2"/>
    </row>
    <row r="7346" spans="5:15" x14ac:dyDescent="0.25">
      <c r="J7346" s="2"/>
      <c r="K7346" s="2"/>
      <c r="L7346" s="2"/>
      <c r="M7346" s="2"/>
      <c r="N7346" s="2"/>
      <c r="O7346" s="2"/>
    </row>
    <row r="7347" spans="5:15" x14ac:dyDescent="0.25">
      <c r="F7347" s="2"/>
      <c r="G7347" s="5"/>
      <c r="H7347" s="2"/>
      <c r="I7347" s="2"/>
      <c r="J7347" s="2"/>
      <c r="K7347" s="2"/>
      <c r="L7347" s="2"/>
      <c r="M7347" s="2"/>
      <c r="N7347" s="2"/>
      <c r="O7347" s="2"/>
    </row>
    <row r="7348" spans="5:15" x14ac:dyDescent="0.25">
      <c r="E7348" s="2"/>
      <c r="F7348" s="2"/>
      <c r="G7348" s="5"/>
      <c r="H7348" s="2"/>
      <c r="I7348" s="2"/>
      <c r="J7348" s="2"/>
      <c r="K7348" s="2"/>
      <c r="L7348" s="2"/>
      <c r="M7348" s="2"/>
      <c r="N7348" s="2"/>
      <c r="O7348" s="2"/>
    </row>
    <row r="7349" spans="5:15" x14ac:dyDescent="0.25">
      <c r="E7349" s="2"/>
      <c r="F7349" s="2"/>
      <c r="G7349" s="5"/>
      <c r="H7349" s="2"/>
      <c r="I7349" s="2"/>
      <c r="J7349" s="2"/>
      <c r="K7349" s="2"/>
      <c r="L7349" s="2"/>
      <c r="M7349" s="2"/>
      <c r="N7349" s="2"/>
      <c r="O7349" s="2"/>
    </row>
    <row r="7352" spans="5:15" x14ac:dyDescent="0.25">
      <c r="E7352" s="2"/>
      <c r="F7352" s="2"/>
      <c r="G7352" s="5"/>
      <c r="H7352" s="2"/>
      <c r="I7352" s="2"/>
      <c r="J7352" s="2"/>
      <c r="K7352" s="2"/>
      <c r="L7352" s="2"/>
      <c r="M7352" s="2"/>
      <c r="N7352" s="2"/>
      <c r="O7352" s="2"/>
    </row>
    <row r="7353" spans="5:15" x14ac:dyDescent="0.25">
      <c r="E7353" s="2"/>
      <c r="F7353" s="2"/>
      <c r="G7353" s="5"/>
      <c r="H7353" s="2"/>
      <c r="I7353" s="2"/>
      <c r="J7353" s="2"/>
      <c r="K7353" s="2"/>
      <c r="L7353" s="2"/>
      <c r="M7353" s="2"/>
      <c r="N7353" s="2"/>
      <c r="O7353" s="2"/>
    </row>
    <row r="7354" spans="5:15" x14ac:dyDescent="0.25">
      <c r="E7354" s="2"/>
      <c r="F7354" s="2"/>
      <c r="G7354" s="5"/>
      <c r="H7354" s="2"/>
      <c r="I7354" s="2"/>
      <c r="J7354" s="2"/>
      <c r="K7354" s="2"/>
      <c r="L7354" s="2"/>
      <c r="M7354" s="2"/>
      <c r="N7354" s="2"/>
      <c r="O7354" s="2"/>
    </row>
    <row r="7356" spans="5:15" x14ac:dyDescent="0.25">
      <c r="E7356" s="2"/>
      <c r="F7356" s="2"/>
      <c r="G7356" s="5"/>
      <c r="H7356" s="2"/>
      <c r="I7356" s="2"/>
      <c r="J7356" s="2"/>
      <c r="K7356" s="2"/>
      <c r="L7356" s="2"/>
      <c r="M7356" s="2"/>
      <c r="N7356" s="2"/>
      <c r="O7356" s="2"/>
    </row>
    <row r="7357" spans="5:15" x14ac:dyDescent="0.25">
      <c r="E7357" s="2"/>
      <c r="F7357" s="2"/>
      <c r="G7357" s="5"/>
      <c r="H7357" s="2"/>
      <c r="I7357" s="2"/>
      <c r="J7357" s="2"/>
      <c r="K7357" s="2"/>
      <c r="L7357" s="2"/>
      <c r="M7357" s="2"/>
      <c r="N7357" s="2"/>
      <c r="O7357" s="2"/>
    </row>
    <row r="7358" spans="5:15" x14ac:dyDescent="0.25">
      <c r="E7358" s="2"/>
      <c r="F7358" s="2"/>
      <c r="G7358" s="5"/>
      <c r="H7358" s="2"/>
      <c r="I7358" s="2"/>
      <c r="J7358" s="2"/>
      <c r="K7358" s="2"/>
      <c r="L7358" s="2"/>
      <c r="M7358" s="2"/>
      <c r="N7358" s="2"/>
      <c r="O7358" s="2"/>
    </row>
    <row r="7359" spans="5:15" x14ac:dyDescent="0.25">
      <c r="F7359" s="2"/>
      <c r="G7359" s="5"/>
      <c r="H7359" s="2"/>
      <c r="I7359" s="2"/>
      <c r="J7359" s="2"/>
      <c r="K7359" s="2"/>
      <c r="L7359" s="2"/>
      <c r="M7359" s="2"/>
      <c r="N7359" s="2"/>
      <c r="O7359" s="2"/>
    </row>
    <row r="7360" spans="5:15" x14ac:dyDescent="0.25">
      <c r="E7360" s="2"/>
      <c r="F7360" s="2"/>
      <c r="G7360" s="5"/>
      <c r="H7360" s="2"/>
      <c r="I7360" s="2"/>
      <c r="J7360" s="2"/>
      <c r="K7360" s="2"/>
      <c r="L7360" s="2"/>
      <c r="M7360" s="2"/>
      <c r="N7360" s="2"/>
      <c r="O7360" s="2"/>
    </row>
    <row r="7361" spans="5:15" x14ac:dyDescent="0.25">
      <c r="E7361" s="2"/>
      <c r="F7361" s="2"/>
      <c r="G7361" s="5"/>
      <c r="H7361" s="2"/>
      <c r="I7361" s="2"/>
      <c r="J7361" s="2"/>
      <c r="K7361" s="2"/>
      <c r="L7361" s="2"/>
      <c r="M7361" s="2"/>
      <c r="N7361" s="2"/>
      <c r="O7361" s="2"/>
    </row>
    <row r="7362" spans="5:15" x14ac:dyDescent="0.25">
      <c r="I7362" s="2"/>
      <c r="J7362" s="2"/>
      <c r="K7362" s="2"/>
      <c r="L7362" s="2"/>
      <c r="M7362" s="2"/>
      <c r="N7362" s="2"/>
      <c r="O7362" s="2"/>
    </row>
    <row r="7364" spans="5:15" x14ac:dyDescent="0.25">
      <c r="E7364" s="2"/>
      <c r="F7364" s="2"/>
      <c r="G7364" s="5"/>
      <c r="H7364" s="2"/>
      <c r="I7364" s="2"/>
      <c r="J7364" s="2"/>
      <c r="K7364" s="2"/>
      <c r="L7364" s="2"/>
      <c r="M7364" s="2"/>
      <c r="N7364" s="2"/>
      <c r="O7364" s="2"/>
    </row>
    <row r="7365" spans="5:15" x14ac:dyDescent="0.25">
      <c r="E7365" s="2"/>
      <c r="F7365" s="2"/>
      <c r="G7365" s="5"/>
      <c r="H7365" s="2"/>
      <c r="I7365" s="2"/>
      <c r="J7365" s="2"/>
      <c r="K7365" s="2"/>
      <c r="L7365" s="2"/>
      <c r="M7365" s="2"/>
      <c r="N7365" s="2"/>
      <c r="O7365" s="2"/>
    </row>
    <row r="7366" spans="5:15" x14ac:dyDescent="0.25">
      <c r="E7366" s="2"/>
      <c r="F7366" s="2"/>
      <c r="G7366" s="5"/>
      <c r="H7366" s="2"/>
      <c r="I7366" s="2"/>
      <c r="J7366" s="2"/>
      <c r="K7366" s="2"/>
      <c r="L7366" s="2"/>
      <c r="M7366" s="2"/>
      <c r="N7366" s="2"/>
      <c r="O7366" s="2"/>
    </row>
    <row r="7367" spans="5:15" x14ac:dyDescent="0.25">
      <c r="I7367" s="2"/>
      <c r="J7367" s="2"/>
      <c r="K7367" s="2"/>
      <c r="L7367" s="2"/>
      <c r="M7367" s="2"/>
      <c r="N7367" s="2"/>
      <c r="O7367" s="2"/>
    </row>
    <row r="7368" spans="5:15" x14ac:dyDescent="0.25">
      <c r="E7368" s="2"/>
      <c r="F7368" s="2"/>
      <c r="G7368" s="5"/>
      <c r="H7368" s="2"/>
      <c r="I7368" s="2"/>
      <c r="J7368" s="2"/>
      <c r="K7368" s="2"/>
      <c r="L7368" s="2"/>
      <c r="M7368" s="2"/>
      <c r="N7368" s="2"/>
      <c r="O7368" s="2"/>
    </row>
    <row r="7369" spans="5:15" x14ac:dyDescent="0.25">
      <c r="E7369" s="2"/>
      <c r="F7369" s="2"/>
      <c r="G7369" s="5"/>
      <c r="H7369" s="2"/>
      <c r="I7369" s="2"/>
      <c r="J7369" s="2"/>
      <c r="K7369" s="2"/>
      <c r="L7369" s="2"/>
      <c r="M7369" s="2"/>
      <c r="N7369" s="2"/>
      <c r="O7369" s="2"/>
    </row>
    <row r="7370" spans="5:15" x14ac:dyDescent="0.25">
      <c r="E7370" s="2"/>
      <c r="F7370" s="2"/>
      <c r="G7370" s="5"/>
      <c r="H7370" s="2"/>
      <c r="I7370" s="2"/>
      <c r="J7370" s="2"/>
      <c r="K7370" s="2"/>
      <c r="L7370" s="2"/>
      <c r="M7370" s="2"/>
      <c r="N7370" s="2"/>
      <c r="O7370" s="2"/>
    </row>
    <row r="7371" spans="5:15" x14ac:dyDescent="0.25">
      <c r="E7371" s="2"/>
      <c r="F7371" s="2"/>
      <c r="G7371" s="5"/>
      <c r="H7371" s="2"/>
      <c r="I7371" s="2"/>
      <c r="J7371" s="2"/>
      <c r="K7371" s="2"/>
      <c r="L7371" s="2"/>
      <c r="M7371" s="2"/>
      <c r="N7371" s="2"/>
      <c r="O7371" s="2"/>
    </row>
    <row r="7372" spans="5:15" x14ac:dyDescent="0.25">
      <c r="E7372" s="2"/>
      <c r="F7372" s="2"/>
      <c r="G7372" s="5"/>
      <c r="H7372" s="2"/>
      <c r="I7372" s="2"/>
      <c r="J7372" s="2"/>
      <c r="K7372" s="2"/>
      <c r="L7372" s="2"/>
      <c r="M7372" s="2"/>
      <c r="N7372" s="2"/>
      <c r="O7372" s="2"/>
    </row>
    <row r="7373" spans="5:15" x14ac:dyDescent="0.25">
      <c r="E7373" s="2"/>
      <c r="F7373" s="2"/>
      <c r="G7373" s="5"/>
      <c r="H7373" s="2"/>
      <c r="I7373" s="2"/>
      <c r="J7373" s="2"/>
      <c r="K7373" s="2"/>
      <c r="L7373" s="2"/>
      <c r="M7373" s="2"/>
      <c r="N7373" s="2"/>
      <c r="O7373" s="2"/>
    </row>
    <row r="7375" spans="5:15" x14ac:dyDescent="0.25">
      <c r="E7375" s="2"/>
      <c r="F7375" s="2"/>
      <c r="G7375" s="5"/>
      <c r="H7375" s="2"/>
      <c r="I7375" s="2"/>
      <c r="J7375" s="2"/>
      <c r="K7375" s="2"/>
      <c r="L7375" s="2"/>
      <c r="M7375" s="2"/>
      <c r="N7375" s="2"/>
      <c r="O7375" s="2"/>
    </row>
    <row r="7376" spans="5:15" x14ac:dyDescent="0.25">
      <c r="E7376" s="2"/>
      <c r="F7376" s="2"/>
      <c r="G7376" s="5"/>
      <c r="H7376" s="2"/>
      <c r="I7376" s="2"/>
      <c r="J7376" s="2"/>
      <c r="K7376" s="2"/>
      <c r="L7376" s="2"/>
      <c r="M7376" s="2"/>
      <c r="N7376" s="2"/>
      <c r="O7376" s="2"/>
    </row>
    <row r="7377" spans="5:15" x14ac:dyDescent="0.25">
      <c r="E7377" s="2"/>
      <c r="F7377" s="2"/>
      <c r="G7377" s="5"/>
      <c r="H7377" s="2"/>
      <c r="I7377" s="2"/>
      <c r="J7377" s="2"/>
      <c r="K7377" s="2"/>
      <c r="L7377" s="2"/>
      <c r="M7377" s="2"/>
      <c r="N7377" s="2"/>
      <c r="O7377" s="2"/>
    </row>
    <row r="7378" spans="5:15" x14ac:dyDescent="0.25">
      <c r="E7378" s="2"/>
      <c r="F7378" s="2"/>
      <c r="G7378" s="5"/>
      <c r="H7378" s="2"/>
      <c r="I7378" s="2"/>
      <c r="J7378" s="2"/>
      <c r="K7378" s="2"/>
      <c r="L7378" s="2"/>
      <c r="M7378" s="2"/>
      <c r="N7378" s="2"/>
      <c r="O7378" s="2"/>
    </row>
    <row r="7379" spans="5:15" x14ac:dyDescent="0.25">
      <c r="E7379" s="2"/>
      <c r="F7379" s="2"/>
      <c r="G7379" s="5"/>
      <c r="H7379" s="2"/>
      <c r="I7379" s="2"/>
      <c r="J7379" s="2"/>
      <c r="K7379" s="2"/>
      <c r="L7379" s="2"/>
      <c r="M7379" s="2"/>
      <c r="N7379" s="2"/>
      <c r="O7379" s="2"/>
    </row>
    <row r="7380" spans="5:15" x14ac:dyDescent="0.25">
      <c r="E7380" s="2"/>
      <c r="F7380" s="2"/>
      <c r="G7380" s="5"/>
      <c r="H7380" s="2"/>
      <c r="I7380" s="2"/>
      <c r="J7380" s="2"/>
      <c r="K7380" s="2"/>
      <c r="L7380" s="2"/>
      <c r="M7380" s="2"/>
      <c r="N7380" s="2"/>
      <c r="O7380" s="2"/>
    </row>
    <row r="7381" spans="5:15" x14ac:dyDescent="0.25">
      <c r="E7381" s="2"/>
      <c r="F7381" s="2"/>
      <c r="G7381" s="5"/>
      <c r="H7381" s="2"/>
      <c r="I7381" s="2"/>
      <c r="J7381" s="2"/>
      <c r="K7381" s="2"/>
      <c r="L7381" s="2"/>
      <c r="M7381" s="2"/>
      <c r="N7381" s="2"/>
      <c r="O7381" s="2"/>
    </row>
    <row r="7382" spans="5:15" x14ac:dyDescent="0.25">
      <c r="E7382" s="2"/>
      <c r="F7382" s="2"/>
      <c r="G7382" s="5"/>
      <c r="H7382" s="2"/>
      <c r="I7382" s="2"/>
      <c r="J7382" s="2"/>
    </row>
    <row r="7383" spans="5:15" x14ac:dyDescent="0.25">
      <c r="N7383" s="2"/>
      <c r="O7383" s="2"/>
    </row>
    <row r="7386" spans="5:15" x14ac:dyDescent="0.25">
      <c r="G7386" s="5"/>
      <c r="H7386" s="2"/>
      <c r="I7386" s="2"/>
      <c r="J7386" s="2"/>
      <c r="K7386" s="2"/>
      <c r="L7386" s="2"/>
      <c r="M7386" s="2"/>
      <c r="N7386" s="2"/>
      <c r="O7386" s="2"/>
    </row>
    <row r="7390" spans="5:15" x14ac:dyDescent="0.25">
      <c r="F7390" s="2"/>
      <c r="G7390" s="5"/>
      <c r="H7390" s="2"/>
      <c r="I7390" s="2"/>
      <c r="J7390" s="2"/>
      <c r="K7390" s="2"/>
      <c r="L7390" s="2"/>
      <c r="M7390" s="2"/>
      <c r="N7390" s="2"/>
      <c r="O7390" s="2"/>
    </row>
    <row r="7393" spans="5:15" x14ac:dyDescent="0.25">
      <c r="G7393" s="5"/>
      <c r="H7393" s="2"/>
      <c r="I7393" s="2"/>
      <c r="J7393" s="2"/>
      <c r="K7393" s="2"/>
      <c r="L7393" s="2"/>
      <c r="M7393" s="2"/>
      <c r="N7393" s="2"/>
      <c r="O7393" s="2"/>
    </row>
    <row r="7394" spans="5:15" x14ac:dyDescent="0.25">
      <c r="E7394" s="2"/>
      <c r="F7394" s="2"/>
      <c r="G7394" s="5"/>
      <c r="H7394" s="2"/>
      <c r="I7394" s="2"/>
      <c r="J7394" s="2"/>
      <c r="K7394" s="2"/>
      <c r="L7394" s="2"/>
      <c r="M7394" s="2"/>
      <c r="N7394" s="2"/>
      <c r="O7394" s="2"/>
    </row>
    <row r="7395" spans="5:15" x14ac:dyDescent="0.25">
      <c r="E7395" s="2"/>
      <c r="F7395" s="2"/>
      <c r="G7395" s="5"/>
      <c r="H7395" s="2"/>
      <c r="I7395" s="2"/>
      <c r="J7395" s="2"/>
      <c r="K7395" s="2"/>
      <c r="L7395" s="2"/>
      <c r="M7395" s="2"/>
      <c r="N7395" s="2"/>
      <c r="O7395" s="2"/>
    </row>
    <row r="7396" spans="5:15" x14ac:dyDescent="0.25">
      <c r="E7396" s="2"/>
      <c r="F7396" s="2"/>
      <c r="G7396" s="5"/>
      <c r="H7396" s="2"/>
      <c r="I7396" s="2"/>
      <c r="J7396" s="2"/>
      <c r="K7396" s="2"/>
      <c r="L7396" s="2"/>
      <c r="M7396" s="2"/>
      <c r="N7396" s="2"/>
      <c r="O7396" s="2"/>
    </row>
    <row r="7398" spans="5:15" x14ac:dyDescent="0.25">
      <c r="E7398" s="2"/>
      <c r="F7398" s="2"/>
      <c r="G7398" s="5"/>
      <c r="H7398" s="2"/>
      <c r="I7398" s="2"/>
      <c r="J7398" s="2"/>
      <c r="K7398" s="2"/>
      <c r="L7398" s="2"/>
      <c r="M7398" s="2"/>
      <c r="N7398" s="2"/>
      <c r="O7398" s="2"/>
    </row>
    <row r="7399" spans="5:15" x14ac:dyDescent="0.25">
      <c r="E7399" s="2"/>
      <c r="F7399" s="2"/>
      <c r="G7399" s="5"/>
      <c r="H7399" s="2"/>
      <c r="I7399" s="2"/>
      <c r="J7399" s="2"/>
      <c r="K7399" s="2"/>
      <c r="L7399" s="2"/>
      <c r="M7399" s="2"/>
      <c r="N7399" s="2"/>
      <c r="O7399" s="2"/>
    </row>
    <row r="7400" spans="5:15" x14ac:dyDescent="0.25">
      <c r="E7400" s="2"/>
      <c r="F7400" s="2"/>
      <c r="G7400" s="5"/>
      <c r="H7400" s="2"/>
      <c r="I7400" s="2"/>
      <c r="J7400" s="2"/>
      <c r="K7400" s="2"/>
      <c r="L7400" s="2"/>
      <c r="M7400" s="2"/>
      <c r="N7400" s="2"/>
      <c r="O7400" s="2"/>
    </row>
    <row r="7401" spans="5:15" x14ac:dyDescent="0.25">
      <c r="O7401" s="2"/>
    </row>
    <row r="7402" spans="5:15" x14ac:dyDescent="0.25">
      <c r="E7402" s="2"/>
      <c r="F7402" s="2"/>
      <c r="G7402" s="5"/>
      <c r="H7402" s="2"/>
      <c r="I7402" s="2"/>
      <c r="J7402" s="2"/>
      <c r="K7402" s="2"/>
      <c r="L7402" s="2"/>
      <c r="M7402" s="2"/>
      <c r="N7402" s="2"/>
      <c r="O7402" s="2"/>
    </row>
    <row r="7403" spans="5:15" x14ac:dyDescent="0.25">
      <c r="E7403" s="2"/>
      <c r="F7403" s="2"/>
      <c r="G7403" s="5"/>
      <c r="H7403" s="2"/>
      <c r="I7403" s="2"/>
      <c r="J7403" s="2"/>
      <c r="K7403" s="2"/>
      <c r="L7403" s="2"/>
      <c r="M7403" s="2"/>
      <c r="N7403" s="2"/>
      <c r="O7403" s="2"/>
    </row>
    <row r="7404" spans="5:15" x14ac:dyDescent="0.25">
      <c r="E7404" s="2"/>
      <c r="F7404" s="2"/>
      <c r="G7404" s="5"/>
      <c r="H7404" s="2"/>
      <c r="I7404" s="2"/>
      <c r="J7404" s="2"/>
      <c r="K7404" s="2"/>
      <c r="L7404" s="2"/>
      <c r="M7404" s="2"/>
      <c r="N7404" s="2"/>
      <c r="O7404" s="2"/>
    </row>
    <row r="7405" spans="5:15" x14ac:dyDescent="0.25">
      <c r="E7405" s="2"/>
      <c r="L7405" s="2"/>
      <c r="M7405" s="2"/>
      <c r="N7405" s="2"/>
      <c r="O7405" s="2"/>
    </row>
    <row r="7406" spans="5:15" x14ac:dyDescent="0.25">
      <c r="E7406" s="2"/>
      <c r="F7406" s="2"/>
      <c r="G7406" s="5"/>
      <c r="H7406" s="2"/>
      <c r="I7406" s="2"/>
      <c r="J7406" s="2"/>
      <c r="K7406" s="2"/>
      <c r="L7406" s="2"/>
      <c r="M7406" s="2"/>
      <c r="N7406" s="2"/>
      <c r="O7406" s="2"/>
    </row>
    <row r="7409" spans="5:15" x14ac:dyDescent="0.25">
      <c r="E7409" s="2"/>
      <c r="F7409" s="2"/>
      <c r="G7409" s="5"/>
      <c r="H7409" s="2"/>
      <c r="I7409" s="2"/>
      <c r="J7409" s="2"/>
      <c r="K7409" s="2"/>
      <c r="L7409" s="2"/>
      <c r="M7409" s="2"/>
      <c r="N7409" s="2"/>
    </row>
    <row r="7410" spans="5:15" x14ac:dyDescent="0.25">
      <c r="F7410" s="2"/>
      <c r="G7410" s="5"/>
      <c r="H7410" s="2"/>
      <c r="I7410" s="2"/>
      <c r="J7410" s="2"/>
      <c r="K7410" s="2"/>
      <c r="L7410" s="2"/>
      <c r="M7410" s="2"/>
      <c r="N7410" s="2"/>
      <c r="O7410" s="2"/>
    </row>
    <row r="7416" spans="5:15" x14ac:dyDescent="0.25">
      <c r="E7416" s="2"/>
      <c r="G7416" s="5"/>
      <c r="H7416" s="2"/>
      <c r="I7416" s="2"/>
      <c r="J7416" s="2"/>
      <c r="K7416" s="2"/>
      <c r="L7416" s="2"/>
      <c r="M7416" s="2"/>
      <c r="N7416" s="2"/>
      <c r="O7416" s="2"/>
    </row>
    <row r="7417" spans="5:15" x14ac:dyDescent="0.25">
      <c r="I7417" s="2"/>
    </row>
    <row r="7418" spans="5:15" x14ac:dyDescent="0.25">
      <c r="I7418" s="2"/>
    </row>
    <row r="7420" spans="5:15" x14ac:dyDescent="0.25">
      <c r="E7420" s="2"/>
      <c r="F7420" s="2"/>
      <c r="G7420" s="5"/>
      <c r="H7420" s="2"/>
      <c r="I7420" s="2"/>
      <c r="J7420" s="2"/>
      <c r="K7420" s="2"/>
      <c r="L7420" s="2"/>
      <c r="M7420" s="2"/>
      <c r="N7420" s="2"/>
      <c r="O7420" s="2"/>
    </row>
    <row r="7421" spans="5:15" x14ac:dyDescent="0.25">
      <c r="E7421" s="2"/>
      <c r="F7421" s="2"/>
      <c r="G7421" s="5"/>
      <c r="H7421" s="2"/>
      <c r="I7421" s="2"/>
      <c r="J7421" s="2"/>
      <c r="K7421" s="2"/>
      <c r="L7421" s="2"/>
      <c r="M7421" s="2"/>
      <c r="N7421" s="2"/>
      <c r="O7421" s="2"/>
    </row>
    <row r="7424" spans="5:15" x14ac:dyDescent="0.25">
      <c r="E7424" s="2"/>
      <c r="F7424" s="2"/>
      <c r="G7424" s="5"/>
      <c r="H7424" s="2"/>
      <c r="I7424" s="2"/>
      <c r="J7424" s="2"/>
      <c r="K7424" s="2"/>
      <c r="L7424" s="2"/>
      <c r="M7424" s="2"/>
      <c r="N7424" s="2"/>
      <c r="O7424" s="2"/>
    </row>
    <row r="7425" spans="5:15" x14ac:dyDescent="0.25">
      <c r="F7425" s="2"/>
      <c r="G7425" s="5"/>
      <c r="H7425" s="2"/>
      <c r="I7425" s="2"/>
      <c r="J7425" s="2"/>
      <c r="K7425" s="2"/>
      <c r="L7425" s="2"/>
      <c r="M7425" s="2"/>
      <c r="N7425" s="2"/>
      <c r="O7425" s="2"/>
    </row>
    <row r="7426" spans="5:15" x14ac:dyDescent="0.25">
      <c r="E7426" s="2"/>
      <c r="F7426" s="2"/>
      <c r="G7426" s="5"/>
      <c r="H7426" s="2"/>
      <c r="I7426" s="2"/>
      <c r="J7426" s="2"/>
      <c r="K7426" s="2"/>
      <c r="L7426" s="2"/>
      <c r="M7426" s="2"/>
      <c r="N7426" s="2"/>
      <c r="O7426" s="2"/>
    </row>
    <row r="7427" spans="5:15" x14ac:dyDescent="0.25">
      <c r="K7427" s="2"/>
      <c r="L7427" s="2"/>
      <c r="M7427" s="2"/>
      <c r="N7427" s="2"/>
      <c r="O7427" s="2"/>
    </row>
    <row r="7428" spans="5:15" x14ac:dyDescent="0.25">
      <c r="E7428" s="2"/>
      <c r="F7428" s="2"/>
      <c r="G7428" s="5"/>
      <c r="H7428" s="2"/>
      <c r="I7428" s="2"/>
      <c r="J7428" s="2"/>
      <c r="K7428" s="2"/>
      <c r="L7428" s="2"/>
      <c r="M7428" s="2"/>
      <c r="N7428" s="2"/>
      <c r="O7428" s="2"/>
    </row>
    <row r="7429" spans="5:15" x14ac:dyDescent="0.25">
      <c r="I7429" s="2"/>
      <c r="J7429" s="2"/>
      <c r="K7429" s="2"/>
      <c r="L7429" s="2"/>
      <c r="M7429" s="2"/>
    </row>
    <row r="7430" spans="5:15" x14ac:dyDescent="0.25">
      <c r="E7430" s="2"/>
      <c r="H7430" s="2"/>
      <c r="I7430" s="2"/>
      <c r="J7430" s="2"/>
      <c r="K7430" s="2"/>
      <c r="L7430" s="2"/>
      <c r="M7430" s="2"/>
    </row>
    <row r="7431" spans="5:15" x14ac:dyDescent="0.25">
      <c r="K7431" s="2"/>
      <c r="L7431" s="2"/>
      <c r="M7431" s="2"/>
    </row>
    <row r="7432" spans="5:15" x14ac:dyDescent="0.25">
      <c r="J7432" s="2"/>
      <c r="K7432" s="2"/>
      <c r="L7432" s="2"/>
      <c r="M7432" s="2"/>
      <c r="N7432" s="2"/>
      <c r="O7432" s="2"/>
    </row>
    <row r="7433" spans="5:15" x14ac:dyDescent="0.25">
      <c r="F7433" s="2"/>
      <c r="G7433" s="5"/>
      <c r="H7433" s="2"/>
      <c r="I7433" s="2"/>
      <c r="J7433" s="2"/>
      <c r="K7433" s="2"/>
      <c r="L7433" s="2"/>
      <c r="M7433" s="2"/>
      <c r="N7433" s="2"/>
      <c r="O7433" s="2"/>
    </row>
    <row r="7435" spans="5:15" x14ac:dyDescent="0.25">
      <c r="F7435" s="2"/>
      <c r="G7435" s="5"/>
      <c r="H7435" s="2"/>
      <c r="I7435" s="2"/>
      <c r="J7435" s="2"/>
      <c r="K7435" s="2"/>
      <c r="L7435" s="2"/>
      <c r="M7435" s="2"/>
      <c r="N7435" s="2"/>
      <c r="O7435" s="2"/>
    </row>
    <row r="7436" spans="5:15" x14ac:dyDescent="0.25">
      <c r="F7436" s="2"/>
      <c r="G7436" s="5"/>
      <c r="H7436" s="2"/>
      <c r="I7436" s="2"/>
      <c r="J7436" s="2"/>
      <c r="K7436" s="2"/>
      <c r="L7436" s="2"/>
      <c r="M7436" s="2"/>
      <c r="N7436" s="2"/>
      <c r="O7436" s="2"/>
    </row>
    <row r="7437" spans="5:15" x14ac:dyDescent="0.25">
      <c r="F7437" s="2"/>
      <c r="G7437" s="5"/>
      <c r="H7437" s="2"/>
      <c r="I7437" s="2"/>
      <c r="J7437" s="2"/>
      <c r="K7437" s="2"/>
      <c r="L7437" s="2"/>
      <c r="M7437" s="2"/>
      <c r="N7437" s="2"/>
      <c r="O7437" s="2"/>
    </row>
    <row r="7438" spans="5:15" x14ac:dyDescent="0.25">
      <c r="F7438" s="2"/>
      <c r="G7438" s="5"/>
      <c r="H7438" s="2"/>
      <c r="I7438" s="2"/>
      <c r="J7438" s="2"/>
      <c r="K7438" s="2"/>
      <c r="L7438" s="2"/>
      <c r="M7438" s="2"/>
      <c r="N7438" s="2"/>
      <c r="O7438" s="2"/>
    </row>
    <row r="7439" spans="5:15" x14ac:dyDescent="0.25">
      <c r="F7439" s="2"/>
      <c r="G7439" s="5"/>
      <c r="H7439" s="2"/>
      <c r="I7439" s="2"/>
      <c r="J7439" s="2"/>
      <c r="K7439" s="2"/>
      <c r="L7439" s="2"/>
      <c r="M7439" s="2"/>
      <c r="N7439" s="2"/>
      <c r="O7439" s="2"/>
    </row>
    <row r="7440" spans="5:15" x14ac:dyDescent="0.25">
      <c r="F7440" s="2"/>
      <c r="G7440" s="5"/>
      <c r="H7440" s="2"/>
      <c r="I7440" s="2"/>
      <c r="J7440" s="2"/>
      <c r="K7440" s="2"/>
      <c r="L7440" s="2"/>
      <c r="M7440" s="2"/>
      <c r="N7440" s="2"/>
      <c r="O7440" s="2"/>
    </row>
    <row r="7441" spans="5:15" x14ac:dyDescent="0.25">
      <c r="F7441" s="2"/>
      <c r="G7441" s="5"/>
      <c r="H7441" s="2"/>
      <c r="I7441" s="2"/>
      <c r="J7441" s="2"/>
      <c r="K7441" s="2"/>
      <c r="L7441" s="2"/>
      <c r="M7441" s="2"/>
      <c r="N7441" s="2"/>
      <c r="O7441" s="2"/>
    </row>
    <row r="7442" spans="5:15" x14ac:dyDescent="0.25">
      <c r="E7442" s="2"/>
      <c r="F7442" s="2"/>
      <c r="G7442" s="5"/>
      <c r="H7442" s="2"/>
      <c r="I7442" s="2"/>
      <c r="J7442" s="2"/>
      <c r="K7442" s="2"/>
      <c r="L7442" s="2"/>
      <c r="M7442" s="2"/>
      <c r="N7442" s="2"/>
      <c r="O7442" s="2"/>
    </row>
    <row r="7443" spans="5:15" x14ac:dyDescent="0.25">
      <c r="E7443" s="2"/>
      <c r="F7443" s="2"/>
      <c r="G7443" s="5"/>
      <c r="H7443" s="2"/>
      <c r="I7443" s="2"/>
      <c r="J7443" s="2"/>
      <c r="K7443" s="2"/>
      <c r="L7443" s="2"/>
      <c r="M7443" s="2"/>
      <c r="N7443" s="2"/>
      <c r="O7443" s="2"/>
    </row>
    <row r="7444" spans="5:15" x14ac:dyDescent="0.25">
      <c r="E7444" s="2"/>
      <c r="F7444" s="2"/>
      <c r="G7444" s="5"/>
      <c r="H7444" s="2"/>
      <c r="I7444" s="2"/>
      <c r="J7444" s="2"/>
      <c r="K7444" s="2"/>
      <c r="L7444" s="2"/>
      <c r="M7444" s="2"/>
      <c r="N7444" s="2"/>
      <c r="O7444" s="2"/>
    </row>
    <row r="7446" spans="5:15" x14ac:dyDescent="0.25">
      <c r="E7446" s="2"/>
      <c r="F7446" s="2"/>
      <c r="G7446" s="5"/>
      <c r="H7446" s="2"/>
      <c r="I7446" s="2"/>
      <c r="J7446" s="2"/>
      <c r="K7446" s="2"/>
      <c r="L7446" s="2"/>
      <c r="M7446" s="2"/>
      <c r="N7446" s="2"/>
      <c r="O7446" s="2"/>
    </row>
    <row r="7447" spans="5:15" x14ac:dyDescent="0.25">
      <c r="E7447" s="2"/>
      <c r="F7447" s="2"/>
      <c r="G7447" s="5"/>
      <c r="H7447" s="2"/>
      <c r="I7447" s="2"/>
      <c r="J7447" s="2"/>
      <c r="K7447" s="2"/>
      <c r="L7447" s="2"/>
      <c r="M7447" s="2"/>
      <c r="N7447" s="2"/>
      <c r="O7447" s="2"/>
    </row>
    <row r="7448" spans="5:15" x14ac:dyDescent="0.25">
      <c r="E7448" s="2"/>
      <c r="F7448" s="2"/>
      <c r="G7448" s="5"/>
      <c r="H7448" s="2"/>
      <c r="I7448" s="2"/>
      <c r="J7448" s="2"/>
      <c r="K7448" s="2"/>
      <c r="L7448" s="2"/>
      <c r="M7448" s="2"/>
      <c r="N7448" s="2"/>
      <c r="O7448" s="2"/>
    </row>
    <row r="7449" spans="5:15" x14ac:dyDescent="0.25">
      <c r="E7449" s="2"/>
      <c r="F7449" s="2"/>
      <c r="G7449" s="5"/>
      <c r="H7449" s="2"/>
      <c r="I7449" s="2"/>
      <c r="J7449" s="2"/>
      <c r="K7449" s="2"/>
      <c r="L7449" s="2"/>
      <c r="M7449" s="2"/>
      <c r="N7449" s="2"/>
      <c r="O7449" s="2"/>
    </row>
    <row r="7450" spans="5:15" x14ac:dyDescent="0.25">
      <c r="E7450" s="2"/>
      <c r="F7450" s="2"/>
      <c r="G7450" s="5"/>
      <c r="H7450" s="2"/>
      <c r="I7450" s="2"/>
      <c r="J7450" s="2"/>
      <c r="K7450" s="2"/>
      <c r="L7450" s="2"/>
      <c r="M7450" s="2"/>
      <c r="N7450" s="2"/>
      <c r="O7450" s="2"/>
    </row>
    <row r="7451" spans="5:15" x14ac:dyDescent="0.25">
      <c r="E7451" s="2"/>
      <c r="F7451" s="2"/>
      <c r="G7451" s="5"/>
      <c r="H7451" s="2"/>
      <c r="I7451" s="2"/>
      <c r="J7451" s="2"/>
      <c r="K7451" s="2"/>
      <c r="L7451" s="2"/>
      <c r="M7451" s="2"/>
      <c r="N7451" s="2"/>
      <c r="O7451" s="2"/>
    </row>
    <row r="7452" spans="5:15" x14ac:dyDescent="0.25">
      <c r="E7452" s="2"/>
      <c r="F7452" s="2"/>
      <c r="G7452" s="5"/>
      <c r="H7452" s="2"/>
      <c r="I7452" s="2"/>
      <c r="J7452" s="2"/>
      <c r="K7452" s="2"/>
      <c r="L7452" s="2"/>
      <c r="M7452" s="2"/>
      <c r="N7452" s="2"/>
      <c r="O7452" s="2"/>
    </row>
    <row r="7453" spans="5:15" x14ac:dyDescent="0.25">
      <c r="E7453" s="2"/>
      <c r="F7453" s="2"/>
      <c r="G7453" s="5"/>
      <c r="H7453" s="2"/>
      <c r="I7453" s="2"/>
      <c r="J7453" s="2"/>
      <c r="K7453" s="2"/>
      <c r="L7453" s="2"/>
      <c r="M7453" s="2"/>
      <c r="N7453" s="2"/>
      <c r="O7453" s="2"/>
    </row>
    <row r="7454" spans="5:15" x14ac:dyDescent="0.25">
      <c r="F7454" s="2"/>
      <c r="G7454" s="5"/>
      <c r="H7454" s="2"/>
      <c r="I7454" s="2"/>
      <c r="J7454" s="2"/>
      <c r="K7454" s="2"/>
      <c r="L7454" s="2"/>
      <c r="M7454" s="2"/>
      <c r="N7454" s="2"/>
      <c r="O7454" s="2"/>
    </row>
    <row r="7455" spans="5:15" x14ac:dyDescent="0.25">
      <c r="E7455" s="2"/>
      <c r="F7455" s="2"/>
      <c r="G7455" s="5"/>
      <c r="H7455" s="2"/>
      <c r="I7455" s="2"/>
      <c r="J7455" s="2"/>
      <c r="K7455" s="2"/>
      <c r="L7455" s="2"/>
      <c r="M7455" s="2"/>
      <c r="N7455" s="2"/>
      <c r="O7455" s="2"/>
    </row>
    <row r="7456" spans="5:15" x14ac:dyDescent="0.25">
      <c r="E7456" s="2"/>
      <c r="F7456" s="2"/>
      <c r="G7456" s="5"/>
      <c r="H7456" s="2"/>
      <c r="I7456" s="2"/>
      <c r="J7456" s="2"/>
      <c r="K7456" s="2"/>
      <c r="L7456" s="2"/>
      <c r="M7456" s="2"/>
      <c r="N7456" s="2"/>
      <c r="O7456" s="2"/>
    </row>
    <row r="7457" spans="5:15" x14ac:dyDescent="0.25">
      <c r="E7457" s="2"/>
      <c r="H7457" s="2"/>
      <c r="I7457" s="2"/>
      <c r="J7457" s="2"/>
      <c r="K7457" s="2"/>
      <c r="L7457" s="2"/>
      <c r="M7457" s="2"/>
      <c r="N7457" s="2"/>
      <c r="O7457" s="2"/>
    </row>
    <row r="7459" spans="5:15" x14ac:dyDescent="0.25">
      <c r="E7459" s="2"/>
    </row>
    <row r="7461" spans="5:15" x14ac:dyDescent="0.25">
      <c r="E7461" s="2"/>
      <c r="F7461" s="2"/>
      <c r="G7461" s="5"/>
      <c r="H7461" s="2"/>
      <c r="I7461" s="2"/>
      <c r="J7461" s="2"/>
      <c r="K7461" s="2"/>
      <c r="L7461" s="2"/>
      <c r="M7461" s="2"/>
      <c r="N7461" s="2"/>
      <c r="O7461" s="2"/>
    </row>
    <row r="7462" spans="5:15" x14ac:dyDescent="0.25">
      <c r="N7462" s="2"/>
      <c r="O7462" s="2"/>
    </row>
    <row r="7463" spans="5:15" x14ac:dyDescent="0.25">
      <c r="E7463" s="2"/>
      <c r="F7463" s="2"/>
      <c r="G7463" s="5"/>
      <c r="H7463" s="2"/>
      <c r="I7463" s="2"/>
      <c r="J7463" s="2"/>
      <c r="K7463" s="2"/>
      <c r="L7463" s="2"/>
      <c r="M7463" s="2"/>
      <c r="N7463" s="2"/>
      <c r="O7463" s="2"/>
    </row>
    <row r="7464" spans="5:15" x14ac:dyDescent="0.25">
      <c r="E7464" s="2"/>
      <c r="F7464" s="2"/>
      <c r="G7464" s="5"/>
      <c r="H7464" s="2"/>
      <c r="I7464" s="2"/>
      <c r="J7464" s="2"/>
      <c r="K7464" s="2"/>
      <c r="L7464" s="2"/>
      <c r="M7464" s="2"/>
      <c r="N7464" s="2"/>
      <c r="O7464" s="2"/>
    </row>
    <row r="7465" spans="5:15" x14ac:dyDescent="0.25">
      <c r="E7465" s="2"/>
      <c r="F7465" s="2"/>
      <c r="G7465" s="5"/>
      <c r="H7465" s="2"/>
      <c r="I7465" s="2"/>
      <c r="J7465" s="2"/>
      <c r="K7465" s="2"/>
      <c r="L7465" s="2"/>
      <c r="M7465" s="2"/>
      <c r="N7465" s="2"/>
      <c r="O7465" s="2"/>
    </row>
    <row r="7466" spans="5:15" x14ac:dyDescent="0.25">
      <c r="E7466" s="2"/>
      <c r="F7466" s="2"/>
      <c r="G7466" s="5"/>
      <c r="H7466" s="2"/>
      <c r="I7466" s="2"/>
      <c r="J7466" s="2"/>
      <c r="K7466" s="2"/>
      <c r="L7466" s="2"/>
      <c r="M7466" s="2"/>
      <c r="N7466" s="2"/>
      <c r="O7466" s="2"/>
    </row>
    <row r="7467" spans="5:15" x14ac:dyDescent="0.25">
      <c r="E7467" s="2"/>
      <c r="F7467" s="2"/>
      <c r="G7467" s="5"/>
      <c r="H7467" s="2"/>
      <c r="I7467" s="2"/>
      <c r="J7467" s="2"/>
      <c r="K7467" s="2"/>
      <c r="L7467" s="2"/>
      <c r="M7467" s="2"/>
      <c r="N7467" s="2"/>
      <c r="O7467" s="2"/>
    </row>
    <row r="7468" spans="5:15" x14ac:dyDescent="0.25">
      <c r="E7468" s="2"/>
      <c r="F7468" s="2"/>
      <c r="G7468" s="5"/>
      <c r="H7468" s="2"/>
      <c r="I7468" s="2"/>
      <c r="J7468" s="2"/>
      <c r="K7468" s="2"/>
      <c r="L7468" s="2"/>
      <c r="M7468" s="2"/>
      <c r="N7468" s="2"/>
      <c r="O7468" s="2"/>
    </row>
    <row r="7469" spans="5:15" x14ac:dyDescent="0.25">
      <c r="E7469" s="2"/>
      <c r="F7469" s="2"/>
      <c r="G7469" s="5"/>
      <c r="H7469" s="2"/>
      <c r="I7469" s="2"/>
      <c r="J7469" s="2"/>
      <c r="K7469" s="2"/>
      <c r="L7469" s="2"/>
      <c r="M7469" s="2"/>
      <c r="N7469" s="2"/>
      <c r="O7469" s="2"/>
    </row>
    <row r="7470" spans="5:15" x14ac:dyDescent="0.25">
      <c r="E7470" s="2"/>
      <c r="F7470" s="2"/>
      <c r="G7470" s="5"/>
      <c r="H7470" s="2"/>
      <c r="I7470" s="2"/>
      <c r="J7470" s="2"/>
      <c r="K7470" s="2"/>
      <c r="L7470" s="2"/>
      <c r="M7470" s="2"/>
      <c r="N7470" s="2"/>
      <c r="O7470" s="2"/>
    </row>
    <row r="7471" spans="5:15" x14ac:dyDescent="0.25">
      <c r="E7471" s="2"/>
      <c r="F7471" s="2"/>
      <c r="G7471" s="5"/>
      <c r="H7471" s="2"/>
      <c r="I7471" s="2"/>
      <c r="J7471" s="2"/>
      <c r="K7471" s="2"/>
      <c r="L7471" s="2"/>
      <c r="M7471" s="2"/>
      <c r="N7471" s="2"/>
      <c r="O7471" s="2"/>
    </row>
    <row r="7472" spans="5:15" x14ac:dyDescent="0.25">
      <c r="E7472" s="2"/>
      <c r="F7472" s="2"/>
      <c r="G7472" s="5"/>
      <c r="I7472" s="2"/>
      <c r="J7472" s="2"/>
      <c r="K7472" s="2"/>
      <c r="L7472" s="2"/>
      <c r="M7472" s="2"/>
      <c r="N7472" s="2"/>
      <c r="O7472" s="2"/>
    </row>
    <row r="7475" spans="5:15" x14ac:dyDescent="0.25">
      <c r="E7475" s="2"/>
      <c r="F7475" s="2"/>
      <c r="G7475" s="5"/>
      <c r="H7475" s="2"/>
      <c r="I7475" s="2"/>
      <c r="J7475" s="2"/>
      <c r="K7475" s="2"/>
      <c r="L7475" s="2"/>
      <c r="M7475" s="2"/>
      <c r="N7475" s="2"/>
      <c r="O7475" s="2"/>
    </row>
    <row r="7476" spans="5:15" x14ac:dyDescent="0.25">
      <c r="E7476" s="2"/>
      <c r="F7476" s="2"/>
      <c r="G7476" s="5"/>
      <c r="H7476" s="2"/>
      <c r="I7476" s="2"/>
      <c r="J7476" s="2"/>
      <c r="K7476" s="2"/>
      <c r="L7476" s="2"/>
      <c r="M7476" s="2"/>
      <c r="N7476" s="2"/>
      <c r="O7476" s="2"/>
    </row>
    <row r="7477" spans="5:15" x14ac:dyDescent="0.25">
      <c r="E7477" s="2"/>
      <c r="F7477" s="2"/>
      <c r="G7477" s="5"/>
      <c r="H7477" s="2"/>
      <c r="I7477" s="2"/>
      <c r="J7477" s="2"/>
      <c r="K7477" s="2"/>
      <c r="L7477" s="2"/>
      <c r="M7477" s="2"/>
      <c r="N7477" s="2"/>
      <c r="O7477" s="2"/>
    </row>
    <row r="7479" spans="5:15" x14ac:dyDescent="0.25">
      <c r="E7479" s="2"/>
      <c r="F7479" s="2"/>
      <c r="G7479" s="5"/>
      <c r="H7479" s="2"/>
      <c r="I7479" s="2"/>
      <c r="J7479" s="2"/>
      <c r="K7479" s="2"/>
      <c r="L7479" s="2"/>
      <c r="M7479" s="2"/>
      <c r="N7479" s="2"/>
      <c r="O7479" s="2"/>
    </row>
    <row r="7480" spans="5:15" x14ac:dyDescent="0.25">
      <c r="E7480" s="2"/>
      <c r="F7480" s="2"/>
      <c r="G7480" s="5"/>
      <c r="H7480" s="2"/>
      <c r="I7480" s="2"/>
      <c r="J7480" s="2"/>
      <c r="K7480" s="2"/>
      <c r="L7480" s="2"/>
      <c r="M7480" s="2"/>
      <c r="N7480" s="2"/>
      <c r="O7480" s="2"/>
    </row>
    <row r="7481" spans="5:15" x14ac:dyDescent="0.25">
      <c r="E7481" s="2"/>
      <c r="F7481" s="2"/>
      <c r="G7481" s="5"/>
      <c r="H7481" s="2"/>
      <c r="I7481" s="2"/>
      <c r="J7481" s="2"/>
      <c r="K7481" s="2"/>
      <c r="L7481" s="2"/>
      <c r="M7481" s="2"/>
      <c r="N7481" s="2"/>
      <c r="O7481" s="2"/>
    </row>
    <row r="7482" spans="5:15" x14ac:dyDescent="0.25">
      <c r="H7482" s="2"/>
      <c r="I7482" s="2"/>
      <c r="J7482" s="2"/>
      <c r="K7482" s="2"/>
      <c r="L7482" s="2"/>
      <c r="M7482" s="2"/>
      <c r="N7482" s="2"/>
      <c r="O7482" s="2"/>
    </row>
    <row r="7483" spans="5:15" x14ac:dyDescent="0.25">
      <c r="E7483" s="2"/>
      <c r="F7483" s="2"/>
      <c r="G7483" s="5"/>
      <c r="H7483" s="2"/>
      <c r="I7483" s="2"/>
      <c r="J7483" s="2"/>
      <c r="K7483" s="2"/>
      <c r="L7483" s="2"/>
      <c r="M7483" s="2"/>
      <c r="N7483" s="2"/>
      <c r="O7483" s="2"/>
    </row>
    <row r="7484" spans="5:15" x14ac:dyDescent="0.25">
      <c r="E7484" s="2"/>
      <c r="F7484" s="2"/>
      <c r="G7484" s="5"/>
      <c r="H7484" s="2"/>
      <c r="I7484" s="2"/>
      <c r="J7484" s="2"/>
      <c r="K7484" s="2"/>
      <c r="L7484" s="2"/>
      <c r="M7484" s="2"/>
      <c r="N7484" s="2"/>
      <c r="O7484" s="2"/>
    </row>
    <row r="7485" spans="5:15" x14ac:dyDescent="0.25">
      <c r="E7485" s="2"/>
      <c r="F7485" s="2"/>
      <c r="G7485" s="5"/>
      <c r="H7485" s="2"/>
      <c r="I7485" s="2"/>
      <c r="J7485" s="2"/>
      <c r="K7485" s="2"/>
      <c r="L7485" s="2"/>
      <c r="M7485" s="2"/>
      <c r="N7485" s="2"/>
      <c r="O7485" s="2"/>
    </row>
    <row r="7487" spans="5:15" x14ac:dyDescent="0.25">
      <c r="E7487" s="2"/>
      <c r="F7487" s="2"/>
      <c r="G7487" s="5"/>
      <c r="H7487" s="2"/>
      <c r="I7487" s="2"/>
      <c r="J7487" s="2"/>
      <c r="K7487" s="2"/>
      <c r="L7487" s="2"/>
      <c r="M7487" s="2"/>
      <c r="N7487" s="2"/>
      <c r="O7487" s="2"/>
    </row>
    <row r="7488" spans="5:15" x14ac:dyDescent="0.25">
      <c r="E7488" s="2"/>
      <c r="F7488" s="2"/>
      <c r="G7488" s="5"/>
      <c r="H7488" s="2"/>
      <c r="I7488" s="2"/>
      <c r="J7488" s="2"/>
      <c r="K7488" s="2"/>
      <c r="L7488" s="2"/>
      <c r="M7488" s="2"/>
      <c r="N7488" s="2"/>
      <c r="O7488" s="2"/>
    </row>
    <row r="7489" spans="5:15" x14ac:dyDescent="0.25">
      <c r="E7489" s="2"/>
      <c r="F7489" s="2"/>
      <c r="G7489" s="5"/>
      <c r="H7489" s="2"/>
      <c r="I7489" s="2"/>
      <c r="J7489" s="2"/>
      <c r="K7489" s="2"/>
      <c r="L7489" s="2"/>
      <c r="M7489" s="2"/>
      <c r="N7489" s="2"/>
      <c r="O7489" s="2"/>
    </row>
    <row r="7490" spans="5:15" x14ac:dyDescent="0.25">
      <c r="F7490" s="2"/>
      <c r="G7490" s="5"/>
      <c r="H7490" s="2"/>
      <c r="I7490" s="2"/>
      <c r="J7490" s="2"/>
      <c r="K7490" s="2"/>
      <c r="L7490" s="2"/>
      <c r="M7490" s="2"/>
      <c r="N7490" s="2"/>
      <c r="O7490" s="2"/>
    </row>
    <row r="7491" spans="5:15" x14ac:dyDescent="0.25">
      <c r="E7491" s="2"/>
      <c r="F7491" s="2"/>
      <c r="G7491" s="5"/>
      <c r="H7491" s="2"/>
      <c r="I7491" s="2"/>
      <c r="J7491" s="2"/>
      <c r="K7491" s="2"/>
      <c r="L7491" s="2"/>
      <c r="M7491" s="2"/>
      <c r="N7491" s="2"/>
      <c r="O7491" s="2"/>
    </row>
    <row r="7492" spans="5:15" x14ac:dyDescent="0.25">
      <c r="E7492" s="2"/>
      <c r="F7492" s="2"/>
      <c r="G7492" s="5"/>
      <c r="H7492" s="2"/>
      <c r="I7492" s="2"/>
      <c r="J7492" s="2"/>
      <c r="K7492" s="2"/>
      <c r="L7492" s="2"/>
      <c r="M7492" s="2"/>
      <c r="N7492" s="2"/>
      <c r="O7492" s="2"/>
    </row>
    <row r="7493" spans="5:15" x14ac:dyDescent="0.25">
      <c r="E7493" s="2"/>
      <c r="F7493" s="2"/>
      <c r="G7493" s="5"/>
      <c r="H7493" s="2"/>
      <c r="I7493" s="2"/>
      <c r="J7493" s="2"/>
      <c r="K7493" s="2"/>
      <c r="L7493" s="2"/>
      <c r="M7493" s="2"/>
      <c r="N7493" s="2"/>
      <c r="O7493" s="2"/>
    </row>
    <row r="7494" spans="5:15" x14ac:dyDescent="0.25">
      <c r="F7494" s="2"/>
      <c r="G7494" s="5"/>
      <c r="H7494" s="2"/>
      <c r="I7494" s="2"/>
      <c r="J7494" s="2"/>
      <c r="K7494" s="2"/>
      <c r="L7494" s="2"/>
      <c r="M7494" s="2"/>
      <c r="N7494" s="2"/>
      <c r="O7494" s="2"/>
    </row>
    <row r="7495" spans="5:15" x14ac:dyDescent="0.25">
      <c r="E7495" s="2"/>
      <c r="F7495" s="2"/>
      <c r="G7495" s="5"/>
      <c r="H7495" s="2"/>
      <c r="I7495" s="2"/>
      <c r="J7495" s="2"/>
      <c r="K7495" s="2"/>
      <c r="L7495" s="2"/>
      <c r="M7495" s="2"/>
      <c r="N7495" s="2"/>
      <c r="O7495" s="2"/>
    </row>
    <row r="7496" spans="5:15" x14ac:dyDescent="0.25">
      <c r="E7496" s="2"/>
      <c r="F7496" s="2"/>
      <c r="G7496" s="5"/>
      <c r="H7496" s="2"/>
      <c r="I7496" s="2"/>
      <c r="J7496" s="2"/>
      <c r="K7496" s="2"/>
      <c r="L7496" s="2"/>
      <c r="M7496" s="2"/>
      <c r="N7496" s="2"/>
      <c r="O7496" s="2"/>
    </row>
    <row r="7497" spans="5:15" x14ac:dyDescent="0.25">
      <c r="E7497" s="2"/>
      <c r="F7497" s="2"/>
      <c r="G7497" s="5"/>
      <c r="H7497" s="2"/>
      <c r="I7497" s="2"/>
      <c r="J7497" s="2"/>
      <c r="K7497" s="2"/>
      <c r="L7497" s="2"/>
      <c r="M7497" s="2"/>
      <c r="N7497" s="2"/>
      <c r="O7497" s="2"/>
    </row>
    <row r="7499" spans="5:15" x14ac:dyDescent="0.25">
      <c r="E7499" s="2"/>
      <c r="F7499" s="2"/>
      <c r="G7499" s="5"/>
      <c r="H7499" s="2"/>
      <c r="I7499" s="2"/>
      <c r="J7499" s="2"/>
      <c r="K7499" s="2"/>
      <c r="L7499" s="2"/>
      <c r="M7499" s="2"/>
      <c r="N7499" s="2"/>
      <c r="O7499" s="2"/>
    </row>
    <row r="7500" spans="5:15" x14ac:dyDescent="0.25">
      <c r="E7500" s="2"/>
      <c r="F7500" s="2"/>
      <c r="G7500" s="5"/>
      <c r="H7500" s="2"/>
      <c r="I7500" s="2"/>
      <c r="J7500" s="2"/>
      <c r="K7500" s="2"/>
      <c r="L7500" s="2"/>
      <c r="M7500" s="2"/>
      <c r="N7500" s="2"/>
      <c r="O7500" s="2"/>
    </row>
    <row r="7501" spans="5:15" x14ac:dyDescent="0.25">
      <c r="E7501" s="2"/>
      <c r="F7501" s="2"/>
      <c r="G7501" s="5"/>
      <c r="H7501" s="2"/>
      <c r="I7501" s="2"/>
      <c r="J7501" s="2"/>
      <c r="K7501" s="2"/>
      <c r="L7501" s="2"/>
      <c r="M7501" s="2"/>
      <c r="N7501" s="2"/>
      <c r="O7501" s="2"/>
    </row>
    <row r="7502" spans="5:15" x14ac:dyDescent="0.25">
      <c r="E7502" s="2"/>
      <c r="F7502" s="2"/>
      <c r="G7502" s="5"/>
      <c r="H7502" s="2"/>
      <c r="I7502" s="2"/>
      <c r="J7502" s="2"/>
      <c r="K7502" s="2"/>
    </row>
    <row r="7503" spans="5:15" x14ac:dyDescent="0.25">
      <c r="E7503" s="2"/>
      <c r="F7503" s="2"/>
      <c r="G7503" s="5"/>
      <c r="H7503" s="2"/>
      <c r="I7503" s="2"/>
      <c r="J7503" s="2"/>
      <c r="K7503" s="2"/>
      <c r="L7503" s="2"/>
      <c r="M7503" s="2"/>
      <c r="N7503" s="2"/>
      <c r="O7503" s="2"/>
    </row>
    <row r="7504" spans="5:15" x14ac:dyDescent="0.25">
      <c r="E7504" s="2"/>
      <c r="F7504" s="2"/>
      <c r="G7504" s="5"/>
      <c r="H7504" s="2"/>
      <c r="I7504" s="2"/>
      <c r="J7504" s="2"/>
      <c r="K7504" s="2"/>
      <c r="L7504" s="2"/>
      <c r="M7504" s="2"/>
      <c r="N7504" s="2"/>
      <c r="O7504" s="2"/>
    </row>
    <row r="7505" spans="5:15" x14ac:dyDescent="0.25">
      <c r="E7505" s="2"/>
      <c r="F7505" s="2"/>
      <c r="G7505" s="5"/>
      <c r="H7505" s="2"/>
      <c r="I7505" s="2"/>
      <c r="J7505" s="2"/>
      <c r="K7505" s="2"/>
      <c r="L7505" s="2"/>
      <c r="M7505" s="2"/>
      <c r="N7505" s="2"/>
      <c r="O7505" s="2"/>
    </row>
    <row r="7506" spans="5:15" x14ac:dyDescent="0.25">
      <c r="E7506" s="2"/>
      <c r="F7506" s="2"/>
      <c r="G7506" s="5"/>
      <c r="H7506" s="2"/>
      <c r="I7506" s="2"/>
      <c r="J7506" s="2"/>
      <c r="K7506" s="2"/>
      <c r="L7506" s="2"/>
      <c r="M7506" s="2"/>
      <c r="N7506" s="2"/>
      <c r="O7506" s="2"/>
    </row>
    <row r="7508" spans="5:15" x14ac:dyDescent="0.25">
      <c r="E7508" s="2"/>
      <c r="F7508" s="2"/>
      <c r="G7508" s="5"/>
      <c r="H7508" s="2"/>
      <c r="I7508" s="2"/>
      <c r="J7508" s="2"/>
      <c r="K7508" s="2"/>
      <c r="L7508" s="2"/>
      <c r="M7508" s="2"/>
      <c r="N7508" s="2"/>
      <c r="O7508" s="2"/>
    </row>
    <row r="7509" spans="5:15" x14ac:dyDescent="0.25">
      <c r="H7509" s="2"/>
      <c r="I7509" s="2"/>
      <c r="J7509" s="2"/>
      <c r="K7509" s="2"/>
      <c r="L7509" s="2"/>
      <c r="M7509" s="2"/>
      <c r="N7509" s="2"/>
      <c r="O7509" s="2"/>
    </row>
    <row r="7515" spans="5:15" x14ac:dyDescent="0.25">
      <c r="E7515" s="2"/>
      <c r="F7515" s="2"/>
      <c r="G7515" s="5"/>
      <c r="H7515" s="2"/>
      <c r="I7515" s="2"/>
      <c r="J7515" s="2"/>
      <c r="K7515" s="2"/>
      <c r="L7515" s="2"/>
      <c r="M7515" s="2"/>
      <c r="N7515" s="2"/>
      <c r="O7515" s="2"/>
    </row>
    <row r="7516" spans="5:15" x14ac:dyDescent="0.25">
      <c r="E7516" s="2"/>
      <c r="F7516" s="2"/>
      <c r="G7516" s="5"/>
      <c r="H7516" s="2"/>
      <c r="I7516" s="2"/>
      <c r="J7516" s="2"/>
      <c r="K7516" s="2"/>
      <c r="L7516" s="2"/>
      <c r="M7516" s="2"/>
      <c r="N7516" s="2"/>
      <c r="O7516" s="2"/>
    </row>
    <row r="7519" spans="5:15" x14ac:dyDescent="0.25">
      <c r="E7519" s="2"/>
      <c r="F7519" s="2"/>
      <c r="G7519" s="5"/>
      <c r="H7519" s="2"/>
      <c r="I7519" s="2"/>
      <c r="J7519" s="2"/>
      <c r="K7519" s="2"/>
      <c r="L7519" s="2"/>
      <c r="M7519" s="2"/>
      <c r="N7519" s="2"/>
      <c r="O7519" s="2"/>
    </row>
    <row r="7520" spans="5:15" x14ac:dyDescent="0.25">
      <c r="F7520" s="2"/>
      <c r="G7520" s="5"/>
      <c r="H7520" s="2"/>
      <c r="I7520" s="2"/>
      <c r="J7520" s="2"/>
      <c r="K7520" s="2"/>
      <c r="L7520" s="2"/>
      <c r="M7520" s="2"/>
      <c r="N7520" s="2"/>
      <c r="O7520" s="2"/>
    </row>
    <row r="7521" spans="5:15" x14ac:dyDescent="0.25">
      <c r="E7521" s="2"/>
      <c r="F7521" s="2"/>
      <c r="G7521" s="5"/>
      <c r="H7521" s="2"/>
      <c r="I7521" s="2"/>
      <c r="J7521" s="2"/>
      <c r="K7521" s="2"/>
      <c r="L7521" s="2"/>
      <c r="M7521" s="2"/>
      <c r="N7521" s="2"/>
      <c r="O7521" s="2"/>
    </row>
    <row r="7522" spans="5:15" x14ac:dyDescent="0.25">
      <c r="M7522" s="2"/>
      <c r="N7522" s="2"/>
      <c r="O7522" s="2"/>
    </row>
    <row r="7523" spans="5:15" x14ac:dyDescent="0.25">
      <c r="E7523" s="2"/>
      <c r="F7523" s="2"/>
      <c r="G7523" s="5"/>
      <c r="H7523" s="2"/>
      <c r="I7523" s="2"/>
      <c r="J7523" s="2"/>
      <c r="K7523" s="2"/>
      <c r="L7523" s="2"/>
      <c r="M7523" s="2"/>
      <c r="N7523" s="2"/>
      <c r="O7523" s="2"/>
    </row>
    <row r="7524" spans="5:15" x14ac:dyDescent="0.25">
      <c r="I7524" s="2"/>
      <c r="J7524" s="2"/>
      <c r="K7524" s="2"/>
      <c r="L7524" s="2"/>
      <c r="M7524" s="2"/>
      <c r="N7524" s="2"/>
      <c r="O7524" s="2"/>
    </row>
    <row r="7525" spans="5:15" x14ac:dyDescent="0.25">
      <c r="E7525" s="2"/>
      <c r="H7525" s="2"/>
      <c r="I7525" s="2"/>
      <c r="J7525" s="2"/>
      <c r="K7525" s="2"/>
      <c r="L7525" s="2"/>
      <c r="M7525" s="2"/>
      <c r="N7525" s="2"/>
      <c r="O7525" s="2"/>
    </row>
    <row r="7526" spans="5:15" x14ac:dyDescent="0.25">
      <c r="L7526" s="2"/>
      <c r="M7526" s="2"/>
      <c r="N7526" s="2"/>
      <c r="O7526" s="2"/>
    </row>
    <row r="7527" spans="5:15" x14ac:dyDescent="0.25">
      <c r="E7527" s="2"/>
      <c r="G7527" s="5"/>
      <c r="H7527" s="2"/>
      <c r="I7527" s="2"/>
      <c r="J7527" s="2"/>
      <c r="K7527" s="2"/>
      <c r="L7527" s="2"/>
      <c r="M7527" s="2"/>
      <c r="N7527" s="2"/>
      <c r="O7527" s="2"/>
    </row>
    <row r="7529" spans="5:15" x14ac:dyDescent="0.25">
      <c r="E7529" s="2"/>
      <c r="F7529" s="2"/>
      <c r="G7529" s="5"/>
      <c r="H7529" s="2"/>
      <c r="I7529" s="2"/>
      <c r="J7529" s="2"/>
      <c r="K7529" s="2"/>
      <c r="L7529" s="2"/>
      <c r="M7529" s="2"/>
      <c r="N7529" s="2"/>
      <c r="O7529" s="2"/>
    </row>
    <row r="7530" spans="5:15" x14ac:dyDescent="0.25">
      <c r="E7530" s="2"/>
      <c r="K7530" s="2"/>
      <c r="L7530" s="2"/>
      <c r="M7530" s="2"/>
      <c r="N7530" s="2"/>
      <c r="O7530" s="2"/>
    </row>
    <row r="7531" spans="5:15" x14ac:dyDescent="0.25">
      <c r="M7531" s="2"/>
      <c r="N7531" s="2"/>
      <c r="O7531" s="2"/>
    </row>
    <row r="7532" spans="5:15" x14ac:dyDescent="0.25">
      <c r="E7532" s="2"/>
      <c r="G7532" s="5"/>
      <c r="H7532" s="2"/>
      <c r="I7532" s="2"/>
      <c r="J7532" s="2"/>
      <c r="K7532" s="2"/>
      <c r="L7532" s="2"/>
      <c r="M7532" s="2"/>
      <c r="N7532" s="2"/>
      <c r="O7532" s="2"/>
    </row>
    <row r="7533" spans="5:15" x14ac:dyDescent="0.25">
      <c r="E7533" s="2"/>
      <c r="G7533" s="5"/>
      <c r="H7533" s="2"/>
      <c r="I7533" s="2"/>
      <c r="J7533" s="2"/>
      <c r="K7533" s="2"/>
      <c r="L7533" s="2"/>
      <c r="M7533" s="2"/>
      <c r="N7533" s="2"/>
      <c r="O7533" s="2"/>
    </row>
    <row r="7534" spans="5:15" x14ac:dyDescent="0.25">
      <c r="G7534" s="5"/>
      <c r="H7534" s="2"/>
      <c r="I7534" s="2"/>
      <c r="J7534" s="2"/>
      <c r="K7534" s="2"/>
      <c r="L7534" s="2"/>
      <c r="M7534" s="2"/>
      <c r="N7534" s="2"/>
      <c r="O7534" s="2"/>
    </row>
    <row r="7536" spans="5:15" x14ac:dyDescent="0.25">
      <c r="E7536" s="2"/>
      <c r="F7536" s="2"/>
      <c r="G7536" s="5"/>
      <c r="H7536" s="2"/>
      <c r="I7536" s="2"/>
      <c r="J7536" s="2"/>
      <c r="K7536" s="2"/>
      <c r="L7536" s="2"/>
      <c r="M7536" s="2"/>
      <c r="N7536" s="2"/>
      <c r="O7536" s="2"/>
    </row>
    <row r="7539" spans="5:15" x14ac:dyDescent="0.25">
      <c r="E7539" s="2"/>
      <c r="F7539" s="2"/>
      <c r="G7539" s="5"/>
      <c r="H7539" s="2"/>
      <c r="I7539" s="2"/>
      <c r="J7539" s="2"/>
      <c r="K7539" s="2"/>
      <c r="L7539" s="2"/>
      <c r="M7539" s="2"/>
      <c r="N7539" s="2"/>
      <c r="O7539" s="2"/>
    </row>
    <row r="7540" spans="5:15" x14ac:dyDescent="0.25">
      <c r="E7540" s="2"/>
      <c r="F7540" s="2"/>
      <c r="G7540" s="5"/>
      <c r="H7540" s="2"/>
      <c r="I7540" s="2"/>
      <c r="J7540" s="2"/>
      <c r="K7540" s="2"/>
      <c r="L7540" s="2"/>
      <c r="M7540" s="2"/>
      <c r="N7540" s="2"/>
      <c r="O7540" s="2"/>
    </row>
    <row r="7547" spans="5:15" x14ac:dyDescent="0.25">
      <c r="E7547" s="2"/>
      <c r="F7547" s="2"/>
      <c r="G7547" s="5"/>
      <c r="H7547" s="2"/>
      <c r="I7547" s="2"/>
      <c r="J7547" s="2"/>
      <c r="K7547" s="2"/>
      <c r="L7547" s="2"/>
      <c r="M7547" s="2"/>
      <c r="N7547" s="2"/>
      <c r="O7547" s="2"/>
    </row>
    <row r="7548" spans="5:15" x14ac:dyDescent="0.25">
      <c r="E7548" s="2"/>
      <c r="F7548" s="2"/>
      <c r="G7548" s="5"/>
      <c r="H7548" s="2"/>
      <c r="I7548" s="2"/>
      <c r="J7548" s="2"/>
      <c r="K7548" s="2"/>
      <c r="L7548" s="2"/>
      <c r="M7548" s="2"/>
      <c r="N7548" s="2"/>
      <c r="O7548" s="2"/>
    </row>
    <row r="7549" spans="5:15" x14ac:dyDescent="0.25">
      <c r="E7549" s="2"/>
      <c r="F7549" s="2"/>
      <c r="G7549" s="5"/>
      <c r="H7549" s="2"/>
      <c r="I7549" s="2"/>
      <c r="J7549" s="2"/>
      <c r="K7549" s="2"/>
      <c r="L7549" s="2"/>
      <c r="M7549" s="2"/>
      <c r="N7549" s="2"/>
      <c r="O7549" s="2"/>
    </row>
    <row r="7551" spans="5:15" x14ac:dyDescent="0.25">
      <c r="E7551" s="2"/>
      <c r="F7551" s="2"/>
      <c r="G7551" s="5"/>
      <c r="H7551" s="2"/>
      <c r="I7551" s="2"/>
      <c r="J7551" s="2"/>
      <c r="K7551" s="2"/>
      <c r="L7551" s="2"/>
      <c r="M7551" s="2"/>
      <c r="N7551" s="2"/>
      <c r="O7551" s="2"/>
    </row>
    <row r="7552" spans="5:15" x14ac:dyDescent="0.25">
      <c r="F7552" s="2"/>
      <c r="G7552" s="5"/>
      <c r="H7552" s="2"/>
      <c r="I7552" s="2"/>
      <c r="J7552" s="2"/>
      <c r="K7552" s="2"/>
      <c r="L7552" s="2"/>
      <c r="M7552" s="2"/>
      <c r="N7552" s="2"/>
      <c r="O7552" s="2"/>
    </row>
    <row r="7553" spans="5:15" x14ac:dyDescent="0.25">
      <c r="E7553" s="2"/>
      <c r="F7553" s="2"/>
      <c r="G7553" s="5"/>
      <c r="H7553" s="2"/>
      <c r="I7553" s="2"/>
      <c r="J7553" s="2"/>
      <c r="K7553" s="2"/>
      <c r="L7553" s="2"/>
      <c r="M7553" s="2"/>
      <c r="N7553" s="2"/>
      <c r="O7553" s="2"/>
    </row>
    <row r="7554" spans="5:15" x14ac:dyDescent="0.25">
      <c r="E7554" s="2"/>
      <c r="F7554" s="2"/>
      <c r="G7554" s="5"/>
      <c r="H7554" s="2"/>
      <c r="I7554" s="2"/>
      <c r="J7554" s="2"/>
      <c r="K7554" s="2"/>
      <c r="L7554" s="2"/>
      <c r="M7554" s="2"/>
      <c r="N7554" s="2"/>
      <c r="O7554" s="2"/>
    </row>
    <row r="7555" spans="5:15" x14ac:dyDescent="0.25">
      <c r="E7555" s="2"/>
      <c r="F7555" s="2"/>
      <c r="G7555" s="5"/>
      <c r="H7555" s="2"/>
      <c r="I7555" s="2"/>
      <c r="J7555" s="2"/>
      <c r="K7555" s="2"/>
      <c r="L7555" s="2"/>
      <c r="M7555" s="2"/>
      <c r="N7555" s="2"/>
      <c r="O7555" s="2"/>
    </row>
    <row r="7556" spans="5:15" x14ac:dyDescent="0.25">
      <c r="E7556" s="2"/>
      <c r="F7556" s="2"/>
      <c r="G7556" s="5"/>
      <c r="H7556" s="2"/>
      <c r="I7556" s="2"/>
      <c r="J7556" s="2"/>
      <c r="K7556" s="2"/>
      <c r="L7556" s="2"/>
      <c r="M7556" s="2"/>
      <c r="N7556" s="2"/>
      <c r="O7556" s="2"/>
    </row>
    <row r="7557" spans="5:15" x14ac:dyDescent="0.25">
      <c r="E7557" s="2"/>
      <c r="F7557" s="2"/>
      <c r="G7557" s="5"/>
      <c r="H7557" s="2"/>
      <c r="I7557" s="2"/>
      <c r="J7557" s="2"/>
      <c r="K7557" s="2"/>
      <c r="L7557" s="2"/>
      <c r="M7557" s="2"/>
      <c r="N7557" s="2"/>
      <c r="O7557" s="2"/>
    </row>
    <row r="7558" spans="5:15" x14ac:dyDescent="0.25">
      <c r="E7558" s="2"/>
      <c r="F7558" s="2"/>
      <c r="G7558" s="5"/>
      <c r="H7558" s="2"/>
      <c r="I7558" s="2"/>
      <c r="J7558" s="2"/>
      <c r="K7558" s="2"/>
      <c r="L7558" s="2"/>
      <c r="M7558" s="2"/>
      <c r="N7558" s="2"/>
      <c r="O7558" s="2"/>
    </row>
    <row r="7559" spans="5:15" x14ac:dyDescent="0.25">
      <c r="K7559" s="2"/>
      <c r="L7559" s="2"/>
    </row>
    <row r="7563" spans="5:15" x14ac:dyDescent="0.25">
      <c r="E7563" s="2"/>
      <c r="F7563" s="2"/>
      <c r="G7563" s="5"/>
      <c r="H7563" s="2"/>
      <c r="I7563" s="2"/>
      <c r="J7563" s="2"/>
      <c r="K7563" s="2"/>
      <c r="L7563" s="2"/>
      <c r="M7563" s="2"/>
      <c r="N7563" s="2"/>
      <c r="O7563" s="2"/>
    </row>
    <row r="7564" spans="5:15" x14ac:dyDescent="0.25">
      <c r="E7564" s="2"/>
      <c r="F7564" s="2"/>
      <c r="G7564" s="5"/>
      <c r="H7564" s="2"/>
      <c r="I7564" s="2"/>
      <c r="J7564" s="2"/>
      <c r="K7564" s="2"/>
      <c r="L7564" s="2"/>
      <c r="M7564" s="2"/>
      <c r="N7564" s="2"/>
      <c r="O7564" s="2"/>
    </row>
    <row r="7565" spans="5:15" x14ac:dyDescent="0.25">
      <c r="E7565" s="2"/>
      <c r="F7565" s="2"/>
      <c r="G7565" s="5"/>
      <c r="H7565" s="2"/>
      <c r="I7565" s="2"/>
      <c r="J7565" s="2"/>
      <c r="K7565" s="2"/>
      <c r="L7565" s="2"/>
      <c r="M7565" s="2"/>
      <c r="N7565" s="2"/>
      <c r="O7565" s="2"/>
    </row>
    <row r="7567" spans="5:15" x14ac:dyDescent="0.25">
      <c r="E7567" s="2"/>
      <c r="F7567" s="2"/>
      <c r="G7567" s="5"/>
      <c r="H7567" s="2"/>
      <c r="I7567" s="2"/>
      <c r="J7567" s="2"/>
      <c r="K7567" s="2"/>
      <c r="L7567" s="2"/>
      <c r="M7567" s="2"/>
      <c r="N7567" s="2"/>
      <c r="O7567" s="2"/>
    </row>
    <row r="7568" spans="5:15" x14ac:dyDescent="0.25">
      <c r="E7568" s="2"/>
      <c r="F7568" s="2"/>
      <c r="G7568" s="5"/>
      <c r="H7568" s="2"/>
      <c r="I7568" s="2"/>
      <c r="J7568" s="2"/>
      <c r="K7568" s="2"/>
      <c r="L7568" s="2"/>
      <c r="M7568" s="2"/>
      <c r="N7568" s="2"/>
      <c r="O7568" s="2"/>
    </row>
    <row r="7569" spans="5:15" x14ac:dyDescent="0.25">
      <c r="E7569" s="2"/>
      <c r="F7569" s="2"/>
      <c r="G7569" s="5"/>
      <c r="H7569" s="2"/>
      <c r="I7569" s="2"/>
      <c r="J7569" s="2"/>
      <c r="K7569" s="2"/>
      <c r="L7569" s="2"/>
      <c r="M7569" s="2"/>
      <c r="N7569" s="2"/>
      <c r="O7569" s="2"/>
    </row>
    <row r="7570" spans="5:15" x14ac:dyDescent="0.25">
      <c r="E7570" s="2"/>
      <c r="F7570" s="2"/>
      <c r="G7570" s="5"/>
      <c r="H7570" s="2"/>
      <c r="I7570" s="2"/>
      <c r="J7570" s="2"/>
      <c r="K7570" s="2"/>
      <c r="L7570" s="2"/>
      <c r="M7570" s="2"/>
      <c r="N7570" s="2"/>
      <c r="O7570" s="2"/>
    </row>
    <row r="7571" spans="5:15" x14ac:dyDescent="0.25">
      <c r="E7571" s="2"/>
      <c r="F7571" s="2"/>
      <c r="G7571" s="5"/>
      <c r="H7571" s="2"/>
      <c r="I7571" s="2"/>
      <c r="J7571" s="2"/>
      <c r="K7571" s="2"/>
      <c r="L7571" s="2"/>
      <c r="M7571" s="2"/>
      <c r="N7571" s="2"/>
      <c r="O7571" s="2"/>
    </row>
    <row r="7572" spans="5:15" x14ac:dyDescent="0.25">
      <c r="E7572" s="2"/>
      <c r="F7572" s="2"/>
      <c r="G7572" s="5"/>
      <c r="H7572" s="2"/>
      <c r="I7572" s="2"/>
      <c r="J7572" s="2"/>
      <c r="K7572" s="2"/>
      <c r="L7572" s="2"/>
      <c r="M7572" s="2"/>
      <c r="N7572" s="2"/>
      <c r="O7572" s="2"/>
    </row>
    <row r="7573" spans="5:15" x14ac:dyDescent="0.25">
      <c r="E7573" s="2"/>
      <c r="F7573" s="2"/>
      <c r="G7573" s="5"/>
      <c r="H7573" s="2"/>
      <c r="I7573" s="2"/>
      <c r="J7573" s="2"/>
      <c r="K7573" s="2"/>
      <c r="L7573" s="2"/>
      <c r="M7573" s="2"/>
      <c r="N7573" s="2"/>
      <c r="O7573" s="2"/>
    </row>
    <row r="7574" spans="5:15" x14ac:dyDescent="0.25">
      <c r="E7574" s="2"/>
      <c r="F7574" s="2"/>
      <c r="G7574" s="5"/>
      <c r="H7574" s="2"/>
      <c r="I7574" s="2"/>
      <c r="J7574" s="2"/>
      <c r="K7574" s="2"/>
      <c r="L7574" s="2"/>
      <c r="M7574" s="2"/>
      <c r="N7574" s="2"/>
      <c r="O7574" s="2"/>
    </row>
    <row r="7575" spans="5:15" x14ac:dyDescent="0.25">
      <c r="E7575" s="2"/>
      <c r="F7575" s="2"/>
      <c r="G7575" s="5"/>
      <c r="H7575" s="2"/>
      <c r="I7575" s="2"/>
      <c r="J7575" s="2"/>
      <c r="K7575" s="2"/>
      <c r="L7575" s="2"/>
      <c r="M7575" s="2"/>
      <c r="N7575" s="2"/>
      <c r="O7575" s="2"/>
    </row>
    <row r="7576" spans="5:15" x14ac:dyDescent="0.25">
      <c r="E7576" s="2"/>
      <c r="F7576" s="2"/>
      <c r="G7576" s="5"/>
      <c r="H7576" s="2"/>
      <c r="I7576" s="2"/>
      <c r="J7576" s="2"/>
      <c r="K7576" s="2"/>
      <c r="L7576" s="2"/>
      <c r="M7576" s="2"/>
      <c r="N7576" s="2"/>
      <c r="O7576" s="2"/>
    </row>
    <row r="7577" spans="5:15" x14ac:dyDescent="0.25">
      <c r="E7577" s="2"/>
      <c r="F7577" s="2"/>
      <c r="G7577" s="5"/>
      <c r="H7577" s="2"/>
      <c r="I7577" s="2"/>
      <c r="J7577" s="2"/>
      <c r="K7577" s="2"/>
      <c r="L7577" s="2"/>
      <c r="M7577" s="2"/>
      <c r="N7577" s="2"/>
      <c r="O7577" s="2"/>
    </row>
    <row r="7579" spans="5:15" x14ac:dyDescent="0.25">
      <c r="E7579" s="2"/>
      <c r="F7579" s="2"/>
      <c r="G7579" s="5"/>
      <c r="H7579" s="2"/>
      <c r="I7579" s="2"/>
      <c r="J7579" s="2"/>
      <c r="K7579" s="2"/>
      <c r="L7579" s="2"/>
      <c r="M7579" s="2"/>
      <c r="N7579" s="2"/>
      <c r="O7579" s="2"/>
    </row>
    <row r="7580" spans="5:15" x14ac:dyDescent="0.25">
      <c r="E7580" s="2"/>
      <c r="F7580" s="2"/>
      <c r="G7580" s="5"/>
      <c r="H7580" s="2"/>
      <c r="I7580" s="2"/>
      <c r="J7580" s="2"/>
      <c r="K7580" s="2"/>
      <c r="L7580" s="2"/>
      <c r="M7580" s="2"/>
      <c r="N7580" s="2"/>
      <c r="O7580" s="2"/>
    </row>
    <row r="7581" spans="5:15" x14ac:dyDescent="0.25">
      <c r="E7581" s="2"/>
      <c r="F7581" s="2"/>
      <c r="G7581" s="5"/>
      <c r="H7581" s="2"/>
      <c r="I7581" s="2"/>
      <c r="J7581" s="2"/>
      <c r="K7581" s="2"/>
      <c r="L7581" s="2"/>
      <c r="M7581" s="2"/>
      <c r="N7581" s="2"/>
      <c r="O7581" s="2"/>
    </row>
    <row r="7582" spans="5:15" x14ac:dyDescent="0.25">
      <c r="E7582" s="2"/>
      <c r="F7582" s="2"/>
      <c r="G7582" s="5"/>
      <c r="H7582" s="2"/>
      <c r="I7582" s="2"/>
      <c r="J7582" s="2"/>
      <c r="K7582" s="2"/>
      <c r="L7582" s="2"/>
      <c r="M7582" s="2"/>
      <c r="N7582" s="2"/>
      <c r="O7582" s="2"/>
    </row>
    <row r="7583" spans="5:15" x14ac:dyDescent="0.25">
      <c r="E7583" s="2"/>
      <c r="F7583" s="2"/>
      <c r="G7583" s="5"/>
      <c r="H7583" s="2"/>
      <c r="I7583" s="2"/>
      <c r="J7583" s="2"/>
      <c r="K7583" s="2"/>
      <c r="L7583" s="2"/>
      <c r="M7583" s="2"/>
      <c r="N7583" s="2"/>
      <c r="O7583" s="2"/>
    </row>
    <row r="7584" spans="5:15" x14ac:dyDescent="0.25">
      <c r="E7584" s="2"/>
      <c r="F7584" s="2"/>
      <c r="G7584" s="5"/>
      <c r="H7584" s="2"/>
      <c r="I7584" s="2"/>
      <c r="J7584" s="2"/>
      <c r="K7584" s="2"/>
      <c r="L7584" s="2"/>
      <c r="M7584" s="2"/>
      <c r="N7584" s="2"/>
      <c r="O7584" s="2"/>
    </row>
    <row r="7585" spans="5:15" x14ac:dyDescent="0.25">
      <c r="E7585" s="2"/>
      <c r="F7585" s="2"/>
      <c r="G7585" s="5"/>
      <c r="H7585" s="2"/>
      <c r="I7585" s="2"/>
      <c r="J7585" s="2"/>
      <c r="K7585" s="2"/>
      <c r="L7585" s="2"/>
      <c r="M7585" s="2"/>
      <c r="N7585" s="2"/>
      <c r="O7585" s="2"/>
    </row>
    <row r="7586" spans="5:15" x14ac:dyDescent="0.25">
      <c r="E7586" s="2"/>
      <c r="F7586" s="2"/>
      <c r="G7586" s="5"/>
      <c r="H7586" s="2"/>
      <c r="I7586" s="2"/>
      <c r="J7586" s="2"/>
      <c r="K7586" s="2"/>
      <c r="L7586" s="2"/>
      <c r="M7586" s="2"/>
      <c r="N7586" s="2"/>
      <c r="O7586" s="2"/>
    </row>
    <row r="7588" spans="5:15" x14ac:dyDescent="0.25">
      <c r="E7588" s="2"/>
    </row>
    <row r="7590" spans="5:15" x14ac:dyDescent="0.25">
      <c r="E7590" s="2"/>
      <c r="F7590" s="2"/>
      <c r="G7590" s="5"/>
      <c r="H7590" s="2"/>
      <c r="I7590" s="2"/>
      <c r="J7590" s="2"/>
      <c r="K7590" s="2"/>
      <c r="L7590" s="2"/>
      <c r="M7590" s="2"/>
      <c r="N7590" s="2"/>
      <c r="O7590" s="2"/>
    </row>
    <row r="7591" spans="5:15" x14ac:dyDescent="0.25">
      <c r="N7591" s="2"/>
      <c r="O7591" s="2"/>
    </row>
    <row r="7592" spans="5:15" x14ac:dyDescent="0.25">
      <c r="E7592" s="2"/>
      <c r="F7592" s="2"/>
      <c r="M7592" s="2"/>
      <c r="N7592" s="2"/>
      <c r="O7592" s="2"/>
    </row>
    <row r="7593" spans="5:15" x14ac:dyDescent="0.25">
      <c r="O7593" s="2"/>
    </row>
    <row r="7596" spans="5:15" x14ac:dyDescent="0.25">
      <c r="E7596" s="2"/>
      <c r="F7596" s="2"/>
      <c r="G7596" s="5"/>
      <c r="H7596" s="2"/>
      <c r="I7596" s="2"/>
      <c r="J7596" s="2"/>
      <c r="K7596" s="2"/>
      <c r="L7596" s="2"/>
      <c r="M7596" s="2"/>
      <c r="N7596" s="2"/>
      <c r="O7596" s="2"/>
    </row>
    <row r="7597" spans="5:15" x14ac:dyDescent="0.25">
      <c r="E7597" s="2"/>
      <c r="F7597" s="2"/>
      <c r="O7597" s="2"/>
    </row>
    <row r="7603" spans="5:15" x14ac:dyDescent="0.25">
      <c r="M7603" s="2"/>
      <c r="N7603" s="2"/>
      <c r="O7603" s="2"/>
    </row>
    <row r="7604" spans="5:15" x14ac:dyDescent="0.25">
      <c r="E7604" s="2"/>
      <c r="F7604" s="2"/>
      <c r="G7604" s="5"/>
      <c r="H7604" s="2"/>
      <c r="I7604" s="2"/>
      <c r="J7604" s="2"/>
      <c r="K7604" s="2"/>
      <c r="L7604" s="2"/>
      <c r="M7604" s="2"/>
      <c r="N7604" s="2"/>
      <c r="O7604" s="2"/>
    </row>
    <row r="7605" spans="5:15" x14ac:dyDescent="0.25">
      <c r="E7605" s="2"/>
      <c r="F7605" s="2"/>
      <c r="G7605" s="5"/>
      <c r="H7605" s="2"/>
      <c r="I7605" s="2"/>
      <c r="J7605" s="2"/>
      <c r="K7605" s="2"/>
      <c r="L7605" s="2"/>
      <c r="M7605" s="2"/>
      <c r="N7605" s="2"/>
      <c r="O7605" s="2"/>
    </row>
    <row r="7606" spans="5:15" x14ac:dyDescent="0.25">
      <c r="E7606" s="2"/>
      <c r="F7606" s="2"/>
      <c r="G7606" s="5"/>
      <c r="H7606" s="2"/>
      <c r="I7606" s="2"/>
      <c r="J7606" s="2"/>
      <c r="K7606" s="2"/>
      <c r="L7606" s="2"/>
      <c r="M7606" s="2"/>
      <c r="N7606" s="2"/>
      <c r="O7606" s="2"/>
    </row>
    <row r="7608" spans="5:15" x14ac:dyDescent="0.25">
      <c r="E7608" s="2"/>
      <c r="F7608" s="2"/>
      <c r="G7608" s="5"/>
      <c r="H7608" s="2"/>
      <c r="I7608" s="2"/>
      <c r="J7608" s="2"/>
      <c r="K7608" s="2"/>
      <c r="L7608" s="2"/>
      <c r="M7608" s="2"/>
      <c r="N7608" s="2"/>
      <c r="O7608" s="2"/>
    </row>
    <row r="7609" spans="5:15" x14ac:dyDescent="0.25">
      <c r="E7609" s="2"/>
      <c r="F7609" s="2"/>
      <c r="G7609" s="5"/>
      <c r="H7609" s="2"/>
      <c r="I7609" s="2"/>
      <c r="J7609" s="2"/>
      <c r="K7609" s="2"/>
      <c r="L7609" s="2"/>
      <c r="M7609" s="2"/>
      <c r="N7609" s="2"/>
      <c r="O7609" s="2"/>
    </row>
    <row r="7610" spans="5:15" x14ac:dyDescent="0.25">
      <c r="E7610" s="2"/>
      <c r="F7610" s="2"/>
      <c r="G7610" s="5"/>
      <c r="H7610" s="2"/>
      <c r="I7610" s="2"/>
      <c r="J7610" s="2"/>
      <c r="K7610" s="2"/>
      <c r="L7610" s="2"/>
      <c r="M7610" s="2"/>
      <c r="N7610" s="2"/>
      <c r="O7610" s="2"/>
    </row>
    <row r="7611" spans="5:15" x14ac:dyDescent="0.25">
      <c r="I7611" s="2"/>
      <c r="J7611" s="2"/>
      <c r="K7611" s="2"/>
      <c r="L7611" s="2"/>
      <c r="M7611" s="2"/>
      <c r="N7611" s="2"/>
      <c r="O7611" s="2"/>
    </row>
    <row r="7612" spans="5:15" x14ac:dyDescent="0.25">
      <c r="E7612" s="2"/>
      <c r="F7612" s="2"/>
      <c r="G7612" s="5"/>
      <c r="H7612" s="2"/>
      <c r="I7612" s="2"/>
      <c r="J7612" s="2"/>
      <c r="K7612" s="2"/>
      <c r="L7612" s="2"/>
      <c r="M7612" s="2"/>
      <c r="N7612" s="2"/>
      <c r="O7612" s="2"/>
    </row>
    <row r="7613" spans="5:15" x14ac:dyDescent="0.25">
      <c r="E7613" s="2"/>
      <c r="F7613" s="2"/>
      <c r="G7613" s="5"/>
      <c r="H7613" s="2"/>
      <c r="I7613" s="2"/>
      <c r="J7613" s="2"/>
      <c r="K7613" s="2"/>
      <c r="L7613" s="2"/>
      <c r="M7613" s="2"/>
      <c r="N7613" s="2"/>
      <c r="O7613" s="2"/>
    </row>
    <row r="7614" spans="5:15" x14ac:dyDescent="0.25">
      <c r="E7614" s="2"/>
      <c r="F7614" s="2"/>
      <c r="G7614" s="5"/>
      <c r="H7614" s="2"/>
      <c r="I7614" s="2"/>
      <c r="J7614" s="2"/>
      <c r="K7614" s="2"/>
      <c r="L7614" s="2"/>
      <c r="M7614" s="2"/>
      <c r="N7614" s="2"/>
      <c r="O7614" s="2"/>
    </row>
    <row r="7615" spans="5:15" x14ac:dyDescent="0.25">
      <c r="E7615" s="2"/>
      <c r="F7615" s="2"/>
      <c r="G7615" s="5"/>
      <c r="H7615" s="2"/>
      <c r="I7615" s="2"/>
      <c r="J7615" s="2"/>
      <c r="K7615" s="2"/>
      <c r="L7615" s="2"/>
      <c r="M7615" s="2"/>
      <c r="N7615" s="2"/>
      <c r="O7615" s="2"/>
    </row>
    <row r="7616" spans="5:15" x14ac:dyDescent="0.25">
      <c r="E7616" s="2"/>
      <c r="F7616" s="2"/>
      <c r="G7616" s="5"/>
      <c r="H7616" s="2"/>
      <c r="I7616" s="2"/>
      <c r="J7616" s="2"/>
      <c r="K7616" s="2"/>
      <c r="L7616" s="2"/>
      <c r="M7616" s="2"/>
      <c r="N7616" s="2"/>
      <c r="O7616" s="2"/>
    </row>
    <row r="7617" spans="5:15" x14ac:dyDescent="0.25">
      <c r="E7617" s="2"/>
      <c r="F7617" s="2"/>
      <c r="G7617" s="5"/>
      <c r="H7617" s="2"/>
      <c r="I7617" s="2"/>
      <c r="J7617" s="2"/>
      <c r="K7617" s="2"/>
      <c r="L7617" s="2"/>
      <c r="M7617" s="2"/>
      <c r="N7617" s="2"/>
      <c r="O7617" s="2"/>
    </row>
    <row r="7618" spans="5:15" x14ac:dyDescent="0.25">
      <c r="E7618" s="2"/>
      <c r="F7618" s="2"/>
      <c r="G7618" s="5"/>
      <c r="H7618" s="2"/>
      <c r="I7618" s="2"/>
      <c r="J7618" s="2"/>
      <c r="K7618" s="2"/>
      <c r="L7618" s="2"/>
      <c r="M7618" s="2"/>
      <c r="N7618" s="2"/>
      <c r="O7618" s="2"/>
    </row>
    <row r="7620" spans="5:15" x14ac:dyDescent="0.25">
      <c r="E7620" s="2"/>
      <c r="F7620" s="2"/>
      <c r="G7620" s="5"/>
      <c r="H7620" s="2"/>
      <c r="I7620" s="2"/>
      <c r="J7620" s="2"/>
      <c r="K7620" s="2"/>
      <c r="L7620" s="2"/>
      <c r="M7620" s="2"/>
      <c r="N7620" s="2"/>
      <c r="O7620" s="2"/>
    </row>
    <row r="7621" spans="5:15" x14ac:dyDescent="0.25">
      <c r="E7621" s="2"/>
      <c r="F7621" s="2"/>
      <c r="G7621" s="5"/>
      <c r="H7621" s="2"/>
      <c r="I7621" s="2"/>
      <c r="J7621" s="2"/>
      <c r="K7621" s="2"/>
      <c r="L7621" s="2"/>
      <c r="M7621" s="2"/>
      <c r="N7621" s="2"/>
      <c r="O7621" s="2"/>
    </row>
    <row r="7622" spans="5:15" x14ac:dyDescent="0.25">
      <c r="E7622" s="2"/>
      <c r="F7622" s="2"/>
      <c r="G7622" s="5"/>
      <c r="H7622" s="2"/>
      <c r="I7622" s="2"/>
      <c r="J7622" s="2"/>
      <c r="K7622" s="2"/>
      <c r="L7622" s="2"/>
      <c r="M7622" s="2"/>
      <c r="N7622" s="2"/>
      <c r="O7622" s="2"/>
    </row>
    <row r="7623" spans="5:15" x14ac:dyDescent="0.25">
      <c r="E7623" s="2"/>
      <c r="F7623" s="2"/>
      <c r="G7623" s="5"/>
      <c r="H7623" s="2"/>
      <c r="I7623" s="2"/>
      <c r="J7623" s="2"/>
      <c r="K7623" s="2"/>
      <c r="L7623" s="2"/>
      <c r="M7623" s="2"/>
      <c r="N7623" s="2"/>
      <c r="O7623" s="2"/>
    </row>
    <row r="7624" spans="5:15" x14ac:dyDescent="0.25">
      <c r="E7624" s="2"/>
      <c r="F7624" s="2"/>
      <c r="G7624" s="5"/>
      <c r="H7624" s="2"/>
      <c r="I7624" s="2"/>
      <c r="J7624" s="2"/>
      <c r="K7624" s="2"/>
      <c r="L7624" s="2"/>
      <c r="M7624" s="2"/>
      <c r="N7624" s="2"/>
      <c r="O7624" s="2"/>
    </row>
    <row r="7625" spans="5:15" x14ac:dyDescent="0.25">
      <c r="E7625" s="2"/>
      <c r="F7625" s="2"/>
      <c r="G7625" s="5"/>
      <c r="H7625" s="2"/>
      <c r="I7625" s="2"/>
      <c r="J7625" s="2"/>
      <c r="K7625" s="2"/>
      <c r="L7625" s="2"/>
      <c r="M7625" s="2"/>
      <c r="N7625" s="2"/>
      <c r="O7625" s="2"/>
    </row>
    <row r="7626" spans="5:15" x14ac:dyDescent="0.25">
      <c r="E7626" s="2"/>
      <c r="F7626" s="2"/>
      <c r="G7626" s="5"/>
      <c r="H7626" s="2"/>
      <c r="I7626" s="2"/>
      <c r="J7626" s="2"/>
      <c r="K7626" s="2"/>
      <c r="L7626" s="2"/>
      <c r="M7626" s="2"/>
      <c r="N7626" s="2"/>
      <c r="O7626" s="2"/>
    </row>
    <row r="7627" spans="5:15" x14ac:dyDescent="0.25">
      <c r="E7627" s="2"/>
      <c r="F7627" s="2"/>
      <c r="G7627" s="5"/>
      <c r="H7627" s="2"/>
      <c r="I7627" s="2"/>
      <c r="J7627" s="2"/>
      <c r="K7627" s="2"/>
      <c r="L7627" s="2"/>
      <c r="M7627" s="2"/>
      <c r="N7627" s="2"/>
      <c r="O7627" s="2"/>
    </row>
    <row r="7628" spans="5:15" x14ac:dyDescent="0.25">
      <c r="E7628" s="2"/>
      <c r="F7628" s="2"/>
      <c r="G7628" s="5"/>
      <c r="H7628" s="2"/>
      <c r="I7628" s="2"/>
      <c r="J7628" s="2"/>
      <c r="K7628" s="2"/>
      <c r="L7628" s="2"/>
      <c r="M7628" s="2"/>
      <c r="N7628" s="2"/>
      <c r="O7628" s="2"/>
    </row>
    <row r="7629" spans="5:15" x14ac:dyDescent="0.25">
      <c r="E7629" s="2"/>
      <c r="F7629" s="2"/>
      <c r="G7629" s="5"/>
      <c r="H7629" s="2"/>
      <c r="I7629" s="2"/>
      <c r="J7629" s="2"/>
      <c r="K7629" s="2"/>
      <c r="L7629" s="2"/>
      <c r="M7629" s="2"/>
      <c r="N7629" s="2"/>
      <c r="O7629" s="2"/>
    </row>
    <row r="7630" spans="5:15" x14ac:dyDescent="0.25">
      <c r="E7630" s="2"/>
      <c r="F7630" s="2"/>
      <c r="G7630" s="5"/>
      <c r="H7630" s="2"/>
      <c r="I7630" s="2"/>
      <c r="J7630" s="2"/>
      <c r="K7630" s="2"/>
      <c r="L7630" s="2"/>
      <c r="M7630" s="2"/>
      <c r="N7630" s="2"/>
      <c r="O7630" s="2"/>
    </row>
    <row r="7632" spans="5:15" x14ac:dyDescent="0.25">
      <c r="E7632" s="2"/>
      <c r="F7632" s="2"/>
      <c r="G7632" s="5"/>
      <c r="H7632" s="2"/>
      <c r="I7632" s="2"/>
      <c r="J7632" s="2"/>
      <c r="K7632" s="2"/>
      <c r="L7632" s="2"/>
      <c r="M7632" s="2"/>
      <c r="N7632" s="2"/>
      <c r="O7632" s="2"/>
    </row>
    <row r="7633" spans="5:15" x14ac:dyDescent="0.25">
      <c r="F7633" s="2"/>
      <c r="G7633" s="5"/>
      <c r="H7633" s="2"/>
      <c r="I7633" s="2"/>
      <c r="J7633" s="2"/>
      <c r="K7633" s="2"/>
      <c r="L7633" s="2"/>
      <c r="M7633" s="2"/>
      <c r="N7633" s="2"/>
      <c r="O7633" s="2"/>
    </row>
    <row r="7634" spans="5:15" x14ac:dyDescent="0.25">
      <c r="E7634" s="2"/>
      <c r="F7634" s="2"/>
      <c r="G7634" s="5"/>
      <c r="H7634" s="2"/>
      <c r="I7634" s="2"/>
      <c r="J7634" s="2"/>
      <c r="K7634" s="2"/>
      <c r="L7634" s="2"/>
      <c r="M7634" s="2"/>
      <c r="N7634" s="2"/>
      <c r="O7634" s="2"/>
    </row>
    <row r="7635" spans="5:15" x14ac:dyDescent="0.25">
      <c r="G7635" s="5"/>
      <c r="H7635" s="2"/>
      <c r="I7635" s="2"/>
      <c r="J7635" s="2"/>
      <c r="K7635" s="2"/>
      <c r="L7635" s="2"/>
      <c r="M7635" s="2"/>
      <c r="N7635" s="2"/>
      <c r="O7635" s="2"/>
    </row>
    <row r="7636" spans="5:15" x14ac:dyDescent="0.25">
      <c r="E7636" s="2"/>
      <c r="F7636" s="2"/>
      <c r="G7636" s="5"/>
      <c r="H7636" s="2"/>
      <c r="I7636" s="2"/>
      <c r="J7636" s="2"/>
      <c r="K7636" s="2"/>
      <c r="L7636" s="2"/>
      <c r="M7636" s="2"/>
      <c r="N7636" s="2"/>
      <c r="O7636" s="2"/>
    </row>
    <row r="7637" spans="5:15" x14ac:dyDescent="0.25">
      <c r="E7637" s="2"/>
      <c r="F7637" s="2"/>
      <c r="G7637" s="5"/>
      <c r="H7637" s="2"/>
      <c r="I7637" s="2"/>
      <c r="J7637" s="2"/>
      <c r="K7637" s="2"/>
      <c r="L7637" s="2"/>
      <c r="M7637" s="2"/>
      <c r="N7637" s="2"/>
      <c r="O7637" s="2"/>
    </row>
    <row r="7638" spans="5:15" x14ac:dyDescent="0.25">
      <c r="E7638" s="2"/>
      <c r="F7638" s="2"/>
      <c r="G7638" s="5"/>
      <c r="H7638" s="2"/>
      <c r="I7638" s="2"/>
      <c r="J7638" s="2"/>
      <c r="K7638" s="2"/>
      <c r="L7638" s="2"/>
      <c r="M7638" s="2"/>
      <c r="N7638" s="2"/>
      <c r="O7638" s="2"/>
    </row>
    <row r="7639" spans="5:15" x14ac:dyDescent="0.25">
      <c r="F7639" s="2"/>
      <c r="G7639" s="5"/>
      <c r="H7639" s="2"/>
      <c r="I7639" s="2"/>
      <c r="J7639" s="2"/>
      <c r="K7639" s="2"/>
      <c r="L7639" s="2"/>
      <c r="M7639" s="2"/>
      <c r="N7639" s="2"/>
      <c r="O7639" s="2"/>
    </row>
    <row r="7640" spans="5:15" x14ac:dyDescent="0.25">
      <c r="E7640" s="2"/>
      <c r="F7640" s="2"/>
      <c r="G7640" s="5"/>
      <c r="H7640" s="2"/>
      <c r="I7640" s="2"/>
      <c r="J7640" s="2"/>
      <c r="K7640" s="2"/>
      <c r="L7640" s="2"/>
      <c r="M7640" s="2"/>
      <c r="N7640" s="2"/>
      <c r="O7640" s="2"/>
    </row>
    <row r="7641" spans="5:15" x14ac:dyDescent="0.25">
      <c r="E7641" s="2"/>
      <c r="F7641" s="2"/>
      <c r="G7641" s="5"/>
      <c r="H7641" s="2"/>
      <c r="I7641" s="2"/>
      <c r="J7641" s="2"/>
      <c r="K7641" s="2"/>
      <c r="L7641" s="2"/>
      <c r="M7641" s="2"/>
      <c r="N7641" s="2"/>
      <c r="O7641" s="2"/>
    </row>
    <row r="7643" spans="5:15" x14ac:dyDescent="0.25">
      <c r="E7643" s="2"/>
      <c r="F7643" s="2"/>
      <c r="G7643" s="5"/>
      <c r="H7643" s="2"/>
      <c r="I7643" s="2"/>
      <c r="J7643" s="2"/>
      <c r="K7643" s="2"/>
      <c r="L7643" s="2"/>
      <c r="M7643" s="2"/>
      <c r="N7643" s="2"/>
      <c r="O7643" s="2"/>
    </row>
    <row r="7644" spans="5:15" x14ac:dyDescent="0.25">
      <c r="E7644" s="2"/>
      <c r="F7644" s="2"/>
      <c r="G7644" s="5"/>
      <c r="H7644" s="2"/>
      <c r="I7644" s="2"/>
      <c r="J7644" s="2"/>
      <c r="K7644" s="2"/>
      <c r="L7644" s="2"/>
      <c r="M7644" s="2"/>
      <c r="N7644" s="2"/>
      <c r="O7644" s="2"/>
    </row>
    <row r="7645" spans="5:15" x14ac:dyDescent="0.25">
      <c r="E7645" s="2"/>
      <c r="F7645" s="2"/>
      <c r="G7645" s="5"/>
      <c r="H7645" s="2"/>
      <c r="I7645" s="2"/>
      <c r="J7645" s="2"/>
      <c r="K7645" s="2"/>
      <c r="L7645" s="2"/>
      <c r="M7645" s="2"/>
      <c r="N7645" s="2"/>
      <c r="O7645" s="2"/>
    </row>
    <row r="7647" spans="5:15" x14ac:dyDescent="0.25">
      <c r="E7647" s="2"/>
      <c r="F7647" s="2"/>
      <c r="G7647" s="5"/>
      <c r="H7647" s="2"/>
      <c r="I7647" s="2"/>
      <c r="J7647" s="2"/>
      <c r="K7647" s="2"/>
      <c r="L7647" s="2"/>
      <c r="M7647" s="2"/>
      <c r="N7647" s="2"/>
      <c r="O7647" s="2"/>
    </row>
    <row r="7648" spans="5:15" x14ac:dyDescent="0.25">
      <c r="E7648" s="2"/>
      <c r="F7648" s="2"/>
      <c r="G7648" s="5"/>
      <c r="H7648" s="2"/>
      <c r="I7648" s="2"/>
      <c r="J7648" s="2"/>
      <c r="K7648" s="2"/>
      <c r="L7648" s="2"/>
      <c r="M7648" s="2"/>
      <c r="N7648" s="2"/>
      <c r="O7648" s="2"/>
    </row>
    <row r="7649" spans="5:15" x14ac:dyDescent="0.25">
      <c r="E7649" s="2"/>
      <c r="F7649" s="2"/>
      <c r="G7649" s="5"/>
      <c r="H7649" s="2"/>
      <c r="I7649" s="2"/>
      <c r="J7649" s="2"/>
      <c r="K7649" s="2"/>
      <c r="L7649" s="2"/>
      <c r="M7649" s="2"/>
      <c r="N7649" s="2"/>
      <c r="O7649" s="2"/>
    </row>
    <row r="7650" spans="5:15" x14ac:dyDescent="0.25">
      <c r="E7650" s="2"/>
      <c r="F7650" s="2"/>
      <c r="G7650" s="5"/>
      <c r="H7650" s="2"/>
      <c r="I7650" s="2"/>
      <c r="J7650" s="2"/>
      <c r="K7650" s="2"/>
      <c r="L7650" s="2"/>
      <c r="M7650" s="2"/>
      <c r="N7650" s="2"/>
      <c r="O7650" s="2"/>
    </row>
    <row r="7651" spans="5:15" x14ac:dyDescent="0.25">
      <c r="E7651" s="2"/>
      <c r="F7651" s="2"/>
      <c r="G7651" s="5"/>
      <c r="H7651" s="2"/>
      <c r="I7651" s="2"/>
      <c r="J7651" s="2"/>
      <c r="K7651" s="2"/>
      <c r="L7651" s="2"/>
      <c r="M7651" s="2"/>
      <c r="N7651" s="2"/>
      <c r="O7651" s="2"/>
    </row>
    <row r="7652" spans="5:15" x14ac:dyDescent="0.25">
      <c r="N7652" s="2"/>
      <c r="O7652" s="2"/>
    </row>
    <row r="7654" spans="5:15" x14ac:dyDescent="0.25">
      <c r="E7654" s="2"/>
      <c r="F7654" s="2"/>
      <c r="G7654" s="5"/>
      <c r="H7654" s="2"/>
      <c r="I7654" s="2"/>
      <c r="J7654" s="2"/>
      <c r="K7654" s="2"/>
      <c r="L7654" s="2"/>
      <c r="M7654" s="2"/>
      <c r="N7654" s="2"/>
      <c r="O7654" s="2"/>
    </row>
    <row r="7655" spans="5:15" x14ac:dyDescent="0.25">
      <c r="E7655" s="2"/>
      <c r="F7655" s="2"/>
      <c r="G7655" s="5"/>
      <c r="H7655" s="2"/>
      <c r="I7655" s="2"/>
      <c r="J7655" s="2"/>
      <c r="K7655" s="2"/>
      <c r="L7655" s="2"/>
      <c r="M7655" s="2"/>
      <c r="N7655" s="2"/>
      <c r="O7655" s="2"/>
    </row>
    <row r="7656" spans="5:15" x14ac:dyDescent="0.25">
      <c r="E7656" s="2"/>
      <c r="F7656" s="2"/>
      <c r="G7656" s="5"/>
      <c r="H7656" s="2"/>
      <c r="I7656" s="2"/>
      <c r="J7656" s="2"/>
      <c r="K7656" s="2"/>
      <c r="L7656" s="2"/>
      <c r="M7656" s="2"/>
      <c r="N7656" s="2"/>
      <c r="O7656" s="2"/>
    </row>
    <row r="7658" spans="5:15" x14ac:dyDescent="0.25">
      <c r="E7658" s="2"/>
      <c r="F7658" s="2"/>
      <c r="G7658" s="5"/>
      <c r="H7658" s="2"/>
      <c r="I7658" s="2"/>
      <c r="J7658" s="2"/>
      <c r="K7658" s="2"/>
      <c r="L7658" s="2"/>
      <c r="M7658" s="2"/>
      <c r="N7658" s="2"/>
      <c r="O7658" s="2"/>
    </row>
    <row r="7659" spans="5:15" x14ac:dyDescent="0.25">
      <c r="E7659" s="2"/>
      <c r="F7659" s="2"/>
      <c r="G7659" s="5"/>
      <c r="H7659" s="2"/>
      <c r="I7659" s="2"/>
      <c r="J7659" s="2"/>
      <c r="K7659" s="2"/>
      <c r="L7659" s="2"/>
      <c r="M7659" s="2"/>
      <c r="N7659" s="2"/>
      <c r="O7659" s="2"/>
    </row>
    <row r="7660" spans="5:15" x14ac:dyDescent="0.25">
      <c r="E7660" s="2"/>
      <c r="F7660" s="2"/>
      <c r="G7660" s="5"/>
      <c r="H7660" s="2"/>
      <c r="I7660" s="2"/>
      <c r="J7660" s="2"/>
      <c r="K7660" s="2"/>
      <c r="L7660" s="2"/>
      <c r="M7660" s="2"/>
      <c r="N7660" s="2"/>
      <c r="O7660" s="2"/>
    </row>
    <row r="7661" spans="5:15" x14ac:dyDescent="0.25">
      <c r="I7661" s="2"/>
      <c r="J7661" s="2"/>
      <c r="K7661" s="2"/>
      <c r="L7661" s="2"/>
      <c r="M7661" s="2"/>
      <c r="N7661" s="2"/>
      <c r="O7661" s="2"/>
    </row>
    <row r="7662" spans="5:15" x14ac:dyDescent="0.25">
      <c r="H7662" s="2"/>
      <c r="I7662" s="2"/>
      <c r="J7662" s="2"/>
      <c r="K7662" s="2"/>
      <c r="L7662" s="2"/>
      <c r="M7662" s="2"/>
      <c r="N7662" s="2"/>
      <c r="O7662" s="2"/>
    </row>
    <row r="7663" spans="5:15" x14ac:dyDescent="0.25">
      <c r="H7663" s="2"/>
      <c r="I7663" s="2"/>
      <c r="J7663" s="2"/>
      <c r="K7663" s="2"/>
      <c r="L7663" s="2"/>
      <c r="M7663" s="2"/>
      <c r="N7663" s="2"/>
      <c r="O7663" s="2"/>
    </row>
    <row r="7666" spans="5:15" x14ac:dyDescent="0.25">
      <c r="E7666" s="2"/>
      <c r="G7666" s="5"/>
      <c r="H7666" s="2"/>
      <c r="I7666" s="2"/>
      <c r="J7666" s="2"/>
      <c r="K7666" s="2"/>
      <c r="L7666" s="2"/>
      <c r="M7666" s="2"/>
      <c r="N7666" s="2"/>
      <c r="O7666" s="2"/>
    </row>
    <row r="7667" spans="5:15" x14ac:dyDescent="0.25">
      <c r="E7667" s="2"/>
      <c r="F7667" s="2"/>
      <c r="G7667" s="5"/>
      <c r="H7667" s="2"/>
      <c r="I7667" s="2"/>
      <c r="J7667" s="2"/>
      <c r="K7667" s="2"/>
      <c r="L7667" s="2"/>
      <c r="M7667" s="2"/>
      <c r="N7667" s="2"/>
      <c r="O7667" s="2"/>
    </row>
    <row r="7670" spans="5:15" x14ac:dyDescent="0.25">
      <c r="F7670" s="2"/>
      <c r="G7670" s="5"/>
      <c r="H7670" s="2"/>
      <c r="I7670" s="2"/>
      <c r="J7670" s="2"/>
      <c r="K7670" s="2"/>
      <c r="L7670" s="2"/>
      <c r="M7670" s="2"/>
      <c r="N7670" s="2"/>
      <c r="O7670" s="2"/>
    </row>
    <row r="7671" spans="5:15" x14ac:dyDescent="0.25">
      <c r="J7671" s="2"/>
      <c r="K7671" s="2"/>
      <c r="L7671" s="2"/>
      <c r="M7671" s="2"/>
      <c r="N7671" s="2"/>
      <c r="O7671" s="2"/>
    </row>
    <row r="7672" spans="5:15" x14ac:dyDescent="0.25">
      <c r="I7672" s="2"/>
      <c r="J7672" s="2"/>
      <c r="K7672" s="2"/>
      <c r="L7672" s="2"/>
      <c r="M7672" s="2"/>
      <c r="N7672" s="2"/>
      <c r="O7672" s="2"/>
    </row>
    <row r="7673" spans="5:15" x14ac:dyDescent="0.25">
      <c r="F7673" s="2"/>
      <c r="G7673" s="5"/>
      <c r="H7673" s="2"/>
      <c r="I7673" s="2"/>
      <c r="J7673" s="2"/>
      <c r="K7673" s="2"/>
      <c r="L7673" s="2"/>
      <c r="M7673" s="2"/>
      <c r="N7673" s="2"/>
      <c r="O7673" s="2"/>
    </row>
    <row r="7674" spans="5:15" x14ac:dyDescent="0.25">
      <c r="E7674" s="2"/>
      <c r="F7674" s="2"/>
      <c r="G7674" s="5"/>
      <c r="H7674" s="2"/>
      <c r="I7674" s="2"/>
      <c r="J7674" s="2"/>
      <c r="K7674" s="2"/>
      <c r="L7674" s="2"/>
      <c r="M7674" s="2"/>
      <c r="N7674" s="2"/>
      <c r="O7674" s="2"/>
    </row>
    <row r="7675" spans="5:15" x14ac:dyDescent="0.25">
      <c r="E7675" s="2"/>
      <c r="F7675" s="2"/>
      <c r="G7675" s="5"/>
      <c r="H7675" s="2"/>
      <c r="I7675" s="2"/>
      <c r="J7675" s="2"/>
      <c r="K7675" s="2"/>
      <c r="L7675" s="2"/>
      <c r="M7675" s="2"/>
      <c r="N7675" s="2"/>
      <c r="O7675" s="2"/>
    </row>
    <row r="7678" spans="5:15" x14ac:dyDescent="0.25">
      <c r="E7678" s="2"/>
      <c r="F7678" s="2"/>
      <c r="G7678" s="5"/>
      <c r="H7678" s="2"/>
      <c r="I7678" s="2"/>
      <c r="J7678" s="2"/>
      <c r="K7678" s="2"/>
      <c r="L7678" s="2"/>
      <c r="M7678" s="2"/>
      <c r="N7678" s="2"/>
      <c r="O7678" s="2"/>
    </row>
    <row r="7679" spans="5:15" x14ac:dyDescent="0.25">
      <c r="E7679" s="2"/>
      <c r="F7679" s="2"/>
      <c r="G7679" s="5"/>
      <c r="H7679" s="2"/>
      <c r="I7679" s="2"/>
      <c r="J7679" s="2"/>
      <c r="K7679" s="2"/>
      <c r="L7679" s="2"/>
      <c r="M7679" s="2"/>
      <c r="N7679" s="2"/>
      <c r="O7679" s="2"/>
    </row>
    <row r="7680" spans="5:15" x14ac:dyDescent="0.25">
      <c r="E7680" s="2"/>
      <c r="F7680" s="2"/>
      <c r="G7680" s="5"/>
      <c r="H7680" s="2"/>
      <c r="I7680" s="2"/>
      <c r="J7680" s="2"/>
      <c r="K7680" s="2"/>
      <c r="L7680" s="2"/>
      <c r="M7680" s="2"/>
      <c r="N7680" s="2"/>
      <c r="O7680" s="2"/>
    </row>
    <row r="7682" spans="5:15" x14ac:dyDescent="0.25">
      <c r="E7682" s="2"/>
      <c r="F7682" s="2"/>
      <c r="G7682" s="5"/>
      <c r="H7682" s="2"/>
      <c r="I7682" s="2"/>
      <c r="J7682" s="2"/>
      <c r="K7682" s="2"/>
      <c r="L7682" s="2"/>
      <c r="M7682" s="2"/>
      <c r="N7682" s="2"/>
      <c r="O7682" s="2"/>
    </row>
    <row r="7683" spans="5:15" x14ac:dyDescent="0.25">
      <c r="E7683" s="2"/>
      <c r="F7683" s="2"/>
      <c r="G7683" s="5"/>
      <c r="H7683" s="2"/>
      <c r="I7683" s="2"/>
      <c r="J7683" s="2"/>
      <c r="K7683" s="2"/>
      <c r="L7683" s="2"/>
      <c r="M7683" s="2"/>
      <c r="N7683" s="2"/>
      <c r="O7683" s="2"/>
    </row>
    <row r="7684" spans="5:15" x14ac:dyDescent="0.25">
      <c r="E7684" s="2"/>
      <c r="F7684" s="2"/>
      <c r="G7684" s="5"/>
      <c r="H7684" s="2"/>
      <c r="I7684" s="2"/>
      <c r="J7684" s="2"/>
      <c r="K7684" s="2"/>
      <c r="L7684" s="2"/>
      <c r="M7684" s="2"/>
      <c r="N7684" s="2"/>
      <c r="O7684" s="2"/>
    </row>
    <row r="7685" spans="5:15" x14ac:dyDescent="0.25">
      <c r="E7685" s="2"/>
      <c r="H7685" s="2"/>
      <c r="I7685" s="2"/>
      <c r="J7685" s="2"/>
      <c r="K7685" s="2"/>
      <c r="L7685" s="2"/>
      <c r="M7685" s="2"/>
      <c r="N7685" s="2"/>
      <c r="O7685" s="2"/>
    </row>
    <row r="7686" spans="5:15" x14ac:dyDescent="0.25">
      <c r="E7686" s="2"/>
      <c r="F7686" s="2"/>
      <c r="G7686" s="5"/>
      <c r="H7686" s="2"/>
      <c r="I7686" s="2"/>
      <c r="J7686" s="2"/>
      <c r="K7686" s="2"/>
      <c r="L7686" s="2"/>
      <c r="M7686" s="2"/>
      <c r="N7686" s="2"/>
      <c r="O7686" s="2"/>
    </row>
    <row r="7687" spans="5:15" x14ac:dyDescent="0.25">
      <c r="E7687" s="2"/>
      <c r="F7687" s="2"/>
      <c r="G7687" s="5"/>
      <c r="H7687" s="2"/>
      <c r="I7687" s="2"/>
      <c r="J7687" s="2"/>
      <c r="K7687" s="2"/>
      <c r="L7687" s="2"/>
      <c r="M7687" s="2"/>
      <c r="N7687" s="2"/>
      <c r="O7687" s="2"/>
    </row>
    <row r="7688" spans="5:15" x14ac:dyDescent="0.25">
      <c r="G7688" s="5"/>
      <c r="H7688" s="2"/>
      <c r="I7688" s="2"/>
      <c r="J7688" s="2"/>
      <c r="K7688" s="2"/>
      <c r="L7688" s="2"/>
      <c r="M7688" s="2"/>
      <c r="N7688" s="2"/>
      <c r="O7688" s="2"/>
    </row>
    <row r="7690" spans="5:15" x14ac:dyDescent="0.25">
      <c r="E7690" s="2"/>
      <c r="F7690" s="2"/>
      <c r="G7690" s="5"/>
      <c r="H7690" s="2"/>
      <c r="I7690" s="2"/>
      <c r="J7690" s="2"/>
      <c r="K7690" s="2"/>
      <c r="L7690" s="2"/>
      <c r="M7690" s="2"/>
      <c r="N7690" s="2"/>
      <c r="O7690" s="2"/>
    </row>
    <row r="7691" spans="5:15" x14ac:dyDescent="0.25">
      <c r="E7691" s="2"/>
      <c r="F7691" s="2"/>
      <c r="G7691" s="5"/>
      <c r="H7691" s="2"/>
      <c r="I7691" s="2"/>
      <c r="J7691" s="2"/>
      <c r="K7691" s="2"/>
      <c r="L7691" s="2"/>
      <c r="M7691" s="2"/>
      <c r="N7691" s="2"/>
      <c r="O7691" s="2"/>
    </row>
    <row r="7692" spans="5:15" x14ac:dyDescent="0.25">
      <c r="E7692" s="2"/>
      <c r="F7692" s="2"/>
      <c r="G7692" s="5"/>
      <c r="H7692" s="2"/>
      <c r="I7692" s="2"/>
      <c r="J7692" s="2"/>
      <c r="K7692" s="2"/>
      <c r="L7692" s="2"/>
      <c r="M7692" s="2"/>
      <c r="N7692" s="2"/>
      <c r="O7692" s="2"/>
    </row>
    <row r="7693" spans="5:15" x14ac:dyDescent="0.25">
      <c r="I7693" s="2"/>
      <c r="J7693" s="2"/>
      <c r="K7693" s="2"/>
      <c r="L7693" s="2"/>
      <c r="M7693" s="2"/>
      <c r="N7693" s="2"/>
      <c r="O7693" s="2"/>
    </row>
    <row r="7694" spans="5:15" x14ac:dyDescent="0.25">
      <c r="E7694" s="2"/>
      <c r="F7694" s="2"/>
      <c r="G7694" s="5"/>
      <c r="H7694" s="2"/>
      <c r="I7694" s="2"/>
      <c r="J7694" s="2"/>
      <c r="K7694" s="2"/>
      <c r="L7694" s="2"/>
      <c r="M7694" s="2"/>
      <c r="N7694" s="2"/>
      <c r="O7694" s="2"/>
    </row>
    <row r="7695" spans="5:15" x14ac:dyDescent="0.25">
      <c r="E7695" s="2"/>
      <c r="F7695" s="2"/>
      <c r="G7695" s="5"/>
      <c r="H7695" s="2"/>
      <c r="I7695" s="2"/>
      <c r="J7695" s="2"/>
      <c r="K7695" s="2"/>
      <c r="L7695" s="2"/>
      <c r="M7695" s="2"/>
      <c r="N7695" s="2"/>
      <c r="O7695" s="2"/>
    </row>
    <row r="7696" spans="5:15" x14ac:dyDescent="0.25">
      <c r="E7696" s="2"/>
      <c r="F7696" s="2"/>
      <c r="G7696" s="5"/>
      <c r="H7696" s="2"/>
      <c r="I7696" s="2"/>
      <c r="J7696" s="2"/>
      <c r="K7696" s="2"/>
      <c r="L7696" s="2"/>
      <c r="M7696" s="2"/>
      <c r="N7696" s="2"/>
      <c r="O7696" s="2"/>
    </row>
    <row r="7697" spans="5:15" x14ac:dyDescent="0.25">
      <c r="E7697" s="2"/>
      <c r="F7697" s="2"/>
      <c r="G7697" s="5"/>
      <c r="H7697" s="2"/>
      <c r="I7697" s="2"/>
      <c r="J7697" s="2"/>
      <c r="K7697" s="2"/>
      <c r="L7697" s="2"/>
      <c r="M7697" s="2"/>
      <c r="N7697" s="2"/>
      <c r="O7697" s="2"/>
    </row>
    <row r="7698" spans="5:15" x14ac:dyDescent="0.25">
      <c r="E7698" s="2"/>
      <c r="F7698" s="2"/>
      <c r="G7698" s="5"/>
      <c r="H7698" s="2"/>
      <c r="I7698" s="2"/>
      <c r="J7698" s="2"/>
      <c r="K7698" s="2"/>
      <c r="L7698" s="2"/>
      <c r="M7698" s="2"/>
      <c r="N7698" s="2"/>
      <c r="O7698" s="2"/>
    </row>
    <row r="7699" spans="5:15" x14ac:dyDescent="0.25">
      <c r="E7699" s="2"/>
      <c r="F7699" s="2"/>
      <c r="G7699" s="5"/>
      <c r="H7699" s="2"/>
      <c r="I7699" s="2"/>
      <c r="J7699" s="2"/>
      <c r="K7699" s="2"/>
      <c r="L7699" s="2"/>
      <c r="M7699" s="2"/>
      <c r="N7699" s="2"/>
      <c r="O7699" s="2"/>
    </row>
    <row r="7701" spans="5:15" x14ac:dyDescent="0.25">
      <c r="E7701" s="2"/>
      <c r="F7701" s="2"/>
      <c r="G7701" s="5"/>
      <c r="H7701" s="2"/>
      <c r="I7701" s="2"/>
      <c r="J7701" s="2"/>
      <c r="K7701" s="2"/>
      <c r="L7701" s="2"/>
      <c r="M7701" s="2"/>
      <c r="N7701" s="2"/>
      <c r="O7701" s="2"/>
    </row>
    <row r="7702" spans="5:15" x14ac:dyDescent="0.25">
      <c r="E7702" s="2"/>
      <c r="F7702" s="2"/>
      <c r="G7702" s="5"/>
      <c r="H7702" s="2"/>
      <c r="I7702" s="2"/>
      <c r="J7702" s="2"/>
      <c r="K7702" s="2"/>
      <c r="L7702" s="2"/>
      <c r="M7702" s="2"/>
      <c r="N7702" s="2"/>
      <c r="O7702" s="2"/>
    </row>
    <row r="7703" spans="5:15" x14ac:dyDescent="0.25">
      <c r="E7703" s="2"/>
      <c r="F7703" s="2"/>
      <c r="G7703" s="5"/>
      <c r="H7703" s="2"/>
      <c r="I7703" s="2"/>
      <c r="J7703" s="2"/>
      <c r="K7703" s="2"/>
      <c r="L7703" s="2"/>
      <c r="M7703" s="2"/>
      <c r="N7703" s="2"/>
      <c r="O7703" s="2"/>
    </row>
    <row r="7704" spans="5:15" x14ac:dyDescent="0.25">
      <c r="E7704" s="2"/>
      <c r="F7704" s="2"/>
      <c r="G7704" s="5"/>
      <c r="H7704" s="2"/>
      <c r="I7704" s="2"/>
      <c r="J7704" s="2"/>
      <c r="K7704" s="2"/>
      <c r="L7704" s="2"/>
      <c r="M7704" s="2"/>
      <c r="N7704" s="2"/>
      <c r="O7704" s="2"/>
    </row>
    <row r="7705" spans="5:15" x14ac:dyDescent="0.25">
      <c r="E7705" s="2"/>
      <c r="F7705" s="2"/>
      <c r="G7705" s="5"/>
      <c r="H7705" s="2"/>
      <c r="I7705" s="2"/>
      <c r="J7705" s="2"/>
      <c r="K7705" s="2"/>
      <c r="L7705" s="2"/>
      <c r="M7705" s="2"/>
      <c r="N7705" s="2"/>
      <c r="O7705" s="2"/>
    </row>
    <row r="7706" spans="5:15" x14ac:dyDescent="0.25">
      <c r="E7706" s="2"/>
      <c r="F7706" s="2"/>
      <c r="G7706" s="5"/>
      <c r="H7706" s="2"/>
      <c r="I7706" s="2"/>
      <c r="J7706" s="2"/>
      <c r="K7706" s="2"/>
      <c r="L7706" s="2"/>
      <c r="M7706" s="2"/>
      <c r="N7706" s="2"/>
      <c r="O7706" s="2"/>
    </row>
    <row r="7707" spans="5:15" x14ac:dyDescent="0.25">
      <c r="E7707" s="2"/>
      <c r="F7707" s="2"/>
      <c r="G7707" s="5"/>
      <c r="H7707" s="2"/>
      <c r="I7707" s="2"/>
      <c r="J7707" s="2"/>
      <c r="K7707" s="2"/>
      <c r="L7707" s="2"/>
      <c r="M7707" s="2"/>
      <c r="N7707" s="2"/>
      <c r="O7707" s="2"/>
    </row>
    <row r="7708" spans="5:15" x14ac:dyDescent="0.25">
      <c r="E7708" s="2"/>
      <c r="F7708" s="2"/>
      <c r="G7708" s="5"/>
      <c r="H7708" s="2"/>
      <c r="I7708" s="2"/>
      <c r="J7708" s="2"/>
      <c r="K7708" s="2"/>
      <c r="L7708" s="2"/>
    </row>
    <row r="7709" spans="5:15" x14ac:dyDescent="0.25">
      <c r="K7709" s="2"/>
      <c r="L7709" s="2"/>
      <c r="M7709" s="2"/>
      <c r="N7709" s="2"/>
      <c r="O7709" s="2"/>
    </row>
    <row r="7712" spans="5:15" x14ac:dyDescent="0.25">
      <c r="F7712" s="2"/>
      <c r="G7712" s="5"/>
      <c r="H7712" s="2"/>
      <c r="I7712" s="2"/>
      <c r="J7712" s="2"/>
      <c r="K7712" s="2"/>
      <c r="L7712" s="2"/>
      <c r="M7712" s="2"/>
      <c r="N7712" s="2"/>
      <c r="O7712" s="2"/>
    </row>
    <row r="7713" spans="6:15" x14ac:dyDescent="0.25">
      <c r="M7713" s="2"/>
      <c r="N7713" s="2"/>
      <c r="O7713" s="2"/>
    </row>
    <row r="7716" spans="6:15" x14ac:dyDescent="0.25">
      <c r="F7716" s="2"/>
      <c r="G7716" s="5"/>
      <c r="H7716" s="2"/>
      <c r="I7716" s="2"/>
      <c r="J7716" s="2"/>
      <c r="K7716" s="2"/>
      <c r="L7716" s="2"/>
      <c r="M7716" s="2"/>
      <c r="N7716" s="2"/>
      <c r="O7716" s="2"/>
    </row>
    <row r="7718" spans="6:15" x14ac:dyDescent="0.25">
      <c r="I7718" s="2"/>
      <c r="J7718" s="2"/>
      <c r="K7718" s="2"/>
      <c r="L7718" s="2"/>
      <c r="M7718" s="2"/>
      <c r="N7718" s="2"/>
      <c r="O7718" s="2"/>
    </row>
    <row r="7719" spans="6:15" x14ac:dyDescent="0.25">
      <c r="G7719" s="5"/>
      <c r="H7719" s="2"/>
      <c r="I7719" s="2"/>
      <c r="J7719" s="2"/>
      <c r="K7719" s="2"/>
      <c r="L7719" s="2"/>
      <c r="M7719" s="2"/>
      <c r="N7719" s="2"/>
      <c r="O7719" s="2"/>
    </row>
    <row r="7720" spans="6:15" x14ac:dyDescent="0.25">
      <c r="F7720" s="2"/>
      <c r="G7720" s="5"/>
      <c r="H7720" s="2"/>
      <c r="I7720" s="2"/>
      <c r="J7720" s="2"/>
      <c r="K7720" s="2"/>
      <c r="L7720" s="2"/>
      <c r="M7720" s="2"/>
      <c r="N7720" s="2"/>
      <c r="O7720" s="2"/>
    </row>
    <row r="7721" spans="6:15" x14ac:dyDescent="0.25">
      <c r="F7721" s="2"/>
      <c r="G7721" s="5"/>
      <c r="H7721" s="2"/>
      <c r="I7721" s="2"/>
      <c r="J7721" s="2"/>
      <c r="K7721" s="2"/>
      <c r="L7721" s="2"/>
      <c r="M7721" s="2"/>
      <c r="N7721" s="2"/>
      <c r="O7721" s="2"/>
    </row>
    <row r="7722" spans="6:15" x14ac:dyDescent="0.25">
      <c r="F7722" s="2"/>
      <c r="G7722" s="5"/>
      <c r="H7722" s="2"/>
      <c r="I7722" s="2"/>
      <c r="J7722" s="2"/>
      <c r="K7722" s="2"/>
      <c r="L7722" s="2"/>
      <c r="M7722" s="2"/>
      <c r="N7722" s="2"/>
      <c r="O7722" s="2"/>
    </row>
    <row r="7724" spans="6:15" x14ac:dyDescent="0.25">
      <c r="F7724" s="2"/>
      <c r="G7724" s="5"/>
      <c r="H7724" s="2"/>
      <c r="I7724" s="2"/>
      <c r="J7724" s="2"/>
      <c r="K7724" s="2"/>
      <c r="L7724" s="2"/>
      <c r="M7724" s="2"/>
      <c r="N7724" s="2"/>
      <c r="O7724" s="2"/>
    </row>
    <row r="7725" spans="6:15" x14ac:dyDescent="0.25">
      <c r="F7725" s="2"/>
      <c r="G7725" s="5"/>
      <c r="H7725" s="2"/>
      <c r="I7725" s="2"/>
      <c r="J7725" s="2"/>
      <c r="K7725" s="2"/>
      <c r="L7725" s="2"/>
      <c r="M7725" s="2"/>
      <c r="N7725" s="2"/>
      <c r="O7725" s="2"/>
    </row>
    <row r="7726" spans="6:15" x14ac:dyDescent="0.25">
      <c r="F7726" s="2"/>
      <c r="G7726" s="5"/>
      <c r="H7726" s="2"/>
      <c r="I7726" s="2"/>
      <c r="J7726" s="2"/>
      <c r="K7726" s="2"/>
      <c r="L7726" s="2"/>
      <c r="M7726" s="2"/>
      <c r="N7726" s="2"/>
      <c r="O7726" s="2"/>
    </row>
    <row r="7727" spans="6:15" x14ac:dyDescent="0.25">
      <c r="M7727" s="2"/>
      <c r="N7727" s="2"/>
      <c r="O7727" s="2"/>
    </row>
    <row r="7728" spans="6:15" x14ac:dyDescent="0.25">
      <c r="F7728" s="2"/>
      <c r="G7728" s="5"/>
      <c r="H7728" s="2"/>
      <c r="I7728" s="2"/>
      <c r="J7728" s="2"/>
      <c r="K7728" s="2"/>
      <c r="L7728" s="2"/>
      <c r="M7728" s="2"/>
      <c r="N7728" s="2"/>
      <c r="O7728" s="2"/>
    </row>
    <row r="7729" spans="5:15" x14ac:dyDescent="0.25">
      <c r="F7729" s="2"/>
      <c r="G7729" s="5"/>
      <c r="H7729" s="2"/>
      <c r="I7729" s="2"/>
      <c r="J7729" s="2"/>
      <c r="K7729" s="2"/>
      <c r="L7729" s="2"/>
      <c r="M7729" s="2"/>
      <c r="N7729" s="2"/>
      <c r="O7729" s="2"/>
    </row>
    <row r="7730" spans="5:15" x14ac:dyDescent="0.25">
      <c r="F7730" s="2"/>
      <c r="G7730" s="5"/>
      <c r="H7730" s="2"/>
      <c r="I7730" s="2"/>
      <c r="J7730" s="2"/>
      <c r="K7730" s="2"/>
      <c r="L7730" s="2"/>
      <c r="M7730" s="2"/>
      <c r="N7730" s="2"/>
      <c r="O7730" s="2"/>
    </row>
    <row r="7731" spans="5:15" x14ac:dyDescent="0.25">
      <c r="H7731" s="2"/>
      <c r="I7731" s="2"/>
      <c r="J7731" s="2"/>
      <c r="K7731" s="2"/>
      <c r="L7731" s="2"/>
      <c r="M7731" s="2"/>
      <c r="N7731" s="2"/>
      <c r="O7731" s="2"/>
    </row>
    <row r="7732" spans="5:15" x14ac:dyDescent="0.25">
      <c r="E7732" s="2"/>
      <c r="F7732" s="2"/>
      <c r="G7732" s="5"/>
      <c r="H7732" s="2"/>
      <c r="I7732" s="2"/>
      <c r="J7732" s="2"/>
      <c r="K7732" s="2"/>
      <c r="L7732" s="2"/>
      <c r="M7732" s="2"/>
      <c r="N7732" s="2"/>
      <c r="O7732" s="2"/>
    </row>
    <row r="7735" spans="5:15" x14ac:dyDescent="0.25">
      <c r="E7735" s="2"/>
      <c r="F7735" s="2"/>
      <c r="G7735" s="5"/>
      <c r="H7735" s="2"/>
      <c r="I7735" s="2"/>
      <c r="J7735" s="2"/>
      <c r="K7735" s="2"/>
      <c r="L7735" s="2"/>
      <c r="M7735" s="2"/>
      <c r="N7735" s="2"/>
      <c r="O7735" s="2"/>
    </row>
    <row r="7736" spans="5:15" x14ac:dyDescent="0.25">
      <c r="E7736" s="2"/>
      <c r="F7736" s="2"/>
      <c r="G7736" s="5"/>
      <c r="H7736" s="2"/>
      <c r="I7736" s="2"/>
      <c r="J7736" s="2"/>
      <c r="K7736" s="2"/>
      <c r="L7736" s="2"/>
      <c r="M7736" s="2"/>
      <c r="N7736" s="2"/>
      <c r="O7736" s="2"/>
    </row>
    <row r="7737" spans="5:15" x14ac:dyDescent="0.25">
      <c r="H7737" s="2"/>
      <c r="I7737" s="2"/>
      <c r="J7737" s="2"/>
      <c r="K7737" s="2"/>
      <c r="L7737" s="2"/>
      <c r="M7737" s="2"/>
      <c r="N7737" s="2"/>
      <c r="O7737" s="2"/>
    </row>
    <row r="7739" spans="5:15" x14ac:dyDescent="0.25">
      <c r="H7739" s="2"/>
      <c r="I7739" s="2"/>
      <c r="J7739" s="2"/>
      <c r="K7739" s="2"/>
      <c r="L7739" s="2"/>
      <c r="M7739" s="2"/>
      <c r="N7739" s="2"/>
      <c r="O7739" s="2"/>
    </row>
    <row r="7740" spans="5:15" x14ac:dyDescent="0.25">
      <c r="I7740" s="2"/>
      <c r="J7740" s="2"/>
      <c r="K7740" s="2"/>
      <c r="L7740" s="2"/>
      <c r="M7740" s="2"/>
      <c r="N7740" s="2"/>
      <c r="O7740" s="2"/>
    </row>
    <row r="7741" spans="5:15" x14ac:dyDescent="0.25">
      <c r="I7741" s="2"/>
      <c r="J7741" s="2"/>
      <c r="K7741" s="2"/>
      <c r="L7741" s="2"/>
      <c r="M7741" s="2"/>
      <c r="N7741" s="2"/>
      <c r="O7741" s="2"/>
    </row>
    <row r="7742" spans="5:15" x14ac:dyDescent="0.25">
      <c r="E7742" s="2"/>
      <c r="G7742" s="5"/>
      <c r="H7742" s="2"/>
      <c r="I7742" s="2"/>
      <c r="J7742" s="2"/>
      <c r="K7742" s="2"/>
      <c r="L7742" s="2"/>
      <c r="M7742" s="2"/>
      <c r="N7742" s="2"/>
      <c r="O7742" s="2"/>
    </row>
    <row r="7743" spans="5:15" x14ac:dyDescent="0.25">
      <c r="I7743" s="2"/>
    </row>
    <row r="7744" spans="5:15" x14ac:dyDescent="0.25">
      <c r="I7744" s="2"/>
    </row>
    <row r="7745" spans="5:15" x14ac:dyDescent="0.25">
      <c r="F7745" s="2"/>
      <c r="G7745" s="5"/>
      <c r="H7745" s="2"/>
      <c r="I7745" s="2"/>
      <c r="J7745" s="2"/>
      <c r="K7745" s="2"/>
      <c r="L7745" s="2"/>
      <c r="M7745" s="2"/>
      <c r="N7745" s="2"/>
      <c r="O7745" s="2"/>
    </row>
    <row r="7747" spans="5:15" x14ac:dyDescent="0.25">
      <c r="E7747" s="2"/>
      <c r="F7747" s="2"/>
      <c r="G7747" s="5"/>
      <c r="H7747" s="2"/>
      <c r="I7747" s="2"/>
      <c r="J7747" s="2"/>
      <c r="K7747" s="2"/>
      <c r="L7747" s="2"/>
      <c r="M7747" s="2"/>
      <c r="N7747" s="2"/>
      <c r="O7747" s="2"/>
    </row>
    <row r="7749" spans="5:15" x14ac:dyDescent="0.25">
      <c r="E7749" s="2"/>
      <c r="F7749" s="2"/>
      <c r="G7749" s="5"/>
      <c r="H7749" s="2"/>
      <c r="I7749" s="2"/>
      <c r="J7749" s="2"/>
      <c r="K7749" s="2"/>
      <c r="L7749" s="2"/>
      <c r="M7749" s="2"/>
      <c r="N7749" s="2"/>
      <c r="O7749" s="2"/>
    </row>
    <row r="7750" spans="5:15" x14ac:dyDescent="0.25">
      <c r="E7750" s="2"/>
      <c r="F7750" s="2"/>
      <c r="G7750" s="5"/>
      <c r="H7750" s="2"/>
      <c r="I7750" s="2"/>
      <c r="J7750" s="2"/>
      <c r="K7750" s="2"/>
      <c r="L7750" s="2"/>
      <c r="M7750" s="2"/>
      <c r="N7750" s="2"/>
      <c r="O7750" s="2"/>
    </row>
    <row r="7753" spans="5:15" x14ac:dyDescent="0.25">
      <c r="E7753" s="2"/>
      <c r="H7753" s="2"/>
      <c r="I7753" s="2"/>
      <c r="J7753" s="2"/>
      <c r="K7753" s="2"/>
      <c r="L7753" s="2"/>
      <c r="M7753" s="2"/>
      <c r="N7753" s="2"/>
      <c r="O7753" s="2"/>
    </row>
    <row r="7754" spans="5:15" x14ac:dyDescent="0.25">
      <c r="F7754" s="2"/>
      <c r="G7754" s="5"/>
      <c r="H7754" s="2"/>
      <c r="I7754" s="2"/>
      <c r="J7754" s="2"/>
      <c r="K7754" s="2"/>
      <c r="L7754" s="2"/>
      <c r="M7754" s="2"/>
      <c r="N7754" s="2"/>
      <c r="O7754" s="2"/>
    </row>
    <row r="7755" spans="5:15" x14ac:dyDescent="0.25">
      <c r="E7755" s="2"/>
      <c r="F7755" s="2"/>
      <c r="G7755" s="5"/>
      <c r="H7755" s="2"/>
      <c r="I7755" s="2"/>
      <c r="J7755" s="2"/>
      <c r="K7755" s="2"/>
      <c r="L7755" s="2"/>
      <c r="M7755" s="2"/>
      <c r="N7755" s="2"/>
      <c r="O7755" s="2"/>
    </row>
    <row r="7756" spans="5:15" x14ac:dyDescent="0.25">
      <c r="K7756" s="2"/>
      <c r="L7756" s="2"/>
    </row>
    <row r="7757" spans="5:15" x14ac:dyDescent="0.25">
      <c r="E7757" s="2"/>
      <c r="F7757" s="2"/>
      <c r="G7757" s="5"/>
      <c r="H7757" s="2"/>
      <c r="I7757" s="2"/>
      <c r="J7757" s="2"/>
      <c r="K7757" s="2"/>
      <c r="L7757" s="2"/>
      <c r="M7757" s="2"/>
      <c r="N7757" s="2"/>
      <c r="O7757" s="2"/>
    </row>
    <row r="7758" spans="5:15" x14ac:dyDescent="0.25">
      <c r="K7758" s="2"/>
    </row>
    <row r="7759" spans="5:15" x14ac:dyDescent="0.25">
      <c r="E7759" s="2"/>
      <c r="K7759" s="2"/>
      <c r="L7759" s="2"/>
    </row>
    <row r="7760" spans="5:15" x14ac:dyDescent="0.25">
      <c r="L7760" s="2"/>
    </row>
    <row r="7761" spans="5:15" x14ac:dyDescent="0.25">
      <c r="J7761" s="2"/>
      <c r="K7761" s="2"/>
      <c r="L7761" s="2"/>
    </row>
    <row r="7762" spans="5:15" x14ac:dyDescent="0.25">
      <c r="F7762" s="2"/>
      <c r="G7762" s="5"/>
      <c r="H7762" s="2"/>
      <c r="I7762" s="2"/>
      <c r="J7762" s="2"/>
      <c r="K7762" s="2"/>
      <c r="L7762" s="2"/>
      <c r="M7762" s="2"/>
      <c r="N7762" s="2"/>
      <c r="O7762" s="2"/>
    </row>
    <row r="7764" spans="5:15" x14ac:dyDescent="0.25">
      <c r="F7764" s="2"/>
      <c r="G7764" s="5"/>
      <c r="H7764" s="2"/>
      <c r="I7764" s="2"/>
      <c r="J7764" s="2"/>
      <c r="K7764" s="2"/>
      <c r="L7764" s="2"/>
      <c r="M7764" s="2"/>
      <c r="N7764" s="2"/>
      <c r="O7764" s="2"/>
    </row>
    <row r="7765" spans="5:15" x14ac:dyDescent="0.25">
      <c r="F7765" s="2"/>
      <c r="G7765" s="5"/>
      <c r="H7765" s="2"/>
      <c r="I7765" s="2"/>
      <c r="J7765" s="2"/>
      <c r="K7765" s="2"/>
      <c r="L7765" s="2"/>
      <c r="M7765" s="2"/>
      <c r="N7765" s="2"/>
      <c r="O7765" s="2"/>
    </row>
    <row r="7766" spans="5:15" x14ac:dyDescent="0.25">
      <c r="F7766" s="2"/>
      <c r="G7766" s="5"/>
      <c r="H7766" s="2"/>
      <c r="I7766" s="2"/>
      <c r="J7766" s="2"/>
      <c r="K7766" s="2"/>
      <c r="L7766" s="2"/>
      <c r="M7766" s="2"/>
      <c r="N7766" s="2"/>
      <c r="O7766" s="2"/>
    </row>
    <row r="7767" spans="5:15" x14ac:dyDescent="0.25">
      <c r="F7767" s="2"/>
      <c r="G7767" s="5"/>
      <c r="H7767" s="2"/>
      <c r="I7767" s="2"/>
      <c r="J7767" s="2"/>
      <c r="K7767" s="2"/>
      <c r="L7767" s="2"/>
      <c r="M7767" s="2"/>
      <c r="N7767" s="2"/>
      <c r="O7767" s="2"/>
    </row>
    <row r="7768" spans="5:15" x14ac:dyDescent="0.25">
      <c r="F7768" s="2"/>
      <c r="G7768" s="5"/>
      <c r="H7768" s="2"/>
      <c r="I7768" s="2"/>
      <c r="J7768" s="2"/>
      <c r="K7768" s="2"/>
      <c r="L7768" s="2"/>
      <c r="M7768" s="2"/>
      <c r="N7768" s="2"/>
      <c r="O7768" s="2"/>
    </row>
    <row r="7769" spans="5:15" x14ac:dyDescent="0.25">
      <c r="F7769" s="2"/>
      <c r="G7769" s="5"/>
      <c r="H7769" s="2"/>
      <c r="I7769" s="2"/>
      <c r="J7769" s="2"/>
      <c r="K7769" s="2"/>
      <c r="L7769" s="2"/>
      <c r="M7769" s="2"/>
      <c r="N7769" s="2"/>
      <c r="O7769" s="2"/>
    </row>
    <row r="7770" spans="5:15" x14ac:dyDescent="0.25">
      <c r="E7770" s="2"/>
      <c r="L7770" s="2"/>
      <c r="M7770" s="2"/>
      <c r="N7770" s="2"/>
      <c r="O7770" s="2"/>
    </row>
    <row r="7772" spans="5:15" x14ac:dyDescent="0.25">
      <c r="E7772" s="2"/>
      <c r="F7772" s="2"/>
      <c r="G7772" s="5"/>
      <c r="H7772" s="2"/>
      <c r="I7772" s="2"/>
      <c r="J7772" s="2"/>
      <c r="K7772" s="2"/>
      <c r="L7772" s="2"/>
      <c r="M7772" s="2"/>
      <c r="N7772" s="2"/>
      <c r="O7772" s="2"/>
    </row>
    <row r="7773" spans="5:15" x14ac:dyDescent="0.25">
      <c r="E7773" s="2"/>
      <c r="F7773" s="2"/>
      <c r="G7773" s="5"/>
      <c r="H7773" s="2"/>
      <c r="I7773" s="2"/>
      <c r="J7773" s="2"/>
      <c r="K7773" s="2"/>
      <c r="L7773" s="2"/>
      <c r="M7773" s="2"/>
      <c r="N7773" s="2"/>
      <c r="O7773" s="2"/>
    </row>
    <row r="7774" spans="5:15" x14ac:dyDescent="0.25">
      <c r="N7774" s="2"/>
      <c r="O7774" s="2"/>
    </row>
    <row r="7775" spans="5:15" x14ac:dyDescent="0.25">
      <c r="E7775" s="2"/>
      <c r="F7775" s="2"/>
      <c r="G7775" s="5"/>
      <c r="H7775" s="2"/>
      <c r="I7775" s="2"/>
      <c r="J7775" s="2"/>
      <c r="K7775" s="2"/>
      <c r="L7775" s="2"/>
      <c r="M7775" s="2"/>
      <c r="N7775" s="2"/>
      <c r="O7775" s="2"/>
    </row>
    <row r="7776" spans="5:15" x14ac:dyDescent="0.25">
      <c r="E7776" s="2"/>
      <c r="F7776" s="2"/>
      <c r="G7776" s="5"/>
      <c r="H7776" s="2"/>
      <c r="I7776" s="2"/>
      <c r="J7776" s="2"/>
      <c r="K7776" s="2"/>
      <c r="L7776" s="2"/>
      <c r="M7776" s="2"/>
      <c r="N7776" s="2"/>
      <c r="O7776" s="2"/>
    </row>
    <row r="7777" spans="5:15" x14ac:dyDescent="0.25">
      <c r="H7777" s="2"/>
      <c r="I7777" s="2"/>
      <c r="J7777" s="2"/>
      <c r="K7777" s="2"/>
      <c r="L7777" s="2"/>
      <c r="M7777" s="2"/>
      <c r="N7777" s="2"/>
      <c r="O7777" s="2"/>
    </row>
    <row r="7778" spans="5:15" x14ac:dyDescent="0.25">
      <c r="L7778" s="2"/>
      <c r="M7778" s="2"/>
      <c r="N7778" s="2"/>
      <c r="O7778" s="2"/>
    </row>
    <row r="7779" spans="5:15" x14ac:dyDescent="0.25">
      <c r="L7779" s="2"/>
      <c r="M7779" s="2"/>
      <c r="N7779" s="2"/>
      <c r="O7779" s="2"/>
    </row>
    <row r="7780" spans="5:15" x14ac:dyDescent="0.25">
      <c r="L7780" s="2"/>
      <c r="M7780" s="2"/>
      <c r="N7780" s="2"/>
      <c r="O7780" s="2"/>
    </row>
    <row r="7781" spans="5:15" x14ac:dyDescent="0.25">
      <c r="E7781" s="2"/>
      <c r="F7781" s="2"/>
      <c r="G7781" s="5"/>
      <c r="H7781" s="2"/>
      <c r="I7781" s="2"/>
      <c r="J7781" s="2"/>
      <c r="K7781" s="2"/>
      <c r="L7781" s="2"/>
      <c r="M7781" s="2"/>
      <c r="N7781" s="2"/>
      <c r="O7781" s="2"/>
    </row>
    <row r="7782" spans="5:15" x14ac:dyDescent="0.25">
      <c r="E7782" s="2"/>
      <c r="F7782" s="2"/>
      <c r="G7782" s="5"/>
      <c r="H7782" s="2"/>
      <c r="I7782" s="2"/>
      <c r="J7782" s="2"/>
      <c r="K7782" s="2"/>
      <c r="L7782" s="2"/>
      <c r="M7782" s="2"/>
      <c r="N7782" s="2"/>
      <c r="O7782" s="2"/>
    </row>
    <row r="7783" spans="5:15" x14ac:dyDescent="0.25">
      <c r="E7783" s="2"/>
      <c r="F7783" s="2"/>
      <c r="G7783" s="5"/>
      <c r="H7783" s="2"/>
      <c r="I7783" s="2"/>
      <c r="J7783" s="2"/>
      <c r="K7783" s="2"/>
      <c r="L7783" s="2"/>
      <c r="M7783" s="2"/>
      <c r="N7783" s="2"/>
      <c r="O7783" s="2"/>
    </row>
    <row r="7785" spans="5:15" x14ac:dyDescent="0.25">
      <c r="E7785" s="2"/>
      <c r="F7785" s="2"/>
      <c r="G7785" s="5"/>
      <c r="H7785" s="2"/>
      <c r="I7785" s="2"/>
      <c r="J7785" s="2"/>
      <c r="K7785" s="2"/>
      <c r="L7785" s="2"/>
      <c r="M7785" s="2"/>
      <c r="N7785" s="2"/>
      <c r="O7785" s="2"/>
    </row>
    <row r="7786" spans="5:15" x14ac:dyDescent="0.25">
      <c r="E7786" s="2"/>
      <c r="F7786" s="2"/>
      <c r="G7786" s="5"/>
      <c r="H7786" s="2"/>
      <c r="I7786" s="2"/>
      <c r="J7786" s="2"/>
      <c r="K7786" s="2"/>
      <c r="L7786" s="2"/>
      <c r="M7786" s="2"/>
      <c r="N7786" s="2"/>
      <c r="O7786" s="2"/>
    </row>
    <row r="7787" spans="5:15" x14ac:dyDescent="0.25">
      <c r="E7787" s="2"/>
      <c r="F7787" s="2"/>
      <c r="G7787" s="5"/>
      <c r="H7787" s="2"/>
      <c r="I7787" s="2"/>
      <c r="J7787" s="2"/>
      <c r="K7787" s="2"/>
      <c r="L7787" s="2"/>
      <c r="M7787" s="2"/>
      <c r="N7787" s="2"/>
      <c r="O7787" s="2"/>
    </row>
    <row r="7788" spans="5:15" x14ac:dyDescent="0.25">
      <c r="E7788" s="2"/>
      <c r="F7788" s="2"/>
      <c r="G7788" s="5"/>
      <c r="H7788" s="2"/>
      <c r="I7788" s="2"/>
      <c r="J7788" s="2"/>
      <c r="K7788" s="2"/>
      <c r="L7788" s="2"/>
      <c r="M7788" s="2"/>
      <c r="N7788" s="2"/>
      <c r="O7788" s="2"/>
    </row>
    <row r="7789" spans="5:15" x14ac:dyDescent="0.25">
      <c r="E7789" s="2"/>
      <c r="F7789" s="2"/>
      <c r="G7789" s="5"/>
      <c r="H7789" s="2"/>
      <c r="I7789" s="2"/>
      <c r="J7789" s="2"/>
      <c r="K7789" s="2"/>
      <c r="L7789" s="2"/>
      <c r="M7789" s="2"/>
      <c r="N7789" s="2"/>
      <c r="O7789" s="2"/>
    </row>
    <row r="7790" spans="5:15" x14ac:dyDescent="0.25">
      <c r="E7790" s="2"/>
      <c r="F7790" s="2"/>
      <c r="G7790" s="5"/>
      <c r="H7790" s="2"/>
      <c r="I7790" s="2"/>
      <c r="J7790" s="2"/>
      <c r="K7790" s="2"/>
      <c r="L7790" s="2"/>
      <c r="M7790" s="2"/>
      <c r="N7790" s="2"/>
      <c r="O7790" s="2"/>
    </row>
    <row r="7791" spans="5:15" x14ac:dyDescent="0.25">
      <c r="E7791" s="2"/>
      <c r="F7791" s="2"/>
      <c r="G7791" s="5"/>
      <c r="H7791" s="2"/>
      <c r="I7791" s="2"/>
      <c r="J7791" s="2"/>
      <c r="K7791" s="2"/>
      <c r="L7791" s="2"/>
      <c r="M7791" s="2"/>
      <c r="N7791" s="2"/>
      <c r="O7791" s="2"/>
    </row>
    <row r="7792" spans="5:15" x14ac:dyDescent="0.25">
      <c r="E7792" s="2"/>
      <c r="F7792" s="2"/>
      <c r="G7792" s="5"/>
      <c r="H7792" s="2"/>
      <c r="I7792" s="2"/>
      <c r="J7792" s="2"/>
      <c r="K7792" s="2"/>
      <c r="L7792" s="2"/>
      <c r="M7792" s="2"/>
      <c r="N7792" s="2"/>
      <c r="O7792" s="2"/>
    </row>
    <row r="7793" spans="5:15" x14ac:dyDescent="0.25">
      <c r="E7793" s="2"/>
      <c r="F7793" s="2"/>
      <c r="G7793" s="5"/>
      <c r="H7793" s="2"/>
      <c r="I7793" s="2"/>
      <c r="J7793" s="2"/>
      <c r="K7793" s="2"/>
      <c r="L7793" s="2"/>
      <c r="M7793" s="2"/>
      <c r="N7793" s="2"/>
      <c r="O7793" s="2"/>
    </row>
    <row r="7794" spans="5:15" x14ac:dyDescent="0.25">
      <c r="E7794" s="2"/>
      <c r="F7794" s="2"/>
      <c r="G7794" s="5"/>
      <c r="H7794" s="2"/>
      <c r="I7794" s="2"/>
      <c r="J7794" s="2"/>
      <c r="K7794" s="2"/>
      <c r="L7794" s="2"/>
      <c r="M7794" s="2"/>
      <c r="N7794" s="2"/>
      <c r="O7794" s="2"/>
    </row>
    <row r="7795" spans="5:15" x14ac:dyDescent="0.25">
      <c r="E7795" s="2"/>
      <c r="F7795" s="2"/>
      <c r="G7795" s="5"/>
      <c r="H7795" s="2"/>
      <c r="I7795" s="2"/>
      <c r="J7795" s="2"/>
      <c r="K7795" s="2"/>
      <c r="L7795" s="2"/>
      <c r="M7795" s="2"/>
      <c r="N7795" s="2"/>
      <c r="O7795" s="2"/>
    </row>
    <row r="7796" spans="5:15" x14ac:dyDescent="0.25">
      <c r="E7796" s="2"/>
      <c r="I7796" s="2"/>
      <c r="J7796" s="2"/>
      <c r="K7796" s="2"/>
      <c r="L7796" s="2"/>
      <c r="M7796" s="2"/>
      <c r="N7796" s="2"/>
      <c r="O7796" s="2"/>
    </row>
    <row r="7798" spans="5:15" x14ac:dyDescent="0.25">
      <c r="E7798" s="2"/>
    </row>
    <row r="7800" spans="5:15" x14ac:dyDescent="0.25">
      <c r="E7800" s="2"/>
      <c r="F7800" s="2"/>
      <c r="G7800" s="5"/>
      <c r="H7800" s="2"/>
      <c r="I7800" s="2"/>
      <c r="J7800" s="2"/>
      <c r="K7800" s="2"/>
      <c r="L7800" s="2"/>
      <c r="M7800" s="2"/>
      <c r="N7800" s="2"/>
      <c r="O7800" s="2"/>
    </row>
    <row r="7802" spans="5:15" x14ac:dyDescent="0.25">
      <c r="E7802" s="2"/>
      <c r="F7802" s="2"/>
      <c r="G7802" s="5"/>
      <c r="H7802" s="2"/>
      <c r="I7802" s="2"/>
      <c r="J7802" s="2"/>
      <c r="K7802" s="2"/>
      <c r="L7802" s="2"/>
      <c r="M7802" s="2"/>
      <c r="N7802" s="2"/>
      <c r="O7802" s="2"/>
    </row>
    <row r="7803" spans="5:15" x14ac:dyDescent="0.25">
      <c r="E7803" s="2"/>
      <c r="F7803" s="2"/>
      <c r="G7803" s="5"/>
      <c r="H7803" s="2"/>
      <c r="I7803" s="2"/>
      <c r="J7803" s="2"/>
      <c r="K7803" s="2"/>
      <c r="L7803" s="2"/>
      <c r="M7803" s="2"/>
      <c r="N7803" s="2"/>
      <c r="O7803" s="2"/>
    </row>
    <row r="7804" spans="5:15" x14ac:dyDescent="0.25">
      <c r="E7804" s="2"/>
      <c r="F7804" s="2"/>
      <c r="G7804" s="5"/>
      <c r="H7804" s="2"/>
      <c r="I7804" s="2"/>
      <c r="J7804" s="2"/>
      <c r="K7804" s="2"/>
      <c r="L7804" s="2"/>
      <c r="M7804" s="2"/>
      <c r="N7804" s="2"/>
      <c r="O7804" s="2"/>
    </row>
    <row r="7805" spans="5:15" x14ac:dyDescent="0.25">
      <c r="E7805" s="2"/>
      <c r="F7805" s="2"/>
      <c r="G7805" s="5"/>
      <c r="H7805" s="2"/>
      <c r="I7805" s="2"/>
      <c r="J7805" s="2"/>
      <c r="K7805" s="2"/>
      <c r="L7805" s="2"/>
      <c r="M7805" s="2"/>
      <c r="N7805" s="2"/>
      <c r="O7805" s="2"/>
    </row>
    <row r="7806" spans="5:15" x14ac:dyDescent="0.25">
      <c r="E7806" s="2"/>
      <c r="F7806" s="2"/>
      <c r="G7806" s="5"/>
      <c r="H7806" s="2"/>
      <c r="I7806" s="2"/>
      <c r="J7806" s="2"/>
      <c r="K7806" s="2"/>
      <c r="L7806" s="2"/>
      <c r="M7806" s="2"/>
      <c r="N7806" s="2"/>
      <c r="O7806" s="2"/>
    </row>
    <row r="7807" spans="5:15" x14ac:dyDescent="0.25">
      <c r="E7807" s="2"/>
      <c r="F7807" s="2"/>
      <c r="G7807" s="5"/>
      <c r="H7807" s="2"/>
      <c r="I7807" s="2"/>
      <c r="J7807" s="2"/>
      <c r="K7807" s="2"/>
      <c r="L7807" s="2"/>
      <c r="M7807" s="2"/>
      <c r="N7807" s="2"/>
      <c r="O7807" s="2"/>
    </row>
    <row r="7808" spans="5:15" x14ac:dyDescent="0.25">
      <c r="E7808" s="2"/>
      <c r="F7808" s="2"/>
      <c r="G7808" s="5"/>
      <c r="H7808" s="2"/>
      <c r="I7808" s="2"/>
      <c r="J7808" s="2"/>
      <c r="K7808" s="2"/>
      <c r="L7808" s="2"/>
      <c r="M7808" s="2"/>
      <c r="N7808" s="2"/>
      <c r="O7808" s="2"/>
    </row>
    <row r="7809" spans="5:15" x14ac:dyDescent="0.25">
      <c r="E7809" s="2"/>
      <c r="F7809" s="2"/>
      <c r="G7809" s="5"/>
      <c r="H7809" s="2"/>
      <c r="I7809" s="2"/>
      <c r="J7809" s="2"/>
      <c r="K7809" s="2"/>
      <c r="L7809" s="2"/>
      <c r="M7809" s="2"/>
      <c r="N7809" s="2"/>
      <c r="O7809" s="2"/>
    </row>
    <row r="7810" spans="5:15" x14ac:dyDescent="0.25">
      <c r="E7810" s="2"/>
      <c r="F7810" s="2"/>
      <c r="G7810" s="5"/>
      <c r="H7810" s="2"/>
      <c r="I7810" s="2"/>
      <c r="J7810" s="2"/>
      <c r="K7810" s="2"/>
      <c r="L7810" s="2"/>
      <c r="M7810" s="2"/>
      <c r="N7810" s="2"/>
      <c r="O7810" s="2"/>
    </row>
    <row r="7811" spans="5:15" x14ac:dyDescent="0.25">
      <c r="E7811" s="2"/>
      <c r="F7811" s="2"/>
      <c r="G7811" s="5"/>
      <c r="H7811" s="2"/>
      <c r="I7811" s="2"/>
      <c r="J7811" s="2"/>
      <c r="K7811" s="2"/>
      <c r="L7811" s="2"/>
      <c r="M7811" s="2"/>
      <c r="N7811" s="2"/>
      <c r="O7811" s="2"/>
    </row>
    <row r="7814" spans="5:15" x14ac:dyDescent="0.25">
      <c r="E7814" s="2"/>
      <c r="F7814" s="2"/>
      <c r="G7814" s="5"/>
      <c r="H7814" s="2"/>
      <c r="I7814" s="2"/>
      <c r="J7814" s="2"/>
      <c r="K7814" s="2"/>
      <c r="L7814" s="2"/>
      <c r="M7814" s="2"/>
      <c r="N7814" s="2"/>
      <c r="O7814" s="2"/>
    </row>
    <row r="7815" spans="5:15" x14ac:dyDescent="0.25">
      <c r="E7815" s="2"/>
      <c r="F7815" s="2"/>
      <c r="G7815" s="5"/>
      <c r="H7815" s="2"/>
      <c r="I7815" s="2"/>
      <c r="J7815" s="2"/>
      <c r="K7815" s="2"/>
      <c r="L7815" s="2"/>
      <c r="M7815" s="2"/>
      <c r="N7815" s="2"/>
      <c r="O7815" s="2"/>
    </row>
    <row r="7816" spans="5:15" x14ac:dyDescent="0.25">
      <c r="E7816" s="2"/>
      <c r="F7816" s="2"/>
      <c r="G7816" s="5"/>
      <c r="H7816" s="2"/>
      <c r="I7816" s="2"/>
      <c r="J7816" s="2"/>
      <c r="K7816" s="2"/>
      <c r="L7816" s="2"/>
      <c r="M7816" s="2"/>
      <c r="N7816" s="2"/>
      <c r="O7816" s="2"/>
    </row>
    <row r="7818" spans="5:15" x14ac:dyDescent="0.25">
      <c r="E7818" s="2"/>
      <c r="F7818" s="2"/>
      <c r="G7818" s="5"/>
      <c r="H7818" s="2"/>
      <c r="I7818" s="2"/>
      <c r="J7818" s="2"/>
      <c r="K7818" s="2"/>
      <c r="L7818" s="2"/>
      <c r="M7818" s="2"/>
      <c r="N7818" s="2"/>
      <c r="O7818" s="2"/>
    </row>
    <row r="7819" spans="5:15" x14ac:dyDescent="0.25">
      <c r="E7819" s="2"/>
      <c r="F7819" s="2"/>
      <c r="G7819" s="5"/>
      <c r="O7819" s="2"/>
    </row>
    <row r="7820" spans="5:15" x14ac:dyDescent="0.25">
      <c r="E7820" s="2"/>
      <c r="F7820" s="2"/>
      <c r="G7820" s="5"/>
      <c r="H7820" s="2"/>
      <c r="I7820" s="2"/>
      <c r="J7820" s="2"/>
      <c r="K7820" s="2"/>
      <c r="N7820" s="2"/>
      <c r="O7820" s="2"/>
    </row>
    <row r="7821" spans="5:15" x14ac:dyDescent="0.25">
      <c r="N7821" s="2"/>
      <c r="O7821" s="2"/>
    </row>
    <row r="7822" spans="5:15" x14ac:dyDescent="0.25">
      <c r="E7822" s="2"/>
      <c r="F7822" s="2"/>
      <c r="G7822" s="5"/>
      <c r="H7822" s="2"/>
      <c r="I7822" s="2"/>
      <c r="J7822" s="2"/>
      <c r="K7822" s="2"/>
      <c r="L7822" s="2"/>
      <c r="M7822" s="2"/>
      <c r="N7822" s="2"/>
      <c r="O7822" s="2"/>
    </row>
    <row r="7823" spans="5:15" x14ac:dyDescent="0.25">
      <c r="E7823" s="2"/>
      <c r="F7823" s="2"/>
      <c r="G7823" s="5"/>
      <c r="H7823" s="2"/>
      <c r="I7823" s="2"/>
      <c r="J7823" s="2"/>
      <c r="K7823" s="2"/>
      <c r="L7823" s="2"/>
      <c r="M7823" s="2"/>
      <c r="N7823" s="2"/>
      <c r="O7823" s="2"/>
    </row>
    <row r="7824" spans="5:15" x14ac:dyDescent="0.25">
      <c r="F7824" s="2"/>
      <c r="G7824" s="5"/>
      <c r="H7824" s="2"/>
      <c r="I7824" s="2"/>
      <c r="J7824" s="2"/>
      <c r="K7824" s="2"/>
      <c r="L7824" s="2"/>
      <c r="M7824" s="2"/>
      <c r="N7824" s="2"/>
      <c r="O7824" s="2"/>
    </row>
    <row r="7826" spans="5:15" x14ac:dyDescent="0.25">
      <c r="E7826" s="2"/>
      <c r="F7826" s="2"/>
      <c r="G7826" s="5"/>
      <c r="H7826" s="2"/>
      <c r="I7826" s="2"/>
      <c r="J7826" s="2"/>
      <c r="K7826" s="2"/>
      <c r="L7826" s="2"/>
      <c r="M7826" s="2"/>
      <c r="N7826" s="2"/>
      <c r="O7826" s="2"/>
    </row>
    <row r="7827" spans="5:15" x14ac:dyDescent="0.25">
      <c r="E7827" s="2"/>
      <c r="F7827" s="2"/>
      <c r="G7827" s="5"/>
      <c r="H7827" s="2"/>
      <c r="I7827" s="2"/>
      <c r="J7827" s="2"/>
      <c r="K7827" s="2"/>
      <c r="L7827" s="2"/>
      <c r="M7827" s="2"/>
      <c r="N7827" s="2"/>
      <c r="O7827" s="2"/>
    </row>
    <row r="7828" spans="5:15" x14ac:dyDescent="0.25">
      <c r="E7828" s="2"/>
      <c r="F7828" s="2"/>
      <c r="G7828" s="5"/>
      <c r="H7828" s="2"/>
      <c r="I7828" s="2"/>
      <c r="J7828" s="2"/>
      <c r="K7828" s="2"/>
      <c r="L7828" s="2"/>
      <c r="M7828" s="2"/>
      <c r="N7828" s="2"/>
      <c r="O7828" s="2"/>
    </row>
    <row r="7829" spans="5:15" x14ac:dyDescent="0.25">
      <c r="E7829" s="2"/>
      <c r="F7829" s="2"/>
      <c r="G7829" s="5"/>
      <c r="H7829" s="2"/>
      <c r="I7829" s="2"/>
      <c r="J7829" s="2"/>
      <c r="K7829" s="2"/>
      <c r="L7829" s="2"/>
      <c r="M7829" s="2"/>
      <c r="N7829" s="2"/>
      <c r="O7829" s="2"/>
    </row>
    <row r="7830" spans="5:15" x14ac:dyDescent="0.25">
      <c r="E7830" s="2"/>
      <c r="F7830" s="2"/>
      <c r="G7830" s="5"/>
      <c r="H7830" s="2"/>
      <c r="I7830" s="2"/>
      <c r="J7830" s="2"/>
      <c r="K7830" s="2"/>
      <c r="L7830" s="2"/>
      <c r="M7830" s="2"/>
      <c r="N7830" s="2"/>
      <c r="O7830" s="2"/>
    </row>
    <row r="7831" spans="5:15" x14ac:dyDescent="0.25">
      <c r="E7831" s="2"/>
      <c r="F7831" s="2"/>
      <c r="G7831" s="5"/>
      <c r="H7831" s="2"/>
      <c r="I7831" s="2"/>
      <c r="J7831" s="2"/>
      <c r="K7831" s="2"/>
      <c r="L7831" s="2"/>
      <c r="M7831" s="2"/>
      <c r="N7831" s="2"/>
      <c r="O7831" s="2"/>
    </row>
    <row r="7832" spans="5:15" x14ac:dyDescent="0.25">
      <c r="E7832" s="2"/>
      <c r="F7832" s="2"/>
      <c r="G7832" s="5"/>
      <c r="H7832" s="2"/>
      <c r="I7832" s="2"/>
      <c r="J7832" s="2"/>
      <c r="K7832" s="2"/>
      <c r="L7832" s="2"/>
      <c r="M7832" s="2"/>
      <c r="N7832" s="2"/>
      <c r="O7832" s="2"/>
    </row>
    <row r="7833" spans="5:15" x14ac:dyDescent="0.25">
      <c r="E7833" s="2"/>
      <c r="F7833" s="2"/>
      <c r="G7833" s="5"/>
      <c r="H7833" s="2"/>
      <c r="I7833" s="2"/>
      <c r="J7833" s="2"/>
      <c r="K7833" s="2"/>
      <c r="L7833" s="2"/>
      <c r="M7833" s="2"/>
      <c r="N7833" s="2"/>
      <c r="O7833" s="2"/>
    </row>
    <row r="7834" spans="5:15" x14ac:dyDescent="0.25">
      <c r="E7834" s="2"/>
      <c r="F7834" s="2"/>
      <c r="G7834" s="5"/>
      <c r="H7834" s="2"/>
      <c r="I7834" s="2"/>
      <c r="J7834" s="2"/>
      <c r="K7834" s="2"/>
      <c r="L7834" s="2"/>
      <c r="M7834" s="2"/>
      <c r="N7834" s="2"/>
      <c r="O7834" s="2"/>
    </row>
    <row r="7835" spans="5:15" x14ac:dyDescent="0.25">
      <c r="E7835" s="2"/>
      <c r="F7835" s="2"/>
      <c r="G7835" s="5"/>
      <c r="H7835" s="2"/>
      <c r="I7835" s="2"/>
      <c r="J7835" s="2"/>
      <c r="K7835" s="2"/>
      <c r="L7835" s="2"/>
      <c r="M7835" s="2"/>
      <c r="N7835" s="2"/>
      <c r="O7835" s="2"/>
    </row>
    <row r="7836" spans="5:15" x14ac:dyDescent="0.25">
      <c r="E7836" s="2"/>
      <c r="F7836" s="2"/>
      <c r="G7836" s="5"/>
      <c r="H7836" s="2"/>
      <c r="I7836" s="2"/>
      <c r="J7836" s="2"/>
      <c r="K7836" s="2"/>
      <c r="L7836" s="2"/>
      <c r="M7836" s="2"/>
      <c r="N7836" s="2"/>
      <c r="O7836" s="2"/>
    </row>
    <row r="7838" spans="5:15" x14ac:dyDescent="0.25">
      <c r="E7838" s="2"/>
      <c r="F7838" s="2"/>
      <c r="G7838" s="5"/>
      <c r="H7838" s="2"/>
      <c r="I7838" s="2"/>
      <c r="J7838" s="2"/>
      <c r="K7838" s="2"/>
      <c r="L7838" s="2"/>
      <c r="M7838" s="2"/>
      <c r="N7838" s="2"/>
      <c r="O7838" s="2"/>
    </row>
    <row r="7839" spans="5:15" x14ac:dyDescent="0.25">
      <c r="E7839" s="2"/>
      <c r="F7839" s="2"/>
      <c r="G7839" s="5"/>
      <c r="H7839" s="2"/>
      <c r="I7839" s="2"/>
      <c r="J7839" s="2"/>
      <c r="K7839" s="2"/>
      <c r="L7839" s="2"/>
      <c r="M7839" s="2"/>
      <c r="N7839" s="2"/>
      <c r="O7839" s="2"/>
    </row>
    <row r="7840" spans="5:15" x14ac:dyDescent="0.25">
      <c r="E7840" s="2"/>
      <c r="F7840" s="2"/>
      <c r="G7840" s="5"/>
      <c r="H7840" s="2"/>
      <c r="I7840" s="2"/>
      <c r="J7840" s="2"/>
      <c r="K7840" s="2"/>
      <c r="L7840" s="2"/>
      <c r="M7840" s="2"/>
      <c r="N7840" s="2"/>
      <c r="O7840" s="2"/>
    </row>
    <row r="7841" spans="5:15" x14ac:dyDescent="0.25">
      <c r="E7841" s="2"/>
      <c r="F7841" s="2"/>
      <c r="G7841" s="5"/>
      <c r="H7841" s="2"/>
      <c r="I7841" s="2"/>
      <c r="J7841" s="2"/>
      <c r="K7841" s="2"/>
      <c r="L7841" s="2"/>
      <c r="M7841" s="2"/>
      <c r="N7841" s="2"/>
      <c r="O7841" s="2"/>
    </row>
    <row r="7842" spans="5:15" x14ac:dyDescent="0.25">
      <c r="E7842" s="2"/>
      <c r="F7842" s="2"/>
      <c r="G7842" s="5"/>
      <c r="H7842" s="2"/>
      <c r="I7842" s="2"/>
      <c r="J7842" s="2"/>
      <c r="K7842" s="2"/>
      <c r="L7842" s="2"/>
      <c r="M7842" s="2"/>
      <c r="N7842" s="2"/>
      <c r="O7842" s="2"/>
    </row>
    <row r="7843" spans="5:15" x14ac:dyDescent="0.25">
      <c r="E7843" s="2"/>
      <c r="F7843" s="2"/>
      <c r="G7843" s="5"/>
      <c r="H7843" s="2"/>
      <c r="I7843" s="2"/>
      <c r="J7843" s="2"/>
      <c r="K7843" s="2"/>
      <c r="L7843" s="2"/>
      <c r="M7843" s="2"/>
      <c r="N7843" s="2"/>
      <c r="O7843" s="2"/>
    </row>
    <row r="7844" spans="5:15" x14ac:dyDescent="0.25">
      <c r="E7844" s="2"/>
      <c r="F7844" s="2"/>
      <c r="G7844" s="5"/>
      <c r="H7844" s="2"/>
      <c r="I7844" s="2"/>
      <c r="J7844" s="2"/>
      <c r="K7844" s="2"/>
      <c r="L7844" s="2"/>
      <c r="M7844" s="2"/>
      <c r="N7844" s="2"/>
      <c r="O7844" s="2"/>
    </row>
    <row r="7845" spans="5:15" x14ac:dyDescent="0.25">
      <c r="E7845" s="2"/>
      <c r="F7845" s="2"/>
      <c r="G7845" s="5"/>
      <c r="H7845" s="2"/>
      <c r="I7845" s="2"/>
      <c r="J7845" s="2"/>
      <c r="K7845" s="2"/>
      <c r="L7845" s="2"/>
      <c r="M7845" s="2"/>
      <c r="N7845" s="2"/>
      <c r="O7845" s="2"/>
    </row>
    <row r="7848" spans="5:15" x14ac:dyDescent="0.25">
      <c r="G7848" s="5"/>
      <c r="H7848" s="2"/>
      <c r="I7848" s="2"/>
      <c r="J7848" s="2"/>
      <c r="K7848" s="2"/>
      <c r="L7848" s="2"/>
      <c r="M7848" s="2"/>
      <c r="N7848" s="2"/>
      <c r="O7848" s="2"/>
    </row>
    <row r="7854" spans="5:15" x14ac:dyDescent="0.25">
      <c r="E7854" s="2"/>
      <c r="F7854" s="2"/>
      <c r="G7854" s="5"/>
      <c r="H7854" s="2"/>
      <c r="I7854" s="2"/>
      <c r="J7854" s="2"/>
      <c r="K7854" s="2"/>
      <c r="L7854" s="2"/>
      <c r="M7854" s="2"/>
      <c r="N7854" s="2"/>
      <c r="O7854" s="2"/>
    </row>
    <row r="7855" spans="5:15" x14ac:dyDescent="0.25">
      <c r="E7855" s="2"/>
      <c r="F7855" s="2"/>
      <c r="G7855" s="5"/>
      <c r="H7855" s="2"/>
      <c r="I7855" s="2"/>
      <c r="J7855" s="2"/>
      <c r="K7855" s="2"/>
      <c r="L7855" s="2"/>
      <c r="M7855" s="2"/>
      <c r="N7855" s="2"/>
      <c r="O7855" s="2"/>
    </row>
    <row r="7858" spans="5:15" x14ac:dyDescent="0.25">
      <c r="E7858" s="2"/>
      <c r="H7858" s="2"/>
      <c r="I7858" s="2"/>
      <c r="J7858" s="2"/>
      <c r="K7858" s="2"/>
      <c r="L7858" s="2"/>
      <c r="M7858" s="2"/>
      <c r="N7858" s="2"/>
      <c r="O7858" s="2"/>
    </row>
    <row r="7859" spans="5:15" x14ac:dyDescent="0.25">
      <c r="F7859" s="2"/>
      <c r="G7859" s="5"/>
      <c r="H7859" s="2"/>
      <c r="I7859" s="2"/>
      <c r="J7859" s="2"/>
      <c r="K7859" s="2"/>
      <c r="L7859" s="2"/>
      <c r="M7859" s="2"/>
      <c r="N7859" s="2"/>
      <c r="O7859" s="2"/>
    </row>
    <row r="7860" spans="5:15" x14ac:dyDescent="0.25">
      <c r="E7860" s="2"/>
      <c r="F7860" s="2"/>
      <c r="G7860" s="5"/>
      <c r="H7860" s="2"/>
      <c r="I7860" s="2"/>
      <c r="J7860" s="2"/>
      <c r="K7860" s="2"/>
      <c r="L7860" s="2"/>
      <c r="M7860" s="2"/>
      <c r="N7860" s="2"/>
      <c r="O7860" s="2"/>
    </row>
    <row r="7862" spans="5:15" x14ac:dyDescent="0.25">
      <c r="E7862" s="2"/>
      <c r="F7862" s="2"/>
      <c r="G7862" s="5"/>
      <c r="H7862" s="2"/>
      <c r="I7862" s="2"/>
      <c r="J7862" s="2"/>
      <c r="K7862" s="2"/>
      <c r="L7862" s="2"/>
      <c r="M7862" s="2"/>
      <c r="N7862" s="2"/>
      <c r="O7862" s="2"/>
    </row>
    <row r="7864" spans="5:15" x14ac:dyDescent="0.25">
      <c r="E7864" s="2"/>
    </row>
    <row r="7867" spans="5:15" x14ac:dyDescent="0.25">
      <c r="E7867" s="2"/>
      <c r="F7867" s="2"/>
      <c r="G7867" s="5"/>
      <c r="H7867" s="2"/>
      <c r="I7867" s="2"/>
      <c r="J7867" s="2"/>
      <c r="K7867" s="2"/>
      <c r="L7867" s="2"/>
      <c r="M7867" s="2"/>
      <c r="N7867" s="2"/>
      <c r="O7867" s="2"/>
    </row>
    <row r="7870" spans="5:15" x14ac:dyDescent="0.25">
      <c r="E7870" s="2"/>
      <c r="F7870" s="2"/>
      <c r="G7870" s="5"/>
      <c r="H7870" s="2"/>
      <c r="I7870" s="2"/>
      <c r="J7870" s="2"/>
      <c r="K7870" s="2"/>
      <c r="L7870" s="2"/>
      <c r="M7870" s="2"/>
      <c r="N7870" s="2"/>
      <c r="O7870" s="2"/>
    </row>
    <row r="7871" spans="5:15" x14ac:dyDescent="0.25">
      <c r="E7871" s="2"/>
      <c r="F7871" s="2"/>
      <c r="G7871" s="5"/>
      <c r="H7871" s="2"/>
      <c r="I7871" s="2"/>
      <c r="J7871" s="2"/>
      <c r="K7871" s="2"/>
      <c r="L7871" s="2"/>
      <c r="M7871" s="2"/>
      <c r="N7871" s="2"/>
      <c r="O7871" s="2"/>
    </row>
    <row r="7874" spans="5:15" x14ac:dyDescent="0.25">
      <c r="O7874" s="2"/>
    </row>
    <row r="7878" spans="5:15" x14ac:dyDescent="0.25">
      <c r="E7878" s="2"/>
      <c r="F7878" s="2"/>
      <c r="G7878" s="5"/>
      <c r="H7878" s="2"/>
      <c r="I7878" s="2"/>
      <c r="J7878" s="2"/>
      <c r="K7878" s="2"/>
      <c r="L7878" s="2"/>
      <c r="M7878" s="2"/>
      <c r="N7878" s="2"/>
      <c r="O7878" s="2"/>
    </row>
    <row r="7879" spans="5:15" x14ac:dyDescent="0.25">
      <c r="E7879" s="2"/>
      <c r="F7879" s="2"/>
      <c r="G7879" s="5"/>
      <c r="H7879" s="2"/>
      <c r="I7879" s="2"/>
      <c r="J7879" s="2"/>
      <c r="K7879" s="2"/>
      <c r="L7879" s="2"/>
      <c r="M7879" s="2"/>
      <c r="N7879" s="2"/>
      <c r="O7879" s="2"/>
    </row>
    <row r="7880" spans="5:15" x14ac:dyDescent="0.25">
      <c r="E7880" s="2"/>
      <c r="F7880" s="2"/>
      <c r="G7880" s="5"/>
      <c r="H7880" s="2"/>
      <c r="I7880" s="2"/>
      <c r="J7880" s="2"/>
      <c r="K7880" s="2"/>
      <c r="L7880" s="2"/>
      <c r="M7880" s="2"/>
      <c r="N7880" s="2"/>
      <c r="O7880" s="2"/>
    </row>
    <row r="7882" spans="5:15" x14ac:dyDescent="0.25">
      <c r="E7882" s="2"/>
      <c r="F7882" s="2"/>
      <c r="G7882" s="5"/>
      <c r="H7882" s="2"/>
      <c r="I7882" s="2"/>
      <c r="J7882" s="2"/>
      <c r="K7882" s="2"/>
      <c r="L7882" s="2"/>
      <c r="M7882" s="2"/>
      <c r="N7882" s="2"/>
      <c r="O7882" s="2"/>
    </row>
    <row r="7883" spans="5:15" x14ac:dyDescent="0.25">
      <c r="F7883" s="2"/>
      <c r="G7883" s="5"/>
      <c r="H7883" s="2"/>
      <c r="I7883" s="2"/>
      <c r="J7883" s="2"/>
      <c r="K7883" s="2"/>
      <c r="L7883" s="2"/>
      <c r="M7883" s="2"/>
      <c r="N7883" s="2"/>
      <c r="O7883" s="2"/>
    </row>
    <row r="7884" spans="5:15" x14ac:dyDescent="0.25">
      <c r="E7884" s="2"/>
      <c r="F7884" s="2"/>
      <c r="G7884" s="5"/>
      <c r="H7884" s="2"/>
      <c r="I7884" s="2"/>
      <c r="J7884" s="2"/>
      <c r="K7884" s="2"/>
      <c r="L7884" s="2"/>
      <c r="M7884" s="2"/>
      <c r="N7884" s="2"/>
      <c r="O7884" s="2"/>
    </row>
    <row r="7885" spans="5:15" x14ac:dyDescent="0.25">
      <c r="F7885" s="2"/>
      <c r="G7885" s="5"/>
      <c r="H7885" s="2"/>
      <c r="I7885" s="2"/>
      <c r="J7885" s="2"/>
      <c r="K7885" s="2"/>
      <c r="L7885" s="2"/>
      <c r="M7885" s="2"/>
      <c r="N7885" s="2"/>
      <c r="O7885" s="2"/>
    </row>
    <row r="7886" spans="5:15" x14ac:dyDescent="0.25">
      <c r="E7886" s="2"/>
      <c r="F7886" s="2"/>
      <c r="G7886" s="5"/>
      <c r="H7886" s="2"/>
      <c r="I7886" s="2"/>
      <c r="J7886" s="2"/>
      <c r="K7886" s="2"/>
      <c r="L7886" s="2"/>
      <c r="M7886" s="2"/>
      <c r="N7886" s="2"/>
      <c r="O7886" s="2"/>
    </row>
    <row r="7887" spans="5:15" x14ac:dyDescent="0.25">
      <c r="E7887" s="2"/>
      <c r="F7887" s="2"/>
      <c r="G7887" s="5"/>
      <c r="H7887" s="2"/>
      <c r="I7887" s="2"/>
      <c r="J7887" s="2"/>
      <c r="K7887" s="2"/>
      <c r="L7887" s="2"/>
      <c r="M7887" s="2"/>
      <c r="N7887" s="2"/>
      <c r="O7887" s="2"/>
    </row>
    <row r="7888" spans="5:15" x14ac:dyDescent="0.25">
      <c r="E7888" s="2"/>
      <c r="F7888" s="2"/>
      <c r="G7888" s="5"/>
      <c r="H7888" s="2"/>
      <c r="I7888" s="2"/>
      <c r="J7888" s="2"/>
      <c r="K7888" s="2"/>
      <c r="L7888" s="2"/>
      <c r="M7888" s="2"/>
      <c r="N7888" s="2"/>
      <c r="O7888" s="2"/>
    </row>
    <row r="7889" spans="5:15" x14ac:dyDescent="0.25">
      <c r="F7889" s="2"/>
      <c r="G7889" s="5"/>
      <c r="H7889" s="2"/>
      <c r="I7889" s="2"/>
      <c r="J7889" s="2"/>
      <c r="K7889" s="2"/>
      <c r="L7889" s="2"/>
      <c r="M7889" s="2"/>
      <c r="N7889" s="2"/>
      <c r="O7889" s="2"/>
    </row>
    <row r="7891" spans="5:15" x14ac:dyDescent="0.25">
      <c r="K7891" s="2"/>
    </row>
    <row r="7895" spans="5:15" x14ac:dyDescent="0.25">
      <c r="E7895" s="2"/>
      <c r="F7895" s="2"/>
      <c r="G7895" s="5"/>
      <c r="H7895" s="2"/>
      <c r="I7895" s="2"/>
      <c r="J7895" s="2"/>
      <c r="K7895" s="2"/>
      <c r="L7895" s="2"/>
      <c r="M7895" s="2"/>
      <c r="N7895" s="2"/>
      <c r="O7895" s="2"/>
    </row>
    <row r="7896" spans="5:15" x14ac:dyDescent="0.25">
      <c r="E7896" s="2"/>
      <c r="F7896" s="2"/>
      <c r="G7896" s="5"/>
      <c r="H7896" s="2"/>
      <c r="I7896" s="2"/>
      <c r="J7896" s="2"/>
      <c r="K7896" s="2"/>
      <c r="L7896" s="2"/>
      <c r="M7896" s="2"/>
      <c r="N7896" s="2"/>
      <c r="O7896" s="2"/>
    </row>
    <row r="7897" spans="5:15" x14ac:dyDescent="0.25">
      <c r="E7897" s="2"/>
      <c r="F7897" s="2"/>
      <c r="G7897" s="5"/>
      <c r="H7897" s="2"/>
      <c r="I7897" s="2"/>
      <c r="J7897" s="2"/>
      <c r="K7897" s="2"/>
      <c r="L7897" s="2"/>
      <c r="M7897" s="2"/>
      <c r="N7897" s="2"/>
      <c r="O7897" s="2"/>
    </row>
    <row r="7899" spans="5:15" x14ac:dyDescent="0.25">
      <c r="E7899" s="2"/>
      <c r="F7899" s="2"/>
      <c r="G7899" s="5"/>
      <c r="H7899" s="2"/>
      <c r="I7899" s="2"/>
      <c r="J7899" s="2"/>
      <c r="K7899" s="2"/>
      <c r="L7899" s="2"/>
      <c r="M7899" s="2"/>
      <c r="N7899" s="2"/>
      <c r="O7899" s="2"/>
    </row>
    <row r="7900" spans="5:15" x14ac:dyDescent="0.25">
      <c r="E7900" s="2"/>
      <c r="F7900" s="2"/>
      <c r="G7900" s="5"/>
      <c r="H7900" s="2"/>
      <c r="I7900" s="2"/>
      <c r="J7900" s="2"/>
      <c r="K7900" s="2"/>
      <c r="L7900" s="2"/>
      <c r="M7900" s="2"/>
      <c r="N7900" s="2"/>
      <c r="O7900" s="2"/>
    </row>
    <row r="7901" spans="5:15" x14ac:dyDescent="0.25">
      <c r="E7901" s="2"/>
      <c r="F7901" s="2"/>
      <c r="G7901" s="5"/>
      <c r="H7901" s="2"/>
      <c r="I7901" s="2"/>
      <c r="J7901" s="2"/>
      <c r="K7901" s="2"/>
      <c r="L7901" s="2"/>
      <c r="M7901" s="2"/>
      <c r="N7901" s="2"/>
      <c r="O7901" s="2"/>
    </row>
    <row r="7902" spans="5:15" x14ac:dyDescent="0.25">
      <c r="E7902" s="2"/>
      <c r="F7902" s="2"/>
      <c r="G7902" s="5"/>
      <c r="H7902" s="2"/>
      <c r="I7902" s="2"/>
      <c r="J7902" s="2"/>
      <c r="K7902" s="2"/>
      <c r="L7902" s="2"/>
      <c r="M7902" s="2"/>
      <c r="N7902" s="2"/>
      <c r="O7902" s="2"/>
    </row>
    <row r="7903" spans="5:15" x14ac:dyDescent="0.25">
      <c r="E7903" s="2"/>
      <c r="F7903" s="2"/>
      <c r="G7903" s="5"/>
      <c r="H7903" s="2"/>
      <c r="I7903" s="2"/>
      <c r="J7903" s="2"/>
      <c r="K7903" s="2"/>
      <c r="L7903" s="2"/>
      <c r="M7903" s="2"/>
      <c r="N7903" s="2"/>
      <c r="O7903" s="2"/>
    </row>
    <row r="7904" spans="5:15" x14ac:dyDescent="0.25">
      <c r="E7904" s="2"/>
      <c r="F7904" s="2"/>
      <c r="G7904" s="5"/>
      <c r="H7904" s="2"/>
      <c r="I7904" s="2"/>
      <c r="J7904" s="2"/>
      <c r="K7904" s="2"/>
      <c r="L7904" s="2"/>
      <c r="M7904" s="2"/>
      <c r="N7904" s="2"/>
      <c r="O7904" s="2"/>
    </row>
    <row r="7905" spans="5:15" x14ac:dyDescent="0.25">
      <c r="E7905" s="2"/>
      <c r="F7905" s="2"/>
      <c r="G7905" s="5"/>
      <c r="H7905" s="2"/>
      <c r="I7905" s="2"/>
      <c r="J7905" s="2"/>
      <c r="K7905" s="2"/>
      <c r="L7905" s="2"/>
      <c r="M7905" s="2"/>
      <c r="N7905" s="2"/>
      <c r="O7905" s="2"/>
    </row>
    <row r="7906" spans="5:15" x14ac:dyDescent="0.25">
      <c r="E7906" s="2"/>
      <c r="F7906" s="2"/>
      <c r="G7906" s="5"/>
      <c r="H7906" s="2"/>
      <c r="I7906" s="2"/>
      <c r="J7906" s="2"/>
      <c r="K7906" s="2"/>
      <c r="L7906" s="2"/>
      <c r="M7906" s="2"/>
      <c r="N7906" s="2"/>
      <c r="O7906" s="2"/>
    </row>
    <row r="7907" spans="5:15" x14ac:dyDescent="0.25">
      <c r="E7907" s="2"/>
      <c r="F7907" s="2"/>
      <c r="G7907" s="5"/>
      <c r="H7907" s="2"/>
      <c r="I7907" s="2"/>
      <c r="J7907" s="2"/>
      <c r="K7907" s="2"/>
      <c r="L7907" s="2"/>
      <c r="M7907" s="2"/>
      <c r="N7907" s="2"/>
      <c r="O7907" s="2"/>
    </row>
    <row r="7908" spans="5:15" x14ac:dyDescent="0.25">
      <c r="E7908" s="2"/>
      <c r="F7908" s="2"/>
      <c r="G7908" s="5"/>
      <c r="H7908" s="2"/>
      <c r="I7908" s="2"/>
      <c r="J7908" s="2"/>
      <c r="K7908" s="2"/>
      <c r="L7908" s="2"/>
      <c r="M7908" s="2"/>
      <c r="N7908" s="2"/>
      <c r="O7908" s="2"/>
    </row>
    <row r="7909" spans="5:15" x14ac:dyDescent="0.25">
      <c r="E7909" s="2"/>
      <c r="F7909" s="2"/>
      <c r="G7909" s="5"/>
      <c r="H7909" s="2"/>
      <c r="I7909" s="2"/>
      <c r="J7909" s="2"/>
      <c r="K7909" s="2"/>
      <c r="L7909" s="2"/>
      <c r="M7909" s="2"/>
      <c r="N7909" s="2"/>
      <c r="O7909" s="2"/>
    </row>
    <row r="7911" spans="5:15" x14ac:dyDescent="0.25">
      <c r="E7911" s="2"/>
      <c r="F7911" s="2"/>
      <c r="G7911" s="5"/>
      <c r="H7911" s="2"/>
      <c r="I7911" s="2"/>
      <c r="J7911" s="2"/>
      <c r="K7911" s="2"/>
      <c r="L7911" s="2"/>
      <c r="M7911" s="2"/>
      <c r="N7911" s="2"/>
      <c r="O7911" s="2"/>
    </row>
    <row r="7912" spans="5:15" x14ac:dyDescent="0.25">
      <c r="E7912" s="2"/>
      <c r="F7912" s="2"/>
      <c r="G7912" s="5"/>
      <c r="H7912" s="2"/>
      <c r="I7912" s="2"/>
      <c r="J7912" s="2"/>
      <c r="K7912" s="2"/>
      <c r="L7912" s="2"/>
      <c r="M7912" s="2"/>
      <c r="N7912" s="2"/>
      <c r="O7912" s="2"/>
    </row>
    <row r="7913" spans="5:15" x14ac:dyDescent="0.25">
      <c r="E7913" s="2"/>
      <c r="F7913" s="2"/>
      <c r="G7913" s="5"/>
      <c r="H7913" s="2"/>
      <c r="I7913" s="2"/>
      <c r="J7913" s="2"/>
      <c r="K7913" s="2"/>
      <c r="L7913" s="2"/>
      <c r="M7913" s="2"/>
      <c r="N7913" s="2"/>
      <c r="O7913" s="2"/>
    </row>
    <row r="7914" spans="5:15" x14ac:dyDescent="0.25">
      <c r="E7914" s="2"/>
      <c r="F7914" s="2"/>
      <c r="G7914" s="5"/>
      <c r="H7914" s="2"/>
      <c r="I7914" s="2"/>
      <c r="J7914" s="2"/>
      <c r="K7914" s="2"/>
      <c r="L7914" s="2"/>
      <c r="M7914" s="2"/>
      <c r="N7914" s="2"/>
      <c r="O7914" s="2"/>
    </row>
    <row r="7915" spans="5:15" x14ac:dyDescent="0.25">
      <c r="E7915" s="2"/>
      <c r="F7915" s="2"/>
      <c r="G7915" s="5"/>
      <c r="H7915" s="2"/>
      <c r="I7915" s="2"/>
      <c r="J7915" s="2"/>
      <c r="K7915" s="2"/>
      <c r="L7915" s="2"/>
      <c r="M7915" s="2"/>
      <c r="N7915" s="2"/>
      <c r="O7915" s="2"/>
    </row>
    <row r="7916" spans="5:15" x14ac:dyDescent="0.25">
      <c r="E7916" s="2"/>
      <c r="F7916" s="2"/>
      <c r="G7916" s="5"/>
      <c r="H7916" s="2"/>
      <c r="I7916" s="2"/>
      <c r="J7916" s="2"/>
      <c r="K7916" s="2"/>
      <c r="L7916" s="2"/>
      <c r="M7916" s="2"/>
      <c r="N7916" s="2"/>
      <c r="O7916" s="2"/>
    </row>
    <row r="7917" spans="5:15" x14ac:dyDescent="0.25">
      <c r="E7917" s="2"/>
      <c r="F7917" s="2"/>
      <c r="G7917" s="5"/>
      <c r="H7917" s="2"/>
      <c r="I7917" s="2"/>
      <c r="J7917" s="2"/>
      <c r="K7917" s="2"/>
      <c r="L7917" s="2"/>
      <c r="M7917" s="2"/>
      <c r="N7917" s="2"/>
      <c r="O7917" s="2"/>
    </row>
    <row r="7918" spans="5:15" x14ac:dyDescent="0.25">
      <c r="E7918" s="2"/>
      <c r="F7918" s="2"/>
      <c r="G7918" s="5"/>
      <c r="H7918" s="2"/>
      <c r="I7918" s="2"/>
      <c r="J7918" s="2"/>
      <c r="K7918" s="2"/>
      <c r="L7918" s="2"/>
      <c r="M7918" s="2"/>
      <c r="N7918" s="2"/>
      <c r="O7918" s="2"/>
    </row>
    <row r="7920" spans="5:15" x14ac:dyDescent="0.25">
      <c r="E7920" s="2"/>
    </row>
    <row r="7922" spans="5:15" x14ac:dyDescent="0.25">
      <c r="E7922" s="2"/>
      <c r="F7922" s="2"/>
      <c r="G7922" s="5"/>
      <c r="H7922" s="2"/>
      <c r="I7922" s="2"/>
      <c r="J7922" s="2"/>
      <c r="K7922" s="2"/>
      <c r="L7922" s="2"/>
      <c r="M7922" s="2"/>
      <c r="N7922" s="2"/>
      <c r="O7922" s="2"/>
    </row>
    <row r="7924" spans="5:15" x14ac:dyDescent="0.25">
      <c r="E7924" s="2"/>
      <c r="F7924" s="2"/>
      <c r="G7924" s="5"/>
      <c r="H7924" s="2"/>
      <c r="I7924" s="2"/>
      <c r="J7924" s="2"/>
      <c r="K7924" s="2"/>
      <c r="L7924" s="2"/>
      <c r="M7924" s="2"/>
      <c r="N7924" s="2"/>
      <c r="O7924" s="2"/>
    </row>
    <row r="7925" spans="5:15" x14ac:dyDescent="0.25">
      <c r="N7925" s="2"/>
      <c r="O7925" s="2"/>
    </row>
    <row r="7928" spans="5:15" x14ac:dyDescent="0.25">
      <c r="E7928" s="2"/>
      <c r="F7928" s="2"/>
      <c r="G7928" s="5"/>
      <c r="H7928" s="2"/>
      <c r="I7928" s="2"/>
      <c r="J7928" s="2"/>
      <c r="K7928" s="2"/>
      <c r="L7928" s="2"/>
      <c r="M7928" s="2"/>
      <c r="N7928" s="2"/>
      <c r="O7928" s="2"/>
    </row>
    <row r="7929" spans="5:15" x14ac:dyDescent="0.25">
      <c r="E7929" s="2"/>
      <c r="F7929" s="2"/>
      <c r="K7929" s="2"/>
      <c r="L7929" s="2"/>
      <c r="M7929" s="2"/>
      <c r="N7929" s="2"/>
      <c r="O7929" s="2"/>
    </row>
    <row r="7931" spans="5:15" x14ac:dyDescent="0.25">
      <c r="O7931" s="2"/>
    </row>
    <row r="7935" spans="5:15" x14ac:dyDescent="0.25">
      <c r="G7935" s="5"/>
      <c r="H7935" s="2"/>
      <c r="I7935" s="2"/>
      <c r="J7935" s="2"/>
      <c r="K7935" s="2"/>
      <c r="L7935" s="2"/>
      <c r="M7935" s="2"/>
      <c r="N7935" s="2"/>
      <c r="O7935" s="2"/>
    </row>
    <row r="7936" spans="5:15" x14ac:dyDescent="0.25">
      <c r="E7936" s="2"/>
      <c r="F7936" s="2"/>
      <c r="G7936" s="5"/>
      <c r="H7936" s="2"/>
      <c r="I7936" s="2"/>
      <c r="J7936" s="2"/>
      <c r="K7936" s="2"/>
      <c r="L7936" s="2"/>
      <c r="M7936" s="2"/>
      <c r="N7936" s="2"/>
      <c r="O7936" s="2"/>
    </row>
    <row r="7937" spans="5:15" x14ac:dyDescent="0.25">
      <c r="F7937" s="2"/>
      <c r="G7937" s="5"/>
      <c r="H7937" s="2"/>
      <c r="I7937" s="2"/>
      <c r="J7937" s="2"/>
      <c r="K7937" s="2"/>
      <c r="L7937" s="2"/>
      <c r="M7937" s="2"/>
      <c r="N7937" s="2"/>
      <c r="O7937" s="2"/>
    </row>
    <row r="7938" spans="5:15" x14ac:dyDescent="0.25">
      <c r="E7938" s="2"/>
      <c r="G7938" s="5"/>
      <c r="H7938" s="2"/>
      <c r="I7938" s="2"/>
      <c r="J7938" s="2"/>
      <c r="K7938" s="2"/>
      <c r="L7938" s="2"/>
      <c r="M7938" s="2"/>
      <c r="N7938" s="2"/>
      <c r="O7938" s="2"/>
    </row>
    <row r="7940" spans="5:15" x14ac:dyDescent="0.25">
      <c r="E7940" s="2"/>
      <c r="F7940" s="2"/>
      <c r="G7940" s="5"/>
      <c r="H7940" s="2"/>
      <c r="I7940" s="2"/>
      <c r="J7940" s="2"/>
      <c r="K7940" s="2"/>
      <c r="L7940" s="2"/>
      <c r="M7940" s="2"/>
      <c r="N7940" s="2"/>
      <c r="O7940" s="2"/>
    </row>
    <row r="7941" spans="5:15" x14ac:dyDescent="0.25">
      <c r="E7941" s="2"/>
      <c r="F7941" s="2"/>
      <c r="G7941" s="5"/>
      <c r="H7941" s="2"/>
      <c r="I7941" s="2"/>
      <c r="J7941" s="2"/>
      <c r="K7941" s="2"/>
      <c r="L7941" s="2"/>
      <c r="M7941" s="2"/>
      <c r="N7941" s="2"/>
      <c r="O7941" s="2"/>
    </row>
    <row r="7942" spans="5:15" x14ac:dyDescent="0.25">
      <c r="E7942" s="2"/>
      <c r="F7942" s="2"/>
      <c r="G7942" s="5"/>
      <c r="H7942" s="2"/>
      <c r="I7942" s="2"/>
      <c r="J7942" s="2"/>
      <c r="K7942" s="2"/>
      <c r="L7942" s="2"/>
      <c r="M7942" s="2"/>
      <c r="N7942" s="2"/>
      <c r="O7942" s="2"/>
    </row>
    <row r="7943" spans="5:15" x14ac:dyDescent="0.25">
      <c r="E7943" s="2"/>
      <c r="K7943" s="2"/>
      <c r="L7943" s="2"/>
      <c r="M7943" s="2"/>
      <c r="N7943" s="2"/>
      <c r="O7943" s="2"/>
    </row>
    <row r="7944" spans="5:15" x14ac:dyDescent="0.25">
      <c r="E7944" s="2"/>
      <c r="F7944" s="2"/>
      <c r="G7944" s="5"/>
      <c r="H7944" s="2"/>
      <c r="I7944" s="2"/>
      <c r="J7944" s="2"/>
      <c r="K7944" s="2"/>
      <c r="L7944" s="2"/>
      <c r="M7944" s="2"/>
      <c r="N7944" s="2"/>
      <c r="O7944" s="2"/>
    </row>
    <row r="7945" spans="5:15" x14ac:dyDescent="0.25">
      <c r="E7945" s="2"/>
      <c r="F7945" s="2"/>
      <c r="G7945" s="5"/>
      <c r="H7945" s="2"/>
      <c r="I7945" s="2"/>
      <c r="J7945" s="2"/>
      <c r="K7945" s="2"/>
      <c r="L7945" s="2"/>
      <c r="M7945" s="2"/>
      <c r="N7945" s="2"/>
      <c r="O7945" s="2"/>
    </row>
    <row r="7946" spans="5:15" x14ac:dyDescent="0.25">
      <c r="E7946" s="2"/>
      <c r="F7946" s="2"/>
      <c r="G7946" s="5"/>
      <c r="H7946" s="2"/>
      <c r="I7946" s="2"/>
      <c r="J7946" s="2"/>
      <c r="K7946" s="2"/>
      <c r="L7946" s="2"/>
      <c r="M7946" s="2"/>
      <c r="N7946" s="2"/>
      <c r="O7946" s="2"/>
    </row>
    <row r="7947" spans="5:15" x14ac:dyDescent="0.25">
      <c r="E7947" s="2"/>
      <c r="F7947" s="2"/>
      <c r="G7947" s="5"/>
      <c r="H7947" s="2"/>
      <c r="I7947" s="2"/>
      <c r="J7947" s="2"/>
      <c r="K7947" s="2"/>
      <c r="L7947" s="2"/>
      <c r="M7947" s="2"/>
      <c r="N7947" s="2"/>
      <c r="O7947" s="2"/>
    </row>
    <row r="7948" spans="5:15" x14ac:dyDescent="0.25">
      <c r="E7948" s="2"/>
      <c r="F7948" s="2"/>
      <c r="G7948" s="5"/>
      <c r="H7948" s="2"/>
      <c r="I7948" s="2"/>
      <c r="J7948" s="2"/>
      <c r="K7948" s="2"/>
      <c r="L7948" s="2"/>
      <c r="M7948" s="2"/>
      <c r="N7948" s="2"/>
      <c r="O7948" s="2"/>
    </row>
    <row r="7949" spans="5:15" x14ac:dyDescent="0.25">
      <c r="E7949" s="2"/>
      <c r="F7949" s="2"/>
      <c r="G7949" s="5"/>
      <c r="H7949" s="2"/>
      <c r="I7949" s="2"/>
      <c r="J7949" s="2"/>
      <c r="K7949" s="2"/>
      <c r="L7949" s="2"/>
      <c r="M7949" s="2"/>
      <c r="N7949" s="2"/>
      <c r="O7949" s="2"/>
    </row>
    <row r="7950" spans="5:15" x14ac:dyDescent="0.25">
      <c r="E7950" s="2"/>
      <c r="F7950" s="2"/>
      <c r="G7950" s="5"/>
      <c r="H7950" s="2"/>
      <c r="I7950" s="2"/>
      <c r="J7950" s="2"/>
      <c r="K7950" s="2"/>
      <c r="L7950" s="2"/>
      <c r="M7950" s="2"/>
      <c r="N7950" s="2"/>
      <c r="O7950" s="2"/>
    </row>
    <row r="7952" spans="5:15" x14ac:dyDescent="0.25">
      <c r="E7952" s="2"/>
      <c r="F7952" s="2"/>
      <c r="G7952" s="5"/>
      <c r="H7952" s="2"/>
      <c r="I7952" s="2"/>
      <c r="J7952" s="2"/>
      <c r="K7952" s="2"/>
      <c r="L7952" s="2"/>
      <c r="M7952" s="2"/>
      <c r="N7952" s="2"/>
      <c r="O7952" s="2"/>
    </row>
    <row r="7953" spans="5:15" x14ac:dyDescent="0.25">
      <c r="E7953" s="2"/>
      <c r="F7953" s="2"/>
      <c r="G7953" s="5"/>
      <c r="H7953" s="2"/>
      <c r="I7953" s="2"/>
      <c r="J7953" s="2"/>
      <c r="K7953" s="2"/>
      <c r="L7953" s="2"/>
      <c r="M7953" s="2"/>
      <c r="N7953" s="2"/>
      <c r="O7953" s="2"/>
    </row>
    <row r="7954" spans="5:15" x14ac:dyDescent="0.25">
      <c r="E7954" s="2"/>
      <c r="F7954" s="2"/>
      <c r="G7954" s="5"/>
      <c r="H7954" s="2"/>
      <c r="I7954" s="2"/>
      <c r="J7954" s="2"/>
      <c r="K7954" s="2"/>
      <c r="L7954" s="2"/>
      <c r="M7954" s="2"/>
      <c r="N7954" s="2"/>
      <c r="O7954" s="2"/>
    </row>
    <row r="7955" spans="5:15" x14ac:dyDescent="0.25">
      <c r="E7955" s="2"/>
      <c r="F7955" s="2"/>
      <c r="G7955" s="5"/>
      <c r="H7955" s="2"/>
      <c r="I7955" s="2"/>
      <c r="J7955" s="2"/>
      <c r="K7955" s="2"/>
      <c r="L7955" s="2"/>
      <c r="M7955" s="2"/>
      <c r="N7955" s="2"/>
      <c r="O7955" s="2"/>
    </row>
    <row r="7956" spans="5:15" x14ac:dyDescent="0.25">
      <c r="E7956" s="2"/>
      <c r="F7956" s="2"/>
      <c r="G7956" s="5"/>
      <c r="H7956" s="2"/>
      <c r="I7956" s="2"/>
      <c r="J7956" s="2"/>
      <c r="K7956" s="2"/>
      <c r="L7956" s="2"/>
      <c r="M7956" s="2"/>
      <c r="N7956" s="2"/>
      <c r="O7956" s="2"/>
    </row>
    <row r="7957" spans="5:15" x14ac:dyDescent="0.25">
      <c r="E7957" s="2"/>
      <c r="F7957" s="2"/>
      <c r="G7957" s="5"/>
      <c r="H7957" s="2"/>
      <c r="I7957" s="2"/>
      <c r="J7957" s="2"/>
      <c r="K7957" s="2"/>
      <c r="L7957" s="2"/>
      <c r="M7957" s="2"/>
      <c r="N7957" s="2"/>
      <c r="O7957" s="2"/>
    </row>
    <row r="7958" spans="5:15" x14ac:dyDescent="0.25">
      <c r="E7958" s="2"/>
      <c r="F7958" s="2"/>
      <c r="G7958" s="5"/>
      <c r="H7958" s="2"/>
      <c r="I7958" s="2"/>
      <c r="J7958" s="2"/>
      <c r="K7958" s="2"/>
      <c r="L7958" s="2"/>
      <c r="M7958" s="2"/>
      <c r="N7958" s="2"/>
      <c r="O7958" s="2"/>
    </row>
    <row r="7959" spans="5:15" x14ac:dyDescent="0.25">
      <c r="E7959" s="2"/>
      <c r="F7959" s="2"/>
      <c r="G7959" s="5"/>
      <c r="H7959" s="2"/>
      <c r="I7959" s="2"/>
      <c r="J7959" s="2"/>
      <c r="K7959" s="2"/>
      <c r="L7959" s="2"/>
      <c r="M7959" s="2"/>
      <c r="N7959" s="2"/>
      <c r="O7959" s="2"/>
    </row>
    <row r="7960" spans="5:15" x14ac:dyDescent="0.25">
      <c r="E7960" s="2"/>
      <c r="F7960" s="2"/>
      <c r="G7960" s="5"/>
      <c r="H7960" s="2"/>
      <c r="I7960" s="2"/>
      <c r="J7960" s="2"/>
      <c r="K7960" s="2"/>
      <c r="L7960" s="2"/>
      <c r="M7960" s="2"/>
      <c r="N7960" s="2"/>
      <c r="O7960" s="2"/>
    </row>
    <row r="7961" spans="5:15" x14ac:dyDescent="0.25">
      <c r="E7961" s="2"/>
      <c r="F7961" s="2"/>
      <c r="G7961" s="5"/>
      <c r="H7961" s="2"/>
      <c r="I7961" s="2"/>
      <c r="J7961" s="2"/>
      <c r="K7961" s="2"/>
      <c r="L7961" s="2"/>
      <c r="M7961" s="2"/>
      <c r="N7961" s="2"/>
      <c r="O7961" s="2"/>
    </row>
    <row r="7962" spans="5:15" x14ac:dyDescent="0.25">
      <c r="E7962" s="2"/>
      <c r="F7962" s="2"/>
      <c r="G7962" s="5"/>
      <c r="H7962" s="2"/>
      <c r="I7962" s="2"/>
      <c r="J7962" s="2"/>
      <c r="K7962" s="2"/>
      <c r="L7962" s="2"/>
      <c r="M7962" s="2"/>
      <c r="N7962" s="2"/>
      <c r="O7962" s="2"/>
    </row>
    <row r="7964" spans="5:15" x14ac:dyDescent="0.25">
      <c r="E7964" s="2"/>
      <c r="F7964" s="2"/>
      <c r="G7964" s="5"/>
      <c r="H7964" s="2"/>
      <c r="I7964" s="2"/>
      <c r="J7964" s="2"/>
      <c r="K7964" s="2"/>
      <c r="L7964" s="2"/>
      <c r="M7964" s="2"/>
      <c r="N7964" s="2"/>
      <c r="O7964" s="2"/>
    </row>
    <row r="7965" spans="5:15" x14ac:dyDescent="0.25">
      <c r="F7965" s="2"/>
      <c r="G7965" s="5"/>
      <c r="H7965" s="2"/>
      <c r="I7965" s="2"/>
      <c r="J7965" s="2"/>
      <c r="K7965" s="2"/>
      <c r="L7965" s="2"/>
      <c r="M7965" s="2"/>
      <c r="N7965" s="2"/>
      <c r="O7965" s="2"/>
    </row>
    <row r="7966" spans="5:15" x14ac:dyDescent="0.25">
      <c r="E7966" s="2"/>
      <c r="F7966" s="2"/>
      <c r="G7966" s="5"/>
      <c r="H7966" s="2"/>
      <c r="I7966" s="2"/>
      <c r="J7966" s="2"/>
      <c r="K7966" s="2"/>
      <c r="L7966" s="2"/>
      <c r="M7966" s="2"/>
      <c r="N7966" s="2"/>
      <c r="O7966" s="2"/>
    </row>
    <row r="7967" spans="5:15" x14ac:dyDescent="0.25">
      <c r="F7967" s="2"/>
      <c r="G7967" s="5"/>
      <c r="H7967" s="2"/>
      <c r="I7967" s="2"/>
      <c r="J7967" s="2"/>
      <c r="K7967" s="2"/>
      <c r="L7967" s="2"/>
      <c r="M7967" s="2"/>
      <c r="N7967" s="2"/>
      <c r="O7967" s="2"/>
    </row>
    <row r="7968" spans="5:15" x14ac:dyDescent="0.25">
      <c r="E7968" s="2"/>
      <c r="F7968" s="2"/>
      <c r="G7968" s="5"/>
      <c r="H7968" s="2"/>
      <c r="I7968" s="2"/>
      <c r="J7968" s="2"/>
      <c r="K7968" s="2"/>
      <c r="L7968" s="2"/>
      <c r="M7968" s="2"/>
      <c r="N7968" s="2"/>
      <c r="O7968" s="2"/>
    </row>
    <row r="7969" spans="5:15" x14ac:dyDescent="0.25">
      <c r="E7969" s="2"/>
      <c r="F7969" s="2"/>
      <c r="G7969" s="5"/>
      <c r="H7969" s="2"/>
      <c r="I7969" s="2"/>
      <c r="J7969" s="2"/>
      <c r="K7969" s="2"/>
      <c r="L7969" s="2"/>
      <c r="M7969" s="2"/>
      <c r="N7969" s="2"/>
      <c r="O7969" s="2"/>
    </row>
    <row r="7970" spans="5:15" x14ac:dyDescent="0.25">
      <c r="E7970" s="2"/>
      <c r="F7970" s="2"/>
      <c r="G7970" s="5"/>
      <c r="H7970" s="2"/>
      <c r="I7970" s="2"/>
      <c r="J7970" s="2"/>
      <c r="K7970" s="2"/>
      <c r="L7970" s="2"/>
      <c r="M7970" s="2"/>
      <c r="N7970" s="2"/>
      <c r="O7970" s="2"/>
    </row>
    <row r="7971" spans="5:15" x14ac:dyDescent="0.25">
      <c r="F7971" s="2"/>
      <c r="G7971" s="5"/>
      <c r="H7971" s="2"/>
      <c r="I7971" s="2"/>
      <c r="J7971" s="2"/>
      <c r="K7971" s="2"/>
      <c r="L7971" s="2"/>
      <c r="M7971" s="2"/>
      <c r="N7971" s="2"/>
      <c r="O7971" s="2"/>
    </row>
    <row r="7972" spans="5:15" x14ac:dyDescent="0.25">
      <c r="E7972" s="2"/>
      <c r="F7972" s="2"/>
      <c r="G7972" s="5"/>
      <c r="H7972" s="2"/>
      <c r="I7972" s="2"/>
      <c r="J7972" s="2"/>
      <c r="K7972" s="2"/>
      <c r="L7972" s="2"/>
      <c r="M7972" s="2"/>
      <c r="N7972" s="2"/>
      <c r="O7972" s="2"/>
    </row>
    <row r="7973" spans="5:15" x14ac:dyDescent="0.25">
      <c r="E7973" s="2"/>
      <c r="F7973" s="2"/>
      <c r="G7973" s="5"/>
      <c r="H7973" s="2"/>
      <c r="I7973" s="2"/>
      <c r="J7973" s="2"/>
      <c r="K7973" s="2"/>
      <c r="L7973" s="2"/>
      <c r="M7973" s="2"/>
      <c r="N7973" s="2"/>
      <c r="O7973" s="2"/>
    </row>
    <row r="7975" spans="5:15" x14ac:dyDescent="0.25">
      <c r="E7975" s="2"/>
      <c r="F7975" s="2"/>
      <c r="G7975" s="5"/>
      <c r="H7975" s="2"/>
      <c r="I7975" s="2"/>
      <c r="J7975" s="2"/>
      <c r="K7975" s="2"/>
      <c r="L7975" s="2"/>
      <c r="M7975" s="2"/>
      <c r="N7975" s="2"/>
      <c r="O7975" s="2"/>
    </row>
    <row r="7976" spans="5:15" x14ac:dyDescent="0.25">
      <c r="E7976" s="2"/>
      <c r="F7976" s="2"/>
      <c r="G7976" s="5"/>
      <c r="H7976" s="2"/>
      <c r="I7976" s="2"/>
      <c r="J7976" s="2"/>
      <c r="K7976" s="2"/>
      <c r="L7976" s="2"/>
      <c r="M7976" s="2"/>
      <c r="N7976" s="2"/>
      <c r="O7976" s="2"/>
    </row>
    <row r="7977" spans="5:15" x14ac:dyDescent="0.25">
      <c r="E7977" s="2"/>
      <c r="F7977" s="2"/>
      <c r="G7977" s="5"/>
      <c r="H7977" s="2"/>
      <c r="I7977" s="2"/>
      <c r="J7977" s="2"/>
      <c r="K7977" s="2"/>
      <c r="L7977" s="2"/>
      <c r="M7977" s="2"/>
      <c r="N7977" s="2"/>
      <c r="O7977" s="2"/>
    </row>
    <row r="7979" spans="5:15" x14ac:dyDescent="0.25">
      <c r="E7979" s="2"/>
      <c r="F7979" s="2"/>
      <c r="G7979" s="5"/>
      <c r="H7979" s="2"/>
      <c r="I7979" s="2"/>
      <c r="J7979" s="2"/>
      <c r="K7979" s="2"/>
      <c r="L7979" s="2"/>
      <c r="M7979" s="2"/>
      <c r="N7979" s="2"/>
      <c r="O7979" s="2"/>
    </row>
    <row r="7980" spans="5:15" x14ac:dyDescent="0.25">
      <c r="E7980" s="2"/>
      <c r="F7980" s="2"/>
      <c r="G7980" s="5"/>
      <c r="H7980" s="2"/>
      <c r="I7980" s="2"/>
      <c r="J7980" s="2"/>
      <c r="K7980" s="2"/>
      <c r="L7980" s="2"/>
      <c r="M7980" s="2"/>
      <c r="N7980" s="2"/>
      <c r="O7980" s="2"/>
    </row>
    <row r="7981" spans="5:15" x14ac:dyDescent="0.25">
      <c r="E7981" s="2"/>
      <c r="F7981" s="2"/>
      <c r="G7981" s="5"/>
      <c r="H7981" s="2"/>
      <c r="I7981" s="2"/>
      <c r="J7981" s="2"/>
      <c r="K7981" s="2"/>
      <c r="L7981" s="2"/>
      <c r="M7981" s="2"/>
      <c r="N7981" s="2"/>
      <c r="O7981" s="2"/>
    </row>
    <row r="7982" spans="5:15" x14ac:dyDescent="0.25">
      <c r="E7982" s="2"/>
      <c r="F7982" s="2"/>
      <c r="G7982" s="5"/>
      <c r="H7982" s="2"/>
      <c r="I7982" s="2"/>
      <c r="J7982" s="2"/>
      <c r="K7982" s="2"/>
      <c r="L7982" s="2"/>
      <c r="M7982" s="2"/>
      <c r="N7982" s="2"/>
      <c r="O7982" s="2"/>
    </row>
    <row r="7983" spans="5:15" x14ac:dyDescent="0.25">
      <c r="E7983" s="2"/>
      <c r="F7983" s="2"/>
      <c r="G7983" s="5"/>
      <c r="H7983" s="2"/>
      <c r="I7983" s="2"/>
      <c r="J7983" s="2"/>
      <c r="K7983" s="2"/>
      <c r="L7983" s="2"/>
      <c r="M7983" s="2"/>
      <c r="N7983" s="2"/>
      <c r="O7983" s="2"/>
    </row>
    <row r="7986" spans="5:15" x14ac:dyDescent="0.25">
      <c r="E7986" s="2"/>
      <c r="F7986" s="2"/>
      <c r="G7986" s="5"/>
      <c r="H7986" s="2"/>
      <c r="I7986" s="2"/>
      <c r="J7986" s="2"/>
      <c r="K7986" s="2"/>
      <c r="L7986" s="2"/>
      <c r="M7986" s="2"/>
      <c r="N7986" s="2"/>
      <c r="O7986" s="2"/>
    </row>
    <row r="7987" spans="5:15" x14ac:dyDescent="0.25">
      <c r="E7987" s="2"/>
      <c r="F7987" s="2"/>
      <c r="G7987" s="5"/>
      <c r="H7987" s="2"/>
      <c r="I7987" s="2"/>
      <c r="J7987" s="2"/>
      <c r="K7987" s="2"/>
      <c r="L7987" s="2"/>
      <c r="M7987" s="2"/>
      <c r="N7987" s="2"/>
      <c r="O7987" s="2"/>
    </row>
    <row r="7988" spans="5:15" x14ac:dyDescent="0.25">
      <c r="I7988" s="2"/>
      <c r="J7988" s="2"/>
      <c r="K7988" s="2"/>
      <c r="L7988" s="2"/>
      <c r="M7988" s="2"/>
      <c r="N7988" s="2"/>
      <c r="O7988" s="2"/>
    </row>
    <row r="7990" spans="5:15" x14ac:dyDescent="0.25">
      <c r="E7990" s="2"/>
      <c r="F7990" s="2"/>
      <c r="G7990" s="5"/>
      <c r="H7990" s="2"/>
      <c r="I7990" s="2"/>
      <c r="J7990" s="2"/>
      <c r="K7990" s="2"/>
      <c r="L7990" s="2"/>
      <c r="M7990" s="2"/>
      <c r="N7990" s="2"/>
      <c r="O7990" s="2"/>
    </row>
    <row r="7991" spans="5:15" x14ac:dyDescent="0.25">
      <c r="H7991" s="2"/>
      <c r="I7991" s="2"/>
      <c r="J7991" s="2"/>
      <c r="K7991" s="2"/>
      <c r="L7991" s="2"/>
      <c r="M7991" s="2"/>
      <c r="N7991" s="2"/>
      <c r="O7991" s="2"/>
    </row>
    <row r="7992" spans="5:15" x14ac:dyDescent="0.25">
      <c r="H7992" s="2"/>
      <c r="I7992" s="2"/>
      <c r="J7992" s="2"/>
      <c r="K7992" s="2"/>
      <c r="L7992" s="2"/>
      <c r="M7992" s="2"/>
      <c r="N7992" s="2"/>
      <c r="O7992" s="2"/>
    </row>
    <row r="7993" spans="5:15" x14ac:dyDescent="0.25">
      <c r="I7993" s="2"/>
      <c r="J7993" s="2"/>
      <c r="K7993" s="2"/>
      <c r="L7993" s="2"/>
      <c r="M7993" s="2"/>
      <c r="N7993" s="2"/>
      <c r="O7993" s="2"/>
    </row>
    <row r="7994" spans="5:15" x14ac:dyDescent="0.25">
      <c r="I7994" s="2"/>
      <c r="J7994" s="2"/>
      <c r="K7994" s="2"/>
      <c r="L7994" s="2"/>
      <c r="M7994" s="2"/>
      <c r="N7994" s="2"/>
      <c r="O7994" s="2"/>
    </row>
    <row r="7995" spans="5:15" x14ac:dyDescent="0.25">
      <c r="H7995" s="2"/>
      <c r="I7995" s="2"/>
      <c r="J7995" s="2"/>
      <c r="K7995" s="2"/>
      <c r="L7995" s="2"/>
      <c r="M7995" s="2"/>
      <c r="N7995" s="2"/>
      <c r="O7995" s="2"/>
    </row>
    <row r="7998" spans="5:15" x14ac:dyDescent="0.25">
      <c r="H7998" s="2"/>
      <c r="I7998" s="2"/>
      <c r="J7998" s="2"/>
      <c r="K7998" s="2"/>
      <c r="L7998" s="2"/>
      <c r="M7998" s="2"/>
      <c r="N7998" s="2"/>
      <c r="O7998" s="2"/>
    </row>
    <row r="7999" spans="5:15" x14ac:dyDescent="0.25">
      <c r="E7999" s="2"/>
      <c r="F7999" s="2"/>
      <c r="G7999" s="5"/>
      <c r="H7999" s="2"/>
      <c r="I7999" s="2"/>
      <c r="J7999" s="2"/>
      <c r="K7999" s="2"/>
      <c r="L7999" s="2"/>
      <c r="M7999" s="2"/>
      <c r="N7999" s="2"/>
      <c r="O7999" s="2"/>
    </row>
    <row r="8002" spans="5:15" x14ac:dyDescent="0.25">
      <c r="F8002" s="2"/>
      <c r="G8002" s="5"/>
      <c r="H8002" s="2"/>
      <c r="I8002" s="2"/>
      <c r="J8002" s="2"/>
      <c r="K8002" s="2"/>
      <c r="L8002" s="2"/>
      <c r="M8002" s="2"/>
      <c r="N8002" s="2"/>
      <c r="O8002" s="2"/>
    </row>
    <row r="8003" spans="5:15" x14ac:dyDescent="0.25">
      <c r="K8003" s="2"/>
      <c r="L8003" s="2"/>
      <c r="M8003" s="2"/>
      <c r="N8003" s="2"/>
      <c r="O8003" s="2"/>
    </row>
    <row r="8004" spans="5:15" x14ac:dyDescent="0.25">
      <c r="J8004" s="2"/>
      <c r="K8004" s="2"/>
      <c r="L8004" s="2"/>
      <c r="M8004" s="2"/>
      <c r="N8004" s="2"/>
      <c r="O8004" s="2"/>
    </row>
    <row r="8005" spans="5:15" x14ac:dyDescent="0.25">
      <c r="G8005" s="5"/>
      <c r="H8005" s="2"/>
      <c r="I8005" s="2"/>
      <c r="J8005" s="2"/>
      <c r="K8005" s="2"/>
      <c r="L8005" s="2"/>
      <c r="M8005" s="2"/>
      <c r="N8005" s="2"/>
      <c r="O8005" s="2"/>
    </row>
    <row r="8006" spans="5:15" x14ac:dyDescent="0.25">
      <c r="E8006" s="2"/>
      <c r="F8006" s="2"/>
      <c r="G8006" s="5"/>
      <c r="H8006" s="2"/>
      <c r="I8006" s="2"/>
      <c r="J8006" s="2"/>
      <c r="K8006" s="2"/>
      <c r="L8006" s="2"/>
      <c r="M8006" s="2"/>
      <c r="N8006" s="2"/>
      <c r="O8006" s="2"/>
    </row>
    <row r="8007" spans="5:15" x14ac:dyDescent="0.25">
      <c r="E8007" s="2"/>
      <c r="F8007" s="2"/>
      <c r="G8007" s="5"/>
      <c r="H8007" s="2"/>
      <c r="I8007" s="2"/>
      <c r="J8007" s="2"/>
      <c r="K8007" s="2"/>
      <c r="L8007" s="2"/>
      <c r="M8007" s="2"/>
      <c r="N8007" s="2"/>
      <c r="O8007" s="2"/>
    </row>
    <row r="8010" spans="5:15" x14ac:dyDescent="0.25">
      <c r="E8010" s="2"/>
      <c r="F8010" s="2"/>
      <c r="G8010" s="5"/>
      <c r="H8010" s="2"/>
      <c r="I8010" s="2"/>
      <c r="J8010" s="2"/>
      <c r="K8010" s="2"/>
      <c r="L8010" s="2"/>
      <c r="M8010" s="2"/>
      <c r="N8010" s="2"/>
      <c r="O8010" s="2"/>
    </row>
    <row r="8011" spans="5:15" x14ac:dyDescent="0.25">
      <c r="E8011" s="2"/>
      <c r="F8011" s="2"/>
      <c r="G8011" s="5"/>
      <c r="H8011" s="2"/>
      <c r="I8011" s="2"/>
      <c r="J8011" s="2"/>
      <c r="K8011" s="2"/>
      <c r="L8011" s="2"/>
      <c r="M8011" s="2"/>
      <c r="N8011" s="2"/>
      <c r="O8011" s="2"/>
    </row>
    <row r="8012" spans="5:15" x14ac:dyDescent="0.25">
      <c r="E8012" s="2"/>
      <c r="F8012" s="2"/>
      <c r="G8012" s="5"/>
      <c r="H8012" s="2"/>
      <c r="I8012" s="2"/>
      <c r="J8012" s="2"/>
      <c r="K8012" s="2"/>
      <c r="L8012" s="2"/>
      <c r="M8012" s="2"/>
      <c r="N8012" s="2"/>
      <c r="O8012" s="2"/>
    </row>
    <row r="8014" spans="5:15" x14ac:dyDescent="0.25">
      <c r="E8014" s="2"/>
      <c r="F8014" s="2"/>
      <c r="G8014" s="5"/>
      <c r="H8014" s="2"/>
      <c r="I8014" s="2"/>
      <c r="J8014" s="2"/>
      <c r="K8014" s="2"/>
      <c r="L8014" s="2"/>
      <c r="M8014" s="2"/>
      <c r="N8014" s="2"/>
      <c r="O8014" s="2"/>
    </row>
    <row r="8015" spans="5:15" x14ac:dyDescent="0.25">
      <c r="E8015" s="2"/>
      <c r="F8015" s="2"/>
      <c r="G8015" s="5"/>
      <c r="H8015" s="2"/>
      <c r="I8015" s="2"/>
      <c r="J8015" s="2"/>
      <c r="K8015" s="2"/>
      <c r="L8015" s="2"/>
      <c r="M8015" s="2"/>
      <c r="N8015" s="2"/>
      <c r="O8015" s="2"/>
    </row>
    <row r="8016" spans="5:15" x14ac:dyDescent="0.25">
      <c r="E8016" s="2"/>
      <c r="F8016" s="2"/>
      <c r="G8016" s="5"/>
      <c r="H8016" s="2"/>
      <c r="I8016" s="2"/>
      <c r="J8016" s="2"/>
      <c r="K8016" s="2"/>
      <c r="L8016" s="2"/>
      <c r="M8016" s="2"/>
      <c r="N8016" s="2"/>
      <c r="O8016" s="2"/>
    </row>
    <row r="8017" spans="5:15" x14ac:dyDescent="0.25">
      <c r="F8017" s="2"/>
      <c r="G8017" s="5"/>
      <c r="H8017" s="2"/>
      <c r="I8017" s="2"/>
      <c r="J8017" s="2"/>
      <c r="K8017" s="2"/>
      <c r="L8017" s="2"/>
      <c r="M8017" s="2"/>
      <c r="N8017" s="2"/>
      <c r="O8017" s="2"/>
    </row>
    <row r="8018" spans="5:15" x14ac:dyDescent="0.25">
      <c r="E8018" s="2"/>
      <c r="F8018" s="2"/>
      <c r="G8018" s="5"/>
      <c r="H8018" s="2"/>
      <c r="I8018" s="2"/>
      <c r="J8018" s="2"/>
      <c r="K8018" s="2"/>
      <c r="L8018" s="2"/>
      <c r="M8018" s="2"/>
      <c r="N8018" s="2"/>
      <c r="O8018" s="2"/>
    </row>
    <row r="8019" spans="5:15" x14ac:dyDescent="0.25">
      <c r="E8019" s="2"/>
      <c r="F8019" s="2"/>
      <c r="G8019" s="5"/>
      <c r="H8019" s="2"/>
      <c r="I8019" s="2"/>
      <c r="J8019" s="2"/>
      <c r="K8019" s="2"/>
      <c r="L8019" s="2"/>
      <c r="M8019" s="2"/>
      <c r="N8019" s="2"/>
      <c r="O8019" s="2"/>
    </row>
    <row r="8020" spans="5:15" x14ac:dyDescent="0.25">
      <c r="H8020" s="2"/>
      <c r="I8020" s="2"/>
      <c r="J8020" s="2"/>
      <c r="K8020" s="2"/>
      <c r="L8020" s="2"/>
      <c r="M8020" s="2"/>
      <c r="N8020" s="2"/>
      <c r="O8020" s="2"/>
    </row>
    <row r="8022" spans="5:15" x14ac:dyDescent="0.25">
      <c r="E8022" s="2"/>
      <c r="F8022" s="2"/>
      <c r="G8022" s="5"/>
      <c r="H8022" s="2"/>
      <c r="I8022" s="2"/>
      <c r="J8022" s="2"/>
      <c r="K8022" s="2"/>
      <c r="L8022" s="2"/>
      <c r="M8022" s="2"/>
      <c r="N8022" s="2"/>
      <c r="O8022" s="2"/>
    </row>
    <row r="8023" spans="5:15" x14ac:dyDescent="0.25">
      <c r="E8023" s="2"/>
      <c r="F8023" s="2"/>
      <c r="G8023" s="5"/>
      <c r="H8023" s="2"/>
      <c r="I8023" s="2"/>
      <c r="J8023" s="2"/>
      <c r="K8023" s="2"/>
      <c r="L8023" s="2"/>
      <c r="M8023" s="2"/>
      <c r="N8023" s="2"/>
      <c r="O8023" s="2"/>
    </row>
    <row r="8024" spans="5:15" x14ac:dyDescent="0.25">
      <c r="E8024" s="2"/>
      <c r="F8024" s="2"/>
      <c r="G8024" s="5"/>
      <c r="H8024" s="2"/>
      <c r="I8024" s="2"/>
      <c r="J8024" s="2"/>
      <c r="K8024" s="2"/>
      <c r="L8024" s="2"/>
      <c r="M8024" s="2"/>
      <c r="N8024" s="2"/>
      <c r="O8024" s="2"/>
    </row>
    <row r="8025" spans="5:15" x14ac:dyDescent="0.25">
      <c r="I8025" s="2"/>
      <c r="J8025" s="2"/>
      <c r="K8025" s="2"/>
      <c r="L8025" s="2"/>
      <c r="M8025" s="2"/>
      <c r="N8025" s="2"/>
      <c r="O8025" s="2"/>
    </row>
    <row r="8026" spans="5:15" x14ac:dyDescent="0.25">
      <c r="E8026" s="2"/>
      <c r="F8026" s="2"/>
      <c r="G8026" s="5"/>
      <c r="H8026" s="2"/>
      <c r="I8026" s="2"/>
      <c r="J8026" s="2"/>
      <c r="K8026" s="2"/>
      <c r="L8026" s="2"/>
      <c r="M8026" s="2"/>
      <c r="N8026" s="2"/>
      <c r="O8026" s="2"/>
    </row>
    <row r="8027" spans="5:15" x14ac:dyDescent="0.25">
      <c r="E8027" s="2"/>
      <c r="F8027" s="2"/>
      <c r="G8027" s="5"/>
      <c r="H8027" s="2"/>
      <c r="I8027" s="2"/>
      <c r="J8027" s="2"/>
      <c r="K8027" s="2"/>
      <c r="L8027" s="2"/>
      <c r="M8027" s="2"/>
      <c r="N8027" s="2"/>
      <c r="O8027" s="2"/>
    </row>
    <row r="8028" spans="5:15" x14ac:dyDescent="0.25">
      <c r="E8028" s="2"/>
      <c r="F8028" s="2"/>
      <c r="G8028" s="5"/>
      <c r="H8028" s="2"/>
      <c r="I8028" s="2"/>
      <c r="J8028" s="2"/>
      <c r="K8028" s="2"/>
      <c r="L8028" s="2"/>
      <c r="M8028" s="2"/>
      <c r="N8028" s="2"/>
      <c r="O8028" s="2"/>
    </row>
    <row r="8029" spans="5:15" x14ac:dyDescent="0.25">
      <c r="E8029" s="2"/>
      <c r="F8029" s="2"/>
      <c r="G8029" s="5"/>
      <c r="H8029" s="2"/>
      <c r="I8029" s="2"/>
      <c r="J8029" s="2"/>
      <c r="K8029" s="2"/>
      <c r="L8029" s="2"/>
      <c r="M8029" s="2"/>
      <c r="N8029" s="2"/>
      <c r="O8029" s="2"/>
    </row>
    <row r="8030" spans="5:15" x14ac:dyDescent="0.25">
      <c r="E8030" s="2"/>
      <c r="F8030" s="2"/>
      <c r="G8030" s="5"/>
      <c r="H8030" s="2"/>
      <c r="I8030" s="2"/>
      <c r="J8030" s="2"/>
      <c r="K8030" s="2"/>
      <c r="L8030" s="2"/>
      <c r="M8030" s="2"/>
      <c r="N8030" s="2"/>
      <c r="O8030" s="2"/>
    </row>
    <row r="8031" spans="5:15" x14ac:dyDescent="0.25">
      <c r="E8031" s="2"/>
      <c r="F8031" s="2"/>
      <c r="G8031" s="5"/>
      <c r="H8031" s="2"/>
      <c r="I8031" s="2"/>
      <c r="J8031" s="2"/>
      <c r="K8031" s="2"/>
      <c r="L8031" s="2"/>
      <c r="M8031" s="2"/>
      <c r="N8031" s="2"/>
      <c r="O8031" s="2"/>
    </row>
    <row r="8033" spans="5:15" x14ac:dyDescent="0.25">
      <c r="E8033" s="2"/>
      <c r="F8033" s="2"/>
      <c r="G8033" s="5"/>
      <c r="H8033" s="2"/>
      <c r="I8033" s="2"/>
      <c r="J8033" s="2"/>
      <c r="K8033" s="2"/>
      <c r="L8033" s="2"/>
      <c r="M8033" s="2"/>
      <c r="N8033" s="2"/>
      <c r="O8033" s="2"/>
    </row>
    <row r="8034" spans="5:15" x14ac:dyDescent="0.25">
      <c r="E8034" s="2"/>
      <c r="F8034" s="2"/>
      <c r="G8034" s="5"/>
      <c r="H8034" s="2"/>
      <c r="I8034" s="2"/>
      <c r="J8034" s="2"/>
      <c r="K8034" s="2"/>
      <c r="L8034" s="2"/>
      <c r="M8034" s="2"/>
      <c r="N8034" s="2"/>
      <c r="O8034" s="2"/>
    </row>
    <row r="8035" spans="5:15" x14ac:dyDescent="0.25">
      <c r="E8035" s="2"/>
      <c r="F8035" s="2"/>
      <c r="G8035" s="5"/>
      <c r="H8035" s="2"/>
      <c r="I8035" s="2"/>
      <c r="J8035" s="2"/>
      <c r="K8035" s="2"/>
      <c r="L8035" s="2"/>
      <c r="M8035" s="2"/>
      <c r="N8035" s="2"/>
      <c r="O8035" s="2"/>
    </row>
    <row r="8036" spans="5:15" x14ac:dyDescent="0.25">
      <c r="E8036" s="2"/>
      <c r="F8036" s="2"/>
      <c r="G8036" s="5"/>
      <c r="H8036" s="2"/>
      <c r="I8036" s="2"/>
      <c r="J8036" s="2"/>
      <c r="K8036" s="2"/>
      <c r="L8036" s="2"/>
      <c r="M8036" s="2"/>
      <c r="N8036" s="2"/>
      <c r="O8036" s="2"/>
    </row>
    <row r="8037" spans="5:15" x14ac:dyDescent="0.25">
      <c r="E8037" s="2"/>
      <c r="F8037" s="2"/>
      <c r="G8037" s="5"/>
      <c r="H8037" s="2"/>
      <c r="I8037" s="2"/>
      <c r="J8037" s="2"/>
      <c r="K8037" s="2"/>
      <c r="L8037" s="2"/>
      <c r="M8037" s="2"/>
      <c r="N8037" s="2"/>
      <c r="O8037" s="2"/>
    </row>
    <row r="8038" spans="5:15" x14ac:dyDescent="0.25">
      <c r="E8038" s="2"/>
      <c r="F8038" s="2"/>
      <c r="G8038" s="5"/>
      <c r="H8038" s="2"/>
      <c r="I8038" s="2"/>
      <c r="J8038" s="2"/>
      <c r="K8038" s="2"/>
      <c r="L8038" s="2"/>
      <c r="M8038" s="2"/>
      <c r="N8038" s="2"/>
      <c r="O8038" s="2"/>
    </row>
    <row r="8039" spans="5:15" x14ac:dyDescent="0.25">
      <c r="E8039" s="2"/>
      <c r="F8039" s="2"/>
      <c r="G8039" s="5"/>
      <c r="H8039" s="2"/>
      <c r="I8039" s="2"/>
      <c r="J8039" s="2"/>
      <c r="K8039" s="2"/>
      <c r="L8039" s="2"/>
      <c r="M8039" s="2"/>
      <c r="N8039" s="2"/>
      <c r="O8039" s="2"/>
    </row>
    <row r="8040" spans="5:15" x14ac:dyDescent="0.25">
      <c r="E8040" s="2"/>
      <c r="F8040" s="2"/>
      <c r="G8040" s="5"/>
      <c r="H8040" s="2"/>
      <c r="I8040" s="2"/>
      <c r="J8040" s="2"/>
      <c r="K8040" s="2"/>
    </row>
    <row r="8041" spans="5:15" x14ac:dyDescent="0.25">
      <c r="L8041" s="2"/>
      <c r="M8041" s="2"/>
      <c r="N8041" s="2"/>
      <c r="O8041" s="2"/>
    </row>
    <row r="8044" spans="5:15" x14ac:dyDescent="0.25">
      <c r="F8044" s="2"/>
      <c r="G8044" s="5"/>
      <c r="H8044" s="2"/>
      <c r="I8044" s="2"/>
      <c r="J8044" s="2"/>
      <c r="K8044" s="2"/>
      <c r="L8044" s="2"/>
      <c r="M8044" s="2"/>
      <c r="N8044" s="2"/>
      <c r="O8044" s="2"/>
    </row>
    <row r="8048" spans="5:15" x14ac:dyDescent="0.25">
      <c r="F8048" s="2"/>
      <c r="G8048" s="5"/>
      <c r="H8048" s="2"/>
      <c r="I8048" s="2"/>
      <c r="J8048" s="2"/>
      <c r="K8048" s="2"/>
      <c r="L8048" s="2"/>
      <c r="M8048" s="2"/>
      <c r="N8048" s="2"/>
      <c r="O8048" s="2"/>
    </row>
    <row r="8050" spans="5:15" x14ac:dyDescent="0.25">
      <c r="J8050" s="2"/>
      <c r="K8050" s="2"/>
      <c r="L8050" s="2"/>
      <c r="M8050" s="2"/>
      <c r="N8050" s="2"/>
      <c r="O8050" s="2"/>
    </row>
    <row r="8051" spans="5:15" x14ac:dyDescent="0.25">
      <c r="H8051" s="2"/>
      <c r="I8051" s="2"/>
      <c r="J8051" s="2"/>
      <c r="K8051" s="2"/>
      <c r="L8051" s="2"/>
      <c r="M8051" s="2"/>
      <c r="N8051" s="2"/>
      <c r="O8051" s="2"/>
    </row>
    <row r="8052" spans="5:15" x14ac:dyDescent="0.25">
      <c r="E8052" s="2"/>
      <c r="F8052" s="2"/>
    </row>
    <row r="8053" spans="5:15" x14ac:dyDescent="0.25">
      <c r="E8053" s="2"/>
      <c r="F8053" s="2"/>
    </row>
    <row r="8054" spans="5:15" x14ac:dyDescent="0.25">
      <c r="E8054" s="2"/>
      <c r="F8054" s="2"/>
    </row>
    <row r="8056" spans="5:15" x14ac:dyDescent="0.25">
      <c r="E8056" s="2"/>
      <c r="F8056" s="2"/>
    </row>
    <row r="8057" spans="5:15" x14ac:dyDescent="0.25">
      <c r="E8057" s="2"/>
      <c r="F8057" s="2"/>
    </row>
    <row r="8058" spans="5:15" x14ac:dyDescent="0.25">
      <c r="E8058" s="2"/>
      <c r="F8058" s="2"/>
    </row>
    <row r="8059" spans="5:15" x14ac:dyDescent="0.25">
      <c r="E8059" s="2"/>
      <c r="F8059" s="2"/>
    </row>
    <row r="8060" spans="5:15" x14ac:dyDescent="0.25">
      <c r="E8060" s="2"/>
      <c r="F8060" s="2"/>
    </row>
    <row r="8061" spans="5:15" x14ac:dyDescent="0.25">
      <c r="E8061" s="2"/>
      <c r="F8061" s="2"/>
    </row>
    <row r="8062" spans="5:15" x14ac:dyDescent="0.25">
      <c r="E8062" s="2"/>
      <c r="F8062" s="2"/>
    </row>
    <row r="8063" spans="5:15" x14ac:dyDescent="0.25">
      <c r="E8063" s="2"/>
      <c r="F8063" s="2"/>
    </row>
    <row r="8064" spans="5:15" x14ac:dyDescent="0.25">
      <c r="E8064" s="2"/>
      <c r="F8064" s="2"/>
      <c r="G8064" s="5"/>
      <c r="H8064" s="2"/>
      <c r="I8064" s="2"/>
      <c r="J8064" s="2"/>
      <c r="K8064" s="2"/>
      <c r="L8064" s="2"/>
      <c r="M8064" s="2"/>
      <c r="N8064" s="2"/>
      <c r="O8064" s="2"/>
    </row>
    <row r="8067" spans="5:15" x14ac:dyDescent="0.25">
      <c r="E8067" s="2"/>
      <c r="F8067" s="2"/>
      <c r="G8067" s="5"/>
      <c r="H8067" s="2"/>
      <c r="I8067" s="2"/>
      <c r="J8067" s="2"/>
      <c r="K8067" s="2"/>
      <c r="L8067" s="2"/>
      <c r="M8067" s="2"/>
      <c r="N8067" s="2"/>
      <c r="O8067" s="2"/>
    </row>
    <row r="8069" spans="5:15" x14ac:dyDescent="0.25">
      <c r="G8069" s="5"/>
      <c r="H8069" s="2"/>
      <c r="I8069" s="2"/>
      <c r="J8069" s="2"/>
      <c r="K8069" s="2"/>
      <c r="L8069" s="2"/>
      <c r="M8069" s="2"/>
      <c r="N8069" s="2"/>
      <c r="O8069" s="2"/>
    </row>
    <row r="8070" spans="5:15" x14ac:dyDescent="0.25">
      <c r="G8070" s="5"/>
      <c r="H8070" s="2"/>
      <c r="I8070" s="2"/>
      <c r="J8070" s="2"/>
      <c r="K8070" s="2"/>
      <c r="L8070" s="2"/>
      <c r="M8070" s="2"/>
      <c r="N8070" s="2"/>
      <c r="O8070" s="2"/>
    </row>
    <row r="8074" spans="5:15" x14ac:dyDescent="0.25">
      <c r="E8074" s="2"/>
      <c r="F8074" s="2"/>
      <c r="G8074" s="5"/>
      <c r="H8074" s="2"/>
      <c r="I8074" s="2"/>
      <c r="J8074" s="2"/>
      <c r="K8074" s="2"/>
      <c r="L8074" s="2"/>
      <c r="M8074" s="2"/>
      <c r="N8074" s="2"/>
      <c r="O8074" s="2"/>
    </row>
    <row r="8075" spans="5:15" x14ac:dyDescent="0.25">
      <c r="I8075" s="2"/>
    </row>
    <row r="8076" spans="5:15" x14ac:dyDescent="0.25">
      <c r="I8076" s="2"/>
    </row>
    <row r="8078" spans="5:15" x14ac:dyDescent="0.25">
      <c r="E8078" s="2"/>
      <c r="F8078" s="2"/>
      <c r="G8078" s="5"/>
      <c r="H8078" s="2"/>
      <c r="I8078" s="2"/>
      <c r="J8078" s="2"/>
      <c r="K8078" s="2"/>
      <c r="L8078" s="2"/>
      <c r="M8078" s="2"/>
      <c r="N8078" s="2"/>
      <c r="O8078" s="2"/>
    </row>
    <row r="8079" spans="5:15" x14ac:dyDescent="0.25">
      <c r="E8079" s="2"/>
      <c r="F8079" s="2"/>
      <c r="G8079" s="5"/>
      <c r="H8079" s="2"/>
      <c r="I8079" s="2"/>
      <c r="J8079" s="2"/>
      <c r="K8079" s="2"/>
      <c r="L8079" s="2"/>
      <c r="M8079" s="2"/>
      <c r="N8079" s="2"/>
      <c r="O8079" s="2"/>
    </row>
    <row r="8080" spans="5:15" x14ac:dyDescent="0.25">
      <c r="E8080" s="2"/>
      <c r="F8080" s="2"/>
      <c r="J8080" s="2"/>
      <c r="K8080" s="2"/>
      <c r="L8080" s="2"/>
      <c r="M8080" s="2"/>
      <c r="N8080" s="2"/>
      <c r="O8080" s="2"/>
    </row>
    <row r="8082" spans="5:15" x14ac:dyDescent="0.25">
      <c r="E8082" s="2"/>
      <c r="F8082" s="2"/>
      <c r="G8082" s="5"/>
      <c r="H8082" s="2"/>
      <c r="I8082" s="2"/>
      <c r="J8082" s="2"/>
      <c r="K8082" s="2"/>
      <c r="L8082" s="2"/>
      <c r="M8082" s="2"/>
      <c r="N8082" s="2"/>
      <c r="O8082" s="2"/>
    </row>
    <row r="8083" spans="5:15" x14ac:dyDescent="0.25">
      <c r="F8083" s="2"/>
      <c r="G8083" s="5"/>
      <c r="H8083" s="2"/>
      <c r="I8083" s="2"/>
      <c r="J8083" s="2"/>
      <c r="K8083" s="2"/>
      <c r="L8083" s="2"/>
      <c r="M8083" s="2"/>
      <c r="N8083" s="2"/>
      <c r="O8083" s="2"/>
    </row>
    <row r="8084" spans="5:15" x14ac:dyDescent="0.25">
      <c r="E8084" s="2"/>
      <c r="F8084" s="2"/>
      <c r="G8084" s="5"/>
      <c r="H8084" s="2"/>
      <c r="I8084" s="2"/>
      <c r="J8084" s="2"/>
      <c r="K8084" s="2"/>
      <c r="L8084" s="2"/>
      <c r="M8084" s="2"/>
      <c r="N8084" s="2"/>
      <c r="O8084" s="2"/>
    </row>
    <row r="8085" spans="5:15" x14ac:dyDescent="0.25">
      <c r="K8085" s="2"/>
      <c r="L8085" s="2"/>
      <c r="M8085" s="2"/>
      <c r="N8085" s="2"/>
      <c r="O8085" s="2"/>
    </row>
    <row r="8086" spans="5:15" x14ac:dyDescent="0.25">
      <c r="G8086" s="5"/>
      <c r="H8086" s="2"/>
      <c r="I8086" s="2"/>
      <c r="J8086" s="2"/>
      <c r="K8086" s="2"/>
      <c r="L8086" s="2"/>
      <c r="M8086" s="2"/>
      <c r="N8086" s="2"/>
      <c r="O8086" s="2"/>
    </row>
    <row r="8087" spans="5:15" x14ac:dyDescent="0.25">
      <c r="E8087" s="2"/>
      <c r="F8087" s="2"/>
      <c r="G8087" s="5"/>
      <c r="H8087" s="2"/>
      <c r="I8087" s="2"/>
      <c r="J8087" s="2"/>
      <c r="K8087" s="2"/>
      <c r="L8087" s="2"/>
      <c r="M8087" s="2"/>
      <c r="N8087" s="2"/>
      <c r="O8087" s="2"/>
    </row>
    <row r="8088" spans="5:15" x14ac:dyDescent="0.25">
      <c r="E8088" s="2"/>
      <c r="F8088" s="2"/>
      <c r="G8088" s="5"/>
      <c r="H8088" s="2"/>
      <c r="I8088" s="2"/>
      <c r="J8088" s="2"/>
      <c r="K8088" s="2"/>
      <c r="L8088" s="2"/>
      <c r="M8088" s="2"/>
      <c r="N8088" s="2"/>
      <c r="O8088" s="2"/>
    </row>
    <row r="8089" spans="5:15" x14ac:dyDescent="0.25">
      <c r="K8089" s="2"/>
      <c r="L8089" s="2"/>
      <c r="M8089" s="2"/>
      <c r="N8089" s="2"/>
      <c r="O8089" s="2"/>
    </row>
    <row r="8090" spans="5:15" x14ac:dyDescent="0.25">
      <c r="J8090" s="2"/>
      <c r="K8090" s="2"/>
      <c r="L8090" s="2"/>
      <c r="M8090" s="2"/>
    </row>
    <row r="8091" spans="5:15" x14ac:dyDescent="0.25">
      <c r="F8091" s="2"/>
    </row>
    <row r="8092" spans="5:15" x14ac:dyDescent="0.25">
      <c r="F8092" s="2"/>
      <c r="G8092" s="5"/>
      <c r="H8092" s="2"/>
      <c r="I8092" s="2"/>
      <c r="J8092" s="2"/>
      <c r="K8092" s="2"/>
      <c r="L8092" s="2"/>
      <c r="M8092" s="2"/>
      <c r="N8092" s="2"/>
      <c r="O8092" s="2"/>
    </row>
    <row r="8093" spans="5:15" x14ac:dyDescent="0.25">
      <c r="L8093" s="2"/>
      <c r="M8093" s="2"/>
      <c r="N8093" s="2"/>
      <c r="O8093" s="2"/>
    </row>
    <row r="8094" spans="5:15" x14ac:dyDescent="0.25">
      <c r="L8094" s="2"/>
      <c r="M8094" s="2"/>
      <c r="N8094" s="2"/>
      <c r="O8094" s="2"/>
    </row>
    <row r="8095" spans="5:15" x14ac:dyDescent="0.25">
      <c r="L8095" s="2"/>
      <c r="M8095" s="2"/>
      <c r="N8095" s="2"/>
      <c r="O8095" s="2"/>
    </row>
    <row r="8096" spans="5:15" x14ac:dyDescent="0.25">
      <c r="E8096" s="2"/>
      <c r="F8096" s="2"/>
      <c r="G8096" s="5"/>
      <c r="H8096" s="2"/>
      <c r="I8096" s="2"/>
      <c r="J8096" s="2"/>
      <c r="K8096" s="2"/>
      <c r="L8096" s="2"/>
      <c r="M8096" s="2"/>
      <c r="N8096" s="2"/>
      <c r="O8096" s="2"/>
    </row>
    <row r="8097" spans="5:15" x14ac:dyDescent="0.25">
      <c r="E8097" s="2"/>
      <c r="F8097" s="2"/>
      <c r="G8097" s="5"/>
      <c r="H8097" s="2"/>
      <c r="I8097" s="2"/>
      <c r="J8097" s="2"/>
      <c r="K8097" s="2"/>
      <c r="L8097" s="2"/>
      <c r="M8097" s="2"/>
      <c r="N8097" s="2"/>
      <c r="O8097" s="2"/>
    </row>
    <row r="8098" spans="5:15" x14ac:dyDescent="0.25">
      <c r="E8098" s="2"/>
      <c r="F8098" s="2"/>
      <c r="G8098" s="5"/>
      <c r="H8098" s="2"/>
      <c r="I8098" s="2"/>
      <c r="J8098" s="2"/>
      <c r="K8098" s="2"/>
      <c r="L8098" s="2"/>
      <c r="M8098" s="2"/>
      <c r="N8098" s="2"/>
      <c r="O8098" s="2"/>
    </row>
    <row r="8100" spans="5:15" x14ac:dyDescent="0.25">
      <c r="E8100" s="2"/>
      <c r="F8100" s="2"/>
      <c r="G8100" s="5"/>
      <c r="H8100" s="2"/>
      <c r="I8100" s="2"/>
      <c r="J8100" s="2"/>
      <c r="K8100" s="2"/>
      <c r="L8100" s="2"/>
      <c r="M8100" s="2"/>
      <c r="N8100" s="2"/>
      <c r="O8100" s="2"/>
    </row>
    <row r="8101" spans="5:15" x14ac:dyDescent="0.25">
      <c r="E8101" s="2"/>
      <c r="F8101" s="2"/>
      <c r="G8101" s="5"/>
      <c r="H8101" s="2"/>
      <c r="I8101" s="2"/>
      <c r="J8101" s="2"/>
      <c r="K8101" s="2"/>
      <c r="L8101" s="2"/>
      <c r="M8101" s="2"/>
      <c r="N8101" s="2"/>
      <c r="O8101" s="2"/>
    </row>
    <row r="8102" spans="5:15" x14ac:dyDescent="0.25">
      <c r="E8102" s="2"/>
      <c r="F8102" s="2"/>
      <c r="G8102" s="5"/>
      <c r="H8102" s="2"/>
      <c r="I8102" s="2"/>
      <c r="J8102" s="2"/>
      <c r="K8102" s="2"/>
      <c r="L8102" s="2"/>
      <c r="M8102" s="2"/>
      <c r="N8102" s="2"/>
      <c r="O8102" s="2"/>
    </row>
    <row r="8103" spans="5:15" x14ac:dyDescent="0.25">
      <c r="E8103" s="2"/>
      <c r="F8103" s="2"/>
      <c r="G8103" s="5"/>
      <c r="H8103" s="2"/>
      <c r="I8103" s="2"/>
      <c r="J8103" s="2"/>
      <c r="K8103" s="2"/>
      <c r="L8103" s="2"/>
      <c r="M8103" s="2"/>
      <c r="N8103" s="2"/>
      <c r="O8103" s="2"/>
    </row>
    <row r="8104" spans="5:15" x14ac:dyDescent="0.25">
      <c r="E8104" s="2"/>
      <c r="F8104" s="2"/>
      <c r="G8104" s="5"/>
      <c r="H8104" s="2"/>
      <c r="I8104" s="2"/>
      <c r="J8104" s="2"/>
      <c r="K8104" s="2"/>
      <c r="L8104" s="2"/>
      <c r="M8104" s="2"/>
      <c r="N8104" s="2"/>
      <c r="O8104" s="2"/>
    </row>
    <row r="8105" spans="5:15" x14ac:dyDescent="0.25">
      <c r="E8105" s="2"/>
      <c r="F8105" s="2"/>
      <c r="G8105" s="5"/>
      <c r="H8105" s="2"/>
      <c r="I8105" s="2"/>
      <c r="J8105" s="2"/>
      <c r="K8105" s="2"/>
      <c r="L8105" s="2"/>
      <c r="M8105" s="2"/>
      <c r="N8105" s="2"/>
      <c r="O8105" s="2"/>
    </row>
    <row r="8106" spans="5:15" x14ac:dyDescent="0.25">
      <c r="E8106" s="2"/>
      <c r="F8106" s="2"/>
      <c r="G8106" s="5"/>
      <c r="H8106" s="2"/>
      <c r="I8106" s="2"/>
      <c r="J8106" s="2"/>
      <c r="K8106" s="2"/>
      <c r="L8106" s="2"/>
      <c r="M8106" s="2"/>
      <c r="N8106" s="2"/>
      <c r="O8106" s="2"/>
    </row>
    <row r="8107" spans="5:15" x14ac:dyDescent="0.25">
      <c r="E8107" s="2"/>
      <c r="F8107" s="2"/>
      <c r="G8107" s="5"/>
      <c r="H8107" s="2"/>
      <c r="I8107" s="2"/>
      <c r="J8107" s="2"/>
      <c r="K8107" s="2"/>
      <c r="L8107" s="2"/>
      <c r="M8107" s="2"/>
      <c r="N8107" s="2"/>
      <c r="O8107" s="2"/>
    </row>
    <row r="8108" spans="5:15" x14ac:dyDescent="0.25">
      <c r="F8108" s="2"/>
      <c r="G8108" s="5"/>
      <c r="H8108" s="2"/>
      <c r="I8108" s="2"/>
      <c r="J8108" s="2"/>
      <c r="K8108" s="2"/>
    </row>
    <row r="8109" spans="5:15" x14ac:dyDescent="0.25">
      <c r="E8109" s="2"/>
      <c r="F8109" s="2"/>
      <c r="G8109" s="5"/>
      <c r="H8109" s="2"/>
      <c r="I8109" s="2"/>
      <c r="J8109" s="2"/>
      <c r="K8109" s="2"/>
      <c r="L8109" s="2"/>
      <c r="M8109" s="2"/>
      <c r="N8109" s="2"/>
      <c r="O8109" s="2"/>
    </row>
    <row r="8110" spans="5:15" x14ac:dyDescent="0.25">
      <c r="E8110" s="2"/>
      <c r="F8110" s="2"/>
      <c r="G8110" s="5"/>
      <c r="H8110" s="2"/>
      <c r="I8110" s="2"/>
      <c r="J8110" s="2"/>
      <c r="K8110" s="2"/>
      <c r="L8110" s="2"/>
      <c r="M8110" s="2"/>
      <c r="N8110" s="2"/>
      <c r="O8110" s="2"/>
    </row>
    <row r="8111" spans="5:15" x14ac:dyDescent="0.25">
      <c r="E8111" s="2"/>
      <c r="G8111" s="5"/>
      <c r="H8111" s="2"/>
      <c r="I8111" s="2"/>
      <c r="J8111" s="2"/>
      <c r="K8111" s="2"/>
      <c r="L8111" s="2"/>
      <c r="M8111" s="2"/>
      <c r="N8111" s="2"/>
      <c r="O8111" s="2"/>
    </row>
    <row r="8113" spans="5:15" x14ac:dyDescent="0.25">
      <c r="E8113" s="2"/>
    </row>
    <row r="8115" spans="5:15" x14ac:dyDescent="0.25">
      <c r="E8115" s="2"/>
      <c r="F8115" s="2"/>
      <c r="G8115" s="5"/>
      <c r="H8115" s="2"/>
      <c r="I8115" s="2"/>
      <c r="J8115" s="2"/>
      <c r="K8115" s="2"/>
      <c r="L8115" s="2"/>
      <c r="M8115" s="2"/>
      <c r="N8115" s="2"/>
      <c r="O8115" s="2"/>
    </row>
    <row r="8117" spans="5:15" x14ac:dyDescent="0.25">
      <c r="E8117" s="2"/>
      <c r="F8117" s="2"/>
      <c r="G8117" s="5"/>
      <c r="H8117" s="2"/>
      <c r="I8117" s="2"/>
      <c r="J8117" s="2"/>
      <c r="K8117" s="2"/>
      <c r="L8117" s="2"/>
      <c r="M8117" s="2"/>
      <c r="N8117" s="2"/>
      <c r="O8117" s="2"/>
    </row>
    <row r="8118" spans="5:15" x14ac:dyDescent="0.25">
      <c r="F8118" s="2"/>
      <c r="G8118" s="5"/>
      <c r="H8118" s="2"/>
      <c r="I8118" s="2"/>
      <c r="J8118" s="2"/>
      <c r="K8118" s="2"/>
      <c r="L8118" s="2"/>
      <c r="M8118" s="2"/>
      <c r="N8118" s="2"/>
      <c r="O8118" s="2"/>
    </row>
    <row r="8119" spans="5:15" x14ac:dyDescent="0.25">
      <c r="E8119" s="2"/>
      <c r="F8119" s="2"/>
      <c r="G8119" s="5"/>
      <c r="H8119" s="2"/>
      <c r="I8119" s="2"/>
      <c r="J8119" s="2"/>
      <c r="K8119" s="2"/>
      <c r="L8119" s="2"/>
      <c r="M8119" s="2"/>
      <c r="N8119" s="2"/>
      <c r="O8119" s="2"/>
    </row>
    <row r="8120" spans="5:15" x14ac:dyDescent="0.25">
      <c r="E8120" s="2"/>
      <c r="F8120" s="2"/>
      <c r="G8120" s="5"/>
      <c r="H8120" s="2"/>
      <c r="I8120" s="2"/>
      <c r="J8120" s="2"/>
      <c r="K8120" s="2"/>
      <c r="L8120" s="2"/>
      <c r="M8120" s="2"/>
      <c r="N8120" s="2"/>
      <c r="O8120" s="2"/>
    </row>
    <row r="8121" spans="5:15" x14ac:dyDescent="0.25">
      <c r="E8121" s="2"/>
      <c r="F8121" s="2"/>
      <c r="G8121" s="5"/>
      <c r="H8121" s="2"/>
      <c r="I8121" s="2"/>
      <c r="J8121" s="2"/>
      <c r="K8121" s="2"/>
      <c r="L8121" s="2"/>
      <c r="M8121" s="2"/>
      <c r="N8121" s="2"/>
      <c r="O8121" s="2"/>
    </row>
    <row r="8122" spans="5:15" x14ac:dyDescent="0.25">
      <c r="E8122" s="2"/>
      <c r="F8122" s="2"/>
      <c r="G8122" s="5"/>
      <c r="H8122" s="2"/>
      <c r="I8122" s="2"/>
      <c r="J8122" s="2"/>
      <c r="K8122" s="2"/>
      <c r="L8122" s="2"/>
      <c r="M8122" s="2"/>
      <c r="N8122" s="2"/>
      <c r="O8122" s="2"/>
    </row>
    <row r="8123" spans="5:15" x14ac:dyDescent="0.25">
      <c r="E8123" s="2"/>
      <c r="F8123" s="2"/>
      <c r="G8123" s="5"/>
      <c r="H8123" s="2"/>
      <c r="I8123" s="2"/>
      <c r="J8123" s="2"/>
      <c r="K8123" s="2"/>
      <c r="L8123" s="2"/>
      <c r="M8123" s="2"/>
      <c r="N8123" s="2"/>
      <c r="O8123" s="2"/>
    </row>
    <row r="8124" spans="5:15" x14ac:dyDescent="0.25">
      <c r="E8124" s="2"/>
      <c r="F8124" s="2"/>
      <c r="G8124" s="5"/>
      <c r="H8124" s="2"/>
      <c r="I8124" s="2"/>
      <c r="J8124" s="2"/>
      <c r="K8124" s="2"/>
      <c r="L8124" s="2"/>
      <c r="M8124" s="2"/>
      <c r="N8124" s="2"/>
      <c r="O8124" s="2"/>
    </row>
    <row r="8125" spans="5:15" x14ac:dyDescent="0.25">
      <c r="E8125" s="2"/>
      <c r="F8125" s="2"/>
      <c r="G8125" s="5"/>
      <c r="H8125" s="2"/>
      <c r="I8125" s="2"/>
      <c r="J8125" s="2"/>
      <c r="K8125" s="2"/>
      <c r="L8125" s="2"/>
      <c r="M8125" s="2"/>
      <c r="N8125" s="2"/>
      <c r="O8125" s="2"/>
    </row>
    <row r="8126" spans="5:15" x14ac:dyDescent="0.25">
      <c r="E8126" s="2"/>
      <c r="F8126" s="2"/>
      <c r="G8126" s="5"/>
      <c r="H8126" s="2"/>
      <c r="I8126" s="2"/>
      <c r="J8126" s="2"/>
      <c r="K8126" s="2"/>
      <c r="L8126" s="2"/>
      <c r="M8126" s="2"/>
      <c r="N8126" s="2"/>
      <c r="O8126" s="2"/>
    </row>
    <row r="8127" spans="5:15" x14ac:dyDescent="0.25">
      <c r="F8127" s="2"/>
      <c r="G8127" s="5"/>
      <c r="H8127" s="2"/>
      <c r="I8127" s="2"/>
      <c r="J8127" s="2"/>
      <c r="K8127" s="2"/>
      <c r="L8127" s="2"/>
      <c r="M8127" s="2"/>
      <c r="N8127" s="2"/>
      <c r="O8127" s="2"/>
    </row>
    <row r="8129" spans="5:15" x14ac:dyDescent="0.25">
      <c r="E8129" s="2"/>
      <c r="F8129" s="2"/>
      <c r="G8129" s="5"/>
      <c r="H8129" s="2"/>
      <c r="I8129" s="2"/>
      <c r="J8129" s="2"/>
      <c r="K8129" s="2"/>
      <c r="L8129" s="2"/>
      <c r="M8129" s="2"/>
      <c r="N8129" s="2"/>
      <c r="O8129" s="2"/>
    </row>
    <row r="8130" spans="5:15" x14ac:dyDescent="0.25">
      <c r="E8130" s="2"/>
      <c r="F8130" s="2"/>
      <c r="G8130" s="5"/>
      <c r="H8130" s="2"/>
      <c r="I8130" s="2"/>
      <c r="J8130" s="2"/>
      <c r="K8130" s="2"/>
      <c r="L8130" s="2"/>
      <c r="M8130" s="2"/>
      <c r="N8130" s="2"/>
      <c r="O8130" s="2"/>
    </row>
    <row r="8131" spans="5:15" x14ac:dyDescent="0.25">
      <c r="E8131" s="2"/>
      <c r="F8131" s="2"/>
      <c r="G8131" s="5"/>
      <c r="H8131" s="2"/>
      <c r="I8131" s="2"/>
      <c r="J8131" s="2"/>
      <c r="K8131" s="2"/>
      <c r="L8131" s="2"/>
      <c r="M8131" s="2"/>
      <c r="N8131" s="2"/>
      <c r="O8131" s="2"/>
    </row>
    <row r="8132" spans="5:15" x14ac:dyDescent="0.25">
      <c r="E8132" s="2"/>
      <c r="F8132" s="2"/>
      <c r="G8132" s="5"/>
      <c r="H8132" s="2"/>
      <c r="I8132" s="2"/>
      <c r="J8132" s="2"/>
      <c r="K8132" s="2"/>
      <c r="L8132" s="2"/>
      <c r="M8132" s="2"/>
      <c r="N8132" s="2"/>
      <c r="O8132" s="2"/>
    </row>
    <row r="8133" spans="5:15" x14ac:dyDescent="0.25">
      <c r="E8133" s="2"/>
      <c r="F8133" s="2"/>
      <c r="G8133" s="5"/>
      <c r="H8133" s="2"/>
      <c r="I8133" s="2"/>
      <c r="J8133" s="2"/>
      <c r="K8133" s="2"/>
      <c r="L8133" s="2"/>
      <c r="M8133" s="2"/>
      <c r="N8133" s="2"/>
      <c r="O8133" s="2"/>
    </row>
    <row r="8134" spans="5:15" x14ac:dyDescent="0.25">
      <c r="E8134" s="2"/>
      <c r="F8134" s="2"/>
      <c r="G8134" s="5"/>
      <c r="H8134" s="2"/>
      <c r="I8134" s="2"/>
      <c r="J8134" s="2"/>
      <c r="K8134" s="2"/>
      <c r="L8134" s="2"/>
      <c r="M8134" s="2"/>
      <c r="N8134" s="2"/>
      <c r="O8134" s="2"/>
    </row>
    <row r="8135" spans="5:15" x14ac:dyDescent="0.25">
      <c r="E8135" s="2"/>
      <c r="F8135" s="2"/>
      <c r="G8135" s="5"/>
      <c r="H8135" s="2"/>
      <c r="I8135" s="2"/>
      <c r="J8135" s="2"/>
      <c r="K8135" s="2"/>
      <c r="L8135" s="2"/>
      <c r="M8135" s="2"/>
      <c r="N8135" s="2"/>
      <c r="O8135" s="2"/>
    </row>
    <row r="8136" spans="5:15" x14ac:dyDescent="0.25">
      <c r="E8136" s="2"/>
      <c r="F8136" s="2"/>
      <c r="G8136" s="5"/>
      <c r="H8136" s="2"/>
      <c r="I8136" s="2"/>
      <c r="J8136" s="2"/>
      <c r="K8136" s="2"/>
      <c r="L8136" s="2"/>
      <c r="M8136" s="2"/>
      <c r="N8136" s="2"/>
      <c r="O8136" s="2"/>
    </row>
    <row r="8137" spans="5:15" x14ac:dyDescent="0.25">
      <c r="E8137" s="2"/>
      <c r="F8137" s="2"/>
      <c r="G8137" s="5"/>
      <c r="H8137" s="2"/>
      <c r="I8137" s="2"/>
      <c r="J8137" s="2"/>
      <c r="K8137" s="2"/>
      <c r="L8137" s="2"/>
      <c r="M8137" s="2"/>
      <c r="N8137" s="2"/>
      <c r="O8137" s="2"/>
    </row>
    <row r="8138" spans="5:15" x14ac:dyDescent="0.25">
      <c r="E8138" s="2"/>
      <c r="F8138" s="2"/>
      <c r="G8138" s="5"/>
      <c r="H8138" s="2"/>
      <c r="I8138" s="2"/>
      <c r="J8138" s="2"/>
      <c r="K8138" s="2"/>
      <c r="L8138" s="2"/>
      <c r="M8138" s="2"/>
      <c r="N8138" s="2"/>
      <c r="O8138" s="2"/>
    </row>
    <row r="8139" spans="5:15" x14ac:dyDescent="0.25">
      <c r="E8139" s="2"/>
      <c r="F8139" s="2"/>
      <c r="G8139" s="5"/>
      <c r="H8139" s="2"/>
      <c r="I8139" s="2"/>
      <c r="J8139" s="2"/>
      <c r="K8139" s="2"/>
      <c r="L8139" s="2"/>
      <c r="M8139" s="2"/>
      <c r="N8139" s="2"/>
      <c r="O8139" s="2"/>
    </row>
    <row r="8141" spans="5:15" x14ac:dyDescent="0.25">
      <c r="E8141" s="2"/>
      <c r="F8141" s="2"/>
      <c r="G8141" s="5"/>
      <c r="H8141" s="2"/>
      <c r="I8141" s="2"/>
      <c r="J8141" s="2"/>
      <c r="K8141" s="2"/>
      <c r="L8141" s="2"/>
      <c r="M8141" s="2"/>
      <c r="N8141" s="2"/>
      <c r="O8141" s="2"/>
    </row>
    <row r="8142" spans="5:15" x14ac:dyDescent="0.25">
      <c r="E8142" s="2"/>
      <c r="F8142" s="2"/>
      <c r="G8142" s="5"/>
      <c r="H8142" s="2"/>
      <c r="I8142" s="2"/>
      <c r="J8142" s="2"/>
      <c r="K8142" s="2"/>
      <c r="L8142" s="2"/>
      <c r="M8142" s="2"/>
      <c r="N8142" s="2"/>
      <c r="O8142" s="2"/>
    </row>
    <row r="8143" spans="5:15" x14ac:dyDescent="0.25">
      <c r="E8143" s="2"/>
      <c r="F8143" s="2"/>
      <c r="G8143" s="5"/>
      <c r="H8143" s="2"/>
      <c r="I8143" s="2"/>
      <c r="J8143" s="2"/>
      <c r="K8143" s="2"/>
      <c r="L8143" s="2"/>
      <c r="M8143" s="2"/>
      <c r="N8143" s="2"/>
      <c r="O8143" s="2"/>
    </row>
    <row r="8144" spans="5:15" x14ac:dyDescent="0.25">
      <c r="E8144" s="2"/>
      <c r="F8144" s="2"/>
      <c r="G8144" s="5"/>
      <c r="H8144" s="2"/>
      <c r="I8144" s="2"/>
      <c r="J8144" s="2"/>
      <c r="K8144" s="2"/>
      <c r="L8144" s="2"/>
      <c r="M8144" s="2"/>
      <c r="N8144" s="2"/>
      <c r="O8144" s="2"/>
    </row>
    <row r="8145" spans="5:15" x14ac:dyDescent="0.25">
      <c r="E8145" s="2"/>
      <c r="F8145" s="2"/>
      <c r="G8145" s="5"/>
      <c r="H8145" s="2"/>
      <c r="I8145" s="2"/>
      <c r="J8145" s="2"/>
      <c r="K8145" s="2"/>
      <c r="L8145" s="2"/>
      <c r="M8145" s="2"/>
      <c r="N8145" s="2"/>
      <c r="O8145" s="2"/>
    </row>
    <row r="8146" spans="5:15" x14ac:dyDescent="0.25">
      <c r="E8146" s="2"/>
      <c r="F8146" s="2"/>
      <c r="G8146" s="5"/>
      <c r="H8146" s="2"/>
      <c r="I8146" s="2"/>
      <c r="J8146" s="2"/>
      <c r="K8146" s="2"/>
      <c r="L8146" s="2"/>
      <c r="M8146" s="2"/>
      <c r="N8146" s="2"/>
      <c r="O8146" s="2"/>
    </row>
    <row r="8147" spans="5:15" x14ac:dyDescent="0.25">
      <c r="E8147" s="2"/>
      <c r="F8147" s="2"/>
      <c r="G8147" s="5"/>
      <c r="H8147" s="2"/>
      <c r="I8147" s="2"/>
      <c r="J8147" s="2"/>
      <c r="K8147" s="2"/>
      <c r="L8147" s="2"/>
      <c r="M8147" s="2"/>
      <c r="N8147" s="2"/>
      <c r="O8147" s="2"/>
    </row>
    <row r="8148" spans="5:15" x14ac:dyDescent="0.25">
      <c r="E8148" s="2"/>
      <c r="F8148" s="2"/>
      <c r="G8148" s="5"/>
      <c r="H8148" s="2"/>
      <c r="I8148" s="2"/>
      <c r="J8148" s="2"/>
      <c r="K8148" s="2"/>
      <c r="L8148" s="2"/>
      <c r="M8148" s="2"/>
      <c r="N8148" s="2"/>
      <c r="O8148" s="2"/>
    </row>
    <row r="8149" spans="5:15" x14ac:dyDescent="0.25">
      <c r="E8149" s="2"/>
      <c r="F8149" s="2"/>
      <c r="G8149" s="5"/>
      <c r="H8149" s="2"/>
      <c r="I8149" s="2"/>
      <c r="J8149" s="2"/>
      <c r="K8149" s="2"/>
      <c r="L8149" s="2"/>
      <c r="M8149" s="2"/>
      <c r="N8149" s="2"/>
      <c r="O8149" s="2"/>
    </row>
    <row r="8150" spans="5:15" x14ac:dyDescent="0.25">
      <c r="E8150" s="2"/>
      <c r="F8150" s="2"/>
      <c r="G8150" s="5"/>
      <c r="H8150" s="2"/>
      <c r="I8150" s="2"/>
      <c r="J8150" s="2"/>
      <c r="K8150" s="2"/>
      <c r="L8150" s="2"/>
      <c r="M8150" s="2"/>
      <c r="N8150" s="2"/>
      <c r="O8150" s="2"/>
    </row>
    <row r="8151" spans="5:15" x14ac:dyDescent="0.25">
      <c r="E8151" s="2"/>
      <c r="F8151" s="2"/>
      <c r="G8151" s="5"/>
      <c r="H8151" s="2"/>
      <c r="I8151" s="2"/>
      <c r="J8151" s="2"/>
      <c r="K8151" s="2"/>
      <c r="L8151" s="2"/>
      <c r="M8151" s="2"/>
      <c r="N8151" s="2"/>
      <c r="O8151" s="2"/>
    </row>
    <row r="8153" spans="5:15" x14ac:dyDescent="0.25">
      <c r="E8153" s="2"/>
      <c r="F8153" s="2"/>
      <c r="G8153" s="5"/>
      <c r="H8153" s="2"/>
      <c r="I8153" s="2"/>
      <c r="J8153" s="2"/>
      <c r="K8153" s="2"/>
      <c r="L8153" s="2"/>
      <c r="M8153" s="2"/>
      <c r="N8153" s="2"/>
      <c r="O8153" s="2"/>
    </row>
    <row r="8154" spans="5:15" x14ac:dyDescent="0.25">
      <c r="E8154" s="2"/>
      <c r="F8154" s="2"/>
      <c r="G8154" s="5"/>
      <c r="H8154" s="2"/>
      <c r="I8154" s="2"/>
      <c r="J8154" s="2"/>
      <c r="K8154" s="2"/>
      <c r="L8154" s="2"/>
      <c r="M8154" s="2"/>
      <c r="N8154" s="2"/>
      <c r="O8154" s="2"/>
    </row>
    <row r="8155" spans="5:15" x14ac:dyDescent="0.25">
      <c r="E8155" s="2"/>
      <c r="F8155" s="2"/>
      <c r="G8155" s="5"/>
      <c r="H8155" s="2"/>
      <c r="I8155" s="2"/>
      <c r="J8155" s="2"/>
      <c r="K8155" s="2"/>
      <c r="L8155" s="2"/>
      <c r="M8155" s="2"/>
      <c r="N8155" s="2"/>
      <c r="O8155" s="2"/>
    </row>
    <row r="8156" spans="5:15" x14ac:dyDescent="0.25">
      <c r="E8156" s="2"/>
      <c r="F8156" s="2"/>
      <c r="G8156" s="5"/>
      <c r="H8156" s="2"/>
      <c r="I8156" s="2"/>
      <c r="J8156" s="2"/>
      <c r="K8156" s="2"/>
      <c r="L8156" s="2"/>
      <c r="M8156" s="2"/>
      <c r="N8156" s="2"/>
      <c r="O8156" s="2"/>
    </row>
    <row r="8157" spans="5:15" x14ac:dyDescent="0.25">
      <c r="E8157" s="2"/>
      <c r="F8157" s="2"/>
      <c r="G8157" s="5"/>
      <c r="H8157" s="2"/>
      <c r="I8157" s="2"/>
      <c r="J8157" s="2"/>
      <c r="K8157" s="2"/>
      <c r="L8157" s="2"/>
      <c r="M8157" s="2"/>
      <c r="N8157" s="2"/>
      <c r="O8157" s="2"/>
    </row>
    <row r="8158" spans="5:15" x14ac:dyDescent="0.25">
      <c r="E8158" s="2"/>
      <c r="F8158" s="2"/>
      <c r="G8158" s="5"/>
      <c r="H8158" s="2"/>
      <c r="I8158" s="2"/>
      <c r="J8158" s="2"/>
      <c r="K8158" s="2"/>
      <c r="L8158" s="2"/>
      <c r="M8158" s="2"/>
      <c r="N8158" s="2"/>
      <c r="O8158" s="2"/>
    </row>
    <row r="8159" spans="5:15" x14ac:dyDescent="0.25">
      <c r="E8159" s="2"/>
      <c r="F8159" s="2"/>
      <c r="G8159" s="5"/>
      <c r="H8159" s="2"/>
      <c r="I8159" s="2"/>
      <c r="J8159" s="2"/>
      <c r="K8159" s="2"/>
      <c r="L8159" s="2"/>
      <c r="M8159" s="2"/>
      <c r="N8159" s="2"/>
      <c r="O8159" s="2"/>
    </row>
    <row r="8160" spans="5:15" x14ac:dyDescent="0.25">
      <c r="E8160" s="2"/>
      <c r="F8160" s="2"/>
      <c r="G8160" s="5"/>
      <c r="H8160" s="2"/>
      <c r="I8160" s="2"/>
      <c r="J8160" s="2"/>
      <c r="K8160" s="2"/>
      <c r="L8160" s="2"/>
      <c r="M8160" s="2"/>
      <c r="N8160" s="2"/>
      <c r="O8160" s="2"/>
    </row>
    <row r="8161" spans="5:15" x14ac:dyDescent="0.25">
      <c r="J8161" s="2"/>
      <c r="K8161" s="2"/>
      <c r="L8161" s="2"/>
      <c r="M8161" s="2"/>
      <c r="N8161" s="2"/>
      <c r="O8161" s="2"/>
    </row>
    <row r="8162" spans="5:15" x14ac:dyDescent="0.25">
      <c r="J8162" s="2"/>
      <c r="K8162" s="2"/>
      <c r="L8162" s="2"/>
      <c r="M8162" s="2"/>
    </row>
    <row r="8163" spans="5:15" x14ac:dyDescent="0.25">
      <c r="J8163" s="2"/>
      <c r="K8163" s="2"/>
      <c r="L8163" s="2"/>
      <c r="M8163" s="2"/>
      <c r="N8163" s="2"/>
      <c r="O8163" s="2"/>
    </row>
    <row r="8172" spans="5:15" x14ac:dyDescent="0.25">
      <c r="E8172" s="2"/>
      <c r="F8172" s="2"/>
      <c r="G8172" s="5"/>
      <c r="H8172" s="2"/>
      <c r="I8172" s="2"/>
      <c r="J8172" s="2"/>
      <c r="K8172" s="2"/>
      <c r="L8172" s="2"/>
      <c r="M8172" s="2"/>
      <c r="N8172" s="2"/>
      <c r="O8172" s="2"/>
    </row>
    <row r="8173" spans="5:15" x14ac:dyDescent="0.25">
      <c r="E8173" s="2"/>
      <c r="F8173" s="2"/>
      <c r="G8173" s="5"/>
      <c r="H8173" s="2"/>
      <c r="I8173" s="2"/>
      <c r="J8173" s="2"/>
      <c r="K8173" s="2"/>
      <c r="L8173" s="2"/>
      <c r="M8173" s="2"/>
      <c r="N8173" s="2"/>
      <c r="O8173" s="2"/>
    </row>
    <row r="8176" spans="5:15" x14ac:dyDescent="0.25">
      <c r="E8176" s="2"/>
      <c r="F8176" s="2"/>
      <c r="G8176" s="5"/>
      <c r="H8176" s="2"/>
      <c r="I8176" s="2"/>
      <c r="J8176" s="2"/>
      <c r="K8176" s="2"/>
      <c r="L8176" s="2"/>
      <c r="M8176" s="2"/>
      <c r="N8176" s="2"/>
      <c r="O8176" s="2"/>
    </row>
    <row r="8177" spans="5:15" x14ac:dyDescent="0.25">
      <c r="F8177" s="2"/>
      <c r="G8177" s="5"/>
      <c r="H8177" s="2"/>
      <c r="I8177" s="2"/>
      <c r="J8177" s="2"/>
      <c r="K8177" s="2"/>
      <c r="L8177" s="2"/>
      <c r="M8177" s="2"/>
      <c r="N8177" s="2"/>
      <c r="O8177" s="2"/>
    </row>
    <row r="8178" spans="5:15" x14ac:dyDescent="0.25">
      <c r="E8178" s="2"/>
      <c r="F8178" s="2"/>
      <c r="G8178" s="5"/>
      <c r="H8178" s="2"/>
      <c r="I8178" s="2"/>
      <c r="J8178" s="2"/>
      <c r="K8178" s="2"/>
      <c r="L8178" s="2"/>
      <c r="M8178" s="2"/>
      <c r="N8178" s="2"/>
      <c r="O8178" s="2"/>
    </row>
    <row r="8180" spans="5:15" x14ac:dyDescent="0.25">
      <c r="E8180" s="2"/>
      <c r="F8180" s="2"/>
      <c r="G8180" s="5"/>
      <c r="H8180" s="2"/>
      <c r="I8180" s="2"/>
      <c r="J8180" s="2"/>
      <c r="K8180" s="2"/>
      <c r="L8180" s="2"/>
      <c r="M8180" s="2"/>
      <c r="N8180" s="2"/>
      <c r="O8180" s="2"/>
    </row>
    <row r="8181" spans="5:15" x14ac:dyDescent="0.25">
      <c r="E8181" s="2"/>
      <c r="H8181" s="2"/>
      <c r="I8181" s="2"/>
      <c r="J8181" s="2"/>
      <c r="K8181" s="2"/>
      <c r="L8181" s="2"/>
      <c r="M8181" s="2"/>
      <c r="N8181" s="2"/>
    </row>
    <row r="8182" spans="5:15" x14ac:dyDescent="0.25">
      <c r="E8182" s="2"/>
      <c r="G8182" s="5"/>
      <c r="H8182" s="2"/>
      <c r="I8182" s="2"/>
      <c r="J8182" s="2"/>
      <c r="K8182" s="2"/>
      <c r="L8182" s="2"/>
      <c r="M8182" s="2"/>
      <c r="N8182" s="2"/>
      <c r="O8182" s="2"/>
    </row>
    <row r="8183" spans="5:15" x14ac:dyDescent="0.25">
      <c r="I8183" s="2"/>
      <c r="J8183" s="2"/>
      <c r="K8183" s="2"/>
      <c r="L8183" s="2"/>
      <c r="M8183" s="2"/>
      <c r="N8183" s="2"/>
      <c r="O8183" s="2"/>
    </row>
    <row r="8184" spans="5:15" x14ac:dyDescent="0.25">
      <c r="H8184" s="2"/>
      <c r="I8184" s="2"/>
      <c r="J8184" s="2"/>
      <c r="K8184" s="2"/>
      <c r="L8184" s="2"/>
      <c r="M8184" s="2"/>
      <c r="N8184" s="2"/>
      <c r="O8184" s="2"/>
    </row>
    <row r="8186" spans="5:15" x14ac:dyDescent="0.25">
      <c r="E8186" s="2"/>
      <c r="F8186" s="2"/>
      <c r="G8186" s="5"/>
      <c r="H8186" s="2"/>
      <c r="I8186" s="2"/>
      <c r="J8186" s="2"/>
      <c r="K8186" s="2"/>
      <c r="L8186" s="2"/>
      <c r="M8186" s="2"/>
      <c r="N8186" s="2"/>
      <c r="O8186" s="2"/>
    </row>
    <row r="8188" spans="5:15" x14ac:dyDescent="0.25">
      <c r="N8188" s="2"/>
      <c r="O8188" s="2"/>
    </row>
    <row r="8189" spans="5:15" x14ac:dyDescent="0.25">
      <c r="F8189" s="2"/>
      <c r="G8189" s="5"/>
      <c r="H8189" s="2"/>
      <c r="I8189" s="2"/>
      <c r="J8189" s="2"/>
      <c r="K8189" s="2"/>
      <c r="L8189" s="2"/>
      <c r="M8189" s="2"/>
      <c r="N8189" s="2"/>
      <c r="O8189" s="2"/>
    </row>
    <row r="8190" spans="5:15" x14ac:dyDescent="0.25">
      <c r="E8190" s="2"/>
      <c r="F8190" s="2"/>
      <c r="G8190" s="5"/>
      <c r="H8190" s="2"/>
      <c r="I8190" s="2"/>
      <c r="J8190" s="2"/>
      <c r="K8190" s="2"/>
      <c r="L8190" s="2"/>
      <c r="M8190" s="2"/>
      <c r="N8190" s="2"/>
      <c r="O8190" s="2"/>
    </row>
    <row r="8191" spans="5:15" x14ac:dyDescent="0.25">
      <c r="I8191" s="2"/>
      <c r="J8191" s="2"/>
      <c r="K8191" s="2"/>
      <c r="L8191" s="2"/>
      <c r="M8191" s="2"/>
      <c r="N8191" s="2"/>
      <c r="O8191" s="2"/>
    </row>
    <row r="8193" spans="5:15" x14ac:dyDescent="0.25">
      <c r="E8193" s="2"/>
      <c r="F8193" s="2"/>
      <c r="G8193" s="5"/>
      <c r="H8193" s="2"/>
      <c r="I8193" s="2"/>
      <c r="J8193" s="2"/>
      <c r="K8193" s="2"/>
      <c r="L8193" s="2"/>
      <c r="M8193" s="2"/>
      <c r="N8193" s="2"/>
      <c r="O8193" s="2"/>
    </row>
    <row r="8196" spans="5:15" x14ac:dyDescent="0.25">
      <c r="E8196" s="2"/>
      <c r="F8196" s="2"/>
      <c r="G8196" s="5"/>
      <c r="H8196" s="2"/>
      <c r="I8196" s="2"/>
      <c r="J8196" s="2"/>
      <c r="K8196" s="2"/>
      <c r="L8196" s="2"/>
      <c r="M8196" s="2"/>
      <c r="N8196" s="2"/>
      <c r="O8196" s="2"/>
    </row>
    <row r="8197" spans="5:15" x14ac:dyDescent="0.25">
      <c r="E8197" s="2"/>
      <c r="F8197" s="2"/>
      <c r="G8197" s="5"/>
      <c r="H8197" s="2"/>
      <c r="I8197" s="2"/>
      <c r="J8197" s="2"/>
      <c r="K8197" s="2"/>
      <c r="L8197" s="2"/>
      <c r="M8197" s="2"/>
      <c r="N8197" s="2"/>
      <c r="O8197" s="2"/>
    </row>
    <row r="8204" spans="5:15" x14ac:dyDescent="0.25">
      <c r="E8204" s="2"/>
      <c r="F8204" s="2"/>
      <c r="G8204" s="5"/>
      <c r="H8204" s="2"/>
      <c r="I8204" s="2"/>
      <c r="J8204" s="2"/>
      <c r="K8204" s="2"/>
      <c r="L8204" s="2"/>
      <c r="M8204" s="2"/>
      <c r="N8204" s="2"/>
      <c r="O8204" s="2"/>
    </row>
    <row r="8205" spans="5:15" x14ac:dyDescent="0.25">
      <c r="E8205" s="2"/>
      <c r="F8205" s="2"/>
      <c r="G8205" s="5"/>
      <c r="H8205" s="2"/>
      <c r="I8205" s="2"/>
      <c r="J8205" s="2"/>
      <c r="K8205" s="2"/>
      <c r="L8205" s="2"/>
      <c r="M8205" s="2"/>
      <c r="N8205" s="2"/>
      <c r="O8205" s="2"/>
    </row>
    <row r="8206" spans="5:15" x14ac:dyDescent="0.25">
      <c r="E8206" s="2"/>
      <c r="F8206" s="2"/>
      <c r="G8206" s="5"/>
      <c r="H8206" s="2"/>
      <c r="I8206" s="2"/>
      <c r="J8206" s="2"/>
      <c r="K8206" s="2"/>
      <c r="L8206" s="2"/>
      <c r="M8206" s="2"/>
      <c r="N8206" s="2"/>
      <c r="O8206" s="2"/>
    </row>
    <row r="8208" spans="5:15" x14ac:dyDescent="0.25">
      <c r="E8208" s="2"/>
      <c r="F8208" s="2"/>
      <c r="G8208" s="5"/>
      <c r="H8208" s="2"/>
      <c r="I8208" s="2"/>
      <c r="J8208" s="2"/>
      <c r="K8208" s="2"/>
      <c r="L8208" s="2"/>
      <c r="M8208" s="2"/>
      <c r="N8208" s="2"/>
      <c r="O8208" s="2"/>
    </row>
    <row r="8209" spans="5:15" x14ac:dyDescent="0.25">
      <c r="F8209" s="2"/>
      <c r="G8209" s="5"/>
      <c r="H8209" s="2"/>
      <c r="I8209" s="2"/>
      <c r="J8209" s="2"/>
      <c r="K8209" s="2"/>
      <c r="L8209" s="2"/>
      <c r="M8209" s="2"/>
      <c r="N8209" s="2"/>
      <c r="O8209" s="2"/>
    </row>
    <row r="8210" spans="5:15" x14ac:dyDescent="0.25">
      <c r="E8210" s="2"/>
      <c r="F8210" s="2"/>
      <c r="G8210" s="5"/>
      <c r="H8210" s="2"/>
      <c r="I8210" s="2"/>
      <c r="J8210" s="2"/>
      <c r="K8210" s="2"/>
      <c r="L8210" s="2"/>
      <c r="M8210" s="2"/>
      <c r="N8210" s="2"/>
      <c r="O8210" s="2"/>
    </row>
    <row r="8211" spans="5:15" x14ac:dyDescent="0.25">
      <c r="E8211" s="2"/>
      <c r="F8211" s="2"/>
      <c r="G8211" s="5"/>
      <c r="H8211" s="2"/>
      <c r="I8211" s="2"/>
      <c r="J8211" s="2"/>
      <c r="K8211" s="2"/>
      <c r="L8211" s="2"/>
      <c r="M8211" s="2"/>
      <c r="N8211" s="2"/>
      <c r="O8211" s="2"/>
    </row>
    <row r="8212" spans="5:15" x14ac:dyDescent="0.25">
      <c r="E8212" s="2"/>
      <c r="F8212" s="2"/>
      <c r="G8212" s="5"/>
      <c r="H8212" s="2"/>
      <c r="I8212" s="2"/>
      <c r="J8212" s="2"/>
      <c r="K8212" s="2"/>
      <c r="L8212" s="2"/>
      <c r="M8212" s="2"/>
      <c r="N8212" s="2"/>
      <c r="O8212" s="2"/>
    </row>
    <row r="8213" spans="5:15" x14ac:dyDescent="0.25">
      <c r="E8213" s="2"/>
      <c r="F8213" s="2"/>
      <c r="G8213" s="5"/>
      <c r="H8213" s="2"/>
      <c r="I8213" s="2"/>
      <c r="J8213" s="2"/>
      <c r="K8213" s="2"/>
      <c r="L8213" s="2"/>
      <c r="M8213" s="2"/>
      <c r="N8213" s="2"/>
      <c r="O8213" s="2"/>
    </row>
    <row r="8214" spans="5:15" x14ac:dyDescent="0.25">
      <c r="E8214" s="2"/>
      <c r="F8214" s="2"/>
      <c r="G8214" s="5"/>
      <c r="H8214" s="2"/>
      <c r="I8214" s="2"/>
      <c r="J8214" s="2"/>
      <c r="K8214" s="2"/>
      <c r="L8214" s="2"/>
      <c r="M8214" s="2"/>
      <c r="N8214" s="2"/>
      <c r="O8214" s="2"/>
    </row>
    <row r="8215" spans="5:15" x14ac:dyDescent="0.25">
      <c r="E8215" s="2"/>
      <c r="F8215" s="2"/>
      <c r="G8215" s="5"/>
      <c r="H8215" s="2"/>
      <c r="I8215" s="2"/>
      <c r="J8215" s="2"/>
      <c r="K8215" s="2"/>
      <c r="L8215" s="2"/>
      <c r="M8215" s="2"/>
      <c r="N8215" s="2"/>
      <c r="O8215" s="2"/>
    </row>
    <row r="8216" spans="5:15" x14ac:dyDescent="0.25">
      <c r="K8216" s="2"/>
      <c r="L8216" s="2"/>
    </row>
    <row r="8220" spans="5:15" x14ac:dyDescent="0.25">
      <c r="E8220" s="2"/>
      <c r="F8220" s="2"/>
      <c r="G8220" s="5"/>
      <c r="H8220" s="2"/>
      <c r="I8220" s="2"/>
      <c r="J8220" s="2"/>
      <c r="K8220" s="2"/>
      <c r="L8220" s="2"/>
      <c r="M8220" s="2"/>
      <c r="N8220" s="2"/>
      <c r="O8220" s="2"/>
    </row>
    <row r="8221" spans="5:15" x14ac:dyDescent="0.25">
      <c r="E8221" s="2"/>
      <c r="F8221" s="2"/>
      <c r="G8221" s="5"/>
      <c r="H8221" s="2"/>
      <c r="I8221" s="2"/>
      <c r="J8221" s="2"/>
      <c r="K8221" s="2"/>
      <c r="L8221" s="2"/>
      <c r="M8221" s="2"/>
      <c r="N8221" s="2"/>
      <c r="O8221" s="2"/>
    </row>
    <row r="8222" spans="5:15" x14ac:dyDescent="0.25">
      <c r="E8222" s="2"/>
      <c r="F8222" s="2"/>
      <c r="G8222" s="5"/>
      <c r="H8222" s="2"/>
      <c r="I8222" s="2"/>
      <c r="J8222" s="2"/>
      <c r="K8222" s="2"/>
      <c r="L8222" s="2"/>
      <c r="M8222" s="2"/>
      <c r="N8222" s="2"/>
      <c r="O8222" s="2"/>
    </row>
    <row r="8224" spans="5:15" x14ac:dyDescent="0.25">
      <c r="E8224" s="2"/>
      <c r="F8224" s="2"/>
      <c r="G8224" s="5"/>
      <c r="H8224" s="2"/>
      <c r="I8224" s="2"/>
      <c r="J8224" s="2"/>
      <c r="K8224" s="2"/>
      <c r="L8224" s="2"/>
      <c r="M8224" s="2"/>
      <c r="N8224" s="2"/>
      <c r="O8224" s="2"/>
    </row>
    <row r="8225" spans="5:15" x14ac:dyDescent="0.25">
      <c r="E8225" s="2"/>
      <c r="F8225" s="2"/>
      <c r="G8225" s="5"/>
      <c r="H8225" s="2"/>
      <c r="I8225" s="2"/>
      <c r="J8225" s="2"/>
      <c r="K8225" s="2"/>
      <c r="L8225" s="2"/>
      <c r="M8225" s="2"/>
      <c r="N8225" s="2"/>
      <c r="O8225" s="2"/>
    </row>
    <row r="8226" spans="5:15" x14ac:dyDescent="0.25">
      <c r="E8226" s="2"/>
      <c r="F8226" s="2"/>
      <c r="G8226" s="5"/>
      <c r="H8226" s="2"/>
      <c r="I8226" s="2"/>
      <c r="J8226" s="2"/>
      <c r="K8226" s="2"/>
      <c r="L8226" s="2"/>
      <c r="M8226" s="2"/>
      <c r="N8226" s="2"/>
      <c r="O8226" s="2"/>
    </row>
    <row r="8227" spans="5:15" x14ac:dyDescent="0.25">
      <c r="E8227" s="2"/>
      <c r="F8227" s="2"/>
      <c r="G8227" s="5"/>
      <c r="H8227" s="2"/>
      <c r="I8227" s="2"/>
      <c r="J8227" s="2"/>
      <c r="K8227" s="2"/>
      <c r="L8227" s="2"/>
      <c r="M8227" s="2"/>
      <c r="N8227" s="2"/>
      <c r="O8227" s="2"/>
    </row>
    <row r="8228" spans="5:15" x14ac:dyDescent="0.25">
      <c r="E8228" s="2"/>
      <c r="F8228" s="2"/>
      <c r="G8228" s="5"/>
      <c r="H8228" s="2"/>
      <c r="I8228" s="2"/>
      <c r="J8228" s="2"/>
      <c r="K8228" s="2"/>
      <c r="L8228" s="2"/>
      <c r="M8228" s="2"/>
      <c r="N8228" s="2"/>
      <c r="O8228" s="2"/>
    </row>
    <row r="8229" spans="5:15" x14ac:dyDescent="0.25">
      <c r="E8229" s="2"/>
      <c r="F8229" s="2"/>
      <c r="G8229" s="5"/>
      <c r="H8229" s="2"/>
      <c r="I8229" s="2"/>
      <c r="J8229" s="2"/>
      <c r="K8229" s="2"/>
      <c r="L8229" s="2"/>
      <c r="M8229" s="2"/>
      <c r="N8229" s="2"/>
      <c r="O8229" s="2"/>
    </row>
    <row r="8230" spans="5:15" x14ac:dyDescent="0.25">
      <c r="E8230" s="2"/>
      <c r="F8230" s="2"/>
      <c r="G8230" s="5"/>
      <c r="H8230" s="2"/>
      <c r="I8230" s="2"/>
      <c r="J8230" s="2"/>
      <c r="K8230" s="2"/>
      <c r="L8230" s="2"/>
      <c r="M8230" s="2"/>
      <c r="N8230" s="2"/>
      <c r="O8230" s="2"/>
    </row>
    <row r="8231" spans="5:15" x14ac:dyDescent="0.25">
      <c r="E8231" s="2"/>
      <c r="F8231" s="2"/>
      <c r="G8231" s="5"/>
      <c r="H8231" s="2"/>
      <c r="I8231" s="2"/>
      <c r="J8231" s="2"/>
      <c r="K8231" s="2"/>
      <c r="L8231" s="2"/>
      <c r="M8231" s="2"/>
      <c r="N8231" s="2"/>
      <c r="O8231" s="2"/>
    </row>
    <row r="8232" spans="5:15" x14ac:dyDescent="0.25">
      <c r="E8232" s="2"/>
      <c r="F8232" s="2"/>
      <c r="G8232" s="5"/>
      <c r="H8232" s="2"/>
      <c r="I8232" s="2"/>
      <c r="J8232" s="2"/>
      <c r="K8232" s="2"/>
      <c r="L8232" s="2"/>
      <c r="M8232" s="2"/>
      <c r="N8232" s="2"/>
      <c r="O8232" s="2"/>
    </row>
    <row r="8233" spans="5:15" x14ac:dyDescent="0.25">
      <c r="E8233" s="2"/>
      <c r="F8233" s="2"/>
      <c r="G8233" s="5"/>
      <c r="H8233" s="2"/>
      <c r="I8233" s="2"/>
      <c r="J8233" s="2"/>
      <c r="K8233" s="2"/>
      <c r="L8233" s="2"/>
      <c r="M8233" s="2"/>
      <c r="N8233" s="2"/>
      <c r="O8233" s="2"/>
    </row>
    <row r="8234" spans="5:15" x14ac:dyDescent="0.25">
      <c r="E8234" s="2"/>
      <c r="F8234" s="2"/>
      <c r="G8234" s="5"/>
      <c r="H8234" s="2"/>
      <c r="I8234" s="2"/>
      <c r="J8234" s="2"/>
      <c r="K8234" s="2"/>
      <c r="L8234" s="2"/>
      <c r="M8234" s="2"/>
      <c r="N8234" s="2"/>
      <c r="O8234" s="2"/>
    </row>
    <row r="8236" spans="5:15" x14ac:dyDescent="0.25">
      <c r="E8236" s="2"/>
      <c r="F8236" s="2"/>
      <c r="G8236" s="5"/>
      <c r="H8236" s="2"/>
      <c r="I8236" s="2"/>
      <c r="J8236" s="2"/>
      <c r="K8236" s="2"/>
      <c r="L8236" s="2"/>
      <c r="M8236" s="2"/>
      <c r="N8236" s="2"/>
      <c r="O8236" s="2"/>
    </row>
    <row r="8237" spans="5:15" x14ac:dyDescent="0.25">
      <c r="E8237" s="2"/>
      <c r="F8237" s="2"/>
      <c r="G8237" s="5"/>
      <c r="H8237" s="2"/>
      <c r="I8237" s="2"/>
      <c r="J8237" s="2"/>
      <c r="K8237" s="2"/>
      <c r="L8237" s="2"/>
      <c r="M8237" s="2"/>
      <c r="N8237" s="2"/>
      <c r="O8237" s="2"/>
    </row>
    <row r="8238" spans="5:15" x14ac:dyDescent="0.25">
      <c r="E8238" s="2"/>
      <c r="F8238" s="2"/>
      <c r="G8238" s="5"/>
      <c r="H8238" s="2"/>
      <c r="I8238" s="2"/>
      <c r="J8238" s="2"/>
      <c r="K8238" s="2"/>
      <c r="L8238" s="2"/>
      <c r="M8238" s="2"/>
      <c r="N8238" s="2"/>
      <c r="O8238" s="2"/>
    </row>
    <row r="8239" spans="5:15" x14ac:dyDescent="0.25">
      <c r="E8239" s="2"/>
      <c r="F8239" s="2"/>
      <c r="G8239" s="5"/>
      <c r="H8239" s="2"/>
      <c r="I8239" s="2"/>
      <c r="J8239" s="2"/>
      <c r="K8239" s="2"/>
      <c r="L8239" s="2"/>
      <c r="M8239" s="2"/>
      <c r="N8239" s="2"/>
      <c r="O8239" s="2"/>
    </row>
    <row r="8240" spans="5:15" x14ac:dyDescent="0.25">
      <c r="E8240" s="2"/>
      <c r="F8240" s="2"/>
      <c r="G8240" s="5"/>
      <c r="H8240" s="2"/>
      <c r="I8240" s="2"/>
      <c r="J8240" s="2"/>
      <c r="K8240" s="2"/>
      <c r="L8240" s="2"/>
      <c r="M8240" s="2"/>
      <c r="N8240" s="2"/>
      <c r="O8240" s="2"/>
    </row>
    <row r="8241" spans="5:15" x14ac:dyDescent="0.25">
      <c r="E8241" s="2"/>
      <c r="F8241" s="2"/>
      <c r="G8241" s="5"/>
      <c r="H8241" s="2"/>
      <c r="I8241" s="2"/>
      <c r="J8241" s="2"/>
      <c r="K8241" s="2"/>
      <c r="L8241" s="2"/>
      <c r="M8241" s="2"/>
      <c r="N8241" s="2"/>
      <c r="O8241" s="2"/>
    </row>
    <row r="8242" spans="5:15" x14ac:dyDescent="0.25">
      <c r="E8242" s="2"/>
      <c r="F8242" s="2"/>
      <c r="G8242" s="5"/>
      <c r="H8242" s="2"/>
      <c r="I8242" s="2"/>
      <c r="J8242" s="2"/>
      <c r="K8242" s="2"/>
      <c r="L8242" s="2"/>
      <c r="M8242" s="2"/>
      <c r="N8242" s="2"/>
      <c r="O8242" s="2"/>
    </row>
    <row r="8243" spans="5:15" x14ac:dyDescent="0.25">
      <c r="E8243" s="2"/>
      <c r="F8243" s="2"/>
      <c r="G8243" s="5"/>
      <c r="H8243" s="2"/>
      <c r="I8243" s="2"/>
      <c r="J8243" s="2"/>
      <c r="K8243" s="2"/>
      <c r="L8243" s="2"/>
      <c r="M8243" s="2"/>
      <c r="N8243" s="2"/>
      <c r="O8243" s="2"/>
    </row>
    <row r="8245" spans="5:15" x14ac:dyDescent="0.25">
      <c r="E8245" s="2"/>
    </row>
    <row r="8247" spans="5:15" x14ac:dyDescent="0.25">
      <c r="E8247" s="2"/>
      <c r="F8247" s="2"/>
      <c r="G8247" s="5"/>
      <c r="H8247" s="2"/>
      <c r="I8247" s="2"/>
      <c r="J8247" s="2"/>
      <c r="K8247" s="2"/>
      <c r="L8247" s="2"/>
      <c r="M8247" s="2"/>
      <c r="N8247" s="2"/>
      <c r="O8247" s="2"/>
    </row>
    <row r="8249" spans="5:15" x14ac:dyDescent="0.25">
      <c r="E8249" s="2"/>
      <c r="F8249" s="2"/>
      <c r="G8249" s="5"/>
      <c r="H8249" s="2"/>
      <c r="I8249" s="2"/>
      <c r="J8249" s="2"/>
      <c r="K8249" s="2"/>
      <c r="L8249" s="2"/>
      <c r="M8249" s="2"/>
      <c r="N8249" s="2"/>
      <c r="O8249" s="2"/>
    </row>
    <row r="8250" spans="5:15" x14ac:dyDescent="0.25">
      <c r="E8250" s="2"/>
      <c r="F8250" s="2"/>
      <c r="G8250" s="5"/>
      <c r="H8250" s="2"/>
      <c r="I8250" s="2"/>
      <c r="J8250" s="2"/>
      <c r="K8250" s="2"/>
      <c r="L8250" s="2"/>
      <c r="M8250" s="2"/>
      <c r="N8250" s="2"/>
      <c r="O8250" s="2"/>
    </row>
    <row r="8253" spans="5:15" x14ac:dyDescent="0.25">
      <c r="E8253" s="2"/>
      <c r="F8253" s="2"/>
      <c r="G8253" s="5"/>
      <c r="H8253" s="2"/>
      <c r="I8253" s="2"/>
      <c r="J8253" s="2"/>
      <c r="K8253" s="2"/>
      <c r="L8253" s="2"/>
      <c r="M8253" s="2"/>
      <c r="N8253" s="2"/>
      <c r="O8253" s="2"/>
    </row>
    <row r="8254" spans="5:15" x14ac:dyDescent="0.25">
      <c r="E8254" s="2"/>
      <c r="F8254" s="2"/>
      <c r="G8254" s="5"/>
      <c r="H8254" s="2"/>
      <c r="I8254" s="2"/>
      <c r="J8254" s="2"/>
      <c r="K8254" s="2"/>
      <c r="L8254" s="2"/>
      <c r="M8254" s="2"/>
      <c r="N8254" s="2"/>
      <c r="O8254" s="2"/>
    </row>
    <row r="8255" spans="5:15" x14ac:dyDescent="0.25">
      <c r="G8255" s="5"/>
      <c r="L8255" s="2"/>
      <c r="M8255" s="2"/>
      <c r="N8255" s="2"/>
      <c r="O8255" s="2"/>
    </row>
    <row r="8256" spans="5:15" x14ac:dyDescent="0.25">
      <c r="G8256" s="5"/>
      <c r="H8256" s="2"/>
      <c r="I8256" s="2"/>
      <c r="J8256" s="2"/>
      <c r="K8256" s="2"/>
      <c r="L8256" s="2"/>
      <c r="M8256" s="2"/>
      <c r="N8256" s="2"/>
      <c r="O8256" s="2"/>
    </row>
    <row r="8257" spans="5:15" x14ac:dyDescent="0.25">
      <c r="G8257" s="5"/>
      <c r="K8257" s="2"/>
      <c r="L8257" s="2"/>
      <c r="M8257" s="2"/>
      <c r="N8257" s="2"/>
      <c r="O8257" s="2"/>
    </row>
    <row r="8258" spans="5:15" x14ac:dyDescent="0.25">
      <c r="G8258" s="5"/>
      <c r="M8258" s="2"/>
      <c r="N8258" s="2"/>
      <c r="O8258" s="2"/>
    </row>
    <row r="8259" spans="5:15" x14ac:dyDescent="0.25">
      <c r="G8259" s="5"/>
      <c r="M8259" s="2"/>
      <c r="N8259" s="2"/>
      <c r="O8259" s="2"/>
    </row>
    <row r="8260" spans="5:15" x14ac:dyDescent="0.25">
      <c r="F8260" s="2"/>
      <c r="G8260" s="5"/>
      <c r="H8260" s="2"/>
      <c r="I8260" s="2"/>
      <c r="J8260" s="2"/>
      <c r="K8260" s="2"/>
      <c r="L8260" s="2"/>
      <c r="M8260" s="2"/>
      <c r="N8260" s="2"/>
      <c r="O8260" s="2"/>
    </row>
    <row r="8261" spans="5:15" x14ac:dyDescent="0.25">
      <c r="E8261" s="2"/>
      <c r="F8261" s="2"/>
      <c r="G8261" s="5"/>
      <c r="H8261" s="2"/>
      <c r="I8261" s="2"/>
      <c r="J8261" s="2"/>
      <c r="K8261" s="2"/>
      <c r="L8261" s="2"/>
      <c r="M8261" s="2"/>
      <c r="N8261" s="2"/>
      <c r="O8261" s="2"/>
    </row>
    <row r="8262" spans="5:15" x14ac:dyDescent="0.25">
      <c r="E8262" s="2"/>
      <c r="F8262" s="2"/>
      <c r="G8262" s="5"/>
      <c r="H8262" s="2"/>
      <c r="I8262" s="2"/>
      <c r="J8262" s="2"/>
      <c r="K8262" s="2"/>
      <c r="L8262" s="2"/>
      <c r="M8262" s="2"/>
      <c r="N8262" s="2"/>
      <c r="O8262" s="2"/>
    </row>
    <row r="8263" spans="5:15" x14ac:dyDescent="0.25">
      <c r="F8263" s="2"/>
      <c r="G8263" s="5"/>
      <c r="H8263" s="2"/>
      <c r="I8263" s="2"/>
      <c r="J8263" s="2"/>
      <c r="K8263" s="2"/>
      <c r="L8263" s="2"/>
      <c r="M8263" s="2"/>
      <c r="N8263" s="2"/>
      <c r="O8263" s="2"/>
    </row>
    <row r="8265" spans="5:15" x14ac:dyDescent="0.25">
      <c r="E8265" s="2"/>
      <c r="F8265" s="2"/>
      <c r="G8265" s="5"/>
      <c r="H8265" s="2"/>
      <c r="I8265" s="2"/>
      <c r="J8265" s="2"/>
      <c r="K8265" s="2"/>
      <c r="L8265" s="2"/>
      <c r="M8265" s="2"/>
      <c r="N8265" s="2"/>
      <c r="O8265" s="2"/>
    </row>
    <row r="8266" spans="5:15" x14ac:dyDescent="0.25">
      <c r="E8266" s="2"/>
      <c r="F8266" s="2"/>
      <c r="G8266" s="5"/>
      <c r="H8266" s="2"/>
      <c r="I8266" s="2"/>
      <c r="J8266" s="2"/>
      <c r="K8266" s="2"/>
      <c r="L8266" s="2"/>
      <c r="M8266" s="2"/>
      <c r="N8266" s="2"/>
      <c r="O8266" s="2"/>
    </row>
    <row r="8267" spans="5:15" x14ac:dyDescent="0.25">
      <c r="E8267" s="2"/>
      <c r="F8267" s="2"/>
      <c r="G8267" s="5"/>
      <c r="H8267" s="2"/>
      <c r="I8267" s="2"/>
      <c r="J8267" s="2"/>
      <c r="K8267" s="2"/>
      <c r="L8267" s="2"/>
      <c r="M8267" s="2"/>
      <c r="N8267" s="2"/>
      <c r="O8267" s="2"/>
    </row>
    <row r="8268" spans="5:15" x14ac:dyDescent="0.25">
      <c r="G8268" s="5"/>
      <c r="H8268" s="2"/>
      <c r="I8268" s="2"/>
      <c r="J8268" s="2"/>
      <c r="K8268" s="2"/>
      <c r="L8268" s="2"/>
      <c r="M8268" s="2"/>
      <c r="N8268" s="2"/>
      <c r="O8268" s="2"/>
    </row>
    <row r="8269" spans="5:15" x14ac:dyDescent="0.25">
      <c r="E8269" s="2"/>
      <c r="F8269" s="2"/>
      <c r="G8269" s="5"/>
      <c r="H8269" s="2"/>
      <c r="I8269" s="2"/>
      <c r="J8269" s="2"/>
      <c r="K8269" s="2"/>
      <c r="L8269" s="2"/>
      <c r="M8269" s="2"/>
      <c r="N8269" s="2"/>
      <c r="O8269" s="2"/>
    </row>
    <row r="8270" spans="5:15" x14ac:dyDescent="0.25">
      <c r="E8270" s="2"/>
      <c r="F8270" s="2"/>
      <c r="G8270" s="5"/>
      <c r="H8270" s="2"/>
      <c r="I8270" s="2"/>
      <c r="J8270" s="2"/>
      <c r="K8270" s="2"/>
      <c r="L8270" s="2"/>
      <c r="M8270" s="2"/>
      <c r="N8270" s="2"/>
      <c r="O8270" s="2"/>
    </row>
    <row r="8271" spans="5:15" x14ac:dyDescent="0.25">
      <c r="E8271" s="2"/>
      <c r="F8271" s="2"/>
      <c r="G8271" s="5"/>
      <c r="H8271" s="2"/>
      <c r="I8271" s="2"/>
      <c r="J8271" s="2"/>
      <c r="K8271" s="2"/>
      <c r="L8271" s="2"/>
      <c r="M8271" s="2"/>
      <c r="N8271" s="2"/>
      <c r="O8271" s="2"/>
    </row>
    <row r="8272" spans="5:15" x14ac:dyDescent="0.25">
      <c r="E8272" s="2"/>
      <c r="F8272" s="2"/>
      <c r="G8272" s="5"/>
      <c r="H8272" s="2"/>
      <c r="I8272" s="2"/>
      <c r="J8272" s="2"/>
      <c r="K8272" s="2"/>
      <c r="L8272" s="2"/>
      <c r="M8272" s="2"/>
      <c r="N8272" s="2"/>
      <c r="O8272" s="2"/>
    </row>
    <row r="8273" spans="5:15" x14ac:dyDescent="0.25">
      <c r="E8273" s="2"/>
      <c r="F8273" s="2"/>
      <c r="G8273" s="5"/>
      <c r="H8273" s="2"/>
      <c r="I8273" s="2"/>
      <c r="J8273" s="2"/>
      <c r="K8273" s="2"/>
      <c r="L8273" s="2"/>
      <c r="M8273" s="2"/>
      <c r="N8273" s="2"/>
      <c r="O8273" s="2"/>
    </row>
    <row r="8274" spans="5:15" x14ac:dyDescent="0.25">
      <c r="E8274" s="2"/>
      <c r="F8274" s="2"/>
      <c r="G8274" s="5"/>
      <c r="H8274" s="2"/>
      <c r="I8274" s="2"/>
      <c r="J8274" s="2"/>
      <c r="K8274" s="2"/>
      <c r="L8274" s="2"/>
      <c r="M8274" s="2"/>
      <c r="N8274" s="2"/>
      <c r="O8274" s="2"/>
    </row>
    <row r="8275" spans="5:15" x14ac:dyDescent="0.25">
      <c r="E8275" s="2"/>
      <c r="F8275" s="2"/>
      <c r="G8275" s="5"/>
      <c r="H8275" s="2"/>
      <c r="I8275" s="2"/>
      <c r="J8275" s="2"/>
      <c r="K8275" s="2"/>
      <c r="L8275" s="2"/>
      <c r="M8275" s="2"/>
      <c r="N8275" s="2"/>
      <c r="O8275" s="2"/>
    </row>
    <row r="8277" spans="5:15" x14ac:dyDescent="0.25">
      <c r="E8277" s="2"/>
      <c r="F8277" s="2"/>
      <c r="G8277" s="5"/>
      <c r="H8277" s="2"/>
      <c r="I8277" s="2"/>
      <c r="J8277" s="2"/>
      <c r="K8277" s="2"/>
      <c r="L8277" s="2"/>
      <c r="M8277" s="2"/>
      <c r="N8277" s="2"/>
      <c r="O8277" s="2"/>
    </row>
    <row r="8278" spans="5:15" x14ac:dyDescent="0.25">
      <c r="E8278" s="2"/>
      <c r="F8278" s="2"/>
      <c r="G8278" s="5"/>
      <c r="H8278" s="2"/>
      <c r="I8278" s="2"/>
      <c r="J8278" s="2"/>
      <c r="K8278" s="2"/>
      <c r="L8278" s="2"/>
      <c r="M8278" s="2"/>
      <c r="N8278" s="2"/>
      <c r="O8278" s="2"/>
    </row>
    <row r="8279" spans="5:15" x14ac:dyDescent="0.25">
      <c r="E8279" s="2"/>
      <c r="F8279" s="2"/>
      <c r="G8279" s="5"/>
      <c r="H8279" s="2"/>
      <c r="I8279" s="2"/>
      <c r="J8279" s="2"/>
      <c r="K8279" s="2"/>
      <c r="L8279" s="2"/>
      <c r="M8279" s="2"/>
      <c r="N8279" s="2"/>
      <c r="O8279" s="2"/>
    </row>
    <row r="8280" spans="5:15" x14ac:dyDescent="0.25">
      <c r="E8280" s="2"/>
      <c r="F8280" s="2"/>
      <c r="G8280" s="5"/>
      <c r="H8280" s="2"/>
      <c r="I8280" s="2"/>
      <c r="J8280" s="2"/>
      <c r="K8280" s="2"/>
      <c r="L8280" s="2"/>
      <c r="M8280" s="2"/>
      <c r="N8280" s="2"/>
      <c r="O8280" s="2"/>
    </row>
    <row r="8281" spans="5:15" x14ac:dyDescent="0.25">
      <c r="E8281" s="2"/>
      <c r="F8281" s="2"/>
      <c r="G8281" s="5"/>
      <c r="H8281" s="2"/>
      <c r="I8281" s="2"/>
      <c r="J8281" s="2"/>
      <c r="K8281" s="2"/>
      <c r="L8281" s="2"/>
      <c r="M8281" s="2"/>
      <c r="N8281" s="2"/>
      <c r="O8281" s="2"/>
    </row>
    <row r="8282" spans="5:15" x14ac:dyDescent="0.25">
      <c r="E8282" s="2"/>
      <c r="F8282" s="2"/>
      <c r="G8282" s="5"/>
      <c r="H8282" s="2"/>
      <c r="I8282" s="2"/>
      <c r="J8282" s="2"/>
      <c r="K8282" s="2"/>
      <c r="L8282" s="2"/>
      <c r="M8282" s="2"/>
      <c r="N8282" s="2"/>
      <c r="O8282" s="2"/>
    </row>
    <row r="8283" spans="5:15" x14ac:dyDescent="0.25">
      <c r="E8283" s="2"/>
      <c r="F8283" s="2"/>
      <c r="G8283" s="5"/>
      <c r="H8283" s="2"/>
      <c r="I8283" s="2"/>
      <c r="J8283" s="2"/>
      <c r="K8283" s="2"/>
      <c r="L8283" s="2"/>
      <c r="M8283" s="2"/>
      <c r="N8283" s="2"/>
      <c r="O8283" s="2"/>
    </row>
    <row r="8284" spans="5:15" x14ac:dyDescent="0.25">
      <c r="E8284" s="2"/>
      <c r="F8284" s="2"/>
      <c r="G8284" s="5"/>
      <c r="H8284" s="2"/>
      <c r="I8284" s="2"/>
      <c r="J8284" s="2"/>
      <c r="K8284" s="2"/>
      <c r="L8284" s="2"/>
      <c r="M8284" s="2"/>
      <c r="N8284" s="2"/>
      <c r="O8284" s="2"/>
    </row>
    <row r="8285" spans="5:15" x14ac:dyDescent="0.25">
      <c r="E8285" s="2"/>
      <c r="F8285" s="2"/>
      <c r="G8285" s="5"/>
      <c r="H8285" s="2"/>
      <c r="I8285" s="2"/>
      <c r="J8285" s="2"/>
      <c r="K8285" s="2"/>
      <c r="L8285" s="2"/>
      <c r="M8285" s="2"/>
      <c r="N8285" s="2"/>
      <c r="O8285" s="2"/>
    </row>
    <row r="8286" spans="5:15" x14ac:dyDescent="0.25">
      <c r="E8286" s="2"/>
      <c r="F8286" s="2"/>
      <c r="J8286" s="2"/>
      <c r="K8286" s="2"/>
      <c r="L8286" s="2"/>
      <c r="M8286" s="2"/>
      <c r="N8286" s="2"/>
      <c r="O8286" s="2"/>
    </row>
    <row r="8287" spans="5:15" x14ac:dyDescent="0.25">
      <c r="E8287" s="2"/>
      <c r="G8287" s="5"/>
      <c r="H8287" s="2"/>
      <c r="I8287" s="2"/>
      <c r="J8287" s="2"/>
      <c r="K8287" s="2"/>
      <c r="L8287" s="2"/>
      <c r="M8287" s="2"/>
      <c r="N8287" s="2"/>
      <c r="O8287" s="2"/>
    </row>
    <row r="8289" spans="5:15" x14ac:dyDescent="0.25">
      <c r="E8289" s="2"/>
      <c r="F8289" s="2"/>
      <c r="G8289" s="5"/>
      <c r="H8289" s="2"/>
      <c r="I8289" s="2"/>
      <c r="J8289" s="2"/>
      <c r="K8289" s="2"/>
      <c r="L8289" s="2"/>
      <c r="M8289" s="2"/>
      <c r="N8289" s="2"/>
      <c r="O8289" s="2"/>
    </row>
    <row r="8290" spans="5:15" x14ac:dyDescent="0.25">
      <c r="F8290" s="2"/>
      <c r="G8290" s="5"/>
      <c r="H8290" s="2"/>
      <c r="I8290" s="2"/>
      <c r="J8290" s="2"/>
      <c r="K8290" s="2"/>
      <c r="L8290" s="2"/>
      <c r="M8290" s="2"/>
      <c r="N8290" s="2"/>
      <c r="O8290" s="2"/>
    </row>
    <row r="8291" spans="5:15" x14ac:dyDescent="0.25">
      <c r="E8291" s="2"/>
      <c r="F8291" s="2"/>
      <c r="G8291" s="5"/>
      <c r="H8291" s="2"/>
      <c r="I8291" s="2"/>
      <c r="J8291" s="2"/>
      <c r="K8291" s="2"/>
      <c r="L8291" s="2"/>
      <c r="M8291" s="2"/>
      <c r="N8291" s="2"/>
      <c r="O8291" s="2"/>
    </row>
    <row r="8292" spans="5:15" x14ac:dyDescent="0.25">
      <c r="H8292" s="2"/>
      <c r="I8292" s="2"/>
      <c r="J8292" s="2"/>
      <c r="K8292" s="2"/>
      <c r="L8292" s="2"/>
      <c r="M8292" s="2"/>
      <c r="N8292" s="2"/>
      <c r="O8292" s="2"/>
    </row>
    <row r="8293" spans="5:15" x14ac:dyDescent="0.25">
      <c r="E8293" s="2"/>
      <c r="F8293" s="2"/>
      <c r="G8293" s="5"/>
      <c r="H8293" s="2"/>
      <c r="I8293" s="2"/>
      <c r="J8293" s="2"/>
      <c r="K8293" s="2"/>
      <c r="L8293" s="2"/>
      <c r="M8293" s="2"/>
      <c r="N8293" s="2"/>
      <c r="O8293" s="2"/>
    </row>
    <row r="8294" spans="5:15" x14ac:dyDescent="0.25">
      <c r="E8294" s="2"/>
      <c r="F8294" s="2"/>
      <c r="G8294" s="5"/>
      <c r="H8294" s="2"/>
      <c r="I8294" s="2"/>
      <c r="J8294" s="2"/>
      <c r="K8294" s="2"/>
      <c r="L8294" s="2"/>
      <c r="M8294" s="2"/>
      <c r="N8294" s="2"/>
      <c r="O8294" s="2"/>
    </row>
    <row r="8295" spans="5:15" x14ac:dyDescent="0.25">
      <c r="E8295" s="2"/>
      <c r="F8295" s="2"/>
      <c r="G8295" s="5"/>
      <c r="H8295" s="2"/>
      <c r="I8295" s="2"/>
      <c r="J8295" s="2"/>
      <c r="K8295" s="2"/>
      <c r="L8295" s="2"/>
      <c r="M8295" s="2"/>
      <c r="N8295" s="2"/>
      <c r="O8295" s="2"/>
    </row>
    <row r="8296" spans="5:15" x14ac:dyDescent="0.25">
      <c r="F8296" s="2"/>
      <c r="G8296" s="5"/>
      <c r="H8296" s="2"/>
      <c r="I8296" s="2"/>
      <c r="J8296" s="2"/>
      <c r="K8296" s="2"/>
      <c r="L8296" s="2"/>
      <c r="M8296" s="2"/>
      <c r="N8296" s="2"/>
      <c r="O8296" s="2"/>
    </row>
    <row r="8297" spans="5:15" x14ac:dyDescent="0.25">
      <c r="E8297" s="2"/>
      <c r="F8297" s="2"/>
      <c r="G8297" s="5"/>
      <c r="H8297" s="2"/>
      <c r="I8297" s="2"/>
      <c r="J8297" s="2"/>
      <c r="K8297" s="2"/>
      <c r="L8297" s="2"/>
      <c r="M8297" s="2"/>
      <c r="N8297" s="2"/>
      <c r="O8297" s="2"/>
    </row>
    <row r="8298" spans="5:15" x14ac:dyDescent="0.25">
      <c r="E8298" s="2"/>
      <c r="F8298" s="2"/>
      <c r="G8298" s="5"/>
      <c r="H8298" s="2"/>
      <c r="I8298" s="2"/>
      <c r="J8298" s="2"/>
      <c r="K8298" s="2"/>
      <c r="L8298" s="2"/>
      <c r="M8298" s="2"/>
      <c r="N8298" s="2"/>
      <c r="O8298" s="2"/>
    </row>
    <row r="8300" spans="5:15" x14ac:dyDescent="0.25">
      <c r="E8300" s="2"/>
      <c r="F8300" s="2"/>
      <c r="G8300" s="5"/>
      <c r="H8300" s="2"/>
      <c r="I8300" s="2"/>
      <c r="J8300" s="2"/>
      <c r="K8300" s="2"/>
      <c r="L8300" s="2"/>
      <c r="M8300" s="2"/>
      <c r="N8300" s="2"/>
      <c r="O8300" s="2"/>
    </row>
    <row r="8301" spans="5:15" x14ac:dyDescent="0.25">
      <c r="E8301" s="2"/>
      <c r="F8301" s="2"/>
      <c r="G8301" s="5"/>
      <c r="H8301" s="2"/>
      <c r="I8301" s="2"/>
      <c r="J8301" s="2"/>
      <c r="K8301" s="2"/>
      <c r="L8301" s="2"/>
      <c r="M8301" s="2"/>
      <c r="N8301" s="2"/>
      <c r="O8301" s="2"/>
    </row>
    <row r="8302" spans="5:15" x14ac:dyDescent="0.25">
      <c r="E8302" s="2"/>
      <c r="F8302" s="2"/>
      <c r="G8302" s="5"/>
      <c r="H8302" s="2"/>
      <c r="I8302" s="2"/>
      <c r="J8302" s="2"/>
      <c r="K8302" s="2"/>
      <c r="L8302" s="2"/>
      <c r="M8302" s="2"/>
      <c r="N8302" s="2"/>
      <c r="O8302" s="2"/>
    </row>
    <row r="8304" spans="5:15" x14ac:dyDescent="0.25">
      <c r="E8304" s="2"/>
      <c r="F8304" s="2"/>
      <c r="G8304" s="5"/>
      <c r="H8304" s="2"/>
      <c r="I8304" s="2"/>
      <c r="J8304" s="2"/>
      <c r="K8304" s="2"/>
      <c r="L8304" s="2"/>
      <c r="M8304" s="2"/>
      <c r="N8304" s="2"/>
      <c r="O8304" s="2"/>
    </row>
    <row r="8305" spans="5:15" x14ac:dyDescent="0.25">
      <c r="E8305" s="2"/>
      <c r="F8305" s="2"/>
      <c r="G8305" s="5"/>
      <c r="H8305" s="2"/>
      <c r="I8305" s="2"/>
      <c r="J8305" s="2"/>
      <c r="K8305" s="2"/>
      <c r="L8305" s="2"/>
      <c r="M8305" s="2"/>
      <c r="N8305" s="2"/>
      <c r="O8305" s="2"/>
    </row>
    <row r="8306" spans="5:15" x14ac:dyDescent="0.25">
      <c r="E8306" s="2"/>
      <c r="F8306" s="2"/>
      <c r="G8306" s="5"/>
      <c r="H8306" s="2"/>
      <c r="I8306" s="2"/>
      <c r="J8306" s="2"/>
      <c r="K8306" s="2"/>
      <c r="L8306" s="2"/>
      <c r="M8306" s="2"/>
      <c r="N8306" s="2"/>
      <c r="O8306" s="2"/>
    </row>
    <row r="8307" spans="5:15" x14ac:dyDescent="0.25">
      <c r="E8307" s="2"/>
      <c r="F8307" s="2"/>
      <c r="G8307" s="5"/>
      <c r="H8307" s="2"/>
      <c r="I8307" s="2"/>
      <c r="J8307" s="2"/>
      <c r="K8307" s="2"/>
      <c r="L8307" s="2"/>
      <c r="M8307" s="2"/>
      <c r="N8307" s="2"/>
      <c r="O8307" s="2"/>
    </row>
    <row r="8308" spans="5:15" x14ac:dyDescent="0.25">
      <c r="E8308" s="2"/>
      <c r="F8308" s="2"/>
      <c r="G8308" s="5"/>
      <c r="H8308" s="2"/>
      <c r="I8308" s="2"/>
      <c r="J8308" s="2"/>
      <c r="K8308" s="2"/>
      <c r="L8308" s="2"/>
      <c r="M8308" s="2"/>
      <c r="N8308" s="2"/>
      <c r="O8308" s="2"/>
    </row>
    <row r="8309" spans="5:15" x14ac:dyDescent="0.25">
      <c r="G8309" s="5"/>
      <c r="I8309" s="2"/>
      <c r="J8309" s="2"/>
      <c r="K8309" s="2"/>
      <c r="L8309" s="2"/>
      <c r="M8309" s="2"/>
      <c r="N8309" s="2"/>
      <c r="O8309" s="2"/>
    </row>
    <row r="8311" spans="5:15" x14ac:dyDescent="0.25">
      <c r="E8311" s="2"/>
      <c r="F8311" s="2"/>
      <c r="G8311" s="5"/>
      <c r="H8311" s="2"/>
      <c r="I8311" s="2"/>
      <c r="J8311" s="2"/>
      <c r="K8311" s="2"/>
      <c r="L8311" s="2"/>
      <c r="M8311" s="2"/>
      <c r="N8311" s="2"/>
      <c r="O8311" s="2"/>
    </row>
    <row r="8312" spans="5:15" x14ac:dyDescent="0.25">
      <c r="E8312" s="2"/>
      <c r="F8312" s="2"/>
      <c r="G8312" s="5"/>
      <c r="H8312" s="2"/>
      <c r="I8312" s="2"/>
      <c r="J8312" s="2"/>
      <c r="K8312" s="2"/>
      <c r="L8312" s="2"/>
      <c r="M8312" s="2"/>
      <c r="N8312" s="2"/>
      <c r="O8312" s="2"/>
    </row>
    <row r="8313" spans="5:15" x14ac:dyDescent="0.25">
      <c r="E8313" s="2"/>
      <c r="F8313" s="2"/>
      <c r="G8313" s="5"/>
      <c r="H8313" s="2"/>
      <c r="I8313" s="2"/>
      <c r="J8313" s="2"/>
      <c r="K8313" s="2"/>
      <c r="L8313" s="2"/>
      <c r="M8313" s="2"/>
      <c r="N8313" s="2"/>
      <c r="O8313" s="2"/>
    </row>
    <row r="8315" spans="5:15" x14ac:dyDescent="0.25">
      <c r="E8315" s="2"/>
      <c r="F8315" s="2"/>
      <c r="G8315" s="5"/>
      <c r="H8315" s="2"/>
      <c r="I8315" s="2"/>
      <c r="J8315" s="2"/>
      <c r="K8315" s="2"/>
      <c r="L8315" s="2"/>
      <c r="M8315" s="2"/>
      <c r="N8315" s="2"/>
      <c r="O8315" s="2"/>
    </row>
    <row r="8316" spans="5:15" x14ac:dyDescent="0.25">
      <c r="E8316" s="2"/>
      <c r="F8316" s="2"/>
      <c r="G8316" s="5"/>
      <c r="H8316" s="2"/>
      <c r="I8316" s="2"/>
      <c r="J8316" s="2"/>
      <c r="K8316" s="2"/>
      <c r="L8316" s="2"/>
      <c r="M8316" s="2"/>
      <c r="N8316" s="2"/>
      <c r="O8316" s="2"/>
    </row>
    <row r="8317" spans="5:15" x14ac:dyDescent="0.25">
      <c r="E8317" s="2"/>
      <c r="F8317" s="2"/>
      <c r="G8317" s="5"/>
      <c r="H8317" s="2"/>
      <c r="I8317" s="2"/>
      <c r="J8317" s="2"/>
      <c r="K8317" s="2"/>
      <c r="L8317" s="2"/>
      <c r="M8317" s="2"/>
      <c r="N8317" s="2"/>
      <c r="O8317" s="2"/>
    </row>
    <row r="8318" spans="5:15" x14ac:dyDescent="0.25">
      <c r="H8318" s="2"/>
      <c r="I8318" s="2"/>
      <c r="J8318" s="2"/>
      <c r="K8318" s="2"/>
      <c r="L8318" s="2"/>
      <c r="M8318" s="2"/>
      <c r="N8318" s="2"/>
      <c r="O8318" s="2"/>
    </row>
    <row r="8319" spans="5:15" x14ac:dyDescent="0.25">
      <c r="H8319" s="2"/>
      <c r="I8319" s="2"/>
      <c r="J8319" s="2"/>
      <c r="K8319" s="2"/>
      <c r="L8319" s="2"/>
      <c r="M8319" s="2"/>
      <c r="N8319" s="2"/>
      <c r="O8319" s="2"/>
    </row>
    <row r="8320" spans="5:15" x14ac:dyDescent="0.25">
      <c r="H8320" s="2"/>
      <c r="I8320" s="2"/>
      <c r="J8320" s="2"/>
      <c r="K8320" s="2"/>
      <c r="L8320" s="2"/>
      <c r="M8320" s="2"/>
      <c r="N8320" s="2"/>
      <c r="O8320" s="2"/>
    </row>
    <row r="8323" spans="5:15" x14ac:dyDescent="0.25">
      <c r="E8323" s="2"/>
      <c r="G8323" s="5"/>
      <c r="H8323" s="2"/>
      <c r="I8323" s="2"/>
      <c r="J8323" s="2"/>
      <c r="K8323" s="2"/>
      <c r="L8323" s="2"/>
      <c r="M8323" s="2"/>
      <c r="N8323" s="2"/>
      <c r="O8323" s="2"/>
    </row>
    <row r="8324" spans="5:15" x14ac:dyDescent="0.25">
      <c r="E8324" s="2"/>
      <c r="F8324" s="2"/>
      <c r="G8324" s="5"/>
      <c r="H8324" s="2"/>
      <c r="I8324" s="2"/>
      <c r="J8324" s="2"/>
      <c r="K8324" s="2"/>
      <c r="L8324" s="2"/>
      <c r="M8324" s="2"/>
      <c r="N8324" s="2"/>
      <c r="O8324" s="2"/>
    </row>
    <row r="8327" spans="5:15" x14ac:dyDescent="0.25">
      <c r="F8327" s="2"/>
      <c r="G8327" s="5"/>
      <c r="H8327" s="2"/>
      <c r="I8327" s="2"/>
      <c r="J8327" s="2"/>
      <c r="K8327" s="2"/>
      <c r="L8327" s="2"/>
      <c r="M8327" s="2"/>
      <c r="N8327" s="2"/>
      <c r="O8327" s="2"/>
    </row>
    <row r="8328" spans="5:15" x14ac:dyDescent="0.25">
      <c r="J8328" s="2"/>
      <c r="K8328" s="2"/>
      <c r="L8328" s="2"/>
      <c r="M8328" s="2"/>
      <c r="N8328" s="2"/>
      <c r="O8328" s="2"/>
    </row>
    <row r="8329" spans="5:15" x14ac:dyDescent="0.25">
      <c r="I8329" s="2"/>
      <c r="J8329" s="2"/>
      <c r="K8329" s="2"/>
      <c r="L8329" s="2"/>
      <c r="M8329" s="2"/>
      <c r="N8329" s="2"/>
      <c r="O8329" s="2"/>
    </row>
    <row r="8330" spans="5:15" x14ac:dyDescent="0.25">
      <c r="F8330" s="2"/>
      <c r="G8330" s="5"/>
      <c r="H8330" s="2"/>
      <c r="I8330" s="2"/>
      <c r="J8330" s="2"/>
      <c r="K8330" s="2"/>
      <c r="L8330" s="2"/>
      <c r="M8330" s="2"/>
      <c r="N8330" s="2"/>
      <c r="O8330" s="2"/>
    </row>
    <row r="8331" spans="5:15" x14ac:dyDescent="0.25">
      <c r="E8331" s="2"/>
      <c r="F8331" s="2"/>
      <c r="G8331" s="5"/>
      <c r="H8331" s="2"/>
      <c r="I8331" s="2"/>
      <c r="J8331" s="2"/>
      <c r="K8331" s="2"/>
      <c r="L8331" s="2"/>
      <c r="M8331" s="2"/>
      <c r="N8331" s="2"/>
      <c r="O8331" s="2"/>
    </row>
    <row r="8332" spans="5:15" x14ac:dyDescent="0.25">
      <c r="E8332" s="2"/>
      <c r="F8332" s="2"/>
      <c r="G8332" s="5"/>
      <c r="H8332" s="2"/>
      <c r="I8332" s="2"/>
      <c r="J8332" s="2"/>
      <c r="K8332" s="2"/>
      <c r="L8332" s="2"/>
      <c r="M8332" s="2"/>
      <c r="N8332" s="2"/>
      <c r="O8332" s="2"/>
    </row>
    <row r="8335" spans="5:15" x14ac:dyDescent="0.25">
      <c r="E8335" s="2"/>
      <c r="F8335" s="2"/>
      <c r="G8335" s="5"/>
      <c r="H8335" s="2"/>
      <c r="I8335" s="2"/>
      <c r="J8335" s="2"/>
      <c r="K8335" s="2"/>
      <c r="L8335" s="2"/>
      <c r="M8335" s="2"/>
      <c r="N8335" s="2"/>
      <c r="O8335" s="2"/>
    </row>
    <row r="8336" spans="5:15" x14ac:dyDescent="0.25">
      <c r="E8336" s="2"/>
      <c r="F8336" s="2"/>
      <c r="G8336" s="5"/>
      <c r="H8336" s="2"/>
      <c r="I8336" s="2"/>
      <c r="J8336" s="2"/>
      <c r="K8336" s="2"/>
      <c r="L8336" s="2"/>
      <c r="M8336" s="2"/>
      <c r="N8336" s="2"/>
      <c r="O8336" s="2"/>
    </row>
    <row r="8337" spans="5:15" x14ac:dyDescent="0.25">
      <c r="E8337" s="2"/>
      <c r="F8337" s="2"/>
      <c r="G8337" s="5"/>
      <c r="H8337" s="2"/>
      <c r="I8337" s="2"/>
      <c r="J8337" s="2"/>
      <c r="K8337" s="2"/>
      <c r="L8337" s="2"/>
      <c r="M8337" s="2"/>
      <c r="N8337" s="2"/>
      <c r="O8337" s="2"/>
    </row>
    <row r="8339" spans="5:15" x14ac:dyDescent="0.25">
      <c r="E8339" s="2"/>
      <c r="F8339" s="2"/>
      <c r="G8339" s="5"/>
      <c r="H8339" s="2"/>
      <c r="I8339" s="2"/>
      <c r="J8339" s="2"/>
      <c r="K8339" s="2"/>
      <c r="L8339" s="2"/>
      <c r="M8339" s="2"/>
      <c r="N8339" s="2"/>
      <c r="O8339" s="2"/>
    </row>
    <row r="8340" spans="5:15" x14ac:dyDescent="0.25">
      <c r="E8340" s="2"/>
      <c r="F8340" s="2"/>
      <c r="G8340" s="5"/>
      <c r="H8340" s="2"/>
      <c r="I8340" s="2"/>
      <c r="J8340" s="2"/>
      <c r="K8340" s="2"/>
      <c r="L8340" s="2"/>
      <c r="M8340" s="2"/>
      <c r="N8340" s="2"/>
      <c r="O8340" s="2"/>
    </row>
    <row r="8341" spans="5:15" x14ac:dyDescent="0.25">
      <c r="E8341" s="2"/>
      <c r="F8341" s="2"/>
      <c r="G8341" s="5"/>
      <c r="H8341" s="2"/>
      <c r="I8341" s="2"/>
      <c r="J8341" s="2"/>
      <c r="K8341" s="2"/>
      <c r="L8341" s="2"/>
      <c r="M8341" s="2"/>
      <c r="N8341" s="2"/>
      <c r="O8341" s="2"/>
    </row>
    <row r="8342" spans="5:15" x14ac:dyDescent="0.25">
      <c r="E8342" s="2"/>
      <c r="F8342" s="2"/>
      <c r="G8342" s="5"/>
    </row>
    <row r="8343" spans="5:15" x14ac:dyDescent="0.25">
      <c r="E8343" s="2"/>
      <c r="F8343" s="2"/>
      <c r="G8343" s="5"/>
      <c r="H8343" s="2"/>
      <c r="I8343" s="2"/>
      <c r="J8343" s="2"/>
      <c r="K8343" s="2"/>
      <c r="L8343" s="2"/>
      <c r="M8343" s="2"/>
      <c r="N8343" s="2"/>
      <c r="O8343" s="2"/>
    </row>
    <row r="8344" spans="5:15" x14ac:dyDescent="0.25">
      <c r="E8344" s="2"/>
      <c r="F8344" s="2"/>
      <c r="G8344" s="5"/>
      <c r="H8344" s="2"/>
      <c r="I8344" s="2"/>
      <c r="J8344" s="2"/>
      <c r="K8344" s="2"/>
      <c r="L8344" s="2"/>
      <c r="M8344" s="2"/>
      <c r="N8344" s="2"/>
      <c r="O8344" s="2"/>
    </row>
    <row r="8345" spans="5:15" x14ac:dyDescent="0.25">
      <c r="H8345" s="2"/>
      <c r="I8345" s="2"/>
      <c r="J8345" s="2"/>
      <c r="K8345" s="2"/>
      <c r="L8345" s="2"/>
      <c r="M8345" s="2"/>
      <c r="N8345" s="2"/>
      <c r="O8345" s="2"/>
    </row>
    <row r="8347" spans="5:15" x14ac:dyDescent="0.25">
      <c r="E8347" s="2"/>
      <c r="F8347" s="2"/>
      <c r="G8347" s="5"/>
      <c r="H8347" s="2"/>
      <c r="I8347" s="2"/>
      <c r="J8347" s="2"/>
      <c r="K8347" s="2"/>
      <c r="L8347" s="2"/>
      <c r="M8347" s="2"/>
      <c r="N8347" s="2"/>
      <c r="O8347" s="2"/>
    </row>
    <row r="8348" spans="5:15" x14ac:dyDescent="0.25">
      <c r="E8348" s="2"/>
      <c r="F8348" s="2"/>
      <c r="G8348" s="5"/>
      <c r="H8348" s="2"/>
      <c r="I8348" s="2"/>
      <c r="J8348" s="2"/>
      <c r="K8348" s="2"/>
      <c r="L8348" s="2"/>
      <c r="M8348" s="2"/>
      <c r="N8348" s="2"/>
      <c r="O8348" s="2"/>
    </row>
    <row r="8349" spans="5:15" x14ac:dyDescent="0.25">
      <c r="E8349" s="2"/>
      <c r="F8349" s="2"/>
      <c r="G8349" s="5"/>
      <c r="H8349" s="2"/>
      <c r="I8349" s="2"/>
      <c r="J8349" s="2"/>
      <c r="K8349" s="2"/>
      <c r="L8349" s="2"/>
      <c r="M8349" s="2"/>
      <c r="N8349" s="2"/>
      <c r="O8349" s="2"/>
    </row>
    <row r="8350" spans="5:15" x14ac:dyDescent="0.25">
      <c r="I8350" s="2"/>
      <c r="J8350" s="2"/>
      <c r="K8350" s="2"/>
      <c r="L8350" s="2"/>
      <c r="M8350" s="2"/>
      <c r="N8350" s="2"/>
      <c r="O8350" s="2"/>
    </row>
    <row r="8351" spans="5:15" x14ac:dyDescent="0.25">
      <c r="E8351" s="2"/>
      <c r="F8351" s="2"/>
      <c r="G8351" s="5"/>
      <c r="H8351" s="2"/>
      <c r="I8351" s="2"/>
      <c r="J8351" s="2"/>
      <c r="K8351" s="2"/>
      <c r="L8351" s="2"/>
      <c r="M8351" s="2"/>
      <c r="N8351" s="2"/>
      <c r="O8351" s="2"/>
    </row>
    <row r="8352" spans="5:15" x14ac:dyDescent="0.25">
      <c r="E8352" s="2"/>
      <c r="F8352" s="2"/>
      <c r="G8352" s="5"/>
      <c r="H8352" s="2"/>
      <c r="I8352" s="2"/>
      <c r="J8352" s="2"/>
      <c r="K8352" s="2"/>
      <c r="L8352" s="2"/>
      <c r="M8352" s="2"/>
      <c r="N8352" s="2"/>
      <c r="O8352" s="2"/>
    </row>
    <row r="8353" spans="5:15" x14ac:dyDescent="0.25">
      <c r="E8353" s="2"/>
      <c r="F8353" s="2"/>
      <c r="G8353" s="5"/>
      <c r="H8353" s="2"/>
      <c r="I8353" s="2"/>
      <c r="J8353" s="2"/>
      <c r="K8353" s="2"/>
      <c r="L8353" s="2"/>
      <c r="M8353" s="2"/>
      <c r="N8353" s="2"/>
      <c r="O8353" s="2"/>
    </row>
    <row r="8354" spans="5:15" x14ac:dyDescent="0.25">
      <c r="E8354" s="2"/>
      <c r="F8354" s="2"/>
      <c r="G8354" s="5"/>
      <c r="H8354" s="2"/>
      <c r="I8354" s="2"/>
      <c r="J8354" s="2"/>
      <c r="K8354" s="2"/>
      <c r="L8354" s="2"/>
      <c r="M8354" s="2"/>
      <c r="N8354" s="2"/>
      <c r="O8354" s="2"/>
    </row>
    <row r="8355" spans="5:15" x14ac:dyDescent="0.25">
      <c r="E8355" s="2"/>
      <c r="F8355" s="2"/>
      <c r="G8355" s="5"/>
      <c r="H8355" s="2"/>
      <c r="I8355" s="2"/>
      <c r="J8355" s="2"/>
      <c r="K8355" s="2"/>
      <c r="L8355" s="2"/>
      <c r="M8355" s="2"/>
      <c r="N8355" s="2"/>
      <c r="O8355" s="2"/>
    </row>
    <row r="8356" spans="5:15" x14ac:dyDescent="0.25">
      <c r="E8356" s="2"/>
      <c r="F8356" s="2"/>
      <c r="G8356" s="5"/>
      <c r="H8356" s="2"/>
      <c r="I8356" s="2"/>
      <c r="J8356" s="2"/>
      <c r="K8356" s="2"/>
      <c r="L8356" s="2"/>
      <c r="M8356" s="2"/>
      <c r="N8356" s="2"/>
      <c r="O8356" s="2"/>
    </row>
    <row r="8358" spans="5:15" x14ac:dyDescent="0.25">
      <c r="E8358" s="2"/>
      <c r="F8358" s="2"/>
      <c r="G8358" s="5"/>
      <c r="H8358" s="2"/>
      <c r="I8358" s="2"/>
      <c r="J8358" s="2"/>
      <c r="K8358" s="2"/>
      <c r="L8358" s="2"/>
      <c r="M8358" s="2"/>
      <c r="N8358" s="2"/>
      <c r="O8358" s="2"/>
    </row>
    <row r="8359" spans="5:15" x14ac:dyDescent="0.25">
      <c r="E8359" s="2"/>
      <c r="F8359" s="2"/>
      <c r="G8359" s="5"/>
      <c r="H8359" s="2"/>
      <c r="I8359" s="2"/>
      <c r="J8359" s="2"/>
      <c r="K8359" s="2"/>
      <c r="L8359" s="2"/>
      <c r="M8359" s="2"/>
      <c r="N8359" s="2"/>
      <c r="O8359" s="2"/>
    </row>
    <row r="8360" spans="5:15" x14ac:dyDescent="0.25">
      <c r="E8360" s="2"/>
      <c r="F8360" s="2"/>
      <c r="G8360" s="5"/>
      <c r="H8360" s="2"/>
      <c r="I8360" s="2"/>
      <c r="J8360" s="2"/>
      <c r="K8360" s="2"/>
      <c r="L8360" s="2"/>
      <c r="M8360" s="2"/>
      <c r="N8360" s="2"/>
      <c r="O8360" s="2"/>
    </row>
    <row r="8361" spans="5:15" x14ac:dyDescent="0.25">
      <c r="E8361" s="2"/>
      <c r="F8361" s="2"/>
      <c r="G8361" s="5"/>
      <c r="H8361" s="2"/>
      <c r="I8361" s="2"/>
      <c r="J8361" s="2"/>
      <c r="K8361" s="2"/>
      <c r="L8361" s="2"/>
      <c r="M8361" s="2"/>
      <c r="N8361" s="2"/>
      <c r="O8361" s="2"/>
    </row>
    <row r="8362" spans="5:15" x14ac:dyDescent="0.25">
      <c r="E8362" s="2"/>
      <c r="F8362" s="2"/>
      <c r="G8362" s="5"/>
      <c r="H8362" s="2"/>
      <c r="I8362" s="2"/>
      <c r="J8362" s="2"/>
      <c r="K8362" s="2"/>
      <c r="L8362" s="2"/>
      <c r="M8362" s="2"/>
      <c r="N8362" s="2"/>
      <c r="O8362" s="2"/>
    </row>
    <row r="8363" spans="5:15" x14ac:dyDescent="0.25">
      <c r="E8363" s="2"/>
      <c r="F8363" s="2"/>
      <c r="G8363" s="5"/>
      <c r="H8363" s="2"/>
      <c r="I8363" s="2"/>
      <c r="J8363" s="2"/>
      <c r="K8363" s="2"/>
      <c r="L8363" s="2"/>
      <c r="M8363" s="2"/>
      <c r="N8363" s="2"/>
      <c r="O8363" s="2"/>
    </row>
    <row r="8364" spans="5:15" x14ac:dyDescent="0.25">
      <c r="E8364" s="2"/>
      <c r="F8364" s="2"/>
      <c r="G8364" s="5"/>
      <c r="H8364" s="2"/>
      <c r="I8364" s="2"/>
      <c r="J8364" s="2"/>
      <c r="K8364" s="2"/>
      <c r="L8364" s="2"/>
      <c r="M8364" s="2"/>
      <c r="N8364" s="2"/>
      <c r="O8364" s="2"/>
    </row>
    <row r="8365" spans="5:15" x14ac:dyDescent="0.25">
      <c r="E8365" s="2"/>
      <c r="F8365" s="2"/>
      <c r="G8365" s="5"/>
      <c r="H8365" s="2"/>
      <c r="I8365" s="2"/>
      <c r="J8365" s="2"/>
      <c r="K8365" s="2"/>
      <c r="L8365" s="2"/>
      <c r="M8365" s="2"/>
      <c r="N8365" s="2"/>
    </row>
    <row r="8366" spans="5:15" x14ac:dyDescent="0.25">
      <c r="J8366" s="2"/>
      <c r="K8366" s="2"/>
      <c r="L8366" s="2"/>
      <c r="M8366" s="2"/>
      <c r="N8366" s="2"/>
      <c r="O8366" s="2"/>
    </row>
    <row r="8369" spans="5:15" x14ac:dyDescent="0.25">
      <c r="E8369" s="2"/>
      <c r="F8369" s="2"/>
      <c r="G8369" s="5"/>
      <c r="H8369" s="2"/>
      <c r="I8369" s="2"/>
      <c r="J8369" s="2"/>
      <c r="K8369" s="2"/>
      <c r="L8369" s="2"/>
      <c r="M8369" s="2"/>
      <c r="N8369" s="2"/>
      <c r="O8369" s="2"/>
    </row>
    <row r="8370" spans="5:15" x14ac:dyDescent="0.25">
      <c r="I8370" s="2"/>
      <c r="J8370" s="2"/>
      <c r="K8370" s="2"/>
      <c r="L8370" s="2"/>
      <c r="M8370" s="2"/>
      <c r="N8370" s="2"/>
      <c r="O8370" s="2"/>
    </row>
    <row r="8373" spans="5:15" x14ac:dyDescent="0.25">
      <c r="E8373" s="2"/>
      <c r="F8373" s="2"/>
      <c r="G8373" s="5"/>
      <c r="H8373" s="2"/>
      <c r="I8373" s="2"/>
      <c r="J8373" s="2"/>
      <c r="K8373" s="2"/>
      <c r="L8373" s="2"/>
      <c r="M8373" s="2"/>
      <c r="N8373" s="2"/>
      <c r="O8373" s="2"/>
    </row>
    <row r="8375" spans="5:15" x14ac:dyDescent="0.25">
      <c r="E8375" s="2"/>
      <c r="F8375" s="2"/>
      <c r="G8375" s="5"/>
      <c r="H8375" s="2"/>
      <c r="I8375" s="2"/>
      <c r="J8375" s="2"/>
      <c r="K8375" s="2"/>
      <c r="L8375" s="2"/>
      <c r="M8375" s="2"/>
      <c r="N8375" s="2"/>
      <c r="O8375" s="2"/>
    </row>
    <row r="8376" spans="5:15" x14ac:dyDescent="0.25">
      <c r="G8376" s="5"/>
      <c r="H8376" s="2"/>
      <c r="I8376" s="2"/>
      <c r="J8376" s="2"/>
      <c r="K8376" s="2"/>
      <c r="L8376" s="2"/>
      <c r="M8376" s="2"/>
      <c r="N8376" s="2"/>
      <c r="O8376" s="2"/>
    </row>
    <row r="8377" spans="5:15" x14ac:dyDescent="0.25">
      <c r="E8377" s="2"/>
      <c r="F8377" s="2"/>
      <c r="G8377" s="5"/>
      <c r="H8377" s="2"/>
      <c r="I8377" s="2"/>
      <c r="J8377" s="2"/>
      <c r="K8377" s="2"/>
      <c r="L8377" s="2"/>
      <c r="M8377" s="2"/>
      <c r="N8377" s="2"/>
      <c r="O8377" s="2"/>
    </row>
    <row r="8378" spans="5:15" x14ac:dyDescent="0.25">
      <c r="E8378" s="2"/>
      <c r="F8378" s="2"/>
      <c r="G8378" s="5"/>
      <c r="H8378" s="2"/>
      <c r="I8378" s="2"/>
      <c r="J8378" s="2"/>
      <c r="K8378" s="2"/>
      <c r="L8378" s="2"/>
      <c r="M8378" s="2"/>
      <c r="N8378" s="2"/>
      <c r="O8378" s="2"/>
    </row>
    <row r="8379" spans="5:15" x14ac:dyDescent="0.25">
      <c r="E8379" s="2"/>
      <c r="F8379" s="2"/>
      <c r="G8379" s="5"/>
      <c r="H8379" s="2"/>
      <c r="I8379" s="2"/>
      <c r="J8379" s="2"/>
      <c r="K8379" s="2"/>
      <c r="L8379" s="2"/>
      <c r="M8379" s="2"/>
      <c r="N8379" s="2"/>
      <c r="O8379" s="2"/>
    </row>
    <row r="8381" spans="5:15" x14ac:dyDescent="0.25">
      <c r="E8381" s="2"/>
      <c r="F8381" s="2"/>
      <c r="G8381" s="5"/>
      <c r="H8381" s="2"/>
      <c r="I8381" s="2"/>
      <c r="J8381" s="2"/>
      <c r="K8381" s="2"/>
      <c r="L8381" s="2"/>
      <c r="M8381" s="2"/>
      <c r="N8381" s="2"/>
      <c r="O8381" s="2"/>
    </row>
    <row r="8382" spans="5:15" x14ac:dyDescent="0.25">
      <c r="E8382" s="2"/>
      <c r="F8382" s="2"/>
      <c r="G8382" s="5"/>
      <c r="H8382" s="2"/>
      <c r="I8382" s="2"/>
      <c r="J8382" s="2"/>
      <c r="K8382" s="2"/>
      <c r="L8382" s="2"/>
      <c r="M8382" s="2"/>
      <c r="N8382" s="2"/>
      <c r="O8382" s="2"/>
    </row>
    <row r="8383" spans="5:15" x14ac:dyDescent="0.25">
      <c r="E8383" s="2"/>
      <c r="F8383" s="2"/>
      <c r="G8383" s="5"/>
      <c r="H8383" s="2"/>
      <c r="I8383" s="2"/>
      <c r="J8383" s="2"/>
      <c r="K8383" s="2"/>
      <c r="L8383" s="2"/>
      <c r="M8383" s="2"/>
      <c r="N8383" s="2"/>
      <c r="O8383" s="2"/>
    </row>
    <row r="8385" spans="5:15" x14ac:dyDescent="0.25">
      <c r="E8385" s="2"/>
      <c r="F8385" s="2"/>
      <c r="G8385" s="5"/>
      <c r="H8385" s="2"/>
      <c r="I8385" s="2"/>
      <c r="J8385" s="2"/>
      <c r="K8385" s="2"/>
      <c r="L8385" s="2"/>
      <c r="M8385" s="2"/>
      <c r="N8385" s="2"/>
      <c r="O8385" s="2"/>
    </row>
    <row r="8386" spans="5:15" x14ac:dyDescent="0.25">
      <c r="E8386" s="2"/>
      <c r="F8386" s="2"/>
      <c r="G8386" s="5"/>
      <c r="H8386" s="2"/>
      <c r="I8386" s="2"/>
      <c r="J8386" s="2"/>
      <c r="K8386" s="2"/>
      <c r="L8386" s="2"/>
      <c r="M8386" s="2"/>
      <c r="N8386" s="2"/>
      <c r="O8386" s="2"/>
    </row>
    <row r="8387" spans="5:15" x14ac:dyDescent="0.25">
      <c r="E8387" s="2"/>
      <c r="F8387" s="2"/>
      <c r="G8387" s="5"/>
      <c r="H8387" s="2"/>
      <c r="I8387" s="2"/>
      <c r="J8387" s="2"/>
      <c r="K8387" s="2"/>
      <c r="L8387" s="2"/>
      <c r="M8387" s="2"/>
      <c r="N8387" s="2"/>
      <c r="O8387" s="2"/>
    </row>
    <row r="8388" spans="5:15" x14ac:dyDescent="0.25">
      <c r="O8388" s="2"/>
    </row>
    <row r="8389" spans="5:15" x14ac:dyDescent="0.25">
      <c r="E8389" s="2"/>
      <c r="F8389" s="2"/>
      <c r="G8389" s="5"/>
      <c r="H8389" s="2"/>
      <c r="I8389" s="2"/>
      <c r="J8389" s="2"/>
      <c r="K8389" s="2"/>
      <c r="L8389" s="2"/>
      <c r="M8389" s="2"/>
      <c r="N8389" s="2"/>
      <c r="O8389" s="2"/>
    </row>
    <row r="8392" spans="5:15" x14ac:dyDescent="0.25">
      <c r="E8392" s="2"/>
      <c r="F8392" s="2"/>
      <c r="G8392" s="5"/>
      <c r="H8392" s="2"/>
      <c r="I8392" s="2"/>
      <c r="J8392" s="2"/>
      <c r="K8392" s="2"/>
      <c r="L8392" s="2"/>
      <c r="M8392" s="2"/>
      <c r="N8392" s="2"/>
      <c r="O8392" s="2"/>
    </row>
    <row r="8393" spans="5:15" x14ac:dyDescent="0.25">
      <c r="E8393" s="2"/>
      <c r="F8393" s="2"/>
      <c r="G8393" s="5"/>
      <c r="H8393" s="2"/>
      <c r="I8393" s="2"/>
      <c r="J8393" s="2"/>
      <c r="K8393" s="2"/>
      <c r="L8393" s="2"/>
      <c r="M8393" s="2"/>
      <c r="N8393" s="2"/>
      <c r="O8393" s="2"/>
    </row>
    <row r="8394" spans="5:15" x14ac:dyDescent="0.25">
      <c r="G8394" s="5"/>
      <c r="H8394" s="2"/>
      <c r="I8394" s="2"/>
      <c r="J8394" s="2"/>
      <c r="K8394" s="2"/>
      <c r="L8394" s="2"/>
      <c r="M8394" s="2"/>
      <c r="N8394" s="2"/>
      <c r="O8394" s="2"/>
    </row>
    <row r="8395" spans="5:15" x14ac:dyDescent="0.25">
      <c r="E8395" s="2"/>
      <c r="F8395" s="2"/>
      <c r="G8395" s="5"/>
      <c r="H8395" s="2"/>
      <c r="I8395" s="2"/>
      <c r="J8395" s="2"/>
      <c r="K8395" s="2"/>
      <c r="L8395" s="2"/>
      <c r="M8395" s="2"/>
      <c r="N8395" s="2"/>
      <c r="O8395" s="2"/>
    </row>
    <row r="8396" spans="5:15" x14ac:dyDescent="0.25">
      <c r="E8396" s="2"/>
      <c r="F8396" s="2"/>
    </row>
    <row r="8399" spans="5:15" x14ac:dyDescent="0.25">
      <c r="E8399" s="2"/>
      <c r="F8399" s="2"/>
      <c r="G8399" s="5"/>
      <c r="H8399" s="2"/>
      <c r="I8399" s="2"/>
      <c r="J8399" s="2"/>
      <c r="K8399" s="2"/>
      <c r="L8399" s="2"/>
      <c r="M8399" s="2"/>
      <c r="N8399" s="2"/>
      <c r="O8399" s="2"/>
    </row>
    <row r="8400" spans="5:15" x14ac:dyDescent="0.25">
      <c r="I8400" s="2"/>
      <c r="J8400" s="2"/>
    </row>
    <row r="8401" spans="5:15" x14ac:dyDescent="0.25">
      <c r="I8401" s="2"/>
      <c r="J8401" s="2"/>
    </row>
    <row r="8403" spans="5:15" x14ac:dyDescent="0.25">
      <c r="E8403" s="2"/>
      <c r="F8403" s="2"/>
      <c r="G8403" s="5"/>
      <c r="H8403" s="2"/>
      <c r="I8403" s="2"/>
      <c r="J8403" s="2"/>
      <c r="K8403" s="2"/>
      <c r="L8403" s="2"/>
      <c r="M8403" s="2"/>
      <c r="N8403" s="2"/>
      <c r="O8403" s="2"/>
    </row>
    <row r="8404" spans="5:15" x14ac:dyDescent="0.25">
      <c r="E8404" s="2"/>
      <c r="F8404" s="2"/>
      <c r="G8404" s="5"/>
      <c r="H8404" s="2"/>
      <c r="I8404" s="2"/>
      <c r="J8404" s="2"/>
      <c r="K8404" s="2"/>
      <c r="L8404" s="2"/>
      <c r="M8404" s="2"/>
      <c r="N8404" s="2"/>
      <c r="O8404" s="2"/>
    </row>
    <row r="8405" spans="5:15" x14ac:dyDescent="0.25">
      <c r="E8405" s="2"/>
      <c r="G8405" s="5"/>
      <c r="H8405" s="2"/>
      <c r="I8405" s="2"/>
      <c r="J8405" s="2"/>
      <c r="K8405" s="2"/>
      <c r="L8405" s="2"/>
      <c r="M8405" s="2"/>
    </row>
    <row r="8407" spans="5:15" x14ac:dyDescent="0.25">
      <c r="E8407" s="2"/>
      <c r="F8407" s="2"/>
      <c r="G8407" s="5"/>
      <c r="H8407" s="2"/>
      <c r="I8407" s="2"/>
      <c r="J8407" s="2"/>
      <c r="K8407" s="2"/>
      <c r="L8407" s="2"/>
      <c r="M8407" s="2"/>
      <c r="N8407" s="2"/>
      <c r="O8407" s="2"/>
    </row>
    <row r="8408" spans="5:15" x14ac:dyDescent="0.25">
      <c r="F8408" s="2"/>
      <c r="G8408" s="5"/>
      <c r="H8408" s="2"/>
      <c r="I8408" s="2"/>
      <c r="J8408" s="2"/>
      <c r="K8408" s="2"/>
      <c r="L8408" s="2"/>
      <c r="M8408" s="2"/>
      <c r="N8408" s="2"/>
      <c r="O8408" s="2"/>
    </row>
    <row r="8409" spans="5:15" x14ac:dyDescent="0.25">
      <c r="E8409" s="2"/>
      <c r="F8409" s="2"/>
      <c r="G8409" s="5"/>
      <c r="H8409" s="2"/>
      <c r="I8409" s="2"/>
      <c r="J8409" s="2"/>
      <c r="K8409" s="2"/>
      <c r="L8409" s="2"/>
      <c r="M8409" s="2"/>
      <c r="N8409" s="2"/>
      <c r="O8409" s="2"/>
    </row>
    <row r="8410" spans="5:15" x14ac:dyDescent="0.25">
      <c r="J8410" s="2"/>
      <c r="K8410" s="2"/>
      <c r="L8410" s="2"/>
      <c r="M8410" s="2"/>
      <c r="N8410" s="2"/>
      <c r="O8410" s="2"/>
    </row>
    <row r="8411" spans="5:15" x14ac:dyDescent="0.25">
      <c r="E8411" s="2"/>
      <c r="G8411" s="5"/>
      <c r="H8411" s="2"/>
      <c r="I8411" s="2"/>
      <c r="J8411" s="2"/>
      <c r="K8411" s="2"/>
      <c r="L8411" s="2"/>
      <c r="M8411" s="2"/>
      <c r="N8411" s="2"/>
      <c r="O8411" s="2"/>
    </row>
    <row r="8412" spans="5:15" x14ac:dyDescent="0.25">
      <c r="F8412" s="2"/>
      <c r="G8412" s="5"/>
      <c r="H8412" s="2"/>
      <c r="I8412" s="2"/>
      <c r="J8412" s="2"/>
      <c r="K8412" s="2"/>
      <c r="L8412" s="2"/>
      <c r="M8412" s="2"/>
    </row>
    <row r="8413" spans="5:15" x14ac:dyDescent="0.25">
      <c r="E8413" s="2"/>
      <c r="F8413" s="2"/>
      <c r="G8413" s="5"/>
      <c r="H8413" s="2"/>
      <c r="I8413" s="2"/>
      <c r="J8413" s="2"/>
      <c r="K8413" s="2"/>
      <c r="L8413" s="2"/>
      <c r="M8413" s="2"/>
      <c r="N8413" s="2"/>
    </row>
    <row r="8414" spans="5:15" x14ac:dyDescent="0.25">
      <c r="I8414" s="2"/>
      <c r="J8414" s="2"/>
      <c r="K8414" s="2"/>
      <c r="L8414" s="2"/>
      <c r="M8414" s="2"/>
      <c r="N8414" s="2"/>
      <c r="O8414" s="2"/>
    </row>
    <row r="8415" spans="5:15" x14ac:dyDescent="0.25">
      <c r="E8415" s="2"/>
      <c r="F8415" s="2"/>
      <c r="G8415" s="5"/>
      <c r="H8415" s="2"/>
      <c r="I8415" s="2"/>
      <c r="J8415" s="2"/>
      <c r="K8415" s="2"/>
      <c r="L8415" s="2"/>
      <c r="M8415" s="2"/>
      <c r="N8415" s="2"/>
      <c r="O8415" s="2"/>
    </row>
    <row r="8417" spans="5:15" x14ac:dyDescent="0.25">
      <c r="F8417" s="2"/>
      <c r="G8417" s="5"/>
      <c r="H8417" s="2"/>
      <c r="I8417" s="2"/>
      <c r="J8417" s="2"/>
      <c r="K8417" s="2"/>
      <c r="L8417" s="2"/>
      <c r="M8417" s="2"/>
      <c r="N8417" s="2"/>
      <c r="O8417" s="2"/>
    </row>
    <row r="8418" spans="5:15" x14ac:dyDescent="0.25">
      <c r="E8418" s="2"/>
      <c r="F8418" s="2"/>
      <c r="G8418" s="5"/>
      <c r="H8418" s="2"/>
      <c r="I8418" s="2"/>
      <c r="J8418" s="2"/>
      <c r="K8418" s="2"/>
      <c r="L8418" s="2"/>
      <c r="M8418" s="2"/>
      <c r="N8418" s="2"/>
      <c r="O8418" s="2"/>
    </row>
    <row r="8419" spans="5:15" x14ac:dyDescent="0.25">
      <c r="L8419" s="2"/>
      <c r="M8419" s="2"/>
      <c r="N8419" s="2"/>
      <c r="O8419" s="2"/>
    </row>
    <row r="8420" spans="5:15" x14ac:dyDescent="0.25">
      <c r="E8420" s="2"/>
      <c r="F8420" s="2"/>
      <c r="G8420" s="5"/>
      <c r="H8420" s="2"/>
      <c r="I8420" s="2"/>
      <c r="J8420" s="2"/>
      <c r="K8420" s="2"/>
      <c r="L8420" s="2"/>
      <c r="M8420" s="2"/>
      <c r="N8420" s="2"/>
      <c r="O8420" s="2"/>
    </row>
    <row r="8421" spans="5:15" x14ac:dyDescent="0.25">
      <c r="E8421" s="2"/>
      <c r="F8421" s="2"/>
      <c r="G8421" s="5"/>
      <c r="H8421" s="2"/>
      <c r="I8421" s="2"/>
      <c r="J8421" s="2"/>
      <c r="K8421" s="2"/>
      <c r="L8421" s="2"/>
      <c r="M8421" s="2"/>
      <c r="N8421" s="2"/>
      <c r="O8421" s="2"/>
    </row>
    <row r="8422" spans="5:15" x14ac:dyDescent="0.25">
      <c r="E8422" s="2"/>
      <c r="F8422" s="2"/>
      <c r="G8422" s="5"/>
      <c r="H8422" s="2"/>
      <c r="I8422" s="2"/>
      <c r="J8422" s="2"/>
      <c r="K8422" s="2"/>
      <c r="L8422" s="2"/>
      <c r="M8422" s="2"/>
      <c r="N8422" s="2"/>
      <c r="O8422" s="2"/>
    </row>
    <row r="8423" spans="5:15" x14ac:dyDescent="0.25">
      <c r="L8423" s="2"/>
      <c r="M8423" s="2"/>
      <c r="N8423" s="2"/>
      <c r="O8423" s="2"/>
    </row>
    <row r="8425" spans="5:15" x14ac:dyDescent="0.25">
      <c r="L8425" s="2"/>
      <c r="M8425" s="2"/>
      <c r="N8425" s="2"/>
      <c r="O8425" s="2"/>
    </row>
    <row r="8426" spans="5:15" x14ac:dyDescent="0.25">
      <c r="E8426" s="2"/>
      <c r="F8426" s="2"/>
      <c r="G8426" s="5"/>
      <c r="H8426" s="2"/>
      <c r="I8426" s="2"/>
      <c r="J8426" s="2"/>
      <c r="K8426" s="2"/>
      <c r="L8426" s="2"/>
      <c r="M8426" s="2"/>
      <c r="N8426" s="2"/>
      <c r="O8426" s="2"/>
    </row>
    <row r="8427" spans="5:15" x14ac:dyDescent="0.25">
      <c r="E8427" s="2"/>
      <c r="F8427" s="2"/>
      <c r="G8427" s="5"/>
      <c r="H8427" s="2"/>
      <c r="I8427" s="2"/>
      <c r="J8427" s="2"/>
      <c r="K8427" s="2"/>
      <c r="L8427" s="2"/>
      <c r="M8427" s="2"/>
      <c r="N8427" s="2"/>
      <c r="O8427" s="2"/>
    </row>
    <row r="8428" spans="5:15" x14ac:dyDescent="0.25">
      <c r="E8428" s="2"/>
      <c r="F8428" s="2"/>
      <c r="G8428" s="5"/>
      <c r="H8428" s="2"/>
      <c r="I8428" s="2"/>
      <c r="J8428" s="2"/>
      <c r="K8428" s="2"/>
      <c r="L8428" s="2"/>
      <c r="M8428" s="2"/>
      <c r="N8428" s="2"/>
      <c r="O8428" s="2"/>
    </row>
    <row r="8430" spans="5:15" x14ac:dyDescent="0.25">
      <c r="E8430" s="2"/>
      <c r="F8430" s="2"/>
      <c r="G8430" s="5"/>
      <c r="H8430" s="2"/>
      <c r="I8430" s="2"/>
      <c r="J8430" s="2"/>
      <c r="K8430" s="2"/>
      <c r="L8430" s="2"/>
      <c r="M8430" s="2"/>
      <c r="N8430" s="2"/>
      <c r="O8430" s="2"/>
    </row>
    <row r="8431" spans="5:15" x14ac:dyDescent="0.25">
      <c r="E8431" s="2"/>
      <c r="F8431" s="2"/>
      <c r="G8431" s="5"/>
      <c r="H8431" s="2"/>
      <c r="I8431" s="2"/>
      <c r="J8431" s="2"/>
      <c r="K8431" s="2"/>
      <c r="L8431" s="2"/>
      <c r="M8431" s="2"/>
      <c r="N8431" s="2"/>
      <c r="O8431" s="2"/>
    </row>
    <row r="8432" spans="5:15" x14ac:dyDescent="0.25">
      <c r="E8432" s="2"/>
      <c r="F8432" s="2"/>
      <c r="G8432" s="5"/>
      <c r="H8432" s="2"/>
      <c r="I8432" s="2"/>
      <c r="J8432" s="2"/>
      <c r="K8432" s="2"/>
      <c r="L8432" s="2"/>
      <c r="M8432" s="2"/>
      <c r="N8432" s="2"/>
      <c r="O8432" s="2"/>
    </row>
    <row r="8433" spans="5:15" x14ac:dyDescent="0.25">
      <c r="E8433" s="2"/>
      <c r="F8433" s="2"/>
      <c r="G8433" s="5"/>
      <c r="H8433" s="2"/>
      <c r="I8433" s="2"/>
      <c r="J8433" s="2"/>
      <c r="K8433" s="2"/>
      <c r="L8433" s="2"/>
      <c r="M8433" s="2"/>
      <c r="N8433" s="2"/>
      <c r="O8433" s="2"/>
    </row>
    <row r="8434" spans="5:15" x14ac:dyDescent="0.25">
      <c r="E8434" s="2"/>
      <c r="F8434" s="2"/>
      <c r="G8434" s="5"/>
      <c r="H8434" s="2"/>
      <c r="I8434" s="2"/>
      <c r="J8434" s="2"/>
      <c r="K8434" s="2"/>
      <c r="L8434" s="2"/>
      <c r="M8434" s="2"/>
      <c r="N8434" s="2"/>
      <c r="O8434" s="2"/>
    </row>
    <row r="8435" spans="5:15" x14ac:dyDescent="0.25">
      <c r="E8435" s="2"/>
      <c r="F8435" s="2"/>
      <c r="G8435" s="5"/>
      <c r="H8435" s="2"/>
      <c r="I8435" s="2"/>
      <c r="J8435" s="2"/>
      <c r="K8435" s="2"/>
      <c r="L8435" s="2"/>
      <c r="M8435" s="2"/>
      <c r="N8435" s="2"/>
      <c r="O8435" s="2"/>
    </row>
    <row r="8436" spans="5:15" x14ac:dyDescent="0.25">
      <c r="E8436" s="2"/>
      <c r="F8436" s="2"/>
      <c r="G8436" s="5"/>
      <c r="H8436" s="2"/>
      <c r="I8436" s="2"/>
      <c r="J8436" s="2"/>
      <c r="K8436" s="2"/>
      <c r="L8436" s="2"/>
      <c r="M8436" s="2"/>
      <c r="N8436" s="2"/>
      <c r="O8436" s="2"/>
    </row>
    <row r="8437" spans="5:15" x14ac:dyDescent="0.25">
      <c r="E8437" s="2"/>
      <c r="F8437" s="2"/>
      <c r="G8437" s="5"/>
      <c r="H8437" s="2"/>
      <c r="I8437" s="2"/>
      <c r="J8437" s="2"/>
      <c r="K8437" s="2"/>
      <c r="L8437" s="2"/>
      <c r="M8437" s="2"/>
      <c r="N8437" s="2"/>
      <c r="O8437" s="2"/>
    </row>
    <row r="8438" spans="5:15" x14ac:dyDescent="0.25">
      <c r="G8438" s="5"/>
      <c r="H8438" s="2"/>
      <c r="I8438" s="2"/>
      <c r="J8438" s="2"/>
    </row>
    <row r="8439" spans="5:15" x14ac:dyDescent="0.25">
      <c r="F8439" s="2"/>
      <c r="G8439" s="5"/>
      <c r="H8439" s="2"/>
      <c r="I8439" s="2"/>
      <c r="J8439" s="2"/>
      <c r="K8439" s="2"/>
      <c r="L8439" s="2"/>
      <c r="M8439" s="2"/>
      <c r="N8439" s="2"/>
      <c r="O8439" s="2"/>
    </row>
    <row r="8440" spans="5:15" x14ac:dyDescent="0.25">
      <c r="F8440" s="2"/>
      <c r="G8440" s="5"/>
      <c r="H8440" s="2"/>
      <c r="I8440" s="2"/>
      <c r="J8440" s="2"/>
      <c r="K8440" s="2"/>
      <c r="L8440" s="2"/>
      <c r="M8440" s="2"/>
      <c r="N8440" s="2"/>
      <c r="O8440" s="2"/>
    </row>
    <row r="8441" spans="5:15" x14ac:dyDescent="0.25">
      <c r="F8441" s="2"/>
      <c r="G8441" s="5"/>
      <c r="H8441" s="2"/>
      <c r="I8441" s="2"/>
      <c r="J8441" s="2"/>
      <c r="K8441" s="2"/>
      <c r="L8441" s="2"/>
      <c r="M8441" s="2"/>
      <c r="N8441" s="2"/>
      <c r="O8441" s="2"/>
    </row>
    <row r="8443" spans="5:15" x14ac:dyDescent="0.25">
      <c r="E8443" s="2"/>
    </row>
    <row r="8445" spans="5:15" x14ac:dyDescent="0.25">
      <c r="E8445" s="2"/>
      <c r="F8445" s="2"/>
      <c r="G8445" s="5"/>
      <c r="H8445" s="2"/>
      <c r="I8445" s="2"/>
      <c r="J8445" s="2"/>
      <c r="K8445" s="2"/>
      <c r="L8445" s="2"/>
      <c r="M8445" s="2"/>
      <c r="N8445" s="2"/>
      <c r="O8445" s="2"/>
    </row>
    <row r="8446" spans="5:15" x14ac:dyDescent="0.25">
      <c r="F8446" s="2"/>
      <c r="G8446" s="5"/>
      <c r="H8446" s="2"/>
      <c r="I8446" s="2"/>
      <c r="J8446" s="2"/>
      <c r="K8446" s="2"/>
      <c r="L8446" s="2"/>
      <c r="M8446" s="2"/>
      <c r="N8446" s="2"/>
      <c r="O8446" s="2"/>
    </row>
    <row r="8447" spans="5:15" x14ac:dyDescent="0.25">
      <c r="F8447" s="2"/>
      <c r="G8447" s="5"/>
      <c r="H8447" s="2"/>
      <c r="I8447" s="2"/>
      <c r="J8447" s="2"/>
      <c r="K8447" s="2"/>
      <c r="L8447" s="2"/>
      <c r="M8447" s="2"/>
      <c r="N8447" s="2"/>
      <c r="O8447" s="2"/>
    </row>
    <row r="8448" spans="5:15" x14ac:dyDescent="0.25">
      <c r="G8448" s="5"/>
      <c r="H8448" s="2"/>
      <c r="I8448" s="2"/>
      <c r="J8448" s="2"/>
      <c r="K8448" s="2"/>
      <c r="L8448" s="2"/>
      <c r="M8448" s="2"/>
      <c r="N8448" s="2"/>
      <c r="O8448" s="2"/>
    </row>
    <row r="8449" spans="5:15" x14ac:dyDescent="0.25">
      <c r="F8449" s="2"/>
      <c r="G8449" s="5"/>
      <c r="H8449" s="2"/>
      <c r="I8449" s="2"/>
      <c r="J8449" s="2"/>
      <c r="K8449" s="2"/>
      <c r="L8449" s="2"/>
      <c r="M8449" s="2"/>
      <c r="N8449" s="2"/>
      <c r="O8449" s="2"/>
    </row>
    <row r="8450" spans="5:15" x14ac:dyDescent="0.25">
      <c r="F8450" s="2"/>
      <c r="G8450" s="5"/>
      <c r="H8450" s="2"/>
      <c r="I8450" s="2"/>
      <c r="J8450" s="2"/>
      <c r="K8450" s="2"/>
      <c r="L8450" s="2"/>
      <c r="M8450" s="2"/>
      <c r="N8450" s="2"/>
      <c r="O8450" s="2"/>
    </row>
    <row r="8451" spans="5:15" x14ac:dyDescent="0.25">
      <c r="F8451" s="2"/>
      <c r="G8451" s="5"/>
      <c r="H8451" s="2"/>
      <c r="I8451" s="2"/>
      <c r="J8451" s="2"/>
      <c r="K8451" s="2"/>
      <c r="L8451" s="2"/>
      <c r="M8451" s="2"/>
      <c r="N8451" s="2"/>
      <c r="O8451" s="2"/>
    </row>
    <row r="8452" spans="5:15" x14ac:dyDescent="0.25">
      <c r="F8452" s="2"/>
      <c r="G8452" s="5"/>
      <c r="H8452" s="2"/>
      <c r="I8452" s="2"/>
      <c r="J8452" s="2"/>
      <c r="K8452" s="2"/>
      <c r="L8452" s="2"/>
      <c r="M8452" s="2"/>
      <c r="N8452" s="2"/>
      <c r="O8452" s="2"/>
    </row>
    <row r="8453" spans="5:15" x14ac:dyDescent="0.25">
      <c r="F8453" s="2"/>
      <c r="G8453" s="5"/>
      <c r="H8453" s="2"/>
      <c r="I8453" s="2"/>
      <c r="J8453" s="2"/>
      <c r="K8453" s="2"/>
      <c r="L8453" s="2"/>
      <c r="M8453" s="2"/>
      <c r="N8453" s="2"/>
      <c r="O8453" s="2"/>
    </row>
    <row r="8454" spans="5:15" x14ac:dyDescent="0.25">
      <c r="F8454" s="2"/>
      <c r="G8454" s="5"/>
      <c r="H8454" s="2"/>
      <c r="I8454" s="2"/>
      <c r="J8454" s="2"/>
      <c r="K8454" s="2"/>
      <c r="L8454" s="2"/>
      <c r="M8454" s="2"/>
      <c r="N8454" s="2"/>
      <c r="O8454" s="2"/>
    </row>
    <row r="8455" spans="5:15" x14ac:dyDescent="0.25">
      <c r="E8455" s="2"/>
      <c r="F8455" s="2"/>
      <c r="G8455" s="5"/>
      <c r="H8455" s="2"/>
      <c r="I8455" s="2"/>
      <c r="J8455" s="2"/>
      <c r="K8455" s="2"/>
      <c r="L8455" s="2"/>
      <c r="M8455" s="2"/>
      <c r="N8455" s="2"/>
      <c r="O8455" s="2"/>
    </row>
    <row r="8456" spans="5:15" x14ac:dyDescent="0.25">
      <c r="E8456" s="2"/>
      <c r="F8456" s="2"/>
      <c r="G8456" s="5"/>
      <c r="H8456" s="2"/>
      <c r="I8456" s="2"/>
      <c r="J8456" s="2"/>
      <c r="K8456" s="2"/>
      <c r="L8456" s="2"/>
      <c r="M8456" s="2"/>
      <c r="N8456" s="2"/>
      <c r="O8456" s="2"/>
    </row>
    <row r="8457" spans="5:15" x14ac:dyDescent="0.25">
      <c r="E8457" s="2"/>
      <c r="F8457" s="2"/>
      <c r="G8457" s="5"/>
      <c r="H8457" s="2"/>
      <c r="I8457" s="2"/>
      <c r="J8457" s="2"/>
      <c r="K8457" s="2"/>
      <c r="L8457" s="2"/>
      <c r="M8457" s="2"/>
      <c r="N8457" s="2"/>
      <c r="O8457" s="2"/>
    </row>
    <row r="8459" spans="5:15" x14ac:dyDescent="0.25">
      <c r="E8459" s="2"/>
      <c r="F8459" s="2"/>
      <c r="G8459" s="5"/>
      <c r="H8459" s="2"/>
      <c r="I8459" s="2"/>
      <c r="J8459" s="2"/>
      <c r="K8459" s="2"/>
      <c r="L8459" s="2"/>
      <c r="M8459" s="2"/>
      <c r="N8459" s="2"/>
      <c r="O8459" s="2"/>
    </row>
    <row r="8460" spans="5:15" x14ac:dyDescent="0.25">
      <c r="E8460" s="2"/>
      <c r="F8460" s="2"/>
      <c r="G8460" s="5"/>
      <c r="H8460" s="2"/>
      <c r="I8460" s="2"/>
      <c r="J8460" s="2"/>
      <c r="K8460" s="2"/>
      <c r="L8460" s="2"/>
      <c r="M8460" s="2"/>
      <c r="N8460" s="2"/>
      <c r="O8460" s="2"/>
    </row>
    <row r="8461" spans="5:15" x14ac:dyDescent="0.25">
      <c r="E8461" s="2"/>
      <c r="F8461" s="2"/>
      <c r="G8461" s="5"/>
      <c r="H8461" s="2"/>
      <c r="I8461" s="2"/>
      <c r="J8461" s="2"/>
      <c r="K8461" s="2"/>
      <c r="L8461" s="2"/>
      <c r="M8461" s="2"/>
      <c r="N8461" s="2"/>
      <c r="O8461" s="2"/>
    </row>
    <row r="8462" spans="5:15" x14ac:dyDescent="0.25">
      <c r="E8462" s="2"/>
      <c r="F8462" s="2"/>
      <c r="G8462" s="5"/>
      <c r="H8462" s="2"/>
      <c r="I8462" s="2"/>
      <c r="J8462" s="2"/>
      <c r="K8462" s="2"/>
      <c r="L8462" s="2"/>
      <c r="M8462" s="2"/>
      <c r="N8462" s="2"/>
      <c r="O8462" s="2"/>
    </row>
    <row r="8463" spans="5:15" x14ac:dyDescent="0.25">
      <c r="E8463" s="2"/>
      <c r="F8463" s="2"/>
      <c r="G8463" s="5"/>
      <c r="H8463" s="2"/>
      <c r="I8463" s="2"/>
      <c r="J8463" s="2"/>
      <c r="K8463" s="2"/>
      <c r="L8463" s="2"/>
      <c r="M8463" s="2"/>
      <c r="N8463" s="2"/>
      <c r="O8463" s="2"/>
    </row>
    <row r="8464" spans="5:15" x14ac:dyDescent="0.25">
      <c r="E8464" s="2"/>
      <c r="F8464" s="2"/>
      <c r="G8464" s="5"/>
      <c r="H8464" s="2"/>
      <c r="I8464" s="2"/>
      <c r="J8464" s="2"/>
      <c r="K8464" s="2"/>
      <c r="L8464" s="2"/>
      <c r="M8464" s="2"/>
      <c r="N8464" s="2"/>
      <c r="O8464" s="2"/>
    </row>
    <row r="8465" spans="5:15" x14ac:dyDescent="0.25">
      <c r="E8465" s="2"/>
      <c r="F8465" s="2"/>
      <c r="G8465" s="5"/>
      <c r="H8465" s="2"/>
      <c r="I8465" s="2"/>
      <c r="J8465" s="2"/>
      <c r="K8465" s="2"/>
      <c r="L8465" s="2"/>
      <c r="M8465" s="2"/>
      <c r="N8465" s="2"/>
      <c r="O8465" s="2"/>
    </row>
    <row r="8466" spans="5:15" x14ac:dyDescent="0.25">
      <c r="E8466" s="2"/>
      <c r="F8466" s="2"/>
      <c r="G8466" s="5"/>
      <c r="H8466" s="2"/>
      <c r="I8466" s="2"/>
      <c r="J8466" s="2"/>
      <c r="K8466" s="2"/>
      <c r="L8466" s="2"/>
      <c r="M8466" s="2"/>
      <c r="N8466" s="2"/>
      <c r="O8466" s="2"/>
    </row>
    <row r="8467" spans="5:15" x14ac:dyDescent="0.25">
      <c r="E8467" s="2"/>
      <c r="F8467" s="2"/>
      <c r="G8467" s="5"/>
      <c r="H8467" s="2"/>
      <c r="I8467" s="2"/>
      <c r="J8467" s="2"/>
      <c r="K8467" s="2"/>
      <c r="L8467" s="2"/>
      <c r="M8467" s="2"/>
      <c r="N8467" s="2"/>
      <c r="O8467" s="2"/>
    </row>
    <row r="8468" spans="5:15" x14ac:dyDescent="0.25">
      <c r="E8468" s="2"/>
      <c r="F8468" s="2"/>
      <c r="G8468" s="5"/>
      <c r="H8468" s="2"/>
      <c r="I8468" s="2"/>
      <c r="J8468" s="2"/>
      <c r="K8468" s="2"/>
      <c r="L8468" s="2"/>
      <c r="M8468" s="2"/>
      <c r="N8468" s="2"/>
      <c r="O8468" s="2"/>
    </row>
    <row r="8469" spans="5:15" x14ac:dyDescent="0.25">
      <c r="E8469" s="2"/>
      <c r="F8469" s="2"/>
      <c r="G8469" s="5"/>
      <c r="H8469" s="2"/>
      <c r="I8469" s="2"/>
      <c r="J8469" s="2"/>
      <c r="K8469" s="2"/>
      <c r="L8469" s="2"/>
      <c r="M8469" s="2"/>
      <c r="N8469" s="2"/>
      <c r="O8469" s="2"/>
    </row>
    <row r="8471" spans="5:15" x14ac:dyDescent="0.25">
      <c r="E8471" s="2"/>
      <c r="F8471" s="2"/>
      <c r="G8471" s="5"/>
      <c r="H8471" s="2"/>
      <c r="I8471" s="2"/>
      <c r="J8471" s="2"/>
      <c r="K8471" s="2"/>
      <c r="L8471" s="2"/>
      <c r="M8471" s="2"/>
      <c r="N8471" s="2"/>
      <c r="O8471" s="2"/>
    </row>
    <row r="8472" spans="5:15" x14ac:dyDescent="0.25">
      <c r="E8472" s="2"/>
      <c r="F8472" s="2"/>
      <c r="G8472" s="5"/>
      <c r="H8472" s="2"/>
      <c r="I8472" s="2"/>
      <c r="J8472" s="2"/>
      <c r="K8472" s="2"/>
      <c r="L8472" s="2"/>
      <c r="M8472" s="2"/>
      <c r="N8472" s="2"/>
      <c r="O8472" s="2"/>
    </row>
    <row r="8473" spans="5:15" x14ac:dyDescent="0.25">
      <c r="E8473" s="2"/>
      <c r="F8473" s="2"/>
      <c r="G8473" s="5"/>
      <c r="H8473" s="2"/>
      <c r="I8473" s="2"/>
      <c r="J8473" s="2"/>
      <c r="K8473" s="2"/>
      <c r="L8473" s="2"/>
      <c r="M8473" s="2"/>
      <c r="N8473" s="2"/>
      <c r="O8473" s="2"/>
    </row>
    <row r="8474" spans="5:15" x14ac:dyDescent="0.25">
      <c r="E8474" s="2"/>
      <c r="F8474" s="2"/>
      <c r="G8474" s="5"/>
      <c r="H8474" s="2"/>
      <c r="I8474" s="2"/>
      <c r="J8474" s="2"/>
      <c r="K8474" s="2"/>
      <c r="L8474" s="2"/>
      <c r="M8474" s="2"/>
      <c r="N8474" s="2"/>
      <c r="O8474" s="2"/>
    </row>
    <row r="8475" spans="5:15" x14ac:dyDescent="0.25">
      <c r="E8475" s="2"/>
      <c r="F8475" s="2"/>
      <c r="G8475" s="5"/>
      <c r="H8475" s="2"/>
      <c r="I8475" s="2"/>
      <c r="J8475" s="2"/>
      <c r="K8475" s="2"/>
      <c r="L8475" s="2"/>
      <c r="M8475" s="2"/>
      <c r="N8475" s="2"/>
      <c r="O8475" s="2"/>
    </row>
    <row r="8476" spans="5:15" x14ac:dyDescent="0.25">
      <c r="E8476" s="2"/>
      <c r="F8476" s="2"/>
      <c r="G8476" s="5"/>
      <c r="H8476" s="2"/>
      <c r="I8476" s="2"/>
      <c r="J8476" s="2"/>
      <c r="K8476" s="2"/>
      <c r="L8476" s="2"/>
      <c r="M8476" s="2"/>
      <c r="N8476" s="2"/>
      <c r="O8476" s="2"/>
    </row>
    <row r="8477" spans="5:15" x14ac:dyDescent="0.25">
      <c r="E8477" s="2"/>
      <c r="F8477" s="2"/>
      <c r="G8477" s="5"/>
      <c r="H8477" s="2"/>
      <c r="I8477" s="2"/>
      <c r="J8477" s="2"/>
      <c r="K8477" s="2"/>
      <c r="L8477" s="2"/>
      <c r="M8477" s="2"/>
      <c r="N8477" s="2"/>
      <c r="O8477" s="2"/>
    </row>
    <row r="8478" spans="5:15" x14ac:dyDescent="0.25">
      <c r="E8478" s="2"/>
      <c r="F8478" s="2"/>
      <c r="G8478" s="5"/>
      <c r="H8478" s="2"/>
      <c r="I8478" s="2"/>
      <c r="J8478" s="2"/>
      <c r="K8478" s="2"/>
      <c r="L8478" s="2"/>
      <c r="M8478" s="2"/>
      <c r="N8478" s="2"/>
      <c r="O8478" s="2"/>
    </row>
    <row r="8479" spans="5:15" x14ac:dyDescent="0.25">
      <c r="E8479" s="2"/>
      <c r="F8479" s="2"/>
      <c r="G8479" s="5"/>
      <c r="H8479" s="2"/>
      <c r="I8479" s="2"/>
      <c r="J8479" s="2"/>
      <c r="K8479" s="2"/>
      <c r="L8479" s="2"/>
      <c r="M8479" s="2"/>
      <c r="N8479" s="2"/>
      <c r="O8479" s="2"/>
    </row>
    <row r="8480" spans="5:15" x14ac:dyDescent="0.25">
      <c r="E8480" s="2"/>
      <c r="F8480" s="2"/>
      <c r="G8480" s="5"/>
      <c r="H8480" s="2"/>
      <c r="I8480" s="2"/>
      <c r="J8480" s="2"/>
      <c r="K8480" s="2"/>
      <c r="L8480" s="2"/>
      <c r="M8480" s="2"/>
      <c r="N8480" s="2"/>
      <c r="O8480" s="2"/>
    </row>
    <row r="8481" spans="5:15" x14ac:dyDescent="0.25">
      <c r="E8481" s="2"/>
      <c r="F8481" s="2"/>
      <c r="G8481" s="5"/>
      <c r="H8481" s="2"/>
      <c r="I8481" s="2"/>
      <c r="J8481" s="2"/>
      <c r="K8481" s="2"/>
      <c r="L8481" s="2"/>
      <c r="M8481" s="2"/>
      <c r="N8481" s="2"/>
      <c r="O8481" s="2"/>
    </row>
    <row r="8483" spans="5:15" x14ac:dyDescent="0.25">
      <c r="E8483" s="2"/>
      <c r="F8483" s="2"/>
      <c r="G8483" s="5"/>
      <c r="H8483" s="2"/>
      <c r="I8483" s="2"/>
      <c r="J8483" s="2"/>
      <c r="K8483" s="2"/>
      <c r="L8483" s="2"/>
      <c r="M8483" s="2"/>
      <c r="N8483" s="2"/>
      <c r="O8483" s="2"/>
    </row>
    <row r="8484" spans="5:15" x14ac:dyDescent="0.25">
      <c r="E8484" s="2"/>
      <c r="F8484" s="2"/>
      <c r="G8484" s="5"/>
      <c r="H8484" s="2"/>
      <c r="I8484" s="2"/>
      <c r="J8484" s="2"/>
      <c r="K8484" s="2"/>
      <c r="L8484" s="2"/>
      <c r="M8484" s="2"/>
      <c r="N8484" s="2"/>
      <c r="O8484" s="2"/>
    </row>
    <row r="8485" spans="5:15" x14ac:dyDescent="0.25">
      <c r="E8485" s="2"/>
      <c r="F8485" s="2"/>
      <c r="G8485" s="5"/>
      <c r="H8485" s="2"/>
      <c r="I8485" s="2"/>
      <c r="J8485" s="2"/>
      <c r="K8485" s="2"/>
      <c r="L8485" s="2"/>
      <c r="M8485" s="2"/>
      <c r="N8485" s="2"/>
      <c r="O8485" s="2"/>
    </row>
    <row r="8486" spans="5:15" x14ac:dyDescent="0.25">
      <c r="E8486" s="2"/>
      <c r="F8486" s="2"/>
      <c r="G8486" s="5"/>
      <c r="H8486" s="2"/>
      <c r="I8486" s="2"/>
      <c r="J8486" s="2"/>
      <c r="K8486" s="2"/>
      <c r="L8486" s="2"/>
      <c r="M8486" s="2"/>
      <c r="N8486" s="2"/>
      <c r="O8486" s="2"/>
    </row>
    <row r="8487" spans="5:15" x14ac:dyDescent="0.25">
      <c r="E8487" s="2"/>
      <c r="F8487" s="2"/>
      <c r="G8487" s="5"/>
      <c r="H8487" s="2"/>
      <c r="I8487" s="2"/>
      <c r="J8487" s="2"/>
      <c r="K8487" s="2"/>
      <c r="L8487" s="2"/>
      <c r="M8487" s="2"/>
      <c r="N8487" s="2"/>
      <c r="O8487" s="2"/>
    </row>
    <row r="8488" spans="5:15" x14ac:dyDescent="0.25">
      <c r="E8488" s="2"/>
      <c r="F8488" s="2"/>
      <c r="G8488" s="5"/>
      <c r="H8488" s="2"/>
      <c r="I8488" s="2"/>
      <c r="J8488" s="2"/>
      <c r="K8488" s="2"/>
      <c r="L8488" s="2"/>
      <c r="M8488" s="2"/>
      <c r="N8488" s="2"/>
      <c r="O8488" s="2"/>
    </row>
    <row r="8489" spans="5:15" x14ac:dyDescent="0.25">
      <c r="E8489" s="2"/>
      <c r="F8489" s="2"/>
      <c r="G8489" s="5"/>
      <c r="H8489" s="2"/>
      <c r="I8489" s="2"/>
      <c r="J8489" s="2"/>
      <c r="K8489" s="2"/>
      <c r="L8489" s="2"/>
      <c r="M8489" s="2"/>
      <c r="N8489" s="2"/>
      <c r="O8489" s="2"/>
    </row>
    <row r="8490" spans="5:15" x14ac:dyDescent="0.25">
      <c r="E8490" s="2"/>
      <c r="F8490" s="2"/>
      <c r="G8490" s="5"/>
      <c r="H8490" s="2"/>
      <c r="I8490" s="2"/>
      <c r="J8490" s="2"/>
      <c r="K8490" s="2"/>
      <c r="L8490" s="2"/>
      <c r="M8490" s="2"/>
      <c r="N8490" s="2"/>
      <c r="O8490" s="2"/>
    </row>
    <row r="8491" spans="5:15" x14ac:dyDescent="0.25">
      <c r="J8491" s="2"/>
      <c r="K8491" s="2"/>
      <c r="L8491" s="2"/>
      <c r="M8491" s="2"/>
      <c r="N8491" s="2"/>
      <c r="O8491" s="2"/>
    </row>
    <row r="8492" spans="5:15" x14ac:dyDescent="0.25">
      <c r="J8492" s="2"/>
      <c r="K8492" s="2"/>
      <c r="L8492" s="2"/>
    </row>
    <row r="8493" spans="5:15" x14ac:dyDescent="0.25">
      <c r="J8493" s="2"/>
      <c r="K8493" s="2"/>
      <c r="L8493" s="2"/>
      <c r="M8493" s="2"/>
      <c r="N8493" s="2"/>
      <c r="O8493" s="2"/>
    </row>
    <row r="8495" spans="5:15" x14ac:dyDescent="0.25">
      <c r="E8495" s="2"/>
      <c r="F8495" s="2"/>
      <c r="G8495" s="5"/>
      <c r="H8495" s="2"/>
      <c r="I8495" s="2"/>
      <c r="J8495" s="2"/>
      <c r="K8495" s="2"/>
      <c r="L8495" s="2"/>
      <c r="M8495" s="2"/>
      <c r="N8495" s="2"/>
      <c r="O8495" s="2"/>
    </row>
    <row r="8496" spans="5:15" x14ac:dyDescent="0.25">
      <c r="F8496" s="2"/>
      <c r="G8496" s="5"/>
      <c r="H8496" s="2"/>
      <c r="I8496" s="2"/>
      <c r="J8496" s="2"/>
      <c r="K8496" s="2"/>
      <c r="L8496" s="2"/>
      <c r="M8496" s="2"/>
      <c r="N8496" s="2"/>
      <c r="O8496" s="2"/>
    </row>
    <row r="8498" spans="5:15" x14ac:dyDescent="0.25">
      <c r="I8498" s="2"/>
      <c r="K8498" s="2"/>
      <c r="L8498" s="2"/>
      <c r="M8498" s="2"/>
      <c r="N8498" s="2"/>
    </row>
    <row r="8502" spans="5:15" x14ac:dyDescent="0.25">
      <c r="E8502" s="2"/>
      <c r="F8502" s="2"/>
      <c r="G8502" s="5"/>
      <c r="H8502" s="2"/>
      <c r="I8502" s="2"/>
      <c r="J8502" s="2"/>
      <c r="K8502" s="2"/>
      <c r="L8502" s="2"/>
      <c r="M8502" s="2"/>
      <c r="N8502" s="2"/>
      <c r="O8502" s="2"/>
    </row>
    <row r="8503" spans="5:15" x14ac:dyDescent="0.25">
      <c r="E8503" s="2"/>
      <c r="F8503" s="2"/>
      <c r="G8503" s="5"/>
      <c r="H8503" s="2"/>
      <c r="I8503" s="2"/>
      <c r="J8503" s="2"/>
      <c r="K8503" s="2"/>
      <c r="L8503" s="2"/>
      <c r="M8503" s="2"/>
      <c r="N8503" s="2"/>
      <c r="O8503" s="2"/>
    </row>
    <row r="8504" spans="5:15" x14ac:dyDescent="0.25">
      <c r="I8504" s="2"/>
      <c r="J8504" s="2"/>
      <c r="K8504" s="2"/>
      <c r="L8504" s="2"/>
      <c r="M8504" s="2"/>
      <c r="N8504" s="2"/>
      <c r="O8504" s="2"/>
    </row>
    <row r="8506" spans="5:15" x14ac:dyDescent="0.25">
      <c r="E8506" s="2"/>
      <c r="F8506" s="2"/>
      <c r="G8506" s="5"/>
      <c r="H8506" s="2"/>
      <c r="I8506" s="2"/>
      <c r="J8506" s="2"/>
      <c r="K8506" s="2"/>
      <c r="L8506" s="2"/>
      <c r="M8506" s="2"/>
      <c r="N8506" s="2"/>
      <c r="O8506" s="2"/>
    </row>
    <row r="8507" spans="5:15" x14ac:dyDescent="0.25">
      <c r="F8507" s="2"/>
      <c r="G8507" s="5"/>
      <c r="H8507" s="2"/>
      <c r="I8507" s="2"/>
      <c r="J8507" s="2"/>
      <c r="K8507" s="2"/>
      <c r="L8507" s="2"/>
      <c r="M8507" s="2"/>
      <c r="N8507" s="2"/>
      <c r="O8507" s="2"/>
    </row>
    <row r="8508" spans="5:15" x14ac:dyDescent="0.25">
      <c r="E8508" s="2"/>
      <c r="F8508" s="2"/>
      <c r="G8508" s="5"/>
      <c r="H8508" s="2"/>
      <c r="I8508" s="2"/>
      <c r="J8508" s="2"/>
      <c r="K8508" s="2"/>
      <c r="L8508" s="2"/>
      <c r="M8508" s="2"/>
      <c r="N8508" s="2"/>
      <c r="O8508" s="2"/>
    </row>
    <row r="8509" spans="5:15" x14ac:dyDescent="0.25">
      <c r="L8509" s="2"/>
      <c r="M8509" s="2"/>
      <c r="N8509" s="2"/>
      <c r="O8509" s="2"/>
    </row>
    <row r="8510" spans="5:15" x14ac:dyDescent="0.25">
      <c r="E8510" s="2"/>
      <c r="F8510" s="2"/>
      <c r="G8510" s="5"/>
      <c r="H8510" s="2"/>
      <c r="I8510" s="2"/>
      <c r="J8510" s="2"/>
      <c r="K8510" s="2"/>
      <c r="L8510" s="2"/>
      <c r="M8510" s="2"/>
      <c r="N8510" s="2"/>
      <c r="O8510" s="2"/>
    </row>
    <row r="8511" spans="5:15" x14ac:dyDescent="0.25">
      <c r="I8511" s="2"/>
      <c r="J8511" s="2"/>
      <c r="K8511" s="2"/>
      <c r="L8511" s="2"/>
      <c r="M8511" s="2"/>
      <c r="N8511" s="2"/>
      <c r="O8511" s="2"/>
    </row>
    <row r="8512" spans="5:15" x14ac:dyDescent="0.25">
      <c r="G8512" s="5"/>
      <c r="I8512" s="2"/>
      <c r="J8512" s="2"/>
      <c r="K8512" s="2"/>
      <c r="L8512" s="2"/>
      <c r="M8512" s="2"/>
      <c r="N8512" s="2"/>
      <c r="O8512" s="2"/>
    </row>
    <row r="8513" spans="5:15" x14ac:dyDescent="0.25">
      <c r="K8513" s="2"/>
      <c r="L8513" s="2"/>
      <c r="M8513" s="2"/>
      <c r="N8513" s="2"/>
      <c r="O8513" s="2"/>
    </row>
    <row r="8514" spans="5:15" x14ac:dyDescent="0.25">
      <c r="E8514" s="2"/>
      <c r="G8514" s="5"/>
      <c r="H8514" s="2"/>
      <c r="I8514" s="2"/>
      <c r="J8514" s="2"/>
      <c r="K8514" s="2"/>
      <c r="L8514" s="2"/>
      <c r="M8514" s="2"/>
      <c r="N8514" s="2"/>
      <c r="O8514" s="2"/>
    </row>
    <row r="8516" spans="5:15" x14ac:dyDescent="0.25">
      <c r="E8516" s="2"/>
      <c r="F8516" s="2"/>
      <c r="G8516" s="5"/>
      <c r="H8516" s="2"/>
      <c r="I8516" s="2"/>
      <c r="J8516" s="2"/>
      <c r="K8516" s="2"/>
      <c r="L8516" s="2"/>
      <c r="M8516" s="2"/>
      <c r="N8516" s="2"/>
      <c r="O8516" s="2"/>
    </row>
    <row r="8517" spans="5:15" x14ac:dyDescent="0.25">
      <c r="F8517" s="2"/>
      <c r="M8517" s="2"/>
      <c r="N8517" s="2"/>
      <c r="O8517" s="2"/>
    </row>
    <row r="8518" spans="5:15" x14ac:dyDescent="0.25">
      <c r="F8518" s="2"/>
      <c r="H8518" s="2"/>
      <c r="I8518" s="2"/>
      <c r="J8518" s="2"/>
      <c r="K8518" s="2"/>
      <c r="L8518" s="2"/>
      <c r="M8518" s="2"/>
      <c r="N8518" s="2"/>
      <c r="O8518" s="2"/>
    </row>
    <row r="8519" spans="5:15" x14ac:dyDescent="0.25">
      <c r="E8519" s="2"/>
      <c r="F8519" s="2"/>
      <c r="G8519" s="5"/>
      <c r="H8519" s="2"/>
      <c r="I8519" s="2"/>
      <c r="J8519" s="2"/>
      <c r="K8519" s="2"/>
      <c r="L8519" s="2"/>
      <c r="M8519" s="2"/>
      <c r="N8519" s="2"/>
      <c r="O8519" s="2"/>
    </row>
    <row r="8520" spans="5:15" x14ac:dyDescent="0.25">
      <c r="E8520" s="2"/>
      <c r="F8520" s="2"/>
      <c r="G8520" s="5"/>
      <c r="H8520" s="2"/>
      <c r="I8520" s="2"/>
      <c r="J8520" s="2"/>
      <c r="K8520" s="2"/>
      <c r="L8520" s="2"/>
      <c r="M8520" s="2"/>
      <c r="N8520" s="2"/>
      <c r="O8520" s="2"/>
    </row>
    <row r="8521" spans="5:15" x14ac:dyDescent="0.25">
      <c r="H8521" s="2"/>
      <c r="I8521" s="2"/>
      <c r="J8521" s="2"/>
      <c r="K8521" s="2"/>
      <c r="L8521" s="2"/>
      <c r="M8521" s="2"/>
      <c r="N8521" s="2"/>
      <c r="O8521" s="2"/>
    </row>
    <row r="8522" spans="5:15" x14ac:dyDescent="0.25">
      <c r="F8522" s="2"/>
      <c r="G8522" s="5"/>
      <c r="H8522" s="2"/>
      <c r="I8522" s="2"/>
      <c r="J8522" s="2"/>
      <c r="K8522" s="2"/>
      <c r="L8522" s="2"/>
      <c r="M8522" s="2"/>
      <c r="N8522" s="2"/>
      <c r="O8522" s="2"/>
    </row>
    <row r="8523" spans="5:15" x14ac:dyDescent="0.25">
      <c r="E8523" s="2"/>
      <c r="F8523" s="2"/>
      <c r="G8523" s="5"/>
      <c r="H8523" s="2"/>
      <c r="I8523" s="2"/>
      <c r="J8523" s="2"/>
      <c r="K8523" s="2"/>
      <c r="L8523" s="2"/>
      <c r="M8523" s="2"/>
      <c r="N8523" s="2"/>
      <c r="O8523" s="2"/>
    </row>
    <row r="8526" spans="5:15" x14ac:dyDescent="0.25">
      <c r="E8526" s="2"/>
      <c r="F8526" s="2"/>
      <c r="G8526" s="5"/>
      <c r="H8526" s="2"/>
      <c r="I8526" s="2"/>
      <c r="J8526" s="2"/>
      <c r="K8526" s="2"/>
      <c r="L8526" s="2"/>
      <c r="M8526" s="2"/>
      <c r="N8526" s="2"/>
      <c r="O8526" s="2"/>
    </row>
    <row r="8527" spans="5:15" x14ac:dyDescent="0.25">
      <c r="E8527" s="2"/>
      <c r="F8527" s="2"/>
      <c r="G8527" s="5"/>
      <c r="H8527" s="2"/>
      <c r="I8527" s="2"/>
      <c r="J8527" s="2"/>
      <c r="K8527" s="2"/>
      <c r="L8527" s="2"/>
      <c r="M8527" s="2"/>
      <c r="N8527" s="2"/>
      <c r="O8527" s="2"/>
    </row>
    <row r="8530" spans="5:15" x14ac:dyDescent="0.25">
      <c r="F8530" s="2"/>
      <c r="G8530" s="5"/>
      <c r="H8530" s="2"/>
      <c r="I8530" s="2"/>
      <c r="J8530" s="2"/>
      <c r="K8530" s="2"/>
      <c r="L8530" s="2"/>
      <c r="M8530" s="2"/>
      <c r="N8530" s="2"/>
      <c r="O8530" s="2"/>
    </row>
    <row r="8533" spans="5:15" x14ac:dyDescent="0.25">
      <c r="G8533" s="5"/>
    </row>
    <row r="8534" spans="5:15" x14ac:dyDescent="0.25">
      <c r="E8534" s="2"/>
      <c r="F8534" s="2"/>
      <c r="G8534" s="5"/>
      <c r="H8534" s="2"/>
      <c r="I8534" s="2"/>
      <c r="J8534" s="2"/>
      <c r="K8534" s="2"/>
      <c r="L8534" s="2"/>
      <c r="M8534" s="2"/>
      <c r="N8534" s="2"/>
      <c r="O8534" s="2"/>
    </row>
    <row r="8535" spans="5:15" x14ac:dyDescent="0.25">
      <c r="E8535" s="2"/>
      <c r="F8535" s="2"/>
      <c r="G8535" s="5"/>
      <c r="H8535" s="2"/>
      <c r="I8535" s="2"/>
      <c r="J8535" s="2"/>
      <c r="K8535" s="2"/>
      <c r="L8535" s="2"/>
      <c r="M8535" s="2"/>
      <c r="N8535" s="2"/>
      <c r="O8535" s="2"/>
    </row>
    <row r="8536" spans="5:15" x14ac:dyDescent="0.25">
      <c r="E8536" s="2"/>
      <c r="F8536" s="2"/>
      <c r="G8536" s="5"/>
      <c r="H8536" s="2"/>
      <c r="I8536" s="2"/>
      <c r="J8536" s="2"/>
      <c r="K8536" s="2"/>
      <c r="L8536" s="2"/>
      <c r="M8536" s="2"/>
      <c r="N8536" s="2"/>
      <c r="O8536" s="2"/>
    </row>
    <row r="8537" spans="5:15" x14ac:dyDescent="0.25">
      <c r="F8537" s="2"/>
      <c r="L8537" s="2"/>
      <c r="M8537" s="2"/>
      <c r="N8537" s="2"/>
      <c r="O8537" s="2"/>
    </row>
    <row r="8538" spans="5:15" x14ac:dyDescent="0.25">
      <c r="E8538" s="2"/>
      <c r="F8538" s="2"/>
      <c r="G8538" s="5"/>
      <c r="H8538" s="2"/>
      <c r="I8538" s="2"/>
      <c r="J8538" s="2"/>
      <c r="K8538" s="2"/>
      <c r="L8538" s="2"/>
      <c r="M8538" s="2"/>
      <c r="N8538" s="2"/>
      <c r="O8538" s="2"/>
    </row>
    <row r="8539" spans="5:15" x14ac:dyDescent="0.25">
      <c r="F8539" s="2"/>
      <c r="G8539" s="5"/>
      <c r="H8539" s="2"/>
      <c r="I8539" s="2"/>
      <c r="J8539" s="2"/>
      <c r="K8539" s="2"/>
      <c r="L8539" s="2"/>
      <c r="M8539" s="2"/>
      <c r="N8539" s="2"/>
    </row>
    <row r="8540" spans="5:15" x14ac:dyDescent="0.25">
      <c r="E8540" s="2"/>
      <c r="F8540" s="2"/>
      <c r="G8540" s="5"/>
      <c r="H8540" s="2"/>
      <c r="I8540" s="2"/>
      <c r="J8540" s="2"/>
      <c r="K8540" s="2"/>
      <c r="L8540" s="2"/>
      <c r="M8540" s="2"/>
      <c r="N8540" s="2"/>
      <c r="O8540" s="2"/>
    </row>
    <row r="8541" spans="5:15" x14ac:dyDescent="0.25">
      <c r="E8541" s="2"/>
      <c r="F8541" s="2"/>
      <c r="G8541" s="5"/>
      <c r="H8541" s="2"/>
      <c r="I8541" s="2"/>
      <c r="J8541" s="2"/>
      <c r="K8541" s="2"/>
      <c r="L8541" s="2"/>
      <c r="M8541" s="2"/>
      <c r="N8541" s="2"/>
      <c r="O8541" s="2"/>
    </row>
    <row r="8542" spans="5:15" x14ac:dyDescent="0.25">
      <c r="E8542" s="2"/>
      <c r="F8542" s="2"/>
      <c r="G8542" s="5"/>
      <c r="H8542" s="2"/>
      <c r="I8542" s="2"/>
      <c r="J8542" s="2"/>
      <c r="K8542" s="2"/>
      <c r="L8542" s="2"/>
      <c r="M8542" s="2"/>
      <c r="N8542" s="2"/>
      <c r="O8542" s="2"/>
    </row>
    <row r="8543" spans="5:15" x14ac:dyDescent="0.25">
      <c r="E8543" s="2"/>
      <c r="F8543" s="2"/>
      <c r="G8543" s="5"/>
      <c r="H8543" s="2"/>
      <c r="I8543" s="2"/>
      <c r="J8543" s="2"/>
      <c r="K8543" s="2"/>
      <c r="L8543" s="2"/>
      <c r="M8543" s="2"/>
      <c r="N8543" s="2"/>
      <c r="O8543" s="2"/>
    </row>
    <row r="8544" spans="5:15" x14ac:dyDescent="0.25">
      <c r="E8544" s="2"/>
      <c r="F8544" s="2"/>
      <c r="G8544" s="5"/>
      <c r="H8544" s="2"/>
      <c r="I8544" s="2"/>
      <c r="J8544" s="2"/>
      <c r="K8544" s="2"/>
      <c r="L8544" s="2"/>
      <c r="M8544" s="2"/>
      <c r="N8544" s="2"/>
      <c r="O8544" s="2"/>
    </row>
    <row r="8545" spans="5:15" x14ac:dyDescent="0.25">
      <c r="E8545" s="2"/>
      <c r="F8545" s="2"/>
      <c r="G8545" s="5"/>
      <c r="H8545" s="2"/>
      <c r="I8545" s="2"/>
      <c r="J8545" s="2"/>
      <c r="K8545" s="2"/>
      <c r="L8545" s="2"/>
      <c r="M8545" s="2"/>
      <c r="N8545" s="2"/>
      <c r="O8545" s="2"/>
    </row>
    <row r="8547" spans="5:15" x14ac:dyDescent="0.25">
      <c r="K8547" s="2"/>
      <c r="L8547" s="2"/>
    </row>
    <row r="8549" spans="5:15" x14ac:dyDescent="0.25">
      <c r="E8549" s="2"/>
      <c r="F8549" s="2"/>
      <c r="G8549" s="5"/>
      <c r="H8549" s="2"/>
      <c r="I8549" s="2"/>
      <c r="J8549" s="2"/>
      <c r="K8549" s="2"/>
      <c r="L8549" s="2"/>
      <c r="M8549" s="2"/>
      <c r="N8549" s="2"/>
      <c r="O8549" s="2"/>
    </row>
    <row r="8550" spans="5:15" x14ac:dyDescent="0.25">
      <c r="E8550" s="2"/>
      <c r="F8550" s="2"/>
      <c r="G8550" s="5"/>
      <c r="H8550" s="2"/>
      <c r="I8550" s="2"/>
      <c r="J8550" s="2"/>
      <c r="K8550" s="2"/>
      <c r="L8550" s="2"/>
      <c r="M8550" s="2"/>
      <c r="N8550" s="2"/>
      <c r="O8550" s="2"/>
    </row>
    <row r="8551" spans="5:15" x14ac:dyDescent="0.25">
      <c r="E8551" s="2"/>
      <c r="F8551" s="2"/>
      <c r="G8551" s="5"/>
      <c r="H8551" s="2"/>
      <c r="I8551" s="2"/>
      <c r="J8551" s="2"/>
      <c r="K8551" s="2"/>
      <c r="L8551" s="2"/>
      <c r="M8551" s="2"/>
      <c r="N8551" s="2"/>
      <c r="O8551" s="2"/>
    </row>
    <row r="8552" spans="5:15" x14ac:dyDescent="0.25">
      <c r="H8552" s="2"/>
      <c r="I8552" s="2"/>
      <c r="J8552" s="2"/>
      <c r="K8552" s="2"/>
      <c r="L8552" s="2"/>
      <c r="M8552" s="2"/>
      <c r="N8552" s="2"/>
      <c r="O8552" s="2"/>
    </row>
    <row r="8553" spans="5:15" x14ac:dyDescent="0.25">
      <c r="E8553" s="2"/>
      <c r="F8553" s="2"/>
      <c r="G8553" s="5"/>
      <c r="H8553" s="2"/>
      <c r="I8553" s="2"/>
      <c r="J8553" s="2"/>
      <c r="K8553" s="2"/>
      <c r="L8553" s="2"/>
      <c r="M8553" s="2"/>
      <c r="N8553" s="2"/>
      <c r="O8553" s="2"/>
    </row>
    <row r="8554" spans="5:15" x14ac:dyDescent="0.25">
      <c r="E8554" s="2"/>
      <c r="F8554" s="2"/>
      <c r="G8554" s="5"/>
      <c r="H8554" s="2"/>
      <c r="I8554" s="2"/>
      <c r="J8554" s="2"/>
      <c r="K8554" s="2"/>
      <c r="L8554" s="2"/>
      <c r="M8554" s="2"/>
      <c r="N8554" s="2"/>
      <c r="O8554" s="2"/>
    </row>
    <row r="8555" spans="5:15" x14ac:dyDescent="0.25">
      <c r="E8555" s="2"/>
      <c r="F8555" s="2"/>
      <c r="G8555" s="5"/>
      <c r="H8555" s="2"/>
      <c r="I8555" s="2"/>
      <c r="J8555" s="2"/>
      <c r="K8555" s="2"/>
      <c r="L8555" s="2"/>
      <c r="M8555" s="2"/>
      <c r="N8555" s="2"/>
      <c r="O8555" s="2"/>
    </row>
    <row r="8556" spans="5:15" x14ac:dyDescent="0.25">
      <c r="E8556" s="2"/>
      <c r="F8556" s="2"/>
      <c r="G8556" s="5"/>
      <c r="H8556" s="2"/>
      <c r="I8556" s="2"/>
      <c r="J8556" s="2"/>
      <c r="K8556" s="2"/>
      <c r="L8556" s="2"/>
      <c r="M8556" s="2"/>
      <c r="N8556" s="2"/>
      <c r="O8556" s="2"/>
    </row>
    <row r="8557" spans="5:15" x14ac:dyDescent="0.25">
      <c r="E8557" s="2"/>
      <c r="F8557" s="2"/>
      <c r="G8557" s="5"/>
      <c r="H8557" s="2"/>
      <c r="I8557" s="2"/>
      <c r="J8557" s="2"/>
      <c r="K8557" s="2"/>
      <c r="L8557" s="2"/>
      <c r="M8557" s="2"/>
      <c r="N8557" s="2"/>
      <c r="O8557" s="2"/>
    </row>
    <row r="8558" spans="5:15" x14ac:dyDescent="0.25">
      <c r="E8558" s="2"/>
      <c r="F8558" s="2"/>
      <c r="G8558" s="5"/>
      <c r="H8558" s="2"/>
      <c r="I8558" s="2"/>
      <c r="J8558" s="2"/>
      <c r="K8558" s="2"/>
      <c r="L8558" s="2"/>
      <c r="M8558" s="2"/>
      <c r="N8558" s="2"/>
      <c r="O8558" s="2"/>
    </row>
    <row r="8559" spans="5:15" x14ac:dyDescent="0.25">
      <c r="E8559" s="2"/>
      <c r="F8559" s="2"/>
      <c r="G8559" s="5"/>
      <c r="H8559" s="2"/>
      <c r="I8559" s="2"/>
      <c r="J8559" s="2"/>
      <c r="K8559" s="2"/>
      <c r="L8559" s="2"/>
      <c r="M8559" s="2"/>
      <c r="N8559" s="2"/>
      <c r="O8559" s="2"/>
    </row>
    <row r="8560" spans="5:15" x14ac:dyDescent="0.25">
      <c r="E8560" s="2"/>
      <c r="F8560" s="2"/>
      <c r="G8560" s="5"/>
      <c r="H8560" s="2"/>
      <c r="I8560" s="2"/>
      <c r="J8560" s="2"/>
      <c r="K8560" s="2"/>
      <c r="L8560" s="2"/>
      <c r="M8560" s="2"/>
      <c r="N8560" s="2"/>
      <c r="O8560" s="2"/>
    </row>
    <row r="8561" spans="5:15" x14ac:dyDescent="0.25">
      <c r="E8561" s="2"/>
      <c r="F8561" s="2"/>
      <c r="G8561" s="5"/>
      <c r="H8561" s="2"/>
      <c r="I8561" s="2"/>
      <c r="J8561" s="2"/>
      <c r="K8561" s="2"/>
      <c r="L8561" s="2"/>
      <c r="M8561" s="2"/>
      <c r="N8561" s="2"/>
      <c r="O8561" s="2"/>
    </row>
    <row r="8562" spans="5:15" x14ac:dyDescent="0.25">
      <c r="E8562" s="2"/>
      <c r="F8562" s="2"/>
      <c r="G8562" s="5"/>
      <c r="H8562" s="2"/>
      <c r="I8562" s="2"/>
      <c r="J8562" s="2"/>
      <c r="K8562" s="2"/>
      <c r="L8562" s="2"/>
      <c r="M8562" s="2"/>
      <c r="N8562" s="2"/>
      <c r="O8562" s="2"/>
    </row>
    <row r="8563" spans="5:15" x14ac:dyDescent="0.25">
      <c r="E8563" s="2"/>
      <c r="F8563" s="2"/>
      <c r="G8563" s="5"/>
      <c r="H8563" s="2"/>
      <c r="I8563" s="2"/>
      <c r="J8563" s="2"/>
      <c r="K8563" s="2"/>
      <c r="L8563" s="2"/>
      <c r="M8563" s="2"/>
      <c r="N8563" s="2"/>
      <c r="O8563" s="2"/>
    </row>
    <row r="8564" spans="5:15" x14ac:dyDescent="0.25">
      <c r="M8564" s="2"/>
    </row>
    <row r="8565" spans="5:15" x14ac:dyDescent="0.25">
      <c r="E8565" s="2"/>
      <c r="F8565" s="2"/>
      <c r="G8565" s="5"/>
      <c r="H8565" s="2"/>
      <c r="I8565" s="2"/>
      <c r="J8565" s="2"/>
      <c r="K8565" s="2"/>
      <c r="L8565" s="2"/>
      <c r="M8565" s="2"/>
      <c r="N8565" s="2"/>
      <c r="O8565" s="2"/>
    </row>
    <row r="8566" spans="5:15" x14ac:dyDescent="0.25">
      <c r="E8566" s="2"/>
      <c r="F8566" s="2"/>
      <c r="G8566" s="5"/>
      <c r="H8566" s="2"/>
      <c r="I8566" s="2"/>
      <c r="J8566" s="2"/>
      <c r="K8566" s="2"/>
      <c r="L8566" s="2"/>
      <c r="M8566" s="2"/>
      <c r="N8566" s="2"/>
      <c r="O8566" s="2"/>
    </row>
    <row r="8567" spans="5:15" x14ac:dyDescent="0.25">
      <c r="E8567" s="2"/>
      <c r="F8567" s="2"/>
      <c r="G8567" s="5"/>
      <c r="H8567" s="2"/>
      <c r="I8567" s="2"/>
      <c r="J8567" s="2"/>
      <c r="K8567" s="2"/>
      <c r="L8567" s="2"/>
      <c r="M8567" s="2"/>
      <c r="N8567" s="2"/>
      <c r="O8567" s="2"/>
    </row>
    <row r="8568" spans="5:15" x14ac:dyDescent="0.25">
      <c r="E8568" s="2"/>
      <c r="F8568" s="2"/>
      <c r="G8568" s="5"/>
      <c r="H8568" s="2"/>
      <c r="I8568" s="2"/>
      <c r="J8568" s="2"/>
      <c r="K8568" s="2"/>
      <c r="L8568" s="2"/>
      <c r="M8568" s="2"/>
      <c r="N8568" s="2"/>
      <c r="O8568" s="2"/>
    </row>
    <row r="8569" spans="5:15" x14ac:dyDescent="0.25">
      <c r="E8569" s="2"/>
      <c r="F8569" s="2"/>
      <c r="G8569" s="5"/>
      <c r="H8569" s="2"/>
      <c r="I8569" s="2"/>
      <c r="J8569" s="2"/>
      <c r="K8569" s="2"/>
      <c r="L8569" s="2"/>
      <c r="M8569" s="2"/>
      <c r="N8569" s="2"/>
      <c r="O8569" s="2"/>
    </row>
    <row r="8570" spans="5:15" x14ac:dyDescent="0.25">
      <c r="E8570" s="2"/>
      <c r="F8570" s="2"/>
      <c r="G8570" s="5"/>
      <c r="H8570" s="2"/>
      <c r="I8570" s="2"/>
      <c r="J8570" s="2"/>
      <c r="K8570" s="2"/>
      <c r="L8570" s="2"/>
      <c r="M8570" s="2"/>
      <c r="N8570" s="2"/>
      <c r="O8570" s="2"/>
    </row>
    <row r="8571" spans="5:15" x14ac:dyDescent="0.25">
      <c r="E8571" s="2"/>
      <c r="F8571" s="2"/>
      <c r="G8571" s="5"/>
      <c r="H8571" s="2"/>
      <c r="I8571" s="2"/>
      <c r="J8571" s="2"/>
      <c r="K8571" s="2"/>
      <c r="L8571" s="2"/>
      <c r="M8571" s="2"/>
      <c r="N8571" s="2"/>
      <c r="O8571" s="2"/>
    </row>
    <row r="8572" spans="5:15" x14ac:dyDescent="0.25">
      <c r="E8572" s="2"/>
      <c r="F8572" s="2"/>
      <c r="G8572" s="5"/>
      <c r="H8572" s="2"/>
      <c r="I8572" s="2"/>
      <c r="J8572" s="2"/>
      <c r="K8572" s="2"/>
      <c r="L8572" s="2"/>
      <c r="M8572" s="2"/>
      <c r="N8572" s="2"/>
      <c r="O8572" s="2"/>
    </row>
    <row r="8574" spans="5:15" x14ac:dyDescent="0.25">
      <c r="E8574" s="2"/>
    </row>
    <row r="8576" spans="5:15" x14ac:dyDescent="0.25">
      <c r="E8576" s="2"/>
      <c r="F8576" s="2"/>
      <c r="G8576" s="5"/>
      <c r="H8576" s="2"/>
      <c r="I8576" s="2"/>
      <c r="J8576" s="2"/>
      <c r="K8576" s="2"/>
      <c r="L8576" s="2"/>
      <c r="M8576" s="2"/>
      <c r="N8576" s="2"/>
      <c r="O8576" s="2"/>
    </row>
    <row r="8577" spans="5:15" x14ac:dyDescent="0.25">
      <c r="F8577" s="2"/>
      <c r="G8577" s="5"/>
      <c r="H8577" s="2"/>
      <c r="I8577" s="2"/>
      <c r="J8577" s="2"/>
      <c r="K8577" s="2"/>
      <c r="L8577" s="2"/>
      <c r="M8577" s="2"/>
      <c r="N8577" s="2"/>
      <c r="O8577" s="2"/>
    </row>
    <row r="8578" spans="5:15" x14ac:dyDescent="0.25">
      <c r="E8578" s="2"/>
      <c r="F8578" s="2"/>
      <c r="G8578" s="5"/>
      <c r="H8578" s="2"/>
      <c r="I8578" s="2"/>
      <c r="J8578" s="2"/>
      <c r="K8578" s="2"/>
      <c r="L8578" s="2"/>
      <c r="M8578" s="2"/>
      <c r="N8578" s="2"/>
      <c r="O8578" s="2"/>
    </row>
    <row r="8579" spans="5:15" x14ac:dyDescent="0.25">
      <c r="E8579" s="2"/>
      <c r="F8579" s="2"/>
      <c r="G8579" s="5"/>
      <c r="H8579" s="2"/>
      <c r="I8579" s="2"/>
      <c r="J8579" s="2"/>
      <c r="K8579" s="2"/>
      <c r="L8579" s="2"/>
      <c r="M8579" s="2"/>
      <c r="N8579" s="2"/>
      <c r="O8579" s="2"/>
    </row>
    <row r="8582" spans="5:15" x14ac:dyDescent="0.25">
      <c r="E8582" s="2"/>
      <c r="F8582" s="2"/>
      <c r="G8582" s="5"/>
      <c r="H8582" s="2"/>
      <c r="I8582" s="2"/>
      <c r="J8582" s="2"/>
      <c r="K8582" s="2"/>
      <c r="L8582" s="2"/>
      <c r="M8582" s="2"/>
      <c r="N8582" s="2"/>
      <c r="O8582" s="2"/>
    </row>
    <row r="8583" spans="5:15" x14ac:dyDescent="0.25">
      <c r="E8583" s="2"/>
      <c r="F8583" s="2"/>
      <c r="G8583" s="5"/>
      <c r="H8583" s="2"/>
      <c r="I8583" s="2"/>
      <c r="J8583" s="2"/>
      <c r="K8583" s="2"/>
      <c r="L8583" s="2"/>
      <c r="M8583" s="2"/>
      <c r="N8583" s="2"/>
      <c r="O8583" s="2"/>
    </row>
    <row r="8584" spans="5:15" x14ac:dyDescent="0.25">
      <c r="I8584" s="2"/>
      <c r="J8584" s="2"/>
      <c r="K8584" s="2"/>
      <c r="L8584" s="2"/>
      <c r="M8584" s="2"/>
      <c r="N8584" s="2"/>
      <c r="O8584" s="2"/>
    </row>
    <row r="8585" spans="5:15" x14ac:dyDescent="0.25">
      <c r="H8585" s="2"/>
      <c r="I8585" s="2"/>
      <c r="J8585" s="2"/>
      <c r="K8585" s="2"/>
      <c r="L8585" s="2"/>
      <c r="M8585" s="2"/>
      <c r="N8585" s="2"/>
      <c r="O8585" s="2"/>
    </row>
    <row r="8586" spans="5:15" x14ac:dyDescent="0.25">
      <c r="G8586" s="5"/>
      <c r="H8586" s="2"/>
      <c r="I8586" s="2"/>
      <c r="J8586" s="2"/>
      <c r="K8586" s="2"/>
      <c r="L8586" s="2"/>
      <c r="M8586" s="2"/>
      <c r="N8586" s="2"/>
      <c r="O8586" s="2"/>
    </row>
    <row r="8587" spans="5:15" x14ac:dyDescent="0.25">
      <c r="K8587" s="2"/>
      <c r="L8587" s="2"/>
      <c r="M8587" s="2"/>
      <c r="N8587" s="2"/>
      <c r="O8587" s="2"/>
    </row>
    <row r="8588" spans="5:15" x14ac:dyDescent="0.25">
      <c r="K8588" s="2"/>
      <c r="L8588" s="2"/>
      <c r="M8588" s="2"/>
      <c r="N8588" s="2"/>
      <c r="O8588" s="2"/>
    </row>
    <row r="8589" spans="5:15" x14ac:dyDescent="0.25">
      <c r="E8589" s="2"/>
      <c r="F8589" s="2"/>
      <c r="G8589" s="5"/>
      <c r="H8589" s="2"/>
      <c r="I8589" s="2"/>
      <c r="J8589" s="2"/>
      <c r="K8589" s="2"/>
      <c r="L8589" s="2"/>
      <c r="M8589" s="2"/>
      <c r="N8589" s="2"/>
      <c r="O8589" s="2"/>
    </row>
    <row r="8590" spans="5:15" x14ac:dyDescent="0.25">
      <c r="E8590" s="2"/>
      <c r="F8590" s="2"/>
      <c r="G8590" s="5"/>
      <c r="H8590" s="2"/>
      <c r="I8590" s="2"/>
      <c r="J8590" s="2"/>
      <c r="K8590" s="2"/>
      <c r="L8590" s="2"/>
      <c r="M8590" s="2"/>
      <c r="N8590" s="2"/>
      <c r="O8590" s="2"/>
    </row>
    <row r="8591" spans="5:15" x14ac:dyDescent="0.25">
      <c r="E8591" s="2"/>
      <c r="F8591" s="2"/>
      <c r="G8591" s="5"/>
      <c r="H8591" s="2"/>
      <c r="I8591" s="2"/>
      <c r="J8591" s="2"/>
      <c r="K8591" s="2"/>
      <c r="L8591" s="2"/>
      <c r="M8591" s="2"/>
      <c r="N8591" s="2"/>
      <c r="O8591" s="2"/>
    </row>
    <row r="8592" spans="5:15" x14ac:dyDescent="0.25">
      <c r="E8592" s="2"/>
      <c r="F8592" s="2"/>
      <c r="G8592" s="5"/>
      <c r="H8592" s="2"/>
      <c r="I8592" s="2"/>
      <c r="J8592" s="2"/>
      <c r="K8592" s="2"/>
      <c r="L8592" s="2"/>
      <c r="M8592" s="2"/>
      <c r="N8592" s="2"/>
      <c r="O8592" s="2"/>
    </row>
    <row r="8594" spans="5:15" x14ac:dyDescent="0.25">
      <c r="E8594" s="2"/>
      <c r="F8594" s="2"/>
      <c r="G8594" s="5"/>
      <c r="H8594" s="2"/>
      <c r="I8594" s="2"/>
      <c r="J8594" s="2"/>
      <c r="K8594" s="2"/>
      <c r="L8594" s="2"/>
      <c r="M8594" s="2"/>
      <c r="N8594" s="2"/>
      <c r="O8594" s="2"/>
    </row>
    <row r="8595" spans="5:15" x14ac:dyDescent="0.25">
      <c r="E8595" s="2"/>
      <c r="F8595" s="2"/>
      <c r="G8595" s="5"/>
      <c r="H8595" s="2"/>
      <c r="I8595" s="2"/>
      <c r="J8595" s="2"/>
      <c r="K8595" s="2"/>
      <c r="L8595" s="2"/>
      <c r="M8595" s="2"/>
      <c r="N8595" s="2"/>
      <c r="O8595" s="2"/>
    </row>
    <row r="8596" spans="5:15" x14ac:dyDescent="0.25">
      <c r="E8596" s="2"/>
      <c r="F8596" s="2"/>
      <c r="G8596" s="5"/>
      <c r="H8596" s="2"/>
      <c r="I8596" s="2"/>
      <c r="J8596" s="2"/>
      <c r="K8596" s="2"/>
      <c r="L8596" s="2"/>
      <c r="M8596" s="2"/>
      <c r="N8596" s="2"/>
      <c r="O8596" s="2"/>
    </row>
    <row r="8597" spans="5:15" x14ac:dyDescent="0.25">
      <c r="E8597" s="2"/>
      <c r="F8597" s="2"/>
      <c r="G8597" s="5"/>
      <c r="H8597" s="2"/>
      <c r="I8597" s="2"/>
      <c r="J8597" s="2"/>
      <c r="K8597" s="2"/>
      <c r="L8597" s="2"/>
      <c r="M8597" s="2"/>
      <c r="N8597" s="2"/>
      <c r="O8597" s="2"/>
    </row>
    <row r="8598" spans="5:15" x14ac:dyDescent="0.25">
      <c r="E8598" s="2"/>
      <c r="F8598" s="2"/>
      <c r="G8598" s="5"/>
      <c r="H8598" s="2"/>
      <c r="I8598" s="2"/>
      <c r="J8598" s="2"/>
      <c r="K8598" s="2"/>
      <c r="L8598" s="2"/>
      <c r="M8598" s="2"/>
      <c r="N8598" s="2"/>
      <c r="O8598" s="2"/>
    </row>
    <row r="8599" spans="5:15" x14ac:dyDescent="0.25">
      <c r="E8599" s="2"/>
      <c r="F8599" s="2"/>
      <c r="G8599" s="5"/>
      <c r="H8599" s="2"/>
      <c r="I8599" s="2"/>
      <c r="J8599" s="2"/>
      <c r="K8599" s="2"/>
      <c r="L8599" s="2"/>
      <c r="M8599" s="2"/>
      <c r="N8599" s="2"/>
      <c r="O8599" s="2"/>
    </row>
    <row r="8600" spans="5:15" x14ac:dyDescent="0.25">
      <c r="E8600" s="2"/>
      <c r="F8600" s="2"/>
      <c r="G8600" s="5"/>
      <c r="H8600" s="2"/>
      <c r="I8600" s="2"/>
      <c r="J8600" s="2"/>
      <c r="K8600" s="2"/>
      <c r="L8600" s="2"/>
      <c r="M8600" s="2"/>
      <c r="N8600" s="2"/>
      <c r="O8600" s="2"/>
    </row>
    <row r="8601" spans="5:15" x14ac:dyDescent="0.25">
      <c r="E8601" s="2"/>
      <c r="F8601" s="2"/>
      <c r="G8601" s="5"/>
      <c r="H8601" s="2"/>
      <c r="I8601" s="2"/>
      <c r="J8601" s="2"/>
      <c r="K8601" s="2"/>
      <c r="L8601" s="2"/>
      <c r="M8601" s="2"/>
      <c r="N8601" s="2"/>
      <c r="O8601" s="2"/>
    </row>
    <row r="8602" spans="5:15" x14ac:dyDescent="0.25">
      <c r="E8602" s="2"/>
      <c r="F8602" s="2"/>
      <c r="G8602" s="5"/>
      <c r="H8602" s="2"/>
      <c r="I8602" s="2"/>
      <c r="J8602" s="2"/>
      <c r="K8602" s="2"/>
      <c r="L8602" s="2"/>
      <c r="M8602" s="2"/>
      <c r="N8602" s="2"/>
      <c r="O8602" s="2"/>
    </row>
    <row r="8603" spans="5:15" x14ac:dyDescent="0.25">
      <c r="E8603" s="2"/>
      <c r="F8603" s="2"/>
      <c r="G8603" s="5"/>
      <c r="H8603" s="2"/>
      <c r="I8603" s="2"/>
      <c r="J8603" s="2"/>
      <c r="K8603" s="2"/>
      <c r="L8603" s="2"/>
      <c r="M8603" s="2"/>
      <c r="N8603" s="2"/>
      <c r="O8603" s="2"/>
    </row>
    <row r="8604" spans="5:15" x14ac:dyDescent="0.25">
      <c r="E8604" s="2"/>
      <c r="F8604" s="2"/>
      <c r="G8604" s="5"/>
      <c r="H8604" s="2"/>
      <c r="I8604" s="2"/>
      <c r="J8604" s="2"/>
      <c r="K8604" s="2"/>
      <c r="L8604" s="2"/>
      <c r="M8604" s="2"/>
      <c r="N8604" s="2"/>
      <c r="O8604" s="2"/>
    </row>
    <row r="8606" spans="5:15" x14ac:dyDescent="0.25">
      <c r="E8606" s="2"/>
      <c r="F8606" s="2"/>
      <c r="G8606" s="5"/>
      <c r="H8606" s="2"/>
      <c r="I8606" s="2"/>
      <c r="J8606" s="2"/>
      <c r="K8606" s="2"/>
      <c r="L8606" s="2"/>
      <c r="M8606" s="2"/>
      <c r="N8606" s="2"/>
      <c r="O8606" s="2"/>
    </row>
    <row r="8607" spans="5:15" x14ac:dyDescent="0.25">
      <c r="E8607" s="2"/>
      <c r="F8607" s="2"/>
      <c r="G8607" s="5"/>
      <c r="H8607" s="2"/>
      <c r="I8607" s="2"/>
      <c r="J8607" s="2"/>
      <c r="K8607" s="2"/>
      <c r="L8607" s="2"/>
      <c r="M8607" s="2"/>
      <c r="N8607" s="2"/>
      <c r="O8607" s="2"/>
    </row>
    <row r="8608" spans="5:15" x14ac:dyDescent="0.25">
      <c r="E8608" s="2"/>
      <c r="F8608" s="2"/>
      <c r="G8608" s="5"/>
      <c r="H8608" s="2"/>
      <c r="I8608" s="2"/>
      <c r="J8608" s="2"/>
      <c r="K8608" s="2"/>
      <c r="L8608" s="2"/>
      <c r="M8608" s="2"/>
      <c r="N8608" s="2"/>
      <c r="O8608" s="2"/>
    </row>
    <row r="8609" spans="5:15" x14ac:dyDescent="0.25">
      <c r="E8609" s="2"/>
      <c r="F8609" s="2"/>
      <c r="G8609" s="5"/>
      <c r="H8609" s="2"/>
      <c r="I8609" s="2"/>
      <c r="J8609" s="2"/>
      <c r="K8609" s="2"/>
      <c r="L8609" s="2"/>
      <c r="M8609" s="2"/>
      <c r="N8609" s="2"/>
      <c r="O8609" s="2"/>
    </row>
    <row r="8610" spans="5:15" x14ac:dyDescent="0.25">
      <c r="E8610" s="2"/>
      <c r="F8610" s="2"/>
      <c r="G8610" s="5"/>
      <c r="H8610" s="2"/>
      <c r="I8610" s="2"/>
      <c r="J8610" s="2"/>
      <c r="K8610" s="2"/>
      <c r="L8610" s="2"/>
      <c r="M8610" s="2"/>
      <c r="N8610" s="2"/>
      <c r="O8610" s="2"/>
    </row>
    <row r="8611" spans="5:15" x14ac:dyDescent="0.25">
      <c r="E8611" s="2"/>
      <c r="F8611" s="2"/>
      <c r="G8611" s="5"/>
      <c r="H8611" s="2"/>
      <c r="I8611" s="2"/>
      <c r="J8611" s="2"/>
      <c r="K8611" s="2"/>
      <c r="L8611" s="2"/>
      <c r="M8611" s="2"/>
      <c r="N8611" s="2"/>
      <c r="O8611" s="2"/>
    </row>
    <row r="8612" spans="5:15" x14ac:dyDescent="0.25">
      <c r="E8612" s="2"/>
      <c r="F8612" s="2"/>
      <c r="G8612" s="5"/>
      <c r="H8612" s="2"/>
      <c r="I8612" s="2"/>
      <c r="J8612" s="2"/>
      <c r="K8612" s="2"/>
      <c r="L8612" s="2"/>
      <c r="M8612" s="2"/>
      <c r="N8612" s="2"/>
      <c r="O8612" s="2"/>
    </row>
    <row r="8613" spans="5:15" x14ac:dyDescent="0.25">
      <c r="E8613" s="2"/>
      <c r="F8613" s="2"/>
      <c r="G8613" s="5"/>
      <c r="H8613" s="2"/>
      <c r="I8613" s="2"/>
      <c r="J8613" s="2"/>
      <c r="K8613" s="2"/>
      <c r="L8613" s="2"/>
      <c r="M8613" s="2"/>
      <c r="N8613" s="2"/>
      <c r="O8613" s="2"/>
    </row>
    <row r="8614" spans="5:15" x14ac:dyDescent="0.25">
      <c r="E8614" s="2"/>
      <c r="F8614" s="2"/>
      <c r="G8614" s="5"/>
      <c r="H8614" s="2"/>
      <c r="I8614" s="2"/>
      <c r="J8614" s="2"/>
      <c r="K8614" s="2"/>
      <c r="L8614" s="2"/>
      <c r="M8614" s="2"/>
      <c r="N8614" s="2"/>
      <c r="O8614" s="2"/>
    </row>
    <row r="8615" spans="5:15" x14ac:dyDescent="0.25">
      <c r="E8615" s="2"/>
      <c r="F8615" s="2"/>
      <c r="G8615" s="5"/>
      <c r="H8615" s="2"/>
      <c r="I8615" s="2"/>
      <c r="J8615" s="2"/>
      <c r="K8615" s="2"/>
      <c r="L8615" s="2"/>
      <c r="M8615" s="2"/>
      <c r="N8615" s="2"/>
      <c r="O8615" s="2"/>
    </row>
    <row r="8616" spans="5:15" x14ac:dyDescent="0.25">
      <c r="E8616" s="2"/>
      <c r="F8616" s="2"/>
      <c r="G8616" s="5"/>
      <c r="H8616" s="2"/>
      <c r="I8616" s="2"/>
      <c r="J8616" s="2"/>
      <c r="K8616" s="2"/>
      <c r="L8616" s="2"/>
      <c r="M8616" s="2"/>
      <c r="N8616" s="2"/>
      <c r="O8616" s="2"/>
    </row>
    <row r="8617" spans="5:15" x14ac:dyDescent="0.25">
      <c r="O8617" s="2"/>
    </row>
    <row r="8618" spans="5:15" x14ac:dyDescent="0.25">
      <c r="E8618" s="2"/>
      <c r="F8618" s="2"/>
      <c r="G8618" s="5"/>
      <c r="H8618" s="2"/>
      <c r="I8618" s="2"/>
      <c r="J8618" s="2"/>
      <c r="K8618" s="2"/>
      <c r="L8618" s="2"/>
      <c r="M8618" s="2"/>
      <c r="N8618" s="2"/>
      <c r="O8618" s="2"/>
    </row>
    <row r="8619" spans="5:15" x14ac:dyDescent="0.25">
      <c r="F8619" s="2"/>
      <c r="G8619" s="5"/>
      <c r="H8619" s="2"/>
      <c r="I8619" s="2"/>
      <c r="J8619" s="2"/>
      <c r="K8619" s="2"/>
      <c r="L8619" s="2"/>
      <c r="M8619" s="2"/>
      <c r="N8619" s="2"/>
      <c r="O8619" s="2"/>
    </row>
    <row r="8620" spans="5:15" x14ac:dyDescent="0.25">
      <c r="E8620" s="2"/>
      <c r="F8620" s="2"/>
      <c r="G8620" s="5"/>
      <c r="H8620" s="2"/>
      <c r="I8620" s="2"/>
      <c r="J8620" s="2"/>
      <c r="K8620" s="2"/>
      <c r="L8620" s="2"/>
      <c r="M8620" s="2"/>
      <c r="N8620" s="2"/>
      <c r="O8620" s="2"/>
    </row>
    <row r="8621" spans="5:15" x14ac:dyDescent="0.25">
      <c r="F8621" s="2"/>
      <c r="G8621" s="5"/>
      <c r="H8621" s="2"/>
      <c r="I8621" s="2"/>
      <c r="J8621" s="2"/>
      <c r="K8621" s="2"/>
      <c r="L8621" s="2"/>
      <c r="M8621" s="2"/>
      <c r="N8621" s="2"/>
      <c r="O8621" s="2"/>
    </row>
    <row r="8622" spans="5:15" x14ac:dyDescent="0.25">
      <c r="E8622" s="2"/>
      <c r="F8622" s="2"/>
      <c r="G8622" s="5"/>
      <c r="H8622" s="2"/>
      <c r="I8622" s="2"/>
      <c r="J8622" s="2"/>
      <c r="K8622" s="2"/>
      <c r="L8622" s="2"/>
      <c r="M8622" s="2"/>
      <c r="N8622" s="2"/>
      <c r="O8622" s="2"/>
    </row>
    <row r="8623" spans="5:15" x14ac:dyDescent="0.25">
      <c r="E8623" s="2"/>
      <c r="F8623" s="2"/>
      <c r="G8623" s="5"/>
      <c r="H8623" s="2"/>
      <c r="I8623" s="2"/>
      <c r="J8623" s="2"/>
      <c r="K8623" s="2"/>
      <c r="L8623" s="2"/>
      <c r="M8623" s="2"/>
      <c r="N8623" s="2"/>
      <c r="O8623" s="2"/>
    </row>
    <row r="8624" spans="5:15" x14ac:dyDescent="0.25">
      <c r="E8624" s="2"/>
      <c r="F8624" s="2"/>
      <c r="G8624" s="5"/>
      <c r="H8624" s="2"/>
      <c r="I8624" s="2"/>
      <c r="J8624" s="2"/>
      <c r="K8624" s="2"/>
      <c r="L8624" s="2"/>
      <c r="M8624" s="2"/>
      <c r="N8624" s="2"/>
      <c r="O8624" s="2"/>
    </row>
    <row r="8625" spans="5:15" x14ac:dyDescent="0.25">
      <c r="F8625" s="2"/>
      <c r="G8625" s="5"/>
      <c r="H8625" s="2"/>
      <c r="I8625" s="2"/>
      <c r="J8625" s="2"/>
      <c r="K8625" s="2"/>
      <c r="L8625" s="2"/>
      <c r="M8625" s="2"/>
      <c r="N8625" s="2"/>
      <c r="O8625" s="2"/>
    </row>
    <row r="8626" spans="5:15" x14ac:dyDescent="0.25">
      <c r="E8626" s="2"/>
      <c r="F8626" s="2"/>
      <c r="G8626" s="5"/>
      <c r="H8626" s="2"/>
      <c r="I8626" s="2"/>
      <c r="J8626" s="2"/>
      <c r="K8626" s="2"/>
      <c r="L8626" s="2"/>
      <c r="M8626" s="2"/>
      <c r="N8626" s="2"/>
      <c r="O8626" s="2"/>
    </row>
    <row r="8627" spans="5:15" x14ac:dyDescent="0.25">
      <c r="E8627" s="2"/>
      <c r="F8627" s="2"/>
      <c r="G8627" s="5"/>
      <c r="H8627" s="2"/>
      <c r="I8627" s="2"/>
      <c r="J8627" s="2"/>
      <c r="K8627" s="2"/>
      <c r="L8627" s="2"/>
      <c r="M8627" s="2"/>
      <c r="N8627" s="2"/>
      <c r="O8627" s="2"/>
    </row>
    <row r="8629" spans="5:15" x14ac:dyDescent="0.25">
      <c r="E8629" s="2"/>
      <c r="F8629" s="2"/>
      <c r="G8629" s="5"/>
      <c r="H8629" s="2"/>
      <c r="I8629" s="2"/>
      <c r="J8629" s="2"/>
      <c r="K8629" s="2"/>
      <c r="L8629" s="2"/>
      <c r="M8629" s="2"/>
      <c r="N8629" s="2"/>
      <c r="O8629" s="2"/>
    </row>
    <row r="8630" spans="5:15" x14ac:dyDescent="0.25">
      <c r="E8630" s="2"/>
      <c r="F8630" s="2"/>
      <c r="G8630" s="5"/>
      <c r="H8630" s="2"/>
      <c r="I8630" s="2"/>
      <c r="J8630" s="2"/>
      <c r="K8630" s="2"/>
      <c r="L8630" s="2"/>
      <c r="M8630" s="2"/>
      <c r="N8630" s="2"/>
      <c r="O8630" s="2"/>
    </row>
    <row r="8631" spans="5:15" x14ac:dyDescent="0.25">
      <c r="E8631" s="2"/>
      <c r="F8631" s="2"/>
      <c r="G8631" s="5"/>
      <c r="H8631" s="2"/>
      <c r="I8631" s="2"/>
      <c r="J8631" s="2"/>
      <c r="K8631" s="2"/>
      <c r="L8631" s="2"/>
      <c r="M8631" s="2"/>
      <c r="N8631" s="2"/>
      <c r="O8631" s="2"/>
    </row>
    <row r="8632" spans="5:15" x14ac:dyDescent="0.25">
      <c r="E8632" s="2"/>
      <c r="F8632" s="2"/>
      <c r="G8632" s="5"/>
      <c r="H8632" s="2"/>
      <c r="I8632" s="2"/>
      <c r="J8632" s="2"/>
      <c r="K8632" s="2"/>
      <c r="L8632" s="2"/>
      <c r="M8632" s="2"/>
      <c r="N8632" s="2"/>
      <c r="O8632" s="2"/>
    </row>
    <row r="8633" spans="5:15" x14ac:dyDescent="0.25">
      <c r="E8633" s="2"/>
      <c r="F8633" s="2"/>
      <c r="G8633" s="5"/>
      <c r="H8633" s="2"/>
      <c r="I8633" s="2"/>
      <c r="J8633" s="2"/>
      <c r="K8633" s="2"/>
      <c r="L8633" s="2"/>
      <c r="M8633" s="2"/>
      <c r="N8633" s="2"/>
      <c r="O8633" s="2"/>
    </row>
    <row r="8634" spans="5:15" x14ac:dyDescent="0.25">
      <c r="E8634" s="2"/>
      <c r="F8634" s="2"/>
      <c r="G8634" s="5"/>
      <c r="H8634" s="2"/>
      <c r="I8634" s="2"/>
      <c r="J8634" s="2"/>
      <c r="K8634" s="2"/>
      <c r="L8634" s="2"/>
      <c r="M8634" s="2"/>
      <c r="N8634" s="2"/>
      <c r="O8634" s="2"/>
    </row>
    <row r="8635" spans="5:15" x14ac:dyDescent="0.25">
      <c r="E8635" s="2"/>
      <c r="F8635" s="2"/>
      <c r="G8635" s="5"/>
      <c r="H8635" s="2"/>
      <c r="I8635" s="2"/>
      <c r="J8635" s="2"/>
      <c r="K8635" s="2"/>
      <c r="L8635" s="2"/>
      <c r="M8635" s="2"/>
      <c r="N8635" s="2"/>
      <c r="O8635" s="2"/>
    </row>
    <row r="8636" spans="5:15" x14ac:dyDescent="0.25">
      <c r="E8636" s="2"/>
      <c r="F8636" s="2"/>
      <c r="G8636" s="5"/>
      <c r="H8636" s="2"/>
      <c r="I8636" s="2"/>
      <c r="J8636" s="2"/>
      <c r="K8636" s="2"/>
      <c r="L8636" s="2"/>
      <c r="M8636" s="2"/>
      <c r="N8636" s="2"/>
      <c r="O8636" s="2"/>
    </row>
    <row r="8637" spans="5:15" x14ac:dyDescent="0.25">
      <c r="E8637" s="2"/>
      <c r="F8637" s="2"/>
      <c r="G8637" s="5"/>
      <c r="H8637" s="2"/>
      <c r="I8637" s="2"/>
      <c r="J8637" s="2"/>
      <c r="K8637" s="2"/>
      <c r="L8637" s="2"/>
      <c r="M8637" s="2"/>
      <c r="N8637" s="2"/>
      <c r="O8637" s="2"/>
    </row>
    <row r="8638" spans="5:15" x14ac:dyDescent="0.25">
      <c r="N8638" s="2"/>
      <c r="O8638" s="2"/>
    </row>
    <row r="8640" spans="5:15" x14ac:dyDescent="0.25">
      <c r="E8640" s="2"/>
      <c r="F8640" s="2"/>
      <c r="G8640" s="5"/>
      <c r="H8640" s="2"/>
      <c r="I8640" s="2"/>
      <c r="J8640" s="2"/>
      <c r="K8640" s="2"/>
      <c r="L8640" s="2"/>
      <c r="M8640" s="2"/>
      <c r="N8640" s="2"/>
      <c r="O8640" s="2"/>
    </row>
    <row r="8641" spans="5:15" x14ac:dyDescent="0.25">
      <c r="E8641" s="2"/>
      <c r="F8641" s="2"/>
      <c r="G8641" s="5"/>
      <c r="H8641" s="2"/>
      <c r="I8641" s="2"/>
      <c r="J8641" s="2"/>
      <c r="K8641" s="2"/>
      <c r="L8641" s="2"/>
      <c r="M8641" s="2"/>
      <c r="N8641" s="2"/>
      <c r="O8641" s="2"/>
    </row>
    <row r="8642" spans="5:15" x14ac:dyDescent="0.25">
      <c r="G8642" s="5"/>
      <c r="H8642" s="2"/>
      <c r="I8642" s="2"/>
      <c r="J8642" s="2"/>
      <c r="K8642" s="2"/>
      <c r="L8642" s="2"/>
      <c r="M8642" s="2"/>
      <c r="N8642" s="2"/>
      <c r="O8642" s="2"/>
    </row>
    <row r="8644" spans="5:15" x14ac:dyDescent="0.25">
      <c r="E8644" s="2"/>
      <c r="F8644" s="2"/>
      <c r="G8644" s="5"/>
      <c r="H8644" s="2"/>
      <c r="I8644" s="2"/>
      <c r="J8644" s="2"/>
      <c r="K8644" s="2"/>
      <c r="L8644" s="2"/>
      <c r="M8644" s="2"/>
      <c r="N8644" s="2"/>
      <c r="O8644" s="2"/>
    </row>
    <row r="8645" spans="5:15" x14ac:dyDescent="0.25">
      <c r="F8645" s="2"/>
      <c r="G8645" s="5"/>
      <c r="H8645" s="2"/>
      <c r="I8645" s="2"/>
      <c r="J8645" s="2"/>
      <c r="K8645" s="2"/>
      <c r="L8645" s="2"/>
      <c r="M8645" s="2"/>
      <c r="N8645" s="2"/>
      <c r="O8645" s="2"/>
    </row>
    <row r="8646" spans="5:15" x14ac:dyDescent="0.25">
      <c r="E8646" s="2"/>
      <c r="F8646" s="2"/>
      <c r="G8646" s="5"/>
      <c r="H8646" s="2"/>
      <c r="I8646" s="2"/>
      <c r="J8646" s="2"/>
      <c r="K8646" s="2"/>
      <c r="L8646" s="2"/>
      <c r="M8646" s="2"/>
      <c r="N8646" s="2"/>
      <c r="O8646" s="2"/>
    </row>
    <row r="8647" spans="5:15" x14ac:dyDescent="0.25">
      <c r="G8647" s="5"/>
      <c r="I8647" s="2"/>
      <c r="J8647" s="2"/>
      <c r="K8647" s="2"/>
      <c r="L8647" s="2"/>
      <c r="M8647" s="2"/>
      <c r="N8647" s="2"/>
      <c r="O8647" s="2"/>
    </row>
    <row r="8648" spans="5:15" x14ac:dyDescent="0.25">
      <c r="F8648" s="2"/>
      <c r="G8648" s="5"/>
      <c r="H8648" s="2"/>
      <c r="I8648" s="2"/>
      <c r="J8648" s="2"/>
      <c r="K8648" s="2"/>
      <c r="L8648" s="2"/>
      <c r="M8648" s="2"/>
      <c r="N8648" s="2"/>
      <c r="O8648" s="2"/>
    </row>
    <row r="8649" spans="5:15" x14ac:dyDescent="0.25">
      <c r="E8649" s="2"/>
      <c r="F8649" s="2"/>
      <c r="G8649" s="5"/>
      <c r="H8649" s="2"/>
      <c r="I8649" s="2"/>
      <c r="J8649" s="2"/>
      <c r="K8649" s="2"/>
      <c r="L8649" s="2"/>
      <c r="M8649" s="2"/>
      <c r="N8649" s="2"/>
      <c r="O8649" s="2"/>
    </row>
    <row r="8652" spans="5:15" x14ac:dyDescent="0.25">
      <c r="E8652" s="2"/>
      <c r="F8652" s="2"/>
      <c r="G8652" s="5"/>
      <c r="H8652" s="2"/>
      <c r="I8652" s="2"/>
      <c r="J8652" s="2"/>
      <c r="K8652" s="2"/>
      <c r="L8652" s="2"/>
      <c r="M8652" s="2"/>
      <c r="N8652" s="2"/>
      <c r="O8652" s="2"/>
    </row>
    <row r="8653" spans="5:15" x14ac:dyDescent="0.25">
      <c r="E8653" s="2"/>
      <c r="F8653" s="2"/>
      <c r="G8653" s="5"/>
      <c r="H8653" s="2"/>
      <c r="I8653" s="2"/>
      <c r="J8653" s="2"/>
      <c r="K8653" s="2"/>
      <c r="L8653" s="2"/>
      <c r="M8653" s="2"/>
      <c r="N8653" s="2"/>
      <c r="O8653" s="2"/>
    </row>
    <row r="8654" spans="5:15" x14ac:dyDescent="0.25">
      <c r="J8654" s="2"/>
      <c r="K8654" s="2"/>
      <c r="L8654" s="2"/>
      <c r="M8654" s="2"/>
      <c r="N8654" s="2"/>
      <c r="O8654" s="2"/>
    </row>
    <row r="8656" spans="5:15" x14ac:dyDescent="0.25">
      <c r="E8656" s="2"/>
      <c r="F8656" s="2"/>
      <c r="G8656" s="5"/>
      <c r="H8656" s="2"/>
      <c r="I8656" s="2"/>
      <c r="J8656" s="2"/>
      <c r="K8656" s="2"/>
      <c r="L8656" s="2"/>
      <c r="M8656" s="2"/>
      <c r="N8656" s="2"/>
      <c r="O8656" s="2"/>
    </row>
    <row r="8657" spans="5:15" x14ac:dyDescent="0.25">
      <c r="G8657" s="5"/>
      <c r="H8657" s="2"/>
      <c r="I8657" s="2"/>
      <c r="J8657" s="2"/>
      <c r="K8657" s="2"/>
      <c r="L8657" s="2"/>
      <c r="M8657" s="2"/>
      <c r="N8657" s="2"/>
      <c r="O8657" s="2"/>
    </row>
    <row r="8658" spans="5:15" x14ac:dyDescent="0.25">
      <c r="G8658" s="5"/>
      <c r="H8658" s="2"/>
      <c r="I8658" s="2"/>
      <c r="J8658" s="2"/>
      <c r="K8658" s="2"/>
      <c r="L8658" s="2"/>
      <c r="M8658" s="2"/>
      <c r="N8658" s="2"/>
      <c r="O8658" s="2"/>
    </row>
    <row r="8659" spans="5:15" x14ac:dyDescent="0.25">
      <c r="E8659" s="2"/>
      <c r="F8659" s="2"/>
      <c r="G8659" s="5"/>
      <c r="H8659" s="2"/>
      <c r="I8659" s="2"/>
      <c r="J8659" s="2"/>
      <c r="K8659" s="2"/>
      <c r="L8659" s="2"/>
      <c r="M8659" s="2"/>
      <c r="N8659" s="2"/>
      <c r="O8659" s="2"/>
    </row>
    <row r="8660" spans="5:15" x14ac:dyDescent="0.25">
      <c r="E8660" s="2"/>
      <c r="F8660" s="2"/>
      <c r="G8660" s="5"/>
      <c r="H8660" s="2"/>
      <c r="I8660" s="2"/>
      <c r="J8660" s="2"/>
      <c r="K8660" s="2"/>
      <c r="L8660" s="2"/>
      <c r="M8660" s="2"/>
      <c r="N8660" s="2"/>
      <c r="O8660" s="2"/>
    </row>
    <row r="8661" spans="5:15" x14ac:dyDescent="0.25">
      <c r="E8661" s="2"/>
      <c r="F8661" s="2"/>
      <c r="G8661" s="5"/>
      <c r="H8661" s="2"/>
      <c r="I8661" s="2"/>
      <c r="J8661" s="2"/>
      <c r="K8661" s="2"/>
      <c r="L8661" s="2"/>
      <c r="M8661" s="2"/>
      <c r="N8661" s="2"/>
      <c r="O8661" s="2"/>
    </row>
    <row r="8662" spans="5:15" x14ac:dyDescent="0.25">
      <c r="E8662" s="2"/>
      <c r="F8662" s="2"/>
      <c r="G8662" s="5"/>
      <c r="H8662" s="2"/>
      <c r="I8662" s="2"/>
      <c r="J8662" s="2"/>
      <c r="K8662" s="2"/>
      <c r="L8662" s="2"/>
      <c r="M8662" s="2"/>
      <c r="N8662" s="2"/>
      <c r="O8662" s="2"/>
    </row>
    <row r="8664" spans="5:15" x14ac:dyDescent="0.25">
      <c r="E8664" s="2"/>
      <c r="F8664" s="2"/>
      <c r="G8664" s="5"/>
      <c r="H8664" s="2"/>
      <c r="I8664" s="2"/>
      <c r="J8664" s="2"/>
      <c r="K8664" s="2"/>
      <c r="L8664" s="2"/>
      <c r="M8664" s="2"/>
      <c r="N8664" s="2"/>
      <c r="O8664" s="2"/>
    </row>
    <row r="8665" spans="5:15" x14ac:dyDescent="0.25">
      <c r="E8665" s="2"/>
      <c r="F8665" s="2"/>
      <c r="G8665" s="5"/>
      <c r="H8665" s="2"/>
      <c r="I8665" s="2"/>
      <c r="J8665" s="2"/>
      <c r="K8665" s="2"/>
      <c r="L8665" s="2"/>
      <c r="M8665" s="2"/>
      <c r="N8665" s="2"/>
      <c r="O8665" s="2"/>
    </row>
    <row r="8666" spans="5:15" x14ac:dyDescent="0.25">
      <c r="E8666" s="2"/>
      <c r="F8666" s="2"/>
      <c r="G8666" s="5"/>
      <c r="H8666" s="2"/>
      <c r="I8666" s="2"/>
      <c r="J8666" s="2"/>
      <c r="K8666" s="2"/>
      <c r="L8666" s="2"/>
      <c r="M8666" s="2"/>
      <c r="N8666" s="2"/>
      <c r="O8666" s="2"/>
    </row>
    <row r="8668" spans="5:15" x14ac:dyDescent="0.25">
      <c r="E8668" s="2"/>
      <c r="F8668" s="2"/>
      <c r="G8668" s="5"/>
      <c r="H8668" s="2"/>
      <c r="I8668" s="2"/>
      <c r="J8668" s="2"/>
      <c r="K8668" s="2"/>
      <c r="L8668" s="2"/>
      <c r="M8668" s="2"/>
      <c r="N8668" s="2"/>
      <c r="O8668" s="2"/>
    </row>
    <row r="8669" spans="5:15" x14ac:dyDescent="0.25">
      <c r="E8669" s="2"/>
      <c r="F8669" s="2"/>
      <c r="G8669" s="5"/>
      <c r="H8669" s="2"/>
      <c r="I8669" s="2"/>
      <c r="J8669" s="2"/>
      <c r="K8669" s="2"/>
      <c r="L8669" s="2"/>
      <c r="M8669" s="2"/>
      <c r="N8669" s="2"/>
      <c r="O8669" s="2"/>
    </row>
    <row r="8670" spans="5:15" x14ac:dyDescent="0.25">
      <c r="E8670" s="2"/>
      <c r="F8670" s="2"/>
      <c r="G8670" s="5"/>
      <c r="H8670" s="2"/>
      <c r="I8670" s="2"/>
      <c r="J8670" s="2"/>
      <c r="K8670" s="2"/>
      <c r="L8670" s="2"/>
      <c r="M8670" s="2"/>
      <c r="N8670" s="2"/>
      <c r="O8670" s="2"/>
    </row>
    <row r="8671" spans="5:15" x14ac:dyDescent="0.25">
      <c r="E8671" s="2"/>
      <c r="F8671" s="2"/>
      <c r="G8671" s="5"/>
      <c r="H8671" s="2"/>
      <c r="I8671" s="2"/>
      <c r="J8671" s="2"/>
      <c r="K8671" s="2"/>
      <c r="L8671" s="2"/>
      <c r="M8671" s="2"/>
      <c r="N8671" s="2"/>
      <c r="O8671" s="2"/>
    </row>
    <row r="8672" spans="5:15" x14ac:dyDescent="0.25">
      <c r="E8672" s="2"/>
      <c r="F8672" s="2"/>
      <c r="G8672" s="5"/>
      <c r="H8672" s="2"/>
      <c r="I8672" s="2"/>
      <c r="J8672" s="2"/>
      <c r="K8672" s="2"/>
      <c r="L8672" s="2"/>
      <c r="M8672" s="2"/>
      <c r="N8672" s="2"/>
      <c r="O8672" s="2"/>
    </row>
    <row r="8673" spans="5:15" x14ac:dyDescent="0.25">
      <c r="E8673" s="2"/>
      <c r="F8673" s="2"/>
      <c r="G8673" s="5"/>
      <c r="H8673" s="2"/>
      <c r="I8673" s="2"/>
      <c r="J8673" s="2"/>
      <c r="K8673" s="2"/>
      <c r="L8673" s="2"/>
      <c r="M8673" s="2"/>
      <c r="N8673" s="2"/>
      <c r="O8673" s="2"/>
    </row>
    <row r="8674" spans="5:15" x14ac:dyDescent="0.25">
      <c r="F8674" s="2"/>
      <c r="G8674" s="5"/>
      <c r="H8674" s="2"/>
      <c r="I8674" s="2"/>
      <c r="J8674" s="2"/>
      <c r="K8674" s="2"/>
      <c r="L8674" s="2"/>
      <c r="M8674" s="2"/>
      <c r="N8674" s="2"/>
      <c r="O8674" s="2"/>
    </row>
    <row r="8676" spans="5:15" x14ac:dyDescent="0.25">
      <c r="E8676" s="2"/>
      <c r="F8676" s="2"/>
      <c r="G8676" s="5"/>
      <c r="H8676" s="2"/>
      <c r="I8676" s="2"/>
      <c r="J8676" s="2"/>
      <c r="K8676" s="2"/>
      <c r="L8676" s="2"/>
      <c r="M8676" s="2"/>
      <c r="N8676" s="2"/>
      <c r="O8676" s="2"/>
    </row>
    <row r="8677" spans="5:15" x14ac:dyDescent="0.25">
      <c r="E8677" s="2"/>
      <c r="F8677" s="2"/>
      <c r="G8677" s="5"/>
      <c r="H8677" s="2"/>
      <c r="I8677" s="2"/>
      <c r="J8677" s="2"/>
      <c r="K8677" s="2"/>
      <c r="L8677" s="2"/>
      <c r="M8677" s="2"/>
      <c r="N8677" s="2"/>
      <c r="O8677" s="2"/>
    </row>
    <row r="8678" spans="5:15" x14ac:dyDescent="0.25">
      <c r="E8678" s="2"/>
      <c r="F8678" s="2"/>
      <c r="G8678" s="5"/>
      <c r="H8678" s="2"/>
      <c r="I8678" s="2"/>
      <c r="J8678" s="2"/>
      <c r="K8678" s="2"/>
      <c r="L8678" s="2"/>
      <c r="M8678" s="2"/>
      <c r="N8678" s="2"/>
      <c r="O8678" s="2"/>
    </row>
    <row r="8679" spans="5:15" x14ac:dyDescent="0.25">
      <c r="G8679" s="5"/>
      <c r="H8679" s="2"/>
      <c r="I8679" s="2"/>
      <c r="J8679" s="2"/>
      <c r="K8679" s="2"/>
      <c r="L8679" s="2"/>
      <c r="M8679" s="2"/>
      <c r="N8679" s="2"/>
      <c r="O8679" s="2"/>
    </row>
    <row r="8680" spans="5:15" x14ac:dyDescent="0.25">
      <c r="E8680" s="2"/>
      <c r="F8680" s="2"/>
      <c r="G8680" s="5"/>
      <c r="H8680" s="2"/>
      <c r="I8680" s="2"/>
      <c r="J8680" s="2"/>
      <c r="K8680" s="2"/>
      <c r="L8680" s="2"/>
      <c r="M8680" s="2"/>
      <c r="N8680" s="2"/>
      <c r="O8680" s="2"/>
    </row>
    <row r="8681" spans="5:15" x14ac:dyDescent="0.25">
      <c r="E8681" s="2"/>
      <c r="F8681" s="2"/>
      <c r="G8681" s="5"/>
      <c r="H8681" s="2"/>
      <c r="I8681" s="2"/>
      <c r="J8681" s="2"/>
      <c r="K8681" s="2"/>
      <c r="L8681" s="2"/>
      <c r="M8681" s="2"/>
      <c r="N8681" s="2"/>
      <c r="O8681" s="2"/>
    </row>
    <row r="8682" spans="5:15" x14ac:dyDescent="0.25">
      <c r="E8682" s="2"/>
      <c r="F8682" s="2"/>
      <c r="G8682" s="5"/>
      <c r="H8682" s="2"/>
      <c r="I8682" s="2"/>
      <c r="J8682" s="2"/>
      <c r="K8682" s="2"/>
      <c r="L8682" s="2"/>
      <c r="M8682" s="2"/>
      <c r="N8682" s="2"/>
      <c r="O8682" s="2"/>
    </row>
    <row r="8683" spans="5:15" x14ac:dyDescent="0.25">
      <c r="E8683" s="2"/>
      <c r="F8683" s="2"/>
      <c r="G8683" s="5"/>
      <c r="H8683" s="2"/>
      <c r="I8683" s="2"/>
      <c r="J8683" s="2"/>
      <c r="K8683" s="2"/>
      <c r="L8683" s="2"/>
      <c r="M8683" s="2"/>
      <c r="N8683" s="2"/>
      <c r="O8683" s="2"/>
    </row>
    <row r="8684" spans="5:15" x14ac:dyDescent="0.25">
      <c r="E8684" s="2"/>
      <c r="F8684" s="2"/>
      <c r="G8684" s="5"/>
      <c r="H8684" s="2"/>
      <c r="I8684" s="2"/>
      <c r="J8684" s="2"/>
      <c r="K8684" s="2"/>
      <c r="L8684" s="2"/>
      <c r="M8684" s="2"/>
      <c r="N8684" s="2"/>
      <c r="O8684" s="2"/>
    </row>
    <row r="8685" spans="5:15" x14ac:dyDescent="0.25">
      <c r="E8685" s="2"/>
      <c r="F8685" s="2"/>
      <c r="G8685" s="5"/>
      <c r="H8685" s="2"/>
      <c r="I8685" s="2"/>
      <c r="J8685" s="2"/>
      <c r="K8685" s="2"/>
      <c r="L8685" s="2"/>
      <c r="M8685" s="2"/>
      <c r="N8685" s="2"/>
      <c r="O8685" s="2"/>
    </row>
    <row r="8687" spans="5:15" x14ac:dyDescent="0.25">
      <c r="E8687" s="2"/>
      <c r="F8687" s="2"/>
      <c r="G8687" s="5"/>
      <c r="H8687" s="2"/>
      <c r="I8687" s="2"/>
      <c r="J8687" s="2"/>
      <c r="K8687" s="2"/>
      <c r="L8687" s="2"/>
      <c r="M8687" s="2"/>
      <c r="N8687" s="2"/>
      <c r="O8687" s="2"/>
    </row>
    <row r="8688" spans="5:15" x14ac:dyDescent="0.25">
      <c r="E8688" s="2"/>
      <c r="F8688" s="2"/>
      <c r="G8688" s="5"/>
      <c r="H8688" s="2"/>
      <c r="I8688" s="2"/>
      <c r="J8688" s="2"/>
      <c r="K8688" s="2"/>
      <c r="L8688" s="2"/>
      <c r="M8688" s="2"/>
      <c r="N8688" s="2"/>
      <c r="O8688" s="2"/>
    </row>
    <row r="8689" spans="5:15" x14ac:dyDescent="0.25">
      <c r="E8689" s="2"/>
      <c r="F8689" s="2"/>
      <c r="G8689" s="5"/>
      <c r="H8689" s="2"/>
      <c r="I8689" s="2"/>
      <c r="J8689" s="2"/>
      <c r="K8689" s="2"/>
      <c r="L8689" s="2"/>
      <c r="M8689" s="2"/>
      <c r="N8689" s="2"/>
      <c r="O8689" s="2"/>
    </row>
    <row r="8690" spans="5:15" x14ac:dyDescent="0.25">
      <c r="E8690" s="2"/>
      <c r="F8690" s="2"/>
      <c r="G8690" s="5"/>
      <c r="H8690" s="2"/>
      <c r="I8690" s="2"/>
      <c r="J8690" s="2"/>
      <c r="K8690" s="2"/>
      <c r="L8690" s="2"/>
      <c r="M8690" s="2"/>
      <c r="N8690" s="2"/>
      <c r="O8690" s="2"/>
    </row>
    <row r="8691" spans="5:15" x14ac:dyDescent="0.25">
      <c r="E8691" s="2"/>
      <c r="F8691" s="2"/>
      <c r="G8691" s="5"/>
      <c r="H8691" s="2"/>
      <c r="I8691" s="2"/>
      <c r="J8691" s="2"/>
      <c r="K8691" s="2"/>
      <c r="L8691" s="2"/>
      <c r="M8691" s="2"/>
      <c r="N8691" s="2"/>
      <c r="O8691" s="2"/>
    </row>
    <row r="8692" spans="5:15" x14ac:dyDescent="0.25">
      <c r="E8692" s="2"/>
      <c r="F8692" s="2"/>
      <c r="G8692" s="5"/>
      <c r="H8692" s="2"/>
      <c r="I8692" s="2"/>
      <c r="J8692" s="2"/>
      <c r="K8692" s="2"/>
      <c r="L8692" s="2"/>
      <c r="M8692" s="2"/>
      <c r="N8692" s="2"/>
      <c r="O8692" s="2"/>
    </row>
    <row r="8693" spans="5:15" x14ac:dyDescent="0.25">
      <c r="E8693" s="2"/>
      <c r="F8693" s="2"/>
      <c r="G8693" s="5"/>
      <c r="H8693" s="2"/>
      <c r="I8693" s="2"/>
      <c r="J8693" s="2"/>
    </row>
    <row r="8694" spans="5:15" x14ac:dyDescent="0.25">
      <c r="E8694" s="2"/>
      <c r="F8694" s="2"/>
      <c r="G8694" s="5"/>
      <c r="H8694" s="2"/>
      <c r="I8694" s="2"/>
      <c r="J8694" s="2"/>
      <c r="K8694" s="2"/>
      <c r="L8694" s="2"/>
      <c r="M8694" s="2"/>
      <c r="N8694" s="2"/>
      <c r="O8694" s="2"/>
    </row>
    <row r="8695" spans="5:15" x14ac:dyDescent="0.25">
      <c r="F8695" s="2"/>
      <c r="G8695" s="5"/>
      <c r="H8695" s="2"/>
      <c r="I8695" s="2"/>
      <c r="J8695" s="2"/>
      <c r="K8695" s="2"/>
      <c r="L8695" s="2"/>
      <c r="M8695" s="2"/>
      <c r="N8695" s="2"/>
      <c r="O8695" s="2"/>
    </row>
    <row r="8698" spans="5:15" x14ac:dyDescent="0.25">
      <c r="E8698" s="2"/>
      <c r="F8698" s="2"/>
      <c r="G8698" s="5"/>
      <c r="H8698" s="2"/>
      <c r="I8698" s="2"/>
      <c r="J8698" s="2"/>
      <c r="K8698" s="2"/>
      <c r="L8698" s="2"/>
      <c r="M8698" s="2"/>
      <c r="N8698" s="2"/>
      <c r="O8698" s="2"/>
    </row>
    <row r="8699" spans="5:15" x14ac:dyDescent="0.25">
      <c r="E8699" s="2"/>
      <c r="F8699" s="2"/>
      <c r="G8699" s="5"/>
      <c r="H8699" s="2"/>
      <c r="I8699" s="2"/>
      <c r="J8699" s="2"/>
      <c r="K8699" s="2"/>
      <c r="L8699" s="2"/>
      <c r="M8699" s="2"/>
      <c r="N8699" s="2"/>
      <c r="O8699" s="2"/>
    </row>
    <row r="8701" spans="5:15" x14ac:dyDescent="0.25">
      <c r="M8701" s="2"/>
      <c r="N8701" s="2"/>
      <c r="O8701" s="2"/>
    </row>
    <row r="8702" spans="5:15" x14ac:dyDescent="0.25">
      <c r="E8702" s="2"/>
      <c r="F8702" s="2"/>
      <c r="G8702" s="5"/>
      <c r="H8702" s="2"/>
      <c r="I8702" s="2"/>
      <c r="J8702" s="2"/>
      <c r="K8702" s="2"/>
      <c r="L8702" s="2"/>
      <c r="M8702" s="2"/>
      <c r="N8702" s="2"/>
      <c r="O8702" s="2"/>
    </row>
    <row r="8703" spans="5:15" x14ac:dyDescent="0.25">
      <c r="E8703" s="2"/>
      <c r="F8703" s="2"/>
      <c r="G8703" s="5"/>
      <c r="H8703" s="2"/>
      <c r="I8703" s="2"/>
      <c r="J8703" s="2"/>
      <c r="K8703" s="2"/>
      <c r="L8703" s="2"/>
      <c r="M8703" s="2"/>
      <c r="N8703" s="2"/>
      <c r="O8703" s="2"/>
    </row>
    <row r="8704" spans="5:15" x14ac:dyDescent="0.25">
      <c r="E8704" s="2"/>
      <c r="F8704" s="2"/>
      <c r="G8704" s="5"/>
      <c r="H8704" s="2"/>
      <c r="I8704" s="2"/>
      <c r="J8704" s="2"/>
      <c r="K8704" s="2"/>
      <c r="L8704" s="2"/>
      <c r="M8704" s="2"/>
      <c r="N8704" s="2"/>
      <c r="O8704" s="2"/>
    </row>
    <row r="8705" spans="5:15" x14ac:dyDescent="0.25">
      <c r="F8705" s="2"/>
      <c r="G8705" s="5"/>
      <c r="H8705" s="2"/>
      <c r="I8705" s="2"/>
      <c r="J8705" s="2"/>
      <c r="K8705" s="2"/>
      <c r="L8705" s="2"/>
      <c r="M8705" s="2"/>
      <c r="N8705" s="2"/>
      <c r="O8705" s="2"/>
    </row>
    <row r="8709" spans="5:15" x14ac:dyDescent="0.25">
      <c r="E8709" s="2"/>
      <c r="F8709" s="2"/>
      <c r="G8709" s="5"/>
      <c r="H8709" s="2"/>
      <c r="I8709" s="2"/>
      <c r="J8709" s="2"/>
      <c r="K8709" s="2"/>
      <c r="L8709" s="2"/>
      <c r="M8709" s="2"/>
      <c r="N8709" s="2"/>
      <c r="O8709" s="2"/>
    </row>
    <row r="8712" spans="5:15" x14ac:dyDescent="0.25">
      <c r="E8712" s="2"/>
      <c r="F8712" s="2"/>
      <c r="G8712" s="5"/>
      <c r="H8712" s="2"/>
      <c r="I8712" s="2"/>
      <c r="J8712" s="2"/>
      <c r="K8712" s="2"/>
      <c r="L8712" s="2"/>
      <c r="M8712" s="2"/>
      <c r="N8712" s="2"/>
      <c r="O8712" s="2"/>
    </row>
    <row r="8713" spans="5:15" x14ac:dyDescent="0.25">
      <c r="E8713" s="2"/>
      <c r="F8713" s="2"/>
      <c r="G8713" s="5"/>
      <c r="H8713" s="2"/>
      <c r="I8713" s="2"/>
      <c r="J8713" s="2"/>
      <c r="K8713" s="2"/>
      <c r="L8713" s="2"/>
      <c r="M8713" s="2"/>
      <c r="N8713" s="2"/>
      <c r="O8713" s="2"/>
    </row>
    <row r="8714" spans="5:15" x14ac:dyDescent="0.25">
      <c r="G8714" s="5"/>
      <c r="H8714" s="2"/>
      <c r="I8714" s="2"/>
      <c r="J8714" s="2"/>
      <c r="K8714" s="2"/>
      <c r="L8714" s="2"/>
      <c r="M8714" s="2"/>
      <c r="N8714" s="2"/>
      <c r="O8714" s="2"/>
    </row>
    <row r="8715" spans="5:15" x14ac:dyDescent="0.25">
      <c r="E8715" s="2"/>
      <c r="F8715" s="2"/>
      <c r="G8715" s="5"/>
      <c r="H8715" s="2"/>
      <c r="I8715" s="2"/>
      <c r="J8715" s="2"/>
      <c r="K8715" s="2"/>
      <c r="L8715" s="2"/>
      <c r="M8715" s="2"/>
      <c r="N8715" s="2"/>
      <c r="O8715" s="2"/>
    </row>
    <row r="8716" spans="5:15" x14ac:dyDescent="0.25">
      <c r="E8716" s="2"/>
      <c r="F8716" s="2"/>
      <c r="G8716" s="5"/>
      <c r="H8716" s="2"/>
      <c r="I8716" s="2"/>
      <c r="J8716" s="2"/>
      <c r="K8716" s="2"/>
      <c r="L8716" s="2"/>
      <c r="M8716" s="2"/>
      <c r="N8716" s="2"/>
      <c r="O8716" s="2"/>
    </row>
    <row r="8717" spans="5:15" x14ac:dyDescent="0.25">
      <c r="E8717" s="2"/>
      <c r="G8717" s="5"/>
      <c r="H8717" s="2"/>
      <c r="I8717" s="2"/>
      <c r="J8717" s="2"/>
      <c r="K8717" s="2"/>
      <c r="L8717" s="2"/>
      <c r="M8717" s="2"/>
      <c r="N8717" s="2"/>
      <c r="O8717" s="2"/>
    </row>
    <row r="8718" spans="5:15" x14ac:dyDescent="0.25">
      <c r="E8718" s="2"/>
      <c r="G8718" s="5"/>
      <c r="H8718" s="2"/>
      <c r="I8718" s="2"/>
      <c r="J8718" s="2"/>
      <c r="K8718" s="2"/>
      <c r="L8718" s="2"/>
      <c r="M8718" s="2"/>
      <c r="N8718" s="2"/>
      <c r="O8718" s="2"/>
    </row>
    <row r="8719" spans="5:15" x14ac:dyDescent="0.25">
      <c r="E8719" s="2"/>
      <c r="F8719" s="2"/>
      <c r="G8719" s="5"/>
      <c r="H8719" s="2"/>
      <c r="I8719" s="2"/>
      <c r="J8719" s="2"/>
      <c r="K8719" s="2"/>
      <c r="L8719" s="2"/>
      <c r="M8719" s="2"/>
      <c r="N8719" s="2"/>
      <c r="O8719" s="2"/>
    </row>
    <row r="8720" spans="5:15" x14ac:dyDescent="0.25">
      <c r="I8720" s="2"/>
    </row>
    <row r="8721" spans="5:15" x14ac:dyDescent="0.25">
      <c r="I8721" s="2"/>
    </row>
    <row r="8722" spans="5:15" x14ac:dyDescent="0.25">
      <c r="E8722" s="2"/>
      <c r="F8722" s="2"/>
      <c r="G8722" s="5"/>
      <c r="H8722" s="2"/>
      <c r="I8722" s="2"/>
      <c r="J8722" s="2"/>
      <c r="K8722" s="2"/>
      <c r="L8722" s="2"/>
      <c r="M8722" s="2"/>
      <c r="N8722" s="2"/>
      <c r="O8722" s="2"/>
    </row>
    <row r="8724" spans="5:15" x14ac:dyDescent="0.25">
      <c r="E8724" s="2"/>
      <c r="F8724" s="2"/>
      <c r="G8724" s="5"/>
      <c r="H8724" s="2"/>
      <c r="I8724" s="2"/>
      <c r="J8724" s="2"/>
      <c r="K8724" s="2"/>
      <c r="L8724" s="2"/>
      <c r="M8724" s="2"/>
      <c r="N8724" s="2"/>
      <c r="O8724" s="2"/>
    </row>
    <row r="8726" spans="5:15" x14ac:dyDescent="0.25">
      <c r="E8726" s="2"/>
      <c r="F8726" s="2"/>
      <c r="G8726" s="5"/>
      <c r="H8726" s="2"/>
      <c r="I8726" s="2"/>
      <c r="J8726" s="2"/>
      <c r="K8726" s="2"/>
      <c r="L8726" s="2"/>
      <c r="M8726" s="2"/>
      <c r="N8726" s="2"/>
      <c r="O8726" s="2"/>
    </row>
    <row r="8727" spans="5:15" x14ac:dyDescent="0.25">
      <c r="E8727" s="2"/>
      <c r="F8727" s="2"/>
      <c r="G8727" s="5"/>
      <c r="H8727" s="2"/>
      <c r="I8727" s="2"/>
      <c r="J8727" s="2"/>
      <c r="K8727" s="2"/>
      <c r="L8727" s="2"/>
      <c r="M8727" s="2"/>
      <c r="N8727" s="2"/>
      <c r="O8727" s="2"/>
    </row>
    <row r="8730" spans="5:15" x14ac:dyDescent="0.25">
      <c r="E8730" s="2"/>
      <c r="H8730" s="2"/>
      <c r="I8730" s="2"/>
      <c r="J8730" s="2"/>
      <c r="K8730" s="2"/>
      <c r="L8730" s="2"/>
      <c r="M8730" s="2"/>
      <c r="N8730" s="2"/>
      <c r="O8730" s="2"/>
    </row>
    <row r="8731" spans="5:15" x14ac:dyDescent="0.25">
      <c r="F8731" s="2"/>
      <c r="G8731" s="5"/>
      <c r="H8731" s="2"/>
      <c r="I8731" s="2"/>
      <c r="J8731" s="2"/>
      <c r="K8731" s="2"/>
      <c r="L8731" s="2"/>
      <c r="M8731" s="2"/>
      <c r="N8731" s="2"/>
      <c r="O8731" s="2"/>
    </row>
    <row r="8732" spans="5:15" x14ac:dyDescent="0.25">
      <c r="E8732" s="2"/>
      <c r="F8732" s="2"/>
      <c r="G8732" s="5"/>
      <c r="H8732" s="2"/>
      <c r="I8732" s="2"/>
      <c r="J8732" s="2"/>
      <c r="K8732" s="2"/>
      <c r="L8732" s="2"/>
      <c r="M8732" s="2"/>
      <c r="N8732" s="2"/>
      <c r="O8732" s="2"/>
    </row>
    <row r="8733" spans="5:15" x14ac:dyDescent="0.25">
      <c r="L8733" s="2"/>
    </row>
    <row r="8734" spans="5:15" x14ac:dyDescent="0.25">
      <c r="E8734" s="2"/>
      <c r="F8734" s="2"/>
      <c r="G8734" s="5"/>
      <c r="H8734" s="2"/>
      <c r="I8734" s="2"/>
      <c r="J8734" s="2"/>
      <c r="K8734" s="2"/>
      <c r="L8734" s="2"/>
      <c r="M8734" s="2"/>
      <c r="N8734" s="2"/>
      <c r="O8734" s="2"/>
    </row>
    <row r="8735" spans="5:15" x14ac:dyDescent="0.25">
      <c r="K8735" s="2"/>
    </row>
    <row r="8736" spans="5:15" x14ac:dyDescent="0.25">
      <c r="E8736" s="2"/>
      <c r="J8736" s="2"/>
      <c r="K8736" s="2"/>
      <c r="L8736" s="2"/>
      <c r="M8736" s="2"/>
    </row>
    <row r="8737" spans="5:15" x14ac:dyDescent="0.25">
      <c r="K8737" s="2"/>
      <c r="L8737" s="2"/>
      <c r="M8737" s="2"/>
    </row>
    <row r="8738" spans="5:15" x14ac:dyDescent="0.25">
      <c r="J8738" s="2"/>
      <c r="K8738" s="2"/>
      <c r="L8738" s="2"/>
      <c r="M8738" s="2"/>
      <c r="N8738" s="2"/>
      <c r="O8738" s="2"/>
    </row>
    <row r="8739" spans="5:15" x14ac:dyDescent="0.25">
      <c r="F8739" s="2"/>
      <c r="G8739" s="5"/>
    </row>
    <row r="8740" spans="5:15" x14ac:dyDescent="0.25">
      <c r="F8740" s="2"/>
      <c r="G8740" s="5"/>
      <c r="H8740" s="2"/>
      <c r="I8740" s="2"/>
      <c r="J8740" s="2"/>
      <c r="K8740" s="2"/>
      <c r="L8740" s="2"/>
      <c r="M8740" s="2"/>
      <c r="N8740" s="2"/>
      <c r="O8740" s="2"/>
    </row>
    <row r="8741" spans="5:15" x14ac:dyDescent="0.25">
      <c r="E8741" s="2"/>
      <c r="F8741" s="2"/>
      <c r="G8741" s="5"/>
      <c r="H8741" s="2"/>
      <c r="I8741" s="2"/>
      <c r="J8741" s="2"/>
      <c r="K8741" s="2"/>
      <c r="L8741" s="2"/>
      <c r="M8741" s="2"/>
      <c r="N8741" s="2"/>
      <c r="O8741" s="2"/>
    </row>
    <row r="8742" spans="5:15" x14ac:dyDescent="0.25">
      <c r="E8742" s="2"/>
      <c r="F8742" s="2"/>
      <c r="G8742" s="5"/>
      <c r="H8742" s="2"/>
      <c r="I8742" s="2"/>
      <c r="J8742" s="2"/>
      <c r="K8742" s="2"/>
      <c r="L8742" s="2"/>
      <c r="M8742" s="2"/>
      <c r="N8742" s="2"/>
      <c r="O8742" s="2"/>
    </row>
    <row r="8743" spans="5:15" x14ac:dyDescent="0.25">
      <c r="E8743" s="2"/>
      <c r="F8743" s="2"/>
      <c r="G8743" s="5"/>
      <c r="H8743" s="2"/>
      <c r="I8743" s="2"/>
      <c r="J8743" s="2"/>
      <c r="K8743" s="2"/>
      <c r="L8743" s="2"/>
      <c r="M8743" s="2"/>
      <c r="N8743" s="2"/>
      <c r="O8743" s="2"/>
    </row>
    <row r="8745" spans="5:15" x14ac:dyDescent="0.25">
      <c r="E8745" s="2"/>
      <c r="F8745" s="2"/>
      <c r="G8745" s="5"/>
      <c r="H8745" s="2"/>
      <c r="I8745" s="2"/>
      <c r="J8745" s="2"/>
      <c r="K8745" s="2"/>
      <c r="L8745" s="2"/>
      <c r="M8745" s="2"/>
      <c r="N8745" s="2"/>
      <c r="O8745" s="2"/>
    </row>
    <row r="8746" spans="5:15" x14ac:dyDescent="0.25">
      <c r="E8746" s="2"/>
      <c r="F8746" s="2"/>
      <c r="G8746" s="5"/>
      <c r="H8746" s="2"/>
      <c r="I8746" s="2"/>
      <c r="J8746" s="2"/>
      <c r="K8746" s="2"/>
      <c r="L8746" s="2"/>
      <c r="M8746" s="2"/>
      <c r="N8746" s="2"/>
      <c r="O8746" s="2"/>
    </row>
    <row r="8747" spans="5:15" x14ac:dyDescent="0.25">
      <c r="E8747" s="2"/>
      <c r="F8747" s="2"/>
      <c r="G8747" s="5"/>
      <c r="H8747" s="2"/>
      <c r="I8747" s="2"/>
      <c r="J8747" s="2"/>
      <c r="K8747" s="2"/>
      <c r="L8747" s="2"/>
      <c r="M8747" s="2"/>
      <c r="N8747" s="2"/>
      <c r="O8747" s="2"/>
    </row>
    <row r="8748" spans="5:15" x14ac:dyDescent="0.25">
      <c r="E8748" s="2"/>
      <c r="F8748" s="2"/>
      <c r="G8748" s="5"/>
      <c r="H8748" s="2"/>
      <c r="I8748" s="2"/>
      <c r="J8748" s="2"/>
      <c r="K8748" s="2"/>
      <c r="L8748" s="2"/>
      <c r="M8748" s="2"/>
      <c r="N8748" s="2"/>
      <c r="O8748" s="2"/>
    </row>
    <row r="8749" spans="5:15" x14ac:dyDescent="0.25">
      <c r="E8749" s="2"/>
      <c r="F8749" s="2"/>
      <c r="G8749" s="5"/>
      <c r="H8749" s="2"/>
      <c r="I8749" s="2"/>
      <c r="J8749" s="2"/>
      <c r="K8749" s="2"/>
      <c r="L8749" s="2"/>
      <c r="M8749" s="2"/>
      <c r="N8749" s="2"/>
      <c r="O8749" s="2"/>
    </row>
    <row r="8750" spans="5:15" x14ac:dyDescent="0.25">
      <c r="E8750" s="2"/>
      <c r="F8750" s="2"/>
      <c r="G8750" s="5"/>
      <c r="H8750" s="2"/>
      <c r="I8750" s="2"/>
      <c r="J8750" s="2"/>
      <c r="K8750" s="2"/>
      <c r="L8750" s="2"/>
      <c r="M8750" s="2"/>
      <c r="N8750" s="2"/>
      <c r="O8750" s="2"/>
    </row>
    <row r="8751" spans="5:15" x14ac:dyDescent="0.25">
      <c r="E8751" s="2"/>
      <c r="F8751" s="2"/>
      <c r="G8751" s="5"/>
      <c r="H8751" s="2"/>
      <c r="I8751" s="2"/>
      <c r="J8751" s="2"/>
      <c r="K8751" s="2"/>
      <c r="L8751" s="2"/>
      <c r="M8751" s="2"/>
      <c r="N8751" s="2"/>
      <c r="O8751" s="2"/>
    </row>
    <row r="8752" spans="5:15" x14ac:dyDescent="0.25">
      <c r="E8752" s="2"/>
      <c r="F8752" s="2"/>
      <c r="G8752" s="5"/>
      <c r="H8752" s="2"/>
      <c r="I8752" s="2"/>
      <c r="J8752" s="2"/>
      <c r="K8752" s="2"/>
      <c r="L8752" s="2"/>
      <c r="M8752" s="2"/>
      <c r="N8752" s="2"/>
      <c r="O8752" s="2"/>
    </row>
    <row r="8753" spans="5:15" x14ac:dyDescent="0.25">
      <c r="E8753" s="2"/>
      <c r="F8753" s="2"/>
      <c r="G8753" s="5"/>
      <c r="H8753" s="2"/>
      <c r="I8753" s="2"/>
      <c r="J8753" s="2"/>
      <c r="K8753" s="2"/>
      <c r="L8753" s="2"/>
      <c r="M8753" s="2"/>
      <c r="N8753" s="2"/>
      <c r="O8753" s="2"/>
    </row>
    <row r="8754" spans="5:15" x14ac:dyDescent="0.25">
      <c r="E8754" s="2"/>
      <c r="F8754" s="2"/>
      <c r="G8754" s="5"/>
      <c r="H8754" s="2"/>
      <c r="I8754" s="2"/>
      <c r="J8754" s="2"/>
      <c r="K8754" s="2"/>
      <c r="L8754" s="2"/>
      <c r="M8754" s="2"/>
      <c r="N8754" s="2"/>
      <c r="O8754" s="2"/>
    </row>
    <row r="8755" spans="5:15" x14ac:dyDescent="0.25">
      <c r="E8755" s="2"/>
      <c r="F8755" s="2"/>
      <c r="G8755" s="5"/>
      <c r="H8755" s="2"/>
      <c r="I8755" s="2"/>
      <c r="J8755" s="2"/>
      <c r="K8755" s="2"/>
      <c r="L8755" s="2"/>
      <c r="M8755" s="2"/>
      <c r="N8755" s="2"/>
      <c r="O8755" s="2"/>
    </row>
    <row r="8758" spans="5:15" x14ac:dyDescent="0.25">
      <c r="E8758" s="2"/>
    </row>
    <row r="8760" spans="5:15" x14ac:dyDescent="0.25">
      <c r="E8760" s="2"/>
      <c r="F8760" s="2"/>
      <c r="G8760" s="5"/>
      <c r="H8760" s="2"/>
      <c r="I8760" s="2"/>
      <c r="J8760" s="2"/>
      <c r="K8760" s="2"/>
      <c r="L8760" s="2"/>
      <c r="M8760" s="2"/>
      <c r="N8760" s="2"/>
      <c r="O8760" s="2"/>
    </row>
    <row r="8762" spans="5:15" x14ac:dyDescent="0.25">
      <c r="E8762" s="2"/>
      <c r="F8762" s="2"/>
      <c r="G8762" s="5"/>
      <c r="H8762" s="2"/>
      <c r="I8762" s="2"/>
      <c r="J8762" s="2"/>
      <c r="K8762" s="2"/>
      <c r="L8762" s="2"/>
      <c r="M8762" s="2"/>
      <c r="N8762" s="2"/>
      <c r="O8762" s="2"/>
    </row>
    <row r="8763" spans="5:15" x14ac:dyDescent="0.25">
      <c r="E8763" s="2"/>
      <c r="F8763" s="2"/>
      <c r="G8763" s="5"/>
      <c r="H8763" s="2"/>
      <c r="I8763" s="2"/>
      <c r="J8763" s="2"/>
      <c r="K8763" s="2"/>
      <c r="L8763" s="2"/>
      <c r="M8763" s="2"/>
      <c r="N8763" s="2"/>
      <c r="O8763" s="2"/>
    </row>
    <row r="8764" spans="5:15" x14ac:dyDescent="0.25">
      <c r="E8764" s="2"/>
      <c r="F8764" s="2"/>
      <c r="G8764" s="5"/>
      <c r="H8764" s="2"/>
      <c r="I8764" s="2"/>
      <c r="J8764" s="2"/>
      <c r="K8764" s="2"/>
      <c r="L8764" s="2"/>
      <c r="M8764" s="2"/>
      <c r="N8764" s="2"/>
      <c r="O8764" s="2"/>
    </row>
    <row r="8765" spans="5:15" x14ac:dyDescent="0.25">
      <c r="E8765" s="2"/>
      <c r="F8765" s="2"/>
      <c r="G8765" s="5"/>
      <c r="H8765" s="2"/>
      <c r="I8765" s="2"/>
      <c r="J8765" s="2"/>
      <c r="K8765" s="2"/>
      <c r="L8765" s="2"/>
      <c r="M8765" s="2"/>
      <c r="N8765" s="2"/>
      <c r="O8765" s="2"/>
    </row>
    <row r="8766" spans="5:15" x14ac:dyDescent="0.25">
      <c r="E8766" s="2"/>
      <c r="F8766" s="2"/>
      <c r="G8766" s="5"/>
      <c r="H8766" s="2"/>
      <c r="I8766" s="2"/>
      <c r="J8766" s="2"/>
      <c r="K8766" s="2"/>
      <c r="L8766" s="2"/>
      <c r="M8766" s="2"/>
      <c r="N8766" s="2"/>
      <c r="O8766" s="2"/>
    </row>
    <row r="8767" spans="5:15" x14ac:dyDescent="0.25">
      <c r="E8767" s="2"/>
      <c r="F8767" s="2"/>
      <c r="G8767" s="5"/>
      <c r="H8767" s="2"/>
      <c r="I8767" s="2"/>
      <c r="J8767" s="2"/>
      <c r="K8767" s="2"/>
      <c r="L8767" s="2"/>
      <c r="M8767" s="2"/>
      <c r="N8767" s="2"/>
      <c r="O8767" s="2"/>
    </row>
    <row r="8768" spans="5:15" x14ac:dyDescent="0.25">
      <c r="E8768" s="2"/>
      <c r="F8768" s="2"/>
      <c r="G8768" s="5"/>
      <c r="H8768" s="2"/>
      <c r="I8768" s="2"/>
      <c r="J8768" s="2"/>
      <c r="K8768" s="2"/>
      <c r="L8768" s="2"/>
      <c r="M8768" s="2"/>
      <c r="N8768" s="2"/>
      <c r="O8768" s="2"/>
    </row>
    <row r="8769" spans="5:15" x14ac:dyDescent="0.25">
      <c r="E8769" s="2"/>
      <c r="F8769" s="2"/>
      <c r="G8769" s="5"/>
      <c r="H8769" s="2"/>
      <c r="I8769" s="2"/>
      <c r="J8769" s="2"/>
      <c r="K8769" s="2"/>
      <c r="L8769" s="2"/>
      <c r="M8769" s="2"/>
      <c r="N8769" s="2"/>
      <c r="O8769" s="2"/>
    </row>
    <row r="8770" spans="5:15" x14ac:dyDescent="0.25">
      <c r="E8770" s="2"/>
      <c r="F8770" s="2"/>
      <c r="G8770" s="5"/>
      <c r="H8770" s="2"/>
      <c r="I8770" s="2"/>
      <c r="J8770" s="2"/>
      <c r="K8770" s="2"/>
      <c r="L8770" s="2"/>
      <c r="M8770" s="2"/>
      <c r="N8770" s="2"/>
      <c r="O8770" s="2"/>
    </row>
    <row r="8771" spans="5:15" x14ac:dyDescent="0.25">
      <c r="E8771" s="2"/>
      <c r="F8771" s="2"/>
      <c r="G8771" s="5"/>
      <c r="H8771" s="2"/>
      <c r="I8771" s="2"/>
      <c r="J8771" s="2"/>
      <c r="K8771" s="2"/>
      <c r="L8771" s="2"/>
      <c r="M8771" s="2"/>
      <c r="N8771" s="2"/>
      <c r="O8771" s="2"/>
    </row>
    <row r="8772" spans="5:15" x14ac:dyDescent="0.25">
      <c r="N8772" s="2"/>
      <c r="O8772" s="2"/>
    </row>
    <row r="8774" spans="5:15" x14ac:dyDescent="0.25">
      <c r="E8774" s="2"/>
      <c r="F8774" s="2"/>
      <c r="G8774" s="5"/>
      <c r="H8774" s="2"/>
      <c r="I8774" s="2"/>
      <c r="J8774" s="2"/>
      <c r="K8774" s="2"/>
      <c r="L8774" s="2"/>
      <c r="M8774" s="2"/>
      <c r="N8774" s="2"/>
      <c r="O8774" s="2"/>
    </row>
    <row r="8775" spans="5:15" x14ac:dyDescent="0.25">
      <c r="E8775" s="2"/>
      <c r="F8775" s="2"/>
      <c r="G8775" s="5"/>
      <c r="H8775" s="2"/>
      <c r="I8775" s="2"/>
      <c r="J8775" s="2"/>
      <c r="K8775" s="2"/>
      <c r="L8775" s="2"/>
      <c r="M8775" s="2"/>
      <c r="N8775" s="2"/>
      <c r="O8775" s="2"/>
    </row>
    <row r="8776" spans="5:15" x14ac:dyDescent="0.25">
      <c r="E8776" s="2"/>
      <c r="F8776" s="2"/>
      <c r="G8776" s="5"/>
      <c r="H8776" s="2"/>
      <c r="I8776" s="2"/>
      <c r="J8776" s="2"/>
      <c r="K8776" s="2"/>
      <c r="L8776" s="2"/>
      <c r="M8776" s="2"/>
      <c r="N8776" s="2"/>
      <c r="O8776" s="2"/>
    </row>
    <row r="8777" spans="5:15" x14ac:dyDescent="0.25">
      <c r="N8777" s="2"/>
      <c r="O8777" s="2"/>
    </row>
    <row r="8778" spans="5:15" x14ac:dyDescent="0.25">
      <c r="E8778" s="2"/>
      <c r="F8778" s="2"/>
      <c r="G8778" s="5"/>
      <c r="H8778" s="2"/>
      <c r="I8778" s="2"/>
      <c r="J8778" s="2"/>
      <c r="K8778" s="2"/>
      <c r="L8778" s="2"/>
      <c r="M8778" s="2"/>
      <c r="N8778" s="2"/>
      <c r="O8778" s="2"/>
    </row>
    <row r="8779" spans="5:15" x14ac:dyDescent="0.25">
      <c r="E8779" s="2"/>
      <c r="H8779" s="2"/>
      <c r="I8779" s="2"/>
      <c r="J8779" s="2"/>
      <c r="K8779" s="2"/>
      <c r="L8779" s="2"/>
      <c r="M8779" s="2"/>
      <c r="N8779" s="2"/>
      <c r="O8779" s="2"/>
    </row>
    <row r="8780" spans="5:15" x14ac:dyDescent="0.25">
      <c r="E8780" s="2"/>
      <c r="G8780" s="5"/>
      <c r="H8780" s="2"/>
      <c r="I8780" s="2"/>
      <c r="J8780" s="2"/>
      <c r="K8780" s="2"/>
      <c r="L8780" s="2"/>
      <c r="M8780" s="2"/>
      <c r="N8780" s="2"/>
      <c r="O8780" s="2"/>
    </row>
    <row r="8781" spans="5:15" x14ac:dyDescent="0.25">
      <c r="H8781" s="2"/>
      <c r="I8781" s="2"/>
      <c r="J8781" s="2"/>
      <c r="K8781" s="2"/>
      <c r="L8781" s="2"/>
      <c r="M8781" s="2"/>
      <c r="N8781" s="2"/>
      <c r="O8781" s="2"/>
    </row>
    <row r="8782" spans="5:15" x14ac:dyDescent="0.25">
      <c r="E8782" s="2"/>
      <c r="F8782" s="2"/>
      <c r="G8782" s="5"/>
      <c r="H8782" s="2"/>
      <c r="I8782" s="2"/>
      <c r="J8782" s="2"/>
      <c r="K8782" s="2"/>
      <c r="L8782" s="2"/>
      <c r="M8782" s="2"/>
      <c r="N8782" s="2"/>
      <c r="O8782" s="2"/>
    </row>
    <row r="8783" spans="5:15" x14ac:dyDescent="0.25">
      <c r="E8783" s="2"/>
      <c r="F8783" s="2"/>
      <c r="G8783" s="5"/>
      <c r="H8783" s="2"/>
      <c r="I8783" s="2"/>
      <c r="J8783" s="2"/>
      <c r="K8783" s="2"/>
      <c r="L8783" s="2"/>
      <c r="M8783" s="2"/>
      <c r="N8783" s="2"/>
      <c r="O8783" s="2"/>
    </row>
    <row r="8784" spans="5:15" x14ac:dyDescent="0.25">
      <c r="F8784" s="2"/>
      <c r="G8784" s="5"/>
      <c r="H8784" s="2"/>
      <c r="I8784" s="2"/>
      <c r="J8784" s="2"/>
      <c r="K8784" s="2"/>
      <c r="L8784" s="2"/>
      <c r="M8784" s="2"/>
      <c r="N8784" s="2"/>
      <c r="O8784" s="2"/>
    </row>
    <row r="8786" spans="5:15" x14ac:dyDescent="0.25">
      <c r="E8786" s="2"/>
      <c r="F8786" s="2"/>
      <c r="G8786" s="5"/>
      <c r="H8786" s="2"/>
      <c r="I8786" s="2"/>
      <c r="J8786" s="2"/>
      <c r="K8786" s="2"/>
      <c r="L8786" s="2"/>
      <c r="M8786" s="2"/>
      <c r="N8786" s="2"/>
      <c r="O8786" s="2"/>
    </row>
    <row r="8787" spans="5:15" x14ac:dyDescent="0.25">
      <c r="E8787" s="2"/>
      <c r="F8787" s="2"/>
      <c r="G8787" s="5"/>
      <c r="H8787" s="2"/>
      <c r="I8787" s="2"/>
      <c r="J8787" s="2"/>
      <c r="K8787" s="2"/>
      <c r="L8787" s="2"/>
      <c r="M8787" s="2"/>
      <c r="N8787" s="2"/>
      <c r="O8787" s="2"/>
    </row>
    <row r="8788" spans="5:15" x14ac:dyDescent="0.25">
      <c r="E8788" s="2"/>
      <c r="F8788" s="2"/>
      <c r="G8788" s="5"/>
      <c r="H8788" s="2"/>
      <c r="I8788" s="2"/>
      <c r="J8788" s="2"/>
      <c r="K8788" s="2"/>
      <c r="L8788" s="2"/>
      <c r="M8788" s="2"/>
      <c r="N8788" s="2"/>
      <c r="O8788" s="2"/>
    </row>
    <row r="8789" spans="5:15" x14ac:dyDescent="0.25">
      <c r="E8789" s="2"/>
      <c r="F8789" s="2"/>
      <c r="G8789" s="5"/>
      <c r="H8789" s="2"/>
      <c r="I8789" s="2"/>
      <c r="J8789" s="2"/>
      <c r="K8789" s="2"/>
      <c r="L8789" s="2"/>
      <c r="M8789" s="2"/>
      <c r="N8789" s="2"/>
      <c r="O8789" s="2"/>
    </row>
    <row r="8790" spans="5:15" x14ac:dyDescent="0.25">
      <c r="E8790" s="2"/>
      <c r="F8790" s="2"/>
      <c r="G8790" s="5"/>
      <c r="H8790" s="2"/>
      <c r="I8790" s="2"/>
      <c r="J8790" s="2"/>
      <c r="K8790" s="2"/>
      <c r="L8790" s="2"/>
      <c r="M8790" s="2"/>
      <c r="N8790" s="2"/>
      <c r="O8790" s="2"/>
    </row>
    <row r="8791" spans="5:15" x14ac:dyDescent="0.25">
      <c r="E8791" s="2"/>
      <c r="F8791" s="2"/>
      <c r="G8791" s="5"/>
      <c r="H8791" s="2"/>
      <c r="I8791" s="2"/>
      <c r="J8791" s="2"/>
      <c r="K8791" s="2"/>
      <c r="L8791" s="2"/>
      <c r="M8791" s="2"/>
      <c r="N8791" s="2"/>
      <c r="O8791" s="2"/>
    </row>
    <row r="8792" spans="5:15" x14ac:dyDescent="0.25">
      <c r="E8792" s="2"/>
      <c r="F8792" s="2"/>
      <c r="G8792" s="5"/>
      <c r="H8792" s="2"/>
      <c r="I8792" s="2"/>
      <c r="J8792" s="2"/>
      <c r="K8792" s="2"/>
      <c r="L8792" s="2"/>
      <c r="M8792" s="2"/>
      <c r="N8792" s="2"/>
      <c r="O8792" s="2"/>
    </row>
    <row r="8793" spans="5:15" x14ac:dyDescent="0.25">
      <c r="E8793" s="2"/>
      <c r="F8793" s="2"/>
      <c r="G8793" s="5"/>
      <c r="H8793" s="2"/>
      <c r="I8793" s="2"/>
      <c r="J8793" s="2"/>
      <c r="K8793" s="2"/>
      <c r="L8793" s="2"/>
      <c r="M8793" s="2"/>
      <c r="N8793" s="2"/>
      <c r="O8793" s="2"/>
    </row>
    <row r="8794" spans="5:15" x14ac:dyDescent="0.25">
      <c r="E8794" s="2"/>
      <c r="F8794" s="2"/>
      <c r="G8794" s="5"/>
      <c r="H8794" s="2"/>
      <c r="I8794" s="2"/>
      <c r="J8794" s="2"/>
      <c r="K8794" s="2"/>
      <c r="L8794" s="2"/>
      <c r="M8794" s="2"/>
      <c r="N8794" s="2"/>
      <c r="O8794" s="2"/>
    </row>
    <row r="8795" spans="5:15" x14ac:dyDescent="0.25">
      <c r="E8795" s="2"/>
      <c r="F8795" s="2"/>
      <c r="G8795" s="5"/>
      <c r="H8795" s="2"/>
      <c r="I8795" s="2"/>
      <c r="J8795" s="2"/>
      <c r="K8795" s="2"/>
      <c r="L8795" s="2"/>
      <c r="M8795" s="2"/>
      <c r="N8795" s="2"/>
      <c r="O8795" s="2"/>
    </row>
    <row r="8796" spans="5:15" x14ac:dyDescent="0.25">
      <c r="F8796" s="2"/>
      <c r="G8796" s="5"/>
      <c r="H8796" s="2"/>
      <c r="I8796" s="2"/>
      <c r="J8796" s="2"/>
      <c r="K8796" s="2"/>
      <c r="L8796" s="2"/>
      <c r="M8796" s="2"/>
      <c r="N8796" s="2"/>
      <c r="O8796" s="2"/>
    </row>
    <row r="8798" spans="5:15" x14ac:dyDescent="0.25">
      <c r="E8798" s="2"/>
      <c r="F8798" s="2"/>
      <c r="G8798" s="5"/>
      <c r="H8798" s="2"/>
      <c r="I8798" s="2"/>
      <c r="J8798" s="2"/>
      <c r="K8798" s="2"/>
      <c r="L8798" s="2"/>
      <c r="M8798" s="2"/>
      <c r="N8798" s="2"/>
      <c r="O8798" s="2"/>
    </row>
    <row r="8799" spans="5:15" x14ac:dyDescent="0.25">
      <c r="E8799" s="2"/>
      <c r="F8799" s="2"/>
      <c r="G8799" s="5"/>
      <c r="H8799" s="2"/>
      <c r="I8799" s="2"/>
      <c r="J8799" s="2"/>
      <c r="K8799" s="2"/>
      <c r="L8799" s="2"/>
      <c r="M8799" s="2"/>
      <c r="N8799" s="2"/>
      <c r="O8799" s="2"/>
    </row>
    <row r="8800" spans="5:15" x14ac:dyDescent="0.25">
      <c r="E8800" s="2"/>
      <c r="F8800" s="2"/>
      <c r="G8800" s="5"/>
      <c r="H8800" s="2"/>
      <c r="I8800" s="2"/>
      <c r="J8800" s="2"/>
      <c r="K8800" s="2"/>
      <c r="L8800" s="2"/>
      <c r="M8800" s="2"/>
      <c r="N8800" s="2"/>
      <c r="O8800" s="2"/>
    </row>
    <row r="8801" spans="5:15" x14ac:dyDescent="0.25">
      <c r="E8801" s="2"/>
      <c r="F8801" s="2"/>
      <c r="G8801" s="5"/>
      <c r="H8801" s="2"/>
      <c r="I8801" s="2"/>
      <c r="J8801" s="2"/>
      <c r="K8801" s="2"/>
      <c r="L8801" s="2"/>
      <c r="M8801" s="2"/>
      <c r="N8801" s="2"/>
      <c r="O8801" s="2"/>
    </row>
    <row r="8802" spans="5:15" x14ac:dyDescent="0.25">
      <c r="E8802" s="2"/>
      <c r="F8802" s="2"/>
      <c r="G8802" s="5"/>
      <c r="H8802" s="2"/>
      <c r="I8802" s="2"/>
      <c r="J8802" s="2"/>
      <c r="K8802" s="2"/>
      <c r="L8802" s="2"/>
      <c r="M8802" s="2"/>
      <c r="N8802" s="2"/>
      <c r="O8802" s="2"/>
    </row>
    <row r="8803" spans="5:15" x14ac:dyDescent="0.25">
      <c r="E8803" s="2"/>
      <c r="F8803" s="2"/>
      <c r="G8803" s="5"/>
      <c r="H8803" s="2"/>
      <c r="I8803" s="2"/>
      <c r="J8803" s="2"/>
      <c r="K8803" s="2"/>
      <c r="L8803" s="2"/>
      <c r="M8803" s="2"/>
      <c r="N8803" s="2"/>
      <c r="O8803" s="2"/>
    </row>
    <row r="8804" spans="5:15" x14ac:dyDescent="0.25">
      <c r="E8804" s="2"/>
      <c r="F8804" s="2"/>
      <c r="G8804" s="5"/>
      <c r="H8804" s="2"/>
      <c r="I8804" s="2"/>
      <c r="J8804" s="2"/>
      <c r="K8804" s="2"/>
      <c r="L8804" s="2"/>
      <c r="M8804" s="2"/>
      <c r="N8804" s="2"/>
      <c r="O8804" s="2"/>
    </row>
    <row r="8805" spans="5:15" x14ac:dyDescent="0.25">
      <c r="E8805" s="2"/>
      <c r="F8805" s="2"/>
      <c r="H8805" s="2"/>
      <c r="I8805" s="2"/>
      <c r="J8805" s="2"/>
      <c r="K8805" s="2"/>
      <c r="L8805" s="2"/>
      <c r="M8805" s="2"/>
      <c r="N8805" s="2"/>
      <c r="O8805" s="2"/>
    </row>
    <row r="8807" spans="5:15" x14ac:dyDescent="0.25">
      <c r="E8807" s="2"/>
      <c r="F8807" s="2"/>
      <c r="G8807" s="5"/>
      <c r="H8807" s="2"/>
      <c r="I8807" s="2"/>
      <c r="J8807" s="2"/>
      <c r="K8807" s="2"/>
      <c r="L8807" s="2"/>
      <c r="M8807" s="2"/>
      <c r="N8807" s="2"/>
      <c r="O8807" s="2"/>
    </row>
    <row r="8808" spans="5:15" x14ac:dyDescent="0.25">
      <c r="E8808" s="2"/>
      <c r="H8808" s="2"/>
      <c r="I8808" s="2"/>
      <c r="J8808" s="2"/>
      <c r="K8808" s="2"/>
      <c r="L8808" s="2"/>
      <c r="M8808" s="2"/>
      <c r="N8808" s="2"/>
      <c r="O8808" s="2"/>
    </row>
    <row r="8814" spans="5:15" x14ac:dyDescent="0.25">
      <c r="E8814" s="2"/>
      <c r="F8814" s="2"/>
      <c r="G8814" s="5"/>
      <c r="H8814" s="2"/>
      <c r="I8814" s="2"/>
      <c r="J8814" s="2"/>
      <c r="K8814" s="2"/>
      <c r="L8814" s="2"/>
      <c r="M8814" s="2"/>
      <c r="N8814" s="2"/>
      <c r="O8814" s="2"/>
    </row>
    <row r="8815" spans="5:15" x14ac:dyDescent="0.25">
      <c r="E8815" s="2"/>
      <c r="F8815" s="2"/>
      <c r="G8815" s="5"/>
      <c r="H8815" s="2"/>
      <c r="I8815" s="2"/>
      <c r="J8815" s="2"/>
      <c r="K8815" s="2"/>
      <c r="L8815" s="2"/>
      <c r="M8815" s="2"/>
      <c r="N8815" s="2"/>
      <c r="O8815" s="2"/>
    </row>
    <row r="8818" spans="5:15" x14ac:dyDescent="0.25">
      <c r="E8818" s="2"/>
      <c r="H8818" s="2"/>
      <c r="I8818" s="2"/>
      <c r="J8818" s="2"/>
      <c r="K8818" s="2"/>
      <c r="L8818" s="2"/>
      <c r="M8818" s="2"/>
      <c r="N8818" s="2"/>
      <c r="O8818" s="2"/>
    </row>
    <row r="8819" spans="5:15" x14ac:dyDescent="0.25">
      <c r="F8819" s="2"/>
      <c r="G8819" s="5"/>
      <c r="H8819" s="2"/>
      <c r="I8819" s="2"/>
      <c r="J8819" s="2"/>
      <c r="K8819" s="2"/>
      <c r="L8819" s="2"/>
      <c r="M8819" s="2"/>
      <c r="N8819" s="2"/>
      <c r="O8819" s="2"/>
    </row>
    <row r="8820" spans="5:15" x14ac:dyDescent="0.25">
      <c r="E8820" s="2"/>
      <c r="F8820" s="2"/>
      <c r="G8820" s="5"/>
      <c r="H8820" s="2"/>
      <c r="I8820" s="2"/>
      <c r="J8820" s="2"/>
      <c r="K8820" s="2"/>
      <c r="L8820" s="2"/>
      <c r="M8820" s="2"/>
      <c r="N8820" s="2"/>
      <c r="O8820" s="2"/>
    </row>
    <row r="8822" spans="5:15" x14ac:dyDescent="0.25">
      <c r="E8822" s="2"/>
      <c r="F8822" s="2"/>
      <c r="G8822" s="5"/>
      <c r="H8822" s="2"/>
      <c r="I8822" s="2"/>
      <c r="J8822" s="2"/>
      <c r="K8822" s="2"/>
      <c r="L8822" s="2"/>
      <c r="M8822" s="2"/>
      <c r="N8822" s="2"/>
      <c r="O8822" s="2"/>
    </row>
    <row r="8823" spans="5:15" x14ac:dyDescent="0.25">
      <c r="I8823" s="2"/>
      <c r="J8823" s="2"/>
      <c r="K8823" s="2"/>
      <c r="L8823" s="2"/>
      <c r="M8823" s="2"/>
      <c r="N8823" s="2"/>
    </row>
    <row r="8824" spans="5:15" x14ac:dyDescent="0.25">
      <c r="E8824" s="2"/>
      <c r="H8824" s="2"/>
      <c r="I8824" s="2"/>
      <c r="J8824" s="2"/>
      <c r="K8824" s="2"/>
      <c r="L8824" s="2"/>
      <c r="M8824" s="2"/>
      <c r="N8824" s="2"/>
      <c r="O8824" s="2"/>
    </row>
    <row r="8825" spans="5:15" x14ac:dyDescent="0.25">
      <c r="K8825" s="2"/>
      <c r="L8825" s="2"/>
      <c r="M8825" s="2"/>
      <c r="N8825" s="2"/>
      <c r="O8825" s="2"/>
    </row>
    <row r="8826" spans="5:15" x14ac:dyDescent="0.25">
      <c r="E8826" s="2"/>
    </row>
    <row r="8828" spans="5:15" x14ac:dyDescent="0.25">
      <c r="E8828" s="2"/>
    </row>
    <row r="8829" spans="5:15" x14ac:dyDescent="0.25">
      <c r="E8829" s="2"/>
    </row>
    <row r="8830" spans="5:15" x14ac:dyDescent="0.25">
      <c r="E8830" s="2"/>
    </row>
    <row r="8831" spans="5:15" x14ac:dyDescent="0.25">
      <c r="E8831" s="2"/>
    </row>
    <row r="8833" spans="5:15" x14ac:dyDescent="0.25">
      <c r="E8833" s="2"/>
      <c r="F8833" s="2"/>
      <c r="G8833" s="5"/>
      <c r="H8833" s="2"/>
      <c r="I8833" s="2"/>
      <c r="J8833" s="2"/>
      <c r="K8833" s="2"/>
      <c r="L8833" s="2"/>
      <c r="M8833" s="2"/>
      <c r="N8833" s="2"/>
      <c r="O8833" s="2"/>
    </row>
    <row r="8836" spans="5:15" x14ac:dyDescent="0.25">
      <c r="E8836" s="2"/>
      <c r="F8836" s="2"/>
      <c r="G8836" s="5"/>
      <c r="H8836" s="2"/>
      <c r="I8836" s="2"/>
      <c r="J8836" s="2"/>
      <c r="K8836" s="2"/>
      <c r="L8836" s="2"/>
      <c r="M8836" s="2"/>
      <c r="N8836" s="2"/>
      <c r="O8836" s="2"/>
    </row>
    <row r="8837" spans="5:15" x14ac:dyDescent="0.25">
      <c r="E8837" s="2"/>
      <c r="F8837" s="2"/>
      <c r="G8837" s="5"/>
      <c r="H8837" s="2"/>
      <c r="I8837" s="2"/>
      <c r="J8837" s="2"/>
      <c r="K8837" s="2"/>
      <c r="L8837" s="2"/>
      <c r="M8837" s="2"/>
      <c r="N8837" s="2"/>
      <c r="O8837" s="2"/>
    </row>
    <row r="8844" spans="5:15" x14ac:dyDescent="0.25">
      <c r="E8844" s="2"/>
      <c r="F8844" s="2"/>
      <c r="G8844" s="5"/>
      <c r="H8844" s="2"/>
      <c r="I8844" s="2"/>
      <c r="J8844" s="2"/>
      <c r="K8844" s="2"/>
      <c r="L8844" s="2"/>
      <c r="M8844" s="2"/>
      <c r="N8844" s="2"/>
      <c r="O8844" s="2"/>
    </row>
    <row r="8845" spans="5:15" x14ac:dyDescent="0.25">
      <c r="E8845" s="2"/>
      <c r="F8845" s="2"/>
      <c r="G8845" s="5"/>
      <c r="H8845" s="2"/>
      <c r="I8845" s="2"/>
      <c r="J8845" s="2"/>
      <c r="K8845" s="2"/>
      <c r="L8845" s="2"/>
      <c r="M8845" s="2"/>
      <c r="N8845" s="2"/>
      <c r="O8845" s="2"/>
    </row>
    <row r="8846" spans="5:15" x14ac:dyDescent="0.25">
      <c r="E8846" s="2"/>
      <c r="F8846" s="2"/>
      <c r="G8846" s="5"/>
      <c r="H8846" s="2"/>
      <c r="I8846" s="2"/>
      <c r="J8846" s="2"/>
      <c r="K8846" s="2"/>
      <c r="L8846" s="2"/>
      <c r="M8846" s="2"/>
      <c r="N8846" s="2"/>
      <c r="O8846" s="2"/>
    </row>
    <row r="8848" spans="5:15" x14ac:dyDescent="0.25">
      <c r="E8848" s="2"/>
      <c r="F8848" s="2"/>
      <c r="G8848" s="5"/>
      <c r="H8848" s="2"/>
      <c r="I8848" s="2"/>
      <c r="J8848" s="2"/>
      <c r="K8848" s="2"/>
      <c r="L8848" s="2"/>
      <c r="M8848" s="2"/>
      <c r="N8848" s="2"/>
      <c r="O8848" s="2"/>
    </row>
    <row r="8849" spans="5:15" x14ac:dyDescent="0.25">
      <c r="F8849" s="2"/>
      <c r="G8849" s="5"/>
      <c r="H8849" s="2"/>
      <c r="I8849" s="2"/>
      <c r="J8849" s="2"/>
      <c r="K8849" s="2"/>
      <c r="L8849" s="2"/>
      <c r="M8849" s="2"/>
      <c r="N8849" s="2"/>
      <c r="O8849" s="2"/>
    </row>
    <row r="8850" spans="5:15" x14ac:dyDescent="0.25">
      <c r="E8850" s="2"/>
      <c r="F8850" s="2"/>
      <c r="G8850" s="5"/>
      <c r="H8850" s="2"/>
      <c r="I8850" s="2"/>
      <c r="J8850" s="2"/>
      <c r="K8850" s="2"/>
      <c r="L8850" s="2"/>
      <c r="M8850" s="2"/>
      <c r="N8850" s="2"/>
      <c r="O8850" s="2"/>
    </row>
    <row r="8851" spans="5:15" x14ac:dyDescent="0.25">
      <c r="E8851" s="2"/>
      <c r="F8851" s="2"/>
      <c r="G8851" s="5"/>
      <c r="H8851" s="2"/>
      <c r="I8851" s="2"/>
      <c r="J8851" s="2"/>
      <c r="K8851" s="2"/>
      <c r="L8851" s="2"/>
      <c r="M8851" s="2"/>
      <c r="N8851" s="2"/>
      <c r="O8851" s="2"/>
    </row>
    <row r="8852" spans="5:15" x14ac:dyDescent="0.25">
      <c r="E8852" s="2"/>
      <c r="F8852" s="2"/>
      <c r="G8852" s="5"/>
      <c r="H8852" s="2"/>
      <c r="I8852" s="2"/>
      <c r="J8852" s="2"/>
      <c r="K8852" s="2"/>
      <c r="L8852" s="2"/>
      <c r="M8852" s="2"/>
      <c r="N8852" s="2"/>
      <c r="O8852" s="2"/>
    </row>
    <row r="8853" spans="5:15" x14ac:dyDescent="0.25">
      <c r="E8853" s="2"/>
      <c r="F8853" s="2"/>
      <c r="G8853" s="5"/>
      <c r="H8853" s="2"/>
      <c r="I8853" s="2"/>
      <c r="J8853" s="2"/>
      <c r="K8853" s="2"/>
      <c r="L8853" s="2"/>
      <c r="M8853" s="2"/>
      <c r="N8853" s="2"/>
      <c r="O8853" s="2"/>
    </row>
    <row r="8854" spans="5:15" x14ac:dyDescent="0.25">
      <c r="E8854" s="2"/>
      <c r="F8854" s="2"/>
      <c r="G8854" s="5"/>
      <c r="H8854" s="2"/>
      <c r="I8854" s="2"/>
      <c r="J8854" s="2"/>
      <c r="K8854" s="2"/>
      <c r="L8854" s="2"/>
      <c r="M8854" s="2"/>
      <c r="N8854" s="2"/>
      <c r="O8854" s="2"/>
    </row>
    <row r="8855" spans="5:15" x14ac:dyDescent="0.25">
      <c r="F8855" s="2"/>
      <c r="G8855" s="5"/>
      <c r="H8855" s="2"/>
      <c r="I8855" s="2"/>
      <c r="J8855" s="2"/>
      <c r="K8855" s="2"/>
      <c r="L8855" s="2"/>
      <c r="M8855" s="2"/>
      <c r="N8855" s="2"/>
      <c r="O8855" s="2"/>
    </row>
    <row r="8856" spans="5:15" x14ac:dyDescent="0.25">
      <c r="K8856" s="2"/>
    </row>
    <row r="8859" spans="5:15" x14ac:dyDescent="0.25">
      <c r="J8859" s="2"/>
      <c r="K8859" s="2"/>
    </row>
    <row r="8860" spans="5:15" x14ac:dyDescent="0.25">
      <c r="E8860" s="2"/>
      <c r="F8860" s="2"/>
      <c r="G8860" s="5"/>
      <c r="H8860" s="2"/>
      <c r="I8860" s="2"/>
      <c r="J8860" s="2"/>
      <c r="K8860" s="2"/>
      <c r="L8860" s="2"/>
      <c r="M8860" s="2"/>
      <c r="N8860" s="2"/>
      <c r="O8860" s="2"/>
    </row>
    <row r="8861" spans="5:15" x14ac:dyDescent="0.25">
      <c r="E8861" s="2"/>
      <c r="F8861" s="2"/>
      <c r="G8861" s="5"/>
      <c r="H8861" s="2"/>
      <c r="I8861" s="2"/>
      <c r="J8861" s="2"/>
      <c r="K8861" s="2"/>
      <c r="L8861" s="2"/>
      <c r="M8861" s="2"/>
      <c r="N8861" s="2"/>
      <c r="O8861" s="2"/>
    </row>
    <row r="8862" spans="5:15" x14ac:dyDescent="0.25">
      <c r="E8862" s="2"/>
      <c r="F8862" s="2"/>
      <c r="G8862" s="5"/>
      <c r="H8862" s="2"/>
      <c r="I8862" s="2"/>
      <c r="J8862" s="2"/>
      <c r="K8862" s="2"/>
      <c r="L8862" s="2"/>
      <c r="M8862" s="2"/>
      <c r="N8862" s="2"/>
      <c r="O8862" s="2"/>
    </row>
    <row r="8864" spans="5:15" x14ac:dyDescent="0.25">
      <c r="E8864" s="2"/>
      <c r="F8864" s="2"/>
      <c r="G8864" s="5"/>
      <c r="H8864" s="2"/>
      <c r="I8864" s="2"/>
      <c r="J8864" s="2"/>
      <c r="K8864" s="2"/>
      <c r="L8864" s="2"/>
      <c r="M8864" s="2"/>
      <c r="N8864" s="2"/>
      <c r="O8864" s="2"/>
    </row>
    <row r="8865" spans="5:15" x14ac:dyDescent="0.25">
      <c r="E8865" s="2"/>
      <c r="F8865" s="2"/>
      <c r="G8865" s="5"/>
      <c r="H8865" s="2"/>
      <c r="I8865" s="2"/>
      <c r="J8865" s="2"/>
      <c r="K8865" s="2"/>
      <c r="L8865" s="2"/>
      <c r="M8865" s="2"/>
      <c r="N8865" s="2"/>
      <c r="O8865" s="2"/>
    </row>
    <row r="8866" spans="5:15" x14ac:dyDescent="0.25">
      <c r="E8866" s="2"/>
      <c r="F8866" s="2"/>
      <c r="G8866" s="5"/>
      <c r="H8866" s="2"/>
      <c r="I8866" s="2"/>
      <c r="J8866" s="2"/>
      <c r="K8866" s="2"/>
      <c r="L8866" s="2"/>
      <c r="M8866" s="2"/>
      <c r="N8866" s="2"/>
      <c r="O8866" s="2"/>
    </row>
    <row r="8867" spans="5:15" x14ac:dyDescent="0.25">
      <c r="E8867" s="2"/>
      <c r="F8867" s="2"/>
      <c r="G8867" s="5"/>
      <c r="H8867" s="2"/>
      <c r="I8867" s="2"/>
      <c r="J8867" s="2"/>
      <c r="K8867" s="2"/>
      <c r="L8867" s="2"/>
      <c r="M8867" s="2"/>
      <c r="N8867" s="2"/>
      <c r="O8867" s="2"/>
    </row>
    <row r="8868" spans="5:15" x14ac:dyDescent="0.25">
      <c r="E8868" s="2"/>
      <c r="F8868" s="2"/>
      <c r="G8868" s="5"/>
      <c r="H8868" s="2"/>
      <c r="I8868" s="2"/>
      <c r="J8868" s="2"/>
      <c r="K8868" s="2"/>
      <c r="L8868" s="2"/>
      <c r="M8868" s="2"/>
      <c r="N8868" s="2"/>
      <c r="O8868" s="2"/>
    </row>
    <row r="8869" spans="5:15" x14ac:dyDescent="0.25">
      <c r="E8869" s="2"/>
      <c r="F8869" s="2"/>
      <c r="G8869" s="5"/>
      <c r="H8869" s="2"/>
      <c r="I8869" s="2"/>
      <c r="J8869" s="2"/>
      <c r="K8869" s="2"/>
      <c r="L8869" s="2"/>
      <c r="M8869" s="2"/>
      <c r="N8869" s="2"/>
      <c r="O8869" s="2"/>
    </row>
    <row r="8870" spans="5:15" x14ac:dyDescent="0.25">
      <c r="E8870" s="2"/>
      <c r="F8870" s="2"/>
      <c r="G8870" s="5"/>
      <c r="H8870" s="2"/>
      <c r="I8870" s="2"/>
      <c r="J8870" s="2"/>
      <c r="K8870" s="2"/>
      <c r="L8870" s="2"/>
      <c r="M8870" s="2"/>
      <c r="N8870" s="2"/>
      <c r="O8870" s="2"/>
    </row>
    <row r="8871" spans="5:15" x14ac:dyDescent="0.25">
      <c r="E8871" s="2"/>
      <c r="F8871" s="2"/>
      <c r="G8871" s="5"/>
      <c r="H8871" s="2"/>
      <c r="I8871" s="2"/>
      <c r="J8871" s="2"/>
      <c r="K8871" s="2"/>
      <c r="L8871" s="2"/>
      <c r="M8871" s="2"/>
      <c r="N8871" s="2"/>
      <c r="O8871" s="2"/>
    </row>
    <row r="8872" spans="5:15" x14ac:dyDescent="0.25">
      <c r="E8872" s="2"/>
      <c r="F8872" s="2"/>
      <c r="G8872" s="5"/>
      <c r="H8872" s="2"/>
      <c r="I8872" s="2"/>
      <c r="J8872" s="2"/>
      <c r="K8872" s="2"/>
      <c r="L8872" s="2"/>
      <c r="M8872" s="2"/>
      <c r="N8872" s="2"/>
      <c r="O8872" s="2"/>
    </row>
    <row r="8873" spans="5:15" x14ac:dyDescent="0.25">
      <c r="E8873" s="2"/>
      <c r="F8873" s="2"/>
      <c r="G8873" s="5"/>
      <c r="H8873" s="2"/>
      <c r="I8873" s="2"/>
      <c r="J8873" s="2"/>
      <c r="K8873" s="2"/>
      <c r="L8873" s="2"/>
      <c r="M8873" s="2"/>
      <c r="N8873" s="2"/>
      <c r="O8873" s="2"/>
    </row>
    <row r="8874" spans="5:15" x14ac:dyDescent="0.25">
      <c r="E8874" s="2"/>
      <c r="F8874" s="2"/>
      <c r="G8874" s="5"/>
      <c r="H8874" s="2"/>
      <c r="I8874" s="2"/>
      <c r="J8874" s="2"/>
      <c r="K8874" s="2"/>
      <c r="L8874" s="2"/>
      <c r="M8874" s="2"/>
      <c r="N8874" s="2"/>
      <c r="O8874" s="2"/>
    </row>
    <row r="8876" spans="5:15" x14ac:dyDescent="0.25">
      <c r="E8876" s="2"/>
      <c r="F8876" s="2"/>
      <c r="G8876" s="5"/>
      <c r="H8876" s="2"/>
      <c r="I8876" s="2"/>
      <c r="J8876" s="2"/>
      <c r="K8876" s="2"/>
      <c r="L8876" s="2"/>
      <c r="M8876" s="2"/>
      <c r="N8876" s="2"/>
      <c r="O8876" s="2"/>
    </row>
    <row r="8877" spans="5:15" x14ac:dyDescent="0.25">
      <c r="E8877" s="2"/>
      <c r="F8877" s="2"/>
      <c r="G8877" s="5"/>
      <c r="H8877" s="2"/>
      <c r="I8877" s="2"/>
      <c r="J8877" s="2"/>
      <c r="K8877" s="2"/>
      <c r="L8877" s="2"/>
      <c r="M8877" s="2"/>
      <c r="N8877" s="2"/>
      <c r="O8877" s="2"/>
    </row>
    <row r="8878" spans="5:15" x14ac:dyDescent="0.25">
      <c r="E8878" s="2"/>
      <c r="F8878" s="2"/>
      <c r="G8878" s="5"/>
      <c r="H8878" s="2"/>
      <c r="I8878" s="2"/>
      <c r="J8878" s="2"/>
      <c r="K8878" s="2"/>
      <c r="L8878" s="2"/>
      <c r="M8878" s="2"/>
      <c r="N8878" s="2"/>
      <c r="O8878" s="2"/>
    </row>
    <row r="8879" spans="5:15" x14ac:dyDescent="0.25">
      <c r="E8879" s="2"/>
      <c r="F8879" s="2"/>
      <c r="G8879" s="5"/>
      <c r="H8879" s="2"/>
      <c r="I8879" s="2"/>
      <c r="J8879" s="2"/>
      <c r="K8879" s="2"/>
      <c r="L8879" s="2"/>
      <c r="M8879" s="2"/>
      <c r="N8879" s="2"/>
      <c r="O8879" s="2"/>
    </row>
    <row r="8880" spans="5:15" x14ac:dyDescent="0.25">
      <c r="E8880" s="2"/>
      <c r="F8880" s="2"/>
      <c r="G8880" s="5"/>
      <c r="H8880" s="2"/>
      <c r="I8880" s="2"/>
      <c r="J8880" s="2"/>
      <c r="K8880" s="2"/>
      <c r="L8880" s="2"/>
      <c r="M8880" s="2"/>
      <c r="N8880" s="2"/>
      <c r="O8880" s="2"/>
    </row>
    <row r="8881" spans="5:15" x14ac:dyDescent="0.25">
      <c r="E8881" s="2"/>
      <c r="F8881" s="2"/>
      <c r="G8881" s="5"/>
      <c r="H8881" s="2"/>
      <c r="I8881" s="2"/>
      <c r="J8881" s="2"/>
      <c r="K8881" s="2"/>
      <c r="L8881" s="2"/>
      <c r="M8881" s="2"/>
      <c r="N8881" s="2"/>
      <c r="O8881" s="2"/>
    </row>
    <row r="8882" spans="5:15" x14ac:dyDescent="0.25">
      <c r="E8882" s="2"/>
      <c r="F8882" s="2"/>
      <c r="G8882" s="5"/>
      <c r="H8882" s="2"/>
      <c r="I8882" s="2"/>
      <c r="J8882" s="2"/>
      <c r="K8882" s="2"/>
      <c r="L8882" s="2"/>
      <c r="M8882" s="2"/>
      <c r="N8882" s="2"/>
      <c r="O8882" s="2"/>
    </row>
    <row r="8883" spans="5:15" x14ac:dyDescent="0.25">
      <c r="E8883" s="2"/>
      <c r="F8883" s="2"/>
      <c r="G8883" s="5"/>
      <c r="H8883" s="2"/>
      <c r="I8883" s="2"/>
      <c r="J8883" s="2"/>
      <c r="K8883" s="2"/>
      <c r="L8883" s="2"/>
      <c r="M8883" s="2"/>
      <c r="N8883" s="2"/>
      <c r="O8883" s="2"/>
    </row>
    <row r="8885" spans="5:15" x14ac:dyDescent="0.25">
      <c r="E8885" s="2"/>
    </row>
    <row r="8887" spans="5:15" x14ac:dyDescent="0.25">
      <c r="E8887" s="2"/>
      <c r="F8887" s="2"/>
      <c r="G8887" s="5"/>
      <c r="H8887" s="2"/>
      <c r="I8887" s="2"/>
      <c r="J8887" s="2"/>
      <c r="K8887" s="2"/>
      <c r="L8887" s="2"/>
      <c r="M8887" s="2"/>
      <c r="N8887" s="2"/>
      <c r="O8887" s="2"/>
    </row>
    <row r="8889" spans="5:15" x14ac:dyDescent="0.25">
      <c r="F8889" s="2"/>
      <c r="G8889" s="5"/>
      <c r="H8889" s="2"/>
      <c r="I8889" s="2"/>
      <c r="J8889" s="2"/>
      <c r="K8889" s="2"/>
      <c r="L8889" s="2"/>
      <c r="M8889" s="2"/>
      <c r="N8889" s="2"/>
      <c r="O8889" s="2"/>
    </row>
    <row r="8890" spans="5:15" x14ac:dyDescent="0.25">
      <c r="L8890" s="2"/>
      <c r="M8890" s="2"/>
      <c r="N8890" s="2"/>
      <c r="O8890" s="2"/>
    </row>
    <row r="8893" spans="5:15" x14ac:dyDescent="0.25">
      <c r="E8893" s="2"/>
      <c r="F8893" s="2"/>
      <c r="G8893" s="5"/>
      <c r="H8893" s="2"/>
      <c r="I8893" s="2"/>
      <c r="J8893" s="2"/>
      <c r="K8893" s="2"/>
      <c r="L8893" s="2"/>
      <c r="M8893" s="2"/>
      <c r="N8893" s="2"/>
      <c r="O8893" s="2"/>
    </row>
    <row r="8894" spans="5:15" x14ac:dyDescent="0.25">
      <c r="E8894" s="2"/>
      <c r="F8894" s="2"/>
      <c r="G8894" s="5"/>
      <c r="H8894" s="2"/>
      <c r="I8894" s="2"/>
      <c r="J8894" s="2"/>
      <c r="K8894" s="2"/>
      <c r="L8894" s="2"/>
      <c r="M8894" s="2"/>
      <c r="N8894" s="2"/>
      <c r="O8894" s="2"/>
    </row>
    <row r="8895" spans="5:15" x14ac:dyDescent="0.25">
      <c r="O8895" s="2"/>
    </row>
    <row r="8896" spans="5:15" x14ac:dyDescent="0.25">
      <c r="N8896" s="2"/>
      <c r="O8896" s="2"/>
    </row>
    <row r="8897" spans="5:15" x14ac:dyDescent="0.25">
      <c r="O8897" s="2"/>
    </row>
    <row r="8900" spans="5:15" x14ac:dyDescent="0.25">
      <c r="H8900" s="2"/>
      <c r="I8900" s="2"/>
      <c r="J8900" s="2"/>
      <c r="K8900" s="2"/>
      <c r="L8900" s="2"/>
      <c r="M8900" s="2"/>
      <c r="N8900" s="2"/>
      <c r="O8900" s="2"/>
    </row>
    <row r="8901" spans="5:15" x14ac:dyDescent="0.25">
      <c r="E8901" s="2"/>
      <c r="F8901" s="2"/>
      <c r="G8901" s="5"/>
      <c r="H8901" s="2"/>
      <c r="I8901" s="2"/>
      <c r="J8901" s="2"/>
      <c r="K8901" s="2"/>
      <c r="L8901" s="2"/>
      <c r="M8901" s="2"/>
      <c r="N8901" s="2"/>
      <c r="O8901" s="2"/>
    </row>
    <row r="8902" spans="5:15" x14ac:dyDescent="0.25">
      <c r="E8902" s="2"/>
      <c r="F8902" s="2"/>
      <c r="G8902" s="5"/>
      <c r="H8902" s="2"/>
      <c r="I8902" s="2"/>
      <c r="J8902" s="2"/>
      <c r="K8902" s="2"/>
      <c r="L8902" s="2"/>
      <c r="M8902" s="2"/>
      <c r="N8902" s="2"/>
      <c r="O8902" s="2"/>
    </row>
    <row r="8903" spans="5:15" x14ac:dyDescent="0.25">
      <c r="F8903" s="2"/>
      <c r="G8903" s="5"/>
      <c r="H8903" s="2"/>
      <c r="I8903" s="2"/>
      <c r="J8903" s="2"/>
      <c r="K8903" s="2"/>
      <c r="L8903" s="2"/>
      <c r="M8903" s="2"/>
      <c r="N8903" s="2"/>
      <c r="O8903" s="2"/>
    </row>
    <row r="8905" spans="5:15" x14ac:dyDescent="0.25">
      <c r="E8905" s="2"/>
      <c r="F8905" s="2"/>
      <c r="G8905" s="5"/>
      <c r="H8905" s="2"/>
      <c r="I8905" s="2"/>
      <c r="J8905" s="2"/>
      <c r="K8905" s="2"/>
      <c r="L8905" s="2"/>
      <c r="M8905" s="2"/>
      <c r="N8905" s="2"/>
      <c r="O8905" s="2"/>
    </row>
    <row r="8906" spans="5:15" x14ac:dyDescent="0.25">
      <c r="E8906" s="2"/>
      <c r="F8906" s="2"/>
      <c r="G8906" s="5"/>
      <c r="H8906" s="2"/>
      <c r="I8906" s="2"/>
      <c r="J8906" s="2"/>
      <c r="K8906" s="2"/>
      <c r="L8906" s="2"/>
      <c r="M8906" s="2"/>
      <c r="N8906" s="2"/>
      <c r="O8906" s="2"/>
    </row>
    <row r="8907" spans="5:15" x14ac:dyDescent="0.25">
      <c r="E8907" s="2"/>
      <c r="F8907" s="2"/>
      <c r="G8907" s="5"/>
      <c r="H8907" s="2"/>
      <c r="I8907" s="2"/>
      <c r="J8907" s="2"/>
      <c r="K8907" s="2"/>
      <c r="L8907" s="2"/>
      <c r="M8907" s="2"/>
      <c r="N8907" s="2"/>
      <c r="O8907" s="2"/>
    </row>
    <row r="8908" spans="5:15" x14ac:dyDescent="0.25">
      <c r="G8908" s="5"/>
      <c r="H8908" s="2"/>
      <c r="I8908" s="2"/>
      <c r="J8908" s="2"/>
      <c r="K8908" s="2"/>
      <c r="L8908" s="2"/>
      <c r="M8908" s="2"/>
      <c r="N8908" s="2"/>
      <c r="O8908" s="2"/>
    </row>
    <row r="8909" spans="5:15" x14ac:dyDescent="0.25">
      <c r="E8909" s="2"/>
      <c r="F8909" s="2"/>
      <c r="G8909" s="5"/>
      <c r="H8909" s="2"/>
      <c r="I8909" s="2"/>
      <c r="J8909" s="2"/>
      <c r="K8909" s="2"/>
      <c r="L8909" s="2"/>
      <c r="M8909" s="2"/>
      <c r="N8909" s="2"/>
      <c r="O8909" s="2"/>
    </row>
    <row r="8910" spans="5:15" x14ac:dyDescent="0.25">
      <c r="E8910" s="2"/>
      <c r="F8910" s="2"/>
      <c r="G8910" s="5"/>
      <c r="H8910" s="2"/>
      <c r="I8910" s="2"/>
      <c r="J8910" s="2"/>
      <c r="K8910" s="2"/>
      <c r="L8910" s="2"/>
      <c r="M8910" s="2"/>
      <c r="N8910" s="2"/>
      <c r="O8910" s="2"/>
    </row>
    <row r="8911" spans="5:15" x14ac:dyDescent="0.25">
      <c r="E8911" s="2"/>
      <c r="F8911" s="2"/>
      <c r="G8911" s="5"/>
      <c r="H8911" s="2"/>
      <c r="I8911" s="2"/>
      <c r="J8911" s="2"/>
      <c r="K8911" s="2"/>
      <c r="L8911" s="2"/>
      <c r="M8911" s="2"/>
      <c r="N8911" s="2"/>
      <c r="O8911" s="2"/>
    </row>
    <row r="8912" spans="5:15" x14ac:dyDescent="0.25">
      <c r="E8912" s="2"/>
      <c r="F8912" s="2"/>
      <c r="G8912" s="5"/>
      <c r="H8912" s="2"/>
      <c r="I8912" s="2"/>
      <c r="J8912" s="2"/>
      <c r="K8912" s="2"/>
      <c r="L8912" s="2"/>
      <c r="M8912" s="2"/>
      <c r="N8912" s="2"/>
      <c r="O8912" s="2"/>
    </row>
    <row r="8913" spans="5:15" x14ac:dyDescent="0.25">
      <c r="E8913" s="2"/>
      <c r="F8913" s="2"/>
      <c r="G8913" s="5"/>
      <c r="H8913" s="2"/>
      <c r="I8913" s="2"/>
      <c r="J8913" s="2"/>
      <c r="K8913" s="2"/>
      <c r="L8913" s="2"/>
      <c r="M8913" s="2"/>
      <c r="N8913" s="2"/>
      <c r="O8913" s="2"/>
    </row>
    <row r="8914" spans="5:15" x14ac:dyDescent="0.25">
      <c r="E8914" s="2"/>
      <c r="F8914" s="2"/>
      <c r="G8914" s="5"/>
      <c r="H8914" s="2"/>
      <c r="I8914" s="2"/>
      <c r="J8914" s="2"/>
      <c r="K8914" s="2"/>
      <c r="L8914" s="2"/>
      <c r="M8914" s="2"/>
      <c r="N8914" s="2"/>
      <c r="O8914" s="2"/>
    </row>
    <row r="8915" spans="5:15" x14ac:dyDescent="0.25">
      <c r="E8915" s="2"/>
      <c r="F8915" s="2"/>
      <c r="G8915" s="5"/>
      <c r="H8915" s="2"/>
      <c r="I8915" s="2"/>
      <c r="J8915" s="2"/>
      <c r="K8915" s="2"/>
      <c r="L8915" s="2"/>
      <c r="M8915" s="2"/>
      <c r="N8915" s="2"/>
      <c r="O8915" s="2"/>
    </row>
    <row r="8917" spans="5:15" x14ac:dyDescent="0.25">
      <c r="E8917" s="2"/>
      <c r="F8917" s="2"/>
      <c r="G8917" s="5"/>
      <c r="H8917" s="2"/>
      <c r="I8917" s="2"/>
      <c r="J8917" s="2"/>
      <c r="K8917" s="2"/>
      <c r="L8917" s="2"/>
      <c r="M8917" s="2"/>
      <c r="N8917" s="2"/>
      <c r="O8917" s="2"/>
    </row>
    <row r="8918" spans="5:15" x14ac:dyDescent="0.25">
      <c r="E8918" s="2"/>
      <c r="F8918" s="2"/>
      <c r="G8918" s="5"/>
      <c r="H8918" s="2"/>
      <c r="I8918" s="2"/>
      <c r="J8918" s="2"/>
      <c r="K8918" s="2"/>
      <c r="L8918" s="2"/>
      <c r="M8918" s="2"/>
      <c r="N8918" s="2"/>
      <c r="O8918" s="2"/>
    </row>
    <row r="8919" spans="5:15" x14ac:dyDescent="0.25">
      <c r="E8919" s="2"/>
      <c r="F8919" s="2"/>
      <c r="G8919" s="5"/>
      <c r="H8919" s="2"/>
      <c r="I8919" s="2"/>
      <c r="J8919" s="2"/>
      <c r="K8919" s="2"/>
      <c r="L8919" s="2"/>
      <c r="M8919" s="2"/>
      <c r="N8919" s="2"/>
      <c r="O8919" s="2"/>
    </row>
    <row r="8920" spans="5:15" x14ac:dyDescent="0.25">
      <c r="E8920" s="2"/>
      <c r="F8920" s="2"/>
      <c r="G8920" s="5"/>
      <c r="H8920" s="2"/>
      <c r="I8920" s="2"/>
      <c r="J8920" s="2"/>
      <c r="K8920" s="2"/>
      <c r="L8920" s="2"/>
      <c r="M8920" s="2"/>
      <c r="N8920" s="2"/>
      <c r="O8920" s="2"/>
    </row>
    <row r="8921" spans="5:15" x14ac:dyDescent="0.25">
      <c r="E8921" s="2"/>
      <c r="F8921" s="2"/>
      <c r="G8921" s="5"/>
      <c r="H8921" s="2"/>
      <c r="I8921" s="2"/>
      <c r="J8921" s="2"/>
      <c r="K8921" s="2"/>
      <c r="L8921" s="2"/>
      <c r="M8921" s="2"/>
      <c r="N8921" s="2"/>
      <c r="O8921" s="2"/>
    </row>
    <row r="8922" spans="5:15" x14ac:dyDescent="0.25">
      <c r="E8922" s="2"/>
      <c r="F8922" s="2"/>
      <c r="G8922" s="5"/>
      <c r="H8922" s="2"/>
      <c r="I8922" s="2"/>
      <c r="J8922" s="2"/>
      <c r="K8922" s="2"/>
      <c r="L8922" s="2"/>
      <c r="M8922" s="2"/>
      <c r="N8922" s="2"/>
      <c r="O8922" s="2"/>
    </row>
    <row r="8923" spans="5:15" x14ac:dyDescent="0.25">
      <c r="E8923" s="2"/>
      <c r="F8923" s="2"/>
      <c r="G8923" s="5"/>
      <c r="H8923" s="2"/>
      <c r="I8923" s="2"/>
      <c r="J8923" s="2"/>
      <c r="K8923" s="2"/>
      <c r="L8923" s="2"/>
      <c r="M8923" s="2"/>
      <c r="N8923" s="2"/>
      <c r="O8923" s="2"/>
    </row>
    <row r="8924" spans="5:15" x14ac:dyDescent="0.25">
      <c r="E8924" s="2"/>
      <c r="F8924" s="2"/>
      <c r="G8924" s="5"/>
      <c r="H8924" s="2"/>
      <c r="I8924" s="2"/>
      <c r="J8924" s="2"/>
      <c r="K8924" s="2"/>
      <c r="L8924" s="2"/>
      <c r="M8924" s="2"/>
      <c r="N8924" s="2"/>
      <c r="O8924" s="2"/>
    </row>
    <row r="8925" spans="5:15" x14ac:dyDescent="0.25">
      <c r="E8925" s="2"/>
      <c r="F8925" s="2"/>
      <c r="G8925" s="5"/>
      <c r="H8925" s="2"/>
      <c r="I8925" s="2"/>
      <c r="J8925" s="2"/>
      <c r="K8925" s="2"/>
      <c r="L8925" s="2"/>
      <c r="M8925" s="2"/>
      <c r="N8925" s="2"/>
      <c r="O8925" s="2"/>
    </row>
    <row r="8926" spans="5:15" x14ac:dyDescent="0.25">
      <c r="E8926" s="2"/>
      <c r="F8926" s="2"/>
      <c r="G8926" s="5"/>
      <c r="K8926" s="2"/>
      <c r="L8926" s="2"/>
      <c r="M8926" s="2"/>
      <c r="N8926" s="2"/>
      <c r="O8926" s="2"/>
    </row>
    <row r="8927" spans="5:15" x14ac:dyDescent="0.25">
      <c r="E8927" s="2"/>
      <c r="F8927" s="2"/>
      <c r="G8927" s="5"/>
      <c r="H8927" s="2"/>
      <c r="I8927" s="2"/>
      <c r="J8927" s="2"/>
      <c r="K8927" s="2"/>
      <c r="L8927" s="2"/>
      <c r="M8927" s="2"/>
      <c r="N8927" s="2"/>
      <c r="O8927" s="2"/>
    </row>
    <row r="8929" spans="5:15" x14ac:dyDescent="0.25">
      <c r="E8929" s="2"/>
      <c r="F8929" s="2"/>
      <c r="G8929" s="5"/>
      <c r="H8929" s="2"/>
      <c r="I8929" s="2"/>
      <c r="J8929" s="2"/>
      <c r="K8929" s="2"/>
      <c r="L8929" s="2"/>
      <c r="M8929" s="2"/>
      <c r="N8929" s="2"/>
      <c r="O8929" s="2"/>
    </row>
    <row r="8930" spans="5:15" x14ac:dyDescent="0.25">
      <c r="F8930" s="2"/>
      <c r="G8930" s="5"/>
      <c r="H8930" s="2"/>
      <c r="I8930" s="2"/>
      <c r="J8930" s="2"/>
      <c r="K8930" s="2"/>
      <c r="L8930" s="2"/>
      <c r="M8930" s="2"/>
      <c r="N8930" s="2"/>
      <c r="O8930" s="2"/>
    </row>
    <row r="8931" spans="5:15" x14ac:dyDescent="0.25">
      <c r="E8931" s="2"/>
      <c r="F8931" s="2"/>
      <c r="G8931" s="5"/>
      <c r="H8931" s="2"/>
      <c r="I8931" s="2"/>
      <c r="J8931" s="2"/>
      <c r="K8931" s="2"/>
      <c r="L8931" s="2"/>
      <c r="M8931" s="2"/>
      <c r="N8931" s="2"/>
      <c r="O8931" s="2"/>
    </row>
    <row r="8932" spans="5:15" x14ac:dyDescent="0.25">
      <c r="F8932" s="2"/>
      <c r="G8932" s="5"/>
      <c r="H8932" s="2"/>
      <c r="I8932" s="2"/>
      <c r="J8932" s="2"/>
      <c r="K8932" s="2"/>
      <c r="L8932" s="2"/>
      <c r="M8932" s="2"/>
      <c r="N8932" s="2"/>
      <c r="O8932" s="2"/>
    </row>
    <row r="8933" spans="5:15" x14ac:dyDescent="0.25">
      <c r="E8933" s="2"/>
      <c r="F8933" s="2"/>
      <c r="G8933" s="5"/>
      <c r="H8933" s="2"/>
      <c r="I8933" s="2"/>
      <c r="J8933" s="2"/>
      <c r="K8933" s="2"/>
      <c r="L8933" s="2"/>
      <c r="M8933" s="2"/>
      <c r="N8933" s="2"/>
      <c r="O8933" s="2"/>
    </row>
    <row r="8934" spans="5:15" x14ac:dyDescent="0.25">
      <c r="E8934" s="2"/>
      <c r="F8934" s="2"/>
      <c r="G8934" s="5"/>
      <c r="H8934" s="2"/>
      <c r="I8934" s="2"/>
      <c r="J8934" s="2"/>
      <c r="K8934" s="2"/>
      <c r="L8934" s="2"/>
      <c r="M8934" s="2"/>
      <c r="N8934" s="2"/>
      <c r="O8934" s="2"/>
    </row>
    <row r="8935" spans="5:15" x14ac:dyDescent="0.25">
      <c r="E8935" s="2"/>
      <c r="F8935" s="2"/>
      <c r="G8935" s="5"/>
      <c r="H8935" s="2"/>
      <c r="I8935" s="2"/>
      <c r="J8935" s="2"/>
      <c r="K8935" s="2"/>
      <c r="L8935" s="2"/>
      <c r="M8935" s="2"/>
      <c r="N8935" s="2"/>
      <c r="O8935" s="2"/>
    </row>
    <row r="8936" spans="5:15" x14ac:dyDescent="0.25">
      <c r="F8936" s="2"/>
      <c r="G8936" s="5"/>
      <c r="H8936" s="2"/>
      <c r="I8936" s="2"/>
      <c r="J8936" s="2"/>
      <c r="K8936" s="2"/>
      <c r="L8936" s="2"/>
      <c r="M8936" s="2"/>
      <c r="N8936" s="2"/>
      <c r="O8936" s="2"/>
    </row>
    <row r="8937" spans="5:15" x14ac:dyDescent="0.25">
      <c r="E8937" s="2"/>
      <c r="F8937" s="2"/>
      <c r="G8937" s="5"/>
      <c r="H8937" s="2"/>
      <c r="I8937" s="2"/>
      <c r="J8937" s="2"/>
      <c r="K8937" s="2"/>
      <c r="L8937" s="2"/>
      <c r="M8937" s="2"/>
      <c r="N8937" s="2"/>
      <c r="O8937" s="2"/>
    </row>
    <row r="8938" spans="5:15" x14ac:dyDescent="0.25">
      <c r="E8938" s="2"/>
      <c r="F8938" s="2"/>
      <c r="G8938" s="5"/>
      <c r="H8938" s="2"/>
      <c r="I8938" s="2"/>
      <c r="J8938" s="2"/>
      <c r="K8938" s="2"/>
      <c r="L8938" s="2"/>
      <c r="M8938" s="2"/>
      <c r="N8938" s="2"/>
      <c r="O8938" s="2"/>
    </row>
    <row r="8940" spans="5:15" x14ac:dyDescent="0.25">
      <c r="E8940" s="2"/>
      <c r="F8940" s="2"/>
      <c r="G8940" s="5"/>
      <c r="H8940" s="2"/>
      <c r="I8940" s="2"/>
      <c r="J8940" s="2"/>
      <c r="K8940" s="2"/>
      <c r="L8940" s="2"/>
      <c r="M8940" s="2"/>
      <c r="N8940" s="2"/>
      <c r="O8940" s="2"/>
    </row>
    <row r="8941" spans="5:15" x14ac:dyDescent="0.25">
      <c r="E8941" s="2"/>
      <c r="F8941" s="2"/>
      <c r="G8941" s="5"/>
      <c r="H8941" s="2"/>
      <c r="I8941" s="2"/>
      <c r="J8941" s="2"/>
      <c r="K8941" s="2"/>
      <c r="L8941" s="2"/>
      <c r="M8941" s="2"/>
      <c r="N8941" s="2"/>
      <c r="O8941" s="2"/>
    </row>
    <row r="8942" spans="5:15" x14ac:dyDescent="0.25">
      <c r="E8942" s="2"/>
      <c r="F8942" s="2"/>
      <c r="G8942" s="5"/>
      <c r="H8942" s="2"/>
      <c r="I8942" s="2"/>
      <c r="J8942" s="2"/>
      <c r="K8942" s="2"/>
      <c r="L8942" s="2"/>
      <c r="M8942" s="2"/>
      <c r="N8942" s="2"/>
      <c r="O8942" s="2"/>
    </row>
    <row r="8943" spans="5:15" x14ac:dyDescent="0.25">
      <c r="G8943" s="5"/>
    </row>
    <row r="8944" spans="5:15" x14ac:dyDescent="0.25">
      <c r="E8944" s="2"/>
      <c r="F8944" s="2"/>
      <c r="G8944" s="5"/>
      <c r="H8944" s="2"/>
      <c r="I8944" s="2"/>
      <c r="J8944" s="2"/>
      <c r="K8944" s="2"/>
      <c r="L8944" s="2"/>
      <c r="M8944" s="2"/>
      <c r="N8944" s="2"/>
      <c r="O8944" s="2"/>
    </row>
    <row r="8945" spans="5:15" x14ac:dyDescent="0.25">
      <c r="E8945" s="2"/>
      <c r="F8945" s="2"/>
      <c r="G8945" s="5"/>
      <c r="H8945" s="2"/>
      <c r="I8945" s="2"/>
      <c r="J8945" s="2"/>
      <c r="K8945" s="2"/>
      <c r="L8945" s="2"/>
      <c r="M8945" s="2"/>
      <c r="N8945" s="2"/>
      <c r="O8945" s="2"/>
    </row>
    <row r="8946" spans="5:15" x14ac:dyDescent="0.25">
      <c r="E8946" s="2"/>
      <c r="F8946" s="2"/>
      <c r="G8946" s="5"/>
      <c r="H8946" s="2"/>
      <c r="I8946" s="2"/>
      <c r="J8946" s="2"/>
      <c r="K8946" s="2"/>
      <c r="L8946" s="2"/>
      <c r="M8946" s="2"/>
      <c r="N8946" s="2"/>
      <c r="O8946" s="2"/>
    </row>
    <row r="8947" spans="5:15" x14ac:dyDescent="0.25">
      <c r="E8947" s="2"/>
      <c r="F8947" s="2"/>
      <c r="G8947" s="5"/>
      <c r="H8947" s="2"/>
      <c r="I8947" s="2"/>
      <c r="J8947" s="2"/>
      <c r="K8947" s="2"/>
      <c r="L8947" s="2"/>
      <c r="M8947" s="2"/>
      <c r="N8947" s="2"/>
      <c r="O8947" s="2"/>
    </row>
    <row r="8948" spans="5:15" x14ac:dyDescent="0.25">
      <c r="E8948" s="2"/>
      <c r="F8948" s="2"/>
      <c r="G8948" s="5"/>
      <c r="H8948" s="2"/>
      <c r="I8948" s="2"/>
      <c r="J8948" s="2"/>
      <c r="K8948" s="2"/>
      <c r="L8948" s="2"/>
      <c r="M8948" s="2"/>
      <c r="N8948" s="2"/>
      <c r="O8948" s="2"/>
    </row>
    <row r="8949" spans="5:15" x14ac:dyDescent="0.25">
      <c r="I8949" s="2"/>
      <c r="J8949" s="2"/>
      <c r="K8949" s="2"/>
      <c r="L8949" s="2"/>
      <c r="M8949" s="2"/>
      <c r="N8949" s="2"/>
      <c r="O8949" s="2"/>
    </row>
    <row r="8951" spans="5:15" x14ac:dyDescent="0.25">
      <c r="E8951" s="2"/>
      <c r="F8951" s="2"/>
      <c r="G8951" s="5"/>
      <c r="H8951" s="2"/>
      <c r="I8951" s="2"/>
      <c r="J8951" s="2"/>
      <c r="K8951" s="2"/>
      <c r="L8951" s="2"/>
      <c r="M8951" s="2"/>
      <c r="N8951" s="2"/>
      <c r="O8951" s="2"/>
    </row>
    <row r="8952" spans="5:15" x14ac:dyDescent="0.25">
      <c r="E8952" s="2"/>
      <c r="F8952" s="2"/>
      <c r="G8952" s="5"/>
      <c r="H8952" s="2"/>
      <c r="I8952" s="2"/>
      <c r="J8952" s="2"/>
      <c r="K8952" s="2"/>
      <c r="L8952" s="2"/>
      <c r="M8952" s="2"/>
      <c r="N8952" s="2"/>
      <c r="O8952" s="2"/>
    </row>
    <row r="8953" spans="5:15" x14ac:dyDescent="0.25">
      <c r="E8953" s="2"/>
      <c r="F8953" s="2"/>
      <c r="G8953" s="5"/>
      <c r="H8953" s="2"/>
      <c r="I8953" s="2"/>
      <c r="J8953" s="2"/>
      <c r="K8953" s="2"/>
      <c r="L8953" s="2"/>
      <c r="M8953" s="2"/>
      <c r="N8953" s="2"/>
      <c r="O8953" s="2"/>
    </row>
    <row r="8955" spans="5:15" x14ac:dyDescent="0.25">
      <c r="E8955" s="2"/>
      <c r="F8955" s="2"/>
      <c r="G8955" s="5"/>
      <c r="H8955" s="2"/>
      <c r="I8955" s="2"/>
      <c r="J8955" s="2"/>
      <c r="K8955" s="2"/>
      <c r="L8955" s="2"/>
      <c r="M8955" s="2"/>
      <c r="N8955" s="2"/>
      <c r="O8955" s="2"/>
    </row>
    <row r="8956" spans="5:15" x14ac:dyDescent="0.25">
      <c r="E8956" s="2"/>
      <c r="F8956" s="2"/>
      <c r="G8956" s="5"/>
      <c r="H8956" s="2"/>
      <c r="I8956" s="2"/>
      <c r="J8956" s="2"/>
      <c r="K8956" s="2"/>
      <c r="L8956" s="2"/>
      <c r="M8956" s="2"/>
      <c r="N8956" s="2"/>
      <c r="O8956" s="2"/>
    </row>
    <row r="8957" spans="5:15" x14ac:dyDescent="0.25">
      <c r="E8957" s="2"/>
      <c r="F8957" s="2"/>
      <c r="G8957" s="5"/>
      <c r="H8957" s="2"/>
      <c r="I8957" s="2"/>
      <c r="J8957" s="2"/>
      <c r="K8957" s="2"/>
      <c r="L8957" s="2"/>
      <c r="M8957" s="2"/>
      <c r="N8957" s="2"/>
      <c r="O8957" s="2"/>
    </row>
    <row r="8958" spans="5:15" x14ac:dyDescent="0.25">
      <c r="E8958" s="2"/>
      <c r="G8958" s="5"/>
      <c r="I8958" s="2"/>
      <c r="J8958" s="2"/>
      <c r="K8958" s="2"/>
      <c r="L8958" s="2"/>
      <c r="M8958" s="2"/>
      <c r="N8958" s="2"/>
      <c r="O8958" s="2"/>
    </row>
    <row r="8959" spans="5:15" x14ac:dyDescent="0.25">
      <c r="I8959" s="2"/>
      <c r="J8959" s="2"/>
      <c r="K8959" s="2"/>
      <c r="L8959" s="2"/>
      <c r="M8959" s="2"/>
      <c r="N8959" s="2"/>
      <c r="O8959" s="2"/>
    </row>
    <row r="8960" spans="5:15" x14ac:dyDescent="0.25">
      <c r="H8960" s="2"/>
      <c r="I8960" s="2"/>
      <c r="J8960" s="2"/>
      <c r="K8960" s="2"/>
      <c r="L8960" s="2"/>
      <c r="M8960" s="2"/>
      <c r="N8960" s="2"/>
      <c r="O8960" s="2"/>
    </row>
    <row r="8963" spans="5:15" x14ac:dyDescent="0.25">
      <c r="H8963" s="2"/>
      <c r="I8963" s="2"/>
      <c r="J8963" s="2"/>
      <c r="K8963" s="2"/>
      <c r="L8963" s="2"/>
      <c r="M8963" s="2"/>
      <c r="N8963" s="2"/>
      <c r="O8963" s="2"/>
    </row>
    <row r="8964" spans="5:15" x14ac:dyDescent="0.25">
      <c r="E8964" s="2"/>
      <c r="F8964" s="2"/>
      <c r="G8964" s="5"/>
      <c r="H8964" s="2"/>
      <c r="I8964" s="2"/>
      <c r="J8964" s="2"/>
      <c r="K8964" s="2"/>
      <c r="L8964" s="2"/>
      <c r="M8964" s="2"/>
      <c r="N8964" s="2"/>
      <c r="O8964" s="2"/>
    </row>
    <row r="8967" spans="5:15" x14ac:dyDescent="0.25">
      <c r="F8967" s="2"/>
      <c r="G8967" s="5"/>
      <c r="H8967" s="2"/>
      <c r="I8967" s="2"/>
      <c r="J8967" s="2"/>
      <c r="K8967" s="2"/>
      <c r="L8967" s="2"/>
      <c r="M8967" s="2"/>
      <c r="N8967" s="2"/>
      <c r="O8967" s="2"/>
    </row>
    <row r="8968" spans="5:15" x14ac:dyDescent="0.25">
      <c r="L8968" s="2"/>
      <c r="M8968" s="2"/>
      <c r="N8968" s="2"/>
      <c r="O8968" s="2"/>
    </row>
    <row r="8969" spans="5:15" x14ac:dyDescent="0.25">
      <c r="J8969" s="2"/>
      <c r="K8969" s="2"/>
      <c r="L8969" s="2"/>
      <c r="M8969" s="2"/>
      <c r="N8969" s="2"/>
      <c r="O8969" s="2"/>
    </row>
    <row r="8970" spans="5:15" x14ac:dyDescent="0.25">
      <c r="G8970" s="5"/>
      <c r="H8970" s="2"/>
      <c r="I8970" s="2"/>
      <c r="J8970" s="2"/>
      <c r="K8970" s="2"/>
      <c r="L8970" s="2"/>
      <c r="M8970" s="2"/>
      <c r="N8970" s="2"/>
      <c r="O8970" s="2"/>
    </row>
    <row r="8971" spans="5:15" x14ac:dyDescent="0.25">
      <c r="E8971" s="2"/>
      <c r="F8971" s="2"/>
      <c r="G8971" s="5"/>
      <c r="H8971" s="2"/>
      <c r="I8971" s="2"/>
      <c r="J8971" s="2"/>
      <c r="K8971" s="2"/>
      <c r="L8971" s="2"/>
      <c r="M8971" s="2"/>
      <c r="N8971" s="2"/>
      <c r="O8971" s="2"/>
    </row>
    <row r="8972" spans="5:15" x14ac:dyDescent="0.25">
      <c r="E8972" s="2"/>
      <c r="F8972" s="2"/>
      <c r="G8972" s="5"/>
      <c r="H8972" s="2"/>
      <c r="I8972" s="2"/>
      <c r="J8972" s="2"/>
      <c r="K8972" s="2"/>
      <c r="L8972" s="2"/>
      <c r="M8972" s="2"/>
      <c r="N8972" s="2"/>
      <c r="O8972" s="2"/>
    </row>
    <row r="8973" spans="5:15" x14ac:dyDescent="0.25">
      <c r="G8973" s="5"/>
    </row>
    <row r="8975" spans="5:15" x14ac:dyDescent="0.25">
      <c r="E8975" s="2"/>
      <c r="F8975" s="2"/>
      <c r="G8975" s="5"/>
      <c r="H8975" s="2"/>
      <c r="I8975" s="2"/>
      <c r="J8975" s="2"/>
      <c r="K8975" s="2"/>
      <c r="L8975" s="2"/>
      <c r="M8975" s="2"/>
      <c r="N8975" s="2"/>
      <c r="O8975" s="2"/>
    </row>
    <row r="8976" spans="5:15" x14ac:dyDescent="0.25">
      <c r="E8976" s="2"/>
      <c r="F8976" s="2"/>
      <c r="G8976" s="5"/>
      <c r="H8976" s="2"/>
      <c r="I8976" s="2"/>
      <c r="J8976" s="2"/>
      <c r="K8976" s="2"/>
      <c r="L8976" s="2"/>
      <c r="M8976" s="2"/>
      <c r="N8976" s="2"/>
      <c r="O8976" s="2"/>
    </row>
    <row r="8977" spans="5:15" x14ac:dyDescent="0.25">
      <c r="E8977" s="2"/>
      <c r="F8977" s="2"/>
      <c r="G8977" s="5"/>
      <c r="H8977" s="2"/>
      <c r="I8977" s="2"/>
      <c r="J8977" s="2"/>
      <c r="K8977" s="2"/>
      <c r="L8977" s="2"/>
      <c r="M8977" s="2"/>
      <c r="N8977" s="2"/>
      <c r="O8977" s="2"/>
    </row>
    <row r="8979" spans="5:15" x14ac:dyDescent="0.25">
      <c r="E8979" s="2"/>
      <c r="F8979" s="2"/>
      <c r="G8979" s="5"/>
      <c r="H8979" s="2"/>
      <c r="I8979" s="2"/>
      <c r="J8979" s="2"/>
      <c r="K8979" s="2"/>
      <c r="L8979" s="2"/>
      <c r="M8979" s="2"/>
      <c r="N8979" s="2"/>
      <c r="O8979" s="2"/>
    </row>
    <row r="8980" spans="5:15" x14ac:dyDescent="0.25">
      <c r="E8980" s="2"/>
      <c r="F8980" s="2"/>
      <c r="G8980" s="5"/>
      <c r="H8980" s="2"/>
      <c r="I8980" s="2"/>
      <c r="J8980" s="2"/>
      <c r="K8980" s="2"/>
      <c r="L8980" s="2"/>
      <c r="M8980" s="2"/>
      <c r="N8980" s="2"/>
      <c r="O8980" s="2"/>
    </row>
    <row r="8981" spans="5:15" x14ac:dyDescent="0.25">
      <c r="E8981" s="2"/>
      <c r="F8981" s="2"/>
      <c r="G8981" s="5"/>
      <c r="H8981" s="2"/>
      <c r="I8981" s="2"/>
      <c r="J8981" s="2"/>
      <c r="K8981" s="2"/>
      <c r="L8981" s="2"/>
      <c r="M8981" s="2"/>
      <c r="N8981" s="2"/>
      <c r="O8981" s="2"/>
    </row>
    <row r="8982" spans="5:15" x14ac:dyDescent="0.25">
      <c r="E8982" s="2"/>
      <c r="F8982" s="2"/>
      <c r="G8982" s="5"/>
      <c r="H8982" s="2"/>
      <c r="I8982" s="2"/>
      <c r="J8982" s="2"/>
      <c r="K8982" s="2"/>
      <c r="L8982" s="2"/>
      <c r="M8982" s="2"/>
      <c r="N8982" s="2"/>
      <c r="O8982" s="2"/>
    </row>
    <row r="8983" spans="5:15" x14ac:dyDescent="0.25">
      <c r="E8983" s="2"/>
      <c r="F8983" s="2"/>
      <c r="G8983" s="5"/>
      <c r="H8983" s="2"/>
      <c r="I8983" s="2"/>
      <c r="J8983" s="2"/>
      <c r="K8983" s="2"/>
      <c r="L8983" s="2"/>
      <c r="M8983" s="2"/>
      <c r="N8983" s="2"/>
      <c r="O8983" s="2"/>
    </row>
    <row r="8984" spans="5:15" x14ac:dyDescent="0.25">
      <c r="E8984" s="2"/>
      <c r="F8984" s="2"/>
      <c r="G8984" s="5"/>
      <c r="H8984" s="2"/>
      <c r="I8984" s="2"/>
      <c r="J8984" s="2"/>
      <c r="K8984" s="2"/>
      <c r="L8984" s="2"/>
      <c r="M8984" s="2"/>
      <c r="N8984" s="2"/>
      <c r="O8984" s="2"/>
    </row>
    <row r="8985" spans="5:15" x14ac:dyDescent="0.25">
      <c r="H8985" s="2"/>
      <c r="I8985" s="2"/>
      <c r="J8985" s="2"/>
      <c r="K8985" s="2"/>
      <c r="L8985" s="2"/>
      <c r="M8985" s="2"/>
      <c r="N8985" s="2"/>
      <c r="O8985" s="2"/>
    </row>
    <row r="8987" spans="5:15" x14ac:dyDescent="0.25">
      <c r="E8987" s="2"/>
      <c r="F8987" s="2"/>
      <c r="G8987" s="5"/>
      <c r="H8987" s="2"/>
      <c r="I8987" s="2"/>
      <c r="J8987" s="2"/>
      <c r="K8987" s="2"/>
      <c r="L8987" s="2"/>
      <c r="M8987" s="2"/>
      <c r="N8987" s="2"/>
      <c r="O8987" s="2"/>
    </row>
    <row r="8988" spans="5:15" x14ac:dyDescent="0.25">
      <c r="E8988" s="2"/>
      <c r="F8988" s="2"/>
      <c r="G8988" s="5"/>
      <c r="H8988" s="2"/>
      <c r="I8988" s="2"/>
      <c r="J8988" s="2"/>
      <c r="K8988" s="2"/>
      <c r="L8988" s="2"/>
      <c r="M8988" s="2"/>
      <c r="N8988" s="2"/>
      <c r="O8988" s="2"/>
    </row>
    <row r="8989" spans="5:15" x14ac:dyDescent="0.25">
      <c r="E8989" s="2"/>
      <c r="F8989" s="2"/>
      <c r="G8989" s="5"/>
      <c r="H8989" s="2"/>
      <c r="I8989" s="2"/>
      <c r="J8989" s="2"/>
      <c r="K8989" s="2"/>
      <c r="L8989" s="2"/>
      <c r="M8989" s="2"/>
      <c r="N8989" s="2"/>
      <c r="O8989" s="2"/>
    </row>
    <row r="8990" spans="5:15" x14ac:dyDescent="0.25">
      <c r="I8990" s="2"/>
      <c r="J8990" s="2"/>
      <c r="K8990" s="2"/>
      <c r="L8990" s="2"/>
      <c r="M8990" s="2"/>
      <c r="N8990" s="2"/>
      <c r="O8990" s="2"/>
    </row>
    <row r="8991" spans="5:15" x14ac:dyDescent="0.25">
      <c r="E8991" s="2"/>
      <c r="F8991" s="2"/>
      <c r="G8991" s="5"/>
      <c r="H8991" s="2"/>
      <c r="I8991" s="2"/>
      <c r="J8991" s="2"/>
      <c r="K8991" s="2"/>
      <c r="L8991" s="2"/>
      <c r="M8991" s="2"/>
      <c r="N8991" s="2"/>
      <c r="O8991" s="2"/>
    </row>
    <row r="8992" spans="5:15" x14ac:dyDescent="0.25">
      <c r="E8992" s="2"/>
      <c r="F8992" s="2"/>
      <c r="G8992" s="5"/>
      <c r="H8992" s="2"/>
      <c r="I8992" s="2"/>
      <c r="J8992" s="2"/>
      <c r="K8992" s="2"/>
      <c r="L8992" s="2"/>
      <c r="M8992" s="2"/>
      <c r="N8992" s="2"/>
      <c r="O8992" s="2"/>
    </row>
    <row r="8993" spans="5:15" x14ac:dyDescent="0.25">
      <c r="E8993" s="2"/>
      <c r="F8993" s="2"/>
      <c r="G8993" s="5"/>
      <c r="H8993" s="2"/>
      <c r="I8993" s="2"/>
      <c r="J8993" s="2"/>
      <c r="K8993" s="2"/>
      <c r="L8993" s="2"/>
      <c r="M8993" s="2"/>
      <c r="N8993" s="2"/>
      <c r="O8993" s="2"/>
    </row>
    <row r="8994" spans="5:15" x14ac:dyDescent="0.25">
      <c r="E8994" s="2"/>
      <c r="F8994" s="2"/>
      <c r="G8994" s="5"/>
      <c r="H8994" s="2"/>
      <c r="I8994" s="2"/>
      <c r="J8994" s="2"/>
      <c r="K8994" s="2"/>
      <c r="L8994" s="2"/>
      <c r="M8994" s="2"/>
      <c r="N8994" s="2"/>
      <c r="O8994" s="2"/>
    </row>
    <row r="8995" spans="5:15" x14ac:dyDescent="0.25">
      <c r="E8995" s="2"/>
      <c r="F8995" s="2"/>
      <c r="G8995" s="5"/>
      <c r="H8995" s="2"/>
      <c r="I8995" s="2"/>
      <c r="J8995" s="2"/>
      <c r="K8995" s="2"/>
      <c r="L8995" s="2"/>
      <c r="M8995" s="2"/>
      <c r="N8995" s="2"/>
      <c r="O8995" s="2"/>
    </row>
    <row r="8996" spans="5:15" x14ac:dyDescent="0.25">
      <c r="E8996" s="2"/>
      <c r="F8996" s="2"/>
      <c r="G8996" s="5"/>
      <c r="H8996" s="2"/>
      <c r="I8996" s="2"/>
      <c r="J8996" s="2"/>
      <c r="K8996" s="2"/>
      <c r="L8996" s="2"/>
      <c r="M8996" s="2"/>
      <c r="N8996" s="2"/>
      <c r="O8996" s="2"/>
    </row>
    <row r="8998" spans="5:15" x14ac:dyDescent="0.25">
      <c r="E8998" s="2"/>
      <c r="F8998" s="2"/>
      <c r="G8998" s="5"/>
      <c r="H8998" s="2"/>
      <c r="I8998" s="2"/>
      <c r="J8998" s="2"/>
      <c r="K8998" s="2"/>
      <c r="L8998" s="2"/>
      <c r="M8998" s="2"/>
      <c r="N8998" s="2"/>
      <c r="O8998" s="2"/>
    </row>
    <row r="8999" spans="5:15" x14ac:dyDescent="0.25">
      <c r="E8999" s="2"/>
      <c r="F8999" s="2"/>
      <c r="G8999" s="5"/>
      <c r="H8999" s="2"/>
      <c r="I8999" s="2"/>
      <c r="J8999" s="2"/>
      <c r="K8999" s="2"/>
      <c r="L8999" s="2"/>
      <c r="M8999" s="2"/>
      <c r="N8999" s="2"/>
      <c r="O8999" s="2"/>
    </row>
    <row r="9000" spans="5:15" x14ac:dyDescent="0.25">
      <c r="E9000" s="2"/>
      <c r="F9000" s="2"/>
      <c r="G9000" s="5"/>
      <c r="H9000" s="2"/>
      <c r="I9000" s="2"/>
      <c r="J9000" s="2"/>
      <c r="K9000" s="2"/>
      <c r="L9000" s="2"/>
      <c r="M9000" s="2"/>
      <c r="N9000" s="2"/>
      <c r="O9000" s="2"/>
    </row>
    <row r="9001" spans="5:15" x14ac:dyDescent="0.25">
      <c r="E9001" s="2"/>
      <c r="F9001" s="2"/>
      <c r="G9001" s="5"/>
      <c r="H9001" s="2"/>
      <c r="I9001" s="2"/>
      <c r="J9001" s="2"/>
      <c r="K9001" s="2"/>
      <c r="L9001" s="2"/>
      <c r="M9001" s="2"/>
      <c r="N9001" s="2"/>
      <c r="O9001" s="2"/>
    </row>
    <row r="9002" spans="5:15" x14ac:dyDescent="0.25">
      <c r="E9002" s="2"/>
      <c r="F9002" s="2"/>
      <c r="G9002" s="5"/>
      <c r="H9002" s="2"/>
      <c r="I9002" s="2"/>
      <c r="J9002" s="2"/>
      <c r="K9002" s="2"/>
      <c r="L9002" s="2"/>
      <c r="M9002" s="2"/>
      <c r="N9002" s="2"/>
      <c r="O9002" s="2"/>
    </row>
    <row r="9003" spans="5:15" x14ac:dyDescent="0.25">
      <c r="E9003" s="2"/>
      <c r="F9003" s="2"/>
      <c r="G9003" s="5"/>
      <c r="H9003" s="2"/>
      <c r="I9003" s="2"/>
      <c r="J9003" s="2"/>
      <c r="K9003" s="2"/>
      <c r="L9003" s="2"/>
      <c r="M9003" s="2"/>
      <c r="N9003" s="2"/>
      <c r="O9003" s="2"/>
    </row>
    <row r="9004" spans="5:15" x14ac:dyDescent="0.25">
      <c r="E9004" s="2"/>
      <c r="F9004" s="2"/>
      <c r="G9004" s="5"/>
      <c r="H9004" s="2"/>
      <c r="I9004" s="2"/>
      <c r="J9004" s="2"/>
      <c r="K9004" s="2"/>
      <c r="L9004" s="2"/>
      <c r="M9004" s="2"/>
      <c r="N9004" s="2"/>
      <c r="O9004" s="2"/>
    </row>
    <row r="9005" spans="5:15" x14ac:dyDescent="0.25">
      <c r="E9005" s="2"/>
      <c r="F9005" s="2"/>
      <c r="G9005" s="5"/>
      <c r="H9005" s="2"/>
      <c r="I9005" s="2"/>
      <c r="J9005" s="2"/>
    </row>
    <row r="9006" spans="5:15" x14ac:dyDescent="0.25">
      <c r="M9006" s="2"/>
      <c r="N9006" s="2"/>
      <c r="O9006" s="2"/>
    </row>
    <row r="9009" spans="5:15" x14ac:dyDescent="0.25">
      <c r="G9009" s="5"/>
      <c r="H9009" s="2"/>
      <c r="I9009" s="2"/>
      <c r="J9009" s="2"/>
      <c r="K9009" s="2"/>
      <c r="L9009" s="2"/>
      <c r="M9009" s="2"/>
      <c r="N9009" s="2"/>
      <c r="O9009" s="2"/>
    </row>
    <row r="9013" spans="5:15" x14ac:dyDescent="0.25">
      <c r="F9013" s="2"/>
      <c r="G9013" s="5"/>
      <c r="H9013" s="2"/>
      <c r="I9013" s="2"/>
      <c r="J9013" s="2"/>
      <c r="K9013" s="2"/>
      <c r="L9013" s="2"/>
      <c r="M9013" s="2"/>
      <c r="N9013" s="2"/>
      <c r="O9013" s="2"/>
    </row>
    <row r="9015" spans="5:15" x14ac:dyDescent="0.25">
      <c r="K9015" s="2"/>
      <c r="L9015" s="2"/>
      <c r="M9015" s="2"/>
    </row>
    <row r="9016" spans="5:15" x14ac:dyDescent="0.25">
      <c r="G9016" s="5"/>
      <c r="H9016" s="2"/>
      <c r="I9016" s="2"/>
      <c r="J9016" s="2"/>
      <c r="K9016" s="2"/>
      <c r="L9016" s="2"/>
      <c r="M9016" s="2"/>
      <c r="N9016" s="2"/>
      <c r="O9016" s="2"/>
    </row>
    <row r="9017" spans="5:15" x14ac:dyDescent="0.25">
      <c r="E9017" s="2"/>
      <c r="F9017" s="2"/>
      <c r="G9017" s="5"/>
      <c r="H9017" s="2"/>
      <c r="I9017" s="2"/>
      <c r="J9017" s="2"/>
      <c r="K9017" s="2"/>
      <c r="L9017" s="2"/>
      <c r="M9017" s="2"/>
      <c r="N9017" s="2"/>
      <c r="O9017" s="2"/>
    </row>
    <row r="9018" spans="5:15" x14ac:dyDescent="0.25">
      <c r="E9018" s="2"/>
      <c r="F9018" s="2"/>
      <c r="G9018" s="5"/>
      <c r="H9018" s="2"/>
      <c r="I9018" s="2"/>
      <c r="J9018" s="2"/>
      <c r="K9018" s="2"/>
      <c r="L9018" s="2"/>
      <c r="M9018" s="2"/>
      <c r="N9018" s="2"/>
      <c r="O9018" s="2"/>
    </row>
    <row r="9019" spans="5:15" x14ac:dyDescent="0.25">
      <c r="E9019" s="2"/>
      <c r="F9019" s="2"/>
      <c r="G9019" s="5"/>
      <c r="H9019" s="2"/>
      <c r="I9019" s="2"/>
      <c r="J9019" s="2"/>
      <c r="K9019" s="2"/>
      <c r="L9019" s="2"/>
      <c r="M9019" s="2"/>
      <c r="N9019" s="2"/>
      <c r="O9019" s="2"/>
    </row>
    <row r="9021" spans="5:15" x14ac:dyDescent="0.25">
      <c r="E9021" s="2"/>
      <c r="F9021" s="2"/>
      <c r="G9021" s="5"/>
      <c r="H9021" s="2"/>
      <c r="I9021" s="2"/>
      <c r="J9021" s="2"/>
      <c r="K9021" s="2"/>
      <c r="L9021" s="2"/>
      <c r="M9021" s="2"/>
      <c r="N9021" s="2"/>
      <c r="O9021" s="2"/>
    </row>
    <row r="9022" spans="5:15" x14ac:dyDescent="0.25">
      <c r="E9022" s="2"/>
      <c r="F9022" s="2"/>
      <c r="G9022" s="5"/>
      <c r="H9022" s="2"/>
      <c r="I9022" s="2"/>
      <c r="J9022" s="2"/>
      <c r="K9022" s="2"/>
      <c r="L9022" s="2"/>
      <c r="M9022" s="2"/>
      <c r="N9022" s="2"/>
      <c r="O9022" s="2"/>
    </row>
    <row r="9023" spans="5:15" x14ac:dyDescent="0.25">
      <c r="E9023" s="2"/>
      <c r="F9023" s="2"/>
      <c r="G9023" s="5"/>
      <c r="H9023" s="2"/>
      <c r="I9023" s="2"/>
      <c r="J9023" s="2"/>
      <c r="K9023" s="2"/>
      <c r="L9023" s="2"/>
      <c r="M9023" s="2"/>
      <c r="N9023" s="2"/>
      <c r="O9023" s="2"/>
    </row>
    <row r="9024" spans="5:15" x14ac:dyDescent="0.25">
      <c r="H9024" s="2"/>
      <c r="I9024" s="2"/>
      <c r="J9024" s="2"/>
      <c r="K9024" s="2"/>
      <c r="L9024" s="2"/>
      <c r="M9024" s="2"/>
      <c r="N9024" s="2"/>
      <c r="O9024" s="2"/>
    </row>
    <row r="9025" spans="5:15" x14ac:dyDescent="0.25">
      <c r="E9025" s="2"/>
      <c r="F9025" s="2"/>
      <c r="G9025" s="5"/>
      <c r="H9025" s="2"/>
      <c r="I9025" s="2"/>
      <c r="J9025" s="2"/>
      <c r="K9025" s="2"/>
      <c r="L9025" s="2"/>
      <c r="M9025" s="2"/>
      <c r="N9025" s="2"/>
      <c r="O9025" s="2"/>
    </row>
    <row r="9026" spans="5:15" x14ac:dyDescent="0.25">
      <c r="E9026" s="2"/>
      <c r="F9026" s="2"/>
      <c r="G9026" s="5"/>
      <c r="H9026" s="2"/>
      <c r="I9026" s="2"/>
      <c r="J9026" s="2"/>
      <c r="K9026" s="2"/>
      <c r="L9026" s="2"/>
      <c r="M9026" s="2"/>
      <c r="N9026" s="2"/>
      <c r="O9026" s="2"/>
    </row>
    <row r="9027" spans="5:15" x14ac:dyDescent="0.25">
      <c r="E9027" s="2"/>
      <c r="F9027" s="2"/>
      <c r="G9027" s="5"/>
      <c r="H9027" s="2"/>
      <c r="I9027" s="2"/>
      <c r="J9027" s="2"/>
      <c r="K9027" s="2"/>
      <c r="L9027" s="2"/>
      <c r="M9027" s="2"/>
      <c r="N9027" s="2"/>
      <c r="O9027" s="2"/>
    </row>
    <row r="9028" spans="5:15" x14ac:dyDescent="0.25">
      <c r="H9028" s="2"/>
      <c r="I9028" s="2"/>
      <c r="J9028" s="2"/>
      <c r="K9028" s="2"/>
      <c r="L9028" s="2"/>
      <c r="M9028" s="2"/>
      <c r="N9028" s="2"/>
      <c r="O9028" s="2"/>
    </row>
    <row r="9029" spans="5:15" x14ac:dyDescent="0.25">
      <c r="E9029" s="2"/>
      <c r="F9029" s="2"/>
      <c r="G9029" s="5"/>
      <c r="H9029" s="2"/>
      <c r="I9029" s="2"/>
      <c r="J9029" s="2"/>
      <c r="K9029" s="2"/>
      <c r="L9029" s="2"/>
      <c r="M9029" s="2"/>
      <c r="N9029" s="2"/>
      <c r="O9029" s="2"/>
    </row>
    <row r="9032" spans="5:15" x14ac:dyDescent="0.25">
      <c r="E9032" s="2"/>
      <c r="F9032" s="2"/>
      <c r="G9032" s="5"/>
      <c r="H9032" s="2"/>
      <c r="I9032" s="2"/>
      <c r="J9032" s="2"/>
      <c r="K9032" s="2"/>
      <c r="L9032" s="2"/>
      <c r="M9032" s="2"/>
      <c r="N9032" s="2"/>
      <c r="O9032" s="2"/>
    </row>
    <row r="9033" spans="5:15" x14ac:dyDescent="0.25">
      <c r="E9033" s="2"/>
      <c r="F9033" s="2"/>
      <c r="G9033" s="5"/>
      <c r="H9033" s="2"/>
      <c r="I9033" s="2"/>
      <c r="J9033" s="2"/>
      <c r="K9033" s="2"/>
      <c r="L9033" s="2"/>
      <c r="M9033" s="2"/>
      <c r="N9033" s="2"/>
      <c r="O9033" s="2"/>
    </row>
    <row r="9034" spans="5:15" x14ac:dyDescent="0.25">
      <c r="H9034" s="2"/>
      <c r="I9034" s="2"/>
      <c r="J9034" s="2"/>
      <c r="K9034" s="2"/>
      <c r="L9034" s="2"/>
      <c r="M9034" s="2"/>
      <c r="N9034" s="2"/>
      <c r="O9034" s="2"/>
    </row>
    <row r="9035" spans="5:15" x14ac:dyDescent="0.25">
      <c r="H9035" s="2"/>
      <c r="I9035" s="2"/>
      <c r="J9035" s="2"/>
      <c r="K9035" s="2"/>
      <c r="L9035" s="2"/>
      <c r="M9035" s="2"/>
      <c r="N9035" s="2"/>
      <c r="O9035" s="2"/>
    </row>
    <row r="9036" spans="5:15" x14ac:dyDescent="0.25">
      <c r="H9036" s="2"/>
      <c r="I9036" s="2"/>
      <c r="J9036" s="2"/>
      <c r="K9036" s="2"/>
      <c r="L9036" s="2"/>
      <c r="M9036" s="2"/>
    </row>
    <row r="9039" spans="5:15" x14ac:dyDescent="0.25">
      <c r="F9039" s="2"/>
      <c r="G9039" s="5"/>
      <c r="H9039" s="2"/>
      <c r="I9039" s="2"/>
      <c r="J9039" s="2"/>
      <c r="K9039" s="2"/>
      <c r="L9039" s="2"/>
      <c r="M9039" s="2"/>
      <c r="N9039" s="2"/>
      <c r="O9039" s="2"/>
    </row>
    <row r="9040" spans="5:15" x14ac:dyDescent="0.25">
      <c r="I9040" s="2"/>
      <c r="J9040" s="2"/>
      <c r="K9040" s="2"/>
    </row>
    <row r="9041" spans="5:15" x14ac:dyDescent="0.25">
      <c r="I9041" s="2"/>
      <c r="J9041" s="2"/>
    </row>
    <row r="9043" spans="5:15" x14ac:dyDescent="0.25">
      <c r="E9043" s="2"/>
      <c r="F9043" s="2"/>
      <c r="G9043" s="5"/>
      <c r="H9043" s="2"/>
      <c r="I9043" s="2"/>
      <c r="J9043" s="2"/>
      <c r="K9043" s="2"/>
      <c r="L9043" s="2"/>
      <c r="M9043" s="2"/>
      <c r="N9043" s="2"/>
      <c r="O9043" s="2"/>
    </row>
    <row r="9044" spans="5:15" x14ac:dyDescent="0.25">
      <c r="E9044" s="2"/>
      <c r="F9044" s="2"/>
      <c r="G9044" s="5"/>
      <c r="H9044" s="2"/>
      <c r="I9044" s="2"/>
      <c r="J9044" s="2"/>
      <c r="K9044" s="2"/>
      <c r="L9044" s="2"/>
      <c r="M9044" s="2"/>
      <c r="N9044" s="2"/>
      <c r="O9044" s="2"/>
    </row>
    <row r="9045" spans="5:15" x14ac:dyDescent="0.25">
      <c r="K9045" s="2"/>
      <c r="L9045" s="2"/>
      <c r="M9045" s="2"/>
    </row>
    <row r="9047" spans="5:15" x14ac:dyDescent="0.25">
      <c r="E9047" s="2"/>
      <c r="F9047" s="2"/>
      <c r="G9047" s="5"/>
      <c r="H9047" s="2"/>
      <c r="I9047" s="2"/>
      <c r="J9047" s="2"/>
      <c r="K9047" s="2"/>
      <c r="L9047" s="2"/>
      <c r="M9047" s="2"/>
      <c r="N9047" s="2"/>
      <c r="O9047" s="2"/>
    </row>
    <row r="9048" spans="5:15" x14ac:dyDescent="0.25">
      <c r="F9048" s="2"/>
      <c r="G9048" s="5"/>
      <c r="H9048" s="2"/>
      <c r="I9048" s="2"/>
      <c r="J9048" s="2"/>
      <c r="K9048" s="2"/>
      <c r="L9048" s="2"/>
      <c r="M9048" s="2"/>
      <c r="N9048" s="2"/>
      <c r="O9048" s="2"/>
    </row>
    <row r="9049" spans="5:15" x14ac:dyDescent="0.25">
      <c r="E9049" s="2"/>
      <c r="F9049" s="2"/>
      <c r="G9049" s="5"/>
      <c r="H9049" s="2"/>
      <c r="I9049" s="2"/>
      <c r="J9049" s="2"/>
      <c r="K9049" s="2"/>
      <c r="L9049" s="2"/>
      <c r="M9049" s="2"/>
      <c r="N9049" s="2"/>
      <c r="O9049" s="2"/>
    </row>
    <row r="9050" spans="5:15" x14ac:dyDescent="0.25">
      <c r="K9050" s="2"/>
      <c r="L9050" s="2"/>
      <c r="M9050" s="2"/>
      <c r="N9050" s="2"/>
      <c r="O9050" s="2"/>
    </row>
    <row r="9051" spans="5:15" x14ac:dyDescent="0.25">
      <c r="E9051" s="2"/>
      <c r="F9051" s="2"/>
      <c r="G9051" s="5"/>
      <c r="H9051" s="2"/>
      <c r="I9051" s="2"/>
      <c r="J9051" s="2"/>
      <c r="K9051" s="2"/>
      <c r="L9051" s="2"/>
      <c r="M9051" s="2"/>
      <c r="N9051" s="2"/>
      <c r="O9051" s="2"/>
    </row>
    <row r="9052" spans="5:15" x14ac:dyDescent="0.25">
      <c r="K9052" s="2"/>
      <c r="L9052" s="2"/>
      <c r="M9052" s="2"/>
    </row>
    <row r="9053" spans="5:15" x14ac:dyDescent="0.25">
      <c r="E9053" s="2"/>
      <c r="G9053" s="5"/>
      <c r="J9053" s="2"/>
      <c r="K9053" s="2"/>
      <c r="L9053" s="2"/>
      <c r="M9053" s="2"/>
      <c r="N9053" s="2"/>
    </row>
    <row r="9054" spans="5:15" x14ac:dyDescent="0.25">
      <c r="K9054" s="2"/>
      <c r="L9054" s="2"/>
      <c r="M9054" s="2"/>
      <c r="N9054" s="2"/>
      <c r="O9054" s="2"/>
    </row>
    <row r="9055" spans="5:15" x14ac:dyDescent="0.25">
      <c r="J9055" s="2"/>
      <c r="K9055" s="2"/>
      <c r="L9055" s="2"/>
      <c r="M9055" s="2"/>
      <c r="N9055" s="2"/>
      <c r="O9055" s="2"/>
    </row>
    <row r="9057" spans="5:15" x14ac:dyDescent="0.25">
      <c r="F9057" s="2"/>
      <c r="G9057" s="5"/>
      <c r="H9057" s="2"/>
      <c r="I9057" s="2"/>
      <c r="J9057" s="2"/>
      <c r="K9057" s="2"/>
      <c r="L9057" s="2"/>
      <c r="M9057" s="2"/>
      <c r="N9057" s="2"/>
      <c r="O9057" s="2"/>
    </row>
    <row r="9058" spans="5:15" x14ac:dyDescent="0.25">
      <c r="L9058" s="2"/>
      <c r="M9058" s="2"/>
      <c r="N9058" s="2"/>
      <c r="O9058" s="2"/>
    </row>
    <row r="9060" spans="5:15" x14ac:dyDescent="0.25">
      <c r="L9060" s="2"/>
      <c r="M9060" s="2"/>
      <c r="N9060" s="2"/>
      <c r="O9060" s="2"/>
    </row>
    <row r="9061" spans="5:15" x14ac:dyDescent="0.25">
      <c r="E9061" s="2"/>
      <c r="F9061" s="2"/>
      <c r="G9061" s="5"/>
      <c r="H9061" s="2"/>
      <c r="I9061" s="2"/>
      <c r="J9061" s="2"/>
      <c r="K9061" s="2"/>
      <c r="L9061" s="2"/>
      <c r="M9061" s="2"/>
      <c r="N9061" s="2"/>
      <c r="O9061" s="2"/>
    </row>
    <row r="9062" spans="5:15" x14ac:dyDescent="0.25">
      <c r="E9062" s="2"/>
      <c r="F9062" s="2"/>
      <c r="G9062" s="5"/>
      <c r="H9062" s="2"/>
      <c r="I9062" s="2"/>
      <c r="J9062" s="2"/>
      <c r="K9062" s="2"/>
      <c r="L9062" s="2"/>
      <c r="M9062" s="2"/>
      <c r="N9062" s="2"/>
      <c r="O9062" s="2"/>
    </row>
    <row r="9063" spans="5:15" x14ac:dyDescent="0.25">
      <c r="E9063" s="2"/>
      <c r="F9063" s="2"/>
      <c r="G9063" s="5"/>
      <c r="H9063" s="2"/>
      <c r="I9063" s="2"/>
      <c r="J9063" s="2"/>
      <c r="K9063" s="2"/>
      <c r="L9063" s="2"/>
      <c r="M9063" s="2"/>
      <c r="N9063" s="2"/>
      <c r="O9063" s="2"/>
    </row>
    <row r="9065" spans="5:15" x14ac:dyDescent="0.25">
      <c r="E9065" s="2"/>
      <c r="F9065" s="2"/>
      <c r="G9065" s="5"/>
      <c r="H9065" s="2"/>
      <c r="I9065" s="2"/>
      <c r="J9065" s="2"/>
      <c r="K9065" s="2"/>
      <c r="L9065" s="2"/>
      <c r="M9065" s="2"/>
      <c r="N9065" s="2"/>
      <c r="O9065" s="2"/>
    </row>
    <row r="9066" spans="5:15" x14ac:dyDescent="0.25">
      <c r="E9066" s="2"/>
      <c r="F9066" s="2"/>
      <c r="G9066" s="5"/>
      <c r="H9066" s="2"/>
      <c r="I9066" s="2"/>
      <c r="J9066" s="2"/>
      <c r="K9066" s="2"/>
      <c r="L9066" s="2"/>
      <c r="M9066" s="2"/>
      <c r="N9066" s="2"/>
      <c r="O9066" s="2"/>
    </row>
    <row r="9067" spans="5:15" x14ac:dyDescent="0.25">
      <c r="E9067" s="2"/>
      <c r="F9067" s="2"/>
      <c r="G9067" s="5"/>
      <c r="H9067" s="2"/>
      <c r="I9067" s="2"/>
      <c r="J9067" s="2"/>
      <c r="K9067" s="2"/>
      <c r="L9067" s="2"/>
      <c r="M9067" s="2"/>
      <c r="N9067" s="2"/>
      <c r="O9067" s="2"/>
    </row>
    <row r="9068" spans="5:15" x14ac:dyDescent="0.25">
      <c r="E9068" s="2"/>
      <c r="F9068" s="2"/>
      <c r="G9068" s="5"/>
      <c r="H9068" s="2"/>
      <c r="I9068" s="2"/>
      <c r="J9068" s="2"/>
      <c r="K9068" s="2"/>
      <c r="L9068" s="2"/>
      <c r="M9068" s="2"/>
      <c r="N9068" s="2"/>
      <c r="O9068" s="2"/>
    </row>
    <row r="9069" spans="5:15" x14ac:dyDescent="0.25">
      <c r="E9069" s="2"/>
      <c r="F9069" s="2"/>
      <c r="G9069" s="5"/>
      <c r="H9069" s="2"/>
      <c r="I9069" s="2"/>
      <c r="J9069" s="2"/>
      <c r="K9069" s="2"/>
      <c r="L9069" s="2"/>
      <c r="M9069" s="2"/>
      <c r="N9069" s="2"/>
      <c r="O9069" s="2"/>
    </row>
    <row r="9070" spans="5:15" x14ac:dyDescent="0.25">
      <c r="E9070" s="2"/>
      <c r="F9070" s="2"/>
      <c r="G9070" s="5"/>
      <c r="H9070" s="2"/>
      <c r="I9070" s="2"/>
      <c r="J9070" s="2"/>
      <c r="K9070" s="2"/>
      <c r="L9070" s="2"/>
      <c r="M9070" s="2"/>
      <c r="N9070" s="2"/>
      <c r="O9070" s="2"/>
    </row>
    <row r="9071" spans="5:15" x14ac:dyDescent="0.25">
      <c r="E9071" s="2"/>
      <c r="F9071" s="2"/>
      <c r="G9071" s="5"/>
      <c r="H9071" s="2"/>
      <c r="I9071" s="2"/>
      <c r="J9071" s="2"/>
      <c r="K9071" s="2"/>
      <c r="L9071" s="2"/>
      <c r="M9071" s="2"/>
      <c r="N9071" s="2"/>
      <c r="O9071" s="2"/>
    </row>
    <row r="9072" spans="5:15" x14ac:dyDescent="0.25">
      <c r="E9072" s="2"/>
      <c r="F9072" s="2"/>
      <c r="G9072" s="5"/>
      <c r="H9072" s="2"/>
      <c r="I9072" s="2"/>
      <c r="J9072" s="2"/>
      <c r="K9072" s="2"/>
      <c r="L9072" s="2"/>
      <c r="M9072" s="2"/>
      <c r="N9072" s="2"/>
      <c r="O9072" s="2"/>
    </row>
    <row r="9073" spans="5:15" x14ac:dyDescent="0.25">
      <c r="F9073" s="2"/>
      <c r="G9073" s="5"/>
    </row>
    <row r="9074" spans="5:15" x14ac:dyDescent="0.25">
      <c r="E9074" s="2"/>
      <c r="F9074" s="2"/>
      <c r="G9074" s="5"/>
      <c r="H9074" s="2"/>
      <c r="I9074" s="2"/>
      <c r="J9074" s="2"/>
      <c r="K9074" s="2"/>
      <c r="L9074" s="2"/>
      <c r="M9074" s="2"/>
      <c r="N9074" s="2"/>
      <c r="O9074" s="2"/>
    </row>
    <row r="9075" spans="5:15" x14ac:dyDescent="0.25">
      <c r="E9075" s="2"/>
      <c r="F9075" s="2"/>
      <c r="G9075" s="5"/>
      <c r="H9075" s="2"/>
      <c r="I9075" s="2"/>
      <c r="J9075" s="2"/>
      <c r="K9075" s="2"/>
      <c r="L9075" s="2"/>
      <c r="M9075" s="2"/>
      <c r="N9075" s="2"/>
      <c r="O9075" s="2"/>
    </row>
    <row r="9076" spans="5:15" x14ac:dyDescent="0.25">
      <c r="E9076" s="2"/>
      <c r="F9076" s="2"/>
      <c r="G9076" s="5"/>
      <c r="H9076" s="2"/>
      <c r="I9076" s="2"/>
      <c r="J9076" s="2"/>
      <c r="K9076" s="2"/>
      <c r="L9076" s="2"/>
      <c r="M9076" s="2"/>
      <c r="N9076" s="2"/>
      <c r="O9076" s="2"/>
    </row>
    <row r="9078" spans="5:15" x14ac:dyDescent="0.25">
      <c r="E9078" s="2"/>
    </row>
    <row r="9080" spans="5:15" x14ac:dyDescent="0.25">
      <c r="E9080" s="2"/>
      <c r="F9080" s="2"/>
      <c r="G9080" s="5"/>
      <c r="H9080" s="2"/>
      <c r="I9080" s="2"/>
      <c r="J9080" s="2"/>
      <c r="K9080" s="2"/>
      <c r="L9080" s="2"/>
      <c r="M9080" s="2"/>
      <c r="N9080" s="2"/>
      <c r="O9080" s="2"/>
    </row>
    <row r="9081" spans="5:15" x14ac:dyDescent="0.25">
      <c r="F9081" s="2"/>
      <c r="G9081" s="5"/>
      <c r="H9081" s="2"/>
      <c r="I9081" s="2"/>
      <c r="J9081" s="2"/>
      <c r="K9081" s="2"/>
      <c r="L9081" s="2"/>
      <c r="M9081" s="2"/>
      <c r="N9081" s="2"/>
      <c r="O9081" s="2"/>
    </row>
    <row r="9082" spans="5:15" x14ac:dyDescent="0.25">
      <c r="E9082" s="2"/>
      <c r="F9082" s="2"/>
      <c r="G9082" s="5"/>
      <c r="H9082" s="2"/>
      <c r="I9082" s="2"/>
      <c r="J9082" s="2"/>
      <c r="K9082" s="2"/>
    </row>
    <row r="9083" spans="5:15" x14ac:dyDescent="0.25">
      <c r="F9083" s="2"/>
      <c r="G9083" s="5"/>
      <c r="H9083" s="2"/>
      <c r="I9083" s="2"/>
      <c r="J9083" s="2"/>
      <c r="K9083" s="2"/>
      <c r="L9083" s="2"/>
      <c r="M9083" s="2"/>
      <c r="N9083" s="2"/>
      <c r="O9083" s="2"/>
    </row>
    <row r="9084" spans="5:15" x14ac:dyDescent="0.25">
      <c r="F9084" s="2"/>
      <c r="G9084" s="5"/>
      <c r="H9084" s="2"/>
      <c r="I9084" s="2"/>
      <c r="J9084" s="2"/>
      <c r="K9084" s="2"/>
      <c r="L9084" s="2"/>
      <c r="M9084" s="2"/>
      <c r="N9084" s="2"/>
      <c r="O9084" s="2"/>
    </row>
    <row r="9085" spans="5:15" x14ac:dyDescent="0.25">
      <c r="E9085" s="2"/>
      <c r="F9085" s="2"/>
      <c r="G9085" s="5"/>
      <c r="H9085" s="2"/>
      <c r="I9085" s="2"/>
      <c r="J9085" s="2"/>
      <c r="K9085" s="2"/>
      <c r="L9085" s="2"/>
      <c r="M9085" s="2"/>
      <c r="N9085" s="2"/>
      <c r="O9085" s="2"/>
    </row>
    <row r="9086" spans="5:15" x14ac:dyDescent="0.25">
      <c r="F9086" s="2"/>
      <c r="G9086" s="5"/>
      <c r="H9086" s="2"/>
      <c r="I9086" s="2"/>
      <c r="J9086" s="2"/>
      <c r="K9086" s="2"/>
      <c r="L9086" s="2"/>
      <c r="M9086" s="2"/>
      <c r="N9086" s="2"/>
      <c r="O9086" s="2"/>
    </row>
    <row r="9087" spans="5:15" x14ac:dyDescent="0.25">
      <c r="E9087" s="2"/>
      <c r="F9087" s="2"/>
      <c r="G9087" s="5"/>
      <c r="H9087" s="2"/>
      <c r="I9087" s="2"/>
      <c r="J9087" s="2"/>
      <c r="K9087" s="2"/>
      <c r="L9087" s="2"/>
      <c r="M9087" s="2"/>
      <c r="N9087" s="2"/>
      <c r="O9087" s="2"/>
    </row>
    <row r="9088" spans="5:15" x14ac:dyDescent="0.25">
      <c r="E9088" s="2"/>
      <c r="F9088" s="2"/>
      <c r="G9088" s="5"/>
      <c r="H9088" s="2"/>
      <c r="I9088" s="2"/>
      <c r="J9088" s="2"/>
      <c r="K9088" s="2"/>
      <c r="L9088" s="2"/>
      <c r="M9088" s="2"/>
      <c r="N9088" s="2"/>
      <c r="O9088" s="2"/>
    </row>
    <row r="9089" spans="5:15" x14ac:dyDescent="0.25">
      <c r="E9089" s="2"/>
      <c r="F9089" s="2"/>
      <c r="G9089" s="5"/>
      <c r="H9089" s="2"/>
      <c r="I9089" s="2"/>
      <c r="J9089" s="2"/>
      <c r="K9089" s="2"/>
      <c r="L9089" s="2"/>
      <c r="M9089" s="2"/>
      <c r="N9089" s="2"/>
      <c r="O9089" s="2"/>
    </row>
    <row r="9090" spans="5:15" x14ac:dyDescent="0.25">
      <c r="E9090" s="2"/>
      <c r="F9090" s="2"/>
      <c r="G9090" s="5"/>
      <c r="H9090" s="2"/>
      <c r="I9090" s="2"/>
      <c r="J9090" s="2"/>
      <c r="K9090" s="2"/>
      <c r="L9090" s="2"/>
      <c r="M9090" s="2"/>
      <c r="N9090" s="2"/>
      <c r="O9090" s="2"/>
    </row>
    <row r="9091" spans="5:15" x14ac:dyDescent="0.25">
      <c r="E9091" s="2"/>
      <c r="F9091" s="2"/>
      <c r="G9091" s="5"/>
      <c r="H9091" s="2"/>
      <c r="I9091" s="2"/>
      <c r="J9091" s="2"/>
      <c r="K9091" s="2"/>
      <c r="L9091" s="2"/>
      <c r="M9091" s="2"/>
      <c r="N9091" s="2"/>
      <c r="O9091" s="2"/>
    </row>
    <row r="9092" spans="5:15" x14ac:dyDescent="0.25">
      <c r="E9092" s="2"/>
      <c r="F9092" s="2"/>
      <c r="G9092" s="5"/>
      <c r="H9092" s="2"/>
      <c r="I9092" s="2"/>
      <c r="J9092" s="2"/>
      <c r="K9092" s="2"/>
      <c r="L9092" s="2"/>
      <c r="M9092" s="2"/>
      <c r="N9092" s="2"/>
      <c r="O9092" s="2"/>
    </row>
    <row r="9094" spans="5:15" x14ac:dyDescent="0.25">
      <c r="E9094" s="2"/>
      <c r="F9094" s="2"/>
      <c r="G9094" s="5"/>
      <c r="H9094" s="2"/>
      <c r="I9094" s="2"/>
      <c r="J9094" s="2"/>
      <c r="K9094" s="2"/>
      <c r="L9094" s="2"/>
      <c r="M9094" s="2"/>
      <c r="N9094" s="2"/>
      <c r="O9094" s="2"/>
    </row>
    <row r="9095" spans="5:15" x14ac:dyDescent="0.25">
      <c r="E9095" s="2"/>
      <c r="F9095" s="2"/>
      <c r="G9095" s="5"/>
      <c r="H9095" s="2"/>
      <c r="I9095" s="2"/>
      <c r="J9095" s="2"/>
      <c r="K9095" s="2"/>
      <c r="L9095" s="2"/>
      <c r="M9095" s="2"/>
      <c r="N9095" s="2"/>
      <c r="O9095" s="2"/>
    </row>
    <row r="9096" spans="5:15" x14ac:dyDescent="0.25">
      <c r="E9096" s="2"/>
      <c r="F9096" s="2"/>
      <c r="G9096" s="5"/>
      <c r="H9096" s="2"/>
      <c r="I9096" s="2"/>
      <c r="J9096" s="2"/>
      <c r="K9096" s="2"/>
      <c r="L9096" s="2"/>
      <c r="M9096" s="2"/>
      <c r="N9096" s="2"/>
      <c r="O9096" s="2"/>
    </row>
    <row r="9097" spans="5:15" x14ac:dyDescent="0.25">
      <c r="E9097" s="2"/>
      <c r="F9097" s="2"/>
      <c r="G9097" s="5"/>
      <c r="H9097" s="2"/>
      <c r="I9097" s="2"/>
      <c r="J9097" s="2"/>
      <c r="K9097" s="2"/>
      <c r="L9097" s="2"/>
      <c r="M9097" s="2"/>
      <c r="N9097" s="2"/>
      <c r="O9097" s="2"/>
    </row>
    <row r="9098" spans="5:15" x14ac:dyDescent="0.25">
      <c r="E9098" s="2"/>
      <c r="F9098" s="2"/>
      <c r="G9098" s="5"/>
      <c r="H9098" s="2"/>
      <c r="I9098" s="2"/>
      <c r="J9098" s="2"/>
      <c r="K9098" s="2"/>
      <c r="L9098" s="2"/>
      <c r="M9098" s="2"/>
      <c r="N9098" s="2"/>
      <c r="O9098" s="2"/>
    </row>
    <row r="9099" spans="5:15" x14ac:dyDescent="0.25">
      <c r="E9099" s="2"/>
      <c r="F9099" s="2"/>
      <c r="G9099" s="5"/>
      <c r="H9099" s="2"/>
      <c r="I9099" s="2"/>
      <c r="J9099" s="2"/>
      <c r="K9099" s="2"/>
      <c r="L9099" s="2"/>
      <c r="M9099" s="2"/>
      <c r="N9099" s="2"/>
      <c r="O9099" s="2"/>
    </row>
    <row r="9100" spans="5:15" x14ac:dyDescent="0.25">
      <c r="E9100" s="2"/>
      <c r="F9100" s="2"/>
      <c r="G9100" s="5"/>
      <c r="H9100" s="2"/>
      <c r="I9100" s="2"/>
      <c r="J9100" s="2"/>
      <c r="K9100" s="2"/>
      <c r="L9100" s="2"/>
      <c r="M9100" s="2"/>
      <c r="N9100" s="2"/>
      <c r="O9100" s="2"/>
    </row>
    <row r="9101" spans="5:15" x14ac:dyDescent="0.25">
      <c r="I9101" s="2"/>
      <c r="J9101" s="2"/>
      <c r="K9101" s="2"/>
      <c r="L9101" s="2"/>
      <c r="M9101" s="2"/>
      <c r="N9101" s="2"/>
      <c r="O9101" s="2"/>
    </row>
    <row r="9102" spans="5:15" x14ac:dyDescent="0.25">
      <c r="E9102" s="2"/>
      <c r="F9102" s="2"/>
      <c r="G9102" s="5"/>
      <c r="H9102" s="2"/>
      <c r="I9102" s="2"/>
      <c r="J9102" s="2"/>
      <c r="K9102" s="2"/>
      <c r="L9102" s="2"/>
      <c r="M9102" s="2"/>
      <c r="N9102" s="2"/>
      <c r="O9102" s="2"/>
    </row>
    <row r="9103" spans="5:15" x14ac:dyDescent="0.25">
      <c r="E9103" s="2"/>
      <c r="F9103" s="2"/>
      <c r="G9103" s="5"/>
      <c r="H9103" s="2"/>
      <c r="I9103" s="2"/>
      <c r="J9103" s="2"/>
      <c r="K9103" s="2"/>
      <c r="L9103" s="2"/>
      <c r="M9103" s="2"/>
      <c r="N9103" s="2"/>
      <c r="O9103" s="2"/>
    </row>
    <row r="9104" spans="5:15" x14ac:dyDescent="0.25">
      <c r="E9104" s="2"/>
      <c r="F9104" s="2"/>
      <c r="G9104" s="5"/>
      <c r="H9104" s="2"/>
      <c r="I9104" s="2"/>
      <c r="J9104" s="2"/>
      <c r="K9104" s="2"/>
      <c r="L9104" s="2"/>
      <c r="M9104" s="2"/>
      <c r="N9104" s="2"/>
      <c r="O9104" s="2"/>
    </row>
    <row r="9106" spans="5:15" x14ac:dyDescent="0.25">
      <c r="E9106" s="2"/>
      <c r="F9106" s="2"/>
      <c r="G9106" s="5"/>
      <c r="H9106" s="2"/>
      <c r="I9106" s="2"/>
      <c r="J9106" s="2"/>
      <c r="K9106" s="2"/>
      <c r="L9106" s="2"/>
      <c r="M9106" s="2"/>
      <c r="N9106" s="2"/>
      <c r="O9106" s="2"/>
    </row>
    <row r="9107" spans="5:15" x14ac:dyDescent="0.25">
      <c r="E9107" s="2"/>
      <c r="F9107" s="2"/>
      <c r="G9107" s="5"/>
      <c r="H9107" s="2"/>
      <c r="I9107" s="2"/>
      <c r="J9107" s="2"/>
      <c r="K9107" s="2"/>
      <c r="L9107" s="2"/>
      <c r="M9107" s="2"/>
      <c r="N9107" s="2"/>
      <c r="O9107" s="2"/>
    </row>
    <row r="9108" spans="5:15" x14ac:dyDescent="0.25">
      <c r="E9108" s="2"/>
      <c r="F9108" s="2"/>
      <c r="G9108" s="5"/>
      <c r="H9108" s="2"/>
      <c r="I9108" s="2"/>
      <c r="J9108" s="2"/>
      <c r="K9108" s="2"/>
      <c r="L9108" s="2"/>
      <c r="M9108" s="2"/>
      <c r="N9108" s="2"/>
      <c r="O9108" s="2"/>
    </row>
    <row r="9109" spans="5:15" x14ac:dyDescent="0.25">
      <c r="E9109" s="2"/>
      <c r="F9109" s="2"/>
      <c r="G9109" s="5"/>
      <c r="H9109" s="2"/>
      <c r="I9109" s="2"/>
      <c r="J9109" s="2"/>
      <c r="K9109" s="2"/>
      <c r="L9109" s="2"/>
      <c r="M9109" s="2"/>
      <c r="N9109" s="2"/>
      <c r="O9109" s="2"/>
    </row>
    <row r="9110" spans="5:15" x14ac:dyDescent="0.25">
      <c r="E9110" s="2"/>
      <c r="F9110" s="2"/>
      <c r="G9110" s="5"/>
      <c r="H9110" s="2"/>
      <c r="I9110" s="2"/>
      <c r="J9110" s="2"/>
      <c r="K9110" s="2"/>
      <c r="L9110" s="2"/>
      <c r="M9110" s="2"/>
      <c r="N9110" s="2"/>
      <c r="O9110" s="2"/>
    </row>
    <row r="9111" spans="5:15" x14ac:dyDescent="0.25">
      <c r="E9111" s="2"/>
      <c r="F9111" s="2"/>
      <c r="G9111" s="5"/>
      <c r="H9111" s="2"/>
      <c r="I9111" s="2"/>
      <c r="J9111" s="2"/>
      <c r="K9111" s="2"/>
      <c r="L9111" s="2"/>
      <c r="M9111" s="2"/>
      <c r="N9111" s="2"/>
      <c r="O9111" s="2"/>
    </row>
    <row r="9112" spans="5:15" x14ac:dyDescent="0.25">
      <c r="E9112" s="2"/>
      <c r="F9112" s="2"/>
      <c r="G9112" s="5"/>
      <c r="H9112" s="2"/>
      <c r="I9112" s="2"/>
      <c r="J9112" s="2"/>
      <c r="K9112" s="2"/>
      <c r="L9112" s="2"/>
      <c r="M9112" s="2"/>
      <c r="N9112" s="2"/>
      <c r="O9112" s="2"/>
    </row>
    <row r="9113" spans="5:15" x14ac:dyDescent="0.25">
      <c r="E9113" s="2"/>
      <c r="F9113" s="2"/>
      <c r="G9113" s="5"/>
      <c r="H9113" s="2"/>
      <c r="I9113" s="2"/>
      <c r="J9113" s="2"/>
      <c r="K9113" s="2"/>
      <c r="L9113" s="2"/>
      <c r="M9113" s="2"/>
      <c r="N9113" s="2"/>
      <c r="O9113" s="2"/>
    </row>
    <row r="9114" spans="5:15" x14ac:dyDescent="0.25">
      <c r="E9114" s="2"/>
      <c r="F9114" s="2"/>
      <c r="G9114" s="5"/>
      <c r="H9114" s="2"/>
      <c r="I9114" s="2"/>
      <c r="J9114" s="2"/>
      <c r="K9114" s="2"/>
      <c r="L9114" s="2"/>
      <c r="M9114" s="2"/>
      <c r="N9114" s="2"/>
      <c r="O9114" s="2"/>
    </row>
    <row r="9115" spans="5:15" x14ac:dyDescent="0.25">
      <c r="E9115" s="2"/>
      <c r="F9115" s="2"/>
      <c r="G9115" s="5"/>
      <c r="H9115" s="2"/>
      <c r="I9115" s="2"/>
      <c r="J9115" s="2"/>
      <c r="K9115" s="2"/>
      <c r="L9115" s="2"/>
      <c r="M9115" s="2"/>
      <c r="N9115" s="2"/>
      <c r="O9115" s="2"/>
    </row>
    <row r="9116" spans="5:15" x14ac:dyDescent="0.25">
      <c r="E9116" s="2"/>
      <c r="F9116" s="2"/>
      <c r="G9116" s="5"/>
      <c r="H9116" s="2"/>
      <c r="I9116" s="2"/>
      <c r="J9116" s="2"/>
      <c r="K9116" s="2"/>
      <c r="L9116" s="2"/>
      <c r="M9116" s="2"/>
      <c r="N9116" s="2"/>
      <c r="O9116" s="2"/>
    </row>
    <row r="9118" spans="5:15" x14ac:dyDescent="0.25">
      <c r="E9118" s="2"/>
      <c r="F9118" s="2"/>
      <c r="G9118" s="5"/>
      <c r="H9118" s="2"/>
      <c r="I9118" s="2"/>
      <c r="J9118" s="2"/>
      <c r="K9118" s="2"/>
      <c r="L9118" s="2"/>
      <c r="M9118" s="2"/>
      <c r="N9118" s="2"/>
      <c r="O9118" s="2"/>
    </row>
    <row r="9119" spans="5:15" x14ac:dyDescent="0.25">
      <c r="E9119" s="2"/>
      <c r="F9119" s="2"/>
      <c r="G9119" s="5"/>
      <c r="H9119" s="2"/>
      <c r="I9119" s="2"/>
      <c r="J9119" s="2"/>
      <c r="K9119" s="2"/>
      <c r="L9119" s="2"/>
      <c r="M9119" s="2"/>
      <c r="N9119" s="2"/>
      <c r="O9119" s="2"/>
    </row>
    <row r="9120" spans="5:15" x14ac:dyDescent="0.25">
      <c r="E9120" s="2"/>
      <c r="F9120" s="2"/>
      <c r="G9120" s="5"/>
      <c r="H9120" s="2"/>
      <c r="I9120" s="2"/>
      <c r="J9120" s="2"/>
      <c r="K9120" s="2"/>
      <c r="L9120" s="2"/>
      <c r="M9120" s="2"/>
      <c r="N9120" s="2"/>
      <c r="O9120" s="2"/>
    </row>
    <row r="9121" spans="5:15" x14ac:dyDescent="0.25">
      <c r="E9121" s="2"/>
      <c r="F9121" s="2"/>
      <c r="G9121" s="5"/>
      <c r="H9121" s="2"/>
      <c r="I9121" s="2"/>
      <c r="J9121" s="2"/>
      <c r="K9121" s="2"/>
      <c r="L9121" s="2"/>
      <c r="M9121" s="2"/>
      <c r="N9121" s="2"/>
      <c r="O9121" s="2"/>
    </row>
    <row r="9122" spans="5:15" x14ac:dyDescent="0.25">
      <c r="E9122" s="2"/>
      <c r="F9122" s="2"/>
      <c r="G9122" s="5"/>
      <c r="H9122" s="2"/>
      <c r="I9122" s="2"/>
      <c r="J9122" s="2"/>
      <c r="K9122" s="2"/>
      <c r="L9122" s="2"/>
      <c r="M9122" s="2"/>
      <c r="N9122" s="2"/>
      <c r="O9122" s="2"/>
    </row>
    <row r="9123" spans="5:15" x14ac:dyDescent="0.25">
      <c r="E9123" s="2"/>
      <c r="F9123" s="2"/>
      <c r="G9123" s="5"/>
      <c r="H9123" s="2"/>
      <c r="I9123" s="2"/>
      <c r="J9123" s="2"/>
      <c r="K9123" s="2"/>
      <c r="L9123" s="2"/>
      <c r="M9123" s="2"/>
      <c r="N9123" s="2"/>
      <c r="O9123" s="2"/>
    </row>
    <row r="9124" spans="5:15" x14ac:dyDescent="0.25">
      <c r="E9124" s="2"/>
      <c r="F9124" s="2"/>
      <c r="G9124" s="5"/>
      <c r="H9124" s="2"/>
      <c r="I9124" s="2"/>
      <c r="J9124" s="2"/>
      <c r="K9124" s="2"/>
      <c r="L9124" s="2"/>
      <c r="M9124" s="2"/>
      <c r="N9124" s="2"/>
      <c r="O9124" s="2"/>
    </row>
    <row r="9125" spans="5:15" x14ac:dyDescent="0.25">
      <c r="E9125" s="2"/>
      <c r="F9125" s="2"/>
      <c r="G9125" s="5"/>
      <c r="H9125" s="2"/>
      <c r="I9125" s="2"/>
      <c r="J9125" s="2"/>
      <c r="K9125" s="2"/>
      <c r="L9125" s="2"/>
      <c r="M9125" s="2"/>
      <c r="N9125" s="2"/>
      <c r="O9125" s="2"/>
    </row>
    <row r="9126" spans="5:15" x14ac:dyDescent="0.25">
      <c r="J9126" s="2"/>
      <c r="K9126" s="2"/>
      <c r="L9126" s="2"/>
      <c r="M9126" s="2"/>
      <c r="N9126" s="2"/>
      <c r="O9126" s="2"/>
    </row>
    <row r="9127" spans="5:15" x14ac:dyDescent="0.25">
      <c r="J9127" s="2"/>
      <c r="K9127" s="2"/>
    </row>
    <row r="9128" spans="5:15" x14ac:dyDescent="0.25">
      <c r="J9128" s="2"/>
      <c r="K9128" s="2"/>
      <c r="L9128" s="2"/>
      <c r="M9128" s="2"/>
      <c r="N9128" s="2"/>
      <c r="O9128" s="2"/>
    </row>
    <row r="9129" spans="5:15" x14ac:dyDescent="0.25">
      <c r="E9129" s="2"/>
      <c r="F9129" s="2"/>
    </row>
    <row r="9130" spans="5:15" x14ac:dyDescent="0.25">
      <c r="E9130" s="2"/>
      <c r="F9130" s="2"/>
      <c r="G9130" s="5"/>
      <c r="H9130" s="2"/>
      <c r="I9130" s="2"/>
      <c r="J9130" s="2"/>
      <c r="K9130" s="2"/>
      <c r="L9130" s="2"/>
      <c r="M9130" s="2"/>
      <c r="N9130" s="2"/>
      <c r="O9130" s="2"/>
    </row>
    <row r="9131" spans="5:15" x14ac:dyDescent="0.25">
      <c r="F9131" s="2"/>
      <c r="I9131" s="2"/>
      <c r="K9131" s="2"/>
      <c r="L9131" s="2"/>
      <c r="M9131" s="2"/>
      <c r="N9131" s="2"/>
      <c r="O9131" s="2"/>
    </row>
    <row r="9133" spans="5:15" x14ac:dyDescent="0.25">
      <c r="E9133" s="2"/>
      <c r="F9133" s="2"/>
    </row>
    <row r="9135" spans="5:15" x14ac:dyDescent="0.25">
      <c r="E9135" s="2"/>
    </row>
    <row r="9137" spans="5:15" x14ac:dyDescent="0.25">
      <c r="E9137" s="2"/>
      <c r="F9137" s="2"/>
      <c r="G9137" s="5"/>
      <c r="H9137" s="2"/>
      <c r="I9137" s="2"/>
      <c r="J9137" s="2"/>
      <c r="K9137" s="2"/>
      <c r="L9137" s="2"/>
      <c r="M9137" s="2"/>
      <c r="N9137" s="2"/>
      <c r="O9137" s="2"/>
    </row>
    <row r="9138" spans="5:15" x14ac:dyDescent="0.25">
      <c r="E9138" s="2"/>
      <c r="F9138" s="2"/>
      <c r="G9138" s="5"/>
      <c r="H9138" s="2"/>
      <c r="I9138" s="2"/>
      <c r="J9138" s="2"/>
      <c r="K9138" s="2"/>
      <c r="L9138" s="2"/>
      <c r="M9138" s="2"/>
      <c r="N9138" s="2"/>
      <c r="O9138" s="2"/>
    </row>
    <row r="9139" spans="5:15" x14ac:dyDescent="0.25">
      <c r="M9139" s="2"/>
    </row>
    <row r="9141" spans="5:15" x14ac:dyDescent="0.25">
      <c r="E9141" s="2"/>
      <c r="F9141" s="2"/>
      <c r="G9141" s="5"/>
      <c r="H9141" s="2"/>
      <c r="I9141" s="2"/>
      <c r="J9141" s="2"/>
      <c r="K9141" s="2"/>
      <c r="L9141" s="2"/>
      <c r="M9141" s="2"/>
      <c r="N9141" s="2"/>
      <c r="O9141" s="2"/>
    </row>
    <row r="9142" spans="5:15" x14ac:dyDescent="0.25">
      <c r="F9142" s="2"/>
      <c r="G9142" s="5"/>
      <c r="H9142" s="2"/>
      <c r="I9142" s="2"/>
      <c r="J9142" s="2"/>
      <c r="K9142" s="2"/>
      <c r="L9142" s="2"/>
      <c r="M9142" s="2"/>
      <c r="N9142" s="2"/>
      <c r="O9142" s="2"/>
    </row>
    <row r="9143" spans="5:15" x14ac:dyDescent="0.25">
      <c r="E9143" s="2"/>
      <c r="F9143" s="2"/>
      <c r="G9143" s="5"/>
      <c r="H9143" s="2"/>
      <c r="I9143" s="2"/>
      <c r="J9143" s="2"/>
      <c r="K9143" s="2"/>
      <c r="L9143" s="2"/>
      <c r="M9143" s="2"/>
      <c r="N9143" s="2"/>
      <c r="O9143" s="2"/>
    </row>
    <row r="9145" spans="5:15" x14ac:dyDescent="0.25">
      <c r="G9145" s="5"/>
      <c r="H9145" s="2"/>
      <c r="I9145" s="2"/>
      <c r="J9145" s="2"/>
      <c r="K9145" s="2"/>
      <c r="L9145" s="2"/>
      <c r="M9145" s="2"/>
      <c r="N9145" s="2"/>
      <c r="O9145" s="2"/>
    </row>
    <row r="9146" spans="5:15" x14ac:dyDescent="0.25">
      <c r="K9146" s="2"/>
      <c r="L9146" s="2"/>
      <c r="M9146" s="2"/>
      <c r="N9146" s="2"/>
    </row>
    <row r="9147" spans="5:15" x14ac:dyDescent="0.25">
      <c r="E9147" s="2"/>
      <c r="G9147" s="5"/>
      <c r="I9147" s="2"/>
      <c r="J9147" s="2"/>
      <c r="K9147" s="2"/>
      <c r="L9147" s="2"/>
      <c r="M9147" s="2"/>
      <c r="N9147" s="2"/>
      <c r="O9147" s="2"/>
    </row>
    <row r="9148" spans="5:15" x14ac:dyDescent="0.25">
      <c r="O9148" s="2"/>
    </row>
    <row r="9149" spans="5:15" x14ac:dyDescent="0.25">
      <c r="E9149" s="2"/>
      <c r="F9149" s="2"/>
      <c r="G9149" s="5"/>
      <c r="M9149" s="2"/>
      <c r="N9149" s="2"/>
      <c r="O9149" s="2"/>
    </row>
    <row r="9151" spans="5:15" x14ac:dyDescent="0.25">
      <c r="E9151" s="2"/>
      <c r="F9151" s="2"/>
      <c r="G9151" s="5"/>
      <c r="H9151" s="2"/>
      <c r="I9151" s="2"/>
      <c r="J9151" s="2"/>
      <c r="K9151" s="2"/>
      <c r="L9151" s="2"/>
      <c r="M9151" s="2"/>
      <c r="N9151" s="2"/>
      <c r="O9151" s="2"/>
    </row>
    <row r="9152" spans="5:15" x14ac:dyDescent="0.25">
      <c r="F9152" s="2"/>
      <c r="G9152" s="5"/>
      <c r="H9152" s="2"/>
      <c r="I9152" s="2"/>
      <c r="J9152" s="2"/>
      <c r="K9152" s="2"/>
      <c r="L9152" s="2"/>
      <c r="M9152" s="2"/>
      <c r="N9152" s="2"/>
      <c r="O9152" s="2"/>
    </row>
    <row r="9153" spans="5:15" x14ac:dyDescent="0.25">
      <c r="F9153" s="2"/>
      <c r="G9153" s="5"/>
      <c r="H9153" s="2"/>
      <c r="I9153" s="2"/>
      <c r="J9153" s="2"/>
      <c r="K9153" s="2"/>
      <c r="L9153" s="2"/>
      <c r="M9153" s="2"/>
      <c r="N9153" s="2"/>
      <c r="O9153" s="2"/>
    </row>
    <row r="9154" spans="5:15" x14ac:dyDescent="0.25">
      <c r="E9154" s="2"/>
      <c r="F9154" s="2"/>
      <c r="G9154" s="5"/>
      <c r="H9154" s="2"/>
      <c r="I9154" s="2"/>
      <c r="J9154" s="2"/>
      <c r="K9154" s="2"/>
      <c r="L9154" s="2"/>
      <c r="M9154" s="2"/>
      <c r="N9154" s="2"/>
      <c r="O9154" s="2"/>
    </row>
    <row r="9155" spans="5:15" x14ac:dyDescent="0.25">
      <c r="E9155" s="2"/>
      <c r="F9155" s="2"/>
      <c r="G9155" s="5"/>
      <c r="H9155" s="2"/>
      <c r="I9155" s="2"/>
      <c r="J9155" s="2"/>
      <c r="K9155" s="2"/>
      <c r="L9155" s="2"/>
      <c r="M9155" s="2"/>
      <c r="N9155" s="2"/>
      <c r="O9155" s="2"/>
    </row>
    <row r="9156" spans="5:15" x14ac:dyDescent="0.25">
      <c r="F9156" s="2"/>
      <c r="G9156" s="5"/>
      <c r="H9156" s="2"/>
      <c r="I9156" s="2"/>
      <c r="J9156" s="2"/>
      <c r="K9156" s="2"/>
      <c r="L9156" s="2"/>
      <c r="M9156" s="2"/>
      <c r="N9156" s="2"/>
      <c r="O9156" s="2"/>
    </row>
    <row r="9158" spans="5:15" x14ac:dyDescent="0.25">
      <c r="E9158" s="2"/>
      <c r="F9158" s="2"/>
      <c r="G9158" s="5"/>
      <c r="H9158" s="2"/>
      <c r="I9158" s="2"/>
      <c r="J9158" s="2"/>
      <c r="K9158" s="2"/>
      <c r="L9158" s="2"/>
      <c r="M9158" s="2"/>
      <c r="N9158" s="2"/>
      <c r="O9158" s="2"/>
    </row>
    <row r="9161" spans="5:15" x14ac:dyDescent="0.25">
      <c r="E9161" s="2"/>
      <c r="F9161" s="2"/>
      <c r="G9161" s="5"/>
      <c r="H9161" s="2"/>
      <c r="I9161" s="2"/>
      <c r="J9161" s="2"/>
      <c r="K9161" s="2"/>
      <c r="L9161" s="2"/>
      <c r="M9161" s="2"/>
      <c r="N9161" s="2"/>
      <c r="O9161" s="2"/>
    </row>
    <row r="9162" spans="5:15" x14ac:dyDescent="0.25">
      <c r="E9162" s="2"/>
      <c r="F9162" s="2"/>
      <c r="G9162" s="5"/>
      <c r="H9162" s="2"/>
      <c r="I9162" s="2"/>
      <c r="J9162" s="2"/>
      <c r="K9162" s="2"/>
      <c r="L9162" s="2"/>
      <c r="M9162" s="2"/>
      <c r="N9162" s="2"/>
      <c r="O9162" s="2"/>
    </row>
    <row r="9165" spans="5:15" x14ac:dyDescent="0.25">
      <c r="H9165" s="2"/>
      <c r="I9165" s="2"/>
      <c r="J9165" s="2"/>
      <c r="K9165" s="2"/>
      <c r="L9165" s="2"/>
      <c r="M9165" s="2"/>
      <c r="N9165" s="2"/>
      <c r="O9165" s="2"/>
    </row>
    <row r="9169" spans="5:15" x14ac:dyDescent="0.25">
      <c r="E9169" s="2"/>
      <c r="G9169" s="5"/>
      <c r="H9169" s="2"/>
      <c r="I9169" s="2"/>
      <c r="J9169" s="2"/>
      <c r="K9169" s="2"/>
      <c r="L9169" s="2"/>
      <c r="M9169" s="2"/>
      <c r="N9169" s="2"/>
      <c r="O9169" s="2"/>
    </row>
    <row r="9170" spans="5:15" x14ac:dyDescent="0.25">
      <c r="E9170" s="2"/>
      <c r="G9170" s="5"/>
      <c r="H9170" s="2"/>
      <c r="I9170" s="2"/>
      <c r="J9170" s="2"/>
      <c r="K9170" s="2"/>
      <c r="L9170" s="2"/>
      <c r="M9170" s="2"/>
      <c r="N9170" s="2"/>
      <c r="O9170" s="2"/>
    </row>
    <row r="9171" spans="5:15" x14ac:dyDescent="0.25">
      <c r="E9171" s="2"/>
      <c r="G9171" s="5"/>
      <c r="H9171" s="2"/>
      <c r="I9171" s="2"/>
      <c r="J9171" s="2"/>
      <c r="K9171" s="2"/>
      <c r="L9171" s="2"/>
      <c r="M9171" s="2"/>
      <c r="N9171" s="2"/>
      <c r="O9171" s="2"/>
    </row>
    <row r="9173" spans="5:15" x14ac:dyDescent="0.25">
      <c r="E9173" s="2"/>
      <c r="G9173" s="5"/>
      <c r="H9173" s="2"/>
      <c r="I9173" s="2"/>
      <c r="J9173" s="2"/>
      <c r="K9173" s="2"/>
      <c r="L9173" s="2"/>
      <c r="M9173" s="2"/>
      <c r="N9173" s="2"/>
      <c r="O9173" s="2"/>
    </row>
    <row r="9174" spans="5:15" x14ac:dyDescent="0.25">
      <c r="G9174" s="5"/>
      <c r="H9174" s="2"/>
      <c r="I9174" s="2"/>
      <c r="J9174" s="2"/>
      <c r="K9174" s="2"/>
      <c r="L9174" s="2"/>
      <c r="M9174" s="2"/>
      <c r="N9174" s="2"/>
      <c r="O9174" s="2"/>
    </row>
    <row r="9175" spans="5:15" x14ac:dyDescent="0.25">
      <c r="E9175" s="2"/>
      <c r="G9175" s="5"/>
      <c r="H9175" s="2"/>
      <c r="I9175" s="2"/>
      <c r="J9175" s="2"/>
      <c r="K9175" s="2"/>
      <c r="L9175" s="2"/>
      <c r="M9175" s="2"/>
      <c r="N9175" s="2"/>
      <c r="O9175" s="2"/>
    </row>
    <row r="9176" spans="5:15" x14ac:dyDescent="0.25">
      <c r="E9176" s="2"/>
      <c r="G9176" s="5"/>
      <c r="H9176" s="2"/>
      <c r="I9176" s="2"/>
      <c r="J9176" s="2"/>
      <c r="K9176" s="2"/>
      <c r="L9176" s="2"/>
      <c r="M9176" s="2"/>
      <c r="N9176" s="2"/>
      <c r="O9176" s="2"/>
    </row>
    <row r="9177" spans="5:15" x14ac:dyDescent="0.25">
      <c r="E9177" s="2"/>
      <c r="G9177" s="5"/>
      <c r="H9177" s="2"/>
      <c r="I9177" s="2"/>
      <c r="J9177" s="2"/>
      <c r="K9177" s="2"/>
      <c r="L9177" s="2"/>
      <c r="M9177" s="2"/>
      <c r="N9177" s="2"/>
      <c r="O9177" s="2"/>
    </row>
    <row r="9178" spans="5:15" x14ac:dyDescent="0.25">
      <c r="E9178" s="2"/>
      <c r="G9178" s="5"/>
      <c r="H9178" s="2"/>
      <c r="I9178" s="2"/>
      <c r="J9178" s="2"/>
      <c r="K9178" s="2"/>
      <c r="L9178" s="2"/>
      <c r="M9178" s="2"/>
      <c r="N9178" s="2"/>
      <c r="O9178" s="2"/>
    </row>
    <row r="9179" spans="5:15" x14ac:dyDescent="0.25">
      <c r="E9179" s="2"/>
      <c r="G9179" s="5"/>
      <c r="H9179" s="2"/>
      <c r="I9179" s="2"/>
      <c r="J9179" s="2"/>
      <c r="K9179" s="2"/>
      <c r="L9179" s="2"/>
      <c r="M9179" s="2"/>
      <c r="N9179" s="2"/>
      <c r="O9179" s="2"/>
    </row>
    <row r="9180" spans="5:15" x14ac:dyDescent="0.25">
      <c r="E9180" s="2"/>
      <c r="G9180" s="5"/>
      <c r="H9180" s="2"/>
      <c r="I9180" s="2"/>
      <c r="J9180" s="2"/>
      <c r="K9180" s="2"/>
      <c r="L9180" s="2"/>
      <c r="M9180" s="2"/>
      <c r="N9180" s="2"/>
      <c r="O9180" s="2"/>
    </row>
    <row r="9181" spans="5:15" x14ac:dyDescent="0.25">
      <c r="K9181" s="2"/>
      <c r="L9181" s="2"/>
    </row>
    <row r="9185" spans="5:15" x14ac:dyDescent="0.25">
      <c r="E9185" s="2"/>
      <c r="F9185" s="2"/>
      <c r="G9185" s="5"/>
      <c r="H9185" s="2"/>
      <c r="I9185" s="2"/>
      <c r="J9185" s="2"/>
    </row>
    <row r="9186" spans="5:15" x14ac:dyDescent="0.25">
      <c r="E9186" s="2"/>
      <c r="F9186" s="2"/>
      <c r="G9186" s="5"/>
      <c r="H9186" s="2"/>
      <c r="I9186" s="2"/>
      <c r="J9186" s="2"/>
      <c r="K9186" s="2"/>
      <c r="L9186" s="2"/>
      <c r="M9186" s="2"/>
      <c r="N9186" s="2"/>
      <c r="O9186" s="2"/>
    </row>
    <row r="9187" spans="5:15" x14ac:dyDescent="0.25">
      <c r="E9187" s="2"/>
      <c r="F9187" s="2"/>
      <c r="G9187" s="5"/>
      <c r="H9187" s="2"/>
      <c r="I9187" s="2"/>
      <c r="J9187" s="2"/>
      <c r="K9187" s="2"/>
      <c r="L9187" s="2"/>
      <c r="M9187" s="2"/>
      <c r="N9187" s="2"/>
      <c r="O9187" s="2"/>
    </row>
    <row r="9188" spans="5:15" x14ac:dyDescent="0.25">
      <c r="E9188" s="2"/>
      <c r="G9188" s="5"/>
      <c r="H9188" s="2"/>
      <c r="I9188" s="2"/>
      <c r="J9188" s="2"/>
      <c r="K9188" s="2"/>
      <c r="L9188" s="2"/>
      <c r="M9188" s="2"/>
      <c r="N9188" s="2"/>
      <c r="O9188" s="2"/>
    </row>
    <row r="9189" spans="5:15" x14ac:dyDescent="0.25">
      <c r="E9189" s="2"/>
      <c r="F9189" s="2"/>
      <c r="G9189" s="5"/>
      <c r="H9189" s="2"/>
      <c r="I9189" s="2"/>
      <c r="J9189" s="2"/>
      <c r="K9189" s="2"/>
      <c r="L9189" s="2"/>
      <c r="M9189" s="2"/>
      <c r="N9189" s="2"/>
      <c r="O9189" s="2"/>
    </row>
    <row r="9190" spans="5:15" x14ac:dyDescent="0.25">
      <c r="E9190" s="2"/>
      <c r="F9190" s="2"/>
      <c r="G9190" s="5"/>
      <c r="H9190" s="2"/>
      <c r="I9190" s="2"/>
      <c r="J9190" s="2"/>
      <c r="K9190" s="2"/>
      <c r="L9190" s="2"/>
      <c r="M9190" s="2"/>
      <c r="N9190" s="2"/>
      <c r="O9190" s="2"/>
    </row>
    <row r="9191" spans="5:15" x14ac:dyDescent="0.25">
      <c r="E9191" s="2"/>
      <c r="F9191" s="2"/>
      <c r="G9191" s="5"/>
      <c r="H9191" s="2"/>
      <c r="I9191" s="2"/>
      <c r="J9191" s="2"/>
      <c r="K9191" s="2"/>
      <c r="L9191" s="2"/>
      <c r="M9191" s="2"/>
      <c r="N9191" s="2"/>
      <c r="O9191" s="2"/>
    </row>
    <row r="9192" spans="5:15" x14ac:dyDescent="0.25">
      <c r="E9192" s="2"/>
      <c r="F9192" s="2"/>
      <c r="G9192" s="5"/>
      <c r="H9192" s="2"/>
      <c r="I9192" s="2"/>
      <c r="J9192" s="2"/>
      <c r="K9192" s="2"/>
      <c r="L9192" s="2"/>
      <c r="M9192" s="2"/>
      <c r="N9192" s="2"/>
      <c r="O9192" s="2"/>
    </row>
    <row r="9193" spans="5:15" x14ac:dyDescent="0.25">
      <c r="E9193" s="2"/>
      <c r="F9193" s="2"/>
      <c r="G9193" s="5"/>
      <c r="H9193" s="2"/>
      <c r="I9193" s="2"/>
      <c r="J9193" s="2"/>
      <c r="K9193" s="2"/>
      <c r="L9193" s="2"/>
      <c r="M9193" s="2"/>
      <c r="N9193" s="2"/>
      <c r="O9193" s="2"/>
    </row>
    <row r="9194" spans="5:15" x14ac:dyDescent="0.25">
      <c r="E9194" s="2"/>
      <c r="F9194" s="2"/>
      <c r="G9194" s="5"/>
      <c r="H9194" s="2"/>
      <c r="I9194" s="2"/>
      <c r="J9194" s="2"/>
      <c r="K9194" s="2"/>
      <c r="L9194" s="2"/>
      <c r="M9194" s="2"/>
      <c r="N9194" s="2"/>
      <c r="O9194" s="2"/>
    </row>
    <row r="9195" spans="5:15" x14ac:dyDescent="0.25">
      <c r="E9195" s="2"/>
      <c r="F9195" s="2"/>
      <c r="G9195" s="5"/>
      <c r="H9195" s="2"/>
      <c r="I9195" s="2"/>
      <c r="J9195" s="2"/>
      <c r="K9195" s="2"/>
      <c r="L9195" s="2"/>
      <c r="M9195" s="2"/>
      <c r="N9195" s="2"/>
      <c r="O9195" s="2"/>
    </row>
    <row r="9196" spans="5:15" x14ac:dyDescent="0.25">
      <c r="E9196" s="2"/>
      <c r="F9196" s="2"/>
      <c r="G9196" s="5"/>
      <c r="H9196" s="2"/>
      <c r="I9196" s="2"/>
      <c r="J9196" s="2"/>
      <c r="K9196" s="2"/>
      <c r="L9196" s="2"/>
      <c r="M9196" s="2"/>
      <c r="N9196" s="2"/>
      <c r="O9196" s="2"/>
    </row>
    <row r="9197" spans="5:15" x14ac:dyDescent="0.25">
      <c r="E9197" s="2"/>
      <c r="F9197" s="2"/>
      <c r="G9197" s="5"/>
      <c r="H9197" s="2"/>
      <c r="I9197" s="2"/>
      <c r="J9197" s="2"/>
      <c r="K9197" s="2"/>
      <c r="L9197" s="2"/>
      <c r="M9197" s="2"/>
      <c r="N9197" s="2"/>
      <c r="O9197" s="2"/>
    </row>
    <row r="9198" spans="5:15" x14ac:dyDescent="0.25">
      <c r="E9198" s="2"/>
      <c r="F9198" s="2"/>
      <c r="G9198" s="5"/>
      <c r="H9198" s="2"/>
      <c r="I9198" s="2"/>
      <c r="J9198" s="2"/>
      <c r="K9198" s="2"/>
      <c r="L9198" s="2"/>
      <c r="M9198" s="2"/>
      <c r="N9198" s="2"/>
      <c r="O9198" s="2"/>
    </row>
    <row r="9199" spans="5:15" x14ac:dyDescent="0.25">
      <c r="E9199" s="2"/>
      <c r="F9199" s="2"/>
      <c r="G9199" s="5"/>
      <c r="H9199" s="2"/>
      <c r="I9199" s="2"/>
      <c r="J9199" s="2"/>
      <c r="K9199" s="2"/>
      <c r="L9199" s="2"/>
      <c r="M9199" s="2"/>
      <c r="N9199" s="2"/>
      <c r="O9199" s="2"/>
    </row>
    <row r="9200" spans="5:15" x14ac:dyDescent="0.25">
      <c r="K9200" s="2"/>
      <c r="L9200" s="2"/>
      <c r="M9200" s="2"/>
      <c r="N9200" s="2"/>
      <c r="O9200" s="2"/>
    </row>
    <row r="9201" spans="5:15" x14ac:dyDescent="0.25">
      <c r="E9201" s="2"/>
      <c r="F9201" s="2"/>
      <c r="G9201" s="5"/>
      <c r="H9201" s="2"/>
      <c r="I9201" s="2"/>
      <c r="J9201" s="2"/>
      <c r="K9201" s="2"/>
      <c r="L9201" s="2"/>
      <c r="M9201" s="2"/>
      <c r="N9201" s="2"/>
      <c r="O9201" s="2"/>
    </row>
    <row r="9202" spans="5:15" x14ac:dyDescent="0.25">
      <c r="E9202" s="2"/>
      <c r="F9202" s="2"/>
      <c r="G9202" s="5"/>
      <c r="H9202" s="2"/>
      <c r="I9202" s="2"/>
      <c r="J9202" s="2"/>
      <c r="K9202" s="2"/>
      <c r="L9202" s="2"/>
      <c r="M9202" s="2"/>
      <c r="N9202" s="2"/>
      <c r="O9202" s="2"/>
    </row>
    <row r="9203" spans="5:15" x14ac:dyDescent="0.25">
      <c r="E9203" s="2"/>
      <c r="F9203" s="2"/>
      <c r="G9203" s="5"/>
      <c r="H9203" s="2"/>
      <c r="I9203" s="2"/>
      <c r="J9203" s="2"/>
      <c r="K9203" s="2"/>
      <c r="L9203" s="2"/>
      <c r="M9203" s="2"/>
      <c r="N9203" s="2"/>
      <c r="O9203" s="2"/>
    </row>
    <row r="9204" spans="5:15" x14ac:dyDescent="0.25">
      <c r="E9204" s="2"/>
      <c r="F9204" s="2"/>
      <c r="G9204" s="5"/>
      <c r="H9204" s="2"/>
      <c r="I9204" s="2"/>
      <c r="J9204" s="2"/>
      <c r="K9204" s="2"/>
      <c r="L9204" s="2"/>
      <c r="M9204" s="2"/>
      <c r="N9204" s="2"/>
      <c r="O9204" s="2"/>
    </row>
    <row r="9205" spans="5:15" x14ac:dyDescent="0.25">
      <c r="E9205" s="2"/>
      <c r="F9205" s="2"/>
      <c r="G9205" s="5"/>
      <c r="H9205" s="2"/>
      <c r="I9205" s="2"/>
      <c r="J9205" s="2"/>
      <c r="K9205" s="2"/>
      <c r="L9205" s="2"/>
      <c r="M9205" s="2"/>
      <c r="N9205" s="2"/>
      <c r="O9205" s="2"/>
    </row>
    <row r="9206" spans="5:15" x14ac:dyDescent="0.25">
      <c r="E9206" s="2"/>
      <c r="F9206" s="2"/>
      <c r="G9206" s="5"/>
      <c r="H9206" s="2"/>
      <c r="I9206" s="2"/>
      <c r="J9206" s="2"/>
      <c r="K9206" s="2"/>
      <c r="L9206" s="2"/>
      <c r="M9206" s="2"/>
      <c r="N9206" s="2"/>
      <c r="O9206" s="2"/>
    </row>
    <row r="9207" spans="5:15" x14ac:dyDescent="0.25">
      <c r="E9207" s="2"/>
      <c r="F9207" s="2"/>
      <c r="G9207" s="5"/>
      <c r="H9207" s="2"/>
      <c r="I9207" s="2"/>
      <c r="J9207" s="2"/>
      <c r="K9207" s="2"/>
      <c r="L9207" s="2"/>
      <c r="M9207" s="2"/>
      <c r="N9207" s="2"/>
      <c r="O9207" s="2"/>
    </row>
    <row r="9208" spans="5:15" x14ac:dyDescent="0.25">
      <c r="E9208" s="2"/>
      <c r="F9208" s="2"/>
      <c r="G9208" s="5"/>
      <c r="H9208" s="2"/>
      <c r="I9208" s="2"/>
      <c r="J9208" s="2"/>
      <c r="K9208" s="2"/>
      <c r="L9208" s="2"/>
      <c r="M9208" s="2"/>
      <c r="N9208" s="2"/>
      <c r="O9208" s="2"/>
    </row>
    <row r="9210" spans="5:15" x14ac:dyDescent="0.25">
      <c r="E9210" s="2"/>
    </row>
    <row r="9212" spans="5:15" x14ac:dyDescent="0.25">
      <c r="E9212" s="2"/>
      <c r="F9212" s="2"/>
      <c r="G9212" s="5"/>
      <c r="H9212" s="2"/>
      <c r="I9212" s="2"/>
      <c r="J9212" s="2"/>
      <c r="K9212" s="2"/>
      <c r="L9212" s="2"/>
      <c r="M9212" s="2"/>
      <c r="N9212" s="2"/>
      <c r="O9212" s="2"/>
    </row>
    <row r="9213" spans="5:15" x14ac:dyDescent="0.25">
      <c r="F9213" s="2"/>
      <c r="G9213" s="5"/>
      <c r="H9213" s="2"/>
      <c r="I9213" s="2"/>
      <c r="J9213" s="2"/>
      <c r="K9213" s="2"/>
      <c r="L9213" s="2"/>
      <c r="M9213" s="2"/>
      <c r="N9213" s="2"/>
      <c r="O9213" s="2"/>
    </row>
    <row r="9214" spans="5:15" x14ac:dyDescent="0.25">
      <c r="E9214" s="2"/>
      <c r="F9214" s="2"/>
      <c r="G9214" s="5"/>
      <c r="H9214" s="2"/>
      <c r="I9214" s="2"/>
      <c r="J9214" s="2"/>
      <c r="K9214" s="2"/>
      <c r="L9214" s="2"/>
      <c r="M9214" s="2"/>
      <c r="N9214" s="2"/>
      <c r="O9214" s="2"/>
    </row>
    <row r="9215" spans="5:15" x14ac:dyDescent="0.25">
      <c r="E9215" s="2"/>
      <c r="F9215" s="2"/>
      <c r="G9215" s="5"/>
      <c r="H9215" s="2"/>
      <c r="I9215" s="2"/>
      <c r="J9215" s="2"/>
      <c r="K9215" s="2"/>
      <c r="L9215" s="2"/>
      <c r="M9215" s="2"/>
      <c r="N9215" s="2"/>
      <c r="O9215" s="2"/>
    </row>
    <row r="9216" spans="5:15" x14ac:dyDescent="0.25">
      <c r="O9216" s="2"/>
    </row>
    <row r="9218" spans="5:15" x14ac:dyDescent="0.25">
      <c r="E9218" s="2"/>
      <c r="F9218" s="2"/>
      <c r="G9218" s="5"/>
      <c r="H9218" s="2"/>
      <c r="I9218" s="2"/>
      <c r="J9218" s="2"/>
      <c r="K9218" s="2"/>
      <c r="L9218" s="2"/>
      <c r="M9218" s="2"/>
      <c r="N9218" s="2"/>
      <c r="O9218" s="2"/>
    </row>
    <row r="9219" spans="5:15" x14ac:dyDescent="0.25">
      <c r="E9219" s="2"/>
      <c r="F9219" s="2"/>
      <c r="G9219" s="5"/>
      <c r="H9219" s="2"/>
      <c r="I9219" s="2"/>
      <c r="J9219" s="2"/>
      <c r="K9219" s="2"/>
      <c r="L9219" s="2"/>
      <c r="M9219" s="2"/>
      <c r="N9219" s="2"/>
      <c r="O9219" s="2"/>
    </row>
    <row r="9220" spans="5:15" x14ac:dyDescent="0.25">
      <c r="E9220" s="2"/>
      <c r="G9220" s="5"/>
      <c r="H9220" s="2"/>
      <c r="I9220" s="2"/>
      <c r="J9220" s="2"/>
      <c r="K9220" s="2"/>
      <c r="L9220" s="2"/>
      <c r="M9220" s="2"/>
      <c r="N9220" s="2"/>
      <c r="O9220" s="2"/>
    </row>
    <row r="9221" spans="5:15" x14ac:dyDescent="0.25">
      <c r="E9221" s="2"/>
      <c r="G9221" s="5"/>
      <c r="H9221" s="2"/>
      <c r="I9221" s="2"/>
      <c r="J9221" s="2"/>
      <c r="K9221" s="2"/>
      <c r="L9221" s="2"/>
      <c r="M9221" s="2"/>
      <c r="N9221" s="2"/>
      <c r="O9221" s="2"/>
    </row>
    <row r="9222" spans="5:15" x14ac:dyDescent="0.25">
      <c r="E9222" s="2"/>
      <c r="G9222" s="5"/>
      <c r="H9222" s="2"/>
      <c r="I9222" s="2"/>
      <c r="J9222" s="2"/>
      <c r="K9222" s="2"/>
      <c r="L9222" s="2"/>
      <c r="M9222" s="2"/>
      <c r="N9222" s="2"/>
      <c r="O9222" s="2"/>
    </row>
    <row r="9223" spans="5:15" x14ac:dyDescent="0.25">
      <c r="E9223" s="2"/>
      <c r="G9223" s="5"/>
      <c r="H9223" s="2"/>
      <c r="I9223" s="2"/>
      <c r="J9223" s="2"/>
      <c r="K9223" s="2"/>
      <c r="L9223" s="2"/>
      <c r="M9223" s="2"/>
      <c r="N9223" s="2"/>
      <c r="O9223" s="2"/>
    </row>
    <row r="9224" spans="5:15" x14ac:dyDescent="0.25">
      <c r="E9224" s="2"/>
      <c r="G9224" s="5"/>
      <c r="H9224" s="2"/>
      <c r="I9224" s="2"/>
      <c r="J9224" s="2"/>
      <c r="K9224" s="2"/>
      <c r="L9224" s="2"/>
      <c r="M9224" s="2"/>
      <c r="N9224" s="2"/>
      <c r="O9224" s="2"/>
    </row>
    <row r="9225" spans="5:15" x14ac:dyDescent="0.25">
      <c r="G9225" s="5"/>
      <c r="H9225" s="2"/>
      <c r="I9225" s="2"/>
      <c r="J9225" s="2"/>
      <c r="K9225" s="2"/>
      <c r="L9225" s="2"/>
      <c r="M9225" s="2"/>
      <c r="N9225" s="2"/>
      <c r="O9225" s="2"/>
    </row>
    <row r="9226" spans="5:15" x14ac:dyDescent="0.25">
      <c r="E9226" s="2"/>
      <c r="F9226" s="2"/>
      <c r="G9226" s="5"/>
      <c r="H9226" s="2"/>
      <c r="I9226" s="2"/>
      <c r="J9226" s="2"/>
      <c r="K9226" s="2"/>
      <c r="L9226" s="2"/>
      <c r="M9226" s="2"/>
      <c r="N9226" s="2"/>
      <c r="O9226" s="2"/>
    </row>
    <row r="9227" spans="5:15" x14ac:dyDescent="0.25">
      <c r="E9227" s="2"/>
      <c r="F9227" s="2"/>
      <c r="G9227" s="5"/>
      <c r="H9227" s="2"/>
      <c r="I9227" s="2"/>
      <c r="J9227" s="2"/>
      <c r="K9227" s="2"/>
      <c r="L9227" s="2"/>
      <c r="M9227" s="2"/>
      <c r="N9227" s="2"/>
      <c r="O9227" s="2"/>
    </row>
    <row r="9228" spans="5:15" x14ac:dyDescent="0.25">
      <c r="E9228" s="2"/>
      <c r="F9228" s="2"/>
      <c r="G9228" s="5"/>
      <c r="H9228" s="2"/>
      <c r="I9228" s="2"/>
      <c r="J9228" s="2"/>
      <c r="K9228" s="2"/>
      <c r="L9228" s="2"/>
      <c r="M9228" s="2"/>
      <c r="N9228" s="2"/>
      <c r="O9228" s="2"/>
    </row>
    <row r="9230" spans="5:15" x14ac:dyDescent="0.25">
      <c r="E9230" s="2"/>
      <c r="F9230" s="2"/>
      <c r="G9230" s="5"/>
      <c r="H9230" s="2"/>
      <c r="I9230" s="2"/>
      <c r="J9230" s="2"/>
      <c r="K9230" s="2"/>
      <c r="L9230" s="2"/>
      <c r="M9230" s="2"/>
      <c r="N9230" s="2"/>
      <c r="O9230" s="2"/>
    </row>
    <row r="9231" spans="5:15" x14ac:dyDescent="0.25">
      <c r="E9231" s="2"/>
      <c r="F9231" s="2"/>
      <c r="G9231" s="5"/>
      <c r="H9231" s="2"/>
      <c r="I9231" s="2"/>
      <c r="J9231" s="2"/>
      <c r="K9231" s="2"/>
      <c r="L9231" s="2"/>
      <c r="M9231" s="2"/>
      <c r="N9231" s="2"/>
      <c r="O9231" s="2"/>
    </row>
    <row r="9232" spans="5:15" x14ac:dyDescent="0.25">
      <c r="E9232" s="2"/>
      <c r="F9232" s="2"/>
      <c r="G9232" s="5"/>
      <c r="H9232" s="2"/>
      <c r="I9232" s="2"/>
      <c r="J9232" s="2"/>
      <c r="K9232" s="2"/>
      <c r="L9232" s="2"/>
      <c r="M9232" s="2"/>
      <c r="N9232" s="2"/>
      <c r="O9232" s="2"/>
    </row>
    <row r="9233" spans="5:15" x14ac:dyDescent="0.25">
      <c r="E9233" s="2"/>
      <c r="F9233" s="2"/>
      <c r="G9233" s="5"/>
      <c r="H9233" s="2"/>
      <c r="I9233" s="2"/>
      <c r="J9233" s="2"/>
      <c r="K9233" s="2"/>
      <c r="L9233" s="2"/>
      <c r="M9233" s="2"/>
      <c r="N9233" s="2"/>
      <c r="O9233" s="2"/>
    </row>
    <row r="9234" spans="5:15" x14ac:dyDescent="0.25">
      <c r="E9234" s="2"/>
      <c r="F9234" s="2"/>
      <c r="G9234" s="5"/>
      <c r="H9234" s="2"/>
      <c r="I9234" s="2"/>
      <c r="J9234" s="2"/>
      <c r="K9234" s="2"/>
      <c r="L9234" s="2"/>
      <c r="M9234" s="2"/>
      <c r="N9234" s="2"/>
      <c r="O9234" s="2"/>
    </row>
    <row r="9235" spans="5:15" x14ac:dyDescent="0.25">
      <c r="E9235" s="2"/>
      <c r="F9235" s="2"/>
      <c r="G9235" s="5"/>
      <c r="H9235" s="2"/>
      <c r="I9235" s="2"/>
      <c r="J9235" s="2"/>
      <c r="K9235" s="2"/>
      <c r="L9235" s="2"/>
      <c r="M9235" s="2"/>
      <c r="N9235" s="2"/>
      <c r="O9235" s="2"/>
    </row>
    <row r="9236" spans="5:15" x14ac:dyDescent="0.25">
      <c r="E9236" s="2"/>
      <c r="F9236" s="2"/>
      <c r="G9236" s="5"/>
      <c r="H9236" s="2"/>
      <c r="I9236" s="2"/>
      <c r="J9236" s="2"/>
      <c r="K9236" s="2"/>
      <c r="L9236" s="2"/>
      <c r="M9236" s="2"/>
      <c r="N9236" s="2"/>
      <c r="O9236" s="2"/>
    </row>
    <row r="9237" spans="5:15" x14ac:dyDescent="0.25">
      <c r="E9237" s="2"/>
      <c r="F9237" s="2"/>
      <c r="G9237" s="5"/>
      <c r="H9237" s="2"/>
      <c r="I9237" s="2"/>
      <c r="J9237" s="2"/>
      <c r="K9237" s="2"/>
      <c r="L9237" s="2"/>
      <c r="M9237" s="2"/>
      <c r="N9237" s="2"/>
      <c r="O9237" s="2"/>
    </row>
    <row r="9238" spans="5:15" x14ac:dyDescent="0.25">
      <c r="E9238" s="2"/>
      <c r="F9238" s="2"/>
      <c r="G9238" s="5"/>
      <c r="H9238" s="2"/>
      <c r="I9238" s="2"/>
      <c r="J9238" s="2"/>
      <c r="K9238" s="2"/>
      <c r="L9238" s="2"/>
      <c r="M9238" s="2"/>
      <c r="N9238" s="2"/>
      <c r="O9238" s="2"/>
    </row>
    <row r="9239" spans="5:15" x14ac:dyDescent="0.25">
      <c r="E9239" s="2"/>
      <c r="F9239" s="2"/>
      <c r="G9239" s="5"/>
      <c r="H9239" s="2"/>
      <c r="I9239" s="2"/>
      <c r="J9239" s="2"/>
      <c r="K9239" s="2"/>
      <c r="L9239" s="2"/>
      <c r="M9239" s="2"/>
      <c r="N9239" s="2"/>
      <c r="O9239" s="2"/>
    </row>
    <row r="9240" spans="5:15" x14ac:dyDescent="0.25">
      <c r="E9240" s="2"/>
      <c r="F9240" s="2"/>
      <c r="G9240" s="5"/>
      <c r="H9240" s="2"/>
      <c r="I9240" s="2"/>
      <c r="J9240" s="2"/>
      <c r="K9240" s="2"/>
      <c r="L9240" s="2"/>
      <c r="M9240" s="2"/>
      <c r="N9240" s="2"/>
      <c r="O9240" s="2"/>
    </row>
    <row r="9242" spans="5:15" x14ac:dyDescent="0.25">
      <c r="E9242" s="2"/>
      <c r="F9242" s="2"/>
      <c r="G9242" s="5"/>
      <c r="H9242" s="2"/>
      <c r="I9242" s="2"/>
      <c r="J9242" s="2"/>
      <c r="K9242" s="2"/>
      <c r="L9242" s="2"/>
      <c r="M9242" s="2"/>
      <c r="N9242" s="2"/>
      <c r="O9242" s="2"/>
    </row>
    <row r="9243" spans="5:15" x14ac:dyDescent="0.25">
      <c r="E9243" s="2"/>
      <c r="F9243" s="2"/>
      <c r="G9243" s="5"/>
      <c r="H9243" s="2"/>
      <c r="I9243" s="2"/>
      <c r="J9243" s="2"/>
      <c r="K9243" s="2"/>
      <c r="L9243" s="2"/>
      <c r="M9243" s="2"/>
      <c r="N9243" s="2"/>
      <c r="O9243" s="2"/>
    </row>
    <row r="9244" spans="5:15" x14ac:dyDescent="0.25">
      <c r="E9244" s="2"/>
      <c r="F9244" s="2"/>
      <c r="G9244" s="5"/>
      <c r="H9244" s="2"/>
      <c r="I9244" s="2"/>
      <c r="J9244" s="2"/>
      <c r="K9244" s="2"/>
      <c r="L9244" s="2"/>
      <c r="M9244" s="2"/>
      <c r="N9244" s="2"/>
      <c r="O9244" s="2"/>
    </row>
    <row r="9245" spans="5:15" x14ac:dyDescent="0.25">
      <c r="E9245" s="2"/>
      <c r="F9245" s="2"/>
      <c r="G9245" s="5"/>
      <c r="H9245" s="2"/>
      <c r="I9245" s="2"/>
      <c r="J9245" s="2"/>
      <c r="K9245" s="2"/>
      <c r="L9245" s="2"/>
      <c r="M9245" s="2"/>
      <c r="N9245" s="2"/>
      <c r="O9245" s="2"/>
    </row>
    <row r="9246" spans="5:15" x14ac:dyDescent="0.25">
      <c r="E9246" s="2"/>
      <c r="F9246" s="2"/>
      <c r="G9246" s="5"/>
      <c r="H9246" s="2"/>
      <c r="I9246" s="2"/>
      <c r="J9246" s="2"/>
      <c r="K9246" s="2"/>
      <c r="L9246" s="2"/>
      <c r="M9246" s="2"/>
      <c r="N9246" s="2"/>
      <c r="O9246" s="2"/>
    </row>
    <row r="9247" spans="5:15" x14ac:dyDescent="0.25">
      <c r="E9247" s="2"/>
      <c r="F9247" s="2"/>
      <c r="G9247" s="5"/>
      <c r="H9247" s="2"/>
      <c r="I9247" s="2"/>
      <c r="J9247" s="2"/>
      <c r="K9247" s="2"/>
      <c r="L9247" s="2"/>
      <c r="M9247" s="2"/>
      <c r="N9247" s="2"/>
      <c r="O9247" s="2"/>
    </row>
    <row r="9248" spans="5:15" x14ac:dyDescent="0.25">
      <c r="E9248" s="2"/>
      <c r="F9248" s="2"/>
      <c r="G9248" s="5"/>
      <c r="H9248" s="2"/>
      <c r="I9248" s="2"/>
      <c r="J9248" s="2"/>
      <c r="K9248" s="2"/>
      <c r="L9248" s="2"/>
      <c r="M9248" s="2"/>
      <c r="N9248" s="2"/>
      <c r="O9248" s="2"/>
    </row>
    <row r="9249" spans="5:15" x14ac:dyDescent="0.25">
      <c r="E9249" s="2"/>
      <c r="F9249" s="2"/>
      <c r="G9249" s="5"/>
      <c r="H9249" s="2"/>
      <c r="I9249" s="2"/>
      <c r="J9249" s="2"/>
      <c r="K9249" s="2"/>
      <c r="L9249" s="2"/>
      <c r="M9249" s="2"/>
      <c r="N9249" s="2"/>
      <c r="O9249" s="2"/>
    </row>
    <row r="9250" spans="5:15" x14ac:dyDescent="0.25">
      <c r="E9250" s="2"/>
      <c r="F9250" s="2"/>
      <c r="G9250" s="5"/>
      <c r="H9250" s="2"/>
      <c r="I9250" s="2"/>
      <c r="J9250" s="2"/>
      <c r="K9250" s="2"/>
      <c r="L9250" s="2"/>
      <c r="M9250" s="2"/>
      <c r="N9250" s="2"/>
      <c r="O9250" s="2"/>
    </row>
    <row r="9251" spans="5:15" x14ac:dyDescent="0.25">
      <c r="E9251" s="2"/>
      <c r="F9251" s="2"/>
      <c r="G9251" s="5"/>
      <c r="H9251" s="2"/>
      <c r="I9251" s="2"/>
      <c r="J9251" s="2"/>
      <c r="K9251" s="2"/>
      <c r="L9251" s="2"/>
      <c r="M9251" s="2"/>
      <c r="N9251" s="2"/>
      <c r="O9251" s="2"/>
    </row>
    <row r="9252" spans="5:15" x14ac:dyDescent="0.25">
      <c r="E9252" s="2"/>
      <c r="F9252" s="2"/>
      <c r="G9252" s="5"/>
      <c r="H9252" s="2"/>
      <c r="I9252" s="2"/>
      <c r="J9252" s="2"/>
      <c r="K9252" s="2"/>
      <c r="L9252" s="2"/>
      <c r="M9252" s="2"/>
      <c r="N9252" s="2"/>
      <c r="O9252" s="2"/>
    </row>
    <row r="9254" spans="5:15" x14ac:dyDescent="0.25">
      <c r="E9254" s="2"/>
      <c r="F9254" s="2"/>
      <c r="G9254" s="5"/>
      <c r="H9254" s="2"/>
      <c r="I9254" s="2"/>
      <c r="J9254" s="2"/>
      <c r="K9254" s="2"/>
      <c r="L9254" s="2"/>
      <c r="M9254" s="2"/>
      <c r="N9254" s="2"/>
      <c r="O9254" s="2"/>
    </row>
    <row r="9255" spans="5:15" x14ac:dyDescent="0.25">
      <c r="F9255" s="2"/>
      <c r="G9255" s="5"/>
      <c r="H9255" s="2"/>
      <c r="I9255" s="2"/>
      <c r="J9255" s="2"/>
      <c r="K9255" s="2"/>
      <c r="L9255" s="2"/>
      <c r="M9255" s="2"/>
      <c r="N9255" s="2"/>
      <c r="O9255" s="2"/>
    </row>
    <row r="9256" spans="5:15" x14ac:dyDescent="0.25">
      <c r="E9256" s="2"/>
      <c r="F9256" s="2"/>
      <c r="G9256" s="5"/>
      <c r="H9256" s="2"/>
      <c r="I9256" s="2"/>
      <c r="J9256" s="2"/>
      <c r="K9256" s="2"/>
      <c r="L9256" s="2"/>
      <c r="M9256" s="2"/>
      <c r="N9256" s="2"/>
      <c r="O9256" s="2"/>
    </row>
    <row r="9257" spans="5:15" x14ac:dyDescent="0.25">
      <c r="F9257" s="2"/>
      <c r="G9257" s="5"/>
      <c r="H9257" s="2"/>
      <c r="I9257" s="2"/>
      <c r="J9257" s="2"/>
      <c r="K9257" s="2"/>
      <c r="L9257" s="2"/>
      <c r="M9257" s="2"/>
      <c r="N9257" s="2"/>
      <c r="O9257" s="2"/>
    </row>
    <row r="9258" spans="5:15" x14ac:dyDescent="0.25">
      <c r="E9258" s="2"/>
      <c r="F9258" s="2"/>
      <c r="G9258" s="5"/>
      <c r="H9258" s="2"/>
      <c r="I9258" s="2"/>
      <c r="J9258" s="2"/>
      <c r="K9258" s="2"/>
      <c r="L9258" s="2"/>
      <c r="M9258" s="2"/>
      <c r="N9258" s="2"/>
      <c r="O9258" s="2"/>
    </row>
    <row r="9259" spans="5:15" x14ac:dyDescent="0.25">
      <c r="E9259" s="2"/>
      <c r="F9259" s="2"/>
      <c r="G9259" s="5"/>
      <c r="H9259" s="2"/>
      <c r="I9259" s="2"/>
      <c r="J9259" s="2"/>
      <c r="K9259" s="2"/>
      <c r="L9259" s="2"/>
      <c r="M9259" s="2"/>
      <c r="N9259" s="2"/>
      <c r="O9259" s="2"/>
    </row>
    <row r="9260" spans="5:15" x14ac:dyDescent="0.25">
      <c r="E9260" s="2"/>
      <c r="F9260" s="2"/>
      <c r="G9260" s="5"/>
      <c r="H9260" s="2"/>
      <c r="I9260" s="2"/>
      <c r="J9260" s="2"/>
      <c r="K9260" s="2"/>
      <c r="L9260" s="2"/>
      <c r="M9260" s="2"/>
      <c r="N9260" s="2"/>
      <c r="O9260" s="2"/>
    </row>
    <row r="9261" spans="5:15" x14ac:dyDescent="0.25">
      <c r="F9261" s="2"/>
      <c r="G9261" s="5"/>
      <c r="H9261" s="2"/>
      <c r="I9261" s="2"/>
      <c r="J9261" s="2"/>
      <c r="K9261" s="2"/>
      <c r="L9261" s="2"/>
      <c r="M9261" s="2"/>
      <c r="N9261" s="2"/>
      <c r="O9261" s="2"/>
    </row>
    <row r="9262" spans="5:15" x14ac:dyDescent="0.25">
      <c r="E9262" s="2"/>
      <c r="F9262" s="2"/>
      <c r="G9262" s="5"/>
      <c r="H9262" s="2"/>
      <c r="I9262" s="2"/>
      <c r="J9262" s="2"/>
      <c r="K9262" s="2"/>
      <c r="L9262" s="2"/>
      <c r="M9262" s="2"/>
      <c r="N9262" s="2"/>
      <c r="O9262" s="2"/>
    </row>
    <row r="9263" spans="5:15" x14ac:dyDescent="0.25">
      <c r="E9263" s="2"/>
      <c r="F9263" s="2"/>
      <c r="G9263" s="5"/>
      <c r="H9263" s="2"/>
      <c r="I9263" s="2"/>
      <c r="J9263" s="2"/>
      <c r="K9263" s="2"/>
      <c r="L9263" s="2"/>
      <c r="M9263" s="2"/>
      <c r="N9263" s="2"/>
      <c r="O9263" s="2"/>
    </row>
    <row r="9265" spans="5:15" x14ac:dyDescent="0.25">
      <c r="E9265" s="2"/>
      <c r="F9265" s="2"/>
      <c r="G9265" s="5"/>
      <c r="H9265" s="2"/>
      <c r="I9265" s="2"/>
      <c r="J9265" s="2"/>
      <c r="K9265" s="2"/>
      <c r="L9265" s="2"/>
      <c r="M9265" s="2"/>
      <c r="N9265" s="2"/>
      <c r="O9265" s="2"/>
    </row>
    <row r="9266" spans="5:15" x14ac:dyDescent="0.25">
      <c r="E9266" s="2"/>
      <c r="F9266" s="2"/>
      <c r="G9266" s="5"/>
      <c r="H9266" s="2"/>
      <c r="I9266" s="2"/>
      <c r="J9266" s="2"/>
      <c r="K9266" s="2"/>
      <c r="L9266" s="2"/>
      <c r="M9266" s="2"/>
      <c r="N9266" s="2"/>
      <c r="O9266" s="2"/>
    </row>
    <row r="9267" spans="5:15" x14ac:dyDescent="0.25">
      <c r="E9267" s="2"/>
      <c r="F9267" s="2"/>
      <c r="G9267" s="5"/>
      <c r="H9267" s="2"/>
      <c r="I9267" s="2"/>
      <c r="J9267" s="2"/>
      <c r="K9267" s="2"/>
      <c r="L9267" s="2"/>
      <c r="M9267" s="2"/>
      <c r="N9267" s="2"/>
      <c r="O9267" s="2"/>
    </row>
    <row r="9268" spans="5:15" x14ac:dyDescent="0.25">
      <c r="E9268" s="2"/>
      <c r="F9268" s="2"/>
      <c r="G9268" s="5"/>
      <c r="H9268" s="2"/>
      <c r="I9268" s="2"/>
      <c r="J9268" s="2"/>
      <c r="K9268" s="2"/>
      <c r="L9268" s="2"/>
      <c r="M9268" s="2"/>
      <c r="N9268" s="2"/>
      <c r="O9268" s="2"/>
    </row>
    <row r="9269" spans="5:15" x14ac:dyDescent="0.25">
      <c r="E9269" s="2"/>
      <c r="F9269" s="2"/>
      <c r="G9269" s="5"/>
      <c r="H9269" s="2"/>
      <c r="I9269" s="2"/>
      <c r="J9269" s="2"/>
      <c r="K9269" s="2"/>
      <c r="L9269" s="2"/>
      <c r="M9269" s="2"/>
      <c r="N9269" s="2"/>
      <c r="O9269" s="2"/>
    </row>
    <row r="9270" spans="5:15" x14ac:dyDescent="0.25">
      <c r="E9270" s="2"/>
      <c r="F9270" s="2"/>
      <c r="G9270" s="5"/>
      <c r="H9270" s="2"/>
      <c r="I9270" s="2"/>
      <c r="J9270" s="2"/>
      <c r="K9270" s="2"/>
      <c r="L9270" s="2"/>
      <c r="M9270" s="2"/>
      <c r="N9270" s="2"/>
      <c r="O9270" s="2"/>
    </row>
    <row r="9271" spans="5:15" x14ac:dyDescent="0.25">
      <c r="E9271" s="2"/>
      <c r="F9271" s="2"/>
      <c r="G9271" s="5"/>
      <c r="H9271" s="2"/>
      <c r="I9271" s="2"/>
      <c r="J9271" s="2"/>
      <c r="K9271" s="2"/>
      <c r="L9271" s="2"/>
      <c r="M9271" s="2"/>
      <c r="N9271" s="2"/>
      <c r="O9271" s="2"/>
    </row>
    <row r="9272" spans="5:15" x14ac:dyDescent="0.25">
      <c r="E9272" s="2"/>
      <c r="F9272" s="2"/>
      <c r="G9272" s="5"/>
      <c r="H9272" s="2"/>
      <c r="I9272" s="2"/>
      <c r="J9272" s="2"/>
      <c r="K9272" s="2"/>
      <c r="L9272" s="2"/>
      <c r="M9272" s="2"/>
      <c r="N9272" s="2"/>
      <c r="O9272" s="2"/>
    </row>
    <row r="9273" spans="5:15" x14ac:dyDescent="0.25">
      <c r="E9273" s="2"/>
      <c r="F9273" s="2"/>
      <c r="G9273" s="5"/>
      <c r="H9273" s="2"/>
      <c r="I9273" s="2"/>
      <c r="J9273" s="2"/>
      <c r="K9273" s="2"/>
      <c r="L9273" s="2"/>
      <c r="M9273" s="2"/>
      <c r="N9273" s="2"/>
      <c r="O9273" s="2"/>
    </row>
    <row r="9274" spans="5:15" x14ac:dyDescent="0.25">
      <c r="L9274" s="2"/>
      <c r="M9274" s="2"/>
      <c r="N9274" s="2"/>
      <c r="O9274" s="2"/>
    </row>
    <row r="9276" spans="5:15" x14ac:dyDescent="0.25">
      <c r="E9276" s="2"/>
      <c r="F9276" s="2"/>
      <c r="G9276" s="5"/>
      <c r="H9276" s="2"/>
      <c r="I9276" s="2"/>
      <c r="J9276" s="2"/>
      <c r="K9276" s="2"/>
      <c r="L9276" s="2"/>
      <c r="M9276" s="2"/>
      <c r="N9276" s="2"/>
      <c r="O9276" s="2"/>
    </row>
    <row r="9277" spans="5:15" x14ac:dyDescent="0.25">
      <c r="E9277" s="2"/>
      <c r="F9277" s="2"/>
      <c r="G9277" s="5"/>
      <c r="H9277" s="2"/>
      <c r="I9277" s="2"/>
      <c r="J9277" s="2"/>
      <c r="K9277" s="2"/>
      <c r="L9277" s="2"/>
      <c r="M9277" s="2"/>
      <c r="N9277" s="2"/>
      <c r="O9277" s="2"/>
    </row>
    <row r="9278" spans="5:15" x14ac:dyDescent="0.25">
      <c r="E9278" s="2"/>
      <c r="F9278" s="2"/>
      <c r="G9278" s="5"/>
      <c r="H9278" s="2"/>
      <c r="I9278" s="2"/>
      <c r="J9278" s="2"/>
      <c r="K9278" s="2"/>
      <c r="L9278" s="2"/>
      <c r="M9278" s="2"/>
      <c r="N9278" s="2"/>
      <c r="O9278" s="2"/>
    </row>
    <row r="9280" spans="5:15" x14ac:dyDescent="0.25">
      <c r="E9280" s="2"/>
      <c r="F9280" s="2"/>
      <c r="G9280" s="5"/>
      <c r="H9280" s="2"/>
      <c r="I9280" s="2"/>
      <c r="J9280" s="2"/>
      <c r="K9280" s="2"/>
      <c r="L9280" s="2"/>
      <c r="M9280" s="2"/>
      <c r="N9280" s="2"/>
      <c r="O9280" s="2"/>
    </row>
    <row r="9281" spans="5:15" x14ac:dyDescent="0.25">
      <c r="E9281" s="2"/>
      <c r="F9281" s="2"/>
      <c r="G9281" s="5"/>
      <c r="H9281" s="2"/>
      <c r="I9281" s="2"/>
      <c r="J9281" s="2"/>
      <c r="K9281" s="2"/>
      <c r="L9281" s="2"/>
      <c r="M9281" s="2"/>
      <c r="N9281" s="2"/>
      <c r="O9281" s="2"/>
    </row>
    <row r="9282" spans="5:15" x14ac:dyDescent="0.25">
      <c r="E9282" s="2"/>
      <c r="F9282" s="2"/>
      <c r="G9282" s="5"/>
      <c r="H9282" s="2"/>
      <c r="I9282" s="2"/>
      <c r="J9282" s="2"/>
      <c r="K9282" s="2"/>
      <c r="L9282" s="2"/>
      <c r="M9282" s="2"/>
      <c r="N9282" s="2"/>
      <c r="O9282" s="2"/>
    </row>
    <row r="9283" spans="5:15" x14ac:dyDescent="0.25">
      <c r="G9283" s="5"/>
      <c r="H9283" s="2"/>
      <c r="I9283" s="2"/>
      <c r="J9283" s="2"/>
      <c r="K9283" s="2"/>
      <c r="L9283" s="2"/>
      <c r="M9283" s="2"/>
      <c r="N9283" s="2"/>
      <c r="O9283" s="2"/>
    </row>
    <row r="9284" spans="5:15" x14ac:dyDescent="0.25">
      <c r="E9284" s="2"/>
      <c r="F9284" s="2"/>
      <c r="G9284" s="5"/>
      <c r="H9284" s="2"/>
      <c r="I9284" s="2"/>
      <c r="J9284" s="2"/>
      <c r="K9284" s="2"/>
      <c r="L9284" s="2"/>
      <c r="M9284" s="2"/>
      <c r="N9284" s="2"/>
      <c r="O9284" s="2"/>
    </row>
    <row r="9285" spans="5:15" x14ac:dyDescent="0.25">
      <c r="E9285" s="2"/>
      <c r="F9285" s="2"/>
      <c r="G9285" s="5"/>
      <c r="H9285" s="2"/>
      <c r="I9285" s="2"/>
      <c r="J9285" s="2"/>
      <c r="K9285" s="2"/>
      <c r="L9285" s="2"/>
      <c r="M9285" s="2"/>
      <c r="N9285" s="2"/>
      <c r="O9285" s="2"/>
    </row>
    <row r="9288" spans="5:15" x14ac:dyDescent="0.25">
      <c r="E9288" s="2"/>
      <c r="F9288" s="2"/>
      <c r="G9288" s="5"/>
      <c r="H9288" s="2"/>
      <c r="I9288" s="2"/>
      <c r="J9288" s="2"/>
      <c r="K9288" s="2"/>
      <c r="L9288" s="2"/>
      <c r="M9288" s="2"/>
      <c r="N9288" s="2"/>
      <c r="O9288" s="2"/>
    </row>
    <row r="9289" spans="5:15" x14ac:dyDescent="0.25">
      <c r="E9289" s="2"/>
      <c r="F9289" s="2"/>
      <c r="G9289" s="5"/>
      <c r="H9289" s="2"/>
      <c r="I9289" s="2"/>
      <c r="J9289" s="2"/>
      <c r="K9289" s="2"/>
      <c r="L9289" s="2"/>
      <c r="M9289" s="2"/>
      <c r="N9289" s="2"/>
      <c r="O9289" s="2"/>
    </row>
    <row r="9290" spans="5:15" x14ac:dyDescent="0.25">
      <c r="L9290" s="2"/>
      <c r="M9290" s="2"/>
      <c r="N9290" s="2"/>
      <c r="O9290" s="2"/>
    </row>
    <row r="9292" spans="5:15" x14ac:dyDescent="0.25">
      <c r="E9292" s="2"/>
      <c r="F9292" s="2"/>
      <c r="G9292" s="5"/>
      <c r="H9292" s="2"/>
      <c r="I9292" s="2"/>
      <c r="J9292" s="2"/>
      <c r="K9292" s="2"/>
      <c r="L9292" s="2"/>
      <c r="M9292" s="2"/>
      <c r="N9292" s="2"/>
      <c r="O9292" s="2"/>
    </row>
    <row r="9293" spans="5:15" x14ac:dyDescent="0.25">
      <c r="E9293" s="2"/>
      <c r="F9293" s="2"/>
      <c r="G9293" s="5"/>
      <c r="H9293" s="2"/>
      <c r="I9293" s="2"/>
      <c r="J9293" s="2"/>
      <c r="K9293" s="2"/>
      <c r="L9293" s="2"/>
      <c r="M9293" s="2"/>
      <c r="N9293" s="2"/>
      <c r="O9293" s="2"/>
    </row>
    <row r="9294" spans="5:15" x14ac:dyDescent="0.25">
      <c r="F9294" s="2"/>
      <c r="G9294" s="5"/>
      <c r="H9294" s="2"/>
      <c r="I9294" s="2"/>
      <c r="J9294" s="2"/>
      <c r="K9294" s="2"/>
      <c r="L9294" s="2"/>
      <c r="M9294" s="2"/>
      <c r="N9294" s="2"/>
      <c r="O9294" s="2"/>
    </row>
    <row r="9295" spans="5:15" x14ac:dyDescent="0.25">
      <c r="E9295" s="2"/>
      <c r="F9295" s="2"/>
      <c r="G9295" s="5"/>
      <c r="H9295" s="2"/>
      <c r="I9295" s="2"/>
      <c r="J9295" s="2"/>
      <c r="K9295" s="2"/>
      <c r="L9295" s="2"/>
      <c r="M9295" s="2"/>
      <c r="N9295" s="2"/>
      <c r="O9295" s="2"/>
    </row>
    <row r="9296" spans="5:15" x14ac:dyDescent="0.25">
      <c r="E9296" s="2"/>
      <c r="F9296" s="2"/>
      <c r="G9296" s="5"/>
      <c r="H9296" s="2"/>
      <c r="I9296" s="2"/>
      <c r="J9296" s="2"/>
      <c r="K9296" s="2"/>
      <c r="L9296" s="2"/>
      <c r="M9296" s="2"/>
      <c r="N9296" s="2"/>
      <c r="O9296" s="2"/>
    </row>
    <row r="9297" spans="5:15" x14ac:dyDescent="0.25">
      <c r="E9297" s="2"/>
      <c r="F9297" s="2"/>
      <c r="G9297" s="5"/>
      <c r="H9297" s="2"/>
      <c r="I9297" s="2"/>
      <c r="J9297" s="2"/>
      <c r="K9297" s="2"/>
      <c r="L9297" s="2"/>
      <c r="M9297" s="2"/>
      <c r="N9297" s="2"/>
      <c r="O9297" s="2"/>
    </row>
    <row r="9298" spans="5:15" x14ac:dyDescent="0.25">
      <c r="E9298" s="2"/>
      <c r="F9298" s="2"/>
      <c r="G9298" s="5"/>
      <c r="H9298" s="2"/>
      <c r="I9298" s="2"/>
      <c r="J9298" s="2"/>
      <c r="K9298" s="2"/>
      <c r="L9298" s="2"/>
      <c r="M9298" s="2"/>
      <c r="N9298" s="2"/>
      <c r="O9298" s="2"/>
    </row>
    <row r="9300" spans="5:15" x14ac:dyDescent="0.25">
      <c r="E9300" s="2"/>
      <c r="F9300" s="2"/>
      <c r="G9300" s="5"/>
      <c r="H9300" s="2"/>
      <c r="I9300" s="2"/>
      <c r="J9300" s="2"/>
      <c r="K9300" s="2"/>
      <c r="L9300" s="2"/>
      <c r="M9300" s="2"/>
      <c r="N9300" s="2"/>
      <c r="O9300" s="2"/>
    </row>
    <row r="9301" spans="5:15" x14ac:dyDescent="0.25">
      <c r="E9301" s="2"/>
      <c r="F9301" s="2"/>
      <c r="G9301" s="5"/>
      <c r="H9301" s="2"/>
      <c r="I9301" s="2"/>
      <c r="J9301" s="2"/>
      <c r="K9301" s="2"/>
      <c r="L9301" s="2"/>
      <c r="M9301" s="2"/>
      <c r="N9301" s="2"/>
      <c r="O9301" s="2"/>
    </row>
    <row r="9302" spans="5:15" x14ac:dyDescent="0.25">
      <c r="E9302" s="2"/>
      <c r="F9302" s="2"/>
      <c r="G9302" s="5"/>
      <c r="H9302" s="2"/>
      <c r="I9302" s="2"/>
      <c r="J9302" s="2"/>
      <c r="K9302" s="2"/>
      <c r="L9302" s="2"/>
      <c r="M9302" s="2"/>
      <c r="N9302" s="2"/>
      <c r="O9302" s="2"/>
    </row>
    <row r="9304" spans="5:15" x14ac:dyDescent="0.25">
      <c r="E9304" s="2"/>
      <c r="F9304" s="2"/>
      <c r="G9304" s="5"/>
      <c r="H9304" s="2"/>
      <c r="I9304" s="2"/>
      <c r="J9304" s="2"/>
      <c r="K9304" s="2"/>
      <c r="L9304" s="2"/>
      <c r="M9304" s="2"/>
      <c r="N9304" s="2"/>
      <c r="O9304" s="2"/>
    </row>
    <row r="9305" spans="5:15" x14ac:dyDescent="0.25">
      <c r="E9305" s="2"/>
      <c r="F9305" s="2"/>
      <c r="G9305" s="5"/>
      <c r="H9305" s="2"/>
      <c r="I9305" s="2"/>
      <c r="J9305" s="2"/>
      <c r="K9305" s="2"/>
      <c r="L9305" s="2"/>
      <c r="M9305" s="2"/>
      <c r="N9305" s="2"/>
      <c r="O9305" s="2"/>
    </row>
    <row r="9306" spans="5:15" x14ac:dyDescent="0.25">
      <c r="E9306" s="2"/>
      <c r="F9306" s="2"/>
      <c r="G9306" s="5"/>
      <c r="H9306" s="2"/>
      <c r="I9306" s="2"/>
      <c r="J9306" s="2"/>
      <c r="K9306" s="2"/>
      <c r="L9306" s="2"/>
      <c r="M9306" s="2"/>
      <c r="N9306" s="2"/>
      <c r="O9306" s="2"/>
    </row>
    <row r="9307" spans="5:15" x14ac:dyDescent="0.25">
      <c r="E9307" s="2"/>
      <c r="F9307" s="2"/>
      <c r="G9307" s="5"/>
      <c r="H9307" s="2"/>
      <c r="I9307" s="2"/>
      <c r="J9307" s="2"/>
      <c r="K9307" s="2"/>
      <c r="L9307" s="2"/>
      <c r="M9307" s="2"/>
      <c r="N9307" s="2"/>
      <c r="O9307" s="2"/>
    </row>
    <row r="9308" spans="5:15" x14ac:dyDescent="0.25">
      <c r="E9308" s="2"/>
      <c r="F9308" s="2"/>
      <c r="G9308" s="5"/>
      <c r="H9308" s="2"/>
      <c r="I9308" s="2"/>
      <c r="J9308" s="2"/>
      <c r="K9308" s="2"/>
      <c r="L9308" s="2"/>
      <c r="M9308" s="2"/>
      <c r="N9308" s="2"/>
      <c r="O9308" s="2"/>
    </row>
    <row r="9309" spans="5:15" x14ac:dyDescent="0.25">
      <c r="E9309" s="2"/>
      <c r="F9309" s="2"/>
      <c r="G9309" s="5"/>
      <c r="H9309" s="2"/>
      <c r="I9309" s="2"/>
      <c r="J9309" s="2"/>
      <c r="K9309" s="2"/>
      <c r="L9309" s="2"/>
      <c r="M9309" s="2"/>
      <c r="N9309" s="2"/>
      <c r="O9309" s="2"/>
    </row>
    <row r="9310" spans="5:15" x14ac:dyDescent="0.25">
      <c r="E9310" s="2"/>
      <c r="F9310" s="2"/>
      <c r="G9310" s="5"/>
      <c r="H9310" s="2"/>
      <c r="I9310" s="2"/>
      <c r="J9310" s="2"/>
      <c r="K9310" s="2"/>
      <c r="L9310" s="2"/>
      <c r="M9310" s="2"/>
      <c r="N9310" s="2"/>
      <c r="O9310" s="2"/>
    </row>
    <row r="9312" spans="5:15" x14ac:dyDescent="0.25">
      <c r="E9312" s="2"/>
      <c r="F9312" s="2"/>
      <c r="G9312" s="5"/>
      <c r="H9312" s="2"/>
      <c r="I9312" s="2"/>
      <c r="J9312" s="2"/>
      <c r="K9312" s="2"/>
      <c r="L9312" s="2"/>
      <c r="M9312" s="2"/>
      <c r="N9312" s="2"/>
      <c r="O9312" s="2"/>
    </row>
    <row r="9313" spans="5:15" x14ac:dyDescent="0.25">
      <c r="E9313" s="2"/>
      <c r="F9313" s="2"/>
      <c r="G9313" s="5"/>
      <c r="H9313" s="2"/>
      <c r="I9313" s="2"/>
      <c r="J9313" s="2"/>
      <c r="K9313" s="2"/>
      <c r="L9313" s="2"/>
      <c r="M9313" s="2"/>
      <c r="N9313" s="2"/>
      <c r="O9313" s="2"/>
    </row>
    <row r="9314" spans="5:15" x14ac:dyDescent="0.25">
      <c r="E9314" s="2"/>
      <c r="F9314" s="2"/>
      <c r="G9314" s="5"/>
      <c r="H9314" s="2"/>
      <c r="I9314" s="2"/>
      <c r="J9314" s="2"/>
      <c r="K9314" s="2"/>
      <c r="L9314" s="2"/>
      <c r="M9314" s="2"/>
      <c r="N9314" s="2"/>
      <c r="O9314" s="2"/>
    </row>
    <row r="9315" spans="5:15" x14ac:dyDescent="0.25">
      <c r="E9315" s="2"/>
      <c r="F9315" s="2"/>
      <c r="G9315" s="5"/>
      <c r="H9315" s="2"/>
      <c r="I9315" s="2"/>
      <c r="J9315" s="2"/>
      <c r="K9315" s="2"/>
      <c r="L9315" s="2"/>
      <c r="M9315" s="2"/>
      <c r="N9315" s="2"/>
      <c r="O9315" s="2"/>
    </row>
    <row r="9316" spans="5:15" x14ac:dyDescent="0.25">
      <c r="E9316" s="2"/>
      <c r="F9316" s="2"/>
      <c r="G9316" s="5"/>
      <c r="H9316" s="2"/>
      <c r="I9316" s="2"/>
      <c r="J9316" s="2"/>
      <c r="K9316" s="2"/>
      <c r="L9316" s="2"/>
      <c r="M9316" s="2"/>
      <c r="N9316" s="2"/>
      <c r="O9316" s="2"/>
    </row>
    <row r="9317" spans="5:15" x14ac:dyDescent="0.25">
      <c r="E9317" s="2"/>
      <c r="F9317" s="2"/>
      <c r="G9317" s="5"/>
      <c r="H9317" s="2"/>
      <c r="I9317" s="2"/>
      <c r="J9317" s="2"/>
      <c r="K9317" s="2"/>
      <c r="L9317" s="2"/>
      <c r="M9317" s="2"/>
      <c r="N9317" s="2"/>
      <c r="O9317" s="2"/>
    </row>
    <row r="9318" spans="5:15" x14ac:dyDescent="0.25">
      <c r="E9318" s="2"/>
      <c r="F9318" s="2"/>
      <c r="G9318" s="5"/>
      <c r="H9318" s="2"/>
      <c r="I9318" s="2"/>
      <c r="J9318" s="2"/>
      <c r="K9318" s="2"/>
      <c r="L9318" s="2"/>
      <c r="M9318" s="2"/>
      <c r="N9318" s="2"/>
      <c r="O9318" s="2"/>
    </row>
    <row r="9319" spans="5:15" x14ac:dyDescent="0.25">
      <c r="E9319" s="2"/>
      <c r="F9319" s="2"/>
      <c r="G9319" s="5"/>
      <c r="H9319" s="2"/>
      <c r="I9319" s="2"/>
      <c r="J9319" s="2"/>
      <c r="K9319" s="2"/>
      <c r="L9319" s="2"/>
      <c r="M9319" s="2"/>
      <c r="N9319" s="2"/>
      <c r="O9319" s="2"/>
    </row>
    <row r="9320" spans="5:15" x14ac:dyDescent="0.25">
      <c r="E9320" s="2"/>
      <c r="F9320" s="2"/>
      <c r="G9320" s="5"/>
      <c r="H9320" s="2"/>
      <c r="I9320" s="2"/>
      <c r="J9320" s="2"/>
      <c r="K9320" s="2"/>
      <c r="L9320" s="2"/>
      <c r="M9320" s="2"/>
      <c r="N9320" s="2"/>
      <c r="O9320" s="2"/>
    </row>
    <row r="9321" spans="5:15" x14ac:dyDescent="0.25">
      <c r="E9321" s="2"/>
      <c r="F9321" s="2"/>
      <c r="G9321" s="5"/>
      <c r="H9321" s="2"/>
      <c r="I9321" s="2"/>
      <c r="J9321" s="2"/>
      <c r="K9321" s="2"/>
      <c r="L9321" s="2"/>
      <c r="M9321" s="2"/>
      <c r="N9321" s="2"/>
      <c r="O9321" s="2"/>
    </row>
    <row r="9323" spans="5:15" x14ac:dyDescent="0.25">
      <c r="E9323" s="2"/>
      <c r="F9323" s="2"/>
      <c r="G9323" s="5"/>
      <c r="H9323" s="2"/>
      <c r="I9323" s="2"/>
      <c r="J9323" s="2"/>
      <c r="K9323" s="2"/>
      <c r="L9323" s="2"/>
      <c r="M9323" s="2"/>
      <c r="N9323" s="2"/>
      <c r="O9323" s="2"/>
    </row>
    <row r="9324" spans="5:15" x14ac:dyDescent="0.25">
      <c r="E9324" s="2"/>
      <c r="F9324" s="2"/>
      <c r="G9324" s="5"/>
      <c r="H9324" s="2"/>
      <c r="I9324" s="2"/>
      <c r="J9324" s="2"/>
      <c r="K9324" s="2"/>
      <c r="L9324" s="2"/>
      <c r="M9324" s="2"/>
      <c r="N9324" s="2"/>
      <c r="O9324" s="2"/>
    </row>
    <row r="9325" spans="5:15" x14ac:dyDescent="0.25">
      <c r="E9325" s="2"/>
      <c r="F9325" s="2"/>
      <c r="G9325" s="5"/>
      <c r="H9325" s="2"/>
      <c r="I9325" s="2"/>
      <c r="J9325" s="2"/>
      <c r="K9325" s="2"/>
      <c r="L9325" s="2"/>
      <c r="M9325" s="2"/>
      <c r="N9325" s="2"/>
      <c r="O9325" s="2"/>
    </row>
    <row r="9326" spans="5:15" x14ac:dyDescent="0.25">
      <c r="E9326" s="2"/>
      <c r="F9326" s="2"/>
      <c r="G9326" s="5"/>
      <c r="H9326" s="2"/>
      <c r="I9326" s="2"/>
      <c r="J9326" s="2"/>
      <c r="K9326" s="2"/>
      <c r="L9326" s="2"/>
      <c r="M9326" s="2"/>
      <c r="N9326" s="2"/>
      <c r="O9326" s="2"/>
    </row>
    <row r="9327" spans="5:15" x14ac:dyDescent="0.25">
      <c r="E9327" s="2"/>
      <c r="F9327" s="2"/>
      <c r="G9327" s="5"/>
      <c r="H9327" s="2"/>
      <c r="I9327" s="2"/>
      <c r="J9327" s="2"/>
      <c r="K9327" s="2"/>
      <c r="L9327" s="2"/>
      <c r="M9327" s="2"/>
      <c r="N9327" s="2"/>
      <c r="O9327" s="2"/>
    </row>
    <row r="9328" spans="5:15" x14ac:dyDescent="0.25">
      <c r="E9328" s="2"/>
      <c r="F9328" s="2"/>
      <c r="G9328" s="5"/>
      <c r="H9328" s="2"/>
      <c r="I9328" s="2"/>
      <c r="J9328" s="2"/>
      <c r="K9328" s="2"/>
      <c r="L9328" s="2"/>
      <c r="M9328" s="2"/>
      <c r="N9328" s="2"/>
      <c r="O9328" s="2"/>
    </row>
    <row r="9329" spans="5:15" x14ac:dyDescent="0.25">
      <c r="E9329" s="2"/>
      <c r="F9329" s="2"/>
      <c r="G9329" s="5"/>
      <c r="H9329" s="2"/>
      <c r="J9329" s="2"/>
    </row>
    <row r="9330" spans="5:15" x14ac:dyDescent="0.25">
      <c r="E9330" s="2"/>
      <c r="F9330" s="2"/>
      <c r="G9330" s="5"/>
      <c r="H9330" s="2"/>
      <c r="I9330" s="2"/>
      <c r="J9330" s="2"/>
      <c r="K9330" s="2"/>
      <c r="L9330" s="2"/>
      <c r="M9330" s="2"/>
      <c r="N9330" s="2"/>
      <c r="O9330" s="2"/>
    </row>
    <row r="9331" spans="5:15" x14ac:dyDescent="0.25">
      <c r="F9331" s="2"/>
      <c r="G9331" s="5"/>
      <c r="H9331" s="2"/>
      <c r="I9331" s="2"/>
      <c r="J9331" s="2"/>
      <c r="K9331" s="2"/>
      <c r="L9331" s="2"/>
      <c r="M9331" s="2"/>
      <c r="N9331" s="2"/>
      <c r="O9331" s="2"/>
    </row>
    <row r="9334" spans="5:15" x14ac:dyDescent="0.25">
      <c r="E9334" s="2"/>
      <c r="F9334" s="2"/>
      <c r="G9334" s="5"/>
      <c r="H9334" s="2"/>
      <c r="I9334" s="2"/>
      <c r="J9334" s="2"/>
      <c r="K9334" s="2"/>
      <c r="L9334" s="2"/>
      <c r="M9334" s="2"/>
      <c r="N9334" s="2"/>
      <c r="O9334" s="2"/>
    </row>
    <row r="9335" spans="5:15" x14ac:dyDescent="0.25">
      <c r="E9335" s="2"/>
      <c r="F9335" s="2"/>
      <c r="G9335" s="5"/>
      <c r="H9335" s="2"/>
      <c r="I9335" s="2"/>
      <c r="J9335" s="2"/>
      <c r="K9335" s="2"/>
      <c r="L9335" s="2"/>
      <c r="M9335" s="2"/>
      <c r="N9335" s="2"/>
      <c r="O9335" s="2"/>
    </row>
    <row r="9337" spans="5:15" x14ac:dyDescent="0.25">
      <c r="M9337" s="2"/>
      <c r="N9337" s="2"/>
      <c r="O9337" s="2"/>
    </row>
    <row r="9338" spans="5:15" x14ac:dyDescent="0.25">
      <c r="E9338" s="2"/>
      <c r="F9338" s="2"/>
      <c r="G9338" s="5"/>
      <c r="H9338" s="2"/>
      <c r="I9338" s="2"/>
      <c r="J9338" s="2"/>
      <c r="K9338" s="2"/>
      <c r="L9338" s="2"/>
      <c r="M9338" s="2"/>
      <c r="N9338" s="2"/>
      <c r="O9338" s="2"/>
    </row>
    <row r="9339" spans="5:15" x14ac:dyDescent="0.25">
      <c r="E9339" s="2"/>
      <c r="F9339" s="2"/>
      <c r="G9339" s="5"/>
      <c r="H9339" s="2"/>
      <c r="I9339" s="2"/>
      <c r="J9339" s="2"/>
      <c r="K9339" s="2"/>
      <c r="L9339" s="2"/>
      <c r="M9339" s="2"/>
      <c r="N9339" s="2"/>
      <c r="O9339" s="2"/>
    </row>
    <row r="9340" spans="5:15" x14ac:dyDescent="0.25">
      <c r="E9340" s="2"/>
      <c r="F9340" s="2"/>
      <c r="G9340" s="5"/>
      <c r="H9340" s="2"/>
      <c r="I9340" s="2"/>
      <c r="J9340" s="2"/>
      <c r="K9340" s="2"/>
      <c r="L9340" s="2"/>
      <c r="M9340" s="2"/>
      <c r="N9340" s="2"/>
      <c r="O9340" s="2"/>
    </row>
    <row r="9341" spans="5:15" x14ac:dyDescent="0.25">
      <c r="F9341" s="2"/>
      <c r="G9341" s="5"/>
      <c r="H9341" s="2"/>
      <c r="I9341" s="2"/>
      <c r="J9341" s="2"/>
      <c r="K9341" s="2"/>
      <c r="L9341" s="2"/>
      <c r="M9341" s="2"/>
      <c r="N9341" s="2"/>
      <c r="O9341" s="2"/>
    </row>
    <row r="9342" spans="5:15" x14ac:dyDescent="0.25">
      <c r="E9342" s="2"/>
      <c r="F9342" s="2"/>
      <c r="G9342" s="5"/>
      <c r="H9342" s="2"/>
      <c r="I9342" s="2"/>
      <c r="J9342" s="2"/>
      <c r="K9342" s="2"/>
      <c r="L9342" s="2"/>
      <c r="M9342" s="2"/>
      <c r="N9342" s="2"/>
      <c r="O9342" s="2"/>
    </row>
    <row r="9344" spans="5:15" x14ac:dyDescent="0.25">
      <c r="G9344" s="5"/>
      <c r="K9344" s="2"/>
      <c r="L9344" s="2"/>
      <c r="M9344" s="2"/>
    </row>
    <row r="9345" spans="5:15" x14ac:dyDescent="0.25">
      <c r="E9345" s="2"/>
      <c r="F9345" s="2"/>
      <c r="G9345" s="5"/>
      <c r="H9345" s="2"/>
      <c r="I9345" s="2"/>
      <c r="J9345" s="2"/>
      <c r="K9345" s="2"/>
      <c r="L9345" s="2"/>
      <c r="M9345" s="2"/>
      <c r="N9345" s="2"/>
      <c r="O9345" s="2"/>
    </row>
    <row r="9346" spans="5:15" x14ac:dyDescent="0.25">
      <c r="E9346" s="2"/>
      <c r="F9346" s="2"/>
      <c r="G9346" s="5"/>
      <c r="H9346" s="2"/>
      <c r="I9346" s="2"/>
      <c r="J9346" s="2"/>
      <c r="K9346" s="2"/>
      <c r="L9346" s="2"/>
      <c r="M9346" s="2"/>
      <c r="N9346" s="2"/>
      <c r="O9346" s="2"/>
    </row>
    <row r="9347" spans="5:15" x14ac:dyDescent="0.25">
      <c r="G9347" s="5"/>
      <c r="H9347" s="2"/>
      <c r="I9347" s="2"/>
      <c r="J9347" s="2"/>
      <c r="K9347" s="2"/>
      <c r="L9347" s="2"/>
      <c r="M9347" s="2"/>
      <c r="N9347" s="2"/>
      <c r="O9347" s="2"/>
    </row>
    <row r="9348" spans="5:15" x14ac:dyDescent="0.25">
      <c r="E9348" s="2"/>
      <c r="F9348" s="2"/>
      <c r="G9348" s="5"/>
      <c r="H9348" s="2"/>
      <c r="I9348" s="2"/>
      <c r="J9348" s="2"/>
      <c r="K9348" s="2"/>
      <c r="L9348" s="2"/>
      <c r="M9348" s="2"/>
      <c r="N9348" s="2"/>
      <c r="O9348" s="2"/>
    </row>
    <row r="9349" spans="5:15" x14ac:dyDescent="0.25">
      <c r="E9349" s="2"/>
      <c r="F9349" s="2"/>
      <c r="G9349" s="5"/>
      <c r="H9349" s="2"/>
      <c r="I9349" s="2"/>
      <c r="J9349" s="2"/>
      <c r="K9349" s="2"/>
      <c r="L9349" s="2"/>
      <c r="M9349" s="2"/>
      <c r="N9349" s="2"/>
      <c r="O9349" s="2"/>
    </row>
    <row r="9350" spans="5:15" x14ac:dyDescent="0.25">
      <c r="F9350" s="2"/>
      <c r="G9350" s="5"/>
      <c r="H9350" s="2"/>
      <c r="I9350" s="2"/>
      <c r="J9350" s="2"/>
      <c r="K9350" s="2"/>
      <c r="L9350" s="2"/>
      <c r="M9350" s="2"/>
      <c r="N9350" s="2"/>
      <c r="O9350" s="2"/>
    </row>
    <row r="9351" spans="5:15" x14ac:dyDescent="0.25">
      <c r="F9351" s="2"/>
      <c r="G9351" s="5"/>
      <c r="H9351" s="2"/>
      <c r="I9351" s="2"/>
      <c r="J9351" s="2"/>
      <c r="K9351" s="2"/>
      <c r="L9351" s="2"/>
      <c r="M9351" s="2"/>
      <c r="N9351" s="2"/>
      <c r="O9351" s="2"/>
    </row>
    <row r="9352" spans="5:15" x14ac:dyDescent="0.25">
      <c r="E9352" s="2"/>
      <c r="F9352" s="2"/>
      <c r="G9352" s="5"/>
      <c r="H9352" s="2"/>
      <c r="I9352" s="2"/>
      <c r="J9352" s="2"/>
      <c r="K9352" s="2"/>
      <c r="L9352" s="2"/>
      <c r="M9352" s="2"/>
      <c r="N9352" s="2"/>
      <c r="O9352" s="2"/>
    </row>
    <row r="9353" spans="5:15" x14ac:dyDescent="0.25">
      <c r="I9353" s="2"/>
      <c r="J9353" s="2"/>
    </row>
    <row r="9354" spans="5:15" x14ac:dyDescent="0.25">
      <c r="I9354" s="2"/>
      <c r="J9354" s="2"/>
    </row>
    <row r="9356" spans="5:15" x14ac:dyDescent="0.25">
      <c r="E9356" s="2"/>
      <c r="F9356" s="2"/>
      <c r="G9356" s="5"/>
      <c r="H9356" s="2"/>
      <c r="I9356" s="2"/>
      <c r="J9356" s="2"/>
      <c r="K9356" s="2"/>
      <c r="L9356" s="2"/>
      <c r="M9356" s="2"/>
      <c r="N9356" s="2"/>
      <c r="O9356" s="2"/>
    </row>
    <row r="9357" spans="5:15" x14ac:dyDescent="0.25">
      <c r="E9357" s="2"/>
      <c r="F9357" s="2"/>
      <c r="G9357" s="5"/>
      <c r="H9357" s="2"/>
      <c r="I9357" s="2"/>
      <c r="J9357" s="2"/>
      <c r="K9357" s="2"/>
      <c r="L9357" s="2"/>
      <c r="M9357" s="2"/>
      <c r="N9357" s="2"/>
      <c r="O9357" s="2"/>
    </row>
    <row r="9358" spans="5:15" x14ac:dyDescent="0.25">
      <c r="K9358" s="2"/>
      <c r="L9358" s="2"/>
      <c r="M9358" s="2"/>
    </row>
    <row r="9360" spans="5:15" x14ac:dyDescent="0.25">
      <c r="E9360" s="2"/>
      <c r="F9360" s="2"/>
      <c r="G9360" s="5"/>
      <c r="H9360" s="2"/>
      <c r="I9360" s="2"/>
      <c r="J9360" s="2"/>
      <c r="K9360" s="2"/>
      <c r="L9360" s="2"/>
      <c r="M9360" s="2"/>
      <c r="N9360" s="2"/>
      <c r="O9360" s="2"/>
    </row>
    <row r="9361" spans="5:15" x14ac:dyDescent="0.25">
      <c r="F9361" s="2"/>
      <c r="G9361" s="5"/>
      <c r="H9361" s="2"/>
      <c r="I9361" s="2"/>
      <c r="J9361" s="2"/>
      <c r="K9361" s="2"/>
      <c r="L9361" s="2"/>
      <c r="M9361" s="2"/>
      <c r="N9361" s="2"/>
      <c r="O9361" s="2"/>
    </row>
    <row r="9362" spans="5:15" x14ac:dyDescent="0.25">
      <c r="E9362" s="2"/>
      <c r="F9362" s="2"/>
      <c r="G9362" s="5"/>
      <c r="H9362" s="2"/>
      <c r="I9362" s="2"/>
      <c r="J9362" s="2"/>
      <c r="K9362" s="2"/>
      <c r="L9362" s="2"/>
      <c r="M9362" s="2"/>
      <c r="N9362" s="2"/>
      <c r="O9362" s="2"/>
    </row>
    <row r="9363" spans="5:15" x14ac:dyDescent="0.25">
      <c r="K9363" s="2"/>
      <c r="L9363" s="2"/>
      <c r="M9363" s="2"/>
      <c r="N9363" s="2"/>
      <c r="O9363" s="2"/>
    </row>
    <row r="9364" spans="5:15" x14ac:dyDescent="0.25">
      <c r="E9364" s="2"/>
      <c r="F9364" s="2"/>
      <c r="G9364" s="5"/>
      <c r="H9364" s="2"/>
      <c r="I9364" s="2"/>
      <c r="J9364" s="2"/>
      <c r="K9364" s="2"/>
      <c r="L9364" s="2"/>
      <c r="M9364" s="2"/>
      <c r="N9364" s="2"/>
      <c r="O9364" s="2"/>
    </row>
    <row r="9365" spans="5:15" x14ac:dyDescent="0.25">
      <c r="E9365" s="2"/>
      <c r="F9365" s="2"/>
      <c r="H9365" s="2"/>
      <c r="I9365" s="2"/>
      <c r="J9365" s="2"/>
      <c r="K9365" s="2"/>
      <c r="L9365" s="2"/>
      <c r="M9365" s="2"/>
    </row>
    <row r="9366" spans="5:15" x14ac:dyDescent="0.25">
      <c r="E9366" s="2"/>
      <c r="F9366" s="2"/>
      <c r="G9366" s="5"/>
      <c r="H9366" s="2"/>
      <c r="I9366" s="2"/>
      <c r="J9366" s="2"/>
      <c r="K9366" s="2"/>
      <c r="L9366" s="2"/>
      <c r="M9366" s="2"/>
      <c r="N9366" s="2"/>
      <c r="O9366" s="2"/>
    </row>
    <row r="9367" spans="5:15" x14ac:dyDescent="0.25">
      <c r="K9367" s="2"/>
      <c r="L9367" s="2"/>
      <c r="M9367" s="2"/>
      <c r="N9367" s="2"/>
      <c r="O9367" s="2"/>
    </row>
    <row r="9368" spans="5:15" x14ac:dyDescent="0.25">
      <c r="J9368" s="2"/>
      <c r="K9368" s="2"/>
      <c r="L9368" s="2"/>
    </row>
    <row r="9370" spans="5:15" x14ac:dyDescent="0.25">
      <c r="F9370" s="2"/>
      <c r="G9370" s="5"/>
      <c r="H9370" s="2"/>
      <c r="I9370" s="2"/>
      <c r="J9370" s="2"/>
      <c r="K9370" s="2"/>
      <c r="L9370" s="2"/>
      <c r="M9370" s="2"/>
      <c r="N9370" s="2"/>
      <c r="O9370" s="2"/>
    </row>
    <row r="9371" spans="5:15" x14ac:dyDescent="0.25">
      <c r="E9371" s="2"/>
      <c r="F9371" s="2"/>
      <c r="G9371" s="5"/>
      <c r="H9371" s="2"/>
      <c r="I9371" s="2"/>
      <c r="J9371" s="2"/>
      <c r="K9371" s="2"/>
      <c r="L9371" s="2"/>
      <c r="M9371" s="2"/>
      <c r="N9371" s="2"/>
      <c r="O9371" s="2"/>
    </row>
    <row r="9373" spans="5:15" x14ac:dyDescent="0.25">
      <c r="F9373" s="2"/>
      <c r="G9373" s="5"/>
      <c r="H9373" s="2"/>
      <c r="I9373" s="2"/>
      <c r="J9373" s="2"/>
      <c r="K9373" s="2"/>
      <c r="L9373" s="2"/>
      <c r="M9373" s="2"/>
      <c r="N9373" s="2"/>
      <c r="O9373" s="2"/>
    </row>
    <row r="9374" spans="5:15" x14ac:dyDescent="0.25">
      <c r="E9374" s="2"/>
      <c r="F9374" s="2"/>
      <c r="G9374" s="5"/>
      <c r="H9374" s="2"/>
      <c r="I9374" s="2"/>
      <c r="J9374" s="2"/>
      <c r="K9374" s="2"/>
      <c r="L9374" s="2"/>
      <c r="M9374" s="2"/>
      <c r="N9374" s="2"/>
      <c r="O9374" s="2"/>
    </row>
    <row r="9375" spans="5:15" x14ac:dyDescent="0.25">
      <c r="E9375" s="2"/>
      <c r="M9375" s="2"/>
      <c r="N9375" s="2"/>
      <c r="O9375" s="2"/>
    </row>
    <row r="9376" spans="5:15" x14ac:dyDescent="0.25">
      <c r="E9376" s="2"/>
      <c r="F9376" s="2"/>
      <c r="G9376" s="5"/>
      <c r="H9376" s="2"/>
      <c r="I9376" s="2"/>
      <c r="J9376" s="2"/>
      <c r="K9376" s="2"/>
      <c r="L9376" s="2"/>
      <c r="M9376" s="2"/>
      <c r="N9376" s="2"/>
      <c r="O9376" s="2"/>
    </row>
    <row r="9377" spans="5:15" x14ac:dyDescent="0.25">
      <c r="E9377" s="2"/>
      <c r="F9377" s="2"/>
      <c r="G9377" s="5"/>
      <c r="H9377" s="2"/>
      <c r="I9377" s="2"/>
      <c r="J9377" s="2"/>
      <c r="K9377" s="2"/>
      <c r="L9377" s="2"/>
      <c r="M9377" s="2"/>
      <c r="N9377" s="2"/>
      <c r="O9377" s="2"/>
    </row>
    <row r="9378" spans="5:15" x14ac:dyDescent="0.25">
      <c r="G9378" s="5"/>
      <c r="H9378" s="2"/>
      <c r="I9378" s="2"/>
      <c r="J9378" s="2"/>
      <c r="K9378" s="2"/>
      <c r="L9378" s="2"/>
      <c r="M9378" s="2"/>
      <c r="N9378" s="2"/>
      <c r="O9378" s="2"/>
    </row>
    <row r="9379" spans="5:15" x14ac:dyDescent="0.25">
      <c r="E9379" s="2"/>
      <c r="F9379" s="2"/>
      <c r="G9379" s="5"/>
      <c r="H9379" s="2"/>
      <c r="I9379" s="2"/>
      <c r="J9379" s="2"/>
      <c r="K9379" s="2"/>
      <c r="L9379" s="2"/>
      <c r="M9379" s="2"/>
      <c r="N9379" s="2"/>
      <c r="O9379" s="2"/>
    </row>
    <row r="9380" spans="5:15" x14ac:dyDescent="0.25">
      <c r="E9380" s="2"/>
      <c r="F9380" s="2"/>
      <c r="G9380" s="5"/>
      <c r="H9380" s="2"/>
      <c r="I9380" s="2"/>
      <c r="J9380" s="2"/>
      <c r="K9380" s="2"/>
      <c r="L9380" s="2"/>
      <c r="M9380" s="2"/>
      <c r="N9380" s="2"/>
      <c r="O9380" s="2"/>
    </row>
    <row r="9381" spans="5:15" x14ac:dyDescent="0.25">
      <c r="E9381" s="2"/>
      <c r="F9381" s="2"/>
      <c r="G9381" s="5"/>
      <c r="H9381" s="2"/>
      <c r="I9381" s="2"/>
      <c r="J9381" s="2"/>
      <c r="K9381" s="2"/>
      <c r="L9381" s="2"/>
      <c r="M9381" s="2"/>
      <c r="N9381" s="2"/>
      <c r="O9381" s="2"/>
    </row>
    <row r="9383" spans="5:15" x14ac:dyDescent="0.25">
      <c r="E9383" s="2"/>
      <c r="F9383" s="2"/>
      <c r="G9383" s="5"/>
      <c r="H9383" s="2"/>
      <c r="I9383" s="2"/>
      <c r="J9383" s="2"/>
      <c r="K9383" s="2"/>
      <c r="L9383" s="2"/>
      <c r="M9383" s="2"/>
      <c r="N9383" s="2"/>
      <c r="O9383" s="2"/>
    </row>
    <row r="9384" spans="5:15" x14ac:dyDescent="0.25">
      <c r="E9384" s="2"/>
      <c r="G9384" s="5"/>
      <c r="H9384" s="2"/>
      <c r="I9384" s="2"/>
      <c r="J9384" s="2"/>
      <c r="K9384" s="2"/>
      <c r="L9384" s="2"/>
      <c r="M9384" s="2"/>
      <c r="N9384" s="2"/>
      <c r="O9384" s="2"/>
    </row>
    <row r="9385" spans="5:15" x14ac:dyDescent="0.25">
      <c r="E9385" s="2"/>
      <c r="F9385" s="2"/>
      <c r="G9385" s="5"/>
      <c r="H9385" s="2"/>
      <c r="I9385" s="2"/>
      <c r="J9385" s="2"/>
      <c r="K9385" s="2"/>
      <c r="L9385" s="2"/>
      <c r="M9385" s="2"/>
      <c r="N9385" s="2"/>
      <c r="O9385" s="2"/>
    </row>
    <row r="9386" spans="5:15" x14ac:dyDescent="0.25">
      <c r="E9386" s="2"/>
      <c r="F9386" s="2"/>
      <c r="G9386" s="5"/>
      <c r="H9386" s="2"/>
      <c r="I9386" s="2"/>
      <c r="J9386" s="2"/>
      <c r="K9386" s="2"/>
      <c r="L9386" s="2"/>
      <c r="M9386" s="2"/>
      <c r="N9386" s="2"/>
      <c r="O9386" s="2"/>
    </row>
    <row r="9387" spans="5:15" x14ac:dyDescent="0.25">
      <c r="E9387" s="2"/>
      <c r="F9387" s="2"/>
      <c r="G9387" s="5"/>
      <c r="H9387" s="2"/>
      <c r="I9387" s="2"/>
      <c r="J9387" s="2"/>
      <c r="K9387" s="2"/>
      <c r="L9387" s="2"/>
      <c r="M9387" s="2"/>
      <c r="N9387" s="2"/>
      <c r="O9387" s="2"/>
    </row>
    <row r="9388" spans="5:15" x14ac:dyDescent="0.25">
      <c r="E9388" s="2"/>
      <c r="F9388" s="2"/>
      <c r="G9388" s="5"/>
      <c r="H9388" s="2"/>
      <c r="I9388" s="2"/>
      <c r="J9388" s="2"/>
      <c r="K9388" s="2"/>
      <c r="L9388" s="2"/>
      <c r="M9388" s="2"/>
      <c r="N9388" s="2"/>
      <c r="O9388" s="2"/>
    </row>
    <row r="9389" spans="5:15" x14ac:dyDescent="0.25">
      <c r="E9389" s="2"/>
      <c r="F9389" s="2"/>
      <c r="G9389" s="5"/>
      <c r="H9389" s="2"/>
      <c r="I9389" s="2"/>
      <c r="J9389" s="2"/>
      <c r="K9389" s="2"/>
      <c r="L9389" s="2"/>
      <c r="M9389" s="2"/>
      <c r="N9389" s="2"/>
      <c r="O9389" s="2"/>
    </row>
    <row r="9390" spans="5:15" x14ac:dyDescent="0.25">
      <c r="E9390" s="2"/>
      <c r="F9390" s="2"/>
      <c r="G9390" s="5"/>
      <c r="H9390" s="2"/>
      <c r="I9390" s="2"/>
      <c r="J9390" s="2"/>
      <c r="K9390" s="2"/>
      <c r="L9390" s="2"/>
      <c r="M9390" s="2"/>
      <c r="N9390" s="2"/>
      <c r="O9390" s="2"/>
    </row>
    <row r="9391" spans="5:15" x14ac:dyDescent="0.25">
      <c r="E9391" s="2"/>
      <c r="F9391" s="2"/>
      <c r="G9391" s="5"/>
      <c r="H9391" s="2"/>
      <c r="I9391" s="2"/>
      <c r="J9391" s="2"/>
      <c r="K9391" s="2"/>
      <c r="L9391" s="2"/>
      <c r="M9391" s="2"/>
      <c r="N9391" s="2"/>
      <c r="O9391" s="2"/>
    </row>
    <row r="9392" spans="5:15" x14ac:dyDescent="0.25">
      <c r="E9392" s="2"/>
      <c r="F9392" s="2"/>
      <c r="G9392" s="5"/>
      <c r="H9392" s="2"/>
      <c r="I9392" s="2"/>
      <c r="J9392" s="2"/>
      <c r="K9392" s="2"/>
      <c r="L9392" s="2"/>
      <c r="M9392" s="2"/>
      <c r="N9392" s="2"/>
      <c r="O9392" s="2"/>
    </row>
    <row r="9393" spans="5:15" x14ac:dyDescent="0.25">
      <c r="E9393" s="2"/>
      <c r="F9393" s="2"/>
      <c r="G9393" s="5"/>
      <c r="H9393" s="2"/>
      <c r="I9393" s="2"/>
      <c r="J9393" s="2"/>
      <c r="K9393" s="2"/>
      <c r="L9393" s="2"/>
      <c r="M9393" s="2"/>
      <c r="N9393" s="2"/>
      <c r="O9393" s="2"/>
    </row>
    <row r="9394" spans="5:15" x14ac:dyDescent="0.25">
      <c r="E9394" s="2"/>
      <c r="H9394" s="2"/>
      <c r="I9394" s="2"/>
      <c r="J9394" s="2"/>
      <c r="K9394" s="2"/>
      <c r="L9394" s="2"/>
      <c r="M9394" s="2"/>
      <c r="N9394" s="2"/>
      <c r="O9394" s="2"/>
    </row>
    <row r="9396" spans="5:15" x14ac:dyDescent="0.25">
      <c r="E9396" s="2"/>
    </row>
    <row r="9398" spans="5:15" x14ac:dyDescent="0.25">
      <c r="E9398" s="2"/>
      <c r="F9398" s="2"/>
      <c r="G9398" s="5"/>
      <c r="H9398" s="2"/>
      <c r="I9398" s="2"/>
      <c r="J9398" s="2"/>
      <c r="K9398" s="2"/>
      <c r="L9398" s="2"/>
      <c r="M9398" s="2"/>
      <c r="N9398" s="2"/>
      <c r="O9398" s="2"/>
    </row>
    <row r="9399" spans="5:15" x14ac:dyDescent="0.25">
      <c r="F9399" s="2"/>
      <c r="M9399" s="2"/>
      <c r="N9399" s="2"/>
      <c r="O9399" s="2"/>
    </row>
    <row r="9400" spans="5:15" x14ac:dyDescent="0.25">
      <c r="E9400" s="2"/>
      <c r="F9400" s="2"/>
      <c r="G9400" s="5"/>
      <c r="H9400" s="2"/>
      <c r="I9400" s="2"/>
      <c r="J9400" s="2"/>
      <c r="K9400" s="2"/>
      <c r="L9400" s="2"/>
      <c r="M9400" s="2"/>
      <c r="N9400" s="2"/>
      <c r="O9400" s="2"/>
    </row>
    <row r="9401" spans="5:15" x14ac:dyDescent="0.25">
      <c r="G9401" s="5"/>
      <c r="H9401" s="2"/>
      <c r="I9401" s="2"/>
      <c r="J9401" s="2"/>
      <c r="K9401" s="2"/>
      <c r="L9401" s="2"/>
      <c r="M9401" s="2"/>
      <c r="N9401" s="2"/>
      <c r="O9401" s="2"/>
    </row>
    <row r="9402" spans="5:15" x14ac:dyDescent="0.25">
      <c r="E9402" s="2"/>
      <c r="F9402" s="2"/>
      <c r="G9402" s="5"/>
      <c r="H9402" s="2"/>
      <c r="I9402" s="2"/>
      <c r="J9402" s="2"/>
      <c r="K9402" s="2"/>
      <c r="L9402" s="2"/>
      <c r="M9402" s="2"/>
      <c r="N9402" s="2"/>
      <c r="O9402" s="2"/>
    </row>
    <row r="9403" spans="5:15" x14ac:dyDescent="0.25">
      <c r="E9403" s="2"/>
      <c r="F9403" s="2"/>
      <c r="G9403" s="5"/>
      <c r="H9403" s="2"/>
      <c r="I9403" s="2"/>
      <c r="J9403" s="2"/>
      <c r="K9403" s="2"/>
      <c r="L9403" s="2"/>
      <c r="M9403" s="2"/>
      <c r="N9403" s="2"/>
      <c r="O9403" s="2"/>
    </row>
    <row r="9404" spans="5:15" x14ac:dyDescent="0.25">
      <c r="E9404" s="2"/>
      <c r="F9404" s="2"/>
      <c r="G9404" s="5"/>
      <c r="H9404" s="2"/>
      <c r="I9404" s="2"/>
      <c r="J9404" s="2"/>
      <c r="K9404" s="2"/>
      <c r="L9404" s="2"/>
      <c r="M9404" s="2"/>
      <c r="N9404" s="2"/>
      <c r="O9404" s="2"/>
    </row>
    <row r="9405" spans="5:15" x14ac:dyDescent="0.25">
      <c r="E9405" s="2"/>
      <c r="F9405" s="2"/>
      <c r="G9405" s="5"/>
      <c r="H9405" s="2"/>
      <c r="I9405" s="2"/>
      <c r="J9405" s="2"/>
      <c r="K9405" s="2"/>
      <c r="L9405" s="2"/>
      <c r="M9405" s="2"/>
      <c r="N9405" s="2"/>
      <c r="O9405" s="2"/>
    </row>
    <row r="9406" spans="5:15" x14ac:dyDescent="0.25">
      <c r="E9406" s="2"/>
      <c r="F9406" s="2"/>
      <c r="G9406" s="5"/>
      <c r="H9406" s="2"/>
      <c r="I9406" s="2"/>
      <c r="J9406" s="2"/>
      <c r="K9406" s="2"/>
      <c r="L9406" s="2"/>
      <c r="M9406" s="2"/>
      <c r="N9406" s="2"/>
      <c r="O9406" s="2"/>
    </row>
    <row r="9407" spans="5:15" x14ac:dyDescent="0.25">
      <c r="E9407" s="2"/>
      <c r="F9407" s="2"/>
      <c r="G9407" s="5"/>
      <c r="H9407" s="2"/>
      <c r="I9407" s="2"/>
      <c r="J9407" s="2"/>
      <c r="K9407" s="2"/>
      <c r="L9407" s="2"/>
      <c r="M9407" s="2"/>
      <c r="N9407" s="2"/>
      <c r="O9407" s="2"/>
    </row>
    <row r="9408" spans="5:15" x14ac:dyDescent="0.25">
      <c r="E9408" s="2"/>
      <c r="F9408" s="2"/>
      <c r="G9408" s="5"/>
      <c r="H9408" s="2"/>
      <c r="I9408" s="2"/>
      <c r="J9408" s="2"/>
      <c r="K9408" s="2"/>
      <c r="L9408" s="2"/>
      <c r="M9408" s="2"/>
      <c r="N9408" s="2"/>
      <c r="O9408" s="2"/>
    </row>
    <row r="9409" spans="5:15" x14ac:dyDescent="0.25">
      <c r="E9409" s="2"/>
      <c r="F9409" s="2"/>
      <c r="G9409" s="5"/>
      <c r="H9409" s="2"/>
      <c r="I9409" s="2"/>
      <c r="J9409" s="2"/>
      <c r="K9409" s="2"/>
      <c r="L9409" s="2"/>
      <c r="M9409" s="2"/>
      <c r="N9409" s="2"/>
      <c r="O9409" s="2"/>
    </row>
    <row r="9410" spans="5:15" x14ac:dyDescent="0.25">
      <c r="E9410" s="2"/>
      <c r="F9410" s="2"/>
      <c r="G9410" s="5"/>
      <c r="H9410" s="2"/>
      <c r="I9410" s="2"/>
      <c r="J9410" s="2"/>
      <c r="K9410" s="2"/>
      <c r="L9410" s="2"/>
      <c r="M9410" s="2"/>
      <c r="N9410" s="2"/>
      <c r="O9410" s="2"/>
    </row>
    <row r="9412" spans="5:15" x14ac:dyDescent="0.25">
      <c r="E9412" s="2"/>
      <c r="F9412" s="2"/>
      <c r="G9412" s="5"/>
      <c r="H9412" s="2"/>
      <c r="I9412" s="2"/>
      <c r="J9412" s="2"/>
      <c r="K9412" s="2"/>
      <c r="L9412" s="2"/>
      <c r="M9412" s="2"/>
      <c r="N9412" s="2"/>
      <c r="O9412" s="2"/>
    </row>
    <row r="9413" spans="5:15" x14ac:dyDescent="0.25">
      <c r="E9413" s="2"/>
      <c r="F9413" s="2"/>
      <c r="G9413" s="5"/>
      <c r="H9413" s="2"/>
      <c r="I9413" s="2"/>
      <c r="J9413" s="2"/>
      <c r="K9413" s="2"/>
      <c r="L9413" s="2"/>
      <c r="M9413" s="2"/>
      <c r="N9413" s="2"/>
      <c r="O9413" s="2"/>
    </row>
    <row r="9414" spans="5:15" x14ac:dyDescent="0.25">
      <c r="E9414" s="2"/>
      <c r="F9414" s="2"/>
      <c r="G9414" s="5"/>
      <c r="H9414" s="2"/>
      <c r="I9414" s="2"/>
      <c r="J9414" s="2"/>
      <c r="K9414" s="2"/>
      <c r="L9414" s="2"/>
      <c r="M9414" s="2"/>
      <c r="N9414" s="2"/>
      <c r="O9414" s="2"/>
    </row>
    <row r="9415" spans="5:15" x14ac:dyDescent="0.25">
      <c r="E9415" s="2"/>
      <c r="F9415" s="2"/>
      <c r="G9415" s="5"/>
      <c r="H9415" s="2"/>
      <c r="I9415" s="2"/>
      <c r="J9415" s="2"/>
      <c r="K9415" s="2"/>
      <c r="L9415" s="2"/>
      <c r="M9415" s="2"/>
      <c r="N9415" s="2"/>
      <c r="O9415" s="2"/>
    </row>
    <row r="9416" spans="5:15" x14ac:dyDescent="0.25">
      <c r="E9416" s="2"/>
      <c r="F9416" s="2"/>
      <c r="G9416" s="5"/>
      <c r="H9416" s="2"/>
      <c r="I9416" s="2"/>
      <c r="J9416" s="2"/>
      <c r="K9416" s="2"/>
      <c r="L9416" s="2"/>
      <c r="M9416" s="2"/>
      <c r="N9416" s="2"/>
      <c r="O9416" s="2"/>
    </row>
    <row r="9417" spans="5:15" x14ac:dyDescent="0.25">
      <c r="E9417" s="2"/>
      <c r="F9417" s="2"/>
      <c r="G9417" s="5"/>
      <c r="H9417" s="2"/>
      <c r="I9417" s="2"/>
      <c r="J9417" s="2"/>
      <c r="K9417" s="2"/>
      <c r="L9417" s="2"/>
      <c r="M9417" s="2"/>
      <c r="N9417" s="2"/>
      <c r="O9417" s="2"/>
    </row>
    <row r="9418" spans="5:15" x14ac:dyDescent="0.25">
      <c r="E9418" s="2"/>
      <c r="F9418" s="2"/>
      <c r="G9418" s="5"/>
      <c r="H9418" s="2"/>
      <c r="I9418" s="2"/>
      <c r="J9418" s="2"/>
      <c r="K9418" s="2"/>
      <c r="L9418" s="2"/>
      <c r="M9418" s="2"/>
      <c r="N9418" s="2"/>
      <c r="O9418" s="2"/>
    </row>
    <row r="9419" spans="5:15" x14ac:dyDescent="0.25">
      <c r="E9419" s="2"/>
      <c r="F9419" s="2"/>
      <c r="G9419" s="5"/>
      <c r="H9419" s="2"/>
      <c r="I9419" s="2"/>
      <c r="J9419" s="2"/>
      <c r="K9419" s="2"/>
      <c r="L9419" s="2"/>
      <c r="M9419" s="2"/>
      <c r="N9419" s="2"/>
      <c r="O9419" s="2"/>
    </row>
    <row r="9420" spans="5:15" x14ac:dyDescent="0.25">
      <c r="E9420" s="2"/>
      <c r="F9420" s="2"/>
      <c r="G9420" s="5"/>
      <c r="H9420" s="2"/>
      <c r="I9420" s="2"/>
      <c r="J9420" s="2"/>
      <c r="K9420" s="2"/>
      <c r="L9420" s="2"/>
      <c r="M9420" s="2"/>
      <c r="N9420" s="2"/>
      <c r="O9420" s="2"/>
    </row>
    <row r="9421" spans="5:15" x14ac:dyDescent="0.25">
      <c r="E9421" s="2"/>
      <c r="F9421" s="2"/>
      <c r="G9421" s="5"/>
      <c r="H9421" s="2"/>
      <c r="I9421" s="2"/>
      <c r="J9421" s="2"/>
      <c r="K9421" s="2"/>
      <c r="L9421" s="2"/>
      <c r="M9421" s="2"/>
      <c r="N9421" s="2"/>
      <c r="O9421" s="2"/>
    </row>
    <row r="9422" spans="5:15" x14ac:dyDescent="0.25">
      <c r="E9422" s="2"/>
      <c r="F9422" s="2"/>
      <c r="G9422" s="5"/>
      <c r="H9422" s="2"/>
      <c r="I9422" s="2"/>
      <c r="J9422" s="2"/>
      <c r="K9422" s="2"/>
      <c r="L9422" s="2"/>
      <c r="M9422" s="2"/>
      <c r="N9422" s="2"/>
      <c r="O9422" s="2"/>
    </row>
    <row r="9424" spans="5:15" x14ac:dyDescent="0.25">
      <c r="E9424" s="2"/>
      <c r="F9424" s="2"/>
      <c r="G9424" s="5"/>
      <c r="H9424" s="2"/>
      <c r="I9424" s="2"/>
      <c r="J9424" s="2"/>
      <c r="K9424" s="2"/>
      <c r="L9424" s="2"/>
      <c r="M9424" s="2"/>
      <c r="N9424" s="2"/>
      <c r="O9424" s="2"/>
    </row>
    <row r="9425" spans="5:15" x14ac:dyDescent="0.25">
      <c r="E9425" s="2"/>
      <c r="F9425" s="2"/>
      <c r="G9425" s="5"/>
      <c r="H9425" s="2"/>
      <c r="I9425" s="2"/>
      <c r="J9425" s="2"/>
      <c r="K9425" s="2"/>
      <c r="L9425" s="2"/>
      <c r="M9425" s="2"/>
      <c r="N9425" s="2"/>
      <c r="O9425" s="2"/>
    </row>
    <row r="9426" spans="5:15" x14ac:dyDescent="0.25">
      <c r="E9426" s="2"/>
      <c r="F9426" s="2"/>
      <c r="G9426" s="5"/>
      <c r="H9426" s="2"/>
      <c r="I9426" s="2"/>
      <c r="J9426" s="2"/>
      <c r="K9426" s="2"/>
      <c r="L9426" s="2"/>
      <c r="M9426" s="2"/>
      <c r="N9426" s="2"/>
      <c r="O9426" s="2"/>
    </row>
    <row r="9427" spans="5:15" x14ac:dyDescent="0.25">
      <c r="E9427" s="2"/>
      <c r="F9427" s="2"/>
      <c r="G9427" s="5"/>
      <c r="H9427" s="2"/>
      <c r="I9427" s="2"/>
      <c r="J9427" s="2"/>
      <c r="K9427" s="2"/>
      <c r="L9427" s="2"/>
      <c r="M9427" s="2"/>
      <c r="N9427" s="2"/>
      <c r="O9427" s="2"/>
    </row>
    <row r="9428" spans="5:15" x14ac:dyDescent="0.25">
      <c r="E9428" s="2"/>
      <c r="F9428" s="2"/>
      <c r="G9428" s="5"/>
      <c r="H9428" s="2"/>
      <c r="I9428" s="2"/>
      <c r="J9428" s="2"/>
      <c r="K9428" s="2"/>
      <c r="L9428" s="2"/>
      <c r="M9428" s="2"/>
      <c r="N9428" s="2"/>
      <c r="O9428" s="2"/>
    </row>
    <row r="9429" spans="5:15" x14ac:dyDescent="0.25">
      <c r="E9429" s="2"/>
      <c r="F9429" s="2"/>
      <c r="G9429" s="5"/>
      <c r="H9429" s="2"/>
      <c r="I9429" s="2"/>
      <c r="J9429" s="2"/>
      <c r="K9429" s="2"/>
      <c r="L9429" s="2"/>
      <c r="M9429" s="2"/>
      <c r="N9429" s="2"/>
      <c r="O9429" s="2"/>
    </row>
    <row r="9430" spans="5:15" x14ac:dyDescent="0.25">
      <c r="E9430" s="2"/>
      <c r="F9430" s="2"/>
      <c r="G9430" s="5"/>
      <c r="H9430" s="2"/>
      <c r="I9430" s="2"/>
      <c r="J9430" s="2"/>
      <c r="K9430" s="2"/>
      <c r="L9430" s="2"/>
      <c r="M9430" s="2"/>
      <c r="N9430" s="2"/>
      <c r="O9430" s="2"/>
    </row>
    <row r="9431" spans="5:15" x14ac:dyDescent="0.25">
      <c r="E9431" s="2"/>
      <c r="F9431" s="2"/>
      <c r="G9431" s="5"/>
      <c r="H9431" s="2"/>
      <c r="I9431" s="2"/>
      <c r="J9431" s="2"/>
      <c r="K9431" s="2"/>
      <c r="L9431" s="2"/>
      <c r="M9431" s="2"/>
      <c r="N9431" s="2"/>
      <c r="O9431" s="2"/>
    </row>
    <row r="9432" spans="5:15" x14ac:dyDescent="0.25">
      <c r="E9432" s="2"/>
      <c r="F9432" s="2"/>
      <c r="G9432" s="5"/>
      <c r="H9432" s="2"/>
      <c r="I9432" s="2"/>
      <c r="J9432" s="2"/>
      <c r="K9432" s="2"/>
      <c r="L9432" s="2"/>
      <c r="M9432" s="2"/>
      <c r="N9432" s="2"/>
      <c r="O9432" s="2"/>
    </row>
    <row r="9433" spans="5:15" x14ac:dyDescent="0.25">
      <c r="E9433" s="2"/>
      <c r="F9433" s="2"/>
      <c r="G9433" s="5"/>
      <c r="H9433" s="2"/>
      <c r="I9433" s="2"/>
      <c r="J9433" s="2"/>
      <c r="K9433" s="2"/>
      <c r="L9433" s="2"/>
      <c r="M9433" s="2"/>
      <c r="N9433" s="2"/>
      <c r="O9433" s="2"/>
    </row>
    <row r="9434" spans="5:15" x14ac:dyDescent="0.25">
      <c r="E9434" s="2"/>
      <c r="F9434" s="2"/>
      <c r="G9434" s="5"/>
      <c r="H9434" s="2"/>
      <c r="I9434" s="2"/>
      <c r="J9434" s="2"/>
      <c r="K9434" s="2"/>
      <c r="L9434" s="2"/>
      <c r="M9434" s="2"/>
      <c r="N9434" s="2"/>
      <c r="O9434" s="2"/>
    </row>
    <row r="9436" spans="5:15" x14ac:dyDescent="0.25">
      <c r="E9436" s="2"/>
      <c r="F9436" s="2"/>
      <c r="G9436" s="5"/>
      <c r="H9436" s="2"/>
      <c r="I9436" s="2"/>
      <c r="J9436" s="2"/>
      <c r="K9436" s="2"/>
      <c r="L9436" s="2"/>
      <c r="M9436" s="2"/>
      <c r="N9436" s="2"/>
      <c r="O9436" s="2"/>
    </row>
    <row r="9437" spans="5:15" x14ac:dyDescent="0.25">
      <c r="E9437" s="2"/>
      <c r="F9437" s="2"/>
      <c r="G9437" s="5"/>
      <c r="H9437" s="2"/>
      <c r="I9437" s="2"/>
      <c r="J9437" s="2"/>
      <c r="K9437" s="2"/>
      <c r="L9437" s="2"/>
      <c r="M9437" s="2"/>
      <c r="N9437" s="2"/>
      <c r="O9437" s="2"/>
    </row>
    <row r="9438" spans="5:15" x14ac:dyDescent="0.25">
      <c r="E9438" s="2"/>
      <c r="F9438" s="2"/>
      <c r="G9438" s="5"/>
      <c r="H9438" s="2"/>
      <c r="I9438" s="2"/>
      <c r="J9438" s="2"/>
      <c r="K9438" s="2"/>
      <c r="L9438" s="2"/>
      <c r="M9438" s="2"/>
      <c r="N9438" s="2"/>
      <c r="O9438" s="2"/>
    </row>
    <row r="9439" spans="5:15" x14ac:dyDescent="0.25">
      <c r="E9439" s="2"/>
      <c r="F9439" s="2"/>
      <c r="G9439" s="5"/>
      <c r="H9439" s="2"/>
      <c r="I9439" s="2"/>
      <c r="J9439" s="2"/>
      <c r="K9439" s="2"/>
      <c r="L9439" s="2"/>
      <c r="M9439" s="2"/>
      <c r="N9439" s="2"/>
      <c r="O9439" s="2"/>
    </row>
    <row r="9440" spans="5:15" x14ac:dyDescent="0.25">
      <c r="E9440" s="2"/>
      <c r="F9440" s="2"/>
      <c r="G9440" s="5"/>
      <c r="H9440" s="2"/>
      <c r="I9440" s="2"/>
      <c r="J9440" s="2"/>
      <c r="K9440" s="2"/>
      <c r="L9440" s="2"/>
      <c r="M9440" s="2"/>
      <c r="N9440" s="2"/>
      <c r="O9440" s="2"/>
    </row>
    <row r="9441" spans="5:15" x14ac:dyDescent="0.25">
      <c r="E9441" s="2"/>
      <c r="F9441" s="2"/>
      <c r="G9441" s="5"/>
      <c r="H9441" s="2"/>
      <c r="I9441" s="2"/>
      <c r="J9441" s="2"/>
      <c r="K9441" s="2"/>
      <c r="L9441" s="2"/>
      <c r="M9441" s="2"/>
      <c r="N9441" s="2"/>
      <c r="O9441" s="2"/>
    </row>
    <row r="9442" spans="5:15" x14ac:dyDescent="0.25">
      <c r="E9442" s="2"/>
      <c r="F9442" s="2"/>
      <c r="G9442" s="5"/>
      <c r="H9442" s="2"/>
      <c r="I9442" s="2"/>
      <c r="J9442" s="2"/>
      <c r="K9442" s="2"/>
      <c r="L9442" s="2"/>
      <c r="M9442" s="2"/>
      <c r="N9442" s="2"/>
      <c r="O9442" s="2"/>
    </row>
    <row r="9443" spans="5:15" x14ac:dyDescent="0.25">
      <c r="E9443" s="2"/>
      <c r="F9443" s="2"/>
      <c r="G9443" s="5"/>
      <c r="H9443" s="2"/>
      <c r="I9443" s="2"/>
      <c r="J9443" s="2"/>
      <c r="K9443" s="2"/>
      <c r="L9443" s="2"/>
      <c r="M9443" s="2"/>
      <c r="N9443" s="2"/>
      <c r="O9443" s="2"/>
    </row>
    <row r="9444" spans="5:15" x14ac:dyDescent="0.25">
      <c r="J9444" s="2"/>
      <c r="K9444" s="2"/>
      <c r="L9444" s="2"/>
      <c r="M9444" s="2"/>
      <c r="N9444" s="2"/>
      <c r="O9444" s="2"/>
    </row>
    <row r="9445" spans="5:15" x14ac:dyDescent="0.25">
      <c r="J9445" s="2"/>
      <c r="K9445" s="2"/>
      <c r="L9445" s="2"/>
      <c r="M9445" s="2"/>
      <c r="N9445" s="2"/>
      <c r="O9445" s="2"/>
    </row>
    <row r="9446" spans="5:15" x14ac:dyDescent="0.25">
      <c r="L9446" s="2"/>
      <c r="M9446" s="2"/>
      <c r="N9446" s="2"/>
      <c r="O9446" s="2"/>
    </row>
    <row r="9448" spans="5:15" x14ac:dyDescent="0.25">
      <c r="E9448" s="2"/>
      <c r="F9448" s="2"/>
      <c r="G9448" s="5"/>
      <c r="H9448" s="2"/>
      <c r="I9448" s="2"/>
      <c r="J9448" s="2"/>
      <c r="K9448" s="2"/>
      <c r="L9448" s="2"/>
      <c r="M9448" s="2"/>
      <c r="N9448" s="2"/>
      <c r="O9448" s="2"/>
    </row>
    <row r="9449" spans="5:15" x14ac:dyDescent="0.25">
      <c r="G9449" s="5"/>
      <c r="H9449" s="2"/>
      <c r="I9449" s="2"/>
      <c r="J9449" s="2"/>
      <c r="K9449" s="2"/>
      <c r="L9449" s="2"/>
      <c r="M9449" s="2"/>
      <c r="N9449" s="2"/>
      <c r="O9449" s="2"/>
    </row>
    <row r="9454" spans="5:15" x14ac:dyDescent="0.25">
      <c r="H9454" s="2"/>
      <c r="I9454" s="2"/>
      <c r="J9454" s="2"/>
      <c r="K9454" s="2"/>
      <c r="L9454" s="2"/>
      <c r="M9454" s="2"/>
      <c r="N9454" s="2"/>
      <c r="O9454" s="2"/>
    </row>
    <row r="9455" spans="5:15" x14ac:dyDescent="0.25">
      <c r="E9455" s="2"/>
      <c r="F9455" s="2"/>
      <c r="G9455" s="5"/>
      <c r="H9455" s="2"/>
      <c r="I9455" s="2"/>
      <c r="J9455" s="2"/>
      <c r="K9455" s="2"/>
      <c r="L9455" s="2"/>
      <c r="M9455" s="2"/>
      <c r="N9455" s="2"/>
      <c r="O9455" s="2"/>
    </row>
    <row r="9456" spans="5:15" x14ac:dyDescent="0.25">
      <c r="E9456" s="2"/>
      <c r="F9456" s="2"/>
      <c r="G9456" s="5"/>
      <c r="H9456" s="2"/>
      <c r="I9456" s="2"/>
      <c r="J9456" s="2"/>
      <c r="K9456" s="2"/>
      <c r="L9456" s="2"/>
      <c r="M9456" s="2"/>
      <c r="N9456" s="2"/>
      <c r="O9456" s="2"/>
    </row>
    <row r="9457" spans="5:15" x14ac:dyDescent="0.25">
      <c r="E9457" s="2"/>
    </row>
    <row r="9459" spans="5:15" x14ac:dyDescent="0.25">
      <c r="E9459" s="2"/>
      <c r="F9459" s="2"/>
      <c r="G9459" s="5"/>
      <c r="H9459" s="2"/>
      <c r="I9459" s="2"/>
      <c r="J9459" s="2"/>
      <c r="K9459" s="2"/>
      <c r="L9459" s="2"/>
      <c r="M9459" s="2"/>
      <c r="N9459" s="2"/>
      <c r="O9459" s="2"/>
    </row>
    <row r="9460" spans="5:15" x14ac:dyDescent="0.25">
      <c r="F9460" s="2"/>
      <c r="G9460" s="5"/>
      <c r="H9460" s="2"/>
      <c r="I9460" s="2"/>
      <c r="J9460" s="2"/>
      <c r="K9460" s="2"/>
      <c r="L9460" s="2"/>
      <c r="M9460" s="2"/>
      <c r="N9460" s="2"/>
      <c r="O9460" s="2"/>
    </row>
    <row r="9461" spans="5:15" x14ac:dyDescent="0.25">
      <c r="E9461" s="2"/>
      <c r="F9461" s="2"/>
      <c r="G9461" s="5"/>
      <c r="H9461" s="2"/>
      <c r="I9461" s="2"/>
      <c r="J9461" s="2"/>
      <c r="K9461" s="2"/>
      <c r="L9461" s="2"/>
      <c r="M9461" s="2"/>
      <c r="N9461" s="2"/>
      <c r="O9461" s="2"/>
    </row>
    <row r="9462" spans="5:15" x14ac:dyDescent="0.25">
      <c r="O9462" s="2"/>
    </row>
    <row r="9463" spans="5:15" x14ac:dyDescent="0.25">
      <c r="E9463" s="2"/>
      <c r="F9463" s="2"/>
      <c r="G9463" s="5"/>
      <c r="H9463" s="2"/>
      <c r="I9463" s="2"/>
      <c r="J9463" s="2"/>
      <c r="K9463" s="2"/>
      <c r="L9463" s="2"/>
      <c r="M9463" s="2"/>
      <c r="N9463" s="2"/>
      <c r="O9463" s="2"/>
    </row>
    <row r="9464" spans="5:15" x14ac:dyDescent="0.25">
      <c r="E9464" s="2"/>
      <c r="F9464" s="2"/>
      <c r="G9464" s="5"/>
      <c r="H9464" s="2"/>
      <c r="I9464" s="2"/>
      <c r="J9464" s="2"/>
      <c r="K9464" s="2"/>
      <c r="L9464" s="2"/>
      <c r="M9464" s="2"/>
      <c r="N9464" s="2"/>
      <c r="O9464" s="2"/>
    </row>
    <row r="9465" spans="5:15" x14ac:dyDescent="0.25">
      <c r="E9465" s="2"/>
      <c r="F9465" s="2"/>
      <c r="G9465" s="5"/>
      <c r="H9465" s="2"/>
      <c r="I9465" s="2"/>
      <c r="J9465" s="2"/>
      <c r="K9465" s="2"/>
      <c r="L9465" s="2"/>
      <c r="M9465" s="2"/>
      <c r="N9465" s="2"/>
      <c r="O9465" s="2"/>
    </row>
    <row r="9467" spans="5:15" x14ac:dyDescent="0.25">
      <c r="H9467" s="2"/>
      <c r="I9467" s="2"/>
      <c r="J9467" s="2"/>
      <c r="K9467" s="2"/>
      <c r="L9467" s="2"/>
      <c r="M9467" s="2"/>
      <c r="N9467" s="2"/>
      <c r="O9467" s="2"/>
    </row>
    <row r="9468" spans="5:15" x14ac:dyDescent="0.25">
      <c r="E9468" s="2"/>
      <c r="F9468" s="2"/>
      <c r="G9468" s="5"/>
      <c r="H9468" s="2"/>
      <c r="I9468" s="2"/>
      <c r="J9468" s="2"/>
      <c r="K9468" s="2"/>
      <c r="L9468" s="2"/>
      <c r="M9468" s="2"/>
      <c r="N9468" s="2"/>
      <c r="O9468" s="2"/>
    </row>
    <row r="9471" spans="5:15" x14ac:dyDescent="0.25">
      <c r="E9471" s="2"/>
      <c r="F9471" s="2"/>
      <c r="G9471" s="5"/>
      <c r="H9471" s="2"/>
      <c r="I9471" s="2"/>
      <c r="J9471" s="2"/>
      <c r="K9471" s="2"/>
      <c r="L9471" s="2"/>
      <c r="M9471" s="2"/>
      <c r="N9471" s="2"/>
      <c r="O9471" s="2"/>
    </row>
    <row r="9472" spans="5:15" x14ac:dyDescent="0.25">
      <c r="E9472" s="2"/>
      <c r="F9472" s="2"/>
      <c r="G9472" s="5"/>
      <c r="H9472" s="2"/>
      <c r="I9472" s="2"/>
      <c r="J9472" s="2"/>
      <c r="K9472" s="2"/>
      <c r="L9472" s="2"/>
      <c r="M9472" s="2"/>
      <c r="N9472" s="2"/>
      <c r="O9472" s="2"/>
    </row>
    <row r="9475" spans="5:15" x14ac:dyDescent="0.25">
      <c r="H9475" s="2"/>
      <c r="I9475" s="2"/>
      <c r="J9475" s="2"/>
      <c r="K9475" s="2"/>
      <c r="L9475" s="2"/>
      <c r="M9475" s="2"/>
      <c r="N9475" s="2"/>
      <c r="O9475" s="2"/>
    </row>
    <row r="9478" spans="5:15" x14ac:dyDescent="0.25">
      <c r="G9478" s="5"/>
    </row>
    <row r="9479" spans="5:15" x14ac:dyDescent="0.25">
      <c r="E9479" s="2"/>
      <c r="F9479" s="2"/>
      <c r="G9479" s="5"/>
      <c r="H9479" s="2"/>
      <c r="I9479" s="2"/>
      <c r="J9479" s="2"/>
      <c r="K9479" s="2"/>
      <c r="L9479" s="2"/>
      <c r="M9479" s="2"/>
      <c r="N9479" s="2"/>
      <c r="O9479" s="2"/>
    </row>
    <row r="9480" spans="5:15" x14ac:dyDescent="0.25">
      <c r="E9480" s="2"/>
      <c r="F9480" s="2"/>
      <c r="G9480" s="5"/>
      <c r="H9480" s="2"/>
      <c r="I9480" s="2"/>
      <c r="J9480" s="2"/>
      <c r="K9480" s="2"/>
      <c r="L9480" s="2"/>
      <c r="M9480" s="2"/>
      <c r="N9480" s="2"/>
      <c r="O9480" s="2"/>
    </row>
    <row r="9481" spans="5:15" x14ac:dyDescent="0.25">
      <c r="E9481" s="2"/>
      <c r="F9481" s="2"/>
      <c r="G9481" s="5"/>
      <c r="H9481" s="2"/>
      <c r="I9481" s="2"/>
      <c r="J9481" s="2"/>
      <c r="K9481" s="2"/>
      <c r="L9481" s="2"/>
      <c r="M9481" s="2"/>
      <c r="N9481" s="2"/>
      <c r="O9481" s="2"/>
    </row>
    <row r="9482" spans="5:15" x14ac:dyDescent="0.25">
      <c r="O9482" s="2"/>
    </row>
    <row r="9483" spans="5:15" x14ac:dyDescent="0.25">
      <c r="E9483" s="2"/>
      <c r="F9483" s="2"/>
      <c r="G9483" s="5"/>
      <c r="H9483" s="2"/>
      <c r="I9483" s="2"/>
      <c r="J9483" s="2"/>
      <c r="K9483" s="2"/>
      <c r="L9483" s="2"/>
      <c r="M9483" s="2"/>
      <c r="N9483" s="2"/>
      <c r="O9483" s="2"/>
    </row>
    <row r="9484" spans="5:15" x14ac:dyDescent="0.25">
      <c r="F9484" s="2"/>
      <c r="G9484" s="5"/>
      <c r="H9484" s="2"/>
      <c r="I9484" s="2"/>
      <c r="J9484" s="2"/>
      <c r="K9484" s="2"/>
      <c r="L9484" s="2"/>
      <c r="M9484" s="2"/>
      <c r="N9484" s="2"/>
      <c r="O9484" s="2"/>
    </row>
    <row r="9485" spans="5:15" x14ac:dyDescent="0.25">
      <c r="E9485" s="2"/>
      <c r="F9485" s="2"/>
      <c r="G9485" s="5"/>
      <c r="H9485" s="2"/>
      <c r="I9485" s="2"/>
      <c r="J9485" s="2"/>
      <c r="K9485" s="2"/>
      <c r="L9485" s="2"/>
      <c r="M9485" s="2"/>
      <c r="N9485" s="2"/>
      <c r="O9485" s="2"/>
    </row>
    <row r="9486" spans="5:15" x14ac:dyDescent="0.25">
      <c r="E9486" s="2"/>
      <c r="F9486" s="2"/>
      <c r="G9486" s="5"/>
      <c r="H9486" s="2"/>
      <c r="I9486" s="2"/>
      <c r="J9486" s="2"/>
      <c r="K9486" s="2"/>
      <c r="L9486" s="2"/>
      <c r="M9486" s="2"/>
      <c r="N9486" s="2"/>
      <c r="O9486" s="2"/>
    </row>
    <row r="9487" spans="5:15" x14ac:dyDescent="0.25">
      <c r="E9487" s="2"/>
      <c r="F9487" s="2"/>
      <c r="G9487" s="5"/>
      <c r="H9487" s="2"/>
      <c r="I9487" s="2"/>
      <c r="J9487" s="2"/>
      <c r="K9487" s="2"/>
      <c r="L9487" s="2"/>
      <c r="M9487" s="2"/>
      <c r="N9487" s="2"/>
      <c r="O9487" s="2"/>
    </row>
    <row r="9488" spans="5:15" x14ac:dyDescent="0.25">
      <c r="E9488" s="2"/>
      <c r="F9488" s="2"/>
      <c r="G9488" s="5"/>
      <c r="H9488" s="2"/>
      <c r="I9488" s="2"/>
      <c r="J9488" s="2"/>
      <c r="K9488" s="2"/>
      <c r="L9488" s="2"/>
      <c r="M9488" s="2"/>
      <c r="N9488" s="2"/>
      <c r="O9488" s="2"/>
    </row>
    <row r="9489" spans="5:15" x14ac:dyDescent="0.25">
      <c r="E9489" s="2"/>
      <c r="F9489" s="2"/>
      <c r="G9489" s="5"/>
      <c r="H9489" s="2"/>
      <c r="I9489" s="2"/>
      <c r="J9489" s="2"/>
      <c r="K9489" s="2"/>
      <c r="L9489" s="2"/>
      <c r="M9489" s="2"/>
      <c r="N9489" s="2"/>
      <c r="O9489" s="2"/>
    </row>
    <row r="9490" spans="5:15" x14ac:dyDescent="0.25">
      <c r="E9490" s="2"/>
      <c r="F9490" s="2"/>
      <c r="G9490" s="5"/>
      <c r="H9490" s="2"/>
      <c r="I9490" s="2"/>
      <c r="J9490" s="2"/>
      <c r="K9490" s="2"/>
      <c r="L9490" s="2"/>
      <c r="M9490" s="2"/>
      <c r="N9490" s="2"/>
      <c r="O9490" s="2"/>
    </row>
    <row r="9492" spans="5:15" x14ac:dyDescent="0.25">
      <c r="K9492" s="2"/>
      <c r="L9492" s="2"/>
    </row>
    <row r="9494" spans="5:15" x14ac:dyDescent="0.25">
      <c r="J9494" s="2"/>
      <c r="K9494" s="2"/>
      <c r="L9494" s="2"/>
      <c r="M9494" s="2"/>
      <c r="N9494" s="2"/>
    </row>
    <row r="9496" spans="5:15" x14ac:dyDescent="0.25">
      <c r="E9496" s="2"/>
      <c r="F9496" s="2"/>
      <c r="G9496" s="5"/>
      <c r="H9496" s="2"/>
      <c r="I9496" s="2"/>
      <c r="J9496" s="2"/>
      <c r="K9496" s="2"/>
      <c r="L9496" s="2"/>
      <c r="M9496" s="2"/>
      <c r="N9496" s="2"/>
      <c r="O9496" s="2"/>
    </row>
    <row r="9497" spans="5:15" x14ac:dyDescent="0.25">
      <c r="E9497" s="2"/>
      <c r="F9497" s="2"/>
      <c r="G9497" s="5"/>
      <c r="H9497" s="2"/>
      <c r="I9497" s="2"/>
      <c r="J9497" s="2"/>
      <c r="K9497" s="2"/>
      <c r="L9497" s="2"/>
      <c r="M9497" s="2"/>
      <c r="N9497" s="2"/>
      <c r="O9497" s="2"/>
    </row>
    <row r="9498" spans="5:15" x14ac:dyDescent="0.25">
      <c r="E9498" s="2"/>
      <c r="F9498" s="2"/>
      <c r="G9498" s="5"/>
      <c r="H9498" s="2"/>
      <c r="I9498" s="2"/>
      <c r="J9498" s="2"/>
      <c r="K9498" s="2"/>
      <c r="L9498" s="2"/>
      <c r="M9498" s="2"/>
      <c r="N9498" s="2"/>
      <c r="O9498" s="2"/>
    </row>
    <row r="9499" spans="5:15" x14ac:dyDescent="0.25">
      <c r="K9499" s="2"/>
      <c r="L9499" s="2"/>
      <c r="M9499" s="2"/>
      <c r="N9499" s="2"/>
      <c r="O9499" s="2"/>
    </row>
    <row r="9500" spans="5:15" x14ac:dyDescent="0.25">
      <c r="E9500" s="2"/>
      <c r="F9500" s="2"/>
      <c r="G9500" s="5"/>
      <c r="H9500" s="2"/>
      <c r="I9500" s="2"/>
      <c r="J9500" s="2"/>
      <c r="K9500" s="2"/>
      <c r="L9500" s="2"/>
      <c r="M9500" s="2"/>
      <c r="N9500" s="2"/>
      <c r="O9500" s="2"/>
    </row>
    <row r="9501" spans="5:15" x14ac:dyDescent="0.25">
      <c r="E9501" s="2"/>
      <c r="F9501" s="2"/>
      <c r="G9501" s="5"/>
      <c r="H9501" s="2"/>
      <c r="I9501" s="2"/>
      <c r="J9501" s="2"/>
      <c r="K9501" s="2"/>
      <c r="L9501" s="2"/>
      <c r="M9501" s="2"/>
      <c r="N9501" s="2"/>
      <c r="O9501" s="2"/>
    </row>
    <row r="9502" spans="5:15" x14ac:dyDescent="0.25">
      <c r="E9502" s="2"/>
      <c r="F9502" s="2"/>
      <c r="G9502" s="5"/>
      <c r="H9502" s="2"/>
      <c r="I9502" s="2"/>
      <c r="J9502" s="2"/>
      <c r="K9502" s="2"/>
      <c r="L9502" s="2"/>
      <c r="M9502" s="2"/>
      <c r="N9502" s="2"/>
      <c r="O9502" s="2"/>
    </row>
    <row r="9503" spans="5:15" x14ac:dyDescent="0.25">
      <c r="E9503" s="2"/>
      <c r="F9503" s="2"/>
      <c r="G9503" s="5"/>
      <c r="H9503" s="2"/>
      <c r="I9503" s="2"/>
      <c r="J9503" s="2"/>
      <c r="K9503" s="2"/>
      <c r="L9503" s="2"/>
      <c r="M9503" s="2"/>
      <c r="N9503" s="2"/>
      <c r="O9503" s="2"/>
    </row>
    <row r="9504" spans="5:15" x14ac:dyDescent="0.25">
      <c r="E9504" s="2"/>
      <c r="F9504" s="2"/>
      <c r="G9504" s="5"/>
      <c r="H9504" s="2"/>
      <c r="I9504" s="2"/>
      <c r="J9504" s="2"/>
      <c r="K9504" s="2"/>
      <c r="L9504" s="2"/>
      <c r="M9504" s="2"/>
      <c r="N9504" s="2"/>
      <c r="O9504" s="2"/>
    </row>
    <row r="9505" spans="5:15" x14ac:dyDescent="0.25">
      <c r="E9505" s="2"/>
      <c r="F9505" s="2"/>
      <c r="G9505" s="5"/>
      <c r="H9505" s="2"/>
      <c r="I9505" s="2"/>
      <c r="J9505" s="2"/>
      <c r="K9505" s="2"/>
      <c r="L9505" s="2"/>
      <c r="M9505" s="2"/>
      <c r="N9505" s="2"/>
      <c r="O9505" s="2"/>
    </row>
    <row r="9506" spans="5:15" x14ac:dyDescent="0.25">
      <c r="E9506" s="2"/>
      <c r="F9506" s="2"/>
      <c r="G9506" s="5"/>
      <c r="H9506" s="2"/>
      <c r="I9506" s="2"/>
      <c r="J9506" s="2"/>
      <c r="K9506" s="2"/>
      <c r="L9506" s="2"/>
      <c r="M9506" s="2"/>
      <c r="N9506" s="2"/>
      <c r="O9506" s="2"/>
    </row>
    <row r="9507" spans="5:15" x14ac:dyDescent="0.25">
      <c r="E9507" s="2"/>
      <c r="F9507" s="2"/>
      <c r="G9507" s="5"/>
      <c r="H9507" s="2"/>
      <c r="I9507" s="2"/>
      <c r="J9507" s="2"/>
      <c r="K9507" s="2"/>
      <c r="L9507" s="2"/>
      <c r="M9507" s="2"/>
      <c r="N9507" s="2"/>
      <c r="O9507" s="2"/>
    </row>
    <row r="9508" spans="5:15" x14ac:dyDescent="0.25">
      <c r="E9508" s="2"/>
      <c r="F9508" s="2"/>
      <c r="G9508" s="5"/>
      <c r="H9508" s="2"/>
      <c r="I9508" s="2"/>
      <c r="J9508" s="2"/>
      <c r="K9508" s="2"/>
      <c r="L9508" s="2"/>
      <c r="M9508" s="2"/>
      <c r="N9508" s="2"/>
      <c r="O9508" s="2"/>
    </row>
    <row r="9509" spans="5:15" x14ac:dyDescent="0.25">
      <c r="E9509" s="2"/>
      <c r="F9509" s="2"/>
      <c r="G9509" s="5"/>
      <c r="H9509" s="2"/>
      <c r="I9509" s="2"/>
      <c r="J9509" s="2"/>
      <c r="K9509" s="2"/>
      <c r="L9509" s="2"/>
      <c r="M9509" s="2"/>
      <c r="N9509" s="2"/>
      <c r="O9509" s="2"/>
    </row>
    <row r="9510" spans="5:15" x14ac:dyDescent="0.25">
      <c r="E9510" s="2"/>
      <c r="F9510" s="2"/>
      <c r="G9510" s="5"/>
      <c r="H9510" s="2"/>
      <c r="I9510" s="2"/>
      <c r="J9510" s="2"/>
      <c r="K9510" s="2"/>
      <c r="L9510" s="2"/>
      <c r="M9510" s="2"/>
      <c r="N9510" s="2"/>
      <c r="O9510" s="2"/>
    </row>
    <row r="9511" spans="5:15" x14ac:dyDescent="0.25">
      <c r="M9511" s="2"/>
    </row>
    <row r="9512" spans="5:15" x14ac:dyDescent="0.25">
      <c r="E9512" s="2"/>
      <c r="F9512" s="2"/>
      <c r="G9512" s="5"/>
      <c r="H9512" s="2"/>
      <c r="I9512" s="2"/>
      <c r="J9512" s="2"/>
      <c r="K9512" s="2"/>
      <c r="L9512" s="2"/>
      <c r="M9512" s="2"/>
      <c r="N9512" s="2"/>
      <c r="O9512" s="2"/>
    </row>
    <row r="9513" spans="5:15" x14ac:dyDescent="0.25">
      <c r="E9513" s="2"/>
      <c r="F9513" s="2"/>
      <c r="G9513" s="5"/>
      <c r="H9513" s="2"/>
      <c r="I9513" s="2"/>
      <c r="J9513" s="2"/>
      <c r="K9513" s="2"/>
      <c r="L9513" s="2"/>
      <c r="M9513" s="2"/>
      <c r="N9513" s="2"/>
      <c r="O9513" s="2"/>
    </row>
    <row r="9514" spans="5:15" x14ac:dyDescent="0.25">
      <c r="E9514" s="2"/>
      <c r="F9514" s="2"/>
      <c r="G9514" s="5"/>
      <c r="H9514" s="2"/>
      <c r="I9514" s="2"/>
      <c r="J9514" s="2"/>
      <c r="K9514" s="2"/>
      <c r="L9514" s="2"/>
      <c r="M9514" s="2"/>
      <c r="N9514" s="2"/>
      <c r="O9514" s="2"/>
    </row>
    <row r="9515" spans="5:15" x14ac:dyDescent="0.25">
      <c r="E9515" s="2"/>
      <c r="F9515" s="2"/>
      <c r="G9515" s="5"/>
      <c r="H9515" s="2"/>
      <c r="I9515" s="2"/>
      <c r="J9515" s="2"/>
      <c r="K9515" s="2"/>
      <c r="L9515" s="2"/>
      <c r="M9515" s="2"/>
      <c r="N9515" s="2"/>
      <c r="O9515" s="2"/>
    </row>
    <row r="9516" spans="5:15" x14ac:dyDescent="0.25">
      <c r="E9516" s="2"/>
      <c r="F9516" s="2"/>
      <c r="G9516" s="5"/>
      <c r="H9516" s="2"/>
      <c r="I9516" s="2"/>
      <c r="J9516" s="2"/>
      <c r="K9516" s="2"/>
      <c r="L9516" s="2"/>
      <c r="M9516" s="2"/>
      <c r="N9516" s="2"/>
      <c r="O9516" s="2"/>
    </row>
    <row r="9517" spans="5:15" x14ac:dyDescent="0.25">
      <c r="E9517" s="2"/>
      <c r="F9517" s="2"/>
      <c r="G9517" s="5"/>
      <c r="H9517" s="2"/>
      <c r="I9517" s="2"/>
      <c r="J9517" s="2"/>
      <c r="K9517" s="2"/>
      <c r="L9517" s="2"/>
      <c r="M9517" s="2"/>
      <c r="N9517" s="2"/>
      <c r="O9517" s="2"/>
    </row>
    <row r="9518" spans="5:15" x14ac:dyDescent="0.25">
      <c r="E9518" s="2"/>
      <c r="F9518" s="2"/>
      <c r="G9518" s="5"/>
      <c r="H9518" s="2"/>
      <c r="I9518" s="2"/>
      <c r="J9518" s="2"/>
      <c r="K9518" s="2"/>
      <c r="L9518" s="2"/>
      <c r="M9518" s="2"/>
      <c r="N9518" s="2"/>
      <c r="O9518" s="2"/>
    </row>
    <row r="9519" spans="5:15" x14ac:dyDescent="0.25">
      <c r="E9519" s="2"/>
      <c r="F9519" s="2"/>
      <c r="G9519" s="5"/>
      <c r="H9519" s="2"/>
      <c r="I9519" s="2"/>
      <c r="J9519" s="2"/>
      <c r="K9519" s="2"/>
      <c r="L9519" s="2"/>
      <c r="M9519" s="2"/>
      <c r="N9519" s="2"/>
      <c r="O9519" s="2"/>
    </row>
    <row r="9521" spans="5:15" x14ac:dyDescent="0.25">
      <c r="E9521" s="2"/>
    </row>
    <row r="9523" spans="5:15" x14ac:dyDescent="0.25">
      <c r="E9523" s="2"/>
      <c r="F9523" s="2"/>
      <c r="G9523" s="5"/>
      <c r="H9523" s="2"/>
      <c r="I9523" s="2"/>
      <c r="J9523" s="2"/>
      <c r="K9523" s="2"/>
      <c r="L9523" s="2"/>
      <c r="M9523" s="2"/>
      <c r="N9523" s="2"/>
      <c r="O9523" s="2"/>
    </row>
    <row r="9524" spans="5:15" x14ac:dyDescent="0.25">
      <c r="N9524" s="2"/>
      <c r="O9524" s="2"/>
    </row>
    <row r="9525" spans="5:15" x14ac:dyDescent="0.25">
      <c r="E9525" s="2"/>
      <c r="F9525" s="2"/>
      <c r="G9525" s="5"/>
      <c r="H9525" s="2"/>
      <c r="I9525" s="2"/>
      <c r="J9525" s="2"/>
      <c r="K9525" s="2"/>
      <c r="L9525" s="2"/>
      <c r="M9525" s="2"/>
      <c r="N9525" s="2"/>
      <c r="O9525" s="2"/>
    </row>
    <row r="9526" spans="5:15" x14ac:dyDescent="0.25">
      <c r="I9526" s="2"/>
      <c r="J9526" s="2"/>
      <c r="K9526" s="2"/>
      <c r="L9526" s="2"/>
      <c r="M9526" s="2"/>
      <c r="N9526" s="2"/>
      <c r="O9526" s="2"/>
    </row>
    <row r="9529" spans="5:15" x14ac:dyDescent="0.25">
      <c r="E9529" s="2"/>
      <c r="F9529" s="2"/>
      <c r="G9529" s="5"/>
      <c r="H9529" s="2"/>
      <c r="I9529" s="2"/>
      <c r="J9529" s="2"/>
      <c r="K9529" s="2"/>
      <c r="L9529" s="2"/>
      <c r="M9529" s="2"/>
      <c r="N9529" s="2"/>
      <c r="O9529" s="2"/>
    </row>
    <row r="9530" spans="5:15" x14ac:dyDescent="0.25">
      <c r="E9530" s="2"/>
      <c r="F9530" s="2"/>
      <c r="G9530" s="5"/>
      <c r="H9530" s="2"/>
      <c r="I9530" s="2"/>
      <c r="J9530" s="2"/>
      <c r="K9530" s="2"/>
      <c r="L9530" s="2"/>
      <c r="M9530" s="2"/>
      <c r="N9530" s="2"/>
      <c r="O9530" s="2"/>
    </row>
    <row r="9531" spans="5:15" x14ac:dyDescent="0.25">
      <c r="L9531" s="2"/>
      <c r="M9531" s="2"/>
      <c r="N9531" s="2"/>
      <c r="O9531" s="2"/>
    </row>
    <row r="9532" spans="5:15" x14ac:dyDescent="0.25">
      <c r="L9532" s="2"/>
      <c r="M9532" s="2"/>
      <c r="N9532" s="2"/>
      <c r="O9532" s="2"/>
    </row>
    <row r="9533" spans="5:15" x14ac:dyDescent="0.25">
      <c r="L9533" s="2"/>
      <c r="M9533" s="2"/>
      <c r="N9533" s="2"/>
      <c r="O9533" s="2"/>
    </row>
    <row r="9534" spans="5:15" x14ac:dyDescent="0.25">
      <c r="M9534" s="2"/>
      <c r="N9534" s="2"/>
      <c r="O9534" s="2"/>
    </row>
    <row r="9535" spans="5:15" x14ac:dyDescent="0.25">
      <c r="M9535" s="2"/>
      <c r="N9535" s="2"/>
      <c r="O9535" s="2"/>
    </row>
    <row r="9536" spans="5:15" x14ac:dyDescent="0.25">
      <c r="E9536" s="2"/>
      <c r="F9536" s="2"/>
      <c r="G9536" s="5"/>
      <c r="H9536" s="2"/>
      <c r="I9536" s="2"/>
      <c r="J9536" s="2"/>
      <c r="K9536" s="2"/>
      <c r="L9536" s="2"/>
      <c r="M9536" s="2"/>
      <c r="N9536" s="2"/>
      <c r="O9536" s="2"/>
    </row>
    <row r="9537" spans="5:15" x14ac:dyDescent="0.25">
      <c r="E9537" s="2"/>
      <c r="F9537" s="2"/>
      <c r="G9537" s="5"/>
      <c r="H9537" s="2"/>
      <c r="I9537" s="2"/>
      <c r="J9537" s="2"/>
      <c r="K9537" s="2"/>
      <c r="L9537" s="2"/>
      <c r="M9537" s="2"/>
      <c r="N9537" s="2"/>
      <c r="O9537" s="2"/>
    </row>
    <row r="9538" spans="5:15" x14ac:dyDescent="0.25">
      <c r="E9538" s="2"/>
      <c r="F9538" s="2"/>
      <c r="G9538" s="5"/>
      <c r="H9538" s="2"/>
      <c r="I9538" s="2"/>
      <c r="J9538" s="2"/>
      <c r="K9538" s="2"/>
      <c r="L9538" s="2"/>
      <c r="M9538" s="2"/>
      <c r="N9538" s="2"/>
      <c r="O9538" s="2"/>
    </row>
    <row r="9539" spans="5:15" x14ac:dyDescent="0.25">
      <c r="E9539" s="2"/>
      <c r="F9539" s="2"/>
      <c r="G9539" s="5"/>
      <c r="H9539" s="2"/>
      <c r="I9539" s="2"/>
      <c r="J9539" s="2"/>
      <c r="K9539" s="2"/>
      <c r="L9539" s="2"/>
      <c r="M9539" s="2"/>
      <c r="N9539" s="2"/>
      <c r="O9539" s="2"/>
    </row>
    <row r="9541" spans="5:15" x14ac:dyDescent="0.25">
      <c r="E9541" s="2"/>
      <c r="F9541" s="2"/>
      <c r="G9541" s="5"/>
      <c r="H9541" s="2"/>
      <c r="I9541" s="2"/>
      <c r="J9541" s="2"/>
      <c r="K9541" s="2"/>
      <c r="L9541" s="2"/>
      <c r="M9541" s="2"/>
      <c r="N9541" s="2"/>
      <c r="O9541" s="2"/>
    </row>
    <row r="9542" spans="5:15" x14ac:dyDescent="0.25">
      <c r="E9542" s="2"/>
      <c r="F9542" s="2"/>
      <c r="G9542" s="5"/>
      <c r="H9542" s="2"/>
      <c r="I9542" s="2"/>
      <c r="J9542" s="2"/>
      <c r="K9542" s="2"/>
      <c r="L9542" s="2"/>
      <c r="M9542" s="2"/>
      <c r="N9542" s="2"/>
      <c r="O9542" s="2"/>
    </row>
    <row r="9543" spans="5:15" x14ac:dyDescent="0.25">
      <c r="E9543" s="2"/>
      <c r="F9543" s="2"/>
      <c r="G9543" s="5"/>
      <c r="H9543" s="2"/>
      <c r="I9543" s="2"/>
      <c r="J9543" s="2"/>
      <c r="K9543" s="2"/>
      <c r="L9543" s="2"/>
      <c r="M9543" s="2"/>
      <c r="N9543" s="2"/>
      <c r="O9543" s="2"/>
    </row>
    <row r="9544" spans="5:15" x14ac:dyDescent="0.25">
      <c r="E9544" s="2"/>
      <c r="F9544" s="2"/>
      <c r="G9544" s="5"/>
      <c r="H9544" s="2"/>
      <c r="I9544" s="2"/>
      <c r="J9544" s="2"/>
      <c r="K9544" s="2"/>
      <c r="L9544" s="2"/>
      <c r="M9544" s="2"/>
      <c r="N9544" s="2"/>
      <c r="O9544" s="2"/>
    </row>
    <row r="9545" spans="5:15" x14ac:dyDescent="0.25">
      <c r="E9545" s="2"/>
      <c r="F9545" s="2"/>
      <c r="G9545" s="5"/>
      <c r="H9545" s="2"/>
      <c r="I9545" s="2"/>
      <c r="J9545" s="2"/>
      <c r="K9545" s="2"/>
      <c r="L9545" s="2"/>
      <c r="M9545" s="2"/>
      <c r="N9545" s="2"/>
      <c r="O9545" s="2"/>
    </row>
    <row r="9546" spans="5:15" x14ac:dyDescent="0.25">
      <c r="E9546" s="2"/>
      <c r="F9546" s="2"/>
      <c r="G9546" s="5"/>
      <c r="H9546" s="2"/>
      <c r="I9546" s="2"/>
      <c r="J9546" s="2"/>
      <c r="K9546" s="2"/>
      <c r="L9546" s="2"/>
      <c r="M9546" s="2"/>
      <c r="N9546" s="2"/>
      <c r="O9546" s="2"/>
    </row>
    <row r="9547" spans="5:15" x14ac:dyDescent="0.25">
      <c r="E9547" s="2"/>
      <c r="F9547" s="2"/>
      <c r="G9547" s="5"/>
      <c r="H9547" s="2"/>
      <c r="I9547" s="2"/>
      <c r="J9547" s="2"/>
      <c r="K9547" s="2"/>
      <c r="L9547" s="2"/>
      <c r="M9547" s="2"/>
      <c r="N9547" s="2"/>
      <c r="O9547" s="2"/>
    </row>
    <row r="9548" spans="5:15" x14ac:dyDescent="0.25">
      <c r="E9548" s="2"/>
      <c r="F9548" s="2"/>
      <c r="G9548" s="5"/>
      <c r="H9548" s="2"/>
      <c r="I9548" s="2"/>
      <c r="J9548" s="2"/>
      <c r="K9548" s="2"/>
      <c r="L9548" s="2"/>
      <c r="M9548" s="2"/>
      <c r="N9548" s="2"/>
      <c r="O9548" s="2"/>
    </row>
    <row r="9549" spans="5:15" x14ac:dyDescent="0.25">
      <c r="E9549" s="2"/>
      <c r="F9549" s="2"/>
      <c r="G9549" s="5"/>
      <c r="H9549" s="2"/>
      <c r="I9549" s="2"/>
      <c r="J9549" s="2"/>
      <c r="K9549" s="2"/>
      <c r="L9549" s="2"/>
      <c r="M9549" s="2"/>
      <c r="N9549" s="2"/>
      <c r="O9549" s="2"/>
    </row>
    <row r="9550" spans="5:15" x14ac:dyDescent="0.25">
      <c r="E9550" s="2"/>
      <c r="F9550" s="2"/>
      <c r="G9550" s="5"/>
      <c r="H9550" s="2"/>
      <c r="I9550" s="2"/>
      <c r="J9550" s="2"/>
      <c r="K9550" s="2"/>
      <c r="L9550" s="2"/>
      <c r="M9550" s="2"/>
      <c r="N9550" s="2"/>
      <c r="O9550" s="2"/>
    </row>
    <row r="9551" spans="5:15" x14ac:dyDescent="0.25">
      <c r="E9551" s="2"/>
      <c r="F9551" s="2"/>
      <c r="G9551" s="5"/>
      <c r="H9551" s="2"/>
      <c r="I9551" s="2"/>
      <c r="J9551" s="2"/>
      <c r="K9551" s="2"/>
      <c r="L9551" s="2"/>
      <c r="M9551" s="2"/>
      <c r="N9551" s="2"/>
      <c r="O9551" s="2"/>
    </row>
    <row r="9553" spans="5:15" x14ac:dyDescent="0.25">
      <c r="E9553" s="2"/>
      <c r="F9553" s="2"/>
      <c r="G9553" s="5"/>
      <c r="H9553" s="2"/>
      <c r="I9553" s="2"/>
      <c r="J9553" s="2"/>
      <c r="K9553" s="2"/>
      <c r="L9553" s="2"/>
      <c r="M9553" s="2"/>
      <c r="N9553" s="2"/>
      <c r="O9553" s="2"/>
    </row>
    <row r="9554" spans="5:15" x14ac:dyDescent="0.25">
      <c r="E9554" s="2"/>
      <c r="F9554" s="2"/>
      <c r="G9554" s="5"/>
      <c r="H9554" s="2"/>
      <c r="I9554" s="2"/>
      <c r="J9554" s="2"/>
      <c r="K9554" s="2"/>
      <c r="L9554" s="2"/>
      <c r="M9554" s="2"/>
      <c r="N9554" s="2"/>
      <c r="O9554" s="2"/>
    </row>
    <row r="9555" spans="5:15" x14ac:dyDescent="0.25">
      <c r="E9555" s="2"/>
      <c r="F9555" s="2"/>
      <c r="G9555" s="5"/>
      <c r="H9555" s="2"/>
      <c r="I9555" s="2"/>
      <c r="J9555" s="2"/>
      <c r="K9555" s="2"/>
      <c r="L9555" s="2"/>
      <c r="M9555" s="2"/>
      <c r="N9555" s="2"/>
      <c r="O9555" s="2"/>
    </row>
    <row r="9556" spans="5:15" x14ac:dyDescent="0.25">
      <c r="E9556" s="2"/>
      <c r="F9556" s="2"/>
      <c r="G9556" s="5"/>
      <c r="H9556" s="2"/>
      <c r="I9556" s="2"/>
      <c r="J9556" s="2"/>
      <c r="K9556" s="2"/>
      <c r="L9556" s="2"/>
      <c r="M9556" s="2"/>
      <c r="N9556" s="2"/>
      <c r="O9556" s="2"/>
    </row>
    <row r="9557" spans="5:15" x14ac:dyDescent="0.25">
      <c r="E9557" s="2"/>
      <c r="F9557" s="2"/>
      <c r="G9557" s="5"/>
      <c r="H9557" s="2"/>
      <c r="I9557" s="2"/>
      <c r="J9557" s="2"/>
      <c r="K9557" s="2"/>
      <c r="L9557" s="2"/>
      <c r="M9557" s="2"/>
      <c r="N9557" s="2"/>
      <c r="O9557" s="2"/>
    </row>
    <row r="9558" spans="5:15" x14ac:dyDescent="0.25">
      <c r="E9558" s="2"/>
      <c r="F9558" s="2"/>
      <c r="G9558" s="5"/>
      <c r="H9558" s="2"/>
      <c r="I9558" s="2"/>
      <c r="J9558" s="2"/>
      <c r="K9558" s="2"/>
      <c r="L9558" s="2"/>
      <c r="M9558" s="2"/>
      <c r="N9558" s="2"/>
      <c r="O9558" s="2"/>
    </row>
    <row r="9559" spans="5:15" x14ac:dyDescent="0.25">
      <c r="E9559" s="2"/>
      <c r="F9559" s="2"/>
      <c r="G9559" s="5"/>
      <c r="H9559" s="2"/>
      <c r="I9559" s="2"/>
      <c r="J9559" s="2"/>
      <c r="K9559" s="2"/>
      <c r="L9559" s="2"/>
      <c r="M9559" s="2"/>
      <c r="N9559" s="2"/>
      <c r="O9559" s="2"/>
    </row>
    <row r="9560" spans="5:15" x14ac:dyDescent="0.25">
      <c r="E9560" s="2"/>
      <c r="F9560" s="2"/>
      <c r="G9560" s="5"/>
      <c r="H9560" s="2"/>
      <c r="I9560" s="2"/>
      <c r="J9560" s="2"/>
      <c r="K9560" s="2"/>
      <c r="L9560" s="2"/>
      <c r="M9560" s="2"/>
      <c r="N9560" s="2"/>
      <c r="O9560" s="2"/>
    </row>
    <row r="9561" spans="5:15" x14ac:dyDescent="0.25">
      <c r="E9561" s="2"/>
      <c r="F9561" s="2"/>
      <c r="G9561" s="5"/>
      <c r="H9561" s="2"/>
      <c r="I9561" s="2"/>
      <c r="J9561" s="2"/>
      <c r="K9561" s="2"/>
      <c r="L9561" s="2"/>
      <c r="M9561" s="2"/>
      <c r="N9561" s="2"/>
      <c r="O9561" s="2"/>
    </row>
    <row r="9562" spans="5:15" x14ac:dyDescent="0.25">
      <c r="E9562" s="2"/>
      <c r="F9562" s="2"/>
      <c r="G9562" s="5"/>
      <c r="H9562" s="2"/>
      <c r="I9562" s="2"/>
      <c r="J9562" s="2"/>
      <c r="K9562" s="2"/>
      <c r="L9562" s="2"/>
      <c r="M9562" s="2"/>
      <c r="N9562" s="2"/>
      <c r="O9562" s="2"/>
    </row>
    <row r="9563" spans="5:15" x14ac:dyDescent="0.25">
      <c r="E9563" s="2"/>
      <c r="F9563" s="2"/>
      <c r="G9563" s="5"/>
      <c r="H9563" s="2"/>
      <c r="I9563" s="2"/>
      <c r="J9563" s="2"/>
      <c r="K9563" s="2"/>
      <c r="L9563" s="2"/>
      <c r="M9563" s="2"/>
      <c r="N9563" s="2"/>
      <c r="O9563" s="2"/>
    </row>
    <row r="9565" spans="5:15" x14ac:dyDescent="0.25">
      <c r="E9565" s="2"/>
      <c r="F9565" s="2"/>
      <c r="G9565" s="5"/>
      <c r="H9565" s="2"/>
      <c r="I9565" s="2"/>
      <c r="J9565" s="2"/>
      <c r="K9565" s="2"/>
      <c r="L9565" s="2"/>
      <c r="M9565" s="2"/>
      <c r="N9565" s="2"/>
      <c r="O9565" s="2"/>
    </row>
    <row r="9566" spans="5:15" x14ac:dyDescent="0.25">
      <c r="F9566" s="2"/>
      <c r="G9566" s="5"/>
      <c r="H9566" s="2"/>
      <c r="I9566" s="2"/>
      <c r="J9566" s="2"/>
      <c r="K9566" s="2"/>
      <c r="L9566" s="2"/>
      <c r="M9566" s="2"/>
      <c r="N9566" s="2"/>
      <c r="O9566" s="2"/>
    </row>
    <row r="9567" spans="5:15" x14ac:dyDescent="0.25">
      <c r="E9567" s="2"/>
      <c r="F9567" s="2"/>
      <c r="G9567" s="5"/>
      <c r="H9567" s="2"/>
      <c r="I9567" s="2"/>
      <c r="J9567" s="2"/>
      <c r="K9567" s="2"/>
      <c r="L9567" s="2"/>
      <c r="M9567" s="2"/>
      <c r="N9567" s="2"/>
      <c r="O9567" s="2"/>
    </row>
    <row r="9568" spans="5:15" x14ac:dyDescent="0.25">
      <c r="F9568" s="2"/>
      <c r="G9568" s="5"/>
      <c r="H9568" s="2"/>
      <c r="I9568" s="2"/>
      <c r="J9568" s="2"/>
      <c r="K9568" s="2"/>
      <c r="L9568" s="2"/>
      <c r="M9568" s="2"/>
      <c r="N9568" s="2"/>
      <c r="O9568" s="2"/>
    </row>
    <row r="9569" spans="5:15" x14ac:dyDescent="0.25">
      <c r="E9569" s="2"/>
      <c r="F9569" s="2"/>
      <c r="G9569" s="5"/>
      <c r="H9569" s="2"/>
      <c r="I9569" s="2"/>
      <c r="J9569" s="2"/>
      <c r="K9569" s="2"/>
      <c r="L9569" s="2"/>
      <c r="M9569" s="2"/>
      <c r="N9569" s="2"/>
      <c r="O9569" s="2"/>
    </row>
    <row r="9570" spans="5:15" x14ac:dyDescent="0.25">
      <c r="E9570" s="2"/>
      <c r="F9570" s="2"/>
      <c r="G9570" s="5"/>
      <c r="H9570" s="2"/>
      <c r="I9570" s="2"/>
      <c r="J9570" s="2"/>
      <c r="K9570" s="2"/>
      <c r="L9570" s="2"/>
      <c r="M9570" s="2"/>
      <c r="N9570" s="2"/>
      <c r="O9570" s="2"/>
    </row>
    <row r="9571" spans="5:15" x14ac:dyDescent="0.25">
      <c r="E9571" s="2"/>
      <c r="F9571" s="2"/>
      <c r="G9571" s="5"/>
      <c r="H9571" s="2"/>
      <c r="I9571" s="2"/>
      <c r="J9571" s="2"/>
      <c r="K9571" s="2"/>
      <c r="L9571" s="2"/>
      <c r="M9571" s="2"/>
      <c r="N9571" s="2"/>
      <c r="O9571" s="2"/>
    </row>
    <row r="9572" spans="5:15" x14ac:dyDescent="0.25">
      <c r="F9572" s="2"/>
      <c r="G9572" s="5"/>
      <c r="H9572" s="2"/>
      <c r="I9572" s="2"/>
      <c r="J9572" s="2"/>
      <c r="K9572" s="2"/>
      <c r="L9572" s="2"/>
      <c r="M9572" s="2"/>
      <c r="N9572" s="2"/>
      <c r="O9572" s="2"/>
    </row>
    <row r="9573" spans="5:15" x14ac:dyDescent="0.25">
      <c r="E9573" s="2"/>
      <c r="F9573" s="2"/>
      <c r="G9573" s="5"/>
      <c r="H9573" s="2"/>
      <c r="I9573" s="2"/>
      <c r="J9573" s="2"/>
      <c r="K9573" s="2"/>
      <c r="L9573" s="2"/>
      <c r="M9573" s="2"/>
      <c r="N9573" s="2"/>
      <c r="O9573" s="2"/>
    </row>
    <row r="9574" spans="5:15" x14ac:dyDescent="0.25">
      <c r="E9574" s="2"/>
      <c r="F9574" s="2"/>
      <c r="G9574" s="5"/>
      <c r="H9574" s="2"/>
      <c r="I9574" s="2"/>
      <c r="J9574" s="2"/>
      <c r="K9574" s="2"/>
      <c r="L9574" s="2"/>
      <c r="M9574" s="2"/>
      <c r="N9574" s="2"/>
      <c r="O9574" s="2"/>
    </row>
    <row r="9576" spans="5:15" x14ac:dyDescent="0.25">
      <c r="E9576" s="2"/>
      <c r="F9576" s="2"/>
      <c r="G9576" s="5"/>
      <c r="H9576" s="2"/>
      <c r="I9576" s="2"/>
      <c r="J9576" s="2"/>
      <c r="K9576" s="2"/>
      <c r="L9576" s="2"/>
      <c r="M9576" s="2"/>
      <c r="N9576" s="2"/>
      <c r="O9576" s="2"/>
    </row>
    <row r="9577" spans="5:15" x14ac:dyDescent="0.25">
      <c r="E9577" s="2"/>
      <c r="F9577" s="2"/>
      <c r="G9577" s="5"/>
      <c r="H9577" s="2"/>
      <c r="I9577" s="2"/>
      <c r="J9577" s="2"/>
      <c r="K9577" s="2"/>
      <c r="L9577" s="2"/>
      <c r="M9577" s="2"/>
      <c r="N9577" s="2"/>
      <c r="O9577" s="2"/>
    </row>
    <row r="9578" spans="5:15" x14ac:dyDescent="0.25">
      <c r="E9578" s="2"/>
      <c r="F9578" s="2"/>
      <c r="G9578" s="5"/>
      <c r="H9578" s="2"/>
      <c r="I9578" s="2"/>
      <c r="J9578" s="2"/>
      <c r="K9578" s="2"/>
      <c r="L9578" s="2"/>
      <c r="M9578" s="2"/>
      <c r="N9578" s="2"/>
      <c r="O9578" s="2"/>
    </row>
    <row r="9579" spans="5:15" x14ac:dyDescent="0.25">
      <c r="E9579" s="2"/>
      <c r="F9579" s="2"/>
      <c r="G9579" s="5"/>
      <c r="H9579" s="2"/>
      <c r="I9579" s="2"/>
      <c r="J9579" s="2"/>
      <c r="K9579" s="2"/>
      <c r="L9579" s="2"/>
      <c r="M9579" s="2"/>
      <c r="N9579" s="2"/>
      <c r="O9579" s="2"/>
    </row>
    <row r="9580" spans="5:15" x14ac:dyDescent="0.25">
      <c r="E9580" s="2"/>
      <c r="F9580" s="2"/>
      <c r="G9580" s="5"/>
      <c r="H9580" s="2"/>
      <c r="I9580" s="2"/>
      <c r="J9580" s="2"/>
      <c r="K9580" s="2"/>
      <c r="L9580" s="2"/>
      <c r="M9580" s="2"/>
      <c r="N9580" s="2"/>
      <c r="O9580" s="2"/>
    </row>
    <row r="9581" spans="5:15" x14ac:dyDescent="0.25">
      <c r="E9581" s="2"/>
      <c r="F9581" s="2"/>
      <c r="G9581" s="5"/>
      <c r="H9581" s="2"/>
      <c r="I9581" s="2"/>
      <c r="J9581" s="2"/>
      <c r="K9581" s="2"/>
      <c r="L9581" s="2"/>
      <c r="M9581" s="2"/>
      <c r="N9581" s="2"/>
      <c r="O9581" s="2"/>
    </row>
    <row r="9582" spans="5:15" x14ac:dyDescent="0.25">
      <c r="E9582" s="2"/>
      <c r="F9582" s="2"/>
      <c r="G9582" s="5"/>
      <c r="H9582" s="2"/>
      <c r="I9582" s="2"/>
      <c r="J9582" s="2"/>
      <c r="K9582" s="2"/>
      <c r="L9582" s="2"/>
      <c r="M9582" s="2"/>
      <c r="N9582" s="2"/>
      <c r="O9582" s="2"/>
    </row>
    <row r="9583" spans="5:15" x14ac:dyDescent="0.25">
      <c r="F9583" s="2"/>
      <c r="G9583" s="5"/>
      <c r="H9583" s="2"/>
      <c r="I9583" s="2"/>
      <c r="J9583" s="2"/>
      <c r="K9583" s="2"/>
      <c r="L9583" s="2"/>
      <c r="M9583" s="2"/>
      <c r="N9583" s="2"/>
      <c r="O9583" s="2"/>
    </row>
    <row r="9584" spans="5:15" x14ac:dyDescent="0.25">
      <c r="E9584" s="2"/>
      <c r="F9584" s="2"/>
      <c r="G9584" s="5"/>
      <c r="H9584" s="2"/>
      <c r="I9584" s="2"/>
      <c r="J9584" s="2"/>
      <c r="K9584" s="2"/>
      <c r="L9584" s="2"/>
      <c r="M9584" s="2"/>
      <c r="N9584" s="2"/>
      <c r="O9584" s="2"/>
    </row>
    <row r="9587" spans="5:15" x14ac:dyDescent="0.25">
      <c r="E9587" s="2"/>
      <c r="F9587" s="2"/>
      <c r="G9587" s="5"/>
      <c r="H9587" s="2"/>
      <c r="I9587" s="2"/>
      <c r="J9587" s="2"/>
      <c r="K9587" s="2"/>
      <c r="L9587" s="2"/>
      <c r="M9587" s="2"/>
      <c r="N9587" s="2"/>
      <c r="O9587" s="2"/>
    </row>
    <row r="9588" spans="5:15" x14ac:dyDescent="0.25">
      <c r="E9588" s="2"/>
      <c r="F9588" s="2"/>
      <c r="G9588" s="5"/>
      <c r="H9588" s="2"/>
      <c r="I9588" s="2"/>
      <c r="J9588" s="2"/>
      <c r="K9588" s="2"/>
      <c r="L9588" s="2"/>
      <c r="M9588" s="2"/>
      <c r="N9588" s="2"/>
      <c r="O9588" s="2"/>
    </row>
    <row r="9589" spans="5:15" x14ac:dyDescent="0.25">
      <c r="L9589" s="2"/>
      <c r="M9589" s="2"/>
      <c r="N9589" s="2"/>
      <c r="O9589" s="2"/>
    </row>
    <row r="9591" spans="5:15" x14ac:dyDescent="0.25">
      <c r="E9591" s="2"/>
      <c r="F9591" s="2"/>
      <c r="G9591" s="5"/>
      <c r="H9591" s="2"/>
      <c r="I9591" s="2"/>
      <c r="J9591" s="2"/>
      <c r="K9591" s="2"/>
      <c r="L9591" s="2"/>
      <c r="M9591" s="2"/>
      <c r="N9591" s="2"/>
      <c r="O9591" s="2"/>
    </row>
    <row r="9592" spans="5:15" x14ac:dyDescent="0.25">
      <c r="I9592" s="2"/>
      <c r="J9592" s="2"/>
      <c r="K9592" s="2"/>
      <c r="L9592" s="2"/>
      <c r="M9592" s="2"/>
      <c r="N9592" s="2"/>
      <c r="O9592" s="2"/>
    </row>
    <row r="9593" spans="5:15" x14ac:dyDescent="0.25">
      <c r="I9593" s="2"/>
      <c r="J9593" s="2"/>
      <c r="K9593" s="2"/>
      <c r="L9593" s="2"/>
      <c r="M9593" s="2"/>
      <c r="N9593" s="2"/>
      <c r="O9593" s="2"/>
    </row>
    <row r="9594" spans="5:15" x14ac:dyDescent="0.25">
      <c r="M9594" s="2"/>
      <c r="N9594" s="2"/>
      <c r="O9594" s="2"/>
    </row>
    <row r="9595" spans="5:15" x14ac:dyDescent="0.25">
      <c r="H9595" s="2"/>
      <c r="I9595" s="2"/>
      <c r="J9595" s="2"/>
      <c r="K9595" s="2"/>
      <c r="L9595" s="2"/>
      <c r="M9595" s="2"/>
      <c r="N9595" s="2"/>
      <c r="O9595" s="2"/>
    </row>
    <row r="9596" spans="5:15" x14ac:dyDescent="0.25">
      <c r="F9596" s="2"/>
      <c r="G9596" s="5"/>
      <c r="H9596" s="2"/>
      <c r="I9596" s="2"/>
      <c r="J9596" s="2"/>
      <c r="K9596" s="2"/>
      <c r="L9596" s="2"/>
      <c r="M9596" s="2"/>
      <c r="N9596" s="2"/>
      <c r="O9596" s="2"/>
    </row>
    <row r="9599" spans="5:15" x14ac:dyDescent="0.25">
      <c r="E9599" s="2"/>
      <c r="F9599" s="2"/>
      <c r="G9599" s="5"/>
      <c r="H9599" s="2"/>
      <c r="I9599" s="2"/>
      <c r="J9599" s="2"/>
      <c r="K9599" s="2"/>
      <c r="L9599" s="2"/>
      <c r="M9599" s="2"/>
      <c r="N9599" s="2"/>
      <c r="O9599" s="2"/>
    </row>
    <row r="9600" spans="5:15" x14ac:dyDescent="0.25">
      <c r="E9600" s="2"/>
      <c r="F9600" s="2"/>
      <c r="G9600" s="5"/>
      <c r="H9600" s="2"/>
      <c r="I9600" s="2"/>
      <c r="J9600" s="2"/>
      <c r="K9600" s="2"/>
      <c r="L9600" s="2"/>
      <c r="M9600" s="2"/>
      <c r="N9600" s="2"/>
      <c r="O9600" s="2"/>
    </row>
    <row r="9603" spans="5:15" x14ac:dyDescent="0.25">
      <c r="F9603" s="2"/>
      <c r="G9603" s="5"/>
      <c r="H9603" s="2"/>
      <c r="I9603" s="2"/>
      <c r="J9603" s="2"/>
      <c r="K9603" s="2"/>
      <c r="L9603" s="2"/>
      <c r="M9603" s="2"/>
      <c r="N9603" s="2"/>
      <c r="O9603" s="2"/>
    </row>
    <row r="9604" spans="5:15" x14ac:dyDescent="0.25">
      <c r="I9604" s="2"/>
      <c r="J9604" s="2"/>
      <c r="K9604" s="2"/>
      <c r="L9604" s="2"/>
      <c r="M9604" s="2"/>
      <c r="N9604" s="2"/>
      <c r="O9604" s="2"/>
    </row>
    <row r="9605" spans="5:15" x14ac:dyDescent="0.25">
      <c r="I9605" s="2"/>
      <c r="J9605" s="2"/>
      <c r="K9605" s="2"/>
      <c r="L9605" s="2"/>
      <c r="M9605" s="2"/>
      <c r="N9605" s="2"/>
      <c r="O9605" s="2"/>
    </row>
    <row r="9606" spans="5:15" x14ac:dyDescent="0.25">
      <c r="F9606" s="2"/>
      <c r="G9606" s="5"/>
      <c r="H9606" s="2"/>
      <c r="I9606" s="2"/>
      <c r="J9606" s="2"/>
      <c r="K9606" s="2"/>
      <c r="L9606" s="2"/>
      <c r="M9606" s="2"/>
      <c r="N9606" s="2"/>
      <c r="O9606" s="2"/>
    </row>
    <row r="9607" spans="5:15" x14ac:dyDescent="0.25">
      <c r="E9607" s="2"/>
      <c r="F9607" s="2"/>
      <c r="G9607" s="5"/>
      <c r="H9607" s="2"/>
      <c r="I9607" s="2"/>
      <c r="J9607" s="2"/>
      <c r="K9607" s="2"/>
      <c r="L9607" s="2"/>
      <c r="M9607" s="2"/>
      <c r="N9607" s="2"/>
      <c r="O9607" s="2"/>
    </row>
    <row r="9608" spans="5:15" x14ac:dyDescent="0.25">
      <c r="E9608" s="2"/>
      <c r="F9608" s="2"/>
      <c r="G9608" s="5"/>
      <c r="H9608" s="2"/>
      <c r="I9608" s="2"/>
      <c r="J9608" s="2"/>
      <c r="K9608" s="2"/>
      <c r="L9608" s="2"/>
      <c r="M9608" s="2"/>
      <c r="N9608" s="2"/>
      <c r="O9608" s="2"/>
    </row>
    <row r="9609" spans="5:15" x14ac:dyDescent="0.25">
      <c r="E9609" s="2"/>
      <c r="F9609" s="2"/>
      <c r="G9609" s="5"/>
      <c r="H9609" s="2"/>
      <c r="I9609" s="2"/>
      <c r="J9609" s="2"/>
      <c r="K9609" s="2"/>
      <c r="L9609" s="2"/>
      <c r="M9609" s="2"/>
      <c r="N9609" s="2"/>
      <c r="O9609" s="2"/>
    </row>
    <row r="9611" spans="5:15" x14ac:dyDescent="0.25">
      <c r="E9611" s="2"/>
      <c r="F9611" s="2"/>
      <c r="G9611" s="5"/>
      <c r="H9611" s="2"/>
      <c r="I9611" s="2"/>
      <c r="J9611" s="2"/>
      <c r="K9611" s="2"/>
      <c r="L9611" s="2"/>
      <c r="M9611" s="2"/>
      <c r="N9611" s="2"/>
      <c r="O9611" s="2"/>
    </row>
    <row r="9612" spans="5:15" x14ac:dyDescent="0.25">
      <c r="E9612" s="2"/>
      <c r="F9612" s="2"/>
      <c r="G9612" s="5"/>
      <c r="H9612" s="2"/>
      <c r="I9612" s="2"/>
      <c r="J9612" s="2"/>
      <c r="K9612" s="2"/>
      <c r="L9612" s="2"/>
      <c r="M9612" s="2"/>
      <c r="N9612" s="2"/>
      <c r="O9612" s="2"/>
    </row>
    <row r="9613" spans="5:15" x14ac:dyDescent="0.25">
      <c r="E9613" s="2"/>
      <c r="F9613" s="2"/>
      <c r="G9613" s="5"/>
      <c r="H9613" s="2"/>
      <c r="I9613" s="2"/>
      <c r="J9613" s="2"/>
      <c r="K9613" s="2"/>
      <c r="L9613" s="2"/>
      <c r="M9613" s="2"/>
      <c r="N9613" s="2"/>
      <c r="O9613" s="2"/>
    </row>
    <row r="9615" spans="5:15" x14ac:dyDescent="0.25">
      <c r="E9615" s="2"/>
      <c r="F9615" s="2"/>
      <c r="G9615" s="5"/>
      <c r="H9615" s="2"/>
      <c r="I9615" s="2"/>
      <c r="J9615" s="2"/>
      <c r="K9615" s="2"/>
      <c r="L9615" s="2"/>
      <c r="M9615" s="2"/>
      <c r="N9615" s="2"/>
      <c r="O9615" s="2"/>
    </row>
    <row r="9616" spans="5:15" x14ac:dyDescent="0.25">
      <c r="E9616" s="2"/>
      <c r="F9616" s="2"/>
      <c r="G9616" s="5"/>
      <c r="H9616" s="2"/>
      <c r="I9616" s="2"/>
      <c r="J9616" s="2"/>
      <c r="K9616" s="2"/>
      <c r="L9616" s="2"/>
      <c r="M9616" s="2"/>
      <c r="N9616" s="2"/>
      <c r="O9616" s="2"/>
    </row>
    <row r="9617" spans="5:15" x14ac:dyDescent="0.25">
      <c r="E9617" s="2"/>
      <c r="F9617" s="2"/>
      <c r="G9617" s="5"/>
      <c r="H9617" s="2"/>
      <c r="I9617" s="2"/>
      <c r="J9617" s="2"/>
      <c r="K9617" s="2"/>
      <c r="L9617" s="2"/>
      <c r="M9617" s="2"/>
      <c r="N9617" s="2"/>
      <c r="O9617" s="2"/>
    </row>
    <row r="9618" spans="5:15" x14ac:dyDescent="0.25">
      <c r="E9618" s="2"/>
      <c r="F9618" s="2"/>
      <c r="G9618" s="5"/>
      <c r="H9618" s="2"/>
      <c r="I9618" s="2"/>
      <c r="J9618" s="2"/>
      <c r="K9618" s="2"/>
      <c r="L9618" s="2"/>
      <c r="M9618" s="2"/>
      <c r="N9618" s="2"/>
      <c r="O9618" s="2"/>
    </row>
    <row r="9619" spans="5:15" x14ac:dyDescent="0.25">
      <c r="E9619" s="2"/>
      <c r="F9619" s="2"/>
      <c r="G9619" s="5"/>
      <c r="H9619" s="2"/>
      <c r="I9619" s="2"/>
      <c r="J9619" s="2"/>
      <c r="K9619" s="2"/>
      <c r="L9619" s="2"/>
      <c r="M9619" s="2"/>
      <c r="N9619" s="2"/>
      <c r="O9619" s="2"/>
    </row>
    <row r="9620" spans="5:15" x14ac:dyDescent="0.25">
      <c r="E9620" s="2"/>
      <c r="F9620" s="2"/>
      <c r="G9620" s="5"/>
      <c r="H9620" s="2"/>
      <c r="I9620" s="2"/>
      <c r="J9620" s="2"/>
      <c r="K9620" s="2"/>
      <c r="L9620" s="2"/>
      <c r="M9620" s="2"/>
      <c r="N9620" s="2"/>
      <c r="O9620" s="2"/>
    </row>
    <row r="9621" spans="5:15" x14ac:dyDescent="0.25">
      <c r="F9621" s="2"/>
      <c r="G9621" s="5"/>
      <c r="H9621" s="2"/>
      <c r="I9621" s="2"/>
      <c r="J9621" s="2"/>
      <c r="K9621" s="2"/>
      <c r="L9621" s="2"/>
      <c r="M9621" s="2"/>
      <c r="N9621" s="2"/>
      <c r="O9621" s="2"/>
    </row>
    <row r="9623" spans="5:15" x14ac:dyDescent="0.25">
      <c r="E9623" s="2"/>
      <c r="F9623" s="2"/>
      <c r="G9623" s="5"/>
      <c r="H9623" s="2"/>
      <c r="I9623" s="2"/>
      <c r="J9623" s="2"/>
      <c r="K9623" s="2"/>
      <c r="L9623" s="2"/>
      <c r="M9623" s="2"/>
      <c r="N9623" s="2"/>
      <c r="O9623" s="2"/>
    </row>
    <row r="9624" spans="5:15" x14ac:dyDescent="0.25">
      <c r="E9624" s="2"/>
      <c r="F9624" s="2"/>
      <c r="G9624" s="5"/>
      <c r="H9624" s="2"/>
      <c r="I9624" s="2"/>
      <c r="J9624" s="2"/>
      <c r="K9624" s="2"/>
      <c r="L9624" s="2"/>
      <c r="M9624" s="2"/>
      <c r="N9624" s="2"/>
      <c r="O9624" s="2"/>
    </row>
    <row r="9625" spans="5:15" x14ac:dyDescent="0.25">
      <c r="E9625" s="2"/>
      <c r="F9625" s="2"/>
      <c r="G9625" s="5"/>
      <c r="H9625" s="2"/>
      <c r="I9625" s="2"/>
      <c r="J9625" s="2"/>
      <c r="K9625" s="2"/>
      <c r="L9625" s="2"/>
      <c r="M9625" s="2"/>
      <c r="N9625" s="2"/>
      <c r="O9625" s="2"/>
    </row>
    <row r="9626" spans="5:15" x14ac:dyDescent="0.25">
      <c r="H9626" s="2"/>
      <c r="I9626" s="2"/>
      <c r="J9626" s="2"/>
      <c r="K9626" s="2"/>
      <c r="L9626" s="2"/>
      <c r="M9626" s="2"/>
      <c r="N9626" s="2"/>
      <c r="O9626" s="2"/>
    </row>
    <row r="9627" spans="5:15" x14ac:dyDescent="0.25">
      <c r="E9627" s="2"/>
      <c r="F9627" s="2"/>
      <c r="G9627" s="5"/>
      <c r="H9627" s="2"/>
      <c r="I9627" s="2"/>
      <c r="J9627" s="2"/>
      <c r="K9627" s="2"/>
      <c r="L9627" s="2"/>
      <c r="M9627" s="2"/>
      <c r="N9627" s="2"/>
      <c r="O9627" s="2"/>
    </row>
    <row r="9628" spans="5:15" x14ac:dyDescent="0.25">
      <c r="E9628" s="2"/>
      <c r="F9628" s="2"/>
      <c r="G9628" s="5"/>
      <c r="H9628" s="2"/>
      <c r="I9628" s="2"/>
      <c r="J9628" s="2"/>
      <c r="K9628" s="2"/>
      <c r="L9628" s="2"/>
      <c r="M9628" s="2"/>
      <c r="N9628" s="2"/>
      <c r="O9628" s="2"/>
    </row>
    <row r="9629" spans="5:15" x14ac:dyDescent="0.25">
      <c r="E9629" s="2"/>
      <c r="F9629" s="2"/>
      <c r="G9629" s="5"/>
      <c r="H9629" s="2"/>
      <c r="I9629" s="2"/>
      <c r="J9629" s="2"/>
      <c r="K9629" s="2"/>
      <c r="L9629" s="2"/>
      <c r="M9629" s="2"/>
      <c r="N9629" s="2"/>
      <c r="O9629" s="2"/>
    </row>
    <row r="9630" spans="5:15" x14ac:dyDescent="0.25">
      <c r="E9630" s="2"/>
      <c r="F9630" s="2"/>
      <c r="G9630" s="5"/>
      <c r="H9630" s="2"/>
      <c r="I9630" s="2"/>
      <c r="J9630" s="2"/>
      <c r="K9630" s="2"/>
      <c r="L9630" s="2"/>
      <c r="M9630" s="2"/>
      <c r="N9630" s="2"/>
      <c r="O9630" s="2"/>
    </row>
    <row r="9631" spans="5:15" x14ac:dyDescent="0.25">
      <c r="E9631" s="2"/>
      <c r="F9631" s="2"/>
      <c r="G9631" s="5"/>
      <c r="H9631" s="2"/>
      <c r="I9631" s="2"/>
      <c r="J9631" s="2"/>
      <c r="K9631" s="2"/>
      <c r="L9631" s="2"/>
      <c r="M9631" s="2"/>
      <c r="N9631" s="2"/>
      <c r="O9631" s="2"/>
    </row>
    <row r="9632" spans="5:15" x14ac:dyDescent="0.25">
      <c r="E9632" s="2"/>
      <c r="F9632" s="2"/>
      <c r="G9632" s="5"/>
      <c r="H9632" s="2"/>
      <c r="I9632" s="2"/>
      <c r="J9632" s="2"/>
      <c r="K9632" s="2"/>
      <c r="L9632" s="2"/>
      <c r="M9632" s="2"/>
      <c r="N9632" s="2"/>
      <c r="O9632" s="2"/>
    </row>
    <row r="9634" spans="5:15" x14ac:dyDescent="0.25">
      <c r="E9634" s="2"/>
      <c r="F9634" s="2"/>
      <c r="G9634" s="5"/>
      <c r="H9634" s="2"/>
      <c r="I9634" s="2"/>
      <c r="J9634" s="2"/>
      <c r="K9634" s="2"/>
      <c r="L9634" s="2"/>
      <c r="M9634" s="2"/>
      <c r="N9634" s="2"/>
      <c r="O9634" s="2"/>
    </row>
    <row r="9635" spans="5:15" x14ac:dyDescent="0.25">
      <c r="E9635" s="2"/>
      <c r="F9635" s="2"/>
      <c r="G9635" s="5"/>
      <c r="H9635" s="2"/>
      <c r="I9635" s="2"/>
      <c r="J9635" s="2"/>
      <c r="K9635" s="2"/>
      <c r="L9635" s="2"/>
      <c r="M9635" s="2"/>
      <c r="N9635" s="2"/>
      <c r="O9635" s="2"/>
    </row>
    <row r="9636" spans="5:15" x14ac:dyDescent="0.25">
      <c r="E9636" s="2"/>
      <c r="F9636" s="2"/>
      <c r="G9636" s="5"/>
      <c r="H9636" s="2"/>
      <c r="I9636" s="2"/>
      <c r="J9636" s="2"/>
      <c r="K9636" s="2"/>
      <c r="L9636" s="2"/>
      <c r="M9636" s="2"/>
      <c r="N9636" s="2"/>
      <c r="O9636" s="2"/>
    </row>
    <row r="9637" spans="5:15" x14ac:dyDescent="0.25">
      <c r="E9637" s="2"/>
      <c r="F9637" s="2"/>
      <c r="G9637" s="5"/>
      <c r="H9637" s="2"/>
      <c r="I9637" s="2"/>
      <c r="J9637" s="2"/>
      <c r="K9637" s="2"/>
      <c r="L9637" s="2"/>
      <c r="M9637" s="2"/>
      <c r="N9637" s="2"/>
      <c r="O9637" s="2"/>
    </row>
    <row r="9638" spans="5:15" x14ac:dyDescent="0.25">
      <c r="E9638" s="2"/>
      <c r="F9638" s="2"/>
      <c r="G9638" s="5"/>
      <c r="H9638" s="2"/>
      <c r="I9638" s="2"/>
      <c r="J9638" s="2"/>
      <c r="K9638" s="2"/>
      <c r="L9638" s="2"/>
      <c r="M9638" s="2"/>
      <c r="N9638" s="2"/>
      <c r="O9638" s="2"/>
    </row>
    <row r="9639" spans="5:15" x14ac:dyDescent="0.25">
      <c r="E9639" s="2"/>
      <c r="F9639" s="2"/>
      <c r="G9639" s="5"/>
      <c r="H9639" s="2"/>
      <c r="I9639" s="2"/>
      <c r="J9639" s="2"/>
      <c r="K9639" s="2"/>
      <c r="L9639" s="2"/>
      <c r="M9639" s="2"/>
      <c r="N9639" s="2"/>
      <c r="O9639" s="2"/>
    </row>
    <row r="9640" spans="5:15" x14ac:dyDescent="0.25">
      <c r="E9640" s="2"/>
      <c r="F9640" s="2"/>
      <c r="G9640" s="5"/>
      <c r="H9640" s="2"/>
      <c r="I9640" s="2"/>
      <c r="J9640" s="2"/>
      <c r="M9640" s="2"/>
      <c r="N9640" s="2"/>
      <c r="O9640" s="2"/>
    </row>
    <row r="9641" spans="5:15" x14ac:dyDescent="0.25">
      <c r="E9641" s="2"/>
      <c r="F9641" s="2"/>
      <c r="G9641" s="5"/>
      <c r="H9641" s="2"/>
      <c r="I9641" s="2"/>
      <c r="J9641" s="2"/>
      <c r="K9641" s="2"/>
      <c r="L9641" s="2"/>
      <c r="M9641" s="2"/>
      <c r="N9641" s="2"/>
      <c r="O9641" s="2"/>
    </row>
    <row r="9642" spans="5:15" x14ac:dyDescent="0.25">
      <c r="H9642" s="2"/>
      <c r="I9642" s="2"/>
      <c r="J9642" s="2"/>
      <c r="K9642" s="2"/>
      <c r="L9642" s="2"/>
      <c r="M9642" s="2"/>
      <c r="N9642" s="2"/>
      <c r="O9642" s="2"/>
    </row>
    <row r="9645" spans="5:15" x14ac:dyDescent="0.25">
      <c r="E9645" s="2"/>
      <c r="F9645" s="2"/>
      <c r="G9645" s="5"/>
      <c r="H9645" s="2"/>
      <c r="I9645" s="2"/>
      <c r="J9645" s="2"/>
      <c r="K9645" s="2"/>
      <c r="L9645" s="2"/>
      <c r="M9645" s="2"/>
      <c r="N9645" s="2"/>
      <c r="O9645" s="2"/>
    </row>
    <row r="9646" spans="5:15" x14ac:dyDescent="0.25">
      <c r="E9646" s="2"/>
      <c r="F9646" s="2"/>
      <c r="G9646" s="5"/>
      <c r="H9646" s="2"/>
      <c r="I9646" s="2"/>
      <c r="J9646" s="2"/>
      <c r="K9646" s="2"/>
      <c r="L9646" s="2"/>
      <c r="M9646" s="2"/>
      <c r="N9646" s="2"/>
      <c r="O9646" s="2"/>
    </row>
    <row r="9649" spans="5:15" x14ac:dyDescent="0.25">
      <c r="E9649" s="2"/>
      <c r="F9649" s="2"/>
      <c r="G9649" s="5"/>
      <c r="H9649" s="2"/>
      <c r="I9649" s="2"/>
      <c r="J9649" s="2"/>
      <c r="K9649" s="2"/>
      <c r="L9649" s="2"/>
      <c r="M9649" s="2"/>
      <c r="N9649" s="2"/>
      <c r="O9649" s="2"/>
    </row>
    <row r="9650" spans="5:15" x14ac:dyDescent="0.25">
      <c r="F9650" s="2"/>
      <c r="G9650" s="5"/>
      <c r="H9650" s="2"/>
      <c r="I9650" s="2"/>
      <c r="J9650" s="2"/>
      <c r="K9650" s="2"/>
      <c r="L9650" s="2"/>
      <c r="M9650" s="2"/>
      <c r="N9650" s="2"/>
      <c r="O9650" s="2"/>
    </row>
    <row r="9651" spans="5:15" x14ac:dyDescent="0.25">
      <c r="E9651" s="2"/>
      <c r="F9651" s="2"/>
      <c r="G9651" s="5"/>
      <c r="H9651" s="2"/>
      <c r="I9651" s="2"/>
      <c r="J9651" s="2"/>
      <c r="K9651" s="2"/>
      <c r="L9651" s="2"/>
      <c r="M9651" s="2"/>
      <c r="N9651" s="2"/>
      <c r="O9651" s="2"/>
    </row>
    <row r="9652" spans="5:15" x14ac:dyDescent="0.25">
      <c r="F9652" s="2"/>
      <c r="G9652" s="5"/>
      <c r="H9652" s="2"/>
      <c r="I9652" s="2"/>
      <c r="J9652" s="2"/>
      <c r="K9652" s="2"/>
      <c r="L9652" s="2"/>
      <c r="M9652" s="2"/>
      <c r="N9652" s="2"/>
      <c r="O9652" s="2"/>
    </row>
    <row r="9656" spans="5:15" x14ac:dyDescent="0.25">
      <c r="E9656" s="2"/>
      <c r="F9656" s="2"/>
      <c r="G9656" s="5"/>
      <c r="H9656" s="2"/>
      <c r="I9656" s="2"/>
      <c r="J9656" s="2"/>
      <c r="K9656" s="2"/>
      <c r="L9656" s="2"/>
      <c r="M9656" s="2"/>
      <c r="N9656" s="2"/>
      <c r="O9656" s="2"/>
    </row>
    <row r="9659" spans="5:15" x14ac:dyDescent="0.25">
      <c r="E9659" s="2"/>
      <c r="F9659" s="2"/>
      <c r="G9659" s="5"/>
      <c r="H9659" s="2"/>
      <c r="I9659" s="2"/>
      <c r="J9659" s="2"/>
      <c r="K9659" s="2"/>
      <c r="L9659" s="2"/>
      <c r="M9659" s="2"/>
      <c r="N9659" s="2"/>
      <c r="O9659" s="2"/>
    </row>
    <row r="9660" spans="5:15" x14ac:dyDescent="0.25">
      <c r="E9660" s="2"/>
      <c r="F9660" s="2"/>
    </row>
    <row r="9661" spans="5:15" x14ac:dyDescent="0.25">
      <c r="G9661" s="5"/>
      <c r="H9661" s="2"/>
      <c r="I9661" s="2"/>
      <c r="J9661" s="2"/>
      <c r="K9661" s="2"/>
      <c r="L9661" s="2"/>
      <c r="M9661" s="2"/>
      <c r="N9661" s="2"/>
      <c r="O9661" s="2"/>
    </row>
    <row r="9662" spans="5:15" x14ac:dyDescent="0.25">
      <c r="E9662" s="2"/>
      <c r="F9662" s="2"/>
      <c r="G9662" s="5"/>
      <c r="H9662" s="2"/>
      <c r="I9662" s="2"/>
      <c r="J9662" s="2"/>
      <c r="K9662" s="2"/>
      <c r="L9662" s="2"/>
      <c r="M9662" s="2"/>
      <c r="N9662" s="2"/>
      <c r="O9662" s="2"/>
    </row>
    <row r="9663" spans="5:15" x14ac:dyDescent="0.25">
      <c r="E9663" s="2"/>
      <c r="F9663" s="2"/>
      <c r="G9663" s="5"/>
      <c r="H9663" s="2"/>
      <c r="I9663" s="2"/>
      <c r="J9663" s="2"/>
      <c r="K9663" s="2"/>
      <c r="L9663" s="2"/>
      <c r="M9663" s="2"/>
      <c r="N9663" s="2"/>
      <c r="O9663" s="2"/>
    </row>
    <row r="9664" spans="5:15" x14ac:dyDescent="0.25">
      <c r="G9664" s="5"/>
      <c r="H9664" s="2"/>
      <c r="I9664" s="2"/>
      <c r="J9664" s="2"/>
      <c r="K9664" s="2"/>
      <c r="L9664" s="2"/>
      <c r="M9664" s="2"/>
      <c r="N9664" s="2"/>
      <c r="O9664" s="2"/>
    </row>
    <row r="9665" spans="5:15" x14ac:dyDescent="0.25">
      <c r="G9665" s="5"/>
      <c r="H9665" s="2"/>
      <c r="I9665" s="2"/>
      <c r="J9665" s="2"/>
      <c r="K9665" s="2"/>
      <c r="L9665" s="2"/>
      <c r="M9665" s="2"/>
      <c r="N9665" s="2"/>
      <c r="O9665" s="2"/>
    </row>
    <row r="9666" spans="5:15" x14ac:dyDescent="0.25">
      <c r="E9666" s="2"/>
      <c r="F9666" s="2"/>
      <c r="G9666" s="5"/>
      <c r="H9666" s="2"/>
      <c r="I9666" s="2"/>
      <c r="J9666" s="2"/>
      <c r="K9666" s="2"/>
      <c r="L9666" s="2"/>
      <c r="M9666" s="2"/>
      <c r="N9666" s="2"/>
      <c r="O9666" s="2"/>
    </row>
    <row r="9667" spans="5:15" x14ac:dyDescent="0.25">
      <c r="I9667" s="2"/>
      <c r="J9667" s="2"/>
    </row>
    <row r="9668" spans="5:15" x14ac:dyDescent="0.25">
      <c r="I9668" s="2"/>
      <c r="J9668" s="2"/>
    </row>
    <row r="9669" spans="5:15" x14ac:dyDescent="0.25">
      <c r="K9669" s="2"/>
      <c r="L9669" s="2"/>
    </row>
    <row r="9670" spans="5:15" x14ac:dyDescent="0.25">
      <c r="E9670" s="2"/>
      <c r="F9670" s="2"/>
      <c r="G9670" s="5"/>
      <c r="H9670" s="2"/>
      <c r="I9670" s="2"/>
      <c r="J9670" s="2"/>
      <c r="K9670" s="2"/>
      <c r="L9670" s="2"/>
      <c r="M9670" s="2"/>
      <c r="N9670" s="2"/>
      <c r="O9670" s="2"/>
    </row>
    <row r="9671" spans="5:15" x14ac:dyDescent="0.25">
      <c r="E9671" s="2"/>
      <c r="F9671" s="2"/>
      <c r="G9671" s="5"/>
      <c r="H9671" s="2"/>
      <c r="I9671" s="2"/>
      <c r="J9671" s="2"/>
      <c r="K9671" s="2"/>
      <c r="L9671" s="2"/>
      <c r="M9671" s="2"/>
      <c r="N9671" s="2"/>
      <c r="O9671" s="2"/>
    </row>
    <row r="9672" spans="5:15" x14ac:dyDescent="0.25">
      <c r="E9672" s="2"/>
      <c r="F9672" s="2"/>
      <c r="I9672" s="2"/>
    </row>
    <row r="9674" spans="5:15" x14ac:dyDescent="0.25">
      <c r="E9674" s="2"/>
      <c r="F9674" s="2"/>
      <c r="G9674" s="5"/>
      <c r="H9674" s="2"/>
      <c r="I9674" s="2"/>
      <c r="J9674" s="2"/>
      <c r="K9674" s="2"/>
      <c r="L9674" s="2"/>
      <c r="M9674" s="2"/>
      <c r="N9674" s="2"/>
      <c r="O9674" s="2"/>
    </row>
    <row r="9675" spans="5:15" x14ac:dyDescent="0.25">
      <c r="F9675" s="2"/>
      <c r="G9675" s="5"/>
      <c r="H9675" s="2"/>
      <c r="I9675" s="2"/>
      <c r="J9675" s="2"/>
      <c r="K9675" s="2"/>
      <c r="L9675" s="2"/>
      <c r="M9675" s="2"/>
      <c r="N9675" s="2"/>
      <c r="O9675" s="2"/>
    </row>
    <row r="9676" spans="5:15" x14ac:dyDescent="0.25">
      <c r="E9676" s="2"/>
      <c r="F9676" s="2"/>
      <c r="G9676" s="5"/>
      <c r="H9676" s="2"/>
      <c r="I9676" s="2"/>
      <c r="J9676" s="2"/>
      <c r="K9676" s="2"/>
      <c r="L9676" s="2"/>
      <c r="M9676" s="2"/>
      <c r="N9676" s="2"/>
      <c r="O9676" s="2"/>
    </row>
    <row r="9677" spans="5:15" x14ac:dyDescent="0.25">
      <c r="I9677" s="2"/>
      <c r="J9677" s="2"/>
      <c r="K9677" s="2"/>
      <c r="L9677" s="2"/>
      <c r="M9677" s="2"/>
      <c r="N9677" s="2"/>
      <c r="O9677" s="2"/>
    </row>
    <row r="9678" spans="5:15" x14ac:dyDescent="0.25">
      <c r="E9678" s="2"/>
      <c r="F9678" s="2"/>
      <c r="G9678" s="5"/>
      <c r="H9678" s="2"/>
      <c r="I9678" s="2"/>
      <c r="J9678" s="2"/>
      <c r="K9678" s="2"/>
      <c r="L9678" s="2"/>
      <c r="M9678" s="2"/>
      <c r="N9678" s="2"/>
      <c r="O9678" s="2"/>
    </row>
    <row r="9679" spans="5:15" x14ac:dyDescent="0.25">
      <c r="E9679" s="2"/>
      <c r="G9679" s="5"/>
      <c r="H9679" s="2"/>
      <c r="I9679" s="2"/>
      <c r="J9679" s="2"/>
      <c r="K9679" s="2"/>
      <c r="L9679" s="2"/>
      <c r="M9679" s="2"/>
    </row>
    <row r="9680" spans="5:15" x14ac:dyDescent="0.25">
      <c r="E9680" s="2"/>
      <c r="G9680" s="5"/>
      <c r="H9680" s="2"/>
      <c r="I9680" s="2"/>
      <c r="J9680" s="2"/>
      <c r="K9680" s="2"/>
      <c r="L9680" s="2"/>
      <c r="M9680" s="2"/>
      <c r="N9680" s="2"/>
    </row>
    <row r="9681" spans="5:15" x14ac:dyDescent="0.25">
      <c r="I9681" s="2"/>
      <c r="J9681" s="2"/>
      <c r="K9681" s="2"/>
      <c r="L9681" s="2"/>
      <c r="M9681" s="2"/>
      <c r="N9681" s="2"/>
    </row>
    <row r="9682" spans="5:15" x14ac:dyDescent="0.25">
      <c r="J9682" s="2"/>
      <c r="K9682" s="2"/>
      <c r="L9682" s="2"/>
      <c r="M9682" s="2"/>
      <c r="N9682" s="2"/>
      <c r="O9682" s="2"/>
    </row>
    <row r="9683" spans="5:15" x14ac:dyDescent="0.25">
      <c r="F9683" s="2"/>
      <c r="G9683" s="5"/>
      <c r="H9683" s="2"/>
      <c r="I9683" s="2"/>
      <c r="K9683" s="2"/>
    </row>
    <row r="9684" spans="5:15" x14ac:dyDescent="0.25">
      <c r="F9684" s="2"/>
      <c r="G9684" s="5"/>
      <c r="H9684" s="2"/>
      <c r="I9684" s="2"/>
      <c r="J9684" s="2"/>
      <c r="K9684" s="2"/>
      <c r="L9684" s="2"/>
      <c r="M9684" s="2"/>
      <c r="N9684" s="2"/>
      <c r="O9684" s="2"/>
    </row>
    <row r="9685" spans="5:15" x14ac:dyDescent="0.25">
      <c r="E9685" s="2"/>
      <c r="F9685" s="2"/>
      <c r="G9685" s="5"/>
      <c r="H9685" s="2"/>
      <c r="I9685" s="2"/>
      <c r="J9685" s="2"/>
      <c r="K9685" s="2"/>
      <c r="L9685" s="2"/>
      <c r="M9685" s="2"/>
      <c r="N9685" s="2"/>
      <c r="O9685" s="2"/>
    </row>
    <row r="9686" spans="5:15" x14ac:dyDescent="0.25">
      <c r="E9686" s="2"/>
      <c r="F9686" s="2"/>
      <c r="G9686" s="5"/>
      <c r="H9686" s="2"/>
      <c r="I9686" s="2"/>
      <c r="J9686" s="2"/>
      <c r="K9686" s="2"/>
      <c r="L9686" s="2"/>
      <c r="M9686" s="2"/>
      <c r="N9686" s="2"/>
      <c r="O9686" s="2"/>
    </row>
    <row r="9687" spans="5:15" x14ac:dyDescent="0.25">
      <c r="E9687" s="2"/>
      <c r="F9687" s="2"/>
      <c r="G9687" s="5"/>
      <c r="H9687" s="2"/>
      <c r="I9687" s="2"/>
      <c r="J9687" s="2"/>
      <c r="K9687" s="2"/>
      <c r="L9687" s="2"/>
      <c r="M9687" s="2"/>
      <c r="N9687" s="2"/>
      <c r="O9687" s="2"/>
    </row>
    <row r="9689" spans="5:15" x14ac:dyDescent="0.25">
      <c r="E9689" s="2"/>
      <c r="F9689" s="2"/>
      <c r="G9689" s="5"/>
      <c r="H9689" s="2"/>
      <c r="I9689" s="2"/>
      <c r="J9689" s="2"/>
      <c r="K9689" s="2"/>
      <c r="L9689" s="2"/>
      <c r="M9689" s="2"/>
      <c r="N9689" s="2"/>
      <c r="O9689" s="2"/>
    </row>
    <row r="9690" spans="5:15" x14ac:dyDescent="0.25">
      <c r="G9690" s="5"/>
      <c r="H9690" s="2"/>
      <c r="I9690" s="2"/>
      <c r="J9690" s="2"/>
      <c r="K9690" s="2"/>
      <c r="L9690" s="2"/>
      <c r="M9690" s="2"/>
      <c r="N9690" s="2"/>
      <c r="O9690" s="2"/>
    </row>
    <row r="9691" spans="5:15" x14ac:dyDescent="0.25">
      <c r="E9691" s="2"/>
      <c r="F9691" s="2"/>
      <c r="G9691" s="5"/>
      <c r="H9691" s="2"/>
      <c r="I9691" s="2"/>
      <c r="J9691" s="2"/>
      <c r="K9691" s="2"/>
      <c r="L9691" s="2"/>
      <c r="M9691" s="2"/>
      <c r="N9691" s="2"/>
      <c r="O9691" s="2"/>
    </row>
    <row r="9692" spans="5:15" x14ac:dyDescent="0.25">
      <c r="E9692" s="2"/>
      <c r="F9692" s="2"/>
      <c r="G9692" s="5"/>
      <c r="H9692" s="2"/>
      <c r="I9692" s="2"/>
      <c r="J9692" s="2"/>
      <c r="K9692" s="2"/>
      <c r="L9692" s="2"/>
      <c r="M9692" s="2"/>
      <c r="N9692" s="2"/>
      <c r="O9692" s="2"/>
    </row>
    <row r="9693" spans="5:15" x14ac:dyDescent="0.25">
      <c r="E9693" s="2"/>
      <c r="F9693" s="2"/>
      <c r="G9693" s="5"/>
      <c r="H9693" s="2"/>
      <c r="I9693" s="2"/>
      <c r="J9693" s="2"/>
      <c r="K9693" s="2"/>
      <c r="L9693" s="2"/>
      <c r="M9693" s="2"/>
      <c r="N9693" s="2"/>
      <c r="O9693" s="2"/>
    </row>
    <row r="9694" spans="5:15" x14ac:dyDescent="0.25">
      <c r="E9694" s="2"/>
      <c r="F9694" s="2"/>
      <c r="G9694" s="5"/>
      <c r="H9694" s="2"/>
      <c r="I9694" s="2"/>
      <c r="J9694" s="2"/>
      <c r="K9694" s="2"/>
      <c r="L9694" s="2"/>
      <c r="M9694" s="2"/>
      <c r="N9694" s="2"/>
      <c r="O9694" s="2"/>
    </row>
    <row r="9695" spans="5:15" x14ac:dyDescent="0.25">
      <c r="E9695" s="2"/>
      <c r="F9695" s="2"/>
      <c r="G9695" s="5"/>
      <c r="H9695" s="2"/>
      <c r="I9695" s="2"/>
      <c r="J9695" s="2"/>
      <c r="K9695" s="2"/>
      <c r="L9695" s="2"/>
      <c r="M9695" s="2"/>
      <c r="N9695" s="2"/>
      <c r="O9695" s="2"/>
    </row>
    <row r="9696" spans="5:15" x14ac:dyDescent="0.25">
      <c r="E9696" s="2"/>
      <c r="F9696" s="2"/>
      <c r="G9696" s="5"/>
      <c r="H9696" s="2"/>
      <c r="I9696" s="2"/>
      <c r="J9696" s="2"/>
      <c r="K9696" s="2"/>
      <c r="L9696" s="2"/>
      <c r="M9696" s="2"/>
      <c r="N9696" s="2"/>
      <c r="O9696" s="2"/>
    </row>
    <row r="9697" spans="5:15" x14ac:dyDescent="0.25">
      <c r="E9697" s="2"/>
      <c r="F9697" s="2"/>
      <c r="G9697" s="5"/>
      <c r="H9697" s="2"/>
      <c r="I9697" s="2"/>
      <c r="J9697" s="2"/>
      <c r="K9697" s="2"/>
      <c r="L9697" s="2"/>
      <c r="M9697" s="2"/>
      <c r="N9697" s="2"/>
      <c r="O9697" s="2"/>
    </row>
    <row r="9698" spans="5:15" x14ac:dyDescent="0.25">
      <c r="E9698" s="2"/>
      <c r="F9698" s="2"/>
      <c r="G9698" s="5"/>
      <c r="H9698" s="2"/>
      <c r="I9698" s="2"/>
      <c r="J9698" s="2"/>
      <c r="K9698" s="2"/>
      <c r="L9698" s="2"/>
      <c r="M9698" s="2"/>
      <c r="N9698" s="2"/>
      <c r="O9698" s="2"/>
    </row>
    <row r="9699" spans="5:15" x14ac:dyDescent="0.25">
      <c r="E9699" s="2"/>
      <c r="F9699" s="2"/>
      <c r="G9699" s="5"/>
      <c r="H9699" s="2"/>
      <c r="I9699" s="2"/>
      <c r="J9699" s="2"/>
      <c r="K9699" s="2"/>
      <c r="L9699" s="2"/>
      <c r="M9699" s="2"/>
      <c r="N9699" s="2"/>
      <c r="O9699" s="2"/>
    </row>
    <row r="9700" spans="5:15" x14ac:dyDescent="0.25">
      <c r="E9700" s="2"/>
    </row>
    <row r="9702" spans="5:15" x14ac:dyDescent="0.25">
      <c r="E9702" s="2"/>
    </row>
    <row r="9704" spans="5:15" x14ac:dyDescent="0.25">
      <c r="E9704" s="2"/>
      <c r="F9704" s="2"/>
      <c r="G9704" s="5"/>
      <c r="H9704" s="2"/>
      <c r="I9704" s="2"/>
      <c r="J9704" s="2"/>
      <c r="K9704" s="2"/>
      <c r="L9704" s="2"/>
      <c r="M9704" s="2"/>
      <c r="N9704" s="2"/>
      <c r="O9704" s="2"/>
    </row>
    <row r="9705" spans="5:15" x14ac:dyDescent="0.25">
      <c r="F9705" s="2"/>
      <c r="G9705" s="5"/>
      <c r="H9705" s="2"/>
      <c r="I9705" s="2"/>
      <c r="J9705" s="2"/>
      <c r="K9705" s="2"/>
      <c r="L9705" s="2"/>
      <c r="M9705" s="2"/>
      <c r="N9705" s="2"/>
      <c r="O9705" s="2"/>
    </row>
    <row r="9706" spans="5:15" x14ac:dyDescent="0.25">
      <c r="E9706" s="2"/>
      <c r="F9706" s="2"/>
      <c r="G9706" s="5"/>
      <c r="H9706" s="2"/>
      <c r="I9706" s="2"/>
      <c r="J9706" s="2"/>
      <c r="K9706" s="2"/>
      <c r="L9706" s="2"/>
      <c r="M9706" s="2"/>
      <c r="N9706" s="2"/>
      <c r="O9706" s="2"/>
    </row>
    <row r="9707" spans="5:15" x14ac:dyDescent="0.25">
      <c r="G9707" s="5"/>
      <c r="H9707" s="2"/>
      <c r="I9707" s="2"/>
      <c r="J9707" s="2"/>
      <c r="K9707" s="2"/>
      <c r="L9707" s="2"/>
      <c r="M9707" s="2"/>
      <c r="N9707" s="2"/>
      <c r="O9707" s="2"/>
    </row>
    <row r="9708" spans="5:15" x14ac:dyDescent="0.25">
      <c r="E9708" s="2"/>
      <c r="F9708" s="2"/>
      <c r="G9708" s="5"/>
      <c r="H9708" s="2"/>
      <c r="I9708" s="2"/>
      <c r="J9708" s="2"/>
      <c r="K9708" s="2"/>
      <c r="L9708" s="2"/>
      <c r="M9708" s="2"/>
      <c r="N9708" s="2"/>
      <c r="O9708" s="2"/>
    </row>
    <row r="9709" spans="5:15" x14ac:dyDescent="0.25">
      <c r="E9709" s="2"/>
      <c r="F9709" s="2"/>
      <c r="G9709" s="5"/>
      <c r="H9709" s="2"/>
      <c r="I9709" s="2"/>
      <c r="J9709" s="2"/>
      <c r="K9709" s="2"/>
      <c r="L9709" s="2"/>
      <c r="M9709" s="2"/>
      <c r="N9709" s="2"/>
      <c r="O9709" s="2"/>
    </row>
    <row r="9710" spans="5:15" x14ac:dyDescent="0.25">
      <c r="E9710" s="2"/>
      <c r="F9710" s="2"/>
      <c r="G9710" s="5"/>
      <c r="H9710" s="2"/>
      <c r="I9710" s="2"/>
      <c r="J9710" s="2"/>
      <c r="K9710" s="2"/>
      <c r="L9710" s="2"/>
      <c r="M9710" s="2"/>
      <c r="N9710" s="2"/>
      <c r="O9710" s="2"/>
    </row>
    <row r="9711" spans="5:15" x14ac:dyDescent="0.25">
      <c r="E9711" s="2"/>
      <c r="F9711" s="2"/>
      <c r="G9711" s="5"/>
      <c r="H9711" s="2"/>
      <c r="I9711" s="2"/>
      <c r="J9711" s="2"/>
      <c r="K9711" s="2"/>
      <c r="L9711" s="2"/>
      <c r="M9711" s="2"/>
      <c r="N9711" s="2"/>
      <c r="O9711" s="2"/>
    </row>
    <row r="9712" spans="5:15" x14ac:dyDescent="0.25">
      <c r="E9712" s="2"/>
      <c r="F9712" s="2"/>
      <c r="G9712" s="5"/>
      <c r="H9712" s="2"/>
      <c r="I9712" s="2"/>
      <c r="J9712" s="2"/>
      <c r="K9712" s="2"/>
      <c r="L9712" s="2"/>
      <c r="M9712" s="2"/>
      <c r="N9712" s="2"/>
      <c r="O9712" s="2"/>
    </row>
    <row r="9713" spans="5:15" x14ac:dyDescent="0.25">
      <c r="E9713" s="2"/>
      <c r="F9713" s="2"/>
      <c r="G9713" s="5"/>
      <c r="H9713" s="2"/>
      <c r="I9713" s="2"/>
      <c r="J9713" s="2"/>
      <c r="K9713" s="2"/>
      <c r="L9713" s="2"/>
      <c r="M9713" s="2"/>
      <c r="N9713" s="2"/>
      <c r="O9713" s="2"/>
    </row>
    <row r="9714" spans="5:15" x14ac:dyDescent="0.25">
      <c r="E9714" s="2"/>
      <c r="F9714" s="2"/>
      <c r="G9714" s="5"/>
      <c r="H9714" s="2"/>
      <c r="I9714" s="2"/>
      <c r="J9714" s="2"/>
      <c r="K9714" s="2"/>
      <c r="L9714" s="2"/>
      <c r="M9714" s="2"/>
      <c r="N9714" s="2"/>
      <c r="O9714" s="2"/>
    </row>
    <row r="9715" spans="5:15" x14ac:dyDescent="0.25">
      <c r="E9715" s="2"/>
      <c r="F9715" s="2"/>
      <c r="G9715" s="5"/>
      <c r="H9715" s="2"/>
      <c r="I9715" s="2"/>
      <c r="J9715" s="2"/>
      <c r="K9715" s="2"/>
      <c r="L9715" s="2"/>
      <c r="M9715" s="2"/>
      <c r="N9715" s="2"/>
      <c r="O9715" s="2"/>
    </row>
    <row r="9716" spans="5:15" x14ac:dyDescent="0.25">
      <c r="E9716" s="2"/>
      <c r="G9716" s="5"/>
      <c r="H9716" s="2"/>
      <c r="I9716" s="2"/>
      <c r="J9716" s="2"/>
      <c r="K9716" s="2"/>
      <c r="L9716" s="2"/>
      <c r="M9716" s="2"/>
      <c r="N9716" s="2"/>
      <c r="O9716" s="2"/>
    </row>
    <row r="9718" spans="5:15" x14ac:dyDescent="0.25">
      <c r="E9718" s="2"/>
      <c r="F9718" s="2"/>
      <c r="G9718" s="5"/>
      <c r="H9718" s="2"/>
      <c r="I9718" s="2"/>
      <c r="J9718" s="2"/>
      <c r="K9718" s="2"/>
      <c r="L9718" s="2"/>
      <c r="M9718" s="2"/>
      <c r="N9718" s="2"/>
      <c r="O9718" s="2"/>
    </row>
    <row r="9719" spans="5:15" x14ac:dyDescent="0.25">
      <c r="E9719" s="2"/>
      <c r="F9719" s="2"/>
      <c r="G9719" s="5"/>
      <c r="H9719" s="2"/>
      <c r="I9719" s="2"/>
      <c r="J9719" s="2"/>
      <c r="K9719" s="2"/>
      <c r="L9719" s="2"/>
      <c r="M9719" s="2"/>
      <c r="N9719" s="2"/>
      <c r="O9719" s="2"/>
    </row>
    <row r="9720" spans="5:15" x14ac:dyDescent="0.25">
      <c r="E9720" s="2"/>
      <c r="F9720" s="2"/>
      <c r="G9720" s="5"/>
      <c r="H9720" s="2"/>
      <c r="I9720" s="2"/>
      <c r="J9720" s="2"/>
      <c r="K9720" s="2"/>
      <c r="L9720" s="2"/>
      <c r="M9720" s="2"/>
      <c r="N9720" s="2"/>
      <c r="O9720" s="2"/>
    </row>
    <row r="9721" spans="5:15" x14ac:dyDescent="0.25">
      <c r="E9721" s="2"/>
      <c r="G9721" s="5"/>
      <c r="N9721" s="2"/>
      <c r="O9721" s="2"/>
    </row>
    <row r="9722" spans="5:15" x14ac:dyDescent="0.25">
      <c r="E9722" s="2"/>
      <c r="F9722" s="2"/>
      <c r="G9722" s="5"/>
      <c r="H9722" s="2"/>
      <c r="I9722" s="2"/>
      <c r="J9722" s="2"/>
      <c r="K9722" s="2"/>
      <c r="L9722" s="2"/>
      <c r="M9722" s="2"/>
      <c r="N9722" s="2"/>
      <c r="O9722" s="2"/>
    </row>
    <row r="9723" spans="5:15" x14ac:dyDescent="0.25">
      <c r="E9723" s="2"/>
      <c r="F9723" s="2"/>
      <c r="G9723" s="5"/>
      <c r="H9723" s="2"/>
      <c r="I9723" s="2"/>
      <c r="J9723" s="2"/>
      <c r="K9723" s="2"/>
      <c r="L9723" s="2"/>
      <c r="M9723" s="2"/>
      <c r="N9723" s="2"/>
      <c r="O9723" s="2"/>
    </row>
    <row r="9724" spans="5:15" x14ac:dyDescent="0.25">
      <c r="E9724" s="2"/>
      <c r="F9724" s="2"/>
      <c r="G9724" s="5"/>
      <c r="H9724" s="2"/>
      <c r="I9724" s="2"/>
      <c r="J9724" s="2"/>
      <c r="K9724" s="2"/>
      <c r="L9724" s="2"/>
      <c r="M9724" s="2"/>
      <c r="N9724" s="2"/>
      <c r="O9724" s="2"/>
    </row>
    <row r="9725" spans="5:15" x14ac:dyDescent="0.25">
      <c r="H9725" s="2"/>
      <c r="I9725" s="2"/>
      <c r="J9725" s="2"/>
      <c r="K9725" s="2"/>
      <c r="L9725" s="2"/>
      <c r="M9725" s="2"/>
      <c r="N9725" s="2"/>
      <c r="O9725" s="2"/>
    </row>
    <row r="9726" spans="5:15" x14ac:dyDescent="0.25">
      <c r="E9726" s="2"/>
      <c r="F9726" s="2"/>
      <c r="G9726" s="5"/>
      <c r="H9726" s="2"/>
      <c r="I9726" s="2"/>
      <c r="J9726" s="2"/>
      <c r="K9726" s="2"/>
      <c r="L9726" s="2"/>
      <c r="M9726" s="2"/>
      <c r="N9726" s="2"/>
      <c r="O9726" s="2"/>
    </row>
    <row r="9727" spans="5:15" x14ac:dyDescent="0.25">
      <c r="E9727" s="2"/>
      <c r="F9727" s="2"/>
      <c r="G9727" s="5"/>
      <c r="H9727" s="2"/>
      <c r="I9727" s="2"/>
      <c r="J9727" s="2"/>
      <c r="K9727" s="2"/>
      <c r="L9727" s="2"/>
      <c r="M9727" s="2"/>
      <c r="N9727" s="2"/>
      <c r="O9727" s="2"/>
    </row>
    <row r="9728" spans="5:15" x14ac:dyDescent="0.25">
      <c r="E9728" s="2"/>
      <c r="F9728" s="2"/>
      <c r="G9728" s="5"/>
      <c r="H9728" s="2"/>
      <c r="I9728" s="2"/>
      <c r="J9728" s="2"/>
      <c r="K9728" s="2"/>
      <c r="L9728" s="2"/>
      <c r="M9728" s="2"/>
      <c r="N9728" s="2"/>
      <c r="O9728" s="2"/>
    </row>
    <row r="9730" spans="5:15" x14ac:dyDescent="0.25">
      <c r="E9730" s="2"/>
      <c r="F9730" s="2"/>
      <c r="G9730" s="5"/>
      <c r="H9730" s="2"/>
      <c r="I9730" s="2"/>
      <c r="J9730" s="2"/>
      <c r="K9730" s="2"/>
      <c r="L9730" s="2"/>
      <c r="M9730" s="2"/>
      <c r="N9730" s="2"/>
      <c r="O9730" s="2"/>
    </row>
    <row r="9731" spans="5:15" x14ac:dyDescent="0.25">
      <c r="E9731" s="2"/>
      <c r="F9731" s="2"/>
      <c r="G9731" s="5"/>
      <c r="H9731" s="2"/>
      <c r="I9731" s="2"/>
      <c r="J9731" s="2"/>
      <c r="K9731" s="2"/>
      <c r="L9731" s="2"/>
      <c r="M9731" s="2"/>
      <c r="N9731" s="2"/>
      <c r="O9731" s="2"/>
    </row>
    <row r="9732" spans="5:15" x14ac:dyDescent="0.25">
      <c r="E9732" s="2"/>
      <c r="F9732" s="2"/>
      <c r="G9732" s="5"/>
      <c r="H9732" s="2"/>
      <c r="I9732" s="2"/>
      <c r="J9732" s="2"/>
      <c r="K9732" s="2"/>
      <c r="L9732" s="2"/>
      <c r="M9732" s="2"/>
      <c r="N9732" s="2"/>
      <c r="O9732" s="2"/>
    </row>
    <row r="9733" spans="5:15" x14ac:dyDescent="0.25">
      <c r="E9733" s="2"/>
      <c r="F9733" s="2"/>
      <c r="G9733" s="5"/>
      <c r="H9733" s="2"/>
      <c r="I9733" s="2"/>
      <c r="J9733" s="2"/>
      <c r="K9733" s="2"/>
      <c r="L9733" s="2"/>
      <c r="M9733" s="2"/>
      <c r="N9733" s="2"/>
      <c r="O9733" s="2"/>
    </row>
    <row r="9734" spans="5:15" x14ac:dyDescent="0.25">
      <c r="E9734" s="2"/>
      <c r="F9734" s="2"/>
      <c r="G9734" s="5"/>
      <c r="H9734" s="2"/>
      <c r="I9734" s="2"/>
      <c r="J9734" s="2"/>
      <c r="K9734" s="2"/>
      <c r="L9734" s="2"/>
      <c r="M9734" s="2"/>
      <c r="N9734" s="2"/>
      <c r="O9734" s="2"/>
    </row>
    <row r="9735" spans="5:15" x14ac:dyDescent="0.25">
      <c r="E9735" s="2"/>
      <c r="F9735" s="2"/>
      <c r="G9735" s="5"/>
      <c r="H9735" s="2"/>
      <c r="I9735" s="2"/>
      <c r="J9735" s="2"/>
      <c r="K9735" s="2"/>
      <c r="L9735" s="2"/>
      <c r="M9735" s="2"/>
      <c r="N9735" s="2"/>
      <c r="O9735" s="2"/>
    </row>
    <row r="9736" spans="5:15" x14ac:dyDescent="0.25">
      <c r="E9736" s="2"/>
      <c r="F9736" s="2"/>
      <c r="G9736" s="5"/>
      <c r="H9736" s="2"/>
      <c r="I9736" s="2"/>
      <c r="J9736" s="2"/>
      <c r="K9736" s="2"/>
      <c r="L9736" s="2"/>
      <c r="M9736" s="2"/>
      <c r="N9736" s="2"/>
      <c r="O9736" s="2"/>
    </row>
    <row r="9737" spans="5:15" x14ac:dyDescent="0.25">
      <c r="E9737" s="2"/>
      <c r="F9737" s="2"/>
      <c r="G9737" s="5"/>
      <c r="H9737" s="2"/>
      <c r="I9737" s="2"/>
      <c r="J9737" s="2"/>
      <c r="K9737" s="2"/>
      <c r="L9737" s="2"/>
      <c r="M9737" s="2"/>
      <c r="N9737" s="2"/>
      <c r="O9737" s="2"/>
    </row>
    <row r="9738" spans="5:15" x14ac:dyDescent="0.25">
      <c r="E9738" s="2"/>
      <c r="F9738" s="2"/>
      <c r="G9738" s="5"/>
      <c r="H9738" s="2"/>
      <c r="I9738" s="2"/>
      <c r="J9738" s="2"/>
      <c r="K9738" s="2"/>
      <c r="L9738" s="2"/>
      <c r="M9738" s="2"/>
      <c r="N9738" s="2"/>
      <c r="O9738" s="2"/>
    </row>
    <row r="9739" spans="5:15" x14ac:dyDescent="0.25">
      <c r="E9739" s="2"/>
      <c r="F9739" s="2"/>
      <c r="G9739" s="5"/>
      <c r="H9739" s="2"/>
      <c r="I9739" s="2"/>
      <c r="J9739" s="2"/>
      <c r="K9739" s="2"/>
      <c r="L9739" s="2"/>
      <c r="M9739" s="2"/>
      <c r="N9739" s="2"/>
      <c r="O9739" s="2"/>
    </row>
    <row r="9740" spans="5:15" x14ac:dyDescent="0.25">
      <c r="E9740" s="2"/>
      <c r="F9740" s="2"/>
      <c r="G9740" s="5"/>
      <c r="H9740" s="2"/>
      <c r="I9740" s="2"/>
      <c r="J9740" s="2"/>
      <c r="K9740" s="2"/>
      <c r="L9740" s="2"/>
      <c r="M9740" s="2"/>
      <c r="N9740" s="2"/>
      <c r="O9740" s="2"/>
    </row>
    <row r="9742" spans="5:15" x14ac:dyDescent="0.25">
      <c r="E9742" s="2"/>
      <c r="F9742" s="2"/>
      <c r="G9742" s="5"/>
      <c r="H9742" s="2"/>
      <c r="I9742" s="2"/>
      <c r="J9742" s="2"/>
      <c r="K9742" s="2"/>
      <c r="L9742" s="2"/>
      <c r="M9742" s="2"/>
      <c r="N9742" s="2"/>
      <c r="O9742" s="2"/>
    </row>
    <row r="9743" spans="5:15" x14ac:dyDescent="0.25">
      <c r="E9743" s="2"/>
      <c r="F9743" s="2"/>
      <c r="G9743" s="5"/>
      <c r="H9743" s="2"/>
      <c r="I9743" s="2"/>
      <c r="J9743" s="2"/>
      <c r="K9743" s="2"/>
      <c r="L9743" s="2"/>
      <c r="M9743" s="2"/>
      <c r="N9743" s="2"/>
      <c r="O9743" s="2"/>
    </row>
    <row r="9744" spans="5:15" x14ac:dyDescent="0.25">
      <c r="E9744" s="2"/>
      <c r="F9744" s="2"/>
      <c r="G9744" s="5"/>
      <c r="H9744" s="2"/>
      <c r="I9744" s="2"/>
      <c r="J9744" s="2"/>
      <c r="K9744" s="2"/>
      <c r="L9744" s="2"/>
      <c r="M9744" s="2"/>
      <c r="N9744" s="2"/>
      <c r="O9744" s="2"/>
    </row>
    <row r="9745" spans="5:15" x14ac:dyDescent="0.25">
      <c r="E9745" s="2"/>
      <c r="F9745" s="2"/>
      <c r="G9745" s="5"/>
      <c r="H9745" s="2"/>
      <c r="I9745" s="2"/>
      <c r="J9745" s="2"/>
      <c r="K9745" s="2"/>
      <c r="L9745" s="2"/>
      <c r="M9745" s="2"/>
      <c r="N9745" s="2"/>
      <c r="O9745" s="2"/>
    </row>
    <row r="9746" spans="5:15" x14ac:dyDescent="0.25">
      <c r="E9746" s="2"/>
      <c r="F9746" s="2"/>
      <c r="G9746" s="5"/>
      <c r="H9746" s="2"/>
      <c r="I9746" s="2"/>
      <c r="J9746" s="2"/>
      <c r="K9746" s="2"/>
      <c r="L9746" s="2"/>
      <c r="M9746" s="2"/>
      <c r="N9746" s="2"/>
      <c r="O9746" s="2"/>
    </row>
    <row r="9747" spans="5:15" x14ac:dyDescent="0.25">
      <c r="E9747" s="2"/>
      <c r="F9747" s="2"/>
      <c r="G9747" s="5"/>
      <c r="H9747" s="2"/>
      <c r="I9747" s="2"/>
      <c r="J9747" s="2"/>
      <c r="K9747" s="2"/>
      <c r="L9747" s="2"/>
      <c r="M9747" s="2"/>
      <c r="N9747" s="2"/>
      <c r="O9747" s="2"/>
    </row>
    <row r="9748" spans="5:15" x14ac:dyDescent="0.25">
      <c r="E9748" s="2"/>
      <c r="F9748" s="2"/>
      <c r="G9748" s="5"/>
      <c r="H9748" s="2"/>
      <c r="I9748" s="2"/>
      <c r="J9748" s="2"/>
      <c r="K9748" s="2"/>
      <c r="L9748" s="2"/>
      <c r="M9748" s="2"/>
      <c r="N9748" s="2"/>
      <c r="O9748" s="2"/>
    </row>
    <row r="9749" spans="5:15" x14ac:dyDescent="0.25">
      <c r="E9749" s="2"/>
      <c r="F9749" s="2"/>
      <c r="G9749" s="5"/>
      <c r="H9749" s="2"/>
      <c r="I9749" s="2"/>
      <c r="J9749" s="2"/>
      <c r="K9749" s="2"/>
      <c r="L9749" s="2"/>
      <c r="M9749" s="2"/>
      <c r="N9749" s="2"/>
      <c r="O9749" s="2"/>
    </row>
    <row r="9750" spans="5:15" x14ac:dyDescent="0.25">
      <c r="F9750" s="2"/>
      <c r="G9750" s="5"/>
      <c r="H9750" s="2"/>
      <c r="I9750" s="2"/>
      <c r="J9750" s="2"/>
      <c r="K9750" s="2"/>
      <c r="L9750" s="2"/>
      <c r="M9750" s="2"/>
      <c r="N9750" s="2"/>
      <c r="O9750" s="2"/>
    </row>
    <row r="9751" spans="5:15" x14ac:dyDescent="0.25">
      <c r="E9751" s="2"/>
      <c r="F9751" s="2"/>
      <c r="G9751" s="5"/>
      <c r="H9751" s="2"/>
      <c r="I9751" s="2"/>
      <c r="J9751" s="2"/>
      <c r="K9751" s="2"/>
      <c r="L9751" s="2"/>
      <c r="M9751" s="2"/>
      <c r="N9751" s="2"/>
      <c r="O9751" s="2"/>
    </row>
    <row r="9752" spans="5:15" x14ac:dyDescent="0.25">
      <c r="E9752" s="2"/>
      <c r="F9752" s="2"/>
      <c r="G9752" s="5"/>
      <c r="H9752" s="2"/>
      <c r="I9752" s="2"/>
      <c r="J9752" s="2"/>
      <c r="K9752" s="2"/>
      <c r="L9752" s="2"/>
      <c r="M9752" s="2"/>
      <c r="N9752" s="2"/>
      <c r="O9752" s="2"/>
    </row>
    <row r="9754" spans="5:15" x14ac:dyDescent="0.25">
      <c r="E9754" s="2"/>
      <c r="F9754" s="2"/>
      <c r="G9754" s="5"/>
      <c r="H9754" s="2"/>
      <c r="I9754" s="2"/>
      <c r="J9754" s="2"/>
      <c r="K9754" s="2"/>
      <c r="L9754" s="2"/>
      <c r="M9754" s="2"/>
      <c r="N9754" s="2"/>
      <c r="O9754" s="2"/>
    </row>
    <row r="9756" spans="5:15" x14ac:dyDescent="0.25">
      <c r="E9756" s="2"/>
      <c r="F9756" s="2"/>
      <c r="H9756" s="2"/>
      <c r="I9756" s="2"/>
      <c r="J9756" s="2"/>
      <c r="K9756" s="2"/>
      <c r="L9756" s="2"/>
      <c r="M9756" s="2"/>
      <c r="N9756" s="2"/>
      <c r="O9756" s="2"/>
    </row>
    <row r="9757" spans="5:15" x14ac:dyDescent="0.25">
      <c r="E9757" s="2"/>
      <c r="F9757" s="2"/>
      <c r="G9757" s="5"/>
      <c r="H9757" s="2"/>
      <c r="I9757" s="2"/>
      <c r="J9757" s="2"/>
      <c r="K9757" s="2"/>
      <c r="L9757" s="2"/>
      <c r="M9757" s="2"/>
      <c r="N9757" s="2"/>
      <c r="O9757" s="2"/>
    </row>
    <row r="9758" spans="5:15" x14ac:dyDescent="0.25">
      <c r="E9758" s="2"/>
      <c r="F9758" s="2"/>
      <c r="G9758" s="5"/>
      <c r="H9758" s="2"/>
      <c r="I9758" s="2"/>
      <c r="J9758" s="2"/>
      <c r="K9758" s="2"/>
      <c r="L9758" s="2"/>
      <c r="M9758" s="2"/>
      <c r="N9758" s="2"/>
      <c r="O9758" s="2"/>
    </row>
    <row r="9759" spans="5:15" x14ac:dyDescent="0.25">
      <c r="E9759" s="2"/>
      <c r="F9759" s="2"/>
      <c r="G9759" s="5"/>
      <c r="H9759" s="2"/>
      <c r="I9759" s="2"/>
      <c r="J9759" s="2"/>
      <c r="K9759" s="2"/>
      <c r="L9759" s="2"/>
      <c r="M9759" s="2"/>
      <c r="N9759" s="2"/>
      <c r="O9759" s="2"/>
    </row>
    <row r="9760" spans="5:15" x14ac:dyDescent="0.25">
      <c r="E9760" s="2"/>
      <c r="F9760" s="2"/>
      <c r="I9760" s="2"/>
      <c r="J9760" s="2"/>
    </row>
    <row r="9762" spans="5:15" x14ac:dyDescent="0.25">
      <c r="E9762" s="2"/>
      <c r="F9762" s="2"/>
      <c r="G9762" s="5"/>
      <c r="H9762" s="2"/>
      <c r="I9762" s="2"/>
      <c r="J9762" s="2"/>
      <c r="K9762" s="2"/>
      <c r="L9762" s="2"/>
      <c r="M9762" s="2"/>
      <c r="N9762" s="2"/>
      <c r="O9762" s="2"/>
    </row>
    <row r="9763" spans="5:15" x14ac:dyDescent="0.25">
      <c r="F9763" s="2"/>
      <c r="G9763" s="5"/>
      <c r="H9763" s="2"/>
      <c r="I9763" s="2"/>
      <c r="J9763" s="2"/>
      <c r="K9763" s="2"/>
      <c r="L9763" s="2"/>
      <c r="M9763" s="2"/>
      <c r="N9763" s="2"/>
      <c r="O9763" s="2"/>
    </row>
    <row r="9764" spans="5:15" x14ac:dyDescent="0.25">
      <c r="E9764" s="2"/>
      <c r="F9764" s="2"/>
      <c r="G9764" s="5"/>
      <c r="H9764" s="2"/>
      <c r="I9764" s="2"/>
      <c r="J9764" s="2"/>
      <c r="K9764" s="2"/>
      <c r="L9764" s="2"/>
      <c r="M9764" s="2"/>
      <c r="N9764" s="2"/>
      <c r="O9764" s="2"/>
    </row>
    <row r="9765" spans="5:15" x14ac:dyDescent="0.25">
      <c r="G9765" s="5"/>
      <c r="H9765" s="2"/>
      <c r="I9765" s="2"/>
      <c r="J9765" s="2"/>
      <c r="K9765" s="2"/>
      <c r="L9765" s="2"/>
      <c r="M9765" s="2"/>
      <c r="N9765" s="2"/>
      <c r="O9765" s="2"/>
    </row>
    <row r="9766" spans="5:15" x14ac:dyDescent="0.25">
      <c r="E9766" s="2"/>
      <c r="F9766" s="2"/>
      <c r="G9766" s="5"/>
      <c r="H9766" s="2"/>
      <c r="I9766" s="2"/>
      <c r="J9766" s="2"/>
      <c r="K9766" s="2"/>
      <c r="L9766" s="2"/>
      <c r="M9766" s="2"/>
      <c r="N9766" s="2"/>
      <c r="O9766" s="2"/>
    </row>
    <row r="9767" spans="5:15" x14ac:dyDescent="0.25">
      <c r="E9767" s="2"/>
      <c r="F9767" s="2"/>
      <c r="G9767" s="5"/>
      <c r="H9767" s="2"/>
      <c r="I9767" s="2"/>
      <c r="J9767" s="2"/>
      <c r="K9767" s="2"/>
      <c r="L9767" s="2"/>
      <c r="M9767" s="2"/>
      <c r="N9767" s="2"/>
      <c r="O9767" s="2"/>
    </row>
    <row r="9768" spans="5:15" x14ac:dyDescent="0.25">
      <c r="E9768" s="2"/>
      <c r="F9768" s="2"/>
      <c r="G9768" s="5"/>
      <c r="H9768" s="2"/>
      <c r="I9768" s="2"/>
      <c r="J9768" s="2"/>
      <c r="K9768" s="2"/>
      <c r="L9768" s="2"/>
      <c r="M9768" s="2"/>
      <c r="N9768" s="2"/>
      <c r="O9768" s="2"/>
    </row>
    <row r="9769" spans="5:15" x14ac:dyDescent="0.25">
      <c r="H9769" s="2"/>
      <c r="I9769" s="2"/>
      <c r="J9769" s="2"/>
      <c r="K9769" s="2"/>
      <c r="L9769" s="2"/>
      <c r="M9769" s="2"/>
      <c r="N9769" s="2"/>
      <c r="O9769" s="2"/>
    </row>
    <row r="9770" spans="5:15" x14ac:dyDescent="0.25">
      <c r="E9770" s="2"/>
      <c r="G9770" s="5"/>
      <c r="H9770" s="2"/>
      <c r="I9770" s="2"/>
      <c r="J9770" s="2"/>
      <c r="K9770" s="2"/>
      <c r="L9770" s="2"/>
      <c r="M9770" s="2"/>
      <c r="N9770" s="2"/>
      <c r="O9770" s="2"/>
    </row>
    <row r="9771" spans="5:15" x14ac:dyDescent="0.25">
      <c r="E9771" s="2"/>
      <c r="F9771" s="2"/>
      <c r="G9771" s="5"/>
      <c r="H9771" s="2"/>
      <c r="I9771" s="2"/>
      <c r="J9771" s="2"/>
      <c r="K9771" s="2"/>
      <c r="L9771" s="2"/>
      <c r="M9771" s="2"/>
      <c r="N9771" s="2"/>
      <c r="O9771" s="2"/>
    </row>
    <row r="9774" spans="5:15" x14ac:dyDescent="0.25">
      <c r="E9774" s="2"/>
      <c r="F9774" s="2"/>
      <c r="G9774" s="5"/>
      <c r="H9774" s="2"/>
      <c r="I9774" s="2"/>
      <c r="J9774" s="2"/>
      <c r="K9774" s="2"/>
      <c r="L9774" s="2"/>
      <c r="M9774" s="2"/>
      <c r="N9774" s="2"/>
      <c r="O9774" s="2"/>
    </row>
    <row r="9775" spans="5:15" x14ac:dyDescent="0.25">
      <c r="E9775" s="2"/>
      <c r="F9775" s="2"/>
      <c r="G9775" s="5"/>
      <c r="H9775" s="2"/>
      <c r="I9775" s="2"/>
      <c r="J9775" s="2"/>
      <c r="K9775" s="2"/>
      <c r="L9775" s="2"/>
      <c r="M9775" s="2"/>
      <c r="N9775" s="2"/>
      <c r="O9775" s="2"/>
    </row>
    <row r="9778" spans="5:15" x14ac:dyDescent="0.25">
      <c r="E9778" s="2"/>
      <c r="G9778" s="5"/>
      <c r="H9778" s="2"/>
      <c r="I9778" s="2"/>
      <c r="J9778" s="2"/>
      <c r="K9778" s="2"/>
      <c r="L9778" s="2"/>
      <c r="M9778" s="2"/>
      <c r="N9778" s="2"/>
      <c r="O9778" s="2"/>
    </row>
    <row r="9779" spans="5:15" x14ac:dyDescent="0.25">
      <c r="G9779" s="5"/>
      <c r="K9779" s="2"/>
      <c r="L9779" s="2"/>
      <c r="M9779" s="2"/>
      <c r="N9779" s="2"/>
      <c r="O9779" s="2"/>
    </row>
    <row r="9780" spans="5:15" x14ac:dyDescent="0.25">
      <c r="G9780" s="5"/>
      <c r="H9780" s="2"/>
      <c r="I9780" s="2"/>
      <c r="J9780" s="2"/>
      <c r="K9780" s="2"/>
      <c r="L9780" s="2"/>
      <c r="M9780" s="2"/>
      <c r="N9780" s="2"/>
      <c r="O9780" s="2"/>
    </row>
    <row r="9781" spans="5:15" x14ac:dyDescent="0.25">
      <c r="H9781" s="2"/>
      <c r="I9781" s="2"/>
      <c r="J9781" s="2"/>
      <c r="K9781" s="2"/>
      <c r="L9781" s="2"/>
      <c r="M9781" s="2"/>
      <c r="N9781" s="2"/>
      <c r="O9781" s="2"/>
    </row>
    <row r="9782" spans="5:15" x14ac:dyDescent="0.25">
      <c r="E9782" s="2"/>
      <c r="F9782" s="2"/>
      <c r="G9782" s="5"/>
      <c r="H9782" s="2"/>
      <c r="I9782" s="2"/>
      <c r="J9782" s="2"/>
      <c r="K9782" s="2"/>
      <c r="L9782" s="2"/>
      <c r="M9782" s="2"/>
      <c r="N9782" s="2"/>
      <c r="O9782" s="2"/>
    </row>
    <row r="9783" spans="5:15" x14ac:dyDescent="0.25">
      <c r="E9783" s="2"/>
      <c r="F9783" s="2"/>
      <c r="G9783" s="5"/>
      <c r="H9783" s="2"/>
      <c r="I9783" s="2"/>
      <c r="J9783" s="2"/>
      <c r="K9783" s="2"/>
      <c r="L9783" s="2"/>
      <c r="M9783" s="2"/>
      <c r="N9783" s="2"/>
      <c r="O9783" s="2"/>
    </row>
    <row r="9784" spans="5:15" x14ac:dyDescent="0.25">
      <c r="E9784" s="2"/>
      <c r="F9784" s="2"/>
      <c r="G9784" s="5"/>
      <c r="H9784" s="2"/>
      <c r="I9784" s="2"/>
      <c r="J9784" s="2"/>
      <c r="K9784" s="2"/>
      <c r="L9784" s="2"/>
      <c r="M9784" s="2"/>
      <c r="N9784" s="2"/>
      <c r="O9784" s="2"/>
    </row>
    <row r="9785" spans="5:15" x14ac:dyDescent="0.25">
      <c r="O9785" s="2"/>
    </row>
    <row r="9786" spans="5:15" x14ac:dyDescent="0.25">
      <c r="E9786" s="2"/>
      <c r="F9786" s="2"/>
      <c r="G9786" s="5"/>
      <c r="H9786" s="2"/>
      <c r="I9786" s="2"/>
      <c r="J9786" s="2"/>
      <c r="K9786" s="2"/>
      <c r="L9786" s="2"/>
      <c r="M9786" s="2"/>
      <c r="N9786" s="2"/>
      <c r="O9786" s="2"/>
    </row>
    <row r="9787" spans="5:15" x14ac:dyDescent="0.25">
      <c r="F9787" s="2"/>
      <c r="G9787" s="5"/>
      <c r="H9787" s="2"/>
      <c r="I9787" s="2"/>
      <c r="J9787" s="2"/>
      <c r="K9787" s="2"/>
      <c r="L9787" s="2"/>
      <c r="M9787" s="2"/>
      <c r="N9787" s="2"/>
      <c r="O9787" s="2"/>
    </row>
    <row r="9788" spans="5:15" x14ac:dyDescent="0.25">
      <c r="E9788" s="2"/>
      <c r="F9788" s="2"/>
      <c r="G9788" s="5"/>
      <c r="H9788" s="2"/>
      <c r="I9788" s="2"/>
      <c r="J9788" s="2"/>
      <c r="K9788" s="2"/>
      <c r="L9788" s="2"/>
      <c r="M9788" s="2"/>
      <c r="N9788" s="2"/>
      <c r="O9788" s="2"/>
    </row>
    <row r="9789" spans="5:15" x14ac:dyDescent="0.25">
      <c r="E9789" s="2"/>
      <c r="F9789" s="2"/>
      <c r="G9789" s="5"/>
      <c r="H9789" s="2"/>
      <c r="I9789" s="2"/>
      <c r="J9789" s="2"/>
      <c r="K9789" s="2"/>
      <c r="L9789" s="2"/>
      <c r="M9789" s="2"/>
      <c r="N9789" s="2"/>
      <c r="O9789" s="2"/>
    </row>
    <row r="9790" spans="5:15" x14ac:dyDescent="0.25">
      <c r="E9790" s="2"/>
      <c r="F9790" s="2"/>
      <c r="G9790" s="5"/>
      <c r="H9790" s="2"/>
      <c r="I9790" s="2"/>
      <c r="J9790" s="2"/>
      <c r="K9790" s="2"/>
      <c r="L9790" s="2"/>
      <c r="M9790" s="2"/>
      <c r="N9790" s="2"/>
      <c r="O9790" s="2"/>
    </row>
    <row r="9791" spans="5:15" x14ac:dyDescent="0.25">
      <c r="E9791" s="2"/>
      <c r="F9791" s="2"/>
      <c r="G9791" s="5"/>
      <c r="H9791" s="2"/>
      <c r="I9791" s="2"/>
      <c r="J9791" s="2"/>
      <c r="K9791" s="2"/>
      <c r="L9791" s="2"/>
      <c r="M9791" s="2"/>
      <c r="N9791" s="2"/>
      <c r="O9791" s="2"/>
    </row>
    <row r="9792" spans="5:15" x14ac:dyDescent="0.25">
      <c r="E9792" s="2"/>
      <c r="F9792" s="2"/>
      <c r="G9792" s="5"/>
      <c r="H9792" s="2"/>
      <c r="I9792" s="2"/>
      <c r="J9792" s="2"/>
      <c r="K9792" s="2"/>
      <c r="L9792" s="2"/>
      <c r="M9792" s="2"/>
      <c r="N9792" s="2"/>
      <c r="O9792" s="2"/>
    </row>
    <row r="9793" spans="5:15" x14ac:dyDescent="0.25">
      <c r="E9793" s="2"/>
      <c r="F9793" s="2"/>
      <c r="G9793" s="5"/>
      <c r="H9793" s="2"/>
      <c r="I9793" s="2"/>
      <c r="J9793" s="2"/>
      <c r="K9793" s="2"/>
      <c r="L9793" s="2"/>
      <c r="M9793" s="2"/>
      <c r="N9793" s="2"/>
      <c r="O9793" s="2"/>
    </row>
    <row r="9794" spans="5:15" x14ac:dyDescent="0.25">
      <c r="K9794" s="2"/>
      <c r="L9794" s="2"/>
      <c r="M9794" s="2"/>
      <c r="N9794" s="2"/>
      <c r="O9794" s="2"/>
    </row>
    <row r="9796" spans="5:15" x14ac:dyDescent="0.25">
      <c r="F9796" s="2"/>
    </row>
    <row r="9797" spans="5:15" x14ac:dyDescent="0.25">
      <c r="J9797" s="2"/>
      <c r="K9797" s="2"/>
    </row>
    <row r="9798" spans="5:15" x14ac:dyDescent="0.25">
      <c r="E9798" s="2"/>
      <c r="F9798" s="2"/>
      <c r="G9798" s="5"/>
      <c r="H9798" s="2"/>
      <c r="I9798" s="2"/>
      <c r="J9798" s="2"/>
      <c r="K9798" s="2"/>
      <c r="L9798" s="2"/>
      <c r="M9798" s="2"/>
      <c r="N9798" s="2"/>
      <c r="O9798" s="2"/>
    </row>
    <row r="9799" spans="5:15" x14ac:dyDescent="0.25">
      <c r="E9799" s="2"/>
      <c r="F9799" s="2"/>
      <c r="G9799" s="5"/>
      <c r="H9799" s="2"/>
      <c r="I9799" s="2"/>
      <c r="J9799" s="2"/>
      <c r="K9799" s="2"/>
      <c r="L9799" s="2"/>
      <c r="M9799" s="2"/>
      <c r="N9799" s="2"/>
      <c r="O9799" s="2"/>
    </row>
    <row r="9800" spans="5:15" x14ac:dyDescent="0.25">
      <c r="E9800" s="2"/>
      <c r="F9800" s="2"/>
      <c r="G9800" s="5"/>
      <c r="H9800" s="2"/>
      <c r="I9800" s="2"/>
      <c r="J9800" s="2"/>
      <c r="K9800" s="2"/>
      <c r="L9800" s="2"/>
      <c r="M9800" s="2"/>
      <c r="N9800" s="2"/>
      <c r="O9800" s="2"/>
    </row>
    <row r="9801" spans="5:15" x14ac:dyDescent="0.25">
      <c r="E9801" s="2"/>
      <c r="G9801" s="5"/>
      <c r="H9801" s="2"/>
      <c r="I9801" s="2"/>
      <c r="J9801" s="2"/>
      <c r="K9801" s="2"/>
      <c r="L9801" s="2"/>
      <c r="M9801" s="2"/>
      <c r="N9801" s="2"/>
      <c r="O9801" s="2"/>
    </row>
    <row r="9802" spans="5:15" x14ac:dyDescent="0.25">
      <c r="E9802" s="2"/>
      <c r="F9802" s="2"/>
      <c r="G9802" s="5"/>
      <c r="H9802" s="2"/>
      <c r="I9802" s="2"/>
      <c r="J9802" s="2"/>
      <c r="K9802" s="2"/>
      <c r="L9802" s="2"/>
      <c r="M9802" s="2"/>
      <c r="N9802" s="2"/>
      <c r="O9802" s="2"/>
    </row>
    <row r="9803" spans="5:15" x14ac:dyDescent="0.25">
      <c r="E9803" s="2"/>
      <c r="F9803" s="2"/>
      <c r="G9803" s="5"/>
      <c r="H9803" s="2"/>
      <c r="I9803" s="2"/>
      <c r="J9803" s="2"/>
      <c r="K9803" s="2"/>
      <c r="L9803" s="2"/>
      <c r="M9803" s="2"/>
      <c r="N9803" s="2"/>
      <c r="O9803" s="2"/>
    </row>
    <row r="9804" spans="5:15" x14ac:dyDescent="0.25">
      <c r="E9804" s="2"/>
      <c r="F9804" s="2"/>
      <c r="G9804" s="5"/>
      <c r="H9804" s="2"/>
      <c r="I9804" s="2"/>
      <c r="J9804" s="2"/>
      <c r="K9804" s="2"/>
      <c r="L9804" s="2"/>
      <c r="M9804" s="2"/>
      <c r="N9804" s="2"/>
      <c r="O9804" s="2"/>
    </row>
    <row r="9805" spans="5:15" x14ac:dyDescent="0.25">
      <c r="E9805" s="2"/>
      <c r="F9805" s="2"/>
      <c r="G9805" s="5"/>
      <c r="H9805" s="2"/>
      <c r="I9805" s="2"/>
      <c r="J9805" s="2"/>
      <c r="K9805" s="2"/>
      <c r="L9805" s="2"/>
      <c r="M9805" s="2"/>
      <c r="N9805" s="2"/>
      <c r="O9805" s="2"/>
    </row>
    <row r="9806" spans="5:15" x14ac:dyDescent="0.25">
      <c r="E9806" s="2"/>
      <c r="F9806" s="2"/>
      <c r="G9806" s="5"/>
      <c r="H9806" s="2"/>
      <c r="I9806" s="2"/>
      <c r="J9806" s="2"/>
      <c r="K9806" s="2"/>
      <c r="L9806" s="2"/>
      <c r="M9806" s="2"/>
      <c r="N9806" s="2"/>
      <c r="O9806" s="2"/>
    </row>
    <row r="9807" spans="5:15" x14ac:dyDescent="0.25">
      <c r="E9807" s="2"/>
      <c r="F9807" s="2"/>
      <c r="G9807" s="5"/>
      <c r="H9807" s="2"/>
      <c r="I9807" s="2"/>
      <c r="J9807" s="2"/>
      <c r="K9807" s="2"/>
      <c r="L9807" s="2"/>
      <c r="M9807" s="2"/>
      <c r="N9807" s="2"/>
      <c r="O9807" s="2"/>
    </row>
    <row r="9808" spans="5:15" x14ac:dyDescent="0.25">
      <c r="E9808" s="2"/>
      <c r="F9808" s="2"/>
      <c r="G9808" s="5"/>
      <c r="H9808" s="2"/>
      <c r="I9808" s="2"/>
      <c r="J9808" s="2"/>
      <c r="K9808" s="2"/>
      <c r="L9808" s="2"/>
      <c r="M9808" s="2"/>
      <c r="N9808" s="2"/>
      <c r="O9808" s="2"/>
    </row>
    <row r="9809" spans="5:15" x14ac:dyDescent="0.25">
      <c r="E9809" s="2"/>
      <c r="F9809" s="2"/>
      <c r="G9809" s="5"/>
      <c r="H9809" s="2"/>
      <c r="I9809" s="2"/>
      <c r="J9809" s="2"/>
      <c r="K9809" s="2"/>
      <c r="L9809" s="2"/>
      <c r="M9809" s="2"/>
      <c r="N9809" s="2"/>
      <c r="O9809" s="2"/>
    </row>
    <row r="9810" spans="5:15" x14ac:dyDescent="0.25">
      <c r="E9810" s="2"/>
      <c r="F9810" s="2"/>
      <c r="G9810" s="5"/>
      <c r="H9810" s="2"/>
      <c r="I9810" s="2"/>
      <c r="J9810" s="2"/>
      <c r="K9810" s="2"/>
      <c r="L9810" s="2"/>
      <c r="M9810" s="2"/>
      <c r="N9810" s="2"/>
      <c r="O9810" s="2"/>
    </row>
    <row r="9811" spans="5:15" x14ac:dyDescent="0.25">
      <c r="E9811" s="2"/>
      <c r="F9811" s="2"/>
      <c r="G9811" s="5"/>
      <c r="H9811" s="2"/>
      <c r="I9811" s="2"/>
      <c r="J9811" s="2"/>
      <c r="K9811" s="2"/>
      <c r="L9811" s="2"/>
      <c r="M9811" s="2"/>
      <c r="N9811" s="2"/>
      <c r="O9811" s="2"/>
    </row>
    <row r="9812" spans="5:15" x14ac:dyDescent="0.25">
      <c r="E9812" s="2"/>
      <c r="F9812" s="2"/>
      <c r="G9812" s="5"/>
      <c r="H9812" s="2"/>
      <c r="I9812" s="2"/>
      <c r="J9812" s="2"/>
      <c r="K9812" s="2"/>
      <c r="L9812" s="2"/>
      <c r="M9812" s="2"/>
      <c r="N9812" s="2"/>
      <c r="O9812" s="2"/>
    </row>
    <row r="9813" spans="5:15" x14ac:dyDescent="0.25">
      <c r="M9813" s="2"/>
    </row>
    <row r="9814" spans="5:15" x14ac:dyDescent="0.25">
      <c r="E9814" s="2"/>
      <c r="F9814" s="2"/>
      <c r="G9814" s="5"/>
      <c r="H9814" s="2"/>
      <c r="I9814" s="2"/>
      <c r="J9814" s="2"/>
      <c r="K9814" s="2"/>
      <c r="L9814" s="2"/>
      <c r="M9814" s="2"/>
      <c r="N9814" s="2"/>
      <c r="O9814" s="2"/>
    </row>
    <row r="9815" spans="5:15" x14ac:dyDescent="0.25">
      <c r="E9815" s="2"/>
      <c r="F9815" s="2"/>
      <c r="G9815" s="5"/>
      <c r="H9815" s="2"/>
      <c r="I9815" s="2"/>
      <c r="J9815" s="2"/>
      <c r="K9815" s="2"/>
      <c r="L9815" s="2"/>
      <c r="M9815" s="2"/>
      <c r="N9815" s="2"/>
      <c r="O9815" s="2"/>
    </row>
    <row r="9816" spans="5:15" x14ac:dyDescent="0.25">
      <c r="E9816" s="2"/>
      <c r="F9816" s="2"/>
      <c r="G9816" s="5"/>
      <c r="H9816" s="2"/>
      <c r="I9816" s="2"/>
      <c r="J9816" s="2"/>
      <c r="K9816" s="2"/>
      <c r="L9816" s="2"/>
      <c r="M9816" s="2"/>
      <c r="N9816" s="2"/>
      <c r="O9816" s="2"/>
    </row>
    <row r="9817" spans="5:15" x14ac:dyDescent="0.25">
      <c r="E9817" s="2"/>
      <c r="F9817" s="2"/>
      <c r="G9817" s="5"/>
      <c r="H9817" s="2"/>
      <c r="I9817" s="2"/>
      <c r="J9817" s="2"/>
      <c r="K9817" s="2"/>
      <c r="L9817" s="2"/>
      <c r="M9817" s="2"/>
      <c r="N9817" s="2"/>
      <c r="O9817" s="2"/>
    </row>
    <row r="9818" spans="5:15" x14ac:dyDescent="0.25">
      <c r="E9818" s="2"/>
      <c r="F9818" s="2"/>
      <c r="G9818" s="5"/>
      <c r="H9818" s="2"/>
      <c r="I9818" s="2"/>
      <c r="J9818" s="2"/>
      <c r="K9818" s="2"/>
      <c r="L9818" s="2"/>
      <c r="M9818" s="2"/>
      <c r="N9818" s="2"/>
      <c r="O9818" s="2"/>
    </row>
    <row r="9819" spans="5:15" x14ac:dyDescent="0.25">
      <c r="E9819" s="2"/>
      <c r="F9819" s="2"/>
      <c r="G9819" s="5"/>
      <c r="H9819" s="2"/>
      <c r="I9819" s="2"/>
      <c r="J9819" s="2"/>
      <c r="K9819" s="2"/>
      <c r="L9819" s="2"/>
      <c r="M9819" s="2"/>
      <c r="N9819" s="2"/>
      <c r="O9819" s="2"/>
    </row>
    <row r="9820" spans="5:15" x14ac:dyDescent="0.25">
      <c r="E9820" s="2"/>
      <c r="F9820" s="2"/>
      <c r="G9820" s="5"/>
      <c r="H9820" s="2"/>
      <c r="I9820" s="2"/>
      <c r="J9820" s="2"/>
      <c r="K9820" s="2"/>
      <c r="L9820" s="2"/>
      <c r="M9820" s="2"/>
      <c r="N9820" s="2"/>
      <c r="O9820" s="2"/>
    </row>
    <row r="9821" spans="5:15" x14ac:dyDescent="0.25">
      <c r="E9821" s="2"/>
      <c r="F9821" s="2"/>
      <c r="G9821" s="5"/>
      <c r="H9821" s="2"/>
      <c r="I9821" s="2"/>
      <c r="J9821" s="2"/>
      <c r="K9821" s="2"/>
      <c r="L9821" s="2"/>
      <c r="M9821" s="2"/>
      <c r="N9821" s="2"/>
      <c r="O9821" s="2"/>
    </row>
    <row r="9823" spans="5:15" x14ac:dyDescent="0.25">
      <c r="E9823" s="2"/>
    </row>
    <row r="9825" spans="5:15" x14ac:dyDescent="0.25">
      <c r="E9825" s="2"/>
      <c r="F9825" s="2"/>
      <c r="G9825" s="5"/>
      <c r="H9825" s="2"/>
      <c r="I9825" s="2"/>
      <c r="J9825" s="2"/>
      <c r="K9825" s="2"/>
      <c r="L9825" s="2"/>
      <c r="M9825" s="2"/>
      <c r="N9825" s="2"/>
      <c r="O9825" s="2"/>
    </row>
    <row r="9826" spans="5:15" x14ac:dyDescent="0.25">
      <c r="F9826" s="2"/>
      <c r="G9826" s="5"/>
      <c r="H9826" s="2"/>
      <c r="I9826" s="2"/>
      <c r="J9826" s="2"/>
      <c r="K9826" s="2"/>
      <c r="L9826" s="2"/>
      <c r="M9826" s="2"/>
      <c r="N9826" s="2"/>
      <c r="O9826" s="2"/>
    </row>
    <row r="9827" spans="5:15" x14ac:dyDescent="0.25">
      <c r="E9827" s="2"/>
      <c r="F9827" s="2"/>
      <c r="G9827" s="5"/>
      <c r="H9827" s="2"/>
      <c r="I9827" s="2"/>
      <c r="J9827" s="2"/>
      <c r="K9827" s="2"/>
      <c r="L9827" s="2"/>
      <c r="M9827" s="2"/>
      <c r="N9827" s="2"/>
      <c r="O9827" s="2"/>
    </row>
    <row r="9828" spans="5:15" x14ac:dyDescent="0.25">
      <c r="E9828" s="2"/>
      <c r="F9828" s="2"/>
      <c r="G9828" s="5"/>
      <c r="H9828" s="2"/>
      <c r="I9828" s="2"/>
      <c r="J9828" s="2"/>
      <c r="K9828" s="2"/>
      <c r="L9828" s="2"/>
      <c r="M9828" s="2"/>
      <c r="N9828" s="2"/>
      <c r="O9828" s="2"/>
    </row>
    <row r="9831" spans="5:15" x14ac:dyDescent="0.25">
      <c r="E9831" s="2"/>
      <c r="F9831" s="2"/>
      <c r="G9831" s="5"/>
      <c r="H9831" s="2"/>
      <c r="I9831" s="2"/>
      <c r="J9831" s="2"/>
      <c r="K9831" s="2"/>
      <c r="L9831" s="2"/>
      <c r="M9831" s="2"/>
      <c r="N9831" s="2"/>
      <c r="O9831" s="2"/>
    </row>
    <row r="9832" spans="5:15" x14ac:dyDescent="0.25">
      <c r="E9832" s="2"/>
      <c r="F9832" s="2"/>
      <c r="G9832" s="5"/>
      <c r="H9832" s="2"/>
      <c r="I9832" s="2"/>
      <c r="J9832" s="2"/>
      <c r="K9832" s="2"/>
      <c r="L9832" s="2"/>
      <c r="M9832" s="2"/>
      <c r="N9832" s="2"/>
      <c r="O9832" s="2"/>
    </row>
    <row r="9833" spans="5:15" x14ac:dyDescent="0.25">
      <c r="O9833" s="2"/>
    </row>
    <row r="9834" spans="5:15" x14ac:dyDescent="0.25">
      <c r="E9834" s="2"/>
      <c r="M9834" s="2"/>
      <c r="N9834" s="2"/>
      <c r="O9834" s="2"/>
    </row>
    <row r="9835" spans="5:15" x14ac:dyDescent="0.25">
      <c r="O9835" s="2"/>
    </row>
    <row r="9838" spans="5:15" x14ac:dyDescent="0.25">
      <c r="O9838" s="2"/>
    </row>
    <row r="9839" spans="5:15" x14ac:dyDescent="0.25">
      <c r="E9839" s="2"/>
      <c r="F9839" s="2"/>
      <c r="G9839" s="5"/>
      <c r="H9839" s="2"/>
      <c r="I9839" s="2"/>
      <c r="J9839" s="2"/>
      <c r="K9839" s="2"/>
      <c r="L9839" s="2"/>
      <c r="M9839" s="2"/>
      <c r="N9839" s="2"/>
      <c r="O9839" s="2"/>
    </row>
    <row r="9840" spans="5:15" x14ac:dyDescent="0.25">
      <c r="E9840" s="2"/>
      <c r="F9840" s="2"/>
      <c r="G9840" s="5"/>
      <c r="H9840" s="2"/>
      <c r="I9840" s="2"/>
      <c r="J9840" s="2"/>
      <c r="K9840" s="2"/>
      <c r="L9840" s="2"/>
      <c r="M9840" s="2"/>
      <c r="N9840" s="2"/>
      <c r="O9840" s="2"/>
    </row>
    <row r="9841" spans="5:15" x14ac:dyDescent="0.25">
      <c r="E9841" s="2"/>
      <c r="F9841" s="2"/>
      <c r="G9841" s="5"/>
      <c r="H9841" s="2"/>
      <c r="I9841" s="2"/>
      <c r="J9841" s="2"/>
      <c r="K9841" s="2"/>
      <c r="L9841" s="2"/>
      <c r="M9841" s="2"/>
      <c r="N9841" s="2"/>
      <c r="O9841" s="2"/>
    </row>
    <row r="9843" spans="5:15" x14ac:dyDescent="0.25">
      <c r="E9843" s="2"/>
      <c r="F9843" s="2"/>
      <c r="G9843" s="5"/>
      <c r="H9843" s="2"/>
      <c r="I9843" s="2"/>
      <c r="J9843" s="2"/>
      <c r="K9843" s="2"/>
      <c r="L9843" s="2"/>
      <c r="M9843" s="2"/>
      <c r="N9843" s="2"/>
      <c r="O9843" s="2"/>
    </row>
    <row r="9844" spans="5:15" x14ac:dyDescent="0.25">
      <c r="E9844" s="2"/>
      <c r="F9844" s="2"/>
      <c r="G9844" s="5"/>
      <c r="H9844" s="2"/>
      <c r="I9844" s="2"/>
      <c r="J9844" s="2"/>
      <c r="K9844" s="2"/>
      <c r="L9844" s="2"/>
      <c r="M9844" s="2"/>
      <c r="N9844" s="2"/>
      <c r="O9844" s="2"/>
    </row>
    <row r="9845" spans="5:15" x14ac:dyDescent="0.25">
      <c r="E9845" s="2"/>
      <c r="F9845" s="2"/>
      <c r="G9845" s="5"/>
      <c r="H9845" s="2"/>
      <c r="I9845" s="2"/>
      <c r="J9845" s="2"/>
      <c r="K9845" s="2"/>
      <c r="L9845" s="2"/>
      <c r="M9845" s="2"/>
      <c r="N9845" s="2"/>
      <c r="O9845" s="2"/>
    </row>
    <row r="9846" spans="5:15" x14ac:dyDescent="0.25">
      <c r="E9846" s="2"/>
      <c r="F9846" s="2"/>
      <c r="G9846" s="5"/>
      <c r="H9846" s="2"/>
      <c r="I9846" s="2"/>
      <c r="J9846" s="2"/>
      <c r="K9846" s="2"/>
      <c r="L9846" s="2"/>
      <c r="M9846" s="2"/>
      <c r="N9846" s="2"/>
      <c r="O9846" s="2"/>
    </row>
    <row r="9847" spans="5:15" x14ac:dyDescent="0.25">
      <c r="E9847" s="2"/>
      <c r="F9847" s="2"/>
      <c r="G9847" s="5"/>
      <c r="H9847" s="2"/>
      <c r="I9847" s="2"/>
      <c r="J9847" s="2"/>
      <c r="K9847" s="2"/>
      <c r="L9847" s="2"/>
      <c r="M9847" s="2"/>
      <c r="N9847" s="2"/>
      <c r="O9847" s="2"/>
    </row>
    <row r="9848" spans="5:15" x14ac:dyDescent="0.25">
      <c r="E9848" s="2"/>
      <c r="F9848" s="2"/>
      <c r="G9848" s="5"/>
      <c r="H9848" s="2"/>
      <c r="I9848" s="2"/>
      <c r="J9848" s="2"/>
      <c r="K9848" s="2"/>
      <c r="L9848" s="2"/>
      <c r="M9848" s="2"/>
      <c r="N9848" s="2"/>
      <c r="O9848" s="2"/>
    </row>
    <row r="9849" spans="5:15" x14ac:dyDescent="0.25">
      <c r="E9849" s="2"/>
      <c r="F9849" s="2"/>
      <c r="G9849" s="5"/>
      <c r="H9849" s="2"/>
      <c r="I9849" s="2"/>
      <c r="J9849" s="2"/>
      <c r="K9849" s="2"/>
      <c r="L9849" s="2"/>
      <c r="M9849" s="2"/>
      <c r="N9849" s="2"/>
      <c r="O9849" s="2"/>
    </row>
    <row r="9850" spans="5:15" x14ac:dyDescent="0.25">
      <c r="E9850" s="2"/>
      <c r="F9850" s="2"/>
      <c r="G9850" s="5"/>
      <c r="H9850" s="2"/>
      <c r="I9850" s="2"/>
      <c r="J9850" s="2"/>
      <c r="K9850" s="2"/>
      <c r="L9850" s="2"/>
      <c r="M9850" s="2"/>
      <c r="N9850" s="2"/>
      <c r="O9850" s="2"/>
    </row>
    <row r="9851" spans="5:15" x14ac:dyDescent="0.25">
      <c r="E9851" s="2"/>
      <c r="F9851" s="2"/>
      <c r="G9851" s="5"/>
      <c r="H9851" s="2"/>
      <c r="I9851" s="2"/>
      <c r="J9851" s="2"/>
      <c r="K9851" s="2"/>
      <c r="L9851" s="2"/>
      <c r="M9851" s="2"/>
      <c r="N9851" s="2"/>
      <c r="O9851" s="2"/>
    </row>
    <row r="9852" spans="5:15" x14ac:dyDescent="0.25">
      <c r="E9852" s="2"/>
      <c r="F9852" s="2"/>
      <c r="G9852" s="5"/>
      <c r="H9852" s="2"/>
      <c r="I9852" s="2"/>
      <c r="J9852" s="2"/>
      <c r="K9852" s="2"/>
      <c r="L9852" s="2"/>
      <c r="M9852" s="2"/>
      <c r="N9852" s="2"/>
      <c r="O9852" s="2"/>
    </row>
    <row r="9853" spans="5:15" x14ac:dyDescent="0.25">
      <c r="E9853" s="2"/>
      <c r="F9853" s="2"/>
      <c r="G9853" s="5"/>
      <c r="H9853" s="2"/>
      <c r="I9853" s="2"/>
      <c r="J9853" s="2"/>
      <c r="K9853" s="2"/>
      <c r="L9853" s="2"/>
      <c r="M9853" s="2"/>
      <c r="N9853" s="2"/>
      <c r="O9853" s="2"/>
    </row>
    <row r="9855" spans="5:15" x14ac:dyDescent="0.25">
      <c r="E9855" s="2"/>
      <c r="F9855" s="2"/>
      <c r="G9855" s="5"/>
      <c r="H9855" s="2"/>
      <c r="I9855" s="2"/>
      <c r="J9855" s="2"/>
      <c r="K9855" s="2"/>
      <c r="L9855" s="2"/>
      <c r="M9855" s="2"/>
      <c r="N9855" s="2"/>
      <c r="O9855" s="2"/>
    </row>
    <row r="9856" spans="5:15" x14ac:dyDescent="0.25">
      <c r="E9856" s="2"/>
      <c r="F9856" s="2"/>
      <c r="G9856" s="5"/>
      <c r="H9856" s="2"/>
      <c r="I9856" s="2"/>
      <c r="J9856" s="2"/>
      <c r="K9856" s="2"/>
      <c r="L9856" s="2"/>
      <c r="M9856" s="2"/>
      <c r="N9856" s="2"/>
      <c r="O9856" s="2"/>
    </row>
    <row r="9857" spans="5:15" x14ac:dyDescent="0.25">
      <c r="E9857" s="2"/>
      <c r="F9857" s="2"/>
      <c r="G9857" s="5"/>
      <c r="H9857" s="2"/>
      <c r="I9857" s="2"/>
      <c r="J9857" s="2"/>
      <c r="K9857" s="2"/>
      <c r="L9857" s="2"/>
      <c r="M9857" s="2"/>
      <c r="N9857" s="2"/>
      <c r="O9857" s="2"/>
    </row>
    <row r="9858" spans="5:15" x14ac:dyDescent="0.25">
      <c r="E9858" s="2"/>
      <c r="F9858" s="2"/>
      <c r="G9858" s="5"/>
      <c r="H9858" s="2"/>
      <c r="I9858" s="2"/>
      <c r="J9858" s="2"/>
      <c r="K9858" s="2"/>
      <c r="L9858" s="2"/>
      <c r="M9858" s="2"/>
      <c r="N9858" s="2"/>
      <c r="O9858" s="2"/>
    </row>
    <row r="9859" spans="5:15" x14ac:dyDescent="0.25">
      <c r="E9859" s="2"/>
      <c r="F9859" s="2"/>
      <c r="G9859" s="5"/>
      <c r="H9859" s="2"/>
      <c r="I9859" s="2"/>
      <c r="J9859" s="2"/>
      <c r="K9859" s="2"/>
      <c r="L9859" s="2"/>
      <c r="M9859" s="2"/>
      <c r="N9859" s="2"/>
      <c r="O9859" s="2"/>
    </row>
    <row r="9860" spans="5:15" x14ac:dyDescent="0.25">
      <c r="E9860" s="2"/>
      <c r="F9860" s="2"/>
      <c r="G9860" s="5"/>
      <c r="H9860" s="2"/>
      <c r="I9860" s="2"/>
      <c r="J9860" s="2"/>
      <c r="K9860" s="2"/>
      <c r="L9860" s="2"/>
      <c r="M9860" s="2"/>
      <c r="N9860" s="2"/>
      <c r="O9860" s="2"/>
    </row>
    <row r="9861" spans="5:15" x14ac:dyDescent="0.25">
      <c r="E9861" s="2"/>
      <c r="F9861" s="2"/>
      <c r="G9861" s="5"/>
      <c r="H9861" s="2"/>
      <c r="I9861" s="2"/>
      <c r="J9861" s="2"/>
      <c r="K9861" s="2"/>
      <c r="L9861" s="2"/>
      <c r="M9861" s="2"/>
      <c r="N9861" s="2"/>
      <c r="O9861" s="2"/>
    </row>
    <row r="9862" spans="5:15" x14ac:dyDescent="0.25">
      <c r="E9862" s="2"/>
      <c r="F9862" s="2"/>
      <c r="G9862" s="5"/>
      <c r="H9862" s="2"/>
      <c r="I9862" s="2"/>
      <c r="J9862" s="2"/>
      <c r="K9862" s="2"/>
      <c r="L9862" s="2"/>
      <c r="M9862" s="2"/>
      <c r="N9862" s="2"/>
      <c r="O9862" s="2"/>
    </row>
    <row r="9863" spans="5:15" x14ac:dyDescent="0.25">
      <c r="E9863" s="2"/>
      <c r="F9863" s="2"/>
      <c r="G9863" s="5"/>
      <c r="H9863" s="2"/>
      <c r="I9863" s="2"/>
      <c r="J9863" s="2"/>
      <c r="K9863" s="2"/>
      <c r="L9863" s="2"/>
      <c r="M9863" s="2"/>
      <c r="N9863" s="2"/>
      <c r="O9863" s="2"/>
    </row>
    <row r="9864" spans="5:15" x14ac:dyDescent="0.25">
      <c r="E9864" s="2"/>
      <c r="F9864" s="2"/>
      <c r="G9864" s="5"/>
      <c r="H9864" s="2"/>
      <c r="I9864" s="2"/>
      <c r="J9864" s="2"/>
      <c r="K9864" s="2"/>
      <c r="L9864" s="2"/>
      <c r="M9864" s="2"/>
      <c r="N9864" s="2"/>
      <c r="O9864" s="2"/>
    </row>
    <row r="9865" spans="5:15" x14ac:dyDescent="0.25">
      <c r="E9865" s="2"/>
      <c r="F9865" s="2"/>
      <c r="G9865" s="5"/>
      <c r="H9865" s="2"/>
      <c r="I9865" s="2"/>
      <c r="J9865" s="2"/>
      <c r="K9865" s="2"/>
      <c r="L9865" s="2"/>
      <c r="M9865" s="2"/>
      <c r="N9865" s="2"/>
      <c r="O9865" s="2"/>
    </row>
    <row r="9867" spans="5:15" x14ac:dyDescent="0.25">
      <c r="E9867" s="2"/>
      <c r="F9867" s="2"/>
      <c r="G9867" s="5"/>
      <c r="H9867" s="2"/>
      <c r="I9867" s="2"/>
      <c r="J9867" s="2"/>
      <c r="K9867" s="2"/>
      <c r="L9867" s="2"/>
      <c r="M9867" s="2"/>
      <c r="N9867" s="2"/>
      <c r="O9867" s="2"/>
    </row>
    <row r="9868" spans="5:15" x14ac:dyDescent="0.25">
      <c r="F9868" s="2"/>
      <c r="G9868" s="5"/>
      <c r="H9868" s="2"/>
      <c r="I9868" s="2"/>
      <c r="J9868" s="2"/>
      <c r="K9868" s="2"/>
      <c r="L9868" s="2"/>
      <c r="M9868" s="2"/>
      <c r="N9868" s="2"/>
      <c r="O9868" s="2"/>
    </row>
    <row r="9869" spans="5:15" x14ac:dyDescent="0.25">
      <c r="E9869" s="2"/>
      <c r="F9869" s="2"/>
      <c r="G9869" s="5"/>
      <c r="H9869" s="2"/>
      <c r="I9869" s="2"/>
      <c r="J9869" s="2"/>
      <c r="K9869" s="2"/>
      <c r="L9869" s="2"/>
      <c r="M9869" s="2"/>
      <c r="N9869" s="2"/>
      <c r="O9869" s="2"/>
    </row>
    <row r="9870" spans="5:15" x14ac:dyDescent="0.25">
      <c r="E9870" s="2"/>
      <c r="F9870" s="2"/>
      <c r="G9870" s="5"/>
      <c r="H9870" s="2"/>
      <c r="I9870" s="2"/>
      <c r="J9870" s="2"/>
      <c r="K9870" s="2"/>
      <c r="L9870" s="2"/>
      <c r="M9870" s="2"/>
      <c r="N9870" s="2"/>
      <c r="O9870" s="2"/>
    </row>
    <row r="9871" spans="5:15" x14ac:dyDescent="0.25">
      <c r="E9871" s="2"/>
      <c r="F9871" s="2"/>
      <c r="G9871" s="5"/>
      <c r="H9871" s="2"/>
      <c r="I9871" s="2"/>
      <c r="J9871" s="2"/>
      <c r="K9871" s="2"/>
      <c r="L9871" s="2"/>
      <c r="M9871" s="2"/>
      <c r="N9871" s="2"/>
      <c r="O9871" s="2"/>
    </row>
    <row r="9872" spans="5:15" x14ac:dyDescent="0.25">
      <c r="E9872" s="2"/>
      <c r="F9872" s="2"/>
      <c r="G9872" s="5"/>
      <c r="H9872" s="2"/>
      <c r="I9872" s="2"/>
      <c r="J9872" s="2"/>
      <c r="K9872" s="2"/>
      <c r="L9872" s="2"/>
      <c r="M9872" s="2"/>
      <c r="N9872" s="2"/>
      <c r="O9872" s="2"/>
    </row>
    <row r="9873" spans="5:15" x14ac:dyDescent="0.25">
      <c r="E9873" s="2"/>
      <c r="F9873" s="2"/>
      <c r="G9873" s="5"/>
      <c r="H9873" s="2"/>
      <c r="I9873" s="2"/>
      <c r="J9873" s="2"/>
      <c r="K9873" s="2"/>
      <c r="L9873" s="2"/>
      <c r="M9873" s="2"/>
      <c r="N9873" s="2"/>
      <c r="O9873" s="2"/>
    </row>
    <row r="9874" spans="5:15" x14ac:dyDescent="0.25">
      <c r="E9874" s="2"/>
      <c r="F9874" s="2"/>
      <c r="G9874" s="5"/>
      <c r="H9874" s="2"/>
      <c r="I9874" s="2"/>
      <c r="J9874" s="2"/>
      <c r="K9874" s="2"/>
      <c r="L9874" s="2"/>
      <c r="M9874" s="2"/>
      <c r="N9874" s="2"/>
      <c r="O9874" s="2"/>
    </row>
    <row r="9875" spans="5:15" x14ac:dyDescent="0.25">
      <c r="E9875" s="2"/>
      <c r="F9875" s="2"/>
      <c r="G9875" s="5"/>
      <c r="H9875" s="2"/>
      <c r="I9875" s="2"/>
      <c r="J9875" s="2"/>
      <c r="K9875" s="2"/>
      <c r="L9875" s="2"/>
      <c r="M9875" s="2"/>
      <c r="N9875" s="2"/>
      <c r="O9875" s="2"/>
    </row>
    <row r="9876" spans="5:15" x14ac:dyDescent="0.25">
      <c r="E9876" s="2"/>
      <c r="F9876" s="2"/>
      <c r="G9876" s="5"/>
      <c r="H9876" s="2"/>
      <c r="I9876" s="2"/>
      <c r="J9876" s="2"/>
      <c r="K9876" s="2"/>
      <c r="L9876" s="2"/>
      <c r="M9876" s="2"/>
      <c r="N9876" s="2"/>
      <c r="O9876" s="2"/>
    </row>
    <row r="9878" spans="5:15" x14ac:dyDescent="0.25">
      <c r="E9878" s="2"/>
      <c r="F9878" s="2"/>
      <c r="G9878" s="5"/>
      <c r="H9878" s="2"/>
      <c r="I9878" s="2"/>
      <c r="J9878" s="2"/>
      <c r="K9878" s="2"/>
      <c r="L9878" s="2"/>
      <c r="M9878" s="2"/>
      <c r="N9878" s="2"/>
      <c r="O9878" s="2"/>
    </row>
    <row r="9879" spans="5:15" x14ac:dyDescent="0.25">
      <c r="E9879" s="2"/>
      <c r="F9879" s="2"/>
      <c r="G9879" s="5"/>
      <c r="H9879" s="2"/>
      <c r="I9879" s="2"/>
      <c r="J9879" s="2"/>
      <c r="K9879" s="2"/>
      <c r="L9879" s="2"/>
      <c r="M9879" s="2"/>
      <c r="N9879" s="2"/>
      <c r="O9879" s="2"/>
    </row>
    <row r="9880" spans="5:15" x14ac:dyDescent="0.25">
      <c r="E9880" s="2"/>
      <c r="F9880" s="2"/>
      <c r="G9880" s="5"/>
      <c r="H9880" s="2"/>
      <c r="I9880" s="2"/>
      <c r="J9880" s="2"/>
      <c r="K9880" s="2"/>
      <c r="L9880" s="2"/>
      <c r="M9880" s="2"/>
      <c r="N9880" s="2"/>
      <c r="O9880" s="2"/>
    </row>
    <row r="9881" spans="5:15" x14ac:dyDescent="0.25">
      <c r="E9881" s="2"/>
      <c r="F9881" s="2"/>
      <c r="G9881" s="5"/>
      <c r="H9881" s="2"/>
      <c r="I9881" s="2"/>
      <c r="J9881" s="2"/>
      <c r="K9881" s="2"/>
      <c r="L9881" s="2"/>
      <c r="M9881" s="2"/>
      <c r="N9881" s="2"/>
      <c r="O9881" s="2"/>
    </row>
    <row r="9882" spans="5:15" x14ac:dyDescent="0.25">
      <c r="E9882" s="2"/>
      <c r="F9882" s="2"/>
      <c r="G9882" s="5"/>
      <c r="H9882" s="2"/>
      <c r="I9882" s="2"/>
      <c r="J9882" s="2"/>
      <c r="K9882" s="2"/>
      <c r="L9882" s="2"/>
      <c r="M9882" s="2"/>
      <c r="N9882" s="2"/>
      <c r="O9882" s="2"/>
    </row>
    <row r="9883" spans="5:15" x14ac:dyDescent="0.25">
      <c r="E9883" s="2"/>
      <c r="F9883" s="2"/>
      <c r="G9883" s="5"/>
      <c r="H9883" s="2"/>
      <c r="I9883" s="2"/>
      <c r="J9883" s="2"/>
      <c r="K9883" s="2"/>
      <c r="L9883" s="2"/>
      <c r="M9883" s="2"/>
      <c r="N9883" s="2"/>
      <c r="O9883" s="2"/>
    </row>
    <row r="9884" spans="5:15" x14ac:dyDescent="0.25">
      <c r="E9884" s="2"/>
      <c r="F9884" s="2"/>
      <c r="G9884" s="5"/>
      <c r="H9884" s="2"/>
      <c r="I9884" s="2"/>
      <c r="J9884" s="2"/>
      <c r="K9884" s="2"/>
      <c r="L9884" s="2"/>
      <c r="M9884" s="2"/>
      <c r="N9884" s="2"/>
      <c r="O9884" s="2"/>
    </row>
    <row r="9885" spans="5:15" x14ac:dyDescent="0.25">
      <c r="E9885" s="2"/>
      <c r="F9885" s="2"/>
      <c r="G9885" s="5"/>
      <c r="H9885" s="2"/>
      <c r="I9885" s="2"/>
      <c r="J9885" s="2"/>
      <c r="K9885" s="2"/>
      <c r="L9885" s="2"/>
      <c r="M9885" s="2"/>
      <c r="N9885" s="2"/>
      <c r="O9885" s="2"/>
    </row>
    <row r="9886" spans="5:15" x14ac:dyDescent="0.25">
      <c r="E9886" s="2"/>
      <c r="F9886" s="2"/>
      <c r="G9886" s="5"/>
      <c r="H9886" s="2"/>
      <c r="I9886" s="2"/>
      <c r="J9886" s="2"/>
      <c r="K9886" s="2"/>
      <c r="L9886" s="2"/>
      <c r="M9886" s="2"/>
      <c r="N9886" s="2"/>
      <c r="O9886" s="2"/>
    </row>
    <row r="9887" spans="5:15" x14ac:dyDescent="0.25">
      <c r="E9887" s="2"/>
      <c r="F9887" s="2"/>
      <c r="G9887" s="5"/>
      <c r="H9887" s="2"/>
      <c r="I9887" s="2"/>
      <c r="J9887" s="2"/>
      <c r="K9887" s="2"/>
      <c r="L9887" s="2"/>
      <c r="M9887" s="2"/>
      <c r="N9887" s="2"/>
      <c r="O9887" s="2"/>
    </row>
    <row r="9889" spans="5:15" x14ac:dyDescent="0.25">
      <c r="E9889" s="2"/>
      <c r="F9889" s="2"/>
      <c r="G9889" s="5"/>
      <c r="H9889" s="2"/>
      <c r="I9889" s="2"/>
      <c r="J9889" s="2"/>
      <c r="K9889" s="2"/>
      <c r="L9889" s="2"/>
      <c r="M9889" s="2"/>
      <c r="N9889" s="2"/>
      <c r="O9889" s="2"/>
    </row>
    <row r="9890" spans="5:15" x14ac:dyDescent="0.25">
      <c r="E9890" s="2"/>
      <c r="F9890" s="2"/>
      <c r="G9890" s="5"/>
      <c r="H9890" s="2"/>
      <c r="I9890" s="2"/>
      <c r="J9890" s="2"/>
      <c r="K9890" s="2"/>
      <c r="L9890" s="2"/>
      <c r="M9890" s="2"/>
      <c r="N9890" s="2"/>
      <c r="O9890" s="2"/>
    </row>
    <row r="9891" spans="5:15" x14ac:dyDescent="0.25">
      <c r="E9891" s="2"/>
      <c r="F9891" s="2"/>
      <c r="G9891" s="5"/>
      <c r="H9891" s="2"/>
      <c r="I9891" s="2"/>
      <c r="J9891" s="2"/>
      <c r="K9891" s="2"/>
      <c r="L9891" s="2"/>
      <c r="M9891" s="2"/>
      <c r="N9891" s="2"/>
      <c r="O9891" s="2"/>
    </row>
    <row r="9892" spans="5:15" x14ac:dyDescent="0.25">
      <c r="E9892" s="2"/>
      <c r="F9892" s="2"/>
      <c r="G9892" s="5"/>
      <c r="H9892" s="2"/>
      <c r="I9892" s="2"/>
      <c r="J9892" s="2"/>
      <c r="K9892" s="2"/>
      <c r="L9892" s="2"/>
      <c r="M9892" s="2"/>
      <c r="N9892" s="2"/>
      <c r="O9892" s="2"/>
    </row>
    <row r="9893" spans="5:15" x14ac:dyDescent="0.25">
      <c r="E9893" s="2"/>
      <c r="F9893" s="2"/>
      <c r="G9893" s="5"/>
      <c r="H9893" s="2"/>
      <c r="I9893" s="2"/>
      <c r="J9893" s="2"/>
      <c r="K9893" s="2"/>
      <c r="L9893" s="2"/>
      <c r="M9893" s="2"/>
      <c r="N9893" s="2"/>
      <c r="O9893" s="2"/>
    </row>
    <row r="9894" spans="5:15" x14ac:dyDescent="0.25">
      <c r="E9894" s="2"/>
      <c r="F9894" s="2"/>
      <c r="G9894" s="5"/>
      <c r="H9894" s="2"/>
      <c r="I9894" s="2"/>
      <c r="J9894" s="2"/>
      <c r="K9894" s="2"/>
      <c r="L9894" s="2"/>
      <c r="M9894" s="2"/>
      <c r="N9894" s="2"/>
      <c r="O9894" s="2"/>
    </row>
    <row r="9895" spans="5:15" x14ac:dyDescent="0.25">
      <c r="E9895" s="2"/>
      <c r="F9895" s="2"/>
      <c r="G9895" s="5"/>
      <c r="H9895" s="2"/>
      <c r="I9895" s="2"/>
      <c r="J9895" s="2"/>
      <c r="K9895" s="2"/>
      <c r="L9895" s="2"/>
      <c r="M9895" s="2"/>
      <c r="N9895" s="2"/>
      <c r="O9895" s="2"/>
    </row>
    <row r="9896" spans="5:15" x14ac:dyDescent="0.25">
      <c r="E9896" s="2"/>
      <c r="F9896" s="2"/>
      <c r="G9896" s="5"/>
      <c r="H9896" s="2"/>
      <c r="I9896" s="2"/>
      <c r="J9896" s="2"/>
      <c r="K9896" s="2"/>
      <c r="L9896" s="2"/>
      <c r="M9896" s="2"/>
      <c r="N9896" s="2"/>
      <c r="O9896" s="2"/>
    </row>
    <row r="9897" spans="5:15" x14ac:dyDescent="0.25">
      <c r="E9897" s="2"/>
      <c r="F9897" s="2"/>
      <c r="G9897" s="5"/>
      <c r="H9897" s="2"/>
      <c r="I9897" s="2"/>
      <c r="J9897" s="2"/>
      <c r="K9897" s="2"/>
      <c r="L9897" s="2"/>
      <c r="M9897" s="2"/>
      <c r="N9897" s="2"/>
      <c r="O9897" s="2"/>
    </row>
    <row r="9898" spans="5:15" x14ac:dyDescent="0.25">
      <c r="E9898" s="2"/>
      <c r="F9898" s="2"/>
      <c r="G9898" s="5"/>
      <c r="H9898" s="2"/>
      <c r="I9898" s="2"/>
      <c r="J9898" s="2"/>
      <c r="K9898" s="2"/>
      <c r="L9898" s="2"/>
      <c r="M9898" s="2"/>
      <c r="N9898" s="2"/>
      <c r="O9898" s="2"/>
    </row>
    <row r="9899" spans="5:15" x14ac:dyDescent="0.25">
      <c r="K9899" s="2"/>
      <c r="L9899" s="2"/>
      <c r="M9899" s="2"/>
      <c r="N9899" s="2"/>
      <c r="O9899" s="2"/>
    </row>
    <row r="9901" spans="5:15" x14ac:dyDescent="0.25">
      <c r="E9901" s="2"/>
      <c r="F9901" s="2"/>
      <c r="G9901" s="5"/>
      <c r="H9901" s="2"/>
      <c r="I9901" s="2"/>
      <c r="J9901" s="2"/>
      <c r="K9901" s="2"/>
      <c r="L9901" s="2"/>
      <c r="M9901" s="2"/>
      <c r="N9901" s="2"/>
      <c r="O9901" s="2"/>
    </row>
    <row r="9902" spans="5:15" x14ac:dyDescent="0.25">
      <c r="E9902" s="2"/>
      <c r="F9902" s="2"/>
      <c r="G9902" s="5"/>
      <c r="H9902" s="2"/>
      <c r="I9902" s="2"/>
      <c r="J9902" s="2"/>
      <c r="K9902" s="2"/>
      <c r="L9902" s="2"/>
      <c r="M9902" s="2"/>
      <c r="N9902" s="2"/>
      <c r="O9902" s="2"/>
    </row>
    <row r="9903" spans="5:15" x14ac:dyDescent="0.25">
      <c r="F9903" s="2"/>
      <c r="G9903" s="5"/>
      <c r="H9903" s="2"/>
      <c r="I9903" s="2"/>
      <c r="J9903" s="2"/>
      <c r="K9903" s="2"/>
      <c r="L9903" s="2"/>
      <c r="M9903" s="2"/>
      <c r="N9903" s="2"/>
      <c r="O9903" s="2"/>
    </row>
    <row r="9905" spans="5:15" x14ac:dyDescent="0.25">
      <c r="E9905" s="2"/>
      <c r="F9905" s="2"/>
      <c r="G9905" s="5"/>
      <c r="H9905" s="2"/>
      <c r="I9905" s="2"/>
      <c r="J9905" s="2"/>
      <c r="K9905" s="2"/>
      <c r="L9905" s="2"/>
      <c r="M9905" s="2"/>
      <c r="N9905" s="2"/>
      <c r="O9905" s="2"/>
    </row>
    <row r="9906" spans="5:15" x14ac:dyDescent="0.25">
      <c r="E9906" s="2"/>
      <c r="F9906" s="2"/>
      <c r="G9906" s="5"/>
      <c r="H9906" s="2"/>
      <c r="I9906" s="2"/>
      <c r="J9906" s="2"/>
      <c r="K9906" s="2"/>
      <c r="L9906" s="2"/>
      <c r="M9906" s="2"/>
      <c r="N9906" s="2"/>
      <c r="O9906" s="2"/>
    </row>
    <row r="9907" spans="5:15" x14ac:dyDescent="0.25">
      <c r="E9907" s="2"/>
      <c r="F9907" s="2"/>
      <c r="G9907" s="5"/>
      <c r="H9907" s="2"/>
      <c r="I9907" s="2"/>
      <c r="J9907" s="2"/>
      <c r="K9907" s="2"/>
      <c r="L9907" s="2"/>
      <c r="M9907" s="2"/>
      <c r="N9907" s="2"/>
      <c r="O9907" s="2"/>
    </row>
    <row r="9908" spans="5:15" x14ac:dyDescent="0.25">
      <c r="E9908" s="2"/>
      <c r="F9908" s="2"/>
      <c r="G9908" s="5"/>
      <c r="H9908" s="2"/>
      <c r="I9908" s="2"/>
      <c r="J9908" s="2"/>
      <c r="K9908" s="2"/>
      <c r="L9908" s="2"/>
      <c r="M9908" s="2"/>
      <c r="N9908" s="2"/>
      <c r="O9908" s="2"/>
    </row>
    <row r="9909" spans="5:15" x14ac:dyDescent="0.25">
      <c r="E9909" s="2"/>
      <c r="F9909" s="2"/>
      <c r="G9909" s="5"/>
      <c r="H9909" s="2"/>
      <c r="I9909" s="2"/>
      <c r="J9909" s="2"/>
      <c r="K9909" s="2"/>
      <c r="L9909" s="2"/>
      <c r="M9909" s="2"/>
      <c r="N9909" s="2"/>
      <c r="O9909" s="2"/>
    </row>
    <row r="9910" spans="5:15" x14ac:dyDescent="0.25">
      <c r="E9910" s="2"/>
      <c r="F9910" s="2"/>
      <c r="G9910" s="5"/>
      <c r="H9910" s="2"/>
      <c r="I9910" s="2"/>
      <c r="J9910" s="2"/>
      <c r="K9910" s="2"/>
      <c r="L9910" s="2"/>
      <c r="M9910" s="2"/>
      <c r="N9910" s="2"/>
      <c r="O9910" s="2"/>
    </row>
    <row r="9911" spans="5:15" x14ac:dyDescent="0.25">
      <c r="E9911" s="2"/>
      <c r="F9911" s="2"/>
      <c r="G9911" s="5"/>
      <c r="H9911" s="2"/>
      <c r="I9911" s="2"/>
      <c r="J9911" s="2"/>
      <c r="K9911" s="2"/>
      <c r="L9911" s="2"/>
      <c r="M9911" s="2"/>
      <c r="N9911" s="2"/>
      <c r="O9911" s="2"/>
    </row>
    <row r="9913" spans="5:15" x14ac:dyDescent="0.25">
      <c r="E9913" s="2"/>
      <c r="F9913" s="2"/>
      <c r="G9913" s="5"/>
      <c r="H9913" s="2"/>
      <c r="I9913" s="2"/>
      <c r="J9913" s="2"/>
      <c r="K9913" s="2"/>
      <c r="L9913" s="2"/>
      <c r="M9913" s="2"/>
      <c r="N9913" s="2"/>
      <c r="O9913" s="2"/>
    </row>
    <row r="9914" spans="5:15" x14ac:dyDescent="0.25">
      <c r="E9914" s="2"/>
      <c r="F9914" s="2"/>
      <c r="G9914" s="5"/>
      <c r="H9914" s="2"/>
      <c r="I9914" s="2"/>
      <c r="J9914" s="2"/>
      <c r="K9914" s="2"/>
      <c r="L9914" s="2"/>
      <c r="M9914" s="2"/>
      <c r="N9914" s="2"/>
      <c r="O9914" s="2"/>
    </row>
    <row r="9915" spans="5:15" x14ac:dyDescent="0.25">
      <c r="E9915" s="2"/>
      <c r="F9915" s="2"/>
      <c r="G9915" s="5"/>
      <c r="H9915" s="2"/>
      <c r="I9915" s="2"/>
      <c r="J9915" s="2"/>
      <c r="K9915" s="2"/>
      <c r="L9915" s="2"/>
      <c r="M9915" s="2"/>
      <c r="N9915" s="2"/>
      <c r="O9915" s="2"/>
    </row>
    <row r="9916" spans="5:15" x14ac:dyDescent="0.25">
      <c r="E9916" s="2"/>
      <c r="F9916" s="2"/>
      <c r="G9916" s="5"/>
      <c r="H9916" s="2"/>
      <c r="I9916" s="2"/>
      <c r="J9916" s="2"/>
      <c r="K9916" s="2"/>
      <c r="L9916" s="2"/>
      <c r="M9916" s="2"/>
      <c r="N9916" s="2"/>
      <c r="O9916" s="2"/>
    </row>
    <row r="9917" spans="5:15" x14ac:dyDescent="0.25">
      <c r="E9917" s="2"/>
      <c r="F9917" s="2"/>
      <c r="G9917" s="5"/>
      <c r="H9917" s="2"/>
      <c r="I9917" s="2"/>
      <c r="J9917" s="2"/>
      <c r="K9917" s="2"/>
      <c r="L9917" s="2"/>
      <c r="M9917" s="2"/>
      <c r="N9917" s="2"/>
      <c r="O9917" s="2"/>
    </row>
    <row r="9918" spans="5:15" x14ac:dyDescent="0.25">
      <c r="E9918" s="2"/>
      <c r="F9918" s="2"/>
      <c r="G9918" s="5"/>
      <c r="H9918" s="2"/>
      <c r="I9918" s="2"/>
      <c r="J9918" s="2"/>
      <c r="K9918" s="2"/>
      <c r="L9918" s="2"/>
      <c r="M9918" s="2"/>
      <c r="N9918" s="2"/>
      <c r="O9918" s="2"/>
    </row>
    <row r="9919" spans="5:15" x14ac:dyDescent="0.25">
      <c r="E9919" s="2"/>
      <c r="F9919" s="2"/>
      <c r="G9919" s="5"/>
      <c r="H9919" s="2"/>
      <c r="I9919" s="2"/>
      <c r="J9919" s="2"/>
      <c r="K9919" s="2"/>
      <c r="L9919" s="2"/>
      <c r="M9919" s="2"/>
      <c r="N9919" s="2"/>
      <c r="O9919" s="2"/>
    </row>
    <row r="9920" spans="5:15" x14ac:dyDescent="0.25">
      <c r="E9920" s="2"/>
      <c r="F9920" s="2"/>
      <c r="G9920" s="5"/>
      <c r="H9920" s="2"/>
      <c r="I9920" s="2"/>
      <c r="J9920" s="2"/>
      <c r="K9920" s="2"/>
      <c r="L9920" s="2"/>
      <c r="M9920" s="2"/>
      <c r="N9920" s="2"/>
      <c r="O9920" s="2"/>
    </row>
    <row r="9921" spans="5:15" x14ac:dyDescent="0.25">
      <c r="E9921" s="2"/>
      <c r="F9921" s="2"/>
      <c r="G9921" s="5"/>
      <c r="H9921" s="2"/>
      <c r="I9921" s="2"/>
      <c r="J9921" s="2"/>
      <c r="K9921" s="2"/>
      <c r="L9921" s="2"/>
      <c r="M9921" s="2"/>
      <c r="N9921" s="2"/>
      <c r="O9921" s="2"/>
    </row>
    <row r="9922" spans="5:15" x14ac:dyDescent="0.25">
      <c r="E9922" s="2"/>
      <c r="F9922" s="2"/>
      <c r="G9922" s="5"/>
      <c r="H9922" s="2"/>
      <c r="I9922" s="2"/>
      <c r="J9922" s="2"/>
      <c r="K9922" s="2"/>
      <c r="L9922" s="2"/>
      <c r="M9922" s="2"/>
      <c r="N9922" s="2"/>
      <c r="O9922" s="2"/>
    </row>
    <row r="9923" spans="5:15" x14ac:dyDescent="0.25">
      <c r="E9923" s="2"/>
      <c r="F9923" s="2"/>
      <c r="G9923" s="5"/>
      <c r="H9923" s="2"/>
      <c r="I9923" s="2"/>
      <c r="J9923" s="2"/>
      <c r="K9923" s="2"/>
      <c r="L9923" s="2"/>
      <c r="M9923" s="2"/>
      <c r="N9923" s="2"/>
      <c r="O9923" s="2"/>
    </row>
    <row r="9925" spans="5:15" x14ac:dyDescent="0.25">
      <c r="E9925" s="2"/>
      <c r="F9925" s="2"/>
      <c r="G9925" s="5"/>
      <c r="H9925" s="2"/>
      <c r="I9925" s="2"/>
      <c r="J9925" s="2"/>
      <c r="K9925" s="2"/>
      <c r="L9925" s="2"/>
      <c r="M9925" s="2"/>
      <c r="N9925" s="2"/>
      <c r="O9925" s="2"/>
    </row>
    <row r="9926" spans="5:15" x14ac:dyDescent="0.25">
      <c r="E9926" s="2"/>
      <c r="F9926" s="2"/>
      <c r="G9926" s="5"/>
      <c r="H9926" s="2"/>
      <c r="I9926" s="2"/>
      <c r="J9926" s="2"/>
      <c r="K9926" s="2"/>
      <c r="L9926" s="2"/>
      <c r="M9926" s="2"/>
      <c r="N9926" s="2"/>
      <c r="O9926" s="2"/>
    </row>
    <row r="9927" spans="5:15" x14ac:dyDescent="0.25">
      <c r="E9927" s="2"/>
      <c r="F9927" s="2"/>
      <c r="G9927" s="5"/>
      <c r="H9927" s="2"/>
      <c r="I9927" s="2"/>
      <c r="J9927" s="2"/>
      <c r="K9927" s="2"/>
      <c r="L9927" s="2"/>
      <c r="M9927" s="2"/>
      <c r="N9927" s="2"/>
      <c r="O9927" s="2"/>
    </row>
    <row r="9928" spans="5:15" x14ac:dyDescent="0.25">
      <c r="E9928" s="2"/>
      <c r="F9928" s="2"/>
      <c r="G9928" s="5"/>
      <c r="H9928" s="2"/>
      <c r="I9928" s="2"/>
      <c r="J9928" s="2"/>
      <c r="K9928" s="2"/>
      <c r="L9928" s="2"/>
      <c r="M9928" s="2"/>
      <c r="N9928" s="2"/>
      <c r="O9928" s="2"/>
    </row>
    <row r="9929" spans="5:15" x14ac:dyDescent="0.25">
      <c r="E9929" s="2"/>
      <c r="F9929" s="2"/>
      <c r="G9929" s="5"/>
      <c r="H9929" s="2"/>
      <c r="I9929" s="2"/>
      <c r="J9929" s="2"/>
      <c r="K9929" s="2"/>
      <c r="L9929" s="2"/>
      <c r="M9929" s="2"/>
      <c r="N9929" s="2"/>
      <c r="O9929" s="2"/>
    </row>
    <row r="9930" spans="5:15" x14ac:dyDescent="0.25">
      <c r="E9930" s="2"/>
      <c r="F9930" s="2"/>
      <c r="G9930" s="5"/>
      <c r="H9930" s="2"/>
      <c r="I9930" s="2"/>
      <c r="J9930" s="2"/>
      <c r="K9930" s="2"/>
      <c r="L9930" s="2"/>
      <c r="M9930" s="2"/>
      <c r="N9930" s="2"/>
      <c r="O9930" s="2"/>
    </row>
    <row r="9931" spans="5:15" x14ac:dyDescent="0.25">
      <c r="E9931" s="2"/>
      <c r="F9931" s="2"/>
      <c r="G9931" s="5"/>
      <c r="H9931" s="2"/>
      <c r="I9931" s="2"/>
      <c r="J9931" s="2"/>
      <c r="K9931" s="2"/>
      <c r="L9931" s="2"/>
      <c r="M9931" s="2"/>
      <c r="N9931" s="2"/>
      <c r="O9931" s="2"/>
    </row>
    <row r="9932" spans="5:15" x14ac:dyDescent="0.25">
      <c r="E9932" s="2"/>
      <c r="F9932" s="2"/>
      <c r="G9932" s="5"/>
      <c r="H9932" s="2"/>
      <c r="I9932" s="2"/>
      <c r="J9932" s="2"/>
      <c r="K9932" s="2"/>
      <c r="L9932" s="2"/>
      <c r="M9932" s="2"/>
      <c r="N9932" s="2"/>
      <c r="O9932" s="2"/>
    </row>
    <row r="9933" spans="5:15" x14ac:dyDescent="0.25">
      <c r="E9933" s="2"/>
      <c r="F9933" s="2"/>
      <c r="G9933" s="5"/>
      <c r="H9933" s="2"/>
      <c r="I9933" s="2"/>
      <c r="J9933" s="2"/>
      <c r="K9933" s="2"/>
      <c r="L9933" s="2"/>
      <c r="M9933" s="2"/>
      <c r="N9933" s="2"/>
      <c r="O9933" s="2"/>
    </row>
    <row r="9934" spans="5:15" x14ac:dyDescent="0.25">
      <c r="E9934" s="2"/>
      <c r="F9934" s="2"/>
      <c r="G9934" s="5"/>
      <c r="H9934" s="2"/>
      <c r="I9934" s="2"/>
      <c r="J9934" s="2"/>
      <c r="K9934" s="2"/>
      <c r="L9934" s="2"/>
      <c r="M9934" s="2"/>
      <c r="N9934" s="2"/>
      <c r="O9934" s="2"/>
    </row>
    <row r="9936" spans="5:15" x14ac:dyDescent="0.25">
      <c r="E9936" s="2"/>
      <c r="F9936" s="2"/>
      <c r="G9936" s="5"/>
      <c r="H9936" s="2"/>
      <c r="I9936" s="2"/>
      <c r="J9936" s="2"/>
      <c r="K9936" s="2"/>
      <c r="L9936" s="2"/>
      <c r="M9936" s="2"/>
      <c r="N9936" s="2"/>
      <c r="O9936" s="2"/>
    </row>
    <row r="9937" spans="5:15" x14ac:dyDescent="0.25">
      <c r="E9937" s="2"/>
      <c r="F9937" s="2"/>
      <c r="G9937" s="5"/>
      <c r="H9937" s="2"/>
      <c r="I9937" s="2"/>
      <c r="J9937" s="2"/>
      <c r="K9937" s="2"/>
      <c r="L9937" s="2"/>
      <c r="M9937" s="2"/>
      <c r="N9937" s="2"/>
      <c r="O9937" s="2"/>
    </row>
    <row r="9938" spans="5:15" x14ac:dyDescent="0.25">
      <c r="E9938" s="2"/>
      <c r="F9938" s="2"/>
      <c r="G9938" s="5"/>
      <c r="H9938" s="2"/>
      <c r="I9938" s="2"/>
      <c r="J9938" s="2"/>
      <c r="K9938" s="2"/>
      <c r="L9938" s="2"/>
      <c r="M9938" s="2"/>
      <c r="N9938" s="2"/>
      <c r="O9938" s="2"/>
    </row>
    <row r="9939" spans="5:15" x14ac:dyDescent="0.25">
      <c r="E9939" s="2"/>
      <c r="F9939" s="2"/>
      <c r="G9939" s="5"/>
      <c r="H9939" s="2"/>
      <c r="I9939" s="2"/>
      <c r="J9939" s="2"/>
      <c r="K9939" s="2"/>
      <c r="L9939" s="2"/>
      <c r="M9939" s="2"/>
      <c r="N9939" s="2"/>
      <c r="O9939" s="2"/>
    </row>
    <row r="9940" spans="5:15" x14ac:dyDescent="0.25">
      <c r="E9940" s="2"/>
      <c r="F9940" s="2"/>
      <c r="G9940" s="5"/>
      <c r="H9940" s="2"/>
      <c r="I9940" s="2"/>
      <c r="J9940" s="2"/>
      <c r="K9940" s="2"/>
      <c r="L9940" s="2"/>
      <c r="M9940" s="2"/>
      <c r="N9940" s="2"/>
      <c r="O9940" s="2"/>
    </row>
    <row r="9941" spans="5:15" x14ac:dyDescent="0.25">
      <c r="E9941" s="2"/>
      <c r="F9941" s="2"/>
      <c r="G9941" s="5"/>
      <c r="H9941" s="2"/>
      <c r="I9941" s="2"/>
      <c r="J9941" s="2"/>
      <c r="K9941" s="2"/>
      <c r="L9941" s="2"/>
      <c r="M9941" s="2"/>
      <c r="N9941" s="2"/>
      <c r="O9941" s="2"/>
    </row>
    <row r="9942" spans="5:15" x14ac:dyDescent="0.25">
      <c r="E9942" s="2"/>
      <c r="F9942" s="2"/>
      <c r="G9942" s="5"/>
      <c r="H9942" s="2"/>
      <c r="I9942" s="2"/>
      <c r="J9942" s="2"/>
      <c r="M9942" s="2"/>
      <c r="N9942" s="2"/>
      <c r="O9942" s="2"/>
    </row>
    <row r="9943" spans="5:15" x14ac:dyDescent="0.25">
      <c r="E9943" s="2"/>
      <c r="F9943" s="2"/>
      <c r="G9943" s="5"/>
      <c r="H9943" s="2"/>
      <c r="I9943" s="2"/>
      <c r="J9943" s="2"/>
      <c r="K9943" s="2"/>
      <c r="L9943" s="2"/>
      <c r="M9943" s="2"/>
      <c r="N9943" s="2"/>
      <c r="O9943" s="2"/>
    </row>
    <row r="9944" spans="5:15" x14ac:dyDescent="0.25">
      <c r="G9944" s="5"/>
      <c r="H9944" s="2"/>
      <c r="I9944" s="2"/>
      <c r="J9944" s="2"/>
      <c r="K9944" s="2"/>
      <c r="L9944" s="2"/>
      <c r="M9944" s="2"/>
      <c r="N9944" s="2"/>
      <c r="O9944" s="2"/>
    </row>
    <row r="9947" spans="5:15" x14ac:dyDescent="0.25">
      <c r="E9947" s="2"/>
      <c r="F9947" s="2"/>
      <c r="G9947" s="5"/>
      <c r="H9947" s="2"/>
      <c r="I9947" s="2"/>
      <c r="J9947" s="2"/>
      <c r="K9947" s="2"/>
      <c r="L9947" s="2"/>
      <c r="M9947" s="2"/>
      <c r="N9947" s="2"/>
      <c r="O9947" s="2"/>
    </row>
    <row r="9948" spans="5:15" x14ac:dyDescent="0.25">
      <c r="E9948" s="2"/>
      <c r="F9948" s="2"/>
      <c r="G9948" s="5"/>
      <c r="H9948" s="2"/>
      <c r="I9948" s="2"/>
      <c r="J9948" s="2"/>
      <c r="K9948" s="2"/>
      <c r="L9948" s="2"/>
      <c r="M9948" s="2"/>
      <c r="N9948" s="2"/>
      <c r="O9948" s="2"/>
    </row>
    <row r="9950" spans="5:15" x14ac:dyDescent="0.25">
      <c r="N9950" s="2"/>
      <c r="O9950" s="2"/>
    </row>
    <row r="9951" spans="5:15" x14ac:dyDescent="0.25">
      <c r="E9951" s="2"/>
      <c r="F9951" s="2"/>
      <c r="G9951" s="5"/>
      <c r="H9951" s="2"/>
      <c r="I9951" s="2"/>
      <c r="J9951" s="2"/>
      <c r="K9951" s="2"/>
      <c r="L9951" s="2"/>
      <c r="M9951" s="2"/>
      <c r="N9951" s="2"/>
      <c r="O9951" s="2"/>
    </row>
    <row r="9952" spans="5:15" x14ac:dyDescent="0.25">
      <c r="E9952" s="2"/>
      <c r="F9952" s="2"/>
      <c r="G9952" s="5"/>
      <c r="H9952" s="2"/>
      <c r="I9952" s="2"/>
      <c r="J9952" s="2"/>
      <c r="K9952" s="2"/>
      <c r="L9952" s="2"/>
      <c r="M9952" s="2"/>
      <c r="N9952" s="2"/>
      <c r="O9952" s="2"/>
    </row>
    <row r="9953" spans="5:15" x14ac:dyDescent="0.25">
      <c r="E9953" s="2"/>
      <c r="F9953" s="2"/>
      <c r="G9953" s="5"/>
      <c r="H9953" s="2"/>
      <c r="I9953" s="2"/>
      <c r="J9953" s="2"/>
      <c r="K9953" s="2"/>
      <c r="L9953" s="2"/>
      <c r="M9953" s="2"/>
      <c r="N9953" s="2"/>
      <c r="O9953" s="2"/>
    </row>
    <row r="9954" spans="5:15" x14ac:dyDescent="0.25">
      <c r="F9954" s="2"/>
      <c r="G9954" s="5"/>
      <c r="H9954" s="2"/>
      <c r="I9954" s="2"/>
      <c r="J9954" s="2"/>
      <c r="K9954" s="2"/>
      <c r="L9954" s="2"/>
      <c r="M9954" s="2"/>
      <c r="N9954" s="2"/>
      <c r="O9954" s="2"/>
    </row>
    <row r="9955" spans="5:15" x14ac:dyDescent="0.25">
      <c r="E9955" s="2"/>
    </row>
    <row r="9956" spans="5:15" x14ac:dyDescent="0.25">
      <c r="E9956" s="2"/>
    </row>
    <row r="9957" spans="5:15" x14ac:dyDescent="0.25">
      <c r="E9957" s="2"/>
    </row>
    <row r="9959" spans="5:15" x14ac:dyDescent="0.25">
      <c r="E9959" s="2"/>
    </row>
    <row r="9960" spans="5:15" x14ac:dyDescent="0.25">
      <c r="E9960" s="2"/>
    </row>
    <row r="9961" spans="5:15" x14ac:dyDescent="0.25">
      <c r="E9961" s="2"/>
    </row>
    <row r="9963" spans="5:15" x14ac:dyDescent="0.25">
      <c r="E9963" s="2"/>
    </row>
    <row r="9964" spans="5:15" x14ac:dyDescent="0.25">
      <c r="E9964" s="2"/>
    </row>
    <row r="9965" spans="5:15" x14ac:dyDescent="0.25">
      <c r="E9965" s="2"/>
    </row>
    <row r="9966" spans="5:15" x14ac:dyDescent="0.25">
      <c r="E9966" s="2"/>
    </row>
    <row r="9967" spans="5:15" x14ac:dyDescent="0.25">
      <c r="E9967" s="2"/>
      <c r="F9967" s="2"/>
      <c r="G9967" s="5"/>
      <c r="H9967" s="2"/>
      <c r="I9967" s="2"/>
      <c r="J9967" s="2"/>
      <c r="K9967" s="2"/>
      <c r="L9967" s="2"/>
      <c r="M9967" s="2"/>
      <c r="N9967" s="2"/>
      <c r="O9967" s="2"/>
    </row>
    <row r="9969" spans="5:15" x14ac:dyDescent="0.25">
      <c r="E9969" s="2"/>
    </row>
    <row r="9970" spans="5:15" x14ac:dyDescent="0.25">
      <c r="E9970" s="2"/>
      <c r="F9970" s="2"/>
      <c r="G9970" s="5"/>
      <c r="H9970" s="2"/>
      <c r="I9970" s="2"/>
      <c r="J9970" s="2"/>
      <c r="K9970" s="2"/>
      <c r="L9970" s="2"/>
      <c r="M9970" s="2"/>
      <c r="N9970" s="2"/>
      <c r="O9970" s="2"/>
    </row>
    <row r="9971" spans="5:15" x14ac:dyDescent="0.25">
      <c r="E9971" s="2"/>
      <c r="F9971" s="2"/>
      <c r="G9971" s="5"/>
      <c r="H9971" s="2"/>
      <c r="I9971" s="2"/>
      <c r="J9971" s="2"/>
      <c r="K9971" s="2"/>
      <c r="L9971" s="2"/>
      <c r="M9971" s="2"/>
      <c r="N9971" s="2"/>
      <c r="O9971" s="2"/>
    </row>
    <row r="9972" spans="5:15" x14ac:dyDescent="0.25">
      <c r="F9972" s="2"/>
      <c r="G9972" s="5"/>
      <c r="H9972" s="2"/>
      <c r="I9972" s="2"/>
      <c r="J9972" s="2"/>
      <c r="K9972" s="2"/>
      <c r="L9972" s="2"/>
      <c r="M9972" s="2"/>
      <c r="N9972" s="2"/>
      <c r="O9972" s="2"/>
    </row>
    <row r="9973" spans="5:15" x14ac:dyDescent="0.25">
      <c r="E9973" s="2"/>
      <c r="F9973" s="2"/>
      <c r="G9973" s="5"/>
      <c r="H9973" s="2"/>
      <c r="I9973" s="2"/>
      <c r="J9973" s="2"/>
      <c r="K9973" s="2"/>
      <c r="L9973" s="2"/>
      <c r="M9973" s="2"/>
      <c r="N9973" s="2"/>
      <c r="O9973" s="2"/>
    </row>
    <row r="9974" spans="5:15" x14ac:dyDescent="0.25">
      <c r="E9974" s="2"/>
      <c r="F9974" s="2"/>
      <c r="G9974" s="5"/>
      <c r="H9974" s="2"/>
      <c r="I9974" s="2"/>
      <c r="J9974" s="2"/>
      <c r="K9974" s="2"/>
      <c r="L9974" s="2"/>
      <c r="M9974" s="2"/>
      <c r="N9974" s="2"/>
      <c r="O9974" s="2"/>
    </row>
    <row r="9975" spans="5:15" x14ac:dyDescent="0.25">
      <c r="E9975" s="2"/>
      <c r="F9975" s="2"/>
      <c r="H9975" s="2"/>
      <c r="I9975" s="2"/>
      <c r="J9975" s="2"/>
      <c r="K9975" s="2"/>
      <c r="L9975" s="2"/>
      <c r="M9975" s="2"/>
      <c r="N9975" s="2"/>
      <c r="O9975" s="2"/>
    </row>
    <row r="9976" spans="5:15" x14ac:dyDescent="0.25">
      <c r="E9976" s="2"/>
      <c r="F9976" s="2"/>
      <c r="G9976" s="5"/>
      <c r="H9976" s="2"/>
      <c r="I9976" s="2"/>
      <c r="J9976" s="2"/>
      <c r="K9976" s="2"/>
      <c r="L9976" s="2"/>
      <c r="M9976" s="2"/>
      <c r="N9976" s="2"/>
      <c r="O9976" s="2"/>
    </row>
    <row r="9977" spans="5:15" x14ac:dyDescent="0.25">
      <c r="E9977" s="2"/>
      <c r="F9977" s="2"/>
      <c r="G9977" s="5"/>
      <c r="H9977" s="2"/>
      <c r="I9977" s="2"/>
      <c r="J9977" s="2"/>
      <c r="K9977" s="2"/>
      <c r="L9977" s="2"/>
      <c r="M9977" s="2"/>
      <c r="N9977" s="2"/>
      <c r="O9977" s="2"/>
    </row>
    <row r="9978" spans="5:15" x14ac:dyDescent="0.25">
      <c r="I9978" s="2"/>
    </row>
    <row r="9979" spans="5:15" x14ac:dyDescent="0.25">
      <c r="I9979" s="2"/>
    </row>
    <row r="9980" spans="5:15" x14ac:dyDescent="0.25">
      <c r="K9980" s="2"/>
    </row>
    <row r="9981" spans="5:15" x14ac:dyDescent="0.25">
      <c r="E9981" s="2"/>
      <c r="F9981" s="2"/>
      <c r="G9981" s="5"/>
      <c r="H9981" s="2"/>
      <c r="I9981" s="2"/>
      <c r="J9981" s="2"/>
      <c r="K9981" s="2"/>
      <c r="L9981" s="2"/>
      <c r="M9981" s="2"/>
      <c r="N9981" s="2"/>
      <c r="O9981" s="2"/>
    </row>
    <row r="9982" spans="5:15" x14ac:dyDescent="0.25">
      <c r="E9982" s="2"/>
      <c r="F9982" s="2"/>
      <c r="G9982" s="5"/>
      <c r="H9982" s="2"/>
      <c r="I9982" s="2"/>
      <c r="J9982" s="2"/>
      <c r="K9982" s="2"/>
      <c r="L9982" s="2"/>
      <c r="M9982" s="2"/>
      <c r="N9982" s="2"/>
      <c r="O9982" s="2"/>
    </row>
    <row r="9983" spans="5:15" x14ac:dyDescent="0.25">
      <c r="F9983" s="2"/>
      <c r="G9983" s="5"/>
      <c r="H9983" s="2"/>
      <c r="I9983" s="2"/>
      <c r="J9983" s="2"/>
      <c r="K9983" s="2"/>
    </row>
    <row r="9985" spans="5:15" x14ac:dyDescent="0.25">
      <c r="E9985" s="2"/>
      <c r="F9985" s="2"/>
      <c r="G9985" s="5"/>
      <c r="H9985" s="2"/>
      <c r="I9985" s="2"/>
      <c r="J9985" s="2"/>
      <c r="K9985" s="2"/>
      <c r="L9985" s="2"/>
      <c r="M9985" s="2"/>
      <c r="N9985" s="2"/>
      <c r="O9985" s="2"/>
    </row>
    <row r="9986" spans="5:15" x14ac:dyDescent="0.25">
      <c r="F9986" s="2"/>
      <c r="G9986" s="5"/>
      <c r="H9986" s="2"/>
      <c r="I9986" s="2"/>
      <c r="J9986" s="2"/>
      <c r="K9986" s="2"/>
      <c r="L9986" s="2"/>
      <c r="M9986" s="2"/>
      <c r="N9986" s="2"/>
      <c r="O9986" s="2"/>
    </row>
    <row r="9987" spans="5:15" x14ac:dyDescent="0.25">
      <c r="E9987" s="2"/>
      <c r="F9987" s="2"/>
      <c r="G9987" s="5"/>
      <c r="H9987" s="2"/>
      <c r="I9987" s="2"/>
      <c r="J9987" s="2"/>
      <c r="K9987" s="2"/>
      <c r="L9987" s="2"/>
      <c r="M9987" s="2"/>
      <c r="N9987" s="2"/>
      <c r="O9987" s="2"/>
    </row>
    <row r="9988" spans="5:15" x14ac:dyDescent="0.25">
      <c r="I9988" s="2"/>
      <c r="J9988" s="2"/>
      <c r="K9988" s="2"/>
      <c r="L9988" s="2"/>
      <c r="M9988" s="2"/>
      <c r="N9988" s="2"/>
      <c r="O9988" s="2"/>
    </row>
    <row r="9989" spans="5:15" x14ac:dyDescent="0.25">
      <c r="E9989" s="2"/>
      <c r="F9989" s="2"/>
      <c r="G9989" s="5"/>
      <c r="H9989" s="2"/>
      <c r="I9989" s="2"/>
      <c r="J9989" s="2"/>
      <c r="K9989" s="2"/>
      <c r="L9989" s="2"/>
      <c r="M9989" s="2"/>
      <c r="N9989" s="2"/>
      <c r="O9989" s="2"/>
    </row>
    <row r="9990" spans="5:15" x14ac:dyDescent="0.25">
      <c r="G9990" s="5"/>
      <c r="H9990" s="2"/>
      <c r="I9990" s="2"/>
      <c r="J9990" s="2"/>
      <c r="K9990" s="2"/>
      <c r="L9990" s="2"/>
      <c r="M9990" s="2"/>
      <c r="N9990" s="2"/>
    </row>
    <row r="9991" spans="5:15" x14ac:dyDescent="0.25">
      <c r="G9991" s="5"/>
      <c r="H9991" s="2"/>
      <c r="I9991" s="2"/>
      <c r="J9991" s="2"/>
      <c r="K9991" s="2"/>
      <c r="L9991" s="2"/>
      <c r="M9991" s="2"/>
      <c r="N9991" s="2"/>
      <c r="O9991" s="2"/>
    </row>
    <row r="9992" spans="5:15" x14ac:dyDescent="0.25">
      <c r="I9992" s="2"/>
      <c r="J9992" s="2"/>
      <c r="K9992" s="2"/>
      <c r="L9992" s="2"/>
      <c r="M9992" s="2"/>
      <c r="N9992" s="2"/>
      <c r="O9992" s="2"/>
    </row>
    <row r="9993" spans="5:15" x14ac:dyDescent="0.25">
      <c r="E9993" s="2"/>
      <c r="F9993" s="2"/>
      <c r="G9993" s="5"/>
      <c r="H9993" s="2"/>
      <c r="I9993" s="2"/>
      <c r="J9993" s="2"/>
      <c r="K9993" s="2"/>
      <c r="L9993" s="2"/>
      <c r="M9993" s="2"/>
      <c r="N9993" s="2"/>
      <c r="O9993" s="2"/>
    </row>
    <row r="9994" spans="5:15" x14ac:dyDescent="0.25">
      <c r="E9994" s="2"/>
      <c r="F9994" s="2"/>
      <c r="G9994" s="5"/>
      <c r="H9994" s="2"/>
      <c r="I9994" s="2"/>
      <c r="J9994" s="2"/>
      <c r="K9994" s="2"/>
      <c r="L9994" s="2"/>
      <c r="M9994" s="2"/>
      <c r="N9994" s="2"/>
      <c r="O9994" s="2"/>
    </row>
    <row r="9995" spans="5:15" x14ac:dyDescent="0.25">
      <c r="E9995" s="2"/>
      <c r="F9995" s="2"/>
      <c r="G9995" s="5"/>
      <c r="H9995" s="2"/>
      <c r="I9995" s="2"/>
      <c r="J9995" s="2"/>
      <c r="K9995" s="2"/>
      <c r="L9995" s="2"/>
      <c r="M9995" s="2"/>
      <c r="N9995" s="2"/>
      <c r="O9995" s="2"/>
    </row>
    <row r="9997" spans="5:15" x14ac:dyDescent="0.25">
      <c r="E9997" s="2"/>
      <c r="F9997" s="2"/>
      <c r="G9997" s="5"/>
      <c r="H9997" s="2"/>
      <c r="I9997" s="2"/>
      <c r="J9997" s="2"/>
      <c r="K9997" s="2"/>
      <c r="L9997" s="2"/>
      <c r="M9997" s="2"/>
      <c r="N9997" s="2"/>
      <c r="O9997" s="2"/>
    </row>
    <row r="9998" spans="5:15" x14ac:dyDescent="0.25">
      <c r="E9998" s="2"/>
      <c r="F9998" s="2"/>
      <c r="G9998" s="5"/>
      <c r="H9998" s="2"/>
      <c r="I9998" s="2"/>
      <c r="J9998" s="2"/>
      <c r="K9998" s="2"/>
      <c r="L9998" s="2"/>
      <c r="M9998" s="2"/>
      <c r="N9998" s="2"/>
      <c r="O9998" s="2"/>
    </row>
    <row r="9999" spans="5:15" x14ac:dyDescent="0.25">
      <c r="E9999" s="2"/>
      <c r="F9999" s="2"/>
      <c r="G9999" s="5"/>
      <c r="H9999" s="2"/>
      <c r="I9999" s="2"/>
      <c r="J9999" s="2"/>
      <c r="K9999" s="2"/>
      <c r="L9999" s="2"/>
      <c r="M9999" s="2"/>
      <c r="N9999" s="2"/>
      <c r="O9999" s="2"/>
    </row>
    <row r="10000" spans="5:15" x14ac:dyDescent="0.25">
      <c r="F10000" s="2"/>
      <c r="G10000" s="5"/>
      <c r="H10000" s="2"/>
      <c r="I10000" s="2"/>
      <c r="J10000" s="2"/>
      <c r="K10000" s="2"/>
      <c r="L10000" s="2"/>
      <c r="M10000" s="2"/>
      <c r="N10000" s="2"/>
      <c r="O10000" s="2"/>
    </row>
    <row r="10001" spans="5:15" x14ac:dyDescent="0.25">
      <c r="E10001" s="2"/>
      <c r="F10001" s="2"/>
      <c r="G10001" s="5"/>
      <c r="H10001" s="2"/>
      <c r="I10001" s="2"/>
      <c r="J10001" s="2"/>
      <c r="K10001" s="2"/>
      <c r="L10001" s="2"/>
      <c r="M10001" s="2"/>
      <c r="N10001" s="2"/>
      <c r="O10001" s="2"/>
    </row>
    <row r="10002" spans="5:15" x14ac:dyDescent="0.25">
      <c r="E10002" s="2"/>
      <c r="F10002" s="2"/>
      <c r="G10002" s="5"/>
      <c r="H10002" s="2"/>
      <c r="I10002" s="2"/>
      <c r="J10002" s="2"/>
      <c r="K10002" s="2"/>
      <c r="L10002" s="2"/>
      <c r="M10002" s="2"/>
      <c r="N10002" s="2"/>
      <c r="O10002" s="2"/>
    </row>
    <row r="10003" spans="5:15" x14ac:dyDescent="0.25">
      <c r="E10003" s="2"/>
      <c r="F10003" s="2"/>
      <c r="G10003" s="5"/>
      <c r="H10003" s="2"/>
      <c r="I10003" s="2"/>
      <c r="J10003" s="2"/>
      <c r="K10003" s="2"/>
      <c r="L10003" s="2"/>
      <c r="M10003" s="2"/>
      <c r="N10003" s="2"/>
      <c r="O10003" s="2"/>
    </row>
    <row r="10004" spans="5:15" x14ac:dyDescent="0.25">
      <c r="E10004" s="2"/>
      <c r="F10004" s="2"/>
      <c r="G10004" s="5"/>
      <c r="H10004" s="2"/>
      <c r="I10004" s="2"/>
      <c r="J10004" s="2"/>
      <c r="K10004" s="2"/>
      <c r="L10004" s="2"/>
      <c r="M10004" s="2"/>
      <c r="N10004" s="2"/>
      <c r="O10004" s="2"/>
    </row>
    <row r="10005" spans="5:15" x14ac:dyDescent="0.25">
      <c r="E10005" s="2"/>
      <c r="F10005" s="2"/>
      <c r="G10005" s="5"/>
      <c r="H10005" s="2"/>
      <c r="I10005" s="2"/>
      <c r="J10005" s="2"/>
      <c r="K10005" s="2"/>
      <c r="L10005" s="2"/>
      <c r="M10005" s="2"/>
      <c r="N10005" s="2"/>
      <c r="O10005" s="2"/>
    </row>
    <row r="10006" spans="5:15" x14ac:dyDescent="0.25">
      <c r="E10006" s="2"/>
      <c r="F10006" s="2"/>
      <c r="G10006" s="5"/>
      <c r="H10006" s="2"/>
      <c r="I10006" s="2"/>
      <c r="J10006" s="2"/>
      <c r="K10006" s="2"/>
      <c r="L10006" s="2"/>
      <c r="M10006" s="2"/>
      <c r="N10006" s="2"/>
      <c r="O10006" s="2"/>
    </row>
    <row r="10007" spans="5:15" x14ac:dyDescent="0.25">
      <c r="E10007" s="2"/>
      <c r="F10007" s="2"/>
      <c r="G10007" s="5"/>
      <c r="H10007" s="2"/>
      <c r="I10007" s="2"/>
      <c r="J10007" s="2"/>
      <c r="K10007" s="2"/>
      <c r="L10007" s="2"/>
      <c r="M10007" s="2"/>
      <c r="N10007" s="2"/>
      <c r="O10007" s="2"/>
    </row>
    <row r="10010" spans="5:15" x14ac:dyDescent="0.25">
      <c r="E10010" s="2"/>
    </row>
    <row r="10012" spans="5:15" x14ac:dyDescent="0.25">
      <c r="E10012" s="2"/>
      <c r="F10012" s="2"/>
      <c r="G10012" s="5"/>
      <c r="H10012" s="2"/>
      <c r="I10012" s="2"/>
      <c r="J10012" s="2"/>
      <c r="K10012" s="2"/>
      <c r="L10012" s="2"/>
      <c r="M10012" s="2"/>
      <c r="N10012" s="2"/>
      <c r="O10012" s="2"/>
    </row>
    <row r="10014" spans="5:15" x14ac:dyDescent="0.25">
      <c r="E10014" s="2"/>
      <c r="F10014" s="2"/>
      <c r="G10014" s="5"/>
      <c r="H10014" s="2"/>
      <c r="I10014" s="2"/>
      <c r="J10014" s="2"/>
      <c r="K10014" s="2"/>
      <c r="L10014" s="2"/>
      <c r="M10014" s="2"/>
      <c r="N10014" s="2"/>
      <c r="O10014" s="2"/>
    </row>
    <row r="10015" spans="5:15" x14ac:dyDescent="0.25">
      <c r="E10015" s="2"/>
      <c r="F10015" s="2"/>
      <c r="G10015" s="5"/>
      <c r="H10015" s="2"/>
      <c r="I10015" s="2"/>
      <c r="J10015" s="2"/>
      <c r="K10015" s="2"/>
      <c r="L10015" s="2"/>
      <c r="M10015" s="2"/>
      <c r="N10015" s="2"/>
      <c r="O10015" s="2"/>
    </row>
    <row r="10016" spans="5:15" x14ac:dyDescent="0.25">
      <c r="E10016" s="2"/>
      <c r="F10016" s="2"/>
      <c r="G10016" s="5"/>
      <c r="H10016" s="2"/>
      <c r="I10016" s="2"/>
      <c r="J10016" s="2"/>
      <c r="K10016" s="2"/>
      <c r="L10016" s="2"/>
      <c r="M10016" s="2"/>
      <c r="N10016" s="2"/>
      <c r="O10016" s="2"/>
    </row>
    <row r="10017" spans="5:15" x14ac:dyDescent="0.25">
      <c r="E10017" s="2"/>
      <c r="F10017" s="2"/>
      <c r="G10017" s="5"/>
      <c r="H10017" s="2"/>
      <c r="I10017" s="2"/>
      <c r="J10017" s="2"/>
      <c r="K10017" s="2"/>
      <c r="L10017" s="2"/>
      <c r="M10017" s="2"/>
      <c r="N10017" s="2"/>
      <c r="O10017" s="2"/>
    </row>
    <row r="10018" spans="5:15" x14ac:dyDescent="0.25">
      <c r="E10018" s="2"/>
      <c r="F10018" s="2"/>
      <c r="G10018" s="5"/>
      <c r="H10018" s="2"/>
      <c r="I10018" s="2"/>
      <c r="J10018" s="2"/>
      <c r="K10018" s="2"/>
      <c r="L10018" s="2"/>
      <c r="M10018" s="2"/>
      <c r="N10018" s="2"/>
      <c r="O10018" s="2"/>
    </row>
    <row r="10019" spans="5:15" x14ac:dyDescent="0.25">
      <c r="E10019" s="2"/>
      <c r="F10019" s="2"/>
      <c r="G10019" s="5"/>
      <c r="H10019" s="2"/>
      <c r="I10019" s="2"/>
      <c r="J10019" s="2"/>
      <c r="K10019" s="2"/>
      <c r="L10019" s="2"/>
      <c r="M10019" s="2"/>
      <c r="N10019" s="2"/>
      <c r="O10019" s="2"/>
    </row>
    <row r="10020" spans="5:15" x14ac:dyDescent="0.25">
      <c r="E10020" s="2"/>
      <c r="F10020" s="2"/>
      <c r="G10020" s="5"/>
      <c r="H10020" s="2"/>
      <c r="I10020" s="2"/>
      <c r="J10020" s="2"/>
      <c r="K10020" s="2"/>
      <c r="L10020" s="2"/>
      <c r="M10020" s="2"/>
      <c r="N10020" s="2"/>
      <c r="O10020" s="2"/>
    </row>
    <row r="10021" spans="5:15" x14ac:dyDescent="0.25">
      <c r="E10021" s="2"/>
      <c r="F10021" s="2"/>
      <c r="G10021" s="5"/>
      <c r="H10021" s="2"/>
      <c r="I10021" s="2"/>
      <c r="J10021" s="2"/>
      <c r="K10021" s="2"/>
      <c r="L10021" s="2"/>
      <c r="M10021" s="2"/>
      <c r="N10021" s="2"/>
      <c r="O10021" s="2"/>
    </row>
    <row r="10022" spans="5:15" x14ac:dyDescent="0.25">
      <c r="E10022" s="2"/>
      <c r="F10022" s="2"/>
      <c r="G10022" s="5"/>
      <c r="H10022" s="2"/>
      <c r="I10022" s="2"/>
      <c r="J10022" s="2"/>
      <c r="K10022" s="2"/>
      <c r="L10022" s="2"/>
      <c r="M10022" s="2"/>
      <c r="N10022" s="2"/>
      <c r="O10022" s="2"/>
    </row>
    <row r="10023" spans="5:15" x14ac:dyDescent="0.25">
      <c r="K10023" s="2"/>
      <c r="L10023" s="2"/>
      <c r="M10023" s="2"/>
      <c r="N10023" s="2"/>
      <c r="O10023" s="2"/>
    </row>
    <row r="10026" spans="5:15" x14ac:dyDescent="0.25">
      <c r="E10026" s="2"/>
      <c r="F10026" s="2"/>
      <c r="G10026" s="5"/>
      <c r="H10026" s="2"/>
      <c r="I10026" s="2"/>
      <c r="J10026" s="2"/>
      <c r="K10026" s="2"/>
      <c r="L10026" s="2"/>
      <c r="M10026" s="2"/>
      <c r="N10026" s="2"/>
      <c r="O10026" s="2"/>
    </row>
    <row r="10027" spans="5:15" x14ac:dyDescent="0.25">
      <c r="E10027" s="2"/>
      <c r="F10027" s="2"/>
      <c r="G10027" s="5"/>
      <c r="H10027" s="2"/>
      <c r="I10027" s="2"/>
      <c r="J10027" s="2"/>
      <c r="K10027" s="2"/>
      <c r="L10027" s="2"/>
      <c r="M10027" s="2"/>
      <c r="N10027" s="2"/>
      <c r="O10027" s="2"/>
    </row>
    <row r="10028" spans="5:15" x14ac:dyDescent="0.25">
      <c r="E10028" s="2"/>
      <c r="F10028" s="2"/>
      <c r="G10028" s="5"/>
      <c r="H10028" s="2"/>
      <c r="I10028" s="2"/>
      <c r="J10028" s="2"/>
      <c r="K10028" s="2"/>
      <c r="L10028" s="2"/>
      <c r="M10028" s="2"/>
      <c r="N10028" s="2"/>
      <c r="O10028" s="2"/>
    </row>
    <row r="10030" spans="5:15" x14ac:dyDescent="0.25">
      <c r="E10030" s="2"/>
      <c r="F10030" s="2"/>
      <c r="G10030" s="5"/>
      <c r="H10030" s="2"/>
      <c r="I10030" s="2"/>
      <c r="J10030" s="2"/>
      <c r="K10030" s="2"/>
      <c r="L10030" s="2"/>
      <c r="M10030" s="2"/>
      <c r="N10030" s="2"/>
      <c r="O10030" s="2"/>
    </row>
    <row r="10031" spans="5:15" x14ac:dyDescent="0.25">
      <c r="E10031" s="2"/>
      <c r="F10031" s="2"/>
      <c r="G10031" s="5"/>
      <c r="H10031" s="2"/>
      <c r="I10031" s="2"/>
      <c r="J10031" s="2"/>
      <c r="K10031" s="2"/>
      <c r="N10031" s="2"/>
      <c r="O10031" s="2"/>
    </row>
    <row r="10032" spans="5:15" x14ac:dyDescent="0.25">
      <c r="E10032" s="2"/>
      <c r="F10032" s="2"/>
      <c r="G10032" s="5"/>
      <c r="H10032" s="2"/>
      <c r="I10032" s="2"/>
      <c r="J10032" s="2"/>
      <c r="K10032" s="2"/>
      <c r="L10032" s="2"/>
      <c r="M10032" s="2"/>
      <c r="N10032" s="2"/>
      <c r="O10032" s="2"/>
    </row>
    <row r="10033" spans="5:15" x14ac:dyDescent="0.25">
      <c r="H10033" s="2"/>
      <c r="I10033" s="2"/>
      <c r="J10033" s="2"/>
      <c r="K10033" s="2"/>
      <c r="L10033" s="2"/>
      <c r="M10033" s="2"/>
      <c r="N10033" s="2"/>
      <c r="O10033" s="2"/>
    </row>
    <row r="10034" spans="5:15" x14ac:dyDescent="0.25">
      <c r="E10034" s="2"/>
      <c r="F10034" s="2"/>
      <c r="G10034" s="5"/>
      <c r="H10034" s="2"/>
      <c r="I10034" s="2"/>
      <c r="J10034" s="2"/>
      <c r="K10034" s="2"/>
      <c r="L10034" s="2"/>
      <c r="M10034" s="2"/>
      <c r="N10034" s="2"/>
      <c r="O10034" s="2"/>
    </row>
    <row r="10035" spans="5:15" x14ac:dyDescent="0.25">
      <c r="F10035" s="2"/>
      <c r="H10035" s="2"/>
      <c r="I10035" s="2"/>
      <c r="J10035" s="2"/>
      <c r="K10035" s="2"/>
      <c r="L10035" s="2"/>
      <c r="M10035" s="2"/>
      <c r="N10035" s="2"/>
      <c r="O10035" s="2"/>
    </row>
    <row r="10036" spans="5:15" x14ac:dyDescent="0.25">
      <c r="E10036" s="2"/>
      <c r="G10036" s="5"/>
      <c r="H10036" s="2"/>
      <c r="I10036" s="2"/>
      <c r="J10036" s="2"/>
      <c r="K10036" s="2"/>
      <c r="L10036" s="2"/>
      <c r="M10036" s="2"/>
      <c r="N10036" s="2"/>
      <c r="O10036" s="2"/>
    </row>
    <row r="10038" spans="5:15" x14ac:dyDescent="0.25">
      <c r="E10038" s="2"/>
      <c r="F10038" s="2"/>
      <c r="G10038" s="5"/>
      <c r="H10038" s="2"/>
      <c r="I10038" s="2"/>
      <c r="J10038" s="2"/>
      <c r="K10038" s="2"/>
      <c r="L10038" s="2"/>
      <c r="M10038" s="2"/>
      <c r="N10038" s="2"/>
      <c r="O10038" s="2"/>
    </row>
    <row r="10039" spans="5:15" x14ac:dyDescent="0.25">
      <c r="E10039" s="2"/>
      <c r="F10039" s="2"/>
      <c r="G10039" s="5"/>
      <c r="H10039" s="2"/>
      <c r="I10039" s="2"/>
      <c r="J10039" s="2"/>
      <c r="K10039" s="2"/>
      <c r="L10039" s="2"/>
      <c r="M10039" s="2"/>
      <c r="N10039" s="2"/>
      <c r="O10039" s="2"/>
    </row>
    <row r="10040" spans="5:15" x14ac:dyDescent="0.25">
      <c r="E10040" s="2"/>
      <c r="F10040" s="2"/>
      <c r="G10040" s="5"/>
      <c r="H10040" s="2"/>
      <c r="I10040" s="2"/>
      <c r="J10040" s="2"/>
      <c r="K10040" s="2"/>
      <c r="L10040" s="2"/>
      <c r="M10040" s="2"/>
      <c r="N10040" s="2"/>
      <c r="O10040" s="2"/>
    </row>
    <row r="10042" spans="5:15" x14ac:dyDescent="0.25">
      <c r="E10042" s="2"/>
      <c r="F10042" s="2"/>
      <c r="G10042" s="5"/>
      <c r="H10042" s="2"/>
      <c r="I10042" s="2"/>
      <c r="J10042" s="2"/>
      <c r="K10042" s="2"/>
      <c r="L10042" s="2"/>
      <c r="M10042" s="2"/>
      <c r="N10042" s="2"/>
      <c r="O10042" s="2"/>
    </row>
    <row r="10043" spans="5:15" x14ac:dyDescent="0.25">
      <c r="E10043" s="2"/>
      <c r="F10043" s="2"/>
      <c r="G10043" s="5"/>
      <c r="H10043" s="2"/>
      <c r="I10043" s="2"/>
      <c r="J10043" s="2"/>
      <c r="K10043" s="2"/>
      <c r="L10043" s="2"/>
      <c r="M10043" s="2"/>
      <c r="N10043" s="2"/>
      <c r="O10043" s="2"/>
    </row>
    <row r="10044" spans="5:15" x14ac:dyDescent="0.25">
      <c r="E10044" s="2"/>
      <c r="F10044" s="2"/>
      <c r="G10044" s="5"/>
      <c r="H10044" s="2"/>
      <c r="I10044" s="2"/>
      <c r="J10044" s="2"/>
      <c r="K10044" s="2"/>
      <c r="L10044" s="2"/>
      <c r="M10044" s="2"/>
      <c r="N10044" s="2"/>
      <c r="O10044" s="2"/>
    </row>
    <row r="10045" spans="5:15" x14ac:dyDescent="0.25">
      <c r="F10045" s="2"/>
      <c r="G10045" s="5"/>
      <c r="H10045" s="2"/>
      <c r="I10045" s="2"/>
      <c r="J10045" s="2"/>
      <c r="K10045" s="2"/>
      <c r="L10045" s="2"/>
      <c r="M10045" s="2"/>
      <c r="N10045" s="2"/>
      <c r="O10045" s="2"/>
    </row>
    <row r="10046" spans="5:15" x14ac:dyDescent="0.25">
      <c r="E10046" s="2"/>
      <c r="F10046" s="2"/>
      <c r="G10046" s="5"/>
      <c r="H10046" s="2"/>
      <c r="I10046" s="2"/>
      <c r="J10046" s="2"/>
      <c r="K10046" s="2"/>
      <c r="L10046" s="2"/>
      <c r="M10046" s="2"/>
      <c r="N10046" s="2"/>
      <c r="O10046" s="2"/>
    </row>
    <row r="10047" spans="5:15" x14ac:dyDescent="0.25">
      <c r="E10047" s="2"/>
      <c r="F10047" s="2"/>
      <c r="G10047" s="5"/>
    </row>
    <row r="10048" spans="5:15" x14ac:dyDescent="0.25">
      <c r="E10048" s="2"/>
      <c r="F10048" s="2"/>
      <c r="G10048" s="5"/>
    </row>
    <row r="10050" spans="5:15" x14ac:dyDescent="0.25">
      <c r="E10050" s="2"/>
      <c r="F10050" s="2"/>
      <c r="G10050" s="5"/>
      <c r="H10050" s="2"/>
      <c r="I10050" s="2"/>
      <c r="J10050" s="2"/>
      <c r="K10050" s="2"/>
      <c r="L10050" s="2"/>
      <c r="M10050" s="2"/>
      <c r="N10050" s="2"/>
      <c r="O10050" s="2"/>
    </row>
    <row r="10051" spans="5:15" x14ac:dyDescent="0.25">
      <c r="E10051" s="2"/>
      <c r="F10051" s="2"/>
      <c r="G10051" s="5"/>
      <c r="H10051" s="2"/>
      <c r="I10051" s="2"/>
      <c r="J10051" s="2"/>
      <c r="K10051" s="2"/>
      <c r="L10051" s="2"/>
      <c r="M10051" s="2"/>
      <c r="N10051" s="2"/>
      <c r="O10051" s="2"/>
    </row>
    <row r="10052" spans="5:15" x14ac:dyDescent="0.25">
      <c r="E10052" s="2"/>
      <c r="F10052" s="2"/>
      <c r="G10052" s="5"/>
      <c r="H10052" s="2"/>
      <c r="I10052" s="2"/>
      <c r="J10052" s="2"/>
      <c r="K10052" s="2"/>
      <c r="L10052" s="2"/>
      <c r="M10052" s="2"/>
      <c r="N10052" s="2"/>
      <c r="O10052" s="2"/>
    </row>
    <row r="10053" spans="5:15" x14ac:dyDescent="0.25">
      <c r="F10053" s="2"/>
      <c r="G10053" s="5"/>
    </row>
    <row r="10054" spans="5:15" x14ac:dyDescent="0.25">
      <c r="E10054" s="2"/>
      <c r="F10054" s="2"/>
      <c r="G10054" s="5"/>
      <c r="H10054" s="2"/>
      <c r="I10054" s="2"/>
      <c r="J10054" s="2"/>
      <c r="K10054" s="2"/>
      <c r="L10054" s="2"/>
      <c r="M10054" s="2"/>
      <c r="N10054" s="2"/>
      <c r="O10054" s="2"/>
    </row>
    <row r="10055" spans="5:15" x14ac:dyDescent="0.25">
      <c r="E10055" s="2"/>
      <c r="F10055" s="2"/>
      <c r="G10055" s="5"/>
      <c r="H10055" s="2"/>
      <c r="I10055" s="2"/>
      <c r="J10055" s="2"/>
      <c r="K10055" s="2"/>
      <c r="L10055" s="2"/>
      <c r="M10055" s="2"/>
      <c r="N10055" s="2"/>
      <c r="O10055" s="2"/>
    </row>
    <row r="10056" spans="5:15" x14ac:dyDescent="0.25">
      <c r="E10056" s="2"/>
      <c r="F10056" s="2"/>
      <c r="G10056" s="5"/>
      <c r="H10056" s="2"/>
      <c r="I10056" s="2"/>
      <c r="J10056" s="2"/>
      <c r="K10056" s="2"/>
      <c r="L10056" s="2"/>
      <c r="M10056" s="2"/>
      <c r="N10056" s="2"/>
      <c r="O10056" s="2"/>
    </row>
    <row r="10057" spans="5:15" x14ac:dyDescent="0.25">
      <c r="E10057" s="2"/>
      <c r="F10057" s="2"/>
      <c r="G10057" s="5"/>
      <c r="H10057" s="2"/>
      <c r="I10057" s="2"/>
      <c r="J10057" s="2"/>
      <c r="K10057" s="2"/>
      <c r="L10057" s="2"/>
      <c r="M10057" s="2"/>
      <c r="N10057" s="2"/>
      <c r="O10057" s="2"/>
    </row>
    <row r="10059" spans="5:15" x14ac:dyDescent="0.25">
      <c r="E10059" s="2"/>
      <c r="F10059" s="2"/>
      <c r="G10059" s="5"/>
      <c r="H10059" s="2"/>
      <c r="I10059" s="2"/>
      <c r="J10059" s="2"/>
      <c r="K10059" s="2"/>
      <c r="L10059" s="2"/>
      <c r="M10059" s="2"/>
      <c r="N10059" s="2"/>
      <c r="O10059" s="2"/>
    </row>
    <row r="10060" spans="5:15" x14ac:dyDescent="0.25">
      <c r="G10060" s="5"/>
      <c r="H10060" s="2"/>
      <c r="I10060" s="2"/>
      <c r="J10060" s="2"/>
      <c r="K10060" s="2"/>
      <c r="L10060" s="2"/>
      <c r="M10060" s="2"/>
      <c r="N10060" s="2"/>
      <c r="O10060" s="2"/>
    </row>
    <row r="10062" spans="5:15" x14ac:dyDescent="0.25">
      <c r="I10062" s="2"/>
      <c r="J10062" s="2"/>
      <c r="K10062" s="2"/>
      <c r="L10062" s="2"/>
      <c r="M10062" s="2"/>
    </row>
    <row r="10064" spans="5:15" x14ac:dyDescent="0.25">
      <c r="E10064" s="2"/>
    </row>
    <row r="10065" spans="5:15" x14ac:dyDescent="0.25">
      <c r="E10065" s="2"/>
      <c r="G10065" s="5"/>
      <c r="H10065" s="2"/>
      <c r="I10065" s="2"/>
      <c r="J10065" s="2"/>
      <c r="K10065" s="2"/>
      <c r="L10065" s="2"/>
      <c r="M10065" s="2"/>
      <c r="N10065" s="2"/>
      <c r="O10065" s="2"/>
    </row>
    <row r="10066" spans="5:15" x14ac:dyDescent="0.25">
      <c r="E10066" s="2"/>
      <c r="F10066" s="2"/>
      <c r="G10066" s="5"/>
      <c r="H10066" s="2"/>
      <c r="I10066" s="2"/>
      <c r="J10066" s="2"/>
      <c r="K10066" s="2"/>
      <c r="L10066" s="2"/>
      <c r="M10066" s="2"/>
      <c r="N10066" s="2"/>
      <c r="O10066" s="2"/>
    </row>
    <row r="10067" spans="5:15" x14ac:dyDescent="0.25">
      <c r="E10067" s="2"/>
      <c r="F10067" s="2"/>
      <c r="G10067" s="5"/>
      <c r="I10067" s="2"/>
      <c r="J10067" s="2"/>
      <c r="K10067" s="2"/>
      <c r="L10067" s="2"/>
      <c r="M10067" s="2"/>
      <c r="N10067" s="2"/>
      <c r="O10067" s="2"/>
    </row>
    <row r="10070" spans="5:15" x14ac:dyDescent="0.25">
      <c r="E10070" s="2"/>
      <c r="F10070" s="2"/>
      <c r="G10070" s="5"/>
      <c r="H10070" s="2"/>
      <c r="I10070" s="2"/>
      <c r="J10070" s="2"/>
      <c r="K10070" s="2"/>
      <c r="L10070" s="2"/>
      <c r="M10070" s="2"/>
      <c r="N10070" s="2"/>
      <c r="O10070" s="2"/>
    </row>
    <row r="10071" spans="5:15" x14ac:dyDescent="0.25">
      <c r="F10071" s="2"/>
      <c r="G10071" s="5"/>
      <c r="H10071" s="2"/>
      <c r="I10071" s="2"/>
      <c r="J10071" s="2"/>
      <c r="K10071" s="2"/>
      <c r="L10071" s="2"/>
      <c r="M10071" s="2"/>
      <c r="N10071" s="2"/>
      <c r="O10071" s="2"/>
    </row>
    <row r="10072" spans="5:15" x14ac:dyDescent="0.25">
      <c r="F10072" s="2"/>
      <c r="G10072" s="5"/>
      <c r="H10072" s="2"/>
      <c r="I10072" s="2"/>
      <c r="J10072" s="2"/>
      <c r="K10072" s="2"/>
      <c r="L10072" s="2"/>
      <c r="M10072" s="2"/>
      <c r="N10072" s="2"/>
      <c r="O10072" s="2"/>
    </row>
    <row r="10073" spans="5:15" x14ac:dyDescent="0.25">
      <c r="O10073" s="2"/>
    </row>
    <row r="10074" spans="5:15" x14ac:dyDescent="0.25">
      <c r="E10074" s="2"/>
      <c r="F10074" s="2"/>
      <c r="G10074" s="5"/>
      <c r="H10074" s="2"/>
      <c r="I10074" s="2"/>
      <c r="J10074" s="2"/>
      <c r="K10074" s="2"/>
      <c r="L10074" s="2"/>
      <c r="M10074" s="2"/>
      <c r="N10074" s="2"/>
      <c r="O10074" s="2"/>
    </row>
    <row r="10075" spans="5:15" x14ac:dyDescent="0.25">
      <c r="G10075" s="5"/>
      <c r="H10075" s="2"/>
      <c r="I10075" s="2"/>
      <c r="J10075" s="2"/>
      <c r="K10075" s="2"/>
      <c r="L10075" s="2"/>
      <c r="M10075" s="2"/>
      <c r="N10075" s="2"/>
    </row>
    <row r="10076" spans="5:15" x14ac:dyDescent="0.25">
      <c r="G10076" s="5"/>
      <c r="H10076" s="2"/>
      <c r="I10076" s="2"/>
      <c r="J10076" s="2"/>
      <c r="K10076" s="2"/>
      <c r="L10076" s="2"/>
      <c r="M10076" s="2"/>
      <c r="N10076" s="2"/>
      <c r="O10076" s="2"/>
    </row>
    <row r="10077" spans="5:15" x14ac:dyDescent="0.25">
      <c r="H10077" s="2"/>
      <c r="I10077" s="2"/>
      <c r="J10077" s="2"/>
      <c r="K10077" s="2"/>
      <c r="L10077" s="2"/>
      <c r="M10077" s="2"/>
      <c r="N10077" s="2"/>
      <c r="O10077" s="2"/>
    </row>
    <row r="10078" spans="5:15" x14ac:dyDescent="0.25">
      <c r="F10078" s="2"/>
      <c r="G10078" s="5"/>
      <c r="H10078" s="2"/>
      <c r="I10078" s="2"/>
      <c r="J10078" s="2"/>
      <c r="K10078" s="2"/>
      <c r="L10078" s="2"/>
      <c r="M10078" s="2"/>
      <c r="N10078" s="2"/>
      <c r="O10078" s="2"/>
    </row>
    <row r="10080" spans="5:15" x14ac:dyDescent="0.25">
      <c r="E10080" s="2"/>
      <c r="F10080" s="2"/>
      <c r="G10080" s="5"/>
      <c r="H10080" s="2"/>
      <c r="I10080" s="2"/>
      <c r="J10080" s="2"/>
      <c r="K10080" s="2"/>
      <c r="L10080" s="2"/>
      <c r="M10080" s="2"/>
      <c r="N10080" s="2"/>
      <c r="O10080" s="2"/>
    </row>
    <row r="10081" spans="5:15" x14ac:dyDescent="0.25">
      <c r="F10081" s="2"/>
      <c r="L10081" s="2"/>
      <c r="M10081" s="2"/>
      <c r="N10081" s="2"/>
      <c r="O10081" s="2"/>
    </row>
    <row r="10082" spans="5:15" x14ac:dyDescent="0.25">
      <c r="H10082" s="2"/>
      <c r="I10082" s="2"/>
      <c r="J10082" s="2"/>
      <c r="K10082" s="2"/>
      <c r="L10082" s="2"/>
      <c r="M10082" s="2"/>
      <c r="N10082" s="2"/>
      <c r="O10082" s="2"/>
    </row>
    <row r="10083" spans="5:15" x14ac:dyDescent="0.25">
      <c r="F10083" s="2"/>
      <c r="G10083" s="5"/>
      <c r="H10083" s="2"/>
      <c r="I10083" s="2"/>
      <c r="J10083" s="2"/>
      <c r="K10083" s="2"/>
      <c r="L10083" s="2"/>
      <c r="M10083" s="2"/>
      <c r="N10083" s="2"/>
      <c r="O10083" s="2"/>
    </row>
    <row r="10084" spans="5:15" x14ac:dyDescent="0.25">
      <c r="E10084" s="2"/>
      <c r="F10084" s="2"/>
      <c r="G10084" s="5"/>
      <c r="H10084" s="2"/>
      <c r="I10084" s="2"/>
      <c r="J10084" s="2"/>
      <c r="K10084" s="2"/>
      <c r="L10084" s="2"/>
      <c r="M10084" s="2"/>
      <c r="N10084" s="2"/>
      <c r="O10084" s="2"/>
    </row>
    <row r="10085" spans="5:15" x14ac:dyDescent="0.25">
      <c r="F10085" s="2"/>
      <c r="G10085" s="5"/>
      <c r="H10085" s="2"/>
      <c r="I10085" s="2"/>
      <c r="J10085" s="2"/>
      <c r="K10085" s="2"/>
      <c r="L10085" s="2"/>
      <c r="M10085" s="2"/>
      <c r="N10085" s="2"/>
      <c r="O10085" s="2"/>
    </row>
    <row r="10087" spans="5:15" x14ac:dyDescent="0.25">
      <c r="E10087" s="2"/>
      <c r="F10087" s="2"/>
      <c r="G10087" s="5"/>
      <c r="H10087" s="2"/>
      <c r="I10087" s="2"/>
      <c r="J10087" s="2"/>
      <c r="K10087" s="2"/>
      <c r="L10087" s="2"/>
      <c r="M10087" s="2"/>
      <c r="N10087" s="2"/>
      <c r="O10087" s="2"/>
    </row>
    <row r="10090" spans="5:15" x14ac:dyDescent="0.25">
      <c r="E10090" s="2"/>
      <c r="F10090" s="2"/>
      <c r="G10090" s="5"/>
      <c r="H10090" s="2"/>
      <c r="I10090" s="2"/>
      <c r="J10090" s="2"/>
      <c r="K10090" s="2"/>
      <c r="L10090" s="2"/>
      <c r="M10090" s="2"/>
      <c r="N10090" s="2"/>
      <c r="O10090" s="2"/>
    </row>
    <row r="10091" spans="5:15" x14ac:dyDescent="0.25">
      <c r="E10091" s="2"/>
      <c r="F10091" s="2"/>
      <c r="G10091" s="5"/>
      <c r="H10091" s="2"/>
      <c r="I10091" s="2"/>
      <c r="J10091" s="2"/>
      <c r="K10091" s="2"/>
      <c r="L10091" s="2"/>
      <c r="M10091" s="2"/>
      <c r="N10091" s="2"/>
      <c r="O10091" s="2"/>
    </row>
    <row r="10094" spans="5:15" x14ac:dyDescent="0.25">
      <c r="K10094" s="2"/>
      <c r="N10094" s="2"/>
      <c r="O10094" s="2"/>
    </row>
    <row r="10097" spans="5:15" x14ac:dyDescent="0.25">
      <c r="H10097" s="2"/>
      <c r="I10097" s="2"/>
    </row>
    <row r="10098" spans="5:15" x14ac:dyDescent="0.25">
      <c r="E10098" s="2"/>
      <c r="F10098" s="2"/>
      <c r="G10098" s="5"/>
      <c r="H10098" s="2"/>
      <c r="I10098" s="2"/>
      <c r="J10098" s="2"/>
      <c r="K10098" s="2"/>
      <c r="L10098" s="2"/>
      <c r="M10098" s="2"/>
      <c r="N10098" s="2"/>
      <c r="O10098" s="2"/>
    </row>
    <row r="10099" spans="5:15" x14ac:dyDescent="0.25">
      <c r="E10099" s="2"/>
      <c r="F10099" s="2"/>
      <c r="G10099" s="5"/>
      <c r="H10099" s="2"/>
      <c r="I10099" s="2"/>
      <c r="J10099" s="2"/>
      <c r="K10099" s="2"/>
      <c r="L10099" s="2"/>
      <c r="M10099" s="2"/>
      <c r="N10099" s="2"/>
      <c r="O10099" s="2"/>
    </row>
    <row r="10100" spans="5:15" x14ac:dyDescent="0.25">
      <c r="E10100" s="2"/>
      <c r="F10100" s="2"/>
      <c r="G10100" s="5"/>
      <c r="H10100" s="2"/>
      <c r="I10100" s="2"/>
      <c r="J10100" s="2"/>
      <c r="K10100" s="2"/>
      <c r="L10100" s="2"/>
      <c r="M10100" s="2"/>
      <c r="N10100" s="2"/>
      <c r="O10100" s="2"/>
    </row>
    <row r="10102" spans="5:15" x14ac:dyDescent="0.25">
      <c r="E10102" s="2"/>
      <c r="F10102" s="2"/>
      <c r="G10102" s="5"/>
      <c r="H10102" s="2"/>
      <c r="I10102" s="2"/>
      <c r="J10102" s="2"/>
      <c r="K10102" s="2"/>
      <c r="L10102" s="2"/>
      <c r="M10102" s="2"/>
      <c r="N10102" s="2"/>
      <c r="O10102" s="2"/>
    </row>
    <row r="10103" spans="5:15" x14ac:dyDescent="0.25">
      <c r="F10103" s="2"/>
      <c r="G10103" s="5"/>
      <c r="H10103" s="2"/>
      <c r="I10103" s="2"/>
      <c r="J10103" s="2"/>
      <c r="K10103" s="2"/>
      <c r="L10103" s="2"/>
      <c r="M10103" s="2"/>
      <c r="N10103" s="2"/>
      <c r="O10103" s="2"/>
    </row>
    <row r="10104" spans="5:15" x14ac:dyDescent="0.25">
      <c r="E10104" s="2"/>
      <c r="F10104" s="2"/>
      <c r="G10104" s="5"/>
      <c r="H10104" s="2"/>
      <c r="I10104" s="2"/>
      <c r="J10104" s="2"/>
      <c r="K10104" s="2"/>
      <c r="L10104" s="2"/>
      <c r="M10104" s="2"/>
      <c r="N10104" s="2"/>
      <c r="O10104" s="2"/>
    </row>
    <row r="10105" spans="5:15" x14ac:dyDescent="0.25">
      <c r="F10105" s="2"/>
      <c r="G10105" s="5"/>
      <c r="H10105" s="2"/>
      <c r="I10105" s="2"/>
      <c r="J10105" s="2"/>
      <c r="K10105" s="2"/>
      <c r="L10105" s="2"/>
      <c r="M10105" s="2"/>
      <c r="N10105" s="2"/>
      <c r="O10105" s="2"/>
    </row>
    <row r="10106" spans="5:15" x14ac:dyDescent="0.25">
      <c r="E10106" s="2"/>
      <c r="F10106" s="2"/>
      <c r="G10106" s="5"/>
      <c r="H10106" s="2"/>
      <c r="I10106" s="2"/>
      <c r="J10106" s="2"/>
      <c r="K10106" s="2"/>
      <c r="L10106" s="2"/>
      <c r="M10106" s="2"/>
      <c r="N10106" s="2"/>
      <c r="O10106" s="2"/>
    </row>
    <row r="10107" spans="5:15" x14ac:dyDescent="0.25">
      <c r="E10107" s="2"/>
      <c r="F10107" s="2"/>
      <c r="G10107" s="5"/>
      <c r="H10107" s="2"/>
      <c r="I10107" s="2"/>
      <c r="J10107" s="2"/>
      <c r="K10107" s="2"/>
      <c r="L10107" s="2"/>
      <c r="M10107" s="2"/>
      <c r="N10107" s="2"/>
      <c r="O10107" s="2"/>
    </row>
    <row r="10108" spans="5:15" x14ac:dyDescent="0.25">
      <c r="E10108" s="2"/>
      <c r="F10108" s="2"/>
      <c r="G10108" s="5"/>
      <c r="H10108" s="2"/>
      <c r="I10108" s="2"/>
      <c r="J10108" s="2"/>
      <c r="K10108" s="2"/>
      <c r="L10108" s="2"/>
      <c r="M10108" s="2"/>
      <c r="N10108" s="2"/>
      <c r="O10108" s="2"/>
    </row>
    <row r="10109" spans="5:15" x14ac:dyDescent="0.25">
      <c r="E10109" s="2"/>
      <c r="F10109" s="2"/>
      <c r="G10109" s="5"/>
      <c r="H10109" s="2"/>
      <c r="I10109" s="2"/>
      <c r="J10109" s="2"/>
      <c r="K10109" s="2"/>
      <c r="L10109" s="2"/>
      <c r="M10109" s="2"/>
      <c r="N10109" s="2"/>
      <c r="O10109" s="2"/>
    </row>
    <row r="10110" spans="5:15" x14ac:dyDescent="0.25">
      <c r="K10110" s="2"/>
      <c r="L10110" s="2"/>
    </row>
    <row r="10112" spans="5:15" x14ac:dyDescent="0.25">
      <c r="E10112" s="2"/>
      <c r="F10112" s="2"/>
      <c r="G10112" s="5"/>
      <c r="H10112" s="2"/>
      <c r="I10112" s="2"/>
      <c r="J10112" s="2"/>
      <c r="K10112" s="2"/>
      <c r="L10112" s="2"/>
      <c r="M10112" s="2"/>
      <c r="N10112" s="2"/>
      <c r="O10112" s="2"/>
    </row>
    <row r="10113" spans="5:15" x14ac:dyDescent="0.25">
      <c r="E10113" s="2"/>
      <c r="F10113" s="2"/>
      <c r="G10113" s="5"/>
      <c r="H10113" s="2"/>
      <c r="I10113" s="2"/>
      <c r="J10113" s="2"/>
      <c r="K10113" s="2"/>
      <c r="L10113" s="2"/>
      <c r="M10113" s="2"/>
      <c r="N10113" s="2"/>
      <c r="O10113" s="2"/>
    </row>
    <row r="10114" spans="5:15" x14ac:dyDescent="0.25">
      <c r="E10114" s="2"/>
      <c r="F10114" s="2"/>
      <c r="G10114" s="5"/>
      <c r="H10114" s="2"/>
      <c r="I10114" s="2"/>
      <c r="J10114" s="2"/>
      <c r="K10114" s="2"/>
      <c r="L10114" s="2"/>
      <c r="M10114" s="2"/>
      <c r="N10114" s="2"/>
      <c r="O10114" s="2"/>
    </row>
    <row r="10116" spans="5:15" x14ac:dyDescent="0.25">
      <c r="E10116" s="2"/>
      <c r="F10116" s="2"/>
      <c r="G10116" s="5"/>
      <c r="H10116" s="2"/>
      <c r="I10116" s="2"/>
      <c r="J10116" s="2"/>
      <c r="K10116" s="2"/>
      <c r="L10116" s="2"/>
      <c r="M10116" s="2"/>
      <c r="N10116" s="2"/>
      <c r="O10116" s="2"/>
    </row>
    <row r="10117" spans="5:15" x14ac:dyDescent="0.25">
      <c r="E10117" s="2"/>
      <c r="F10117" s="2"/>
      <c r="G10117" s="5"/>
      <c r="H10117" s="2"/>
      <c r="I10117" s="2"/>
      <c r="J10117" s="2"/>
      <c r="K10117" s="2"/>
      <c r="L10117" s="2"/>
      <c r="M10117" s="2"/>
      <c r="N10117" s="2"/>
      <c r="O10117" s="2"/>
    </row>
    <row r="10118" spans="5:15" x14ac:dyDescent="0.25">
      <c r="E10118" s="2"/>
      <c r="F10118" s="2"/>
      <c r="G10118" s="5"/>
      <c r="H10118" s="2"/>
      <c r="I10118" s="2"/>
      <c r="J10118" s="2"/>
      <c r="K10118" s="2"/>
      <c r="L10118" s="2"/>
      <c r="M10118" s="2"/>
      <c r="N10118" s="2"/>
      <c r="O10118" s="2"/>
    </row>
    <row r="10119" spans="5:15" x14ac:dyDescent="0.25">
      <c r="E10119" s="2"/>
      <c r="F10119" s="2"/>
      <c r="G10119" s="5"/>
      <c r="H10119" s="2"/>
      <c r="I10119" s="2"/>
      <c r="J10119" s="2"/>
      <c r="K10119" s="2"/>
      <c r="L10119" s="2"/>
      <c r="M10119" s="2"/>
      <c r="N10119" s="2"/>
      <c r="O10119" s="2"/>
    </row>
    <row r="10120" spans="5:15" x14ac:dyDescent="0.25">
      <c r="E10120" s="2"/>
      <c r="F10120" s="2"/>
      <c r="G10120" s="5"/>
      <c r="H10120" s="2"/>
      <c r="I10120" s="2"/>
      <c r="J10120" s="2"/>
      <c r="K10120" s="2"/>
      <c r="L10120" s="2"/>
      <c r="M10120" s="2"/>
      <c r="N10120" s="2"/>
      <c r="O10120" s="2"/>
    </row>
    <row r="10121" spans="5:15" x14ac:dyDescent="0.25">
      <c r="E10121" s="2"/>
      <c r="F10121" s="2"/>
      <c r="G10121" s="5"/>
      <c r="H10121" s="2"/>
      <c r="I10121" s="2"/>
      <c r="J10121" s="2"/>
      <c r="K10121" s="2"/>
      <c r="L10121" s="2"/>
      <c r="M10121" s="2"/>
      <c r="N10121" s="2"/>
      <c r="O10121" s="2"/>
    </row>
    <row r="10122" spans="5:15" x14ac:dyDescent="0.25">
      <c r="E10122" s="2"/>
      <c r="F10122" s="2"/>
      <c r="G10122" s="5"/>
      <c r="H10122" s="2"/>
      <c r="I10122" s="2"/>
      <c r="J10122" s="2"/>
      <c r="K10122" s="2"/>
      <c r="L10122" s="2"/>
      <c r="M10122" s="2"/>
      <c r="N10122" s="2"/>
      <c r="O10122" s="2"/>
    </row>
    <row r="10123" spans="5:15" x14ac:dyDescent="0.25">
      <c r="E10123" s="2"/>
      <c r="F10123" s="2"/>
      <c r="G10123" s="5"/>
      <c r="H10123" s="2"/>
      <c r="I10123" s="2"/>
      <c r="J10123" s="2"/>
      <c r="K10123" s="2"/>
      <c r="L10123" s="2"/>
      <c r="M10123" s="2"/>
      <c r="N10123" s="2"/>
      <c r="O10123" s="2"/>
    </row>
    <row r="10124" spans="5:15" x14ac:dyDescent="0.25">
      <c r="E10124" s="2"/>
      <c r="F10124" s="2"/>
      <c r="G10124" s="5"/>
      <c r="H10124" s="2"/>
      <c r="I10124" s="2"/>
      <c r="J10124" s="2"/>
      <c r="K10124" s="2"/>
      <c r="L10124" s="2"/>
      <c r="M10124" s="2"/>
      <c r="N10124" s="2"/>
      <c r="O10124" s="2"/>
    </row>
    <row r="10125" spans="5:15" x14ac:dyDescent="0.25">
      <c r="E10125" s="2"/>
      <c r="F10125" s="2"/>
      <c r="G10125" s="5"/>
      <c r="H10125" s="2"/>
      <c r="I10125" s="2"/>
      <c r="J10125" s="2"/>
      <c r="K10125" s="2"/>
      <c r="L10125" s="2"/>
      <c r="M10125" s="2"/>
      <c r="N10125" s="2"/>
      <c r="O10125" s="2"/>
    </row>
    <row r="10126" spans="5:15" x14ac:dyDescent="0.25">
      <c r="E10126" s="2"/>
      <c r="F10126" s="2"/>
      <c r="G10126" s="5"/>
      <c r="H10126" s="2"/>
      <c r="I10126" s="2"/>
      <c r="J10126" s="2"/>
      <c r="K10126" s="2"/>
      <c r="L10126" s="2"/>
      <c r="M10126" s="2"/>
      <c r="N10126" s="2"/>
      <c r="O10126" s="2"/>
    </row>
    <row r="10128" spans="5:15" x14ac:dyDescent="0.25">
      <c r="E10128" s="2"/>
      <c r="F10128" s="2"/>
      <c r="G10128" s="5"/>
      <c r="H10128" s="2"/>
      <c r="I10128" s="2"/>
      <c r="J10128" s="2"/>
      <c r="K10128" s="2"/>
      <c r="L10128" s="2"/>
      <c r="M10128" s="2"/>
      <c r="N10128" s="2"/>
      <c r="O10128" s="2"/>
    </row>
    <row r="10129" spans="5:15" x14ac:dyDescent="0.25">
      <c r="E10129" s="2"/>
      <c r="F10129" s="2"/>
      <c r="G10129" s="5"/>
      <c r="H10129" s="2"/>
      <c r="I10129" s="2"/>
      <c r="J10129" s="2"/>
      <c r="K10129" s="2"/>
      <c r="L10129" s="2"/>
      <c r="M10129" s="2"/>
      <c r="N10129" s="2"/>
      <c r="O10129" s="2"/>
    </row>
    <row r="10130" spans="5:15" x14ac:dyDescent="0.25">
      <c r="E10130" s="2"/>
      <c r="F10130" s="2"/>
      <c r="G10130" s="5"/>
      <c r="H10130" s="2"/>
      <c r="I10130" s="2"/>
      <c r="J10130" s="2"/>
      <c r="K10130" s="2"/>
      <c r="L10130" s="2"/>
      <c r="M10130" s="2"/>
      <c r="N10130" s="2"/>
      <c r="O10130" s="2"/>
    </row>
    <row r="10131" spans="5:15" x14ac:dyDescent="0.25">
      <c r="F10131" s="2"/>
      <c r="G10131" s="5"/>
      <c r="H10131" s="2"/>
      <c r="I10131" s="2"/>
      <c r="J10131" s="2"/>
      <c r="K10131" s="2"/>
      <c r="L10131" s="2"/>
      <c r="M10131" s="2"/>
      <c r="N10131" s="2"/>
      <c r="O10131" s="2"/>
    </row>
    <row r="10132" spans="5:15" x14ac:dyDescent="0.25">
      <c r="E10132" s="2"/>
      <c r="F10132" s="2"/>
      <c r="G10132" s="5"/>
      <c r="H10132" s="2"/>
      <c r="I10132" s="2"/>
      <c r="J10132" s="2"/>
      <c r="K10132" s="2"/>
      <c r="L10132" s="2"/>
      <c r="M10132" s="2"/>
      <c r="N10132" s="2"/>
      <c r="O10132" s="2"/>
    </row>
    <row r="10133" spans="5:15" x14ac:dyDescent="0.25">
      <c r="E10133" s="2"/>
      <c r="F10133" s="2"/>
      <c r="G10133" s="5"/>
      <c r="H10133" s="2"/>
      <c r="I10133" s="2"/>
      <c r="J10133" s="2"/>
      <c r="K10133" s="2"/>
      <c r="L10133" s="2"/>
      <c r="M10133" s="2"/>
      <c r="N10133" s="2"/>
      <c r="O10133" s="2"/>
    </row>
    <row r="10134" spans="5:15" x14ac:dyDescent="0.25">
      <c r="E10134" s="2"/>
      <c r="F10134" s="2"/>
      <c r="G10134" s="5"/>
      <c r="H10134" s="2"/>
      <c r="I10134" s="2"/>
      <c r="J10134" s="2"/>
      <c r="K10134" s="2"/>
      <c r="L10134" s="2"/>
      <c r="M10134" s="2"/>
      <c r="N10134" s="2"/>
      <c r="O10134" s="2"/>
    </row>
    <row r="10135" spans="5:15" x14ac:dyDescent="0.25">
      <c r="E10135" s="2"/>
      <c r="F10135" s="2"/>
      <c r="G10135" s="5"/>
      <c r="H10135" s="2"/>
      <c r="I10135" s="2"/>
      <c r="J10135" s="2"/>
      <c r="K10135" s="2"/>
      <c r="L10135" s="2"/>
      <c r="M10135" s="2"/>
      <c r="N10135" s="2"/>
      <c r="O10135" s="2"/>
    </row>
    <row r="10137" spans="5:15" x14ac:dyDescent="0.25">
      <c r="E10137" s="2"/>
    </row>
    <row r="10139" spans="5:15" x14ac:dyDescent="0.25">
      <c r="E10139" s="2"/>
      <c r="F10139" s="2"/>
      <c r="G10139" s="5"/>
      <c r="H10139" s="2"/>
      <c r="I10139" s="2"/>
      <c r="J10139" s="2"/>
      <c r="K10139" s="2"/>
      <c r="L10139" s="2"/>
      <c r="M10139" s="2"/>
      <c r="N10139" s="2"/>
      <c r="O10139" s="2"/>
    </row>
    <row r="10141" spans="5:15" x14ac:dyDescent="0.25">
      <c r="E10141" s="2"/>
      <c r="F10141" s="2"/>
      <c r="G10141" s="5"/>
      <c r="H10141" s="2"/>
      <c r="I10141" s="2"/>
      <c r="J10141" s="2"/>
      <c r="K10141" s="2"/>
      <c r="L10141" s="2"/>
      <c r="M10141" s="2"/>
      <c r="N10141" s="2"/>
      <c r="O10141" s="2"/>
    </row>
    <row r="10145" spans="5:15" x14ac:dyDescent="0.25">
      <c r="E10145" s="2"/>
      <c r="F10145" s="2"/>
      <c r="G10145" s="5"/>
      <c r="H10145" s="2"/>
      <c r="I10145" s="2"/>
      <c r="J10145" s="2"/>
      <c r="K10145" s="2"/>
      <c r="L10145" s="2"/>
      <c r="M10145" s="2"/>
      <c r="N10145" s="2"/>
      <c r="O10145" s="2"/>
    </row>
    <row r="10146" spans="5:15" x14ac:dyDescent="0.25">
      <c r="E10146" s="2"/>
      <c r="F10146" s="2"/>
      <c r="G10146" s="5"/>
      <c r="H10146" s="2"/>
      <c r="I10146" s="2"/>
      <c r="J10146" s="2"/>
      <c r="K10146" s="2"/>
      <c r="L10146" s="2"/>
      <c r="M10146" s="2"/>
      <c r="N10146" s="2"/>
      <c r="O10146" s="2"/>
    </row>
    <row r="10149" spans="5:15" x14ac:dyDescent="0.25">
      <c r="O10149" s="2"/>
    </row>
    <row r="10152" spans="5:15" x14ac:dyDescent="0.25">
      <c r="L10152" s="2"/>
      <c r="M10152" s="2"/>
      <c r="N10152" s="2"/>
      <c r="O10152" s="2"/>
    </row>
    <row r="10153" spans="5:15" x14ac:dyDescent="0.25">
      <c r="E10153" s="2"/>
      <c r="F10153" s="2"/>
      <c r="G10153" s="5"/>
      <c r="H10153" s="2"/>
      <c r="I10153" s="2"/>
      <c r="J10153" s="2"/>
      <c r="K10153" s="2"/>
      <c r="L10153" s="2"/>
      <c r="M10153" s="2"/>
      <c r="N10153" s="2"/>
      <c r="O10153" s="2"/>
    </row>
    <row r="10155" spans="5:15" x14ac:dyDescent="0.25">
      <c r="E10155" s="2"/>
      <c r="G10155" s="5"/>
      <c r="H10155" s="2"/>
      <c r="I10155" s="2"/>
      <c r="J10155" s="2"/>
      <c r="K10155" s="2"/>
      <c r="L10155" s="2"/>
      <c r="M10155" s="2"/>
      <c r="N10155" s="2"/>
      <c r="O10155" s="2"/>
    </row>
    <row r="10157" spans="5:15" x14ac:dyDescent="0.25">
      <c r="E10157" s="2"/>
      <c r="F10157" s="2"/>
      <c r="G10157" s="5"/>
      <c r="H10157" s="2"/>
      <c r="I10157" s="2"/>
      <c r="J10157" s="2"/>
      <c r="K10157" s="2"/>
      <c r="L10157" s="2"/>
      <c r="M10157" s="2"/>
      <c r="N10157" s="2"/>
      <c r="O10157" s="2"/>
    </row>
    <row r="10158" spans="5:15" x14ac:dyDescent="0.25">
      <c r="E10158" s="2"/>
      <c r="F10158" s="2"/>
      <c r="G10158" s="5"/>
      <c r="H10158" s="2"/>
      <c r="I10158" s="2"/>
      <c r="J10158" s="2"/>
      <c r="K10158" s="2"/>
      <c r="L10158" s="2"/>
      <c r="M10158" s="2"/>
      <c r="N10158" s="2"/>
      <c r="O10158" s="2"/>
    </row>
    <row r="10159" spans="5:15" x14ac:dyDescent="0.25">
      <c r="E10159" s="2"/>
      <c r="F10159" s="2"/>
      <c r="G10159" s="5"/>
      <c r="H10159" s="2"/>
      <c r="I10159" s="2"/>
      <c r="J10159" s="2"/>
      <c r="K10159" s="2"/>
      <c r="L10159" s="2"/>
      <c r="M10159" s="2"/>
      <c r="N10159" s="2"/>
      <c r="O10159" s="2"/>
    </row>
    <row r="10161" spans="5:15" x14ac:dyDescent="0.25">
      <c r="E10161" s="2"/>
      <c r="F10161" s="2"/>
      <c r="G10161" s="5"/>
      <c r="H10161" s="2"/>
      <c r="I10161" s="2"/>
      <c r="J10161" s="2"/>
      <c r="K10161" s="2"/>
      <c r="L10161" s="2"/>
      <c r="M10161" s="2"/>
      <c r="N10161" s="2"/>
      <c r="O10161" s="2"/>
    </row>
    <row r="10162" spans="5:15" x14ac:dyDescent="0.25">
      <c r="E10162" s="2"/>
      <c r="F10162" s="2"/>
      <c r="G10162" s="5"/>
      <c r="H10162" s="2"/>
      <c r="I10162" s="2"/>
      <c r="J10162" s="2"/>
      <c r="K10162" s="2"/>
      <c r="L10162" s="2"/>
      <c r="M10162" s="2"/>
      <c r="N10162" s="2"/>
      <c r="O10162" s="2"/>
    </row>
    <row r="10163" spans="5:15" x14ac:dyDescent="0.25">
      <c r="E10163" s="2"/>
      <c r="F10163" s="2"/>
      <c r="G10163" s="5"/>
      <c r="H10163" s="2"/>
      <c r="I10163" s="2"/>
      <c r="J10163" s="2"/>
      <c r="K10163" s="2"/>
      <c r="L10163" s="2"/>
      <c r="M10163" s="2"/>
      <c r="N10163" s="2"/>
      <c r="O10163" s="2"/>
    </row>
    <row r="10164" spans="5:15" x14ac:dyDescent="0.25">
      <c r="G10164" s="5"/>
      <c r="H10164" s="2"/>
      <c r="I10164" s="2"/>
      <c r="J10164" s="2"/>
      <c r="K10164" s="2"/>
      <c r="L10164" s="2"/>
      <c r="M10164" s="2"/>
      <c r="N10164" s="2"/>
      <c r="O10164" s="2"/>
    </row>
    <row r="10165" spans="5:15" x14ac:dyDescent="0.25">
      <c r="E10165" s="2"/>
      <c r="F10165" s="2"/>
      <c r="G10165" s="5"/>
      <c r="H10165" s="2"/>
      <c r="I10165" s="2"/>
      <c r="J10165" s="2"/>
      <c r="K10165" s="2"/>
      <c r="L10165" s="2"/>
      <c r="M10165" s="2"/>
      <c r="N10165" s="2"/>
      <c r="O10165" s="2"/>
    </row>
    <row r="10166" spans="5:15" x14ac:dyDescent="0.25">
      <c r="E10166" s="2"/>
      <c r="F10166" s="2"/>
      <c r="G10166" s="5"/>
      <c r="H10166" s="2"/>
      <c r="I10166" s="2"/>
      <c r="J10166" s="2"/>
      <c r="K10166" s="2"/>
      <c r="L10166" s="2"/>
      <c r="M10166" s="2"/>
      <c r="N10166" s="2"/>
      <c r="O10166" s="2"/>
    </row>
    <row r="10167" spans="5:15" x14ac:dyDescent="0.25">
      <c r="E10167" s="2"/>
      <c r="F10167" s="2"/>
      <c r="G10167" s="5"/>
      <c r="H10167" s="2"/>
      <c r="I10167" s="2"/>
      <c r="J10167" s="2"/>
      <c r="K10167" s="2"/>
      <c r="L10167" s="2"/>
      <c r="M10167" s="2"/>
      <c r="N10167" s="2"/>
      <c r="O10167" s="2"/>
    </row>
    <row r="10169" spans="5:15" x14ac:dyDescent="0.25">
      <c r="E10169" s="2"/>
      <c r="F10169" s="2"/>
      <c r="G10169" s="5"/>
      <c r="H10169" s="2"/>
      <c r="I10169" s="2"/>
      <c r="J10169" s="2"/>
      <c r="K10169" s="2"/>
      <c r="L10169" s="2"/>
      <c r="M10169" s="2"/>
      <c r="N10169" s="2"/>
      <c r="O10169" s="2"/>
    </row>
    <row r="10170" spans="5:15" x14ac:dyDescent="0.25">
      <c r="E10170" s="2"/>
      <c r="F10170" s="2"/>
      <c r="G10170" s="5"/>
      <c r="H10170" s="2"/>
      <c r="I10170" s="2"/>
      <c r="J10170" s="2"/>
      <c r="K10170" s="2"/>
      <c r="L10170" s="2"/>
      <c r="M10170" s="2"/>
      <c r="N10170" s="2"/>
      <c r="O10170" s="2"/>
    </row>
    <row r="10171" spans="5:15" x14ac:dyDescent="0.25">
      <c r="E10171" s="2"/>
      <c r="F10171" s="2"/>
      <c r="G10171" s="5"/>
      <c r="H10171" s="2"/>
      <c r="I10171" s="2"/>
      <c r="J10171" s="2"/>
      <c r="K10171" s="2"/>
      <c r="L10171" s="2"/>
      <c r="M10171" s="2"/>
      <c r="N10171" s="2"/>
      <c r="O10171" s="2"/>
    </row>
    <row r="10172" spans="5:15" x14ac:dyDescent="0.25">
      <c r="E10172" s="2"/>
      <c r="F10172" s="2"/>
      <c r="G10172" s="5"/>
      <c r="H10172" s="2"/>
      <c r="I10172" s="2"/>
      <c r="J10172" s="2"/>
      <c r="K10172" s="2"/>
      <c r="L10172" s="2"/>
      <c r="M10172" s="2"/>
      <c r="N10172" s="2"/>
      <c r="O10172" s="2"/>
    </row>
    <row r="10173" spans="5:15" x14ac:dyDescent="0.25">
      <c r="E10173" s="2"/>
      <c r="F10173" s="2"/>
      <c r="G10173" s="5"/>
      <c r="H10173" s="2"/>
      <c r="I10173" s="2"/>
      <c r="J10173" s="2"/>
      <c r="K10173" s="2"/>
      <c r="L10173" s="2"/>
      <c r="M10173" s="2"/>
      <c r="N10173" s="2"/>
      <c r="O10173" s="2"/>
    </row>
    <row r="10174" spans="5:15" x14ac:dyDescent="0.25">
      <c r="E10174" s="2"/>
      <c r="F10174" s="2"/>
      <c r="G10174" s="5"/>
      <c r="H10174" s="2"/>
      <c r="I10174" s="2"/>
      <c r="J10174" s="2"/>
      <c r="K10174" s="2"/>
      <c r="L10174" s="2"/>
      <c r="M10174" s="2"/>
      <c r="N10174" s="2"/>
      <c r="O10174" s="2"/>
    </row>
    <row r="10175" spans="5:15" x14ac:dyDescent="0.25">
      <c r="E10175" s="2"/>
      <c r="F10175" s="2"/>
      <c r="G10175" s="5"/>
      <c r="H10175" s="2"/>
      <c r="I10175" s="2"/>
      <c r="J10175" s="2"/>
      <c r="K10175" s="2"/>
      <c r="L10175" s="2"/>
      <c r="M10175" s="2"/>
      <c r="N10175" s="2"/>
      <c r="O10175" s="2"/>
    </row>
    <row r="10176" spans="5:15" x14ac:dyDescent="0.25">
      <c r="E10176" s="2"/>
      <c r="F10176" s="2"/>
      <c r="G10176" s="5"/>
      <c r="H10176" s="2"/>
      <c r="I10176" s="2"/>
      <c r="J10176" s="2"/>
      <c r="K10176" s="2"/>
      <c r="L10176" s="2"/>
      <c r="M10176" s="2"/>
      <c r="N10176" s="2"/>
      <c r="O10176" s="2"/>
    </row>
    <row r="10177" spans="5:15" x14ac:dyDescent="0.25">
      <c r="E10177" s="2"/>
      <c r="F10177" s="2"/>
      <c r="G10177" s="5"/>
      <c r="H10177" s="2"/>
      <c r="I10177" s="2"/>
      <c r="J10177" s="2"/>
      <c r="K10177" s="2"/>
      <c r="L10177" s="2"/>
      <c r="M10177" s="2"/>
      <c r="N10177" s="2"/>
      <c r="O10177" s="2"/>
    </row>
    <row r="10178" spans="5:15" x14ac:dyDescent="0.25">
      <c r="E10178" s="2"/>
      <c r="F10178" s="2"/>
      <c r="G10178" s="5"/>
      <c r="H10178" s="2"/>
      <c r="I10178" s="2"/>
      <c r="J10178" s="2"/>
      <c r="K10178" s="2"/>
      <c r="L10178" s="2"/>
      <c r="M10178" s="2"/>
      <c r="N10178" s="2"/>
      <c r="O10178" s="2"/>
    </row>
    <row r="10179" spans="5:15" x14ac:dyDescent="0.25">
      <c r="G10179" s="5"/>
      <c r="H10179" s="2"/>
      <c r="I10179" s="2"/>
      <c r="J10179" s="2"/>
      <c r="K10179" s="2"/>
      <c r="L10179" s="2"/>
      <c r="M10179" s="2"/>
      <c r="N10179" s="2"/>
      <c r="O10179" s="2"/>
    </row>
    <row r="10181" spans="5:15" x14ac:dyDescent="0.25">
      <c r="E10181" s="2"/>
      <c r="F10181" s="2"/>
      <c r="G10181" s="5"/>
      <c r="H10181" s="2"/>
      <c r="I10181" s="2"/>
      <c r="J10181" s="2"/>
      <c r="K10181" s="2"/>
      <c r="L10181" s="2"/>
      <c r="M10181" s="2"/>
      <c r="N10181" s="2"/>
      <c r="O10181" s="2"/>
    </row>
    <row r="10182" spans="5:15" x14ac:dyDescent="0.25">
      <c r="F10182" s="2"/>
      <c r="G10182" s="5"/>
      <c r="H10182" s="2"/>
      <c r="I10182" s="2"/>
      <c r="J10182" s="2"/>
      <c r="K10182" s="2"/>
      <c r="L10182" s="2"/>
      <c r="M10182" s="2"/>
      <c r="N10182" s="2"/>
      <c r="O10182" s="2"/>
    </row>
    <row r="10183" spans="5:15" x14ac:dyDescent="0.25">
      <c r="E10183" s="2"/>
      <c r="F10183" s="2"/>
      <c r="G10183" s="5"/>
      <c r="H10183" s="2"/>
      <c r="I10183" s="2"/>
      <c r="J10183" s="2"/>
      <c r="K10183" s="2"/>
      <c r="L10183" s="2"/>
      <c r="M10183" s="2"/>
      <c r="N10183" s="2"/>
      <c r="O10183" s="2"/>
    </row>
    <row r="10184" spans="5:15" x14ac:dyDescent="0.25">
      <c r="G10184" s="5"/>
      <c r="H10184" s="2"/>
      <c r="I10184" s="2"/>
      <c r="J10184" s="2"/>
      <c r="K10184" s="2"/>
      <c r="L10184" s="2"/>
      <c r="M10184" s="2"/>
      <c r="N10184" s="2"/>
      <c r="O10184" s="2"/>
    </row>
    <row r="10185" spans="5:15" x14ac:dyDescent="0.25">
      <c r="E10185" s="2"/>
      <c r="F10185" s="2"/>
      <c r="G10185" s="5"/>
      <c r="H10185" s="2"/>
      <c r="I10185" s="2"/>
      <c r="J10185" s="2"/>
      <c r="K10185" s="2"/>
      <c r="L10185" s="2"/>
      <c r="M10185" s="2"/>
      <c r="N10185" s="2"/>
      <c r="O10185" s="2"/>
    </row>
    <row r="10186" spans="5:15" x14ac:dyDescent="0.25">
      <c r="E10186" s="2"/>
      <c r="F10186" s="2"/>
      <c r="G10186" s="5"/>
      <c r="H10186" s="2"/>
      <c r="I10186" s="2"/>
      <c r="J10186" s="2"/>
      <c r="K10186" s="2"/>
      <c r="L10186" s="2"/>
      <c r="M10186" s="2"/>
      <c r="N10186" s="2"/>
      <c r="O10186" s="2"/>
    </row>
    <row r="10187" spans="5:15" x14ac:dyDescent="0.25">
      <c r="E10187" s="2"/>
      <c r="F10187" s="2"/>
      <c r="G10187" s="5"/>
      <c r="H10187" s="2"/>
      <c r="I10187" s="2"/>
      <c r="J10187" s="2"/>
      <c r="K10187" s="2"/>
      <c r="L10187" s="2"/>
      <c r="M10187" s="2"/>
      <c r="N10187" s="2"/>
      <c r="O10187" s="2"/>
    </row>
    <row r="10188" spans="5:15" x14ac:dyDescent="0.25">
      <c r="G10188" s="5"/>
      <c r="H10188" s="2"/>
      <c r="I10188" s="2"/>
      <c r="J10188" s="2"/>
      <c r="K10188" s="2"/>
      <c r="L10188" s="2"/>
      <c r="M10188" s="2"/>
      <c r="N10188" s="2"/>
      <c r="O10188" s="2"/>
    </row>
    <row r="10189" spans="5:15" x14ac:dyDescent="0.25">
      <c r="E10189" s="2"/>
      <c r="F10189" s="2"/>
      <c r="G10189" s="5"/>
      <c r="H10189" s="2"/>
      <c r="I10189" s="2"/>
      <c r="J10189" s="2"/>
      <c r="K10189" s="2"/>
      <c r="L10189" s="2"/>
      <c r="M10189" s="2"/>
      <c r="N10189" s="2"/>
      <c r="O10189" s="2"/>
    </row>
    <row r="10192" spans="5:15" x14ac:dyDescent="0.25">
      <c r="E10192" s="2"/>
      <c r="F10192" s="2"/>
      <c r="G10192" s="5"/>
      <c r="H10192" s="2"/>
      <c r="I10192" s="2"/>
      <c r="J10192" s="2"/>
      <c r="K10192" s="2"/>
      <c r="L10192" s="2"/>
      <c r="M10192" s="2"/>
      <c r="N10192" s="2"/>
      <c r="O10192" s="2"/>
    </row>
    <row r="10193" spans="5:15" x14ac:dyDescent="0.25">
      <c r="E10193" s="2"/>
      <c r="F10193" s="2"/>
      <c r="G10193" s="5"/>
      <c r="H10193" s="2"/>
      <c r="I10193" s="2"/>
      <c r="J10193" s="2"/>
      <c r="K10193" s="2"/>
      <c r="L10193" s="2"/>
      <c r="M10193" s="2"/>
      <c r="N10193" s="2"/>
      <c r="O10193" s="2"/>
    </row>
    <row r="10194" spans="5:15" x14ac:dyDescent="0.25">
      <c r="E10194" s="2"/>
      <c r="F10194" s="2"/>
      <c r="G10194" s="5"/>
      <c r="H10194" s="2"/>
      <c r="I10194" s="2"/>
      <c r="J10194" s="2"/>
      <c r="K10194" s="2"/>
      <c r="L10194" s="2"/>
      <c r="M10194" s="2"/>
      <c r="N10194" s="2"/>
      <c r="O10194" s="2"/>
    </row>
    <row r="10196" spans="5:15" x14ac:dyDescent="0.25">
      <c r="E10196" s="2"/>
      <c r="F10196" s="2"/>
      <c r="G10196" s="5"/>
      <c r="H10196" s="2"/>
      <c r="I10196" s="2"/>
      <c r="J10196" s="2"/>
      <c r="K10196" s="2"/>
      <c r="L10196" s="2"/>
      <c r="M10196" s="2"/>
      <c r="N10196" s="2"/>
      <c r="O10196" s="2"/>
    </row>
    <row r="10197" spans="5:15" x14ac:dyDescent="0.25">
      <c r="E10197" s="2"/>
      <c r="F10197" s="2"/>
      <c r="G10197" s="5"/>
      <c r="H10197" s="2"/>
      <c r="I10197" s="2"/>
      <c r="J10197" s="2"/>
      <c r="K10197" s="2"/>
      <c r="L10197" s="2"/>
      <c r="M10197" s="2"/>
      <c r="N10197" s="2"/>
      <c r="O10197" s="2"/>
    </row>
    <row r="10199" spans="5:15" x14ac:dyDescent="0.25">
      <c r="E10199" s="2"/>
      <c r="F10199" s="2"/>
      <c r="G10199" s="5"/>
      <c r="H10199" s="2"/>
      <c r="I10199" s="2"/>
      <c r="J10199" s="2"/>
      <c r="K10199" s="2"/>
      <c r="L10199" s="2"/>
      <c r="M10199" s="2"/>
      <c r="N10199" s="2"/>
      <c r="O10199" s="2"/>
    </row>
    <row r="10200" spans="5:15" x14ac:dyDescent="0.25">
      <c r="E10200" s="2"/>
      <c r="F10200" s="2"/>
      <c r="G10200" s="5"/>
      <c r="H10200" s="2"/>
      <c r="I10200" s="2"/>
      <c r="J10200" s="2"/>
      <c r="K10200" s="2"/>
      <c r="L10200" s="2"/>
      <c r="M10200" s="2"/>
      <c r="N10200" s="2"/>
      <c r="O10200" s="2"/>
    </row>
    <row r="10201" spans="5:15" x14ac:dyDescent="0.25">
      <c r="E10201" s="2"/>
      <c r="G10201" s="5"/>
      <c r="L10201" s="2"/>
      <c r="M10201" s="2"/>
      <c r="N10201" s="2"/>
      <c r="O10201" s="2"/>
    </row>
    <row r="10203" spans="5:15" x14ac:dyDescent="0.25">
      <c r="E10203" s="2"/>
      <c r="F10203" s="2"/>
      <c r="G10203" s="5"/>
      <c r="H10203" s="2"/>
      <c r="I10203" s="2"/>
      <c r="J10203" s="2"/>
      <c r="K10203" s="2"/>
      <c r="L10203" s="2"/>
      <c r="M10203" s="2"/>
      <c r="N10203" s="2"/>
      <c r="O10203" s="2"/>
    </row>
    <row r="10204" spans="5:15" x14ac:dyDescent="0.25">
      <c r="E10204" s="2"/>
      <c r="F10204" s="2"/>
      <c r="G10204" s="5"/>
      <c r="H10204" s="2"/>
      <c r="I10204" s="2"/>
      <c r="J10204" s="2"/>
      <c r="K10204" s="2"/>
      <c r="L10204" s="2"/>
      <c r="M10204" s="2"/>
      <c r="N10204" s="2"/>
      <c r="O10204" s="2"/>
    </row>
    <row r="10205" spans="5:15" x14ac:dyDescent="0.25">
      <c r="E10205" s="2"/>
      <c r="G10205" s="5"/>
      <c r="L10205" s="2"/>
      <c r="M10205" s="2"/>
      <c r="N10205" s="2"/>
      <c r="O10205" s="2"/>
    </row>
    <row r="10207" spans="5:15" x14ac:dyDescent="0.25">
      <c r="E10207" s="2"/>
      <c r="F10207" s="2"/>
      <c r="G10207" s="5"/>
      <c r="H10207" s="2"/>
      <c r="I10207" s="2"/>
      <c r="J10207" s="2"/>
      <c r="K10207" s="2"/>
      <c r="L10207" s="2"/>
      <c r="M10207" s="2"/>
      <c r="N10207" s="2"/>
      <c r="O10207" s="2"/>
    </row>
    <row r="10208" spans="5:15" x14ac:dyDescent="0.25">
      <c r="E10208" s="2"/>
      <c r="M10208" s="2"/>
      <c r="N10208" s="2"/>
      <c r="O10208" s="2"/>
    </row>
    <row r="10209" spans="5:15" x14ac:dyDescent="0.25">
      <c r="E10209" s="2"/>
      <c r="G10209" s="5"/>
      <c r="M10209" s="2"/>
      <c r="N10209" s="2"/>
      <c r="O10209" s="2"/>
    </row>
    <row r="10210" spans="5:15" x14ac:dyDescent="0.25">
      <c r="L10210" s="2"/>
      <c r="M10210" s="2"/>
      <c r="N10210" s="2"/>
      <c r="O10210" s="2"/>
    </row>
    <row r="10211" spans="5:15" x14ac:dyDescent="0.25">
      <c r="I10211" s="2"/>
      <c r="J10211" s="2"/>
      <c r="K10211" s="2"/>
      <c r="L10211" s="2"/>
      <c r="M10211" s="2"/>
      <c r="N10211" s="2"/>
      <c r="O10211" s="2"/>
    </row>
    <row r="10212" spans="5:15" x14ac:dyDescent="0.25">
      <c r="H10212" s="2"/>
      <c r="I10212" s="2"/>
      <c r="J10212" s="2"/>
      <c r="K10212" s="2"/>
      <c r="L10212" s="2"/>
      <c r="M10212" s="2"/>
      <c r="N10212" s="2"/>
      <c r="O10212" s="2"/>
    </row>
    <row r="10215" spans="5:15" x14ac:dyDescent="0.25">
      <c r="H10215" s="2"/>
      <c r="I10215" s="2"/>
      <c r="J10215" s="2"/>
      <c r="K10215" s="2"/>
      <c r="L10215" s="2"/>
      <c r="M10215" s="2"/>
      <c r="N10215" s="2"/>
      <c r="O10215" s="2"/>
    </row>
    <row r="10216" spans="5:15" x14ac:dyDescent="0.25">
      <c r="E10216" s="2"/>
      <c r="F10216" s="2"/>
      <c r="G10216" s="5"/>
      <c r="H10216" s="2"/>
      <c r="I10216" s="2"/>
      <c r="J10216" s="2"/>
      <c r="K10216" s="2"/>
      <c r="L10216" s="2"/>
      <c r="M10216" s="2"/>
      <c r="N10216" s="2"/>
      <c r="O10216" s="2"/>
    </row>
    <row r="10219" spans="5:15" x14ac:dyDescent="0.25">
      <c r="F10219" s="2"/>
      <c r="G10219" s="5"/>
      <c r="H10219" s="2"/>
      <c r="I10219" s="2"/>
      <c r="J10219" s="2"/>
      <c r="K10219" s="2"/>
      <c r="L10219" s="2"/>
      <c r="M10219" s="2"/>
      <c r="N10219" s="2"/>
      <c r="O10219" s="2"/>
    </row>
    <row r="10220" spans="5:15" x14ac:dyDescent="0.25">
      <c r="K10220" s="2"/>
      <c r="L10220" s="2"/>
      <c r="M10220" s="2"/>
      <c r="N10220" s="2"/>
      <c r="O10220" s="2"/>
    </row>
    <row r="10221" spans="5:15" x14ac:dyDescent="0.25">
      <c r="J10221" s="2"/>
      <c r="K10221" s="2"/>
      <c r="L10221" s="2"/>
      <c r="M10221" s="2"/>
      <c r="N10221" s="2"/>
      <c r="O10221" s="2"/>
    </row>
    <row r="10222" spans="5:15" x14ac:dyDescent="0.25">
      <c r="G10222" s="5"/>
      <c r="H10222" s="2"/>
      <c r="I10222" s="2"/>
      <c r="J10222" s="2"/>
      <c r="K10222" s="2"/>
      <c r="L10222" s="2"/>
      <c r="M10222" s="2"/>
      <c r="N10222" s="2"/>
      <c r="O10222" s="2"/>
    </row>
    <row r="10223" spans="5:15" x14ac:dyDescent="0.25">
      <c r="E10223" s="2"/>
      <c r="F10223" s="2"/>
      <c r="G10223" s="5"/>
      <c r="H10223" s="2"/>
      <c r="I10223" s="2"/>
      <c r="J10223" s="2"/>
      <c r="K10223" s="2"/>
      <c r="L10223" s="2"/>
      <c r="M10223" s="2"/>
      <c r="N10223" s="2"/>
      <c r="O10223" s="2"/>
    </row>
    <row r="10224" spans="5:15" x14ac:dyDescent="0.25">
      <c r="E10224" s="2"/>
      <c r="F10224" s="2"/>
      <c r="G10224" s="5"/>
      <c r="H10224" s="2"/>
      <c r="I10224" s="2"/>
      <c r="J10224" s="2"/>
      <c r="K10224" s="2"/>
      <c r="L10224" s="2"/>
      <c r="M10224" s="2"/>
      <c r="N10224" s="2"/>
      <c r="O10224" s="2"/>
    </row>
    <row r="10227" spans="5:15" x14ac:dyDescent="0.25">
      <c r="E10227" s="2"/>
      <c r="F10227" s="2"/>
      <c r="G10227" s="5"/>
      <c r="H10227" s="2"/>
      <c r="I10227" s="2"/>
      <c r="J10227" s="2"/>
      <c r="K10227" s="2"/>
      <c r="L10227" s="2"/>
      <c r="M10227" s="2"/>
      <c r="N10227" s="2"/>
      <c r="O10227" s="2"/>
    </row>
    <row r="10228" spans="5:15" x14ac:dyDescent="0.25">
      <c r="E10228" s="2"/>
      <c r="F10228" s="2"/>
      <c r="G10228" s="5"/>
      <c r="H10228" s="2"/>
      <c r="I10228" s="2"/>
      <c r="J10228" s="2"/>
      <c r="K10228" s="2"/>
      <c r="L10228" s="2"/>
      <c r="M10228" s="2"/>
      <c r="N10228" s="2"/>
      <c r="O10228" s="2"/>
    </row>
    <row r="10229" spans="5:15" x14ac:dyDescent="0.25">
      <c r="F10229" s="2"/>
      <c r="G10229" s="5"/>
      <c r="H10229" s="2"/>
      <c r="I10229" s="2"/>
      <c r="J10229" s="2"/>
      <c r="K10229" s="2"/>
      <c r="L10229" s="2"/>
      <c r="M10229" s="2"/>
      <c r="N10229" s="2"/>
      <c r="O10229" s="2"/>
    </row>
    <row r="10231" spans="5:15" x14ac:dyDescent="0.25">
      <c r="E10231" s="2"/>
      <c r="F10231" s="2"/>
      <c r="G10231" s="5"/>
      <c r="H10231" s="2"/>
      <c r="I10231" s="2"/>
      <c r="J10231" s="2"/>
      <c r="K10231" s="2"/>
      <c r="L10231" s="2"/>
      <c r="M10231" s="2"/>
      <c r="N10231" s="2"/>
      <c r="O10231" s="2"/>
    </row>
    <row r="10232" spans="5:15" x14ac:dyDescent="0.25">
      <c r="F10232" s="2"/>
      <c r="G10232" s="5"/>
      <c r="H10232" s="2"/>
      <c r="I10232" s="2"/>
      <c r="J10232" s="2"/>
      <c r="K10232" s="2"/>
      <c r="L10232" s="2"/>
      <c r="M10232" s="2"/>
      <c r="N10232" s="2"/>
      <c r="O10232" s="2"/>
    </row>
    <row r="10233" spans="5:15" x14ac:dyDescent="0.25">
      <c r="E10233" s="2"/>
      <c r="F10233" s="2"/>
      <c r="G10233" s="5"/>
      <c r="H10233" s="2"/>
      <c r="I10233" s="2"/>
      <c r="J10233" s="2"/>
      <c r="K10233" s="2"/>
      <c r="L10233" s="2"/>
      <c r="M10233" s="2"/>
      <c r="N10233" s="2"/>
      <c r="O10233" s="2"/>
    </row>
    <row r="10235" spans="5:15" x14ac:dyDescent="0.25">
      <c r="E10235" s="2"/>
      <c r="F10235" s="2"/>
      <c r="G10235" s="5"/>
      <c r="H10235" s="2"/>
      <c r="I10235" s="2"/>
      <c r="J10235" s="2"/>
      <c r="K10235" s="2"/>
      <c r="L10235" s="2"/>
      <c r="M10235" s="2"/>
      <c r="N10235" s="2"/>
      <c r="O10235" s="2"/>
    </row>
    <row r="10236" spans="5:15" x14ac:dyDescent="0.25">
      <c r="E10236" s="2"/>
      <c r="F10236" s="2"/>
      <c r="G10236" s="5"/>
      <c r="H10236" s="2"/>
      <c r="I10236" s="2"/>
      <c r="J10236" s="2"/>
      <c r="K10236" s="2"/>
      <c r="L10236" s="2"/>
      <c r="M10236" s="2"/>
      <c r="N10236" s="2"/>
      <c r="O10236" s="2"/>
    </row>
    <row r="10237" spans="5:15" x14ac:dyDescent="0.25">
      <c r="G10237" s="5"/>
      <c r="H10237" s="2"/>
      <c r="I10237" s="2"/>
      <c r="J10237" s="2"/>
      <c r="K10237" s="2"/>
      <c r="L10237" s="2"/>
      <c r="M10237" s="2"/>
      <c r="N10237" s="2"/>
      <c r="O10237" s="2"/>
    </row>
    <row r="10239" spans="5:15" x14ac:dyDescent="0.25">
      <c r="E10239" s="2"/>
      <c r="F10239" s="2"/>
      <c r="G10239" s="5"/>
      <c r="H10239" s="2"/>
      <c r="I10239" s="2"/>
      <c r="J10239" s="2"/>
      <c r="K10239" s="2"/>
      <c r="L10239" s="2"/>
      <c r="M10239" s="2"/>
      <c r="N10239" s="2"/>
      <c r="O10239" s="2"/>
    </row>
    <row r="10240" spans="5:15" x14ac:dyDescent="0.25">
      <c r="E10240" s="2"/>
      <c r="F10240" s="2"/>
      <c r="G10240" s="5"/>
      <c r="H10240" s="2"/>
      <c r="I10240" s="2"/>
      <c r="J10240" s="2"/>
      <c r="K10240" s="2"/>
      <c r="L10240" s="2"/>
      <c r="M10240" s="2"/>
      <c r="N10240" s="2"/>
      <c r="O10240" s="2"/>
    </row>
    <row r="10241" spans="5:15" x14ac:dyDescent="0.25">
      <c r="E10241" s="2"/>
      <c r="F10241" s="2"/>
      <c r="G10241" s="5"/>
      <c r="H10241" s="2"/>
      <c r="I10241" s="2"/>
      <c r="J10241" s="2"/>
      <c r="K10241" s="2"/>
      <c r="L10241" s="2"/>
      <c r="M10241" s="2"/>
      <c r="N10241" s="2"/>
      <c r="O10241" s="2"/>
    </row>
    <row r="10242" spans="5:15" x14ac:dyDescent="0.25">
      <c r="I10242" s="2"/>
      <c r="J10242" s="2"/>
      <c r="K10242" s="2"/>
      <c r="L10242" s="2"/>
      <c r="M10242" s="2"/>
      <c r="N10242" s="2"/>
      <c r="O10242" s="2"/>
    </row>
    <row r="10243" spans="5:15" x14ac:dyDescent="0.25">
      <c r="E10243" s="2"/>
      <c r="F10243" s="2"/>
      <c r="G10243" s="5"/>
      <c r="H10243" s="2"/>
      <c r="I10243" s="2"/>
      <c r="J10243" s="2"/>
      <c r="K10243" s="2"/>
      <c r="L10243" s="2"/>
      <c r="M10243" s="2"/>
      <c r="N10243" s="2"/>
      <c r="O10243" s="2"/>
    </row>
    <row r="10244" spans="5:15" x14ac:dyDescent="0.25">
      <c r="E10244" s="2"/>
      <c r="F10244" s="2"/>
      <c r="G10244" s="5"/>
      <c r="H10244" s="2"/>
      <c r="I10244" s="2"/>
      <c r="J10244" s="2"/>
      <c r="K10244" s="2"/>
      <c r="L10244" s="2"/>
      <c r="M10244" s="2"/>
      <c r="N10244" s="2"/>
      <c r="O10244" s="2"/>
    </row>
    <row r="10245" spans="5:15" x14ac:dyDescent="0.25">
      <c r="E10245" s="2"/>
      <c r="F10245" s="2"/>
      <c r="G10245" s="5"/>
      <c r="H10245" s="2"/>
      <c r="I10245" s="2"/>
      <c r="J10245" s="2"/>
      <c r="K10245" s="2"/>
      <c r="L10245" s="2"/>
      <c r="M10245" s="2"/>
      <c r="N10245" s="2"/>
      <c r="O10245" s="2"/>
    </row>
    <row r="10246" spans="5:15" x14ac:dyDescent="0.25">
      <c r="E10246" s="2"/>
      <c r="F10246" s="2"/>
      <c r="G10246" s="5"/>
      <c r="H10246" s="2"/>
      <c r="I10246" s="2"/>
      <c r="J10246" s="2"/>
      <c r="K10246" s="2"/>
      <c r="L10246" s="2"/>
      <c r="M10246" s="2"/>
      <c r="N10246" s="2"/>
      <c r="O10246" s="2"/>
    </row>
    <row r="10247" spans="5:15" x14ac:dyDescent="0.25">
      <c r="E10247" s="2"/>
      <c r="F10247" s="2"/>
      <c r="G10247" s="5"/>
      <c r="H10247" s="2"/>
      <c r="I10247" s="2"/>
      <c r="J10247" s="2"/>
      <c r="K10247" s="2"/>
      <c r="L10247" s="2"/>
      <c r="M10247" s="2"/>
      <c r="N10247" s="2"/>
      <c r="O10247" s="2"/>
    </row>
    <row r="10248" spans="5:15" x14ac:dyDescent="0.25">
      <c r="E10248" s="2"/>
      <c r="F10248" s="2"/>
      <c r="G10248" s="5"/>
      <c r="H10248" s="2"/>
      <c r="I10248" s="2"/>
      <c r="J10248" s="2"/>
      <c r="K10248" s="2"/>
      <c r="L10248" s="2"/>
      <c r="M10248" s="2"/>
      <c r="N10248" s="2"/>
      <c r="O10248" s="2"/>
    </row>
    <row r="10250" spans="5:15" x14ac:dyDescent="0.25">
      <c r="E10250" s="2"/>
      <c r="F10250" s="2"/>
      <c r="G10250" s="5"/>
      <c r="H10250" s="2"/>
      <c r="I10250" s="2"/>
      <c r="J10250" s="2"/>
      <c r="K10250" s="2"/>
      <c r="L10250" s="2"/>
      <c r="M10250" s="2"/>
      <c r="N10250" s="2"/>
      <c r="O10250" s="2"/>
    </row>
    <row r="10251" spans="5:15" x14ac:dyDescent="0.25">
      <c r="E10251" s="2"/>
      <c r="F10251" s="2"/>
      <c r="G10251" s="5"/>
      <c r="H10251" s="2"/>
      <c r="I10251" s="2"/>
      <c r="J10251" s="2"/>
      <c r="K10251" s="2"/>
      <c r="L10251" s="2"/>
      <c r="M10251" s="2"/>
      <c r="N10251" s="2"/>
      <c r="O10251" s="2"/>
    </row>
    <row r="10252" spans="5:15" x14ac:dyDescent="0.25">
      <c r="E10252" s="2"/>
      <c r="F10252" s="2"/>
      <c r="G10252" s="5"/>
      <c r="H10252" s="2"/>
      <c r="I10252" s="2"/>
      <c r="J10252" s="2"/>
      <c r="K10252" s="2"/>
      <c r="L10252" s="2"/>
      <c r="M10252" s="2"/>
      <c r="N10252" s="2"/>
      <c r="O10252" s="2"/>
    </row>
    <row r="10253" spans="5:15" x14ac:dyDescent="0.25">
      <c r="E10253" s="2"/>
      <c r="F10253" s="2"/>
      <c r="G10253" s="5"/>
      <c r="H10253" s="2"/>
      <c r="I10253" s="2"/>
      <c r="J10253" s="2"/>
      <c r="K10253" s="2"/>
      <c r="L10253" s="2"/>
      <c r="M10253" s="2"/>
      <c r="N10253" s="2"/>
      <c r="O10253" s="2"/>
    </row>
    <row r="10254" spans="5:15" x14ac:dyDescent="0.25">
      <c r="E10254" s="2"/>
      <c r="F10254" s="2"/>
      <c r="G10254" s="5"/>
      <c r="H10254" s="2"/>
      <c r="I10254" s="2"/>
      <c r="J10254" s="2"/>
      <c r="K10254" s="2"/>
      <c r="L10254" s="2"/>
      <c r="M10254" s="2"/>
      <c r="N10254" s="2"/>
      <c r="O10254" s="2"/>
    </row>
    <row r="10255" spans="5:15" x14ac:dyDescent="0.25">
      <c r="E10255" s="2"/>
      <c r="F10255" s="2"/>
      <c r="G10255" s="5"/>
      <c r="H10255" s="2"/>
      <c r="I10255" s="2"/>
      <c r="J10255" s="2"/>
      <c r="K10255" s="2"/>
      <c r="L10255" s="2"/>
      <c r="M10255" s="2"/>
      <c r="N10255" s="2"/>
      <c r="O10255" s="2"/>
    </row>
    <row r="10256" spans="5:15" x14ac:dyDescent="0.25">
      <c r="E10256" s="2"/>
      <c r="F10256" s="2"/>
      <c r="G10256" s="5"/>
      <c r="H10256" s="2"/>
      <c r="I10256" s="2"/>
      <c r="J10256" s="2"/>
      <c r="K10256" s="2"/>
      <c r="L10256" s="2"/>
      <c r="M10256" s="2"/>
      <c r="N10256" s="2"/>
      <c r="O10256" s="2"/>
    </row>
    <row r="10257" spans="5:15" x14ac:dyDescent="0.25">
      <c r="E10257" s="2"/>
      <c r="F10257" s="2"/>
      <c r="G10257" s="5"/>
      <c r="H10257" s="2"/>
      <c r="I10257" s="2"/>
      <c r="J10257" s="2"/>
    </row>
    <row r="10258" spans="5:15" x14ac:dyDescent="0.25">
      <c r="L10258" s="2"/>
      <c r="M10258" s="2"/>
      <c r="N10258" s="2"/>
      <c r="O10258" s="2"/>
    </row>
    <row r="10261" spans="5:15" x14ac:dyDescent="0.25">
      <c r="G10261" s="5"/>
      <c r="H10261" s="2"/>
      <c r="I10261" s="2"/>
      <c r="J10261" s="2"/>
      <c r="K10261" s="2"/>
      <c r="L10261" s="2"/>
      <c r="M10261" s="2"/>
      <c r="N10261" s="2"/>
      <c r="O10261" s="2"/>
    </row>
    <row r="10265" spans="5:15" x14ac:dyDescent="0.25">
      <c r="F10265" s="2"/>
      <c r="G10265" s="5"/>
      <c r="H10265" s="2"/>
      <c r="I10265" s="2"/>
      <c r="J10265" s="2"/>
      <c r="K10265" s="2"/>
      <c r="L10265" s="2"/>
      <c r="M10265" s="2"/>
      <c r="N10265" s="2"/>
      <c r="O10265" s="2"/>
    </row>
    <row r="10267" spans="5:15" x14ac:dyDescent="0.25">
      <c r="L10267" s="2"/>
      <c r="M10267" s="2"/>
      <c r="N10267" s="2"/>
      <c r="O10267" s="2"/>
    </row>
    <row r="10268" spans="5:15" x14ac:dyDescent="0.25">
      <c r="G10268" s="5"/>
      <c r="H10268" s="2"/>
      <c r="I10268" s="2"/>
      <c r="J10268" s="2"/>
      <c r="K10268" s="2"/>
      <c r="L10268" s="2"/>
      <c r="M10268" s="2"/>
      <c r="N10268" s="2"/>
      <c r="O10268" s="2"/>
    </row>
    <row r="10269" spans="5:15" x14ac:dyDescent="0.25">
      <c r="E10269" s="2"/>
      <c r="G10269" s="5"/>
      <c r="H10269" s="2"/>
      <c r="I10269" s="2"/>
      <c r="J10269" s="2"/>
      <c r="K10269" s="2"/>
      <c r="L10269" s="2"/>
      <c r="M10269" s="2"/>
      <c r="N10269" s="2"/>
      <c r="O10269" s="2"/>
    </row>
    <row r="10270" spans="5:15" x14ac:dyDescent="0.25">
      <c r="E10270" s="2"/>
      <c r="F10270" s="2"/>
      <c r="G10270" s="5"/>
      <c r="H10270" s="2"/>
      <c r="I10270" s="2"/>
      <c r="J10270" s="2"/>
      <c r="K10270" s="2"/>
      <c r="L10270" s="2"/>
      <c r="M10270" s="2"/>
      <c r="N10270" s="2"/>
      <c r="O10270" s="2"/>
    </row>
    <row r="10271" spans="5:15" x14ac:dyDescent="0.25">
      <c r="N10271" s="2"/>
      <c r="O10271" s="2"/>
    </row>
    <row r="10273" spans="5:15" x14ac:dyDescent="0.25">
      <c r="E10273" s="2"/>
      <c r="F10273" s="2"/>
      <c r="G10273" s="5"/>
      <c r="H10273" s="2"/>
      <c r="I10273" s="2"/>
      <c r="J10273" s="2"/>
      <c r="K10273" s="2"/>
      <c r="L10273" s="2"/>
      <c r="M10273" s="2"/>
      <c r="N10273" s="2"/>
      <c r="O10273" s="2"/>
    </row>
    <row r="10274" spans="5:15" x14ac:dyDescent="0.25">
      <c r="E10274" s="2"/>
      <c r="F10274" s="2"/>
      <c r="G10274" s="5"/>
      <c r="H10274" s="2"/>
      <c r="I10274" s="2"/>
      <c r="J10274" s="2"/>
      <c r="K10274" s="2"/>
      <c r="L10274" s="2"/>
      <c r="M10274" s="2"/>
      <c r="N10274" s="2"/>
      <c r="O10274" s="2"/>
    </row>
    <row r="10275" spans="5:15" x14ac:dyDescent="0.25">
      <c r="N10275" s="2"/>
      <c r="O10275" s="2"/>
    </row>
    <row r="10277" spans="5:15" x14ac:dyDescent="0.25">
      <c r="E10277" s="2"/>
      <c r="G10277" s="5"/>
      <c r="H10277" s="2"/>
      <c r="I10277" s="2"/>
      <c r="J10277" s="2"/>
      <c r="K10277" s="2"/>
      <c r="L10277" s="2"/>
      <c r="M10277" s="2"/>
      <c r="N10277" s="2"/>
      <c r="O10277" s="2"/>
    </row>
    <row r="10278" spans="5:15" x14ac:dyDescent="0.25">
      <c r="E10278" s="2"/>
      <c r="G10278" s="5"/>
      <c r="H10278" s="2"/>
      <c r="I10278" s="2"/>
      <c r="J10278" s="2"/>
      <c r="K10278" s="2"/>
      <c r="L10278" s="2"/>
      <c r="M10278" s="2"/>
      <c r="N10278" s="2"/>
      <c r="O10278" s="2"/>
    </row>
    <row r="10279" spans="5:15" x14ac:dyDescent="0.25">
      <c r="E10279" s="2"/>
      <c r="G10279" s="5"/>
      <c r="H10279" s="2"/>
      <c r="I10279" s="2"/>
      <c r="J10279" s="2"/>
      <c r="K10279" s="2"/>
      <c r="L10279" s="2"/>
      <c r="M10279" s="2"/>
      <c r="N10279" s="2"/>
      <c r="O10279" s="2"/>
    </row>
    <row r="10281" spans="5:15" x14ac:dyDescent="0.25">
      <c r="E10281" s="2"/>
      <c r="F10281" s="2"/>
      <c r="G10281" s="5"/>
      <c r="H10281" s="2"/>
      <c r="I10281" s="2"/>
      <c r="J10281" s="2"/>
      <c r="K10281" s="2"/>
      <c r="L10281" s="2"/>
      <c r="M10281" s="2"/>
      <c r="N10281" s="2"/>
      <c r="O10281" s="2"/>
    </row>
    <row r="10283" spans="5:15" x14ac:dyDescent="0.25">
      <c r="E10283" s="2"/>
      <c r="F10283" s="2"/>
      <c r="G10283" s="5"/>
      <c r="H10283" s="2"/>
      <c r="I10283" s="2"/>
      <c r="J10283" s="2"/>
      <c r="K10283" s="2"/>
      <c r="L10283" s="2"/>
      <c r="M10283" s="2"/>
      <c r="N10283" s="2"/>
      <c r="O10283" s="2"/>
    </row>
    <row r="10284" spans="5:15" x14ac:dyDescent="0.25">
      <c r="E10284" s="2"/>
      <c r="F10284" s="2"/>
      <c r="G10284" s="5"/>
      <c r="H10284" s="2"/>
      <c r="I10284" s="2"/>
      <c r="J10284" s="2"/>
      <c r="K10284" s="2"/>
      <c r="L10284" s="2"/>
      <c r="M10284" s="2"/>
      <c r="N10284" s="2"/>
      <c r="O10284" s="2"/>
    </row>
    <row r="10285" spans="5:15" x14ac:dyDescent="0.25">
      <c r="E10285" s="2"/>
      <c r="F10285" s="2"/>
      <c r="G10285" s="5"/>
      <c r="H10285" s="2"/>
      <c r="I10285" s="2"/>
      <c r="J10285" s="2"/>
      <c r="K10285" s="2"/>
      <c r="L10285" s="2"/>
      <c r="M10285" s="2"/>
      <c r="N10285" s="2"/>
      <c r="O10285" s="2"/>
    </row>
    <row r="10286" spans="5:15" x14ac:dyDescent="0.25">
      <c r="F10286" s="2"/>
      <c r="G10286" s="5"/>
      <c r="H10286" s="2"/>
      <c r="I10286" s="2"/>
      <c r="J10286" s="2"/>
      <c r="K10286" s="2"/>
      <c r="L10286" s="2"/>
      <c r="M10286" s="2"/>
      <c r="N10286" s="2"/>
      <c r="O10286" s="2"/>
    </row>
    <row r="10288" spans="5:15" x14ac:dyDescent="0.25">
      <c r="F10288" s="2"/>
      <c r="G10288" s="5"/>
      <c r="H10288" s="2"/>
      <c r="I10288" s="2"/>
      <c r="J10288" s="2"/>
      <c r="K10288" s="2"/>
      <c r="L10288" s="2"/>
      <c r="M10288" s="2"/>
      <c r="N10288" s="2"/>
      <c r="O10288" s="2"/>
    </row>
    <row r="10289" spans="5:15" x14ac:dyDescent="0.25">
      <c r="F10289" s="2"/>
      <c r="G10289" s="5"/>
      <c r="H10289" s="2"/>
      <c r="I10289" s="2"/>
      <c r="J10289" s="2"/>
      <c r="K10289" s="2"/>
      <c r="L10289" s="2"/>
      <c r="M10289" s="2"/>
      <c r="N10289" s="2"/>
      <c r="O10289" s="2"/>
    </row>
    <row r="10290" spans="5:15" x14ac:dyDescent="0.25">
      <c r="F10290" s="2"/>
      <c r="G10290" s="5"/>
      <c r="H10290" s="2"/>
      <c r="I10290" s="2"/>
      <c r="J10290" s="2"/>
      <c r="K10290" s="2"/>
      <c r="L10290" s="2"/>
      <c r="M10290" s="2"/>
      <c r="N10290" s="2"/>
      <c r="O10290" s="2"/>
    </row>
    <row r="10291" spans="5:15" x14ac:dyDescent="0.25">
      <c r="G10291" s="5"/>
      <c r="H10291" s="2"/>
      <c r="I10291" s="2"/>
      <c r="J10291" s="2"/>
      <c r="K10291" s="2"/>
      <c r="L10291" s="2"/>
      <c r="M10291" s="2"/>
      <c r="N10291" s="2"/>
      <c r="O10291" s="2"/>
    </row>
    <row r="10292" spans="5:15" x14ac:dyDescent="0.25">
      <c r="I10292" s="2"/>
      <c r="J10292" s="2"/>
    </row>
    <row r="10293" spans="5:15" x14ac:dyDescent="0.25">
      <c r="I10293" s="2"/>
    </row>
    <row r="10295" spans="5:15" x14ac:dyDescent="0.25">
      <c r="E10295" s="2"/>
      <c r="F10295" s="2"/>
      <c r="G10295" s="5"/>
      <c r="H10295" s="2"/>
      <c r="I10295" s="2"/>
      <c r="J10295" s="2"/>
      <c r="K10295" s="2"/>
      <c r="L10295" s="2"/>
      <c r="M10295" s="2"/>
      <c r="N10295" s="2"/>
      <c r="O10295" s="2"/>
    </row>
    <row r="10296" spans="5:15" x14ac:dyDescent="0.25">
      <c r="E10296" s="2"/>
      <c r="F10296" s="2"/>
      <c r="G10296" s="5"/>
      <c r="H10296" s="2"/>
      <c r="I10296" s="2"/>
      <c r="J10296" s="2"/>
      <c r="K10296" s="2"/>
      <c r="L10296" s="2"/>
      <c r="M10296" s="2"/>
      <c r="N10296" s="2"/>
      <c r="O10296" s="2"/>
    </row>
    <row r="10297" spans="5:15" x14ac:dyDescent="0.25">
      <c r="K10297" s="2"/>
      <c r="L10297" s="2"/>
      <c r="M10297" s="2"/>
    </row>
    <row r="10299" spans="5:15" x14ac:dyDescent="0.25">
      <c r="E10299" s="2"/>
      <c r="F10299" s="2"/>
      <c r="G10299" s="5"/>
      <c r="H10299" s="2"/>
      <c r="I10299" s="2"/>
      <c r="J10299" s="2"/>
      <c r="K10299" s="2"/>
      <c r="L10299" s="2"/>
      <c r="M10299" s="2"/>
      <c r="N10299" s="2"/>
      <c r="O10299" s="2"/>
    </row>
    <row r="10300" spans="5:15" x14ac:dyDescent="0.25">
      <c r="F10300" s="2"/>
      <c r="G10300" s="5"/>
      <c r="H10300" s="2"/>
      <c r="I10300" s="2"/>
      <c r="J10300" s="2"/>
      <c r="K10300" s="2"/>
      <c r="L10300" s="2"/>
      <c r="M10300" s="2"/>
      <c r="N10300" s="2"/>
      <c r="O10300" s="2"/>
    </row>
    <row r="10301" spans="5:15" x14ac:dyDescent="0.25">
      <c r="E10301" s="2"/>
      <c r="F10301" s="2"/>
      <c r="G10301" s="5"/>
      <c r="H10301" s="2"/>
      <c r="I10301" s="2"/>
      <c r="J10301" s="2"/>
      <c r="K10301" s="2"/>
      <c r="L10301" s="2"/>
      <c r="M10301" s="2"/>
      <c r="N10301" s="2"/>
      <c r="O10301" s="2"/>
    </row>
    <row r="10302" spans="5:15" x14ac:dyDescent="0.25">
      <c r="K10302" s="2"/>
      <c r="L10302" s="2"/>
      <c r="M10302" s="2"/>
      <c r="N10302" s="2"/>
      <c r="O10302" s="2"/>
    </row>
    <row r="10303" spans="5:15" x14ac:dyDescent="0.25">
      <c r="E10303" s="2"/>
      <c r="F10303" s="2"/>
      <c r="G10303" s="5"/>
      <c r="H10303" s="2"/>
      <c r="I10303" s="2"/>
      <c r="J10303" s="2"/>
      <c r="K10303" s="2"/>
      <c r="L10303" s="2"/>
      <c r="M10303" s="2"/>
      <c r="N10303" s="2"/>
      <c r="O10303" s="2"/>
    </row>
    <row r="10304" spans="5:15" x14ac:dyDescent="0.25">
      <c r="G10304" s="5"/>
      <c r="H10304" s="2"/>
      <c r="I10304" s="2"/>
      <c r="J10304" s="2"/>
      <c r="K10304" s="2"/>
      <c r="L10304" s="2"/>
      <c r="M10304" s="2"/>
    </row>
    <row r="10305" spans="5:15" x14ac:dyDescent="0.25">
      <c r="G10305" s="5"/>
      <c r="H10305" s="2"/>
      <c r="I10305" s="2"/>
      <c r="J10305" s="2"/>
      <c r="K10305" s="2"/>
      <c r="L10305" s="2"/>
      <c r="M10305" s="2"/>
      <c r="N10305" s="2"/>
    </row>
    <row r="10306" spans="5:15" x14ac:dyDescent="0.25">
      <c r="K10306" s="2"/>
      <c r="L10306" s="2"/>
      <c r="M10306" s="2"/>
      <c r="N10306" s="2"/>
    </row>
    <row r="10308" spans="5:15" x14ac:dyDescent="0.25">
      <c r="F10308" s="2"/>
      <c r="G10308" s="5"/>
    </row>
    <row r="10309" spans="5:15" x14ac:dyDescent="0.25">
      <c r="E10309" s="2"/>
      <c r="G10309" s="5"/>
      <c r="H10309" s="2"/>
      <c r="I10309" s="2"/>
      <c r="K10309" s="2"/>
      <c r="L10309" s="2"/>
      <c r="M10309" s="2"/>
      <c r="N10309" s="2"/>
      <c r="O10309" s="2"/>
    </row>
    <row r="10311" spans="5:15" x14ac:dyDescent="0.25">
      <c r="E10311" s="2"/>
      <c r="F10311" s="2"/>
      <c r="G10311" s="5"/>
      <c r="H10311" s="2"/>
      <c r="I10311" s="2"/>
      <c r="J10311" s="2"/>
      <c r="K10311" s="2"/>
      <c r="L10311" s="2"/>
      <c r="M10311" s="2"/>
      <c r="N10311" s="2"/>
      <c r="O10311" s="2"/>
    </row>
    <row r="10312" spans="5:15" x14ac:dyDescent="0.25">
      <c r="E10312" s="2"/>
      <c r="G10312" s="5"/>
      <c r="H10312" s="2"/>
      <c r="I10312" s="2"/>
      <c r="K10312" s="2"/>
      <c r="L10312" s="2"/>
      <c r="M10312" s="2"/>
      <c r="N10312" s="2"/>
      <c r="O10312" s="2"/>
    </row>
    <row r="10313" spans="5:15" x14ac:dyDescent="0.25">
      <c r="E10313" s="2"/>
      <c r="F10313" s="2"/>
      <c r="G10313" s="5"/>
      <c r="H10313" s="2"/>
      <c r="I10313" s="2"/>
      <c r="J10313" s="2"/>
      <c r="K10313" s="2"/>
      <c r="L10313" s="2"/>
      <c r="M10313" s="2"/>
      <c r="N10313" s="2"/>
      <c r="O10313" s="2"/>
    </row>
    <row r="10314" spans="5:15" x14ac:dyDescent="0.25">
      <c r="E10314" s="2"/>
      <c r="F10314" s="2"/>
      <c r="G10314" s="5"/>
      <c r="H10314" s="2"/>
      <c r="I10314" s="2"/>
      <c r="J10314" s="2"/>
      <c r="K10314" s="2"/>
      <c r="L10314" s="2"/>
      <c r="M10314" s="2"/>
      <c r="N10314" s="2"/>
      <c r="O10314" s="2"/>
    </row>
    <row r="10315" spans="5:15" x14ac:dyDescent="0.25">
      <c r="E10315" s="2"/>
      <c r="G10315" s="5"/>
      <c r="H10315" s="2"/>
      <c r="I10315" s="2"/>
      <c r="J10315" s="2"/>
      <c r="K10315" s="2"/>
      <c r="L10315" s="2"/>
      <c r="M10315" s="2"/>
      <c r="N10315" s="2"/>
      <c r="O10315" s="2"/>
    </row>
    <row r="10316" spans="5:15" x14ac:dyDescent="0.25">
      <c r="L10316" s="2"/>
      <c r="M10316" s="2"/>
      <c r="N10316" s="2"/>
      <c r="O10316" s="2"/>
    </row>
    <row r="10317" spans="5:15" x14ac:dyDescent="0.25">
      <c r="L10317" s="2"/>
    </row>
    <row r="10318" spans="5:15" x14ac:dyDescent="0.25">
      <c r="L10318" s="2"/>
      <c r="M10318" s="2"/>
      <c r="N10318" s="2"/>
      <c r="O10318" s="2"/>
    </row>
    <row r="10319" spans="5:15" x14ac:dyDescent="0.25">
      <c r="E10319" s="2"/>
      <c r="F10319" s="2"/>
      <c r="G10319" s="5"/>
      <c r="H10319" s="2"/>
      <c r="I10319" s="2"/>
      <c r="J10319" s="2"/>
      <c r="K10319" s="2"/>
      <c r="L10319" s="2"/>
      <c r="M10319" s="2"/>
      <c r="N10319" s="2"/>
      <c r="O10319" s="2"/>
    </row>
    <row r="10320" spans="5:15" x14ac:dyDescent="0.25">
      <c r="E10320" s="2"/>
      <c r="F10320" s="2"/>
      <c r="G10320" s="5"/>
      <c r="H10320" s="2"/>
      <c r="I10320" s="2"/>
      <c r="J10320" s="2"/>
      <c r="K10320" s="2"/>
      <c r="L10320" s="2"/>
      <c r="M10320" s="2"/>
      <c r="N10320" s="2"/>
      <c r="O10320" s="2"/>
    </row>
    <row r="10321" spans="5:15" x14ac:dyDescent="0.25">
      <c r="E10321" s="2"/>
      <c r="F10321" s="2"/>
      <c r="G10321" s="5"/>
      <c r="H10321" s="2"/>
      <c r="I10321" s="2"/>
      <c r="J10321" s="2"/>
      <c r="K10321" s="2"/>
      <c r="L10321" s="2"/>
      <c r="M10321" s="2"/>
      <c r="N10321" s="2"/>
      <c r="O10321" s="2"/>
    </row>
    <row r="10323" spans="5:15" x14ac:dyDescent="0.25">
      <c r="E10323" s="2"/>
      <c r="F10323" s="2"/>
      <c r="G10323" s="5"/>
      <c r="H10323" s="2"/>
      <c r="I10323" s="2"/>
      <c r="J10323" s="2"/>
      <c r="K10323" s="2"/>
      <c r="L10323" s="2"/>
      <c r="M10323" s="2"/>
      <c r="N10323" s="2"/>
      <c r="O10323" s="2"/>
    </row>
    <row r="10324" spans="5:15" x14ac:dyDescent="0.25">
      <c r="G10324" s="5"/>
      <c r="H10324" s="2"/>
      <c r="I10324" s="2"/>
      <c r="J10324" s="2"/>
      <c r="K10324" s="2"/>
      <c r="L10324" s="2"/>
      <c r="M10324" s="2"/>
      <c r="N10324" s="2"/>
      <c r="O10324" s="2"/>
    </row>
    <row r="10325" spans="5:15" x14ac:dyDescent="0.25">
      <c r="E10325" s="2"/>
      <c r="F10325" s="2"/>
      <c r="G10325" s="5"/>
      <c r="H10325" s="2"/>
      <c r="I10325" s="2"/>
      <c r="J10325" s="2"/>
      <c r="K10325" s="2"/>
      <c r="L10325" s="2"/>
      <c r="M10325" s="2"/>
      <c r="N10325" s="2"/>
      <c r="O10325" s="2"/>
    </row>
    <row r="10326" spans="5:15" x14ac:dyDescent="0.25">
      <c r="E10326" s="2"/>
      <c r="F10326" s="2"/>
      <c r="G10326" s="5"/>
      <c r="H10326" s="2"/>
      <c r="I10326" s="2"/>
      <c r="J10326" s="2"/>
      <c r="K10326" s="2"/>
      <c r="L10326" s="2"/>
      <c r="M10326" s="2"/>
      <c r="N10326" s="2"/>
      <c r="O10326" s="2"/>
    </row>
    <row r="10327" spans="5:15" x14ac:dyDescent="0.25">
      <c r="E10327" s="2"/>
      <c r="F10327" s="2"/>
      <c r="G10327" s="5"/>
      <c r="H10327" s="2"/>
      <c r="I10327" s="2"/>
      <c r="J10327" s="2"/>
      <c r="K10327" s="2"/>
      <c r="L10327" s="2"/>
      <c r="M10327" s="2"/>
      <c r="N10327" s="2"/>
      <c r="O10327" s="2"/>
    </row>
    <row r="10328" spans="5:15" x14ac:dyDescent="0.25">
      <c r="E10328" s="2"/>
      <c r="F10328" s="2"/>
      <c r="G10328" s="5"/>
      <c r="H10328" s="2"/>
      <c r="I10328" s="2"/>
      <c r="J10328" s="2"/>
      <c r="K10328" s="2"/>
      <c r="L10328" s="2"/>
      <c r="M10328" s="2"/>
      <c r="N10328" s="2"/>
      <c r="O10328" s="2"/>
    </row>
    <row r="10329" spans="5:15" x14ac:dyDescent="0.25">
      <c r="E10329" s="2"/>
      <c r="F10329" s="2"/>
      <c r="G10329" s="5"/>
      <c r="H10329" s="2"/>
      <c r="I10329" s="2"/>
      <c r="J10329" s="2"/>
      <c r="K10329" s="2"/>
      <c r="L10329" s="2"/>
      <c r="M10329" s="2"/>
      <c r="N10329" s="2"/>
      <c r="O10329" s="2"/>
    </row>
    <row r="10330" spans="5:15" x14ac:dyDescent="0.25">
      <c r="E10330" s="2"/>
      <c r="F10330" s="2"/>
      <c r="G10330" s="5"/>
      <c r="H10330" s="2"/>
      <c r="I10330" s="2"/>
      <c r="J10330" s="2"/>
      <c r="K10330" s="2"/>
      <c r="L10330" s="2"/>
      <c r="M10330" s="2"/>
      <c r="N10330" s="2"/>
      <c r="O10330" s="2"/>
    </row>
    <row r="10331" spans="5:15" x14ac:dyDescent="0.25">
      <c r="F10331" s="2"/>
      <c r="G10331" s="5"/>
      <c r="H10331" s="2"/>
      <c r="I10331" s="2"/>
      <c r="J10331" s="2"/>
      <c r="K10331" s="2"/>
      <c r="L10331" s="2"/>
      <c r="M10331" s="2"/>
      <c r="N10331" s="2"/>
      <c r="O10331" s="2"/>
    </row>
    <row r="10332" spans="5:15" x14ac:dyDescent="0.25">
      <c r="E10332" s="2"/>
      <c r="F10332" s="2"/>
      <c r="G10332" s="5"/>
      <c r="H10332" s="2"/>
      <c r="I10332" s="2"/>
      <c r="J10332" s="2"/>
      <c r="K10332" s="2"/>
      <c r="L10332" s="2"/>
      <c r="M10332" s="2"/>
      <c r="N10332" s="2"/>
      <c r="O10332" s="2"/>
    </row>
    <row r="10333" spans="5:15" x14ac:dyDescent="0.25">
      <c r="E10333" s="2"/>
      <c r="F10333" s="2"/>
      <c r="G10333" s="5"/>
      <c r="H10333" s="2"/>
      <c r="I10333" s="2"/>
      <c r="J10333" s="2"/>
      <c r="K10333" s="2"/>
      <c r="L10333" s="2"/>
      <c r="M10333" s="2"/>
      <c r="N10333" s="2"/>
      <c r="O10333" s="2"/>
    </row>
    <row r="10334" spans="5:15" x14ac:dyDescent="0.25">
      <c r="E10334" s="2"/>
      <c r="F10334" s="2"/>
      <c r="G10334" s="5"/>
      <c r="H10334" s="2"/>
      <c r="I10334" s="2"/>
      <c r="J10334" s="2"/>
      <c r="K10334" s="2"/>
      <c r="L10334" s="2"/>
      <c r="M10334" s="2"/>
      <c r="N10334" s="2"/>
      <c r="O10334" s="2"/>
    </row>
    <row r="10336" spans="5:15" x14ac:dyDescent="0.25">
      <c r="E10336" s="2"/>
    </row>
    <row r="10338" spans="5:15" x14ac:dyDescent="0.25">
      <c r="E10338" s="2"/>
      <c r="F10338" s="2"/>
      <c r="G10338" s="5"/>
      <c r="H10338" s="2"/>
      <c r="I10338" s="2"/>
      <c r="J10338" s="2"/>
      <c r="K10338" s="2"/>
      <c r="L10338" s="2"/>
      <c r="M10338" s="2"/>
      <c r="N10338" s="2"/>
      <c r="O10338" s="2"/>
    </row>
    <row r="10339" spans="5:15" x14ac:dyDescent="0.25">
      <c r="F10339" s="2"/>
      <c r="L10339" s="2"/>
      <c r="M10339" s="2"/>
      <c r="N10339" s="2"/>
      <c r="O10339" s="2"/>
    </row>
    <row r="10340" spans="5:15" x14ac:dyDescent="0.25">
      <c r="E10340" s="2"/>
      <c r="F10340" s="2"/>
      <c r="G10340" s="5"/>
      <c r="H10340" s="2"/>
      <c r="I10340" s="2"/>
      <c r="J10340" s="2"/>
      <c r="K10340" s="2"/>
      <c r="L10340" s="2"/>
      <c r="M10340" s="2"/>
      <c r="N10340" s="2"/>
      <c r="O10340" s="2"/>
    </row>
    <row r="10341" spans="5:15" x14ac:dyDescent="0.25">
      <c r="G10341" s="5"/>
      <c r="H10341" s="2"/>
      <c r="I10341" s="2"/>
      <c r="J10341" s="2"/>
      <c r="K10341" s="2"/>
      <c r="L10341" s="2"/>
      <c r="M10341" s="2"/>
      <c r="N10341" s="2"/>
      <c r="O10341" s="2"/>
    </row>
    <row r="10342" spans="5:15" x14ac:dyDescent="0.25">
      <c r="E10342" s="2"/>
      <c r="F10342" s="2"/>
      <c r="G10342" s="5"/>
      <c r="H10342" s="2"/>
      <c r="I10342" s="2"/>
      <c r="J10342" s="2"/>
      <c r="K10342" s="2"/>
      <c r="L10342" s="2"/>
      <c r="M10342" s="2"/>
      <c r="N10342" s="2"/>
      <c r="O10342" s="2"/>
    </row>
    <row r="10343" spans="5:15" x14ac:dyDescent="0.25">
      <c r="E10343" s="2"/>
      <c r="F10343" s="2"/>
      <c r="G10343" s="5"/>
      <c r="H10343" s="2"/>
      <c r="I10343" s="2"/>
      <c r="J10343" s="2"/>
      <c r="K10343" s="2"/>
      <c r="L10343" s="2"/>
      <c r="M10343" s="2"/>
      <c r="N10343" s="2"/>
      <c r="O10343" s="2"/>
    </row>
    <row r="10344" spans="5:15" x14ac:dyDescent="0.25">
      <c r="F10344" s="2"/>
      <c r="G10344" s="5"/>
      <c r="H10344" s="2"/>
      <c r="I10344" s="2"/>
      <c r="J10344" s="2"/>
      <c r="K10344" s="2"/>
      <c r="L10344" s="2"/>
      <c r="M10344" s="2"/>
      <c r="N10344" s="2"/>
      <c r="O10344" s="2"/>
    </row>
    <row r="10345" spans="5:15" x14ac:dyDescent="0.25">
      <c r="E10345" s="2"/>
      <c r="F10345" s="2"/>
      <c r="G10345" s="5"/>
      <c r="H10345" s="2"/>
      <c r="I10345" s="2"/>
      <c r="J10345" s="2"/>
      <c r="K10345" s="2"/>
      <c r="L10345" s="2"/>
      <c r="M10345" s="2"/>
      <c r="N10345" s="2"/>
      <c r="O10345" s="2"/>
    </row>
    <row r="10346" spans="5:15" x14ac:dyDescent="0.25">
      <c r="E10346" s="2"/>
      <c r="F10346" s="2"/>
      <c r="G10346" s="5"/>
      <c r="H10346" s="2"/>
      <c r="I10346" s="2"/>
      <c r="J10346" s="2"/>
      <c r="K10346" s="2"/>
      <c r="L10346" s="2"/>
      <c r="M10346" s="2"/>
      <c r="N10346" s="2"/>
      <c r="O10346" s="2"/>
    </row>
    <row r="10347" spans="5:15" x14ac:dyDescent="0.25">
      <c r="E10347" s="2"/>
      <c r="F10347" s="2"/>
      <c r="G10347" s="5"/>
      <c r="H10347" s="2"/>
      <c r="I10347" s="2"/>
      <c r="J10347" s="2"/>
      <c r="K10347" s="2"/>
      <c r="L10347" s="2"/>
      <c r="M10347" s="2"/>
      <c r="N10347" s="2"/>
      <c r="O10347" s="2"/>
    </row>
    <row r="10348" spans="5:15" x14ac:dyDescent="0.25">
      <c r="E10348" s="2"/>
      <c r="F10348" s="2"/>
      <c r="G10348" s="5"/>
      <c r="H10348" s="2"/>
      <c r="I10348" s="2"/>
      <c r="J10348" s="2"/>
      <c r="K10348" s="2"/>
      <c r="L10348" s="2"/>
      <c r="M10348" s="2"/>
      <c r="N10348" s="2"/>
      <c r="O10348" s="2"/>
    </row>
    <row r="10349" spans="5:15" x14ac:dyDescent="0.25">
      <c r="E10349" s="2"/>
      <c r="F10349" s="2"/>
      <c r="G10349" s="5"/>
      <c r="H10349" s="2"/>
      <c r="I10349" s="2"/>
      <c r="J10349" s="2"/>
      <c r="K10349" s="2"/>
      <c r="L10349" s="2"/>
      <c r="M10349" s="2"/>
      <c r="N10349" s="2"/>
      <c r="O10349" s="2"/>
    </row>
    <row r="10350" spans="5:15" x14ac:dyDescent="0.25">
      <c r="E10350" s="2"/>
      <c r="F10350" s="2"/>
      <c r="G10350" s="5"/>
      <c r="H10350" s="2"/>
      <c r="I10350" s="2"/>
      <c r="J10350" s="2"/>
      <c r="K10350" s="2"/>
      <c r="L10350" s="2"/>
      <c r="M10350" s="2"/>
      <c r="N10350" s="2"/>
      <c r="O10350" s="2"/>
    </row>
    <row r="10352" spans="5:15" x14ac:dyDescent="0.25">
      <c r="E10352" s="2"/>
      <c r="F10352" s="2"/>
      <c r="G10352" s="5"/>
      <c r="H10352" s="2"/>
      <c r="I10352" s="2"/>
      <c r="J10352" s="2"/>
      <c r="K10352" s="2"/>
      <c r="L10352" s="2"/>
      <c r="M10352" s="2"/>
      <c r="N10352" s="2"/>
      <c r="O10352" s="2"/>
    </row>
    <row r="10353" spans="5:15" x14ac:dyDescent="0.25">
      <c r="E10353" s="2"/>
      <c r="F10353" s="2"/>
      <c r="G10353" s="5"/>
      <c r="H10353" s="2"/>
      <c r="I10353" s="2"/>
      <c r="J10353" s="2"/>
      <c r="K10353" s="2"/>
      <c r="L10353" s="2"/>
      <c r="M10353" s="2"/>
      <c r="N10353" s="2"/>
      <c r="O10353" s="2"/>
    </row>
    <row r="10354" spans="5:15" x14ac:dyDescent="0.25">
      <c r="E10354" s="2"/>
      <c r="F10354" s="2"/>
      <c r="G10354" s="5"/>
      <c r="H10354" s="2"/>
      <c r="I10354" s="2"/>
      <c r="J10354" s="2"/>
      <c r="K10354" s="2"/>
      <c r="L10354" s="2"/>
      <c r="M10354" s="2"/>
      <c r="N10354" s="2"/>
      <c r="O10354" s="2"/>
    </row>
    <row r="10355" spans="5:15" x14ac:dyDescent="0.25">
      <c r="E10355" s="2"/>
      <c r="F10355" s="2"/>
      <c r="G10355" s="5"/>
      <c r="H10355" s="2"/>
      <c r="I10355" s="2"/>
      <c r="J10355" s="2"/>
      <c r="K10355" s="2"/>
      <c r="L10355" s="2"/>
      <c r="M10355" s="2"/>
      <c r="N10355" s="2"/>
      <c r="O10355" s="2"/>
    </row>
    <row r="10356" spans="5:15" x14ac:dyDescent="0.25">
      <c r="E10356" s="2"/>
      <c r="F10356" s="2"/>
      <c r="G10356" s="5"/>
      <c r="H10356" s="2"/>
      <c r="I10356" s="2"/>
      <c r="J10356" s="2"/>
      <c r="K10356" s="2"/>
      <c r="L10356" s="2"/>
      <c r="M10356" s="2"/>
      <c r="N10356" s="2"/>
      <c r="O10356" s="2"/>
    </row>
    <row r="10357" spans="5:15" x14ac:dyDescent="0.25">
      <c r="E10357" s="2"/>
      <c r="F10357" s="2"/>
      <c r="G10357" s="5"/>
      <c r="H10357" s="2"/>
      <c r="I10357" s="2"/>
      <c r="J10357" s="2"/>
      <c r="K10357" s="2"/>
      <c r="L10357" s="2"/>
      <c r="M10357" s="2"/>
      <c r="N10357" s="2"/>
      <c r="O10357" s="2"/>
    </row>
    <row r="10358" spans="5:15" x14ac:dyDescent="0.25">
      <c r="E10358" s="2"/>
      <c r="F10358" s="2"/>
      <c r="G10358" s="5"/>
      <c r="H10358" s="2"/>
      <c r="I10358" s="2"/>
      <c r="J10358" s="2"/>
      <c r="K10358" s="2"/>
      <c r="L10358" s="2"/>
      <c r="M10358" s="2"/>
      <c r="N10358" s="2"/>
      <c r="O10358" s="2"/>
    </row>
    <row r="10359" spans="5:15" x14ac:dyDescent="0.25">
      <c r="E10359" s="2"/>
      <c r="F10359" s="2"/>
      <c r="G10359" s="5"/>
      <c r="H10359" s="2"/>
      <c r="I10359" s="2"/>
      <c r="J10359" s="2"/>
      <c r="K10359" s="2"/>
      <c r="L10359" s="2"/>
      <c r="M10359" s="2"/>
      <c r="N10359" s="2"/>
      <c r="O10359" s="2"/>
    </row>
    <row r="10360" spans="5:15" x14ac:dyDescent="0.25">
      <c r="E10360" s="2"/>
      <c r="F10360" s="2"/>
      <c r="G10360" s="5"/>
      <c r="H10360" s="2"/>
      <c r="I10360" s="2"/>
      <c r="J10360" s="2"/>
      <c r="K10360" s="2"/>
      <c r="L10360" s="2"/>
      <c r="M10360" s="2"/>
      <c r="N10360" s="2"/>
      <c r="O10360" s="2"/>
    </row>
    <row r="10361" spans="5:15" x14ac:dyDescent="0.25">
      <c r="E10361" s="2"/>
      <c r="F10361" s="2"/>
      <c r="G10361" s="5"/>
      <c r="H10361" s="2"/>
      <c r="I10361" s="2"/>
      <c r="J10361" s="2"/>
      <c r="K10361" s="2"/>
      <c r="L10361" s="2"/>
      <c r="M10361" s="2"/>
      <c r="N10361" s="2"/>
      <c r="O10361" s="2"/>
    </row>
    <row r="10362" spans="5:15" x14ac:dyDescent="0.25">
      <c r="E10362" s="2"/>
      <c r="F10362" s="2"/>
      <c r="G10362" s="5"/>
      <c r="H10362" s="2"/>
      <c r="I10362" s="2"/>
      <c r="J10362" s="2"/>
      <c r="K10362" s="2"/>
      <c r="L10362" s="2"/>
      <c r="M10362" s="2"/>
      <c r="N10362" s="2"/>
      <c r="O10362" s="2"/>
    </row>
    <row r="10364" spans="5:15" x14ac:dyDescent="0.25">
      <c r="E10364" s="2"/>
      <c r="F10364" s="2"/>
      <c r="G10364" s="5"/>
      <c r="H10364" s="2"/>
      <c r="I10364" s="2"/>
      <c r="J10364" s="2"/>
      <c r="K10364" s="2"/>
      <c r="L10364" s="2"/>
      <c r="M10364" s="2"/>
      <c r="N10364" s="2"/>
      <c r="O10364" s="2"/>
    </row>
    <row r="10365" spans="5:15" x14ac:dyDescent="0.25">
      <c r="G10365" s="5"/>
      <c r="H10365" s="2"/>
      <c r="I10365" s="2"/>
      <c r="J10365" s="2"/>
      <c r="K10365" s="2"/>
      <c r="L10365" s="2"/>
      <c r="M10365" s="2"/>
      <c r="N10365" s="2"/>
      <c r="O10365" s="2"/>
    </row>
    <row r="10366" spans="5:15" x14ac:dyDescent="0.25">
      <c r="E10366" s="2"/>
      <c r="F10366" s="2"/>
      <c r="G10366" s="5"/>
      <c r="H10366" s="2"/>
      <c r="I10366" s="2"/>
      <c r="J10366" s="2"/>
      <c r="K10366" s="2"/>
      <c r="L10366" s="2"/>
      <c r="M10366" s="2"/>
      <c r="N10366" s="2"/>
      <c r="O10366" s="2"/>
    </row>
    <row r="10367" spans="5:15" x14ac:dyDescent="0.25">
      <c r="E10367" s="2"/>
      <c r="F10367" s="2"/>
      <c r="G10367" s="5"/>
      <c r="H10367" s="2"/>
      <c r="I10367" s="2"/>
      <c r="J10367" s="2"/>
      <c r="K10367" s="2"/>
      <c r="L10367" s="2"/>
      <c r="M10367" s="2"/>
      <c r="N10367" s="2"/>
      <c r="O10367" s="2"/>
    </row>
    <row r="10368" spans="5:15" x14ac:dyDescent="0.25">
      <c r="E10368" s="2"/>
      <c r="F10368" s="2"/>
      <c r="G10368" s="5"/>
      <c r="H10368" s="2"/>
      <c r="I10368" s="2"/>
      <c r="J10368" s="2"/>
      <c r="K10368" s="2"/>
      <c r="L10368" s="2"/>
      <c r="M10368" s="2"/>
      <c r="N10368" s="2"/>
      <c r="O10368" s="2"/>
    </row>
    <row r="10369" spans="5:15" x14ac:dyDescent="0.25">
      <c r="E10369" s="2"/>
      <c r="F10369" s="2"/>
      <c r="G10369" s="5"/>
      <c r="H10369" s="2"/>
      <c r="I10369" s="2"/>
      <c r="J10369" s="2"/>
      <c r="K10369" s="2"/>
      <c r="L10369" s="2"/>
      <c r="M10369" s="2"/>
      <c r="N10369" s="2"/>
      <c r="O10369" s="2"/>
    </row>
    <row r="10370" spans="5:15" x14ac:dyDescent="0.25">
      <c r="E10370" s="2"/>
      <c r="F10370" s="2"/>
      <c r="G10370" s="5"/>
      <c r="H10370" s="2"/>
      <c r="I10370" s="2"/>
      <c r="J10370" s="2"/>
      <c r="K10370" s="2"/>
      <c r="L10370" s="2"/>
      <c r="M10370" s="2"/>
      <c r="N10370" s="2"/>
      <c r="O10370" s="2"/>
    </row>
    <row r="10371" spans="5:15" x14ac:dyDescent="0.25">
      <c r="E10371" s="2"/>
      <c r="F10371" s="2"/>
      <c r="G10371" s="5"/>
      <c r="H10371" s="2"/>
      <c r="I10371" s="2"/>
      <c r="J10371" s="2"/>
      <c r="K10371" s="2"/>
      <c r="L10371" s="2"/>
      <c r="M10371" s="2"/>
      <c r="N10371" s="2"/>
      <c r="O10371" s="2"/>
    </row>
    <row r="10372" spans="5:15" x14ac:dyDescent="0.25">
      <c r="E10372" s="2"/>
      <c r="F10372" s="2"/>
      <c r="G10372" s="5"/>
      <c r="H10372" s="2"/>
      <c r="I10372" s="2"/>
      <c r="J10372" s="2"/>
      <c r="K10372" s="2"/>
      <c r="L10372" s="2"/>
      <c r="M10372" s="2"/>
      <c r="N10372" s="2"/>
      <c r="O10372" s="2"/>
    </row>
    <row r="10373" spans="5:15" x14ac:dyDescent="0.25">
      <c r="E10373" s="2"/>
      <c r="F10373" s="2"/>
      <c r="G10373" s="5"/>
      <c r="H10373" s="2"/>
      <c r="I10373" s="2"/>
      <c r="J10373" s="2"/>
      <c r="K10373" s="2"/>
      <c r="L10373" s="2"/>
      <c r="M10373" s="2"/>
      <c r="N10373" s="2"/>
      <c r="O10373" s="2"/>
    </row>
    <row r="10374" spans="5:15" x14ac:dyDescent="0.25">
      <c r="E10374" s="2"/>
      <c r="F10374" s="2"/>
      <c r="G10374" s="5"/>
      <c r="H10374" s="2"/>
      <c r="I10374" s="2"/>
      <c r="J10374" s="2"/>
      <c r="K10374" s="2"/>
      <c r="L10374" s="2"/>
      <c r="M10374" s="2"/>
      <c r="N10374" s="2"/>
      <c r="O10374" s="2"/>
    </row>
    <row r="10376" spans="5:15" x14ac:dyDescent="0.25">
      <c r="E10376" s="2"/>
      <c r="F10376" s="2"/>
      <c r="G10376" s="5"/>
      <c r="H10376" s="2"/>
      <c r="I10376" s="2"/>
      <c r="J10376" s="2"/>
      <c r="K10376" s="2"/>
      <c r="L10376" s="2"/>
      <c r="M10376" s="2"/>
      <c r="N10376" s="2"/>
      <c r="O10376" s="2"/>
    </row>
    <row r="10377" spans="5:15" x14ac:dyDescent="0.25">
      <c r="G10377" s="5"/>
      <c r="H10377" s="2"/>
      <c r="I10377" s="2"/>
      <c r="J10377" s="2"/>
      <c r="K10377" s="2"/>
      <c r="L10377" s="2"/>
      <c r="M10377" s="2"/>
      <c r="N10377" s="2"/>
      <c r="O10377" s="2"/>
    </row>
    <row r="10378" spans="5:15" x14ac:dyDescent="0.25">
      <c r="E10378" s="2"/>
      <c r="F10378" s="2"/>
      <c r="G10378" s="5"/>
      <c r="H10378" s="2"/>
      <c r="I10378" s="2"/>
      <c r="J10378" s="2"/>
      <c r="K10378" s="2"/>
      <c r="L10378" s="2"/>
      <c r="M10378" s="2"/>
      <c r="N10378" s="2"/>
      <c r="O10378" s="2"/>
    </row>
    <row r="10379" spans="5:15" x14ac:dyDescent="0.25">
      <c r="E10379" s="2"/>
      <c r="F10379" s="2"/>
      <c r="G10379" s="5"/>
      <c r="H10379" s="2"/>
      <c r="I10379" s="2"/>
      <c r="J10379" s="2"/>
      <c r="K10379" s="2"/>
      <c r="L10379" s="2"/>
      <c r="M10379" s="2"/>
      <c r="N10379" s="2"/>
      <c r="O10379" s="2"/>
    </row>
    <row r="10380" spans="5:15" x14ac:dyDescent="0.25">
      <c r="E10380" s="2"/>
      <c r="F10380" s="2"/>
      <c r="G10380" s="5"/>
      <c r="H10380" s="2"/>
      <c r="I10380" s="2"/>
      <c r="J10380" s="2"/>
      <c r="K10380" s="2"/>
      <c r="L10380" s="2"/>
      <c r="M10380" s="2"/>
      <c r="N10380" s="2"/>
      <c r="O10380" s="2"/>
    </row>
    <row r="10381" spans="5:15" x14ac:dyDescent="0.25">
      <c r="E10381" s="2"/>
      <c r="F10381" s="2"/>
      <c r="G10381" s="5"/>
      <c r="H10381" s="2"/>
      <c r="I10381" s="2"/>
      <c r="J10381" s="2"/>
      <c r="K10381" s="2"/>
      <c r="L10381" s="2"/>
      <c r="M10381" s="2"/>
      <c r="N10381" s="2"/>
      <c r="O10381" s="2"/>
    </row>
    <row r="10382" spans="5:15" x14ac:dyDescent="0.25">
      <c r="E10382" s="2"/>
      <c r="F10382" s="2"/>
      <c r="G10382" s="5"/>
      <c r="H10382" s="2"/>
      <c r="I10382" s="2"/>
      <c r="J10382" s="2"/>
      <c r="K10382" s="2"/>
      <c r="L10382" s="2"/>
      <c r="M10382" s="2"/>
      <c r="N10382" s="2"/>
      <c r="O10382" s="2"/>
    </row>
    <row r="10383" spans="5:15" x14ac:dyDescent="0.25">
      <c r="E10383" s="2"/>
      <c r="F10383" s="2"/>
      <c r="G10383" s="5"/>
      <c r="H10383" s="2"/>
      <c r="I10383" s="2"/>
      <c r="J10383" s="2"/>
      <c r="K10383" s="2"/>
      <c r="L10383" s="2"/>
      <c r="M10383" s="2"/>
      <c r="N10383" s="2"/>
      <c r="O10383" s="2"/>
    </row>
    <row r="10384" spans="5:15" x14ac:dyDescent="0.25">
      <c r="J10384" s="2"/>
      <c r="K10384" s="2"/>
      <c r="L10384" s="2"/>
      <c r="M10384" s="2"/>
      <c r="N10384" s="2"/>
      <c r="O10384" s="2"/>
    </row>
    <row r="10385" spans="5:15" x14ac:dyDescent="0.25">
      <c r="J10385" s="2"/>
      <c r="K10385" s="2"/>
    </row>
    <row r="10386" spans="5:15" x14ac:dyDescent="0.25">
      <c r="J10386" s="2"/>
      <c r="K10386" s="2"/>
      <c r="L10386" s="2"/>
      <c r="M10386" s="2"/>
      <c r="N10386" s="2"/>
      <c r="O10386" s="2"/>
    </row>
    <row r="10387" spans="5:15" x14ac:dyDescent="0.25">
      <c r="E10387" s="2"/>
      <c r="G10387" s="5"/>
      <c r="H10387" s="2"/>
      <c r="I10387" s="2"/>
      <c r="J10387" s="2"/>
      <c r="K10387" s="2"/>
      <c r="L10387" s="2"/>
      <c r="M10387" s="2"/>
      <c r="N10387" s="2"/>
      <c r="O10387" s="2"/>
    </row>
    <row r="10388" spans="5:15" x14ac:dyDescent="0.25">
      <c r="E10388" s="2"/>
      <c r="F10388" s="2"/>
      <c r="G10388" s="5"/>
      <c r="H10388" s="2"/>
      <c r="I10388" s="2"/>
      <c r="J10388" s="2"/>
      <c r="K10388" s="2"/>
      <c r="L10388" s="2"/>
      <c r="M10388" s="2"/>
      <c r="N10388" s="2"/>
      <c r="O10388" s="2"/>
    </row>
    <row r="10389" spans="5:15" x14ac:dyDescent="0.25">
      <c r="F10389" s="2"/>
      <c r="G10389" s="5"/>
      <c r="H10389" s="2"/>
      <c r="I10389" s="2"/>
      <c r="J10389" s="2"/>
      <c r="K10389" s="2"/>
      <c r="L10389" s="2"/>
      <c r="M10389" s="2"/>
      <c r="N10389" s="2"/>
      <c r="O10389" s="2"/>
    </row>
    <row r="10391" spans="5:15" x14ac:dyDescent="0.25">
      <c r="E10391" s="2"/>
      <c r="F10391" s="2"/>
      <c r="G10391" s="5"/>
      <c r="H10391" s="2"/>
      <c r="I10391" s="2"/>
      <c r="J10391" s="2"/>
      <c r="K10391" s="2"/>
      <c r="L10391" s="2"/>
      <c r="M10391" s="2"/>
      <c r="N10391" s="2"/>
      <c r="O10391" s="2"/>
    </row>
    <row r="10394" spans="5:15" x14ac:dyDescent="0.25">
      <c r="E10394" s="2"/>
      <c r="G10394" s="5"/>
      <c r="H10394" s="2"/>
      <c r="I10394" s="2"/>
      <c r="J10394" s="2"/>
      <c r="K10394" s="2"/>
      <c r="L10394" s="2"/>
      <c r="M10394" s="2"/>
      <c r="N10394" s="2"/>
      <c r="O10394" s="2"/>
    </row>
    <row r="10395" spans="5:15" x14ac:dyDescent="0.25">
      <c r="E10395" s="2"/>
      <c r="F10395" s="2"/>
      <c r="G10395" s="5"/>
      <c r="H10395" s="2"/>
      <c r="I10395" s="2"/>
      <c r="J10395" s="2"/>
      <c r="K10395" s="2"/>
      <c r="L10395" s="2"/>
      <c r="M10395" s="2"/>
      <c r="N10395" s="2"/>
      <c r="O10395" s="2"/>
    </row>
    <row r="10396" spans="5:15" x14ac:dyDescent="0.25">
      <c r="E10396" s="2"/>
      <c r="F10396" s="2"/>
      <c r="G10396" s="5"/>
      <c r="H10396" s="2"/>
      <c r="I10396" s="2"/>
      <c r="J10396" s="2"/>
      <c r="K10396" s="2"/>
      <c r="L10396" s="2"/>
      <c r="M10396" s="2"/>
      <c r="N10396" s="2"/>
      <c r="O10396" s="2"/>
    </row>
    <row r="10397" spans="5:15" x14ac:dyDescent="0.25">
      <c r="K10397" s="2"/>
      <c r="L10397" s="2"/>
      <c r="M10397" s="2"/>
      <c r="N10397" s="2"/>
      <c r="O10397" s="2"/>
    </row>
    <row r="10399" spans="5:15" x14ac:dyDescent="0.25">
      <c r="E10399" s="2"/>
      <c r="F10399" s="2"/>
      <c r="G10399" s="5"/>
      <c r="H10399" s="2"/>
      <c r="I10399" s="2"/>
      <c r="J10399" s="2"/>
      <c r="K10399" s="2"/>
      <c r="L10399" s="2"/>
      <c r="M10399" s="2"/>
      <c r="N10399" s="2"/>
      <c r="O10399" s="2"/>
    </row>
    <row r="10400" spans="5:15" x14ac:dyDescent="0.25">
      <c r="F10400" s="2"/>
      <c r="G10400" s="5"/>
      <c r="H10400" s="2"/>
      <c r="I10400" s="2"/>
      <c r="J10400" s="2"/>
      <c r="K10400" s="2"/>
      <c r="L10400" s="2"/>
      <c r="M10400" s="2"/>
      <c r="N10400" s="2"/>
      <c r="O10400" s="2"/>
    </row>
    <row r="10401" spans="5:15" x14ac:dyDescent="0.25">
      <c r="E10401" s="2"/>
      <c r="F10401" s="2"/>
      <c r="G10401" s="5"/>
      <c r="H10401" s="2"/>
      <c r="I10401" s="2"/>
      <c r="J10401" s="2"/>
      <c r="K10401" s="2"/>
      <c r="L10401" s="2"/>
      <c r="M10401" s="2"/>
      <c r="N10401" s="2"/>
      <c r="O10401" s="2"/>
    </row>
    <row r="10402" spans="5:15" x14ac:dyDescent="0.25">
      <c r="N10402" s="2"/>
      <c r="O10402" s="2"/>
    </row>
    <row r="10403" spans="5:15" x14ac:dyDescent="0.25">
      <c r="E10403" s="2"/>
      <c r="F10403" s="2"/>
      <c r="G10403" s="5"/>
      <c r="H10403" s="2"/>
      <c r="I10403" s="2"/>
      <c r="J10403" s="2"/>
      <c r="K10403" s="2"/>
      <c r="L10403" s="2"/>
      <c r="M10403" s="2"/>
      <c r="N10403" s="2"/>
      <c r="O10403" s="2"/>
    </row>
    <row r="10404" spans="5:15" x14ac:dyDescent="0.25">
      <c r="G10404" s="5"/>
      <c r="H10404" s="2"/>
      <c r="I10404" s="2"/>
      <c r="J10404" s="2"/>
      <c r="K10404" s="2"/>
      <c r="L10404" s="2"/>
      <c r="M10404" s="2"/>
      <c r="N10404" s="2"/>
      <c r="O10404" s="2"/>
    </row>
    <row r="10405" spans="5:15" x14ac:dyDescent="0.25">
      <c r="G10405" s="5"/>
      <c r="H10405" s="2"/>
      <c r="I10405" s="2"/>
      <c r="J10405" s="2"/>
      <c r="K10405" s="2"/>
      <c r="L10405" s="2"/>
      <c r="M10405" s="2"/>
      <c r="N10405" s="2"/>
      <c r="O10405" s="2"/>
    </row>
    <row r="10406" spans="5:15" x14ac:dyDescent="0.25">
      <c r="J10406" s="2"/>
      <c r="K10406" s="2"/>
      <c r="L10406" s="2"/>
      <c r="M10406" s="2"/>
      <c r="N10406" s="2"/>
      <c r="O10406" s="2"/>
    </row>
    <row r="10407" spans="5:15" x14ac:dyDescent="0.25">
      <c r="E10407" s="2"/>
      <c r="F10407" s="2"/>
      <c r="G10407" s="5"/>
      <c r="H10407" s="2"/>
      <c r="I10407" s="2"/>
      <c r="J10407" s="2"/>
      <c r="K10407" s="2"/>
      <c r="L10407" s="2"/>
      <c r="M10407" s="2"/>
      <c r="N10407" s="2"/>
      <c r="O10407" s="2"/>
    </row>
    <row r="10409" spans="5:15" x14ac:dyDescent="0.25">
      <c r="E10409" s="2"/>
      <c r="F10409" s="2"/>
      <c r="G10409" s="5"/>
      <c r="H10409" s="2"/>
      <c r="I10409" s="2"/>
      <c r="J10409" s="2"/>
      <c r="K10409" s="2"/>
      <c r="L10409" s="2"/>
      <c r="M10409" s="2"/>
      <c r="N10409" s="2"/>
      <c r="O10409" s="2"/>
    </row>
    <row r="10410" spans="5:15" x14ac:dyDescent="0.25">
      <c r="M10410" s="2"/>
      <c r="N10410" s="2"/>
      <c r="O10410" s="2"/>
    </row>
    <row r="10411" spans="5:15" x14ac:dyDescent="0.25">
      <c r="F10411" s="2"/>
      <c r="G10411" s="5"/>
      <c r="H10411" s="2"/>
      <c r="I10411" s="2"/>
      <c r="J10411" s="2"/>
      <c r="K10411" s="2"/>
      <c r="L10411" s="2"/>
      <c r="M10411" s="2"/>
      <c r="N10411" s="2"/>
      <c r="O10411" s="2"/>
    </row>
    <row r="10412" spans="5:15" x14ac:dyDescent="0.25">
      <c r="E10412" s="2"/>
      <c r="F10412" s="2"/>
      <c r="G10412" s="5"/>
      <c r="H10412" s="2"/>
      <c r="I10412" s="2"/>
      <c r="J10412" s="2"/>
      <c r="K10412" s="2"/>
      <c r="L10412" s="2"/>
      <c r="M10412" s="2"/>
      <c r="N10412" s="2"/>
      <c r="O10412" s="2"/>
    </row>
    <row r="10413" spans="5:15" x14ac:dyDescent="0.25">
      <c r="E10413" s="2"/>
      <c r="F10413" s="2"/>
      <c r="G10413" s="5"/>
      <c r="H10413" s="2"/>
      <c r="I10413" s="2"/>
      <c r="J10413" s="2"/>
      <c r="K10413" s="2"/>
      <c r="L10413" s="2"/>
      <c r="M10413" s="2"/>
      <c r="N10413" s="2"/>
      <c r="O10413" s="2"/>
    </row>
    <row r="10414" spans="5:15" x14ac:dyDescent="0.25">
      <c r="F10414" s="2"/>
      <c r="G10414" s="5"/>
      <c r="H10414" s="2"/>
      <c r="I10414" s="2"/>
      <c r="J10414" s="2"/>
      <c r="K10414" s="2"/>
      <c r="L10414" s="2"/>
      <c r="M10414" s="2"/>
      <c r="N10414" s="2"/>
      <c r="O10414" s="2"/>
    </row>
    <row r="10415" spans="5:15" x14ac:dyDescent="0.25">
      <c r="E10415" s="2"/>
      <c r="F10415" s="2"/>
      <c r="G10415" s="5"/>
      <c r="H10415" s="2"/>
      <c r="I10415" s="2"/>
      <c r="J10415" s="2"/>
      <c r="K10415" s="2"/>
      <c r="L10415" s="2"/>
      <c r="M10415" s="2"/>
      <c r="N10415" s="2"/>
      <c r="O10415" s="2"/>
    </row>
    <row r="10416" spans="5:15" x14ac:dyDescent="0.25">
      <c r="E10416" s="2"/>
      <c r="F10416" s="2"/>
      <c r="G10416" s="5"/>
      <c r="H10416" s="2"/>
      <c r="I10416" s="2"/>
      <c r="J10416" s="2"/>
      <c r="K10416" s="2"/>
      <c r="L10416" s="2"/>
      <c r="M10416" s="2"/>
      <c r="N10416" s="2"/>
      <c r="O10416" s="2"/>
    </row>
    <row r="10419" spans="5:15" x14ac:dyDescent="0.25">
      <c r="E10419" s="2"/>
      <c r="F10419" s="2"/>
      <c r="G10419" s="5"/>
      <c r="H10419" s="2"/>
      <c r="I10419" s="2"/>
      <c r="J10419" s="2"/>
      <c r="K10419" s="2"/>
      <c r="L10419" s="2"/>
      <c r="M10419" s="2"/>
      <c r="N10419" s="2"/>
      <c r="O10419" s="2"/>
    </row>
    <row r="10420" spans="5:15" x14ac:dyDescent="0.25">
      <c r="E10420" s="2"/>
      <c r="F10420" s="2"/>
      <c r="G10420" s="5"/>
      <c r="H10420" s="2"/>
      <c r="I10420" s="2"/>
      <c r="J10420" s="2"/>
      <c r="K10420" s="2"/>
      <c r="L10420" s="2"/>
      <c r="M10420" s="2"/>
      <c r="N10420" s="2"/>
      <c r="O10420" s="2"/>
    </row>
    <row r="10423" spans="5:15" x14ac:dyDescent="0.25">
      <c r="F10423" s="2"/>
      <c r="G10423" s="5"/>
      <c r="H10423" s="2"/>
      <c r="I10423" s="2"/>
      <c r="J10423" s="2"/>
      <c r="K10423" s="2"/>
      <c r="L10423" s="2"/>
      <c r="M10423" s="2"/>
      <c r="N10423" s="2"/>
      <c r="O10423" s="2"/>
    </row>
    <row r="10425" spans="5:15" x14ac:dyDescent="0.25">
      <c r="K10425" s="2"/>
      <c r="O10425" s="2"/>
    </row>
    <row r="10427" spans="5:15" x14ac:dyDescent="0.25">
      <c r="E10427" s="2"/>
      <c r="F10427" s="2"/>
      <c r="G10427" s="5"/>
      <c r="H10427" s="2"/>
      <c r="I10427" s="2"/>
      <c r="J10427" s="2"/>
      <c r="K10427" s="2"/>
      <c r="L10427" s="2"/>
      <c r="M10427" s="2"/>
      <c r="N10427" s="2"/>
      <c r="O10427" s="2"/>
    </row>
    <row r="10428" spans="5:15" x14ac:dyDescent="0.25">
      <c r="E10428" s="2"/>
      <c r="F10428" s="2"/>
      <c r="G10428" s="5"/>
      <c r="H10428" s="2"/>
      <c r="I10428" s="2"/>
      <c r="J10428" s="2"/>
      <c r="K10428" s="2"/>
      <c r="L10428" s="2"/>
      <c r="M10428" s="2"/>
      <c r="N10428" s="2"/>
      <c r="O10428" s="2"/>
    </row>
    <row r="10429" spans="5:15" x14ac:dyDescent="0.25">
      <c r="E10429" s="2"/>
      <c r="F10429" s="2"/>
      <c r="G10429" s="5"/>
      <c r="H10429" s="2"/>
      <c r="I10429" s="2"/>
      <c r="J10429" s="2"/>
      <c r="K10429" s="2"/>
      <c r="L10429" s="2"/>
      <c r="M10429" s="2"/>
      <c r="N10429" s="2"/>
      <c r="O10429" s="2"/>
    </row>
    <row r="10431" spans="5:15" x14ac:dyDescent="0.25">
      <c r="E10431" s="2"/>
      <c r="F10431" s="2"/>
      <c r="G10431" s="5"/>
      <c r="H10431" s="2"/>
      <c r="I10431" s="2"/>
      <c r="J10431" s="2"/>
      <c r="K10431" s="2"/>
      <c r="L10431" s="2"/>
      <c r="M10431" s="2"/>
      <c r="N10431" s="2"/>
      <c r="O10431" s="2"/>
    </row>
    <row r="10432" spans="5:15" x14ac:dyDescent="0.25">
      <c r="F10432" s="2"/>
      <c r="G10432" s="5"/>
      <c r="H10432" s="2"/>
      <c r="I10432" s="2"/>
      <c r="J10432" s="2"/>
      <c r="K10432" s="2"/>
      <c r="L10432" s="2"/>
      <c r="M10432" s="2"/>
      <c r="N10432" s="2"/>
      <c r="O10432" s="2"/>
    </row>
    <row r="10433" spans="5:15" x14ac:dyDescent="0.25">
      <c r="E10433" s="2"/>
      <c r="F10433" s="2"/>
      <c r="G10433" s="5"/>
      <c r="H10433" s="2"/>
      <c r="I10433" s="2"/>
      <c r="J10433" s="2"/>
      <c r="K10433" s="2"/>
      <c r="L10433" s="2"/>
      <c r="M10433" s="2"/>
      <c r="N10433" s="2"/>
      <c r="O10433" s="2"/>
    </row>
    <row r="10434" spans="5:15" x14ac:dyDescent="0.25">
      <c r="E10434" s="2"/>
      <c r="F10434" s="2"/>
      <c r="G10434" s="5"/>
      <c r="H10434" s="2"/>
      <c r="I10434" s="2"/>
      <c r="J10434" s="2"/>
      <c r="K10434" s="2"/>
      <c r="L10434" s="2"/>
      <c r="M10434" s="2"/>
      <c r="N10434" s="2"/>
      <c r="O10434" s="2"/>
    </row>
    <row r="10435" spans="5:15" x14ac:dyDescent="0.25">
      <c r="E10435" s="2"/>
      <c r="F10435" s="2"/>
      <c r="G10435" s="5"/>
      <c r="H10435" s="2"/>
      <c r="I10435" s="2"/>
      <c r="J10435" s="2"/>
      <c r="K10435" s="2"/>
      <c r="L10435" s="2"/>
      <c r="M10435" s="2"/>
      <c r="N10435" s="2"/>
      <c r="O10435" s="2"/>
    </row>
    <row r="10436" spans="5:15" x14ac:dyDescent="0.25">
      <c r="E10436" s="2"/>
      <c r="F10436" s="2"/>
      <c r="G10436" s="5"/>
      <c r="H10436" s="2"/>
      <c r="I10436" s="2"/>
      <c r="J10436" s="2"/>
      <c r="K10436" s="2"/>
      <c r="L10436" s="2"/>
      <c r="M10436" s="2"/>
      <c r="N10436" s="2"/>
      <c r="O10436" s="2"/>
    </row>
    <row r="10437" spans="5:15" x14ac:dyDescent="0.25">
      <c r="E10437" s="2"/>
      <c r="F10437" s="2"/>
      <c r="G10437" s="5"/>
      <c r="H10437" s="2"/>
      <c r="I10437" s="2"/>
      <c r="J10437" s="2"/>
      <c r="K10437" s="2"/>
      <c r="L10437" s="2"/>
      <c r="M10437" s="2"/>
      <c r="N10437" s="2"/>
      <c r="O10437" s="2"/>
    </row>
    <row r="10438" spans="5:15" x14ac:dyDescent="0.25">
      <c r="E10438" s="2"/>
      <c r="F10438" s="2"/>
      <c r="G10438" s="5"/>
      <c r="H10438" s="2"/>
      <c r="I10438" s="2"/>
      <c r="J10438" s="2"/>
      <c r="K10438" s="2"/>
      <c r="L10438" s="2"/>
      <c r="M10438" s="2"/>
      <c r="N10438" s="2"/>
      <c r="O10438" s="2"/>
    </row>
    <row r="10440" spans="5:15" x14ac:dyDescent="0.25">
      <c r="K10440" s="2"/>
    </row>
    <row r="10443" spans="5:15" x14ac:dyDescent="0.25">
      <c r="E10443" s="2"/>
      <c r="F10443" s="2"/>
      <c r="G10443" s="5"/>
      <c r="H10443" s="2"/>
      <c r="I10443" s="2"/>
      <c r="J10443" s="2"/>
      <c r="K10443" s="2"/>
      <c r="L10443" s="2"/>
      <c r="M10443" s="2"/>
      <c r="N10443" s="2"/>
      <c r="O10443" s="2"/>
    </row>
    <row r="10444" spans="5:15" x14ac:dyDescent="0.25">
      <c r="E10444" s="2"/>
      <c r="F10444" s="2"/>
      <c r="G10444" s="5"/>
      <c r="H10444" s="2"/>
      <c r="I10444" s="2"/>
      <c r="J10444" s="2"/>
      <c r="K10444" s="2"/>
      <c r="L10444" s="2"/>
      <c r="M10444" s="2"/>
      <c r="N10444" s="2"/>
      <c r="O10444" s="2"/>
    </row>
    <row r="10445" spans="5:15" x14ac:dyDescent="0.25">
      <c r="E10445" s="2"/>
      <c r="F10445" s="2"/>
      <c r="G10445" s="5"/>
      <c r="H10445" s="2"/>
      <c r="I10445" s="2"/>
      <c r="J10445" s="2"/>
      <c r="K10445" s="2"/>
      <c r="L10445" s="2"/>
      <c r="M10445" s="2"/>
      <c r="N10445" s="2"/>
      <c r="O10445" s="2"/>
    </row>
    <row r="10447" spans="5:15" x14ac:dyDescent="0.25">
      <c r="E10447" s="2"/>
      <c r="F10447" s="2"/>
      <c r="G10447" s="5"/>
      <c r="H10447" s="2"/>
      <c r="I10447" s="2"/>
      <c r="J10447" s="2"/>
      <c r="K10447" s="2"/>
      <c r="L10447" s="2"/>
      <c r="M10447" s="2"/>
      <c r="N10447" s="2"/>
      <c r="O10447" s="2"/>
    </row>
    <row r="10448" spans="5:15" x14ac:dyDescent="0.25">
      <c r="E10448" s="2"/>
      <c r="F10448" s="2"/>
      <c r="G10448" s="5"/>
      <c r="H10448" s="2"/>
      <c r="I10448" s="2"/>
      <c r="J10448" s="2"/>
      <c r="K10448" s="2"/>
      <c r="L10448" s="2"/>
      <c r="M10448" s="2"/>
      <c r="N10448" s="2"/>
      <c r="O10448" s="2"/>
    </row>
    <row r="10449" spans="5:15" x14ac:dyDescent="0.25">
      <c r="E10449" s="2"/>
      <c r="F10449" s="2"/>
      <c r="G10449" s="5"/>
      <c r="H10449" s="2"/>
      <c r="I10449" s="2"/>
      <c r="J10449" s="2"/>
      <c r="K10449" s="2"/>
      <c r="L10449" s="2"/>
      <c r="M10449" s="2"/>
      <c r="N10449" s="2"/>
      <c r="O10449" s="2"/>
    </row>
    <row r="10450" spans="5:15" x14ac:dyDescent="0.25">
      <c r="E10450" s="2"/>
      <c r="F10450" s="2"/>
      <c r="G10450" s="5"/>
      <c r="H10450" s="2"/>
      <c r="I10450" s="2"/>
      <c r="J10450" s="2"/>
      <c r="K10450" s="2"/>
      <c r="L10450" s="2"/>
      <c r="M10450" s="2"/>
      <c r="N10450" s="2"/>
      <c r="O10450" s="2"/>
    </row>
    <row r="10451" spans="5:15" x14ac:dyDescent="0.25">
      <c r="E10451" s="2"/>
      <c r="F10451" s="2"/>
      <c r="G10451" s="5"/>
      <c r="H10451" s="2"/>
      <c r="I10451" s="2"/>
      <c r="J10451" s="2"/>
      <c r="K10451" s="2"/>
      <c r="L10451" s="2"/>
      <c r="M10451" s="2"/>
      <c r="N10451" s="2"/>
      <c r="O10451" s="2"/>
    </row>
    <row r="10452" spans="5:15" x14ac:dyDescent="0.25">
      <c r="E10452" s="2"/>
      <c r="F10452" s="2"/>
      <c r="G10452" s="5"/>
      <c r="H10452" s="2"/>
      <c r="I10452" s="2"/>
      <c r="J10452" s="2"/>
      <c r="K10452" s="2"/>
      <c r="L10452" s="2"/>
      <c r="M10452" s="2"/>
      <c r="N10452" s="2"/>
      <c r="O10452" s="2"/>
    </row>
    <row r="10453" spans="5:15" x14ac:dyDescent="0.25">
      <c r="E10453" s="2"/>
      <c r="F10453" s="2"/>
      <c r="G10453" s="5"/>
      <c r="H10453" s="2"/>
      <c r="I10453" s="2"/>
      <c r="J10453" s="2"/>
      <c r="K10453" s="2"/>
      <c r="L10453" s="2"/>
      <c r="M10453" s="2"/>
      <c r="N10453" s="2"/>
      <c r="O10453" s="2"/>
    </row>
    <row r="10454" spans="5:15" x14ac:dyDescent="0.25">
      <c r="E10454" s="2"/>
      <c r="F10454" s="2"/>
      <c r="G10454" s="5"/>
      <c r="H10454" s="2"/>
      <c r="I10454" s="2"/>
      <c r="J10454" s="2"/>
      <c r="K10454" s="2"/>
      <c r="L10454" s="2"/>
      <c r="M10454" s="2"/>
      <c r="N10454" s="2"/>
      <c r="O10454" s="2"/>
    </row>
    <row r="10455" spans="5:15" x14ac:dyDescent="0.25">
      <c r="E10455" s="2"/>
      <c r="F10455" s="2"/>
      <c r="G10455" s="5"/>
      <c r="H10455" s="2"/>
      <c r="I10455" s="2"/>
      <c r="J10455" s="2"/>
      <c r="K10455" s="2"/>
      <c r="L10455" s="2"/>
      <c r="M10455" s="2"/>
      <c r="N10455" s="2"/>
      <c r="O10455" s="2"/>
    </row>
    <row r="10456" spans="5:15" x14ac:dyDescent="0.25">
      <c r="E10456" s="2"/>
      <c r="F10456" s="2"/>
      <c r="G10456" s="5"/>
      <c r="H10456" s="2"/>
      <c r="I10456" s="2"/>
      <c r="J10456" s="2"/>
      <c r="K10456" s="2"/>
      <c r="L10456" s="2"/>
      <c r="M10456" s="2"/>
      <c r="N10456" s="2"/>
      <c r="O10456" s="2"/>
    </row>
    <row r="10457" spans="5:15" x14ac:dyDescent="0.25">
      <c r="E10457" s="2"/>
      <c r="F10457" s="2"/>
      <c r="G10457" s="5"/>
      <c r="H10457" s="2"/>
      <c r="I10457" s="2"/>
      <c r="J10457" s="2"/>
      <c r="K10457" s="2"/>
      <c r="L10457" s="2"/>
      <c r="M10457" s="2"/>
      <c r="N10457" s="2"/>
      <c r="O10457" s="2"/>
    </row>
    <row r="10459" spans="5:15" x14ac:dyDescent="0.25">
      <c r="E10459" s="2"/>
      <c r="F10459" s="2"/>
      <c r="G10459" s="5"/>
      <c r="H10459" s="2"/>
      <c r="I10459" s="2"/>
      <c r="J10459" s="2"/>
      <c r="K10459" s="2"/>
      <c r="L10459" s="2"/>
      <c r="M10459" s="2"/>
      <c r="N10459" s="2"/>
      <c r="O10459" s="2"/>
    </row>
    <row r="10460" spans="5:15" x14ac:dyDescent="0.25">
      <c r="E10460" s="2"/>
      <c r="F10460" s="2"/>
      <c r="G10460" s="5"/>
      <c r="H10460" s="2"/>
      <c r="I10460" s="2"/>
      <c r="J10460" s="2"/>
      <c r="K10460" s="2"/>
      <c r="L10460" s="2"/>
      <c r="M10460" s="2"/>
      <c r="N10460" s="2"/>
      <c r="O10460" s="2"/>
    </row>
    <row r="10461" spans="5:15" x14ac:dyDescent="0.25">
      <c r="E10461" s="2"/>
      <c r="F10461" s="2"/>
      <c r="G10461" s="5"/>
      <c r="H10461" s="2"/>
      <c r="I10461" s="2"/>
      <c r="J10461" s="2"/>
      <c r="K10461" s="2"/>
      <c r="L10461" s="2"/>
      <c r="M10461" s="2"/>
      <c r="N10461" s="2"/>
      <c r="O10461" s="2"/>
    </row>
    <row r="10462" spans="5:15" x14ac:dyDescent="0.25">
      <c r="E10462" s="2"/>
      <c r="F10462" s="2"/>
      <c r="G10462" s="5"/>
      <c r="H10462" s="2"/>
      <c r="I10462" s="2"/>
      <c r="J10462" s="2"/>
      <c r="K10462" s="2"/>
      <c r="L10462" s="2"/>
      <c r="M10462" s="2"/>
      <c r="N10462" s="2"/>
      <c r="O10462" s="2"/>
    </row>
    <row r="10463" spans="5:15" x14ac:dyDescent="0.25">
      <c r="E10463" s="2"/>
      <c r="F10463" s="2"/>
      <c r="G10463" s="5"/>
      <c r="H10463" s="2"/>
      <c r="I10463" s="2"/>
      <c r="J10463" s="2"/>
      <c r="K10463" s="2"/>
      <c r="L10463" s="2"/>
      <c r="M10463" s="2"/>
      <c r="N10463" s="2"/>
      <c r="O10463" s="2"/>
    </row>
    <row r="10464" spans="5:15" x14ac:dyDescent="0.25">
      <c r="E10464" s="2"/>
      <c r="F10464" s="2"/>
      <c r="G10464" s="5"/>
      <c r="H10464" s="2"/>
      <c r="I10464" s="2"/>
      <c r="J10464" s="2"/>
      <c r="K10464" s="2"/>
      <c r="L10464" s="2"/>
      <c r="M10464" s="2"/>
      <c r="N10464" s="2"/>
      <c r="O10464" s="2"/>
    </row>
    <row r="10465" spans="5:15" x14ac:dyDescent="0.25">
      <c r="E10465" s="2"/>
      <c r="F10465" s="2"/>
      <c r="G10465" s="5"/>
      <c r="H10465" s="2"/>
      <c r="I10465" s="2"/>
      <c r="J10465" s="2"/>
      <c r="K10465" s="2"/>
      <c r="L10465" s="2"/>
      <c r="M10465" s="2"/>
      <c r="N10465" s="2"/>
      <c r="O10465" s="2"/>
    </row>
    <row r="10466" spans="5:15" x14ac:dyDescent="0.25">
      <c r="E10466" s="2"/>
      <c r="F10466" s="2"/>
      <c r="G10466" s="5"/>
      <c r="H10466" s="2"/>
      <c r="I10466" s="2"/>
      <c r="J10466" s="2"/>
      <c r="K10466" s="2"/>
      <c r="L10466" s="2"/>
      <c r="M10466" s="2"/>
      <c r="N10466" s="2"/>
      <c r="O10466" s="2"/>
    </row>
    <row r="10468" spans="5:15" x14ac:dyDescent="0.25">
      <c r="E10468" s="2"/>
    </row>
    <row r="10470" spans="5:15" x14ac:dyDescent="0.25">
      <c r="E10470" s="2"/>
      <c r="F10470" s="2"/>
      <c r="G10470" s="5"/>
      <c r="H10470" s="2"/>
      <c r="I10470" s="2"/>
      <c r="J10470" s="2"/>
      <c r="K10470" s="2"/>
      <c r="L10470" s="2"/>
      <c r="M10470" s="2"/>
      <c r="N10470" s="2"/>
      <c r="O10470" s="2"/>
    </row>
    <row r="10471" spans="5:15" x14ac:dyDescent="0.25">
      <c r="F10471" s="2"/>
      <c r="L10471" s="2"/>
      <c r="M10471" s="2"/>
      <c r="N10471" s="2"/>
      <c r="O10471" s="2"/>
    </row>
    <row r="10472" spans="5:15" x14ac:dyDescent="0.25">
      <c r="E10472" s="2"/>
      <c r="F10472" s="2"/>
      <c r="G10472" s="5"/>
      <c r="H10472" s="2"/>
      <c r="I10472" s="2"/>
      <c r="J10472" s="2"/>
      <c r="K10472" s="2"/>
      <c r="L10472" s="2"/>
      <c r="M10472" s="2"/>
      <c r="N10472" s="2"/>
      <c r="O10472" s="2"/>
    </row>
    <row r="10473" spans="5:15" x14ac:dyDescent="0.25">
      <c r="E10473" s="2"/>
      <c r="I10473" s="2"/>
      <c r="J10473" s="2"/>
      <c r="K10473" s="2"/>
      <c r="L10473" s="2"/>
      <c r="M10473" s="2"/>
      <c r="N10473" s="2"/>
      <c r="O10473" s="2"/>
    </row>
    <row r="10476" spans="5:15" x14ac:dyDescent="0.25">
      <c r="E10476" s="2"/>
      <c r="F10476" s="2"/>
      <c r="G10476" s="5"/>
      <c r="H10476" s="2"/>
      <c r="I10476" s="2"/>
      <c r="J10476" s="2"/>
      <c r="K10476" s="2"/>
      <c r="L10476" s="2"/>
      <c r="M10476" s="2"/>
      <c r="N10476" s="2"/>
      <c r="O10476" s="2"/>
    </row>
    <row r="10477" spans="5:15" x14ac:dyDescent="0.25">
      <c r="E10477" s="2"/>
      <c r="F10477" s="2"/>
      <c r="G10477" s="5"/>
      <c r="H10477" s="2"/>
      <c r="I10477" s="2"/>
      <c r="J10477" s="2"/>
      <c r="K10477" s="2"/>
      <c r="L10477" s="2"/>
      <c r="M10477" s="2"/>
      <c r="N10477" s="2"/>
      <c r="O10477" s="2"/>
    </row>
    <row r="10478" spans="5:15" x14ac:dyDescent="0.25">
      <c r="L10478" s="2"/>
      <c r="M10478" s="2"/>
      <c r="N10478" s="2"/>
      <c r="O10478" s="2"/>
    </row>
    <row r="10479" spans="5:15" x14ac:dyDescent="0.25">
      <c r="I10479" s="2"/>
      <c r="J10479" s="2"/>
      <c r="K10479" s="2"/>
      <c r="L10479" s="2"/>
      <c r="M10479" s="2"/>
      <c r="N10479" s="2"/>
      <c r="O10479" s="2"/>
    </row>
    <row r="10480" spans="5:15" x14ac:dyDescent="0.25">
      <c r="L10480" s="2"/>
      <c r="M10480" s="2"/>
      <c r="N10480" s="2"/>
      <c r="O10480" s="2"/>
    </row>
    <row r="10481" spans="5:15" x14ac:dyDescent="0.25">
      <c r="M10481" s="2"/>
      <c r="N10481" s="2"/>
      <c r="O10481" s="2"/>
    </row>
    <row r="10482" spans="5:15" x14ac:dyDescent="0.25">
      <c r="M10482" s="2"/>
      <c r="N10482" s="2"/>
      <c r="O10482" s="2"/>
    </row>
    <row r="10483" spans="5:15" x14ac:dyDescent="0.25">
      <c r="F10483" s="2"/>
      <c r="G10483" s="5"/>
      <c r="H10483" s="2"/>
      <c r="I10483" s="2"/>
      <c r="J10483" s="2"/>
      <c r="K10483" s="2"/>
      <c r="L10483" s="2"/>
      <c r="M10483" s="2"/>
      <c r="N10483" s="2"/>
      <c r="O10483" s="2"/>
    </row>
    <row r="10484" spans="5:15" x14ac:dyDescent="0.25">
      <c r="E10484" s="2"/>
      <c r="F10484" s="2"/>
      <c r="G10484" s="5"/>
      <c r="H10484" s="2"/>
      <c r="I10484" s="2"/>
      <c r="J10484" s="2"/>
      <c r="K10484" s="2"/>
      <c r="L10484" s="2"/>
      <c r="M10484" s="2"/>
      <c r="N10484" s="2"/>
      <c r="O10484" s="2"/>
    </row>
    <row r="10485" spans="5:15" x14ac:dyDescent="0.25">
      <c r="E10485" s="2"/>
      <c r="F10485" s="2"/>
      <c r="G10485" s="5"/>
      <c r="H10485" s="2"/>
      <c r="I10485" s="2"/>
      <c r="J10485" s="2"/>
      <c r="K10485" s="2"/>
      <c r="L10485" s="2"/>
      <c r="M10485" s="2"/>
      <c r="N10485" s="2"/>
      <c r="O10485" s="2"/>
    </row>
    <row r="10486" spans="5:15" x14ac:dyDescent="0.25">
      <c r="E10486" s="2"/>
      <c r="F10486" s="2"/>
      <c r="G10486" s="5"/>
      <c r="H10486" s="2"/>
      <c r="I10486" s="2"/>
      <c r="J10486" s="2"/>
      <c r="K10486" s="2"/>
      <c r="L10486" s="2"/>
      <c r="M10486" s="2"/>
      <c r="N10486" s="2"/>
      <c r="O10486" s="2"/>
    </row>
    <row r="10488" spans="5:15" x14ac:dyDescent="0.25">
      <c r="E10488" s="2"/>
      <c r="F10488" s="2"/>
      <c r="G10488" s="5"/>
      <c r="H10488" s="2"/>
      <c r="I10488" s="2"/>
      <c r="J10488" s="2"/>
      <c r="K10488" s="2"/>
      <c r="L10488" s="2"/>
      <c r="M10488" s="2"/>
      <c r="N10488" s="2"/>
      <c r="O10488" s="2"/>
    </row>
    <row r="10489" spans="5:15" x14ac:dyDescent="0.25">
      <c r="E10489" s="2"/>
      <c r="F10489" s="2"/>
      <c r="G10489" s="5"/>
      <c r="H10489" s="2"/>
      <c r="I10489" s="2"/>
      <c r="J10489" s="2"/>
      <c r="K10489" s="2"/>
      <c r="L10489" s="2"/>
      <c r="M10489" s="2"/>
      <c r="N10489" s="2"/>
      <c r="O10489" s="2"/>
    </row>
    <row r="10490" spans="5:15" x14ac:dyDescent="0.25">
      <c r="E10490" s="2"/>
      <c r="F10490" s="2"/>
      <c r="G10490" s="5"/>
      <c r="H10490" s="2"/>
      <c r="I10490" s="2"/>
      <c r="J10490" s="2"/>
      <c r="K10490" s="2"/>
      <c r="L10490" s="2"/>
      <c r="M10490" s="2"/>
      <c r="N10490" s="2"/>
      <c r="O10490" s="2"/>
    </row>
    <row r="10491" spans="5:15" x14ac:dyDescent="0.25">
      <c r="G10491" s="5"/>
      <c r="H10491" s="2"/>
      <c r="I10491" s="2"/>
      <c r="J10491" s="2"/>
      <c r="K10491" s="2"/>
      <c r="L10491" s="2"/>
      <c r="M10491" s="2"/>
      <c r="N10491" s="2"/>
      <c r="O10491" s="2"/>
    </row>
    <row r="10492" spans="5:15" x14ac:dyDescent="0.25">
      <c r="E10492" s="2"/>
      <c r="F10492" s="2"/>
      <c r="G10492" s="5"/>
      <c r="H10492" s="2"/>
      <c r="I10492" s="2"/>
      <c r="J10492" s="2"/>
      <c r="K10492" s="2"/>
      <c r="L10492" s="2"/>
      <c r="M10492" s="2"/>
      <c r="N10492" s="2"/>
      <c r="O10492" s="2"/>
    </row>
    <row r="10493" spans="5:15" x14ac:dyDescent="0.25">
      <c r="E10493" s="2"/>
      <c r="F10493" s="2"/>
      <c r="G10493" s="5"/>
      <c r="H10493" s="2"/>
      <c r="I10493" s="2"/>
      <c r="J10493" s="2"/>
      <c r="K10493" s="2"/>
      <c r="L10493" s="2"/>
      <c r="M10493" s="2"/>
      <c r="N10493" s="2"/>
      <c r="O10493" s="2"/>
    </row>
    <row r="10494" spans="5:15" x14ac:dyDescent="0.25">
      <c r="E10494" s="2"/>
      <c r="F10494" s="2"/>
      <c r="G10494" s="5"/>
      <c r="H10494" s="2"/>
      <c r="I10494" s="2"/>
      <c r="J10494" s="2"/>
      <c r="K10494" s="2"/>
      <c r="L10494" s="2"/>
      <c r="M10494" s="2"/>
      <c r="N10494" s="2"/>
      <c r="O10494" s="2"/>
    </row>
    <row r="10495" spans="5:15" x14ac:dyDescent="0.25">
      <c r="E10495" s="2"/>
      <c r="F10495" s="2"/>
      <c r="G10495" s="5"/>
      <c r="H10495" s="2"/>
      <c r="I10495" s="2"/>
      <c r="J10495" s="2"/>
      <c r="K10495" s="2"/>
      <c r="L10495" s="2"/>
      <c r="M10495" s="2"/>
      <c r="N10495" s="2"/>
      <c r="O10495" s="2"/>
    </row>
    <row r="10496" spans="5:15" x14ac:dyDescent="0.25">
      <c r="E10496" s="2"/>
      <c r="F10496" s="2"/>
      <c r="G10496" s="5"/>
      <c r="H10496" s="2"/>
      <c r="I10496" s="2"/>
      <c r="J10496" s="2"/>
      <c r="K10496" s="2"/>
      <c r="L10496" s="2"/>
      <c r="M10496" s="2"/>
      <c r="N10496" s="2"/>
      <c r="O10496" s="2"/>
    </row>
    <row r="10497" spans="5:15" x14ac:dyDescent="0.25">
      <c r="E10497" s="2"/>
      <c r="F10497" s="2"/>
      <c r="G10497" s="5"/>
      <c r="H10497" s="2"/>
      <c r="I10497" s="2"/>
      <c r="J10497" s="2"/>
      <c r="K10497" s="2"/>
      <c r="L10497" s="2"/>
      <c r="M10497" s="2"/>
      <c r="N10497" s="2"/>
      <c r="O10497" s="2"/>
    </row>
    <row r="10498" spans="5:15" x14ac:dyDescent="0.25">
      <c r="E10498" s="2"/>
      <c r="F10498" s="2"/>
      <c r="G10498" s="5"/>
      <c r="H10498" s="2"/>
      <c r="I10498" s="2"/>
      <c r="J10498" s="2"/>
      <c r="K10498" s="2"/>
      <c r="L10498" s="2"/>
      <c r="M10498" s="2"/>
      <c r="N10498" s="2"/>
      <c r="O10498" s="2"/>
    </row>
    <row r="10500" spans="5:15" x14ac:dyDescent="0.25">
      <c r="E10500" s="2"/>
      <c r="F10500" s="2"/>
      <c r="G10500" s="5"/>
      <c r="H10500" s="2"/>
      <c r="I10500" s="2"/>
      <c r="J10500" s="2"/>
      <c r="K10500" s="2"/>
      <c r="L10500" s="2"/>
      <c r="M10500" s="2"/>
      <c r="N10500" s="2"/>
      <c r="O10500" s="2"/>
    </row>
    <row r="10501" spans="5:15" x14ac:dyDescent="0.25">
      <c r="E10501" s="2"/>
      <c r="F10501" s="2"/>
      <c r="G10501" s="5"/>
      <c r="H10501" s="2"/>
      <c r="I10501" s="2"/>
      <c r="J10501" s="2"/>
      <c r="K10501" s="2"/>
      <c r="L10501" s="2"/>
      <c r="M10501" s="2"/>
      <c r="N10501" s="2"/>
      <c r="O10501" s="2"/>
    </row>
    <row r="10502" spans="5:15" x14ac:dyDescent="0.25">
      <c r="E10502" s="2"/>
      <c r="F10502" s="2"/>
      <c r="G10502" s="5"/>
      <c r="H10502" s="2"/>
      <c r="I10502" s="2"/>
      <c r="J10502" s="2"/>
      <c r="K10502" s="2"/>
      <c r="L10502" s="2"/>
      <c r="M10502" s="2"/>
      <c r="N10502" s="2"/>
      <c r="O10502" s="2"/>
    </row>
    <row r="10503" spans="5:15" x14ac:dyDescent="0.25">
      <c r="E10503" s="2"/>
      <c r="F10503" s="2"/>
      <c r="G10503" s="5"/>
      <c r="H10503" s="2"/>
      <c r="I10503" s="2"/>
      <c r="J10503" s="2"/>
      <c r="K10503" s="2"/>
      <c r="L10503" s="2"/>
      <c r="M10503" s="2"/>
      <c r="N10503" s="2"/>
      <c r="O10503" s="2"/>
    </row>
    <row r="10504" spans="5:15" x14ac:dyDescent="0.25">
      <c r="E10504" s="2"/>
      <c r="F10504" s="2"/>
      <c r="G10504" s="5"/>
      <c r="H10504" s="2"/>
      <c r="I10504" s="2"/>
      <c r="J10504" s="2"/>
      <c r="K10504" s="2"/>
      <c r="L10504" s="2"/>
      <c r="M10504" s="2"/>
      <c r="N10504" s="2"/>
      <c r="O10504" s="2"/>
    </row>
    <row r="10505" spans="5:15" x14ac:dyDescent="0.25">
      <c r="E10505" s="2"/>
      <c r="F10505" s="2"/>
      <c r="G10505" s="5"/>
      <c r="H10505" s="2"/>
      <c r="I10505" s="2"/>
      <c r="J10505" s="2"/>
      <c r="K10505" s="2"/>
      <c r="L10505" s="2"/>
      <c r="M10505" s="2"/>
      <c r="N10505" s="2"/>
      <c r="O10505" s="2"/>
    </row>
    <row r="10506" spans="5:15" x14ac:dyDescent="0.25">
      <c r="E10506" s="2"/>
      <c r="F10506" s="2"/>
      <c r="G10506" s="5"/>
      <c r="H10506" s="2"/>
      <c r="I10506" s="2"/>
      <c r="J10506" s="2"/>
      <c r="K10506" s="2"/>
      <c r="L10506" s="2"/>
      <c r="M10506" s="2"/>
      <c r="N10506" s="2"/>
      <c r="O10506" s="2"/>
    </row>
    <row r="10507" spans="5:15" x14ac:dyDescent="0.25">
      <c r="E10507" s="2"/>
      <c r="F10507" s="2"/>
      <c r="G10507" s="5"/>
      <c r="H10507" s="2"/>
      <c r="I10507" s="2"/>
      <c r="J10507" s="2"/>
      <c r="K10507" s="2"/>
      <c r="L10507" s="2"/>
      <c r="M10507" s="2"/>
      <c r="N10507" s="2"/>
      <c r="O10507" s="2"/>
    </row>
    <row r="10508" spans="5:15" x14ac:dyDescent="0.25">
      <c r="E10508" s="2"/>
      <c r="F10508" s="2"/>
      <c r="G10508" s="5"/>
      <c r="H10508" s="2"/>
      <c r="I10508" s="2"/>
      <c r="J10508" s="2"/>
      <c r="K10508" s="2"/>
      <c r="L10508" s="2"/>
      <c r="M10508" s="2"/>
      <c r="N10508" s="2"/>
      <c r="O10508" s="2"/>
    </row>
    <row r="10509" spans="5:15" x14ac:dyDescent="0.25">
      <c r="E10509" s="2"/>
      <c r="F10509" s="2"/>
      <c r="G10509" s="5"/>
      <c r="H10509" s="2"/>
      <c r="I10509" s="2"/>
      <c r="J10509" s="2"/>
      <c r="K10509" s="2"/>
      <c r="L10509" s="2"/>
      <c r="M10509" s="2"/>
      <c r="N10509" s="2"/>
      <c r="O10509" s="2"/>
    </row>
    <row r="10510" spans="5:15" x14ac:dyDescent="0.25">
      <c r="E10510" s="2"/>
      <c r="F10510" s="2"/>
      <c r="G10510" s="5"/>
      <c r="H10510" s="2"/>
      <c r="I10510" s="2"/>
      <c r="J10510" s="2"/>
      <c r="K10510" s="2"/>
      <c r="L10510" s="2"/>
      <c r="M10510" s="2"/>
      <c r="N10510" s="2"/>
      <c r="O10510" s="2"/>
    </row>
    <row r="10512" spans="5:15" x14ac:dyDescent="0.25">
      <c r="E10512" s="2"/>
      <c r="F10512" s="2"/>
      <c r="G10512" s="5"/>
      <c r="H10512" s="2"/>
      <c r="I10512" s="2"/>
      <c r="J10512" s="2"/>
      <c r="K10512" s="2"/>
      <c r="L10512" s="2"/>
      <c r="M10512" s="2"/>
      <c r="N10512" s="2"/>
      <c r="O10512" s="2"/>
    </row>
    <row r="10513" spans="5:15" x14ac:dyDescent="0.25">
      <c r="F10513" s="2"/>
      <c r="G10513" s="5"/>
      <c r="H10513" s="2"/>
      <c r="I10513" s="2"/>
      <c r="J10513" s="2"/>
      <c r="K10513" s="2"/>
      <c r="L10513" s="2"/>
      <c r="M10513" s="2"/>
      <c r="N10513" s="2"/>
      <c r="O10513" s="2"/>
    </row>
    <row r="10514" spans="5:15" x14ac:dyDescent="0.25">
      <c r="E10514" s="2"/>
      <c r="F10514" s="2"/>
      <c r="G10514" s="5"/>
      <c r="H10514" s="2"/>
      <c r="I10514" s="2"/>
      <c r="J10514" s="2"/>
      <c r="K10514" s="2"/>
      <c r="L10514" s="2"/>
      <c r="M10514" s="2"/>
      <c r="N10514" s="2"/>
      <c r="O10514" s="2"/>
    </row>
    <row r="10515" spans="5:15" x14ac:dyDescent="0.25">
      <c r="G10515" s="5"/>
      <c r="H10515" s="2"/>
      <c r="I10515" s="2"/>
      <c r="J10515" s="2"/>
      <c r="K10515" s="2"/>
      <c r="L10515" s="2"/>
      <c r="M10515" s="2"/>
      <c r="N10515" s="2"/>
      <c r="O10515" s="2"/>
    </row>
    <row r="10516" spans="5:15" x14ac:dyDescent="0.25">
      <c r="E10516" s="2"/>
      <c r="F10516" s="2"/>
      <c r="G10516" s="5"/>
      <c r="H10516" s="2"/>
      <c r="I10516" s="2"/>
      <c r="J10516" s="2"/>
      <c r="K10516" s="2"/>
      <c r="L10516" s="2"/>
      <c r="M10516" s="2"/>
      <c r="N10516" s="2"/>
      <c r="O10516" s="2"/>
    </row>
    <row r="10517" spans="5:15" x14ac:dyDescent="0.25">
      <c r="E10517" s="2"/>
      <c r="F10517" s="2"/>
      <c r="G10517" s="5"/>
      <c r="H10517" s="2"/>
      <c r="I10517" s="2"/>
      <c r="J10517" s="2"/>
      <c r="K10517" s="2"/>
      <c r="L10517" s="2"/>
      <c r="M10517" s="2"/>
      <c r="N10517" s="2"/>
      <c r="O10517" s="2"/>
    </row>
    <row r="10518" spans="5:15" x14ac:dyDescent="0.25">
      <c r="E10518" s="2"/>
      <c r="F10518" s="2"/>
      <c r="G10518" s="5"/>
      <c r="H10518" s="2"/>
      <c r="I10518" s="2"/>
      <c r="J10518" s="2"/>
      <c r="K10518" s="2"/>
      <c r="L10518" s="2"/>
      <c r="M10518" s="2"/>
      <c r="N10518" s="2"/>
      <c r="O10518" s="2"/>
    </row>
    <row r="10519" spans="5:15" x14ac:dyDescent="0.25">
      <c r="F10519" s="2"/>
      <c r="G10519" s="5"/>
      <c r="H10519" s="2"/>
      <c r="I10519" s="2"/>
      <c r="J10519" s="2"/>
      <c r="K10519" s="2"/>
      <c r="L10519" s="2"/>
      <c r="M10519" s="2"/>
      <c r="N10519" s="2"/>
      <c r="O10519" s="2"/>
    </row>
    <row r="10520" spans="5:15" x14ac:dyDescent="0.25">
      <c r="E10520" s="2"/>
      <c r="F10520" s="2"/>
      <c r="G10520" s="5"/>
      <c r="H10520" s="2"/>
      <c r="I10520" s="2"/>
      <c r="J10520" s="2"/>
      <c r="K10520" s="2"/>
      <c r="L10520" s="2"/>
      <c r="M10520" s="2"/>
      <c r="N10520" s="2"/>
      <c r="O10520" s="2"/>
    </row>
    <row r="10521" spans="5:15" x14ac:dyDescent="0.25">
      <c r="E10521" s="2"/>
      <c r="F10521" s="2"/>
      <c r="G10521" s="5"/>
      <c r="H10521" s="2"/>
      <c r="I10521" s="2"/>
      <c r="J10521" s="2"/>
      <c r="K10521" s="2"/>
      <c r="L10521" s="2"/>
      <c r="M10521" s="2"/>
      <c r="N10521" s="2"/>
      <c r="O10521" s="2"/>
    </row>
    <row r="10523" spans="5:15" x14ac:dyDescent="0.25">
      <c r="E10523" s="2"/>
      <c r="F10523" s="2"/>
      <c r="G10523" s="5"/>
      <c r="H10523" s="2"/>
      <c r="I10523" s="2"/>
      <c r="J10523" s="2"/>
      <c r="K10523" s="2"/>
      <c r="L10523" s="2"/>
      <c r="M10523" s="2"/>
      <c r="N10523" s="2"/>
      <c r="O10523" s="2"/>
    </row>
    <row r="10524" spans="5:15" x14ac:dyDescent="0.25">
      <c r="E10524" s="2"/>
      <c r="F10524" s="2"/>
      <c r="G10524" s="5"/>
      <c r="H10524" s="2"/>
      <c r="I10524" s="2"/>
      <c r="J10524" s="2"/>
      <c r="K10524" s="2"/>
      <c r="L10524" s="2"/>
      <c r="M10524" s="2"/>
      <c r="N10524" s="2"/>
      <c r="O10524" s="2"/>
    </row>
    <row r="10525" spans="5:15" x14ac:dyDescent="0.25">
      <c r="E10525" s="2"/>
      <c r="F10525" s="2"/>
      <c r="G10525" s="5"/>
      <c r="H10525" s="2"/>
      <c r="I10525" s="2"/>
      <c r="J10525" s="2"/>
      <c r="K10525" s="2"/>
      <c r="L10525" s="2"/>
      <c r="M10525" s="2"/>
      <c r="N10525" s="2"/>
      <c r="O10525" s="2"/>
    </row>
    <row r="10526" spans="5:15" x14ac:dyDescent="0.25">
      <c r="E10526" s="2"/>
      <c r="G10526" s="5"/>
      <c r="H10526" s="2"/>
      <c r="I10526" s="2"/>
      <c r="J10526" s="2"/>
      <c r="K10526" s="2"/>
      <c r="L10526" s="2"/>
      <c r="M10526" s="2"/>
      <c r="N10526" s="2"/>
      <c r="O10526" s="2"/>
    </row>
    <row r="10527" spans="5:15" x14ac:dyDescent="0.25">
      <c r="E10527" s="2"/>
      <c r="F10527" s="2"/>
      <c r="G10527" s="5"/>
      <c r="H10527" s="2"/>
      <c r="I10527" s="2"/>
      <c r="J10527" s="2"/>
      <c r="K10527" s="2"/>
      <c r="L10527" s="2"/>
      <c r="M10527" s="2"/>
      <c r="N10527" s="2"/>
      <c r="O10527" s="2"/>
    </row>
    <row r="10528" spans="5:15" x14ac:dyDescent="0.25">
      <c r="E10528" s="2"/>
      <c r="F10528" s="2"/>
      <c r="G10528" s="5"/>
      <c r="H10528" s="2"/>
      <c r="I10528" s="2"/>
      <c r="J10528" s="2"/>
      <c r="K10528" s="2"/>
      <c r="L10528" s="2"/>
      <c r="M10528" s="2"/>
      <c r="N10528" s="2"/>
      <c r="O10528" s="2"/>
    </row>
    <row r="10529" spans="5:15" x14ac:dyDescent="0.25">
      <c r="E10529" s="2"/>
      <c r="F10529" s="2"/>
      <c r="G10529" s="5"/>
      <c r="H10529" s="2"/>
      <c r="I10529" s="2"/>
      <c r="J10529" s="2"/>
      <c r="K10529" s="2"/>
      <c r="L10529" s="2"/>
      <c r="M10529" s="2"/>
      <c r="N10529" s="2"/>
      <c r="O10529" s="2"/>
    </row>
    <row r="10530" spans="5:15" x14ac:dyDescent="0.25">
      <c r="E10530" s="2"/>
      <c r="F10530" s="2"/>
      <c r="G10530" s="5"/>
      <c r="H10530" s="2"/>
      <c r="I10530" s="2"/>
      <c r="J10530" s="2"/>
      <c r="K10530" s="2"/>
      <c r="L10530" s="2"/>
      <c r="M10530" s="2"/>
      <c r="N10530" s="2"/>
      <c r="O10530" s="2"/>
    </row>
    <row r="10531" spans="5:15" x14ac:dyDescent="0.25">
      <c r="E10531" s="2"/>
      <c r="F10531" s="2"/>
      <c r="G10531" s="5"/>
      <c r="H10531" s="2"/>
      <c r="I10531" s="2"/>
      <c r="J10531" s="2"/>
      <c r="K10531" s="2"/>
      <c r="L10531" s="2"/>
      <c r="M10531" s="2"/>
      <c r="N10531" s="2"/>
      <c r="O10531" s="2"/>
    </row>
    <row r="10532" spans="5:15" x14ac:dyDescent="0.25">
      <c r="O10532" s="2"/>
    </row>
    <row r="10534" spans="5:15" x14ac:dyDescent="0.25">
      <c r="E10534" s="2"/>
      <c r="F10534" s="2"/>
      <c r="G10534" s="5"/>
      <c r="H10534" s="2"/>
      <c r="I10534" s="2"/>
      <c r="J10534" s="2"/>
      <c r="K10534" s="2"/>
      <c r="L10534" s="2"/>
      <c r="M10534" s="2"/>
      <c r="N10534" s="2"/>
      <c r="O10534" s="2"/>
    </row>
    <row r="10535" spans="5:15" x14ac:dyDescent="0.25">
      <c r="E10535" s="2"/>
      <c r="F10535" s="2"/>
      <c r="G10535" s="5"/>
      <c r="H10535" s="2"/>
      <c r="I10535" s="2"/>
      <c r="J10535" s="2"/>
      <c r="K10535" s="2"/>
      <c r="L10535" s="2"/>
      <c r="M10535" s="2"/>
      <c r="N10535" s="2"/>
      <c r="O10535" s="2"/>
    </row>
    <row r="10536" spans="5:15" x14ac:dyDescent="0.25">
      <c r="G10536" s="5"/>
      <c r="H10536" s="2"/>
      <c r="I10536" s="2"/>
      <c r="J10536" s="2"/>
      <c r="K10536" s="2"/>
      <c r="L10536" s="2"/>
      <c r="M10536" s="2"/>
      <c r="N10536" s="2"/>
      <c r="O10536" s="2"/>
    </row>
    <row r="10538" spans="5:15" x14ac:dyDescent="0.25">
      <c r="E10538" s="2"/>
      <c r="F10538" s="2"/>
      <c r="G10538" s="5"/>
      <c r="H10538" s="2"/>
      <c r="I10538" s="2"/>
      <c r="J10538" s="2"/>
      <c r="K10538" s="2"/>
      <c r="L10538" s="2"/>
      <c r="M10538" s="2"/>
      <c r="N10538" s="2"/>
      <c r="O10538" s="2"/>
    </row>
    <row r="10539" spans="5:15" x14ac:dyDescent="0.25">
      <c r="E10539" s="2"/>
      <c r="F10539" s="2"/>
      <c r="G10539" s="5"/>
      <c r="H10539" s="2"/>
      <c r="I10539" s="2"/>
      <c r="J10539" s="2"/>
      <c r="K10539" s="2"/>
      <c r="L10539" s="2"/>
      <c r="M10539" s="2"/>
      <c r="N10539" s="2"/>
      <c r="O10539" s="2"/>
    </row>
    <row r="10540" spans="5:15" x14ac:dyDescent="0.25">
      <c r="E10540" s="2"/>
      <c r="F10540" s="2"/>
      <c r="G10540" s="5"/>
      <c r="H10540" s="2"/>
      <c r="I10540" s="2"/>
      <c r="J10540" s="2"/>
      <c r="K10540" s="2"/>
      <c r="L10540" s="2"/>
      <c r="M10540" s="2"/>
      <c r="N10540" s="2"/>
      <c r="O10540" s="2"/>
    </row>
    <row r="10541" spans="5:15" x14ac:dyDescent="0.25">
      <c r="G10541" s="5"/>
      <c r="I10541" s="2"/>
      <c r="J10541" s="2"/>
      <c r="K10541" s="2"/>
      <c r="L10541" s="2"/>
      <c r="M10541" s="2"/>
      <c r="N10541" s="2"/>
      <c r="O10541" s="2"/>
    </row>
    <row r="10542" spans="5:15" x14ac:dyDescent="0.25">
      <c r="G10542" s="5"/>
      <c r="H10542" s="2"/>
      <c r="I10542" s="2"/>
      <c r="J10542" s="2"/>
      <c r="K10542" s="2"/>
      <c r="L10542" s="2"/>
      <c r="M10542" s="2"/>
      <c r="N10542" s="2"/>
      <c r="O10542" s="2"/>
    </row>
    <row r="10543" spans="5:15" x14ac:dyDescent="0.25">
      <c r="E10543" s="2"/>
      <c r="G10543" s="5"/>
      <c r="H10543" s="2"/>
      <c r="I10543" s="2"/>
      <c r="J10543" s="2"/>
      <c r="K10543" s="2"/>
      <c r="L10543" s="2"/>
      <c r="M10543" s="2"/>
      <c r="N10543" s="2"/>
      <c r="O10543" s="2"/>
    </row>
    <row r="10546" spans="5:15" x14ac:dyDescent="0.25">
      <c r="E10546" s="2"/>
      <c r="F10546" s="2"/>
      <c r="G10546" s="5"/>
      <c r="H10546" s="2"/>
      <c r="I10546" s="2"/>
      <c r="J10546" s="2"/>
      <c r="K10546" s="2"/>
      <c r="L10546" s="2"/>
      <c r="M10546" s="2"/>
      <c r="N10546" s="2"/>
      <c r="O10546" s="2"/>
    </row>
    <row r="10547" spans="5:15" x14ac:dyDescent="0.25">
      <c r="E10547" s="2"/>
      <c r="F10547" s="2"/>
      <c r="G10547" s="5"/>
      <c r="H10547" s="2"/>
      <c r="I10547" s="2"/>
      <c r="J10547" s="2"/>
      <c r="K10547" s="2"/>
      <c r="L10547" s="2"/>
      <c r="M10547" s="2"/>
      <c r="N10547" s="2"/>
      <c r="O10547" s="2"/>
    </row>
    <row r="10550" spans="5:15" x14ac:dyDescent="0.25">
      <c r="E10550" s="2"/>
      <c r="F10550" s="2"/>
      <c r="G10550" s="5"/>
      <c r="H10550" s="2"/>
      <c r="I10550" s="2"/>
      <c r="J10550" s="2"/>
      <c r="K10550" s="2"/>
      <c r="L10550" s="2"/>
      <c r="M10550" s="2"/>
      <c r="N10550" s="2"/>
      <c r="O10550" s="2"/>
    </row>
    <row r="10551" spans="5:15" x14ac:dyDescent="0.25">
      <c r="I10551" s="2"/>
      <c r="J10551" s="2"/>
      <c r="K10551" s="2"/>
      <c r="L10551" s="2"/>
      <c r="M10551" s="2"/>
      <c r="N10551" s="2"/>
      <c r="O10551" s="2"/>
    </row>
    <row r="10552" spans="5:15" x14ac:dyDescent="0.25">
      <c r="I10552" s="2"/>
      <c r="J10552" s="2"/>
      <c r="K10552" s="2"/>
      <c r="L10552" s="2"/>
      <c r="M10552" s="2"/>
      <c r="N10552" s="2"/>
      <c r="O10552" s="2"/>
    </row>
    <row r="10553" spans="5:15" x14ac:dyDescent="0.25">
      <c r="F10553" s="2"/>
      <c r="G10553" s="5"/>
      <c r="H10553" s="2"/>
      <c r="I10553" s="2"/>
      <c r="J10553" s="2"/>
      <c r="K10553" s="2"/>
      <c r="L10553" s="2"/>
      <c r="M10553" s="2"/>
      <c r="N10553" s="2"/>
      <c r="O10553" s="2"/>
    </row>
    <row r="10554" spans="5:15" x14ac:dyDescent="0.25">
      <c r="E10554" s="2"/>
      <c r="F10554" s="2"/>
      <c r="G10554" s="5"/>
      <c r="H10554" s="2"/>
      <c r="I10554" s="2"/>
      <c r="J10554" s="2"/>
      <c r="K10554" s="2"/>
      <c r="L10554" s="2"/>
      <c r="M10554" s="2"/>
      <c r="N10554" s="2"/>
      <c r="O10554" s="2"/>
    </row>
    <row r="10555" spans="5:15" x14ac:dyDescent="0.25">
      <c r="E10555" s="2"/>
      <c r="F10555" s="2"/>
      <c r="G10555" s="5"/>
      <c r="H10555" s="2"/>
      <c r="I10555" s="2"/>
      <c r="J10555" s="2"/>
      <c r="K10555" s="2"/>
      <c r="L10555" s="2"/>
      <c r="M10555" s="2"/>
      <c r="N10555" s="2"/>
      <c r="O10555" s="2"/>
    </row>
    <row r="10556" spans="5:15" x14ac:dyDescent="0.25">
      <c r="F10556" s="2"/>
      <c r="G10556" s="5"/>
      <c r="H10556" s="2"/>
      <c r="I10556" s="2"/>
      <c r="J10556" s="2"/>
      <c r="K10556" s="2"/>
      <c r="L10556" s="2"/>
      <c r="M10556" s="2"/>
      <c r="N10556" s="2"/>
      <c r="O10556" s="2"/>
    </row>
    <row r="10558" spans="5:15" x14ac:dyDescent="0.25">
      <c r="E10558" s="2"/>
      <c r="F10558" s="2"/>
      <c r="G10558" s="5"/>
      <c r="H10558" s="2"/>
      <c r="I10558" s="2"/>
      <c r="J10558" s="2"/>
      <c r="K10558" s="2"/>
      <c r="L10558" s="2"/>
      <c r="M10558" s="2"/>
      <c r="N10558" s="2"/>
      <c r="O10558" s="2"/>
    </row>
    <row r="10559" spans="5:15" x14ac:dyDescent="0.25">
      <c r="E10559" s="2"/>
      <c r="F10559" s="2"/>
      <c r="G10559" s="5"/>
      <c r="H10559" s="2"/>
      <c r="I10559" s="2"/>
      <c r="J10559" s="2"/>
      <c r="K10559" s="2"/>
      <c r="L10559" s="2"/>
      <c r="M10559" s="2"/>
      <c r="N10559" s="2"/>
      <c r="O10559" s="2"/>
    </row>
    <row r="10560" spans="5:15" x14ac:dyDescent="0.25">
      <c r="E10560" s="2"/>
      <c r="F10560" s="2"/>
      <c r="G10560" s="5"/>
      <c r="H10560" s="2"/>
      <c r="I10560" s="2"/>
      <c r="J10560" s="2"/>
      <c r="K10560" s="2"/>
      <c r="L10560" s="2"/>
      <c r="M10560" s="2"/>
      <c r="N10560" s="2"/>
      <c r="O10560" s="2"/>
    </row>
    <row r="10562" spans="5:15" x14ac:dyDescent="0.25">
      <c r="E10562" s="2"/>
      <c r="F10562" s="2"/>
      <c r="G10562" s="5"/>
      <c r="H10562" s="2"/>
      <c r="I10562" s="2"/>
      <c r="J10562" s="2"/>
      <c r="K10562" s="2"/>
      <c r="L10562" s="2"/>
      <c r="M10562" s="2"/>
      <c r="N10562" s="2"/>
      <c r="O10562" s="2"/>
    </row>
    <row r="10563" spans="5:15" x14ac:dyDescent="0.25">
      <c r="E10563" s="2"/>
      <c r="F10563" s="2"/>
      <c r="G10563" s="5"/>
      <c r="H10563" s="2"/>
      <c r="I10563" s="2"/>
      <c r="J10563" s="2"/>
      <c r="K10563" s="2"/>
      <c r="L10563" s="2"/>
      <c r="M10563" s="2"/>
      <c r="N10563" s="2"/>
      <c r="O10563" s="2"/>
    </row>
    <row r="10564" spans="5:15" x14ac:dyDescent="0.25">
      <c r="E10564" s="2"/>
      <c r="F10564" s="2"/>
      <c r="G10564" s="5"/>
      <c r="H10564" s="2"/>
      <c r="I10564" s="2"/>
      <c r="J10564" s="2"/>
      <c r="K10564" s="2"/>
      <c r="L10564" s="2"/>
      <c r="M10564" s="2"/>
      <c r="N10564" s="2"/>
      <c r="O10564" s="2"/>
    </row>
    <row r="10565" spans="5:15" x14ac:dyDescent="0.25">
      <c r="E10565" s="2"/>
      <c r="F10565" s="2"/>
      <c r="G10565" s="5"/>
      <c r="H10565" s="2"/>
      <c r="I10565" s="2"/>
      <c r="J10565" s="2"/>
      <c r="K10565" s="2"/>
      <c r="L10565" s="2"/>
      <c r="M10565" s="2"/>
      <c r="N10565" s="2"/>
      <c r="O10565" s="2"/>
    </row>
    <row r="10566" spans="5:15" x14ac:dyDescent="0.25">
      <c r="E10566" s="2"/>
      <c r="F10566" s="2"/>
      <c r="G10566" s="5"/>
      <c r="H10566" s="2"/>
      <c r="I10566" s="2"/>
      <c r="J10566" s="2"/>
      <c r="K10566" s="2"/>
      <c r="L10566" s="2"/>
      <c r="M10566" s="2"/>
      <c r="N10566" s="2"/>
      <c r="O10566" s="2"/>
    </row>
    <row r="10567" spans="5:15" x14ac:dyDescent="0.25">
      <c r="E10567" s="2"/>
      <c r="F10567" s="2"/>
      <c r="G10567" s="5"/>
      <c r="H10567" s="2"/>
      <c r="I10567" s="2"/>
      <c r="J10567" s="2"/>
      <c r="K10567" s="2"/>
      <c r="L10567" s="2"/>
      <c r="M10567" s="2"/>
      <c r="N10567" s="2"/>
      <c r="O10567" s="2"/>
    </row>
    <row r="10568" spans="5:15" x14ac:dyDescent="0.25">
      <c r="G10568" s="5"/>
      <c r="H10568" s="2"/>
      <c r="I10568" s="2"/>
      <c r="J10568" s="2"/>
      <c r="K10568" s="2"/>
      <c r="L10568" s="2"/>
      <c r="M10568" s="2"/>
      <c r="N10568" s="2"/>
      <c r="O10568" s="2"/>
    </row>
    <row r="10570" spans="5:15" x14ac:dyDescent="0.25">
      <c r="E10570" s="2"/>
      <c r="F10570" s="2"/>
      <c r="G10570" s="5"/>
      <c r="H10570" s="2"/>
      <c r="I10570" s="2"/>
      <c r="J10570" s="2"/>
      <c r="K10570" s="2"/>
      <c r="L10570" s="2"/>
      <c r="M10570" s="2"/>
      <c r="N10570" s="2"/>
      <c r="O10570" s="2"/>
    </row>
    <row r="10571" spans="5:15" x14ac:dyDescent="0.25">
      <c r="E10571" s="2"/>
      <c r="F10571" s="2"/>
      <c r="G10571" s="5"/>
      <c r="H10571" s="2"/>
      <c r="I10571" s="2"/>
      <c r="J10571" s="2"/>
      <c r="K10571" s="2"/>
      <c r="L10571" s="2"/>
      <c r="M10571" s="2"/>
      <c r="N10571" s="2"/>
      <c r="O10571" s="2"/>
    </row>
    <row r="10572" spans="5:15" x14ac:dyDescent="0.25">
      <c r="E10572" s="2"/>
      <c r="F10572" s="2"/>
      <c r="G10572" s="5"/>
      <c r="H10572" s="2"/>
      <c r="I10572" s="2"/>
      <c r="J10572" s="2"/>
      <c r="K10572" s="2"/>
      <c r="L10572" s="2"/>
      <c r="M10572" s="2"/>
      <c r="N10572" s="2"/>
      <c r="O10572" s="2"/>
    </row>
    <row r="10573" spans="5:15" x14ac:dyDescent="0.25">
      <c r="H10573" s="2"/>
      <c r="I10573" s="2"/>
      <c r="J10573" s="2"/>
      <c r="K10573" s="2"/>
      <c r="L10573" s="2"/>
      <c r="M10573" s="2"/>
      <c r="N10573" s="2"/>
      <c r="O10573" s="2"/>
    </row>
    <row r="10574" spans="5:15" x14ac:dyDescent="0.25">
      <c r="E10574" s="2"/>
      <c r="F10574" s="2"/>
      <c r="G10574" s="5"/>
      <c r="H10574" s="2"/>
      <c r="I10574" s="2"/>
      <c r="J10574" s="2"/>
      <c r="K10574" s="2"/>
      <c r="L10574" s="2"/>
      <c r="M10574" s="2"/>
      <c r="N10574" s="2"/>
      <c r="O10574" s="2"/>
    </row>
    <row r="10575" spans="5:15" x14ac:dyDescent="0.25">
      <c r="E10575" s="2"/>
      <c r="F10575" s="2"/>
      <c r="G10575" s="5"/>
      <c r="H10575" s="2"/>
      <c r="I10575" s="2"/>
      <c r="J10575" s="2"/>
      <c r="K10575" s="2"/>
      <c r="L10575" s="2"/>
      <c r="M10575" s="2"/>
      <c r="N10575" s="2"/>
      <c r="O10575" s="2"/>
    </row>
    <row r="10576" spans="5:15" x14ac:dyDescent="0.25">
      <c r="E10576" s="2"/>
      <c r="F10576" s="2"/>
      <c r="G10576" s="5"/>
      <c r="H10576" s="2"/>
      <c r="I10576" s="2"/>
      <c r="J10576" s="2"/>
      <c r="K10576" s="2"/>
      <c r="L10576" s="2"/>
      <c r="M10576" s="2"/>
      <c r="N10576" s="2"/>
      <c r="O10576" s="2"/>
    </row>
    <row r="10577" spans="5:15" x14ac:dyDescent="0.25">
      <c r="E10577" s="2"/>
      <c r="F10577" s="2"/>
      <c r="G10577" s="5"/>
      <c r="H10577" s="2"/>
      <c r="I10577" s="2"/>
      <c r="J10577" s="2"/>
      <c r="K10577" s="2"/>
      <c r="L10577" s="2"/>
      <c r="M10577" s="2"/>
      <c r="N10577" s="2"/>
      <c r="O10577" s="2"/>
    </row>
    <row r="10578" spans="5:15" x14ac:dyDescent="0.25">
      <c r="E10578" s="2"/>
      <c r="F10578" s="2"/>
      <c r="G10578" s="5"/>
      <c r="H10578" s="2"/>
      <c r="I10578" s="2"/>
      <c r="J10578" s="2"/>
      <c r="K10578" s="2"/>
      <c r="L10578" s="2"/>
      <c r="M10578" s="2"/>
      <c r="N10578" s="2"/>
      <c r="O10578" s="2"/>
    </row>
    <row r="10579" spans="5:15" x14ac:dyDescent="0.25">
      <c r="E10579" s="2"/>
      <c r="F10579" s="2"/>
      <c r="G10579" s="5"/>
      <c r="H10579" s="2"/>
      <c r="I10579" s="2"/>
      <c r="J10579" s="2"/>
      <c r="K10579" s="2"/>
      <c r="L10579" s="2"/>
      <c r="M10579" s="2"/>
      <c r="N10579" s="2"/>
      <c r="O10579" s="2"/>
    </row>
    <row r="10581" spans="5:15" x14ac:dyDescent="0.25">
      <c r="E10581" s="2"/>
      <c r="F10581" s="2"/>
      <c r="G10581" s="5"/>
      <c r="H10581" s="2"/>
      <c r="I10581" s="2"/>
      <c r="J10581" s="2"/>
      <c r="K10581" s="2"/>
      <c r="L10581" s="2"/>
      <c r="M10581" s="2"/>
      <c r="N10581" s="2"/>
      <c r="O10581" s="2"/>
    </row>
    <row r="10582" spans="5:15" x14ac:dyDescent="0.25">
      <c r="E10582" s="2"/>
      <c r="F10582" s="2"/>
      <c r="G10582" s="5"/>
      <c r="H10582" s="2"/>
      <c r="I10582" s="2"/>
      <c r="J10582" s="2"/>
      <c r="K10582" s="2"/>
      <c r="L10582" s="2"/>
      <c r="M10582" s="2"/>
      <c r="N10582" s="2"/>
      <c r="O10582" s="2"/>
    </row>
    <row r="10583" spans="5:15" x14ac:dyDescent="0.25">
      <c r="E10583" s="2"/>
      <c r="F10583" s="2"/>
      <c r="G10583" s="5"/>
      <c r="H10583" s="2"/>
      <c r="I10583" s="2"/>
      <c r="J10583" s="2"/>
      <c r="K10583" s="2"/>
      <c r="L10583" s="2"/>
      <c r="M10583" s="2"/>
      <c r="N10583" s="2"/>
      <c r="O10583" s="2"/>
    </row>
    <row r="10584" spans="5:15" x14ac:dyDescent="0.25">
      <c r="E10584" s="2"/>
      <c r="F10584" s="2"/>
      <c r="G10584" s="5"/>
      <c r="H10584" s="2"/>
      <c r="I10584" s="2"/>
      <c r="J10584" s="2"/>
      <c r="K10584" s="2"/>
      <c r="L10584" s="2"/>
      <c r="M10584" s="2"/>
      <c r="N10584" s="2"/>
      <c r="O10584" s="2"/>
    </row>
    <row r="10585" spans="5:15" x14ac:dyDescent="0.25">
      <c r="E10585" s="2"/>
      <c r="F10585" s="2"/>
      <c r="G10585" s="5"/>
      <c r="H10585" s="2"/>
      <c r="I10585" s="2"/>
      <c r="J10585" s="2"/>
      <c r="K10585" s="2"/>
      <c r="L10585" s="2"/>
      <c r="M10585" s="2"/>
      <c r="N10585" s="2"/>
      <c r="O10585" s="2"/>
    </row>
    <row r="10586" spans="5:15" x14ac:dyDescent="0.25">
      <c r="E10586" s="2"/>
      <c r="F10586" s="2"/>
      <c r="G10586" s="5"/>
      <c r="H10586" s="2"/>
      <c r="I10586" s="2"/>
      <c r="J10586" s="2"/>
      <c r="K10586" s="2"/>
      <c r="L10586" s="2"/>
      <c r="M10586" s="2"/>
      <c r="N10586" s="2"/>
      <c r="O10586" s="2"/>
    </row>
    <row r="10587" spans="5:15" x14ac:dyDescent="0.25">
      <c r="E10587" s="2"/>
      <c r="F10587" s="2"/>
      <c r="G10587" s="5"/>
      <c r="H10587" s="2"/>
      <c r="I10587" s="2"/>
      <c r="J10587" s="2"/>
      <c r="K10587" s="2"/>
      <c r="L10587" s="2"/>
      <c r="M10587" s="2"/>
      <c r="N10587" s="2"/>
      <c r="O10587" s="2"/>
    </row>
    <row r="10588" spans="5:15" x14ac:dyDescent="0.25">
      <c r="E10588" s="2"/>
      <c r="F10588" s="2"/>
      <c r="G10588" s="5"/>
      <c r="H10588" s="2"/>
      <c r="I10588" s="2"/>
      <c r="J10588" s="2"/>
      <c r="K10588" s="2"/>
      <c r="L10588" s="2"/>
      <c r="M10588" s="2"/>
      <c r="N10588" s="2"/>
      <c r="O10588" s="2"/>
    </row>
    <row r="10589" spans="5:15" x14ac:dyDescent="0.25">
      <c r="H10589" s="2"/>
      <c r="I10589" s="2"/>
      <c r="J10589" s="2"/>
      <c r="K10589" s="2"/>
      <c r="L10589" s="2"/>
      <c r="M10589" s="2"/>
      <c r="N10589" s="2"/>
      <c r="O10589" s="2"/>
    </row>
    <row r="10592" spans="5:15" x14ac:dyDescent="0.25">
      <c r="E10592" s="2"/>
      <c r="F10592" s="2"/>
      <c r="G10592" s="5"/>
      <c r="H10592" s="2"/>
      <c r="I10592" s="2"/>
      <c r="J10592" s="2"/>
      <c r="K10592" s="2"/>
      <c r="L10592" s="2"/>
      <c r="M10592" s="2"/>
      <c r="N10592" s="2"/>
      <c r="O10592" s="2"/>
    </row>
    <row r="10593" spans="5:15" x14ac:dyDescent="0.25">
      <c r="E10593" s="2"/>
      <c r="F10593" s="2"/>
      <c r="G10593" s="5"/>
      <c r="H10593" s="2"/>
      <c r="I10593" s="2"/>
      <c r="J10593" s="2"/>
      <c r="K10593" s="2"/>
      <c r="L10593" s="2"/>
      <c r="M10593" s="2"/>
      <c r="N10593" s="2"/>
      <c r="O10593" s="2"/>
    </row>
    <row r="10596" spans="5:15" x14ac:dyDescent="0.25">
      <c r="E10596" s="2"/>
      <c r="F10596" s="2"/>
      <c r="G10596" s="5"/>
      <c r="H10596" s="2"/>
      <c r="I10596" s="2"/>
      <c r="J10596" s="2"/>
      <c r="K10596" s="2"/>
      <c r="L10596" s="2"/>
      <c r="M10596" s="2"/>
      <c r="N10596" s="2"/>
      <c r="O10596" s="2"/>
    </row>
    <row r="10597" spans="5:15" x14ac:dyDescent="0.25">
      <c r="F10597" s="2"/>
      <c r="G10597" s="5"/>
      <c r="I10597" s="2"/>
      <c r="J10597" s="2"/>
      <c r="K10597" s="2"/>
    </row>
    <row r="10598" spans="5:15" x14ac:dyDescent="0.25">
      <c r="E10598" s="2"/>
      <c r="F10598" s="2"/>
      <c r="G10598" s="5"/>
      <c r="H10598" s="2"/>
      <c r="I10598" s="2"/>
      <c r="J10598" s="2"/>
      <c r="K10598" s="2"/>
      <c r="L10598" s="2"/>
      <c r="M10598" s="2"/>
      <c r="N10598" s="2"/>
      <c r="O10598" s="2"/>
    </row>
    <row r="10599" spans="5:15" x14ac:dyDescent="0.25">
      <c r="F10599" s="2"/>
      <c r="G10599" s="5"/>
      <c r="H10599" s="2"/>
      <c r="I10599" s="2"/>
      <c r="J10599" s="2"/>
      <c r="K10599" s="2"/>
      <c r="L10599" s="2"/>
      <c r="M10599" s="2"/>
      <c r="N10599" s="2"/>
      <c r="O10599" s="2"/>
    </row>
    <row r="10600" spans="5:15" x14ac:dyDescent="0.25">
      <c r="E10600" s="2"/>
      <c r="F10600" s="2"/>
      <c r="G10600" s="5"/>
      <c r="H10600" s="2"/>
      <c r="I10600" s="2"/>
      <c r="J10600" s="2"/>
      <c r="K10600" s="2"/>
      <c r="L10600" s="2"/>
      <c r="M10600" s="2"/>
      <c r="N10600" s="2"/>
      <c r="O10600" s="2"/>
    </row>
    <row r="10603" spans="5:15" x14ac:dyDescent="0.25">
      <c r="E10603" s="2"/>
      <c r="F10603" s="2"/>
      <c r="G10603" s="5"/>
      <c r="H10603" s="2"/>
      <c r="I10603" s="2"/>
      <c r="J10603" s="2"/>
      <c r="K10603" s="2"/>
      <c r="L10603" s="2"/>
      <c r="M10603" s="2"/>
      <c r="N10603" s="2"/>
      <c r="O10603" s="2"/>
    </row>
    <row r="10604" spans="5:15" x14ac:dyDescent="0.25">
      <c r="E10604" s="2"/>
      <c r="F10604" s="2"/>
      <c r="G10604" s="5"/>
      <c r="H10604" s="2"/>
      <c r="I10604" s="2"/>
      <c r="J10604" s="2"/>
      <c r="K10604" s="2"/>
      <c r="L10604" s="2"/>
      <c r="M10604" s="2"/>
      <c r="N10604" s="2"/>
      <c r="O10604" s="2"/>
    </row>
    <row r="10605" spans="5:15" x14ac:dyDescent="0.25">
      <c r="E10605" s="2"/>
      <c r="G10605" s="5"/>
      <c r="H10605" s="2"/>
      <c r="I10605" s="2"/>
      <c r="J10605" s="2"/>
      <c r="K10605" s="2"/>
      <c r="L10605" s="2"/>
      <c r="M10605" s="2"/>
      <c r="N10605" s="2"/>
      <c r="O10605" s="2"/>
    </row>
    <row r="10606" spans="5:15" x14ac:dyDescent="0.25">
      <c r="E10606" s="2"/>
      <c r="F10606" s="2"/>
      <c r="G10606" s="5"/>
      <c r="H10606" s="2"/>
      <c r="I10606" s="2"/>
      <c r="J10606" s="2"/>
      <c r="K10606" s="2"/>
      <c r="L10606" s="2"/>
      <c r="M10606" s="2"/>
      <c r="N10606" s="2"/>
      <c r="O10606" s="2"/>
    </row>
    <row r="10607" spans="5:15" x14ac:dyDescent="0.25">
      <c r="E10607" s="2"/>
      <c r="F10607" s="2"/>
      <c r="G10607" s="5"/>
      <c r="H10607" s="2"/>
      <c r="I10607" s="2"/>
      <c r="J10607" s="2"/>
      <c r="K10607" s="2"/>
      <c r="L10607" s="2"/>
      <c r="M10607" s="2"/>
      <c r="N10607" s="2"/>
      <c r="O10607" s="2"/>
    </row>
    <row r="10608" spans="5:15" x14ac:dyDescent="0.25">
      <c r="E10608" s="2"/>
      <c r="G10608" s="5"/>
      <c r="H10608" s="2"/>
      <c r="I10608" s="2"/>
      <c r="J10608" s="2"/>
      <c r="K10608" s="2"/>
      <c r="L10608" s="2"/>
      <c r="M10608" s="2"/>
      <c r="N10608" s="2"/>
      <c r="O10608" s="2"/>
    </row>
    <row r="10609" spans="5:15" x14ac:dyDescent="0.25">
      <c r="E10609" s="2"/>
      <c r="G10609" s="5"/>
      <c r="H10609" s="2"/>
      <c r="I10609" s="2"/>
      <c r="J10609" s="2"/>
      <c r="K10609" s="2"/>
      <c r="L10609" s="2"/>
      <c r="M10609" s="2"/>
      <c r="N10609" s="2"/>
      <c r="O10609" s="2"/>
    </row>
    <row r="10610" spans="5:15" x14ac:dyDescent="0.25">
      <c r="E10610" s="2"/>
      <c r="F10610" s="2"/>
      <c r="G10610" s="5"/>
      <c r="H10610" s="2"/>
      <c r="I10610" s="2"/>
      <c r="J10610" s="2"/>
      <c r="K10610" s="2"/>
      <c r="L10610" s="2"/>
      <c r="M10610" s="2"/>
      <c r="N10610" s="2"/>
      <c r="O10610" s="2"/>
    </row>
    <row r="10611" spans="5:15" x14ac:dyDescent="0.25">
      <c r="I10611" s="2"/>
    </row>
    <row r="10612" spans="5:15" x14ac:dyDescent="0.25">
      <c r="I10612" s="2"/>
    </row>
    <row r="10613" spans="5:15" x14ac:dyDescent="0.25">
      <c r="K10613" s="2"/>
    </row>
    <row r="10614" spans="5:15" x14ac:dyDescent="0.25">
      <c r="E10614" s="2"/>
      <c r="F10614" s="2"/>
      <c r="G10614" s="5"/>
      <c r="H10614" s="2"/>
      <c r="I10614" s="2"/>
      <c r="J10614" s="2"/>
      <c r="K10614" s="2"/>
      <c r="L10614" s="2"/>
      <c r="M10614" s="2"/>
      <c r="N10614" s="2"/>
      <c r="O10614" s="2"/>
    </row>
    <row r="10615" spans="5:15" x14ac:dyDescent="0.25">
      <c r="E10615" s="2"/>
      <c r="F10615" s="2"/>
      <c r="G10615" s="5"/>
      <c r="H10615" s="2"/>
      <c r="I10615" s="2"/>
      <c r="J10615" s="2"/>
      <c r="K10615" s="2"/>
      <c r="L10615" s="2"/>
      <c r="M10615" s="2"/>
      <c r="N10615" s="2"/>
      <c r="O10615" s="2"/>
    </row>
    <row r="10616" spans="5:15" x14ac:dyDescent="0.25">
      <c r="E10616" s="2"/>
      <c r="F10616" s="2"/>
      <c r="H10616" s="2"/>
      <c r="I10616" s="2"/>
      <c r="J10616" s="2"/>
      <c r="K10616" s="2"/>
      <c r="L10616" s="2"/>
      <c r="M10616" s="2"/>
      <c r="N10616" s="2"/>
      <c r="O10616" s="2"/>
    </row>
    <row r="10618" spans="5:15" x14ac:dyDescent="0.25">
      <c r="E10618" s="2"/>
      <c r="F10618" s="2"/>
      <c r="G10618" s="5"/>
      <c r="H10618" s="2"/>
      <c r="I10618" s="2"/>
      <c r="J10618" s="2"/>
      <c r="K10618" s="2"/>
      <c r="L10618" s="2"/>
      <c r="M10618" s="2"/>
      <c r="N10618" s="2"/>
      <c r="O10618" s="2"/>
    </row>
    <row r="10619" spans="5:15" x14ac:dyDescent="0.25">
      <c r="F10619" s="2"/>
      <c r="G10619" s="5"/>
      <c r="H10619" s="2"/>
      <c r="I10619" s="2"/>
      <c r="J10619" s="2"/>
      <c r="K10619" s="2"/>
      <c r="L10619" s="2"/>
      <c r="M10619" s="2"/>
      <c r="N10619" s="2"/>
      <c r="O10619" s="2"/>
    </row>
    <row r="10620" spans="5:15" x14ac:dyDescent="0.25">
      <c r="E10620" s="2"/>
      <c r="F10620" s="2"/>
      <c r="G10620" s="5"/>
      <c r="H10620" s="2"/>
      <c r="I10620" s="2"/>
      <c r="J10620" s="2"/>
      <c r="K10620" s="2"/>
      <c r="L10620" s="2"/>
      <c r="M10620" s="2"/>
      <c r="N10620" s="2"/>
      <c r="O10620" s="2"/>
    </row>
    <row r="10621" spans="5:15" x14ac:dyDescent="0.25">
      <c r="I10621" s="2"/>
      <c r="J10621" s="2"/>
      <c r="K10621" s="2"/>
      <c r="L10621" s="2"/>
      <c r="M10621" s="2"/>
      <c r="N10621" s="2"/>
      <c r="O10621" s="2"/>
    </row>
    <row r="10622" spans="5:15" x14ac:dyDescent="0.25">
      <c r="G10622" s="5"/>
      <c r="H10622" s="2"/>
      <c r="I10622" s="2"/>
      <c r="J10622" s="2"/>
      <c r="K10622" s="2"/>
      <c r="L10622" s="2"/>
      <c r="M10622" s="2"/>
      <c r="N10622" s="2"/>
      <c r="O10622" s="2"/>
    </row>
    <row r="10623" spans="5:15" x14ac:dyDescent="0.25">
      <c r="E10623" s="2"/>
      <c r="F10623" s="2"/>
      <c r="G10623" s="5"/>
      <c r="H10623" s="2"/>
      <c r="I10623" s="2"/>
      <c r="J10623" s="2"/>
      <c r="K10623" s="2"/>
      <c r="L10623" s="2"/>
      <c r="M10623" s="2"/>
      <c r="N10623" s="2"/>
      <c r="O10623" s="2"/>
    </row>
    <row r="10624" spans="5:15" x14ac:dyDescent="0.25">
      <c r="E10624" s="2"/>
      <c r="F10624" s="2"/>
      <c r="G10624" s="5"/>
      <c r="H10624" s="2"/>
      <c r="I10624" s="2"/>
      <c r="J10624" s="2"/>
      <c r="K10624" s="2"/>
      <c r="L10624" s="2"/>
      <c r="M10624" s="2"/>
      <c r="N10624" s="2"/>
      <c r="O10624" s="2"/>
    </row>
    <row r="10625" spans="5:15" x14ac:dyDescent="0.25">
      <c r="I10625" s="2"/>
      <c r="J10625" s="2"/>
      <c r="K10625" s="2"/>
      <c r="L10625" s="2"/>
      <c r="M10625" s="2"/>
      <c r="N10625" s="2"/>
      <c r="O10625" s="2"/>
    </row>
    <row r="10626" spans="5:15" x14ac:dyDescent="0.25">
      <c r="J10626" s="2"/>
      <c r="K10626" s="2"/>
      <c r="L10626" s="2"/>
      <c r="M10626" s="2"/>
      <c r="N10626" s="2"/>
      <c r="O10626" s="2"/>
    </row>
    <row r="10627" spans="5:15" x14ac:dyDescent="0.25">
      <c r="F10627" s="2"/>
      <c r="G10627" s="5"/>
      <c r="H10627" s="2"/>
      <c r="I10627" s="2"/>
      <c r="J10627" s="2"/>
      <c r="K10627" s="2"/>
    </row>
    <row r="10628" spans="5:15" x14ac:dyDescent="0.25">
      <c r="F10628" s="2"/>
      <c r="G10628" s="5"/>
      <c r="H10628" s="2"/>
      <c r="I10628" s="2"/>
      <c r="J10628" s="2"/>
      <c r="K10628" s="2"/>
      <c r="L10628" s="2"/>
      <c r="M10628" s="2"/>
      <c r="N10628" s="2"/>
      <c r="O10628" s="2"/>
    </row>
    <row r="10629" spans="5:15" x14ac:dyDescent="0.25">
      <c r="E10629" s="2"/>
      <c r="F10629" s="2"/>
      <c r="G10629" s="5"/>
      <c r="H10629" s="2"/>
      <c r="I10629" s="2"/>
      <c r="J10629" s="2"/>
      <c r="K10629" s="2"/>
      <c r="L10629" s="2"/>
      <c r="M10629" s="2"/>
      <c r="N10629" s="2"/>
      <c r="O10629" s="2"/>
    </row>
    <row r="10631" spans="5:15" x14ac:dyDescent="0.25">
      <c r="E10631" s="2"/>
      <c r="F10631" s="2"/>
      <c r="G10631" s="5"/>
      <c r="H10631" s="2"/>
      <c r="I10631" s="2"/>
      <c r="J10631" s="2"/>
      <c r="K10631" s="2"/>
      <c r="L10631" s="2"/>
      <c r="M10631" s="2"/>
      <c r="N10631" s="2"/>
      <c r="O10631" s="2"/>
    </row>
    <row r="10632" spans="5:15" x14ac:dyDescent="0.25">
      <c r="H10632" s="2"/>
      <c r="I10632" s="2"/>
      <c r="K10632" s="2"/>
      <c r="L10632" s="2"/>
      <c r="M10632" s="2"/>
      <c r="N10632" s="2"/>
      <c r="O10632" s="2"/>
    </row>
    <row r="10633" spans="5:15" x14ac:dyDescent="0.25">
      <c r="E10633" s="2"/>
      <c r="F10633" s="2"/>
      <c r="G10633" s="5"/>
      <c r="H10633" s="2"/>
      <c r="I10633" s="2"/>
      <c r="J10633" s="2"/>
      <c r="K10633" s="2"/>
      <c r="L10633" s="2"/>
      <c r="M10633" s="2"/>
      <c r="N10633" s="2"/>
      <c r="O10633" s="2"/>
    </row>
    <row r="10634" spans="5:15" x14ac:dyDescent="0.25">
      <c r="E10634" s="2"/>
      <c r="F10634" s="2"/>
      <c r="G10634" s="5"/>
      <c r="H10634" s="2"/>
      <c r="I10634" s="2"/>
      <c r="J10634" s="2"/>
      <c r="K10634" s="2"/>
      <c r="L10634" s="2"/>
      <c r="M10634" s="2"/>
      <c r="N10634" s="2"/>
      <c r="O10634" s="2"/>
    </row>
    <row r="10635" spans="5:15" x14ac:dyDescent="0.25">
      <c r="E10635" s="2"/>
      <c r="F10635" s="2"/>
      <c r="G10635" s="5"/>
      <c r="H10635" s="2"/>
      <c r="I10635" s="2"/>
      <c r="J10635" s="2"/>
      <c r="K10635" s="2"/>
      <c r="L10635" s="2"/>
      <c r="M10635" s="2"/>
      <c r="N10635" s="2"/>
      <c r="O10635" s="2"/>
    </row>
    <row r="10636" spans="5:15" x14ac:dyDescent="0.25">
      <c r="E10636" s="2"/>
      <c r="F10636" s="2"/>
      <c r="G10636" s="5"/>
      <c r="H10636" s="2"/>
      <c r="I10636" s="2"/>
      <c r="J10636" s="2"/>
      <c r="K10636" s="2"/>
      <c r="L10636" s="2"/>
      <c r="M10636" s="2"/>
      <c r="N10636" s="2"/>
      <c r="O10636" s="2"/>
    </row>
    <row r="10637" spans="5:15" x14ac:dyDescent="0.25">
      <c r="E10637" s="2"/>
      <c r="F10637" s="2"/>
      <c r="G10637" s="5"/>
      <c r="H10637" s="2"/>
      <c r="I10637" s="2"/>
      <c r="J10637" s="2"/>
      <c r="K10637" s="2"/>
      <c r="L10637" s="2"/>
      <c r="M10637" s="2"/>
      <c r="N10637" s="2"/>
      <c r="O10637" s="2"/>
    </row>
    <row r="10638" spans="5:15" x14ac:dyDescent="0.25">
      <c r="E10638" s="2"/>
      <c r="F10638" s="2"/>
      <c r="G10638" s="5"/>
      <c r="H10638" s="2"/>
      <c r="I10638" s="2"/>
      <c r="J10638" s="2"/>
      <c r="K10638" s="2"/>
      <c r="L10638" s="2"/>
      <c r="M10638" s="2"/>
      <c r="N10638" s="2"/>
      <c r="O10638" s="2"/>
    </row>
    <row r="10640" spans="5:15" x14ac:dyDescent="0.25">
      <c r="E10640" s="2"/>
      <c r="F10640" s="2"/>
      <c r="G10640" s="5"/>
      <c r="H10640" s="2"/>
      <c r="I10640" s="2"/>
      <c r="J10640" s="2"/>
      <c r="K10640" s="2"/>
      <c r="L10640" s="2"/>
      <c r="M10640" s="2"/>
      <c r="N10640" s="2"/>
      <c r="O10640" s="2"/>
    </row>
    <row r="10641" spans="5:15" x14ac:dyDescent="0.25">
      <c r="E10641" s="2"/>
      <c r="F10641" s="2"/>
      <c r="G10641" s="5"/>
      <c r="H10641" s="2"/>
      <c r="I10641" s="2"/>
      <c r="J10641" s="2"/>
      <c r="K10641" s="2"/>
      <c r="L10641" s="2"/>
      <c r="M10641" s="2"/>
      <c r="N10641" s="2"/>
      <c r="O10641" s="2"/>
    </row>
    <row r="10642" spans="5:15" x14ac:dyDescent="0.25">
      <c r="E10642" s="2"/>
      <c r="F10642" s="2"/>
      <c r="G10642" s="5"/>
      <c r="H10642" s="2"/>
      <c r="I10642" s="2"/>
      <c r="J10642" s="2"/>
      <c r="K10642" s="2"/>
      <c r="L10642" s="2"/>
      <c r="M10642" s="2"/>
      <c r="N10642" s="2"/>
      <c r="O10642" s="2"/>
    </row>
    <row r="10643" spans="5:15" x14ac:dyDescent="0.25">
      <c r="E10643" s="2"/>
      <c r="F10643" s="2"/>
      <c r="G10643" s="5"/>
      <c r="H10643" s="2"/>
      <c r="I10643" s="2"/>
      <c r="J10643" s="2"/>
      <c r="K10643" s="2"/>
      <c r="L10643" s="2"/>
      <c r="M10643" s="2"/>
      <c r="N10643" s="2"/>
      <c r="O10643" s="2"/>
    </row>
    <row r="10644" spans="5:15" x14ac:dyDescent="0.25">
      <c r="E10644" s="2"/>
      <c r="F10644" s="2"/>
      <c r="G10644" s="5"/>
      <c r="H10644" s="2"/>
      <c r="I10644" s="2"/>
      <c r="J10644" s="2"/>
      <c r="K10644" s="2"/>
      <c r="L10644" s="2"/>
      <c r="M10644" s="2"/>
      <c r="N10644" s="2"/>
      <c r="O10644" s="2"/>
    </row>
    <row r="10645" spans="5:15" x14ac:dyDescent="0.25">
      <c r="E10645" s="2"/>
      <c r="F10645" s="2"/>
      <c r="G10645" s="5"/>
      <c r="H10645" s="2"/>
      <c r="I10645" s="2"/>
      <c r="J10645" s="2"/>
      <c r="K10645" s="2"/>
      <c r="L10645" s="2"/>
      <c r="M10645" s="2"/>
      <c r="N10645" s="2"/>
      <c r="O10645" s="2"/>
    </row>
    <row r="10646" spans="5:15" x14ac:dyDescent="0.25">
      <c r="E10646" s="2"/>
      <c r="F10646" s="2"/>
      <c r="G10646" s="5"/>
      <c r="H10646" s="2"/>
      <c r="I10646" s="2"/>
      <c r="J10646" s="2"/>
      <c r="K10646" s="2"/>
      <c r="L10646" s="2"/>
      <c r="M10646" s="2"/>
      <c r="N10646" s="2"/>
      <c r="O10646" s="2"/>
    </row>
    <row r="10647" spans="5:15" x14ac:dyDescent="0.25">
      <c r="E10647" s="2"/>
      <c r="F10647" s="2"/>
      <c r="G10647" s="5"/>
      <c r="H10647" s="2"/>
      <c r="I10647" s="2"/>
      <c r="J10647" s="2"/>
      <c r="K10647" s="2"/>
      <c r="L10647" s="2"/>
      <c r="M10647" s="2"/>
      <c r="N10647" s="2"/>
      <c r="O10647" s="2"/>
    </row>
    <row r="10648" spans="5:15" x14ac:dyDescent="0.25">
      <c r="E10648" s="2"/>
      <c r="F10648" s="2"/>
      <c r="G10648" s="5"/>
      <c r="H10648" s="2"/>
      <c r="I10648" s="2"/>
      <c r="J10648" s="2"/>
      <c r="K10648" s="2"/>
      <c r="L10648" s="2"/>
      <c r="M10648" s="2"/>
      <c r="N10648" s="2"/>
      <c r="O10648" s="2"/>
    </row>
    <row r="10649" spans="5:15" x14ac:dyDescent="0.25">
      <c r="E10649" s="2"/>
      <c r="F10649" s="2"/>
      <c r="G10649" s="5"/>
      <c r="H10649" s="2"/>
      <c r="I10649" s="2"/>
      <c r="J10649" s="2"/>
      <c r="K10649" s="2"/>
      <c r="L10649" s="2"/>
      <c r="M10649" s="2"/>
      <c r="N10649" s="2"/>
      <c r="O10649" s="2"/>
    </row>
    <row r="10650" spans="5:15" x14ac:dyDescent="0.25">
      <c r="E10650" s="2"/>
      <c r="F10650" s="2"/>
      <c r="G10650" s="5"/>
      <c r="H10650" s="2"/>
      <c r="I10650" s="2"/>
      <c r="J10650" s="2"/>
      <c r="K10650" s="2"/>
      <c r="L10650" s="2"/>
      <c r="M10650" s="2"/>
      <c r="N10650" s="2"/>
      <c r="O10650" s="2"/>
    </row>
    <row r="10651" spans="5:15" x14ac:dyDescent="0.25">
      <c r="E10651" s="2"/>
    </row>
    <row r="10653" spans="5:15" x14ac:dyDescent="0.25">
      <c r="E10653" s="2"/>
    </row>
    <row r="10655" spans="5:15" x14ac:dyDescent="0.25">
      <c r="E10655" s="2"/>
      <c r="F10655" s="2"/>
      <c r="G10655" s="5"/>
      <c r="H10655" s="2"/>
      <c r="I10655" s="2"/>
      <c r="J10655" s="2"/>
      <c r="K10655" s="2"/>
      <c r="L10655" s="2"/>
      <c r="M10655" s="2"/>
      <c r="N10655" s="2"/>
      <c r="O10655" s="2"/>
    </row>
    <row r="10656" spans="5:15" x14ac:dyDescent="0.25">
      <c r="N10656" s="2"/>
      <c r="O10656" s="2"/>
    </row>
    <row r="10657" spans="5:15" x14ac:dyDescent="0.25">
      <c r="E10657" s="2"/>
      <c r="F10657" s="2"/>
      <c r="G10657" s="5"/>
      <c r="H10657" s="2"/>
      <c r="I10657" s="2"/>
      <c r="J10657" s="2"/>
      <c r="K10657" s="2"/>
      <c r="L10657" s="2"/>
      <c r="M10657" s="2"/>
      <c r="N10657" s="2"/>
      <c r="O10657" s="2"/>
    </row>
    <row r="10658" spans="5:15" x14ac:dyDescent="0.25">
      <c r="F10658" s="2"/>
      <c r="G10658" s="5"/>
      <c r="H10658" s="2"/>
      <c r="I10658" s="2"/>
      <c r="J10658" s="2"/>
      <c r="K10658" s="2"/>
      <c r="L10658" s="2"/>
      <c r="M10658" s="2"/>
      <c r="N10658" s="2"/>
      <c r="O10658" s="2"/>
    </row>
    <row r="10659" spans="5:15" x14ac:dyDescent="0.25">
      <c r="E10659" s="2"/>
      <c r="F10659" s="2"/>
      <c r="G10659" s="5"/>
      <c r="H10659" s="2"/>
      <c r="I10659" s="2"/>
      <c r="J10659" s="2"/>
      <c r="K10659" s="2"/>
      <c r="L10659" s="2"/>
      <c r="M10659" s="2"/>
      <c r="N10659" s="2"/>
      <c r="O10659" s="2"/>
    </row>
    <row r="10660" spans="5:15" x14ac:dyDescent="0.25">
      <c r="E10660" s="2"/>
      <c r="F10660" s="2"/>
      <c r="G10660" s="5"/>
      <c r="H10660" s="2"/>
      <c r="I10660" s="2"/>
      <c r="J10660" s="2"/>
      <c r="K10660" s="2"/>
      <c r="L10660" s="2"/>
      <c r="M10660" s="2"/>
      <c r="N10660" s="2"/>
      <c r="O10660" s="2"/>
    </row>
    <row r="10661" spans="5:15" x14ac:dyDescent="0.25">
      <c r="E10661" s="2"/>
      <c r="F10661" s="2"/>
      <c r="G10661" s="5"/>
      <c r="H10661" s="2"/>
      <c r="I10661" s="2"/>
      <c r="J10661" s="2"/>
      <c r="K10661" s="2"/>
      <c r="L10661" s="2"/>
      <c r="M10661" s="2"/>
      <c r="N10661" s="2"/>
      <c r="O10661" s="2"/>
    </row>
    <row r="10662" spans="5:15" x14ac:dyDescent="0.25">
      <c r="E10662" s="2"/>
      <c r="F10662" s="2"/>
      <c r="G10662" s="5"/>
      <c r="H10662" s="2"/>
      <c r="I10662" s="2"/>
      <c r="J10662" s="2"/>
      <c r="K10662" s="2"/>
      <c r="L10662" s="2"/>
      <c r="M10662" s="2"/>
      <c r="N10662" s="2"/>
      <c r="O10662" s="2"/>
    </row>
    <row r="10663" spans="5:15" x14ac:dyDescent="0.25">
      <c r="E10663" s="2"/>
      <c r="F10663" s="2"/>
      <c r="G10663" s="5"/>
      <c r="H10663" s="2"/>
      <c r="I10663" s="2"/>
      <c r="J10663" s="2"/>
      <c r="K10663" s="2"/>
      <c r="L10663" s="2"/>
      <c r="M10663" s="2"/>
      <c r="N10663" s="2"/>
      <c r="O10663" s="2"/>
    </row>
    <row r="10664" spans="5:15" x14ac:dyDescent="0.25">
      <c r="E10664" s="2"/>
      <c r="F10664" s="2"/>
      <c r="G10664" s="5"/>
      <c r="H10664" s="2"/>
      <c r="I10664" s="2"/>
      <c r="J10664" s="2"/>
      <c r="K10664" s="2"/>
      <c r="L10664" s="2"/>
      <c r="M10664" s="2"/>
      <c r="N10664" s="2"/>
      <c r="O10664" s="2"/>
    </row>
    <row r="10665" spans="5:15" x14ac:dyDescent="0.25">
      <c r="E10665" s="2"/>
      <c r="F10665" s="2"/>
      <c r="G10665" s="5"/>
      <c r="H10665" s="2"/>
      <c r="I10665" s="2"/>
      <c r="J10665" s="2"/>
      <c r="K10665" s="2"/>
      <c r="L10665" s="2"/>
      <c r="M10665" s="2"/>
      <c r="N10665" s="2"/>
      <c r="O10665" s="2"/>
    </row>
    <row r="10666" spans="5:15" x14ac:dyDescent="0.25">
      <c r="E10666" s="2"/>
      <c r="F10666" s="2"/>
      <c r="G10666" s="5"/>
      <c r="H10666" s="2"/>
      <c r="I10666" s="2"/>
      <c r="J10666" s="2"/>
      <c r="K10666" s="2"/>
      <c r="L10666" s="2"/>
      <c r="M10666" s="2"/>
      <c r="N10666" s="2"/>
      <c r="O10666" s="2"/>
    </row>
    <row r="10667" spans="5:15" x14ac:dyDescent="0.25">
      <c r="E10667" s="2"/>
      <c r="F10667" s="2"/>
      <c r="G10667" s="5"/>
      <c r="H10667" s="2"/>
      <c r="I10667" s="2"/>
      <c r="J10667" s="2"/>
      <c r="K10667" s="2"/>
      <c r="L10667" s="2"/>
      <c r="M10667" s="2"/>
      <c r="N10667" s="2"/>
      <c r="O10667" s="2"/>
    </row>
    <row r="10669" spans="5:15" x14ac:dyDescent="0.25">
      <c r="E10669" s="2"/>
      <c r="F10669" s="2"/>
      <c r="G10669" s="5"/>
      <c r="H10669" s="2"/>
      <c r="I10669" s="2"/>
      <c r="J10669" s="2"/>
      <c r="K10669" s="2"/>
      <c r="L10669" s="2"/>
      <c r="M10669" s="2"/>
      <c r="N10669" s="2"/>
      <c r="O10669" s="2"/>
    </row>
    <row r="10670" spans="5:15" x14ac:dyDescent="0.25">
      <c r="E10670" s="2"/>
      <c r="F10670" s="2"/>
      <c r="G10670" s="5"/>
      <c r="H10670" s="2"/>
      <c r="I10670" s="2"/>
      <c r="J10670" s="2"/>
      <c r="K10670" s="2"/>
      <c r="L10670" s="2"/>
      <c r="M10670" s="2"/>
      <c r="N10670" s="2"/>
      <c r="O10670" s="2"/>
    </row>
    <row r="10671" spans="5:15" x14ac:dyDescent="0.25">
      <c r="E10671" s="2"/>
      <c r="F10671" s="2"/>
      <c r="G10671" s="5"/>
      <c r="H10671" s="2"/>
      <c r="I10671" s="2"/>
      <c r="J10671" s="2"/>
      <c r="K10671" s="2"/>
      <c r="L10671" s="2"/>
      <c r="M10671" s="2"/>
      <c r="N10671" s="2"/>
      <c r="O10671" s="2"/>
    </row>
    <row r="10672" spans="5:15" x14ac:dyDescent="0.25">
      <c r="E10672" s="2"/>
      <c r="G10672" s="5"/>
      <c r="H10672" s="2"/>
      <c r="I10672" s="2"/>
      <c r="J10672" s="2"/>
      <c r="K10672" s="2"/>
      <c r="L10672" s="2"/>
      <c r="M10672" s="2"/>
      <c r="N10672" s="2"/>
      <c r="O10672" s="2"/>
    </row>
    <row r="10673" spans="5:15" x14ac:dyDescent="0.25">
      <c r="E10673" s="2"/>
      <c r="F10673" s="2"/>
      <c r="G10673" s="5"/>
      <c r="H10673" s="2"/>
      <c r="I10673" s="2"/>
      <c r="J10673" s="2"/>
      <c r="K10673" s="2"/>
      <c r="L10673" s="2"/>
      <c r="M10673" s="2"/>
      <c r="N10673" s="2"/>
      <c r="O10673" s="2"/>
    </row>
    <row r="10674" spans="5:15" x14ac:dyDescent="0.25">
      <c r="E10674" s="2"/>
      <c r="F10674" s="2"/>
      <c r="G10674" s="5"/>
      <c r="H10674" s="2"/>
      <c r="I10674" s="2"/>
      <c r="J10674" s="2"/>
      <c r="K10674" s="2"/>
      <c r="L10674" s="2"/>
      <c r="M10674" s="2"/>
      <c r="N10674" s="2"/>
      <c r="O10674" s="2"/>
    </row>
    <row r="10675" spans="5:15" x14ac:dyDescent="0.25">
      <c r="E10675" s="2"/>
      <c r="F10675" s="2"/>
      <c r="G10675" s="5"/>
      <c r="H10675" s="2"/>
      <c r="I10675" s="2"/>
      <c r="J10675" s="2"/>
      <c r="K10675" s="2"/>
      <c r="L10675" s="2"/>
      <c r="M10675" s="2"/>
      <c r="N10675" s="2"/>
      <c r="O10675" s="2"/>
    </row>
    <row r="10676" spans="5:15" x14ac:dyDescent="0.25">
      <c r="E10676" s="2"/>
      <c r="F10676" s="2"/>
      <c r="G10676" s="5"/>
      <c r="H10676" s="2"/>
      <c r="I10676" s="2"/>
      <c r="J10676" s="2"/>
      <c r="K10676" s="2"/>
      <c r="L10676" s="2"/>
      <c r="M10676" s="2"/>
      <c r="N10676" s="2"/>
      <c r="O10676" s="2"/>
    </row>
    <row r="10677" spans="5:15" x14ac:dyDescent="0.25">
      <c r="E10677" s="2"/>
      <c r="F10677" s="2"/>
      <c r="G10677" s="5"/>
      <c r="H10677" s="2"/>
      <c r="I10677" s="2"/>
      <c r="J10677" s="2"/>
      <c r="K10677" s="2"/>
      <c r="L10677" s="2"/>
      <c r="M10677" s="2"/>
      <c r="N10677" s="2"/>
      <c r="O10677" s="2"/>
    </row>
    <row r="10678" spans="5:15" x14ac:dyDescent="0.25">
      <c r="E10678" s="2"/>
      <c r="F10678" s="2"/>
      <c r="G10678" s="5"/>
      <c r="H10678" s="2"/>
      <c r="I10678" s="2"/>
      <c r="J10678" s="2"/>
      <c r="K10678" s="2"/>
      <c r="L10678" s="2"/>
      <c r="M10678" s="2"/>
      <c r="N10678" s="2"/>
      <c r="O10678" s="2"/>
    </row>
    <row r="10679" spans="5:15" x14ac:dyDescent="0.25">
      <c r="E10679" s="2"/>
      <c r="F10679" s="2"/>
      <c r="G10679" s="5"/>
      <c r="H10679" s="2"/>
      <c r="I10679" s="2"/>
      <c r="J10679" s="2"/>
      <c r="K10679" s="2"/>
      <c r="L10679" s="2"/>
      <c r="M10679" s="2"/>
      <c r="N10679" s="2"/>
      <c r="O10679" s="2"/>
    </row>
    <row r="10681" spans="5:15" x14ac:dyDescent="0.25">
      <c r="E10681" s="2"/>
      <c r="F10681" s="2"/>
      <c r="G10681" s="5"/>
      <c r="H10681" s="2"/>
      <c r="I10681" s="2"/>
      <c r="J10681" s="2"/>
      <c r="K10681" s="2"/>
      <c r="L10681" s="2"/>
      <c r="M10681" s="2"/>
      <c r="N10681" s="2"/>
      <c r="O10681" s="2"/>
    </row>
    <row r="10682" spans="5:15" x14ac:dyDescent="0.25">
      <c r="E10682" s="2"/>
      <c r="F10682" s="2"/>
      <c r="G10682" s="5"/>
      <c r="H10682" s="2"/>
      <c r="I10682" s="2"/>
      <c r="J10682" s="2"/>
      <c r="K10682" s="2"/>
      <c r="L10682" s="2"/>
      <c r="M10682" s="2"/>
      <c r="N10682" s="2"/>
      <c r="O10682" s="2"/>
    </row>
    <row r="10683" spans="5:15" x14ac:dyDescent="0.25">
      <c r="E10683" s="2"/>
      <c r="F10683" s="2"/>
      <c r="G10683" s="5"/>
      <c r="H10683" s="2"/>
      <c r="I10683" s="2"/>
      <c r="J10683" s="2"/>
      <c r="K10683" s="2"/>
      <c r="L10683" s="2"/>
      <c r="M10683" s="2"/>
      <c r="N10683" s="2"/>
      <c r="O10683" s="2"/>
    </row>
    <row r="10684" spans="5:15" x14ac:dyDescent="0.25">
      <c r="E10684" s="2"/>
      <c r="F10684" s="2"/>
      <c r="G10684" s="5"/>
      <c r="H10684" s="2"/>
      <c r="I10684" s="2"/>
      <c r="J10684" s="2"/>
      <c r="K10684" s="2"/>
      <c r="L10684" s="2"/>
      <c r="M10684" s="2"/>
      <c r="N10684" s="2"/>
      <c r="O10684" s="2"/>
    </row>
    <row r="10685" spans="5:15" x14ac:dyDescent="0.25">
      <c r="E10685" s="2"/>
      <c r="F10685" s="2"/>
      <c r="G10685" s="5"/>
      <c r="H10685" s="2"/>
      <c r="I10685" s="2"/>
      <c r="J10685" s="2"/>
      <c r="K10685" s="2"/>
      <c r="L10685" s="2"/>
      <c r="M10685" s="2"/>
      <c r="N10685" s="2"/>
      <c r="O10685" s="2"/>
    </row>
    <row r="10686" spans="5:15" x14ac:dyDescent="0.25">
      <c r="E10686" s="2"/>
      <c r="F10686" s="2"/>
      <c r="G10686" s="5"/>
      <c r="H10686" s="2"/>
      <c r="I10686" s="2"/>
      <c r="J10686" s="2"/>
      <c r="K10686" s="2"/>
      <c r="L10686" s="2"/>
      <c r="M10686" s="2"/>
      <c r="N10686" s="2"/>
      <c r="O10686" s="2"/>
    </row>
    <row r="10687" spans="5:15" x14ac:dyDescent="0.25">
      <c r="E10687" s="2"/>
      <c r="F10687" s="2"/>
      <c r="G10687" s="5"/>
      <c r="H10687" s="2"/>
      <c r="I10687" s="2"/>
      <c r="J10687" s="2"/>
      <c r="K10687" s="2"/>
      <c r="L10687" s="2"/>
      <c r="M10687" s="2"/>
      <c r="N10687" s="2"/>
      <c r="O10687" s="2"/>
    </row>
    <row r="10688" spans="5:15" x14ac:dyDescent="0.25">
      <c r="E10688" s="2"/>
      <c r="F10688" s="2"/>
      <c r="G10688" s="5"/>
      <c r="H10688" s="2"/>
      <c r="I10688" s="2"/>
      <c r="J10688" s="2"/>
      <c r="K10688" s="2"/>
      <c r="L10688" s="2"/>
      <c r="M10688" s="2"/>
      <c r="N10688" s="2"/>
      <c r="O10688" s="2"/>
    </row>
    <row r="10689" spans="5:15" x14ac:dyDescent="0.25">
      <c r="E10689" s="2"/>
      <c r="F10689" s="2"/>
      <c r="G10689" s="5"/>
      <c r="H10689" s="2"/>
      <c r="I10689" s="2"/>
      <c r="J10689" s="2"/>
      <c r="K10689" s="2"/>
      <c r="L10689" s="2"/>
      <c r="M10689" s="2"/>
      <c r="N10689" s="2"/>
      <c r="O10689" s="2"/>
    </row>
    <row r="10690" spans="5:15" x14ac:dyDescent="0.25">
      <c r="E10690" s="2"/>
      <c r="F10690" s="2"/>
      <c r="G10690" s="5"/>
      <c r="H10690" s="2"/>
      <c r="I10690" s="2"/>
      <c r="J10690" s="2"/>
      <c r="K10690" s="2"/>
      <c r="L10690" s="2"/>
      <c r="M10690" s="2"/>
      <c r="N10690" s="2"/>
      <c r="O10690" s="2"/>
    </row>
    <row r="10691" spans="5:15" x14ac:dyDescent="0.25">
      <c r="E10691" s="2"/>
      <c r="F10691" s="2"/>
      <c r="G10691" s="5"/>
      <c r="H10691" s="2"/>
      <c r="I10691" s="2"/>
      <c r="J10691" s="2"/>
      <c r="K10691" s="2"/>
      <c r="L10691" s="2"/>
      <c r="M10691" s="2"/>
      <c r="N10691" s="2"/>
      <c r="O10691" s="2"/>
    </row>
    <row r="10693" spans="5:15" x14ac:dyDescent="0.25">
      <c r="E10693" s="2"/>
      <c r="F10693" s="2"/>
      <c r="G10693" s="5"/>
      <c r="H10693" s="2"/>
      <c r="I10693" s="2"/>
      <c r="J10693" s="2"/>
      <c r="K10693" s="2"/>
      <c r="L10693" s="2"/>
      <c r="M10693" s="2"/>
      <c r="N10693" s="2"/>
      <c r="O10693" s="2"/>
    </row>
    <row r="10694" spans="5:15" x14ac:dyDescent="0.25">
      <c r="E10694" s="2"/>
      <c r="F10694" s="2"/>
      <c r="G10694" s="5"/>
      <c r="H10694" s="2"/>
      <c r="I10694" s="2"/>
      <c r="J10694" s="2"/>
      <c r="K10694" s="2"/>
      <c r="L10694" s="2"/>
      <c r="M10694" s="2"/>
      <c r="N10694" s="2"/>
      <c r="O10694" s="2"/>
    </row>
    <row r="10695" spans="5:15" x14ac:dyDescent="0.25">
      <c r="E10695" s="2"/>
      <c r="F10695" s="2"/>
      <c r="G10695" s="5"/>
      <c r="H10695" s="2"/>
      <c r="I10695" s="2"/>
      <c r="J10695" s="2"/>
      <c r="K10695" s="2"/>
      <c r="L10695" s="2"/>
      <c r="M10695" s="2"/>
      <c r="N10695" s="2"/>
      <c r="O10695" s="2"/>
    </row>
    <row r="10696" spans="5:15" x14ac:dyDescent="0.25">
      <c r="E10696" s="2"/>
      <c r="F10696" s="2"/>
      <c r="G10696" s="5"/>
      <c r="H10696" s="2"/>
      <c r="I10696" s="2"/>
      <c r="J10696" s="2"/>
      <c r="K10696" s="2"/>
      <c r="L10696" s="2"/>
      <c r="M10696" s="2"/>
      <c r="N10696" s="2"/>
      <c r="O10696" s="2"/>
    </row>
    <row r="10697" spans="5:15" x14ac:dyDescent="0.25">
      <c r="E10697" s="2"/>
      <c r="F10697" s="2"/>
      <c r="G10697" s="5"/>
      <c r="H10697" s="2"/>
      <c r="I10697" s="2"/>
      <c r="J10697" s="2"/>
      <c r="K10697" s="2"/>
      <c r="L10697" s="2"/>
      <c r="M10697" s="2"/>
      <c r="N10697" s="2"/>
      <c r="O10697" s="2"/>
    </row>
    <row r="10698" spans="5:15" x14ac:dyDescent="0.25">
      <c r="E10698" s="2"/>
      <c r="F10698" s="2"/>
      <c r="G10698" s="5"/>
      <c r="H10698" s="2"/>
      <c r="I10698" s="2"/>
      <c r="J10698" s="2"/>
      <c r="K10698" s="2"/>
      <c r="L10698" s="2"/>
      <c r="M10698" s="2"/>
      <c r="N10698" s="2"/>
      <c r="O10698" s="2"/>
    </row>
    <row r="10699" spans="5:15" x14ac:dyDescent="0.25">
      <c r="E10699" s="2"/>
      <c r="F10699" s="2"/>
      <c r="G10699" s="5"/>
      <c r="H10699" s="2"/>
      <c r="I10699" s="2"/>
      <c r="J10699" s="2"/>
      <c r="K10699" s="2"/>
      <c r="L10699" s="2"/>
      <c r="M10699" s="2"/>
      <c r="N10699" s="2"/>
      <c r="O10699" s="2"/>
    </row>
    <row r="10700" spans="5:15" x14ac:dyDescent="0.25">
      <c r="E10700" s="2"/>
      <c r="F10700" s="2"/>
      <c r="G10700" s="5"/>
      <c r="H10700" s="2"/>
      <c r="I10700" s="2"/>
      <c r="J10700" s="2"/>
      <c r="K10700" s="2"/>
      <c r="L10700" s="2"/>
      <c r="M10700" s="2"/>
      <c r="N10700" s="2"/>
      <c r="O10700" s="2"/>
    </row>
    <row r="10702" spans="5:15" x14ac:dyDescent="0.25">
      <c r="E10702" s="2"/>
      <c r="F10702" s="2"/>
      <c r="G10702" s="5"/>
      <c r="H10702" s="2"/>
      <c r="I10702" s="2"/>
      <c r="J10702" s="2"/>
      <c r="K10702" s="2"/>
      <c r="L10702" s="2"/>
      <c r="M10702" s="2"/>
      <c r="N10702" s="2"/>
      <c r="O10702" s="2"/>
    </row>
    <row r="10703" spans="5:15" x14ac:dyDescent="0.25">
      <c r="E10703" s="2"/>
      <c r="F10703" s="2"/>
      <c r="G10703" s="5"/>
      <c r="H10703" s="2"/>
      <c r="I10703" s="2"/>
      <c r="J10703" s="2"/>
      <c r="K10703" s="2"/>
      <c r="L10703" s="2"/>
      <c r="M10703" s="2"/>
      <c r="N10703" s="2"/>
      <c r="O10703" s="2"/>
    </row>
    <row r="10708" spans="5:15" x14ac:dyDescent="0.25">
      <c r="G10708" s="5"/>
      <c r="H10708" s="2"/>
      <c r="I10708" s="2"/>
      <c r="J10708" s="2"/>
      <c r="K10708" s="2"/>
      <c r="L10708" s="2"/>
      <c r="M10708" s="2"/>
      <c r="N10708" s="2"/>
      <c r="O10708" s="2"/>
    </row>
    <row r="10709" spans="5:15" x14ac:dyDescent="0.25">
      <c r="E10709" s="2"/>
      <c r="F10709" s="2"/>
      <c r="G10709" s="5"/>
      <c r="H10709" s="2"/>
      <c r="I10709" s="2"/>
      <c r="J10709" s="2"/>
      <c r="K10709" s="2"/>
      <c r="L10709" s="2"/>
      <c r="M10709" s="2"/>
      <c r="N10709" s="2"/>
      <c r="O10709" s="2"/>
    </row>
    <row r="10710" spans="5:15" x14ac:dyDescent="0.25">
      <c r="E10710" s="2"/>
      <c r="F10710" s="2"/>
      <c r="G10710" s="5"/>
      <c r="H10710" s="2"/>
      <c r="I10710" s="2"/>
      <c r="J10710" s="2"/>
      <c r="K10710" s="2"/>
      <c r="L10710" s="2"/>
      <c r="M10710" s="2"/>
      <c r="N10710" s="2"/>
      <c r="O10710" s="2"/>
    </row>
    <row r="10711" spans="5:15" x14ac:dyDescent="0.25">
      <c r="J10711" s="2"/>
      <c r="K10711" s="2"/>
      <c r="L10711" s="2"/>
      <c r="M10711" s="2"/>
      <c r="N10711" s="2"/>
      <c r="O10711" s="2"/>
    </row>
    <row r="10713" spans="5:15" x14ac:dyDescent="0.25">
      <c r="E10713" s="2"/>
      <c r="F10713" s="2"/>
      <c r="G10713" s="5"/>
      <c r="H10713" s="2"/>
      <c r="I10713" s="2"/>
      <c r="J10713" s="2"/>
      <c r="K10713" s="2"/>
      <c r="L10713" s="2"/>
      <c r="M10713" s="2"/>
      <c r="N10713" s="2"/>
      <c r="O10713" s="2"/>
    </row>
    <row r="10714" spans="5:15" x14ac:dyDescent="0.25">
      <c r="F10714" s="2"/>
      <c r="G10714" s="5"/>
      <c r="H10714" s="2"/>
      <c r="I10714" s="2"/>
      <c r="J10714" s="2"/>
      <c r="K10714" s="2"/>
      <c r="L10714" s="2"/>
      <c r="M10714" s="2"/>
      <c r="N10714" s="2"/>
      <c r="O10714" s="2"/>
    </row>
    <row r="10715" spans="5:15" x14ac:dyDescent="0.25">
      <c r="E10715" s="2"/>
      <c r="F10715" s="2"/>
      <c r="G10715" s="5"/>
      <c r="H10715" s="2"/>
      <c r="I10715" s="2"/>
      <c r="J10715" s="2"/>
      <c r="K10715" s="2"/>
      <c r="L10715" s="2"/>
      <c r="M10715" s="2"/>
      <c r="N10715" s="2"/>
      <c r="O10715" s="2"/>
    </row>
    <row r="10716" spans="5:15" x14ac:dyDescent="0.25">
      <c r="K10716" s="2"/>
      <c r="L10716" s="2"/>
      <c r="M10716" s="2"/>
      <c r="N10716" s="2"/>
      <c r="O10716" s="2"/>
    </row>
    <row r="10717" spans="5:15" x14ac:dyDescent="0.25">
      <c r="E10717" s="2"/>
      <c r="F10717" s="2"/>
      <c r="G10717" s="5"/>
      <c r="H10717" s="2"/>
      <c r="I10717" s="2"/>
      <c r="J10717" s="2"/>
      <c r="K10717" s="2"/>
      <c r="L10717" s="2"/>
      <c r="M10717" s="2"/>
      <c r="N10717" s="2"/>
      <c r="O10717" s="2"/>
    </row>
    <row r="10718" spans="5:15" x14ac:dyDescent="0.25">
      <c r="G10718" s="5"/>
      <c r="H10718" s="2"/>
      <c r="I10718" s="2"/>
      <c r="J10718" s="2"/>
      <c r="K10718" s="2"/>
      <c r="L10718" s="2"/>
      <c r="M10718" s="2"/>
      <c r="N10718" s="2"/>
      <c r="O10718" s="2"/>
    </row>
    <row r="10719" spans="5:15" x14ac:dyDescent="0.25">
      <c r="E10719" s="2"/>
      <c r="G10719" s="5"/>
      <c r="H10719" s="2"/>
      <c r="I10719" s="2"/>
      <c r="J10719" s="2"/>
      <c r="K10719" s="2"/>
      <c r="L10719" s="2"/>
      <c r="M10719" s="2"/>
      <c r="N10719" s="2"/>
      <c r="O10719" s="2"/>
    </row>
    <row r="10720" spans="5:15" x14ac:dyDescent="0.25">
      <c r="J10720" s="2"/>
      <c r="K10720" s="2"/>
      <c r="L10720" s="2"/>
      <c r="M10720" s="2"/>
      <c r="N10720" s="2"/>
      <c r="O10720" s="2"/>
    </row>
    <row r="10721" spans="5:15" x14ac:dyDescent="0.25">
      <c r="F10721" s="2"/>
      <c r="G10721" s="5"/>
      <c r="H10721" s="2"/>
      <c r="I10721" s="2"/>
      <c r="J10721" s="2"/>
      <c r="K10721" s="2"/>
      <c r="L10721" s="2"/>
      <c r="M10721" s="2"/>
      <c r="N10721" s="2"/>
      <c r="O10721" s="2"/>
    </row>
    <row r="10723" spans="5:15" x14ac:dyDescent="0.25">
      <c r="F10723" s="2"/>
      <c r="G10723" s="5"/>
      <c r="H10723" s="2"/>
      <c r="I10723" s="2"/>
      <c r="J10723" s="2"/>
      <c r="K10723" s="2"/>
      <c r="L10723" s="2"/>
      <c r="M10723" s="2"/>
      <c r="N10723" s="2"/>
      <c r="O10723" s="2"/>
    </row>
    <row r="10724" spans="5:15" x14ac:dyDescent="0.25">
      <c r="F10724" s="2"/>
      <c r="G10724" s="5"/>
      <c r="H10724" s="2"/>
      <c r="I10724" s="2"/>
      <c r="J10724" s="2"/>
      <c r="K10724" s="2"/>
      <c r="L10724" s="2"/>
      <c r="M10724" s="2"/>
      <c r="N10724" s="2"/>
      <c r="O10724" s="2"/>
    </row>
    <row r="10725" spans="5:15" x14ac:dyDescent="0.25">
      <c r="F10725" s="2"/>
      <c r="G10725" s="5"/>
      <c r="H10725" s="2"/>
      <c r="I10725" s="2"/>
      <c r="J10725" s="2"/>
      <c r="K10725" s="2"/>
      <c r="L10725" s="2"/>
      <c r="M10725" s="2"/>
      <c r="N10725" s="2"/>
      <c r="O10725" s="2"/>
    </row>
    <row r="10726" spans="5:15" x14ac:dyDescent="0.25">
      <c r="F10726" s="2"/>
      <c r="G10726" s="5"/>
      <c r="H10726" s="2"/>
      <c r="I10726" s="2"/>
      <c r="J10726" s="2"/>
      <c r="K10726" s="2"/>
      <c r="L10726" s="2"/>
      <c r="M10726" s="2"/>
      <c r="N10726" s="2"/>
      <c r="O10726" s="2"/>
    </row>
    <row r="10727" spans="5:15" x14ac:dyDescent="0.25">
      <c r="F10727" s="2"/>
      <c r="G10727" s="5"/>
      <c r="H10727" s="2"/>
      <c r="I10727" s="2"/>
      <c r="J10727" s="2"/>
      <c r="K10727" s="2"/>
      <c r="L10727" s="2"/>
      <c r="M10727" s="2"/>
      <c r="N10727" s="2"/>
      <c r="O10727" s="2"/>
    </row>
    <row r="10728" spans="5:15" x14ac:dyDescent="0.25">
      <c r="E10728" s="2"/>
      <c r="F10728" s="2"/>
      <c r="G10728" s="5"/>
      <c r="H10728" s="2"/>
      <c r="I10728" s="2"/>
      <c r="J10728" s="2"/>
      <c r="K10728" s="2"/>
      <c r="L10728" s="2"/>
      <c r="M10728" s="2"/>
      <c r="N10728" s="2"/>
      <c r="O10728" s="2"/>
    </row>
    <row r="10729" spans="5:15" x14ac:dyDescent="0.25">
      <c r="E10729" s="2"/>
      <c r="F10729" s="2"/>
      <c r="G10729" s="5"/>
      <c r="H10729" s="2"/>
      <c r="I10729" s="2"/>
      <c r="J10729" s="2"/>
      <c r="K10729" s="2"/>
      <c r="L10729" s="2"/>
      <c r="M10729" s="2"/>
      <c r="N10729" s="2"/>
      <c r="O10729" s="2"/>
    </row>
    <row r="10732" spans="5:15" x14ac:dyDescent="0.25">
      <c r="E10732" s="2"/>
      <c r="F10732" s="2"/>
      <c r="G10732" s="5"/>
      <c r="H10732" s="2"/>
      <c r="I10732" s="2"/>
      <c r="J10732" s="2"/>
      <c r="K10732" s="2"/>
      <c r="L10732" s="2"/>
      <c r="M10732" s="2"/>
      <c r="N10732" s="2"/>
      <c r="O10732" s="2"/>
    </row>
    <row r="10733" spans="5:15" x14ac:dyDescent="0.25">
      <c r="E10733" s="2"/>
      <c r="F10733" s="2"/>
      <c r="G10733" s="5"/>
      <c r="H10733" s="2"/>
      <c r="I10733" s="2"/>
      <c r="J10733" s="2"/>
      <c r="K10733" s="2"/>
      <c r="L10733" s="2"/>
      <c r="M10733" s="2"/>
      <c r="N10733" s="2"/>
      <c r="O10733" s="2"/>
    </row>
    <row r="10736" spans="5:15" x14ac:dyDescent="0.25">
      <c r="E10736" s="2"/>
      <c r="F10736" s="2"/>
      <c r="G10736" s="5"/>
      <c r="H10736" s="2"/>
      <c r="I10736" s="2"/>
      <c r="J10736" s="2"/>
      <c r="K10736" s="2"/>
      <c r="L10736" s="2"/>
      <c r="M10736" s="2"/>
      <c r="N10736" s="2"/>
      <c r="O10736" s="2"/>
    </row>
    <row r="10740" spans="5:15" x14ac:dyDescent="0.25">
      <c r="E10740" s="2"/>
      <c r="F10740" s="2"/>
      <c r="G10740" s="5"/>
      <c r="H10740" s="2"/>
      <c r="I10740" s="2"/>
      <c r="J10740" s="2"/>
      <c r="K10740" s="2"/>
      <c r="L10740" s="2"/>
      <c r="M10740" s="2"/>
      <c r="N10740" s="2"/>
      <c r="O10740" s="2"/>
    </row>
    <row r="10741" spans="5:15" x14ac:dyDescent="0.25">
      <c r="E10741" s="2"/>
      <c r="F10741" s="2"/>
      <c r="G10741" s="5"/>
      <c r="H10741" s="2"/>
      <c r="I10741" s="2"/>
      <c r="J10741" s="2"/>
      <c r="K10741" s="2"/>
      <c r="L10741" s="2"/>
      <c r="M10741" s="2"/>
      <c r="N10741" s="2"/>
      <c r="O10741" s="2"/>
    </row>
    <row r="10742" spans="5:15" x14ac:dyDescent="0.25">
      <c r="E10742" s="2"/>
      <c r="F10742" s="2"/>
      <c r="G10742" s="5"/>
      <c r="H10742" s="2"/>
      <c r="I10742" s="2"/>
      <c r="J10742" s="2"/>
      <c r="K10742" s="2"/>
      <c r="L10742" s="2"/>
      <c r="M10742" s="2"/>
      <c r="N10742" s="2"/>
      <c r="O10742" s="2"/>
    </row>
    <row r="10744" spans="5:15" x14ac:dyDescent="0.25">
      <c r="E10744" s="2"/>
      <c r="F10744" s="2"/>
      <c r="G10744" s="5"/>
      <c r="H10744" s="2"/>
      <c r="I10744" s="2"/>
      <c r="J10744" s="2"/>
      <c r="K10744" s="2"/>
      <c r="L10744" s="2"/>
      <c r="M10744" s="2"/>
      <c r="N10744" s="2"/>
      <c r="O10744" s="2"/>
    </row>
    <row r="10745" spans="5:15" x14ac:dyDescent="0.25">
      <c r="F10745" s="2"/>
      <c r="G10745" s="5"/>
      <c r="H10745" s="2"/>
      <c r="I10745" s="2"/>
      <c r="J10745" s="2"/>
      <c r="K10745" s="2"/>
      <c r="L10745" s="2"/>
      <c r="M10745" s="2"/>
      <c r="N10745" s="2"/>
      <c r="O10745" s="2"/>
    </row>
    <row r="10746" spans="5:15" x14ac:dyDescent="0.25">
      <c r="E10746" s="2"/>
      <c r="F10746" s="2"/>
      <c r="G10746" s="5"/>
      <c r="H10746" s="2"/>
      <c r="I10746" s="2"/>
      <c r="J10746" s="2"/>
      <c r="K10746" s="2"/>
      <c r="L10746" s="2"/>
      <c r="M10746" s="2"/>
      <c r="N10746" s="2"/>
      <c r="O10746" s="2"/>
    </row>
    <row r="10747" spans="5:15" x14ac:dyDescent="0.25">
      <c r="E10747" s="2"/>
      <c r="F10747" s="2"/>
      <c r="G10747" s="5"/>
      <c r="H10747" s="2"/>
      <c r="I10747" s="2"/>
      <c r="J10747" s="2"/>
      <c r="K10747" s="2"/>
      <c r="L10747" s="2"/>
      <c r="M10747" s="2"/>
      <c r="N10747" s="2"/>
      <c r="O10747" s="2"/>
    </row>
    <row r="10748" spans="5:15" x14ac:dyDescent="0.25">
      <c r="E10748" s="2"/>
      <c r="F10748" s="2"/>
      <c r="G10748" s="5"/>
      <c r="H10748" s="2"/>
      <c r="I10748" s="2"/>
      <c r="J10748" s="2"/>
      <c r="K10748" s="2"/>
      <c r="L10748" s="2"/>
      <c r="M10748" s="2"/>
      <c r="N10748" s="2"/>
      <c r="O10748" s="2"/>
    </row>
    <row r="10749" spans="5:15" x14ac:dyDescent="0.25">
      <c r="E10749" s="2"/>
      <c r="F10749" s="2"/>
      <c r="G10749" s="5"/>
      <c r="H10749" s="2"/>
      <c r="I10749" s="2"/>
      <c r="J10749" s="2"/>
      <c r="K10749" s="2"/>
      <c r="L10749" s="2"/>
      <c r="M10749" s="2"/>
      <c r="N10749" s="2"/>
      <c r="O10749" s="2"/>
    </row>
    <row r="10750" spans="5:15" x14ac:dyDescent="0.25">
      <c r="E10750" s="2"/>
      <c r="F10750" s="2"/>
      <c r="G10750" s="5"/>
      <c r="H10750" s="2"/>
      <c r="I10750" s="2"/>
      <c r="J10750" s="2"/>
      <c r="K10750" s="2"/>
      <c r="L10750" s="2"/>
      <c r="M10750" s="2"/>
      <c r="N10750" s="2"/>
      <c r="O10750" s="2"/>
    </row>
    <row r="10751" spans="5:15" x14ac:dyDescent="0.25">
      <c r="E10751" s="2"/>
      <c r="F10751" s="2"/>
      <c r="G10751" s="5"/>
      <c r="H10751" s="2"/>
      <c r="I10751" s="2"/>
      <c r="J10751" s="2"/>
      <c r="K10751" s="2"/>
      <c r="L10751" s="2"/>
      <c r="M10751" s="2"/>
      <c r="N10751" s="2"/>
      <c r="O10751" s="2"/>
    </row>
    <row r="10753" spans="5:15" x14ac:dyDescent="0.25">
      <c r="K10753" s="2"/>
      <c r="L10753" s="2"/>
    </row>
    <row r="10755" spans="5:15" x14ac:dyDescent="0.25">
      <c r="F10755" s="2"/>
      <c r="G10755" s="5"/>
    </row>
    <row r="10756" spans="5:15" x14ac:dyDescent="0.25">
      <c r="J10756" s="2"/>
      <c r="K10756" s="2"/>
    </row>
    <row r="10757" spans="5:15" x14ac:dyDescent="0.25">
      <c r="E10757" s="2"/>
      <c r="F10757" s="2"/>
      <c r="G10757" s="5"/>
      <c r="H10757" s="2"/>
      <c r="I10757" s="2"/>
      <c r="J10757" s="2"/>
      <c r="K10757" s="2"/>
      <c r="L10757" s="2"/>
      <c r="M10757" s="2"/>
      <c r="N10757" s="2"/>
      <c r="O10757" s="2"/>
    </row>
    <row r="10758" spans="5:15" x14ac:dyDescent="0.25">
      <c r="E10758" s="2"/>
      <c r="F10758" s="2"/>
      <c r="G10758" s="5"/>
      <c r="H10758" s="2"/>
      <c r="I10758" s="2"/>
      <c r="J10758" s="2"/>
      <c r="K10758" s="2"/>
      <c r="L10758" s="2"/>
      <c r="M10758" s="2"/>
      <c r="N10758" s="2"/>
      <c r="O10758" s="2"/>
    </row>
    <row r="10759" spans="5:15" x14ac:dyDescent="0.25">
      <c r="E10759" s="2"/>
      <c r="F10759" s="2"/>
      <c r="G10759" s="5"/>
      <c r="H10759" s="2"/>
      <c r="I10759" s="2"/>
      <c r="J10759" s="2"/>
      <c r="K10759" s="2"/>
      <c r="L10759" s="2"/>
      <c r="M10759" s="2"/>
      <c r="N10759" s="2"/>
      <c r="O10759" s="2"/>
    </row>
    <row r="10761" spans="5:15" x14ac:dyDescent="0.25">
      <c r="E10761" s="2"/>
      <c r="F10761" s="2"/>
      <c r="G10761" s="5"/>
      <c r="H10761" s="2"/>
      <c r="I10761" s="2"/>
      <c r="J10761" s="2"/>
      <c r="K10761" s="2"/>
      <c r="L10761" s="2"/>
      <c r="M10761" s="2"/>
      <c r="N10761" s="2"/>
      <c r="O10761" s="2"/>
    </row>
    <row r="10762" spans="5:15" x14ac:dyDescent="0.25">
      <c r="E10762" s="2"/>
      <c r="F10762" s="2"/>
      <c r="G10762" s="5"/>
      <c r="H10762" s="2"/>
      <c r="I10762" s="2"/>
      <c r="J10762" s="2"/>
      <c r="K10762" s="2"/>
      <c r="L10762" s="2"/>
      <c r="M10762" s="2"/>
      <c r="N10762" s="2"/>
      <c r="O10762" s="2"/>
    </row>
    <row r="10763" spans="5:15" x14ac:dyDescent="0.25">
      <c r="E10763" s="2"/>
      <c r="F10763" s="2"/>
      <c r="G10763" s="5"/>
      <c r="H10763" s="2"/>
      <c r="I10763" s="2"/>
      <c r="J10763" s="2"/>
      <c r="K10763" s="2"/>
      <c r="L10763" s="2"/>
      <c r="M10763" s="2"/>
      <c r="N10763" s="2"/>
      <c r="O10763" s="2"/>
    </row>
    <row r="10764" spans="5:15" x14ac:dyDescent="0.25">
      <c r="E10764" s="2"/>
      <c r="F10764" s="2"/>
      <c r="G10764" s="5"/>
      <c r="H10764" s="2"/>
      <c r="I10764" s="2"/>
      <c r="J10764" s="2"/>
      <c r="K10764" s="2"/>
      <c r="L10764" s="2"/>
      <c r="M10764" s="2"/>
      <c r="N10764" s="2"/>
      <c r="O10764" s="2"/>
    </row>
    <row r="10765" spans="5:15" x14ac:dyDescent="0.25">
      <c r="E10765" s="2"/>
      <c r="F10765" s="2"/>
      <c r="G10765" s="5"/>
      <c r="H10765" s="2"/>
      <c r="I10765" s="2"/>
      <c r="J10765" s="2"/>
      <c r="K10765" s="2"/>
      <c r="L10765" s="2"/>
      <c r="M10765" s="2"/>
      <c r="N10765" s="2"/>
      <c r="O10765" s="2"/>
    </row>
    <row r="10766" spans="5:15" x14ac:dyDescent="0.25">
      <c r="E10766" s="2"/>
      <c r="F10766" s="2"/>
      <c r="G10766" s="5"/>
      <c r="H10766" s="2"/>
      <c r="I10766" s="2"/>
      <c r="J10766" s="2"/>
      <c r="K10766" s="2"/>
      <c r="L10766" s="2"/>
      <c r="M10766" s="2"/>
      <c r="N10766" s="2"/>
      <c r="O10766" s="2"/>
    </row>
    <row r="10767" spans="5:15" x14ac:dyDescent="0.25">
      <c r="E10767" s="2"/>
      <c r="F10767" s="2"/>
      <c r="G10767" s="5"/>
      <c r="H10767" s="2"/>
      <c r="I10767" s="2"/>
      <c r="J10767" s="2"/>
      <c r="K10767" s="2"/>
      <c r="L10767" s="2"/>
      <c r="M10767" s="2"/>
      <c r="N10767" s="2"/>
      <c r="O10767" s="2"/>
    </row>
    <row r="10768" spans="5:15" x14ac:dyDescent="0.25">
      <c r="E10768" s="2"/>
      <c r="F10768" s="2"/>
      <c r="G10768" s="5"/>
      <c r="H10768" s="2"/>
      <c r="I10768" s="2"/>
      <c r="J10768" s="2"/>
      <c r="K10768" s="2"/>
      <c r="L10768" s="2"/>
      <c r="M10768" s="2"/>
      <c r="N10768" s="2"/>
      <c r="O10768" s="2"/>
    </row>
    <row r="10769" spans="5:15" x14ac:dyDescent="0.25">
      <c r="E10769" s="2"/>
      <c r="F10769" s="2"/>
      <c r="G10769" s="5"/>
      <c r="H10769" s="2"/>
      <c r="I10769" s="2"/>
      <c r="J10769" s="2"/>
      <c r="K10769" s="2"/>
      <c r="L10769" s="2"/>
      <c r="M10769" s="2"/>
      <c r="N10769" s="2"/>
      <c r="O10769" s="2"/>
    </row>
    <row r="10770" spans="5:15" x14ac:dyDescent="0.25">
      <c r="E10770" s="2"/>
      <c r="F10770" s="2"/>
      <c r="G10770" s="5"/>
      <c r="H10770" s="2"/>
      <c r="I10770" s="2"/>
      <c r="J10770" s="2"/>
      <c r="K10770" s="2"/>
      <c r="L10770" s="2"/>
      <c r="M10770" s="2"/>
      <c r="N10770" s="2"/>
      <c r="O10770" s="2"/>
    </row>
    <row r="10771" spans="5:15" x14ac:dyDescent="0.25">
      <c r="E10771" s="2"/>
      <c r="F10771" s="2"/>
      <c r="G10771" s="5"/>
      <c r="H10771" s="2"/>
      <c r="I10771" s="2"/>
      <c r="J10771" s="2"/>
      <c r="K10771" s="2"/>
      <c r="L10771" s="2"/>
      <c r="M10771" s="2"/>
      <c r="N10771" s="2"/>
      <c r="O10771" s="2"/>
    </row>
    <row r="10773" spans="5:15" x14ac:dyDescent="0.25">
      <c r="E10773" s="2"/>
      <c r="F10773" s="2"/>
      <c r="G10773" s="5"/>
      <c r="H10773" s="2"/>
      <c r="I10773" s="2"/>
      <c r="J10773" s="2"/>
      <c r="K10773" s="2"/>
      <c r="L10773" s="2"/>
      <c r="M10773" s="2"/>
      <c r="N10773" s="2"/>
      <c r="O10773" s="2"/>
    </row>
    <row r="10774" spans="5:15" x14ac:dyDescent="0.25">
      <c r="E10774" s="2"/>
      <c r="F10774" s="2"/>
      <c r="G10774" s="5"/>
      <c r="H10774" s="2"/>
      <c r="I10774" s="2"/>
      <c r="J10774" s="2"/>
      <c r="K10774" s="2"/>
      <c r="L10774" s="2"/>
      <c r="M10774" s="2"/>
      <c r="N10774" s="2"/>
      <c r="O10774" s="2"/>
    </row>
    <row r="10775" spans="5:15" x14ac:dyDescent="0.25">
      <c r="E10775" s="2"/>
      <c r="F10775" s="2"/>
      <c r="G10775" s="5"/>
      <c r="H10775" s="2"/>
      <c r="I10775" s="2"/>
      <c r="J10775" s="2"/>
      <c r="K10775" s="2"/>
      <c r="L10775" s="2"/>
      <c r="M10775" s="2"/>
      <c r="N10775" s="2"/>
      <c r="O10775" s="2"/>
    </row>
    <row r="10776" spans="5:15" x14ac:dyDescent="0.25">
      <c r="E10776" s="2"/>
      <c r="F10776" s="2"/>
      <c r="G10776" s="5"/>
      <c r="H10776" s="2"/>
      <c r="I10776" s="2"/>
      <c r="J10776" s="2"/>
      <c r="K10776" s="2"/>
      <c r="L10776" s="2"/>
      <c r="M10776" s="2"/>
      <c r="N10776" s="2"/>
      <c r="O10776" s="2"/>
    </row>
    <row r="10777" spans="5:15" x14ac:dyDescent="0.25">
      <c r="E10777" s="2"/>
      <c r="F10777" s="2"/>
      <c r="G10777" s="5"/>
      <c r="H10777" s="2"/>
      <c r="I10777" s="2"/>
      <c r="J10777" s="2"/>
      <c r="K10777" s="2"/>
      <c r="L10777" s="2"/>
      <c r="M10777" s="2"/>
      <c r="N10777" s="2"/>
      <c r="O10777" s="2"/>
    </row>
    <row r="10778" spans="5:15" x14ac:dyDescent="0.25">
      <c r="E10778" s="2"/>
      <c r="F10778" s="2"/>
      <c r="G10778" s="5"/>
      <c r="H10778" s="2"/>
      <c r="I10778" s="2"/>
      <c r="J10778" s="2"/>
      <c r="K10778" s="2"/>
      <c r="L10778" s="2"/>
      <c r="M10778" s="2"/>
      <c r="N10778" s="2"/>
      <c r="O10778" s="2"/>
    </row>
    <row r="10779" spans="5:15" x14ac:dyDescent="0.25">
      <c r="E10779" s="2"/>
      <c r="F10779" s="2"/>
      <c r="G10779" s="5"/>
      <c r="H10779" s="2"/>
      <c r="I10779" s="2"/>
      <c r="J10779" s="2"/>
      <c r="K10779" s="2"/>
      <c r="L10779" s="2"/>
      <c r="M10779" s="2"/>
      <c r="N10779" s="2"/>
      <c r="O10779" s="2"/>
    </row>
    <row r="10780" spans="5:15" x14ac:dyDescent="0.25">
      <c r="E10780" s="2"/>
      <c r="F10780" s="2"/>
      <c r="G10780" s="5"/>
      <c r="H10780" s="2"/>
      <c r="I10780" s="2"/>
      <c r="J10780" s="2"/>
      <c r="K10780" s="2"/>
      <c r="L10780" s="2"/>
      <c r="M10780" s="2"/>
      <c r="N10780" s="2"/>
      <c r="O10780" s="2"/>
    </row>
    <row r="10782" spans="5:15" x14ac:dyDescent="0.25">
      <c r="E10782" s="2"/>
    </row>
    <row r="10784" spans="5:15" x14ac:dyDescent="0.25">
      <c r="E10784" s="2"/>
      <c r="F10784" s="2"/>
      <c r="G10784" s="5"/>
      <c r="H10784" s="2"/>
      <c r="I10784" s="2"/>
      <c r="J10784" s="2"/>
      <c r="K10784" s="2"/>
      <c r="L10784" s="2"/>
      <c r="M10784" s="2"/>
      <c r="N10784" s="2"/>
      <c r="O10784" s="2"/>
    </row>
    <row r="10786" spans="5:15" x14ac:dyDescent="0.25">
      <c r="E10786" s="2"/>
      <c r="F10786" s="2"/>
      <c r="G10786" s="5"/>
      <c r="H10786" s="2"/>
      <c r="I10786" s="2"/>
      <c r="J10786" s="2"/>
      <c r="K10786" s="2"/>
      <c r="L10786" s="2"/>
      <c r="M10786" s="2"/>
      <c r="N10786" s="2"/>
      <c r="O10786" s="2"/>
    </row>
    <row r="10787" spans="5:15" x14ac:dyDescent="0.25">
      <c r="E10787" s="2"/>
      <c r="F10787" s="2"/>
      <c r="G10787" s="5"/>
      <c r="H10787" s="2"/>
      <c r="I10787" s="2"/>
      <c r="J10787" s="2"/>
      <c r="K10787" s="2"/>
      <c r="L10787" s="2"/>
      <c r="M10787" s="2"/>
      <c r="N10787" s="2"/>
      <c r="O10787" s="2"/>
    </row>
    <row r="10790" spans="5:15" x14ac:dyDescent="0.25">
      <c r="E10790" s="2"/>
      <c r="F10790" s="2"/>
      <c r="G10790" s="5"/>
      <c r="H10790" s="2"/>
      <c r="I10790" s="2"/>
      <c r="J10790" s="2"/>
      <c r="K10790" s="2"/>
      <c r="L10790" s="2"/>
      <c r="M10790" s="2"/>
      <c r="N10790" s="2"/>
      <c r="O10790" s="2"/>
    </row>
    <row r="10791" spans="5:15" x14ac:dyDescent="0.25">
      <c r="E10791" s="2"/>
      <c r="F10791" s="2"/>
      <c r="G10791" s="5"/>
      <c r="H10791" s="2"/>
      <c r="I10791" s="2"/>
      <c r="J10791" s="2"/>
      <c r="K10791" s="2"/>
      <c r="L10791" s="2"/>
      <c r="M10791" s="2"/>
      <c r="N10791" s="2"/>
      <c r="O10791" s="2"/>
    </row>
    <row r="10792" spans="5:15" x14ac:dyDescent="0.25">
      <c r="M10792" s="2"/>
      <c r="N10792" s="2"/>
      <c r="O10792" s="2"/>
    </row>
    <row r="10793" spans="5:15" x14ac:dyDescent="0.25">
      <c r="E10793" s="2"/>
      <c r="G10793" s="5"/>
      <c r="H10793" s="2"/>
      <c r="I10793" s="2"/>
      <c r="J10793" s="2"/>
      <c r="K10793" s="2"/>
      <c r="L10793" s="2"/>
      <c r="M10793" s="2"/>
      <c r="N10793" s="2"/>
      <c r="O10793" s="2"/>
    </row>
    <row r="10794" spans="5:15" x14ac:dyDescent="0.25">
      <c r="E10794" s="2"/>
      <c r="F10794" s="2"/>
      <c r="G10794" s="5"/>
      <c r="H10794" s="2"/>
      <c r="I10794" s="2"/>
      <c r="J10794" s="2"/>
      <c r="K10794" s="2"/>
      <c r="L10794" s="2"/>
      <c r="M10794" s="2"/>
      <c r="N10794" s="2"/>
      <c r="O10794" s="2"/>
    </row>
    <row r="10795" spans="5:15" x14ac:dyDescent="0.25">
      <c r="K10795" s="2"/>
      <c r="L10795" s="2"/>
      <c r="M10795" s="2"/>
      <c r="N10795" s="2"/>
      <c r="O10795" s="2"/>
    </row>
    <row r="10796" spans="5:15" x14ac:dyDescent="0.25">
      <c r="K10796" s="2"/>
      <c r="L10796" s="2"/>
      <c r="M10796" s="2"/>
      <c r="N10796" s="2"/>
      <c r="O10796" s="2"/>
    </row>
    <row r="10797" spans="5:15" x14ac:dyDescent="0.25">
      <c r="E10797" s="2"/>
      <c r="F10797" s="2"/>
      <c r="G10797" s="5"/>
      <c r="H10797" s="2"/>
      <c r="I10797" s="2"/>
      <c r="J10797" s="2"/>
      <c r="K10797" s="2"/>
      <c r="L10797" s="2"/>
      <c r="M10797" s="2"/>
      <c r="N10797" s="2"/>
      <c r="O10797" s="2"/>
    </row>
    <row r="10798" spans="5:15" x14ac:dyDescent="0.25">
      <c r="E10798" s="2"/>
      <c r="F10798" s="2"/>
      <c r="G10798" s="5"/>
      <c r="H10798" s="2"/>
      <c r="I10798" s="2"/>
      <c r="J10798" s="2"/>
      <c r="K10798" s="2"/>
      <c r="L10798" s="2"/>
      <c r="M10798" s="2"/>
      <c r="N10798" s="2"/>
      <c r="O10798" s="2"/>
    </row>
    <row r="10799" spans="5:15" x14ac:dyDescent="0.25">
      <c r="E10799" s="2"/>
      <c r="F10799" s="2"/>
      <c r="G10799" s="5"/>
      <c r="H10799" s="2"/>
      <c r="I10799" s="2"/>
      <c r="J10799" s="2"/>
      <c r="K10799" s="2"/>
      <c r="L10799" s="2"/>
      <c r="M10799" s="2"/>
      <c r="N10799" s="2"/>
      <c r="O10799" s="2"/>
    </row>
    <row r="10800" spans="5:15" x14ac:dyDescent="0.25">
      <c r="E10800" s="2"/>
      <c r="F10800" s="2"/>
      <c r="G10800" s="5"/>
      <c r="H10800" s="2"/>
      <c r="I10800" s="2"/>
      <c r="J10800" s="2"/>
      <c r="K10800" s="2"/>
      <c r="L10800" s="2"/>
      <c r="M10800" s="2"/>
      <c r="N10800" s="2"/>
      <c r="O10800" s="2"/>
    </row>
    <row r="10802" spans="5:15" x14ac:dyDescent="0.25">
      <c r="E10802" s="2"/>
      <c r="F10802" s="2"/>
      <c r="G10802" s="5"/>
      <c r="H10802" s="2"/>
      <c r="I10802" s="2"/>
      <c r="J10802" s="2"/>
      <c r="K10802" s="2"/>
      <c r="L10802" s="2"/>
      <c r="M10802" s="2"/>
      <c r="N10802" s="2"/>
      <c r="O10802" s="2"/>
    </row>
    <row r="10803" spans="5:15" x14ac:dyDescent="0.25">
      <c r="E10803" s="2"/>
      <c r="F10803" s="2"/>
      <c r="G10803" s="5"/>
      <c r="H10803" s="2"/>
      <c r="I10803" s="2"/>
      <c r="J10803" s="2"/>
      <c r="K10803" s="2"/>
      <c r="L10803" s="2"/>
      <c r="M10803" s="2"/>
      <c r="N10803" s="2"/>
      <c r="O10803" s="2"/>
    </row>
    <row r="10804" spans="5:15" x14ac:dyDescent="0.25">
      <c r="E10804" s="2"/>
      <c r="F10804" s="2"/>
      <c r="G10804" s="5"/>
      <c r="H10804" s="2"/>
      <c r="I10804" s="2"/>
      <c r="J10804" s="2"/>
      <c r="K10804" s="2"/>
      <c r="L10804" s="2"/>
      <c r="M10804" s="2"/>
      <c r="N10804" s="2"/>
      <c r="O10804" s="2"/>
    </row>
    <row r="10805" spans="5:15" x14ac:dyDescent="0.25">
      <c r="E10805" s="2"/>
      <c r="F10805" s="2"/>
      <c r="G10805" s="5"/>
      <c r="H10805" s="2"/>
      <c r="I10805" s="2"/>
      <c r="J10805" s="2"/>
      <c r="K10805" s="2"/>
      <c r="L10805" s="2"/>
      <c r="M10805" s="2"/>
      <c r="N10805" s="2"/>
      <c r="O10805" s="2"/>
    </row>
    <row r="10806" spans="5:15" x14ac:dyDescent="0.25">
      <c r="E10806" s="2"/>
      <c r="F10806" s="2"/>
      <c r="G10806" s="5"/>
      <c r="H10806" s="2"/>
      <c r="I10806" s="2"/>
      <c r="J10806" s="2"/>
      <c r="K10806" s="2"/>
      <c r="L10806" s="2"/>
      <c r="M10806" s="2"/>
      <c r="N10806" s="2"/>
      <c r="O10806" s="2"/>
    </row>
    <row r="10807" spans="5:15" x14ac:dyDescent="0.25">
      <c r="E10807" s="2"/>
      <c r="F10807" s="2"/>
      <c r="G10807" s="5"/>
      <c r="H10807" s="2"/>
      <c r="I10807" s="2"/>
      <c r="J10807" s="2"/>
      <c r="K10807" s="2"/>
      <c r="L10807" s="2"/>
      <c r="M10807" s="2"/>
      <c r="N10807" s="2"/>
      <c r="O10807" s="2"/>
    </row>
    <row r="10808" spans="5:15" x14ac:dyDescent="0.25">
      <c r="E10808" s="2"/>
      <c r="F10808" s="2"/>
      <c r="G10808" s="5"/>
      <c r="H10808" s="2"/>
      <c r="I10808" s="2"/>
      <c r="J10808" s="2"/>
      <c r="K10808" s="2"/>
      <c r="L10808" s="2"/>
      <c r="M10808" s="2"/>
      <c r="N10808" s="2"/>
      <c r="O10808" s="2"/>
    </row>
    <row r="10809" spans="5:15" x14ac:dyDescent="0.25">
      <c r="E10809" s="2"/>
      <c r="F10809" s="2"/>
      <c r="G10809" s="5"/>
      <c r="H10809" s="2"/>
      <c r="I10809" s="2"/>
      <c r="J10809" s="2"/>
      <c r="K10809" s="2"/>
      <c r="L10809" s="2"/>
      <c r="M10809" s="2"/>
      <c r="N10809" s="2"/>
      <c r="O10809" s="2"/>
    </row>
    <row r="10810" spans="5:15" x14ac:dyDescent="0.25">
      <c r="E10810" s="2"/>
      <c r="F10810" s="2"/>
      <c r="G10810" s="5"/>
      <c r="H10810" s="2"/>
      <c r="I10810" s="2"/>
      <c r="J10810" s="2"/>
      <c r="K10810" s="2"/>
      <c r="L10810" s="2"/>
      <c r="M10810" s="2"/>
      <c r="N10810" s="2"/>
      <c r="O10810" s="2"/>
    </row>
    <row r="10811" spans="5:15" x14ac:dyDescent="0.25">
      <c r="E10811" s="2"/>
      <c r="F10811" s="2"/>
      <c r="G10811" s="5"/>
      <c r="H10811" s="2"/>
      <c r="I10811" s="2"/>
      <c r="J10811" s="2"/>
      <c r="K10811" s="2"/>
      <c r="L10811" s="2"/>
      <c r="M10811" s="2"/>
      <c r="N10811" s="2"/>
      <c r="O10811" s="2"/>
    </row>
    <row r="10812" spans="5:15" x14ac:dyDescent="0.25">
      <c r="E10812" s="2"/>
      <c r="F10812" s="2"/>
      <c r="G10812" s="5"/>
      <c r="H10812" s="2"/>
      <c r="I10812" s="2"/>
      <c r="J10812" s="2"/>
      <c r="K10812" s="2"/>
      <c r="L10812" s="2"/>
      <c r="M10812" s="2"/>
      <c r="N10812" s="2"/>
      <c r="O10812" s="2"/>
    </row>
    <row r="10814" spans="5:15" x14ac:dyDescent="0.25">
      <c r="E10814" s="2"/>
      <c r="F10814" s="2"/>
      <c r="G10814" s="5"/>
      <c r="H10814" s="2"/>
      <c r="I10814" s="2"/>
      <c r="J10814" s="2"/>
      <c r="K10814" s="2"/>
      <c r="L10814" s="2"/>
      <c r="M10814" s="2"/>
      <c r="N10814" s="2"/>
      <c r="O10814" s="2"/>
    </row>
    <row r="10815" spans="5:15" x14ac:dyDescent="0.25">
      <c r="E10815" s="2"/>
      <c r="F10815" s="2"/>
      <c r="G10815" s="5"/>
      <c r="H10815" s="2"/>
      <c r="I10815" s="2"/>
      <c r="J10815" s="2"/>
      <c r="K10815" s="2"/>
      <c r="L10815" s="2"/>
      <c r="M10815" s="2"/>
      <c r="N10815" s="2"/>
      <c r="O10815" s="2"/>
    </row>
    <row r="10816" spans="5:15" x14ac:dyDescent="0.25">
      <c r="E10816" s="2"/>
      <c r="F10816" s="2"/>
      <c r="G10816" s="5"/>
      <c r="H10816" s="2"/>
      <c r="I10816" s="2"/>
      <c r="J10816" s="2"/>
      <c r="K10816" s="2"/>
      <c r="L10816" s="2"/>
      <c r="M10816" s="2"/>
      <c r="N10816" s="2"/>
      <c r="O10816" s="2"/>
    </row>
    <row r="10817" spans="5:15" x14ac:dyDescent="0.25">
      <c r="E10817" s="2"/>
      <c r="F10817" s="2"/>
      <c r="G10817" s="5"/>
      <c r="H10817" s="2"/>
      <c r="I10817" s="2"/>
      <c r="J10817" s="2"/>
      <c r="K10817" s="2"/>
      <c r="L10817" s="2"/>
      <c r="M10817" s="2"/>
      <c r="N10817" s="2"/>
      <c r="O10817" s="2"/>
    </row>
    <row r="10818" spans="5:15" x14ac:dyDescent="0.25">
      <c r="E10818" s="2"/>
      <c r="F10818" s="2"/>
      <c r="G10818" s="5"/>
      <c r="H10818" s="2"/>
      <c r="I10818" s="2"/>
      <c r="J10818" s="2"/>
      <c r="K10818" s="2"/>
      <c r="L10818" s="2"/>
      <c r="M10818" s="2"/>
      <c r="N10818" s="2"/>
      <c r="O10818" s="2"/>
    </row>
    <row r="10819" spans="5:15" x14ac:dyDescent="0.25">
      <c r="E10819" s="2"/>
      <c r="F10819" s="2"/>
      <c r="G10819" s="5"/>
      <c r="H10819" s="2"/>
      <c r="I10819" s="2"/>
      <c r="J10819" s="2"/>
      <c r="K10819" s="2"/>
      <c r="L10819" s="2"/>
      <c r="M10819" s="2"/>
      <c r="N10819" s="2"/>
      <c r="O10819" s="2"/>
    </row>
    <row r="10820" spans="5:15" x14ac:dyDescent="0.25">
      <c r="E10820" s="2"/>
      <c r="F10820" s="2"/>
      <c r="G10820" s="5"/>
      <c r="H10820" s="2"/>
      <c r="I10820" s="2"/>
      <c r="J10820" s="2"/>
      <c r="K10820" s="2"/>
      <c r="L10820" s="2"/>
      <c r="M10820" s="2"/>
      <c r="N10820" s="2"/>
      <c r="O10820" s="2"/>
    </row>
    <row r="10821" spans="5:15" x14ac:dyDescent="0.25">
      <c r="E10821" s="2"/>
      <c r="F10821" s="2"/>
      <c r="G10821" s="5"/>
      <c r="H10821" s="2"/>
      <c r="I10821" s="2"/>
      <c r="J10821" s="2"/>
      <c r="K10821" s="2"/>
      <c r="L10821" s="2"/>
      <c r="M10821" s="2"/>
      <c r="N10821" s="2"/>
      <c r="O10821" s="2"/>
    </row>
    <row r="10822" spans="5:15" x14ac:dyDescent="0.25">
      <c r="E10822" s="2"/>
      <c r="F10822" s="2"/>
      <c r="G10822" s="5"/>
      <c r="H10822" s="2"/>
      <c r="I10822" s="2"/>
      <c r="J10822" s="2"/>
      <c r="K10822" s="2"/>
      <c r="L10822" s="2"/>
      <c r="M10822" s="2"/>
      <c r="N10822" s="2"/>
      <c r="O10822" s="2"/>
    </row>
    <row r="10823" spans="5:15" x14ac:dyDescent="0.25">
      <c r="E10823" s="2"/>
      <c r="F10823" s="2"/>
      <c r="G10823" s="5"/>
      <c r="H10823" s="2"/>
      <c r="I10823" s="2"/>
      <c r="J10823" s="2"/>
      <c r="K10823" s="2"/>
      <c r="L10823" s="2"/>
      <c r="M10823" s="2"/>
      <c r="N10823" s="2"/>
      <c r="O10823" s="2"/>
    </row>
    <row r="10824" spans="5:15" x14ac:dyDescent="0.25">
      <c r="E10824" s="2"/>
      <c r="F10824" s="2"/>
      <c r="G10824" s="5"/>
      <c r="H10824" s="2"/>
      <c r="I10824" s="2"/>
      <c r="J10824" s="2"/>
      <c r="K10824" s="2"/>
      <c r="L10824" s="2"/>
      <c r="M10824" s="2"/>
      <c r="N10824" s="2"/>
      <c r="O10824" s="2"/>
    </row>
    <row r="10826" spans="5:15" x14ac:dyDescent="0.25">
      <c r="E10826" s="2"/>
      <c r="F10826" s="2"/>
      <c r="G10826" s="5"/>
      <c r="H10826" s="2"/>
      <c r="I10826" s="2"/>
      <c r="J10826" s="2"/>
      <c r="K10826" s="2"/>
      <c r="L10826" s="2"/>
      <c r="M10826" s="2"/>
      <c r="N10826" s="2"/>
      <c r="O10826" s="2"/>
    </row>
    <row r="10827" spans="5:15" x14ac:dyDescent="0.25">
      <c r="F10827" s="2"/>
      <c r="G10827" s="5"/>
      <c r="H10827" s="2"/>
      <c r="I10827" s="2"/>
      <c r="J10827" s="2"/>
      <c r="K10827" s="2"/>
      <c r="L10827" s="2"/>
      <c r="M10827" s="2"/>
      <c r="N10827" s="2"/>
      <c r="O10827" s="2"/>
    </row>
    <row r="10828" spans="5:15" x14ac:dyDescent="0.25">
      <c r="E10828" s="2"/>
      <c r="F10828" s="2"/>
      <c r="G10828" s="5"/>
      <c r="H10828" s="2"/>
      <c r="I10828" s="2"/>
      <c r="J10828" s="2"/>
      <c r="K10828" s="2"/>
      <c r="L10828" s="2"/>
      <c r="M10828" s="2"/>
      <c r="N10828" s="2"/>
      <c r="O10828" s="2"/>
    </row>
    <row r="10829" spans="5:15" x14ac:dyDescent="0.25">
      <c r="G10829" s="5"/>
      <c r="H10829" s="2"/>
      <c r="I10829" s="2"/>
      <c r="J10829" s="2"/>
      <c r="K10829" s="2"/>
      <c r="L10829" s="2"/>
      <c r="M10829" s="2"/>
      <c r="N10829" s="2"/>
      <c r="O10829" s="2"/>
    </row>
    <row r="10830" spans="5:15" x14ac:dyDescent="0.25">
      <c r="E10830" s="2"/>
      <c r="F10830" s="2"/>
      <c r="G10830" s="5"/>
      <c r="H10830" s="2"/>
      <c r="I10830" s="2"/>
      <c r="J10830" s="2"/>
      <c r="K10830" s="2"/>
      <c r="L10830" s="2"/>
      <c r="M10830" s="2"/>
      <c r="N10830" s="2"/>
      <c r="O10830" s="2"/>
    </row>
    <row r="10831" spans="5:15" x14ac:dyDescent="0.25">
      <c r="E10831" s="2"/>
      <c r="F10831" s="2"/>
      <c r="G10831" s="5"/>
      <c r="H10831" s="2"/>
      <c r="I10831" s="2"/>
      <c r="J10831" s="2"/>
      <c r="K10831" s="2"/>
      <c r="L10831" s="2"/>
      <c r="M10831" s="2"/>
      <c r="N10831" s="2"/>
      <c r="O10831" s="2"/>
    </row>
    <row r="10832" spans="5:15" x14ac:dyDescent="0.25">
      <c r="E10832" s="2"/>
      <c r="F10832" s="2"/>
      <c r="G10832" s="5"/>
      <c r="H10832" s="2"/>
      <c r="I10832" s="2"/>
      <c r="J10832" s="2"/>
      <c r="K10832" s="2"/>
      <c r="L10832" s="2"/>
      <c r="M10832" s="2"/>
      <c r="N10832" s="2"/>
      <c r="O10832" s="2"/>
    </row>
    <row r="10833" spans="5:15" x14ac:dyDescent="0.25">
      <c r="F10833" s="2"/>
      <c r="G10833" s="5"/>
      <c r="H10833" s="2"/>
      <c r="I10833" s="2"/>
      <c r="J10833" s="2"/>
      <c r="K10833" s="2"/>
      <c r="L10833" s="2"/>
      <c r="M10833" s="2"/>
      <c r="N10833" s="2"/>
      <c r="O10833" s="2"/>
    </row>
    <row r="10834" spans="5:15" x14ac:dyDescent="0.25">
      <c r="E10834" s="2"/>
      <c r="F10834" s="2"/>
      <c r="G10834" s="5"/>
      <c r="H10834" s="2"/>
      <c r="I10834" s="2"/>
      <c r="J10834" s="2"/>
      <c r="K10834" s="2"/>
      <c r="L10834" s="2"/>
      <c r="M10834" s="2"/>
      <c r="N10834" s="2"/>
      <c r="O10834" s="2"/>
    </row>
    <row r="10835" spans="5:15" x14ac:dyDescent="0.25">
      <c r="E10835" s="2"/>
      <c r="F10835" s="2"/>
      <c r="G10835" s="5"/>
      <c r="H10835" s="2"/>
      <c r="I10835" s="2"/>
      <c r="J10835" s="2"/>
      <c r="K10835" s="2"/>
      <c r="L10835" s="2"/>
      <c r="M10835" s="2"/>
      <c r="N10835" s="2"/>
      <c r="O10835" s="2"/>
    </row>
    <row r="10837" spans="5:15" x14ac:dyDescent="0.25">
      <c r="E10837" s="2"/>
      <c r="F10837" s="2"/>
      <c r="G10837" s="5"/>
      <c r="H10837" s="2"/>
      <c r="I10837" s="2"/>
      <c r="J10837" s="2"/>
      <c r="K10837" s="2"/>
      <c r="L10837" s="2"/>
      <c r="M10837" s="2"/>
      <c r="N10837" s="2"/>
      <c r="O10837" s="2"/>
    </row>
    <row r="10838" spans="5:15" x14ac:dyDescent="0.25">
      <c r="E10838" s="2"/>
      <c r="F10838" s="2"/>
      <c r="G10838" s="5"/>
      <c r="H10838" s="2"/>
      <c r="I10838" s="2"/>
      <c r="J10838" s="2"/>
      <c r="K10838" s="2"/>
      <c r="L10838" s="2"/>
      <c r="M10838" s="2"/>
      <c r="N10838" s="2"/>
      <c r="O10838" s="2"/>
    </row>
    <row r="10839" spans="5:15" x14ac:dyDescent="0.25">
      <c r="E10839" s="2"/>
      <c r="F10839" s="2"/>
      <c r="G10839" s="5"/>
      <c r="H10839" s="2"/>
      <c r="I10839" s="2"/>
      <c r="J10839" s="2"/>
      <c r="K10839" s="2"/>
      <c r="L10839" s="2"/>
      <c r="M10839" s="2"/>
      <c r="N10839" s="2"/>
      <c r="O10839" s="2"/>
    </row>
    <row r="10841" spans="5:15" x14ac:dyDescent="0.25">
      <c r="E10841" s="2"/>
      <c r="F10841" s="2"/>
      <c r="G10841" s="5"/>
      <c r="H10841" s="2"/>
      <c r="I10841" s="2"/>
      <c r="J10841" s="2"/>
      <c r="K10841" s="2"/>
      <c r="L10841" s="2"/>
      <c r="M10841" s="2"/>
      <c r="N10841" s="2"/>
      <c r="O10841" s="2"/>
    </row>
    <row r="10842" spans="5:15" x14ac:dyDescent="0.25">
      <c r="E10842" s="2"/>
      <c r="F10842" s="2"/>
      <c r="G10842" s="5"/>
      <c r="H10842" s="2"/>
      <c r="I10842" s="2"/>
      <c r="J10842" s="2"/>
      <c r="K10842" s="2"/>
      <c r="L10842" s="2"/>
      <c r="M10842" s="2"/>
      <c r="N10842" s="2"/>
      <c r="O10842" s="2"/>
    </row>
    <row r="10843" spans="5:15" x14ac:dyDescent="0.25">
      <c r="E10843" s="2"/>
      <c r="F10843" s="2"/>
      <c r="G10843" s="5"/>
      <c r="H10843" s="2"/>
      <c r="I10843" s="2"/>
      <c r="J10843" s="2"/>
      <c r="K10843" s="2"/>
      <c r="L10843" s="2"/>
      <c r="M10843" s="2"/>
      <c r="N10843" s="2"/>
      <c r="O10843" s="2"/>
    </row>
    <row r="10844" spans="5:15" x14ac:dyDescent="0.25">
      <c r="E10844" s="2"/>
      <c r="F10844" s="2"/>
      <c r="G10844" s="5"/>
      <c r="H10844" s="2"/>
      <c r="I10844" s="2"/>
      <c r="J10844" s="2"/>
      <c r="K10844" s="2"/>
      <c r="L10844" s="2"/>
      <c r="M10844" s="2"/>
      <c r="N10844" s="2"/>
      <c r="O10844" s="2"/>
    </row>
    <row r="10845" spans="5:15" x14ac:dyDescent="0.25">
      <c r="E10845" s="2"/>
      <c r="F10845" s="2"/>
      <c r="G10845" s="5"/>
      <c r="H10845" s="2"/>
      <c r="I10845" s="2"/>
      <c r="J10845" s="2"/>
      <c r="K10845" s="2"/>
      <c r="L10845" s="2"/>
      <c r="M10845" s="2"/>
      <c r="N10845" s="2"/>
      <c r="O10845" s="2"/>
    </row>
    <row r="10846" spans="5:15" x14ac:dyDescent="0.25">
      <c r="E10846" s="2"/>
      <c r="G10846" s="5"/>
      <c r="H10846" s="2"/>
      <c r="I10846" s="2"/>
      <c r="J10846" s="2"/>
      <c r="K10846" s="2"/>
      <c r="L10846" s="2"/>
      <c r="M10846" s="2"/>
      <c r="N10846" s="2"/>
      <c r="O10846" s="2"/>
    </row>
    <row r="10848" spans="5:15" x14ac:dyDescent="0.25">
      <c r="E10848" s="2"/>
      <c r="F10848" s="2"/>
      <c r="G10848" s="5"/>
      <c r="H10848" s="2"/>
      <c r="I10848" s="2"/>
      <c r="J10848" s="2"/>
      <c r="K10848" s="2"/>
      <c r="L10848" s="2"/>
      <c r="M10848" s="2"/>
      <c r="N10848" s="2"/>
      <c r="O10848" s="2"/>
    </row>
    <row r="10849" spans="5:15" x14ac:dyDescent="0.25">
      <c r="E10849" s="2"/>
      <c r="F10849" s="2"/>
      <c r="G10849" s="5"/>
      <c r="H10849" s="2"/>
      <c r="I10849" s="2"/>
      <c r="J10849" s="2"/>
      <c r="K10849" s="2"/>
      <c r="L10849" s="2"/>
      <c r="M10849" s="2"/>
      <c r="N10849" s="2"/>
      <c r="O10849" s="2"/>
    </row>
    <row r="10850" spans="5:15" x14ac:dyDescent="0.25">
      <c r="E10850" s="2"/>
      <c r="F10850" s="2"/>
      <c r="G10850" s="5"/>
      <c r="H10850" s="2"/>
      <c r="I10850" s="2"/>
      <c r="J10850" s="2"/>
      <c r="K10850" s="2"/>
      <c r="L10850" s="2"/>
      <c r="M10850" s="2"/>
      <c r="N10850" s="2"/>
      <c r="O10850" s="2"/>
    </row>
    <row r="10852" spans="5:15" x14ac:dyDescent="0.25">
      <c r="E10852" s="2"/>
      <c r="F10852" s="2"/>
      <c r="G10852" s="5"/>
      <c r="H10852" s="2"/>
      <c r="I10852" s="2"/>
      <c r="J10852" s="2"/>
      <c r="K10852" s="2"/>
      <c r="L10852" s="2"/>
      <c r="M10852" s="2"/>
      <c r="N10852" s="2"/>
      <c r="O10852" s="2"/>
    </row>
    <row r="10853" spans="5:15" x14ac:dyDescent="0.25">
      <c r="E10853" s="2"/>
      <c r="F10853" s="2"/>
      <c r="G10853" s="5"/>
      <c r="H10853" s="2"/>
      <c r="I10853" s="2"/>
      <c r="J10853" s="2"/>
      <c r="K10853" s="2"/>
      <c r="L10853" s="2"/>
      <c r="M10853" s="2"/>
      <c r="N10853" s="2"/>
      <c r="O10853" s="2"/>
    </row>
    <row r="10854" spans="5:15" x14ac:dyDescent="0.25">
      <c r="E10854" s="2"/>
      <c r="F10854" s="2"/>
      <c r="G10854" s="5"/>
      <c r="H10854" s="2"/>
      <c r="I10854" s="2"/>
      <c r="J10854" s="2"/>
      <c r="K10854" s="2"/>
      <c r="L10854" s="2"/>
      <c r="M10854" s="2"/>
      <c r="N10854" s="2"/>
      <c r="O10854" s="2"/>
    </row>
    <row r="10855" spans="5:15" x14ac:dyDescent="0.25">
      <c r="E10855" s="2"/>
      <c r="F10855" s="2"/>
      <c r="G10855" s="5"/>
      <c r="H10855" s="2"/>
      <c r="I10855" s="2"/>
      <c r="J10855" s="2"/>
      <c r="K10855" s="2"/>
      <c r="L10855" s="2"/>
      <c r="M10855" s="2"/>
      <c r="N10855" s="2"/>
      <c r="O10855" s="2"/>
    </row>
    <row r="10856" spans="5:15" x14ac:dyDescent="0.25">
      <c r="E10856" s="2"/>
      <c r="F10856" s="2"/>
      <c r="G10856" s="5"/>
      <c r="H10856" s="2"/>
      <c r="I10856" s="2"/>
      <c r="J10856" s="2"/>
      <c r="K10856" s="2"/>
      <c r="L10856" s="2"/>
      <c r="M10856" s="2"/>
      <c r="N10856" s="2"/>
      <c r="O10856" s="2"/>
    </row>
    <row r="10857" spans="5:15" x14ac:dyDescent="0.25">
      <c r="E10857" s="2"/>
      <c r="F10857" s="2"/>
      <c r="G10857" s="5"/>
      <c r="H10857" s="2"/>
      <c r="I10857" s="2"/>
      <c r="J10857" s="2"/>
      <c r="K10857" s="2"/>
      <c r="L10857" s="2"/>
      <c r="M10857" s="2"/>
      <c r="N10857" s="2"/>
      <c r="O10857" s="2"/>
    </row>
    <row r="10860" spans="5:15" x14ac:dyDescent="0.25">
      <c r="E10860" s="2"/>
      <c r="F10860" s="2"/>
      <c r="G10860" s="5"/>
      <c r="H10860" s="2"/>
      <c r="I10860" s="2"/>
      <c r="J10860" s="2"/>
      <c r="K10860" s="2"/>
      <c r="L10860" s="2"/>
      <c r="M10860" s="2"/>
      <c r="N10860" s="2"/>
      <c r="O10860" s="2"/>
    </row>
    <row r="10861" spans="5:15" x14ac:dyDescent="0.25">
      <c r="E10861" s="2"/>
      <c r="F10861" s="2"/>
      <c r="G10861" s="5"/>
      <c r="H10861" s="2"/>
      <c r="I10861" s="2"/>
      <c r="J10861" s="2"/>
      <c r="K10861" s="2"/>
      <c r="L10861" s="2"/>
      <c r="M10861" s="2"/>
      <c r="N10861" s="2"/>
      <c r="O10861" s="2"/>
    </row>
    <row r="10862" spans="5:15" x14ac:dyDescent="0.25">
      <c r="K10862" s="2"/>
      <c r="L10862" s="2"/>
      <c r="M10862" s="2"/>
      <c r="N10862" s="2"/>
      <c r="O10862" s="2"/>
    </row>
    <row r="10864" spans="5:15" x14ac:dyDescent="0.25">
      <c r="E10864" s="2"/>
      <c r="F10864" s="2"/>
      <c r="G10864" s="5"/>
      <c r="H10864" s="2"/>
      <c r="I10864" s="2"/>
      <c r="J10864" s="2"/>
      <c r="K10864" s="2"/>
      <c r="L10864" s="2"/>
      <c r="M10864" s="2"/>
      <c r="N10864" s="2"/>
      <c r="O10864" s="2"/>
    </row>
    <row r="10865" spans="5:15" x14ac:dyDescent="0.25">
      <c r="G10865" s="5"/>
      <c r="H10865" s="2"/>
      <c r="I10865" s="2"/>
      <c r="J10865" s="2"/>
      <c r="K10865" s="2"/>
      <c r="L10865" s="2"/>
      <c r="M10865" s="2"/>
      <c r="N10865" s="2"/>
      <c r="O10865" s="2"/>
    </row>
    <row r="10866" spans="5:15" x14ac:dyDescent="0.25">
      <c r="G10866" s="5"/>
      <c r="H10866" s="2"/>
      <c r="I10866" s="2"/>
      <c r="J10866" s="2"/>
      <c r="K10866" s="2"/>
      <c r="L10866" s="2"/>
      <c r="M10866" s="2"/>
      <c r="N10866" s="2"/>
      <c r="O10866" s="2"/>
    </row>
    <row r="10867" spans="5:15" x14ac:dyDescent="0.25">
      <c r="E10867" s="2"/>
      <c r="F10867" s="2"/>
      <c r="G10867" s="5"/>
      <c r="H10867" s="2"/>
      <c r="I10867" s="2"/>
      <c r="J10867" s="2"/>
      <c r="K10867" s="2"/>
      <c r="L10867" s="2"/>
      <c r="M10867" s="2"/>
      <c r="N10867" s="2"/>
      <c r="O10867" s="2"/>
    </row>
    <row r="10868" spans="5:15" x14ac:dyDescent="0.25">
      <c r="E10868" s="2"/>
      <c r="F10868" s="2"/>
      <c r="G10868" s="5"/>
      <c r="H10868" s="2"/>
      <c r="I10868" s="2"/>
      <c r="J10868" s="2"/>
      <c r="K10868" s="2"/>
      <c r="L10868" s="2"/>
      <c r="M10868" s="2"/>
      <c r="N10868" s="2"/>
      <c r="O10868" s="2"/>
    </row>
    <row r="10869" spans="5:15" x14ac:dyDescent="0.25">
      <c r="E10869" s="2"/>
      <c r="F10869" s="2"/>
      <c r="G10869" s="5"/>
      <c r="H10869" s="2"/>
      <c r="I10869" s="2"/>
      <c r="J10869" s="2"/>
      <c r="K10869" s="2"/>
      <c r="L10869" s="2"/>
      <c r="M10869" s="2"/>
      <c r="N10869" s="2"/>
      <c r="O10869" s="2"/>
    </row>
    <row r="10872" spans="5:15" x14ac:dyDescent="0.25">
      <c r="E10872" s="2"/>
      <c r="F10872" s="2"/>
      <c r="G10872" s="5"/>
      <c r="H10872" s="2"/>
      <c r="I10872" s="2"/>
      <c r="J10872" s="2"/>
      <c r="K10872" s="2"/>
      <c r="L10872" s="2"/>
      <c r="M10872" s="2"/>
      <c r="N10872" s="2"/>
      <c r="O10872" s="2"/>
    </row>
    <row r="10873" spans="5:15" x14ac:dyDescent="0.25">
      <c r="E10873" s="2"/>
      <c r="F10873" s="2"/>
      <c r="G10873" s="5"/>
      <c r="H10873" s="2"/>
      <c r="I10873" s="2"/>
      <c r="J10873" s="2"/>
      <c r="K10873" s="2"/>
      <c r="L10873" s="2"/>
      <c r="M10873" s="2"/>
      <c r="N10873" s="2"/>
      <c r="O10873" s="2"/>
    </row>
    <row r="10874" spans="5:15" x14ac:dyDescent="0.25">
      <c r="E10874" s="2"/>
      <c r="F10874" s="2"/>
      <c r="G10874" s="5"/>
      <c r="H10874" s="2"/>
      <c r="I10874" s="2"/>
      <c r="J10874" s="2"/>
      <c r="K10874" s="2"/>
      <c r="L10874" s="2"/>
      <c r="M10874" s="2"/>
      <c r="N10874" s="2"/>
      <c r="O10874" s="2"/>
    </row>
    <row r="10876" spans="5:15" x14ac:dyDescent="0.25">
      <c r="E10876" s="2"/>
      <c r="F10876" s="2"/>
      <c r="G10876" s="5"/>
      <c r="H10876" s="2"/>
      <c r="I10876" s="2"/>
      <c r="J10876" s="2"/>
      <c r="K10876" s="2"/>
      <c r="L10876" s="2"/>
      <c r="M10876" s="2"/>
      <c r="N10876" s="2"/>
      <c r="O10876" s="2"/>
    </row>
    <row r="10877" spans="5:15" x14ac:dyDescent="0.25">
      <c r="E10877" s="2"/>
      <c r="F10877" s="2"/>
      <c r="G10877" s="5"/>
      <c r="H10877" s="2"/>
      <c r="I10877" s="2"/>
      <c r="J10877" s="2"/>
      <c r="K10877" s="2"/>
      <c r="L10877" s="2"/>
      <c r="M10877" s="2"/>
      <c r="N10877" s="2"/>
      <c r="O10877" s="2"/>
    </row>
    <row r="10878" spans="5:15" x14ac:dyDescent="0.25">
      <c r="E10878" s="2"/>
      <c r="F10878" s="2"/>
      <c r="G10878" s="5"/>
      <c r="H10878" s="2"/>
      <c r="I10878" s="2"/>
      <c r="J10878" s="2"/>
      <c r="K10878" s="2"/>
      <c r="L10878" s="2"/>
      <c r="M10878" s="2"/>
      <c r="N10878" s="2"/>
      <c r="O10878" s="2"/>
    </row>
    <row r="10879" spans="5:15" x14ac:dyDescent="0.25">
      <c r="E10879" s="2"/>
      <c r="F10879" s="2"/>
      <c r="G10879" s="5"/>
      <c r="H10879" s="2"/>
      <c r="I10879" s="2"/>
      <c r="J10879" s="2"/>
      <c r="K10879" s="2"/>
      <c r="L10879" s="2"/>
      <c r="M10879" s="2"/>
      <c r="N10879" s="2"/>
      <c r="O10879" s="2"/>
    </row>
    <row r="10880" spans="5:15" x14ac:dyDescent="0.25">
      <c r="E10880" s="2"/>
      <c r="F10880" s="2"/>
      <c r="G10880" s="5"/>
      <c r="H10880" s="2"/>
      <c r="I10880" s="2"/>
      <c r="J10880" s="2"/>
      <c r="K10880" s="2"/>
      <c r="L10880" s="2"/>
      <c r="M10880" s="2"/>
      <c r="N10880" s="2"/>
      <c r="O10880" s="2"/>
    </row>
    <row r="10881" spans="5:15" x14ac:dyDescent="0.25">
      <c r="E10881" s="2"/>
      <c r="F10881" s="2"/>
      <c r="G10881" s="5"/>
      <c r="H10881" s="2"/>
      <c r="I10881" s="2"/>
      <c r="J10881" s="2"/>
      <c r="K10881" s="2"/>
      <c r="L10881" s="2"/>
      <c r="M10881" s="2"/>
      <c r="N10881" s="2"/>
      <c r="O10881" s="2"/>
    </row>
    <row r="10882" spans="5:15" x14ac:dyDescent="0.25">
      <c r="E10882" s="2"/>
      <c r="F10882" s="2"/>
      <c r="G10882" s="5"/>
      <c r="H10882" s="2"/>
      <c r="I10882" s="2"/>
      <c r="J10882" s="2"/>
      <c r="K10882" s="2"/>
      <c r="L10882" s="2"/>
      <c r="M10882" s="2"/>
      <c r="N10882" s="2"/>
      <c r="O10882" s="2"/>
    </row>
    <row r="10884" spans="5:15" x14ac:dyDescent="0.25">
      <c r="E10884" s="2"/>
      <c r="F10884" s="2"/>
      <c r="G10884" s="5"/>
      <c r="H10884" s="2"/>
      <c r="I10884" s="2"/>
      <c r="J10884" s="2"/>
      <c r="K10884" s="2"/>
      <c r="L10884" s="2"/>
      <c r="M10884" s="2"/>
      <c r="N10884" s="2"/>
      <c r="O10884" s="2"/>
    </row>
    <row r="10885" spans="5:15" x14ac:dyDescent="0.25">
      <c r="E10885" s="2"/>
      <c r="F10885" s="2"/>
      <c r="G10885" s="5"/>
      <c r="H10885" s="2"/>
      <c r="I10885" s="2"/>
      <c r="J10885" s="2"/>
      <c r="K10885" s="2"/>
      <c r="L10885" s="2"/>
      <c r="M10885" s="2"/>
      <c r="N10885" s="2"/>
      <c r="O10885" s="2"/>
    </row>
    <row r="10886" spans="5:15" x14ac:dyDescent="0.25">
      <c r="E10886" s="2"/>
      <c r="F10886" s="2"/>
      <c r="G10886" s="5"/>
      <c r="H10886" s="2"/>
      <c r="I10886" s="2"/>
      <c r="J10886" s="2"/>
      <c r="K10886" s="2"/>
      <c r="L10886" s="2"/>
      <c r="M10886" s="2"/>
      <c r="N10886" s="2"/>
      <c r="O10886" s="2"/>
    </row>
    <row r="10887" spans="5:15" x14ac:dyDescent="0.25">
      <c r="G10887" s="5"/>
      <c r="H10887" s="2"/>
      <c r="I10887" s="2"/>
      <c r="J10887" s="2"/>
      <c r="K10887" s="2"/>
      <c r="L10887" s="2"/>
      <c r="M10887" s="2"/>
      <c r="N10887" s="2"/>
      <c r="O10887" s="2"/>
    </row>
    <row r="10888" spans="5:15" x14ac:dyDescent="0.25">
      <c r="E10888" s="2"/>
      <c r="F10888" s="2"/>
      <c r="G10888" s="5"/>
      <c r="H10888" s="2"/>
      <c r="I10888" s="2"/>
      <c r="J10888" s="2"/>
      <c r="K10888" s="2"/>
      <c r="L10888" s="2"/>
      <c r="M10888" s="2"/>
      <c r="N10888" s="2"/>
      <c r="O10888" s="2"/>
    </row>
    <row r="10889" spans="5:15" x14ac:dyDescent="0.25">
      <c r="E10889" s="2"/>
      <c r="F10889" s="2"/>
      <c r="G10889" s="5"/>
      <c r="H10889" s="2"/>
      <c r="I10889" s="2"/>
      <c r="J10889" s="2"/>
      <c r="K10889" s="2"/>
      <c r="L10889" s="2"/>
      <c r="M10889" s="2"/>
      <c r="N10889" s="2"/>
      <c r="O10889" s="2"/>
    </row>
    <row r="10890" spans="5:15" x14ac:dyDescent="0.25">
      <c r="E10890" s="2"/>
      <c r="F10890" s="2"/>
      <c r="G10890" s="5"/>
      <c r="H10890" s="2"/>
      <c r="I10890" s="2"/>
      <c r="J10890" s="2"/>
      <c r="K10890" s="2"/>
      <c r="L10890" s="2"/>
      <c r="M10890" s="2"/>
      <c r="N10890" s="2"/>
      <c r="O10890" s="2"/>
    </row>
    <row r="10891" spans="5:15" x14ac:dyDescent="0.25">
      <c r="E10891" s="2"/>
      <c r="F10891" s="2"/>
      <c r="G10891" s="5"/>
      <c r="H10891" s="2"/>
      <c r="I10891" s="2"/>
      <c r="J10891" s="2"/>
      <c r="K10891" s="2"/>
      <c r="L10891" s="2"/>
      <c r="M10891" s="2"/>
      <c r="N10891" s="2"/>
      <c r="O10891" s="2"/>
    </row>
    <row r="10892" spans="5:15" x14ac:dyDescent="0.25">
      <c r="E10892" s="2"/>
      <c r="F10892" s="2"/>
      <c r="G10892" s="5"/>
      <c r="H10892" s="2"/>
      <c r="I10892" s="2"/>
      <c r="J10892" s="2"/>
      <c r="K10892" s="2"/>
      <c r="L10892" s="2"/>
      <c r="M10892" s="2"/>
      <c r="N10892" s="2"/>
      <c r="O10892" s="2"/>
    </row>
    <row r="10893" spans="5:15" x14ac:dyDescent="0.25">
      <c r="E10893" s="2"/>
      <c r="F10893" s="2"/>
      <c r="G10893" s="5"/>
      <c r="H10893" s="2"/>
      <c r="I10893" s="2"/>
      <c r="J10893" s="2"/>
      <c r="K10893" s="2"/>
      <c r="L10893" s="2"/>
      <c r="M10893" s="2"/>
      <c r="N10893" s="2"/>
      <c r="O10893" s="2"/>
    </row>
    <row r="10895" spans="5:15" x14ac:dyDescent="0.25">
      <c r="E10895" s="2"/>
      <c r="F10895" s="2"/>
      <c r="G10895" s="5"/>
      <c r="H10895" s="2"/>
      <c r="I10895" s="2"/>
      <c r="J10895" s="2"/>
      <c r="K10895" s="2"/>
      <c r="L10895" s="2"/>
      <c r="M10895" s="2"/>
      <c r="N10895" s="2"/>
      <c r="O10895" s="2"/>
    </row>
    <row r="10896" spans="5:15" x14ac:dyDescent="0.25">
      <c r="E10896" s="2"/>
      <c r="F10896" s="2"/>
      <c r="G10896" s="5"/>
      <c r="H10896" s="2"/>
      <c r="I10896" s="2"/>
      <c r="J10896" s="2"/>
      <c r="K10896" s="2"/>
      <c r="L10896" s="2"/>
      <c r="M10896" s="2"/>
      <c r="N10896" s="2"/>
      <c r="O10896" s="2"/>
    </row>
    <row r="10897" spans="5:15" x14ac:dyDescent="0.25">
      <c r="E10897" s="2"/>
      <c r="F10897" s="2"/>
      <c r="G10897" s="5"/>
      <c r="H10897" s="2"/>
      <c r="I10897" s="2"/>
      <c r="J10897" s="2"/>
      <c r="K10897" s="2"/>
      <c r="L10897" s="2"/>
      <c r="M10897" s="2"/>
      <c r="N10897" s="2"/>
      <c r="O10897" s="2"/>
    </row>
    <row r="10898" spans="5:15" x14ac:dyDescent="0.25">
      <c r="E10898" s="2"/>
      <c r="F10898" s="2"/>
      <c r="G10898" s="5"/>
      <c r="H10898" s="2"/>
      <c r="I10898" s="2"/>
      <c r="J10898" s="2"/>
      <c r="K10898" s="2"/>
      <c r="L10898" s="2"/>
      <c r="M10898" s="2"/>
      <c r="N10898" s="2"/>
      <c r="O10898" s="2"/>
    </row>
    <row r="10899" spans="5:15" x14ac:dyDescent="0.25">
      <c r="E10899" s="2"/>
      <c r="F10899" s="2"/>
      <c r="G10899" s="5"/>
      <c r="H10899" s="2"/>
      <c r="I10899" s="2"/>
      <c r="J10899" s="2"/>
      <c r="K10899" s="2"/>
      <c r="L10899" s="2"/>
      <c r="M10899" s="2"/>
      <c r="N10899" s="2"/>
      <c r="O10899" s="2"/>
    </row>
    <row r="10900" spans="5:15" x14ac:dyDescent="0.25">
      <c r="E10900" s="2"/>
      <c r="F10900" s="2"/>
      <c r="G10900" s="5"/>
      <c r="H10900" s="2"/>
      <c r="I10900" s="2"/>
      <c r="J10900" s="2"/>
      <c r="K10900" s="2"/>
      <c r="L10900" s="2"/>
      <c r="M10900" s="2"/>
      <c r="N10900" s="2"/>
      <c r="O10900" s="2"/>
    </row>
    <row r="10901" spans="5:15" x14ac:dyDescent="0.25">
      <c r="E10901" s="2"/>
      <c r="F10901" s="2"/>
      <c r="G10901" s="5"/>
      <c r="H10901" s="2"/>
      <c r="I10901" s="2"/>
      <c r="J10901" s="2"/>
      <c r="K10901" s="2"/>
      <c r="L10901" s="2"/>
      <c r="M10901" s="2"/>
      <c r="N10901" s="2"/>
      <c r="O10901" s="2"/>
    </row>
    <row r="10902" spans="5:15" x14ac:dyDescent="0.25">
      <c r="E10902" s="2"/>
      <c r="F10902" s="2"/>
      <c r="G10902" s="5"/>
      <c r="H10902" s="2"/>
      <c r="I10902" s="2"/>
      <c r="J10902" s="2"/>
      <c r="K10902" s="2"/>
      <c r="L10902" s="2"/>
      <c r="M10902" s="2"/>
      <c r="N10902" s="2"/>
      <c r="O10902" s="2"/>
    </row>
    <row r="10903" spans="5:15" x14ac:dyDescent="0.25">
      <c r="H10903" s="2"/>
      <c r="I10903" s="2"/>
      <c r="J10903" s="2"/>
      <c r="K10903" s="2"/>
      <c r="L10903" s="2"/>
      <c r="M10903" s="2"/>
      <c r="N10903" s="2"/>
      <c r="O10903" s="2"/>
    </row>
    <row r="10906" spans="5:15" x14ac:dyDescent="0.25">
      <c r="E10906" s="2"/>
      <c r="F10906" s="2"/>
      <c r="G10906" s="5"/>
      <c r="H10906" s="2"/>
      <c r="I10906" s="2"/>
      <c r="J10906" s="2"/>
      <c r="K10906" s="2"/>
      <c r="L10906" s="2"/>
      <c r="M10906" s="2"/>
      <c r="N10906" s="2"/>
      <c r="O10906" s="2"/>
    </row>
    <row r="10907" spans="5:15" x14ac:dyDescent="0.25">
      <c r="E10907" s="2"/>
      <c r="G10907" s="5"/>
      <c r="H10907" s="2"/>
      <c r="I10907" s="2"/>
      <c r="J10907" s="2"/>
      <c r="K10907" s="2"/>
      <c r="L10907" s="2"/>
      <c r="M10907" s="2"/>
      <c r="N10907" s="2"/>
      <c r="O10907" s="2"/>
    </row>
    <row r="10910" spans="5:15" x14ac:dyDescent="0.25">
      <c r="E10910" s="2"/>
      <c r="F10910" s="2"/>
      <c r="G10910" s="5"/>
      <c r="H10910" s="2"/>
      <c r="I10910" s="2"/>
      <c r="J10910" s="2"/>
      <c r="K10910" s="2"/>
      <c r="L10910" s="2"/>
      <c r="M10910" s="2"/>
      <c r="N10910" s="2"/>
      <c r="O10910" s="2"/>
    </row>
    <row r="10911" spans="5:15" x14ac:dyDescent="0.25">
      <c r="E10911" s="2"/>
      <c r="G10911" s="5"/>
    </row>
    <row r="10912" spans="5:15" x14ac:dyDescent="0.25">
      <c r="E10912" s="2"/>
      <c r="F10912" s="2"/>
      <c r="G10912" s="5"/>
      <c r="H10912" s="2"/>
      <c r="I10912" s="2"/>
      <c r="J10912" s="2"/>
      <c r="K10912" s="2"/>
      <c r="L10912" s="2"/>
      <c r="M10912" s="2"/>
      <c r="N10912" s="2"/>
      <c r="O10912" s="2"/>
    </row>
    <row r="10913" spans="5:15" x14ac:dyDescent="0.25">
      <c r="F10913" s="2"/>
      <c r="G10913" s="5"/>
      <c r="H10913" s="2"/>
      <c r="I10913" s="2"/>
      <c r="J10913" s="2"/>
      <c r="K10913" s="2"/>
      <c r="L10913" s="2"/>
      <c r="M10913" s="2"/>
      <c r="N10913" s="2"/>
      <c r="O10913" s="2"/>
    </row>
    <row r="10917" spans="5:15" x14ac:dyDescent="0.25">
      <c r="E10917" s="2"/>
      <c r="F10917" s="2"/>
      <c r="G10917" s="5"/>
      <c r="H10917" s="2"/>
      <c r="I10917" s="2"/>
      <c r="J10917" s="2"/>
      <c r="K10917" s="2"/>
      <c r="L10917" s="2"/>
      <c r="M10917" s="2"/>
      <c r="N10917" s="2"/>
      <c r="O10917" s="2"/>
    </row>
    <row r="10919" spans="5:15" x14ac:dyDescent="0.25">
      <c r="G10919" s="5"/>
      <c r="H10919" s="2"/>
      <c r="I10919" s="2"/>
      <c r="J10919" s="2"/>
      <c r="K10919" s="2"/>
      <c r="L10919" s="2"/>
      <c r="M10919" s="2"/>
      <c r="N10919" s="2"/>
      <c r="O10919" s="2"/>
    </row>
    <row r="10920" spans="5:15" x14ac:dyDescent="0.25">
      <c r="E10920" s="2"/>
      <c r="F10920" s="2"/>
      <c r="G10920" s="5"/>
      <c r="H10920" s="2"/>
      <c r="I10920" s="2"/>
      <c r="J10920" s="2"/>
      <c r="K10920" s="2"/>
      <c r="L10920" s="2"/>
      <c r="M10920" s="2"/>
      <c r="N10920" s="2"/>
      <c r="O10920" s="2"/>
    </row>
    <row r="10921" spans="5:15" x14ac:dyDescent="0.25">
      <c r="E10921" s="2"/>
      <c r="F10921" s="2"/>
      <c r="G10921" s="5"/>
      <c r="H10921" s="2"/>
      <c r="I10921" s="2"/>
      <c r="J10921" s="2"/>
      <c r="K10921" s="2"/>
      <c r="L10921" s="2"/>
      <c r="M10921" s="2"/>
      <c r="N10921" s="2"/>
      <c r="O10921" s="2"/>
    </row>
    <row r="10922" spans="5:15" x14ac:dyDescent="0.25">
      <c r="E10922" s="2"/>
      <c r="F10922" s="2"/>
      <c r="G10922" s="5"/>
      <c r="H10922" s="2"/>
      <c r="I10922" s="2"/>
      <c r="J10922" s="2"/>
      <c r="K10922" s="2"/>
      <c r="L10922" s="2"/>
      <c r="M10922" s="2"/>
      <c r="N10922" s="2"/>
      <c r="O10922" s="2"/>
    </row>
    <row r="10923" spans="5:15" x14ac:dyDescent="0.25">
      <c r="E10923" s="2"/>
      <c r="F10923" s="2"/>
      <c r="G10923" s="5"/>
      <c r="H10923" s="2"/>
      <c r="I10923" s="2"/>
      <c r="J10923" s="2"/>
      <c r="K10923" s="2"/>
      <c r="L10923" s="2"/>
      <c r="M10923" s="2"/>
      <c r="N10923" s="2"/>
      <c r="O10923" s="2"/>
    </row>
    <row r="10924" spans="5:15" x14ac:dyDescent="0.25">
      <c r="E10924" s="2"/>
      <c r="F10924" s="2"/>
      <c r="G10924" s="5"/>
      <c r="H10924" s="2"/>
      <c r="I10924" s="2"/>
      <c r="J10924" s="2"/>
      <c r="K10924" s="2"/>
      <c r="L10924" s="2"/>
      <c r="M10924" s="2"/>
      <c r="N10924" s="2"/>
      <c r="O10924" s="2"/>
    </row>
    <row r="10925" spans="5:15" x14ac:dyDescent="0.25">
      <c r="E10925" s="2"/>
      <c r="F10925" s="2"/>
      <c r="G10925" s="5"/>
      <c r="H10925" s="2"/>
      <c r="I10925" s="2"/>
      <c r="J10925" s="2"/>
      <c r="K10925" s="2"/>
      <c r="L10925" s="2"/>
      <c r="M10925" s="2"/>
      <c r="N10925" s="2"/>
      <c r="O10925" s="2"/>
    </row>
    <row r="10926" spans="5:15" x14ac:dyDescent="0.25">
      <c r="E10926" s="2"/>
      <c r="F10926" s="2"/>
      <c r="G10926" s="5"/>
      <c r="H10926" s="2"/>
      <c r="I10926" s="2"/>
      <c r="J10926" s="2"/>
      <c r="K10926" s="2"/>
      <c r="L10926" s="2"/>
      <c r="M10926" s="2"/>
      <c r="N10926" s="2"/>
      <c r="O10926" s="2"/>
    </row>
    <row r="10927" spans="5:15" x14ac:dyDescent="0.25">
      <c r="E10927" s="2"/>
      <c r="F10927" s="2"/>
      <c r="G10927" s="5"/>
      <c r="H10927" s="2"/>
      <c r="I10927" s="2"/>
      <c r="J10927" s="2"/>
      <c r="K10927" s="2"/>
      <c r="L10927" s="2"/>
      <c r="M10927" s="2"/>
      <c r="N10927" s="2"/>
      <c r="O10927" s="2"/>
    </row>
    <row r="10928" spans="5:15" x14ac:dyDescent="0.25">
      <c r="I10928" s="2"/>
    </row>
    <row r="10929" spans="5:15" x14ac:dyDescent="0.25">
      <c r="I10929" s="2"/>
    </row>
    <row r="10931" spans="5:15" x14ac:dyDescent="0.25">
      <c r="E10931" s="2"/>
      <c r="F10931" s="2"/>
      <c r="G10931" s="5"/>
      <c r="H10931" s="2"/>
      <c r="I10931" s="2"/>
      <c r="J10931" s="2"/>
      <c r="K10931" s="2"/>
      <c r="L10931" s="2"/>
      <c r="M10931" s="2"/>
      <c r="N10931" s="2"/>
      <c r="O10931" s="2"/>
    </row>
    <row r="10932" spans="5:15" x14ac:dyDescent="0.25">
      <c r="E10932" s="2"/>
      <c r="F10932" s="2"/>
      <c r="G10932" s="5"/>
      <c r="H10932" s="2"/>
      <c r="I10932" s="2"/>
      <c r="J10932" s="2"/>
      <c r="K10932" s="2"/>
      <c r="L10932" s="2"/>
      <c r="M10932" s="2"/>
      <c r="N10932" s="2"/>
      <c r="O10932" s="2"/>
    </row>
    <row r="10935" spans="5:15" x14ac:dyDescent="0.25">
      <c r="E10935" s="2"/>
      <c r="F10935" s="2"/>
      <c r="G10935" s="5"/>
      <c r="H10935" s="2"/>
      <c r="I10935" s="2"/>
      <c r="J10935" s="2"/>
      <c r="K10935" s="2"/>
      <c r="L10935" s="2"/>
      <c r="M10935" s="2"/>
      <c r="N10935" s="2"/>
      <c r="O10935" s="2"/>
    </row>
    <row r="10936" spans="5:15" x14ac:dyDescent="0.25">
      <c r="G10936" s="5"/>
      <c r="H10936" s="2"/>
      <c r="I10936" s="2"/>
      <c r="J10936" s="2"/>
      <c r="K10936" s="2"/>
      <c r="L10936" s="2"/>
      <c r="M10936" s="2"/>
      <c r="N10936" s="2"/>
      <c r="O10936" s="2"/>
    </row>
    <row r="10937" spans="5:15" x14ac:dyDescent="0.25">
      <c r="E10937" s="2"/>
      <c r="F10937" s="2"/>
      <c r="G10937" s="5"/>
      <c r="H10937" s="2"/>
      <c r="I10937" s="2"/>
      <c r="J10937" s="2"/>
      <c r="K10937" s="2"/>
      <c r="L10937" s="2"/>
      <c r="M10937" s="2"/>
      <c r="N10937" s="2"/>
      <c r="O10937" s="2"/>
    </row>
    <row r="10938" spans="5:15" x14ac:dyDescent="0.25">
      <c r="J10938" s="2"/>
      <c r="K10938" s="2"/>
      <c r="L10938" s="2"/>
    </row>
    <row r="10939" spans="5:15" x14ac:dyDescent="0.25">
      <c r="E10939" s="2"/>
      <c r="F10939" s="2"/>
      <c r="G10939" s="5"/>
      <c r="H10939" s="2"/>
      <c r="I10939" s="2"/>
      <c r="J10939" s="2"/>
      <c r="K10939" s="2"/>
      <c r="L10939" s="2"/>
    </row>
    <row r="10940" spans="5:15" x14ac:dyDescent="0.25">
      <c r="H10940" s="2"/>
      <c r="I10940" s="2"/>
      <c r="J10940" s="2"/>
      <c r="K10940" s="2"/>
    </row>
    <row r="10941" spans="5:15" x14ac:dyDescent="0.25">
      <c r="G10941" s="5"/>
      <c r="H10941" s="2"/>
      <c r="I10941" s="2"/>
      <c r="J10941" s="2"/>
      <c r="K10941" s="2"/>
      <c r="L10941" s="2"/>
    </row>
    <row r="10942" spans="5:15" x14ac:dyDescent="0.25">
      <c r="I10942" s="2"/>
      <c r="J10942" s="2"/>
      <c r="K10942" s="2"/>
    </row>
    <row r="10943" spans="5:15" x14ac:dyDescent="0.25">
      <c r="J10943" s="2"/>
      <c r="K10943" s="2"/>
      <c r="L10943" s="2"/>
      <c r="M10943" s="2"/>
      <c r="N10943" s="2"/>
      <c r="O10943" s="2"/>
    </row>
    <row r="10945" spans="5:15" x14ac:dyDescent="0.25">
      <c r="G10945" s="5"/>
      <c r="H10945" s="2"/>
      <c r="I10945" s="2"/>
      <c r="J10945" s="2"/>
      <c r="K10945" s="2"/>
      <c r="L10945" s="2"/>
      <c r="M10945" s="2"/>
      <c r="N10945" s="2"/>
      <c r="O10945" s="2"/>
    </row>
    <row r="10946" spans="5:15" x14ac:dyDescent="0.25">
      <c r="E10946" s="2"/>
      <c r="G10946" s="5"/>
      <c r="H10946" s="2"/>
      <c r="I10946" s="2"/>
      <c r="J10946" s="2"/>
      <c r="K10946" s="2"/>
      <c r="L10946" s="2"/>
      <c r="M10946" s="2"/>
      <c r="N10946" s="2"/>
      <c r="O10946" s="2"/>
    </row>
    <row r="10948" spans="5:15" x14ac:dyDescent="0.25">
      <c r="F10948" s="2"/>
      <c r="G10948" s="5"/>
      <c r="H10948" s="2"/>
      <c r="I10948" s="2"/>
      <c r="J10948" s="2"/>
      <c r="K10948" s="2"/>
      <c r="L10948" s="2"/>
      <c r="M10948" s="2"/>
      <c r="N10948" s="2"/>
      <c r="O10948" s="2"/>
    </row>
    <row r="10949" spans="5:15" x14ac:dyDescent="0.25">
      <c r="E10949" s="2"/>
      <c r="F10949" s="2"/>
      <c r="G10949" s="5"/>
      <c r="H10949" s="2"/>
      <c r="I10949" s="2"/>
      <c r="J10949" s="2"/>
      <c r="K10949" s="2"/>
      <c r="L10949" s="2"/>
      <c r="M10949" s="2"/>
      <c r="N10949" s="2"/>
      <c r="O10949" s="2"/>
    </row>
    <row r="10950" spans="5:15" x14ac:dyDescent="0.25">
      <c r="M10950" s="2"/>
      <c r="N10950" s="2"/>
      <c r="O10950" s="2"/>
    </row>
    <row r="10951" spans="5:15" x14ac:dyDescent="0.25">
      <c r="F10951" s="2"/>
      <c r="H10951" s="2"/>
      <c r="I10951" s="2"/>
      <c r="J10951" s="2"/>
      <c r="K10951" s="2"/>
      <c r="L10951" s="2"/>
      <c r="M10951" s="2"/>
      <c r="N10951" s="2"/>
      <c r="O10951" s="2"/>
    </row>
    <row r="10952" spans="5:15" x14ac:dyDescent="0.25">
      <c r="F10952" s="2"/>
      <c r="G10952" s="5"/>
      <c r="H10952" s="2"/>
      <c r="I10952" s="2"/>
      <c r="J10952" s="2"/>
      <c r="K10952" s="2"/>
      <c r="L10952" s="2"/>
      <c r="M10952" s="2"/>
      <c r="N10952" s="2"/>
      <c r="O10952" s="2"/>
    </row>
    <row r="10953" spans="5:15" x14ac:dyDescent="0.25">
      <c r="N10953" s="2"/>
      <c r="O10953" s="2"/>
    </row>
    <row r="10954" spans="5:15" x14ac:dyDescent="0.25">
      <c r="E10954" s="2"/>
      <c r="F10954" s="2"/>
      <c r="G10954" s="5"/>
      <c r="H10954" s="2"/>
      <c r="I10954" s="2"/>
      <c r="J10954" s="2"/>
      <c r="K10954" s="2"/>
      <c r="L10954" s="2"/>
      <c r="M10954" s="2"/>
      <c r="N10954" s="2"/>
      <c r="O10954" s="2"/>
    </row>
    <row r="10955" spans="5:15" x14ac:dyDescent="0.25">
      <c r="E10955" s="2"/>
      <c r="F10955" s="2"/>
      <c r="G10955" s="5"/>
      <c r="H10955" s="2"/>
      <c r="I10955" s="2"/>
      <c r="J10955" s="2"/>
      <c r="K10955" s="2"/>
      <c r="L10955" s="2"/>
      <c r="M10955" s="2"/>
      <c r="N10955" s="2"/>
      <c r="O10955" s="2"/>
    </row>
    <row r="10956" spans="5:15" x14ac:dyDescent="0.25">
      <c r="E10956" s="2"/>
      <c r="F10956" s="2"/>
      <c r="G10956" s="5"/>
      <c r="H10956" s="2"/>
      <c r="I10956" s="2"/>
      <c r="J10956" s="2"/>
      <c r="K10956" s="2"/>
      <c r="L10956" s="2"/>
      <c r="M10956" s="2"/>
      <c r="N10956" s="2"/>
      <c r="O10956" s="2"/>
    </row>
    <row r="10958" spans="5:15" x14ac:dyDescent="0.25">
      <c r="E10958" s="2"/>
      <c r="F10958" s="2"/>
      <c r="G10958" s="5"/>
      <c r="H10958" s="2"/>
      <c r="I10958" s="2"/>
      <c r="J10958" s="2"/>
      <c r="K10958" s="2"/>
      <c r="L10958" s="2"/>
      <c r="M10958" s="2"/>
      <c r="N10958" s="2"/>
      <c r="O10958" s="2"/>
    </row>
    <row r="10959" spans="5:15" x14ac:dyDescent="0.25">
      <c r="E10959" s="2"/>
      <c r="F10959" s="2"/>
      <c r="G10959" s="5"/>
      <c r="H10959" s="2"/>
      <c r="I10959" s="2"/>
      <c r="J10959" s="2"/>
      <c r="K10959" s="2"/>
      <c r="L10959" s="2"/>
      <c r="M10959" s="2"/>
      <c r="N10959" s="2"/>
      <c r="O10959" s="2"/>
    </row>
    <row r="10960" spans="5:15" x14ac:dyDescent="0.25">
      <c r="E10960" s="2"/>
      <c r="F10960" s="2"/>
      <c r="G10960" s="5"/>
      <c r="H10960" s="2"/>
      <c r="I10960" s="2"/>
      <c r="J10960" s="2"/>
      <c r="K10960" s="2"/>
      <c r="L10960" s="2"/>
      <c r="M10960" s="2"/>
      <c r="N10960" s="2"/>
      <c r="O10960" s="2"/>
    </row>
    <row r="10961" spans="5:15" x14ac:dyDescent="0.25">
      <c r="E10961" s="2"/>
      <c r="F10961" s="2"/>
      <c r="G10961" s="5"/>
      <c r="H10961" s="2"/>
      <c r="I10961" s="2"/>
      <c r="J10961" s="2"/>
      <c r="K10961" s="2"/>
      <c r="L10961" s="2"/>
      <c r="M10961" s="2"/>
      <c r="N10961" s="2"/>
      <c r="O10961" s="2"/>
    </row>
    <row r="10962" spans="5:15" x14ac:dyDescent="0.25">
      <c r="E10962" s="2"/>
      <c r="F10962" s="2"/>
      <c r="G10962" s="5"/>
      <c r="H10962" s="2"/>
      <c r="I10962" s="2"/>
      <c r="J10962" s="2"/>
      <c r="K10962" s="2"/>
      <c r="L10962" s="2"/>
      <c r="M10962" s="2"/>
      <c r="N10962" s="2"/>
      <c r="O10962" s="2"/>
    </row>
    <row r="10963" spans="5:15" x14ac:dyDescent="0.25">
      <c r="E10963" s="2"/>
      <c r="F10963" s="2"/>
      <c r="G10963" s="5"/>
      <c r="H10963" s="2"/>
      <c r="I10963" s="2"/>
      <c r="J10963" s="2"/>
      <c r="K10963" s="2"/>
      <c r="L10963" s="2"/>
      <c r="M10963" s="2"/>
      <c r="N10963" s="2"/>
      <c r="O10963" s="2"/>
    </row>
    <row r="10964" spans="5:15" x14ac:dyDescent="0.25">
      <c r="E10964" s="2"/>
      <c r="F10964" s="2"/>
      <c r="G10964" s="5"/>
      <c r="H10964" s="2"/>
      <c r="I10964" s="2"/>
      <c r="J10964" s="2"/>
      <c r="K10964" s="2"/>
      <c r="L10964" s="2"/>
      <c r="M10964" s="2"/>
      <c r="N10964" s="2"/>
      <c r="O10964" s="2"/>
    </row>
    <row r="10965" spans="5:15" x14ac:dyDescent="0.25">
      <c r="E10965" s="2"/>
      <c r="F10965" s="2"/>
      <c r="G10965" s="5"/>
      <c r="H10965" s="2"/>
      <c r="I10965" s="2"/>
      <c r="J10965" s="2"/>
      <c r="K10965" s="2"/>
      <c r="L10965" s="2"/>
      <c r="M10965" s="2"/>
      <c r="N10965" s="2"/>
      <c r="O10965" s="2"/>
    </row>
    <row r="10966" spans="5:15" x14ac:dyDescent="0.25">
      <c r="E10966" s="2"/>
      <c r="F10966" s="2"/>
      <c r="G10966" s="5"/>
      <c r="H10966" s="2"/>
      <c r="I10966" s="2"/>
      <c r="J10966" s="2"/>
      <c r="K10966" s="2"/>
      <c r="L10966" s="2"/>
      <c r="M10966" s="2"/>
      <c r="N10966" s="2"/>
      <c r="O10966" s="2"/>
    </row>
    <row r="10967" spans="5:15" x14ac:dyDescent="0.25">
      <c r="E10967" s="2"/>
      <c r="F10967" s="2"/>
      <c r="G10967" s="5"/>
      <c r="H10967" s="2"/>
      <c r="I10967" s="2"/>
      <c r="J10967" s="2"/>
      <c r="K10967" s="2"/>
      <c r="L10967" s="2"/>
      <c r="M10967" s="2"/>
      <c r="N10967" s="2"/>
      <c r="O10967" s="2"/>
    </row>
    <row r="10968" spans="5:15" x14ac:dyDescent="0.25">
      <c r="E10968" s="2"/>
      <c r="F10968" s="2"/>
      <c r="G10968" s="5"/>
      <c r="H10968" s="2"/>
      <c r="I10968" s="2"/>
      <c r="J10968" s="2"/>
      <c r="K10968" s="2"/>
      <c r="L10968" s="2"/>
      <c r="M10968" s="2"/>
      <c r="N10968" s="2"/>
      <c r="O10968" s="2"/>
    </row>
    <row r="10971" spans="5:15" x14ac:dyDescent="0.25">
      <c r="E10971" s="2"/>
    </row>
    <row r="10973" spans="5:15" x14ac:dyDescent="0.25">
      <c r="E10973" s="2"/>
      <c r="F10973" s="2"/>
      <c r="G10973" s="5"/>
      <c r="H10973" s="2"/>
      <c r="I10973" s="2"/>
      <c r="J10973" s="2"/>
      <c r="K10973" s="2"/>
      <c r="L10973" s="2"/>
      <c r="M10973" s="2"/>
      <c r="N10973" s="2"/>
      <c r="O10973" s="2"/>
    </row>
    <row r="10975" spans="5:15" x14ac:dyDescent="0.25">
      <c r="E10975" s="2"/>
      <c r="F10975" s="2"/>
      <c r="G10975" s="5"/>
      <c r="H10975" s="2"/>
      <c r="I10975" s="2"/>
      <c r="J10975" s="2"/>
      <c r="K10975" s="2"/>
      <c r="L10975" s="2"/>
      <c r="M10975" s="2"/>
      <c r="N10975" s="2"/>
      <c r="O10975" s="2"/>
    </row>
    <row r="10976" spans="5:15" x14ac:dyDescent="0.25">
      <c r="E10976" s="2"/>
      <c r="F10976" s="2"/>
      <c r="G10976" s="5"/>
      <c r="H10976" s="2"/>
      <c r="I10976" s="2"/>
      <c r="J10976" s="2"/>
      <c r="K10976" s="2"/>
      <c r="L10976" s="2"/>
      <c r="M10976" s="2"/>
      <c r="N10976" s="2"/>
      <c r="O10976" s="2"/>
    </row>
    <row r="10977" spans="5:15" x14ac:dyDescent="0.25">
      <c r="E10977" s="2"/>
      <c r="F10977" s="2"/>
      <c r="G10977" s="5"/>
      <c r="H10977" s="2"/>
      <c r="I10977" s="2"/>
      <c r="J10977" s="2"/>
      <c r="K10977" s="2"/>
      <c r="L10977" s="2"/>
      <c r="M10977" s="2"/>
      <c r="N10977" s="2"/>
      <c r="O10977" s="2"/>
    </row>
    <row r="10978" spans="5:15" x14ac:dyDescent="0.25">
      <c r="E10978" s="2"/>
      <c r="F10978" s="2"/>
      <c r="G10978" s="5"/>
      <c r="H10978" s="2"/>
      <c r="I10978" s="2"/>
      <c r="J10978" s="2"/>
      <c r="K10978" s="2"/>
      <c r="L10978" s="2"/>
      <c r="M10978" s="2"/>
      <c r="N10978" s="2"/>
      <c r="O10978" s="2"/>
    </row>
    <row r="10979" spans="5:15" x14ac:dyDescent="0.25">
      <c r="E10979" s="2"/>
      <c r="F10979" s="2"/>
      <c r="G10979" s="5"/>
      <c r="H10979" s="2"/>
      <c r="I10979" s="2"/>
      <c r="J10979" s="2"/>
      <c r="K10979" s="2"/>
      <c r="L10979" s="2"/>
      <c r="M10979" s="2"/>
      <c r="N10979" s="2"/>
      <c r="O10979" s="2"/>
    </row>
    <row r="10980" spans="5:15" x14ac:dyDescent="0.25">
      <c r="E10980" s="2"/>
      <c r="F10980" s="2"/>
      <c r="G10980" s="5"/>
      <c r="H10980" s="2"/>
      <c r="I10980" s="2"/>
      <c r="J10980" s="2"/>
      <c r="K10980" s="2"/>
      <c r="L10980" s="2"/>
      <c r="M10980" s="2"/>
      <c r="N10980" s="2"/>
      <c r="O10980" s="2"/>
    </row>
    <row r="10981" spans="5:15" x14ac:dyDescent="0.25">
      <c r="E10981" s="2"/>
      <c r="F10981" s="2"/>
      <c r="G10981" s="5"/>
      <c r="H10981" s="2"/>
      <c r="I10981" s="2"/>
      <c r="J10981" s="2"/>
      <c r="K10981" s="2"/>
      <c r="L10981" s="2"/>
      <c r="M10981" s="2"/>
      <c r="N10981" s="2"/>
      <c r="O10981" s="2"/>
    </row>
    <row r="10982" spans="5:15" x14ac:dyDescent="0.25">
      <c r="E10982" s="2"/>
      <c r="F10982" s="2"/>
      <c r="G10982" s="5"/>
      <c r="H10982" s="2"/>
      <c r="I10982" s="2"/>
      <c r="J10982" s="2"/>
      <c r="K10982" s="2"/>
      <c r="L10982" s="2"/>
      <c r="M10982" s="2"/>
      <c r="N10982" s="2"/>
      <c r="O10982" s="2"/>
    </row>
    <row r="10983" spans="5:15" x14ac:dyDescent="0.25">
      <c r="E10983" s="2"/>
      <c r="F10983" s="2"/>
      <c r="G10983" s="5"/>
      <c r="H10983" s="2"/>
      <c r="I10983" s="2"/>
      <c r="J10983" s="2"/>
      <c r="K10983" s="2"/>
      <c r="L10983" s="2"/>
      <c r="M10983" s="2"/>
      <c r="N10983" s="2"/>
      <c r="O10983" s="2"/>
    </row>
    <row r="10984" spans="5:15" x14ac:dyDescent="0.25">
      <c r="N10984" s="2"/>
      <c r="O10984" s="2"/>
    </row>
    <row r="10987" spans="5:15" x14ac:dyDescent="0.25">
      <c r="E10987" s="2"/>
      <c r="F10987" s="2"/>
      <c r="G10987" s="5"/>
      <c r="H10987" s="2"/>
      <c r="I10987" s="2"/>
      <c r="J10987" s="2"/>
      <c r="K10987" s="2"/>
      <c r="L10987" s="2"/>
      <c r="M10987" s="2"/>
      <c r="N10987" s="2"/>
      <c r="O10987" s="2"/>
    </row>
    <row r="10988" spans="5:15" x14ac:dyDescent="0.25">
      <c r="E10988" s="2"/>
      <c r="F10988" s="2"/>
      <c r="G10988" s="5"/>
      <c r="H10988" s="2"/>
      <c r="I10988" s="2"/>
      <c r="J10988" s="2"/>
      <c r="K10988" s="2"/>
      <c r="L10988" s="2"/>
      <c r="M10988" s="2"/>
      <c r="N10988" s="2"/>
      <c r="O10988" s="2"/>
    </row>
    <row r="10989" spans="5:15" x14ac:dyDescent="0.25">
      <c r="G10989" s="5"/>
      <c r="H10989" s="2"/>
      <c r="I10989" s="2"/>
      <c r="J10989" s="2"/>
      <c r="K10989" s="2"/>
      <c r="L10989" s="2"/>
      <c r="M10989" s="2"/>
      <c r="N10989" s="2"/>
      <c r="O10989" s="2"/>
    </row>
    <row r="10991" spans="5:15" x14ac:dyDescent="0.25">
      <c r="E10991" s="2"/>
      <c r="F10991" s="2"/>
      <c r="G10991" s="5"/>
      <c r="H10991" s="2"/>
      <c r="I10991" s="2"/>
      <c r="J10991" s="2"/>
      <c r="K10991" s="2"/>
      <c r="L10991" s="2"/>
      <c r="M10991" s="2"/>
      <c r="N10991" s="2"/>
      <c r="O10991" s="2"/>
    </row>
    <row r="10992" spans="5:15" x14ac:dyDescent="0.25">
      <c r="H10992" s="2"/>
      <c r="O10992" s="2"/>
    </row>
    <row r="10993" spans="5:15" x14ac:dyDescent="0.25">
      <c r="H10993" s="2"/>
      <c r="I10993" s="2"/>
      <c r="J10993" s="2"/>
      <c r="N10993" s="2"/>
      <c r="O10993" s="2"/>
    </row>
    <row r="10994" spans="5:15" x14ac:dyDescent="0.25">
      <c r="O10994" s="2"/>
    </row>
    <row r="10995" spans="5:15" x14ac:dyDescent="0.25">
      <c r="E10995" s="2"/>
      <c r="F10995" s="2"/>
      <c r="G10995" s="5"/>
      <c r="H10995" s="2"/>
      <c r="I10995" s="2"/>
      <c r="J10995" s="2"/>
      <c r="K10995" s="2"/>
      <c r="L10995" s="2"/>
      <c r="M10995" s="2"/>
      <c r="N10995" s="2"/>
      <c r="O10995" s="2"/>
    </row>
    <row r="10996" spans="5:15" x14ac:dyDescent="0.25">
      <c r="I10996" s="2"/>
      <c r="J10996" s="2"/>
      <c r="K10996" s="2"/>
      <c r="L10996" s="2"/>
      <c r="M10996" s="2"/>
      <c r="N10996" s="2"/>
      <c r="O10996" s="2"/>
    </row>
    <row r="10997" spans="5:15" x14ac:dyDescent="0.25">
      <c r="F10997" s="2"/>
      <c r="G10997" s="5"/>
    </row>
    <row r="10999" spans="5:15" x14ac:dyDescent="0.25">
      <c r="E10999" s="2"/>
      <c r="F10999" s="2"/>
      <c r="G10999" s="5"/>
      <c r="H10999" s="2"/>
      <c r="I10999" s="2"/>
      <c r="J10999" s="2"/>
      <c r="K10999" s="2"/>
      <c r="L10999" s="2"/>
      <c r="M10999" s="2"/>
      <c r="N10999" s="2"/>
      <c r="O10999" s="2"/>
    </row>
    <row r="11000" spans="5:15" x14ac:dyDescent="0.25">
      <c r="E11000" s="2"/>
      <c r="F11000" s="2"/>
      <c r="G11000" s="5"/>
      <c r="H11000" s="2"/>
      <c r="I11000" s="2"/>
      <c r="J11000" s="2"/>
      <c r="K11000" s="2"/>
      <c r="L11000" s="2"/>
      <c r="M11000" s="2"/>
      <c r="N11000" s="2"/>
      <c r="O11000" s="2"/>
    </row>
    <row r="11001" spans="5:15" x14ac:dyDescent="0.25">
      <c r="E11001" s="2"/>
      <c r="F11001" s="2"/>
      <c r="G11001" s="5"/>
      <c r="H11001" s="2"/>
      <c r="I11001" s="2"/>
      <c r="J11001" s="2"/>
      <c r="K11001" s="2"/>
      <c r="L11001" s="2"/>
      <c r="M11001" s="2"/>
      <c r="N11001" s="2"/>
      <c r="O11001" s="2"/>
    </row>
    <row r="11003" spans="5:15" x14ac:dyDescent="0.25">
      <c r="E11003" s="2"/>
      <c r="F11003" s="2"/>
      <c r="G11003" s="5"/>
      <c r="H11003" s="2"/>
      <c r="I11003" s="2"/>
      <c r="J11003" s="2"/>
      <c r="K11003" s="2"/>
      <c r="L11003" s="2"/>
      <c r="M11003" s="2"/>
      <c r="N11003" s="2"/>
      <c r="O11003" s="2"/>
    </row>
    <row r="11004" spans="5:15" x14ac:dyDescent="0.25">
      <c r="E11004" s="2"/>
      <c r="F11004" s="2"/>
      <c r="G11004" s="5"/>
      <c r="H11004" s="2"/>
      <c r="I11004" s="2"/>
      <c r="J11004" s="2"/>
      <c r="K11004" s="2"/>
      <c r="L11004" s="2"/>
      <c r="M11004" s="2"/>
      <c r="N11004" s="2"/>
      <c r="O11004" s="2"/>
    </row>
    <row r="11005" spans="5:15" x14ac:dyDescent="0.25">
      <c r="E11005" s="2"/>
      <c r="F11005" s="2"/>
      <c r="G11005" s="5"/>
      <c r="H11005" s="2"/>
      <c r="I11005" s="2"/>
      <c r="J11005" s="2"/>
      <c r="K11005" s="2"/>
      <c r="L11005" s="2"/>
      <c r="M11005" s="2"/>
      <c r="N11005" s="2"/>
      <c r="O11005" s="2"/>
    </row>
    <row r="11006" spans="5:15" x14ac:dyDescent="0.25">
      <c r="H11006" s="2"/>
      <c r="I11006" s="2"/>
      <c r="J11006" s="2"/>
      <c r="K11006" s="2"/>
      <c r="L11006" s="2"/>
      <c r="M11006" s="2"/>
      <c r="N11006" s="2"/>
      <c r="O11006" s="2"/>
    </row>
    <row r="11007" spans="5:15" x14ac:dyDescent="0.25">
      <c r="E11007" s="2"/>
      <c r="F11007" s="2"/>
      <c r="G11007" s="5"/>
      <c r="H11007" s="2"/>
      <c r="I11007" s="2"/>
      <c r="J11007" s="2"/>
      <c r="K11007" s="2"/>
      <c r="L11007" s="2"/>
      <c r="M11007" s="2"/>
      <c r="N11007" s="2"/>
      <c r="O11007" s="2"/>
    </row>
    <row r="11008" spans="5:15" x14ac:dyDescent="0.25">
      <c r="E11008" s="2"/>
      <c r="F11008" s="2"/>
      <c r="G11008" s="5"/>
    </row>
    <row r="11009" spans="5:15" x14ac:dyDescent="0.25">
      <c r="E11009" s="2"/>
      <c r="F11009" s="2"/>
      <c r="G11009" s="5"/>
    </row>
    <row r="11011" spans="5:15" x14ac:dyDescent="0.25">
      <c r="E11011" s="2"/>
      <c r="F11011" s="2"/>
      <c r="G11011" s="5"/>
      <c r="H11011" s="2"/>
      <c r="I11011" s="2"/>
      <c r="J11011" s="2"/>
      <c r="K11011" s="2"/>
      <c r="L11011" s="2"/>
      <c r="M11011" s="2"/>
      <c r="N11011" s="2"/>
      <c r="O11011" s="2"/>
    </row>
    <row r="11012" spans="5:15" x14ac:dyDescent="0.25">
      <c r="E11012" s="2"/>
      <c r="F11012" s="2"/>
      <c r="G11012" s="5"/>
      <c r="H11012" s="2"/>
      <c r="I11012" s="2"/>
      <c r="J11012" s="2"/>
      <c r="K11012" s="2"/>
      <c r="L11012" s="2"/>
      <c r="M11012" s="2"/>
      <c r="N11012" s="2"/>
      <c r="O11012" s="2"/>
    </row>
    <row r="11013" spans="5:15" x14ac:dyDescent="0.25">
      <c r="E11013" s="2"/>
      <c r="F11013" s="2"/>
      <c r="G11013" s="5"/>
      <c r="H11013" s="2"/>
      <c r="I11013" s="2"/>
      <c r="J11013" s="2"/>
      <c r="K11013" s="2"/>
      <c r="L11013" s="2"/>
      <c r="M11013" s="2"/>
      <c r="N11013" s="2"/>
      <c r="O11013" s="2"/>
    </row>
    <row r="11014" spans="5:15" x14ac:dyDescent="0.25">
      <c r="E11014" s="2"/>
    </row>
    <row r="11015" spans="5:15" x14ac:dyDescent="0.25">
      <c r="E11015" s="2"/>
      <c r="F11015" s="2"/>
      <c r="G11015" s="5"/>
      <c r="H11015" s="2"/>
      <c r="I11015" s="2"/>
      <c r="J11015" s="2"/>
      <c r="K11015" s="2"/>
      <c r="L11015" s="2"/>
      <c r="M11015" s="2"/>
      <c r="N11015" s="2"/>
      <c r="O11015" s="2"/>
    </row>
    <row r="11016" spans="5:15" x14ac:dyDescent="0.25">
      <c r="E11016" s="2"/>
      <c r="F11016" s="2"/>
      <c r="G11016" s="5"/>
      <c r="H11016" s="2"/>
      <c r="I11016" s="2"/>
      <c r="J11016" s="2"/>
      <c r="K11016" s="2"/>
      <c r="L11016" s="2"/>
      <c r="M11016" s="2"/>
      <c r="N11016" s="2"/>
      <c r="O11016" s="2"/>
    </row>
    <row r="11017" spans="5:15" x14ac:dyDescent="0.25">
      <c r="E11017" s="2"/>
      <c r="F11017" s="2"/>
      <c r="G11017" s="5"/>
      <c r="H11017" s="2"/>
      <c r="I11017" s="2"/>
      <c r="J11017" s="2"/>
      <c r="K11017" s="2"/>
      <c r="L11017" s="2"/>
      <c r="M11017" s="2"/>
      <c r="N11017" s="2"/>
      <c r="O11017" s="2"/>
    </row>
    <row r="11018" spans="5:15" x14ac:dyDescent="0.25">
      <c r="E11018" s="2"/>
      <c r="M11018" s="2"/>
      <c r="N11018" s="2"/>
      <c r="O11018" s="2"/>
    </row>
    <row r="11019" spans="5:15" x14ac:dyDescent="0.25">
      <c r="J11019" s="2"/>
      <c r="K11019" s="2"/>
      <c r="L11019" s="2"/>
      <c r="M11019" s="2"/>
      <c r="N11019" s="2"/>
      <c r="O11019" s="2"/>
    </row>
    <row r="11020" spans="5:15" x14ac:dyDescent="0.25">
      <c r="J11020" s="2"/>
      <c r="K11020" s="2"/>
      <c r="L11020" s="2"/>
      <c r="M11020" s="2"/>
      <c r="N11020" s="2"/>
      <c r="O11020" s="2"/>
    </row>
    <row r="11021" spans="5:15" x14ac:dyDescent="0.25">
      <c r="L11021" s="2"/>
      <c r="M11021" s="2"/>
      <c r="N11021" s="2"/>
      <c r="O11021" s="2"/>
    </row>
    <row r="11023" spans="5:15" x14ac:dyDescent="0.25">
      <c r="G11023" s="5"/>
      <c r="H11023" s="2"/>
      <c r="I11023" s="2"/>
      <c r="J11023" s="2"/>
      <c r="K11023" s="2"/>
    </row>
    <row r="11024" spans="5:15" x14ac:dyDescent="0.25">
      <c r="F11024" s="2"/>
      <c r="G11024" s="5"/>
      <c r="H11024" s="2"/>
      <c r="I11024" s="2"/>
      <c r="J11024" s="2"/>
      <c r="K11024" s="2"/>
      <c r="L11024" s="2"/>
      <c r="M11024" s="2"/>
      <c r="N11024" s="2"/>
      <c r="O11024" s="2"/>
    </row>
    <row r="11030" spans="5:15" x14ac:dyDescent="0.25">
      <c r="E11030" s="2"/>
      <c r="F11030" s="2"/>
      <c r="G11030" s="5"/>
      <c r="H11030" s="2"/>
      <c r="I11030" s="2"/>
      <c r="J11030" s="2"/>
      <c r="K11030" s="2"/>
      <c r="L11030" s="2"/>
      <c r="M11030" s="2"/>
      <c r="N11030" s="2"/>
      <c r="O11030" s="2"/>
    </row>
    <row r="11031" spans="5:15" x14ac:dyDescent="0.25">
      <c r="M11031" s="2"/>
      <c r="N11031" s="2"/>
      <c r="O11031" s="2"/>
    </row>
    <row r="11034" spans="5:15" x14ac:dyDescent="0.25">
      <c r="E11034" s="2"/>
      <c r="F11034" s="2"/>
      <c r="G11034" s="5"/>
      <c r="H11034" s="2"/>
      <c r="I11034" s="2"/>
      <c r="J11034" s="2"/>
      <c r="K11034" s="2"/>
      <c r="L11034" s="2"/>
      <c r="M11034" s="2"/>
      <c r="N11034" s="2"/>
      <c r="O11034" s="2"/>
    </row>
    <row r="11035" spans="5:15" x14ac:dyDescent="0.25">
      <c r="F11035" s="2"/>
      <c r="G11035" s="5"/>
      <c r="H11035" s="2"/>
      <c r="I11035" s="2"/>
      <c r="J11035" s="2"/>
      <c r="K11035" s="2"/>
      <c r="L11035" s="2"/>
      <c r="M11035" s="2"/>
      <c r="N11035" s="2"/>
      <c r="O11035" s="2"/>
    </row>
    <row r="11036" spans="5:15" x14ac:dyDescent="0.25">
      <c r="F11036" s="2"/>
      <c r="G11036" s="5"/>
      <c r="H11036" s="2"/>
      <c r="I11036" s="2"/>
      <c r="J11036" s="2"/>
      <c r="K11036" s="2"/>
      <c r="L11036" s="2"/>
      <c r="M11036" s="2"/>
      <c r="N11036" s="2"/>
      <c r="O11036" s="2"/>
    </row>
    <row r="11038" spans="5:15" x14ac:dyDescent="0.25">
      <c r="E11038" s="2"/>
      <c r="G11038" s="5"/>
      <c r="H11038" s="2"/>
      <c r="I11038" s="2"/>
      <c r="J11038" s="2"/>
      <c r="K11038" s="2"/>
      <c r="L11038" s="2"/>
      <c r="M11038" s="2"/>
      <c r="N11038" s="2"/>
      <c r="O11038" s="2"/>
    </row>
    <row r="11039" spans="5:15" x14ac:dyDescent="0.25">
      <c r="H11039" s="2"/>
      <c r="I11039" s="2"/>
      <c r="J11039" s="2"/>
      <c r="K11039" s="2"/>
    </row>
    <row r="11040" spans="5:15" x14ac:dyDescent="0.25">
      <c r="H11040" s="2"/>
      <c r="I11040" s="2"/>
      <c r="J11040" s="2"/>
      <c r="K11040" s="2"/>
      <c r="L11040" s="2"/>
    </row>
    <row r="11041" spans="5:15" x14ac:dyDescent="0.25">
      <c r="I11041" s="2"/>
      <c r="J11041" s="2"/>
      <c r="K11041" s="2"/>
      <c r="L11041" s="2"/>
      <c r="M11041" s="2"/>
    </row>
    <row r="11043" spans="5:15" x14ac:dyDescent="0.25">
      <c r="E11043" s="2"/>
    </row>
    <row r="11045" spans="5:15" x14ac:dyDescent="0.25">
      <c r="E11045" s="2"/>
      <c r="F11045" s="2"/>
      <c r="G11045" s="5"/>
      <c r="H11045" s="2"/>
      <c r="I11045" s="2"/>
      <c r="J11045" s="2"/>
      <c r="K11045" s="2"/>
      <c r="L11045" s="2"/>
      <c r="M11045" s="2"/>
      <c r="N11045" s="2"/>
      <c r="O11045" s="2"/>
    </row>
    <row r="11048" spans="5:15" x14ac:dyDescent="0.25">
      <c r="E11048" s="2"/>
      <c r="F11048" s="2"/>
      <c r="G11048" s="5"/>
      <c r="H11048" s="2"/>
      <c r="I11048" s="2"/>
      <c r="J11048" s="2"/>
      <c r="K11048" s="2"/>
      <c r="L11048" s="2"/>
      <c r="M11048" s="2"/>
      <c r="N11048" s="2"/>
      <c r="O11048" s="2"/>
    </row>
    <row r="11049" spans="5:15" x14ac:dyDescent="0.25">
      <c r="E11049" s="2"/>
      <c r="G11049" s="5"/>
      <c r="H11049" s="2"/>
      <c r="I11049" s="2"/>
      <c r="J11049" s="2"/>
      <c r="K11049" s="2"/>
      <c r="L11049" s="2"/>
      <c r="M11049" s="2"/>
      <c r="N11049" s="2"/>
      <c r="O11049" s="2"/>
    </row>
    <row r="11056" spans="5:15" x14ac:dyDescent="0.25">
      <c r="E11056" s="2"/>
      <c r="F11056" s="2"/>
      <c r="G11056" s="5"/>
      <c r="H11056" s="2"/>
      <c r="I11056" s="2"/>
      <c r="J11056" s="2"/>
      <c r="K11056" s="2"/>
      <c r="L11056" s="2"/>
      <c r="M11056" s="2"/>
      <c r="N11056" s="2"/>
      <c r="O11056" s="2"/>
    </row>
    <row r="11057" spans="5:15" x14ac:dyDescent="0.25">
      <c r="E11057" s="2"/>
      <c r="F11057" s="2"/>
      <c r="G11057" s="5"/>
      <c r="H11057" s="2"/>
      <c r="I11057" s="2"/>
      <c r="J11057" s="2"/>
      <c r="K11057" s="2"/>
      <c r="L11057" s="2"/>
      <c r="M11057" s="2"/>
      <c r="N11057" s="2"/>
      <c r="O11057" s="2"/>
    </row>
    <row r="11058" spans="5:15" x14ac:dyDescent="0.25">
      <c r="E11058" s="2"/>
      <c r="F11058" s="2"/>
      <c r="G11058" s="5"/>
      <c r="H11058" s="2"/>
      <c r="I11058" s="2"/>
      <c r="J11058" s="2"/>
      <c r="K11058" s="2"/>
      <c r="L11058" s="2"/>
      <c r="M11058" s="2"/>
      <c r="N11058" s="2"/>
      <c r="O11058" s="2"/>
    </row>
    <row r="11060" spans="5:15" x14ac:dyDescent="0.25">
      <c r="E11060" s="2"/>
      <c r="F11060" s="2"/>
      <c r="G11060" s="5"/>
      <c r="H11060" s="2"/>
      <c r="I11060" s="2"/>
      <c r="J11060" s="2"/>
      <c r="K11060" s="2"/>
      <c r="L11060" s="2"/>
      <c r="M11060" s="2"/>
      <c r="N11060" s="2"/>
      <c r="O11060" s="2"/>
    </row>
    <row r="11061" spans="5:15" x14ac:dyDescent="0.25">
      <c r="F11061" s="2"/>
      <c r="G11061" s="5"/>
      <c r="H11061" s="2"/>
      <c r="I11061" s="2"/>
      <c r="J11061" s="2"/>
      <c r="K11061" s="2"/>
      <c r="L11061" s="2"/>
      <c r="M11061" s="2"/>
      <c r="N11061" s="2"/>
      <c r="O11061" s="2"/>
    </row>
    <row r="11062" spans="5:15" x14ac:dyDescent="0.25">
      <c r="E11062" s="2"/>
      <c r="F11062" s="2"/>
      <c r="G11062" s="5"/>
      <c r="H11062" s="2"/>
      <c r="I11062" s="2"/>
      <c r="J11062" s="2"/>
      <c r="K11062" s="2"/>
      <c r="L11062" s="2"/>
      <c r="M11062" s="2"/>
      <c r="N11062" s="2"/>
      <c r="O11062" s="2"/>
    </row>
    <row r="11063" spans="5:15" x14ac:dyDescent="0.25">
      <c r="E11063" s="2"/>
      <c r="F11063" s="2"/>
      <c r="G11063" s="5"/>
      <c r="H11063" s="2"/>
      <c r="I11063" s="2"/>
      <c r="J11063" s="2"/>
      <c r="K11063" s="2"/>
      <c r="L11063" s="2"/>
      <c r="M11063" s="2"/>
      <c r="N11063" s="2"/>
      <c r="O11063" s="2"/>
    </row>
    <row r="11064" spans="5:15" x14ac:dyDescent="0.25">
      <c r="E11064" s="2"/>
      <c r="F11064" s="2"/>
      <c r="G11064" s="5"/>
      <c r="H11064" s="2"/>
      <c r="I11064" s="2"/>
      <c r="J11064" s="2"/>
      <c r="K11064" s="2"/>
      <c r="L11064" s="2"/>
      <c r="M11064" s="2"/>
      <c r="N11064" s="2"/>
      <c r="O11064" s="2"/>
    </row>
    <row r="11065" spans="5:15" x14ac:dyDescent="0.25">
      <c r="E11065" s="2"/>
      <c r="F11065" s="2"/>
      <c r="G11065" s="5"/>
      <c r="H11065" s="2"/>
      <c r="I11065" s="2"/>
      <c r="J11065" s="2"/>
      <c r="K11065" s="2"/>
      <c r="L11065" s="2"/>
      <c r="M11065" s="2"/>
      <c r="N11065" s="2"/>
      <c r="O11065" s="2"/>
    </row>
    <row r="11066" spans="5:15" x14ac:dyDescent="0.25">
      <c r="E11066" s="2"/>
      <c r="F11066" s="2"/>
      <c r="G11066" s="5"/>
      <c r="H11066" s="2"/>
      <c r="I11066" s="2"/>
      <c r="J11066" s="2"/>
      <c r="K11066" s="2"/>
      <c r="L11066" s="2"/>
      <c r="M11066" s="2"/>
      <c r="N11066" s="2"/>
      <c r="O11066" s="2"/>
    </row>
    <row r="11067" spans="5:15" x14ac:dyDescent="0.25">
      <c r="F11067" s="2"/>
      <c r="G11067" s="5"/>
      <c r="H11067" s="2"/>
      <c r="I11067" s="2"/>
      <c r="J11067" s="2"/>
      <c r="K11067" s="2"/>
      <c r="L11067" s="2"/>
      <c r="M11067" s="2"/>
      <c r="N11067" s="2"/>
      <c r="O11067" s="2"/>
    </row>
    <row r="11069" spans="5:15" x14ac:dyDescent="0.25">
      <c r="K11069" s="2"/>
      <c r="L11069" s="2"/>
    </row>
    <row r="11071" spans="5:15" x14ac:dyDescent="0.25">
      <c r="J11071" s="2"/>
      <c r="K11071" s="2"/>
      <c r="L11071" s="2"/>
      <c r="M11071" s="2"/>
      <c r="N11071" s="2"/>
      <c r="O11071" s="2"/>
    </row>
    <row r="11073" spans="5:15" x14ac:dyDescent="0.25">
      <c r="E11073" s="2"/>
      <c r="F11073" s="2"/>
      <c r="G11073" s="5"/>
      <c r="H11073" s="2"/>
      <c r="I11073" s="2"/>
      <c r="J11073" s="2"/>
      <c r="K11073" s="2"/>
      <c r="L11073" s="2"/>
      <c r="M11073" s="2"/>
      <c r="N11073" s="2"/>
      <c r="O11073" s="2"/>
    </row>
    <row r="11074" spans="5:15" x14ac:dyDescent="0.25">
      <c r="E11074" s="2"/>
      <c r="F11074" s="2"/>
      <c r="G11074" s="5"/>
      <c r="H11074" s="2"/>
      <c r="I11074" s="2"/>
      <c r="J11074" s="2"/>
      <c r="K11074" s="2"/>
      <c r="L11074" s="2"/>
      <c r="M11074" s="2"/>
      <c r="N11074" s="2"/>
      <c r="O11074" s="2"/>
    </row>
    <row r="11075" spans="5:15" x14ac:dyDescent="0.25">
      <c r="E11075" s="2"/>
      <c r="F11075" s="2"/>
      <c r="G11075" s="5"/>
      <c r="H11075" s="2"/>
      <c r="I11075" s="2"/>
      <c r="J11075" s="2"/>
      <c r="K11075" s="2"/>
      <c r="L11075" s="2"/>
      <c r="M11075" s="2"/>
      <c r="N11075" s="2"/>
      <c r="O11075" s="2"/>
    </row>
    <row r="11077" spans="5:15" x14ac:dyDescent="0.25">
      <c r="E11077" s="2"/>
      <c r="F11077" s="2"/>
      <c r="G11077" s="5"/>
      <c r="H11077" s="2"/>
      <c r="I11077" s="2"/>
      <c r="J11077" s="2"/>
      <c r="K11077" s="2"/>
      <c r="L11077" s="2"/>
      <c r="M11077" s="2"/>
      <c r="N11077" s="2"/>
      <c r="O11077" s="2"/>
    </row>
    <row r="11078" spans="5:15" x14ac:dyDescent="0.25">
      <c r="E11078" s="2"/>
      <c r="F11078" s="2"/>
      <c r="G11078" s="5"/>
      <c r="H11078" s="2"/>
      <c r="I11078" s="2"/>
      <c r="J11078" s="2"/>
      <c r="K11078" s="2"/>
      <c r="L11078" s="2"/>
      <c r="M11078" s="2"/>
      <c r="N11078" s="2"/>
      <c r="O11078" s="2"/>
    </row>
    <row r="11079" spans="5:15" x14ac:dyDescent="0.25">
      <c r="E11079" s="2"/>
      <c r="F11079" s="2"/>
      <c r="G11079" s="5"/>
      <c r="H11079" s="2"/>
      <c r="I11079" s="2"/>
      <c r="J11079" s="2"/>
      <c r="K11079" s="2"/>
      <c r="L11079" s="2"/>
      <c r="M11079" s="2"/>
      <c r="N11079" s="2"/>
      <c r="O11079" s="2"/>
    </row>
    <row r="11080" spans="5:15" x14ac:dyDescent="0.25">
      <c r="E11080" s="2"/>
      <c r="F11080" s="2"/>
      <c r="G11080" s="5"/>
      <c r="H11080" s="2"/>
      <c r="I11080" s="2"/>
      <c r="J11080" s="2"/>
      <c r="K11080" s="2"/>
      <c r="L11080" s="2"/>
      <c r="M11080" s="2"/>
      <c r="N11080" s="2"/>
      <c r="O11080" s="2"/>
    </row>
    <row r="11081" spans="5:15" x14ac:dyDescent="0.25">
      <c r="E11081" s="2"/>
      <c r="F11081" s="2"/>
      <c r="G11081" s="5"/>
      <c r="H11081" s="2"/>
      <c r="I11081" s="2"/>
      <c r="J11081" s="2"/>
      <c r="K11081" s="2"/>
      <c r="L11081" s="2"/>
      <c r="M11081" s="2"/>
      <c r="N11081" s="2"/>
      <c r="O11081" s="2"/>
    </row>
    <row r="11082" spans="5:15" x14ac:dyDescent="0.25">
      <c r="E11082" s="2"/>
      <c r="F11082" s="2"/>
      <c r="G11082" s="5"/>
      <c r="H11082" s="2"/>
      <c r="I11082" s="2"/>
      <c r="J11082" s="2"/>
      <c r="K11082" s="2"/>
      <c r="L11082" s="2"/>
      <c r="M11082" s="2"/>
      <c r="N11082" s="2"/>
      <c r="O11082" s="2"/>
    </row>
    <row r="11083" spans="5:15" x14ac:dyDescent="0.25">
      <c r="E11083" s="2"/>
      <c r="F11083" s="2"/>
      <c r="G11083" s="5"/>
      <c r="H11083" s="2"/>
      <c r="I11083" s="2"/>
      <c r="J11083" s="2"/>
      <c r="K11083" s="2"/>
      <c r="L11083" s="2"/>
      <c r="M11083" s="2"/>
      <c r="N11083" s="2"/>
      <c r="O11083" s="2"/>
    </row>
    <row r="11084" spans="5:15" x14ac:dyDescent="0.25">
      <c r="E11084" s="2"/>
      <c r="F11084" s="2"/>
      <c r="G11084" s="5"/>
      <c r="H11084" s="2"/>
      <c r="I11084" s="2"/>
      <c r="J11084" s="2"/>
      <c r="K11084" s="2"/>
      <c r="L11084" s="2"/>
      <c r="M11084" s="2"/>
      <c r="N11084" s="2"/>
      <c r="O11084" s="2"/>
    </row>
    <row r="11085" spans="5:15" x14ac:dyDescent="0.25">
      <c r="E11085" s="2"/>
      <c r="F11085" s="2"/>
      <c r="G11085" s="5"/>
      <c r="H11085" s="2"/>
      <c r="I11085" s="2"/>
      <c r="J11085" s="2"/>
      <c r="K11085" s="2"/>
      <c r="L11085" s="2"/>
      <c r="M11085" s="2"/>
      <c r="N11085" s="2"/>
      <c r="O11085" s="2"/>
    </row>
    <row r="11086" spans="5:15" x14ac:dyDescent="0.25">
      <c r="E11086" s="2"/>
      <c r="F11086" s="2"/>
      <c r="G11086" s="5"/>
      <c r="H11086" s="2"/>
      <c r="I11086" s="2"/>
      <c r="J11086" s="2"/>
      <c r="K11086" s="2"/>
      <c r="L11086" s="2"/>
      <c r="M11086" s="2"/>
      <c r="N11086" s="2"/>
      <c r="O11086" s="2"/>
    </row>
    <row r="11087" spans="5:15" x14ac:dyDescent="0.25">
      <c r="E11087" s="2"/>
      <c r="F11087" s="2"/>
      <c r="G11087" s="5"/>
      <c r="H11087" s="2"/>
      <c r="I11087" s="2"/>
      <c r="J11087" s="2"/>
      <c r="K11087" s="2"/>
      <c r="L11087" s="2"/>
      <c r="M11087" s="2"/>
      <c r="N11087" s="2"/>
      <c r="O11087" s="2"/>
    </row>
    <row r="11089" spans="5:15" x14ac:dyDescent="0.25">
      <c r="E11089" s="2"/>
      <c r="F11089" s="2"/>
      <c r="G11089" s="5"/>
      <c r="H11089" s="2"/>
      <c r="I11089" s="2"/>
      <c r="J11089" s="2"/>
      <c r="K11089" s="2"/>
      <c r="L11089" s="2"/>
      <c r="M11089" s="2"/>
      <c r="N11089" s="2"/>
      <c r="O11089" s="2"/>
    </row>
    <row r="11090" spans="5:15" x14ac:dyDescent="0.25">
      <c r="E11090" s="2"/>
      <c r="F11090" s="2"/>
      <c r="G11090" s="5"/>
      <c r="H11090" s="2"/>
      <c r="I11090" s="2"/>
      <c r="J11090" s="2"/>
      <c r="K11090" s="2"/>
      <c r="L11090" s="2"/>
      <c r="M11090" s="2"/>
      <c r="N11090" s="2"/>
      <c r="O11090" s="2"/>
    </row>
    <row r="11091" spans="5:15" x14ac:dyDescent="0.25">
      <c r="E11091" s="2"/>
      <c r="F11091" s="2"/>
      <c r="G11091" s="5"/>
      <c r="H11091" s="2"/>
      <c r="I11091" s="2"/>
      <c r="J11091" s="2"/>
      <c r="K11091" s="2"/>
      <c r="L11091" s="2"/>
      <c r="M11091" s="2"/>
      <c r="N11091" s="2"/>
      <c r="O11091" s="2"/>
    </row>
    <row r="11092" spans="5:15" x14ac:dyDescent="0.25">
      <c r="G11092" s="5"/>
      <c r="H11092" s="2"/>
      <c r="I11092" s="2"/>
      <c r="J11092" s="2"/>
      <c r="K11092" s="2"/>
      <c r="L11092" s="2"/>
      <c r="M11092" s="2"/>
      <c r="N11092" s="2"/>
      <c r="O11092" s="2"/>
    </row>
    <row r="11093" spans="5:15" x14ac:dyDescent="0.25">
      <c r="E11093" s="2"/>
      <c r="F11093" s="2"/>
      <c r="G11093" s="5"/>
      <c r="H11093" s="2"/>
      <c r="I11093" s="2"/>
      <c r="J11093" s="2"/>
      <c r="K11093" s="2"/>
      <c r="L11093" s="2"/>
      <c r="M11093" s="2"/>
      <c r="N11093" s="2"/>
      <c r="O11093" s="2"/>
    </row>
    <row r="11094" spans="5:15" x14ac:dyDescent="0.25">
      <c r="E11094" s="2"/>
      <c r="F11094" s="2"/>
      <c r="G11094" s="5"/>
      <c r="H11094" s="2"/>
      <c r="I11094" s="2"/>
      <c r="J11094" s="2"/>
      <c r="K11094" s="2"/>
      <c r="L11094" s="2"/>
      <c r="M11094" s="2"/>
      <c r="N11094" s="2"/>
      <c r="O11094" s="2"/>
    </row>
    <row r="11095" spans="5:15" x14ac:dyDescent="0.25">
      <c r="E11095" s="2"/>
      <c r="F11095" s="2"/>
      <c r="G11095" s="5"/>
      <c r="H11095" s="2"/>
      <c r="I11095" s="2"/>
      <c r="J11095" s="2"/>
      <c r="K11095" s="2"/>
      <c r="L11095" s="2"/>
      <c r="M11095" s="2"/>
      <c r="N11095" s="2"/>
      <c r="O11095" s="2"/>
    </row>
    <row r="11096" spans="5:15" x14ac:dyDescent="0.25">
      <c r="E11096" s="2"/>
      <c r="F11096" s="2"/>
      <c r="G11096" s="5"/>
      <c r="H11096" s="2"/>
      <c r="I11096" s="2"/>
      <c r="J11096" s="2"/>
      <c r="K11096" s="2"/>
      <c r="L11096" s="2"/>
      <c r="M11096" s="2"/>
      <c r="N11096" s="2"/>
      <c r="O11096" s="2"/>
    </row>
    <row r="11098" spans="5:15" x14ac:dyDescent="0.25">
      <c r="E11098" s="2"/>
    </row>
    <row r="11100" spans="5:15" x14ac:dyDescent="0.25">
      <c r="E11100" s="2"/>
      <c r="F11100" s="2"/>
      <c r="G11100" s="5"/>
      <c r="H11100" s="2"/>
      <c r="I11100" s="2"/>
      <c r="J11100" s="2"/>
      <c r="K11100" s="2"/>
      <c r="L11100" s="2"/>
      <c r="M11100" s="2"/>
      <c r="N11100" s="2"/>
      <c r="O11100" s="2"/>
    </row>
    <row r="11102" spans="5:15" x14ac:dyDescent="0.25">
      <c r="F11102" s="2"/>
      <c r="J11102" s="2"/>
      <c r="K11102" s="2"/>
      <c r="L11102" s="2"/>
      <c r="M11102" s="2"/>
      <c r="N11102" s="2"/>
      <c r="O11102" s="2"/>
    </row>
    <row r="11106" spans="5:15" x14ac:dyDescent="0.25">
      <c r="E11106" s="2"/>
      <c r="F11106" s="2"/>
      <c r="G11106" s="5"/>
      <c r="H11106" s="2"/>
      <c r="I11106" s="2"/>
      <c r="J11106" s="2"/>
      <c r="K11106" s="2"/>
      <c r="L11106" s="2"/>
      <c r="M11106" s="2"/>
      <c r="N11106" s="2"/>
      <c r="O11106" s="2"/>
    </row>
    <row r="11107" spans="5:15" x14ac:dyDescent="0.25">
      <c r="E11107" s="2"/>
      <c r="F11107" s="2"/>
    </row>
    <row r="11113" spans="5:15" x14ac:dyDescent="0.25">
      <c r="I11113" s="2"/>
      <c r="J11113" s="2"/>
      <c r="K11113" s="2"/>
      <c r="L11113" s="2"/>
      <c r="M11113" s="2"/>
      <c r="N11113" s="2"/>
      <c r="O11113" s="2"/>
    </row>
    <row r="11114" spans="5:15" x14ac:dyDescent="0.25">
      <c r="E11114" s="2"/>
      <c r="F11114" s="2"/>
      <c r="G11114" s="5"/>
      <c r="H11114" s="2"/>
      <c r="I11114" s="2"/>
      <c r="J11114" s="2"/>
      <c r="K11114" s="2"/>
      <c r="L11114" s="2"/>
      <c r="M11114" s="2"/>
      <c r="N11114" s="2"/>
      <c r="O11114" s="2"/>
    </row>
    <row r="11118" spans="5:15" x14ac:dyDescent="0.25">
      <c r="E11118" s="2"/>
      <c r="F11118" s="2"/>
      <c r="G11118" s="5"/>
      <c r="H11118" s="2"/>
      <c r="I11118" s="2"/>
      <c r="J11118" s="2"/>
      <c r="K11118" s="2"/>
      <c r="L11118" s="2"/>
      <c r="M11118" s="2"/>
      <c r="N11118" s="2"/>
      <c r="O11118" s="2"/>
    </row>
    <row r="11119" spans="5:15" x14ac:dyDescent="0.25">
      <c r="E11119" s="2"/>
      <c r="F11119" s="2"/>
      <c r="G11119" s="5"/>
      <c r="H11119" s="2"/>
      <c r="I11119" s="2"/>
      <c r="J11119" s="2"/>
      <c r="K11119" s="2"/>
      <c r="L11119" s="2"/>
      <c r="M11119" s="2"/>
      <c r="N11119" s="2"/>
      <c r="O11119" s="2"/>
    </row>
    <row r="11120" spans="5:15" x14ac:dyDescent="0.25">
      <c r="E11120" s="2"/>
      <c r="F11120" s="2"/>
      <c r="G11120" s="5"/>
      <c r="H11120" s="2"/>
      <c r="I11120" s="2"/>
      <c r="J11120" s="2"/>
      <c r="K11120" s="2"/>
      <c r="L11120" s="2"/>
      <c r="M11120" s="2"/>
      <c r="N11120" s="2"/>
      <c r="O11120" s="2"/>
    </row>
    <row r="11122" spans="5:15" x14ac:dyDescent="0.25">
      <c r="E11122" s="2"/>
      <c r="F11122" s="2"/>
      <c r="G11122" s="5"/>
      <c r="H11122" s="2"/>
      <c r="I11122" s="2"/>
      <c r="J11122" s="2"/>
      <c r="K11122" s="2"/>
      <c r="L11122" s="2"/>
      <c r="M11122" s="2"/>
      <c r="N11122" s="2"/>
      <c r="O11122" s="2"/>
    </row>
    <row r="11123" spans="5:15" x14ac:dyDescent="0.25">
      <c r="E11123" s="2"/>
      <c r="F11123" s="2"/>
      <c r="G11123" s="5"/>
      <c r="H11123" s="2"/>
      <c r="I11123" s="2"/>
      <c r="J11123" s="2"/>
      <c r="K11123" s="2"/>
      <c r="L11123" s="2"/>
      <c r="M11123" s="2"/>
      <c r="N11123" s="2"/>
      <c r="O11123" s="2"/>
    </row>
    <row r="11124" spans="5:15" x14ac:dyDescent="0.25">
      <c r="E11124" s="2"/>
      <c r="F11124" s="2"/>
      <c r="G11124" s="5"/>
      <c r="H11124" s="2"/>
      <c r="I11124" s="2"/>
      <c r="J11124" s="2"/>
      <c r="K11124" s="2"/>
      <c r="L11124" s="2"/>
      <c r="M11124" s="2"/>
      <c r="N11124" s="2"/>
      <c r="O11124" s="2"/>
    </row>
    <row r="11125" spans="5:15" x14ac:dyDescent="0.25">
      <c r="H11125" s="2"/>
      <c r="I11125" s="2"/>
      <c r="J11125" s="2"/>
      <c r="K11125" s="2"/>
      <c r="L11125" s="2"/>
      <c r="M11125" s="2"/>
      <c r="N11125" s="2"/>
      <c r="O11125" s="2"/>
    </row>
    <row r="11126" spans="5:15" x14ac:dyDescent="0.25">
      <c r="E11126" s="2"/>
      <c r="F11126" s="2"/>
      <c r="G11126" s="5"/>
      <c r="H11126" s="2"/>
      <c r="I11126" s="2"/>
      <c r="J11126" s="2"/>
      <c r="K11126" s="2"/>
      <c r="L11126" s="2"/>
      <c r="M11126" s="2"/>
      <c r="N11126" s="2"/>
      <c r="O11126" s="2"/>
    </row>
    <row r="11127" spans="5:15" x14ac:dyDescent="0.25">
      <c r="E11127" s="2"/>
      <c r="F11127" s="2"/>
      <c r="G11127" s="5"/>
      <c r="H11127" s="2"/>
      <c r="I11127" s="2"/>
      <c r="J11127" s="2"/>
      <c r="K11127" s="2"/>
      <c r="L11127" s="2"/>
      <c r="M11127" s="2"/>
      <c r="N11127" s="2"/>
      <c r="O11127" s="2"/>
    </row>
    <row r="11128" spans="5:15" x14ac:dyDescent="0.25">
      <c r="E11128" s="2"/>
      <c r="F11128" s="2"/>
      <c r="G11128" s="5"/>
      <c r="H11128" s="2"/>
      <c r="I11128" s="2"/>
      <c r="J11128" s="2"/>
      <c r="K11128" s="2"/>
      <c r="L11128" s="2"/>
      <c r="M11128" s="2"/>
      <c r="N11128" s="2"/>
      <c r="O11128" s="2"/>
    </row>
    <row r="11130" spans="5:15" x14ac:dyDescent="0.25">
      <c r="E11130" s="2"/>
      <c r="F11130" s="2"/>
      <c r="G11130" s="5"/>
      <c r="H11130" s="2"/>
      <c r="I11130" s="2"/>
      <c r="J11130" s="2"/>
      <c r="K11130" s="2"/>
      <c r="L11130" s="2"/>
      <c r="M11130" s="2"/>
      <c r="N11130" s="2"/>
      <c r="O11130" s="2"/>
    </row>
    <row r="11131" spans="5:15" x14ac:dyDescent="0.25">
      <c r="E11131" s="2"/>
      <c r="F11131" s="2"/>
      <c r="G11131" s="5"/>
      <c r="H11131" s="2"/>
      <c r="I11131" s="2"/>
      <c r="J11131" s="2"/>
      <c r="K11131" s="2"/>
      <c r="L11131" s="2"/>
      <c r="M11131" s="2"/>
      <c r="N11131" s="2"/>
      <c r="O11131" s="2"/>
    </row>
    <row r="11132" spans="5:15" x14ac:dyDescent="0.25">
      <c r="E11132" s="2"/>
      <c r="F11132" s="2"/>
      <c r="G11132" s="5"/>
      <c r="H11132" s="2"/>
      <c r="I11132" s="2"/>
      <c r="J11132" s="2"/>
      <c r="K11132" s="2"/>
      <c r="L11132" s="2"/>
      <c r="M11132" s="2"/>
      <c r="N11132" s="2"/>
      <c r="O11132" s="2"/>
    </row>
    <row r="11133" spans="5:15" x14ac:dyDescent="0.25">
      <c r="E11133" s="2"/>
      <c r="F11133" s="2"/>
      <c r="H11133" s="2"/>
      <c r="I11133" s="2"/>
      <c r="J11133" s="2"/>
      <c r="K11133" s="2"/>
      <c r="L11133" s="2"/>
      <c r="M11133" s="2"/>
      <c r="N11133" s="2"/>
      <c r="O11133" s="2"/>
    </row>
    <row r="11134" spans="5:15" x14ac:dyDescent="0.25">
      <c r="E11134" s="2"/>
      <c r="F11134" s="2"/>
      <c r="G11134" s="5"/>
      <c r="H11134" s="2"/>
      <c r="I11134" s="2"/>
      <c r="J11134" s="2"/>
      <c r="K11134" s="2"/>
      <c r="L11134" s="2"/>
      <c r="M11134" s="2"/>
      <c r="N11134" s="2"/>
      <c r="O11134" s="2"/>
    </row>
    <row r="11135" spans="5:15" x14ac:dyDescent="0.25">
      <c r="E11135" s="2"/>
      <c r="F11135" s="2"/>
      <c r="G11135" s="5"/>
      <c r="H11135" s="2"/>
      <c r="I11135" s="2"/>
      <c r="J11135" s="2"/>
      <c r="K11135" s="2"/>
      <c r="L11135" s="2"/>
      <c r="M11135" s="2"/>
      <c r="N11135" s="2"/>
      <c r="O11135" s="2"/>
    </row>
    <row r="11136" spans="5:15" x14ac:dyDescent="0.25">
      <c r="E11136" s="2"/>
      <c r="F11136" s="2"/>
      <c r="G11136" s="5"/>
      <c r="H11136" s="2"/>
      <c r="I11136" s="2"/>
      <c r="J11136" s="2"/>
      <c r="K11136" s="2"/>
      <c r="L11136" s="2"/>
      <c r="M11136" s="2"/>
      <c r="N11136" s="2"/>
      <c r="O11136" s="2"/>
    </row>
    <row r="11137" spans="5:15" x14ac:dyDescent="0.25">
      <c r="E11137" s="2"/>
      <c r="F11137" s="2"/>
      <c r="G11137" s="5"/>
      <c r="H11137" s="2"/>
      <c r="I11137" s="2"/>
      <c r="J11137" s="2"/>
      <c r="K11137" s="2"/>
      <c r="L11137" s="2"/>
      <c r="M11137" s="2"/>
      <c r="N11137" s="2"/>
      <c r="O11137" s="2"/>
    </row>
    <row r="11138" spans="5:15" x14ac:dyDescent="0.25">
      <c r="E11138" s="2"/>
      <c r="F11138" s="2"/>
      <c r="G11138" s="5"/>
      <c r="H11138" s="2"/>
      <c r="I11138" s="2"/>
      <c r="J11138" s="2"/>
      <c r="K11138" s="2"/>
      <c r="L11138" s="2"/>
      <c r="M11138" s="2"/>
      <c r="N11138" s="2"/>
      <c r="O11138" s="2"/>
    </row>
    <row r="11139" spans="5:15" x14ac:dyDescent="0.25">
      <c r="E11139" s="2"/>
      <c r="F11139" s="2"/>
      <c r="I11139" s="2"/>
      <c r="J11139" s="2"/>
      <c r="K11139" s="2"/>
      <c r="L11139" s="2"/>
      <c r="M11139" s="2"/>
      <c r="N11139" s="2"/>
      <c r="O11139" s="2"/>
    </row>
    <row r="11140" spans="5:15" x14ac:dyDescent="0.25">
      <c r="F11140" s="2"/>
      <c r="G11140" s="5"/>
      <c r="I11140" s="2"/>
      <c r="J11140" s="2"/>
      <c r="K11140" s="2"/>
      <c r="L11140" s="2"/>
      <c r="M11140" s="2"/>
      <c r="N11140" s="2"/>
      <c r="O11140" s="2"/>
    </row>
    <row r="11142" spans="5:15" x14ac:dyDescent="0.25">
      <c r="E11142" s="2"/>
      <c r="F11142" s="2"/>
      <c r="G11142" s="5"/>
      <c r="H11142" s="2"/>
      <c r="I11142" s="2"/>
      <c r="J11142" s="2"/>
      <c r="K11142" s="2"/>
      <c r="L11142" s="2"/>
      <c r="M11142" s="2"/>
      <c r="N11142" s="2"/>
      <c r="O11142" s="2"/>
    </row>
    <row r="11143" spans="5:15" x14ac:dyDescent="0.25">
      <c r="F11143" s="2"/>
      <c r="G11143" s="5"/>
      <c r="H11143" s="2"/>
      <c r="I11143" s="2"/>
      <c r="J11143" s="2"/>
      <c r="K11143" s="2"/>
      <c r="L11143" s="2"/>
      <c r="M11143" s="2"/>
      <c r="N11143" s="2"/>
      <c r="O11143" s="2"/>
    </row>
    <row r="11144" spans="5:15" x14ac:dyDescent="0.25">
      <c r="E11144" s="2"/>
      <c r="F11144" s="2"/>
      <c r="G11144" s="5"/>
      <c r="H11144" s="2"/>
      <c r="I11144" s="2"/>
      <c r="J11144" s="2"/>
      <c r="K11144" s="2"/>
      <c r="L11144" s="2"/>
      <c r="M11144" s="2"/>
      <c r="N11144" s="2"/>
      <c r="O11144" s="2"/>
    </row>
    <row r="11145" spans="5:15" x14ac:dyDescent="0.25">
      <c r="G11145" s="5"/>
      <c r="H11145" s="2"/>
      <c r="I11145" s="2"/>
      <c r="J11145" s="2"/>
      <c r="K11145" s="2"/>
      <c r="L11145" s="2"/>
      <c r="M11145" s="2"/>
      <c r="N11145" s="2"/>
      <c r="O11145" s="2"/>
    </row>
    <row r="11146" spans="5:15" x14ac:dyDescent="0.25">
      <c r="E11146" s="2"/>
      <c r="F11146" s="2"/>
      <c r="G11146" s="5"/>
      <c r="H11146" s="2"/>
      <c r="I11146" s="2"/>
      <c r="J11146" s="2"/>
      <c r="K11146" s="2"/>
      <c r="L11146" s="2"/>
      <c r="M11146" s="2"/>
      <c r="N11146" s="2"/>
      <c r="O11146" s="2"/>
    </row>
    <row r="11147" spans="5:15" x14ac:dyDescent="0.25">
      <c r="E11147" s="2"/>
      <c r="F11147" s="2"/>
      <c r="G11147" s="5"/>
      <c r="H11147" s="2"/>
      <c r="I11147" s="2"/>
      <c r="J11147" s="2"/>
      <c r="K11147" s="2"/>
      <c r="L11147" s="2"/>
      <c r="M11147" s="2"/>
      <c r="N11147" s="2"/>
      <c r="O11147" s="2"/>
    </row>
    <row r="11148" spans="5:15" x14ac:dyDescent="0.25">
      <c r="E11148" s="2"/>
      <c r="F11148" s="2"/>
      <c r="G11148" s="5"/>
      <c r="H11148" s="2"/>
      <c r="I11148" s="2"/>
      <c r="J11148" s="2"/>
      <c r="K11148" s="2"/>
      <c r="L11148" s="2"/>
      <c r="M11148" s="2"/>
      <c r="N11148" s="2"/>
      <c r="O11148" s="2"/>
    </row>
    <row r="11149" spans="5:15" x14ac:dyDescent="0.25">
      <c r="G11149" s="5"/>
      <c r="H11149" s="2"/>
      <c r="I11149" s="2"/>
      <c r="J11149" s="2"/>
      <c r="K11149" s="2"/>
      <c r="L11149" s="2"/>
      <c r="M11149" s="2"/>
      <c r="N11149" s="2"/>
      <c r="O11149" s="2"/>
    </row>
    <row r="11150" spans="5:15" x14ac:dyDescent="0.25">
      <c r="E11150" s="2"/>
      <c r="F11150" s="2"/>
      <c r="G11150" s="5"/>
      <c r="H11150" s="2"/>
      <c r="I11150" s="2"/>
      <c r="J11150" s="2"/>
      <c r="K11150" s="2"/>
      <c r="L11150" s="2"/>
      <c r="M11150" s="2"/>
      <c r="N11150" s="2"/>
      <c r="O11150" s="2"/>
    </row>
    <row r="11151" spans="5:15" x14ac:dyDescent="0.25">
      <c r="E11151" s="2"/>
      <c r="G11151" s="5"/>
    </row>
    <row r="11153" spans="5:15" x14ac:dyDescent="0.25">
      <c r="E11153" s="2"/>
      <c r="F11153" s="2"/>
      <c r="G11153" s="5"/>
      <c r="H11153" s="2"/>
      <c r="I11153" s="2"/>
      <c r="J11153" s="2"/>
      <c r="K11153" s="2"/>
      <c r="L11153" s="2"/>
      <c r="M11153" s="2"/>
      <c r="N11153" s="2"/>
      <c r="O11153" s="2"/>
    </row>
    <row r="11154" spans="5:15" x14ac:dyDescent="0.25">
      <c r="E11154" s="2"/>
      <c r="F11154" s="2"/>
      <c r="G11154" s="5"/>
      <c r="H11154" s="2"/>
      <c r="I11154" s="2"/>
      <c r="J11154" s="2"/>
      <c r="K11154" s="2"/>
      <c r="L11154" s="2"/>
      <c r="M11154" s="2"/>
      <c r="N11154" s="2"/>
      <c r="O11154" s="2"/>
    </row>
    <row r="11155" spans="5:15" x14ac:dyDescent="0.25">
      <c r="E11155" s="2"/>
      <c r="F11155" s="2"/>
      <c r="G11155" s="5"/>
      <c r="H11155" s="2"/>
      <c r="I11155" s="2"/>
      <c r="J11155" s="2"/>
      <c r="K11155" s="2"/>
      <c r="L11155" s="2"/>
      <c r="M11155" s="2"/>
      <c r="N11155" s="2"/>
      <c r="O11155" s="2"/>
    </row>
    <row r="11157" spans="5:15" x14ac:dyDescent="0.25">
      <c r="E11157" s="2"/>
      <c r="F11157" s="2"/>
      <c r="G11157" s="5"/>
      <c r="H11157" s="2"/>
      <c r="I11157" s="2"/>
      <c r="J11157" s="2"/>
      <c r="K11157" s="2"/>
      <c r="L11157" s="2"/>
      <c r="M11157" s="2"/>
      <c r="N11157" s="2"/>
      <c r="O11157" s="2"/>
    </row>
    <row r="11158" spans="5:15" x14ac:dyDescent="0.25">
      <c r="E11158" s="2"/>
      <c r="F11158" s="2"/>
      <c r="G11158" s="5"/>
      <c r="H11158" s="2"/>
      <c r="I11158" s="2"/>
      <c r="J11158" s="2"/>
      <c r="K11158" s="2"/>
      <c r="L11158" s="2"/>
      <c r="M11158" s="2"/>
      <c r="N11158" s="2"/>
      <c r="O11158" s="2"/>
    </row>
    <row r="11159" spans="5:15" x14ac:dyDescent="0.25">
      <c r="E11159" s="2"/>
      <c r="F11159" s="2"/>
      <c r="G11159" s="5"/>
    </row>
    <row r="11160" spans="5:15" x14ac:dyDescent="0.25">
      <c r="E11160" s="2"/>
      <c r="F11160" s="2"/>
      <c r="G11160" s="5"/>
      <c r="K11160" s="2"/>
      <c r="L11160" s="2"/>
      <c r="M11160" s="2"/>
      <c r="N11160" s="2"/>
      <c r="O11160" s="2"/>
    </row>
    <row r="11161" spans="5:15" x14ac:dyDescent="0.25">
      <c r="E11161" s="2"/>
      <c r="F11161" s="2"/>
      <c r="G11161" s="5"/>
      <c r="H11161" s="2"/>
      <c r="I11161" s="2"/>
      <c r="J11161" s="2"/>
      <c r="K11161" s="2"/>
      <c r="L11161" s="2"/>
      <c r="M11161" s="2"/>
      <c r="N11161" s="2"/>
      <c r="O11161" s="2"/>
    </row>
    <row r="11162" spans="5:15" x14ac:dyDescent="0.25">
      <c r="O11162" s="2"/>
    </row>
    <row r="11164" spans="5:15" x14ac:dyDescent="0.25">
      <c r="E11164" s="2"/>
      <c r="F11164" s="2"/>
      <c r="G11164" s="5"/>
      <c r="H11164" s="2"/>
      <c r="I11164" s="2"/>
      <c r="J11164" s="2"/>
      <c r="K11164" s="2"/>
      <c r="L11164" s="2"/>
      <c r="M11164" s="2"/>
      <c r="N11164" s="2"/>
      <c r="O11164" s="2"/>
    </row>
    <row r="11165" spans="5:15" x14ac:dyDescent="0.25">
      <c r="E11165" s="2"/>
      <c r="F11165" s="2"/>
      <c r="G11165" s="5"/>
      <c r="H11165" s="2"/>
      <c r="I11165" s="2"/>
      <c r="J11165" s="2"/>
      <c r="K11165" s="2"/>
      <c r="L11165" s="2"/>
      <c r="M11165" s="2"/>
      <c r="N11165" s="2"/>
      <c r="O11165" s="2"/>
    </row>
    <row r="11166" spans="5:15" x14ac:dyDescent="0.25">
      <c r="E11166" s="2"/>
      <c r="M11166" s="2"/>
      <c r="N11166" s="2"/>
      <c r="O11166" s="2"/>
    </row>
    <row r="11168" spans="5:15" x14ac:dyDescent="0.25">
      <c r="E11168" s="2"/>
      <c r="F11168" s="2"/>
      <c r="G11168" s="5"/>
      <c r="H11168" s="2"/>
      <c r="K11168" s="2"/>
      <c r="L11168" s="2"/>
      <c r="M11168" s="2"/>
      <c r="N11168" s="2"/>
      <c r="O11168" s="2"/>
    </row>
    <row r="11169" spans="5:15" x14ac:dyDescent="0.25">
      <c r="E11169" s="2"/>
      <c r="O11169" s="2"/>
    </row>
    <row r="11170" spans="5:15" x14ac:dyDescent="0.25">
      <c r="E11170" s="2"/>
      <c r="N11170" s="2"/>
      <c r="O11170" s="2"/>
    </row>
    <row r="11171" spans="5:15" x14ac:dyDescent="0.25">
      <c r="M11171" s="2"/>
      <c r="N11171" s="2"/>
      <c r="O11171" s="2"/>
    </row>
    <row r="11172" spans="5:15" x14ac:dyDescent="0.25">
      <c r="J11172" s="2"/>
      <c r="K11172" s="2"/>
      <c r="L11172" s="2"/>
      <c r="M11172" s="2"/>
      <c r="N11172" s="2"/>
      <c r="O11172" s="2"/>
    </row>
    <row r="11173" spans="5:15" x14ac:dyDescent="0.25">
      <c r="I11173" s="2"/>
      <c r="J11173" s="2"/>
      <c r="K11173" s="2"/>
      <c r="L11173" s="2"/>
      <c r="M11173" s="2"/>
      <c r="N11173" s="2"/>
      <c r="O11173" s="2"/>
    </row>
    <row r="11176" spans="5:15" x14ac:dyDescent="0.25">
      <c r="H11176" s="2"/>
      <c r="I11176" s="2"/>
      <c r="J11176" s="2"/>
      <c r="K11176" s="2"/>
      <c r="L11176" s="2"/>
      <c r="M11176" s="2"/>
      <c r="N11176" s="2"/>
      <c r="O11176" s="2"/>
    </row>
    <row r="11177" spans="5:15" x14ac:dyDescent="0.25">
      <c r="E11177" s="2"/>
      <c r="F11177" s="2"/>
      <c r="G11177" s="5"/>
      <c r="H11177" s="2"/>
      <c r="I11177" s="2"/>
      <c r="J11177" s="2"/>
      <c r="K11177" s="2"/>
      <c r="L11177" s="2"/>
      <c r="M11177" s="2"/>
      <c r="N11177" s="2"/>
      <c r="O11177" s="2"/>
    </row>
    <row r="11180" spans="5:15" x14ac:dyDescent="0.25">
      <c r="F11180" s="2"/>
      <c r="G11180" s="5"/>
      <c r="H11180" s="2"/>
      <c r="I11180" s="2"/>
      <c r="J11180" s="2"/>
      <c r="K11180" s="2"/>
      <c r="L11180" s="2"/>
      <c r="M11180" s="2"/>
      <c r="N11180" s="2"/>
      <c r="O11180" s="2"/>
    </row>
    <row r="11181" spans="5:15" x14ac:dyDescent="0.25">
      <c r="L11181" s="2"/>
      <c r="M11181" s="2"/>
      <c r="N11181" s="2"/>
    </row>
    <row r="11182" spans="5:15" x14ac:dyDescent="0.25">
      <c r="K11182" s="2"/>
      <c r="L11182" s="2"/>
      <c r="M11182" s="2"/>
      <c r="N11182" s="2"/>
      <c r="O11182" s="2"/>
    </row>
    <row r="11183" spans="5:15" x14ac:dyDescent="0.25">
      <c r="G11183" s="5"/>
      <c r="H11183" s="2"/>
      <c r="I11183" s="2"/>
      <c r="J11183" s="2"/>
      <c r="K11183" s="2"/>
      <c r="L11183" s="2"/>
      <c r="M11183" s="2"/>
      <c r="N11183" s="2"/>
      <c r="O11183" s="2"/>
    </row>
    <row r="11184" spans="5:15" x14ac:dyDescent="0.25">
      <c r="E11184" s="2"/>
      <c r="F11184" s="2"/>
      <c r="G11184" s="5"/>
      <c r="H11184" s="2"/>
      <c r="I11184" s="2"/>
      <c r="J11184" s="2"/>
      <c r="K11184" s="2"/>
      <c r="L11184" s="2"/>
      <c r="M11184" s="2"/>
      <c r="N11184" s="2"/>
      <c r="O11184" s="2"/>
    </row>
    <row r="11185" spans="5:15" x14ac:dyDescent="0.25">
      <c r="E11185" s="2"/>
      <c r="F11185" s="2"/>
      <c r="G11185" s="5"/>
      <c r="H11185" s="2"/>
      <c r="I11185" s="2"/>
      <c r="J11185" s="2"/>
      <c r="K11185" s="2"/>
      <c r="L11185" s="2"/>
      <c r="M11185" s="2"/>
      <c r="N11185" s="2"/>
      <c r="O11185" s="2"/>
    </row>
    <row r="11188" spans="5:15" x14ac:dyDescent="0.25">
      <c r="E11188" s="2"/>
      <c r="F11188" s="2"/>
      <c r="G11188" s="5"/>
      <c r="H11188" s="2"/>
      <c r="I11188" s="2"/>
      <c r="J11188" s="2"/>
      <c r="K11188" s="2"/>
      <c r="L11188" s="2"/>
      <c r="M11188" s="2"/>
      <c r="N11188" s="2"/>
      <c r="O11188" s="2"/>
    </row>
    <row r="11189" spans="5:15" x14ac:dyDescent="0.25">
      <c r="E11189" s="2"/>
      <c r="F11189" s="2"/>
      <c r="G11189" s="5"/>
      <c r="H11189" s="2"/>
      <c r="I11189" s="2"/>
      <c r="J11189" s="2"/>
      <c r="K11189" s="2"/>
      <c r="L11189" s="2"/>
      <c r="M11189" s="2"/>
      <c r="N11189" s="2"/>
      <c r="O11189" s="2"/>
    </row>
    <row r="11190" spans="5:15" x14ac:dyDescent="0.25">
      <c r="E11190" s="2"/>
      <c r="F11190" s="2"/>
      <c r="G11190" s="5"/>
      <c r="H11190" s="2"/>
      <c r="I11190" s="2"/>
      <c r="J11190" s="2"/>
      <c r="K11190" s="2"/>
      <c r="L11190" s="2"/>
      <c r="M11190" s="2"/>
      <c r="N11190" s="2"/>
      <c r="O11190" s="2"/>
    </row>
    <row r="11192" spans="5:15" x14ac:dyDescent="0.25">
      <c r="E11192" s="2"/>
      <c r="F11192" s="2"/>
      <c r="G11192" s="5"/>
      <c r="H11192" s="2"/>
      <c r="I11192" s="2"/>
      <c r="J11192" s="2"/>
      <c r="K11192" s="2"/>
      <c r="L11192" s="2"/>
      <c r="M11192" s="2"/>
      <c r="N11192" s="2"/>
      <c r="O11192" s="2"/>
    </row>
    <row r="11193" spans="5:15" x14ac:dyDescent="0.25">
      <c r="E11193" s="2"/>
      <c r="F11193" s="2"/>
      <c r="G11193" s="5"/>
      <c r="H11193" s="2"/>
      <c r="I11193" s="2"/>
      <c r="J11193" s="2"/>
      <c r="K11193" s="2"/>
      <c r="L11193" s="2"/>
      <c r="M11193" s="2"/>
      <c r="N11193" s="2"/>
      <c r="O11193" s="2"/>
    </row>
    <row r="11194" spans="5:15" x14ac:dyDescent="0.25">
      <c r="E11194" s="2"/>
      <c r="F11194" s="2"/>
      <c r="G11194" s="5"/>
      <c r="H11194" s="2"/>
      <c r="I11194" s="2"/>
      <c r="J11194" s="2"/>
      <c r="K11194" s="2"/>
      <c r="L11194" s="2"/>
      <c r="M11194" s="2"/>
      <c r="N11194" s="2"/>
      <c r="O11194" s="2"/>
    </row>
    <row r="11195" spans="5:15" x14ac:dyDescent="0.25">
      <c r="E11195" s="2"/>
    </row>
    <row r="11196" spans="5:15" x14ac:dyDescent="0.25">
      <c r="E11196" s="2"/>
      <c r="F11196" s="2"/>
      <c r="G11196" s="5"/>
      <c r="H11196" s="2"/>
      <c r="I11196" s="2"/>
      <c r="J11196" s="2"/>
      <c r="K11196" s="2"/>
      <c r="L11196" s="2"/>
      <c r="M11196" s="2"/>
      <c r="N11196" s="2"/>
      <c r="O11196" s="2"/>
    </row>
    <row r="11197" spans="5:15" x14ac:dyDescent="0.25">
      <c r="E11197" s="2"/>
      <c r="F11197" s="2"/>
      <c r="G11197" s="5"/>
      <c r="H11197" s="2"/>
      <c r="I11197" s="2"/>
      <c r="J11197" s="2"/>
      <c r="K11197" s="2"/>
      <c r="L11197" s="2"/>
      <c r="M11197" s="2"/>
      <c r="N11197" s="2"/>
      <c r="O11197" s="2"/>
    </row>
    <row r="11198" spans="5:15" x14ac:dyDescent="0.25">
      <c r="I11198" s="2"/>
      <c r="J11198" s="2"/>
      <c r="K11198" s="2"/>
      <c r="L11198" s="2"/>
      <c r="M11198" s="2"/>
      <c r="N11198" s="2"/>
      <c r="O11198" s="2"/>
    </row>
    <row r="11200" spans="5:15" x14ac:dyDescent="0.25">
      <c r="E11200" s="2"/>
      <c r="F11200" s="2"/>
      <c r="G11200" s="5"/>
      <c r="H11200" s="2"/>
      <c r="I11200" s="2"/>
      <c r="J11200" s="2"/>
      <c r="K11200" s="2"/>
      <c r="L11200" s="2"/>
      <c r="M11200" s="2"/>
      <c r="N11200" s="2"/>
      <c r="O11200" s="2"/>
    </row>
    <row r="11201" spans="5:15" x14ac:dyDescent="0.25">
      <c r="E11201" s="2"/>
      <c r="F11201" s="2"/>
      <c r="G11201" s="5"/>
      <c r="H11201" s="2"/>
      <c r="I11201" s="2"/>
      <c r="J11201" s="2"/>
      <c r="K11201" s="2"/>
      <c r="L11201" s="2"/>
      <c r="M11201" s="2"/>
      <c r="N11201" s="2"/>
      <c r="O11201" s="2"/>
    </row>
    <row r="11202" spans="5:15" x14ac:dyDescent="0.25">
      <c r="F11202" s="2"/>
      <c r="G11202" s="5"/>
      <c r="H11202" s="2"/>
      <c r="I11202" s="2"/>
      <c r="J11202" s="2"/>
      <c r="K11202" s="2"/>
      <c r="L11202" s="2"/>
      <c r="M11202" s="2"/>
      <c r="N11202" s="2"/>
      <c r="O11202" s="2"/>
    </row>
    <row r="11203" spans="5:15" x14ac:dyDescent="0.25">
      <c r="I11203" s="2"/>
      <c r="J11203" s="2"/>
      <c r="K11203" s="2"/>
      <c r="L11203" s="2"/>
      <c r="M11203" s="2"/>
      <c r="N11203" s="2"/>
      <c r="O11203" s="2"/>
    </row>
    <row r="11204" spans="5:15" x14ac:dyDescent="0.25">
      <c r="E11204" s="2"/>
      <c r="F11204" s="2"/>
      <c r="G11204" s="5"/>
      <c r="H11204" s="2"/>
      <c r="I11204" s="2"/>
      <c r="J11204" s="2"/>
      <c r="K11204" s="2"/>
      <c r="L11204" s="2"/>
      <c r="M11204" s="2"/>
      <c r="N11204" s="2"/>
      <c r="O11204" s="2"/>
    </row>
    <row r="11205" spans="5:15" x14ac:dyDescent="0.25">
      <c r="E11205" s="2"/>
      <c r="F11205" s="2"/>
      <c r="G11205" s="5"/>
      <c r="H11205" s="2"/>
      <c r="I11205" s="2"/>
      <c r="J11205" s="2"/>
      <c r="K11205" s="2"/>
      <c r="L11205" s="2"/>
      <c r="M11205" s="2"/>
      <c r="N11205" s="2"/>
      <c r="O11205" s="2"/>
    </row>
    <row r="11206" spans="5:15" x14ac:dyDescent="0.25">
      <c r="E11206" s="2"/>
      <c r="F11206" s="2"/>
      <c r="G11206" s="5"/>
      <c r="H11206" s="2"/>
      <c r="I11206" s="2"/>
      <c r="J11206" s="2"/>
      <c r="K11206" s="2"/>
      <c r="L11206" s="2"/>
      <c r="M11206" s="2"/>
      <c r="N11206" s="2"/>
      <c r="O11206" s="2"/>
    </row>
    <row r="11207" spans="5:15" x14ac:dyDescent="0.25">
      <c r="E11207" s="2"/>
      <c r="F11207" s="2"/>
      <c r="G11207" s="5"/>
      <c r="H11207" s="2"/>
      <c r="I11207" s="2"/>
      <c r="J11207" s="2"/>
      <c r="K11207" s="2"/>
      <c r="L11207" s="2"/>
      <c r="M11207" s="2"/>
      <c r="N11207" s="2"/>
      <c r="O11207" s="2"/>
    </row>
    <row r="11208" spans="5:15" x14ac:dyDescent="0.25">
      <c r="E11208" s="2"/>
      <c r="F11208" s="2"/>
      <c r="G11208" s="5"/>
      <c r="H11208" s="2"/>
      <c r="I11208" s="2"/>
      <c r="J11208" s="2"/>
      <c r="K11208" s="2"/>
      <c r="L11208" s="2"/>
      <c r="M11208" s="2"/>
      <c r="N11208" s="2"/>
      <c r="O11208" s="2"/>
    </row>
    <row r="11209" spans="5:15" x14ac:dyDescent="0.25">
      <c r="E11209" s="2"/>
      <c r="F11209" s="2"/>
      <c r="G11209" s="5"/>
      <c r="H11209" s="2"/>
      <c r="I11209" s="2"/>
      <c r="J11209" s="2"/>
      <c r="K11209" s="2"/>
      <c r="L11209" s="2"/>
      <c r="M11209" s="2"/>
      <c r="N11209" s="2"/>
      <c r="O11209" s="2"/>
    </row>
    <row r="11211" spans="5:15" x14ac:dyDescent="0.25">
      <c r="E11211" s="2"/>
      <c r="F11211" s="2"/>
      <c r="G11211" s="5"/>
      <c r="H11211" s="2"/>
      <c r="I11211" s="2"/>
      <c r="J11211" s="2"/>
      <c r="K11211" s="2"/>
      <c r="L11211" s="2"/>
      <c r="M11211" s="2"/>
      <c r="N11211" s="2"/>
      <c r="O11211" s="2"/>
    </row>
    <row r="11212" spans="5:15" x14ac:dyDescent="0.25">
      <c r="E11212" s="2"/>
      <c r="F11212" s="2"/>
      <c r="G11212" s="5"/>
      <c r="H11212" s="2"/>
      <c r="I11212" s="2"/>
      <c r="J11212" s="2"/>
      <c r="K11212" s="2"/>
      <c r="L11212" s="2"/>
      <c r="M11212" s="2"/>
      <c r="N11212" s="2"/>
      <c r="O11212" s="2"/>
    </row>
    <row r="11213" spans="5:15" x14ac:dyDescent="0.25">
      <c r="E11213" s="2"/>
      <c r="F11213" s="2"/>
      <c r="G11213" s="5"/>
      <c r="H11213" s="2"/>
      <c r="I11213" s="2"/>
      <c r="J11213" s="2"/>
      <c r="K11213" s="2"/>
      <c r="L11213" s="2"/>
      <c r="M11213" s="2"/>
      <c r="N11213" s="2"/>
      <c r="O11213" s="2"/>
    </row>
    <row r="11214" spans="5:15" x14ac:dyDescent="0.25">
      <c r="E11214" s="2"/>
      <c r="F11214" s="2"/>
      <c r="G11214" s="5"/>
      <c r="H11214" s="2"/>
      <c r="I11214" s="2"/>
      <c r="J11214" s="2"/>
      <c r="K11214" s="2"/>
      <c r="L11214" s="2"/>
      <c r="M11214" s="2"/>
      <c r="N11214" s="2"/>
      <c r="O11214" s="2"/>
    </row>
    <row r="11215" spans="5:15" x14ac:dyDescent="0.25">
      <c r="E11215" s="2"/>
      <c r="F11215" s="2"/>
      <c r="G11215" s="5"/>
      <c r="H11215" s="2"/>
      <c r="I11215" s="2"/>
      <c r="J11215" s="2"/>
      <c r="K11215" s="2"/>
      <c r="L11215" s="2"/>
      <c r="M11215" s="2"/>
      <c r="N11215" s="2"/>
      <c r="O11215" s="2"/>
    </row>
    <row r="11216" spans="5:15" x14ac:dyDescent="0.25">
      <c r="E11216" s="2"/>
      <c r="F11216" s="2"/>
      <c r="G11216" s="5"/>
      <c r="H11216" s="2"/>
      <c r="I11216" s="2"/>
      <c r="J11216" s="2"/>
      <c r="K11216" s="2"/>
      <c r="L11216" s="2"/>
      <c r="M11216" s="2"/>
      <c r="N11216" s="2"/>
      <c r="O11216" s="2"/>
    </row>
    <row r="11217" spans="5:15" x14ac:dyDescent="0.25">
      <c r="E11217" s="2"/>
      <c r="F11217" s="2"/>
      <c r="G11217" s="5"/>
      <c r="H11217" s="2"/>
      <c r="I11217" s="2"/>
      <c r="J11217" s="2"/>
      <c r="K11217" s="2"/>
      <c r="L11217" s="2"/>
      <c r="M11217" s="2"/>
      <c r="N11217" s="2"/>
      <c r="O11217" s="2"/>
    </row>
    <row r="11218" spans="5:15" x14ac:dyDescent="0.25">
      <c r="F11218" s="2"/>
      <c r="G11218" s="5"/>
      <c r="H11218" s="2"/>
      <c r="I11218" s="2"/>
      <c r="J11218" s="2"/>
    </row>
    <row r="11219" spans="5:15" x14ac:dyDescent="0.25">
      <c r="N11219" s="2"/>
      <c r="O11219" s="2"/>
    </row>
    <row r="11222" spans="5:15" x14ac:dyDescent="0.25">
      <c r="H11222" s="2"/>
      <c r="I11222" s="2"/>
      <c r="J11222" s="2"/>
      <c r="K11222" s="2"/>
      <c r="L11222" s="2"/>
      <c r="M11222" s="2"/>
      <c r="N11222" s="2"/>
      <c r="O11222" s="2"/>
    </row>
    <row r="11226" spans="5:15" x14ac:dyDescent="0.25">
      <c r="F11226" s="2"/>
      <c r="G11226" s="5"/>
      <c r="H11226" s="2"/>
      <c r="I11226" s="2"/>
      <c r="J11226" s="2"/>
      <c r="K11226" s="2"/>
      <c r="L11226" s="2"/>
      <c r="M11226" s="2"/>
      <c r="N11226" s="2"/>
      <c r="O11226" s="2"/>
    </row>
    <row r="11229" spans="5:15" x14ac:dyDescent="0.25">
      <c r="H11229" s="2"/>
      <c r="I11229" s="2"/>
      <c r="J11229" s="2"/>
      <c r="K11229" s="2"/>
      <c r="L11229" s="2"/>
      <c r="M11229" s="2"/>
      <c r="N11229" s="2"/>
      <c r="O11229" s="2"/>
    </row>
    <row r="11230" spans="5:15" x14ac:dyDescent="0.25">
      <c r="E11230" s="2"/>
      <c r="F11230" s="2"/>
      <c r="G11230" s="5"/>
      <c r="H11230" s="2"/>
      <c r="I11230" s="2"/>
      <c r="J11230" s="2"/>
      <c r="K11230" s="2"/>
      <c r="L11230" s="2"/>
      <c r="M11230" s="2"/>
      <c r="N11230" s="2"/>
      <c r="O11230" s="2"/>
    </row>
    <row r="11231" spans="5:15" x14ac:dyDescent="0.25">
      <c r="E11231" s="2"/>
      <c r="F11231" s="2"/>
      <c r="G11231" s="5"/>
      <c r="H11231" s="2"/>
      <c r="I11231" s="2"/>
      <c r="J11231" s="2"/>
      <c r="K11231" s="2"/>
      <c r="L11231" s="2"/>
      <c r="M11231" s="2"/>
      <c r="N11231" s="2"/>
      <c r="O11231" s="2"/>
    </row>
    <row r="11232" spans="5:15" x14ac:dyDescent="0.25">
      <c r="E11232" s="2"/>
      <c r="O11232" s="2"/>
    </row>
    <row r="11234" spans="5:15" x14ac:dyDescent="0.25">
      <c r="E11234" s="2"/>
      <c r="F11234" s="2"/>
      <c r="G11234" s="5"/>
      <c r="H11234" s="2"/>
      <c r="I11234" s="2"/>
      <c r="J11234" s="2"/>
      <c r="K11234" s="2"/>
      <c r="L11234" s="2"/>
      <c r="M11234" s="2"/>
      <c r="N11234" s="2"/>
      <c r="O11234" s="2"/>
    </row>
    <row r="11235" spans="5:15" x14ac:dyDescent="0.25">
      <c r="E11235" s="2"/>
      <c r="F11235" s="2"/>
      <c r="G11235" s="5"/>
      <c r="H11235" s="2"/>
      <c r="I11235" s="2"/>
      <c r="J11235" s="2"/>
      <c r="K11235" s="2"/>
      <c r="L11235" s="2"/>
      <c r="M11235" s="2"/>
      <c r="N11235" s="2"/>
      <c r="O11235" s="2"/>
    </row>
    <row r="11236" spans="5:15" x14ac:dyDescent="0.25">
      <c r="E11236" s="2"/>
      <c r="O11236" s="2"/>
    </row>
    <row r="11238" spans="5:15" x14ac:dyDescent="0.25">
      <c r="E11238" s="2"/>
      <c r="F11238" s="2"/>
      <c r="G11238" s="5"/>
      <c r="H11238" s="2"/>
      <c r="I11238" s="2"/>
      <c r="J11238" s="2"/>
      <c r="K11238" s="2"/>
      <c r="L11238" s="2"/>
      <c r="M11238" s="2"/>
      <c r="N11238" s="2"/>
      <c r="O11238" s="2"/>
    </row>
    <row r="11239" spans="5:15" x14ac:dyDescent="0.25">
      <c r="E11239" s="2"/>
      <c r="F11239" s="2"/>
      <c r="H11239" s="2"/>
      <c r="I11239" s="2"/>
      <c r="J11239" s="2"/>
      <c r="K11239" s="2"/>
      <c r="L11239" s="2"/>
      <c r="M11239" s="2"/>
      <c r="N11239" s="2"/>
      <c r="O11239" s="2"/>
    </row>
    <row r="11240" spans="5:15" x14ac:dyDescent="0.25">
      <c r="E11240" s="2"/>
      <c r="F11240" s="2"/>
      <c r="H11240" s="2"/>
      <c r="I11240" s="2"/>
      <c r="J11240" s="2"/>
      <c r="K11240" s="2"/>
      <c r="L11240" s="2"/>
      <c r="M11240" s="2"/>
      <c r="N11240" s="2"/>
      <c r="O11240" s="2"/>
    </row>
    <row r="11242" spans="5:15" x14ac:dyDescent="0.25">
      <c r="E11242" s="2"/>
      <c r="F11242" s="2"/>
      <c r="G11242" s="5"/>
      <c r="H11242" s="2"/>
      <c r="I11242" s="2"/>
      <c r="J11242" s="2"/>
      <c r="K11242" s="2"/>
      <c r="L11242" s="2"/>
      <c r="M11242" s="2"/>
      <c r="N11242" s="2"/>
      <c r="O11242" s="2"/>
    </row>
    <row r="11246" spans="5:15" x14ac:dyDescent="0.25">
      <c r="F11246" s="2"/>
      <c r="G11246" s="5"/>
      <c r="H11246" s="2"/>
      <c r="I11246" s="2"/>
      <c r="J11246" s="2"/>
      <c r="K11246" s="2"/>
      <c r="L11246" s="2"/>
      <c r="M11246" s="2"/>
      <c r="N11246" s="2"/>
      <c r="O11246" s="2"/>
    </row>
    <row r="11252" spans="5:15" x14ac:dyDescent="0.25">
      <c r="G11252" s="5"/>
      <c r="H11252" s="2"/>
      <c r="I11252" s="2"/>
      <c r="J11252" s="2"/>
      <c r="K11252" s="2"/>
      <c r="L11252" s="2"/>
      <c r="M11252" s="2"/>
      <c r="N11252" s="2"/>
      <c r="O11252" s="2"/>
    </row>
    <row r="11253" spans="5:15" x14ac:dyDescent="0.25">
      <c r="I11253" s="2"/>
    </row>
    <row r="11254" spans="5:15" x14ac:dyDescent="0.25">
      <c r="I11254" s="2"/>
    </row>
    <row r="11255" spans="5:15" x14ac:dyDescent="0.25">
      <c r="E11255" s="2"/>
      <c r="F11255" s="2"/>
      <c r="G11255" s="5"/>
      <c r="H11255" s="2"/>
      <c r="I11255" s="2"/>
      <c r="J11255" s="2"/>
      <c r="K11255" s="2"/>
      <c r="L11255" s="2"/>
      <c r="M11255" s="2"/>
      <c r="N11255" s="2"/>
      <c r="O11255" s="2"/>
    </row>
    <row r="11257" spans="5:15" x14ac:dyDescent="0.25">
      <c r="E11257" s="2"/>
      <c r="F11257" s="2"/>
      <c r="G11257" s="5"/>
      <c r="H11257" s="2"/>
      <c r="I11257" s="2"/>
      <c r="J11257" s="2"/>
      <c r="K11257" s="2"/>
      <c r="L11257" s="2"/>
      <c r="M11257" s="2"/>
      <c r="N11257" s="2"/>
      <c r="O11257" s="2"/>
    </row>
    <row r="11259" spans="5:15" x14ac:dyDescent="0.25">
      <c r="E11259" s="2"/>
      <c r="F11259" s="2"/>
      <c r="G11259" s="5"/>
      <c r="H11259" s="2"/>
      <c r="I11259" s="2"/>
      <c r="J11259" s="2"/>
      <c r="K11259" s="2"/>
      <c r="L11259" s="2"/>
      <c r="M11259" s="2"/>
      <c r="N11259" s="2"/>
      <c r="O11259" s="2"/>
    </row>
    <row r="11260" spans="5:15" x14ac:dyDescent="0.25">
      <c r="E11260" s="2"/>
      <c r="F11260" s="2"/>
      <c r="G11260" s="5"/>
      <c r="H11260" s="2"/>
      <c r="I11260" s="2"/>
      <c r="J11260" s="2"/>
      <c r="K11260" s="2"/>
      <c r="L11260" s="2"/>
      <c r="M11260" s="2"/>
      <c r="N11260" s="2"/>
      <c r="O11260" s="2"/>
    </row>
    <row r="11263" spans="5:15" x14ac:dyDescent="0.25">
      <c r="H11263" s="2"/>
      <c r="I11263" s="2"/>
      <c r="J11263" s="2"/>
      <c r="K11263" s="2"/>
      <c r="L11263" s="2"/>
      <c r="M11263" s="2"/>
      <c r="N11263" s="2"/>
      <c r="O11263" s="2"/>
    </row>
    <row r="11264" spans="5:15" x14ac:dyDescent="0.25">
      <c r="F11264" s="2"/>
      <c r="G11264" s="5"/>
      <c r="H11264" s="2"/>
      <c r="I11264" s="2"/>
      <c r="J11264" s="2"/>
      <c r="K11264" s="2"/>
      <c r="L11264" s="2"/>
      <c r="M11264" s="2"/>
      <c r="N11264" s="2"/>
      <c r="O11264" s="2"/>
    </row>
    <row r="11265" spans="5:15" x14ac:dyDescent="0.25">
      <c r="E11265" s="2"/>
      <c r="F11265" s="2"/>
      <c r="G11265" s="5"/>
      <c r="H11265" s="2"/>
      <c r="I11265" s="2"/>
      <c r="J11265" s="2"/>
      <c r="K11265" s="2"/>
      <c r="L11265" s="2"/>
      <c r="M11265" s="2"/>
      <c r="N11265" s="2"/>
      <c r="O11265" s="2"/>
    </row>
    <row r="11267" spans="5:15" x14ac:dyDescent="0.25">
      <c r="E11267" s="2"/>
      <c r="F11267" s="2"/>
      <c r="G11267" s="5"/>
      <c r="H11267" s="2"/>
      <c r="I11267" s="2"/>
      <c r="J11267" s="2"/>
      <c r="K11267" s="2"/>
      <c r="L11267" s="2"/>
      <c r="M11267" s="2"/>
    </row>
    <row r="11271" spans="5:15" x14ac:dyDescent="0.25">
      <c r="J11271" s="2"/>
      <c r="K11271" s="2"/>
      <c r="L11271" s="2"/>
      <c r="M11271" s="2"/>
      <c r="N11271" s="2"/>
      <c r="O11271" s="2"/>
    </row>
    <row r="11273" spans="5:15" x14ac:dyDescent="0.25">
      <c r="F11273" s="2"/>
      <c r="G11273" s="5"/>
      <c r="H11273" s="2"/>
      <c r="I11273" s="2"/>
      <c r="J11273" s="2"/>
      <c r="K11273" s="2"/>
      <c r="L11273" s="2"/>
      <c r="M11273" s="2"/>
      <c r="N11273" s="2"/>
      <c r="O11273" s="2"/>
    </row>
    <row r="11274" spans="5:15" x14ac:dyDescent="0.25">
      <c r="E11274" s="2"/>
      <c r="F11274" s="2"/>
      <c r="G11274" s="5"/>
      <c r="H11274" s="2"/>
      <c r="I11274" s="2"/>
      <c r="J11274" s="2"/>
      <c r="K11274" s="2"/>
      <c r="L11274" s="2"/>
      <c r="M11274" s="2"/>
      <c r="N11274" s="2"/>
      <c r="O11274" s="2"/>
    </row>
    <row r="11276" spans="5:15" x14ac:dyDescent="0.25">
      <c r="E11276" s="2"/>
      <c r="F11276" s="2"/>
      <c r="G11276" s="5"/>
      <c r="H11276" s="2"/>
      <c r="I11276" s="2"/>
      <c r="J11276" s="2"/>
      <c r="K11276" s="2"/>
      <c r="L11276" s="2"/>
      <c r="M11276" s="2"/>
      <c r="N11276" s="2"/>
      <c r="O11276" s="2"/>
    </row>
    <row r="11277" spans="5:15" x14ac:dyDescent="0.25">
      <c r="E11277" s="2"/>
      <c r="F11277" s="2"/>
      <c r="G11277" s="5"/>
      <c r="H11277" s="2"/>
      <c r="I11277" s="2"/>
      <c r="J11277" s="2"/>
      <c r="K11277" s="2"/>
      <c r="L11277" s="2"/>
      <c r="M11277" s="2"/>
      <c r="N11277" s="2"/>
      <c r="O11277" s="2"/>
    </row>
    <row r="11278" spans="5:15" x14ac:dyDescent="0.25">
      <c r="L11278" s="2"/>
      <c r="M11278" s="2"/>
      <c r="N11278" s="2"/>
      <c r="O11278" s="2"/>
    </row>
    <row r="11279" spans="5:15" x14ac:dyDescent="0.25">
      <c r="E11279" s="2"/>
      <c r="F11279" s="2"/>
      <c r="G11279" s="5"/>
      <c r="H11279" s="2"/>
      <c r="I11279" s="2"/>
      <c r="J11279" s="2"/>
      <c r="K11279" s="2"/>
      <c r="L11279" s="2"/>
      <c r="M11279" s="2"/>
      <c r="N11279" s="2"/>
      <c r="O11279" s="2"/>
    </row>
    <row r="11280" spans="5:15" x14ac:dyDescent="0.25">
      <c r="E11280" s="2"/>
      <c r="F11280" s="2"/>
      <c r="G11280" s="5"/>
      <c r="H11280" s="2"/>
      <c r="I11280" s="2"/>
      <c r="J11280" s="2"/>
      <c r="K11280" s="2"/>
      <c r="L11280" s="2"/>
      <c r="M11280" s="2"/>
      <c r="N11280" s="2"/>
      <c r="O11280" s="2"/>
    </row>
    <row r="11281" spans="5:15" x14ac:dyDescent="0.25">
      <c r="E11281" s="2"/>
      <c r="H11281" s="2"/>
      <c r="I11281" s="2"/>
      <c r="K11281" s="2"/>
      <c r="L11281" s="2"/>
      <c r="M11281" s="2"/>
      <c r="N11281" s="2"/>
      <c r="O11281" s="2"/>
    </row>
    <row r="11282" spans="5:15" x14ac:dyDescent="0.25">
      <c r="L11282" s="2"/>
      <c r="M11282" s="2"/>
      <c r="N11282" s="2"/>
      <c r="O11282" s="2"/>
    </row>
    <row r="11283" spans="5:15" x14ac:dyDescent="0.25">
      <c r="L11283" s="2"/>
    </row>
    <row r="11284" spans="5:15" x14ac:dyDescent="0.25">
      <c r="L11284" s="2"/>
      <c r="M11284" s="2"/>
      <c r="N11284" s="2"/>
      <c r="O11284" s="2"/>
    </row>
    <row r="11285" spans="5:15" x14ac:dyDescent="0.25">
      <c r="E11285" s="2"/>
      <c r="F11285" s="2"/>
      <c r="G11285" s="5"/>
      <c r="H11285" s="2"/>
      <c r="I11285" s="2"/>
      <c r="J11285" s="2"/>
      <c r="K11285" s="2"/>
      <c r="L11285" s="2"/>
      <c r="M11285" s="2"/>
      <c r="N11285" s="2"/>
      <c r="O11285" s="2"/>
    </row>
    <row r="11286" spans="5:15" x14ac:dyDescent="0.25">
      <c r="E11286" s="2"/>
      <c r="F11286" s="2"/>
      <c r="G11286" s="5"/>
      <c r="H11286" s="2"/>
      <c r="I11286" s="2"/>
      <c r="J11286" s="2"/>
      <c r="K11286" s="2"/>
      <c r="L11286" s="2"/>
      <c r="M11286" s="2"/>
      <c r="N11286" s="2"/>
      <c r="O11286" s="2"/>
    </row>
    <row r="11287" spans="5:15" x14ac:dyDescent="0.25">
      <c r="E11287" s="2"/>
      <c r="F11287" s="2"/>
      <c r="G11287" s="5"/>
      <c r="H11287" s="2"/>
      <c r="I11287" s="2"/>
      <c r="J11287" s="2"/>
      <c r="K11287" s="2"/>
      <c r="L11287" s="2"/>
      <c r="M11287" s="2"/>
      <c r="N11287" s="2"/>
      <c r="O11287" s="2"/>
    </row>
    <row r="11289" spans="5:15" x14ac:dyDescent="0.25">
      <c r="E11289" s="2"/>
      <c r="F11289" s="2"/>
      <c r="G11289" s="5"/>
      <c r="H11289" s="2"/>
      <c r="I11289" s="2"/>
      <c r="J11289" s="2"/>
      <c r="K11289" s="2"/>
      <c r="L11289" s="2"/>
      <c r="M11289" s="2"/>
      <c r="N11289" s="2"/>
      <c r="O11289" s="2"/>
    </row>
    <row r="11290" spans="5:15" x14ac:dyDescent="0.25">
      <c r="E11290" s="2"/>
      <c r="F11290" s="2"/>
      <c r="G11290" s="5"/>
      <c r="H11290" s="2"/>
      <c r="I11290" s="2"/>
      <c r="J11290" s="2"/>
      <c r="K11290" s="2"/>
      <c r="L11290" s="2"/>
      <c r="M11290" s="2"/>
      <c r="N11290" s="2"/>
      <c r="O11290" s="2"/>
    </row>
    <row r="11291" spans="5:15" x14ac:dyDescent="0.25">
      <c r="E11291" s="2"/>
      <c r="F11291" s="2"/>
      <c r="G11291" s="5"/>
      <c r="H11291" s="2"/>
      <c r="I11291" s="2"/>
      <c r="J11291" s="2"/>
      <c r="K11291" s="2"/>
      <c r="L11291" s="2"/>
      <c r="M11291" s="2"/>
      <c r="N11291" s="2"/>
      <c r="O11291" s="2"/>
    </row>
    <row r="11292" spans="5:15" x14ac:dyDescent="0.25">
      <c r="F11292" s="2"/>
      <c r="G11292" s="5"/>
      <c r="H11292" s="2"/>
      <c r="I11292" s="2"/>
      <c r="J11292" s="2"/>
      <c r="K11292" s="2"/>
      <c r="L11292" s="2"/>
      <c r="M11292" s="2"/>
      <c r="N11292" s="2"/>
      <c r="O11292" s="2"/>
    </row>
    <row r="11293" spans="5:15" x14ac:dyDescent="0.25">
      <c r="E11293" s="2"/>
      <c r="F11293" s="2"/>
      <c r="G11293" s="5"/>
      <c r="H11293" s="2"/>
      <c r="I11293" s="2"/>
      <c r="J11293" s="2"/>
      <c r="K11293" s="2"/>
      <c r="L11293" s="2"/>
      <c r="M11293" s="2"/>
      <c r="N11293" s="2"/>
      <c r="O11293" s="2"/>
    </row>
    <row r="11294" spans="5:15" x14ac:dyDescent="0.25">
      <c r="E11294" s="2"/>
      <c r="F11294" s="2"/>
      <c r="G11294" s="5"/>
      <c r="H11294" s="2"/>
      <c r="I11294" s="2"/>
      <c r="J11294" s="2"/>
      <c r="K11294" s="2"/>
      <c r="L11294" s="2"/>
      <c r="M11294" s="2"/>
      <c r="N11294" s="2"/>
      <c r="O11294" s="2"/>
    </row>
    <row r="11295" spans="5:15" x14ac:dyDescent="0.25">
      <c r="E11295" s="2"/>
      <c r="F11295" s="2"/>
      <c r="G11295" s="5"/>
      <c r="H11295" s="2"/>
      <c r="I11295" s="2"/>
      <c r="J11295" s="2"/>
      <c r="K11295" s="2"/>
      <c r="L11295" s="2"/>
      <c r="M11295" s="2"/>
      <c r="N11295" s="2"/>
      <c r="O11295" s="2"/>
    </row>
    <row r="11296" spans="5:15" x14ac:dyDescent="0.25">
      <c r="E11296" s="2"/>
      <c r="F11296" s="2"/>
      <c r="G11296" s="5"/>
      <c r="H11296" s="2"/>
      <c r="I11296" s="2"/>
      <c r="J11296" s="2"/>
      <c r="K11296" s="2"/>
      <c r="L11296" s="2"/>
      <c r="M11296" s="2"/>
      <c r="N11296" s="2"/>
      <c r="O11296" s="2"/>
    </row>
    <row r="11297" spans="5:15" x14ac:dyDescent="0.25">
      <c r="E11297" s="2"/>
      <c r="F11297" s="2"/>
      <c r="G11297" s="5"/>
      <c r="H11297" s="2"/>
      <c r="I11297" s="2"/>
      <c r="J11297" s="2"/>
      <c r="K11297" s="2"/>
      <c r="L11297" s="2"/>
      <c r="M11297" s="2"/>
      <c r="N11297" s="2"/>
      <c r="O11297" s="2"/>
    </row>
    <row r="11298" spans="5:15" x14ac:dyDescent="0.25">
      <c r="E11298" s="2"/>
      <c r="F11298" s="2"/>
      <c r="G11298" s="5"/>
      <c r="H11298" s="2"/>
      <c r="I11298" s="2"/>
      <c r="J11298" s="2"/>
      <c r="K11298" s="2"/>
      <c r="L11298" s="2"/>
      <c r="M11298" s="2"/>
      <c r="N11298" s="2"/>
      <c r="O11298" s="2"/>
    </row>
    <row r="11299" spans="5:15" x14ac:dyDescent="0.25">
      <c r="E11299" s="2"/>
      <c r="F11299" s="2"/>
      <c r="G11299" s="5"/>
      <c r="H11299" s="2"/>
      <c r="I11299" s="2"/>
      <c r="J11299" s="2"/>
      <c r="K11299" s="2"/>
      <c r="L11299" s="2"/>
      <c r="M11299" s="2"/>
      <c r="N11299" s="2"/>
      <c r="O11299" s="2"/>
    </row>
    <row r="11302" spans="5:15" x14ac:dyDescent="0.25">
      <c r="E11302" s="2"/>
    </row>
    <row r="11304" spans="5:15" x14ac:dyDescent="0.25">
      <c r="E11304" s="2"/>
      <c r="F11304" s="2"/>
      <c r="G11304" s="5"/>
      <c r="H11304" s="2"/>
      <c r="I11304" s="2"/>
      <c r="J11304" s="2"/>
      <c r="K11304" s="2"/>
      <c r="L11304" s="2"/>
      <c r="M11304" s="2"/>
      <c r="N11304" s="2"/>
      <c r="O11304" s="2"/>
    </row>
    <row r="11306" spans="5:15" x14ac:dyDescent="0.25">
      <c r="E11306" s="2"/>
      <c r="F11306" s="2"/>
      <c r="G11306" s="5"/>
      <c r="H11306" s="2"/>
      <c r="I11306" s="2"/>
      <c r="J11306" s="2"/>
      <c r="K11306" s="2"/>
      <c r="L11306" s="2"/>
      <c r="M11306" s="2"/>
      <c r="N11306" s="2"/>
      <c r="O11306" s="2"/>
    </row>
    <row r="11307" spans="5:15" x14ac:dyDescent="0.25">
      <c r="E11307" s="2"/>
      <c r="F11307" s="2"/>
      <c r="G11307" s="5"/>
      <c r="H11307" s="2"/>
      <c r="I11307" s="2"/>
      <c r="J11307" s="2"/>
      <c r="K11307" s="2"/>
      <c r="L11307" s="2"/>
      <c r="M11307" s="2"/>
      <c r="N11307" s="2"/>
      <c r="O11307" s="2"/>
    </row>
    <row r="11308" spans="5:15" x14ac:dyDescent="0.25">
      <c r="E11308" s="2"/>
      <c r="F11308" s="2"/>
      <c r="G11308" s="5"/>
      <c r="H11308" s="2"/>
      <c r="I11308" s="2"/>
      <c r="J11308" s="2"/>
      <c r="K11308" s="2"/>
      <c r="L11308" s="2"/>
      <c r="M11308" s="2"/>
      <c r="N11308" s="2"/>
      <c r="O11308" s="2"/>
    </row>
    <row r="11309" spans="5:15" x14ac:dyDescent="0.25">
      <c r="E11309" s="2"/>
      <c r="F11309" s="2"/>
      <c r="G11309" s="5"/>
      <c r="H11309" s="2"/>
      <c r="I11309" s="2"/>
      <c r="J11309" s="2"/>
      <c r="K11309" s="2"/>
      <c r="L11309" s="2"/>
      <c r="M11309" s="2"/>
      <c r="N11309" s="2"/>
      <c r="O11309" s="2"/>
    </row>
    <row r="11310" spans="5:15" x14ac:dyDescent="0.25">
      <c r="E11310" s="2"/>
      <c r="F11310" s="2"/>
      <c r="G11310" s="5"/>
      <c r="H11310" s="2"/>
      <c r="I11310" s="2"/>
      <c r="J11310" s="2"/>
      <c r="K11310" s="2"/>
      <c r="L11310" s="2"/>
      <c r="M11310" s="2"/>
      <c r="N11310" s="2"/>
      <c r="O11310" s="2"/>
    </row>
    <row r="11311" spans="5:15" x14ac:dyDescent="0.25">
      <c r="E11311" s="2"/>
      <c r="F11311" s="2"/>
      <c r="G11311" s="5"/>
      <c r="H11311" s="2"/>
      <c r="I11311" s="2"/>
      <c r="J11311" s="2"/>
      <c r="K11311" s="2"/>
      <c r="L11311" s="2"/>
      <c r="M11311" s="2"/>
      <c r="N11311" s="2"/>
      <c r="O11311" s="2"/>
    </row>
    <row r="11312" spans="5:15" x14ac:dyDescent="0.25">
      <c r="E11312" s="2"/>
      <c r="F11312" s="2"/>
      <c r="G11312" s="5"/>
      <c r="H11312" s="2"/>
      <c r="I11312" s="2"/>
      <c r="J11312" s="2"/>
      <c r="K11312" s="2"/>
      <c r="L11312" s="2"/>
      <c r="M11312" s="2"/>
      <c r="N11312" s="2"/>
      <c r="O11312" s="2"/>
    </row>
    <row r="11313" spans="5:15" x14ac:dyDescent="0.25">
      <c r="E11313" s="2"/>
      <c r="F11313" s="2"/>
      <c r="G11313" s="5"/>
      <c r="H11313" s="2"/>
      <c r="I11313" s="2"/>
      <c r="J11313" s="2"/>
      <c r="K11313" s="2"/>
      <c r="L11313" s="2"/>
      <c r="M11313" s="2"/>
      <c r="N11313" s="2"/>
      <c r="O11313" s="2"/>
    </row>
    <row r="11314" spans="5:15" x14ac:dyDescent="0.25">
      <c r="E11314" s="2"/>
      <c r="F11314" s="2"/>
      <c r="G11314" s="5"/>
      <c r="H11314" s="2"/>
      <c r="I11314" s="2"/>
      <c r="J11314" s="2"/>
      <c r="K11314" s="2"/>
      <c r="L11314" s="2"/>
      <c r="M11314" s="2"/>
      <c r="N11314" s="2"/>
      <c r="O11314" s="2"/>
    </row>
    <row r="11315" spans="5:15" x14ac:dyDescent="0.25">
      <c r="M11315" s="2"/>
      <c r="N11315" s="2"/>
      <c r="O11315" s="2"/>
    </row>
    <row r="11318" spans="5:15" x14ac:dyDescent="0.25">
      <c r="E11318" s="2"/>
      <c r="F11318" s="2"/>
      <c r="G11318" s="5"/>
      <c r="H11318" s="2"/>
      <c r="I11318" s="2"/>
      <c r="J11318" s="2"/>
      <c r="K11318" s="2"/>
      <c r="L11318" s="2"/>
      <c r="M11318" s="2"/>
      <c r="N11318" s="2"/>
      <c r="O11318" s="2"/>
    </row>
    <row r="11319" spans="5:15" x14ac:dyDescent="0.25">
      <c r="E11319" s="2"/>
      <c r="F11319" s="2"/>
      <c r="G11319" s="5"/>
      <c r="H11319" s="2"/>
      <c r="I11319" s="2"/>
      <c r="J11319" s="2"/>
      <c r="K11319" s="2"/>
      <c r="L11319" s="2"/>
      <c r="M11319" s="2"/>
      <c r="N11319" s="2"/>
      <c r="O11319" s="2"/>
    </row>
    <row r="11320" spans="5:15" x14ac:dyDescent="0.25">
      <c r="E11320" s="2"/>
      <c r="F11320" s="2"/>
      <c r="G11320" s="5"/>
      <c r="H11320" s="2"/>
      <c r="I11320" s="2"/>
      <c r="J11320" s="2"/>
      <c r="K11320" s="2"/>
      <c r="L11320" s="2"/>
      <c r="M11320" s="2"/>
      <c r="N11320" s="2"/>
      <c r="O11320" s="2"/>
    </row>
    <row r="11322" spans="5:15" x14ac:dyDescent="0.25">
      <c r="E11322" s="2"/>
      <c r="F11322" s="2"/>
      <c r="G11322" s="5"/>
      <c r="H11322" s="2"/>
      <c r="I11322" s="2"/>
      <c r="J11322" s="2"/>
      <c r="K11322" s="2"/>
      <c r="L11322" s="2"/>
      <c r="M11322" s="2"/>
      <c r="N11322" s="2"/>
      <c r="O11322" s="2"/>
    </row>
    <row r="11323" spans="5:15" x14ac:dyDescent="0.25">
      <c r="E11323" s="2"/>
      <c r="F11323" s="2"/>
      <c r="O11323" s="2"/>
    </row>
    <row r="11324" spans="5:15" x14ac:dyDescent="0.25">
      <c r="E11324" s="2"/>
      <c r="F11324" s="2"/>
      <c r="G11324" s="5"/>
      <c r="H11324" s="2"/>
      <c r="I11324" s="2"/>
      <c r="J11324" s="2"/>
      <c r="K11324" s="2"/>
      <c r="O11324" s="2"/>
    </row>
    <row r="11325" spans="5:15" x14ac:dyDescent="0.25">
      <c r="M11325" s="2"/>
      <c r="N11325" s="2"/>
      <c r="O11325" s="2"/>
    </row>
    <row r="11326" spans="5:15" x14ac:dyDescent="0.25">
      <c r="E11326" s="2"/>
      <c r="F11326" s="2"/>
      <c r="G11326" s="5"/>
      <c r="H11326" s="2"/>
      <c r="I11326" s="2"/>
      <c r="J11326" s="2"/>
      <c r="K11326" s="2"/>
      <c r="L11326" s="2"/>
      <c r="M11326" s="2"/>
      <c r="N11326" s="2"/>
      <c r="O11326" s="2"/>
    </row>
    <row r="11327" spans="5:15" x14ac:dyDescent="0.25">
      <c r="F11327" s="2"/>
      <c r="G11327" s="5"/>
      <c r="H11327" s="2"/>
      <c r="I11327" s="2"/>
      <c r="J11327" s="2"/>
      <c r="K11327" s="2"/>
      <c r="L11327" s="2"/>
      <c r="M11327" s="2"/>
      <c r="N11327" s="2"/>
      <c r="O11327" s="2"/>
    </row>
    <row r="11328" spans="5:15" x14ac:dyDescent="0.25">
      <c r="E11328" s="2"/>
      <c r="F11328" s="2"/>
      <c r="G11328" s="5"/>
      <c r="H11328" s="2"/>
      <c r="I11328" s="2"/>
      <c r="J11328" s="2"/>
      <c r="K11328" s="2"/>
      <c r="L11328" s="2"/>
      <c r="M11328" s="2"/>
      <c r="N11328" s="2"/>
      <c r="O11328" s="2"/>
    </row>
    <row r="11330" spans="5:15" x14ac:dyDescent="0.25">
      <c r="E11330" s="2"/>
      <c r="F11330" s="2"/>
      <c r="G11330" s="5"/>
      <c r="H11330" s="2"/>
      <c r="I11330" s="2"/>
      <c r="J11330" s="2"/>
      <c r="K11330" s="2"/>
      <c r="L11330" s="2"/>
      <c r="M11330" s="2"/>
      <c r="N11330" s="2"/>
      <c r="O11330" s="2"/>
    </row>
    <row r="11331" spans="5:15" x14ac:dyDescent="0.25">
      <c r="E11331" s="2"/>
      <c r="F11331" s="2"/>
      <c r="G11331" s="5"/>
      <c r="H11331" s="2"/>
      <c r="I11331" s="2"/>
      <c r="J11331" s="2"/>
      <c r="K11331" s="2"/>
      <c r="L11331" s="2"/>
      <c r="M11331" s="2"/>
      <c r="N11331" s="2"/>
      <c r="O11331" s="2"/>
    </row>
    <row r="11332" spans="5:15" x14ac:dyDescent="0.25">
      <c r="E11332" s="2"/>
      <c r="F11332" s="2"/>
      <c r="G11332" s="5"/>
      <c r="H11332" s="2"/>
      <c r="I11332" s="2"/>
      <c r="J11332" s="2"/>
      <c r="K11332" s="2"/>
      <c r="L11332" s="2"/>
      <c r="M11332" s="2"/>
      <c r="N11332" s="2"/>
      <c r="O11332" s="2"/>
    </row>
    <row r="11333" spans="5:15" x14ac:dyDescent="0.25">
      <c r="F11333" s="2"/>
      <c r="G11333" s="5"/>
      <c r="H11333" s="2"/>
      <c r="I11333" s="2"/>
      <c r="J11333" s="2"/>
      <c r="K11333" s="2"/>
      <c r="L11333" s="2"/>
      <c r="M11333" s="2"/>
      <c r="N11333" s="2"/>
      <c r="O11333" s="2"/>
    </row>
    <row r="11334" spans="5:15" x14ac:dyDescent="0.25">
      <c r="E11334" s="2"/>
      <c r="F11334" s="2"/>
      <c r="G11334" s="5"/>
      <c r="H11334" s="2"/>
      <c r="I11334" s="2"/>
      <c r="J11334" s="2"/>
      <c r="K11334" s="2"/>
      <c r="L11334" s="2"/>
      <c r="M11334" s="2"/>
      <c r="N11334" s="2"/>
      <c r="O11334" s="2"/>
    </row>
    <row r="11335" spans="5:15" x14ac:dyDescent="0.25">
      <c r="E11335" s="2"/>
      <c r="F11335" s="2"/>
      <c r="G11335" s="5"/>
      <c r="H11335" s="2"/>
      <c r="I11335" s="2"/>
      <c r="J11335" s="2"/>
      <c r="K11335" s="2"/>
      <c r="L11335" s="2"/>
      <c r="M11335" s="2"/>
      <c r="N11335" s="2"/>
      <c r="O11335" s="2"/>
    </row>
    <row r="11336" spans="5:15" x14ac:dyDescent="0.25">
      <c r="E11336" s="2"/>
      <c r="F11336" s="2"/>
      <c r="G11336" s="5"/>
      <c r="H11336" s="2"/>
      <c r="I11336" s="2"/>
      <c r="J11336" s="2"/>
      <c r="K11336" s="2"/>
      <c r="L11336" s="2"/>
      <c r="M11336" s="2"/>
      <c r="N11336" s="2"/>
      <c r="O11336" s="2"/>
    </row>
    <row r="11337" spans="5:15" x14ac:dyDescent="0.25">
      <c r="F11337" s="2"/>
      <c r="G11337" s="5"/>
      <c r="H11337" s="2"/>
      <c r="I11337" s="2"/>
      <c r="J11337" s="2"/>
      <c r="K11337" s="2"/>
      <c r="L11337" s="2"/>
      <c r="M11337" s="2"/>
      <c r="N11337" s="2"/>
      <c r="O11337" s="2"/>
    </row>
    <row r="11338" spans="5:15" x14ac:dyDescent="0.25">
      <c r="E11338" s="2"/>
      <c r="F11338" s="2"/>
      <c r="G11338" s="5"/>
      <c r="H11338" s="2"/>
      <c r="I11338" s="2"/>
      <c r="J11338" s="2"/>
      <c r="K11338" s="2"/>
      <c r="L11338" s="2"/>
      <c r="M11338" s="2"/>
      <c r="N11338" s="2"/>
      <c r="O11338" s="2"/>
    </row>
    <row r="11339" spans="5:15" x14ac:dyDescent="0.25">
      <c r="E11339" s="2"/>
      <c r="F11339" s="2"/>
      <c r="G11339" s="5"/>
      <c r="H11339" s="2"/>
      <c r="I11339" s="2"/>
      <c r="J11339" s="2"/>
      <c r="K11339" s="2"/>
      <c r="L11339" s="2"/>
      <c r="M11339" s="2"/>
      <c r="N11339" s="2"/>
      <c r="O11339" s="2"/>
    </row>
    <row r="11340" spans="5:15" x14ac:dyDescent="0.25">
      <c r="E11340" s="2"/>
      <c r="F11340" s="2"/>
      <c r="G11340" s="5"/>
      <c r="H11340" s="2"/>
      <c r="I11340" s="2"/>
      <c r="J11340" s="2"/>
      <c r="K11340" s="2"/>
      <c r="L11340" s="2"/>
      <c r="M11340" s="2"/>
      <c r="N11340" s="2"/>
      <c r="O11340" s="2"/>
    </row>
    <row r="11342" spans="5:15" x14ac:dyDescent="0.25">
      <c r="E11342" s="2"/>
      <c r="F11342" s="2"/>
      <c r="G11342" s="5"/>
      <c r="H11342" s="2"/>
      <c r="I11342" s="2"/>
      <c r="J11342" s="2"/>
      <c r="K11342" s="2"/>
      <c r="L11342" s="2"/>
      <c r="M11342" s="2"/>
      <c r="N11342" s="2"/>
      <c r="O11342" s="2"/>
    </row>
    <row r="11343" spans="5:15" x14ac:dyDescent="0.25">
      <c r="E11343" s="2"/>
      <c r="F11343" s="2"/>
      <c r="G11343" s="5"/>
      <c r="H11343" s="2"/>
      <c r="I11343" s="2"/>
      <c r="J11343" s="2"/>
      <c r="K11343" s="2"/>
      <c r="L11343" s="2"/>
      <c r="M11343" s="2"/>
      <c r="N11343" s="2"/>
      <c r="O11343" s="2"/>
    </row>
    <row r="11344" spans="5:15" x14ac:dyDescent="0.25">
      <c r="E11344" s="2"/>
      <c r="F11344" s="2"/>
      <c r="G11344" s="5"/>
      <c r="H11344" s="2"/>
      <c r="I11344" s="2"/>
      <c r="J11344" s="2"/>
      <c r="K11344" s="2"/>
      <c r="L11344" s="2"/>
      <c r="M11344" s="2"/>
      <c r="N11344" s="2"/>
      <c r="O11344" s="2"/>
    </row>
    <row r="11345" spans="5:15" x14ac:dyDescent="0.25">
      <c r="F11345" s="2"/>
      <c r="G11345" s="5"/>
    </row>
    <row r="11346" spans="5:15" x14ac:dyDescent="0.25">
      <c r="E11346" s="2"/>
      <c r="F11346" s="2"/>
      <c r="G11346" s="5"/>
      <c r="H11346" s="2"/>
      <c r="I11346" s="2"/>
      <c r="J11346" s="2"/>
      <c r="K11346" s="2"/>
      <c r="L11346" s="2"/>
      <c r="M11346" s="2"/>
      <c r="N11346" s="2"/>
      <c r="O11346" s="2"/>
    </row>
    <row r="11347" spans="5:15" x14ac:dyDescent="0.25">
      <c r="E11347" s="2"/>
      <c r="F11347" s="2"/>
      <c r="G11347" s="5"/>
      <c r="H11347" s="2"/>
      <c r="I11347" s="2"/>
      <c r="J11347" s="2"/>
      <c r="K11347" s="2"/>
      <c r="L11347" s="2"/>
      <c r="M11347" s="2"/>
      <c r="N11347" s="2"/>
      <c r="O11347" s="2"/>
    </row>
    <row r="11348" spans="5:15" x14ac:dyDescent="0.25">
      <c r="E11348" s="2"/>
      <c r="F11348" s="2"/>
      <c r="G11348" s="5"/>
      <c r="H11348" s="2"/>
      <c r="I11348" s="2"/>
      <c r="J11348" s="2"/>
      <c r="K11348" s="2"/>
      <c r="L11348" s="2"/>
      <c r="M11348" s="2"/>
      <c r="N11348" s="2"/>
      <c r="O11348" s="2"/>
    </row>
    <row r="11349" spans="5:15" x14ac:dyDescent="0.25">
      <c r="F11349" s="2"/>
      <c r="G11349" s="5"/>
      <c r="H11349" s="2"/>
      <c r="I11349" s="2"/>
      <c r="J11349" s="2"/>
      <c r="K11349" s="2"/>
      <c r="L11349" s="2"/>
      <c r="M11349" s="2"/>
      <c r="N11349" s="2"/>
      <c r="O11349" s="2"/>
    </row>
    <row r="11350" spans="5:15" x14ac:dyDescent="0.25">
      <c r="J11350" s="2"/>
      <c r="K11350" s="2"/>
      <c r="L11350" s="2"/>
      <c r="M11350" s="2"/>
      <c r="N11350" s="2"/>
      <c r="O11350" s="2"/>
    </row>
    <row r="11351" spans="5:15" x14ac:dyDescent="0.25">
      <c r="J11351" s="2"/>
      <c r="K11351" s="2"/>
    </row>
    <row r="11352" spans="5:15" x14ac:dyDescent="0.25">
      <c r="J11352" s="2"/>
      <c r="K11352" s="2"/>
      <c r="L11352" s="2"/>
      <c r="M11352" s="2"/>
      <c r="N11352" s="2"/>
      <c r="O11352" s="2"/>
    </row>
    <row r="11354" spans="5:15" x14ac:dyDescent="0.25">
      <c r="E11354" s="2"/>
      <c r="F11354" s="2"/>
    </row>
    <row r="11361" spans="5:15" x14ac:dyDescent="0.25">
      <c r="E11361" s="2"/>
      <c r="F11361" s="2"/>
      <c r="G11361" s="5"/>
      <c r="H11361" s="2"/>
      <c r="I11361" s="2"/>
      <c r="J11361" s="2"/>
      <c r="K11361" s="2"/>
      <c r="L11361" s="2"/>
      <c r="M11361" s="2"/>
      <c r="N11361" s="2"/>
      <c r="O11361" s="2"/>
    </row>
    <row r="11362" spans="5:15" x14ac:dyDescent="0.25">
      <c r="E11362" s="2"/>
      <c r="F11362" s="2"/>
      <c r="G11362" s="5"/>
      <c r="H11362" s="2"/>
      <c r="I11362" s="2"/>
      <c r="J11362" s="2"/>
      <c r="K11362" s="2"/>
      <c r="L11362" s="2"/>
      <c r="M11362" s="2"/>
      <c r="N11362" s="2"/>
      <c r="O11362" s="2"/>
    </row>
    <row r="11365" spans="5:15" x14ac:dyDescent="0.25">
      <c r="E11365" s="2"/>
      <c r="H11365" s="2"/>
      <c r="I11365" s="2"/>
      <c r="J11365" s="2"/>
      <c r="K11365" s="2"/>
      <c r="L11365" s="2"/>
      <c r="M11365" s="2"/>
      <c r="N11365" s="2"/>
      <c r="O11365" s="2"/>
    </row>
    <row r="11366" spans="5:15" x14ac:dyDescent="0.25">
      <c r="F11366" s="2"/>
      <c r="G11366" s="5"/>
      <c r="H11366" s="2"/>
      <c r="I11366" s="2"/>
      <c r="J11366" s="2"/>
      <c r="K11366" s="2"/>
      <c r="L11366" s="2"/>
      <c r="M11366" s="2"/>
      <c r="N11366" s="2"/>
      <c r="O11366" s="2"/>
    </row>
    <row r="11367" spans="5:15" x14ac:dyDescent="0.25">
      <c r="E11367" s="2"/>
      <c r="F11367" s="2"/>
      <c r="G11367" s="5"/>
      <c r="H11367" s="2"/>
      <c r="I11367" s="2"/>
      <c r="J11367" s="2"/>
      <c r="K11367" s="2"/>
      <c r="L11367" s="2"/>
      <c r="M11367" s="2"/>
      <c r="N11367" s="2"/>
      <c r="O11367" s="2"/>
    </row>
    <row r="11369" spans="5:15" x14ac:dyDescent="0.25">
      <c r="E11369" s="2"/>
      <c r="F11369" s="2"/>
      <c r="G11369" s="5"/>
      <c r="H11369" s="2"/>
      <c r="I11369" s="2"/>
      <c r="J11369" s="2"/>
      <c r="K11369" s="2"/>
      <c r="L11369" s="2"/>
      <c r="M11369" s="2"/>
      <c r="N11369" s="2"/>
      <c r="O11369" s="2"/>
    </row>
    <row r="11373" spans="5:15" x14ac:dyDescent="0.25">
      <c r="N11373" s="2"/>
      <c r="O11373" s="2"/>
    </row>
    <row r="11375" spans="5:15" x14ac:dyDescent="0.25">
      <c r="E11375" s="2"/>
      <c r="F11375" s="2"/>
      <c r="G11375" s="5"/>
      <c r="H11375" s="2"/>
      <c r="I11375" s="2"/>
      <c r="J11375" s="2"/>
      <c r="K11375" s="2"/>
      <c r="L11375" s="2"/>
      <c r="M11375" s="2"/>
      <c r="N11375" s="2"/>
      <c r="O11375" s="2"/>
    </row>
    <row r="11376" spans="5:15" x14ac:dyDescent="0.25">
      <c r="N11376" s="2"/>
      <c r="O11376" s="2"/>
    </row>
    <row r="11377" spans="5:15" x14ac:dyDescent="0.25">
      <c r="O11377" s="2"/>
    </row>
    <row r="11378" spans="5:15" x14ac:dyDescent="0.25">
      <c r="F11378" s="2"/>
      <c r="H11378" s="2"/>
      <c r="I11378" s="2"/>
      <c r="J11378" s="2"/>
      <c r="K11378" s="2"/>
      <c r="L11378" s="2"/>
      <c r="M11378" s="2"/>
      <c r="N11378" s="2"/>
      <c r="O11378" s="2"/>
    </row>
    <row r="11379" spans="5:15" x14ac:dyDescent="0.25">
      <c r="F11379" s="2"/>
      <c r="H11379" s="2"/>
      <c r="I11379" s="2"/>
      <c r="J11379" s="2"/>
      <c r="K11379" s="2"/>
      <c r="L11379" s="2"/>
      <c r="M11379" s="2"/>
      <c r="N11379" s="2"/>
      <c r="O11379" s="2"/>
    </row>
    <row r="11380" spans="5:15" x14ac:dyDescent="0.25">
      <c r="L11380" s="2"/>
      <c r="M11380" s="2"/>
      <c r="N11380" s="2"/>
      <c r="O11380" s="2"/>
    </row>
    <row r="11382" spans="5:15" x14ac:dyDescent="0.25">
      <c r="E11382" s="2"/>
      <c r="F11382" s="2"/>
      <c r="G11382" s="5"/>
      <c r="H11382" s="2"/>
      <c r="I11382" s="2"/>
      <c r="J11382" s="2"/>
      <c r="K11382" s="2"/>
      <c r="L11382" s="2"/>
      <c r="M11382" s="2"/>
      <c r="N11382" s="2"/>
      <c r="O11382" s="2"/>
    </row>
    <row r="11385" spans="5:15" x14ac:dyDescent="0.25">
      <c r="E11385" s="2"/>
      <c r="F11385" s="2"/>
      <c r="G11385" s="5"/>
      <c r="H11385" s="2"/>
      <c r="I11385" s="2"/>
      <c r="J11385" s="2"/>
      <c r="K11385" s="2"/>
      <c r="L11385" s="2"/>
      <c r="M11385" s="2"/>
      <c r="N11385" s="2"/>
      <c r="O11385" s="2"/>
    </row>
    <row r="11386" spans="5:15" x14ac:dyDescent="0.25">
      <c r="E11386" s="2"/>
      <c r="F11386" s="2"/>
      <c r="G11386" s="5"/>
      <c r="H11386" s="2"/>
      <c r="I11386" s="2"/>
      <c r="J11386" s="2"/>
      <c r="K11386" s="2"/>
      <c r="L11386" s="2"/>
      <c r="M11386" s="2"/>
      <c r="N11386" s="2"/>
      <c r="O11386" s="2"/>
    </row>
    <row r="11393" spans="5:15" x14ac:dyDescent="0.25">
      <c r="E11393" s="2"/>
      <c r="F11393" s="2"/>
      <c r="G11393" s="5"/>
      <c r="H11393" s="2"/>
      <c r="I11393" s="2"/>
      <c r="J11393" s="2"/>
      <c r="K11393" s="2"/>
      <c r="L11393" s="2"/>
      <c r="M11393" s="2"/>
      <c r="N11393" s="2"/>
      <c r="O11393" s="2"/>
    </row>
    <row r="11394" spans="5:15" x14ac:dyDescent="0.25">
      <c r="E11394" s="2"/>
      <c r="F11394" s="2"/>
      <c r="G11394" s="5"/>
      <c r="H11394" s="2"/>
      <c r="I11394" s="2"/>
      <c r="J11394" s="2"/>
      <c r="K11394" s="2"/>
      <c r="L11394" s="2"/>
      <c r="M11394" s="2"/>
      <c r="N11394" s="2"/>
      <c r="O11394" s="2"/>
    </row>
    <row r="11395" spans="5:15" x14ac:dyDescent="0.25">
      <c r="E11395" s="2"/>
      <c r="F11395" s="2"/>
      <c r="G11395" s="5"/>
      <c r="H11395" s="2"/>
      <c r="I11395" s="2"/>
      <c r="J11395" s="2"/>
      <c r="K11395" s="2"/>
      <c r="L11395" s="2"/>
      <c r="M11395" s="2"/>
      <c r="N11395" s="2"/>
      <c r="O11395" s="2"/>
    </row>
    <row r="11397" spans="5:15" x14ac:dyDescent="0.25">
      <c r="E11397" s="2"/>
      <c r="F11397" s="2"/>
      <c r="G11397" s="5"/>
      <c r="H11397" s="2"/>
      <c r="I11397" s="2"/>
      <c r="J11397" s="2"/>
      <c r="K11397" s="2"/>
      <c r="L11397" s="2"/>
      <c r="M11397" s="2"/>
      <c r="N11397" s="2"/>
      <c r="O11397" s="2"/>
    </row>
    <row r="11398" spans="5:15" x14ac:dyDescent="0.25">
      <c r="F11398" s="2"/>
      <c r="G11398" s="5"/>
      <c r="H11398" s="2"/>
      <c r="I11398" s="2"/>
      <c r="J11398" s="2"/>
      <c r="K11398" s="2"/>
      <c r="L11398" s="2"/>
      <c r="M11398" s="2"/>
      <c r="N11398" s="2"/>
      <c r="O11398" s="2"/>
    </row>
    <row r="11399" spans="5:15" x14ac:dyDescent="0.25">
      <c r="E11399" s="2"/>
      <c r="F11399" s="2"/>
      <c r="G11399" s="5"/>
      <c r="H11399" s="2"/>
      <c r="I11399" s="2"/>
      <c r="J11399" s="2"/>
      <c r="K11399" s="2"/>
      <c r="L11399" s="2"/>
      <c r="M11399" s="2"/>
      <c r="N11399" s="2"/>
      <c r="O11399" s="2"/>
    </row>
    <row r="11400" spans="5:15" x14ac:dyDescent="0.25">
      <c r="F11400" s="2"/>
      <c r="G11400" s="5"/>
      <c r="H11400" s="2"/>
      <c r="I11400" s="2"/>
      <c r="J11400" s="2"/>
      <c r="K11400" s="2"/>
      <c r="L11400" s="2"/>
      <c r="M11400" s="2"/>
      <c r="N11400" s="2"/>
      <c r="O11400" s="2"/>
    </row>
    <row r="11401" spans="5:15" x14ac:dyDescent="0.25">
      <c r="E11401" s="2"/>
      <c r="F11401" s="2"/>
      <c r="G11401" s="5"/>
      <c r="H11401" s="2"/>
      <c r="I11401" s="2"/>
      <c r="J11401" s="2"/>
      <c r="K11401" s="2"/>
      <c r="L11401" s="2"/>
      <c r="M11401" s="2"/>
      <c r="N11401" s="2"/>
      <c r="O11401" s="2"/>
    </row>
    <row r="11402" spans="5:15" x14ac:dyDescent="0.25">
      <c r="E11402" s="2"/>
      <c r="F11402" s="2"/>
      <c r="G11402" s="5"/>
      <c r="H11402" s="2"/>
      <c r="I11402" s="2"/>
      <c r="J11402" s="2"/>
      <c r="K11402" s="2"/>
      <c r="L11402" s="2"/>
      <c r="M11402" s="2"/>
      <c r="N11402" s="2"/>
      <c r="O11402" s="2"/>
    </row>
    <row r="11403" spans="5:15" x14ac:dyDescent="0.25">
      <c r="E11403" s="2"/>
      <c r="F11403" s="2"/>
      <c r="G11403" s="5"/>
      <c r="H11403" s="2"/>
      <c r="I11403" s="2"/>
      <c r="J11403" s="2"/>
      <c r="K11403" s="2"/>
      <c r="L11403" s="2"/>
      <c r="M11403" s="2"/>
      <c r="N11403" s="2"/>
      <c r="O11403" s="2"/>
    </row>
    <row r="11404" spans="5:15" x14ac:dyDescent="0.25">
      <c r="F11404" s="2"/>
      <c r="H11404" s="2"/>
      <c r="I11404" s="2"/>
      <c r="J11404" s="2"/>
      <c r="K11404" s="2"/>
      <c r="L11404" s="2"/>
      <c r="M11404" s="2"/>
      <c r="N11404" s="2"/>
      <c r="O11404" s="2"/>
    </row>
    <row r="11406" spans="5:15" x14ac:dyDescent="0.25">
      <c r="K11406" s="2"/>
    </row>
    <row r="11410" spans="5:15" x14ac:dyDescent="0.25">
      <c r="E11410" s="2"/>
      <c r="F11410" s="2"/>
      <c r="G11410" s="5"/>
      <c r="H11410" s="2"/>
      <c r="I11410" s="2"/>
      <c r="J11410" s="2"/>
      <c r="K11410" s="2"/>
      <c r="L11410" s="2"/>
      <c r="M11410" s="2"/>
      <c r="N11410" s="2"/>
      <c r="O11410" s="2"/>
    </row>
    <row r="11411" spans="5:15" x14ac:dyDescent="0.25">
      <c r="E11411" s="2"/>
      <c r="F11411" s="2"/>
      <c r="G11411" s="5"/>
      <c r="H11411" s="2"/>
      <c r="I11411" s="2"/>
      <c r="J11411" s="2"/>
      <c r="K11411" s="2"/>
      <c r="L11411" s="2"/>
      <c r="M11411" s="2"/>
      <c r="N11411" s="2"/>
      <c r="O11411" s="2"/>
    </row>
    <row r="11412" spans="5:15" x14ac:dyDescent="0.25">
      <c r="E11412" s="2"/>
      <c r="F11412" s="2"/>
      <c r="G11412" s="5"/>
      <c r="H11412" s="2"/>
      <c r="I11412" s="2"/>
      <c r="J11412" s="2"/>
      <c r="K11412" s="2"/>
      <c r="L11412" s="2"/>
      <c r="M11412" s="2"/>
      <c r="N11412" s="2"/>
      <c r="O11412" s="2"/>
    </row>
    <row r="11414" spans="5:15" x14ac:dyDescent="0.25">
      <c r="E11414" s="2"/>
      <c r="F11414" s="2"/>
      <c r="G11414" s="5"/>
      <c r="H11414" s="2"/>
      <c r="I11414" s="2"/>
      <c r="J11414" s="2"/>
      <c r="K11414" s="2"/>
      <c r="L11414" s="2"/>
      <c r="M11414" s="2"/>
      <c r="N11414" s="2"/>
      <c r="O11414" s="2"/>
    </row>
    <row r="11415" spans="5:15" x14ac:dyDescent="0.25">
      <c r="E11415" s="2"/>
      <c r="F11415" s="2"/>
      <c r="G11415" s="5"/>
      <c r="H11415" s="2"/>
      <c r="I11415" s="2"/>
      <c r="J11415" s="2"/>
      <c r="K11415" s="2"/>
      <c r="L11415" s="2"/>
      <c r="M11415" s="2"/>
      <c r="N11415" s="2"/>
      <c r="O11415" s="2"/>
    </row>
    <row r="11416" spans="5:15" x14ac:dyDescent="0.25">
      <c r="E11416" s="2"/>
      <c r="F11416" s="2"/>
      <c r="G11416" s="5"/>
      <c r="H11416" s="2"/>
      <c r="I11416" s="2"/>
      <c r="J11416" s="2"/>
      <c r="K11416" s="2"/>
      <c r="L11416" s="2"/>
      <c r="M11416" s="2"/>
      <c r="N11416" s="2"/>
      <c r="O11416" s="2"/>
    </row>
    <row r="11417" spans="5:15" x14ac:dyDescent="0.25">
      <c r="E11417" s="2"/>
      <c r="F11417" s="2"/>
      <c r="G11417" s="5"/>
      <c r="H11417" s="2"/>
      <c r="I11417" s="2"/>
      <c r="J11417" s="2"/>
      <c r="K11417" s="2"/>
      <c r="L11417" s="2"/>
      <c r="M11417" s="2"/>
      <c r="N11417" s="2"/>
      <c r="O11417" s="2"/>
    </row>
    <row r="11418" spans="5:15" x14ac:dyDescent="0.25">
      <c r="E11418" s="2"/>
      <c r="F11418" s="2"/>
      <c r="G11418" s="5"/>
      <c r="H11418" s="2"/>
      <c r="I11418" s="2"/>
      <c r="J11418" s="2"/>
      <c r="K11418" s="2"/>
      <c r="L11418" s="2"/>
      <c r="M11418" s="2"/>
      <c r="N11418" s="2"/>
      <c r="O11418" s="2"/>
    </row>
    <row r="11419" spans="5:15" x14ac:dyDescent="0.25">
      <c r="E11419" s="2"/>
      <c r="F11419" s="2"/>
      <c r="G11419" s="5"/>
      <c r="H11419" s="2"/>
      <c r="I11419" s="2"/>
      <c r="J11419" s="2"/>
      <c r="K11419" s="2"/>
      <c r="L11419" s="2"/>
      <c r="M11419" s="2"/>
      <c r="N11419" s="2"/>
      <c r="O11419" s="2"/>
    </row>
    <row r="11420" spans="5:15" x14ac:dyDescent="0.25">
      <c r="E11420" s="2"/>
      <c r="F11420" s="2"/>
      <c r="G11420" s="5"/>
      <c r="H11420" s="2"/>
      <c r="I11420" s="2"/>
      <c r="J11420" s="2"/>
      <c r="K11420" s="2"/>
      <c r="L11420" s="2"/>
      <c r="M11420" s="2"/>
      <c r="N11420" s="2"/>
      <c r="O11420" s="2"/>
    </row>
    <row r="11421" spans="5:15" x14ac:dyDescent="0.25">
      <c r="E11421" s="2"/>
      <c r="F11421" s="2"/>
      <c r="G11421" s="5"/>
      <c r="H11421" s="2"/>
      <c r="I11421" s="2"/>
      <c r="J11421" s="2"/>
      <c r="K11421" s="2"/>
      <c r="L11421" s="2"/>
      <c r="M11421" s="2"/>
      <c r="N11421" s="2"/>
      <c r="O11421" s="2"/>
    </row>
    <row r="11422" spans="5:15" x14ac:dyDescent="0.25">
      <c r="E11422" s="2"/>
      <c r="F11422" s="2"/>
      <c r="G11422" s="5"/>
      <c r="H11422" s="2"/>
      <c r="I11422" s="2"/>
      <c r="J11422" s="2"/>
      <c r="K11422" s="2"/>
      <c r="L11422" s="2"/>
      <c r="M11422" s="2"/>
      <c r="N11422" s="2"/>
      <c r="O11422" s="2"/>
    </row>
    <row r="11423" spans="5:15" x14ac:dyDescent="0.25">
      <c r="E11423" s="2"/>
      <c r="F11423" s="2"/>
      <c r="G11423" s="5"/>
      <c r="H11423" s="2"/>
      <c r="I11423" s="2"/>
      <c r="J11423" s="2"/>
      <c r="K11423" s="2"/>
      <c r="L11423" s="2"/>
      <c r="M11423" s="2"/>
      <c r="N11423" s="2"/>
      <c r="O11423" s="2"/>
    </row>
    <row r="11424" spans="5:15" x14ac:dyDescent="0.25">
      <c r="E11424" s="2"/>
      <c r="F11424" s="2"/>
      <c r="G11424" s="5"/>
      <c r="H11424" s="2"/>
      <c r="I11424" s="2"/>
      <c r="J11424" s="2"/>
      <c r="K11424" s="2"/>
      <c r="L11424" s="2"/>
      <c r="M11424" s="2"/>
      <c r="N11424" s="2"/>
      <c r="O11424" s="2"/>
    </row>
    <row r="11426" spans="5:15" x14ac:dyDescent="0.25">
      <c r="E11426" s="2"/>
      <c r="F11426" s="2"/>
      <c r="G11426" s="5"/>
      <c r="H11426" s="2"/>
      <c r="I11426" s="2"/>
      <c r="J11426" s="2"/>
      <c r="K11426" s="2"/>
      <c r="L11426" s="2"/>
      <c r="M11426" s="2"/>
      <c r="N11426" s="2"/>
      <c r="O11426" s="2"/>
    </row>
    <row r="11427" spans="5:15" x14ac:dyDescent="0.25">
      <c r="E11427" s="2"/>
      <c r="F11427" s="2"/>
      <c r="G11427" s="5"/>
      <c r="H11427" s="2"/>
      <c r="I11427" s="2"/>
      <c r="J11427" s="2"/>
      <c r="K11427" s="2"/>
      <c r="L11427" s="2"/>
      <c r="M11427" s="2"/>
      <c r="N11427" s="2"/>
      <c r="O11427" s="2"/>
    </row>
    <row r="11428" spans="5:15" x14ac:dyDescent="0.25">
      <c r="E11428" s="2"/>
      <c r="F11428" s="2"/>
      <c r="G11428" s="5"/>
      <c r="H11428" s="2"/>
      <c r="I11428" s="2"/>
      <c r="J11428" s="2"/>
      <c r="K11428" s="2"/>
      <c r="L11428" s="2"/>
      <c r="M11428" s="2"/>
      <c r="N11428" s="2"/>
      <c r="O11428" s="2"/>
    </row>
    <row r="11429" spans="5:15" x14ac:dyDescent="0.25">
      <c r="E11429" s="2"/>
      <c r="F11429" s="2"/>
      <c r="G11429" s="5"/>
      <c r="H11429" s="2"/>
      <c r="I11429" s="2"/>
      <c r="J11429" s="2"/>
      <c r="K11429" s="2"/>
      <c r="L11429" s="2"/>
      <c r="M11429" s="2"/>
      <c r="N11429" s="2"/>
      <c r="O11429" s="2"/>
    </row>
    <row r="11430" spans="5:15" x14ac:dyDescent="0.25">
      <c r="E11430" s="2"/>
      <c r="F11430" s="2"/>
      <c r="G11430" s="5"/>
      <c r="H11430" s="2"/>
      <c r="I11430" s="2"/>
      <c r="J11430" s="2"/>
      <c r="K11430" s="2"/>
      <c r="L11430" s="2"/>
      <c r="M11430" s="2"/>
      <c r="N11430" s="2"/>
      <c r="O11430" s="2"/>
    </row>
    <row r="11431" spans="5:15" x14ac:dyDescent="0.25">
      <c r="E11431" s="2"/>
      <c r="F11431" s="2"/>
      <c r="G11431" s="5"/>
      <c r="H11431" s="2"/>
      <c r="I11431" s="2"/>
      <c r="J11431" s="2"/>
      <c r="K11431" s="2"/>
      <c r="L11431" s="2"/>
      <c r="M11431" s="2"/>
      <c r="N11431" s="2"/>
      <c r="O11431" s="2"/>
    </row>
    <row r="11432" spans="5:15" x14ac:dyDescent="0.25">
      <c r="E11432" s="2"/>
      <c r="F11432" s="2"/>
      <c r="G11432" s="5"/>
      <c r="H11432" s="2"/>
      <c r="I11432" s="2"/>
      <c r="J11432" s="2"/>
      <c r="K11432" s="2"/>
      <c r="L11432" s="2"/>
      <c r="M11432" s="2"/>
      <c r="N11432" s="2"/>
      <c r="O11432" s="2"/>
    </row>
    <row r="11433" spans="5:15" x14ac:dyDescent="0.25">
      <c r="E11433" s="2"/>
      <c r="F11433" s="2"/>
      <c r="G11433" s="5"/>
      <c r="H11433" s="2"/>
      <c r="I11433" s="2"/>
      <c r="J11433" s="2"/>
      <c r="K11433" s="2"/>
      <c r="L11433" s="2"/>
      <c r="M11433" s="2"/>
      <c r="N11433" s="2"/>
      <c r="O11433" s="2"/>
    </row>
    <row r="11435" spans="5:15" x14ac:dyDescent="0.25">
      <c r="E11435" s="2"/>
    </row>
    <row r="11437" spans="5:15" x14ac:dyDescent="0.25">
      <c r="E11437" s="2"/>
      <c r="F11437" s="2"/>
      <c r="G11437" s="5"/>
      <c r="H11437" s="2"/>
      <c r="I11437" s="2"/>
      <c r="J11437" s="2"/>
      <c r="K11437" s="2"/>
      <c r="L11437" s="2"/>
      <c r="M11437" s="2"/>
      <c r="N11437" s="2"/>
      <c r="O11437" s="2"/>
    </row>
    <row r="11439" spans="5:15" x14ac:dyDescent="0.25">
      <c r="E11439" s="2"/>
      <c r="F11439" s="2"/>
      <c r="H11439" s="2"/>
      <c r="I11439" s="2"/>
      <c r="J11439" s="2"/>
      <c r="K11439" s="2"/>
      <c r="L11439" s="2"/>
      <c r="M11439" s="2"/>
      <c r="N11439" s="2"/>
      <c r="O11439" s="2"/>
    </row>
    <row r="11443" spans="5:15" x14ac:dyDescent="0.25">
      <c r="E11443" s="2"/>
      <c r="F11443" s="2"/>
      <c r="G11443" s="5"/>
      <c r="H11443" s="2"/>
      <c r="I11443" s="2"/>
      <c r="J11443" s="2"/>
      <c r="K11443" s="2"/>
      <c r="L11443" s="2"/>
      <c r="M11443" s="2"/>
      <c r="N11443" s="2"/>
      <c r="O11443" s="2"/>
    </row>
    <row r="11444" spans="5:15" x14ac:dyDescent="0.25">
      <c r="E11444" s="2"/>
      <c r="N11444" s="2"/>
      <c r="O11444" s="2"/>
    </row>
    <row r="11450" spans="5:15" x14ac:dyDescent="0.25">
      <c r="K11450" s="2"/>
      <c r="L11450" s="2"/>
      <c r="M11450" s="2"/>
      <c r="N11450" s="2"/>
      <c r="O11450" s="2"/>
    </row>
    <row r="11451" spans="5:15" x14ac:dyDescent="0.25">
      <c r="E11451" s="2"/>
      <c r="F11451" s="2"/>
      <c r="G11451" s="5"/>
      <c r="H11451" s="2"/>
      <c r="I11451" s="2"/>
      <c r="J11451" s="2"/>
      <c r="K11451" s="2"/>
      <c r="L11451" s="2"/>
      <c r="M11451" s="2"/>
      <c r="N11451" s="2"/>
      <c r="O11451" s="2"/>
    </row>
    <row r="11452" spans="5:15" x14ac:dyDescent="0.25">
      <c r="L11452" s="2"/>
      <c r="M11452" s="2"/>
    </row>
    <row r="11453" spans="5:15" x14ac:dyDescent="0.25">
      <c r="E11453" s="2"/>
      <c r="F11453" s="2"/>
      <c r="G11453" s="5"/>
      <c r="H11453" s="2"/>
      <c r="I11453" s="2"/>
      <c r="J11453" s="2"/>
      <c r="K11453" s="2"/>
      <c r="L11453" s="2"/>
      <c r="M11453" s="2"/>
      <c r="N11453" s="2"/>
      <c r="O11453" s="2"/>
    </row>
    <row r="11455" spans="5:15" x14ac:dyDescent="0.25">
      <c r="E11455" s="2"/>
      <c r="F11455" s="2"/>
      <c r="G11455" s="5"/>
      <c r="H11455" s="2"/>
      <c r="I11455" s="2"/>
      <c r="J11455" s="2"/>
      <c r="K11455" s="2"/>
      <c r="L11455" s="2"/>
      <c r="M11455" s="2"/>
      <c r="N11455" s="2"/>
      <c r="O11455" s="2"/>
    </row>
    <row r="11456" spans="5:15" x14ac:dyDescent="0.25">
      <c r="E11456" s="2"/>
      <c r="F11456" s="2"/>
      <c r="G11456" s="5"/>
      <c r="H11456" s="2"/>
      <c r="I11456" s="2"/>
      <c r="J11456" s="2"/>
      <c r="K11456" s="2"/>
      <c r="L11456" s="2"/>
      <c r="M11456" s="2"/>
      <c r="N11456" s="2"/>
      <c r="O11456" s="2"/>
    </row>
    <row r="11457" spans="5:15" x14ac:dyDescent="0.25">
      <c r="E11457" s="2"/>
      <c r="F11457" s="2"/>
      <c r="G11457" s="5"/>
      <c r="H11457" s="2"/>
      <c r="I11457" s="2"/>
      <c r="J11457" s="2"/>
      <c r="K11457" s="2"/>
      <c r="L11457" s="2"/>
      <c r="M11457" s="2"/>
      <c r="N11457" s="2"/>
      <c r="O11457" s="2"/>
    </row>
    <row r="11459" spans="5:15" x14ac:dyDescent="0.25">
      <c r="E11459" s="2"/>
      <c r="F11459" s="2"/>
      <c r="G11459" s="5"/>
      <c r="H11459" s="2"/>
      <c r="I11459" s="2"/>
      <c r="J11459" s="2"/>
      <c r="K11459" s="2"/>
      <c r="L11459" s="2"/>
      <c r="M11459" s="2"/>
      <c r="N11459" s="2"/>
      <c r="O11459" s="2"/>
    </row>
    <row r="11460" spans="5:15" x14ac:dyDescent="0.25">
      <c r="E11460" s="2"/>
      <c r="F11460" s="2"/>
      <c r="G11460" s="5"/>
      <c r="H11460" s="2"/>
      <c r="I11460" s="2"/>
      <c r="J11460" s="2"/>
      <c r="K11460" s="2"/>
      <c r="L11460" s="2"/>
      <c r="M11460" s="2"/>
      <c r="N11460" s="2"/>
      <c r="O11460" s="2"/>
    </row>
    <row r="11461" spans="5:15" x14ac:dyDescent="0.25">
      <c r="E11461" s="2"/>
      <c r="F11461" s="2"/>
      <c r="G11461" s="5"/>
      <c r="H11461" s="2"/>
      <c r="I11461" s="2"/>
      <c r="J11461" s="2"/>
      <c r="K11461" s="2"/>
      <c r="L11461" s="2"/>
      <c r="M11461" s="2"/>
      <c r="N11461" s="2"/>
      <c r="O11461" s="2"/>
    </row>
    <row r="11462" spans="5:15" x14ac:dyDescent="0.25">
      <c r="F11462" s="2"/>
      <c r="G11462" s="5"/>
      <c r="H11462" s="2"/>
      <c r="I11462" s="2"/>
      <c r="J11462" s="2"/>
      <c r="K11462" s="2"/>
      <c r="L11462" s="2"/>
      <c r="M11462" s="2"/>
      <c r="N11462" s="2"/>
      <c r="O11462" s="2"/>
    </row>
    <row r="11463" spans="5:15" x14ac:dyDescent="0.25">
      <c r="E11463" s="2"/>
      <c r="F11463" s="2"/>
      <c r="G11463" s="5"/>
      <c r="H11463" s="2"/>
      <c r="I11463" s="2"/>
      <c r="J11463" s="2"/>
      <c r="K11463" s="2"/>
      <c r="L11463" s="2"/>
      <c r="M11463" s="2"/>
      <c r="N11463" s="2"/>
      <c r="O11463" s="2"/>
    </row>
    <row r="11464" spans="5:15" x14ac:dyDescent="0.25">
      <c r="E11464" s="2"/>
      <c r="F11464" s="2"/>
      <c r="G11464" s="5"/>
      <c r="H11464" s="2"/>
      <c r="I11464" s="2"/>
      <c r="J11464" s="2"/>
      <c r="K11464" s="2"/>
      <c r="L11464" s="2"/>
      <c r="M11464" s="2"/>
      <c r="N11464" s="2"/>
      <c r="O11464" s="2"/>
    </row>
    <row r="11465" spans="5:15" x14ac:dyDescent="0.25">
      <c r="E11465" s="2"/>
      <c r="F11465" s="2"/>
      <c r="G11465" s="5"/>
      <c r="H11465" s="2"/>
      <c r="I11465" s="2"/>
      <c r="J11465" s="2"/>
      <c r="K11465" s="2"/>
      <c r="L11465" s="2"/>
      <c r="M11465" s="2"/>
      <c r="N11465" s="2"/>
      <c r="O11465" s="2"/>
    </row>
    <row r="11467" spans="5:15" x14ac:dyDescent="0.25">
      <c r="E11467" s="2"/>
      <c r="F11467" s="2"/>
      <c r="G11467" s="5"/>
      <c r="H11467" s="2"/>
      <c r="I11467" s="2"/>
      <c r="J11467" s="2"/>
      <c r="K11467" s="2"/>
      <c r="L11467" s="2"/>
      <c r="M11467" s="2"/>
      <c r="N11467" s="2"/>
      <c r="O11467" s="2"/>
    </row>
    <row r="11468" spans="5:15" x14ac:dyDescent="0.25">
      <c r="E11468" s="2"/>
      <c r="F11468" s="2"/>
      <c r="G11468" s="5"/>
      <c r="H11468" s="2"/>
      <c r="I11468" s="2"/>
      <c r="J11468" s="2"/>
      <c r="K11468" s="2"/>
      <c r="L11468" s="2"/>
      <c r="M11468" s="2"/>
      <c r="N11468" s="2"/>
      <c r="O11468" s="2"/>
    </row>
    <row r="11469" spans="5:15" x14ac:dyDescent="0.25">
      <c r="E11469" s="2"/>
      <c r="F11469" s="2"/>
      <c r="G11469" s="5"/>
      <c r="H11469" s="2"/>
      <c r="I11469" s="2"/>
      <c r="J11469" s="2"/>
      <c r="K11469" s="2"/>
      <c r="L11469" s="2"/>
      <c r="M11469" s="2"/>
      <c r="N11469" s="2"/>
      <c r="O11469" s="2"/>
    </row>
    <row r="11470" spans="5:15" x14ac:dyDescent="0.25">
      <c r="E11470" s="2"/>
      <c r="F11470" s="2"/>
      <c r="G11470" s="5"/>
      <c r="H11470" s="2"/>
      <c r="I11470" s="2"/>
      <c r="J11470" s="2"/>
      <c r="K11470" s="2"/>
      <c r="L11470" s="2"/>
      <c r="M11470" s="2"/>
      <c r="N11470" s="2"/>
      <c r="O11470" s="2"/>
    </row>
    <row r="11471" spans="5:15" x14ac:dyDescent="0.25">
      <c r="E11471" s="2"/>
      <c r="F11471" s="2"/>
      <c r="G11471" s="5"/>
      <c r="H11471" s="2"/>
      <c r="I11471" s="2"/>
      <c r="J11471" s="2"/>
      <c r="K11471" s="2"/>
      <c r="L11471" s="2"/>
      <c r="M11471" s="2"/>
      <c r="N11471" s="2"/>
      <c r="O11471" s="2"/>
    </row>
    <row r="11472" spans="5:15" x14ac:dyDescent="0.25">
      <c r="E11472" s="2"/>
      <c r="F11472" s="2"/>
      <c r="G11472" s="5"/>
      <c r="H11472" s="2"/>
      <c r="I11472" s="2"/>
      <c r="J11472" s="2"/>
      <c r="K11472" s="2"/>
      <c r="L11472" s="2"/>
      <c r="M11472" s="2"/>
      <c r="N11472" s="2"/>
      <c r="O11472" s="2"/>
    </row>
    <row r="11473" spans="5:15" x14ac:dyDescent="0.25">
      <c r="E11473" s="2"/>
      <c r="F11473" s="2"/>
      <c r="G11473" s="5"/>
      <c r="H11473" s="2"/>
      <c r="I11473" s="2"/>
      <c r="J11473" s="2"/>
      <c r="K11473" s="2"/>
      <c r="L11473" s="2"/>
      <c r="M11473" s="2"/>
      <c r="N11473" s="2"/>
      <c r="O11473" s="2"/>
    </row>
    <row r="11474" spans="5:15" x14ac:dyDescent="0.25">
      <c r="E11474" s="2"/>
      <c r="F11474" s="2"/>
      <c r="G11474" s="5"/>
      <c r="H11474" s="2"/>
      <c r="I11474" s="2"/>
      <c r="J11474" s="2"/>
      <c r="K11474" s="2"/>
      <c r="L11474" s="2"/>
      <c r="M11474" s="2"/>
      <c r="N11474" s="2"/>
      <c r="O11474" s="2"/>
    </row>
    <row r="11475" spans="5:15" x14ac:dyDescent="0.25">
      <c r="E11475" s="2"/>
      <c r="F11475" s="2"/>
      <c r="G11475" s="5"/>
      <c r="H11475" s="2"/>
      <c r="I11475" s="2"/>
      <c r="J11475" s="2"/>
      <c r="K11475" s="2"/>
      <c r="L11475" s="2"/>
      <c r="M11475" s="2"/>
      <c r="N11475" s="2"/>
      <c r="O11475" s="2"/>
    </row>
    <row r="11476" spans="5:15" x14ac:dyDescent="0.25">
      <c r="E11476" s="2"/>
      <c r="F11476" s="2"/>
      <c r="G11476" s="5"/>
      <c r="H11476" s="2"/>
      <c r="I11476" s="2"/>
      <c r="J11476" s="2"/>
      <c r="K11476" s="2"/>
      <c r="L11476" s="2"/>
      <c r="M11476" s="2"/>
      <c r="N11476" s="2"/>
      <c r="O11476" s="2"/>
    </row>
    <row r="11477" spans="5:15" x14ac:dyDescent="0.25">
      <c r="F11477" s="2"/>
      <c r="H11477" s="2"/>
      <c r="I11477" s="2"/>
      <c r="J11477" s="2"/>
      <c r="K11477" s="2"/>
      <c r="L11477" s="2"/>
      <c r="M11477" s="2"/>
      <c r="N11477" s="2"/>
      <c r="O11477" s="2"/>
    </row>
    <row r="11479" spans="5:15" x14ac:dyDescent="0.25">
      <c r="E11479" s="2"/>
      <c r="F11479" s="2"/>
      <c r="G11479" s="5"/>
      <c r="H11479" s="2"/>
      <c r="I11479" s="2"/>
      <c r="J11479" s="2"/>
      <c r="K11479" s="2"/>
      <c r="L11479" s="2"/>
      <c r="M11479" s="2"/>
      <c r="N11479" s="2"/>
      <c r="O11479" s="2"/>
    </row>
    <row r="11480" spans="5:15" x14ac:dyDescent="0.25">
      <c r="F11480" s="2"/>
      <c r="G11480" s="5"/>
      <c r="H11480" s="2"/>
      <c r="I11480" s="2"/>
      <c r="J11480" s="2"/>
      <c r="K11480" s="2"/>
      <c r="L11480" s="2"/>
      <c r="M11480" s="2"/>
      <c r="N11480" s="2"/>
      <c r="O11480" s="2"/>
    </row>
    <row r="11481" spans="5:15" x14ac:dyDescent="0.25">
      <c r="E11481" s="2"/>
      <c r="F11481" s="2"/>
      <c r="G11481" s="5"/>
      <c r="H11481" s="2"/>
      <c r="I11481" s="2"/>
      <c r="J11481" s="2"/>
      <c r="K11481" s="2"/>
      <c r="L11481" s="2"/>
      <c r="M11481" s="2"/>
      <c r="N11481" s="2"/>
      <c r="O11481" s="2"/>
    </row>
    <row r="11482" spans="5:15" x14ac:dyDescent="0.25">
      <c r="H11482" s="2"/>
      <c r="I11482" s="2"/>
      <c r="J11482" s="2"/>
      <c r="K11482" s="2"/>
      <c r="L11482" s="2"/>
      <c r="M11482" s="2"/>
      <c r="N11482" s="2"/>
      <c r="O11482" s="2"/>
    </row>
    <row r="11483" spans="5:15" x14ac:dyDescent="0.25">
      <c r="E11483" s="2"/>
      <c r="F11483" s="2"/>
      <c r="G11483" s="5"/>
      <c r="H11483" s="2"/>
      <c r="I11483" s="2"/>
      <c r="J11483" s="2"/>
      <c r="K11483" s="2"/>
      <c r="L11483" s="2"/>
      <c r="M11483" s="2"/>
      <c r="N11483" s="2"/>
      <c r="O11483" s="2"/>
    </row>
    <row r="11484" spans="5:15" x14ac:dyDescent="0.25">
      <c r="E11484" s="2"/>
      <c r="F11484" s="2"/>
      <c r="G11484" s="5"/>
      <c r="H11484" s="2"/>
      <c r="I11484" s="2"/>
      <c r="J11484" s="2"/>
      <c r="K11484" s="2"/>
      <c r="L11484" s="2"/>
      <c r="M11484" s="2"/>
      <c r="N11484" s="2"/>
      <c r="O11484" s="2"/>
    </row>
    <row r="11485" spans="5:15" x14ac:dyDescent="0.25">
      <c r="E11485" s="2"/>
      <c r="F11485" s="2"/>
      <c r="G11485" s="5"/>
      <c r="H11485" s="2"/>
      <c r="I11485" s="2"/>
      <c r="J11485" s="2"/>
      <c r="K11485" s="2"/>
      <c r="L11485" s="2"/>
      <c r="M11485" s="2"/>
      <c r="N11485" s="2"/>
      <c r="O11485" s="2"/>
    </row>
    <row r="11486" spans="5:15" x14ac:dyDescent="0.25">
      <c r="I11486" s="2"/>
      <c r="J11486" s="2"/>
      <c r="K11486" s="2"/>
      <c r="L11486" s="2"/>
      <c r="M11486" s="2"/>
      <c r="N11486" s="2"/>
      <c r="O11486" s="2"/>
    </row>
    <row r="11487" spans="5:15" x14ac:dyDescent="0.25">
      <c r="E11487" s="2"/>
      <c r="F11487" s="2"/>
      <c r="G11487" s="5"/>
      <c r="H11487" s="2"/>
      <c r="I11487" s="2"/>
      <c r="J11487" s="2"/>
      <c r="K11487" s="2"/>
      <c r="L11487" s="2"/>
      <c r="M11487" s="2"/>
      <c r="N11487" s="2"/>
      <c r="O11487" s="2"/>
    </row>
    <row r="11488" spans="5:15" x14ac:dyDescent="0.25">
      <c r="E11488" s="2"/>
      <c r="F11488" s="2"/>
      <c r="G11488" s="5"/>
      <c r="H11488" s="2"/>
      <c r="I11488" s="2"/>
      <c r="J11488" s="2"/>
      <c r="K11488" s="2"/>
      <c r="L11488" s="2"/>
      <c r="M11488" s="2"/>
      <c r="N11488" s="2"/>
      <c r="O11488" s="2"/>
    </row>
    <row r="11490" spans="5:15" x14ac:dyDescent="0.25">
      <c r="E11490" s="2"/>
      <c r="F11490" s="2"/>
      <c r="G11490" s="5"/>
      <c r="H11490" s="2"/>
      <c r="I11490" s="2"/>
      <c r="J11490" s="2"/>
      <c r="K11490" s="2"/>
      <c r="L11490" s="2"/>
      <c r="M11490" s="2"/>
      <c r="N11490" s="2"/>
      <c r="O11490" s="2"/>
    </row>
    <row r="11491" spans="5:15" x14ac:dyDescent="0.25">
      <c r="E11491" s="2"/>
      <c r="F11491" s="2"/>
      <c r="G11491" s="5"/>
      <c r="H11491" s="2"/>
      <c r="I11491" s="2"/>
      <c r="J11491" s="2"/>
      <c r="K11491" s="2"/>
      <c r="L11491" s="2"/>
      <c r="M11491" s="2"/>
      <c r="N11491" s="2"/>
      <c r="O11491" s="2"/>
    </row>
    <row r="11492" spans="5:15" x14ac:dyDescent="0.25">
      <c r="E11492" s="2"/>
      <c r="F11492" s="2"/>
      <c r="G11492" s="5"/>
      <c r="H11492" s="2"/>
      <c r="I11492" s="2"/>
      <c r="J11492" s="2"/>
      <c r="K11492" s="2"/>
      <c r="L11492" s="2"/>
      <c r="M11492" s="2"/>
      <c r="N11492" s="2"/>
      <c r="O11492" s="2"/>
    </row>
    <row r="11494" spans="5:15" x14ac:dyDescent="0.25">
      <c r="E11494" s="2"/>
      <c r="F11494" s="2"/>
      <c r="G11494" s="5"/>
      <c r="H11494" s="2"/>
      <c r="I11494" s="2"/>
      <c r="J11494" s="2"/>
      <c r="K11494" s="2"/>
      <c r="L11494" s="2"/>
      <c r="M11494" s="2"/>
      <c r="N11494" s="2"/>
      <c r="O11494" s="2"/>
    </row>
    <row r="11495" spans="5:15" x14ac:dyDescent="0.25">
      <c r="E11495" s="2"/>
      <c r="F11495" s="2"/>
      <c r="G11495" s="5"/>
      <c r="H11495" s="2"/>
      <c r="I11495" s="2"/>
      <c r="J11495" s="2"/>
      <c r="K11495" s="2"/>
      <c r="L11495" s="2"/>
      <c r="M11495" s="2"/>
      <c r="N11495" s="2"/>
      <c r="O11495" s="2"/>
    </row>
    <row r="11496" spans="5:15" x14ac:dyDescent="0.25">
      <c r="E11496" s="2"/>
      <c r="F11496" s="2"/>
      <c r="G11496" s="5"/>
      <c r="H11496" s="2"/>
      <c r="I11496" s="2"/>
      <c r="J11496" s="2"/>
      <c r="K11496" s="2"/>
      <c r="L11496" s="2"/>
      <c r="M11496" s="2"/>
      <c r="N11496" s="2"/>
      <c r="O11496" s="2"/>
    </row>
    <row r="11497" spans="5:15" x14ac:dyDescent="0.25">
      <c r="E11497" s="2"/>
      <c r="F11497" s="2"/>
      <c r="G11497" s="5"/>
      <c r="H11497" s="2"/>
      <c r="I11497" s="2"/>
      <c r="J11497" s="2"/>
      <c r="K11497" s="2"/>
      <c r="L11497" s="2"/>
      <c r="M11497" s="2"/>
      <c r="N11497" s="2"/>
      <c r="O11497" s="2"/>
    </row>
    <row r="11498" spans="5:15" x14ac:dyDescent="0.25">
      <c r="E11498" s="2"/>
      <c r="F11498" s="2"/>
      <c r="G11498" s="5"/>
      <c r="H11498" s="2"/>
      <c r="I11498" s="2"/>
      <c r="J11498" s="2"/>
      <c r="K11498" s="2"/>
      <c r="L11498" s="2"/>
      <c r="M11498" s="2"/>
      <c r="N11498" s="2"/>
      <c r="O11498" s="2"/>
    </row>
    <row r="11501" spans="5:15" x14ac:dyDescent="0.25">
      <c r="E11501" s="2"/>
      <c r="F11501" s="2"/>
      <c r="G11501" s="5"/>
      <c r="H11501" s="2"/>
      <c r="I11501" s="2"/>
      <c r="J11501" s="2"/>
      <c r="K11501" s="2"/>
      <c r="L11501" s="2"/>
      <c r="M11501" s="2"/>
      <c r="N11501" s="2"/>
      <c r="O11501" s="2"/>
    </row>
    <row r="11502" spans="5:15" x14ac:dyDescent="0.25">
      <c r="E11502" s="2"/>
      <c r="F11502" s="2"/>
      <c r="G11502" s="5"/>
      <c r="H11502" s="2"/>
      <c r="I11502" s="2"/>
      <c r="J11502" s="2"/>
      <c r="K11502" s="2"/>
      <c r="L11502" s="2"/>
      <c r="M11502" s="2"/>
      <c r="N11502" s="2"/>
      <c r="O11502" s="2"/>
    </row>
    <row r="11503" spans="5:15" x14ac:dyDescent="0.25">
      <c r="I11503" s="2"/>
      <c r="J11503" s="2"/>
      <c r="K11503" s="2"/>
      <c r="L11503" s="2"/>
      <c r="M11503" s="2"/>
      <c r="N11503" s="2"/>
      <c r="O11503" s="2"/>
    </row>
    <row r="11505" spans="5:15" x14ac:dyDescent="0.25">
      <c r="E11505" s="2"/>
      <c r="F11505" s="2"/>
      <c r="G11505" s="5"/>
      <c r="H11505" s="2"/>
      <c r="I11505" s="2"/>
      <c r="J11505" s="2"/>
      <c r="K11505" s="2"/>
      <c r="L11505" s="2"/>
      <c r="M11505" s="2"/>
      <c r="N11505" s="2"/>
      <c r="O11505" s="2"/>
    </row>
    <row r="11506" spans="5:15" x14ac:dyDescent="0.25">
      <c r="H11506" s="2"/>
      <c r="I11506" s="2"/>
      <c r="J11506" s="2"/>
      <c r="K11506" s="2"/>
      <c r="L11506" s="2"/>
      <c r="M11506" s="2"/>
      <c r="N11506" s="2"/>
      <c r="O11506" s="2"/>
    </row>
    <row r="11507" spans="5:15" x14ac:dyDescent="0.25">
      <c r="H11507" s="2"/>
      <c r="I11507" s="2"/>
      <c r="J11507" s="2"/>
      <c r="K11507" s="2"/>
      <c r="L11507" s="2"/>
      <c r="M11507" s="2"/>
      <c r="N11507" s="2"/>
      <c r="O11507" s="2"/>
    </row>
    <row r="11508" spans="5:15" x14ac:dyDescent="0.25">
      <c r="I11508" s="2"/>
      <c r="L11508" s="2"/>
      <c r="M11508" s="2"/>
      <c r="N11508" s="2"/>
      <c r="O11508" s="2"/>
    </row>
    <row r="11509" spans="5:15" x14ac:dyDescent="0.25">
      <c r="J11509" s="2"/>
      <c r="K11509" s="2"/>
      <c r="L11509" s="2"/>
      <c r="M11509" s="2"/>
      <c r="N11509" s="2"/>
      <c r="O11509" s="2"/>
    </row>
    <row r="11510" spans="5:15" x14ac:dyDescent="0.25">
      <c r="L11510" s="2"/>
      <c r="M11510" s="2"/>
      <c r="N11510" s="2"/>
      <c r="O11510" s="2"/>
    </row>
    <row r="11513" spans="5:15" x14ac:dyDescent="0.25">
      <c r="K11513" s="2"/>
      <c r="L11513" s="2"/>
      <c r="M11513" s="2"/>
      <c r="N11513" s="2"/>
      <c r="O11513" s="2"/>
    </row>
    <row r="11514" spans="5:15" x14ac:dyDescent="0.25">
      <c r="E11514" s="2"/>
      <c r="F11514" s="2"/>
      <c r="G11514" s="5"/>
      <c r="H11514" s="2"/>
      <c r="I11514" s="2"/>
      <c r="J11514" s="2"/>
      <c r="K11514" s="2"/>
      <c r="L11514" s="2"/>
      <c r="M11514" s="2"/>
      <c r="N11514" s="2"/>
      <c r="O11514" s="2"/>
    </row>
    <row r="11517" spans="5:15" x14ac:dyDescent="0.25">
      <c r="H11517" s="2"/>
      <c r="I11517" s="2"/>
      <c r="J11517" s="2"/>
      <c r="K11517" s="2"/>
      <c r="L11517" s="2"/>
      <c r="M11517" s="2"/>
      <c r="N11517" s="2"/>
      <c r="O11517" s="2"/>
    </row>
    <row r="11519" spans="5:15" x14ac:dyDescent="0.25">
      <c r="K11519" s="2"/>
      <c r="L11519" s="2"/>
      <c r="M11519" s="2"/>
      <c r="N11519" s="2"/>
      <c r="O11519" s="2"/>
    </row>
    <row r="11520" spans="5:15" x14ac:dyDescent="0.25">
      <c r="G11520" s="5"/>
      <c r="H11520" s="2"/>
      <c r="I11520" s="2"/>
      <c r="J11520" s="2"/>
      <c r="K11520" s="2"/>
      <c r="L11520" s="2"/>
      <c r="M11520" s="2"/>
      <c r="N11520" s="2"/>
      <c r="O11520" s="2"/>
    </row>
    <row r="11521" spans="5:15" x14ac:dyDescent="0.25">
      <c r="E11521" s="2"/>
      <c r="F11521" s="2"/>
      <c r="G11521" s="5"/>
      <c r="H11521" s="2"/>
      <c r="I11521" s="2"/>
      <c r="J11521" s="2"/>
      <c r="K11521" s="2"/>
      <c r="L11521" s="2"/>
      <c r="M11521" s="2"/>
      <c r="N11521" s="2"/>
      <c r="O11521" s="2"/>
    </row>
    <row r="11522" spans="5:15" x14ac:dyDescent="0.25">
      <c r="E11522" s="2"/>
      <c r="F11522" s="2"/>
      <c r="G11522" s="5"/>
      <c r="H11522" s="2"/>
      <c r="I11522" s="2"/>
      <c r="J11522" s="2"/>
      <c r="K11522" s="2"/>
      <c r="L11522" s="2"/>
      <c r="M11522" s="2"/>
      <c r="N11522" s="2"/>
      <c r="O11522" s="2"/>
    </row>
    <row r="11525" spans="5:15" x14ac:dyDescent="0.25">
      <c r="E11525" s="2"/>
      <c r="F11525" s="2"/>
      <c r="G11525" s="5"/>
      <c r="H11525" s="2"/>
      <c r="I11525" s="2"/>
      <c r="J11525" s="2"/>
      <c r="K11525" s="2"/>
      <c r="L11525" s="2"/>
      <c r="M11525" s="2"/>
      <c r="N11525" s="2"/>
      <c r="O11525" s="2"/>
    </row>
    <row r="11526" spans="5:15" x14ac:dyDescent="0.25">
      <c r="E11526" s="2"/>
      <c r="F11526" s="2"/>
      <c r="G11526" s="5"/>
      <c r="H11526" s="2"/>
      <c r="I11526" s="2"/>
      <c r="J11526" s="2"/>
      <c r="K11526" s="2"/>
      <c r="L11526" s="2"/>
      <c r="M11526" s="2"/>
      <c r="N11526" s="2"/>
      <c r="O11526" s="2"/>
    </row>
    <row r="11527" spans="5:15" x14ac:dyDescent="0.25">
      <c r="E11527" s="2"/>
      <c r="F11527" s="2"/>
      <c r="G11527" s="5"/>
      <c r="H11527" s="2"/>
      <c r="I11527" s="2"/>
      <c r="J11527" s="2"/>
      <c r="K11527" s="2"/>
      <c r="L11527" s="2"/>
      <c r="M11527" s="2"/>
      <c r="N11527" s="2"/>
      <c r="O11527" s="2"/>
    </row>
    <row r="11529" spans="5:15" x14ac:dyDescent="0.25">
      <c r="E11529" s="2"/>
      <c r="F11529" s="2"/>
      <c r="G11529" s="5"/>
      <c r="H11529" s="2"/>
      <c r="I11529" s="2"/>
      <c r="J11529" s="2"/>
      <c r="K11529" s="2"/>
      <c r="L11529" s="2"/>
      <c r="M11529" s="2"/>
      <c r="N11529" s="2"/>
      <c r="O11529" s="2"/>
    </row>
    <row r="11530" spans="5:15" x14ac:dyDescent="0.25">
      <c r="E11530" s="2"/>
      <c r="F11530" s="2"/>
      <c r="G11530" s="5"/>
      <c r="H11530" s="2"/>
      <c r="I11530" s="2"/>
      <c r="J11530" s="2"/>
      <c r="K11530" s="2"/>
      <c r="L11530" s="2"/>
      <c r="M11530" s="2"/>
      <c r="N11530" s="2"/>
      <c r="O11530" s="2"/>
    </row>
    <row r="11531" spans="5:15" x14ac:dyDescent="0.25">
      <c r="E11531" s="2"/>
      <c r="F11531" s="2"/>
      <c r="G11531" s="5"/>
      <c r="H11531" s="2"/>
      <c r="I11531" s="2"/>
      <c r="J11531" s="2"/>
      <c r="K11531" s="2"/>
      <c r="L11531" s="2"/>
      <c r="M11531" s="2"/>
      <c r="N11531" s="2"/>
      <c r="O11531" s="2"/>
    </row>
    <row r="11533" spans="5:15" x14ac:dyDescent="0.25">
      <c r="E11533" s="2"/>
      <c r="F11533" s="2"/>
      <c r="G11533" s="5"/>
      <c r="H11533" s="2"/>
      <c r="I11533" s="2"/>
      <c r="J11533" s="2"/>
      <c r="K11533" s="2"/>
      <c r="L11533" s="2"/>
      <c r="M11533" s="2"/>
      <c r="N11533" s="2"/>
      <c r="O11533" s="2"/>
    </row>
    <row r="11534" spans="5:15" x14ac:dyDescent="0.25">
      <c r="E11534" s="2"/>
      <c r="F11534" s="2"/>
      <c r="G11534" s="5"/>
      <c r="H11534" s="2"/>
      <c r="I11534" s="2"/>
      <c r="J11534" s="2"/>
      <c r="K11534" s="2"/>
      <c r="L11534" s="2"/>
      <c r="M11534" s="2"/>
      <c r="N11534" s="2"/>
      <c r="O11534" s="2"/>
    </row>
    <row r="11535" spans="5:15" x14ac:dyDescent="0.25">
      <c r="I11535" s="2"/>
      <c r="J11535" s="2"/>
      <c r="K11535" s="2"/>
      <c r="L11535" s="2"/>
      <c r="M11535" s="2"/>
      <c r="N11535" s="2"/>
      <c r="O11535" s="2"/>
    </row>
    <row r="11537" spans="5:15" x14ac:dyDescent="0.25">
      <c r="E11537" s="2"/>
      <c r="F11537" s="2"/>
      <c r="G11537" s="5"/>
      <c r="H11537" s="2"/>
      <c r="I11537" s="2"/>
      <c r="J11537" s="2"/>
      <c r="K11537" s="2"/>
      <c r="L11537" s="2"/>
      <c r="M11537" s="2"/>
      <c r="N11537" s="2"/>
      <c r="O11537" s="2"/>
    </row>
    <row r="11538" spans="5:15" x14ac:dyDescent="0.25">
      <c r="E11538" s="2"/>
      <c r="F11538" s="2"/>
      <c r="G11538" s="5"/>
      <c r="H11538" s="2"/>
      <c r="I11538" s="2"/>
      <c r="J11538" s="2"/>
      <c r="K11538" s="2"/>
      <c r="L11538" s="2"/>
      <c r="M11538" s="2"/>
      <c r="N11538" s="2"/>
      <c r="O11538" s="2"/>
    </row>
    <row r="11539" spans="5:15" x14ac:dyDescent="0.25">
      <c r="F11539" s="2"/>
      <c r="G11539" s="5"/>
      <c r="H11539" s="2"/>
      <c r="I11539" s="2"/>
      <c r="J11539" s="2"/>
      <c r="K11539" s="2"/>
      <c r="L11539" s="2"/>
      <c r="M11539" s="2"/>
      <c r="N11539" s="2"/>
      <c r="O11539" s="2"/>
    </row>
    <row r="11540" spans="5:15" x14ac:dyDescent="0.25">
      <c r="I11540" s="2"/>
      <c r="J11540" s="2"/>
      <c r="K11540" s="2"/>
      <c r="L11540" s="2"/>
      <c r="M11540" s="2"/>
      <c r="N11540" s="2"/>
      <c r="O11540" s="2"/>
    </row>
    <row r="11541" spans="5:15" x14ac:dyDescent="0.25">
      <c r="E11541" s="2"/>
      <c r="F11541" s="2"/>
      <c r="G11541" s="5"/>
      <c r="H11541" s="2"/>
      <c r="I11541" s="2"/>
      <c r="J11541" s="2"/>
      <c r="K11541" s="2"/>
      <c r="L11541" s="2"/>
      <c r="M11541" s="2"/>
      <c r="N11541" s="2"/>
      <c r="O11541" s="2"/>
    </row>
    <row r="11542" spans="5:15" x14ac:dyDescent="0.25">
      <c r="E11542" s="2"/>
      <c r="F11542" s="2"/>
      <c r="G11542" s="5"/>
      <c r="H11542" s="2"/>
      <c r="I11542" s="2"/>
      <c r="J11542" s="2"/>
      <c r="K11542" s="2"/>
      <c r="L11542" s="2"/>
      <c r="M11542" s="2"/>
      <c r="N11542" s="2"/>
      <c r="O11542" s="2"/>
    </row>
    <row r="11543" spans="5:15" x14ac:dyDescent="0.25">
      <c r="E11543" s="2"/>
      <c r="F11543" s="2"/>
      <c r="G11543" s="5"/>
      <c r="H11543" s="2"/>
      <c r="I11543" s="2"/>
      <c r="J11543" s="2"/>
      <c r="K11543" s="2"/>
      <c r="L11543" s="2"/>
      <c r="M11543" s="2"/>
      <c r="N11543" s="2"/>
      <c r="O11543" s="2"/>
    </row>
    <row r="11544" spans="5:15" x14ac:dyDescent="0.25">
      <c r="E11544" s="2"/>
      <c r="F11544" s="2"/>
      <c r="G11544" s="5"/>
      <c r="H11544" s="2"/>
      <c r="I11544" s="2"/>
      <c r="J11544" s="2"/>
      <c r="K11544" s="2"/>
      <c r="L11544" s="2"/>
      <c r="M11544" s="2"/>
      <c r="N11544" s="2"/>
      <c r="O11544" s="2"/>
    </row>
    <row r="11545" spans="5:15" x14ac:dyDescent="0.25">
      <c r="E11545" s="2"/>
      <c r="F11545" s="2"/>
      <c r="G11545" s="5"/>
      <c r="H11545" s="2"/>
      <c r="I11545" s="2"/>
      <c r="J11545" s="2"/>
      <c r="K11545" s="2"/>
      <c r="L11545" s="2"/>
      <c r="M11545" s="2"/>
      <c r="N11545" s="2"/>
      <c r="O11545" s="2"/>
    </row>
    <row r="11546" spans="5:15" x14ac:dyDescent="0.25">
      <c r="E11546" s="2"/>
      <c r="F11546" s="2"/>
      <c r="G11546" s="5"/>
      <c r="H11546" s="2"/>
      <c r="I11546" s="2"/>
      <c r="J11546" s="2"/>
      <c r="K11546" s="2"/>
      <c r="L11546" s="2"/>
      <c r="M11546" s="2"/>
      <c r="N11546" s="2"/>
      <c r="O11546" s="2"/>
    </row>
    <row r="11548" spans="5:15" x14ac:dyDescent="0.25">
      <c r="E11548" s="2"/>
      <c r="F11548" s="2"/>
      <c r="G11548" s="5"/>
      <c r="H11548" s="2"/>
      <c r="I11548" s="2"/>
      <c r="J11548" s="2"/>
      <c r="K11548" s="2"/>
      <c r="L11548" s="2"/>
      <c r="M11548" s="2"/>
      <c r="N11548" s="2"/>
      <c r="O11548" s="2"/>
    </row>
    <row r="11549" spans="5:15" x14ac:dyDescent="0.25">
      <c r="E11549" s="2"/>
      <c r="F11549" s="2"/>
      <c r="G11549" s="5"/>
      <c r="H11549" s="2"/>
      <c r="I11549" s="2"/>
      <c r="J11549" s="2"/>
      <c r="K11549" s="2"/>
      <c r="L11549" s="2"/>
      <c r="M11549" s="2"/>
      <c r="N11549" s="2"/>
      <c r="O11549" s="2"/>
    </row>
    <row r="11550" spans="5:15" x14ac:dyDescent="0.25">
      <c r="E11550" s="2"/>
      <c r="F11550" s="2"/>
      <c r="G11550" s="5"/>
      <c r="H11550" s="2"/>
      <c r="I11550" s="2"/>
      <c r="J11550" s="2"/>
      <c r="K11550" s="2"/>
      <c r="L11550" s="2"/>
      <c r="M11550" s="2"/>
      <c r="N11550" s="2"/>
      <c r="O11550" s="2"/>
    </row>
    <row r="11551" spans="5:15" x14ac:dyDescent="0.25">
      <c r="E11551" s="2"/>
      <c r="F11551" s="2"/>
      <c r="G11551" s="5"/>
      <c r="H11551" s="2"/>
      <c r="I11551" s="2"/>
      <c r="J11551" s="2"/>
      <c r="K11551" s="2"/>
      <c r="L11551" s="2"/>
      <c r="M11551" s="2"/>
      <c r="N11551" s="2"/>
      <c r="O11551" s="2"/>
    </row>
    <row r="11552" spans="5:15" x14ac:dyDescent="0.25">
      <c r="E11552" s="2"/>
      <c r="F11552" s="2"/>
      <c r="G11552" s="5"/>
      <c r="H11552" s="2"/>
      <c r="I11552" s="2"/>
      <c r="J11552" s="2"/>
      <c r="K11552" s="2"/>
      <c r="L11552" s="2"/>
      <c r="M11552" s="2"/>
      <c r="N11552" s="2"/>
      <c r="O11552" s="2"/>
    </row>
    <row r="11553" spans="5:15" x14ac:dyDescent="0.25">
      <c r="E11553" s="2"/>
      <c r="F11553" s="2"/>
      <c r="G11553" s="5"/>
      <c r="H11553" s="2"/>
      <c r="I11553" s="2"/>
      <c r="J11553" s="2"/>
      <c r="K11553" s="2"/>
      <c r="L11553" s="2"/>
      <c r="M11553" s="2"/>
      <c r="N11553" s="2"/>
      <c r="O11553" s="2"/>
    </row>
    <row r="11554" spans="5:15" x14ac:dyDescent="0.25">
      <c r="E11554" s="2"/>
      <c r="F11554" s="2"/>
      <c r="G11554" s="5"/>
      <c r="H11554" s="2"/>
      <c r="I11554" s="2"/>
      <c r="J11554" s="2"/>
      <c r="K11554" s="2"/>
      <c r="L11554" s="2"/>
      <c r="M11554" s="2"/>
      <c r="N11554" s="2"/>
      <c r="O11554" s="2"/>
    </row>
    <row r="11555" spans="5:15" x14ac:dyDescent="0.25">
      <c r="F11555" s="2"/>
      <c r="G11555" s="5"/>
      <c r="H11555" s="2"/>
      <c r="I11555" s="2"/>
      <c r="J11555" s="2"/>
    </row>
    <row r="11556" spans="5:15" x14ac:dyDescent="0.25">
      <c r="N11556" s="2"/>
      <c r="O11556" s="2"/>
    </row>
    <row r="11559" spans="5:15" x14ac:dyDescent="0.25">
      <c r="G11559" s="5"/>
      <c r="H11559" s="2"/>
      <c r="I11559" s="2"/>
      <c r="J11559" s="2"/>
      <c r="K11559" s="2"/>
      <c r="L11559" s="2"/>
      <c r="M11559" s="2"/>
      <c r="N11559" s="2"/>
      <c r="O11559" s="2"/>
    </row>
    <row r="11563" spans="5:15" x14ac:dyDescent="0.25">
      <c r="F11563" s="2"/>
      <c r="G11563" s="5"/>
      <c r="H11563" s="2"/>
      <c r="I11563" s="2"/>
      <c r="J11563" s="2"/>
      <c r="K11563" s="2"/>
      <c r="L11563" s="2"/>
      <c r="M11563" s="2"/>
      <c r="N11563" s="2"/>
      <c r="O11563" s="2"/>
    </row>
    <row r="11566" spans="5:15" x14ac:dyDescent="0.25">
      <c r="H11566" s="2"/>
      <c r="I11566" s="2"/>
      <c r="J11566" s="2"/>
      <c r="K11566" s="2"/>
      <c r="L11566" s="2"/>
      <c r="M11566" s="2"/>
      <c r="N11566" s="2"/>
      <c r="O11566" s="2"/>
    </row>
    <row r="11567" spans="5:15" x14ac:dyDescent="0.25">
      <c r="E11567" s="2"/>
      <c r="H11567" s="2"/>
      <c r="I11567" s="2"/>
      <c r="J11567" s="2"/>
      <c r="K11567" s="2"/>
      <c r="L11567" s="2"/>
      <c r="M11567" s="2"/>
      <c r="N11567" s="2"/>
      <c r="O11567" s="2"/>
    </row>
    <row r="11568" spans="5:15" x14ac:dyDescent="0.25">
      <c r="E11568" s="2"/>
      <c r="H11568" s="2"/>
      <c r="I11568" s="2"/>
      <c r="J11568" s="2"/>
      <c r="K11568" s="2"/>
      <c r="L11568" s="2"/>
      <c r="M11568" s="2"/>
      <c r="N11568" s="2"/>
      <c r="O11568" s="2"/>
    </row>
    <row r="11569" spans="5:15" x14ac:dyDescent="0.25">
      <c r="E11569" s="2"/>
      <c r="H11569" s="2"/>
      <c r="I11569" s="2"/>
      <c r="J11569" s="2"/>
      <c r="K11569" s="2"/>
      <c r="L11569" s="2"/>
      <c r="M11569" s="2"/>
      <c r="N11569" s="2"/>
      <c r="O11569" s="2"/>
    </row>
    <row r="11570" spans="5:15" x14ac:dyDescent="0.25">
      <c r="E11570" s="2"/>
    </row>
    <row r="11571" spans="5:15" x14ac:dyDescent="0.25">
      <c r="E11571" s="2"/>
      <c r="H11571" s="2"/>
      <c r="I11571" s="2"/>
      <c r="J11571" s="2"/>
      <c r="K11571" s="2"/>
      <c r="L11571" s="2"/>
      <c r="M11571" s="2"/>
      <c r="N11571" s="2"/>
      <c r="O11571" s="2"/>
    </row>
    <row r="11572" spans="5:15" x14ac:dyDescent="0.25">
      <c r="E11572" s="2"/>
      <c r="H11572" s="2"/>
      <c r="I11572" s="2"/>
      <c r="J11572" s="2"/>
      <c r="K11572" s="2"/>
      <c r="L11572" s="2"/>
      <c r="M11572" s="2"/>
      <c r="N11572" s="2"/>
      <c r="O11572" s="2"/>
    </row>
    <row r="11573" spans="5:15" x14ac:dyDescent="0.25">
      <c r="E11573" s="2"/>
      <c r="H11573" s="2"/>
      <c r="I11573" s="2"/>
      <c r="J11573" s="2"/>
      <c r="K11573" s="2"/>
      <c r="L11573" s="2"/>
      <c r="M11573" s="2"/>
      <c r="N11573" s="2"/>
      <c r="O11573" s="2"/>
    </row>
    <row r="11574" spans="5:15" x14ac:dyDescent="0.25">
      <c r="E11574" s="2"/>
      <c r="H11574" s="2"/>
      <c r="I11574" s="2"/>
      <c r="J11574" s="2"/>
      <c r="K11574" s="2"/>
      <c r="L11574" s="2"/>
      <c r="M11574" s="2"/>
      <c r="N11574" s="2"/>
      <c r="O11574" s="2"/>
    </row>
    <row r="11575" spans="5:15" x14ac:dyDescent="0.25">
      <c r="E11575" s="2"/>
      <c r="H11575" s="2"/>
      <c r="I11575" s="2"/>
      <c r="J11575" s="2"/>
      <c r="K11575" s="2"/>
      <c r="L11575" s="2"/>
      <c r="M11575" s="2"/>
      <c r="N11575" s="2"/>
      <c r="O11575" s="2"/>
    </row>
    <row r="11576" spans="5:15" x14ac:dyDescent="0.25">
      <c r="E11576" s="2"/>
      <c r="H11576" s="2"/>
      <c r="I11576" s="2"/>
      <c r="J11576" s="2"/>
      <c r="K11576" s="2"/>
      <c r="L11576" s="2"/>
      <c r="M11576" s="2"/>
      <c r="N11576" s="2"/>
      <c r="O11576" s="2"/>
    </row>
    <row r="11577" spans="5:15" x14ac:dyDescent="0.25">
      <c r="E11577" s="2"/>
      <c r="H11577" s="2"/>
      <c r="I11577" s="2"/>
      <c r="J11577" s="2"/>
      <c r="K11577" s="2"/>
      <c r="L11577" s="2"/>
      <c r="M11577" s="2"/>
      <c r="N11577" s="2"/>
      <c r="O11577" s="2"/>
    </row>
    <row r="11578" spans="5:15" x14ac:dyDescent="0.25">
      <c r="E11578" s="2"/>
      <c r="H11578" s="2"/>
      <c r="I11578" s="2"/>
      <c r="J11578" s="2"/>
      <c r="K11578" s="2"/>
      <c r="L11578" s="2"/>
      <c r="M11578" s="2"/>
      <c r="N11578" s="2"/>
      <c r="O11578" s="2"/>
    </row>
    <row r="11579" spans="5:15" x14ac:dyDescent="0.25">
      <c r="E11579" s="2"/>
      <c r="F11579" s="2"/>
      <c r="G11579" s="5"/>
      <c r="H11579" s="2"/>
      <c r="I11579" s="2"/>
      <c r="J11579" s="2"/>
      <c r="K11579" s="2"/>
      <c r="L11579" s="2"/>
      <c r="M11579" s="2"/>
      <c r="N11579" s="2"/>
      <c r="O11579" s="2"/>
    </row>
    <row r="11582" spans="5:15" x14ac:dyDescent="0.25">
      <c r="E11582" s="2"/>
      <c r="F11582" s="2"/>
      <c r="G11582" s="5"/>
      <c r="H11582" s="2"/>
      <c r="I11582" s="2"/>
      <c r="J11582" s="2"/>
      <c r="K11582" s="2"/>
      <c r="L11582" s="2"/>
      <c r="M11582" s="2"/>
      <c r="N11582" s="2"/>
      <c r="O11582" s="2"/>
    </row>
    <row r="11583" spans="5:15" x14ac:dyDescent="0.25">
      <c r="G11583" s="5"/>
      <c r="H11583" s="2"/>
      <c r="I11583" s="2"/>
      <c r="J11583" s="2"/>
      <c r="K11583" s="2"/>
      <c r="L11583" s="2"/>
      <c r="M11583" s="2"/>
      <c r="N11583" s="2"/>
      <c r="O11583" s="2"/>
    </row>
    <row r="11585" spans="5:15" x14ac:dyDescent="0.25">
      <c r="I11585" s="2"/>
      <c r="J11585" s="2"/>
      <c r="K11585" s="2"/>
      <c r="L11585" s="2"/>
    </row>
    <row r="11589" spans="5:15" x14ac:dyDescent="0.25">
      <c r="F11589" s="2"/>
      <c r="G11589" s="5"/>
      <c r="H11589" s="2"/>
      <c r="I11589" s="2"/>
      <c r="J11589" s="2"/>
      <c r="K11589" s="2"/>
      <c r="L11589" s="2"/>
      <c r="M11589" s="2"/>
      <c r="N11589" s="2"/>
      <c r="O11589" s="2"/>
    </row>
    <row r="11590" spans="5:15" x14ac:dyDescent="0.25">
      <c r="I11590" s="2"/>
    </row>
    <row r="11591" spans="5:15" x14ac:dyDescent="0.25">
      <c r="I11591" s="2"/>
    </row>
    <row r="11593" spans="5:15" x14ac:dyDescent="0.25">
      <c r="E11593" s="2"/>
      <c r="F11593" s="2"/>
      <c r="G11593" s="5"/>
      <c r="H11593" s="2"/>
      <c r="I11593" s="2"/>
      <c r="J11593" s="2"/>
      <c r="K11593" s="2"/>
      <c r="L11593" s="2"/>
      <c r="M11593" s="2"/>
      <c r="N11593" s="2"/>
      <c r="O11593" s="2"/>
    </row>
    <row r="11594" spans="5:15" x14ac:dyDescent="0.25">
      <c r="E11594" s="2"/>
      <c r="F11594" s="2"/>
      <c r="G11594" s="5"/>
      <c r="H11594" s="2"/>
      <c r="I11594" s="2"/>
      <c r="J11594" s="2"/>
      <c r="K11594" s="2"/>
      <c r="L11594" s="2"/>
      <c r="M11594" s="2"/>
      <c r="N11594" s="2"/>
      <c r="O11594" s="2"/>
    </row>
    <row r="11595" spans="5:15" x14ac:dyDescent="0.25">
      <c r="K11595" s="2"/>
      <c r="L11595" s="2"/>
    </row>
    <row r="11597" spans="5:15" x14ac:dyDescent="0.25">
      <c r="E11597" s="2"/>
      <c r="F11597" s="2"/>
      <c r="G11597" s="5"/>
      <c r="H11597" s="2"/>
      <c r="I11597" s="2"/>
      <c r="J11597" s="2"/>
      <c r="K11597" s="2"/>
      <c r="L11597" s="2"/>
      <c r="M11597" s="2"/>
      <c r="N11597" s="2"/>
      <c r="O11597" s="2"/>
    </row>
    <row r="11598" spans="5:15" x14ac:dyDescent="0.25">
      <c r="F11598" s="2"/>
      <c r="G11598" s="5"/>
      <c r="H11598" s="2"/>
      <c r="I11598" s="2"/>
      <c r="J11598" s="2"/>
      <c r="K11598" s="2"/>
      <c r="L11598" s="2"/>
      <c r="M11598" s="2"/>
      <c r="N11598" s="2"/>
      <c r="O11598" s="2"/>
    </row>
    <row r="11599" spans="5:15" x14ac:dyDescent="0.25">
      <c r="E11599" s="2"/>
      <c r="F11599" s="2"/>
      <c r="G11599" s="5"/>
      <c r="H11599" s="2"/>
      <c r="I11599" s="2"/>
      <c r="J11599" s="2"/>
      <c r="K11599" s="2"/>
      <c r="L11599" s="2"/>
      <c r="M11599" s="2"/>
      <c r="N11599" s="2"/>
      <c r="O11599" s="2"/>
    </row>
    <row r="11600" spans="5:15" x14ac:dyDescent="0.25">
      <c r="K11600" s="2"/>
      <c r="L11600" s="2"/>
      <c r="M11600" s="2"/>
      <c r="N11600" s="2"/>
    </row>
    <row r="11601" spans="5:15" x14ac:dyDescent="0.25">
      <c r="E11601" s="2"/>
      <c r="F11601" s="2"/>
      <c r="G11601" s="5"/>
      <c r="H11601" s="2"/>
      <c r="I11601" s="2"/>
      <c r="J11601" s="2"/>
      <c r="K11601" s="2"/>
      <c r="L11601" s="2"/>
      <c r="M11601" s="2"/>
      <c r="N11601" s="2"/>
      <c r="O11601" s="2"/>
    </row>
    <row r="11602" spans="5:15" x14ac:dyDescent="0.25">
      <c r="I11602" s="2"/>
      <c r="J11602" s="2"/>
      <c r="K11602" s="2"/>
      <c r="L11602" s="2"/>
      <c r="M11602" s="2"/>
    </row>
    <row r="11603" spans="5:15" x14ac:dyDescent="0.25">
      <c r="E11603" s="2"/>
      <c r="I11603" s="2"/>
      <c r="J11603" s="2"/>
      <c r="K11603" s="2"/>
      <c r="L11603" s="2"/>
      <c r="M11603" s="2"/>
      <c r="N11603" s="2"/>
    </row>
    <row r="11604" spans="5:15" x14ac:dyDescent="0.25">
      <c r="K11604" s="2"/>
      <c r="L11604" s="2"/>
      <c r="M11604" s="2"/>
      <c r="N11604" s="2"/>
    </row>
    <row r="11605" spans="5:15" x14ac:dyDescent="0.25">
      <c r="J11605" s="2"/>
      <c r="K11605" s="2"/>
      <c r="L11605" s="2"/>
      <c r="M11605" s="2"/>
      <c r="N11605" s="2"/>
      <c r="O11605" s="2"/>
    </row>
    <row r="11606" spans="5:15" x14ac:dyDescent="0.25">
      <c r="F11606" s="2"/>
    </row>
    <row r="11607" spans="5:15" x14ac:dyDescent="0.25">
      <c r="F11607" s="2"/>
      <c r="G11607" s="5"/>
      <c r="H11607" s="2"/>
      <c r="I11607" s="2"/>
      <c r="J11607" s="2"/>
      <c r="K11607" s="2"/>
      <c r="L11607" s="2"/>
      <c r="M11607" s="2"/>
      <c r="N11607" s="2"/>
      <c r="O11607" s="2"/>
    </row>
    <row r="11608" spans="5:15" x14ac:dyDescent="0.25">
      <c r="E11608" s="2"/>
      <c r="M11608" s="2"/>
      <c r="N11608" s="2"/>
      <c r="O11608" s="2"/>
    </row>
    <row r="11610" spans="5:15" x14ac:dyDescent="0.25">
      <c r="E11610" s="2"/>
      <c r="F11610" s="2"/>
      <c r="G11610" s="5"/>
      <c r="H11610" s="2"/>
      <c r="I11610" s="2"/>
      <c r="J11610" s="2"/>
      <c r="K11610" s="2"/>
      <c r="L11610" s="2"/>
      <c r="M11610" s="2"/>
      <c r="N11610" s="2"/>
      <c r="O11610" s="2"/>
    </row>
    <row r="11611" spans="5:15" x14ac:dyDescent="0.25">
      <c r="E11611" s="2"/>
      <c r="F11611" s="2"/>
      <c r="G11611" s="5"/>
      <c r="H11611" s="2"/>
      <c r="I11611" s="2"/>
      <c r="J11611" s="2"/>
      <c r="K11611" s="2"/>
      <c r="L11611" s="2"/>
      <c r="M11611" s="2"/>
      <c r="N11611" s="2"/>
      <c r="O11611" s="2"/>
    </row>
    <row r="11612" spans="5:15" x14ac:dyDescent="0.25">
      <c r="N11612" s="2"/>
      <c r="O11612" s="2"/>
    </row>
    <row r="11613" spans="5:15" x14ac:dyDescent="0.25">
      <c r="E11613" s="2"/>
      <c r="F11613" s="2"/>
      <c r="G11613" s="5"/>
      <c r="H11613" s="2"/>
      <c r="I11613" s="2"/>
      <c r="J11613" s="2"/>
      <c r="K11613" s="2"/>
      <c r="L11613" s="2"/>
      <c r="M11613" s="2"/>
      <c r="N11613" s="2"/>
      <c r="O11613" s="2"/>
    </row>
    <row r="11614" spans="5:15" x14ac:dyDescent="0.25">
      <c r="E11614" s="2"/>
      <c r="F11614" s="2"/>
      <c r="G11614" s="5"/>
      <c r="H11614" s="2"/>
      <c r="I11614" s="2"/>
      <c r="J11614" s="2"/>
      <c r="K11614" s="2"/>
      <c r="L11614" s="2"/>
      <c r="M11614" s="2"/>
      <c r="N11614" s="2"/>
      <c r="O11614" s="2"/>
    </row>
    <row r="11615" spans="5:15" x14ac:dyDescent="0.25">
      <c r="N11615" s="2"/>
      <c r="O11615" s="2"/>
    </row>
    <row r="11616" spans="5:15" x14ac:dyDescent="0.25">
      <c r="L11616" s="2"/>
      <c r="M11616" s="2"/>
      <c r="N11616" s="2"/>
      <c r="O11616" s="2"/>
    </row>
    <row r="11617" spans="5:15" x14ac:dyDescent="0.25">
      <c r="L11617" s="2"/>
      <c r="M11617" s="2"/>
      <c r="N11617" s="2"/>
      <c r="O11617" s="2"/>
    </row>
    <row r="11618" spans="5:15" x14ac:dyDescent="0.25">
      <c r="L11618" s="2"/>
      <c r="M11618" s="2"/>
      <c r="N11618" s="2"/>
      <c r="O11618" s="2"/>
    </row>
    <row r="11619" spans="5:15" x14ac:dyDescent="0.25">
      <c r="E11619" s="2"/>
      <c r="F11619" s="2"/>
      <c r="G11619" s="5"/>
      <c r="H11619" s="2"/>
      <c r="I11619" s="2"/>
      <c r="J11619" s="2"/>
      <c r="K11619" s="2"/>
      <c r="L11619" s="2"/>
      <c r="M11619" s="2"/>
      <c r="N11619" s="2"/>
      <c r="O11619" s="2"/>
    </row>
    <row r="11620" spans="5:15" x14ac:dyDescent="0.25">
      <c r="E11620" s="2"/>
      <c r="F11620" s="2"/>
      <c r="G11620" s="5"/>
      <c r="H11620" s="2"/>
      <c r="I11620" s="2"/>
      <c r="J11620" s="2"/>
      <c r="K11620" s="2"/>
      <c r="L11620" s="2"/>
      <c r="M11620" s="2"/>
      <c r="N11620" s="2"/>
      <c r="O11620" s="2"/>
    </row>
    <row r="11621" spans="5:15" x14ac:dyDescent="0.25">
      <c r="E11621" s="2"/>
      <c r="F11621" s="2"/>
      <c r="G11621" s="5"/>
      <c r="H11621" s="2"/>
      <c r="I11621" s="2"/>
      <c r="J11621" s="2"/>
      <c r="K11621" s="2"/>
      <c r="L11621" s="2"/>
      <c r="M11621" s="2"/>
      <c r="N11621" s="2"/>
      <c r="O11621" s="2"/>
    </row>
    <row r="11623" spans="5:15" x14ac:dyDescent="0.25">
      <c r="E11623" s="2"/>
      <c r="F11623" s="2"/>
      <c r="G11623" s="5"/>
      <c r="H11623" s="2"/>
      <c r="I11623" s="2"/>
      <c r="J11623" s="2"/>
      <c r="K11623" s="2"/>
      <c r="L11623" s="2"/>
      <c r="M11623" s="2"/>
      <c r="N11623" s="2"/>
      <c r="O11623" s="2"/>
    </row>
    <row r="11624" spans="5:15" x14ac:dyDescent="0.25">
      <c r="E11624" s="2"/>
      <c r="F11624" s="2"/>
      <c r="G11624" s="5"/>
      <c r="H11624" s="2"/>
      <c r="I11624" s="2"/>
      <c r="J11624" s="2"/>
      <c r="K11624" s="2"/>
      <c r="L11624" s="2"/>
      <c r="M11624" s="2"/>
      <c r="N11624" s="2"/>
      <c r="O11624" s="2"/>
    </row>
    <row r="11625" spans="5:15" x14ac:dyDescent="0.25">
      <c r="E11625" s="2"/>
      <c r="F11625" s="2"/>
      <c r="G11625" s="5"/>
      <c r="H11625" s="2"/>
      <c r="I11625" s="2"/>
      <c r="J11625" s="2"/>
      <c r="K11625" s="2"/>
      <c r="L11625" s="2"/>
      <c r="M11625" s="2"/>
      <c r="N11625" s="2"/>
      <c r="O11625" s="2"/>
    </row>
    <row r="11626" spans="5:15" x14ac:dyDescent="0.25">
      <c r="E11626" s="2"/>
      <c r="F11626" s="2"/>
      <c r="G11626" s="5"/>
      <c r="H11626" s="2"/>
      <c r="I11626" s="2"/>
      <c r="J11626" s="2"/>
      <c r="K11626" s="2"/>
      <c r="L11626" s="2"/>
      <c r="M11626" s="2"/>
      <c r="N11626" s="2"/>
      <c r="O11626" s="2"/>
    </row>
    <row r="11627" spans="5:15" x14ac:dyDescent="0.25">
      <c r="E11627" s="2"/>
      <c r="F11627" s="2"/>
      <c r="G11627" s="5"/>
      <c r="H11627" s="2"/>
      <c r="I11627" s="2"/>
      <c r="J11627" s="2"/>
      <c r="K11627" s="2"/>
      <c r="L11627" s="2"/>
      <c r="M11627" s="2"/>
      <c r="N11627" s="2"/>
      <c r="O11627" s="2"/>
    </row>
    <row r="11628" spans="5:15" x14ac:dyDescent="0.25">
      <c r="E11628" s="2"/>
      <c r="F11628" s="2"/>
      <c r="G11628" s="5"/>
      <c r="H11628" s="2"/>
      <c r="I11628" s="2"/>
      <c r="J11628" s="2"/>
      <c r="K11628" s="2"/>
      <c r="L11628" s="2"/>
      <c r="M11628" s="2"/>
      <c r="N11628" s="2"/>
      <c r="O11628" s="2"/>
    </row>
    <row r="11629" spans="5:15" x14ac:dyDescent="0.25">
      <c r="E11629" s="2"/>
      <c r="F11629" s="2"/>
      <c r="G11629" s="5"/>
      <c r="H11629" s="2"/>
      <c r="I11629" s="2"/>
      <c r="J11629" s="2"/>
      <c r="K11629" s="2"/>
      <c r="L11629" s="2"/>
      <c r="M11629" s="2"/>
      <c r="N11629" s="2"/>
      <c r="O11629" s="2"/>
    </row>
    <row r="11630" spans="5:15" x14ac:dyDescent="0.25">
      <c r="E11630" s="2"/>
      <c r="F11630" s="2"/>
      <c r="G11630" s="5"/>
      <c r="H11630" s="2"/>
      <c r="I11630" s="2"/>
      <c r="J11630" s="2"/>
      <c r="K11630" s="2"/>
      <c r="L11630" s="2"/>
      <c r="M11630" s="2"/>
      <c r="N11630" s="2"/>
      <c r="O11630" s="2"/>
    </row>
    <row r="11631" spans="5:15" x14ac:dyDescent="0.25">
      <c r="E11631" s="2"/>
      <c r="F11631" s="2"/>
      <c r="G11631" s="5"/>
      <c r="H11631" s="2"/>
      <c r="I11631" s="2"/>
      <c r="J11631" s="2"/>
      <c r="K11631" s="2"/>
      <c r="L11631" s="2"/>
      <c r="M11631" s="2"/>
      <c r="N11631" s="2"/>
      <c r="O11631" s="2"/>
    </row>
    <row r="11632" spans="5:15" x14ac:dyDescent="0.25">
      <c r="E11632" s="2"/>
      <c r="F11632" s="2"/>
      <c r="G11632" s="5"/>
      <c r="H11632" s="2"/>
      <c r="I11632" s="2"/>
      <c r="J11632" s="2"/>
      <c r="K11632" s="2"/>
      <c r="L11632" s="2"/>
      <c r="M11632" s="2"/>
      <c r="N11632" s="2"/>
      <c r="O11632" s="2"/>
    </row>
    <row r="11633" spans="5:15" x14ac:dyDescent="0.25">
      <c r="E11633" s="2"/>
      <c r="F11633" s="2"/>
      <c r="G11633" s="5"/>
      <c r="H11633" s="2"/>
      <c r="I11633" s="2"/>
      <c r="J11633" s="2"/>
      <c r="K11633" s="2"/>
      <c r="L11633" s="2"/>
      <c r="M11633" s="2"/>
      <c r="N11633" s="2"/>
      <c r="O11633" s="2"/>
    </row>
    <row r="11634" spans="5:15" x14ac:dyDescent="0.25">
      <c r="E11634" s="2"/>
    </row>
    <row r="11636" spans="5:15" x14ac:dyDescent="0.25">
      <c r="E11636" s="2"/>
    </row>
    <row r="11638" spans="5:15" x14ac:dyDescent="0.25">
      <c r="E11638" s="2"/>
      <c r="F11638" s="2"/>
      <c r="G11638" s="5"/>
      <c r="H11638" s="2"/>
      <c r="I11638" s="2"/>
      <c r="J11638" s="2"/>
      <c r="K11638" s="2"/>
      <c r="L11638" s="2"/>
      <c r="M11638" s="2"/>
      <c r="N11638" s="2"/>
      <c r="O11638" s="2"/>
    </row>
    <row r="11640" spans="5:15" x14ac:dyDescent="0.25">
      <c r="E11640" s="2"/>
      <c r="F11640" s="2"/>
      <c r="G11640" s="5"/>
      <c r="H11640" s="2"/>
      <c r="I11640" s="2"/>
      <c r="J11640" s="2"/>
      <c r="K11640" s="2"/>
      <c r="L11640" s="2"/>
      <c r="M11640" s="2"/>
      <c r="N11640" s="2"/>
      <c r="O11640" s="2"/>
    </row>
    <row r="11641" spans="5:15" x14ac:dyDescent="0.25">
      <c r="E11641" s="2"/>
      <c r="F11641" s="2"/>
      <c r="G11641" s="5"/>
      <c r="H11641" s="2"/>
      <c r="I11641" s="2"/>
      <c r="J11641" s="2"/>
      <c r="K11641" s="2"/>
      <c r="L11641" s="2"/>
      <c r="M11641" s="2"/>
      <c r="N11641" s="2"/>
      <c r="O11641" s="2"/>
    </row>
    <row r="11642" spans="5:15" x14ac:dyDescent="0.25">
      <c r="E11642" s="2"/>
      <c r="F11642" s="2"/>
      <c r="G11642" s="5"/>
      <c r="H11642" s="2"/>
      <c r="I11642" s="2"/>
      <c r="J11642" s="2"/>
      <c r="K11642" s="2"/>
      <c r="L11642" s="2"/>
      <c r="M11642" s="2"/>
      <c r="N11642" s="2"/>
      <c r="O11642" s="2"/>
    </row>
    <row r="11643" spans="5:15" x14ac:dyDescent="0.25">
      <c r="E11643" s="2"/>
      <c r="F11643" s="2"/>
      <c r="G11643" s="5"/>
      <c r="H11643" s="2"/>
      <c r="I11643" s="2"/>
      <c r="J11643" s="2"/>
      <c r="K11643" s="2"/>
      <c r="L11643" s="2"/>
      <c r="M11643" s="2"/>
      <c r="N11643" s="2"/>
      <c r="O11643" s="2"/>
    </row>
    <row r="11644" spans="5:15" x14ac:dyDescent="0.25">
      <c r="E11644" s="2"/>
      <c r="F11644" s="2"/>
      <c r="G11644" s="5"/>
      <c r="H11644" s="2"/>
      <c r="I11644" s="2"/>
      <c r="J11644" s="2"/>
      <c r="K11644" s="2"/>
      <c r="L11644" s="2"/>
      <c r="M11644" s="2"/>
      <c r="N11644" s="2"/>
      <c r="O11644" s="2"/>
    </row>
    <row r="11645" spans="5:15" x14ac:dyDescent="0.25">
      <c r="E11645" s="2"/>
      <c r="F11645" s="2"/>
      <c r="G11645" s="5"/>
      <c r="H11645" s="2"/>
      <c r="I11645" s="2"/>
      <c r="J11645" s="2"/>
      <c r="K11645" s="2"/>
      <c r="L11645" s="2"/>
      <c r="M11645" s="2"/>
      <c r="N11645" s="2"/>
      <c r="O11645" s="2"/>
    </row>
    <row r="11646" spans="5:15" x14ac:dyDescent="0.25">
      <c r="E11646" s="2"/>
      <c r="F11646" s="2"/>
      <c r="G11646" s="5"/>
      <c r="H11646" s="2"/>
      <c r="I11646" s="2"/>
      <c r="J11646" s="2"/>
      <c r="K11646" s="2"/>
      <c r="L11646" s="2"/>
      <c r="M11646" s="2"/>
      <c r="N11646" s="2"/>
      <c r="O11646" s="2"/>
    </row>
    <row r="11647" spans="5:15" x14ac:dyDescent="0.25">
      <c r="E11647" s="2"/>
      <c r="F11647" s="2"/>
      <c r="G11647" s="5"/>
      <c r="H11647" s="2"/>
      <c r="I11647" s="2"/>
      <c r="J11647" s="2"/>
      <c r="K11647" s="2"/>
      <c r="L11647" s="2"/>
      <c r="M11647" s="2"/>
      <c r="N11647" s="2"/>
      <c r="O11647" s="2"/>
    </row>
    <row r="11648" spans="5:15" x14ac:dyDescent="0.25">
      <c r="E11648" s="2"/>
      <c r="F11648" s="2"/>
      <c r="G11648" s="5"/>
      <c r="H11648" s="2"/>
      <c r="I11648" s="2"/>
      <c r="J11648" s="2"/>
      <c r="K11648" s="2"/>
      <c r="L11648" s="2"/>
      <c r="M11648" s="2"/>
      <c r="N11648" s="2"/>
      <c r="O11648" s="2"/>
    </row>
    <row r="11649" spans="5:15" x14ac:dyDescent="0.25">
      <c r="E11649" s="2"/>
      <c r="F11649" s="2"/>
      <c r="G11649" s="5"/>
      <c r="H11649" s="2"/>
      <c r="I11649" s="2"/>
      <c r="J11649" s="2"/>
      <c r="K11649" s="2"/>
      <c r="L11649" s="2"/>
      <c r="M11649" s="2"/>
      <c r="N11649" s="2"/>
      <c r="O11649" s="2"/>
    </row>
    <row r="11650" spans="5:15" x14ac:dyDescent="0.25">
      <c r="G11650" s="5"/>
      <c r="H11650" s="2"/>
      <c r="I11650" s="2"/>
      <c r="J11650" s="2"/>
      <c r="K11650" s="2"/>
      <c r="L11650" s="2"/>
      <c r="M11650" s="2"/>
      <c r="N11650" s="2"/>
      <c r="O11650" s="2"/>
    </row>
    <row r="11652" spans="5:15" x14ac:dyDescent="0.25">
      <c r="E11652" s="2"/>
      <c r="F11652" s="2"/>
      <c r="G11652" s="5"/>
      <c r="H11652" s="2"/>
      <c r="I11652" s="2"/>
      <c r="J11652" s="2"/>
      <c r="K11652" s="2"/>
      <c r="L11652" s="2"/>
      <c r="M11652" s="2"/>
      <c r="N11652" s="2"/>
      <c r="O11652" s="2"/>
    </row>
    <row r="11653" spans="5:15" x14ac:dyDescent="0.25">
      <c r="E11653" s="2"/>
      <c r="F11653" s="2"/>
      <c r="G11653" s="5"/>
      <c r="H11653" s="2"/>
      <c r="I11653" s="2"/>
      <c r="J11653" s="2"/>
      <c r="K11653" s="2"/>
      <c r="L11653" s="2"/>
      <c r="M11653" s="2"/>
      <c r="N11653" s="2"/>
      <c r="O11653" s="2"/>
    </row>
    <row r="11654" spans="5:15" x14ac:dyDescent="0.25">
      <c r="E11654" s="2"/>
      <c r="F11654" s="2"/>
      <c r="G11654" s="5"/>
      <c r="H11654" s="2"/>
      <c r="I11654" s="2"/>
      <c r="J11654" s="2"/>
      <c r="K11654" s="2"/>
      <c r="L11654" s="2"/>
      <c r="M11654" s="2"/>
      <c r="N11654" s="2"/>
      <c r="O11654" s="2"/>
    </row>
    <row r="11655" spans="5:15" x14ac:dyDescent="0.25">
      <c r="G11655" s="5"/>
      <c r="H11655" s="2"/>
      <c r="I11655" s="2"/>
      <c r="J11655" s="2"/>
      <c r="K11655" s="2"/>
      <c r="L11655" s="2"/>
      <c r="M11655" s="2"/>
      <c r="N11655" s="2"/>
      <c r="O11655" s="2"/>
    </row>
    <row r="11656" spans="5:15" x14ac:dyDescent="0.25">
      <c r="E11656" s="2"/>
      <c r="F11656" s="2"/>
      <c r="G11656" s="5"/>
      <c r="H11656" s="2"/>
      <c r="I11656" s="2"/>
      <c r="J11656" s="2"/>
      <c r="K11656" s="2"/>
      <c r="L11656" s="2"/>
      <c r="M11656" s="2"/>
      <c r="N11656" s="2"/>
      <c r="O11656" s="2"/>
    </row>
    <row r="11657" spans="5:15" x14ac:dyDescent="0.25">
      <c r="E11657" s="2"/>
      <c r="F11657" s="2"/>
      <c r="G11657" s="5"/>
      <c r="H11657" s="2"/>
      <c r="I11657" s="2"/>
      <c r="J11657" s="2"/>
      <c r="K11657" s="2"/>
      <c r="L11657" s="2"/>
      <c r="M11657" s="2"/>
      <c r="N11657" s="2"/>
      <c r="O11657" s="2"/>
    </row>
    <row r="11658" spans="5:15" x14ac:dyDescent="0.25">
      <c r="E11658" s="2"/>
      <c r="F11658" s="2"/>
      <c r="G11658" s="5"/>
      <c r="H11658" s="2"/>
      <c r="I11658" s="2"/>
      <c r="J11658" s="2"/>
      <c r="K11658" s="2"/>
      <c r="L11658" s="2"/>
      <c r="M11658" s="2"/>
      <c r="N11658" s="2"/>
      <c r="O11658" s="2"/>
    </row>
    <row r="11659" spans="5:15" x14ac:dyDescent="0.25">
      <c r="E11659" s="2"/>
      <c r="F11659" s="2"/>
      <c r="G11659" s="5"/>
      <c r="H11659" s="2"/>
      <c r="I11659" s="2"/>
      <c r="J11659" s="2"/>
      <c r="K11659" s="2"/>
      <c r="L11659" s="2"/>
      <c r="M11659" s="2"/>
      <c r="N11659" s="2"/>
      <c r="O11659" s="2"/>
    </row>
    <row r="11660" spans="5:15" x14ac:dyDescent="0.25">
      <c r="E11660" s="2"/>
      <c r="F11660" s="2"/>
      <c r="G11660" s="5"/>
      <c r="H11660" s="2"/>
      <c r="I11660" s="2"/>
      <c r="J11660" s="2"/>
      <c r="K11660" s="2"/>
      <c r="L11660" s="2"/>
      <c r="M11660" s="2"/>
      <c r="N11660" s="2"/>
      <c r="O11660" s="2"/>
    </row>
    <row r="11661" spans="5:15" x14ac:dyDescent="0.25">
      <c r="E11661" s="2"/>
      <c r="F11661" s="2"/>
      <c r="G11661" s="5"/>
      <c r="H11661" s="2"/>
      <c r="I11661" s="2"/>
      <c r="J11661" s="2"/>
      <c r="K11661" s="2"/>
      <c r="L11661" s="2"/>
      <c r="M11661" s="2"/>
      <c r="N11661" s="2"/>
      <c r="O11661" s="2"/>
    </row>
    <row r="11662" spans="5:15" x14ac:dyDescent="0.25">
      <c r="E11662" s="2"/>
      <c r="F11662" s="2"/>
      <c r="G11662" s="5"/>
      <c r="H11662" s="2"/>
      <c r="I11662" s="2"/>
      <c r="J11662" s="2"/>
      <c r="K11662" s="2"/>
      <c r="L11662" s="2"/>
      <c r="M11662" s="2"/>
      <c r="N11662" s="2"/>
      <c r="O11662" s="2"/>
    </row>
    <row r="11664" spans="5:15" x14ac:dyDescent="0.25">
      <c r="E11664" s="2"/>
      <c r="F11664" s="2"/>
      <c r="G11664" s="5"/>
      <c r="H11664" s="2"/>
      <c r="I11664" s="2"/>
      <c r="J11664" s="2"/>
      <c r="K11664" s="2"/>
      <c r="L11664" s="2"/>
      <c r="M11664" s="2"/>
      <c r="N11664" s="2"/>
      <c r="O11664" s="2"/>
    </row>
    <row r="11665" spans="5:15" x14ac:dyDescent="0.25">
      <c r="E11665" s="2"/>
      <c r="F11665" s="2"/>
      <c r="G11665" s="5"/>
      <c r="H11665" s="2"/>
      <c r="I11665" s="2"/>
      <c r="J11665" s="2"/>
      <c r="K11665" s="2"/>
      <c r="L11665" s="2"/>
      <c r="M11665" s="2"/>
      <c r="N11665" s="2"/>
      <c r="O11665" s="2"/>
    </row>
    <row r="11666" spans="5:15" x14ac:dyDescent="0.25">
      <c r="E11666" s="2"/>
      <c r="F11666" s="2"/>
      <c r="G11666" s="5"/>
      <c r="H11666" s="2"/>
      <c r="I11666" s="2"/>
      <c r="J11666" s="2"/>
      <c r="K11666" s="2"/>
      <c r="L11666" s="2"/>
      <c r="M11666" s="2"/>
      <c r="N11666" s="2"/>
      <c r="O11666" s="2"/>
    </row>
    <row r="11667" spans="5:15" x14ac:dyDescent="0.25">
      <c r="E11667" s="2"/>
      <c r="F11667" s="2"/>
      <c r="G11667" s="5"/>
      <c r="H11667" s="2"/>
      <c r="I11667" s="2"/>
      <c r="J11667" s="2"/>
      <c r="K11667" s="2"/>
      <c r="L11667" s="2"/>
      <c r="M11667" s="2"/>
      <c r="N11667" s="2"/>
      <c r="O11667" s="2"/>
    </row>
    <row r="11668" spans="5:15" x14ac:dyDescent="0.25">
      <c r="E11668" s="2"/>
      <c r="F11668" s="2"/>
      <c r="G11668" s="5"/>
      <c r="H11668" s="2"/>
      <c r="I11668" s="2"/>
      <c r="J11668" s="2"/>
      <c r="K11668" s="2"/>
      <c r="L11668" s="2"/>
      <c r="M11668" s="2"/>
      <c r="N11668" s="2"/>
      <c r="O11668" s="2"/>
    </row>
    <row r="11669" spans="5:15" x14ac:dyDescent="0.25">
      <c r="E11669" s="2"/>
      <c r="F11669" s="2"/>
      <c r="G11669" s="5"/>
      <c r="H11669" s="2"/>
      <c r="I11669" s="2"/>
      <c r="J11669" s="2"/>
      <c r="K11669" s="2"/>
      <c r="L11669" s="2"/>
      <c r="M11669" s="2"/>
      <c r="N11669" s="2"/>
      <c r="O11669" s="2"/>
    </row>
    <row r="11670" spans="5:15" x14ac:dyDescent="0.25">
      <c r="E11670" s="2"/>
      <c r="F11670" s="2"/>
      <c r="G11670" s="5"/>
      <c r="H11670" s="2"/>
      <c r="I11670" s="2"/>
      <c r="J11670" s="2"/>
      <c r="K11670" s="2"/>
      <c r="L11670" s="2"/>
      <c r="M11670" s="2"/>
      <c r="N11670" s="2"/>
      <c r="O11670" s="2"/>
    </row>
    <row r="11671" spans="5:15" x14ac:dyDescent="0.25">
      <c r="E11671" s="2"/>
      <c r="F11671" s="2"/>
      <c r="G11671" s="5"/>
      <c r="H11671" s="2"/>
      <c r="I11671" s="2"/>
      <c r="J11671" s="2"/>
      <c r="K11671" s="2"/>
      <c r="L11671" s="2"/>
      <c r="M11671" s="2"/>
      <c r="N11671" s="2"/>
      <c r="O11671" s="2"/>
    </row>
    <row r="11672" spans="5:15" x14ac:dyDescent="0.25">
      <c r="E11672" s="2"/>
      <c r="F11672" s="2"/>
      <c r="G11672" s="5"/>
      <c r="H11672" s="2"/>
      <c r="I11672" s="2"/>
      <c r="J11672" s="2"/>
      <c r="K11672" s="2"/>
      <c r="L11672" s="2"/>
      <c r="M11672" s="2"/>
      <c r="N11672" s="2"/>
      <c r="O11672" s="2"/>
    </row>
    <row r="11673" spans="5:15" x14ac:dyDescent="0.25">
      <c r="E11673" s="2"/>
      <c r="F11673" s="2"/>
      <c r="G11673" s="5"/>
      <c r="H11673" s="2"/>
      <c r="I11673" s="2"/>
      <c r="J11673" s="2"/>
      <c r="K11673" s="2"/>
      <c r="L11673" s="2"/>
      <c r="M11673" s="2"/>
      <c r="N11673" s="2"/>
      <c r="O11673" s="2"/>
    </row>
    <row r="11674" spans="5:15" x14ac:dyDescent="0.25">
      <c r="E11674" s="2"/>
      <c r="F11674" s="2"/>
      <c r="G11674" s="5"/>
      <c r="H11674" s="2"/>
      <c r="I11674" s="2"/>
      <c r="J11674" s="2"/>
      <c r="K11674" s="2"/>
      <c r="L11674" s="2"/>
      <c r="M11674" s="2"/>
      <c r="N11674" s="2"/>
      <c r="O11674" s="2"/>
    </row>
    <row r="11676" spans="5:15" x14ac:dyDescent="0.25">
      <c r="E11676" s="2"/>
      <c r="F11676" s="2"/>
      <c r="G11676" s="5"/>
      <c r="H11676" s="2"/>
      <c r="I11676" s="2"/>
      <c r="J11676" s="2"/>
      <c r="K11676" s="2"/>
      <c r="L11676" s="2"/>
      <c r="M11676" s="2"/>
      <c r="N11676" s="2"/>
      <c r="O11676" s="2"/>
    </row>
    <row r="11677" spans="5:15" x14ac:dyDescent="0.25">
      <c r="E11677" s="2"/>
      <c r="F11677" s="2"/>
      <c r="G11677" s="5"/>
      <c r="H11677" s="2"/>
      <c r="I11677" s="2"/>
      <c r="J11677" s="2"/>
      <c r="K11677" s="2"/>
      <c r="L11677" s="2"/>
      <c r="M11677" s="2"/>
      <c r="N11677" s="2"/>
      <c r="O11677" s="2"/>
    </row>
    <row r="11678" spans="5:15" x14ac:dyDescent="0.25">
      <c r="E11678" s="2"/>
      <c r="F11678" s="2"/>
      <c r="G11678" s="5"/>
      <c r="H11678" s="2"/>
      <c r="I11678" s="2"/>
      <c r="J11678" s="2"/>
      <c r="K11678" s="2"/>
      <c r="L11678" s="2"/>
      <c r="M11678" s="2"/>
      <c r="N11678" s="2"/>
      <c r="O11678" s="2"/>
    </row>
    <row r="11679" spans="5:15" x14ac:dyDescent="0.25">
      <c r="E11679" s="2"/>
      <c r="F11679" s="2"/>
      <c r="G11679" s="5"/>
      <c r="H11679" s="2"/>
      <c r="I11679" s="2"/>
      <c r="J11679" s="2"/>
      <c r="K11679" s="2"/>
      <c r="L11679" s="2"/>
      <c r="M11679" s="2"/>
      <c r="N11679" s="2"/>
      <c r="O11679" s="2"/>
    </row>
    <row r="11680" spans="5:15" x14ac:dyDescent="0.25">
      <c r="E11680" s="2"/>
      <c r="F11680" s="2"/>
      <c r="G11680" s="5"/>
      <c r="H11680" s="2"/>
      <c r="I11680" s="2"/>
      <c r="J11680" s="2"/>
      <c r="K11680" s="2"/>
      <c r="L11680" s="2"/>
      <c r="M11680" s="2"/>
      <c r="N11680" s="2"/>
      <c r="O11680" s="2"/>
    </row>
    <row r="11681" spans="5:15" x14ac:dyDescent="0.25">
      <c r="E11681" s="2"/>
      <c r="F11681" s="2"/>
      <c r="G11681" s="5"/>
      <c r="H11681" s="2"/>
      <c r="I11681" s="2"/>
      <c r="J11681" s="2"/>
      <c r="K11681" s="2"/>
      <c r="L11681" s="2"/>
      <c r="M11681" s="2"/>
      <c r="N11681" s="2"/>
      <c r="O11681" s="2"/>
    </row>
    <row r="11682" spans="5:15" x14ac:dyDescent="0.25">
      <c r="E11682" s="2"/>
      <c r="F11682" s="2"/>
      <c r="G11682" s="5"/>
      <c r="H11682" s="2"/>
      <c r="I11682" s="2"/>
      <c r="J11682" s="2"/>
      <c r="K11682" s="2"/>
      <c r="L11682" s="2"/>
      <c r="M11682" s="2"/>
      <c r="N11682" s="2"/>
      <c r="O11682" s="2"/>
    </row>
    <row r="11683" spans="5:15" x14ac:dyDescent="0.25">
      <c r="E11683" s="2"/>
      <c r="F11683" s="2"/>
      <c r="G11683" s="5"/>
      <c r="H11683" s="2"/>
      <c r="I11683" s="2"/>
      <c r="J11683" s="2"/>
      <c r="K11683" s="2"/>
      <c r="L11683" s="2"/>
      <c r="M11683" s="2"/>
      <c r="N11683" s="2"/>
      <c r="O11683" s="2"/>
    </row>
    <row r="11684" spans="5:15" x14ac:dyDescent="0.25">
      <c r="J11684" s="2"/>
      <c r="K11684" s="2"/>
      <c r="L11684" s="2"/>
      <c r="M11684" s="2"/>
      <c r="N11684" s="2"/>
      <c r="O11684" s="2"/>
    </row>
    <row r="11685" spans="5:15" x14ac:dyDescent="0.25">
      <c r="J11685" s="2"/>
      <c r="K11685" s="2"/>
    </row>
    <row r="11686" spans="5:15" x14ac:dyDescent="0.25">
      <c r="J11686" s="2"/>
      <c r="K11686" s="2"/>
      <c r="L11686" s="2"/>
      <c r="M11686" s="2"/>
      <c r="N11686" s="2"/>
      <c r="O11686" s="2"/>
    </row>
    <row r="11695" spans="5:15" x14ac:dyDescent="0.25">
      <c r="E11695" s="2"/>
      <c r="F11695" s="2"/>
      <c r="G11695" s="5"/>
      <c r="H11695" s="2"/>
      <c r="I11695" s="2"/>
      <c r="J11695" s="2"/>
      <c r="K11695" s="2"/>
      <c r="L11695" s="2"/>
      <c r="M11695" s="2"/>
      <c r="N11695" s="2"/>
      <c r="O11695" s="2"/>
    </row>
    <row r="11696" spans="5:15" x14ac:dyDescent="0.25">
      <c r="E11696" s="2"/>
      <c r="F11696" s="2"/>
      <c r="G11696" s="5"/>
      <c r="H11696" s="2"/>
      <c r="I11696" s="2"/>
      <c r="J11696" s="2"/>
      <c r="K11696" s="2"/>
      <c r="L11696" s="2"/>
      <c r="M11696" s="2"/>
      <c r="N11696" s="2"/>
      <c r="O11696" s="2"/>
    </row>
    <row r="11699" spans="5:15" x14ac:dyDescent="0.25">
      <c r="E11699" s="2"/>
      <c r="F11699" s="2"/>
      <c r="G11699" s="5"/>
      <c r="H11699" s="2"/>
      <c r="I11699" s="2"/>
      <c r="J11699" s="2"/>
      <c r="K11699" s="2"/>
      <c r="L11699" s="2"/>
      <c r="M11699" s="2"/>
      <c r="N11699" s="2"/>
      <c r="O11699" s="2"/>
    </row>
    <row r="11700" spans="5:15" x14ac:dyDescent="0.25">
      <c r="F11700" s="2"/>
      <c r="G11700" s="5"/>
      <c r="H11700" s="2"/>
      <c r="I11700" s="2"/>
      <c r="J11700" s="2"/>
      <c r="K11700" s="2"/>
      <c r="L11700" s="2"/>
      <c r="M11700" s="2"/>
      <c r="N11700" s="2"/>
      <c r="O11700" s="2"/>
    </row>
    <row r="11701" spans="5:15" x14ac:dyDescent="0.25">
      <c r="E11701" s="2"/>
      <c r="F11701" s="2"/>
      <c r="G11701" s="5"/>
      <c r="H11701" s="2"/>
      <c r="I11701" s="2"/>
      <c r="J11701" s="2"/>
      <c r="K11701" s="2"/>
      <c r="L11701" s="2"/>
      <c r="M11701" s="2"/>
      <c r="N11701" s="2"/>
      <c r="O11701" s="2"/>
    </row>
    <row r="11703" spans="5:15" x14ac:dyDescent="0.25">
      <c r="E11703" s="2"/>
      <c r="F11703" s="2"/>
      <c r="G11703" s="5"/>
      <c r="H11703" s="2"/>
      <c r="I11703" s="2"/>
      <c r="J11703" s="2"/>
      <c r="K11703" s="2"/>
      <c r="L11703" s="2"/>
      <c r="M11703" s="2"/>
      <c r="N11703" s="2"/>
      <c r="O11703" s="2"/>
    </row>
    <row r="11704" spans="5:15" x14ac:dyDescent="0.25">
      <c r="E11704" s="2"/>
      <c r="F11704" s="2"/>
      <c r="H11704" s="2"/>
      <c r="I11704" s="2"/>
      <c r="J11704" s="2"/>
      <c r="K11704" s="2"/>
      <c r="L11704" s="2"/>
      <c r="M11704" s="2"/>
      <c r="N11704" s="2"/>
    </row>
    <row r="11705" spans="5:15" x14ac:dyDescent="0.25">
      <c r="E11705" s="2"/>
      <c r="F11705" s="2"/>
      <c r="G11705" s="5"/>
      <c r="H11705" s="2"/>
      <c r="I11705" s="2"/>
      <c r="J11705" s="2"/>
      <c r="K11705" s="2"/>
      <c r="L11705" s="2"/>
      <c r="M11705" s="2"/>
      <c r="N11705" s="2"/>
      <c r="O11705" s="2"/>
    </row>
    <row r="11706" spans="5:15" x14ac:dyDescent="0.25">
      <c r="I11706" s="2"/>
      <c r="J11706" s="2"/>
      <c r="K11706" s="2"/>
      <c r="L11706" s="2"/>
      <c r="M11706" s="2"/>
      <c r="N11706" s="2"/>
      <c r="O11706" s="2"/>
    </row>
    <row r="11707" spans="5:15" x14ac:dyDescent="0.25">
      <c r="M11707" s="2"/>
      <c r="N11707" s="2"/>
      <c r="O11707" s="2"/>
    </row>
    <row r="11709" spans="5:15" x14ac:dyDescent="0.25">
      <c r="G11709" s="5"/>
      <c r="H11709" s="2"/>
      <c r="I11709" s="2"/>
      <c r="J11709" s="2"/>
      <c r="K11709" s="2"/>
      <c r="L11709" s="2"/>
      <c r="M11709" s="2"/>
      <c r="N11709" s="2"/>
      <c r="O11709" s="2"/>
    </row>
    <row r="11712" spans="5:15" x14ac:dyDescent="0.25">
      <c r="E11712" s="2"/>
      <c r="F11712" s="2"/>
      <c r="H11712" s="2"/>
      <c r="I11712" s="2"/>
      <c r="J11712" s="2"/>
      <c r="K11712" s="2"/>
      <c r="L11712" s="2"/>
      <c r="M11712" s="2"/>
      <c r="N11712" s="2"/>
      <c r="O11712" s="2"/>
    </row>
    <row r="11713" spans="5:15" x14ac:dyDescent="0.25">
      <c r="E11713" s="2"/>
      <c r="F11713" s="2"/>
      <c r="G11713" s="5"/>
      <c r="H11713" s="2"/>
      <c r="I11713" s="2"/>
      <c r="J11713" s="2"/>
      <c r="K11713" s="2"/>
      <c r="L11713" s="2"/>
      <c r="M11713" s="2"/>
      <c r="N11713" s="2"/>
      <c r="O11713" s="2"/>
    </row>
    <row r="11716" spans="5:15" x14ac:dyDescent="0.25">
      <c r="E11716" s="2"/>
      <c r="F11716" s="2"/>
      <c r="G11716" s="5"/>
      <c r="H11716" s="2"/>
      <c r="I11716" s="2"/>
      <c r="J11716" s="2"/>
      <c r="K11716" s="2"/>
      <c r="L11716" s="2"/>
      <c r="M11716" s="2"/>
      <c r="N11716" s="2"/>
      <c r="O11716" s="2"/>
    </row>
    <row r="11719" spans="5:15" x14ac:dyDescent="0.25">
      <c r="E11719" s="2"/>
      <c r="F11719" s="2"/>
      <c r="G11719" s="5"/>
      <c r="H11719" s="2"/>
      <c r="I11719" s="2"/>
      <c r="J11719" s="2"/>
      <c r="K11719" s="2"/>
      <c r="L11719" s="2"/>
      <c r="M11719" s="2"/>
      <c r="N11719" s="2"/>
      <c r="O11719" s="2"/>
    </row>
    <row r="11720" spans="5:15" x14ac:dyDescent="0.25">
      <c r="E11720" s="2"/>
      <c r="F11720" s="2"/>
      <c r="G11720" s="5"/>
      <c r="H11720" s="2"/>
      <c r="I11720" s="2"/>
      <c r="J11720" s="2"/>
      <c r="K11720" s="2"/>
      <c r="L11720" s="2"/>
      <c r="M11720" s="2"/>
      <c r="N11720" s="2"/>
      <c r="O11720" s="2"/>
    </row>
    <row r="11727" spans="5:15" x14ac:dyDescent="0.25">
      <c r="E11727" s="2"/>
      <c r="F11727" s="2"/>
      <c r="G11727" s="5"/>
      <c r="H11727" s="2"/>
      <c r="I11727" s="2"/>
      <c r="J11727" s="2"/>
      <c r="K11727" s="2"/>
      <c r="L11727" s="2"/>
      <c r="M11727" s="2"/>
      <c r="N11727" s="2"/>
      <c r="O11727" s="2"/>
    </row>
    <row r="11728" spans="5:15" x14ac:dyDescent="0.25">
      <c r="E11728" s="2"/>
      <c r="F11728" s="2"/>
      <c r="G11728" s="5"/>
      <c r="H11728" s="2"/>
      <c r="I11728" s="2"/>
      <c r="J11728" s="2"/>
      <c r="K11728" s="2"/>
      <c r="L11728" s="2"/>
      <c r="M11728" s="2"/>
      <c r="N11728" s="2"/>
      <c r="O11728" s="2"/>
    </row>
    <row r="11729" spans="5:15" x14ac:dyDescent="0.25">
      <c r="E11729" s="2"/>
      <c r="F11729" s="2"/>
      <c r="G11729" s="5"/>
      <c r="H11729" s="2"/>
      <c r="I11729" s="2"/>
      <c r="J11729" s="2"/>
      <c r="K11729" s="2"/>
      <c r="L11729" s="2"/>
      <c r="M11729" s="2"/>
      <c r="N11729" s="2"/>
      <c r="O11729" s="2"/>
    </row>
    <row r="11731" spans="5:15" x14ac:dyDescent="0.25">
      <c r="E11731" s="2"/>
      <c r="F11731" s="2"/>
      <c r="G11731" s="5"/>
      <c r="H11731" s="2"/>
      <c r="I11731" s="2"/>
      <c r="J11731" s="2"/>
      <c r="K11731" s="2"/>
      <c r="L11731" s="2"/>
      <c r="M11731" s="2"/>
      <c r="N11731" s="2"/>
      <c r="O11731" s="2"/>
    </row>
    <row r="11732" spans="5:15" x14ac:dyDescent="0.25">
      <c r="F11732" s="2"/>
      <c r="G11732" s="5"/>
      <c r="H11732" s="2"/>
      <c r="I11732" s="2"/>
      <c r="J11732" s="2"/>
      <c r="K11732" s="2"/>
      <c r="L11732" s="2"/>
      <c r="M11732" s="2"/>
      <c r="N11732" s="2"/>
      <c r="O11732" s="2"/>
    </row>
    <row r="11733" spans="5:15" x14ac:dyDescent="0.25">
      <c r="E11733" s="2"/>
      <c r="F11733" s="2"/>
      <c r="G11733" s="5"/>
      <c r="H11733" s="2"/>
      <c r="I11733" s="2"/>
      <c r="J11733" s="2"/>
      <c r="K11733" s="2"/>
      <c r="L11733" s="2"/>
      <c r="M11733" s="2"/>
      <c r="N11733" s="2"/>
      <c r="O11733" s="2"/>
    </row>
    <row r="11734" spans="5:15" x14ac:dyDescent="0.25">
      <c r="E11734" s="2"/>
      <c r="F11734" s="2"/>
      <c r="G11734" s="5"/>
      <c r="H11734" s="2"/>
      <c r="I11734" s="2"/>
      <c r="J11734" s="2"/>
      <c r="K11734" s="2"/>
      <c r="L11734" s="2"/>
      <c r="M11734" s="2"/>
      <c r="N11734" s="2"/>
      <c r="O11734" s="2"/>
    </row>
    <row r="11735" spans="5:15" x14ac:dyDescent="0.25">
      <c r="E11735" s="2"/>
      <c r="F11735" s="2"/>
      <c r="G11735" s="5"/>
      <c r="H11735" s="2"/>
      <c r="I11735" s="2"/>
      <c r="J11735" s="2"/>
      <c r="K11735" s="2"/>
      <c r="L11735" s="2"/>
      <c r="M11735" s="2"/>
      <c r="N11735" s="2"/>
      <c r="O11735" s="2"/>
    </row>
    <row r="11736" spans="5:15" x14ac:dyDescent="0.25">
      <c r="E11736" s="2"/>
      <c r="F11736" s="2"/>
      <c r="G11736" s="5"/>
      <c r="H11736" s="2"/>
      <c r="I11736" s="2"/>
      <c r="J11736" s="2"/>
      <c r="K11736" s="2"/>
      <c r="L11736" s="2"/>
      <c r="M11736" s="2"/>
      <c r="N11736" s="2"/>
      <c r="O11736" s="2"/>
    </row>
    <row r="11737" spans="5:15" x14ac:dyDescent="0.25">
      <c r="E11737" s="2"/>
      <c r="F11737" s="2"/>
      <c r="G11737" s="5"/>
      <c r="H11737" s="2"/>
      <c r="I11737" s="2"/>
      <c r="J11737" s="2"/>
      <c r="K11737" s="2"/>
      <c r="L11737" s="2"/>
      <c r="M11737" s="2"/>
      <c r="N11737" s="2"/>
      <c r="O11737" s="2"/>
    </row>
    <row r="11738" spans="5:15" x14ac:dyDescent="0.25">
      <c r="E11738" s="2"/>
      <c r="F11738" s="2"/>
      <c r="G11738" s="5"/>
      <c r="H11738" s="2"/>
      <c r="I11738" s="2"/>
      <c r="J11738" s="2"/>
      <c r="K11738" s="2"/>
      <c r="L11738" s="2"/>
      <c r="M11738" s="2"/>
      <c r="N11738" s="2"/>
      <c r="O11738" s="2"/>
    </row>
    <row r="11740" spans="5:15" x14ac:dyDescent="0.25">
      <c r="K11740" s="2"/>
    </row>
    <row r="11743" spans="5:15" x14ac:dyDescent="0.25">
      <c r="J11743" s="2"/>
      <c r="K11743" s="2"/>
    </row>
    <row r="11744" spans="5:15" x14ac:dyDescent="0.25">
      <c r="E11744" s="2"/>
      <c r="F11744" s="2"/>
      <c r="G11744" s="5"/>
      <c r="H11744" s="2"/>
      <c r="I11744" s="2"/>
      <c r="J11744" s="2"/>
      <c r="K11744" s="2"/>
      <c r="L11744" s="2"/>
      <c r="M11744" s="2"/>
      <c r="N11744" s="2"/>
      <c r="O11744" s="2"/>
    </row>
    <row r="11745" spans="5:15" x14ac:dyDescent="0.25">
      <c r="E11745" s="2"/>
      <c r="F11745" s="2"/>
      <c r="G11745" s="5"/>
      <c r="H11745" s="2"/>
      <c r="I11745" s="2"/>
      <c r="J11745" s="2"/>
      <c r="K11745" s="2"/>
      <c r="L11745" s="2"/>
      <c r="M11745" s="2"/>
      <c r="N11745" s="2"/>
      <c r="O11745" s="2"/>
    </row>
    <row r="11746" spans="5:15" x14ac:dyDescent="0.25">
      <c r="E11746" s="2"/>
      <c r="F11746" s="2"/>
      <c r="G11746" s="5"/>
      <c r="H11746" s="2"/>
      <c r="I11746" s="2"/>
      <c r="J11746" s="2"/>
      <c r="K11746" s="2"/>
      <c r="L11746" s="2"/>
      <c r="M11746" s="2"/>
      <c r="N11746" s="2"/>
      <c r="O11746" s="2"/>
    </row>
    <row r="11748" spans="5:15" x14ac:dyDescent="0.25">
      <c r="E11748" s="2"/>
      <c r="F11748" s="2"/>
      <c r="G11748" s="5"/>
      <c r="H11748" s="2"/>
      <c r="I11748" s="2"/>
      <c r="J11748" s="2"/>
      <c r="K11748" s="2"/>
      <c r="L11748" s="2"/>
      <c r="M11748" s="2"/>
      <c r="N11748" s="2"/>
      <c r="O11748" s="2"/>
    </row>
    <row r="11749" spans="5:15" x14ac:dyDescent="0.25">
      <c r="E11749" s="2"/>
      <c r="F11749" s="2"/>
      <c r="G11749" s="5"/>
      <c r="H11749" s="2"/>
      <c r="I11749" s="2"/>
      <c r="J11749" s="2"/>
      <c r="K11749" s="2"/>
      <c r="L11749" s="2"/>
      <c r="M11749" s="2"/>
      <c r="N11749" s="2"/>
      <c r="O11749" s="2"/>
    </row>
    <row r="11750" spans="5:15" x14ac:dyDescent="0.25">
      <c r="E11750" s="2"/>
      <c r="F11750" s="2"/>
      <c r="G11750" s="5"/>
      <c r="H11750" s="2"/>
      <c r="I11750" s="2"/>
      <c r="J11750" s="2"/>
      <c r="K11750" s="2"/>
      <c r="L11750" s="2"/>
      <c r="M11750" s="2"/>
      <c r="N11750" s="2"/>
      <c r="O11750" s="2"/>
    </row>
    <row r="11751" spans="5:15" x14ac:dyDescent="0.25">
      <c r="E11751" s="2"/>
      <c r="F11751" s="2"/>
      <c r="G11751" s="5"/>
      <c r="H11751" s="2"/>
      <c r="I11751" s="2"/>
      <c r="J11751" s="2"/>
      <c r="K11751" s="2"/>
      <c r="L11751" s="2"/>
      <c r="M11751" s="2"/>
      <c r="N11751" s="2"/>
      <c r="O11751" s="2"/>
    </row>
    <row r="11752" spans="5:15" x14ac:dyDescent="0.25">
      <c r="E11752" s="2"/>
      <c r="F11752" s="2"/>
      <c r="G11752" s="5"/>
      <c r="H11752" s="2"/>
      <c r="I11752" s="2"/>
      <c r="J11752" s="2"/>
      <c r="K11752" s="2"/>
      <c r="L11752" s="2"/>
      <c r="M11752" s="2"/>
      <c r="N11752" s="2"/>
      <c r="O11752" s="2"/>
    </row>
    <row r="11753" spans="5:15" x14ac:dyDescent="0.25">
      <c r="E11753" s="2"/>
      <c r="F11753" s="2"/>
      <c r="G11753" s="5"/>
      <c r="H11753" s="2"/>
      <c r="I11753" s="2"/>
      <c r="J11753" s="2"/>
      <c r="K11753" s="2"/>
      <c r="L11753" s="2"/>
      <c r="M11753" s="2"/>
      <c r="N11753" s="2"/>
      <c r="O11753" s="2"/>
    </row>
    <row r="11754" spans="5:15" x14ac:dyDescent="0.25">
      <c r="E11754" s="2"/>
      <c r="F11754" s="2"/>
      <c r="G11754" s="5"/>
      <c r="H11754" s="2"/>
      <c r="I11754" s="2"/>
      <c r="J11754" s="2"/>
      <c r="K11754" s="2"/>
      <c r="L11754" s="2"/>
      <c r="M11754" s="2"/>
      <c r="N11754" s="2"/>
      <c r="O11754" s="2"/>
    </row>
    <row r="11755" spans="5:15" x14ac:dyDescent="0.25">
      <c r="E11755" s="2"/>
      <c r="F11755" s="2"/>
      <c r="G11755" s="5"/>
      <c r="H11755" s="2"/>
      <c r="I11755" s="2"/>
      <c r="J11755" s="2"/>
      <c r="K11755" s="2"/>
      <c r="L11755" s="2"/>
      <c r="M11755" s="2"/>
      <c r="N11755" s="2"/>
      <c r="O11755" s="2"/>
    </row>
    <row r="11756" spans="5:15" x14ac:dyDescent="0.25">
      <c r="E11756" s="2"/>
      <c r="F11756" s="2"/>
      <c r="G11756" s="5"/>
      <c r="H11756" s="2"/>
      <c r="I11756" s="2"/>
      <c r="J11756" s="2"/>
      <c r="K11756" s="2"/>
      <c r="L11756" s="2"/>
      <c r="M11756" s="2"/>
      <c r="N11756" s="2"/>
      <c r="O11756" s="2"/>
    </row>
    <row r="11757" spans="5:15" x14ac:dyDescent="0.25">
      <c r="E11757" s="2"/>
      <c r="F11757" s="2"/>
      <c r="G11757" s="5"/>
      <c r="H11757" s="2"/>
      <c r="I11757" s="2"/>
      <c r="J11757" s="2"/>
      <c r="K11757" s="2"/>
      <c r="L11757" s="2"/>
      <c r="M11757" s="2"/>
      <c r="N11757" s="2"/>
      <c r="O11757" s="2"/>
    </row>
    <row r="11758" spans="5:15" x14ac:dyDescent="0.25">
      <c r="E11758" s="2"/>
      <c r="F11758" s="2"/>
      <c r="G11758" s="5"/>
      <c r="H11758" s="2"/>
      <c r="I11758" s="2"/>
      <c r="J11758" s="2"/>
      <c r="K11758" s="2"/>
      <c r="L11758" s="2"/>
      <c r="M11758" s="2"/>
      <c r="N11758" s="2"/>
      <c r="O11758" s="2"/>
    </row>
    <row r="11760" spans="5:15" x14ac:dyDescent="0.25">
      <c r="E11760" s="2"/>
      <c r="F11760" s="2"/>
      <c r="G11760" s="5"/>
      <c r="H11760" s="2"/>
      <c r="I11760" s="2"/>
      <c r="J11760" s="2"/>
      <c r="K11760" s="2"/>
      <c r="L11760" s="2"/>
      <c r="M11760" s="2"/>
      <c r="N11760" s="2"/>
      <c r="O11760" s="2"/>
    </row>
    <row r="11761" spans="5:15" x14ac:dyDescent="0.25">
      <c r="E11761" s="2"/>
      <c r="F11761" s="2"/>
      <c r="G11761" s="5"/>
      <c r="H11761" s="2"/>
      <c r="I11761" s="2"/>
      <c r="J11761" s="2"/>
      <c r="K11761" s="2"/>
      <c r="L11761" s="2"/>
      <c r="M11761" s="2"/>
      <c r="N11761" s="2"/>
      <c r="O11761" s="2"/>
    </row>
    <row r="11762" spans="5:15" x14ac:dyDescent="0.25">
      <c r="E11762" s="2"/>
      <c r="F11762" s="2"/>
      <c r="G11762" s="5"/>
      <c r="H11762" s="2"/>
      <c r="I11762" s="2"/>
      <c r="J11762" s="2"/>
      <c r="K11762" s="2"/>
      <c r="L11762" s="2"/>
      <c r="M11762" s="2"/>
      <c r="N11762" s="2"/>
      <c r="O11762" s="2"/>
    </row>
    <row r="11763" spans="5:15" x14ac:dyDescent="0.25">
      <c r="E11763" s="2"/>
      <c r="F11763" s="2"/>
      <c r="G11763" s="5"/>
      <c r="H11763" s="2"/>
      <c r="I11763" s="2"/>
      <c r="J11763" s="2"/>
      <c r="K11763" s="2"/>
      <c r="L11763" s="2"/>
      <c r="M11763" s="2"/>
      <c r="N11763" s="2"/>
      <c r="O11763" s="2"/>
    </row>
    <row r="11764" spans="5:15" x14ac:dyDescent="0.25">
      <c r="E11764" s="2"/>
      <c r="F11764" s="2"/>
      <c r="G11764" s="5"/>
      <c r="H11764" s="2"/>
      <c r="I11764" s="2"/>
      <c r="J11764" s="2"/>
      <c r="K11764" s="2"/>
      <c r="L11764" s="2"/>
      <c r="M11764" s="2"/>
      <c r="N11764" s="2"/>
      <c r="O11764" s="2"/>
    </row>
    <row r="11765" spans="5:15" x14ac:dyDescent="0.25">
      <c r="E11765" s="2"/>
      <c r="F11765" s="2"/>
      <c r="G11765" s="5"/>
      <c r="H11765" s="2"/>
      <c r="I11765" s="2"/>
      <c r="J11765" s="2"/>
      <c r="K11765" s="2"/>
      <c r="L11765" s="2"/>
      <c r="M11765" s="2"/>
      <c r="N11765" s="2"/>
      <c r="O11765" s="2"/>
    </row>
    <row r="11766" spans="5:15" x14ac:dyDescent="0.25">
      <c r="E11766" s="2"/>
      <c r="F11766" s="2"/>
      <c r="G11766" s="5"/>
      <c r="H11766" s="2"/>
      <c r="I11766" s="2"/>
      <c r="J11766" s="2"/>
      <c r="K11766" s="2"/>
      <c r="L11766" s="2"/>
      <c r="M11766" s="2"/>
      <c r="N11766" s="2"/>
      <c r="O11766" s="2"/>
    </row>
    <row r="11767" spans="5:15" x14ac:dyDescent="0.25">
      <c r="E11767" s="2"/>
      <c r="F11767" s="2"/>
      <c r="G11767" s="5"/>
      <c r="H11767" s="2"/>
      <c r="I11767" s="2"/>
      <c r="J11767" s="2"/>
      <c r="K11767" s="2"/>
      <c r="L11767" s="2"/>
      <c r="M11767" s="2"/>
      <c r="N11767" s="2"/>
      <c r="O11767" s="2"/>
    </row>
    <row r="11769" spans="5:15" x14ac:dyDescent="0.25">
      <c r="E11769" s="2"/>
    </row>
    <row r="11771" spans="5:15" x14ac:dyDescent="0.25">
      <c r="E11771" s="2"/>
      <c r="F11771" s="2"/>
      <c r="G11771" s="5"/>
      <c r="H11771" s="2"/>
      <c r="I11771" s="2"/>
      <c r="J11771" s="2"/>
      <c r="K11771" s="2"/>
      <c r="L11771" s="2"/>
      <c r="M11771" s="2"/>
      <c r="N11771" s="2"/>
      <c r="O11771" s="2"/>
    </row>
    <row r="11773" spans="5:15" x14ac:dyDescent="0.25">
      <c r="E11773" s="2"/>
      <c r="F11773" s="2"/>
      <c r="G11773" s="5"/>
      <c r="H11773" s="2"/>
      <c r="I11773" s="2"/>
      <c r="J11773" s="2"/>
      <c r="K11773" s="2"/>
      <c r="L11773" s="2"/>
      <c r="M11773" s="2"/>
      <c r="N11773" s="2"/>
      <c r="O11773" s="2"/>
    </row>
    <row r="11774" spans="5:15" x14ac:dyDescent="0.25">
      <c r="L11774" s="2"/>
      <c r="M11774" s="2"/>
      <c r="N11774" s="2"/>
      <c r="O11774" s="2"/>
    </row>
    <row r="11777" spans="5:15" x14ac:dyDescent="0.25">
      <c r="E11777" s="2"/>
      <c r="F11777" s="2"/>
      <c r="G11777" s="5"/>
      <c r="H11777" s="2"/>
      <c r="I11777" s="2"/>
      <c r="J11777" s="2"/>
      <c r="K11777" s="2"/>
      <c r="L11777" s="2"/>
      <c r="M11777" s="2"/>
      <c r="N11777" s="2"/>
      <c r="O11777" s="2"/>
    </row>
    <row r="11778" spans="5:15" x14ac:dyDescent="0.25">
      <c r="E11778" s="2"/>
      <c r="F11778" s="2"/>
      <c r="G11778" s="5"/>
      <c r="H11778" s="2"/>
      <c r="I11778" s="2"/>
      <c r="J11778" s="2"/>
      <c r="K11778" s="2"/>
      <c r="L11778" s="2"/>
      <c r="M11778" s="2"/>
      <c r="N11778" s="2"/>
      <c r="O11778" s="2"/>
    </row>
    <row r="11779" spans="5:15" x14ac:dyDescent="0.25">
      <c r="G11779" s="5"/>
      <c r="K11779" s="2"/>
      <c r="L11779" s="2"/>
      <c r="M11779" s="2"/>
      <c r="N11779" s="2"/>
      <c r="O11779" s="2"/>
    </row>
    <row r="11780" spans="5:15" x14ac:dyDescent="0.25">
      <c r="M11780" s="2"/>
      <c r="N11780" s="2"/>
      <c r="O11780" s="2"/>
    </row>
    <row r="11781" spans="5:15" x14ac:dyDescent="0.25">
      <c r="G11781" s="5"/>
      <c r="K11781" s="2"/>
      <c r="L11781" s="2"/>
      <c r="M11781" s="2"/>
      <c r="N11781" s="2"/>
      <c r="O11781" s="2"/>
    </row>
    <row r="11782" spans="5:15" x14ac:dyDescent="0.25">
      <c r="M11782" s="2"/>
      <c r="N11782" s="2"/>
      <c r="O11782" s="2"/>
    </row>
    <row r="11783" spans="5:15" x14ac:dyDescent="0.25">
      <c r="M11783" s="2"/>
      <c r="N11783" s="2"/>
      <c r="O11783" s="2"/>
    </row>
    <row r="11784" spans="5:15" x14ac:dyDescent="0.25">
      <c r="E11784" s="2"/>
      <c r="F11784" s="2"/>
      <c r="G11784" s="5"/>
      <c r="H11784" s="2"/>
      <c r="I11784" s="2"/>
      <c r="J11784" s="2"/>
      <c r="K11784" s="2"/>
      <c r="L11784" s="2"/>
      <c r="M11784" s="2"/>
      <c r="N11784" s="2"/>
      <c r="O11784" s="2"/>
    </row>
    <row r="11785" spans="5:15" x14ac:dyDescent="0.25">
      <c r="E11785" s="2"/>
      <c r="F11785" s="2"/>
      <c r="G11785" s="5"/>
      <c r="H11785" s="2"/>
      <c r="I11785" s="2"/>
      <c r="J11785" s="2"/>
      <c r="K11785" s="2"/>
      <c r="L11785" s="2"/>
      <c r="M11785" s="2"/>
      <c r="N11785" s="2"/>
      <c r="O11785" s="2"/>
    </row>
    <row r="11786" spans="5:15" x14ac:dyDescent="0.25">
      <c r="E11786" s="2"/>
      <c r="F11786" s="2"/>
      <c r="G11786" s="5"/>
      <c r="H11786" s="2"/>
      <c r="I11786" s="2"/>
      <c r="J11786" s="2"/>
      <c r="K11786" s="2"/>
      <c r="L11786" s="2"/>
      <c r="M11786" s="2"/>
      <c r="N11786" s="2"/>
      <c r="O11786" s="2"/>
    </row>
    <row r="11787" spans="5:15" x14ac:dyDescent="0.25">
      <c r="E11787" s="2"/>
      <c r="F11787" s="2"/>
      <c r="G11787" s="5"/>
      <c r="H11787" s="2"/>
      <c r="I11787" s="2"/>
      <c r="J11787" s="2"/>
      <c r="K11787" s="2"/>
      <c r="L11787" s="2"/>
      <c r="M11787" s="2"/>
      <c r="N11787" s="2"/>
      <c r="O11787" s="2"/>
    </row>
    <row r="11789" spans="5:15" x14ac:dyDescent="0.25">
      <c r="E11789" s="2"/>
      <c r="F11789" s="2"/>
      <c r="G11789" s="5"/>
      <c r="H11789" s="2"/>
      <c r="I11789" s="2"/>
      <c r="J11789" s="2"/>
      <c r="K11789" s="2"/>
      <c r="L11789" s="2"/>
      <c r="M11789" s="2"/>
      <c r="N11789" s="2"/>
      <c r="O11789" s="2"/>
    </row>
    <row r="11790" spans="5:15" x14ac:dyDescent="0.25">
      <c r="E11790" s="2"/>
      <c r="F11790" s="2"/>
      <c r="G11790" s="5"/>
      <c r="H11790" s="2"/>
      <c r="I11790" s="2"/>
      <c r="J11790" s="2"/>
      <c r="K11790" s="2"/>
      <c r="L11790" s="2"/>
      <c r="M11790" s="2"/>
      <c r="N11790" s="2"/>
      <c r="O11790" s="2"/>
    </row>
    <row r="11791" spans="5:15" x14ac:dyDescent="0.25">
      <c r="E11791" s="2"/>
      <c r="F11791" s="2"/>
      <c r="G11791" s="5"/>
      <c r="H11791" s="2"/>
      <c r="I11791" s="2"/>
      <c r="J11791" s="2"/>
      <c r="K11791" s="2"/>
      <c r="L11791" s="2"/>
      <c r="M11791" s="2"/>
      <c r="N11791" s="2"/>
      <c r="O11791" s="2"/>
    </row>
    <row r="11792" spans="5:15" x14ac:dyDescent="0.25">
      <c r="E11792" s="2"/>
      <c r="F11792" s="2"/>
      <c r="G11792" s="5"/>
      <c r="H11792" s="2"/>
      <c r="I11792" s="2"/>
      <c r="J11792" s="2"/>
      <c r="K11792" s="2"/>
      <c r="L11792" s="2"/>
      <c r="M11792" s="2"/>
      <c r="N11792" s="2"/>
      <c r="O11792" s="2"/>
    </row>
    <row r="11793" spans="5:15" x14ac:dyDescent="0.25">
      <c r="E11793" s="2"/>
      <c r="F11793" s="2"/>
      <c r="G11793" s="5"/>
      <c r="H11793" s="2"/>
      <c r="I11793" s="2"/>
      <c r="J11793" s="2"/>
      <c r="K11793" s="2"/>
      <c r="L11793" s="2"/>
      <c r="M11793" s="2"/>
      <c r="N11793" s="2"/>
      <c r="O11793" s="2"/>
    </row>
    <row r="11794" spans="5:15" x14ac:dyDescent="0.25">
      <c r="E11794" s="2"/>
      <c r="F11794" s="2"/>
      <c r="G11794" s="5"/>
      <c r="H11794" s="2"/>
      <c r="I11794" s="2"/>
      <c r="J11794" s="2"/>
      <c r="K11794" s="2"/>
      <c r="L11794" s="2"/>
      <c r="M11794" s="2"/>
      <c r="N11794" s="2"/>
      <c r="O11794" s="2"/>
    </row>
    <row r="11795" spans="5:15" x14ac:dyDescent="0.25">
      <c r="E11795" s="2"/>
      <c r="F11795" s="2"/>
      <c r="G11795" s="5"/>
      <c r="H11795" s="2"/>
      <c r="I11795" s="2"/>
      <c r="J11795" s="2"/>
      <c r="K11795" s="2"/>
      <c r="L11795" s="2"/>
      <c r="M11795" s="2"/>
      <c r="N11795" s="2"/>
      <c r="O11795" s="2"/>
    </row>
    <row r="11796" spans="5:15" x14ac:dyDescent="0.25">
      <c r="E11796" s="2"/>
      <c r="F11796" s="2"/>
      <c r="G11796" s="5"/>
      <c r="H11796" s="2"/>
      <c r="I11796" s="2"/>
      <c r="J11796" s="2"/>
      <c r="K11796" s="2"/>
      <c r="L11796" s="2"/>
      <c r="M11796" s="2"/>
      <c r="N11796" s="2"/>
      <c r="O11796" s="2"/>
    </row>
    <row r="11797" spans="5:15" x14ac:dyDescent="0.25">
      <c r="E11797" s="2"/>
      <c r="F11797" s="2"/>
      <c r="G11797" s="5"/>
      <c r="H11797" s="2"/>
      <c r="I11797" s="2"/>
      <c r="J11797" s="2"/>
      <c r="K11797" s="2"/>
      <c r="L11797" s="2"/>
      <c r="M11797" s="2"/>
      <c r="N11797" s="2"/>
      <c r="O11797" s="2"/>
    </row>
    <row r="11798" spans="5:15" x14ac:dyDescent="0.25">
      <c r="E11798" s="2"/>
      <c r="F11798" s="2"/>
      <c r="G11798" s="5"/>
      <c r="H11798" s="2"/>
      <c r="I11798" s="2"/>
      <c r="J11798" s="2"/>
      <c r="K11798" s="2"/>
      <c r="L11798" s="2"/>
      <c r="M11798" s="2"/>
      <c r="N11798" s="2"/>
      <c r="O11798" s="2"/>
    </row>
    <row r="11799" spans="5:15" x14ac:dyDescent="0.25">
      <c r="E11799" s="2"/>
      <c r="F11799" s="2"/>
      <c r="G11799" s="5"/>
      <c r="H11799" s="2"/>
      <c r="I11799" s="2"/>
      <c r="J11799" s="2"/>
      <c r="K11799" s="2"/>
      <c r="L11799" s="2"/>
      <c r="M11799" s="2"/>
      <c r="N11799" s="2"/>
      <c r="O11799" s="2"/>
    </row>
    <row r="11801" spans="5:15" x14ac:dyDescent="0.25">
      <c r="E11801" s="2"/>
      <c r="F11801" s="2"/>
      <c r="G11801" s="5"/>
      <c r="H11801" s="2"/>
      <c r="I11801" s="2"/>
      <c r="J11801" s="2"/>
      <c r="K11801" s="2"/>
      <c r="L11801" s="2"/>
      <c r="M11801" s="2"/>
      <c r="N11801" s="2"/>
      <c r="O11801" s="2"/>
    </row>
    <row r="11802" spans="5:15" x14ac:dyDescent="0.25">
      <c r="E11802" s="2"/>
      <c r="F11802" s="2"/>
      <c r="G11802" s="5"/>
      <c r="H11802" s="2"/>
      <c r="I11802" s="2"/>
      <c r="J11802" s="2"/>
      <c r="K11802" s="2"/>
      <c r="L11802" s="2"/>
      <c r="M11802" s="2"/>
      <c r="N11802" s="2"/>
      <c r="O11802" s="2"/>
    </row>
    <row r="11803" spans="5:15" x14ac:dyDescent="0.25">
      <c r="E11803" s="2"/>
      <c r="F11803" s="2"/>
      <c r="G11803" s="5"/>
      <c r="H11803" s="2"/>
      <c r="I11803" s="2"/>
      <c r="J11803" s="2"/>
      <c r="K11803" s="2"/>
      <c r="L11803" s="2"/>
      <c r="M11803" s="2"/>
      <c r="N11803" s="2"/>
      <c r="O11803" s="2"/>
    </row>
    <row r="11804" spans="5:15" x14ac:dyDescent="0.25">
      <c r="E11804" s="2"/>
      <c r="F11804" s="2"/>
      <c r="G11804" s="5"/>
      <c r="H11804" s="2"/>
      <c r="I11804" s="2"/>
      <c r="J11804" s="2"/>
      <c r="K11804" s="2"/>
      <c r="L11804" s="2"/>
      <c r="M11804" s="2"/>
      <c r="N11804" s="2"/>
      <c r="O11804" s="2"/>
    </row>
    <row r="11805" spans="5:15" x14ac:dyDescent="0.25">
      <c r="E11805" s="2"/>
      <c r="F11805" s="2"/>
      <c r="G11805" s="5"/>
      <c r="H11805" s="2"/>
      <c r="I11805" s="2"/>
      <c r="J11805" s="2"/>
      <c r="K11805" s="2"/>
      <c r="L11805" s="2"/>
      <c r="M11805" s="2"/>
      <c r="N11805" s="2"/>
      <c r="O11805" s="2"/>
    </row>
    <row r="11806" spans="5:15" x14ac:dyDescent="0.25">
      <c r="E11806" s="2"/>
      <c r="F11806" s="2"/>
      <c r="G11806" s="5"/>
      <c r="H11806" s="2"/>
      <c r="I11806" s="2"/>
      <c r="J11806" s="2"/>
      <c r="K11806" s="2"/>
      <c r="L11806" s="2"/>
      <c r="M11806" s="2"/>
      <c r="N11806" s="2"/>
      <c r="O11806" s="2"/>
    </row>
    <row r="11807" spans="5:15" x14ac:dyDescent="0.25">
      <c r="E11807" s="2"/>
      <c r="F11807" s="2"/>
      <c r="G11807" s="5"/>
      <c r="H11807" s="2"/>
      <c r="I11807" s="2"/>
      <c r="J11807" s="2"/>
      <c r="K11807" s="2"/>
      <c r="L11807" s="2"/>
      <c r="M11807" s="2"/>
      <c r="N11807" s="2"/>
      <c r="O11807" s="2"/>
    </row>
    <row r="11808" spans="5:15" x14ac:dyDescent="0.25">
      <c r="E11808" s="2"/>
      <c r="F11808" s="2"/>
      <c r="G11808" s="5"/>
      <c r="H11808" s="2"/>
      <c r="I11808" s="2"/>
      <c r="J11808" s="2"/>
      <c r="K11808" s="2"/>
      <c r="L11808" s="2"/>
      <c r="M11808" s="2"/>
      <c r="N11808" s="2"/>
      <c r="O11808" s="2"/>
    </row>
    <row r="11809" spans="5:15" x14ac:dyDescent="0.25">
      <c r="E11809" s="2"/>
      <c r="F11809" s="2"/>
      <c r="G11809" s="5"/>
      <c r="H11809" s="2"/>
      <c r="I11809" s="2"/>
      <c r="J11809" s="2"/>
      <c r="K11809" s="2"/>
      <c r="L11809" s="2"/>
      <c r="M11809" s="2"/>
      <c r="N11809" s="2"/>
      <c r="O11809" s="2"/>
    </row>
    <row r="11810" spans="5:15" x14ac:dyDescent="0.25">
      <c r="E11810" s="2"/>
      <c r="F11810" s="2"/>
      <c r="H11810" s="2"/>
      <c r="I11810" s="2"/>
      <c r="J11810" s="2"/>
      <c r="K11810" s="2"/>
      <c r="L11810" s="2"/>
      <c r="M11810" s="2"/>
      <c r="N11810" s="2"/>
      <c r="O11810" s="2"/>
    </row>
    <row r="11811" spans="5:15" x14ac:dyDescent="0.25">
      <c r="E11811" s="2"/>
      <c r="F11811" s="2"/>
      <c r="G11811" s="5"/>
      <c r="H11811" s="2"/>
      <c r="I11811" s="2"/>
      <c r="J11811" s="2"/>
      <c r="K11811" s="2"/>
      <c r="L11811" s="2"/>
      <c r="M11811" s="2"/>
      <c r="N11811" s="2"/>
      <c r="O11811" s="2"/>
    </row>
    <row r="11813" spans="5:15" x14ac:dyDescent="0.25">
      <c r="E11813" s="2"/>
      <c r="F11813" s="2"/>
      <c r="G11813" s="5"/>
      <c r="H11813" s="2"/>
      <c r="I11813" s="2"/>
      <c r="J11813" s="2"/>
      <c r="K11813" s="2"/>
      <c r="L11813" s="2"/>
      <c r="M11813" s="2"/>
      <c r="N11813" s="2"/>
      <c r="O11813" s="2"/>
    </row>
    <row r="11814" spans="5:15" x14ac:dyDescent="0.25">
      <c r="F11814" s="2"/>
      <c r="G11814" s="5"/>
      <c r="H11814" s="2"/>
      <c r="I11814" s="2"/>
      <c r="J11814" s="2"/>
      <c r="K11814" s="2"/>
      <c r="L11814" s="2"/>
      <c r="M11814" s="2"/>
      <c r="N11814" s="2"/>
      <c r="O11814" s="2"/>
    </row>
    <row r="11815" spans="5:15" x14ac:dyDescent="0.25">
      <c r="E11815" s="2"/>
      <c r="F11815" s="2"/>
      <c r="G11815" s="5"/>
      <c r="H11815" s="2"/>
      <c r="I11815" s="2"/>
      <c r="J11815" s="2"/>
      <c r="K11815" s="2"/>
      <c r="L11815" s="2"/>
      <c r="M11815" s="2"/>
      <c r="N11815" s="2"/>
      <c r="O11815" s="2"/>
    </row>
    <row r="11816" spans="5:15" x14ac:dyDescent="0.25">
      <c r="H11816" s="2"/>
      <c r="I11816" s="2"/>
      <c r="J11816" s="2"/>
      <c r="K11816" s="2"/>
      <c r="L11816" s="2"/>
      <c r="M11816" s="2"/>
      <c r="N11816" s="2"/>
      <c r="O11816" s="2"/>
    </row>
    <row r="11817" spans="5:15" x14ac:dyDescent="0.25">
      <c r="E11817" s="2"/>
      <c r="F11817" s="2"/>
      <c r="G11817" s="5"/>
      <c r="H11817" s="2"/>
      <c r="I11817" s="2"/>
      <c r="J11817" s="2"/>
      <c r="K11817" s="2"/>
      <c r="L11817" s="2"/>
      <c r="M11817" s="2"/>
      <c r="N11817" s="2"/>
      <c r="O11817" s="2"/>
    </row>
    <row r="11818" spans="5:15" x14ac:dyDescent="0.25">
      <c r="E11818" s="2"/>
      <c r="F11818" s="2"/>
      <c r="G11818" s="5"/>
      <c r="H11818" s="2"/>
      <c r="I11818" s="2"/>
      <c r="J11818" s="2"/>
      <c r="K11818" s="2"/>
      <c r="L11818" s="2"/>
      <c r="M11818" s="2"/>
      <c r="N11818" s="2"/>
      <c r="O11818" s="2"/>
    </row>
    <row r="11819" spans="5:15" x14ac:dyDescent="0.25">
      <c r="E11819" s="2"/>
      <c r="F11819" s="2"/>
      <c r="G11819" s="5"/>
      <c r="H11819" s="2"/>
      <c r="I11819" s="2"/>
      <c r="J11819" s="2"/>
      <c r="K11819" s="2"/>
      <c r="L11819" s="2"/>
      <c r="M11819" s="2"/>
      <c r="N11819" s="2"/>
      <c r="O11819" s="2"/>
    </row>
    <row r="11820" spans="5:15" x14ac:dyDescent="0.25">
      <c r="F11820" s="2"/>
      <c r="G11820" s="5"/>
      <c r="H11820" s="2"/>
      <c r="I11820" s="2"/>
      <c r="J11820" s="2"/>
      <c r="K11820" s="2"/>
      <c r="L11820" s="2"/>
      <c r="M11820" s="2"/>
      <c r="N11820" s="2"/>
      <c r="O11820" s="2"/>
    </row>
    <row r="11821" spans="5:15" x14ac:dyDescent="0.25">
      <c r="E11821" s="2"/>
      <c r="F11821" s="2"/>
      <c r="G11821" s="5"/>
      <c r="H11821" s="2"/>
      <c r="I11821" s="2"/>
      <c r="J11821" s="2"/>
      <c r="K11821" s="2"/>
      <c r="L11821" s="2"/>
      <c r="M11821" s="2"/>
      <c r="N11821" s="2"/>
      <c r="O11821" s="2"/>
    </row>
    <row r="11822" spans="5:15" x14ac:dyDescent="0.25">
      <c r="E11822" s="2"/>
      <c r="F11822" s="2"/>
      <c r="G11822" s="5"/>
      <c r="H11822" s="2"/>
      <c r="I11822" s="2"/>
      <c r="J11822" s="2"/>
      <c r="K11822" s="2"/>
      <c r="L11822" s="2"/>
      <c r="M11822" s="2"/>
      <c r="N11822" s="2"/>
      <c r="O11822" s="2"/>
    </row>
    <row r="11824" spans="5:15" x14ac:dyDescent="0.25">
      <c r="E11824" s="2"/>
      <c r="F11824" s="2"/>
      <c r="G11824" s="5"/>
      <c r="H11824" s="2"/>
      <c r="I11824" s="2"/>
      <c r="J11824" s="2"/>
      <c r="K11824" s="2"/>
      <c r="L11824" s="2"/>
      <c r="M11824" s="2"/>
      <c r="N11824" s="2"/>
      <c r="O11824" s="2"/>
    </row>
    <row r="11825" spans="5:15" x14ac:dyDescent="0.25">
      <c r="E11825" s="2"/>
      <c r="F11825" s="2"/>
      <c r="G11825" s="5"/>
      <c r="H11825" s="2"/>
      <c r="I11825" s="2"/>
      <c r="J11825" s="2"/>
      <c r="K11825" s="2"/>
      <c r="L11825" s="2"/>
      <c r="M11825" s="2"/>
      <c r="N11825" s="2"/>
      <c r="O11825" s="2"/>
    </row>
    <row r="11826" spans="5:15" x14ac:dyDescent="0.25">
      <c r="E11826" s="2"/>
      <c r="F11826" s="2"/>
      <c r="G11826" s="5"/>
      <c r="H11826" s="2"/>
      <c r="I11826" s="2"/>
      <c r="J11826" s="2"/>
      <c r="K11826" s="2"/>
      <c r="L11826" s="2"/>
      <c r="M11826" s="2"/>
      <c r="N11826" s="2"/>
      <c r="O11826" s="2"/>
    </row>
    <row r="11828" spans="5:15" x14ac:dyDescent="0.25">
      <c r="E11828" s="2"/>
      <c r="F11828" s="2"/>
      <c r="G11828" s="5"/>
      <c r="H11828" s="2"/>
      <c r="I11828" s="2"/>
      <c r="J11828" s="2"/>
      <c r="K11828" s="2"/>
      <c r="L11828" s="2"/>
      <c r="M11828" s="2"/>
      <c r="N11828" s="2"/>
      <c r="O11828" s="2"/>
    </row>
    <row r="11829" spans="5:15" x14ac:dyDescent="0.25">
      <c r="E11829" s="2"/>
      <c r="F11829" s="2"/>
      <c r="G11829" s="5"/>
      <c r="H11829" s="2"/>
      <c r="I11829" s="2"/>
      <c r="J11829" s="2"/>
      <c r="K11829" s="2"/>
      <c r="L11829" s="2"/>
      <c r="M11829" s="2"/>
      <c r="N11829" s="2"/>
      <c r="O11829" s="2"/>
    </row>
    <row r="11830" spans="5:15" x14ac:dyDescent="0.25">
      <c r="E11830" s="2"/>
      <c r="F11830" s="2"/>
      <c r="G11830" s="5"/>
      <c r="H11830" s="2"/>
      <c r="I11830" s="2"/>
      <c r="J11830" s="2"/>
      <c r="K11830" s="2"/>
      <c r="L11830" s="2"/>
      <c r="M11830" s="2"/>
      <c r="N11830" s="2"/>
      <c r="O11830" s="2"/>
    </row>
    <row r="11831" spans="5:15" x14ac:dyDescent="0.25">
      <c r="E11831" s="2"/>
      <c r="F11831" s="2"/>
      <c r="G11831" s="5"/>
      <c r="H11831" s="2"/>
      <c r="I11831" s="2"/>
      <c r="J11831" s="2"/>
      <c r="K11831" s="2"/>
      <c r="L11831" s="2"/>
      <c r="M11831" s="2"/>
      <c r="N11831" s="2"/>
      <c r="O11831" s="2"/>
    </row>
    <row r="11832" spans="5:15" x14ac:dyDescent="0.25">
      <c r="E11832" s="2"/>
      <c r="F11832" s="2"/>
      <c r="G11832" s="5"/>
      <c r="H11832" s="2"/>
      <c r="I11832" s="2"/>
      <c r="J11832" s="2"/>
      <c r="K11832" s="2"/>
      <c r="L11832" s="2"/>
      <c r="M11832" s="2"/>
      <c r="N11832" s="2"/>
      <c r="O11832" s="2"/>
    </row>
    <row r="11833" spans="5:15" x14ac:dyDescent="0.25">
      <c r="M11833" s="2"/>
      <c r="N11833" s="2"/>
      <c r="O11833" s="2"/>
    </row>
    <row r="11835" spans="5:15" x14ac:dyDescent="0.25">
      <c r="E11835" s="2"/>
      <c r="F11835" s="2"/>
      <c r="G11835" s="5"/>
      <c r="H11835" s="2"/>
      <c r="I11835" s="2"/>
      <c r="J11835" s="2"/>
      <c r="K11835" s="2"/>
      <c r="L11835" s="2"/>
      <c r="M11835" s="2"/>
      <c r="N11835" s="2"/>
      <c r="O11835" s="2"/>
    </row>
    <row r="11836" spans="5:15" x14ac:dyDescent="0.25">
      <c r="E11836" s="2"/>
      <c r="F11836" s="2"/>
      <c r="G11836" s="5"/>
      <c r="H11836" s="2"/>
      <c r="I11836" s="2"/>
      <c r="J11836" s="2"/>
      <c r="K11836" s="2"/>
      <c r="L11836" s="2"/>
      <c r="M11836" s="2"/>
      <c r="N11836" s="2"/>
      <c r="O11836" s="2"/>
    </row>
    <row r="11837" spans="5:15" x14ac:dyDescent="0.25">
      <c r="E11837" s="2"/>
      <c r="G11837" s="5"/>
      <c r="H11837" s="2"/>
      <c r="I11837" s="2"/>
      <c r="J11837" s="2"/>
      <c r="K11837" s="2"/>
      <c r="L11837" s="2"/>
      <c r="M11837" s="2"/>
      <c r="N11837" s="2"/>
      <c r="O11837" s="2"/>
    </row>
    <row r="11839" spans="5:15" x14ac:dyDescent="0.25">
      <c r="E11839" s="2"/>
      <c r="F11839" s="2"/>
      <c r="G11839" s="5"/>
      <c r="H11839" s="2"/>
      <c r="I11839" s="2"/>
      <c r="J11839" s="2"/>
      <c r="K11839" s="2"/>
      <c r="L11839" s="2"/>
      <c r="M11839" s="2"/>
      <c r="N11839" s="2"/>
      <c r="O11839" s="2"/>
    </row>
    <row r="11840" spans="5:15" x14ac:dyDescent="0.25">
      <c r="E11840" s="2"/>
      <c r="F11840" s="2"/>
      <c r="G11840" s="5"/>
      <c r="H11840" s="2"/>
      <c r="I11840" s="2"/>
      <c r="J11840" s="2"/>
      <c r="K11840" s="2"/>
      <c r="L11840" s="2"/>
      <c r="M11840" s="2"/>
      <c r="N11840" s="2"/>
      <c r="O11840" s="2"/>
    </row>
    <row r="11841" spans="5:15" x14ac:dyDescent="0.25">
      <c r="E11841" s="2"/>
      <c r="F11841" s="2"/>
      <c r="G11841" s="5"/>
      <c r="H11841" s="2"/>
      <c r="I11841" s="2"/>
      <c r="J11841" s="2"/>
      <c r="K11841" s="2"/>
      <c r="L11841" s="2"/>
      <c r="M11841" s="2"/>
      <c r="N11841" s="2"/>
      <c r="O11841" s="2"/>
    </row>
    <row r="11842" spans="5:15" x14ac:dyDescent="0.25">
      <c r="G11842" s="5"/>
      <c r="H11842" s="2"/>
      <c r="I11842" s="2"/>
      <c r="J11842" s="2"/>
      <c r="K11842" s="2"/>
      <c r="L11842" s="2"/>
      <c r="M11842" s="2"/>
      <c r="N11842" s="2"/>
      <c r="O11842" s="2"/>
    </row>
    <row r="11843" spans="5:15" x14ac:dyDescent="0.25">
      <c r="I11843" s="2"/>
      <c r="J11843" s="2"/>
      <c r="K11843" s="2"/>
      <c r="L11843" s="2"/>
      <c r="M11843" s="2"/>
      <c r="N11843" s="2"/>
      <c r="O11843" s="2"/>
    </row>
    <row r="11844" spans="5:15" x14ac:dyDescent="0.25">
      <c r="H11844" s="2"/>
      <c r="I11844" s="2"/>
      <c r="J11844" s="2"/>
      <c r="K11844" s="2"/>
      <c r="L11844" s="2"/>
      <c r="M11844" s="2"/>
      <c r="N11844" s="2"/>
      <c r="O11844" s="2"/>
    </row>
    <row r="11847" spans="5:15" x14ac:dyDescent="0.25">
      <c r="E11847" s="2"/>
      <c r="H11847" s="2"/>
      <c r="I11847" s="2"/>
      <c r="J11847" s="2"/>
      <c r="K11847" s="2"/>
      <c r="L11847" s="2"/>
      <c r="M11847" s="2"/>
      <c r="N11847" s="2"/>
      <c r="O11847" s="2"/>
    </row>
    <row r="11848" spans="5:15" x14ac:dyDescent="0.25">
      <c r="E11848" s="2"/>
      <c r="F11848" s="2"/>
      <c r="G11848" s="5"/>
      <c r="H11848" s="2"/>
      <c r="I11848" s="2"/>
      <c r="J11848" s="2"/>
      <c r="K11848" s="2"/>
      <c r="L11848" s="2"/>
      <c r="M11848" s="2"/>
      <c r="N11848" s="2"/>
      <c r="O11848" s="2"/>
    </row>
    <row r="11851" spans="5:15" x14ac:dyDescent="0.25">
      <c r="F11851" s="2"/>
      <c r="G11851" s="5"/>
      <c r="H11851" s="2"/>
      <c r="I11851" s="2"/>
      <c r="J11851" s="2"/>
      <c r="K11851" s="2"/>
      <c r="L11851" s="2"/>
      <c r="M11851" s="2"/>
      <c r="N11851" s="2"/>
      <c r="O11851" s="2"/>
    </row>
    <row r="11852" spans="5:15" x14ac:dyDescent="0.25">
      <c r="K11852" s="2"/>
      <c r="L11852" s="2"/>
      <c r="M11852" s="2"/>
      <c r="N11852" s="2"/>
      <c r="O11852" s="2"/>
    </row>
    <row r="11853" spans="5:15" x14ac:dyDescent="0.25">
      <c r="J11853" s="2"/>
      <c r="K11853" s="2"/>
      <c r="L11853" s="2"/>
      <c r="M11853" s="2"/>
      <c r="N11853" s="2"/>
      <c r="O11853" s="2"/>
    </row>
    <row r="11854" spans="5:15" x14ac:dyDescent="0.25">
      <c r="F11854" s="2"/>
      <c r="G11854" s="5"/>
      <c r="H11854" s="2"/>
      <c r="I11854" s="2"/>
      <c r="J11854" s="2"/>
      <c r="K11854" s="2"/>
      <c r="L11854" s="2"/>
      <c r="M11854" s="2"/>
      <c r="N11854" s="2"/>
      <c r="O11854" s="2"/>
    </row>
    <row r="11855" spans="5:15" x14ac:dyDescent="0.25">
      <c r="E11855" s="2"/>
      <c r="F11855" s="2"/>
      <c r="G11855" s="5"/>
      <c r="H11855" s="2"/>
      <c r="I11855" s="2"/>
      <c r="J11855" s="2"/>
      <c r="K11855" s="2"/>
      <c r="L11855" s="2"/>
      <c r="M11855" s="2"/>
      <c r="N11855" s="2"/>
      <c r="O11855" s="2"/>
    </row>
    <row r="11856" spans="5:15" x14ac:dyDescent="0.25">
      <c r="E11856" s="2"/>
      <c r="F11856" s="2"/>
      <c r="G11856" s="5"/>
      <c r="H11856" s="2"/>
      <c r="I11856" s="2"/>
      <c r="J11856" s="2"/>
      <c r="K11856" s="2"/>
      <c r="L11856" s="2"/>
      <c r="M11856" s="2"/>
      <c r="N11856" s="2"/>
      <c r="O11856" s="2"/>
    </row>
    <row r="11859" spans="5:15" x14ac:dyDescent="0.25">
      <c r="E11859" s="2"/>
      <c r="F11859" s="2"/>
      <c r="G11859" s="5"/>
      <c r="H11859" s="2"/>
      <c r="I11859" s="2"/>
      <c r="J11859" s="2"/>
      <c r="K11859" s="2"/>
      <c r="L11859" s="2"/>
      <c r="M11859" s="2"/>
      <c r="N11859" s="2"/>
      <c r="O11859" s="2"/>
    </row>
    <row r="11860" spans="5:15" x14ac:dyDescent="0.25">
      <c r="E11860" s="2"/>
      <c r="F11860" s="2"/>
      <c r="G11860" s="5"/>
      <c r="H11860" s="2"/>
      <c r="I11860" s="2"/>
      <c r="J11860" s="2"/>
      <c r="K11860" s="2"/>
      <c r="L11860" s="2"/>
      <c r="M11860" s="2"/>
      <c r="N11860" s="2"/>
      <c r="O11860" s="2"/>
    </row>
    <row r="11861" spans="5:15" x14ac:dyDescent="0.25">
      <c r="E11861" s="2"/>
      <c r="F11861" s="2"/>
      <c r="G11861" s="5"/>
      <c r="H11861" s="2"/>
      <c r="I11861" s="2"/>
      <c r="J11861" s="2"/>
      <c r="K11861" s="2"/>
      <c r="L11861" s="2"/>
      <c r="M11861" s="2"/>
      <c r="N11861" s="2"/>
      <c r="O11861" s="2"/>
    </row>
    <row r="11863" spans="5:15" x14ac:dyDescent="0.25">
      <c r="E11863" s="2"/>
      <c r="F11863" s="2"/>
      <c r="G11863" s="5"/>
      <c r="H11863" s="2"/>
      <c r="I11863" s="2"/>
      <c r="J11863" s="2"/>
      <c r="K11863" s="2"/>
      <c r="L11863" s="2"/>
      <c r="M11863" s="2"/>
      <c r="N11863" s="2"/>
      <c r="O11863" s="2"/>
    </row>
    <row r="11864" spans="5:15" x14ac:dyDescent="0.25">
      <c r="E11864" s="2"/>
      <c r="F11864" s="2"/>
      <c r="G11864" s="5"/>
      <c r="H11864" s="2"/>
      <c r="I11864" s="2"/>
      <c r="J11864" s="2"/>
      <c r="K11864" s="2"/>
      <c r="L11864" s="2"/>
      <c r="M11864" s="2"/>
      <c r="N11864" s="2"/>
      <c r="O11864" s="2"/>
    </row>
    <row r="11865" spans="5:15" x14ac:dyDescent="0.25">
      <c r="E11865" s="2"/>
      <c r="F11865" s="2"/>
      <c r="G11865" s="5"/>
      <c r="H11865" s="2"/>
      <c r="I11865" s="2"/>
      <c r="J11865" s="2"/>
      <c r="K11865" s="2"/>
      <c r="L11865" s="2"/>
      <c r="M11865" s="2"/>
      <c r="N11865" s="2"/>
      <c r="O11865" s="2"/>
    </row>
    <row r="11866" spans="5:15" x14ac:dyDescent="0.25">
      <c r="F11866" s="2"/>
      <c r="G11866" s="5"/>
      <c r="H11866" s="2"/>
      <c r="I11866" s="2"/>
      <c r="J11866" s="2"/>
      <c r="K11866" s="2"/>
      <c r="L11866" s="2"/>
      <c r="M11866" s="2"/>
      <c r="N11866" s="2"/>
      <c r="O11866" s="2"/>
    </row>
    <row r="11867" spans="5:15" x14ac:dyDescent="0.25">
      <c r="E11867" s="2"/>
      <c r="F11867" s="2"/>
      <c r="G11867" s="5"/>
      <c r="H11867" s="2"/>
      <c r="I11867" s="2"/>
      <c r="J11867" s="2"/>
      <c r="K11867" s="2"/>
      <c r="L11867" s="2"/>
      <c r="M11867" s="2"/>
      <c r="N11867" s="2"/>
      <c r="O11867" s="2"/>
    </row>
    <row r="11868" spans="5:15" x14ac:dyDescent="0.25">
      <c r="E11868" s="2"/>
      <c r="F11868" s="2"/>
      <c r="G11868" s="5"/>
      <c r="H11868" s="2"/>
      <c r="I11868" s="2"/>
      <c r="J11868" s="2"/>
      <c r="K11868" s="2"/>
      <c r="L11868" s="2"/>
      <c r="M11868" s="2"/>
      <c r="N11868" s="2"/>
      <c r="O11868" s="2"/>
    </row>
    <row r="11869" spans="5:15" x14ac:dyDescent="0.25">
      <c r="I11869" s="2"/>
      <c r="J11869" s="2"/>
      <c r="K11869" s="2"/>
      <c r="L11869" s="2"/>
      <c r="M11869" s="2"/>
      <c r="N11869" s="2"/>
      <c r="O11869" s="2"/>
    </row>
    <row r="11871" spans="5:15" x14ac:dyDescent="0.25">
      <c r="E11871" s="2"/>
      <c r="F11871" s="2"/>
      <c r="G11871" s="5"/>
      <c r="H11871" s="2"/>
      <c r="I11871" s="2"/>
      <c r="J11871" s="2"/>
      <c r="K11871" s="2"/>
      <c r="L11871" s="2"/>
      <c r="M11871" s="2"/>
      <c r="N11871" s="2"/>
      <c r="O11871" s="2"/>
    </row>
    <row r="11872" spans="5:15" x14ac:dyDescent="0.25">
      <c r="E11872" s="2"/>
      <c r="F11872" s="2"/>
      <c r="G11872" s="5"/>
      <c r="H11872" s="2"/>
      <c r="I11872" s="2"/>
      <c r="J11872" s="2"/>
      <c r="K11872" s="2"/>
      <c r="L11872" s="2"/>
      <c r="M11872" s="2"/>
      <c r="N11872" s="2"/>
      <c r="O11872" s="2"/>
    </row>
    <row r="11873" spans="5:15" x14ac:dyDescent="0.25">
      <c r="E11873" s="2"/>
      <c r="F11873" s="2"/>
      <c r="G11873" s="5"/>
      <c r="H11873" s="2"/>
      <c r="I11873" s="2"/>
      <c r="J11873" s="2"/>
      <c r="K11873" s="2"/>
      <c r="L11873" s="2"/>
      <c r="M11873" s="2"/>
      <c r="N11873" s="2"/>
      <c r="O11873" s="2"/>
    </row>
    <row r="11874" spans="5:15" x14ac:dyDescent="0.25">
      <c r="I11874" s="2"/>
      <c r="J11874" s="2"/>
      <c r="K11874" s="2"/>
      <c r="L11874" s="2"/>
      <c r="M11874" s="2"/>
      <c r="N11874" s="2"/>
      <c r="O11874" s="2"/>
    </row>
    <row r="11875" spans="5:15" x14ac:dyDescent="0.25">
      <c r="E11875" s="2"/>
      <c r="F11875" s="2"/>
      <c r="G11875" s="5"/>
      <c r="H11875" s="2"/>
      <c r="I11875" s="2"/>
      <c r="J11875" s="2"/>
      <c r="K11875" s="2"/>
      <c r="L11875" s="2"/>
      <c r="M11875" s="2"/>
      <c r="N11875" s="2"/>
      <c r="O11875" s="2"/>
    </row>
    <row r="11876" spans="5:15" x14ac:dyDescent="0.25">
      <c r="E11876" s="2"/>
      <c r="F11876" s="2"/>
      <c r="G11876" s="5"/>
      <c r="H11876" s="2"/>
      <c r="I11876" s="2"/>
      <c r="J11876" s="2"/>
      <c r="K11876" s="2"/>
      <c r="L11876" s="2"/>
      <c r="M11876" s="2"/>
      <c r="N11876" s="2"/>
      <c r="O11876" s="2"/>
    </row>
    <row r="11877" spans="5:15" x14ac:dyDescent="0.25">
      <c r="E11877" s="2"/>
      <c r="F11877" s="2"/>
      <c r="G11877" s="5"/>
      <c r="H11877" s="2"/>
      <c r="I11877" s="2"/>
      <c r="J11877" s="2"/>
      <c r="K11877" s="2"/>
      <c r="L11877" s="2"/>
      <c r="M11877" s="2"/>
      <c r="N11877" s="2"/>
      <c r="O11877" s="2"/>
    </row>
    <row r="11878" spans="5:15" x14ac:dyDescent="0.25">
      <c r="E11878" s="2"/>
      <c r="F11878" s="2"/>
      <c r="G11878" s="5"/>
      <c r="H11878" s="2"/>
      <c r="I11878" s="2"/>
      <c r="J11878" s="2"/>
      <c r="K11878" s="2"/>
      <c r="L11878" s="2"/>
      <c r="M11878" s="2"/>
      <c r="N11878" s="2"/>
      <c r="O11878" s="2"/>
    </row>
    <row r="11879" spans="5:15" x14ac:dyDescent="0.25">
      <c r="E11879" s="2"/>
      <c r="F11879" s="2"/>
      <c r="G11879" s="5"/>
      <c r="H11879" s="2"/>
      <c r="I11879" s="2"/>
      <c r="J11879" s="2"/>
      <c r="K11879" s="2"/>
      <c r="L11879" s="2"/>
      <c r="M11879" s="2"/>
      <c r="N11879" s="2"/>
      <c r="O11879" s="2"/>
    </row>
    <row r="11880" spans="5:15" x14ac:dyDescent="0.25">
      <c r="E11880" s="2"/>
      <c r="F11880" s="2"/>
      <c r="G11880" s="5"/>
      <c r="H11880" s="2"/>
      <c r="I11880" s="2"/>
      <c r="J11880" s="2"/>
      <c r="K11880" s="2"/>
      <c r="L11880" s="2"/>
      <c r="M11880" s="2"/>
      <c r="N11880" s="2"/>
      <c r="O11880" s="2"/>
    </row>
    <row r="11882" spans="5:15" x14ac:dyDescent="0.25">
      <c r="E11882" s="2"/>
      <c r="F11882" s="2"/>
      <c r="G11882" s="5"/>
      <c r="H11882" s="2"/>
      <c r="I11882" s="2"/>
      <c r="J11882" s="2"/>
      <c r="K11882" s="2"/>
      <c r="L11882" s="2"/>
      <c r="M11882" s="2"/>
      <c r="N11882" s="2"/>
      <c r="O11882" s="2"/>
    </row>
    <row r="11883" spans="5:15" x14ac:dyDescent="0.25">
      <c r="E11883" s="2"/>
      <c r="F11883" s="2"/>
      <c r="G11883" s="5"/>
      <c r="H11883" s="2"/>
      <c r="I11883" s="2"/>
      <c r="J11883" s="2"/>
      <c r="K11883" s="2"/>
      <c r="L11883" s="2"/>
      <c r="M11883" s="2"/>
      <c r="N11883" s="2"/>
      <c r="O11883" s="2"/>
    </row>
    <row r="11884" spans="5:15" x14ac:dyDescent="0.25">
      <c r="E11884" s="2"/>
      <c r="F11884" s="2"/>
      <c r="G11884" s="5"/>
      <c r="H11884" s="2"/>
      <c r="I11884" s="2"/>
      <c r="J11884" s="2"/>
      <c r="K11884" s="2"/>
      <c r="L11884" s="2"/>
      <c r="M11884" s="2"/>
      <c r="N11884" s="2"/>
      <c r="O11884" s="2"/>
    </row>
    <row r="11885" spans="5:15" x14ac:dyDescent="0.25">
      <c r="E11885" s="2"/>
      <c r="F11885" s="2"/>
      <c r="G11885" s="5"/>
      <c r="H11885" s="2"/>
      <c r="I11885" s="2"/>
      <c r="J11885" s="2"/>
      <c r="K11885" s="2"/>
      <c r="L11885" s="2"/>
      <c r="M11885" s="2"/>
      <c r="N11885" s="2"/>
      <c r="O11885" s="2"/>
    </row>
    <row r="11886" spans="5:15" x14ac:dyDescent="0.25">
      <c r="E11886" s="2"/>
      <c r="F11886" s="2"/>
      <c r="G11886" s="5"/>
      <c r="H11886" s="2"/>
      <c r="I11886" s="2"/>
      <c r="J11886" s="2"/>
      <c r="K11886" s="2"/>
      <c r="L11886" s="2"/>
      <c r="M11886" s="2"/>
      <c r="N11886" s="2"/>
      <c r="O11886" s="2"/>
    </row>
    <row r="11887" spans="5:15" x14ac:dyDescent="0.25">
      <c r="E11887" s="2"/>
      <c r="F11887" s="2"/>
      <c r="G11887" s="5"/>
      <c r="H11887" s="2"/>
      <c r="I11887" s="2"/>
      <c r="J11887" s="2"/>
      <c r="K11887" s="2"/>
      <c r="L11887" s="2"/>
      <c r="M11887" s="2"/>
      <c r="N11887" s="2"/>
      <c r="O11887" s="2"/>
    </row>
    <row r="11888" spans="5:15" x14ac:dyDescent="0.25">
      <c r="E11888" s="2"/>
      <c r="F11888" s="2"/>
      <c r="G11888" s="5"/>
      <c r="H11888" s="2"/>
      <c r="I11888" s="2"/>
      <c r="J11888" s="2"/>
      <c r="K11888" s="2"/>
      <c r="L11888" s="2"/>
      <c r="M11888" s="2"/>
      <c r="N11888" s="2"/>
      <c r="O11888" s="2"/>
    </row>
    <row r="11889" spans="5:15" x14ac:dyDescent="0.25">
      <c r="E11889" s="2"/>
      <c r="F11889" s="2"/>
      <c r="G11889" s="5"/>
      <c r="H11889" s="2"/>
      <c r="I11889" s="2"/>
      <c r="J11889" s="2"/>
      <c r="K11889" s="2"/>
      <c r="L11889" s="2"/>
    </row>
    <row r="11890" spans="5:15" x14ac:dyDescent="0.25">
      <c r="J11890" s="2"/>
      <c r="K11890" s="2"/>
      <c r="L11890" s="2"/>
      <c r="M11890" s="2"/>
      <c r="N11890" s="2"/>
      <c r="O11890" s="2"/>
    </row>
    <row r="11893" spans="5:15" x14ac:dyDescent="0.25">
      <c r="F11893" s="2"/>
      <c r="G11893" s="5"/>
      <c r="H11893" s="2"/>
      <c r="I11893" s="2"/>
      <c r="J11893" s="2"/>
      <c r="K11893" s="2"/>
      <c r="L11893" s="2"/>
      <c r="M11893" s="2"/>
      <c r="N11893" s="2"/>
      <c r="O11893" s="2"/>
    </row>
    <row r="11894" spans="5:15" x14ac:dyDescent="0.25">
      <c r="I11894" s="2"/>
      <c r="J11894" s="2"/>
      <c r="K11894" s="2"/>
      <c r="L11894" s="2"/>
      <c r="M11894" s="2"/>
      <c r="N11894" s="2"/>
      <c r="O11894" s="2"/>
    </row>
    <row r="11897" spans="5:15" x14ac:dyDescent="0.25">
      <c r="E11897" s="2"/>
      <c r="F11897" s="2"/>
      <c r="G11897" s="5"/>
      <c r="H11897" s="2"/>
      <c r="I11897" s="2"/>
      <c r="J11897" s="2"/>
      <c r="K11897" s="2"/>
      <c r="L11897" s="2"/>
      <c r="M11897" s="2"/>
      <c r="N11897" s="2"/>
      <c r="O11897" s="2"/>
    </row>
    <row r="11899" spans="5:15" x14ac:dyDescent="0.25">
      <c r="F11899" s="2"/>
      <c r="G11899" s="5"/>
      <c r="H11899" s="2"/>
      <c r="I11899" s="2"/>
      <c r="J11899" s="2"/>
      <c r="K11899" s="2"/>
      <c r="L11899" s="2"/>
      <c r="M11899" s="2"/>
      <c r="N11899" s="2"/>
      <c r="O11899" s="2"/>
    </row>
    <row r="11900" spans="5:15" x14ac:dyDescent="0.25">
      <c r="G11900" s="5"/>
      <c r="H11900" s="2"/>
      <c r="I11900" s="2"/>
      <c r="J11900" s="2"/>
      <c r="K11900" s="2"/>
      <c r="L11900" s="2"/>
      <c r="M11900" s="2"/>
      <c r="N11900" s="2"/>
      <c r="O11900" s="2"/>
    </row>
    <row r="11904" spans="5:15" x14ac:dyDescent="0.25">
      <c r="E11904" s="2"/>
      <c r="F11904" s="2"/>
      <c r="G11904" s="5"/>
      <c r="H11904" s="2"/>
      <c r="I11904" s="2"/>
      <c r="J11904" s="2"/>
      <c r="K11904" s="2"/>
      <c r="L11904" s="2"/>
      <c r="M11904" s="2"/>
      <c r="N11904" s="2"/>
      <c r="O11904" s="2"/>
    </row>
    <row r="11907" spans="5:15" x14ac:dyDescent="0.25">
      <c r="E11907" s="2"/>
      <c r="F11907" s="2"/>
      <c r="G11907" s="5"/>
      <c r="H11907" s="2"/>
      <c r="I11907" s="2"/>
      <c r="J11907" s="2"/>
      <c r="K11907" s="2"/>
      <c r="L11907" s="2"/>
      <c r="M11907" s="2"/>
      <c r="N11907" s="2"/>
      <c r="O11907" s="2"/>
    </row>
    <row r="11908" spans="5:15" x14ac:dyDescent="0.25">
      <c r="E11908" s="2"/>
      <c r="F11908" s="2"/>
      <c r="G11908" s="5"/>
      <c r="H11908" s="2"/>
      <c r="I11908" s="2"/>
      <c r="J11908" s="2"/>
      <c r="K11908" s="2"/>
      <c r="L11908" s="2"/>
      <c r="M11908" s="2"/>
      <c r="N11908" s="2"/>
      <c r="O11908" s="2"/>
    </row>
    <row r="11909" spans="5:15" x14ac:dyDescent="0.25">
      <c r="G11909" s="5"/>
      <c r="H11909" s="2"/>
      <c r="I11909" s="2"/>
      <c r="J11909" s="2"/>
      <c r="K11909" s="2"/>
      <c r="L11909" s="2"/>
      <c r="M11909" s="2"/>
      <c r="N11909" s="2"/>
      <c r="O11909" s="2"/>
    </row>
    <row r="11910" spans="5:15" x14ac:dyDescent="0.25">
      <c r="G11910" s="5"/>
      <c r="H11910" s="2"/>
      <c r="I11910" s="2"/>
      <c r="J11910" s="2"/>
      <c r="K11910" s="2"/>
      <c r="L11910" s="2"/>
      <c r="M11910" s="2"/>
      <c r="N11910" s="2"/>
      <c r="O11910" s="2"/>
    </row>
    <row r="11911" spans="5:15" x14ac:dyDescent="0.25">
      <c r="E11911" s="2"/>
      <c r="G11911" s="5"/>
      <c r="H11911" s="2"/>
      <c r="I11911" s="2"/>
      <c r="J11911" s="2"/>
    </row>
    <row r="11914" spans="5:15" x14ac:dyDescent="0.25">
      <c r="E11914" s="2"/>
      <c r="F11914" s="2"/>
      <c r="G11914" s="5"/>
      <c r="H11914" s="2"/>
      <c r="I11914" s="2"/>
      <c r="J11914" s="2"/>
      <c r="K11914" s="2"/>
      <c r="L11914" s="2"/>
      <c r="M11914" s="2"/>
      <c r="N11914" s="2"/>
      <c r="O11914" s="2"/>
    </row>
    <row r="11915" spans="5:15" x14ac:dyDescent="0.25">
      <c r="I11915" s="2"/>
    </row>
    <row r="11916" spans="5:15" x14ac:dyDescent="0.25">
      <c r="I11916" s="2"/>
    </row>
    <row r="11917" spans="5:15" x14ac:dyDescent="0.25">
      <c r="K11917" s="2"/>
    </row>
    <row r="11918" spans="5:15" x14ac:dyDescent="0.25">
      <c r="E11918" s="2"/>
      <c r="F11918" s="2"/>
      <c r="G11918" s="5"/>
      <c r="H11918" s="2"/>
      <c r="I11918" s="2"/>
      <c r="J11918" s="2"/>
      <c r="K11918" s="2"/>
      <c r="L11918" s="2"/>
      <c r="M11918" s="2"/>
      <c r="N11918" s="2"/>
      <c r="O11918" s="2"/>
    </row>
    <row r="11919" spans="5:15" x14ac:dyDescent="0.25">
      <c r="E11919" s="2"/>
      <c r="F11919" s="2"/>
      <c r="G11919" s="5"/>
      <c r="H11919" s="2"/>
      <c r="I11919" s="2"/>
      <c r="J11919" s="2"/>
      <c r="K11919" s="2"/>
      <c r="L11919" s="2"/>
      <c r="M11919" s="2"/>
      <c r="N11919" s="2"/>
      <c r="O11919" s="2"/>
    </row>
    <row r="11920" spans="5:15" x14ac:dyDescent="0.25">
      <c r="E11920" s="2"/>
      <c r="F11920" s="2"/>
      <c r="G11920" s="5"/>
      <c r="H11920" s="2"/>
      <c r="I11920" s="2"/>
      <c r="J11920" s="2"/>
      <c r="K11920" s="2"/>
      <c r="L11920" s="2"/>
      <c r="M11920" s="2"/>
    </row>
    <row r="11922" spans="5:15" x14ac:dyDescent="0.25">
      <c r="E11922" s="2"/>
      <c r="F11922" s="2"/>
      <c r="G11922" s="5"/>
      <c r="H11922" s="2"/>
      <c r="I11922" s="2"/>
      <c r="J11922" s="2"/>
      <c r="K11922" s="2"/>
      <c r="L11922" s="2"/>
      <c r="M11922" s="2"/>
      <c r="N11922" s="2"/>
      <c r="O11922" s="2"/>
    </row>
    <row r="11923" spans="5:15" x14ac:dyDescent="0.25">
      <c r="F11923" s="2"/>
      <c r="G11923" s="5"/>
      <c r="H11923" s="2"/>
      <c r="I11923" s="2"/>
      <c r="J11923" s="2"/>
      <c r="K11923" s="2"/>
      <c r="L11923" s="2"/>
      <c r="M11923" s="2"/>
      <c r="N11923" s="2"/>
      <c r="O11923" s="2"/>
    </row>
    <row r="11924" spans="5:15" x14ac:dyDescent="0.25">
      <c r="E11924" s="2"/>
      <c r="F11924" s="2"/>
      <c r="G11924" s="5"/>
      <c r="H11924" s="2"/>
      <c r="I11924" s="2"/>
      <c r="J11924" s="2"/>
      <c r="K11924" s="2"/>
      <c r="L11924" s="2"/>
      <c r="M11924" s="2"/>
      <c r="N11924" s="2"/>
      <c r="O11924" s="2"/>
    </row>
    <row r="11925" spans="5:15" x14ac:dyDescent="0.25">
      <c r="F11925" s="2"/>
      <c r="H11925" s="2"/>
      <c r="I11925" s="2"/>
      <c r="J11925" s="2"/>
      <c r="K11925" s="2"/>
      <c r="L11925" s="2"/>
      <c r="M11925" s="2"/>
      <c r="N11925" s="2"/>
      <c r="O11925" s="2"/>
    </row>
    <row r="11926" spans="5:15" x14ac:dyDescent="0.25">
      <c r="E11926" s="2"/>
      <c r="F11926" s="2"/>
      <c r="G11926" s="5"/>
      <c r="H11926" s="2"/>
      <c r="I11926" s="2"/>
      <c r="J11926" s="2"/>
      <c r="K11926" s="2"/>
      <c r="L11926" s="2"/>
      <c r="M11926" s="2"/>
      <c r="N11926" s="2"/>
      <c r="O11926" s="2"/>
    </row>
    <row r="11927" spans="5:15" x14ac:dyDescent="0.25">
      <c r="E11927" s="2"/>
      <c r="F11927" s="2"/>
      <c r="G11927" s="5"/>
      <c r="H11927" s="2"/>
      <c r="I11927" s="2"/>
      <c r="J11927" s="2"/>
      <c r="K11927" s="2"/>
      <c r="L11927" s="2"/>
      <c r="M11927" s="2"/>
      <c r="N11927" s="2"/>
    </row>
    <row r="11928" spans="5:15" x14ac:dyDescent="0.25">
      <c r="E11928" s="2"/>
      <c r="F11928" s="2"/>
      <c r="G11928" s="5"/>
      <c r="H11928" s="2"/>
      <c r="I11928" s="2"/>
      <c r="J11928" s="2"/>
      <c r="K11928" s="2"/>
      <c r="L11928" s="2"/>
      <c r="M11928" s="2"/>
      <c r="N11928" s="2"/>
      <c r="O11928" s="2"/>
    </row>
    <row r="11929" spans="5:15" x14ac:dyDescent="0.25">
      <c r="F11929" s="2"/>
      <c r="I11929" s="2"/>
      <c r="J11929" s="2"/>
      <c r="K11929" s="2"/>
      <c r="L11929" s="2"/>
      <c r="M11929" s="2"/>
      <c r="N11929" s="2"/>
      <c r="O11929" s="2"/>
    </row>
    <row r="11930" spans="5:15" x14ac:dyDescent="0.25">
      <c r="J11930" s="2"/>
      <c r="K11930" s="2"/>
      <c r="L11930" s="2"/>
      <c r="M11930" s="2"/>
      <c r="N11930" s="2"/>
      <c r="O11930" s="2"/>
    </row>
    <row r="11931" spans="5:15" x14ac:dyDescent="0.25">
      <c r="F11931" s="2"/>
    </row>
    <row r="11932" spans="5:15" x14ac:dyDescent="0.25">
      <c r="F11932" s="2"/>
      <c r="G11932" s="5"/>
      <c r="H11932" s="2"/>
      <c r="I11932" s="2"/>
      <c r="J11932" s="2"/>
      <c r="K11932" s="2"/>
      <c r="L11932" s="2"/>
      <c r="M11932" s="2"/>
      <c r="N11932" s="2"/>
      <c r="O11932" s="2"/>
    </row>
    <row r="11934" spans="5:15" x14ac:dyDescent="0.25">
      <c r="F11934" s="2"/>
      <c r="G11934" s="5"/>
      <c r="H11934" s="2"/>
      <c r="I11934" s="2"/>
      <c r="J11934" s="2"/>
      <c r="K11934" s="2"/>
      <c r="L11934" s="2"/>
      <c r="M11934" s="2"/>
      <c r="N11934" s="2"/>
      <c r="O11934" s="2"/>
    </row>
    <row r="11935" spans="5:15" x14ac:dyDescent="0.25">
      <c r="F11935" s="2"/>
      <c r="G11935" s="5"/>
      <c r="H11935" s="2"/>
      <c r="I11935" s="2"/>
      <c r="J11935" s="2"/>
      <c r="K11935" s="2"/>
      <c r="L11935" s="2"/>
      <c r="M11935" s="2"/>
      <c r="N11935" s="2"/>
      <c r="O11935" s="2"/>
    </row>
    <row r="11936" spans="5:15" x14ac:dyDescent="0.25">
      <c r="F11936" s="2"/>
      <c r="G11936" s="5"/>
      <c r="H11936" s="2"/>
      <c r="I11936" s="2"/>
      <c r="J11936" s="2"/>
      <c r="K11936" s="2"/>
      <c r="L11936" s="2"/>
      <c r="M11936" s="2"/>
      <c r="N11936" s="2"/>
      <c r="O11936" s="2"/>
    </row>
    <row r="11937" spans="5:15" x14ac:dyDescent="0.25">
      <c r="E11937" s="2"/>
      <c r="F11937" s="2"/>
      <c r="G11937" s="5"/>
      <c r="H11937" s="2"/>
      <c r="I11937" s="2"/>
      <c r="J11937" s="2"/>
      <c r="K11937" s="2"/>
      <c r="L11937" s="2"/>
      <c r="M11937" s="2"/>
      <c r="N11937" s="2"/>
      <c r="O11937" s="2"/>
    </row>
    <row r="11938" spans="5:15" x14ac:dyDescent="0.25">
      <c r="E11938" s="2"/>
      <c r="F11938" s="2"/>
      <c r="G11938" s="5"/>
      <c r="H11938" s="2"/>
      <c r="I11938" s="2"/>
      <c r="J11938" s="2"/>
      <c r="K11938" s="2"/>
      <c r="L11938" s="2"/>
      <c r="M11938" s="2"/>
      <c r="N11938" s="2"/>
      <c r="O11938" s="2"/>
    </row>
    <row r="11939" spans="5:15" x14ac:dyDescent="0.25">
      <c r="E11939" s="2"/>
      <c r="F11939" s="2"/>
      <c r="G11939" s="5"/>
      <c r="H11939" s="2"/>
      <c r="I11939" s="2"/>
      <c r="J11939" s="2"/>
      <c r="K11939" s="2"/>
      <c r="L11939" s="2"/>
      <c r="M11939" s="2"/>
      <c r="N11939" s="2"/>
      <c r="O11939" s="2"/>
    </row>
    <row r="11941" spans="5:15" x14ac:dyDescent="0.25">
      <c r="E11941" s="2"/>
      <c r="F11941" s="2"/>
      <c r="G11941" s="5"/>
      <c r="H11941" s="2"/>
      <c r="I11941" s="2"/>
      <c r="J11941" s="2"/>
      <c r="K11941" s="2"/>
      <c r="L11941" s="2"/>
      <c r="M11941" s="2"/>
      <c r="N11941" s="2"/>
      <c r="O11941" s="2"/>
    </row>
    <row r="11942" spans="5:15" x14ac:dyDescent="0.25">
      <c r="E11942" s="2"/>
      <c r="F11942" s="2"/>
      <c r="G11942" s="5"/>
      <c r="H11942" s="2"/>
      <c r="I11942" s="2"/>
      <c r="J11942" s="2"/>
      <c r="K11942" s="2"/>
      <c r="L11942" s="2"/>
      <c r="M11942" s="2"/>
      <c r="N11942" s="2"/>
      <c r="O11942" s="2"/>
    </row>
    <row r="11943" spans="5:15" x14ac:dyDescent="0.25">
      <c r="E11943" s="2"/>
      <c r="F11943" s="2"/>
      <c r="G11943" s="5"/>
      <c r="H11943" s="2"/>
      <c r="I11943" s="2"/>
      <c r="J11943" s="2"/>
      <c r="K11943" s="2"/>
      <c r="L11943" s="2"/>
      <c r="M11943" s="2"/>
      <c r="N11943" s="2"/>
      <c r="O11943" s="2"/>
    </row>
    <row r="11944" spans="5:15" x14ac:dyDescent="0.25">
      <c r="E11944" s="2"/>
      <c r="F11944" s="2"/>
      <c r="G11944" s="5"/>
      <c r="H11944" s="2"/>
      <c r="I11944" s="2"/>
      <c r="J11944" s="2"/>
      <c r="K11944" s="2"/>
      <c r="L11944" s="2"/>
      <c r="M11944" s="2"/>
      <c r="N11944" s="2"/>
      <c r="O11944" s="2"/>
    </row>
    <row r="11945" spans="5:15" x14ac:dyDescent="0.25">
      <c r="E11945" s="2"/>
      <c r="F11945" s="2"/>
      <c r="G11945" s="5"/>
      <c r="H11945" s="2"/>
      <c r="I11945" s="2"/>
      <c r="J11945" s="2"/>
      <c r="K11945" s="2"/>
      <c r="L11945" s="2"/>
      <c r="M11945" s="2"/>
      <c r="N11945" s="2"/>
      <c r="O11945" s="2"/>
    </row>
    <row r="11946" spans="5:15" x14ac:dyDescent="0.25">
      <c r="E11946" s="2"/>
      <c r="F11946" s="2"/>
      <c r="G11946" s="5"/>
      <c r="H11946" s="2"/>
      <c r="I11946" s="2"/>
      <c r="J11946" s="2"/>
      <c r="K11946" s="2"/>
      <c r="L11946" s="2"/>
      <c r="M11946" s="2"/>
      <c r="N11946" s="2"/>
      <c r="O11946" s="2"/>
    </row>
    <row r="11947" spans="5:15" x14ac:dyDescent="0.25">
      <c r="E11947" s="2"/>
      <c r="F11947" s="2"/>
      <c r="G11947" s="5"/>
      <c r="H11947" s="2"/>
      <c r="I11947" s="2"/>
      <c r="J11947" s="2"/>
      <c r="K11947" s="2"/>
      <c r="L11947" s="2"/>
      <c r="M11947" s="2"/>
      <c r="N11947" s="2"/>
      <c r="O11947" s="2"/>
    </row>
    <row r="11948" spans="5:15" x14ac:dyDescent="0.25">
      <c r="E11948" s="2"/>
      <c r="F11948" s="2"/>
      <c r="G11948" s="5"/>
      <c r="H11948" s="2"/>
      <c r="I11948" s="2"/>
      <c r="J11948" s="2"/>
      <c r="K11948" s="2"/>
      <c r="L11948" s="2"/>
      <c r="M11948" s="2"/>
      <c r="N11948" s="2"/>
      <c r="O11948" s="2"/>
    </row>
    <row r="11949" spans="5:15" x14ac:dyDescent="0.25">
      <c r="E11949" s="2"/>
      <c r="F11949" s="2"/>
      <c r="G11949" s="5"/>
      <c r="H11949" s="2"/>
      <c r="I11949" s="2"/>
      <c r="J11949" s="2"/>
      <c r="K11949" s="2"/>
      <c r="L11949" s="2"/>
      <c r="M11949" s="2"/>
      <c r="N11949" s="2"/>
      <c r="O11949" s="2"/>
    </row>
    <row r="11950" spans="5:15" x14ac:dyDescent="0.25">
      <c r="E11950" s="2"/>
      <c r="F11950" s="2"/>
      <c r="G11950" s="5"/>
      <c r="H11950" s="2"/>
      <c r="I11950" s="2"/>
      <c r="J11950" s="2"/>
      <c r="K11950" s="2"/>
      <c r="L11950" s="2"/>
      <c r="M11950" s="2"/>
      <c r="N11950" s="2"/>
      <c r="O11950" s="2"/>
    </row>
    <row r="11951" spans="5:15" x14ac:dyDescent="0.25">
      <c r="E11951" s="2"/>
      <c r="F11951" s="2"/>
      <c r="G11951" s="5"/>
      <c r="H11951" s="2"/>
      <c r="I11951" s="2"/>
      <c r="J11951" s="2"/>
      <c r="K11951" s="2"/>
      <c r="L11951" s="2"/>
      <c r="M11951" s="2"/>
      <c r="N11951" s="2"/>
      <c r="O11951" s="2"/>
    </row>
    <row r="11952" spans="5:15" x14ac:dyDescent="0.25">
      <c r="E11952" s="2"/>
      <c r="H11952" s="2"/>
      <c r="I11952" s="2"/>
      <c r="J11952" s="2"/>
      <c r="K11952" s="2"/>
      <c r="L11952" s="2"/>
      <c r="M11952" s="2"/>
      <c r="N11952" s="2"/>
      <c r="O11952" s="2"/>
    </row>
    <row r="11954" spans="5:15" x14ac:dyDescent="0.25">
      <c r="E11954" s="2"/>
    </row>
    <row r="11956" spans="5:15" x14ac:dyDescent="0.25">
      <c r="E11956" s="2"/>
      <c r="F11956" s="2"/>
      <c r="G11956" s="5"/>
      <c r="H11956" s="2"/>
      <c r="I11956" s="2"/>
      <c r="J11956" s="2"/>
      <c r="K11956" s="2"/>
      <c r="L11956" s="2"/>
      <c r="M11956" s="2"/>
      <c r="N11956" s="2"/>
      <c r="O11956" s="2"/>
    </row>
    <row r="11957" spans="5:15" x14ac:dyDescent="0.25">
      <c r="M11957" s="2"/>
      <c r="N11957" s="2"/>
      <c r="O11957" s="2"/>
    </row>
    <row r="11958" spans="5:15" x14ac:dyDescent="0.25">
      <c r="E11958" s="2"/>
      <c r="F11958" s="2"/>
      <c r="G11958" s="5"/>
      <c r="H11958" s="2"/>
      <c r="I11958" s="2"/>
      <c r="J11958" s="2"/>
      <c r="K11958" s="2"/>
      <c r="L11958" s="2"/>
      <c r="M11958" s="2"/>
      <c r="N11958" s="2"/>
      <c r="O11958" s="2"/>
    </row>
    <row r="11959" spans="5:15" x14ac:dyDescent="0.25">
      <c r="E11959" s="2"/>
      <c r="F11959" s="2"/>
      <c r="G11959" s="5"/>
      <c r="H11959" s="2"/>
      <c r="I11959" s="2"/>
      <c r="J11959" s="2"/>
      <c r="K11959" s="2"/>
      <c r="L11959" s="2"/>
      <c r="M11959" s="2"/>
      <c r="N11959" s="2"/>
      <c r="O11959" s="2"/>
    </row>
    <row r="11960" spans="5:15" x14ac:dyDescent="0.25">
      <c r="E11960" s="2"/>
      <c r="F11960" s="2"/>
      <c r="G11960" s="5"/>
      <c r="H11960" s="2"/>
      <c r="I11960" s="2"/>
      <c r="J11960" s="2"/>
      <c r="K11960" s="2"/>
      <c r="L11960" s="2"/>
      <c r="M11960" s="2"/>
      <c r="N11960" s="2"/>
      <c r="O11960" s="2"/>
    </row>
    <row r="11961" spans="5:15" x14ac:dyDescent="0.25">
      <c r="E11961" s="2"/>
      <c r="F11961" s="2"/>
      <c r="G11961" s="5"/>
      <c r="H11961" s="2"/>
      <c r="I11961" s="2"/>
      <c r="J11961" s="2"/>
      <c r="K11961" s="2"/>
      <c r="L11961" s="2"/>
      <c r="M11961" s="2"/>
      <c r="N11961" s="2"/>
      <c r="O11961" s="2"/>
    </row>
    <row r="11962" spans="5:15" x14ac:dyDescent="0.25">
      <c r="E11962" s="2"/>
      <c r="F11962" s="2"/>
      <c r="G11962" s="5"/>
      <c r="H11962" s="2"/>
      <c r="I11962" s="2"/>
      <c r="J11962" s="2"/>
      <c r="K11962" s="2"/>
      <c r="L11962" s="2"/>
      <c r="M11962" s="2"/>
      <c r="N11962" s="2"/>
      <c r="O11962" s="2"/>
    </row>
    <row r="11963" spans="5:15" x14ac:dyDescent="0.25">
      <c r="E11963" s="2"/>
      <c r="F11963" s="2"/>
      <c r="G11963" s="5"/>
      <c r="H11963" s="2"/>
      <c r="I11963" s="2"/>
      <c r="J11963" s="2"/>
      <c r="K11963" s="2"/>
      <c r="L11963" s="2"/>
      <c r="M11963" s="2"/>
      <c r="N11963" s="2"/>
      <c r="O11963" s="2"/>
    </row>
    <row r="11964" spans="5:15" x14ac:dyDescent="0.25">
      <c r="E11964" s="2"/>
      <c r="F11964" s="2"/>
      <c r="G11964" s="5"/>
      <c r="H11964" s="2"/>
      <c r="I11964" s="2"/>
      <c r="J11964" s="2"/>
      <c r="K11964" s="2"/>
      <c r="L11964" s="2"/>
      <c r="M11964" s="2"/>
      <c r="N11964" s="2"/>
      <c r="O11964" s="2"/>
    </row>
    <row r="11965" spans="5:15" x14ac:dyDescent="0.25">
      <c r="E11965" s="2"/>
      <c r="F11965" s="2"/>
      <c r="G11965" s="5"/>
      <c r="H11965" s="2"/>
      <c r="I11965" s="2"/>
      <c r="J11965" s="2"/>
      <c r="K11965" s="2"/>
      <c r="L11965" s="2"/>
      <c r="M11965" s="2"/>
      <c r="N11965" s="2"/>
      <c r="O11965" s="2"/>
    </row>
    <row r="11966" spans="5:15" x14ac:dyDescent="0.25">
      <c r="E11966" s="2"/>
      <c r="F11966" s="2"/>
      <c r="G11966" s="5"/>
      <c r="H11966" s="2"/>
      <c r="I11966" s="2"/>
      <c r="J11966" s="2"/>
      <c r="K11966" s="2"/>
      <c r="L11966" s="2"/>
      <c r="M11966" s="2"/>
      <c r="N11966" s="2"/>
      <c r="O11966" s="2"/>
    </row>
    <row r="11967" spans="5:15" x14ac:dyDescent="0.25">
      <c r="E11967" s="2"/>
      <c r="F11967" s="2"/>
      <c r="G11967" s="5"/>
      <c r="H11967" s="2"/>
      <c r="I11967" s="2"/>
      <c r="J11967" s="2"/>
      <c r="K11967" s="2"/>
      <c r="L11967" s="2"/>
      <c r="M11967" s="2"/>
      <c r="N11967" s="2"/>
      <c r="O11967" s="2"/>
    </row>
    <row r="11968" spans="5:15" x14ac:dyDescent="0.25">
      <c r="E11968" s="2"/>
      <c r="F11968" s="2"/>
      <c r="G11968" s="5"/>
      <c r="H11968" s="2"/>
      <c r="I11968" s="2"/>
      <c r="J11968" s="2"/>
      <c r="K11968" s="2"/>
      <c r="L11968" s="2"/>
      <c r="M11968" s="2"/>
      <c r="N11968" s="2"/>
      <c r="O11968" s="2"/>
    </row>
    <row r="11970" spans="5:15" x14ac:dyDescent="0.25">
      <c r="E11970" s="2"/>
      <c r="F11970" s="2"/>
      <c r="G11970" s="5"/>
      <c r="H11970" s="2"/>
      <c r="I11970" s="2"/>
      <c r="J11970" s="2"/>
      <c r="K11970" s="2"/>
      <c r="L11970" s="2"/>
      <c r="M11970" s="2"/>
      <c r="N11970" s="2"/>
      <c r="O11970" s="2"/>
    </row>
    <row r="11971" spans="5:15" x14ac:dyDescent="0.25">
      <c r="E11971" s="2"/>
      <c r="F11971" s="2"/>
      <c r="G11971" s="5"/>
      <c r="H11971" s="2"/>
      <c r="I11971" s="2"/>
      <c r="J11971" s="2"/>
      <c r="K11971" s="2"/>
      <c r="L11971" s="2"/>
      <c r="M11971" s="2"/>
      <c r="N11971" s="2"/>
      <c r="O11971" s="2"/>
    </row>
    <row r="11972" spans="5:15" x14ac:dyDescent="0.25">
      <c r="E11972" s="2"/>
      <c r="F11972" s="2"/>
      <c r="G11972" s="5"/>
      <c r="H11972" s="2"/>
      <c r="I11972" s="2"/>
      <c r="J11972" s="2"/>
      <c r="K11972" s="2"/>
      <c r="L11972" s="2"/>
      <c r="M11972" s="2"/>
      <c r="N11972" s="2"/>
      <c r="O11972" s="2"/>
    </row>
    <row r="11973" spans="5:15" x14ac:dyDescent="0.25">
      <c r="E11973" s="2"/>
      <c r="F11973" s="2"/>
      <c r="H11973" s="2"/>
      <c r="I11973" s="2"/>
      <c r="J11973" s="2"/>
      <c r="K11973" s="2"/>
      <c r="L11973" s="2"/>
      <c r="M11973" s="2"/>
      <c r="N11973" s="2"/>
      <c r="O11973" s="2"/>
    </row>
    <row r="11974" spans="5:15" x14ac:dyDescent="0.25">
      <c r="E11974" s="2"/>
      <c r="F11974" s="2"/>
      <c r="G11974" s="5"/>
      <c r="H11974" s="2"/>
      <c r="I11974" s="2"/>
      <c r="J11974" s="2"/>
      <c r="K11974" s="2"/>
      <c r="L11974" s="2"/>
      <c r="M11974" s="2"/>
      <c r="N11974" s="2"/>
      <c r="O11974" s="2"/>
    </row>
    <row r="11975" spans="5:15" x14ac:dyDescent="0.25">
      <c r="E11975" s="2"/>
      <c r="F11975" s="2"/>
      <c r="G11975" s="5"/>
      <c r="H11975" s="2"/>
      <c r="I11975" s="2"/>
      <c r="J11975" s="2"/>
      <c r="K11975" s="2"/>
      <c r="L11975" s="2"/>
      <c r="M11975" s="2"/>
      <c r="N11975" s="2"/>
      <c r="O11975" s="2"/>
    </row>
    <row r="11976" spans="5:15" x14ac:dyDescent="0.25">
      <c r="E11976" s="2"/>
      <c r="F11976" s="2"/>
      <c r="G11976" s="5"/>
      <c r="H11976" s="2"/>
      <c r="I11976" s="2"/>
      <c r="J11976" s="2"/>
      <c r="K11976" s="2"/>
      <c r="L11976" s="2"/>
      <c r="M11976" s="2"/>
      <c r="N11976" s="2"/>
      <c r="O11976" s="2"/>
    </row>
    <row r="11977" spans="5:15" x14ac:dyDescent="0.25">
      <c r="E11977" s="2"/>
      <c r="F11977" s="2"/>
      <c r="G11977" s="5"/>
      <c r="H11977" s="2"/>
      <c r="I11977" s="2"/>
      <c r="J11977" s="2"/>
      <c r="K11977" s="2"/>
      <c r="L11977" s="2"/>
      <c r="M11977" s="2"/>
      <c r="N11977" s="2"/>
      <c r="O11977" s="2"/>
    </row>
    <row r="11978" spans="5:15" x14ac:dyDescent="0.25">
      <c r="E11978" s="2"/>
      <c r="F11978" s="2"/>
      <c r="G11978" s="5"/>
      <c r="H11978" s="2"/>
      <c r="I11978" s="2"/>
      <c r="J11978" s="2"/>
      <c r="K11978" s="2"/>
      <c r="L11978" s="2"/>
      <c r="M11978" s="2"/>
      <c r="N11978" s="2"/>
      <c r="O11978" s="2"/>
    </row>
    <row r="11979" spans="5:15" x14ac:dyDescent="0.25">
      <c r="E11979" s="2"/>
      <c r="F11979" s="2"/>
      <c r="G11979" s="5"/>
      <c r="H11979" s="2"/>
      <c r="I11979" s="2"/>
      <c r="J11979" s="2"/>
      <c r="K11979" s="2"/>
      <c r="L11979" s="2"/>
      <c r="M11979" s="2"/>
      <c r="N11979" s="2"/>
      <c r="O11979" s="2"/>
    </row>
    <row r="11980" spans="5:15" x14ac:dyDescent="0.25">
      <c r="E11980" s="2"/>
      <c r="F11980" s="2"/>
      <c r="G11980" s="5"/>
      <c r="H11980" s="2"/>
      <c r="I11980" s="2"/>
      <c r="J11980" s="2"/>
      <c r="K11980" s="2"/>
      <c r="L11980" s="2"/>
      <c r="M11980" s="2"/>
      <c r="N11980" s="2"/>
      <c r="O11980" s="2"/>
    </row>
    <row r="11982" spans="5:15" x14ac:dyDescent="0.25">
      <c r="E11982" s="2"/>
      <c r="F11982" s="2"/>
      <c r="G11982" s="5"/>
      <c r="H11982" s="2"/>
      <c r="I11982" s="2"/>
      <c r="J11982" s="2"/>
      <c r="K11982" s="2"/>
      <c r="L11982" s="2"/>
      <c r="M11982" s="2"/>
      <c r="N11982" s="2"/>
      <c r="O11982" s="2"/>
    </row>
    <row r="11983" spans="5:15" x14ac:dyDescent="0.25">
      <c r="E11983" s="2"/>
      <c r="F11983" s="2"/>
      <c r="G11983" s="5"/>
      <c r="H11983" s="2"/>
      <c r="I11983" s="2"/>
      <c r="J11983" s="2"/>
      <c r="K11983" s="2"/>
      <c r="L11983" s="2"/>
      <c r="M11983" s="2"/>
      <c r="N11983" s="2"/>
      <c r="O11983" s="2"/>
    </row>
    <row r="11984" spans="5:15" x14ac:dyDescent="0.25">
      <c r="E11984" s="2"/>
      <c r="F11984" s="2"/>
      <c r="G11984" s="5"/>
      <c r="H11984" s="2"/>
      <c r="I11984" s="2"/>
      <c r="J11984" s="2"/>
      <c r="K11984" s="2"/>
      <c r="L11984" s="2"/>
      <c r="M11984" s="2"/>
      <c r="N11984" s="2"/>
      <c r="O11984" s="2"/>
    </row>
    <row r="11985" spans="5:15" x14ac:dyDescent="0.25">
      <c r="E11985" s="2"/>
      <c r="F11985" s="2"/>
      <c r="G11985" s="5"/>
      <c r="H11985" s="2"/>
      <c r="I11985" s="2"/>
      <c r="J11985" s="2"/>
      <c r="K11985" s="2"/>
      <c r="L11985" s="2"/>
      <c r="M11985" s="2"/>
      <c r="N11985" s="2"/>
      <c r="O11985" s="2"/>
    </row>
    <row r="11986" spans="5:15" x14ac:dyDescent="0.25">
      <c r="E11986" s="2"/>
      <c r="F11986" s="2"/>
      <c r="G11986" s="5"/>
      <c r="H11986" s="2"/>
      <c r="I11986" s="2"/>
      <c r="J11986" s="2"/>
      <c r="K11986" s="2"/>
      <c r="L11986" s="2"/>
      <c r="M11986" s="2"/>
      <c r="N11986" s="2"/>
      <c r="O11986" s="2"/>
    </row>
    <row r="11987" spans="5:15" x14ac:dyDescent="0.25">
      <c r="E11987" s="2"/>
      <c r="F11987" s="2"/>
      <c r="G11987" s="5"/>
      <c r="H11987" s="2"/>
      <c r="I11987" s="2"/>
      <c r="J11987" s="2"/>
      <c r="K11987" s="2"/>
      <c r="L11987" s="2"/>
      <c r="M11987" s="2"/>
      <c r="N11987" s="2"/>
      <c r="O11987" s="2"/>
    </row>
    <row r="11988" spans="5:15" x14ac:dyDescent="0.25">
      <c r="E11988" s="2"/>
      <c r="F11988" s="2"/>
      <c r="G11988" s="5"/>
      <c r="H11988" s="2"/>
      <c r="I11988" s="2"/>
      <c r="J11988" s="2"/>
      <c r="K11988" s="2"/>
      <c r="L11988" s="2"/>
      <c r="M11988" s="2"/>
      <c r="N11988" s="2"/>
      <c r="O11988" s="2"/>
    </row>
    <row r="11989" spans="5:15" x14ac:dyDescent="0.25">
      <c r="E11989" s="2"/>
      <c r="F11989" s="2"/>
      <c r="G11989" s="5"/>
      <c r="H11989" s="2"/>
      <c r="I11989" s="2"/>
      <c r="J11989" s="2"/>
      <c r="K11989" s="2"/>
      <c r="L11989" s="2"/>
      <c r="M11989" s="2"/>
      <c r="N11989" s="2"/>
      <c r="O11989" s="2"/>
    </row>
    <row r="11990" spans="5:15" x14ac:dyDescent="0.25">
      <c r="E11990" s="2"/>
      <c r="F11990" s="2"/>
      <c r="G11990" s="5"/>
      <c r="H11990" s="2"/>
      <c r="I11990" s="2"/>
      <c r="J11990" s="2"/>
      <c r="K11990" s="2"/>
      <c r="L11990" s="2"/>
      <c r="M11990" s="2"/>
      <c r="N11990" s="2"/>
      <c r="O11990" s="2"/>
    </row>
    <row r="11991" spans="5:15" x14ac:dyDescent="0.25">
      <c r="E11991" s="2"/>
      <c r="F11991" s="2"/>
      <c r="G11991" s="5"/>
      <c r="H11991" s="2"/>
      <c r="I11991" s="2"/>
      <c r="J11991" s="2"/>
      <c r="K11991" s="2"/>
      <c r="L11991" s="2"/>
      <c r="M11991" s="2"/>
      <c r="N11991" s="2"/>
      <c r="O11991" s="2"/>
    </row>
    <row r="11992" spans="5:15" x14ac:dyDescent="0.25">
      <c r="E11992" s="2"/>
      <c r="F11992" s="2"/>
      <c r="G11992" s="5"/>
      <c r="H11992" s="2"/>
      <c r="I11992" s="2"/>
      <c r="J11992" s="2"/>
      <c r="K11992" s="2"/>
      <c r="L11992" s="2"/>
      <c r="M11992" s="2"/>
      <c r="N11992" s="2"/>
      <c r="O11992" s="2"/>
    </row>
    <row r="11994" spans="5:15" x14ac:dyDescent="0.25">
      <c r="E11994" s="2"/>
      <c r="F11994" s="2"/>
      <c r="G11994" s="5"/>
      <c r="H11994" s="2"/>
      <c r="I11994" s="2"/>
      <c r="J11994" s="2"/>
      <c r="K11994" s="2"/>
      <c r="L11994" s="2"/>
      <c r="M11994" s="2"/>
      <c r="N11994" s="2"/>
      <c r="O11994" s="2"/>
    </row>
    <row r="11995" spans="5:15" x14ac:dyDescent="0.25">
      <c r="E11995" s="2"/>
      <c r="F11995" s="2"/>
      <c r="G11995" s="5"/>
      <c r="H11995" s="2"/>
      <c r="I11995" s="2"/>
      <c r="J11995" s="2"/>
      <c r="K11995" s="2"/>
      <c r="L11995" s="2"/>
      <c r="M11995" s="2"/>
      <c r="N11995" s="2"/>
      <c r="O11995" s="2"/>
    </row>
    <row r="11996" spans="5:15" x14ac:dyDescent="0.25">
      <c r="E11996" s="2"/>
      <c r="F11996" s="2"/>
      <c r="G11996" s="5"/>
      <c r="H11996" s="2"/>
      <c r="I11996" s="2"/>
      <c r="J11996" s="2"/>
      <c r="K11996" s="2"/>
      <c r="L11996" s="2"/>
      <c r="M11996" s="2"/>
      <c r="N11996" s="2"/>
      <c r="O11996" s="2"/>
    </row>
    <row r="11997" spans="5:15" x14ac:dyDescent="0.25">
      <c r="E11997" s="2"/>
      <c r="F11997" s="2"/>
      <c r="G11997" s="5"/>
      <c r="H11997" s="2"/>
      <c r="I11997" s="2"/>
      <c r="J11997" s="2"/>
      <c r="K11997" s="2"/>
      <c r="L11997" s="2"/>
      <c r="M11997" s="2"/>
      <c r="N11997" s="2"/>
      <c r="O11997" s="2"/>
    </row>
    <row r="11998" spans="5:15" x14ac:dyDescent="0.25">
      <c r="E11998" s="2"/>
      <c r="F11998" s="2"/>
      <c r="G11998" s="5"/>
      <c r="H11998" s="2"/>
      <c r="I11998" s="2"/>
      <c r="J11998" s="2"/>
      <c r="K11998" s="2"/>
      <c r="L11998" s="2"/>
      <c r="M11998" s="2"/>
      <c r="N11998" s="2"/>
      <c r="O11998" s="2"/>
    </row>
    <row r="11999" spans="5:15" x14ac:dyDescent="0.25">
      <c r="E11999" s="2"/>
      <c r="F11999" s="2"/>
      <c r="G11999" s="5"/>
      <c r="H11999" s="2"/>
      <c r="I11999" s="2"/>
      <c r="J11999" s="2"/>
      <c r="K11999" s="2"/>
      <c r="L11999" s="2"/>
      <c r="M11999" s="2"/>
      <c r="N11999" s="2"/>
      <c r="O11999" s="2"/>
    </row>
    <row r="12000" spans="5:15" x14ac:dyDescent="0.25">
      <c r="E12000" s="2"/>
      <c r="F12000" s="2"/>
      <c r="G12000" s="5"/>
      <c r="H12000" s="2"/>
      <c r="I12000" s="2"/>
      <c r="J12000" s="2"/>
      <c r="K12000" s="2"/>
      <c r="L12000" s="2"/>
      <c r="M12000" s="2"/>
      <c r="N12000" s="2"/>
      <c r="O12000" s="2"/>
    </row>
    <row r="12001" spans="5:15" x14ac:dyDescent="0.25">
      <c r="E12001" s="2"/>
      <c r="F12001" s="2"/>
      <c r="G12001" s="5"/>
      <c r="H12001" s="2"/>
      <c r="I12001" s="2"/>
      <c r="J12001" s="2"/>
      <c r="K12001" s="2"/>
      <c r="L12001" s="2"/>
      <c r="M12001" s="2"/>
      <c r="N12001" s="2"/>
      <c r="O12001" s="2"/>
    </row>
    <row r="12002" spans="5:15" x14ac:dyDescent="0.25">
      <c r="J12002" s="2"/>
      <c r="K12002" s="2"/>
      <c r="L12002" s="2"/>
      <c r="M12002" s="2"/>
      <c r="N12002" s="2"/>
      <c r="O12002" s="2"/>
    </row>
    <row r="12003" spans="5:15" x14ac:dyDescent="0.25">
      <c r="J12003" s="2"/>
      <c r="K12003" s="2"/>
      <c r="L12003" s="2"/>
      <c r="M12003" s="2"/>
      <c r="N12003" s="2"/>
      <c r="O12003" s="2"/>
    </row>
    <row r="12004" spans="5:15" x14ac:dyDescent="0.25">
      <c r="L12004" s="2"/>
      <c r="M12004" s="2"/>
      <c r="N12004" s="2"/>
      <c r="O12004" s="2"/>
    </row>
    <row r="12006" spans="5:15" x14ac:dyDescent="0.25">
      <c r="E12006" s="2"/>
      <c r="F12006" s="2"/>
      <c r="G12006" s="5"/>
      <c r="H12006" s="2"/>
      <c r="I12006" s="2"/>
      <c r="J12006" s="2"/>
      <c r="K12006" s="2"/>
      <c r="L12006" s="2"/>
      <c r="M12006" s="2"/>
      <c r="N12006" s="2"/>
      <c r="O12006" s="2"/>
    </row>
    <row r="12007" spans="5:15" x14ac:dyDescent="0.25">
      <c r="E12007" s="2"/>
      <c r="F12007" s="2"/>
      <c r="G12007" s="5"/>
      <c r="H12007" s="2"/>
      <c r="I12007" s="2"/>
      <c r="J12007" s="2"/>
      <c r="K12007" s="2"/>
      <c r="L12007" s="2"/>
      <c r="M12007" s="2"/>
      <c r="N12007" s="2"/>
      <c r="O12007" s="2"/>
    </row>
    <row r="12012" spans="5:15" x14ac:dyDescent="0.25">
      <c r="H12012" s="2"/>
      <c r="I12012" s="2"/>
      <c r="J12012" s="2"/>
      <c r="K12012" s="2"/>
      <c r="L12012" s="2"/>
      <c r="M12012" s="2"/>
      <c r="N12012" s="2"/>
    </row>
    <row r="12013" spans="5:15" x14ac:dyDescent="0.25">
      <c r="E12013" s="2"/>
      <c r="F12013" s="2"/>
      <c r="G12013" s="5"/>
      <c r="H12013" s="2"/>
      <c r="I12013" s="2"/>
      <c r="J12013" s="2"/>
      <c r="K12013" s="2"/>
      <c r="L12013" s="2"/>
      <c r="M12013" s="2"/>
      <c r="N12013" s="2"/>
      <c r="O12013" s="2"/>
    </row>
    <row r="12014" spans="5:15" x14ac:dyDescent="0.25">
      <c r="E12014" s="2"/>
      <c r="F12014" s="2"/>
      <c r="G12014" s="5"/>
      <c r="H12014" s="2"/>
      <c r="I12014" s="2"/>
      <c r="J12014" s="2"/>
      <c r="K12014" s="2"/>
      <c r="L12014" s="2"/>
      <c r="M12014" s="2"/>
      <c r="N12014" s="2"/>
      <c r="O12014" s="2"/>
    </row>
    <row r="12015" spans="5:15" x14ac:dyDescent="0.25">
      <c r="E12015" s="2"/>
      <c r="J12015" s="2"/>
      <c r="K12015" s="2"/>
      <c r="L12015" s="2"/>
      <c r="M12015" s="2"/>
      <c r="N12015" s="2"/>
      <c r="O12015" s="2"/>
    </row>
    <row r="12017" spans="5:15" x14ac:dyDescent="0.25">
      <c r="E12017" s="2"/>
      <c r="F12017" s="2"/>
      <c r="G12017" s="5"/>
      <c r="H12017" s="2"/>
      <c r="I12017" s="2"/>
      <c r="J12017" s="2"/>
      <c r="K12017" s="2"/>
      <c r="L12017" s="2"/>
      <c r="M12017" s="2"/>
      <c r="N12017" s="2"/>
      <c r="O12017" s="2"/>
    </row>
    <row r="12018" spans="5:15" x14ac:dyDescent="0.25">
      <c r="F12018" s="2"/>
      <c r="G12018" s="5"/>
      <c r="H12018" s="2"/>
      <c r="I12018" s="2"/>
      <c r="J12018" s="2"/>
      <c r="K12018" s="2"/>
      <c r="L12018" s="2"/>
      <c r="M12018" s="2"/>
      <c r="N12018" s="2"/>
      <c r="O12018" s="2"/>
    </row>
    <row r="12019" spans="5:15" x14ac:dyDescent="0.25">
      <c r="E12019" s="2"/>
      <c r="F12019" s="2"/>
      <c r="G12019" s="5"/>
      <c r="H12019" s="2"/>
      <c r="I12019" s="2"/>
      <c r="J12019" s="2"/>
      <c r="K12019" s="2"/>
      <c r="L12019" s="2"/>
      <c r="M12019" s="2"/>
      <c r="N12019" s="2"/>
      <c r="O12019" s="2"/>
    </row>
    <row r="12020" spans="5:15" x14ac:dyDescent="0.25">
      <c r="J12020" s="2"/>
      <c r="K12020" s="2"/>
      <c r="L12020" s="2"/>
      <c r="M12020" s="2"/>
      <c r="N12020" s="2"/>
      <c r="O12020" s="2"/>
    </row>
    <row r="12021" spans="5:15" x14ac:dyDescent="0.25">
      <c r="E12021" s="2"/>
      <c r="F12021" s="2"/>
      <c r="G12021" s="5"/>
      <c r="H12021" s="2"/>
      <c r="I12021" s="2"/>
      <c r="J12021" s="2"/>
      <c r="K12021" s="2"/>
      <c r="L12021" s="2"/>
      <c r="M12021" s="2"/>
      <c r="N12021" s="2"/>
      <c r="O12021" s="2"/>
    </row>
    <row r="12022" spans="5:15" x14ac:dyDescent="0.25">
      <c r="E12022" s="2"/>
      <c r="F12022" s="2"/>
      <c r="G12022" s="5"/>
      <c r="H12022" s="2"/>
      <c r="I12022" s="2"/>
      <c r="J12022" s="2"/>
      <c r="K12022" s="2"/>
      <c r="L12022" s="2"/>
      <c r="M12022" s="2"/>
      <c r="N12022" s="2"/>
      <c r="O12022" s="2"/>
    </row>
    <row r="12023" spans="5:15" x14ac:dyDescent="0.25">
      <c r="E12023" s="2"/>
      <c r="F12023" s="2"/>
      <c r="G12023" s="5"/>
      <c r="H12023" s="2"/>
      <c r="I12023" s="2"/>
      <c r="J12023" s="2"/>
      <c r="K12023" s="2"/>
      <c r="L12023" s="2"/>
      <c r="M12023" s="2"/>
      <c r="N12023" s="2"/>
      <c r="O12023" s="2"/>
    </row>
    <row r="12024" spans="5:15" x14ac:dyDescent="0.25">
      <c r="F12024" s="2"/>
      <c r="J12024" s="2"/>
      <c r="K12024" s="2"/>
      <c r="L12024" s="2"/>
      <c r="M12024" s="2"/>
      <c r="N12024" s="2"/>
      <c r="O12024" s="2"/>
    </row>
    <row r="12025" spans="5:15" x14ac:dyDescent="0.25">
      <c r="K12025" s="2"/>
      <c r="L12025" s="2"/>
      <c r="M12025" s="2"/>
      <c r="N12025" s="2"/>
      <c r="O12025" s="2"/>
    </row>
    <row r="12026" spans="5:15" x14ac:dyDescent="0.25">
      <c r="E12026" s="2"/>
      <c r="F12026" s="2"/>
      <c r="G12026" s="5"/>
      <c r="H12026" s="2"/>
      <c r="I12026" s="2"/>
      <c r="J12026" s="2"/>
      <c r="K12026" s="2"/>
      <c r="L12026" s="2"/>
      <c r="M12026" s="2"/>
      <c r="N12026" s="2"/>
      <c r="O12026" s="2"/>
    </row>
    <row r="12029" spans="5:15" x14ac:dyDescent="0.25">
      <c r="E12029" s="2"/>
      <c r="F12029" s="2"/>
      <c r="G12029" s="5"/>
      <c r="H12029" s="2"/>
      <c r="I12029" s="2"/>
      <c r="J12029" s="2"/>
      <c r="K12029" s="2"/>
      <c r="L12029" s="2"/>
      <c r="M12029" s="2"/>
      <c r="N12029" s="2"/>
      <c r="O12029" s="2"/>
    </row>
    <row r="12030" spans="5:15" x14ac:dyDescent="0.25">
      <c r="E12030" s="2"/>
      <c r="F12030" s="2"/>
      <c r="G12030" s="5"/>
      <c r="H12030" s="2"/>
      <c r="I12030" s="2"/>
      <c r="J12030" s="2"/>
      <c r="K12030" s="2"/>
      <c r="L12030" s="2"/>
      <c r="M12030" s="2"/>
      <c r="N12030" s="2"/>
      <c r="O12030" s="2"/>
    </row>
    <row r="12033" spans="5:15" x14ac:dyDescent="0.25">
      <c r="H12033" s="2"/>
      <c r="I12033" s="2"/>
      <c r="J12033" s="2"/>
      <c r="K12033" s="2"/>
      <c r="L12033" s="2"/>
      <c r="M12033" s="2"/>
      <c r="N12033" s="2"/>
      <c r="O12033" s="2"/>
    </row>
    <row r="12037" spans="5:15" x14ac:dyDescent="0.25">
      <c r="E12037" s="2"/>
      <c r="F12037" s="2"/>
      <c r="G12037" s="5"/>
      <c r="H12037" s="2"/>
      <c r="I12037" s="2"/>
      <c r="J12037" s="2"/>
      <c r="K12037" s="2"/>
      <c r="L12037" s="2"/>
      <c r="M12037" s="2"/>
      <c r="N12037" s="2"/>
      <c r="O12037" s="2"/>
    </row>
    <row r="12038" spans="5:15" x14ac:dyDescent="0.25">
      <c r="E12038" s="2"/>
      <c r="F12038" s="2"/>
      <c r="G12038" s="5"/>
      <c r="H12038" s="2"/>
      <c r="I12038" s="2"/>
      <c r="J12038" s="2"/>
      <c r="K12038" s="2"/>
      <c r="L12038" s="2"/>
      <c r="M12038" s="2"/>
      <c r="N12038" s="2"/>
      <c r="O12038" s="2"/>
    </row>
    <row r="12039" spans="5:15" x14ac:dyDescent="0.25">
      <c r="E12039" s="2"/>
      <c r="F12039" s="2"/>
      <c r="G12039" s="5"/>
      <c r="H12039" s="2"/>
      <c r="I12039" s="2"/>
      <c r="J12039" s="2"/>
      <c r="K12039" s="2"/>
      <c r="L12039" s="2"/>
      <c r="M12039" s="2"/>
      <c r="N12039" s="2"/>
      <c r="O12039" s="2"/>
    </row>
    <row r="12041" spans="5:15" x14ac:dyDescent="0.25">
      <c r="E12041" s="2"/>
      <c r="F12041" s="2"/>
      <c r="G12041" s="5"/>
      <c r="H12041" s="2"/>
      <c r="I12041" s="2"/>
      <c r="J12041" s="2"/>
      <c r="K12041" s="2"/>
      <c r="L12041" s="2"/>
      <c r="M12041" s="2"/>
      <c r="N12041" s="2"/>
      <c r="O12041" s="2"/>
    </row>
    <row r="12042" spans="5:15" x14ac:dyDescent="0.25">
      <c r="F12042" s="2"/>
      <c r="G12042" s="5"/>
      <c r="H12042" s="2"/>
      <c r="I12042" s="2"/>
      <c r="J12042" s="2"/>
      <c r="K12042" s="2"/>
      <c r="L12042" s="2"/>
      <c r="M12042" s="2"/>
      <c r="N12042" s="2"/>
      <c r="O12042" s="2"/>
    </row>
    <row r="12043" spans="5:15" x14ac:dyDescent="0.25">
      <c r="E12043" s="2"/>
      <c r="F12043" s="2"/>
      <c r="G12043" s="5"/>
      <c r="H12043" s="2"/>
      <c r="I12043" s="2"/>
      <c r="J12043" s="2"/>
      <c r="K12043" s="2"/>
      <c r="L12043" s="2"/>
      <c r="M12043" s="2"/>
      <c r="N12043" s="2"/>
      <c r="O12043" s="2"/>
    </row>
    <row r="12044" spans="5:15" x14ac:dyDescent="0.25">
      <c r="E12044" s="2"/>
      <c r="F12044" s="2"/>
      <c r="G12044" s="5"/>
      <c r="H12044" s="2"/>
      <c r="I12044" s="2"/>
      <c r="J12044" s="2"/>
      <c r="K12044" s="2"/>
      <c r="L12044" s="2"/>
      <c r="M12044" s="2"/>
      <c r="N12044" s="2"/>
      <c r="O12044" s="2"/>
    </row>
    <row r="12045" spans="5:15" x14ac:dyDescent="0.25">
      <c r="E12045" s="2"/>
      <c r="F12045" s="2"/>
      <c r="G12045" s="5"/>
      <c r="H12045" s="2"/>
      <c r="I12045" s="2"/>
      <c r="J12045" s="2"/>
      <c r="K12045" s="2"/>
      <c r="L12045" s="2"/>
      <c r="M12045" s="2"/>
      <c r="N12045" s="2"/>
      <c r="O12045" s="2"/>
    </row>
    <row r="12046" spans="5:15" x14ac:dyDescent="0.25">
      <c r="E12046" s="2"/>
      <c r="F12046" s="2"/>
      <c r="G12046" s="5"/>
      <c r="H12046" s="2"/>
      <c r="I12046" s="2"/>
      <c r="J12046" s="2"/>
      <c r="K12046" s="2"/>
      <c r="L12046" s="2"/>
      <c r="M12046" s="2"/>
      <c r="N12046" s="2"/>
      <c r="O12046" s="2"/>
    </row>
    <row r="12047" spans="5:15" x14ac:dyDescent="0.25">
      <c r="E12047" s="2"/>
      <c r="F12047" s="2"/>
      <c r="G12047" s="5"/>
      <c r="H12047" s="2"/>
      <c r="I12047" s="2"/>
      <c r="J12047" s="2"/>
      <c r="K12047" s="2"/>
      <c r="L12047" s="2"/>
      <c r="M12047" s="2"/>
      <c r="N12047" s="2"/>
      <c r="O12047" s="2"/>
    </row>
    <row r="12048" spans="5:15" x14ac:dyDescent="0.25">
      <c r="E12048" s="2"/>
      <c r="F12048" s="2"/>
      <c r="G12048" s="5"/>
      <c r="H12048" s="2"/>
      <c r="I12048" s="2"/>
      <c r="J12048" s="2"/>
      <c r="K12048" s="2"/>
      <c r="L12048" s="2"/>
      <c r="M12048" s="2"/>
      <c r="N12048" s="2"/>
      <c r="O12048" s="2"/>
    </row>
    <row r="12050" spans="5:15" x14ac:dyDescent="0.25">
      <c r="K12050" s="2"/>
      <c r="L12050" s="2"/>
    </row>
    <row r="12054" spans="5:15" x14ac:dyDescent="0.25">
      <c r="E12054" s="2"/>
      <c r="F12054" s="2"/>
      <c r="G12054" s="5"/>
      <c r="H12054" s="2"/>
      <c r="I12054" s="2"/>
      <c r="J12054" s="2"/>
      <c r="K12054" s="2"/>
      <c r="L12054" s="2"/>
      <c r="M12054" s="2"/>
      <c r="N12054" s="2"/>
      <c r="O12054" s="2"/>
    </row>
    <row r="12055" spans="5:15" x14ac:dyDescent="0.25">
      <c r="E12055" s="2"/>
      <c r="F12055" s="2"/>
      <c r="G12055" s="5"/>
      <c r="H12055" s="2"/>
      <c r="I12055" s="2"/>
      <c r="J12055" s="2"/>
      <c r="K12055" s="2"/>
      <c r="L12055" s="2"/>
      <c r="M12055" s="2"/>
      <c r="N12055" s="2"/>
      <c r="O12055" s="2"/>
    </row>
    <row r="12056" spans="5:15" x14ac:dyDescent="0.25">
      <c r="E12056" s="2"/>
      <c r="F12056" s="2"/>
      <c r="G12056" s="5"/>
      <c r="H12056" s="2"/>
      <c r="I12056" s="2"/>
      <c r="J12056" s="2"/>
      <c r="K12056" s="2"/>
      <c r="L12056" s="2"/>
      <c r="M12056" s="2"/>
      <c r="N12056" s="2"/>
      <c r="O12056" s="2"/>
    </row>
    <row r="12058" spans="5:15" x14ac:dyDescent="0.25">
      <c r="E12058" s="2"/>
      <c r="F12058" s="2"/>
      <c r="G12058" s="5"/>
      <c r="H12058" s="2"/>
      <c r="I12058" s="2"/>
      <c r="J12058" s="2"/>
      <c r="K12058" s="2"/>
      <c r="L12058" s="2"/>
      <c r="M12058" s="2"/>
      <c r="N12058" s="2"/>
      <c r="O12058" s="2"/>
    </row>
    <row r="12059" spans="5:15" x14ac:dyDescent="0.25">
      <c r="E12059" s="2"/>
      <c r="F12059" s="2"/>
      <c r="G12059" s="5"/>
      <c r="H12059" s="2"/>
      <c r="I12059" s="2"/>
      <c r="J12059" s="2"/>
      <c r="K12059" s="2"/>
      <c r="L12059" s="2"/>
      <c r="M12059" s="2"/>
      <c r="N12059" s="2"/>
      <c r="O12059" s="2"/>
    </row>
    <row r="12060" spans="5:15" x14ac:dyDescent="0.25">
      <c r="E12060" s="2"/>
      <c r="F12060" s="2"/>
      <c r="G12060" s="5"/>
      <c r="H12060" s="2"/>
      <c r="I12060" s="2"/>
      <c r="J12060" s="2"/>
      <c r="K12060" s="2"/>
      <c r="L12060" s="2"/>
      <c r="M12060" s="2"/>
      <c r="N12060" s="2"/>
      <c r="O12060" s="2"/>
    </row>
    <row r="12061" spans="5:15" x14ac:dyDescent="0.25">
      <c r="E12061" s="2"/>
      <c r="F12061" s="2"/>
      <c r="G12061" s="5"/>
      <c r="H12061" s="2"/>
      <c r="I12061" s="2"/>
      <c r="J12061" s="2"/>
      <c r="K12061" s="2"/>
      <c r="L12061" s="2"/>
      <c r="M12061" s="2"/>
      <c r="N12061" s="2"/>
      <c r="O12061" s="2"/>
    </row>
    <row r="12062" spans="5:15" x14ac:dyDescent="0.25">
      <c r="E12062" s="2"/>
      <c r="F12062" s="2"/>
      <c r="G12062" s="5"/>
      <c r="H12062" s="2"/>
      <c r="I12062" s="2"/>
      <c r="J12062" s="2"/>
      <c r="K12062" s="2"/>
      <c r="L12062" s="2"/>
      <c r="M12062" s="2"/>
      <c r="N12062" s="2"/>
      <c r="O12062" s="2"/>
    </row>
    <row r="12063" spans="5:15" x14ac:dyDescent="0.25">
      <c r="E12063" s="2"/>
      <c r="F12063" s="2"/>
      <c r="G12063" s="5"/>
      <c r="H12063" s="2"/>
      <c r="I12063" s="2"/>
      <c r="J12063" s="2"/>
      <c r="K12063" s="2"/>
      <c r="L12063" s="2"/>
      <c r="M12063" s="2"/>
      <c r="N12063" s="2"/>
      <c r="O12063" s="2"/>
    </row>
    <row r="12064" spans="5:15" x14ac:dyDescent="0.25">
      <c r="E12064" s="2"/>
      <c r="F12064" s="2"/>
      <c r="G12064" s="5"/>
      <c r="H12064" s="2"/>
      <c r="I12064" s="2"/>
      <c r="J12064" s="2"/>
      <c r="K12064" s="2"/>
      <c r="L12064" s="2"/>
      <c r="M12064" s="2"/>
      <c r="N12064" s="2"/>
      <c r="O12064" s="2"/>
    </row>
    <row r="12065" spans="5:15" x14ac:dyDescent="0.25">
      <c r="E12065" s="2"/>
      <c r="F12065" s="2"/>
      <c r="G12065" s="5"/>
      <c r="H12065" s="2"/>
      <c r="I12065" s="2"/>
      <c r="J12065" s="2"/>
      <c r="K12065" s="2"/>
      <c r="L12065" s="2"/>
      <c r="M12065" s="2"/>
      <c r="N12065" s="2"/>
      <c r="O12065" s="2"/>
    </row>
    <row r="12066" spans="5:15" x14ac:dyDescent="0.25">
      <c r="E12066" s="2"/>
      <c r="F12066" s="2"/>
      <c r="G12066" s="5"/>
      <c r="H12066" s="2"/>
      <c r="I12066" s="2"/>
      <c r="J12066" s="2"/>
      <c r="K12066" s="2"/>
      <c r="L12066" s="2"/>
      <c r="M12066" s="2"/>
      <c r="N12066" s="2"/>
      <c r="O12066" s="2"/>
    </row>
    <row r="12067" spans="5:15" x14ac:dyDescent="0.25">
      <c r="E12067" s="2"/>
      <c r="F12067" s="2"/>
      <c r="G12067" s="5"/>
      <c r="H12067" s="2"/>
      <c r="I12067" s="2"/>
      <c r="J12067" s="2"/>
      <c r="K12067" s="2"/>
      <c r="L12067" s="2"/>
      <c r="M12067" s="2"/>
      <c r="N12067" s="2"/>
      <c r="O12067" s="2"/>
    </row>
    <row r="12068" spans="5:15" x14ac:dyDescent="0.25">
      <c r="E12068" s="2"/>
      <c r="F12068" s="2"/>
      <c r="G12068" s="5"/>
      <c r="H12068" s="2"/>
      <c r="I12068" s="2"/>
      <c r="J12068" s="2"/>
      <c r="K12068" s="2"/>
      <c r="L12068" s="2"/>
      <c r="M12068" s="2"/>
      <c r="N12068" s="2"/>
      <c r="O12068" s="2"/>
    </row>
    <row r="12069" spans="5:15" x14ac:dyDescent="0.25">
      <c r="M12069" s="2"/>
    </row>
    <row r="12070" spans="5:15" x14ac:dyDescent="0.25">
      <c r="E12070" s="2"/>
      <c r="F12070" s="2"/>
      <c r="G12070" s="5"/>
      <c r="H12070" s="2"/>
      <c r="I12070" s="2"/>
      <c r="J12070" s="2"/>
      <c r="K12070" s="2"/>
      <c r="L12070" s="2"/>
      <c r="M12070" s="2"/>
      <c r="N12070" s="2"/>
      <c r="O12070" s="2"/>
    </row>
    <row r="12071" spans="5:15" x14ac:dyDescent="0.25">
      <c r="E12071" s="2"/>
      <c r="F12071" s="2"/>
      <c r="G12071" s="5"/>
      <c r="H12071" s="2"/>
      <c r="I12071" s="2"/>
      <c r="J12071" s="2"/>
      <c r="K12071" s="2"/>
      <c r="L12071" s="2"/>
      <c r="M12071" s="2"/>
      <c r="N12071" s="2"/>
      <c r="O12071" s="2"/>
    </row>
    <row r="12072" spans="5:15" x14ac:dyDescent="0.25">
      <c r="E12072" s="2"/>
      <c r="F12072" s="2"/>
      <c r="G12072" s="5"/>
      <c r="H12072" s="2"/>
      <c r="I12072" s="2"/>
      <c r="J12072" s="2"/>
      <c r="K12072" s="2"/>
      <c r="L12072" s="2"/>
      <c r="M12072" s="2"/>
      <c r="N12072" s="2"/>
      <c r="O12072" s="2"/>
    </row>
    <row r="12073" spans="5:15" x14ac:dyDescent="0.25">
      <c r="E12073" s="2"/>
      <c r="F12073" s="2"/>
      <c r="G12073" s="5"/>
      <c r="H12073" s="2"/>
      <c r="I12073" s="2"/>
      <c r="J12073" s="2"/>
      <c r="K12073" s="2"/>
      <c r="L12073" s="2"/>
      <c r="M12073" s="2"/>
      <c r="N12073" s="2"/>
      <c r="O12073" s="2"/>
    </row>
    <row r="12074" spans="5:15" x14ac:dyDescent="0.25">
      <c r="E12074" s="2"/>
      <c r="F12074" s="2"/>
      <c r="G12074" s="5"/>
      <c r="H12074" s="2"/>
      <c r="I12074" s="2"/>
      <c r="J12074" s="2"/>
      <c r="K12074" s="2"/>
      <c r="L12074" s="2"/>
      <c r="M12074" s="2"/>
      <c r="N12074" s="2"/>
      <c r="O12074" s="2"/>
    </row>
    <row r="12075" spans="5:15" x14ac:dyDescent="0.25">
      <c r="E12075" s="2"/>
      <c r="F12075" s="2"/>
      <c r="G12075" s="5"/>
      <c r="H12075" s="2"/>
      <c r="I12075" s="2"/>
      <c r="J12075" s="2"/>
      <c r="K12075" s="2"/>
      <c r="L12075" s="2"/>
      <c r="M12075" s="2"/>
      <c r="N12075" s="2"/>
      <c r="O12075" s="2"/>
    </row>
    <row r="12076" spans="5:15" x14ac:dyDescent="0.25">
      <c r="E12076" s="2"/>
      <c r="F12076" s="2"/>
      <c r="G12076" s="5"/>
      <c r="H12076" s="2"/>
      <c r="I12076" s="2"/>
      <c r="J12076" s="2"/>
      <c r="K12076" s="2"/>
      <c r="L12076" s="2"/>
      <c r="M12076" s="2"/>
      <c r="N12076" s="2"/>
      <c r="O12076" s="2"/>
    </row>
    <row r="12077" spans="5:15" x14ac:dyDescent="0.25">
      <c r="E12077" s="2"/>
      <c r="F12077" s="2"/>
      <c r="G12077" s="5"/>
      <c r="H12077" s="2"/>
      <c r="I12077" s="2"/>
      <c r="J12077" s="2"/>
      <c r="K12077" s="2"/>
      <c r="L12077" s="2"/>
      <c r="M12077" s="2"/>
      <c r="N12077" s="2"/>
      <c r="O12077" s="2"/>
    </row>
    <row r="12079" spans="5:15" x14ac:dyDescent="0.25">
      <c r="E12079" s="2"/>
    </row>
    <row r="12081" spans="5:15" x14ac:dyDescent="0.25">
      <c r="E12081" s="2"/>
      <c r="F12081" s="2"/>
      <c r="G12081" s="5"/>
      <c r="H12081" s="2"/>
      <c r="I12081" s="2"/>
      <c r="J12081" s="2"/>
      <c r="K12081" s="2"/>
      <c r="L12081" s="2"/>
      <c r="M12081" s="2"/>
      <c r="N12081" s="2"/>
      <c r="O12081" s="2"/>
    </row>
    <row r="12082" spans="5:15" x14ac:dyDescent="0.25">
      <c r="F12082" s="2"/>
      <c r="G12082" s="5"/>
      <c r="H12082" s="2"/>
      <c r="I12082" s="2"/>
      <c r="J12082" s="2"/>
      <c r="K12082" s="2"/>
      <c r="L12082" s="2"/>
      <c r="M12082" s="2"/>
      <c r="N12082" s="2"/>
      <c r="O12082" s="2"/>
    </row>
    <row r="12083" spans="5:15" x14ac:dyDescent="0.25">
      <c r="G12083" s="5"/>
      <c r="H12083" s="2"/>
      <c r="I12083" s="2"/>
      <c r="J12083" s="2"/>
      <c r="K12083" s="2"/>
      <c r="L12083" s="2"/>
      <c r="M12083" s="2"/>
      <c r="N12083" s="2"/>
      <c r="O12083" s="2"/>
    </row>
    <row r="12084" spans="5:15" x14ac:dyDescent="0.25">
      <c r="E12084" s="2"/>
      <c r="L12084" s="2"/>
      <c r="M12084" s="2"/>
      <c r="N12084" s="2"/>
      <c r="O12084" s="2"/>
    </row>
    <row r="12087" spans="5:15" x14ac:dyDescent="0.25">
      <c r="E12087" s="2"/>
      <c r="F12087" s="2"/>
      <c r="G12087" s="5"/>
      <c r="H12087" s="2"/>
      <c r="I12087" s="2"/>
      <c r="J12087" s="2"/>
      <c r="K12087" s="2"/>
      <c r="L12087" s="2"/>
      <c r="M12087" s="2"/>
      <c r="N12087" s="2"/>
      <c r="O12087" s="2"/>
    </row>
    <row r="12088" spans="5:15" x14ac:dyDescent="0.25">
      <c r="E12088" s="2"/>
      <c r="F12088" s="2"/>
      <c r="H12088" s="2"/>
      <c r="I12088" s="2"/>
      <c r="J12088" s="2"/>
      <c r="K12088" s="2"/>
      <c r="L12088" s="2"/>
      <c r="M12088" s="2"/>
      <c r="N12088" s="2"/>
      <c r="O12088" s="2"/>
    </row>
    <row r="12089" spans="5:15" x14ac:dyDescent="0.25">
      <c r="O12089" s="2"/>
    </row>
    <row r="12090" spans="5:15" x14ac:dyDescent="0.25">
      <c r="L12090" s="2"/>
      <c r="M12090" s="2"/>
      <c r="N12090" s="2"/>
      <c r="O12090" s="2"/>
    </row>
    <row r="12091" spans="5:15" x14ac:dyDescent="0.25">
      <c r="O12091" s="2"/>
    </row>
    <row r="12094" spans="5:15" x14ac:dyDescent="0.25">
      <c r="G12094" s="5"/>
      <c r="H12094" s="2"/>
      <c r="I12094" s="2"/>
      <c r="J12094" s="2"/>
      <c r="K12094" s="2"/>
      <c r="L12094" s="2"/>
      <c r="M12094" s="2"/>
      <c r="N12094" s="2"/>
      <c r="O12094" s="2"/>
    </row>
    <row r="12095" spans="5:15" x14ac:dyDescent="0.25">
      <c r="E12095" s="2"/>
      <c r="F12095" s="2"/>
      <c r="G12095" s="5"/>
      <c r="H12095" s="2"/>
      <c r="I12095" s="2"/>
      <c r="J12095" s="2"/>
      <c r="K12095" s="2"/>
      <c r="L12095" s="2"/>
      <c r="M12095" s="2"/>
      <c r="N12095" s="2"/>
      <c r="O12095" s="2"/>
    </row>
    <row r="12096" spans="5:15" x14ac:dyDescent="0.25">
      <c r="E12096" s="2"/>
      <c r="F12096" s="2"/>
      <c r="G12096" s="5"/>
      <c r="H12096" s="2"/>
      <c r="I12096" s="2"/>
      <c r="J12096" s="2"/>
      <c r="K12096" s="2"/>
      <c r="L12096" s="2"/>
      <c r="M12096" s="2"/>
      <c r="N12096" s="2"/>
      <c r="O12096" s="2"/>
    </row>
    <row r="12097" spans="5:15" x14ac:dyDescent="0.25">
      <c r="E12097" s="2"/>
      <c r="F12097" s="2"/>
      <c r="G12097" s="5"/>
      <c r="H12097" s="2"/>
      <c r="I12097" s="2"/>
      <c r="J12097" s="2"/>
      <c r="K12097" s="2"/>
      <c r="L12097" s="2"/>
      <c r="M12097" s="2"/>
      <c r="N12097" s="2"/>
      <c r="O12097" s="2"/>
    </row>
    <row r="12099" spans="5:15" x14ac:dyDescent="0.25">
      <c r="E12099" s="2"/>
      <c r="F12099" s="2"/>
      <c r="G12099" s="5"/>
      <c r="H12099" s="2"/>
      <c r="I12099" s="2"/>
      <c r="J12099" s="2"/>
      <c r="K12099" s="2"/>
      <c r="L12099" s="2"/>
      <c r="M12099" s="2"/>
      <c r="N12099" s="2"/>
      <c r="O12099" s="2"/>
    </row>
    <row r="12100" spans="5:15" x14ac:dyDescent="0.25">
      <c r="E12100" s="2"/>
      <c r="F12100" s="2"/>
      <c r="G12100" s="5"/>
      <c r="H12100" s="2"/>
      <c r="I12100" s="2"/>
      <c r="J12100" s="2"/>
      <c r="K12100" s="2"/>
      <c r="L12100" s="2"/>
      <c r="M12100" s="2"/>
      <c r="N12100" s="2"/>
      <c r="O12100" s="2"/>
    </row>
    <row r="12101" spans="5:15" x14ac:dyDescent="0.25">
      <c r="E12101" s="2"/>
      <c r="F12101" s="2"/>
      <c r="G12101" s="5"/>
      <c r="H12101" s="2"/>
      <c r="I12101" s="2"/>
      <c r="J12101" s="2"/>
      <c r="K12101" s="2"/>
      <c r="L12101" s="2"/>
      <c r="M12101" s="2"/>
      <c r="N12101" s="2"/>
      <c r="O12101" s="2"/>
    </row>
    <row r="12102" spans="5:15" x14ac:dyDescent="0.25">
      <c r="E12102" s="2"/>
      <c r="F12102" s="2"/>
      <c r="G12102" s="5"/>
      <c r="H12102" s="2"/>
      <c r="I12102" s="2"/>
      <c r="J12102" s="2"/>
      <c r="K12102" s="2"/>
      <c r="L12102" s="2"/>
      <c r="M12102" s="2"/>
      <c r="N12102" s="2"/>
      <c r="O12102" s="2"/>
    </row>
    <row r="12103" spans="5:15" x14ac:dyDescent="0.25">
      <c r="E12103" s="2"/>
      <c r="F12103" s="2"/>
      <c r="G12103" s="5"/>
      <c r="H12103" s="2"/>
      <c r="I12103" s="2"/>
      <c r="J12103" s="2"/>
      <c r="K12103" s="2"/>
      <c r="L12103" s="2"/>
      <c r="M12103" s="2"/>
      <c r="N12103" s="2"/>
      <c r="O12103" s="2"/>
    </row>
    <row r="12104" spans="5:15" x14ac:dyDescent="0.25">
      <c r="E12104" s="2"/>
      <c r="F12104" s="2"/>
      <c r="G12104" s="5"/>
      <c r="H12104" s="2"/>
      <c r="I12104" s="2"/>
      <c r="J12104" s="2"/>
      <c r="K12104" s="2"/>
      <c r="L12104" s="2"/>
      <c r="M12104" s="2"/>
      <c r="N12104" s="2"/>
      <c r="O12104" s="2"/>
    </row>
    <row r="12105" spans="5:15" x14ac:dyDescent="0.25">
      <c r="E12105" s="2"/>
      <c r="F12105" s="2"/>
      <c r="G12105" s="5"/>
      <c r="H12105" s="2"/>
      <c r="I12105" s="2"/>
      <c r="J12105" s="2"/>
      <c r="K12105" s="2"/>
      <c r="L12105" s="2"/>
      <c r="M12105" s="2"/>
      <c r="N12105" s="2"/>
      <c r="O12105" s="2"/>
    </row>
    <row r="12106" spans="5:15" x14ac:dyDescent="0.25">
      <c r="E12106" s="2"/>
      <c r="F12106" s="2"/>
      <c r="G12106" s="5"/>
      <c r="H12106" s="2"/>
      <c r="I12106" s="2"/>
      <c r="J12106" s="2"/>
      <c r="K12106" s="2"/>
      <c r="L12106" s="2"/>
      <c r="M12106" s="2"/>
      <c r="N12106" s="2"/>
      <c r="O12106" s="2"/>
    </row>
    <row r="12107" spans="5:15" x14ac:dyDescent="0.25">
      <c r="E12107" s="2"/>
      <c r="F12107" s="2"/>
      <c r="G12107" s="5"/>
      <c r="H12107" s="2"/>
      <c r="I12107" s="2"/>
      <c r="J12107" s="2"/>
      <c r="K12107" s="2"/>
      <c r="L12107" s="2"/>
      <c r="M12107" s="2"/>
      <c r="N12107" s="2"/>
      <c r="O12107" s="2"/>
    </row>
    <row r="12108" spans="5:15" x14ac:dyDescent="0.25">
      <c r="E12108" s="2"/>
      <c r="F12108" s="2"/>
      <c r="G12108" s="5"/>
      <c r="H12108" s="2"/>
      <c r="I12108" s="2"/>
      <c r="J12108" s="2"/>
      <c r="K12108" s="2"/>
      <c r="L12108" s="2"/>
      <c r="M12108" s="2"/>
      <c r="N12108" s="2"/>
      <c r="O12108" s="2"/>
    </row>
    <row r="12109" spans="5:15" x14ac:dyDescent="0.25">
      <c r="E12109" s="2"/>
      <c r="F12109" s="2"/>
      <c r="G12109" s="5"/>
      <c r="H12109" s="2"/>
      <c r="I12109" s="2"/>
      <c r="J12109" s="2"/>
      <c r="K12109" s="2"/>
      <c r="L12109" s="2"/>
      <c r="M12109" s="2"/>
      <c r="N12109" s="2"/>
      <c r="O12109" s="2"/>
    </row>
    <row r="12111" spans="5:15" x14ac:dyDescent="0.25">
      <c r="E12111" s="2"/>
      <c r="F12111" s="2"/>
      <c r="G12111" s="5"/>
      <c r="H12111" s="2"/>
      <c r="I12111" s="2"/>
      <c r="J12111" s="2"/>
      <c r="K12111" s="2"/>
      <c r="L12111" s="2"/>
      <c r="M12111" s="2"/>
      <c r="N12111" s="2"/>
      <c r="O12111" s="2"/>
    </row>
    <row r="12112" spans="5:15" x14ac:dyDescent="0.25">
      <c r="E12112" s="2"/>
      <c r="F12112" s="2"/>
      <c r="G12112" s="5"/>
      <c r="H12112" s="2"/>
      <c r="I12112" s="2"/>
      <c r="J12112" s="2"/>
      <c r="K12112" s="2"/>
      <c r="L12112" s="2"/>
      <c r="M12112" s="2"/>
      <c r="N12112" s="2"/>
      <c r="O12112" s="2"/>
    </row>
    <row r="12113" spans="5:15" x14ac:dyDescent="0.25">
      <c r="E12113" s="2"/>
      <c r="F12113" s="2"/>
      <c r="G12113" s="5"/>
      <c r="H12113" s="2"/>
      <c r="I12113" s="2"/>
      <c r="J12113" s="2"/>
      <c r="K12113" s="2"/>
      <c r="L12113" s="2"/>
      <c r="M12113" s="2"/>
      <c r="N12113" s="2"/>
      <c r="O12113" s="2"/>
    </row>
    <row r="12114" spans="5:15" x14ac:dyDescent="0.25">
      <c r="E12114" s="2"/>
      <c r="F12114" s="2"/>
      <c r="G12114" s="5"/>
      <c r="H12114" s="2"/>
      <c r="I12114" s="2"/>
      <c r="J12114" s="2"/>
      <c r="K12114" s="2"/>
      <c r="L12114" s="2"/>
      <c r="M12114" s="2"/>
      <c r="N12114" s="2"/>
      <c r="O12114" s="2"/>
    </row>
    <row r="12115" spans="5:15" x14ac:dyDescent="0.25">
      <c r="E12115" s="2"/>
      <c r="F12115" s="2"/>
      <c r="G12115" s="5"/>
      <c r="H12115" s="2"/>
      <c r="I12115" s="2"/>
      <c r="J12115" s="2"/>
      <c r="K12115" s="2"/>
      <c r="L12115" s="2"/>
      <c r="M12115" s="2"/>
      <c r="N12115" s="2"/>
      <c r="O12115" s="2"/>
    </row>
    <row r="12116" spans="5:15" x14ac:dyDescent="0.25">
      <c r="E12116" s="2"/>
      <c r="F12116" s="2"/>
      <c r="G12116" s="5"/>
      <c r="H12116" s="2"/>
      <c r="I12116" s="2"/>
      <c r="J12116" s="2"/>
      <c r="K12116" s="2"/>
      <c r="L12116" s="2"/>
      <c r="M12116" s="2"/>
      <c r="N12116" s="2"/>
      <c r="O12116" s="2"/>
    </row>
    <row r="12117" spans="5:15" x14ac:dyDescent="0.25">
      <c r="E12117" s="2"/>
      <c r="F12117" s="2"/>
      <c r="G12117" s="5"/>
      <c r="H12117" s="2"/>
      <c r="I12117" s="2"/>
      <c r="J12117" s="2"/>
      <c r="K12117" s="2"/>
      <c r="L12117" s="2"/>
      <c r="M12117" s="2"/>
      <c r="N12117" s="2"/>
      <c r="O12117" s="2"/>
    </row>
    <row r="12118" spans="5:15" x14ac:dyDescent="0.25">
      <c r="E12118" s="2"/>
      <c r="F12118" s="2"/>
      <c r="G12118" s="5"/>
      <c r="H12118" s="2"/>
      <c r="I12118" s="2"/>
      <c r="J12118" s="2"/>
      <c r="K12118" s="2"/>
      <c r="L12118" s="2"/>
      <c r="M12118" s="2"/>
      <c r="N12118" s="2"/>
      <c r="O12118" s="2"/>
    </row>
    <row r="12119" spans="5:15" x14ac:dyDescent="0.25">
      <c r="E12119" s="2"/>
      <c r="F12119" s="2"/>
      <c r="G12119" s="5"/>
      <c r="H12119" s="2"/>
      <c r="I12119" s="2"/>
      <c r="J12119" s="2"/>
      <c r="K12119" s="2"/>
      <c r="L12119" s="2"/>
      <c r="M12119" s="2"/>
      <c r="N12119" s="2"/>
      <c r="O12119" s="2"/>
    </row>
    <row r="12120" spans="5:15" x14ac:dyDescent="0.25">
      <c r="E12120" s="2"/>
      <c r="F12120" s="2"/>
      <c r="G12120" s="5"/>
      <c r="H12120" s="2"/>
      <c r="I12120" s="2"/>
      <c r="J12120" s="2"/>
      <c r="K12120" s="2"/>
      <c r="L12120" s="2"/>
      <c r="M12120" s="2"/>
      <c r="N12120" s="2"/>
      <c r="O12120" s="2"/>
    </row>
    <row r="12121" spans="5:15" x14ac:dyDescent="0.25">
      <c r="E12121" s="2"/>
      <c r="F12121" s="2"/>
      <c r="G12121" s="5"/>
      <c r="H12121" s="2"/>
      <c r="I12121" s="2"/>
      <c r="J12121" s="2"/>
      <c r="K12121" s="2"/>
      <c r="L12121" s="2"/>
      <c r="M12121" s="2"/>
      <c r="N12121" s="2"/>
      <c r="O12121" s="2"/>
    </row>
    <row r="12123" spans="5:15" x14ac:dyDescent="0.25">
      <c r="E12123" s="2"/>
      <c r="F12123" s="2"/>
      <c r="G12123" s="5"/>
      <c r="H12123" s="2"/>
      <c r="I12123" s="2"/>
      <c r="J12123" s="2"/>
      <c r="K12123" s="2"/>
      <c r="L12123" s="2"/>
      <c r="M12123" s="2"/>
      <c r="N12123" s="2"/>
      <c r="O12123" s="2"/>
    </row>
    <row r="12124" spans="5:15" x14ac:dyDescent="0.25">
      <c r="F12124" s="2"/>
      <c r="G12124" s="5"/>
      <c r="H12124" s="2"/>
      <c r="I12124" s="2"/>
      <c r="J12124" s="2"/>
      <c r="K12124" s="2"/>
      <c r="L12124" s="2"/>
      <c r="M12124" s="2"/>
      <c r="N12124" s="2"/>
      <c r="O12124" s="2"/>
    </row>
    <row r="12125" spans="5:15" x14ac:dyDescent="0.25">
      <c r="E12125" s="2"/>
      <c r="F12125" s="2"/>
      <c r="G12125" s="5"/>
      <c r="H12125" s="2"/>
      <c r="I12125" s="2"/>
      <c r="J12125" s="2"/>
      <c r="K12125" s="2"/>
      <c r="L12125" s="2"/>
      <c r="M12125" s="2"/>
      <c r="N12125" s="2"/>
      <c r="O12125" s="2"/>
    </row>
    <row r="12126" spans="5:15" x14ac:dyDescent="0.25">
      <c r="E12126" s="2"/>
      <c r="F12126" s="2"/>
      <c r="G12126" s="5"/>
      <c r="H12126" s="2"/>
      <c r="I12126" s="2"/>
      <c r="J12126" s="2"/>
      <c r="K12126" s="2"/>
      <c r="L12126" s="2"/>
      <c r="M12126" s="2"/>
      <c r="N12126" s="2"/>
      <c r="O12126" s="2"/>
    </row>
    <row r="12127" spans="5:15" x14ac:dyDescent="0.25">
      <c r="E12127" s="2"/>
      <c r="F12127" s="2"/>
      <c r="G12127" s="5"/>
      <c r="H12127" s="2"/>
      <c r="I12127" s="2"/>
      <c r="J12127" s="2"/>
      <c r="K12127" s="2"/>
      <c r="L12127" s="2"/>
      <c r="M12127" s="2"/>
      <c r="N12127" s="2"/>
      <c r="O12127" s="2"/>
    </row>
    <row r="12128" spans="5:15" x14ac:dyDescent="0.25">
      <c r="E12128" s="2"/>
      <c r="F12128" s="2"/>
      <c r="G12128" s="5"/>
      <c r="H12128" s="2"/>
      <c r="I12128" s="2"/>
      <c r="J12128" s="2"/>
      <c r="K12128" s="2"/>
      <c r="L12128" s="2"/>
      <c r="M12128" s="2"/>
      <c r="N12128" s="2"/>
      <c r="O12128" s="2"/>
    </row>
    <row r="12129" spans="5:15" x14ac:dyDescent="0.25">
      <c r="E12129" s="2"/>
      <c r="F12129" s="2"/>
      <c r="G12129" s="5"/>
      <c r="H12129" s="2"/>
      <c r="I12129" s="2"/>
      <c r="J12129" s="2"/>
      <c r="K12129" s="2"/>
      <c r="L12129" s="2"/>
      <c r="M12129" s="2"/>
      <c r="N12129" s="2"/>
      <c r="O12129" s="2"/>
    </row>
    <row r="12130" spans="5:15" x14ac:dyDescent="0.25">
      <c r="E12130" s="2"/>
      <c r="F12130" s="2"/>
      <c r="G12130" s="5"/>
      <c r="H12130" s="2"/>
      <c r="I12130" s="2"/>
      <c r="J12130" s="2"/>
      <c r="K12130" s="2"/>
      <c r="L12130" s="2"/>
      <c r="M12130" s="2"/>
      <c r="N12130" s="2"/>
      <c r="O12130" s="2"/>
    </row>
    <row r="12131" spans="5:15" x14ac:dyDescent="0.25">
      <c r="E12131" s="2"/>
      <c r="F12131" s="2"/>
      <c r="G12131" s="5"/>
      <c r="H12131" s="2"/>
      <c r="I12131" s="2"/>
      <c r="J12131" s="2"/>
      <c r="K12131" s="2"/>
      <c r="L12131" s="2"/>
      <c r="M12131" s="2"/>
      <c r="N12131" s="2"/>
      <c r="O12131" s="2"/>
    </row>
    <row r="12132" spans="5:15" x14ac:dyDescent="0.25">
      <c r="E12132" s="2"/>
      <c r="F12132" s="2"/>
      <c r="G12132" s="5"/>
      <c r="H12132" s="2"/>
      <c r="I12132" s="2"/>
      <c r="J12132" s="2"/>
      <c r="K12132" s="2"/>
      <c r="L12132" s="2"/>
      <c r="M12132" s="2"/>
      <c r="N12132" s="2"/>
      <c r="O12132" s="2"/>
    </row>
    <row r="12134" spans="5:15" x14ac:dyDescent="0.25">
      <c r="E12134" s="2"/>
      <c r="F12134" s="2"/>
      <c r="G12134" s="5"/>
      <c r="H12134" s="2"/>
      <c r="I12134" s="2"/>
      <c r="J12134" s="2"/>
      <c r="K12134" s="2"/>
      <c r="L12134" s="2"/>
      <c r="M12134" s="2"/>
      <c r="N12134" s="2"/>
      <c r="O12134" s="2"/>
    </row>
    <row r="12135" spans="5:15" x14ac:dyDescent="0.25">
      <c r="E12135" s="2"/>
      <c r="F12135" s="2"/>
      <c r="G12135" s="5"/>
      <c r="H12135" s="2"/>
      <c r="I12135" s="2"/>
      <c r="J12135" s="2"/>
      <c r="K12135" s="2"/>
      <c r="L12135" s="2"/>
      <c r="M12135" s="2"/>
      <c r="N12135" s="2"/>
      <c r="O12135" s="2"/>
    </row>
    <row r="12136" spans="5:15" x14ac:dyDescent="0.25">
      <c r="E12136" s="2"/>
      <c r="F12136" s="2"/>
      <c r="G12136" s="5"/>
      <c r="H12136" s="2"/>
      <c r="I12136" s="2"/>
      <c r="J12136" s="2"/>
      <c r="K12136" s="2"/>
      <c r="L12136" s="2"/>
      <c r="M12136" s="2"/>
      <c r="N12136" s="2"/>
      <c r="O12136" s="2"/>
    </row>
    <row r="12138" spans="5:15" x14ac:dyDescent="0.25">
      <c r="E12138" s="2"/>
      <c r="F12138" s="2"/>
      <c r="G12138" s="5"/>
      <c r="H12138" s="2"/>
      <c r="I12138" s="2"/>
      <c r="J12138" s="2"/>
      <c r="K12138" s="2"/>
      <c r="L12138" s="2"/>
      <c r="M12138" s="2"/>
      <c r="N12138" s="2"/>
      <c r="O12138" s="2"/>
    </row>
    <row r="12139" spans="5:15" x14ac:dyDescent="0.25">
      <c r="E12139" s="2"/>
      <c r="F12139" s="2"/>
      <c r="G12139" s="5"/>
      <c r="H12139" s="2"/>
      <c r="I12139" s="2"/>
      <c r="J12139" s="2"/>
      <c r="K12139" s="2"/>
      <c r="L12139" s="2"/>
      <c r="M12139" s="2"/>
      <c r="N12139" s="2"/>
      <c r="O12139" s="2"/>
    </row>
    <row r="12140" spans="5:15" x14ac:dyDescent="0.25">
      <c r="E12140" s="2"/>
      <c r="F12140" s="2"/>
      <c r="G12140" s="5"/>
      <c r="H12140" s="2"/>
      <c r="I12140" s="2"/>
      <c r="J12140" s="2"/>
      <c r="K12140" s="2"/>
      <c r="L12140" s="2"/>
      <c r="M12140" s="2"/>
      <c r="N12140" s="2"/>
      <c r="O12140" s="2"/>
    </row>
    <row r="12141" spans="5:15" x14ac:dyDescent="0.25">
      <c r="E12141" s="2"/>
      <c r="F12141" s="2"/>
      <c r="G12141" s="5"/>
      <c r="H12141" s="2"/>
      <c r="I12141" s="2"/>
      <c r="J12141" s="2"/>
      <c r="K12141" s="2"/>
      <c r="L12141" s="2"/>
      <c r="M12141" s="2"/>
      <c r="N12141" s="2"/>
      <c r="O12141" s="2"/>
    </row>
    <row r="12142" spans="5:15" x14ac:dyDescent="0.25">
      <c r="E12142" s="2"/>
      <c r="F12142" s="2"/>
      <c r="G12142" s="5"/>
      <c r="H12142" s="2"/>
      <c r="I12142" s="2"/>
      <c r="J12142" s="2"/>
      <c r="K12142" s="2"/>
      <c r="L12142" s="2"/>
      <c r="M12142" s="2"/>
      <c r="N12142" s="2"/>
      <c r="O12142" s="2"/>
    </row>
    <row r="12143" spans="5:15" x14ac:dyDescent="0.25">
      <c r="I12143" s="2"/>
      <c r="J12143" s="2"/>
      <c r="K12143" s="2"/>
      <c r="L12143" s="2"/>
      <c r="M12143" s="2"/>
      <c r="N12143" s="2"/>
      <c r="O12143" s="2"/>
    </row>
    <row r="12145" spans="5:15" x14ac:dyDescent="0.25">
      <c r="E12145" s="2"/>
      <c r="F12145" s="2"/>
      <c r="G12145" s="5"/>
      <c r="H12145" s="2"/>
      <c r="I12145" s="2"/>
      <c r="J12145" s="2"/>
      <c r="K12145" s="2"/>
      <c r="L12145" s="2"/>
      <c r="M12145" s="2"/>
      <c r="N12145" s="2"/>
      <c r="O12145" s="2"/>
    </row>
    <row r="12146" spans="5:15" x14ac:dyDescent="0.25">
      <c r="E12146" s="2"/>
      <c r="F12146" s="2"/>
      <c r="G12146" s="5"/>
      <c r="H12146" s="2"/>
      <c r="I12146" s="2"/>
      <c r="J12146" s="2"/>
      <c r="K12146" s="2"/>
      <c r="L12146" s="2"/>
      <c r="M12146" s="2"/>
      <c r="N12146" s="2"/>
      <c r="O12146" s="2"/>
    </row>
    <row r="12147" spans="5:15" x14ac:dyDescent="0.25">
      <c r="E12147" s="2"/>
      <c r="F12147" s="2"/>
      <c r="G12147" s="5"/>
      <c r="H12147" s="2"/>
      <c r="I12147" s="2"/>
      <c r="J12147" s="2"/>
      <c r="K12147" s="2"/>
      <c r="L12147" s="2"/>
      <c r="M12147" s="2"/>
      <c r="N12147" s="2"/>
      <c r="O12147" s="2"/>
    </row>
    <row r="12149" spans="5:15" x14ac:dyDescent="0.25">
      <c r="E12149" s="2"/>
      <c r="F12149" s="2"/>
      <c r="G12149" s="5"/>
      <c r="H12149" s="2"/>
      <c r="I12149" s="2"/>
      <c r="J12149" s="2"/>
      <c r="K12149" s="2"/>
      <c r="L12149" s="2"/>
      <c r="M12149" s="2"/>
      <c r="N12149" s="2"/>
      <c r="O12149" s="2"/>
    </row>
    <row r="12150" spans="5:15" x14ac:dyDescent="0.25">
      <c r="E12150" s="2"/>
      <c r="F12150" s="2"/>
      <c r="G12150" s="5"/>
      <c r="H12150" s="2"/>
      <c r="I12150" s="2"/>
      <c r="J12150" s="2"/>
      <c r="K12150" s="2"/>
      <c r="L12150" s="2"/>
      <c r="M12150" s="2"/>
      <c r="N12150" s="2"/>
      <c r="O12150" s="2"/>
    </row>
    <row r="12151" spans="5:15" x14ac:dyDescent="0.25">
      <c r="E12151" s="2"/>
      <c r="F12151" s="2"/>
      <c r="G12151" s="5"/>
      <c r="H12151" s="2"/>
      <c r="I12151" s="2"/>
      <c r="J12151" s="2"/>
      <c r="K12151" s="2"/>
      <c r="L12151" s="2"/>
      <c r="M12151" s="2"/>
      <c r="N12151" s="2"/>
      <c r="O12151" s="2"/>
    </row>
    <row r="12152" spans="5:15" x14ac:dyDescent="0.25">
      <c r="H12152" s="2"/>
      <c r="I12152" s="2"/>
      <c r="J12152" s="2"/>
      <c r="K12152" s="2"/>
      <c r="L12152" s="2"/>
      <c r="M12152" s="2"/>
      <c r="N12152" s="2"/>
      <c r="O12152" s="2"/>
    </row>
    <row r="12153" spans="5:15" x14ac:dyDescent="0.25">
      <c r="H12153" s="2"/>
      <c r="I12153" s="2"/>
      <c r="J12153" s="2"/>
      <c r="K12153" s="2"/>
      <c r="L12153" s="2"/>
      <c r="M12153" s="2"/>
      <c r="N12153" s="2"/>
      <c r="O12153" s="2"/>
    </row>
    <row r="12154" spans="5:15" x14ac:dyDescent="0.25">
      <c r="G12154" s="5"/>
      <c r="H12154" s="2"/>
      <c r="I12154" s="2"/>
      <c r="J12154" s="2"/>
      <c r="K12154" s="2"/>
      <c r="L12154" s="2"/>
      <c r="M12154" s="2"/>
      <c r="N12154" s="2"/>
      <c r="O12154" s="2"/>
    </row>
    <row r="12157" spans="5:15" x14ac:dyDescent="0.25">
      <c r="E12157" s="2"/>
      <c r="G12157" s="5"/>
      <c r="H12157" s="2"/>
      <c r="I12157" s="2"/>
      <c r="J12157" s="2"/>
      <c r="K12157" s="2"/>
      <c r="L12157" s="2"/>
      <c r="M12157" s="2"/>
      <c r="N12157" s="2"/>
      <c r="O12157" s="2"/>
    </row>
    <row r="12158" spans="5:15" x14ac:dyDescent="0.25">
      <c r="E12158" s="2"/>
      <c r="F12158" s="2"/>
      <c r="G12158" s="5"/>
      <c r="H12158" s="2"/>
      <c r="I12158" s="2"/>
      <c r="J12158" s="2"/>
      <c r="K12158" s="2"/>
      <c r="L12158" s="2"/>
      <c r="M12158" s="2"/>
      <c r="N12158" s="2"/>
      <c r="O12158" s="2"/>
    </row>
    <row r="12159" spans="5:15" x14ac:dyDescent="0.25">
      <c r="L12159" s="2"/>
      <c r="M12159" s="2"/>
      <c r="N12159" s="2"/>
      <c r="O12159" s="2"/>
    </row>
    <row r="12161" spans="5:15" x14ac:dyDescent="0.25">
      <c r="F12161" s="2"/>
      <c r="G12161" s="5"/>
      <c r="H12161" s="2"/>
      <c r="I12161" s="2"/>
      <c r="J12161" s="2"/>
      <c r="K12161" s="2"/>
      <c r="L12161" s="2"/>
      <c r="M12161" s="2"/>
      <c r="N12161" s="2"/>
      <c r="O12161" s="2"/>
    </row>
    <row r="12162" spans="5:15" x14ac:dyDescent="0.25">
      <c r="J12162" s="2"/>
      <c r="K12162" s="2"/>
      <c r="L12162" s="2"/>
      <c r="M12162" s="2"/>
      <c r="N12162" s="2"/>
      <c r="O12162" s="2"/>
    </row>
    <row r="12163" spans="5:15" x14ac:dyDescent="0.25">
      <c r="I12163" s="2"/>
      <c r="J12163" s="2"/>
      <c r="K12163" s="2"/>
      <c r="L12163" s="2"/>
      <c r="M12163" s="2"/>
      <c r="N12163" s="2"/>
      <c r="O12163" s="2"/>
    </row>
    <row r="12164" spans="5:15" x14ac:dyDescent="0.25">
      <c r="F12164" s="2"/>
      <c r="G12164" s="5"/>
      <c r="H12164" s="2"/>
      <c r="I12164" s="2"/>
      <c r="J12164" s="2"/>
      <c r="K12164" s="2"/>
      <c r="L12164" s="2"/>
      <c r="M12164" s="2"/>
      <c r="N12164" s="2"/>
      <c r="O12164" s="2"/>
    </row>
    <row r="12165" spans="5:15" x14ac:dyDescent="0.25">
      <c r="E12165" s="2"/>
      <c r="F12165" s="2"/>
      <c r="G12165" s="5"/>
      <c r="H12165" s="2"/>
      <c r="I12165" s="2"/>
      <c r="J12165" s="2"/>
      <c r="K12165" s="2"/>
      <c r="L12165" s="2"/>
      <c r="M12165" s="2"/>
      <c r="N12165" s="2"/>
      <c r="O12165" s="2"/>
    </row>
    <row r="12166" spans="5:15" x14ac:dyDescent="0.25">
      <c r="E12166" s="2"/>
      <c r="F12166" s="2"/>
      <c r="G12166" s="5"/>
      <c r="H12166" s="2"/>
      <c r="I12166" s="2"/>
      <c r="J12166" s="2"/>
      <c r="K12166" s="2"/>
      <c r="L12166" s="2"/>
      <c r="M12166" s="2"/>
      <c r="N12166" s="2"/>
      <c r="O12166" s="2"/>
    </row>
    <row r="12169" spans="5:15" x14ac:dyDescent="0.25">
      <c r="E12169" s="2"/>
      <c r="F12169" s="2"/>
      <c r="G12169" s="5"/>
      <c r="H12169" s="2"/>
      <c r="I12169" s="2"/>
      <c r="J12169" s="2"/>
      <c r="K12169" s="2"/>
      <c r="L12169" s="2"/>
      <c r="M12169" s="2"/>
      <c r="N12169" s="2"/>
      <c r="O12169" s="2"/>
    </row>
    <row r="12170" spans="5:15" x14ac:dyDescent="0.25">
      <c r="E12170" s="2"/>
      <c r="F12170" s="2"/>
      <c r="G12170" s="5"/>
      <c r="H12170" s="2"/>
      <c r="I12170" s="2"/>
      <c r="J12170" s="2"/>
      <c r="K12170" s="2"/>
      <c r="L12170" s="2"/>
      <c r="M12170" s="2"/>
      <c r="N12170" s="2"/>
      <c r="O12170" s="2"/>
    </row>
    <row r="12171" spans="5:15" x14ac:dyDescent="0.25">
      <c r="E12171" s="2"/>
      <c r="F12171" s="2"/>
      <c r="G12171" s="5"/>
      <c r="H12171" s="2"/>
      <c r="I12171" s="2"/>
      <c r="J12171" s="2"/>
      <c r="K12171" s="2"/>
      <c r="L12171" s="2"/>
      <c r="M12171" s="2"/>
      <c r="N12171" s="2"/>
      <c r="O12171" s="2"/>
    </row>
    <row r="12173" spans="5:15" x14ac:dyDescent="0.25">
      <c r="E12173" s="2"/>
      <c r="F12173" s="2"/>
      <c r="G12173" s="5"/>
      <c r="H12173" s="2"/>
      <c r="I12173" s="2"/>
      <c r="J12173" s="2"/>
      <c r="K12173" s="2"/>
      <c r="L12173" s="2"/>
      <c r="M12173" s="2"/>
      <c r="N12173" s="2"/>
      <c r="O12173" s="2"/>
    </row>
    <row r="12174" spans="5:15" x14ac:dyDescent="0.25">
      <c r="E12174" s="2"/>
      <c r="F12174" s="2"/>
      <c r="G12174" s="5"/>
      <c r="H12174" s="2"/>
      <c r="I12174" s="2"/>
      <c r="J12174" s="2"/>
      <c r="K12174" s="2"/>
      <c r="L12174" s="2"/>
      <c r="M12174" s="2"/>
      <c r="N12174" s="2"/>
      <c r="O12174" s="2"/>
    </row>
    <row r="12175" spans="5:15" x14ac:dyDescent="0.25">
      <c r="E12175" s="2"/>
      <c r="F12175" s="2"/>
      <c r="G12175" s="5"/>
      <c r="H12175" s="2"/>
      <c r="I12175" s="2"/>
      <c r="J12175" s="2"/>
      <c r="K12175" s="2"/>
      <c r="L12175" s="2"/>
      <c r="M12175" s="2"/>
      <c r="N12175" s="2"/>
      <c r="O12175" s="2"/>
    </row>
    <row r="12176" spans="5:15" x14ac:dyDescent="0.25">
      <c r="E12176" s="2"/>
      <c r="F12176" s="2"/>
      <c r="G12176" s="5"/>
      <c r="H12176" s="2"/>
      <c r="I12176" s="2"/>
      <c r="J12176" s="2"/>
      <c r="K12176" s="2"/>
      <c r="L12176" s="2"/>
      <c r="M12176" s="2"/>
      <c r="N12176" s="2"/>
      <c r="O12176" s="2"/>
    </row>
    <row r="12177" spans="5:15" x14ac:dyDescent="0.25">
      <c r="E12177" s="2"/>
      <c r="F12177" s="2"/>
      <c r="G12177" s="5"/>
      <c r="H12177" s="2"/>
      <c r="I12177" s="2"/>
      <c r="J12177" s="2"/>
      <c r="K12177" s="2"/>
      <c r="L12177" s="2"/>
      <c r="M12177" s="2"/>
      <c r="N12177" s="2"/>
      <c r="O12177" s="2"/>
    </row>
    <row r="12178" spans="5:15" x14ac:dyDescent="0.25">
      <c r="E12178" s="2"/>
      <c r="F12178" s="2"/>
      <c r="G12178" s="5"/>
      <c r="H12178" s="2"/>
      <c r="I12178" s="2"/>
      <c r="J12178" s="2"/>
      <c r="K12178" s="2"/>
      <c r="L12178" s="2"/>
      <c r="M12178" s="2"/>
      <c r="N12178" s="2"/>
      <c r="O12178" s="2"/>
    </row>
    <row r="12179" spans="5:15" x14ac:dyDescent="0.25">
      <c r="G12179" s="5"/>
      <c r="H12179" s="2"/>
      <c r="I12179" s="2"/>
      <c r="J12179" s="2"/>
      <c r="K12179" s="2"/>
      <c r="L12179" s="2"/>
      <c r="M12179" s="2"/>
      <c r="N12179" s="2"/>
      <c r="O12179" s="2"/>
    </row>
    <row r="12181" spans="5:15" x14ac:dyDescent="0.25">
      <c r="E12181" s="2"/>
      <c r="F12181" s="2"/>
      <c r="G12181" s="5"/>
      <c r="H12181" s="2"/>
      <c r="I12181" s="2"/>
      <c r="J12181" s="2"/>
      <c r="K12181" s="2"/>
      <c r="L12181" s="2"/>
      <c r="M12181" s="2"/>
      <c r="N12181" s="2"/>
      <c r="O12181" s="2"/>
    </row>
    <row r="12182" spans="5:15" x14ac:dyDescent="0.25">
      <c r="E12182" s="2"/>
      <c r="F12182" s="2"/>
      <c r="G12182" s="5"/>
      <c r="H12182" s="2"/>
      <c r="I12182" s="2"/>
      <c r="J12182" s="2"/>
      <c r="K12182" s="2"/>
      <c r="L12182" s="2"/>
      <c r="M12182" s="2"/>
      <c r="N12182" s="2"/>
      <c r="O12182" s="2"/>
    </row>
    <row r="12183" spans="5:15" x14ac:dyDescent="0.25">
      <c r="E12183" s="2"/>
      <c r="F12183" s="2"/>
      <c r="G12183" s="5"/>
      <c r="H12183" s="2"/>
      <c r="I12183" s="2"/>
      <c r="J12183" s="2"/>
      <c r="K12183" s="2"/>
      <c r="L12183" s="2"/>
      <c r="M12183" s="2"/>
      <c r="N12183" s="2"/>
      <c r="O12183" s="2"/>
    </row>
    <row r="12184" spans="5:15" x14ac:dyDescent="0.25">
      <c r="H12184" s="2"/>
      <c r="I12184" s="2"/>
      <c r="J12184" s="2"/>
      <c r="K12184" s="2"/>
      <c r="L12184" s="2"/>
      <c r="M12184" s="2"/>
      <c r="N12184" s="2"/>
      <c r="O12184" s="2"/>
    </row>
    <row r="12185" spans="5:15" x14ac:dyDescent="0.25">
      <c r="E12185" s="2"/>
      <c r="F12185" s="2"/>
      <c r="G12185" s="5"/>
      <c r="H12185" s="2"/>
      <c r="I12185" s="2"/>
      <c r="J12185" s="2"/>
      <c r="K12185" s="2"/>
      <c r="L12185" s="2"/>
      <c r="M12185" s="2"/>
      <c r="N12185" s="2"/>
      <c r="O12185" s="2"/>
    </row>
    <row r="12186" spans="5:15" x14ac:dyDescent="0.25">
      <c r="E12186" s="2"/>
      <c r="F12186" s="2"/>
      <c r="G12186" s="5"/>
      <c r="H12186" s="2"/>
      <c r="I12186" s="2"/>
      <c r="J12186" s="2"/>
      <c r="K12186" s="2"/>
      <c r="L12186" s="2"/>
      <c r="M12186" s="2"/>
      <c r="N12186" s="2"/>
      <c r="O12186" s="2"/>
    </row>
    <row r="12187" spans="5:15" x14ac:dyDescent="0.25">
      <c r="E12187" s="2"/>
      <c r="F12187" s="2"/>
      <c r="G12187" s="5"/>
      <c r="H12187" s="2"/>
      <c r="I12187" s="2"/>
      <c r="J12187" s="2"/>
      <c r="K12187" s="2"/>
      <c r="L12187" s="2"/>
      <c r="M12187" s="2"/>
      <c r="N12187" s="2"/>
      <c r="O12187" s="2"/>
    </row>
    <row r="12188" spans="5:15" x14ac:dyDescent="0.25">
      <c r="E12188" s="2"/>
      <c r="F12188" s="2"/>
      <c r="G12188" s="5"/>
      <c r="H12188" s="2"/>
      <c r="I12188" s="2"/>
      <c r="J12188" s="2"/>
      <c r="K12188" s="2"/>
      <c r="L12188" s="2"/>
      <c r="M12188" s="2"/>
      <c r="N12188" s="2"/>
      <c r="O12188" s="2"/>
    </row>
    <row r="12189" spans="5:15" x14ac:dyDescent="0.25">
      <c r="E12189" s="2"/>
      <c r="F12189" s="2"/>
      <c r="G12189" s="5"/>
      <c r="H12189" s="2"/>
      <c r="I12189" s="2"/>
      <c r="J12189" s="2"/>
      <c r="K12189" s="2"/>
      <c r="L12189" s="2"/>
      <c r="M12189" s="2"/>
      <c r="N12189" s="2"/>
      <c r="O12189" s="2"/>
    </row>
    <row r="12190" spans="5:15" x14ac:dyDescent="0.25">
      <c r="E12190" s="2"/>
      <c r="F12190" s="2"/>
      <c r="G12190" s="5"/>
      <c r="H12190" s="2"/>
      <c r="I12190" s="2"/>
      <c r="J12190" s="2"/>
      <c r="K12190" s="2"/>
      <c r="L12190" s="2"/>
      <c r="M12190" s="2"/>
      <c r="N12190" s="2"/>
      <c r="O12190" s="2"/>
    </row>
    <row r="12192" spans="5:15" x14ac:dyDescent="0.25">
      <c r="E12192" s="2"/>
      <c r="F12192" s="2"/>
      <c r="G12192" s="5"/>
      <c r="H12192" s="2"/>
      <c r="I12192" s="2"/>
      <c r="J12192" s="2"/>
      <c r="K12192" s="2"/>
      <c r="L12192" s="2"/>
      <c r="M12192" s="2"/>
      <c r="N12192" s="2"/>
      <c r="O12192" s="2"/>
    </row>
    <row r="12193" spans="5:15" x14ac:dyDescent="0.25">
      <c r="E12193" s="2"/>
      <c r="F12193" s="2"/>
      <c r="G12193" s="5"/>
      <c r="H12193" s="2"/>
      <c r="I12193" s="2"/>
      <c r="J12193" s="2"/>
      <c r="K12193" s="2"/>
      <c r="L12193" s="2"/>
      <c r="M12193" s="2"/>
      <c r="N12193" s="2"/>
      <c r="O12193" s="2"/>
    </row>
    <row r="12194" spans="5:15" x14ac:dyDescent="0.25">
      <c r="E12194" s="2"/>
      <c r="F12194" s="2"/>
      <c r="G12194" s="5"/>
      <c r="H12194" s="2"/>
      <c r="I12194" s="2"/>
      <c r="J12194" s="2"/>
      <c r="K12194" s="2"/>
      <c r="L12194" s="2"/>
      <c r="M12194" s="2"/>
      <c r="N12194" s="2"/>
      <c r="O12194" s="2"/>
    </row>
    <row r="12195" spans="5:15" x14ac:dyDescent="0.25">
      <c r="E12195" s="2"/>
      <c r="F12195" s="2"/>
      <c r="G12195" s="5"/>
      <c r="H12195" s="2"/>
      <c r="I12195" s="2"/>
      <c r="J12195" s="2"/>
      <c r="K12195" s="2"/>
      <c r="L12195" s="2"/>
      <c r="M12195" s="2"/>
      <c r="N12195" s="2"/>
      <c r="O12195" s="2"/>
    </row>
    <row r="12196" spans="5:15" x14ac:dyDescent="0.25">
      <c r="E12196" s="2"/>
      <c r="F12196" s="2"/>
      <c r="G12196" s="5"/>
      <c r="H12196" s="2"/>
      <c r="I12196" s="2"/>
      <c r="J12196" s="2"/>
      <c r="K12196" s="2"/>
      <c r="L12196" s="2"/>
      <c r="M12196" s="2"/>
      <c r="N12196" s="2"/>
      <c r="O12196" s="2"/>
    </row>
    <row r="12197" spans="5:15" x14ac:dyDescent="0.25">
      <c r="E12197" s="2"/>
      <c r="F12197" s="2"/>
      <c r="G12197" s="5"/>
      <c r="H12197" s="2"/>
      <c r="I12197" s="2"/>
      <c r="J12197" s="2"/>
      <c r="K12197" s="2"/>
      <c r="L12197" s="2"/>
      <c r="M12197" s="2"/>
      <c r="N12197" s="2"/>
      <c r="O12197" s="2"/>
    </row>
    <row r="12198" spans="5:15" x14ac:dyDescent="0.25">
      <c r="E12198" s="2"/>
      <c r="F12198" s="2"/>
      <c r="G12198" s="5"/>
      <c r="H12198" s="2"/>
      <c r="I12198" s="2"/>
      <c r="J12198" s="2"/>
      <c r="K12198" s="2"/>
      <c r="L12198" s="2"/>
      <c r="M12198" s="2"/>
      <c r="N12198" s="2"/>
      <c r="O12198" s="2"/>
    </row>
    <row r="12199" spans="5:15" x14ac:dyDescent="0.25">
      <c r="E12199" s="2"/>
      <c r="F12199" s="2"/>
      <c r="G12199" s="5"/>
      <c r="H12199" s="2"/>
      <c r="I12199" s="2"/>
      <c r="J12199" s="2"/>
      <c r="K12199" s="2"/>
      <c r="L12199" s="2"/>
    </row>
    <row r="12200" spans="5:15" x14ac:dyDescent="0.25">
      <c r="I12200" s="2"/>
      <c r="J12200" s="2"/>
      <c r="K12200" s="2"/>
      <c r="L12200" s="2"/>
      <c r="M12200" s="2"/>
      <c r="N12200" s="2"/>
      <c r="O12200" s="2"/>
    </row>
    <row r="12203" spans="5:15" x14ac:dyDescent="0.25">
      <c r="E12203" s="2"/>
      <c r="F12203" s="2"/>
      <c r="G12203" s="5"/>
      <c r="H12203" s="2"/>
      <c r="I12203" s="2"/>
      <c r="J12203" s="2"/>
      <c r="K12203" s="2"/>
      <c r="L12203" s="2"/>
      <c r="M12203" s="2"/>
      <c r="N12203" s="2"/>
      <c r="O12203" s="2"/>
    </row>
    <row r="12204" spans="5:15" x14ac:dyDescent="0.25">
      <c r="H12204" s="2"/>
      <c r="I12204" s="2"/>
      <c r="J12204" s="2"/>
      <c r="K12204" s="2"/>
      <c r="L12204" s="2"/>
      <c r="M12204" s="2"/>
      <c r="N12204" s="2"/>
      <c r="O12204" s="2"/>
    </row>
    <row r="12207" spans="5:15" x14ac:dyDescent="0.25">
      <c r="E12207" s="2"/>
      <c r="F12207" s="2"/>
      <c r="G12207" s="5"/>
      <c r="H12207" s="2"/>
      <c r="I12207" s="2"/>
      <c r="J12207" s="2"/>
      <c r="K12207" s="2"/>
      <c r="L12207" s="2"/>
      <c r="M12207" s="2"/>
      <c r="N12207" s="2"/>
      <c r="O12207" s="2"/>
    </row>
    <row r="12209" spans="5:15" x14ac:dyDescent="0.25">
      <c r="E12209" s="2"/>
      <c r="F12209" s="2"/>
      <c r="G12209" s="5"/>
      <c r="H12209" s="2"/>
      <c r="I12209" s="2"/>
      <c r="J12209" s="2"/>
      <c r="K12209" s="2"/>
      <c r="L12209" s="2"/>
      <c r="M12209" s="2"/>
      <c r="N12209" s="2"/>
      <c r="O12209" s="2"/>
    </row>
    <row r="12210" spans="5:15" x14ac:dyDescent="0.25">
      <c r="F12210" s="2"/>
      <c r="G12210" s="5"/>
      <c r="H12210" s="2"/>
      <c r="I12210" s="2"/>
      <c r="J12210" s="2"/>
      <c r="K12210" s="2"/>
      <c r="L12210" s="2"/>
      <c r="M12210" s="2"/>
      <c r="N12210" s="2"/>
      <c r="O12210" s="2"/>
    </row>
    <row r="12211" spans="5:15" x14ac:dyDescent="0.25">
      <c r="E12211" s="2"/>
      <c r="F12211" s="2"/>
      <c r="G12211" s="5"/>
      <c r="H12211" s="2"/>
      <c r="I12211" s="2"/>
      <c r="J12211" s="2"/>
      <c r="K12211" s="2"/>
      <c r="L12211" s="2"/>
      <c r="M12211" s="2"/>
      <c r="N12211" s="2"/>
      <c r="O12211" s="2"/>
    </row>
    <row r="12212" spans="5:15" x14ac:dyDescent="0.25">
      <c r="E12212" s="2"/>
      <c r="F12212" s="2"/>
      <c r="G12212" s="5"/>
      <c r="H12212" s="2"/>
      <c r="I12212" s="2"/>
      <c r="J12212" s="2"/>
      <c r="K12212" s="2"/>
      <c r="L12212" s="2"/>
      <c r="M12212" s="2"/>
      <c r="N12212" s="2"/>
      <c r="O12212" s="2"/>
    </row>
    <row r="12213" spans="5:15" x14ac:dyDescent="0.25">
      <c r="G12213" s="5"/>
      <c r="H12213" s="2"/>
      <c r="I12213" s="2"/>
      <c r="J12213" s="2"/>
      <c r="K12213" s="2"/>
      <c r="L12213" s="2"/>
      <c r="M12213" s="2"/>
      <c r="N12213" s="2"/>
      <c r="O12213" s="2"/>
    </row>
    <row r="12215" spans="5:15" x14ac:dyDescent="0.25">
      <c r="E12215" s="2"/>
      <c r="F12215" s="2"/>
      <c r="G12215" s="5"/>
      <c r="H12215" s="2"/>
      <c r="I12215" s="2"/>
      <c r="J12215" s="2"/>
      <c r="K12215" s="2"/>
      <c r="L12215" s="2"/>
      <c r="M12215" s="2"/>
      <c r="N12215" s="2"/>
      <c r="O12215" s="2"/>
    </row>
    <row r="12216" spans="5:15" x14ac:dyDescent="0.25">
      <c r="E12216" s="2"/>
      <c r="F12216" s="2"/>
      <c r="G12216" s="5"/>
      <c r="H12216" s="2"/>
      <c r="I12216" s="2"/>
      <c r="J12216" s="2"/>
      <c r="K12216" s="2"/>
      <c r="L12216" s="2"/>
      <c r="M12216" s="2"/>
      <c r="N12216" s="2"/>
      <c r="O12216" s="2"/>
    </row>
    <row r="12217" spans="5:15" x14ac:dyDescent="0.25">
      <c r="H12217" s="2"/>
      <c r="I12217" s="2"/>
      <c r="J12217" s="2"/>
      <c r="K12217" s="2"/>
      <c r="L12217" s="2"/>
      <c r="M12217" s="2"/>
      <c r="N12217" s="2"/>
      <c r="O12217" s="2"/>
    </row>
    <row r="12219" spans="5:15" x14ac:dyDescent="0.25">
      <c r="E12219" s="2"/>
      <c r="F12219" s="2"/>
      <c r="G12219" s="5"/>
      <c r="H12219" s="2"/>
      <c r="I12219" s="2"/>
      <c r="J12219" s="2"/>
      <c r="K12219" s="2"/>
      <c r="L12219" s="2"/>
      <c r="M12219" s="2"/>
      <c r="N12219" s="2"/>
      <c r="O12219" s="2"/>
    </row>
    <row r="12220" spans="5:15" x14ac:dyDescent="0.25">
      <c r="E12220" s="2"/>
      <c r="F12220" s="2"/>
      <c r="G12220" s="5"/>
      <c r="H12220" s="2"/>
      <c r="I12220" s="2"/>
      <c r="J12220" s="2"/>
      <c r="K12220" s="2"/>
      <c r="L12220" s="2"/>
      <c r="M12220" s="2"/>
      <c r="N12220" s="2"/>
      <c r="O12220" s="2"/>
    </row>
    <row r="12221" spans="5:15" x14ac:dyDescent="0.25">
      <c r="E12221" s="2"/>
      <c r="F12221" s="2"/>
      <c r="G12221" s="5"/>
      <c r="H12221" s="2"/>
      <c r="I12221" s="2"/>
      <c r="J12221" s="2"/>
      <c r="K12221" s="2"/>
      <c r="L12221" s="2"/>
      <c r="M12221" s="2"/>
      <c r="N12221" s="2"/>
      <c r="O12221" s="2"/>
    </row>
    <row r="12222" spans="5:15" x14ac:dyDescent="0.25">
      <c r="N12222" s="2"/>
      <c r="O12222" s="2"/>
    </row>
    <row r="12223" spans="5:15" x14ac:dyDescent="0.25">
      <c r="E12223" s="2"/>
      <c r="F12223" s="2"/>
      <c r="G12223" s="5"/>
      <c r="H12223" s="2"/>
      <c r="I12223" s="2"/>
      <c r="J12223" s="2"/>
      <c r="K12223" s="2"/>
      <c r="L12223" s="2"/>
      <c r="M12223" s="2"/>
      <c r="N12223" s="2"/>
      <c r="O12223" s="2"/>
    </row>
    <row r="12226" spans="5:15" x14ac:dyDescent="0.25">
      <c r="E12226" s="2"/>
      <c r="F12226" s="2"/>
      <c r="G12226" s="5"/>
      <c r="H12226" s="2"/>
      <c r="I12226" s="2"/>
      <c r="J12226" s="2"/>
      <c r="K12226" s="2"/>
      <c r="L12226" s="2"/>
      <c r="M12226" s="2"/>
      <c r="N12226" s="2"/>
      <c r="O12226" s="2"/>
    </row>
    <row r="12227" spans="5:15" x14ac:dyDescent="0.25">
      <c r="E12227" s="2"/>
      <c r="F12227" s="2"/>
      <c r="G12227" s="5"/>
      <c r="H12227" s="2"/>
      <c r="I12227" s="2"/>
      <c r="J12227" s="2"/>
      <c r="K12227" s="2"/>
      <c r="L12227" s="2"/>
      <c r="M12227" s="2"/>
      <c r="N12227" s="2"/>
      <c r="O12227" s="2"/>
    </row>
    <row r="12228" spans="5:15" x14ac:dyDescent="0.25">
      <c r="H12228" s="2"/>
      <c r="I12228" s="2"/>
      <c r="J12228" s="2"/>
      <c r="K12228" s="2"/>
      <c r="L12228" s="2"/>
      <c r="M12228" s="2"/>
      <c r="N12228" s="2"/>
      <c r="O12228" s="2"/>
    </row>
    <row r="12229" spans="5:15" x14ac:dyDescent="0.25">
      <c r="E12229" s="2"/>
      <c r="G12229" s="5"/>
      <c r="H12229" s="2"/>
      <c r="I12229" s="2"/>
      <c r="J12229" s="2"/>
      <c r="K12229" s="2"/>
      <c r="L12229" s="2"/>
      <c r="M12229" s="2"/>
      <c r="N12229" s="2"/>
      <c r="O12229" s="2"/>
    </row>
    <row r="12230" spans="5:15" x14ac:dyDescent="0.25">
      <c r="E12230" s="2"/>
      <c r="H12230" s="2"/>
      <c r="I12230" s="2"/>
      <c r="J12230" s="2"/>
      <c r="K12230" s="2"/>
      <c r="L12230" s="2"/>
      <c r="M12230" s="2"/>
      <c r="N12230" s="2"/>
      <c r="O12230" s="2"/>
    </row>
    <row r="12231" spans="5:15" x14ac:dyDescent="0.25">
      <c r="E12231" s="2"/>
      <c r="I12231" s="2"/>
      <c r="J12231" s="2"/>
      <c r="K12231" s="2"/>
      <c r="L12231" s="2"/>
    </row>
    <row r="12232" spans="5:15" x14ac:dyDescent="0.25">
      <c r="E12232" s="2"/>
      <c r="I12232" s="2"/>
      <c r="J12232" s="2"/>
      <c r="K12232" s="2"/>
      <c r="L12232" s="2"/>
      <c r="M12232" s="2"/>
      <c r="N12232" s="2"/>
      <c r="O12232" s="2"/>
    </row>
    <row r="12233" spans="5:15" x14ac:dyDescent="0.25">
      <c r="E12233" s="2"/>
      <c r="F12233" s="2"/>
      <c r="G12233" s="5"/>
      <c r="H12233" s="2"/>
      <c r="I12233" s="2"/>
      <c r="J12233" s="2"/>
      <c r="K12233" s="2"/>
      <c r="L12233" s="2"/>
      <c r="M12233" s="2"/>
      <c r="N12233" s="2"/>
      <c r="O12233" s="2"/>
    </row>
    <row r="12234" spans="5:15" x14ac:dyDescent="0.25">
      <c r="I12234" s="2"/>
    </row>
    <row r="12235" spans="5:15" x14ac:dyDescent="0.25">
      <c r="I12235" s="2"/>
    </row>
    <row r="12237" spans="5:15" x14ac:dyDescent="0.25">
      <c r="E12237" s="2"/>
      <c r="F12237" s="2"/>
      <c r="G12237" s="5"/>
      <c r="H12237" s="2"/>
      <c r="I12237" s="2"/>
      <c r="J12237" s="2"/>
      <c r="K12237" s="2"/>
      <c r="L12237" s="2"/>
      <c r="M12237" s="2"/>
      <c r="N12237" s="2"/>
      <c r="O12237" s="2"/>
    </row>
    <row r="12238" spans="5:15" x14ac:dyDescent="0.25">
      <c r="E12238" s="2"/>
      <c r="F12238" s="2"/>
      <c r="G12238" s="5"/>
      <c r="H12238" s="2"/>
      <c r="I12238" s="2"/>
      <c r="J12238" s="2"/>
      <c r="K12238" s="2"/>
      <c r="L12238" s="2"/>
      <c r="M12238" s="2"/>
      <c r="N12238" s="2"/>
      <c r="O12238" s="2"/>
    </row>
    <row r="12241" spans="5:15" x14ac:dyDescent="0.25">
      <c r="H12241" s="2"/>
      <c r="I12241" s="2"/>
      <c r="J12241" s="2"/>
      <c r="K12241" s="2"/>
      <c r="L12241" s="2"/>
      <c r="M12241" s="2"/>
      <c r="N12241" s="2"/>
      <c r="O12241" s="2"/>
    </row>
    <row r="12242" spans="5:15" x14ac:dyDescent="0.25">
      <c r="F12242" s="2"/>
      <c r="G12242" s="5"/>
      <c r="H12242" s="2"/>
      <c r="I12242" s="2"/>
      <c r="J12242" s="2"/>
      <c r="K12242" s="2"/>
      <c r="L12242" s="2"/>
      <c r="M12242" s="2"/>
      <c r="N12242" s="2"/>
      <c r="O12242" s="2"/>
    </row>
    <row r="12243" spans="5:15" x14ac:dyDescent="0.25">
      <c r="E12243" s="2"/>
      <c r="F12243" s="2"/>
      <c r="G12243" s="5"/>
      <c r="H12243" s="2"/>
      <c r="I12243" s="2"/>
      <c r="J12243" s="2"/>
      <c r="K12243" s="2"/>
      <c r="L12243" s="2"/>
      <c r="M12243" s="2"/>
      <c r="N12243" s="2"/>
    </row>
    <row r="12245" spans="5:15" x14ac:dyDescent="0.25">
      <c r="E12245" s="2"/>
      <c r="F12245" s="2"/>
      <c r="G12245" s="5"/>
      <c r="H12245" s="2"/>
      <c r="I12245" s="2"/>
      <c r="J12245" s="2"/>
      <c r="K12245" s="2"/>
      <c r="L12245" s="2"/>
    </row>
    <row r="12247" spans="5:15" x14ac:dyDescent="0.25">
      <c r="J12247" s="2"/>
    </row>
    <row r="12249" spans="5:15" x14ac:dyDescent="0.25">
      <c r="J12249" s="2"/>
      <c r="K12249" s="2"/>
      <c r="L12249" s="2"/>
      <c r="M12249" s="2"/>
      <c r="N12249" s="2"/>
      <c r="O12249" s="2"/>
    </row>
    <row r="12250" spans="5:15" x14ac:dyDescent="0.25">
      <c r="F12250" s="2"/>
    </row>
    <row r="12251" spans="5:15" x14ac:dyDescent="0.25">
      <c r="F12251" s="2"/>
      <c r="G12251" s="5"/>
      <c r="H12251" s="2"/>
      <c r="I12251" s="2"/>
      <c r="J12251" s="2"/>
      <c r="K12251" s="2"/>
      <c r="L12251" s="2"/>
      <c r="M12251" s="2"/>
      <c r="N12251" s="2"/>
      <c r="O12251" s="2"/>
    </row>
    <row r="12252" spans="5:15" x14ac:dyDescent="0.25">
      <c r="E12252" s="2"/>
      <c r="L12252" s="2"/>
      <c r="M12252" s="2"/>
      <c r="N12252" s="2"/>
      <c r="O12252" s="2"/>
    </row>
    <row r="12254" spans="5:15" x14ac:dyDescent="0.25">
      <c r="E12254" s="2"/>
      <c r="F12254" s="2"/>
      <c r="G12254" s="5"/>
      <c r="H12254" s="2"/>
      <c r="I12254" s="2"/>
      <c r="J12254" s="2"/>
      <c r="K12254" s="2"/>
      <c r="L12254" s="2"/>
      <c r="M12254" s="2"/>
      <c r="N12254" s="2"/>
      <c r="O12254" s="2"/>
    </row>
    <row r="12255" spans="5:15" x14ac:dyDescent="0.25">
      <c r="E12255" s="2"/>
      <c r="F12255" s="2"/>
      <c r="G12255" s="5"/>
      <c r="H12255" s="2"/>
      <c r="I12255" s="2"/>
      <c r="J12255" s="2"/>
      <c r="K12255" s="2"/>
      <c r="L12255" s="2"/>
      <c r="M12255" s="2"/>
      <c r="N12255" s="2"/>
      <c r="O12255" s="2"/>
    </row>
    <row r="12256" spans="5:15" x14ac:dyDescent="0.25">
      <c r="N12256" s="2"/>
      <c r="O12256" s="2"/>
    </row>
    <row r="12257" spans="5:15" x14ac:dyDescent="0.25">
      <c r="E12257" s="2"/>
      <c r="F12257" s="2"/>
      <c r="H12257" s="2"/>
      <c r="I12257" s="2"/>
      <c r="J12257" s="2"/>
      <c r="K12257" s="2"/>
      <c r="L12257" s="2"/>
      <c r="M12257" s="2"/>
      <c r="N12257" s="2"/>
      <c r="O12257" s="2"/>
    </row>
    <row r="12258" spans="5:15" x14ac:dyDescent="0.25">
      <c r="E12258" s="2"/>
      <c r="F12258" s="2"/>
      <c r="G12258" s="5"/>
      <c r="H12258" s="2"/>
      <c r="I12258" s="2"/>
      <c r="J12258" s="2"/>
      <c r="K12258" s="2"/>
      <c r="L12258" s="2"/>
      <c r="M12258" s="2"/>
      <c r="N12258" s="2"/>
      <c r="O12258" s="2"/>
    </row>
    <row r="12259" spans="5:15" x14ac:dyDescent="0.25">
      <c r="N12259" s="2"/>
      <c r="O12259" s="2"/>
    </row>
    <row r="12260" spans="5:15" x14ac:dyDescent="0.25">
      <c r="L12260" s="2"/>
      <c r="M12260" s="2"/>
      <c r="N12260" s="2"/>
      <c r="O12260" s="2"/>
    </row>
    <row r="12262" spans="5:15" x14ac:dyDescent="0.25">
      <c r="L12262" s="2"/>
      <c r="M12262" s="2"/>
      <c r="N12262" s="2"/>
      <c r="O12262" s="2"/>
    </row>
    <row r="12263" spans="5:15" x14ac:dyDescent="0.25">
      <c r="E12263" s="2"/>
      <c r="F12263" s="2"/>
      <c r="G12263" s="5"/>
      <c r="H12263" s="2"/>
      <c r="I12263" s="2"/>
      <c r="J12263" s="2"/>
      <c r="K12263" s="2"/>
      <c r="L12263" s="2"/>
      <c r="M12263" s="2"/>
      <c r="N12263" s="2"/>
      <c r="O12263" s="2"/>
    </row>
    <row r="12264" spans="5:15" x14ac:dyDescent="0.25">
      <c r="E12264" s="2"/>
      <c r="F12264" s="2"/>
      <c r="G12264" s="5"/>
      <c r="H12264" s="2"/>
      <c r="I12264" s="2"/>
      <c r="J12264" s="2"/>
      <c r="K12264" s="2"/>
      <c r="L12264" s="2"/>
      <c r="M12264" s="2"/>
      <c r="N12264" s="2"/>
      <c r="O12264" s="2"/>
    </row>
    <row r="12265" spans="5:15" x14ac:dyDescent="0.25">
      <c r="E12265" s="2"/>
      <c r="F12265" s="2"/>
      <c r="G12265" s="5"/>
      <c r="H12265" s="2"/>
      <c r="I12265" s="2"/>
      <c r="J12265" s="2"/>
      <c r="K12265" s="2"/>
      <c r="L12265" s="2"/>
      <c r="M12265" s="2"/>
      <c r="N12265" s="2"/>
      <c r="O12265" s="2"/>
    </row>
    <row r="12267" spans="5:15" x14ac:dyDescent="0.25">
      <c r="E12267" s="2"/>
      <c r="F12267" s="2"/>
      <c r="G12267" s="5"/>
      <c r="H12267" s="2"/>
      <c r="I12267" s="2"/>
      <c r="J12267" s="2"/>
      <c r="K12267" s="2"/>
      <c r="L12267" s="2"/>
      <c r="M12267" s="2"/>
      <c r="N12267" s="2"/>
      <c r="O12267" s="2"/>
    </row>
    <row r="12268" spans="5:15" x14ac:dyDescent="0.25">
      <c r="E12268" s="2"/>
      <c r="F12268" s="2"/>
      <c r="G12268" s="5"/>
      <c r="H12268" s="2"/>
      <c r="I12268" s="2"/>
      <c r="J12268" s="2"/>
      <c r="K12268" s="2"/>
      <c r="L12268" s="2"/>
      <c r="M12268" s="2"/>
      <c r="N12268" s="2"/>
      <c r="O12268" s="2"/>
    </row>
    <row r="12269" spans="5:15" x14ac:dyDescent="0.25">
      <c r="E12269" s="2"/>
      <c r="F12269" s="2"/>
      <c r="G12269" s="5"/>
      <c r="H12269" s="2"/>
      <c r="I12269" s="2"/>
      <c r="J12269" s="2"/>
      <c r="K12269" s="2"/>
      <c r="L12269" s="2"/>
      <c r="M12269" s="2"/>
      <c r="N12269" s="2"/>
      <c r="O12269" s="2"/>
    </row>
    <row r="12270" spans="5:15" x14ac:dyDescent="0.25">
      <c r="F12270" s="2"/>
      <c r="G12270" s="5"/>
      <c r="H12270" s="2"/>
      <c r="I12270" s="2"/>
      <c r="J12270" s="2"/>
      <c r="K12270" s="2"/>
      <c r="L12270" s="2"/>
      <c r="M12270" s="2"/>
      <c r="N12270" s="2"/>
      <c r="O12270" s="2"/>
    </row>
    <row r="12271" spans="5:15" x14ac:dyDescent="0.25">
      <c r="E12271" s="2"/>
      <c r="F12271" s="2"/>
      <c r="G12271" s="5"/>
      <c r="H12271" s="2"/>
      <c r="I12271" s="2"/>
      <c r="J12271" s="2"/>
      <c r="K12271" s="2"/>
      <c r="L12271" s="2"/>
      <c r="M12271" s="2"/>
      <c r="N12271" s="2"/>
      <c r="O12271" s="2"/>
    </row>
    <row r="12272" spans="5:15" x14ac:dyDescent="0.25">
      <c r="E12272" s="2"/>
      <c r="F12272" s="2"/>
      <c r="G12272" s="5"/>
      <c r="H12272" s="2"/>
      <c r="I12272" s="2"/>
      <c r="J12272" s="2"/>
      <c r="K12272" s="2"/>
      <c r="L12272" s="2"/>
      <c r="M12272" s="2"/>
      <c r="N12272" s="2"/>
      <c r="O12272" s="2"/>
    </row>
    <row r="12273" spans="5:15" x14ac:dyDescent="0.25">
      <c r="E12273" s="2"/>
      <c r="F12273" s="2"/>
      <c r="G12273" s="5"/>
      <c r="H12273" s="2"/>
      <c r="I12273" s="2"/>
      <c r="J12273" s="2"/>
      <c r="K12273" s="2"/>
      <c r="L12273" s="2"/>
      <c r="M12273" s="2"/>
      <c r="N12273" s="2"/>
      <c r="O12273" s="2"/>
    </row>
    <row r="12274" spans="5:15" x14ac:dyDescent="0.25">
      <c r="E12274" s="2"/>
      <c r="F12274" s="2"/>
      <c r="G12274" s="5"/>
      <c r="H12274" s="2"/>
      <c r="I12274" s="2"/>
      <c r="J12274" s="2"/>
      <c r="K12274" s="2"/>
      <c r="L12274" s="2"/>
      <c r="M12274" s="2"/>
      <c r="N12274" s="2"/>
      <c r="O12274" s="2"/>
    </row>
    <row r="12275" spans="5:15" x14ac:dyDescent="0.25">
      <c r="E12275" s="2"/>
      <c r="F12275" s="2"/>
      <c r="G12275" s="5"/>
      <c r="H12275" s="2"/>
      <c r="I12275" s="2"/>
      <c r="J12275" s="2"/>
      <c r="K12275" s="2"/>
      <c r="L12275" s="2"/>
      <c r="M12275" s="2"/>
      <c r="N12275" s="2"/>
      <c r="O12275" s="2"/>
    </row>
    <row r="12276" spans="5:15" x14ac:dyDescent="0.25">
      <c r="E12276" s="2"/>
      <c r="F12276" s="2"/>
      <c r="G12276" s="5"/>
      <c r="H12276" s="2"/>
      <c r="I12276" s="2"/>
      <c r="J12276" s="2"/>
      <c r="K12276" s="2"/>
      <c r="L12276" s="2"/>
      <c r="M12276" s="2"/>
      <c r="N12276" s="2"/>
      <c r="O12276" s="2"/>
    </row>
    <row r="12277" spans="5:15" x14ac:dyDescent="0.25">
      <c r="E12277" s="2"/>
      <c r="F12277" s="2"/>
      <c r="G12277" s="5"/>
      <c r="H12277" s="2"/>
      <c r="I12277" s="2"/>
      <c r="J12277" s="2"/>
      <c r="K12277" s="2"/>
      <c r="L12277" s="2"/>
      <c r="M12277" s="2"/>
      <c r="N12277" s="2"/>
      <c r="O12277" s="2"/>
    </row>
    <row r="12280" spans="5:15" x14ac:dyDescent="0.25">
      <c r="E12280" s="2"/>
    </row>
    <row r="12282" spans="5:15" x14ac:dyDescent="0.25">
      <c r="E12282" s="2"/>
      <c r="F12282" s="2"/>
      <c r="G12282" s="5"/>
      <c r="H12282" s="2"/>
      <c r="I12282" s="2"/>
      <c r="J12282" s="2"/>
      <c r="K12282" s="2"/>
      <c r="L12282" s="2"/>
      <c r="M12282" s="2"/>
      <c r="N12282" s="2"/>
      <c r="O12282" s="2"/>
    </row>
    <row r="12284" spans="5:15" x14ac:dyDescent="0.25">
      <c r="E12284" s="2"/>
      <c r="F12284" s="2"/>
      <c r="G12284" s="5"/>
      <c r="H12284" s="2"/>
      <c r="I12284" s="2"/>
      <c r="J12284" s="2"/>
      <c r="K12284" s="2"/>
      <c r="L12284" s="2"/>
      <c r="M12284" s="2"/>
      <c r="N12284" s="2"/>
      <c r="O12284" s="2"/>
    </row>
    <row r="12285" spans="5:15" x14ac:dyDescent="0.25">
      <c r="E12285" s="2"/>
      <c r="F12285" s="2"/>
      <c r="G12285" s="5"/>
      <c r="H12285" s="2"/>
      <c r="I12285" s="2"/>
      <c r="J12285" s="2"/>
      <c r="K12285" s="2"/>
      <c r="L12285" s="2"/>
      <c r="M12285" s="2"/>
      <c r="N12285" s="2"/>
      <c r="O12285" s="2"/>
    </row>
    <row r="12286" spans="5:15" x14ac:dyDescent="0.25">
      <c r="E12286" s="2"/>
      <c r="F12286" s="2"/>
      <c r="G12286" s="5"/>
      <c r="H12286" s="2"/>
      <c r="I12286" s="2"/>
      <c r="J12286" s="2"/>
      <c r="K12286" s="2"/>
      <c r="L12286" s="2"/>
      <c r="M12286" s="2"/>
      <c r="N12286" s="2"/>
      <c r="O12286" s="2"/>
    </row>
    <row r="12287" spans="5:15" x14ac:dyDescent="0.25">
      <c r="E12287" s="2"/>
      <c r="F12287" s="2"/>
      <c r="G12287" s="5"/>
      <c r="H12287" s="2"/>
      <c r="I12287" s="2"/>
      <c r="J12287" s="2"/>
      <c r="K12287" s="2"/>
      <c r="L12287" s="2"/>
      <c r="M12287" s="2"/>
      <c r="N12287" s="2"/>
      <c r="O12287" s="2"/>
    </row>
    <row r="12288" spans="5:15" x14ac:dyDescent="0.25">
      <c r="E12288" s="2"/>
      <c r="F12288" s="2"/>
      <c r="G12288" s="5"/>
      <c r="H12288" s="2"/>
      <c r="I12288" s="2"/>
      <c r="J12288" s="2"/>
      <c r="K12288" s="2"/>
      <c r="L12288" s="2"/>
      <c r="M12288" s="2"/>
      <c r="N12288" s="2"/>
      <c r="O12288" s="2"/>
    </row>
    <row r="12289" spans="5:15" x14ac:dyDescent="0.25">
      <c r="E12289" s="2"/>
      <c r="F12289" s="2"/>
      <c r="G12289" s="5"/>
      <c r="H12289" s="2"/>
      <c r="I12289" s="2"/>
      <c r="J12289" s="2"/>
      <c r="K12289" s="2"/>
      <c r="L12289" s="2"/>
      <c r="M12289" s="2"/>
      <c r="N12289" s="2"/>
      <c r="O12289" s="2"/>
    </row>
    <row r="12290" spans="5:15" x14ac:dyDescent="0.25">
      <c r="E12290" s="2"/>
      <c r="F12290" s="2"/>
      <c r="G12290" s="5"/>
      <c r="H12290" s="2"/>
      <c r="I12290" s="2"/>
      <c r="J12290" s="2"/>
      <c r="K12290" s="2"/>
      <c r="L12290" s="2"/>
      <c r="M12290" s="2"/>
      <c r="N12290" s="2"/>
      <c r="O12290" s="2"/>
    </row>
    <row r="12291" spans="5:15" x14ac:dyDescent="0.25">
      <c r="E12291" s="2"/>
      <c r="F12291" s="2"/>
      <c r="G12291" s="5"/>
      <c r="H12291" s="2"/>
      <c r="I12291" s="2"/>
      <c r="J12291" s="2"/>
      <c r="K12291" s="2"/>
      <c r="L12291" s="2"/>
      <c r="M12291" s="2"/>
      <c r="N12291" s="2"/>
      <c r="O12291" s="2"/>
    </row>
    <row r="12292" spans="5:15" x14ac:dyDescent="0.25">
      <c r="E12292" s="2"/>
      <c r="F12292" s="2"/>
      <c r="G12292" s="5"/>
      <c r="H12292" s="2"/>
      <c r="I12292" s="2"/>
      <c r="J12292" s="2"/>
      <c r="K12292" s="2"/>
      <c r="L12292" s="2"/>
      <c r="M12292" s="2"/>
      <c r="N12292" s="2"/>
      <c r="O12292" s="2"/>
    </row>
    <row r="12293" spans="5:15" x14ac:dyDescent="0.25">
      <c r="K12293" s="2"/>
      <c r="L12293" s="2"/>
      <c r="M12293" s="2"/>
      <c r="N12293" s="2"/>
      <c r="O12293" s="2"/>
    </row>
    <row r="12296" spans="5:15" x14ac:dyDescent="0.25">
      <c r="E12296" s="2"/>
      <c r="F12296" s="2"/>
      <c r="G12296" s="5"/>
      <c r="H12296" s="2"/>
      <c r="I12296" s="2"/>
      <c r="J12296" s="2"/>
      <c r="K12296" s="2"/>
      <c r="L12296" s="2"/>
      <c r="M12296" s="2"/>
      <c r="N12296" s="2"/>
      <c r="O12296" s="2"/>
    </row>
    <row r="12297" spans="5:15" x14ac:dyDescent="0.25">
      <c r="E12297" s="2"/>
      <c r="F12297" s="2"/>
      <c r="G12297" s="5"/>
      <c r="H12297" s="2"/>
      <c r="I12297" s="2"/>
      <c r="J12297" s="2"/>
      <c r="K12297" s="2"/>
      <c r="L12297" s="2"/>
      <c r="M12297" s="2"/>
      <c r="N12297" s="2"/>
      <c r="O12297" s="2"/>
    </row>
    <row r="12298" spans="5:15" x14ac:dyDescent="0.25">
      <c r="E12298" s="2"/>
      <c r="F12298" s="2"/>
      <c r="G12298" s="5"/>
      <c r="H12298" s="2"/>
      <c r="I12298" s="2"/>
      <c r="J12298" s="2"/>
      <c r="K12298" s="2"/>
      <c r="L12298" s="2"/>
      <c r="M12298" s="2"/>
      <c r="N12298" s="2"/>
      <c r="O12298" s="2"/>
    </row>
    <row r="12300" spans="5:15" x14ac:dyDescent="0.25">
      <c r="E12300" s="2"/>
      <c r="F12300" s="2"/>
      <c r="G12300" s="5"/>
      <c r="H12300" s="2"/>
      <c r="I12300" s="2"/>
      <c r="J12300" s="2"/>
      <c r="K12300" s="2"/>
      <c r="N12300" s="2"/>
      <c r="O12300" s="2"/>
    </row>
    <row r="12302" spans="5:15" x14ac:dyDescent="0.25">
      <c r="E12302" s="2"/>
      <c r="F12302" s="2"/>
      <c r="G12302" s="5"/>
    </row>
    <row r="12303" spans="5:15" x14ac:dyDescent="0.25">
      <c r="M12303" s="2"/>
      <c r="N12303" s="2"/>
      <c r="O12303" s="2"/>
    </row>
    <row r="12304" spans="5:15" x14ac:dyDescent="0.25">
      <c r="E12304" s="2"/>
      <c r="F12304" s="2"/>
      <c r="G12304" s="5"/>
      <c r="H12304" s="2"/>
      <c r="I12304" s="2"/>
      <c r="J12304" s="2"/>
      <c r="K12304" s="2"/>
      <c r="L12304" s="2"/>
      <c r="M12304" s="2"/>
      <c r="N12304" s="2"/>
      <c r="O12304" s="2"/>
    </row>
    <row r="12305" spans="5:15" x14ac:dyDescent="0.25">
      <c r="F12305" s="2"/>
      <c r="G12305" s="5"/>
      <c r="H12305" s="2"/>
      <c r="I12305" s="2"/>
      <c r="J12305" s="2"/>
      <c r="K12305" s="2"/>
      <c r="L12305" s="2"/>
      <c r="M12305" s="2"/>
      <c r="N12305" s="2"/>
      <c r="O12305" s="2"/>
    </row>
    <row r="12306" spans="5:15" x14ac:dyDescent="0.25">
      <c r="G12306" s="5"/>
      <c r="H12306" s="2"/>
      <c r="I12306" s="2"/>
      <c r="J12306" s="2"/>
      <c r="K12306" s="2"/>
      <c r="L12306" s="2"/>
      <c r="M12306" s="2"/>
      <c r="N12306" s="2"/>
      <c r="O12306" s="2"/>
    </row>
    <row r="12308" spans="5:15" x14ac:dyDescent="0.25">
      <c r="E12308" s="2"/>
      <c r="F12308" s="2"/>
      <c r="G12308" s="5"/>
      <c r="H12308" s="2"/>
      <c r="I12308" s="2"/>
      <c r="J12308" s="2"/>
      <c r="K12308" s="2"/>
      <c r="L12308" s="2"/>
      <c r="M12308" s="2"/>
      <c r="N12308" s="2"/>
      <c r="O12308" s="2"/>
    </row>
    <row r="12309" spans="5:15" x14ac:dyDescent="0.25">
      <c r="E12309" s="2"/>
      <c r="F12309" s="2"/>
      <c r="G12309" s="5"/>
      <c r="H12309" s="2"/>
      <c r="I12309" s="2"/>
      <c r="J12309" s="2"/>
      <c r="K12309" s="2"/>
      <c r="L12309" s="2"/>
      <c r="M12309" s="2"/>
      <c r="N12309" s="2"/>
      <c r="O12309" s="2"/>
    </row>
    <row r="12310" spans="5:15" x14ac:dyDescent="0.25">
      <c r="E12310" s="2"/>
      <c r="F12310" s="2"/>
      <c r="G12310" s="5"/>
      <c r="H12310" s="2"/>
      <c r="I12310" s="2"/>
      <c r="J12310" s="2"/>
      <c r="K12310" s="2"/>
      <c r="L12310" s="2"/>
      <c r="M12310" s="2"/>
      <c r="N12310" s="2"/>
      <c r="O12310" s="2"/>
    </row>
    <row r="12311" spans="5:15" x14ac:dyDescent="0.25">
      <c r="N12311" s="2"/>
      <c r="O12311" s="2"/>
    </row>
    <row r="12312" spans="5:15" x14ac:dyDescent="0.25">
      <c r="E12312" s="2"/>
      <c r="F12312" s="2"/>
      <c r="G12312" s="5"/>
      <c r="H12312" s="2"/>
      <c r="I12312" s="2"/>
      <c r="J12312" s="2"/>
      <c r="K12312" s="2"/>
      <c r="L12312" s="2"/>
      <c r="M12312" s="2"/>
      <c r="N12312" s="2"/>
      <c r="O12312" s="2"/>
    </row>
    <row r="12313" spans="5:15" x14ac:dyDescent="0.25">
      <c r="E12313" s="2"/>
      <c r="F12313" s="2"/>
      <c r="G12313" s="5"/>
      <c r="H12313" s="2"/>
      <c r="I12313" s="2"/>
      <c r="J12313" s="2"/>
      <c r="K12313" s="2"/>
      <c r="L12313" s="2"/>
      <c r="M12313" s="2"/>
      <c r="N12313" s="2"/>
      <c r="O12313" s="2"/>
    </row>
    <row r="12314" spans="5:15" x14ac:dyDescent="0.25">
      <c r="E12314" s="2"/>
      <c r="F12314" s="2"/>
      <c r="G12314" s="5"/>
      <c r="H12314" s="2"/>
      <c r="I12314" s="2"/>
      <c r="J12314" s="2"/>
      <c r="K12314" s="2"/>
      <c r="L12314" s="2"/>
      <c r="M12314" s="2"/>
      <c r="N12314" s="2"/>
      <c r="O12314" s="2"/>
    </row>
    <row r="12315" spans="5:15" x14ac:dyDescent="0.25">
      <c r="F12315" s="2"/>
      <c r="G12315" s="5"/>
      <c r="H12315" s="2"/>
      <c r="I12315" s="2"/>
      <c r="J12315" s="2"/>
      <c r="K12315" s="2"/>
      <c r="L12315" s="2"/>
      <c r="M12315" s="2"/>
      <c r="N12315" s="2"/>
      <c r="O12315" s="2"/>
    </row>
    <row r="12316" spans="5:15" x14ac:dyDescent="0.25">
      <c r="E12316" s="2"/>
      <c r="F12316" s="2"/>
      <c r="G12316" s="5"/>
      <c r="H12316" s="2"/>
      <c r="I12316" s="2"/>
      <c r="J12316" s="2"/>
      <c r="K12316" s="2"/>
      <c r="L12316" s="2"/>
      <c r="M12316" s="2"/>
      <c r="N12316" s="2"/>
      <c r="O12316" s="2"/>
    </row>
    <row r="12317" spans="5:15" x14ac:dyDescent="0.25">
      <c r="E12317" s="2"/>
      <c r="F12317" s="2"/>
      <c r="G12317" s="5"/>
      <c r="H12317" s="2"/>
      <c r="I12317" s="2"/>
      <c r="J12317" s="2"/>
    </row>
    <row r="12318" spans="5:15" x14ac:dyDescent="0.25">
      <c r="E12318" s="2"/>
      <c r="F12318" s="2"/>
      <c r="G12318" s="5"/>
      <c r="H12318" s="2"/>
      <c r="I12318" s="2"/>
    </row>
    <row r="12320" spans="5:15" x14ac:dyDescent="0.25">
      <c r="E12320" s="2"/>
      <c r="F12320" s="2"/>
      <c r="G12320" s="5"/>
      <c r="H12320" s="2"/>
      <c r="I12320" s="2"/>
      <c r="J12320" s="2"/>
      <c r="K12320" s="2"/>
      <c r="L12320" s="2"/>
      <c r="M12320" s="2"/>
      <c r="N12320" s="2"/>
      <c r="O12320" s="2"/>
    </row>
    <row r="12321" spans="5:15" x14ac:dyDescent="0.25">
      <c r="E12321" s="2"/>
      <c r="F12321" s="2"/>
      <c r="G12321" s="5"/>
      <c r="H12321" s="2"/>
      <c r="I12321" s="2"/>
      <c r="J12321" s="2"/>
      <c r="K12321" s="2"/>
      <c r="L12321" s="2"/>
      <c r="M12321" s="2"/>
      <c r="N12321" s="2"/>
      <c r="O12321" s="2"/>
    </row>
    <row r="12322" spans="5:15" x14ac:dyDescent="0.25">
      <c r="E12322" s="2"/>
      <c r="F12322" s="2"/>
      <c r="G12322" s="5"/>
      <c r="H12322" s="2"/>
      <c r="I12322" s="2"/>
      <c r="J12322" s="2"/>
      <c r="K12322" s="2"/>
      <c r="L12322" s="2"/>
      <c r="M12322" s="2"/>
      <c r="N12322" s="2"/>
      <c r="O12322" s="2"/>
    </row>
    <row r="12323" spans="5:15" x14ac:dyDescent="0.25">
      <c r="F12323" s="2"/>
      <c r="G12323" s="5"/>
    </row>
    <row r="12324" spans="5:15" x14ac:dyDescent="0.25">
      <c r="E12324" s="2"/>
      <c r="F12324" s="2"/>
      <c r="G12324" s="5"/>
      <c r="H12324" s="2"/>
      <c r="I12324" s="2"/>
      <c r="J12324" s="2"/>
      <c r="K12324" s="2"/>
      <c r="L12324" s="2"/>
      <c r="M12324" s="2"/>
      <c r="N12324" s="2"/>
      <c r="O12324" s="2"/>
    </row>
    <row r="12325" spans="5:15" x14ac:dyDescent="0.25">
      <c r="E12325" s="2"/>
      <c r="F12325" s="2"/>
      <c r="G12325" s="5"/>
      <c r="H12325" s="2"/>
      <c r="I12325" s="2"/>
      <c r="J12325" s="2"/>
      <c r="K12325" s="2"/>
      <c r="L12325" s="2"/>
      <c r="M12325" s="2"/>
      <c r="N12325" s="2"/>
      <c r="O12325" s="2"/>
    </row>
    <row r="12326" spans="5:15" x14ac:dyDescent="0.25">
      <c r="E12326" s="2"/>
      <c r="F12326" s="2"/>
      <c r="G12326" s="5"/>
      <c r="H12326" s="2"/>
      <c r="I12326" s="2"/>
      <c r="J12326" s="2"/>
      <c r="K12326" s="2"/>
      <c r="L12326" s="2"/>
      <c r="M12326" s="2"/>
      <c r="N12326" s="2"/>
      <c r="O12326" s="2"/>
    </row>
    <row r="12327" spans="5:15" x14ac:dyDescent="0.25">
      <c r="E12327" s="2"/>
      <c r="F12327" s="2"/>
      <c r="G12327" s="5"/>
      <c r="H12327" s="2"/>
      <c r="I12327" s="2"/>
      <c r="J12327" s="2"/>
      <c r="K12327" s="2"/>
      <c r="L12327" s="2"/>
      <c r="M12327" s="2"/>
      <c r="N12327" s="2"/>
      <c r="O12327" s="2"/>
    </row>
    <row r="12328" spans="5:15" x14ac:dyDescent="0.25">
      <c r="J12328" s="2"/>
      <c r="K12328" s="2"/>
      <c r="L12328" s="2"/>
      <c r="M12328" s="2"/>
      <c r="N12328" s="2"/>
    </row>
    <row r="12329" spans="5:15" x14ac:dyDescent="0.25">
      <c r="J12329" s="2"/>
      <c r="K12329" s="2"/>
    </row>
    <row r="12330" spans="5:15" x14ac:dyDescent="0.25">
      <c r="J12330" s="2"/>
      <c r="K12330" s="2"/>
      <c r="L12330" s="2"/>
      <c r="M12330" s="2"/>
      <c r="N12330" s="2"/>
      <c r="O12330" s="2"/>
    </row>
    <row r="12332" spans="5:15" x14ac:dyDescent="0.25">
      <c r="H12332" s="2"/>
      <c r="I12332" s="2"/>
      <c r="J12332" s="2"/>
      <c r="K12332" s="2"/>
      <c r="L12332" s="2"/>
      <c r="M12332" s="2"/>
      <c r="N12332" s="2"/>
      <c r="O12332" s="2"/>
    </row>
    <row r="12333" spans="5:15" x14ac:dyDescent="0.25">
      <c r="G12333" s="5"/>
      <c r="H12333" s="2"/>
      <c r="I12333" s="2"/>
      <c r="J12333" s="2"/>
      <c r="K12333" s="2"/>
      <c r="L12333" s="2"/>
      <c r="M12333" s="2"/>
      <c r="N12333" s="2"/>
      <c r="O12333" s="2"/>
    </row>
    <row r="12339" spans="5:15" x14ac:dyDescent="0.25">
      <c r="E12339" s="2"/>
      <c r="F12339" s="2"/>
      <c r="G12339" s="5"/>
      <c r="H12339" s="2"/>
      <c r="I12339" s="2"/>
      <c r="J12339" s="2"/>
      <c r="K12339" s="2"/>
      <c r="L12339" s="2"/>
      <c r="M12339" s="2"/>
      <c r="N12339" s="2"/>
      <c r="O12339" s="2"/>
    </row>
    <row r="12340" spans="5:15" x14ac:dyDescent="0.25">
      <c r="E12340" s="2"/>
      <c r="F12340" s="2"/>
      <c r="G12340" s="5"/>
      <c r="J12340" s="2"/>
      <c r="K12340" s="2"/>
      <c r="L12340" s="2"/>
      <c r="M12340" s="2"/>
      <c r="N12340" s="2"/>
      <c r="O12340" s="2"/>
    </row>
    <row r="12343" spans="5:15" x14ac:dyDescent="0.25">
      <c r="E12343" s="2"/>
      <c r="H12343" s="2"/>
      <c r="I12343" s="2"/>
      <c r="J12343" s="2"/>
      <c r="K12343" s="2"/>
      <c r="L12343" s="2"/>
      <c r="M12343" s="2"/>
      <c r="N12343" s="2"/>
      <c r="O12343" s="2"/>
    </row>
    <row r="12344" spans="5:15" x14ac:dyDescent="0.25">
      <c r="F12344" s="2"/>
      <c r="G12344" s="5"/>
      <c r="H12344" s="2"/>
      <c r="I12344" s="2"/>
      <c r="J12344" s="2"/>
      <c r="K12344" s="2"/>
      <c r="L12344" s="2"/>
      <c r="M12344" s="2"/>
      <c r="N12344" s="2"/>
      <c r="O12344" s="2"/>
    </row>
    <row r="12345" spans="5:15" x14ac:dyDescent="0.25">
      <c r="E12345" s="2"/>
      <c r="F12345" s="2"/>
      <c r="G12345" s="5"/>
      <c r="H12345" s="2"/>
      <c r="I12345" s="2"/>
      <c r="J12345" s="2"/>
      <c r="K12345" s="2"/>
      <c r="L12345" s="2"/>
      <c r="M12345" s="2"/>
      <c r="N12345" s="2"/>
      <c r="O12345" s="2"/>
    </row>
    <row r="12347" spans="5:15" x14ac:dyDescent="0.25">
      <c r="E12347" s="2"/>
      <c r="F12347" s="2"/>
      <c r="G12347" s="5"/>
      <c r="H12347" s="2"/>
      <c r="I12347" s="2"/>
      <c r="J12347" s="2"/>
      <c r="K12347" s="2"/>
      <c r="L12347" s="2"/>
      <c r="M12347" s="2"/>
      <c r="N12347" s="2"/>
      <c r="O12347" s="2"/>
    </row>
    <row r="12351" spans="5:15" x14ac:dyDescent="0.25">
      <c r="K12351" s="2"/>
      <c r="L12351" s="2"/>
      <c r="M12351" s="2"/>
      <c r="N12351" s="2"/>
      <c r="O12351" s="2"/>
    </row>
    <row r="12353" spans="5:15" x14ac:dyDescent="0.25">
      <c r="E12353" s="2"/>
      <c r="F12353" s="2"/>
      <c r="G12353" s="5"/>
      <c r="H12353" s="2"/>
      <c r="I12353" s="2"/>
      <c r="J12353" s="2"/>
      <c r="K12353" s="2"/>
      <c r="L12353" s="2"/>
      <c r="M12353" s="2"/>
      <c r="N12353" s="2"/>
      <c r="O12353" s="2"/>
    </row>
    <row r="12354" spans="5:15" x14ac:dyDescent="0.25">
      <c r="E12354" s="2"/>
    </row>
    <row r="12355" spans="5:15" x14ac:dyDescent="0.25">
      <c r="M12355" s="2"/>
      <c r="N12355" s="2"/>
      <c r="O12355" s="2"/>
    </row>
    <row r="12356" spans="5:15" x14ac:dyDescent="0.25">
      <c r="E12356" s="2"/>
      <c r="H12356" s="2"/>
      <c r="I12356" s="2"/>
      <c r="J12356" s="2"/>
      <c r="K12356" s="2"/>
      <c r="L12356" s="2"/>
      <c r="M12356" s="2"/>
      <c r="N12356" s="2"/>
      <c r="O12356" s="2"/>
    </row>
    <row r="12357" spans="5:15" x14ac:dyDescent="0.25">
      <c r="E12357" s="2"/>
      <c r="H12357" s="2"/>
      <c r="I12357" s="2"/>
      <c r="J12357" s="2"/>
      <c r="K12357" s="2"/>
      <c r="L12357" s="2"/>
      <c r="M12357" s="2"/>
      <c r="N12357" s="2"/>
      <c r="O12357" s="2"/>
    </row>
    <row r="12358" spans="5:15" x14ac:dyDescent="0.25">
      <c r="H12358" s="2"/>
      <c r="I12358" s="2"/>
      <c r="J12358" s="2"/>
      <c r="K12358" s="2"/>
      <c r="L12358" s="2"/>
      <c r="M12358" s="2"/>
      <c r="N12358" s="2"/>
      <c r="O12358" s="2"/>
    </row>
    <row r="12360" spans="5:15" x14ac:dyDescent="0.25">
      <c r="E12360" s="2"/>
      <c r="F12360" s="2"/>
      <c r="G12360" s="5"/>
      <c r="H12360" s="2"/>
      <c r="I12360" s="2"/>
      <c r="J12360" s="2"/>
      <c r="K12360" s="2"/>
      <c r="L12360" s="2"/>
      <c r="M12360" s="2"/>
      <c r="N12360" s="2"/>
      <c r="O12360" s="2"/>
    </row>
    <row r="12363" spans="5:15" x14ac:dyDescent="0.25">
      <c r="E12363" s="2"/>
      <c r="F12363" s="2"/>
      <c r="G12363" s="5"/>
      <c r="H12363" s="2"/>
      <c r="I12363" s="2"/>
      <c r="J12363" s="2"/>
      <c r="K12363" s="2"/>
      <c r="L12363" s="2"/>
      <c r="M12363" s="2"/>
      <c r="N12363" s="2"/>
      <c r="O12363" s="2"/>
    </row>
    <row r="12364" spans="5:15" x14ac:dyDescent="0.25">
      <c r="E12364" s="2"/>
      <c r="F12364" s="2"/>
      <c r="G12364" s="5"/>
      <c r="H12364" s="2"/>
      <c r="I12364" s="2"/>
      <c r="J12364" s="2"/>
      <c r="K12364" s="2"/>
      <c r="L12364" s="2"/>
      <c r="M12364" s="2"/>
      <c r="N12364" s="2"/>
      <c r="O12364" s="2"/>
    </row>
    <row r="12371" spans="5:15" x14ac:dyDescent="0.25">
      <c r="E12371" s="2"/>
      <c r="F12371" s="2"/>
      <c r="G12371" s="5"/>
      <c r="H12371" s="2"/>
      <c r="I12371" s="2"/>
      <c r="J12371" s="2"/>
      <c r="K12371" s="2"/>
      <c r="L12371" s="2"/>
      <c r="M12371" s="2"/>
      <c r="N12371" s="2"/>
      <c r="O12371" s="2"/>
    </row>
    <row r="12372" spans="5:15" x14ac:dyDescent="0.25">
      <c r="E12372" s="2"/>
      <c r="F12372" s="2"/>
      <c r="G12372" s="5"/>
      <c r="H12372" s="2"/>
      <c r="I12372" s="2"/>
      <c r="J12372" s="2"/>
      <c r="K12372" s="2"/>
      <c r="L12372" s="2"/>
      <c r="M12372" s="2"/>
      <c r="N12372" s="2"/>
      <c r="O12372" s="2"/>
    </row>
    <row r="12373" spans="5:15" x14ac:dyDescent="0.25">
      <c r="E12373" s="2"/>
      <c r="F12373" s="2"/>
      <c r="G12373" s="5"/>
      <c r="H12373" s="2"/>
      <c r="I12373" s="2"/>
      <c r="J12373" s="2"/>
      <c r="K12373" s="2"/>
      <c r="L12373" s="2"/>
      <c r="M12373" s="2"/>
      <c r="N12373" s="2"/>
      <c r="O12373" s="2"/>
    </row>
    <row r="12375" spans="5:15" x14ac:dyDescent="0.25">
      <c r="E12375" s="2"/>
      <c r="F12375" s="2"/>
      <c r="G12375" s="5"/>
      <c r="H12375" s="2"/>
      <c r="I12375" s="2"/>
      <c r="J12375" s="2"/>
      <c r="K12375" s="2"/>
      <c r="L12375" s="2"/>
      <c r="M12375" s="2"/>
      <c r="N12375" s="2"/>
      <c r="O12375" s="2"/>
    </row>
    <row r="12376" spans="5:15" x14ac:dyDescent="0.25">
      <c r="F12376" s="2"/>
      <c r="G12376" s="5"/>
      <c r="H12376" s="2"/>
      <c r="I12376" s="2"/>
      <c r="J12376" s="2"/>
      <c r="K12376" s="2"/>
      <c r="L12376" s="2"/>
      <c r="M12376" s="2"/>
      <c r="N12376" s="2"/>
      <c r="O12376" s="2"/>
    </row>
    <row r="12377" spans="5:15" x14ac:dyDescent="0.25">
      <c r="E12377" s="2"/>
      <c r="F12377" s="2"/>
      <c r="G12377" s="5"/>
      <c r="H12377" s="2"/>
      <c r="I12377" s="2"/>
      <c r="J12377" s="2"/>
      <c r="K12377" s="2"/>
      <c r="L12377" s="2"/>
      <c r="M12377" s="2"/>
      <c r="N12377" s="2"/>
      <c r="O12377" s="2"/>
    </row>
    <row r="12378" spans="5:15" x14ac:dyDescent="0.25">
      <c r="F12378" s="2"/>
      <c r="G12378" s="5"/>
      <c r="H12378" s="2"/>
      <c r="I12378" s="2"/>
      <c r="J12378" s="2"/>
      <c r="K12378" s="2"/>
      <c r="L12378" s="2"/>
      <c r="M12378" s="2"/>
      <c r="N12378" s="2"/>
      <c r="O12378" s="2"/>
    </row>
    <row r="12379" spans="5:15" x14ac:dyDescent="0.25">
      <c r="E12379" s="2"/>
      <c r="F12379" s="2"/>
      <c r="G12379" s="5"/>
      <c r="H12379" s="2"/>
      <c r="I12379" s="2"/>
      <c r="J12379" s="2"/>
      <c r="K12379" s="2"/>
      <c r="L12379" s="2"/>
      <c r="M12379" s="2"/>
      <c r="N12379" s="2"/>
      <c r="O12379" s="2"/>
    </row>
    <row r="12380" spans="5:15" x14ac:dyDescent="0.25">
      <c r="E12380" s="2"/>
      <c r="F12380" s="2"/>
      <c r="G12380" s="5"/>
      <c r="H12380" s="2"/>
      <c r="I12380" s="2"/>
      <c r="J12380" s="2"/>
      <c r="K12380" s="2"/>
      <c r="L12380" s="2"/>
      <c r="M12380" s="2"/>
      <c r="N12380" s="2"/>
      <c r="O12380" s="2"/>
    </row>
    <row r="12381" spans="5:15" x14ac:dyDescent="0.25">
      <c r="E12381" s="2"/>
      <c r="F12381" s="2"/>
      <c r="G12381" s="5"/>
      <c r="H12381" s="2"/>
      <c r="I12381" s="2"/>
      <c r="J12381" s="2"/>
      <c r="K12381" s="2"/>
      <c r="L12381" s="2"/>
      <c r="M12381" s="2"/>
      <c r="N12381" s="2"/>
      <c r="O12381" s="2"/>
    </row>
    <row r="12382" spans="5:15" x14ac:dyDescent="0.25">
      <c r="F12382" s="2"/>
      <c r="H12382" s="2"/>
      <c r="I12382" s="2"/>
      <c r="J12382" s="2"/>
      <c r="K12382" s="2"/>
      <c r="L12382" s="2"/>
      <c r="M12382" s="2"/>
      <c r="N12382" s="2"/>
      <c r="O12382" s="2"/>
    </row>
    <row r="12384" spans="5:15" x14ac:dyDescent="0.25">
      <c r="K12384" s="2"/>
    </row>
    <row r="12388" spans="5:15" x14ac:dyDescent="0.25">
      <c r="E12388" s="2"/>
      <c r="F12388" s="2"/>
      <c r="G12388" s="5"/>
      <c r="H12388" s="2"/>
      <c r="I12388" s="2"/>
      <c r="J12388" s="2"/>
      <c r="K12388" s="2"/>
      <c r="L12388" s="2"/>
      <c r="M12388" s="2"/>
      <c r="N12388" s="2"/>
      <c r="O12388" s="2"/>
    </row>
    <row r="12389" spans="5:15" x14ac:dyDescent="0.25">
      <c r="E12389" s="2"/>
      <c r="F12389" s="2"/>
      <c r="G12389" s="5"/>
      <c r="H12389" s="2"/>
      <c r="I12389" s="2"/>
      <c r="J12389" s="2"/>
      <c r="K12389" s="2"/>
      <c r="L12389" s="2"/>
      <c r="M12389" s="2"/>
      <c r="N12389" s="2"/>
      <c r="O12389" s="2"/>
    </row>
    <row r="12390" spans="5:15" x14ac:dyDescent="0.25">
      <c r="E12390" s="2"/>
      <c r="F12390" s="2"/>
      <c r="G12390" s="5"/>
      <c r="H12390" s="2"/>
      <c r="I12390" s="2"/>
      <c r="J12390" s="2"/>
      <c r="K12390" s="2"/>
      <c r="L12390" s="2"/>
      <c r="M12390" s="2"/>
      <c r="N12390" s="2"/>
      <c r="O12390" s="2"/>
    </row>
    <row r="12392" spans="5:15" x14ac:dyDescent="0.25">
      <c r="E12392" s="2"/>
      <c r="F12392" s="2"/>
      <c r="G12392" s="5"/>
      <c r="H12392" s="2"/>
      <c r="I12392" s="2"/>
      <c r="J12392" s="2"/>
      <c r="K12392" s="2"/>
      <c r="L12392" s="2"/>
      <c r="M12392" s="2"/>
      <c r="N12392" s="2"/>
      <c r="O12392" s="2"/>
    </row>
    <row r="12393" spans="5:15" x14ac:dyDescent="0.25">
      <c r="E12393" s="2"/>
      <c r="F12393" s="2"/>
      <c r="G12393" s="5"/>
      <c r="H12393" s="2"/>
      <c r="I12393" s="2"/>
      <c r="J12393" s="2"/>
      <c r="K12393" s="2"/>
      <c r="L12393" s="2"/>
      <c r="M12393" s="2"/>
      <c r="N12393" s="2"/>
      <c r="O12393" s="2"/>
    </row>
    <row r="12394" spans="5:15" x14ac:dyDescent="0.25">
      <c r="E12394" s="2"/>
      <c r="F12394" s="2"/>
      <c r="G12394" s="5"/>
      <c r="H12394" s="2"/>
      <c r="I12394" s="2"/>
      <c r="J12394" s="2"/>
      <c r="K12394" s="2"/>
      <c r="L12394" s="2"/>
      <c r="M12394" s="2"/>
      <c r="N12394" s="2"/>
      <c r="O12394" s="2"/>
    </row>
    <row r="12395" spans="5:15" x14ac:dyDescent="0.25">
      <c r="E12395" s="2"/>
      <c r="F12395" s="2"/>
      <c r="G12395" s="5"/>
      <c r="H12395" s="2"/>
      <c r="I12395" s="2"/>
      <c r="J12395" s="2"/>
      <c r="K12395" s="2"/>
      <c r="L12395" s="2"/>
      <c r="M12395" s="2"/>
      <c r="N12395" s="2"/>
      <c r="O12395" s="2"/>
    </row>
    <row r="12396" spans="5:15" x14ac:dyDescent="0.25">
      <c r="E12396" s="2"/>
      <c r="F12396" s="2"/>
      <c r="G12396" s="5"/>
      <c r="H12396" s="2"/>
      <c r="I12396" s="2"/>
      <c r="J12396" s="2"/>
      <c r="K12396" s="2"/>
      <c r="L12396" s="2"/>
      <c r="M12396" s="2"/>
      <c r="N12396" s="2"/>
      <c r="O12396" s="2"/>
    </row>
    <row r="12397" spans="5:15" x14ac:dyDescent="0.25">
      <c r="E12397" s="2"/>
      <c r="F12397" s="2"/>
      <c r="G12397" s="5"/>
      <c r="H12397" s="2"/>
      <c r="I12397" s="2"/>
      <c r="J12397" s="2"/>
      <c r="K12397" s="2"/>
      <c r="L12397" s="2"/>
      <c r="M12397" s="2"/>
      <c r="N12397" s="2"/>
      <c r="O12397" s="2"/>
    </row>
    <row r="12398" spans="5:15" x14ac:dyDescent="0.25">
      <c r="E12398" s="2"/>
      <c r="F12398" s="2"/>
      <c r="G12398" s="5"/>
      <c r="H12398" s="2"/>
      <c r="I12398" s="2"/>
      <c r="J12398" s="2"/>
      <c r="K12398" s="2"/>
      <c r="L12398" s="2"/>
      <c r="M12398" s="2"/>
      <c r="N12398" s="2"/>
      <c r="O12398" s="2"/>
    </row>
    <row r="12399" spans="5:15" x14ac:dyDescent="0.25">
      <c r="E12399" s="2"/>
      <c r="F12399" s="2"/>
      <c r="G12399" s="5"/>
      <c r="H12399" s="2"/>
      <c r="I12399" s="2"/>
      <c r="J12399" s="2"/>
      <c r="K12399" s="2"/>
      <c r="L12399" s="2"/>
      <c r="M12399" s="2"/>
      <c r="N12399" s="2"/>
      <c r="O12399" s="2"/>
    </row>
    <row r="12400" spans="5:15" x14ac:dyDescent="0.25">
      <c r="E12400" s="2"/>
      <c r="F12400" s="2"/>
      <c r="G12400" s="5"/>
      <c r="H12400" s="2"/>
      <c r="I12400" s="2"/>
      <c r="J12400" s="2"/>
      <c r="K12400" s="2"/>
      <c r="L12400" s="2"/>
      <c r="M12400" s="2"/>
      <c r="N12400" s="2"/>
      <c r="O12400" s="2"/>
    </row>
    <row r="12401" spans="5:15" x14ac:dyDescent="0.25">
      <c r="E12401" s="2"/>
      <c r="F12401" s="2"/>
      <c r="G12401" s="5"/>
      <c r="H12401" s="2"/>
      <c r="I12401" s="2"/>
      <c r="J12401" s="2"/>
      <c r="K12401" s="2"/>
      <c r="L12401" s="2"/>
      <c r="M12401" s="2"/>
      <c r="N12401" s="2"/>
      <c r="O12401" s="2"/>
    </row>
    <row r="12402" spans="5:15" x14ac:dyDescent="0.25">
      <c r="E12402" s="2"/>
      <c r="F12402" s="2"/>
      <c r="G12402" s="5"/>
      <c r="H12402" s="2"/>
      <c r="I12402" s="2"/>
      <c r="J12402" s="2"/>
      <c r="K12402" s="2"/>
      <c r="L12402" s="2"/>
      <c r="M12402" s="2"/>
      <c r="N12402" s="2"/>
      <c r="O12402" s="2"/>
    </row>
    <row r="12404" spans="5:15" x14ac:dyDescent="0.25">
      <c r="E12404" s="2"/>
      <c r="F12404" s="2"/>
      <c r="G12404" s="5"/>
      <c r="H12404" s="2"/>
      <c r="I12404" s="2"/>
      <c r="J12404" s="2"/>
      <c r="K12404" s="2"/>
      <c r="L12404" s="2"/>
      <c r="M12404" s="2"/>
      <c r="N12404" s="2"/>
      <c r="O12404" s="2"/>
    </row>
    <row r="12405" spans="5:15" x14ac:dyDescent="0.25">
      <c r="E12405" s="2"/>
      <c r="F12405" s="2"/>
      <c r="G12405" s="5"/>
      <c r="H12405" s="2"/>
      <c r="I12405" s="2"/>
      <c r="J12405" s="2"/>
      <c r="K12405" s="2"/>
      <c r="L12405" s="2"/>
      <c r="M12405" s="2"/>
      <c r="N12405" s="2"/>
      <c r="O12405" s="2"/>
    </row>
    <row r="12406" spans="5:15" x14ac:dyDescent="0.25">
      <c r="E12406" s="2"/>
      <c r="F12406" s="2"/>
      <c r="G12406" s="5"/>
      <c r="H12406" s="2"/>
      <c r="I12406" s="2"/>
      <c r="J12406" s="2"/>
      <c r="K12406" s="2"/>
      <c r="L12406" s="2"/>
      <c r="M12406" s="2"/>
      <c r="N12406" s="2"/>
      <c r="O12406" s="2"/>
    </row>
    <row r="12407" spans="5:15" x14ac:dyDescent="0.25">
      <c r="F12407" s="2"/>
      <c r="G12407" s="5"/>
      <c r="H12407" s="2"/>
      <c r="I12407" s="2"/>
      <c r="J12407" s="2"/>
      <c r="K12407" s="2"/>
      <c r="L12407" s="2"/>
      <c r="M12407" s="2"/>
      <c r="N12407" s="2"/>
      <c r="O12407" s="2"/>
    </row>
    <row r="12408" spans="5:15" x14ac:dyDescent="0.25">
      <c r="E12408" s="2"/>
      <c r="F12408" s="2"/>
      <c r="G12408" s="5"/>
      <c r="H12408" s="2"/>
      <c r="I12408" s="2"/>
      <c r="J12408" s="2"/>
      <c r="K12408" s="2"/>
      <c r="L12408" s="2"/>
      <c r="M12408" s="2"/>
      <c r="N12408" s="2"/>
      <c r="O12408" s="2"/>
    </row>
    <row r="12409" spans="5:15" x14ac:dyDescent="0.25">
      <c r="E12409" s="2"/>
      <c r="F12409" s="2"/>
      <c r="G12409" s="5"/>
      <c r="H12409" s="2"/>
      <c r="I12409" s="2"/>
      <c r="J12409" s="2"/>
      <c r="K12409" s="2"/>
      <c r="L12409" s="2"/>
      <c r="M12409" s="2"/>
      <c r="N12409" s="2"/>
      <c r="O12409" s="2"/>
    </row>
    <row r="12410" spans="5:15" x14ac:dyDescent="0.25">
      <c r="E12410" s="2"/>
      <c r="F12410" s="2"/>
      <c r="G12410" s="5"/>
      <c r="H12410" s="2"/>
      <c r="I12410" s="2"/>
      <c r="J12410" s="2"/>
      <c r="K12410" s="2"/>
      <c r="L12410" s="2"/>
      <c r="M12410" s="2"/>
      <c r="N12410" s="2"/>
      <c r="O12410" s="2"/>
    </row>
    <row r="12411" spans="5:15" x14ac:dyDescent="0.25">
      <c r="E12411" s="2"/>
      <c r="F12411" s="2"/>
      <c r="G12411" s="5"/>
      <c r="H12411" s="2"/>
      <c r="I12411" s="2"/>
      <c r="J12411" s="2"/>
      <c r="K12411" s="2"/>
      <c r="L12411" s="2"/>
      <c r="M12411" s="2"/>
      <c r="N12411" s="2"/>
      <c r="O12411" s="2"/>
    </row>
    <row r="12413" spans="5:15" x14ac:dyDescent="0.25">
      <c r="E12413" s="2"/>
    </row>
    <row r="12415" spans="5:15" x14ac:dyDescent="0.25">
      <c r="E12415" s="2"/>
      <c r="F12415" s="2"/>
      <c r="G12415" s="5"/>
      <c r="H12415" s="2"/>
      <c r="I12415" s="2"/>
      <c r="J12415" s="2"/>
      <c r="K12415" s="2"/>
      <c r="L12415" s="2"/>
      <c r="M12415" s="2"/>
      <c r="N12415" s="2"/>
      <c r="O12415" s="2"/>
    </row>
    <row r="12417" spans="5:15" x14ac:dyDescent="0.25">
      <c r="F12417" s="2"/>
      <c r="J12417" s="2"/>
      <c r="K12417" s="2"/>
      <c r="L12417" s="2"/>
      <c r="M12417" s="2"/>
      <c r="N12417" s="2"/>
      <c r="O12417" s="2"/>
    </row>
    <row r="12421" spans="5:15" x14ac:dyDescent="0.25">
      <c r="E12421" s="2"/>
      <c r="F12421" s="2"/>
      <c r="G12421" s="5"/>
      <c r="H12421" s="2"/>
      <c r="I12421" s="2"/>
      <c r="J12421" s="2"/>
      <c r="K12421" s="2"/>
      <c r="L12421" s="2"/>
      <c r="M12421" s="2"/>
      <c r="N12421" s="2"/>
      <c r="O12421" s="2"/>
    </row>
    <row r="12422" spans="5:15" x14ac:dyDescent="0.25">
      <c r="E12422" s="2"/>
      <c r="F12422" s="2"/>
      <c r="N12422" s="2"/>
      <c r="O12422" s="2"/>
    </row>
    <row r="12429" spans="5:15" x14ac:dyDescent="0.25">
      <c r="E12429" s="2"/>
      <c r="F12429" s="2"/>
      <c r="G12429" s="5"/>
      <c r="H12429" s="2"/>
      <c r="I12429" s="2"/>
      <c r="J12429" s="2"/>
      <c r="K12429" s="2"/>
      <c r="L12429" s="2"/>
      <c r="M12429" s="2"/>
      <c r="N12429" s="2"/>
      <c r="O12429" s="2"/>
    </row>
    <row r="12430" spans="5:15" x14ac:dyDescent="0.25">
      <c r="L12430" s="2"/>
      <c r="M12430" s="2"/>
      <c r="N12430" s="2"/>
    </row>
    <row r="12431" spans="5:15" x14ac:dyDescent="0.25">
      <c r="E12431" s="2"/>
      <c r="G12431" s="5"/>
      <c r="H12431" s="2"/>
      <c r="I12431" s="2"/>
      <c r="J12431" s="2"/>
      <c r="K12431" s="2"/>
      <c r="L12431" s="2"/>
      <c r="M12431" s="2"/>
      <c r="N12431" s="2"/>
      <c r="O12431" s="2"/>
    </row>
    <row r="12433" spans="5:15" x14ac:dyDescent="0.25">
      <c r="E12433" s="2"/>
      <c r="F12433" s="2"/>
      <c r="G12433" s="5"/>
      <c r="H12433" s="2"/>
      <c r="I12433" s="2"/>
      <c r="J12433" s="2"/>
      <c r="K12433" s="2"/>
      <c r="L12433" s="2"/>
      <c r="M12433" s="2"/>
      <c r="N12433" s="2"/>
      <c r="O12433" s="2"/>
    </row>
    <row r="12434" spans="5:15" x14ac:dyDescent="0.25">
      <c r="E12434" s="2"/>
      <c r="F12434" s="2"/>
      <c r="G12434" s="5"/>
      <c r="H12434" s="2"/>
      <c r="I12434" s="2"/>
      <c r="J12434" s="2"/>
      <c r="K12434" s="2"/>
      <c r="L12434" s="2"/>
      <c r="M12434" s="2"/>
      <c r="N12434" s="2"/>
      <c r="O12434" s="2"/>
    </row>
    <row r="12435" spans="5:15" x14ac:dyDescent="0.25">
      <c r="E12435" s="2"/>
      <c r="F12435" s="2"/>
      <c r="G12435" s="5"/>
      <c r="H12435" s="2"/>
      <c r="I12435" s="2"/>
      <c r="J12435" s="2"/>
      <c r="K12435" s="2"/>
      <c r="L12435" s="2"/>
      <c r="M12435" s="2"/>
      <c r="N12435" s="2"/>
      <c r="O12435" s="2"/>
    </row>
    <row r="12437" spans="5:15" x14ac:dyDescent="0.25">
      <c r="E12437" s="2"/>
      <c r="F12437" s="2"/>
      <c r="G12437" s="5"/>
      <c r="H12437" s="2"/>
      <c r="I12437" s="2"/>
      <c r="J12437" s="2"/>
      <c r="K12437" s="2"/>
      <c r="L12437" s="2"/>
      <c r="M12437" s="2"/>
      <c r="N12437" s="2"/>
      <c r="O12437" s="2"/>
    </row>
    <row r="12438" spans="5:15" x14ac:dyDescent="0.25">
      <c r="E12438" s="2"/>
      <c r="F12438" s="2"/>
      <c r="G12438" s="5"/>
      <c r="H12438" s="2"/>
      <c r="I12438" s="2"/>
      <c r="J12438" s="2"/>
      <c r="K12438" s="2"/>
      <c r="L12438" s="2"/>
      <c r="M12438" s="2"/>
      <c r="N12438" s="2"/>
      <c r="O12438" s="2"/>
    </row>
    <row r="12439" spans="5:15" x14ac:dyDescent="0.25">
      <c r="E12439" s="2"/>
      <c r="F12439" s="2"/>
      <c r="G12439" s="5"/>
      <c r="H12439" s="2"/>
      <c r="I12439" s="2"/>
      <c r="J12439" s="2"/>
      <c r="K12439" s="2"/>
      <c r="L12439" s="2"/>
      <c r="M12439" s="2"/>
      <c r="N12439" s="2"/>
      <c r="O12439" s="2"/>
    </row>
    <row r="12440" spans="5:15" x14ac:dyDescent="0.25">
      <c r="L12440" s="2"/>
      <c r="M12440" s="2"/>
      <c r="N12440" s="2"/>
      <c r="O12440" s="2"/>
    </row>
    <row r="12441" spans="5:15" x14ac:dyDescent="0.25">
      <c r="E12441" s="2"/>
      <c r="F12441" s="2"/>
      <c r="G12441" s="5"/>
      <c r="H12441" s="2"/>
      <c r="I12441" s="2"/>
      <c r="J12441" s="2"/>
      <c r="K12441" s="2"/>
      <c r="L12441" s="2"/>
      <c r="M12441" s="2"/>
      <c r="N12441" s="2"/>
      <c r="O12441" s="2"/>
    </row>
    <row r="12442" spans="5:15" x14ac:dyDescent="0.25">
      <c r="E12442" s="2"/>
      <c r="F12442" s="2"/>
      <c r="G12442" s="5"/>
      <c r="H12442" s="2"/>
      <c r="I12442" s="2"/>
      <c r="J12442" s="2"/>
      <c r="K12442" s="2"/>
      <c r="L12442" s="2"/>
      <c r="M12442" s="2"/>
      <c r="N12442" s="2"/>
      <c r="O12442" s="2"/>
    </row>
    <row r="12443" spans="5:15" x14ac:dyDescent="0.25">
      <c r="E12443" s="2"/>
      <c r="F12443" s="2"/>
      <c r="G12443" s="5"/>
      <c r="H12443" s="2"/>
      <c r="I12443" s="2"/>
      <c r="J12443" s="2"/>
      <c r="K12443" s="2"/>
      <c r="L12443" s="2"/>
      <c r="M12443" s="2"/>
      <c r="N12443" s="2"/>
      <c r="O12443" s="2"/>
    </row>
    <row r="12445" spans="5:15" x14ac:dyDescent="0.25">
      <c r="E12445" s="2"/>
      <c r="F12445" s="2"/>
      <c r="G12445" s="5"/>
      <c r="H12445" s="2"/>
      <c r="I12445" s="2"/>
      <c r="J12445" s="2"/>
      <c r="K12445" s="2"/>
      <c r="L12445" s="2"/>
      <c r="M12445" s="2"/>
      <c r="N12445" s="2"/>
      <c r="O12445" s="2"/>
    </row>
    <row r="12446" spans="5:15" x14ac:dyDescent="0.25">
      <c r="E12446" s="2"/>
      <c r="F12446" s="2"/>
      <c r="G12446" s="5"/>
      <c r="H12446" s="2"/>
      <c r="I12446" s="2"/>
      <c r="J12446" s="2"/>
      <c r="K12446" s="2"/>
      <c r="L12446" s="2"/>
      <c r="M12446" s="2"/>
      <c r="N12446" s="2"/>
      <c r="O12446" s="2"/>
    </row>
    <row r="12447" spans="5:15" x14ac:dyDescent="0.25">
      <c r="E12447" s="2"/>
      <c r="F12447" s="2"/>
      <c r="G12447" s="5"/>
      <c r="H12447" s="2"/>
      <c r="I12447" s="2"/>
      <c r="J12447" s="2"/>
      <c r="K12447" s="2"/>
      <c r="L12447" s="2"/>
      <c r="M12447" s="2"/>
      <c r="N12447" s="2"/>
      <c r="O12447" s="2"/>
    </row>
    <row r="12448" spans="5:15" x14ac:dyDescent="0.25">
      <c r="E12448" s="2"/>
      <c r="F12448" s="2"/>
      <c r="G12448" s="5"/>
      <c r="H12448" s="2"/>
      <c r="I12448" s="2"/>
      <c r="J12448" s="2"/>
      <c r="K12448" s="2"/>
      <c r="L12448" s="2"/>
      <c r="M12448" s="2"/>
      <c r="N12448" s="2"/>
      <c r="O12448" s="2"/>
    </row>
    <row r="12449" spans="5:15" x14ac:dyDescent="0.25">
      <c r="E12449" s="2"/>
      <c r="F12449" s="2"/>
      <c r="G12449" s="5"/>
      <c r="H12449" s="2"/>
      <c r="I12449" s="2"/>
      <c r="J12449" s="2"/>
      <c r="K12449" s="2"/>
      <c r="L12449" s="2"/>
      <c r="M12449" s="2"/>
      <c r="N12449" s="2"/>
      <c r="O12449" s="2"/>
    </row>
    <row r="12450" spans="5:15" x14ac:dyDescent="0.25">
      <c r="E12450" s="2"/>
      <c r="F12450" s="2"/>
      <c r="G12450" s="5"/>
      <c r="H12450" s="2"/>
      <c r="I12450" s="2"/>
      <c r="J12450" s="2"/>
      <c r="K12450" s="2"/>
      <c r="L12450" s="2"/>
      <c r="M12450" s="2"/>
      <c r="N12450" s="2"/>
      <c r="O12450" s="2"/>
    </row>
    <row r="12451" spans="5:15" x14ac:dyDescent="0.25">
      <c r="E12451" s="2"/>
      <c r="F12451" s="2"/>
      <c r="G12451" s="5"/>
      <c r="H12451" s="2"/>
      <c r="I12451" s="2"/>
      <c r="J12451" s="2"/>
      <c r="K12451" s="2"/>
      <c r="L12451" s="2"/>
      <c r="M12451" s="2"/>
      <c r="N12451" s="2"/>
      <c r="O12451" s="2"/>
    </row>
    <row r="12452" spans="5:15" x14ac:dyDescent="0.25">
      <c r="E12452" s="2"/>
      <c r="F12452" s="2"/>
      <c r="G12452" s="5"/>
      <c r="H12452" s="2"/>
      <c r="I12452" s="2"/>
      <c r="J12452" s="2"/>
      <c r="K12452" s="2"/>
      <c r="L12452" s="2"/>
      <c r="M12452" s="2"/>
      <c r="N12452" s="2"/>
      <c r="O12452" s="2"/>
    </row>
    <row r="12453" spans="5:15" x14ac:dyDescent="0.25">
      <c r="E12453" s="2"/>
      <c r="F12453" s="2"/>
      <c r="G12453" s="5"/>
      <c r="H12453" s="2"/>
      <c r="I12453" s="2"/>
      <c r="J12453" s="2"/>
      <c r="K12453" s="2"/>
      <c r="L12453" s="2"/>
      <c r="M12453" s="2"/>
      <c r="N12453" s="2"/>
      <c r="O12453" s="2"/>
    </row>
    <row r="12454" spans="5:15" x14ac:dyDescent="0.25">
      <c r="E12454" s="2"/>
      <c r="F12454" s="2"/>
      <c r="K12454" s="2"/>
      <c r="L12454" s="2"/>
      <c r="M12454" s="2"/>
      <c r="N12454" s="2"/>
      <c r="O12454" s="2"/>
    </row>
    <row r="12455" spans="5:15" x14ac:dyDescent="0.25">
      <c r="E12455" s="2"/>
      <c r="F12455" s="2"/>
      <c r="G12455" s="5"/>
      <c r="H12455" s="2"/>
      <c r="I12455" s="2"/>
      <c r="J12455" s="2"/>
      <c r="K12455" s="2"/>
      <c r="L12455" s="2"/>
      <c r="M12455" s="2"/>
      <c r="N12455" s="2"/>
      <c r="O12455" s="2"/>
    </row>
    <row r="12457" spans="5:15" x14ac:dyDescent="0.25">
      <c r="E12457" s="2"/>
      <c r="F12457" s="2"/>
      <c r="G12457" s="5"/>
      <c r="H12457" s="2"/>
      <c r="I12457" s="2"/>
      <c r="J12457" s="2"/>
      <c r="K12457" s="2"/>
      <c r="L12457" s="2"/>
      <c r="M12457" s="2"/>
      <c r="N12457" s="2"/>
      <c r="O12457" s="2"/>
    </row>
    <row r="12458" spans="5:15" x14ac:dyDescent="0.25">
      <c r="F12458" s="2"/>
      <c r="G12458" s="5"/>
      <c r="H12458" s="2"/>
      <c r="I12458" s="2"/>
      <c r="J12458" s="2"/>
      <c r="K12458" s="2"/>
      <c r="L12458" s="2"/>
      <c r="M12458" s="2"/>
      <c r="N12458" s="2"/>
      <c r="O12458" s="2"/>
    </row>
    <row r="12459" spans="5:15" x14ac:dyDescent="0.25">
      <c r="E12459" s="2"/>
      <c r="F12459" s="2"/>
      <c r="G12459" s="5"/>
      <c r="H12459" s="2"/>
      <c r="I12459" s="2"/>
      <c r="J12459" s="2"/>
      <c r="K12459" s="2"/>
      <c r="L12459" s="2"/>
      <c r="M12459" s="2"/>
      <c r="N12459" s="2"/>
      <c r="O12459" s="2"/>
    </row>
    <row r="12460" spans="5:15" x14ac:dyDescent="0.25">
      <c r="G12460" s="5"/>
      <c r="H12460" s="2"/>
      <c r="I12460" s="2"/>
      <c r="J12460" s="2"/>
      <c r="K12460" s="2"/>
      <c r="L12460" s="2"/>
      <c r="M12460" s="2"/>
      <c r="N12460" s="2"/>
      <c r="O12460" s="2"/>
    </row>
    <row r="12461" spans="5:15" x14ac:dyDescent="0.25">
      <c r="E12461" s="2"/>
      <c r="F12461" s="2"/>
      <c r="G12461" s="5"/>
      <c r="H12461" s="2"/>
      <c r="I12461" s="2"/>
      <c r="J12461" s="2"/>
      <c r="K12461" s="2"/>
      <c r="L12461" s="2"/>
      <c r="M12461" s="2"/>
      <c r="N12461" s="2"/>
      <c r="O12461" s="2"/>
    </row>
    <row r="12462" spans="5:15" x14ac:dyDescent="0.25">
      <c r="E12462" s="2"/>
      <c r="F12462" s="2"/>
      <c r="G12462" s="5"/>
      <c r="H12462" s="2"/>
      <c r="I12462" s="2"/>
      <c r="J12462" s="2"/>
      <c r="K12462" s="2"/>
      <c r="L12462" s="2"/>
      <c r="M12462" s="2"/>
      <c r="N12462" s="2"/>
      <c r="O12462" s="2"/>
    </row>
    <row r="12463" spans="5:15" x14ac:dyDescent="0.25">
      <c r="E12463" s="2"/>
      <c r="F12463" s="2"/>
      <c r="G12463" s="5"/>
      <c r="H12463" s="2"/>
      <c r="I12463" s="2"/>
      <c r="J12463" s="2"/>
      <c r="K12463" s="2"/>
      <c r="L12463" s="2"/>
      <c r="M12463" s="2"/>
      <c r="N12463" s="2"/>
      <c r="O12463" s="2"/>
    </row>
    <row r="12464" spans="5:15" x14ac:dyDescent="0.25">
      <c r="H12464" s="2"/>
      <c r="I12464" s="2"/>
      <c r="J12464" s="2"/>
      <c r="K12464" s="2"/>
      <c r="L12464" s="2"/>
      <c r="M12464" s="2"/>
      <c r="N12464" s="2"/>
      <c r="O12464" s="2"/>
    </row>
    <row r="12465" spans="5:15" x14ac:dyDescent="0.25">
      <c r="E12465" s="2"/>
      <c r="F12465" s="2"/>
      <c r="G12465" s="5"/>
      <c r="H12465" s="2"/>
      <c r="I12465" s="2"/>
      <c r="J12465" s="2"/>
      <c r="K12465" s="2"/>
      <c r="L12465" s="2"/>
      <c r="M12465" s="2"/>
      <c r="N12465" s="2"/>
      <c r="O12465" s="2"/>
    </row>
    <row r="12466" spans="5:15" x14ac:dyDescent="0.25">
      <c r="E12466" s="2"/>
      <c r="F12466" s="2"/>
      <c r="G12466" s="5"/>
      <c r="H12466" s="2"/>
      <c r="I12466" s="2"/>
      <c r="J12466" s="2"/>
      <c r="K12466" s="2"/>
      <c r="L12466" s="2"/>
      <c r="M12466" s="2"/>
      <c r="N12466" s="2"/>
      <c r="O12466" s="2"/>
    </row>
    <row r="12468" spans="5:15" x14ac:dyDescent="0.25">
      <c r="E12468" s="2"/>
      <c r="F12468" s="2"/>
      <c r="G12468" s="5"/>
      <c r="H12468" s="2"/>
      <c r="I12468" s="2"/>
      <c r="J12468" s="2"/>
      <c r="K12468" s="2"/>
      <c r="L12468" s="2"/>
      <c r="M12468" s="2"/>
      <c r="N12468" s="2"/>
      <c r="O12468" s="2"/>
    </row>
    <row r="12469" spans="5:15" x14ac:dyDescent="0.25">
      <c r="E12469" s="2"/>
      <c r="F12469" s="2"/>
      <c r="G12469" s="5"/>
      <c r="H12469" s="2"/>
      <c r="I12469" s="2"/>
      <c r="J12469" s="2"/>
      <c r="K12469" s="2"/>
      <c r="L12469" s="2"/>
      <c r="M12469" s="2"/>
      <c r="N12469" s="2"/>
      <c r="O12469" s="2"/>
    </row>
    <row r="12470" spans="5:15" x14ac:dyDescent="0.25">
      <c r="E12470" s="2"/>
      <c r="F12470" s="2"/>
      <c r="G12470" s="5"/>
      <c r="H12470" s="2"/>
      <c r="I12470" s="2"/>
      <c r="J12470" s="2"/>
      <c r="K12470" s="2"/>
      <c r="L12470" s="2"/>
      <c r="M12470" s="2"/>
      <c r="N12470" s="2"/>
      <c r="O12470" s="2"/>
    </row>
    <row r="12472" spans="5:15" x14ac:dyDescent="0.25">
      <c r="E12472" s="2"/>
      <c r="F12472" s="2"/>
      <c r="G12472" s="5"/>
      <c r="H12472" s="2"/>
      <c r="I12472" s="2"/>
      <c r="J12472" s="2"/>
      <c r="K12472" s="2"/>
      <c r="L12472" s="2"/>
      <c r="M12472" s="2"/>
      <c r="N12472" s="2"/>
      <c r="O12472" s="2"/>
    </row>
    <row r="12473" spans="5:15" x14ac:dyDescent="0.25">
      <c r="E12473" s="2"/>
      <c r="F12473" s="2"/>
      <c r="G12473" s="5"/>
      <c r="H12473" s="2"/>
      <c r="I12473" s="2"/>
      <c r="J12473" s="2"/>
      <c r="K12473" s="2"/>
      <c r="L12473" s="2"/>
      <c r="M12473" s="2"/>
      <c r="N12473" s="2"/>
      <c r="O12473" s="2"/>
    </row>
    <row r="12474" spans="5:15" x14ac:dyDescent="0.25">
      <c r="E12474" s="2"/>
      <c r="F12474" s="2"/>
      <c r="G12474" s="5"/>
      <c r="H12474" s="2"/>
      <c r="I12474" s="2"/>
      <c r="J12474" s="2"/>
      <c r="K12474" s="2"/>
      <c r="L12474" s="2"/>
      <c r="M12474" s="2"/>
      <c r="N12474" s="2"/>
      <c r="O12474" s="2"/>
    </row>
    <row r="12475" spans="5:15" x14ac:dyDescent="0.25">
      <c r="E12475" s="2"/>
      <c r="F12475" s="2"/>
      <c r="G12475" s="5"/>
      <c r="H12475" s="2"/>
      <c r="I12475" s="2"/>
      <c r="J12475" s="2"/>
      <c r="K12475" s="2"/>
      <c r="L12475" s="2"/>
      <c r="M12475" s="2"/>
      <c r="N12475" s="2"/>
      <c r="O12475" s="2"/>
    </row>
    <row r="12476" spans="5:15" x14ac:dyDescent="0.25">
      <c r="E12476" s="2"/>
      <c r="F12476" s="2"/>
      <c r="G12476" s="5"/>
      <c r="H12476" s="2"/>
      <c r="I12476" s="2"/>
      <c r="J12476" s="2"/>
      <c r="K12476" s="2"/>
      <c r="L12476" s="2"/>
      <c r="M12476" s="2"/>
      <c r="N12476" s="2"/>
      <c r="O12476" s="2"/>
    </row>
    <row r="12477" spans="5:15" x14ac:dyDescent="0.25">
      <c r="N12477" s="2"/>
      <c r="O12477" s="2"/>
    </row>
    <row r="12479" spans="5:15" x14ac:dyDescent="0.25">
      <c r="E12479" s="2"/>
      <c r="F12479" s="2"/>
      <c r="G12479" s="5"/>
      <c r="H12479" s="2"/>
      <c r="I12479" s="2"/>
      <c r="J12479" s="2"/>
      <c r="K12479" s="2"/>
      <c r="L12479" s="2"/>
      <c r="M12479" s="2"/>
      <c r="N12479" s="2"/>
      <c r="O12479" s="2"/>
    </row>
    <row r="12480" spans="5:15" x14ac:dyDescent="0.25">
      <c r="E12480" s="2"/>
      <c r="F12480" s="2"/>
      <c r="G12480" s="5"/>
      <c r="H12480" s="2"/>
      <c r="I12480" s="2"/>
      <c r="J12480" s="2"/>
      <c r="K12480" s="2"/>
      <c r="L12480" s="2"/>
      <c r="M12480" s="2"/>
      <c r="N12480" s="2"/>
      <c r="O12480" s="2"/>
    </row>
    <row r="12481" spans="5:15" x14ac:dyDescent="0.25">
      <c r="G12481" s="5"/>
      <c r="H12481" s="2"/>
      <c r="I12481" s="2"/>
      <c r="J12481" s="2"/>
      <c r="K12481" s="2"/>
      <c r="L12481" s="2"/>
      <c r="M12481" s="2"/>
      <c r="N12481" s="2"/>
      <c r="O12481" s="2"/>
    </row>
    <row r="12483" spans="5:15" x14ac:dyDescent="0.25">
      <c r="E12483" s="2"/>
      <c r="F12483" s="2"/>
      <c r="G12483" s="5"/>
      <c r="H12483" s="2"/>
      <c r="I12483" s="2"/>
      <c r="J12483" s="2"/>
      <c r="K12483" s="2"/>
      <c r="L12483" s="2"/>
      <c r="M12483" s="2"/>
      <c r="N12483" s="2"/>
      <c r="O12483" s="2"/>
    </row>
    <row r="12484" spans="5:15" x14ac:dyDescent="0.25">
      <c r="G12484" s="5"/>
      <c r="H12484" s="2"/>
      <c r="I12484" s="2"/>
      <c r="J12484" s="2"/>
      <c r="K12484" s="2"/>
      <c r="L12484" s="2"/>
      <c r="M12484" s="2"/>
      <c r="N12484" s="2"/>
      <c r="O12484" s="2"/>
    </row>
    <row r="12485" spans="5:15" x14ac:dyDescent="0.25">
      <c r="G12485" s="5"/>
      <c r="H12485" s="2"/>
      <c r="I12485" s="2"/>
      <c r="J12485" s="2"/>
      <c r="K12485" s="2"/>
      <c r="L12485" s="2"/>
      <c r="M12485" s="2"/>
      <c r="N12485" s="2"/>
      <c r="O12485" s="2"/>
    </row>
    <row r="12486" spans="5:15" x14ac:dyDescent="0.25">
      <c r="I12486" s="2"/>
      <c r="J12486" s="2"/>
      <c r="K12486" s="2"/>
      <c r="L12486" s="2"/>
      <c r="M12486" s="2"/>
      <c r="N12486" s="2"/>
      <c r="O12486" s="2"/>
    </row>
    <row r="12487" spans="5:15" x14ac:dyDescent="0.25">
      <c r="J12487" s="2"/>
      <c r="K12487" s="2"/>
      <c r="L12487" s="2"/>
      <c r="M12487" s="2"/>
      <c r="N12487" s="2"/>
      <c r="O12487" s="2"/>
    </row>
    <row r="12488" spans="5:15" x14ac:dyDescent="0.25">
      <c r="K12488" s="2"/>
      <c r="L12488" s="2"/>
      <c r="M12488" s="2"/>
      <c r="N12488" s="2"/>
      <c r="O12488" s="2"/>
    </row>
    <row r="12491" spans="5:15" x14ac:dyDescent="0.25">
      <c r="K12491" s="2"/>
      <c r="L12491" s="2"/>
      <c r="M12491" s="2"/>
      <c r="N12491" s="2"/>
      <c r="O12491" s="2"/>
    </row>
    <row r="12492" spans="5:15" x14ac:dyDescent="0.25">
      <c r="E12492" s="2"/>
      <c r="F12492" s="2"/>
      <c r="G12492" s="5"/>
      <c r="H12492" s="2"/>
      <c r="I12492" s="2"/>
      <c r="J12492" s="2"/>
      <c r="K12492" s="2"/>
      <c r="L12492" s="2"/>
      <c r="M12492" s="2"/>
      <c r="N12492" s="2"/>
      <c r="O12492" s="2"/>
    </row>
    <row r="12495" spans="5:15" x14ac:dyDescent="0.25">
      <c r="H12495" s="2"/>
      <c r="I12495" s="2"/>
      <c r="J12495" s="2"/>
      <c r="K12495" s="2"/>
      <c r="L12495" s="2"/>
      <c r="M12495" s="2"/>
      <c r="N12495" s="2"/>
      <c r="O12495" s="2"/>
    </row>
    <row r="12497" spans="5:15" x14ac:dyDescent="0.25">
      <c r="K12497" s="2"/>
      <c r="L12497" s="2"/>
      <c r="M12497" s="2"/>
      <c r="N12497" s="2"/>
      <c r="O12497" s="2"/>
    </row>
    <row r="12498" spans="5:15" x14ac:dyDescent="0.25">
      <c r="G12498" s="5"/>
      <c r="H12498" s="2"/>
      <c r="I12498" s="2"/>
      <c r="J12498" s="2"/>
      <c r="K12498" s="2"/>
      <c r="L12498" s="2"/>
      <c r="M12498" s="2"/>
      <c r="N12498" s="2"/>
      <c r="O12498" s="2"/>
    </row>
    <row r="12499" spans="5:15" x14ac:dyDescent="0.25">
      <c r="E12499" s="2"/>
      <c r="F12499" s="2"/>
      <c r="G12499" s="5"/>
      <c r="H12499" s="2"/>
      <c r="I12499" s="2"/>
      <c r="J12499" s="2"/>
      <c r="K12499" s="2"/>
      <c r="L12499" s="2"/>
      <c r="M12499" s="2"/>
      <c r="N12499" s="2"/>
      <c r="O12499" s="2"/>
    </row>
    <row r="12500" spans="5:15" x14ac:dyDescent="0.25">
      <c r="E12500" s="2"/>
      <c r="F12500" s="2"/>
      <c r="G12500" s="5"/>
      <c r="H12500" s="2"/>
      <c r="I12500" s="2"/>
      <c r="J12500" s="2"/>
      <c r="K12500" s="2"/>
      <c r="L12500" s="2"/>
      <c r="M12500" s="2"/>
      <c r="N12500" s="2"/>
      <c r="O12500" s="2"/>
    </row>
    <row r="12503" spans="5:15" x14ac:dyDescent="0.25">
      <c r="E12503" s="2"/>
      <c r="F12503" s="2"/>
      <c r="G12503" s="5"/>
      <c r="H12503" s="2"/>
      <c r="I12503" s="2"/>
      <c r="J12503" s="2"/>
      <c r="K12503" s="2"/>
      <c r="L12503" s="2"/>
      <c r="M12503" s="2"/>
      <c r="N12503" s="2"/>
      <c r="O12503" s="2"/>
    </row>
    <row r="12504" spans="5:15" x14ac:dyDescent="0.25">
      <c r="E12504" s="2"/>
      <c r="F12504" s="2"/>
      <c r="G12504" s="5"/>
      <c r="H12504" s="2"/>
      <c r="I12504" s="2"/>
      <c r="J12504" s="2"/>
      <c r="K12504" s="2"/>
      <c r="L12504" s="2"/>
      <c r="M12504" s="2"/>
      <c r="N12504" s="2"/>
      <c r="O12504" s="2"/>
    </row>
    <row r="12505" spans="5:15" x14ac:dyDescent="0.25">
      <c r="E12505" s="2"/>
      <c r="F12505" s="2"/>
      <c r="G12505" s="5"/>
      <c r="H12505" s="2"/>
      <c r="I12505" s="2"/>
      <c r="J12505" s="2"/>
      <c r="K12505" s="2"/>
      <c r="L12505" s="2"/>
      <c r="M12505" s="2"/>
      <c r="N12505" s="2"/>
      <c r="O12505" s="2"/>
    </row>
    <row r="12507" spans="5:15" x14ac:dyDescent="0.25">
      <c r="E12507" s="2"/>
      <c r="F12507" s="2"/>
      <c r="G12507" s="5"/>
      <c r="H12507" s="2"/>
      <c r="I12507" s="2"/>
      <c r="J12507" s="2"/>
      <c r="K12507" s="2"/>
      <c r="L12507" s="2"/>
      <c r="M12507" s="2"/>
      <c r="N12507" s="2"/>
      <c r="O12507" s="2"/>
    </row>
    <row r="12508" spans="5:15" x14ac:dyDescent="0.25">
      <c r="E12508" s="2"/>
      <c r="F12508" s="2"/>
      <c r="G12508" s="5"/>
      <c r="H12508" s="2"/>
      <c r="I12508" s="2"/>
      <c r="J12508" s="2"/>
      <c r="K12508" s="2"/>
      <c r="L12508" s="2"/>
      <c r="M12508" s="2"/>
      <c r="N12508" s="2"/>
      <c r="O12508" s="2"/>
    </row>
    <row r="12509" spans="5:15" x14ac:dyDescent="0.25">
      <c r="E12509" s="2"/>
      <c r="F12509" s="2"/>
      <c r="G12509" s="5"/>
      <c r="H12509" s="2"/>
      <c r="I12509" s="2"/>
      <c r="J12509" s="2"/>
      <c r="K12509" s="2"/>
      <c r="L12509" s="2"/>
      <c r="M12509" s="2"/>
      <c r="N12509" s="2"/>
      <c r="O12509" s="2"/>
    </row>
    <row r="12510" spans="5:15" x14ac:dyDescent="0.25">
      <c r="H12510" s="2"/>
    </row>
    <row r="12511" spans="5:15" x14ac:dyDescent="0.25">
      <c r="E12511" s="2"/>
      <c r="F12511" s="2"/>
      <c r="G12511" s="5"/>
      <c r="H12511" s="2"/>
      <c r="I12511" s="2"/>
      <c r="J12511" s="2"/>
      <c r="K12511" s="2"/>
      <c r="L12511" s="2"/>
      <c r="M12511" s="2"/>
      <c r="N12511" s="2"/>
      <c r="O12511" s="2"/>
    </row>
    <row r="12512" spans="5:15" x14ac:dyDescent="0.25">
      <c r="E12512" s="2"/>
      <c r="F12512" s="2"/>
      <c r="G12512" s="5"/>
      <c r="H12512" s="2"/>
      <c r="I12512" s="2"/>
      <c r="J12512" s="2"/>
      <c r="K12512" s="2"/>
      <c r="L12512" s="2"/>
      <c r="M12512" s="2"/>
      <c r="N12512" s="2"/>
      <c r="O12512" s="2"/>
    </row>
    <row r="12513" spans="5:15" x14ac:dyDescent="0.25">
      <c r="I12513" s="2"/>
      <c r="J12513" s="2"/>
      <c r="K12513" s="2"/>
      <c r="L12513" s="2"/>
      <c r="M12513" s="2"/>
      <c r="N12513" s="2"/>
      <c r="O12513" s="2"/>
    </row>
    <row r="12515" spans="5:15" x14ac:dyDescent="0.25">
      <c r="E12515" s="2"/>
      <c r="F12515" s="2"/>
      <c r="G12515" s="5"/>
      <c r="H12515" s="2"/>
      <c r="I12515" s="2"/>
      <c r="J12515" s="2"/>
      <c r="K12515" s="2"/>
      <c r="L12515" s="2"/>
      <c r="M12515" s="2"/>
      <c r="N12515" s="2"/>
      <c r="O12515" s="2"/>
    </row>
    <row r="12516" spans="5:15" x14ac:dyDescent="0.25">
      <c r="E12516" s="2"/>
      <c r="F12516" s="2"/>
      <c r="G12516" s="5"/>
      <c r="H12516" s="2"/>
      <c r="I12516" s="2"/>
      <c r="J12516" s="2"/>
      <c r="K12516" s="2"/>
      <c r="L12516" s="2"/>
      <c r="M12516" s="2"/>
      <c r="N12516" s="2"/>
      <c r="O12516" s="2"/>
    </row>
    <row r="12517" spans="5:15" x14ac:dyDescent="0.25">
      <c r="F12517" s="2"/>
      <c r="G12517" s="5"/>
      <c r="H12517" s="2"/>
      <c r="I12517" s="2"/>
      <c r="J12517" s="2"/>
      <c r="K12517" s="2"/>
      <c r="L12517" s="2"/>
      <c r="M12517" s="2"/>
      <c r="N12517" s="2"/>
      <c r="O12517" s="2"/>
    </row>
    <row r="12518" spans="5:15" x14ac:dyDescent="0.25">
      <c r="I12518" s="2"/>
      <c r="J12518" s="2"/>
      <c r="K12518" s="2"/>
      <c r="L12518" s="2"/>
      <c r="M12518" s="2"/>
      <c r="N12518" s="2"/>
      <c r="O12518" s="2"/>
    </row>
    <row r="12519" spans="5:15" x14ac:dyDescent="0.25">
      <c r="E12519" s="2"/>
      <c r="F12519" s="2"/>
      <c r="G12519" s="5"/>
      <c r="H12519" s="2"/>
      <c r="I12519" s="2"/>
      <c r="J12519" s="2"/>
      <c r="K12519" s="2"/>
      <c r="L12519" s="2"/>
      <c r="M12519" s="2"/>
      <c r="N12519" s="2"/>
      <c r="O12519" s="2"/>
    </row>
    <row r="12520" spans="5:15" x14ac:dyDescent="0.25">
      <c r="E12520" s="2"/>
      <c r="F12520" s="2"/>
      <c r="G12520" s="5"/>
      <c r="H12520" s="2"/>
      <c r="I12520" s="2"/>
      <c r="J12520" s="2"/>
      <c r="K12520" s="2"/>
      <c r="L12520" s="2"/>
      <c r="M12520" s="2"/>
      <c r="N12520" s="2"/>
      <c r="O12520" s="2"/>
    </row>
    <row r="12521" spans="5:15" x14ac:dyDescent="0.25">
      <c r="E12521" s="2"/>
      <c r="F12521" s="2"/>
      <c r="G12521" s="5"/>
      <c r="H12521" s="2"/>
      <c r="I12521" s="2"/>
      <c r="J12521" s="2"/>
      <c r="K12521" s="2"/>
      <c r="L12521" s="2"/>
      <c r="M12521" s="2"/>
      <c r="N12521" s="2"/>
      <c r="O12521" s="2"/>
    </row>
    <row r="12522" spans="5:15" x14ac:dyDescent="0.25">
      <c r="E12522" s="2"/>
      <c r="F12522" s="2"/>
      <c r="G12522" s="5"/>
      <c r="H12522" s="2"/>
      <c r="I12522" s="2"/>
      <c r="J12522" s="2"/>
      <c r="K12522" s="2"/>
      <c r="L12522" s="2"/>
      <c r="M12522" s="2"/>
      <c r="N12522" s="2"/>
      <c r="O12522" s="2"/>
    </row>
    <row r="12523" spans="5:15" x14ac:dyDescent="0.25">
      <c r="E12523" s="2"/>
      <c r="F12523" s="2"/>
      <c r="G12523" s="5"/>
      <c r="H12523" s="2"/>
      <c r="I12523" s="2"/>
      <c r="J12523" s="2"/>
      <c r="K12523" s="2"/>
      <c r="L12523" s="2"/>
      <c r="M12523" s="2"/>
      <c r="N12523" s="2"/>
      <c r="O12523" s="2"/>
    </row>
    <row r="12524" spans="5:15" x14ac:dyDescent="0.25">
      <c r="E12524" s="2"/>
      <c r="F12524" s="2"/>
      <c r="G12524" s="5"/>
      <c r="H12524" s="2"/>
      <c r="I12524" s="2"/>
      <c r="J12524" s="2"/>
      <c r="K12524" s="2"/>
      <c r="L12524" s="2"/>
      <c r="M12524" s="2"/>
      <c r="N12524" s="2"/>
      <c r="O12524" s="2"/>
    </row>
    <row r="12526" spans="5:15" x14ac:dyDescent="0.25">
      <c r="E12526" s="2"/>
      <c r="F12526" s="2"/>
      <c r="G12526" s="5"/>
      <c r="H12526" s="2"/>
      <c r="I12526" s="2"/>
      <c r="J12526" s="2"/>
      <c r="K12526" s="2"/>
      <c r="L12526" s="2"/>
      <c r="M12526" s="2"/>
      <c r="N12526" s="2"/>
      <c r="O12526" s="2"/>
    </row>
    <row r="12527" spans="5:15" x14ac:dyDescent="0.25">
      <c r="E12527" s="2"/>
      <c r="F12527" s="2"/>
      <c r="G12527" s="5"/>
      <c r="H12527" s="2"/>
      <c r="I12527" s="2"/>
      <c r="J12527" s="2"/>
      <c r="K12527" s="2"/>
      <c r="L12527" s="2"/>
      <c r="M12527" s="2"/>
      <c r="N12527" s="2"/>
      <c r="O12527" s="2"/>
    </row>
    <row r="12528" spans="5:15" x14ac:dyDescent="0.25">
      <c r="E12528" s="2"/>
      <c r="F12528" s="2"/>
      <c r="G12528" s="5"/>
      <c r="H12528" s="2"/>
      <c r="I12528" s="2"/>
      <c r="J12528" s="2"/>
      <c r="K12528" s="2"/>
      <c r="L12528" s="2"/>
      <c r="M12528" s="2"/>
      <c r="N12528" s="2"/>
      <c r="O12528" s="2"/>
    </row>
    <row r="12529" spans="5:15" x14ac:dyDescent="0.25">
      <c r="E12529" s="2"/>
      <c r="F12529" s="2"/>
      <c r="G12529" s="5"/>
      <c r="H12529" s="2"/>
      <c r="I12529" s="2"/>
      <c r="J12529" s="2"/>
      <c r="K12529" s="2"/>
      <c r="L12529" s="2"/>
      <c r="M12529" s="2"/>
      <c r="N12529" s="2"/>
      <c r="O12529" s="2"/>
    </row>
    <row r="12530" spans="5:15" x14ac:dyDescent="0.25">
      <c r="E12530" s="2"/>
      <c r="F12530" s="2"/>
      <c r="G12530" s="5"/>
      <c r="H12530" s="2"/>
      <c r="I12530" s="2"/>
      <c r="J12530" s="2"/>
      <c r="K12530" s="2"/>
      <c r="L12530" s="2"/>
      <c r="M12530" s="2"/>
      <c r="N12530" s="2"/>
      <c r="O12530" s="2"/>
    </row>
    <row r="12531" spans="5:15" x14ac:dyDescent="0.25">
      <c r="E12531" s="2"/>
      <c r="F12531" s="2"/>
      <c r="G12531" s="5"/>
      <c r="H12531" s="2"/>
      <c r="I12531" s="2"/>
      <c r="J12531" s="2"/>
      <c r="K12531" s="2"/>
      <c r="L12531" s="2"/>
      <c r="M12531" s="2"/>
      <c r="N12531" s="2"/>
      <c r="O12531" s="2"/>
    </row>
    <row r="12532" spans="5:15" x14ac:dyDescent="0.25">
      <c r="E12532" s="2"/>
      <c r="F12532" s="2"/>
      <c r="G12532" s="5"/>
      <c r="H12532" s="2"/>
      <c r="I12532" s="2"/>
      <c r="J12532" s="2"/>
      <c r="K12532" s="2"/>
      <c r="L12532" s="2"/>
      <c r="M12532" s="2"/>
      <c r="N12532" s="2"/>
      <c r="O12532" s="2"/>
    </row>
    <row r="12533" spans="5:15" x14ac:dyDescent="0.25">
      <c r="E12533" s="2"/>
      <c r="F12533" s="2"/>
      <c r="G12533" s="5"/>
      <c r="H12533" s="2"/>
      <c r="I12533" s="2"/>
      <c r="J12533" s="2"/>
    </row>
    <row r="12534" spans="5:15" x14ac:dyDescent="0.25">
      <c r="N12534" s="2"/>
      <c r="O12534" s="2"/>
    </row>
    <row r="12537" spans="5:15" x14ac:dyDescent="0.25">
      <c r="G12537" s="5"/>
      <c r="H12537" s="2"/>
      <c r="I12537" s="2"/>
      <c r="J12537" s="2"/>
      <c r="K12537" s="2"/>
      <c r="L12537" s="2"/>
      <c r="M12537" s="2"/>
      <c r="N12537" s="2"/>
      <c r="O12537" s="2"/>
    </row>
    <row r="12541" spans="5:15" x14ac:dyDescent="0.25">
      <c r="F12541" s="2"/>
      <c r="G12541" s="5"/>
      <c r="H12541" s="2"/>
      <c r="I12541" s="2"/>
      <c r="J12541" s="2"/>
      <c r="K12541" s="2"/>
      <c r="L12541" s="2"/>
      <c r="M12541" s="2"/>
      <c r="N12541" s="2"/>
      <c r="O12541" s="2"/>
    </row>
    <row r="12544" spans="5:15" x14ac:dyDescent="0.25">
      <c r="H12544" s="2"/>
      <c r="I12544" s="2"/>
      <c r="J12544" s="2"/>
      <c r="K12544" s="2"/>
      <c r="L12544" s="2"/>
      <c r="M12544" s="2"/>
      <c r="N12544" s="2"/>
      <c r="O12544" s="2"/>
    </row>
    <row r="12545" spans="5:15" x14ac:dyDescent="0.25">
      <c r="E12545" s="2"/>
      <c r="F12545" s="2"/>
      <c r="G12545" s="5"/>
      <c r="H12545" s="2"/>
      <c r="I12545" s="2"/>
      <c r="J12545" s="2"/>
      <c r="K12545" s="2"/>
      <c r="L12545" s="2"/>
      <c r="M12545" s="2"/>
      <c r="N12545" s="2"/>
      <c r="O12545" s="2"/>
    </row>
    <row r="12546" spans="5:15" x14ac:dyDescent="0.25">
      <c r="E12546" s="2"/>
      <c r="F12546" s="2"/>
      <c r="G12546" s="5"/>
      <c r="H12546" s="2"/>
      <c r="I12546" s="2"/>
      <c r="J12546" s="2"/>
      <c r="K12546" s="2"/>
      <c r="L12546" s="2"/>
      <c r="M12546" s="2"/>
      <c r="N12546" s="2"/>
      <c r="O12546" s="2"/>
    </row>
    <row r="12547" spans="5:15" x14ac:dyDescent="0.25">
      <c r="G12547" s="5"/>
      <c r="H12547" s="2"/>
      <c r="I12547" s="2"/>
      <c r="J12547" s="2"/>
      <c r="K12547" s="2"/>
      <c r="L12547" s="2"/>
      <c r="M12547" s="2"/>
      <c r="N12547" s="2"/>
      <c r="O12547" s="2"/>
    </row>
    <row r="12549" spans="5:15" x14ac:dyDescent="0.25">
      <c r="E12549" s="2"/>
      <c r="F12549" s="2"/>
      <c r="G12549" s="5"/>
      <c r="H12549" s="2"/>
      <c r="I12549" s="2"/>
      <c r="J12549" s="2"/>
      <c r="K12549" s="2"/>
      <c r="L12549" s="2"/>
      <c r="M12549" s="2"/>
      <c r="N12549" s="2"/>
      <c r="O12549" s="2"/>
    </row>
    <row r="12550" spans="5:15" x14ac:dyDescent="0.25">
      <c r="E12550" s="2"/>
      <c r="F12550" s="2"/>
      <c r="G12550" s="5"/>
      <c r="H12550" s="2"/>
      <c r="I12550" s="2"/>
      <c r="J12550" s="2"/>
      <c r="K12550" s="2"/>
      <c r="L12550" s="2"/>
      <c r="M12550" s="2"/>
      <c r="N12550" s="2"/>
      <c r="O12550" s="2"/>
    </row>
    <row r="12551" spans="5:15" x14ac:dyDescent="0.25">
      <c r="G12551" s="5"/>
      <c r="H12551" s="2"/>
      <c r="I12551" s="2"/>
      <c r="J12551" s="2"/>
      <c r="K12551" s="2"/>
      <c r="L12551" s="2"/>
      <c r="M12551" s="2"/>
      <c r="N12551" s="2"/>
      <c r="O12551" s="2"/>
    </row>
    <row r="12553" spans="5:15" x14ac:dyDescent="0.25">
      <c r="E12553" s="2"/>
      <c r="F12553" s="2"/>
      <c r="G12553" s="5"/>
      <c r="H12553" s="2"/>
      <c r="I12553" s="2"/>
      <c r="J12553" s="2"/>
      <c r="K12553" s="2"/>
      <c r="L12553" s="2"/>
      <c r="M12553" s="2"/>
      <c r="N12553" s="2"/>
      <c r="O12553" s="2"/>
    </row>
    <row r="12554" spans="5:15" x14ac:dyDescent="0.25">
      <c r="E12554" s="2"/>
      <c r="F12554" s="2"/>
      <c r="G12554" s="5"/>
      <c r="H12554" s="2"/>
      <c r="I12554" s="2"/>
      <c r="J12554" s="2"/>
      <c r="K12554" s="2"/>
      <c r="L12554" s="2"/>
      <c r="M12554" s="2"/>
      <c r="N12554" s="2"/>
      <c r="O12554" s="2"/>
    </row>
    <row r="12555" spans="5:15" x14ac:dyDescent="0.25">
      <c r="E12555" s="2"/>
      <c r="F12555" s="2"/>
      <c r="G12555" s="5"/>
      <c r="H12555" s="2"/>
      <c r="I12555" s="2"/>
      <c r="J12555" s="2"/>
      <c r="K12555" s="2"/>
      <c r="L12555" s="2"/>
      <c r="M12555" s="2"/>
      <c r="N12555" s="2"/>
      <c r="O12555" s="2"/>
    </row>
    <row r="12556" spans="5:15" x14ac:dyDescent="0.25">
      <c r="N12556" s="2"/>
      <c r="O12556" s="2"/>
    </row>
    <row r="12557" spans="5:15" x14ac:dyDescent="0.25">
      <c r="E12557" s="2"/>
      <c r="F12557" s="2"/>
      <c r="G12557" s="5"/>
      <c r="H12557" s="2"/>
      <c r="I12557" s="2"/>
      <c r="J12557" s="2"/>
      <c r="K12557" s="2"/>
      <c r="L12557" s="2"/>
      <c r="M12557" s="2"/>
      <c r="N12557" s="2"/>
      <c r="O12557" s="2"/>
    </row>
    <row r="12560" spans="5:15" x14ac:dyDescent="0.25">
      <c r="E12560" s="2"/>
      <c r="F12560" s="2"/>
      <c r="G12560" s="5"/>
      <c r="H12560" s="2"/>
      <c r="I12560" s="2"/>
      <c r="J12560" s="2"/>
      <c r="K12560" s="2"/>
      <c r="L12560" s="2"/>
    </row>
    <row r="12561" spans="5:15" x14ac:dyDescent="0.25">
      <c r="I12561" s="2"/>
      <c r="J12561" s="2"/>
      <c r="K12561" s="2"/>
      <c r="L12561" s="2"/>
      <c r="M12561" s="2"/>
      <c r="N12561" s="2"/>
      <c r="O12561" s="2"/>
    </row>
    <row r="12567" spans="5:15" x14ac:dyDescent="0.25">
      <c r="E12567" s="2"/>
      <c r="G12567" s="5"/>
      <c r="H12567" s="2"/>
      <c r="I12567" s="2"/>
      <c r="J12567" s="2"/>
      <c r="K12567" s="2"/>
      <c r="L12567" s="2"/>
      <c r="M12567" s="2"/>
      <c r="N12567" s="2"/>
      <c r="O12567" s="2"/>
    </row>
    <row r="12568" spans="5:15" x14ac:dyDescent="0.25">
      <c r="I12568" s="2"/>
      <c r="J12568" s="2"/>
      <c r="K12568" s="2"/>
      <c r="L12568" s="2"/>
    </row>
    <row r="12569" spans="5:15" x14ac:dyDescent="0.25">
      <c r="I12569" s="2"/>
      <c r="J12569" s="2"/>
    </row>
    <row r="12570" spans="5:15" x14ac:dyDescent="0.25">
      <c r="K12570" s="2"/>
      <c r="L12570" s="2"/>
    </row>
    <row r="12571" spans="5:15" x14ac:dyDescent="0.25">
      <c r="E12571" s="2"/>
      <c r="F12571" s="2"/>
      <c r="G12571" s="5"/>
      <c r="H12571" s="2"/>
      <c r="I12571" s="2"/>
      <c r="J12571" s="2"/>
      <c r="K12571" s="2"/>
      <c r="L12571" s="2"/>
      <c r="M12571" s="2"/>
      <c r="N12571" s="2"/>
      <c r="O12571" s="2"/>
    </row>
    <row r="12572" spans="5:15" x14ac:dyDescent="0.25">
      <c r="E12572" s="2"/>
      <c r="F12572" s="2"/>
      <c r="G12572" s="5"/>
      <c r="H12572" s="2"/>
      <c r="I12572" s="2"/>
      <c r="J12572" s="2"/>
      <c r="K12572" s="2"/>
      <c r="L12572" s="2"/>
      <c r="M12572" s="2"/>
      <c r="N12572" s="2"/>
      <c r="O12572" s="2"/>
    </row>
    <row r="12573" spans="5:15" x14ac:dyDescent="0.25">
      <c r="E12573" s="2"/>
      <c r="F12573" s="2"/>
      <c r="G12573" s="5"/>
      <c r="H12573" s="2"/>
      <c r="I12573" s="2"/>
      <c r="J12573" s="2"/>
      <c r="K12573" s="2"/>
      <c r="L12573" s="2"/>
      <c r="M12573" s="2"/>
      <c r="N12573" s="2"/>
      <c r="O12573" s="2"/>
    </row>
    <row r="12575" spans="5:15" x14ac:dyDescent="0.25">
      <c r="E12575" s="2"/>
      <c r="F12575" s="2"/>
      <c r="G12575" s="5"/>
      <c r="H12575" s="2"/>
      <c r="I12575" s="2"/>
      <c r="J12575" s="2"/>
      <c r="K12575" s="2"/>
      <c r="L12575" s="2"/>
      <c r="M12575" s="2"/>
      <c r="N12575" s="2"/>
      <c r="O12575" s="2"/>
    </row>
    <row r="12576" spans="5:15" x14ac:dyDescent="0.25">
      <c r="F12576" s="2"/>
      <c r="G12576" s="5"/>
      <c r="H12576" s="2"/>
      <c r="I12576" s="2"/>
      <c r="J12576" s="2"/>
      <c r="K12576" s="2"/>
      <c r="L12576" s="2"/>
      <c r="M12576" s="2"/>
      <c r="N12576" s="2"/>
      <c r="O12576" s="2"/>
    </row>
    <row r="12577" spans="5:15" x14ac:dyDescent="0.25">
      <c r="E12577" s="2"/>
      <c r="F12577" s="2"/>
      <c r="G12577" s="5"/>
      <c r="H12577" s="2"/>
      <c r="I12577" s="2"/>
      <c r="J12577" s="2"/>
      <c r="K12577" s="2"/>
      <c r="L12577" s="2"/>
      <c r="M12577" s="2"/>
      <c r="N12577" s="2"/>
      <c r="O12577" s="2"/>
    </row>
    <row r="12578" spans="5:15" x14ac:dyDescent="0.25">
      <c r="E12578" s="2"/>
      <c r="F12578" s="2"/>
      <c r="G12578" s="5"/>
      <c r="H12578" s="2"/>
      <c r="I12578" s="2"/>
      <c r="J12578" s="2"/>
      <c r="K12578" s="2"/>
      <c r="L12578" s="2"/>
      <c r="M12578" s="2"/>
      <c r="N12578" s="2"/>
      <c r="O12578" s="2"/>
    </row>
    <row r="12579" spans="5:15" x14ac:dyDescent="0.25">
      <c r="E12579" s="2"/>
      <c r="F12579" s="2"/>
      <c r="G12579" s="5"/>
      <c r="H12579" s="2"/>
      <c r="I12579" s="2"/>
      <c r="J12579" s="2"/>
      <c r="K12579" s="2"/>
      <c r="L12579" s="2"/>
      <c r="M12579" s="2"/>
      <c r="N12579" s="2"/>
      <c r="O12579" s="2"/>
    </row>
    <row r="12580" spans="5:15" x14ac:dyDescent="0.25">
      <c r="E12580" s="2"/>
      <c r="F12580" s="2"/>
      <c r="G12580" s="5"/>
      <c r="H12580" s="2"/>
      <c r="I12580" s="2"/>
      <c r="J12580" s="2"/>
      <c r="K12580" s="2"/>
      <c r="L12580" s="2"/>
      <c r="M12580" s="2"/>
      <c r="N12580" s="2"/>
      <c r="O12580" s="2"/>
    </row>
    <row r="12581" spans="5:15" x14ac:dyDescent="0.25">
      <c r="E12581" s="2"/>
      <c r="F12581" s="2"/>
      <c r="G12581" s="5"/>
      <c r="H12581" s="2"/>
      <c r="I12581" s="2"/>
      <c r="J12581" s="2"/>
      <c r="K12581" s="2"/>
      <c r="L12581" s="2"/>
      <c r="M12581" s="2"/>
      <c r="N12581" s="2"/>
      <c r="O12581" s="2"/>
    </row>
    <row r="12582" spans="5:15" x14ac:dyDescent="0.25">
      <c r="E12582" s="2"/>
      <c r="F12582" s="2"/>
      <c r="G12582" s="5"/>
      <c r="H12582" s="2"/>
      <c r="I12582" s="2"/>
      <c r="J12582" s="2"/>
      <c r="K12582" s="2"/>
      <c r="L12582" s="2"/>
      <c r="M12582" s="2"/>
      <c r="N12582" s="2"/>
      <c r="O12582" s="2"/>
    </row>
    <row r="12583" spans="5:15" x14ac:dyDescent="0.25">
      <c r="J12583" s="2"/>
      <c r="K12583" s="2"/>
      <c r="L12583" s="2"/>
      <c r="M12583" s="2"/>
      <c r="N12583" s="2"/>
      <c r="O12583" s="2"/>
    </row>
    <row r="12584" spans="5:15" x14ac:dyDescent="0.25">
      <c r="F12584" s="2"/>
      <c r="G12584" s="5"/>
      <c r="H12584" s="2"/>
      <c r="I12584" s="2"/>
      <c r="J12584" s="2"/>
      <c r="K12584" s="2"/>
    </row>
    <row r="12585" spans="5:15" x14ac:dyDescent="0.25">
      <c r="F12585" s="2"/>
      <c r="G12585" s="5"/>
      <c r="H12585" s="2"/>
      <c r="I12585" s="2"/>
      <c r="J12585" s="2"/>
      <c r="K12585" s="2"/>
      <c r="L12585" s="2"/>
      <c r="M12585" s="2"/>
      <c r="N12585" s="2"/>
      <c r="O12585" s="2"/>
    </row>
    <row r="12586" spans="5:15" x14ac:dyDescent="0.25">
      <c r="E12586" s="2"/>
      <c r="F12586" s="2"/>
      <c r="G12586" s="5"/>
      <c r="H12586" s="2"/>
      <c r="I12586" s="2"/>
      <c r="J12586" s="2"/>
      <c r="K12586" s="2"/>
      <c r="L12586" s="2"/>
      <c r="M12586" s="2"/>
      <c r="N12586" s="2"/>
      <c r="O12586" s="2"/>
    </row>
    <row r="12587" spans="5:15" x14ac:dyDescent="0.25">
      <c r="E12587" s="2"/>
      <c r="F12587" s="2"/>
      <c r="G12587" s="5"/>
      <c r="H12587" s="2"/>
      <c r="I12587" s="2"/>
      <c r="J12587" s="2"/>
      <c r="K12587" s="2"/>
      <c r="L12587" s="2"/>
      <c r="M12587" s="2"/>
      <c r="N12587" s="2"/>
      <c r="O12587" s="2"/>
    </row>
    <row r="12588" spans="5:15" x14ac:dyDescent="0.25">
      <c r="E12588" s="2"/>
      <c r="F12588" s="2"/>
      <c r="G12588" s="5"/>
      <c r="H12588" s="2"/>
      <c r="I12588" s="2"/>
      <c r="J12588" s="2"/>
      <c r="K12588" s="2"/>
      <c r="L12588" s="2"/>
      <c r="M12588" s="2"/>
      <c r="N12588" s="2"/>
      <c r="O12588" s="2"/>
    </row>
    <row r="12590" spans="5:15" x14ac:dyDescent="0.25">
      <c r="E12590" s="2"/>
      <c r="F12590" s="2"/>
      <c r="G12590" s="5"/>
      <c r="H12590" s="2"/>
      <c r="I12590" s="2"/>
      <c r="J12590" s="2"/>
      <c r="K12590" s="2"/>
      <c r="L12590" s="2"/>
      <c r="M12590" s="2"/>
      <c r="N12590" s="2"/>
      <c r="O12590" s="2"/>
    </row>
    <row r="12591" spans="5:15" x14ac:dyDescent="0.25">
      <c r="E12591" s="2"/>
      <c r="F12591" s="2"/>
      <c r="G12591" s="5"/>
      <c r="H12591" s="2"/>
      <c r="I12591" s="2"/>
      <c r="J12591" s="2"/>
      <c r="K12591" s="2"/>
      <c r="L12591" s="2"/>
      <c r="M12591" s="2"/>
      <c r="N12591" s="2"/>
      <c r="O12591" s="2"/>
    </row>
    <row r="12592" spans="5:15" x14ac:dyDescent="0.25">
      <c r="E12592" s="2"/>
      <c r="F12592" s="2"/>
      <c r="G12592" s="5"/>
      <c r="H12592" s="2"/>
      <c r="I12592" s="2"/>
      <c r="J12592" s="2"/>
      <c r="K12592" s="2"/>
      <c r="L12592" s="2"/>
      <c r="M12592" s="2"/>
      <c r="N12592" s="2"/>
      <c r="O12592" s="2"/>
    </row>
    <row r="12593" spans="5:15" x14ac:dyDescent="0.25">
      <c r="E12593" s="2"/>
      <c r="F12593" s="2"/>
      <c r="G12593" s="5"/>
      <c r="H12593" s="2"/>
      <c r="I12593" s="2"/>
      <c r="J12593" s="2"/>
      <c r="K12593" s="2"/>
      <c r="L12593" s="2"/>
      <c r="M12593" s="2"/>
      <c r="N12593" s="2"/>
      <c r="O12593" s="2"/>
    </row>
    <row r="12594" spans="5:15" x14ac:dyDescent="0.25">
      <c r="E12594" s="2"/>
      <c r="F12594" s="2"/>
      <c r="G12594" s="5"/>
      <c r="H12594" s="2"/>
      <c r="I12594" s="2"/>
      <c r="J12594" s="2"/>
      <c r="K12594" s="2"/>
      <c r="L12594" s="2"/>
      <c r="M12594" s="2"/>
      <c r="N12594" s="2"/>
      <c r="O12594" s="2"/>
    </row>
    <row r="12595" spans="5:15" x14ac:dyDescent="0.25">
      <c r="E12595" s="2"/>
      <c r="F12595" s="2"/>
      <c r="G12595" s="5"/>
      <c r="H12595" s="2"/>
      <c r="I12595" s="2"/>
      <c r="J12595" s="2"/>
      <c r="K12595" s="2"/>
      <c r="L12595" s="2"/>
      <c r="M12595" s="2"/>
      <c r="N12595" s="2"/>
      <c r="O12595" s="2"/>
    </row>
    <row r="12596" spans="5:15" x14ac:dyDescent="0.25">
      <c r="E12596" s="2"/>
      <c r="F12596" s="2"/>
      <c r="G12596" s="5"/>
      <c r="H12596" s="2"/>
      <c r="I12596" s="2"/>
      <c r="J12596" s="2"/>
      <c r="K12596" s="2"/>
      <c r="L12596" s="2"/>
      <c r="M12596" s="2"/>
      <c r="N12596" s="2"/>
      <c r="O12596" s="2"/>
    </row>
    <row r="12597" spans="5:15" x14ac:dyDescent="0.25">
      <c r="E12597" s="2"/>
      <c r="F12597" s="2"/>
      <c r="G12597" s="5"/>
      <c r="H12597" s="2"/>
      <c r="I12597" s="2"/>
      <c r="J12597" s="2"/>
      <c r="K12597" s="2"/>
      <c r="L12597" s="2"/>
      <c r="M12597" s="2"/>
      <c r="N12597" s="2"/>
      <c r="O12597" s="2"/>
    </row>
    <row r="12598" spans="5:15" x14ac:dyDescent="0.25">
      <c r="E12598" s="2"/>
      <c r="F12598" s="2"/>
      <c r="G12598" s="5"/>
      <c r="H12598" s="2"/>
      <c r="I12598" s="2"/>
      <c r="J12598" s="2"/>
      <c r="K12598" s="2"/>
      <c r="L12598" s="2"/>
      <c r="M12598" s="2"/>
      <c r="N12598" s="2"/>
      <c r="O12598" s="2"/>
    </row>
    <row r="12599" spans="5:15" x14ac:dyDescent="0.25">
      <c r="E12599" s="2"/>
      <c r="F12599" s="2"/>
      <c r="G12599" s="5"/>
      <c r="H12599" s="2"/>
      <c r="I12599" s="2"/>
      <c r="J12599" s="2"/>
      <c r="K12599" s="2"/>
      <c r="L12599" s="2"/>
      <c r="M12599" s="2"/>
      <c r="N12599" s="2"/>
      <c r="O12599" s="2"/>
    </row>
    <row r="12600" spans="5:15" x14ac:dyDescent="0.25">
      <c r="E12600" s="2"/>
      <c r="F12600" s="2"/>
      <c r="G12600" s="5"/>
      <c r="H12600" s="2"/>
      <c r="I12600" s="2"/>
      <c r="J12600" s="2"/>
      <c r="K12600" s="2"/>
      <c r="L12600" s="2"/>
      <c r="M12600" s="2"/>
      <c r="N12600" s="2"/>
      <c r="O12600" s="2"/>
    </row>
    <row r="12601" spans="5:15" x14ac:dyDescent="0.25">
      <c r="E12601" s="2"/>
    </row>
    <row r="12603" spans="5:15" x14ac:dyDescent="0.25">
      <c r="E12603" s="2"/>
    </row>
    <row r="12605" spans="5:15" x14ac:dyDescent="0.25">
      <c r="E12605" s="2"/>
      <c r="F12605" s="2"/>
      <c r="G12605" s="5"/>
      <c r="H12605" s="2"/>
      <c r="I12605" s="2"/>
      <c r="J12605" s="2"/>
      <c r="K12605" s="2"/>
      <c r="L12605" s="2"/>
      <c r="M12605" s="2"/>
      <c r="N12605" s="2"/>
      <c r="O12605" s="2"/>
    </row>
    <row r="12606" spans="5:15" x14ac:dyDescent="0.25">
      <c r="F12606" s="2"/>
      <c r="G12606" s="5"/>
      <c r="H12606" s="2"/>
      <c r="I12606" s="2"/>
      <c r="J12606" s="2"/>
      <c r="K12606" s="2"/>
      <c r="L12606" s="2"/>
      <c r="M12606" s="2"/>
      <c r="N12606" s="2"/>
      <c r="O12606" s="2"/>
    </row>
    <row r="12607" spans="5:15" x14ac:dyDescent="0.25">
      <c r="E12607" s="2"/>
      <c r="F12607" s="2"/>
      <c r="G12607" s="5"/>
      <c r="H12607" s="2"/>
      <c r="I12607" s="2"/>
      <c r="J12607" s="2"/>
      <c r="K12607" s="2"/>
      <c r="L12607" s="2"/>
      <c r="M12607" s="2"/>
      <c r="N12607" s="2"/>
      <c r="O12607" s="2"/>
    </row>
    <row r="12608" spans="5:15" x14ac:dyDescent="0.25">
      <c r="E12608" s="2"/>
      <c r="F12608" s="2"/>
      <c r="G12608" s="5"/>
      <c r="H12608" s="2"/>
      <c r="I12608" s="2"/>
      <c r="J12608" s="2"/>
      <c r="K12608" s="2"/>
      <c r="L12608" s="2"/>
      <c r="M12608" s="2"/>
      <c r="N12608" s="2"/>
      <c r="O12608" s="2"/>
    </row>
    <row r="12609" spans="5:15" x14ac:dyDescent="0.25">
      <c r="E12609" s="2"/>
      <c r="F12609" s="2"/>
      <c r="G12609" s="5"/>
      <c r="H12609" s="2"/>
      <c r="I12609" s="2"/>
      <c r="J12609" s="2"/>
      <c r="K12609" s="2"/>
      <c r="L12609" s="2"/>
      <c r="M12609" s="2"/>
      <c r="N12609" s="2"/>
      <c r="O12609" s="2"/>
    </row>
    <row r="12610" spans="5:15" x14ac:dyDescent="0.25">
      <c r="E12610" s="2"/>
      <c r="F12610" s="2"/>
      <c r="G12610" s="5"/>
      <c r="H12610" s="2"/>
      <c r="I12610" s="2"/>
      <c r="J12610" s="2"/>
      <c r="K12610" s="2"/>
      <c r="L12610" s="2"/>
      <c r="M12610" s="2"/>
      <c r="N12610" s="2"/>
      <c r="O12610" s="2"/>
    </row>
    <row r="12611" spans="5:15" x14ac:dyDescent="0.25">
      <c r="E12611" s="2"/>
      <c r="F12611" s="2"/>
      <c r="G12611" s="5"/>
      <c r="H12611" s="2"/>
      <c r="I12611" s="2"/>
      <c r="J12611" s="2"/>
      <c r="K12611" s="2"/>
      <c r="L12611" s="2"/>
      <c r="M12611" s="2"/>
      <c r="N12611" s="2"/>
      <c r="O12611" s="2"/>
    </row>
    <row r="12612" spans="5:15" x14ac:dyDescent="0.25">
      <c r="E12612" s="2"/>
      <c r="F12612" s="2"/>
      <c r="G12612" s="5"/>
      <c r="H12612" s="2"/>
      <c r="I12612" s="2"/>
      <c r="J12612" s="2"/>
      <c r="K12612" s="2"/>
      <c r="L12612" s="2"/>
      <c r="M12612" s="2"/>
      <c r="N12612" s="2"/>
      <c r="O12612" s="2"/>
    </row>
    <row r="12613" spans="5:15" x14ac:dyDescent="0.25">
      <c r="E12613" s="2"/>
      <c r="F12613" s="2"/>
      <c r="G12613" s="5"/>
      <c r="H12613" s="2"/>
      <c r="I12613" s="2"/>
      <c r="J12613" s="2"/>
      <c r="K12613" s="2"/>
      <c r="L12613" s="2"/>
      <c r="M12613" s="2"/>
      <c r="N12613" s="2"/>
      <c r="O12613" s="2"/>
    </row>
    <row r="12614" spans="5:15" x14ac:dyDescent="0.25">
      <c r="E12614" s="2"/>
      <c r="F12614" s="2"/>
      <c r="G12614" s="5"/>
      <c r="H12614" s="2"/>
      <c r="I12614" s="2"/>
      <c r="J12614" s="2"/>
      <c r="K12614" s="2"/>
      <c r="L12614" s="2"/>
      <c r="M12614" s="2"/>
      <c r="N12614" s="2"/>
      <c r="O12614" s="2"/>
    </row>
    <row r="12615" spans="5:15" x14ac:dyDescent="0.25">
      <c r="E12615" s="2"/>
      <c r="F12615" s="2"/>
      <c r="G12615" s="5"/>
      <c r="H12615" s="2"/>
      <c r="I12615" s="2"/>
      <c r="J12615" s="2"/>
      <c r="K12615" s="2"/>
      <c r="L12615" s="2"/>
      <c r="M12615" s="2"/>
      <c r="N12615" s="2"/>
      <c r="O12615" s="2"/>
    </row>
    <row r="12616" spans="5:15" x14ac:dyDescent="0.25">
      <c r="E12616" s="2"/>
      <c r="F12616" s="2"/>
      <c r="G12616" s="5"/>
      <c r="H12616" s="2"/>
      <c r="I12616" s="2"/>
      <c r="J12616" s="2"/>
      <c r="K12616" s="2"/>
      <c r="L12616" s="2"/>
      <c r="M12616" s="2"/>
      <c r="N12616" s="2"/>
      <c r="O12616" s="2"/>
    </row>
    <row r="12617" spans="5:15" x14ac:dyDescent="0.25">
      <c r="E12617" s="2"/>
      <c r="F12617" s="2"/>
      <c r="G12617" s="5"/>
      <c r="H12617" s="2"/>
      <c r="I12617" s="2"/>
      <c r="J12617" s="2"/>
      <c r="K12617" s="2"/>
      <c r="L12617" s="2"/>
      <c r="M12617" s="2"/>
      <c r="N12617" s="2"/>
      <c r="O12617" s="2"/>
    </row>
    <row r="12619" spans="5:15" x14ac:dyDescent="0.25">
      <c r="E12619" s="2"/>
      <c r="F12619" s="2"/>
      <c r="G12619" s="5"/>
      <c r="H12619" s="2"/>
      <c r="I12619" s="2"/>
      <c r="J12619" s="2"/>
      <c r="K12619" s="2"/>
      <c r="L12619" s="2"/>
      <c r="M12619" s="2"/>
      <c r="N12619" s="2"/>
      <c r="O12619" s="2"/>
    </row>
    <row r="12620" spans="5:15" x14ac:dyDescent="0.25">
      <c r="E12620" s="2"/>
      <c r="F12620" s="2"/>
      <c r="G12620" s="5"/>
      <c r="H12620" s="2"/>
      <c r="I12620" s="2"/>
      <c r="J12620" s="2"/>
      <c r="K12620" s="2"/>
      <c r="L12620" s="2"/>
      <c r="M12620" s="2"/>
      <c r="N12620" s="2"/>
      <c r="O12620" s="2"/>
    </row>
    <row r="12621" spans="5:15" x14ac:dyDescent="0.25">
      <c r="E12621" s="2"/>
      <c r="F12621" s="2"/>
      <c r="G12621" s="5"/>
      <c r="H12621" s="2"/>
      <c r="I12621" s="2"/>
      <c r="J12621" s="2"/>
      <c r="K12621" s="2"/>
      <c r="L12621" s="2"/>
      <c r="M12621" s="2"/>
      <c r="N12621" s="2"/>
      <c r="O12621" s="2"/>
    </row>
    <row r="12622" spans="5:15" x14ac:dyDescent="0.25">
      <c r="E12622" s="2"/>
      <c r="F12622" s="2"/>
      <c r="H12622" s="2"/>
      <c r="I12622" s="2"/>
      <c r="J12622" s="2"/>
      <c r="K12622" s="2"/>
      <c r="L12622" s="2"/>
      <c r="M12622" s="2"/>
      <c r="N12622" s="2"/>
      <c r="O12622" s="2"/>
    </row>
    <row r="12623" spans="5:15" x14ac:dyDescent="0.25">
      <c r="E12623" s="2"/>
      <c r="F12623" s="2"/>
      <c r="G12623" s="5"/>
      <c r="H12623" s="2"/>
      <c r="I12623" s="2"/>
      <c r="J12623" s="2"/>
      <c r="K12623" s="2"/>
      <c r="L12623" s="2"/>
      <c r="M12623" s="2"/>
      <c r="N12623" s="2"/>
      <c r="O12623" s="2"/>
    </row>
    <row r="12624" spans="5:15" x14ac:dyDescent="0.25">
      <c r="E12624" s="2"/>
      <c r="F12624" s="2"/>
      <c r="G12624" s="5"/>
      <c r="H12624" s="2"/>
      <c r="I12624" s="2"/>
      <c r="J12624" s="2"/>
      <c r="K12624" s="2"/>
      <c r="L12624" s="2"/>
      <c r="M12624" s="2"/>
      <c r="N12624" s="2"/>
      <c r="O12624" s="2"/>
    </row>
    <row r="12625" spans="5:15" x14ac:dyDescent="0.25">
      <c r="E12625" s="2"/>
      <c r="F12625" s="2"/>
      <c r="G12625" s="5"/>
      <c r="H12625" s="2"/>
      <c r="I12625" s="2"/>
      <c r="J12625" s="2"/>
      <c r="K12625" s="2"/>
      <c r="L12625" s="2"/>
      <c r="M12625" s="2"/>
      <c r="N12625" s="2"/>
      <c r="O12625" s="2"/>
    </row>
    <row r="12626" spans="5:15" x14ac:dyDescent="0.25">
      <c r="E12626" s="2"/>
      <c r="F12626" s="2"/>
      <c r="G12626" s="5"/>
      <c r="H12626" s="2"/>
      <c r="I12626" s="2"/>
      <c r="J12626" s="2"/>
      <c r="K12626" s="2"/>
      <c r="L12626" s="2"/>
      <c r="M12626" s="2"/>
      <c r="N12626" s="2"/>
      <c r="O12626" s="2"/>
    </row>
    <row r="12627" spans="5:15" x14ac:dyDescent="0.25">
      <c r="E12627" s="2"/>
      <c r="F12627" s="2"/>
      <c r="G12627" s="5"/>
      <c r="H12627" s="2"/>
      <c r="I12627" s="2"/>
      <c r="J12627" s="2"/>
      <c r="K12627" s="2"/>
      <c r="L12627" s="2"/>
      <c r="M12627" s="2"/>
      <c r="N12627" s="2"/>
      <c r="O12627" s="2"/>
    </row>
    <row r="12628" spans="5:15" x14ac:dyDescent="0.25">
      <c r="E12628" s="2"/>
      <c r="F12628" s="2"/>
      <c r="G12628" s="5"/>
      <c r="H12628" s="2"/>
      <c r="I12628" s="2"/>
      <c r="J12628" s="2"/>
      <c r="K12628" s="2"/>
      <c r="L12628" s="2"/>
      <c r="M12628" s="2"/>
      <c r="N12628" s="2"/>
      <c r="O12628" s="2"/>
    </row>
    <row r="12629" spans="5:15" x14ac:dyDescent="0.25">
      <c r="E12629" s="2"/>
      <c r="F12629" s="2"/>
      <c r="G12629" s="5"/>
      <c r="H12629" s="2"/>
      <c r="I12629" s="2"/>
      <c r="J12629" s="2"/>
      <c r="K12629" s="2"/>
      <c r="L12629" s="2"/>
      <c r="M12629" s="2"/>
      <c r="N12629" s="2"/>
      <c r="O12629" s="2"/>
    </row>
    <row r="12631" spans="5:15" x14ac:dyDescent="0.25">
      <c r="E12631" s="2"/>
      <c r="F12631" s="2"/>
      <c r="G12631" s="5"/>
      <c r="H12631" s="2"/>
      <c r="I12631" s="2"/>
      <c r="J12631" s="2"/>
      <c r="K12631" s="2"/>
      <c r="L12631" s="2"/>
      <c r="M12631" s="2"/>
      <c r="N12631" s="2"/>
      <c r="O12631" s="2"/>
    </row>
    <row r="12632" spans="5:15" x14ac:dyDescent="0.25">
      <c r="E12632" s="2"/>
      <c r="F12632" s="2"/>
      <c r="G12632" s="5"/>
      <c r="H12632" s="2"/>
      <c r="I12632" s="2"/>
      <c r="J12632" s="2"/>
      <c r="K12632" s="2"/>
      <c r="L12632" s="2"/>
      <c r="M12632" s="2"/>
      <c r="N12632" s="2"/>
      <c r="O12632" s="2"/>
    </row>
    <row r="12633" spans="5:15" x14ac:dyDescent="0.25">
      <c r="E12633" s="2"/>
      <c r="F12633" s="2"/>
      <c r="G12633" s="5"/>
      <c r="H12633" s="2"/>
      <c r="I12633" s="2"/>
      <c r="J12633" s="2"/>
      <c r="K12633" s="2"/>
      <c r="L12633" s="2"/>
      <c r="M12633" s="2"/>
      <c r="N12633" s="2"/>
      <c r="O12633" s="2"/>
    </row>
    <row r="12634" spans="5:15" x14ac:dyDescent="0.25">
      <c r="E12634" s="2"/>
      <c r="F12634" s="2"/>
      <c r="G12634" s="5"/>
      <c r="H12634" s="2"/>
      <c r="I12634" s="2"/>
      <c r="J12634" s="2"/>
      <c r="K12634" s="2"/>
      <c r="L12634" s="2"/>
      <c r="M12634" s="2"/>
      <c r="N12634" s="2"/>
      <c r="O12634" s="2"/>
    </row>
    <row r="12635" spans="5:15" x14ac:dyDescent="0.25">
      <c r="E12635" s="2"/>
      <c r="F12635" s="2"/>
      <c r="G12635" s="5"/>
      <c r="H12635" s="2"/>
      <c r="I12635" s="2"/>
      <c r="J12635" s="2"/>
      <c r="K12635" s="2"/>
      <c r="L12635" s="2"/>
      <c r="M12635" s="2"/>
      <c r="N12635" s="2"/>
      <c r="O12635" s="2"/>
    </row>
    <row r="12636" spans="5:15" x14ac:dyDescent="0.25">
      <c r="E12636" s="2"/>
      <c r="F12636" s="2"/>
      <c r="G12636" s="5"/>
      <c r="H12636" s="2"/>
      <c r="I12636" s="2"/>
      <c r="J12636" s="2"/>
      <c r="K12636" s="2"/>
      <c r="L12636" s="2"/>
      <c r="M12636" s="2"/>
      <c r="N12636" s="2"/>
      <c r="O12636" s="2"/>
    </row>
    <row r="12637" spans="5:15" x14ac:dyDescent="0.25">
      <c r="E12637" s="2"/>
      <c r="F12637" s="2"/>
      <c r="G12637" s="5"/>
      <c r="H12637" s="2"/>
      <c r="I12637" s="2"/>
      <c r="J12637" s="2"/>
      <c r="K12637" s="2"/>
      <c r="L12637" s="2"/>
      <c r="M12637" s="2"/>
      <c r="N12637" s="2"/>
      <c r="O12637" s="2"/>
    </row>
    <row r="12638" spans="5:15" x14ac:dyDescent="0.25">
      <c r="E12638" s="2"/>
      <c r="F12638" s="2"/>
      <c r="G12638" s="5"/>
      <c r="H12638" s="2"/>
      <c r="I12638" s="2"/>
      <c r="J12638" s="2"/>
      <c r="K12638" s="2"/>
      <c r="L12638" s="2"/>
      <c r="M12638" s="2"/>
      <c r="N12638" s="2"/>
      <c r="O12638" s="2"/>
    </row>
    <row r="12639" spans="5:15" x14ac:dyDescent="0.25">
      <c r="E12639" s="2"/>
      <c r="F12639" s="2"/>
      <c r="G12639" s="5"/>
      <c r="H12639" s="2"/>
      <c r="I12639" s="2"/>
      <c r="J12639" s="2"/>
      <c r="K12639" s="2"/>
      <c r="L12639" s="2"/>
      <c r="M12639" s="2"/>
      <c r="N12639" s="2"/>
      <c r="O12639" s="2"/>
    </row>
    <row r="12640" spans="5:15" x14ac:dyDescent="0.25">
      <c r="E12640" s="2"/>
      <c r="F12640" s="2"/>
      <c r="G12640" s="5"/>
      <c r="H12640" s="2"/>
      <c r="I12640" s="2"/>
      <c r="J12640" s="2"/>
      <c r="K12640" s="2"/>
      <c r="L12640" s="2"/>
      <c r="M12640" s="2"/>
      <c r="N12640" s="2"/>
      <c r="O12640" s="2"/>
    </row>
    <row r="12641" spans="5:15" x14ac:dyDescent="0.25">
      <c r="E12641" s="2"/>
      <c r="F12641" s="2"/>
      <c r="G12641" s="5"/>
      <c r="H12641" s="2"/>
      <c r="I12641" s="2"/>
      <c r="J12641" s="2"/>
      <c r="K12641" s="2"/>
      <c r="L12641" s="2"/>
      <c r="M12641" s="2"/>
      <c r="N12641" s="2"/>
      <c r="O12641" s="2"/>
    </row>
    <row r="12643" spans="5:15" x14ac:dyDescent="0.25">
      <c r="E12643" s="2"/>
      <c r="F12643" s="2"/>
      <c r="G12643" s="5"/>
      <c r="H12643" s="2"/>
      <c r="I12643" s="2"/>
      <c r="J12643" s="2"/>
      <c r="K12643" s="2"/>
      <c r="L12643" s="2"/>
      <c r="M12643" s="2"/>
      <c r="N12643" s="2"/>
      <c r="O12643" s="2"/>
    </row>
    <row r="12644" spans="5:15" x14ac:dyDescent="0.25">
      <c r="E12644" s="2"/>
      <c r="F12644" s="2"/>
      <c r="G12644" s="5"/>
      <c r="H12644" s="2"/>
      <c r="I12644" s="2"/>
      <c r="J12644" s="2"/>
      <c r="K12644" s="2"/>
      <c r="L12644" s="2"/>
      <c r="M12644" s="2"/>
      <c r="N12644" s="2"/>
      <c r="O12644" s="2"/>
    </row>
    <row r="12645" spans="5:15" x14ac:dyDescent="0.25">
      <c r="E12645" s="2"/>
      <c r="F12645" s="2"/>
      <c r="G12645" s="5"/>
      <c r="H12645" s="2"/>
      <c r="I12645" s="2"/>
      <c r="J12645" s="2"/>
      <c r="K12645" s="2"/>
      <c r="L12645" s="2"/>
      <c r="M12645" s="2"/>
      <c r="N12645" s="2"/>
      <c r="O12645" s="2"/>
    </row>
    <row r="12646" spans="5:15" x14ac:dyDescent="0.25">
      <c r="E12646" s="2"/>
      <c r="F12646" s="2"/>
      <c r="G12646" s="5"/>
      <c r="H12646" s="2"/>
      <c r="I12646" s="2"/>
      <c r="J12646" s="2"/>
      <c r="K12646" s="2"/>
      <c r="L12646" s="2"/>
      <c r="M12646" s="2"/>
      <c r="N12646" s="2"/>
      <c r="O12646" s="2"/>
    </row>
    <row r="12647" spans="5:15" x14ac:dyDescent="0.25">
      <c r="E12647" s="2"/>
      <c r="F12647" s="2"/>
      <c r="G12647" s="5"/>
      <c r="H12647" s="2"/>
      <c r="I12647" s="2"/>
      <c r="J12647" s="2"/>
      <c r="K12647" s="2"/>
      <c r="L12647" s="2"/>
      <c r="M12647" s="2"/>
      <c r="N12647" s="2"/>
      <c r="O12647" s="2"/>
    </row>
    <row r="12648" spans="5:15" x14ac:dyDescent="0.25">
      <c r="E12648" s="2"/>
      <c r="F12648" s="2"/>
      <c r="G12648" s="5"/>
      <c r="H12648" s="2"/>
      <c r="I12648" s="2"/>
      <c r="J12648" s="2"/>
      <c r="K12648" s="2"/>
      <c r="L12648" s="2"/>
      <c r="M12648" s="2"/>
      <c r="N12648" s="2"/>
      <c r="O12648" s="2"/>
    </row>
    <row r="12649" spans="5:15" x14ac:dyDescent="0.25">
      <c r="E12649" s="2"/>
      <c r="F12649" s="2"/>
      <c r="G12649" s="5"/>
      <c r="H12649" s="2"/>
      <c r="I12649" s="2"/>
      <c r="J12649" s="2"/>
      <c r="K12649" s="2"/>
      <c r="L12649" s="2"/>
      <c r="M12649" s="2"/>
      <c r="N12649" s="2"/>
      <c r="O12649" s="2"/>
    </row>
    <row r="12650" spans="5:15" x14ac:dyDescent="0.25">
      <c r="E12650" s="2"/>
      <c r="F12650" s="2"/>
      <c r="G12650" s="5"/>
      <c r="H12650" s="2"/>
      <c r="I12650" s="2"/>
      <c r="J12650" s="2"/>
      <c r="K12650" s="2"/>
      <c r="L12650" s="2"/>
      <c r="M12650" s="2"/>
      <c r="N12650" s="2"/>
      <c r="O12650" s="2"/>
    </row>
    <row r="12651" spans="5:15" x14ac:dyDescent="0.25">
      <c r="F12651" s="2"/>
      <c r="G12651" s="5"/>
      <c r="H12651" s="2"/>
      <c r="I12651" s="2"/>
      <c r="J12651" s="2"/>
      <c r="K12651" s="2"/>
      <c r="L12651" s="2"/>
      <c r="M12651" s="2"/>
      <c r="N12651" s="2"/>
      <c r="O12651" s="2"/>
    </row>
    <row r="12652" spans="5:15" x14ac:dyDescent="0.25">
      <c r="E12652" s="2"/>
      <c r="F12652" s="2"/>
      <c r="G12652" s="5"/>
      <c r="H12652" s="2"/>
      <c r="I12652" s="2"/>
      <c r="J12652" s="2"/>
      <c r="K12652" s="2"/>
      <c r="L12652" s="2"/>
      <c r="M12652" s="2"/>
      <c r="N12652" s="2"/>
      <c r="O12652" s="2"/>
    </row>
    <row r="12653" spans="5:15" x14ac:dyDescent="0.25">
      <c r="F12653" s="2"/>
      <c r="G12653" s="5"/>
      <c r="H12653" s="2"/>
      <c r="I12653" s="2"/>
      <c r="J12653" s="2"/>
      <c r="K12653" s="2"/>
      <c r="L12653" s="2"/>
      <c r="M12653" s="2"/>
      <c r="N12653" s="2"/>
      <c r="O12653" s="2"/>
    </row>
    <row r="12655" spans="5:15" x14ac:dyDescent="0.25">
      <c r="E12655" s="2"/>
      <c r="F12655" s="2"/>
      <c r="G12655" s="5"/>
      <c r="H12655" s="2"/>
      <c r="I12655" s="2"/>
      <c r="J12655" s="2"/>
      <c r="K12655" s="2"/>
      <c r="L12655" s="2"/>
      <c r="M12655" s="2"/>
      <c r="N12655" s="2"/>
      <c r="O12655" s="2"/>
    </row>
    <row r="12656" spans="5:15" x14ac:dyDescent="0.25">
      <c r="F12656" s="2"/>
    </row>
    <row r="12657" spans="5:15" x14ac:dyDescent="0.25">
      <c r="E12657" s="2"/>
      <c r="F12657" s="2"/>
      <c r="G12657" s="5"/>
      <c r="H12657" s="2"/>
      <c r="I12657" s="2"/>
      <c r="J12657" s="2"/>
      <c r="K12657" s="2"/>
      <c r="L12657" s="2"/>
      <c r="M12657" s="2"/>
      <c r="N12657" s="2"/>
      <c r="O12657" s="2"/>
    </row>
    <row r="12658" spans="5:15" x14ac:dyDescent="0.25">
      <c r="E12658" s="2"/>
      <c r="F12658" s="2"/>
      <c r="G12658" s="5"/>
      <c r="H12658" s="2"/>
      <c r="I12658" s="2"/>
      <c r="J12658" s="2"/>
      <c r="K12658" s="2"/>
      <c r="L12658" s="2"/>
      <c r="M12658" s="2"/>
      <c r="N12658" s="2"/>
      <c r="O12658" s="2"/>
    </row>
    <row r="12659" spans="5:15" x14ac:dyDescent="0.25">
      <c r="E12659" s="2"/>
      <c r="F12659" s="2"/>
      <c r="G12659" s="5"/>
      <c r="H12659" s="2"/>
      <c r="I12659" s="2"/>
      <c r="J12659" s="2"/>
      <c r="K12659" s="2"/>
      <c r="L12659" s="2"/>
      <c r="M12659" s="2"/>
      <c r="N12659" s="2"/>
      <c r="O12659" s="2"/>
    </row>
    <row r="12660" spans="5:15" x14ac:dyDescent="0.25">
      <c r="E12660" s="2"/>
      <c r="F12660" s="2"/>
      <c r="G12660" s="5"/>
      <c r="H12660" s="2"/>
      <c r="I12660" s="2"/>
      <c r="J12660" s="2"/>
      <c r="K12660" s="2"/>
      <c r="L12660" s="2"/>
      <c r="M12660" s="2"/>
      <c r="N12660" s="2"/>
      <c r="O12660" s="2"/>
    </row>
    <row r="12661" spans="5:15" x14ac:dyDescent="0.25">
      <c r="E12661" s="2"/>
      <c r="F12661" s="2"/>
      <c r="G12661" s="5"/>
      <c r="H12661" s="2"/>
      <c r="I12661" s="2"/>
      <c r="J12661" s="2"/>
      <c r="K12661" s="2"/>
      <c r="L12661" s="2"/>
      <c r="M12661" s="2"/>
      <c r="N12661" s="2"/>
      <c r="O12661" s="2"/>
    </row>
    <row r="12663" spans="5:15" x14ac:dyDescent="0.25">
      <c r="E12663" s="2"/>
      <c r="F12663" s="2"/>
      <c r="G12663" s="5"/>
      <c r="H12663" s="2"/>
      <c r="I12663" s="2"/>
      <c r="J12663" s="2"/>
      <c r="K12663" s="2"/>
      <c r="L12663" s="2"/>
      <c r="M12663" s="2"/>
      <c r="N12663" s="2"/>
      <c r="O12663" s="2"/>
    </row>
    <row r="12664" spans="5:15" x14ac:dyDescent="0.25">
      <c r="F12664" s="2"/>
      <c r="G12664" s="5"/>
      <c r="H12664" s="2"/>
      <c r="I12664" s="2"/>
      <c r="J12664" s="2"/>
      <c r="K12664" s="2"/>
      <c r="L12664" s="2"/>
      <c r="M12664" s="2"/>
      <c r="N12664" s="2"/>
      <c r="O12664" s="2"/>
    </row>
    <row r="12665" spans="5:15" x14ac:dyDescent="0.25">
      <c r="E12665" s="2"/>
      <c r="F12665" s="2"/>
      <c r="G12665" s="5"/>
      <c r="H12665" s="2"/>
      <c r="I12665" s="2"/>
      <c r="J12665" s="2"/>
      <c r="K12665" s="2"/>
      <c r="L12665" s="2"/>
      <c r="M12665" s="2"/>
      <c r="N12665" s="2"/>
      <c r="O12665" s="2"/>
    </row>
    <row r="12666" spans="5:15" x14ac:dyDescent="0.25">
      <c r="F12666" s="2"/>
      <c r="G12666" s="5"/>
      <c r="H12666" s="2"/>
      <c r="I12666" s="2"/>
      <c r="J12666" s="2"/>
      <c r="K12666" s="2"/>
      <c r="L12666" s="2"/>
      <c r="M12666" s="2"/>
      <c r="N12666" s="2"/>
      <c r="O12666" s="2"/>
    </row>
    <row r="12667" spans="5:15" x14ac:dyDescent="0.25">
      <c r="E12667" s="2"/>
      <c r="F12667" s="2"/>
      <c r="G12667" s="5"/>
      <c r="H12667" s="2"/>
      <c r="I12667" s="2"/>
      <c r="J12667" s="2"/>
      <c r="K12667" s="2"/>
      <c r="L12667" s="2"/>
      <c r="M12667" s="2"/>
      <c r="N12667" s="2"/>
      <c r="O12667" s="2"/>
    </row>
    <row r="12668" spans="5:15" x14ac:dyDescent="0.25">
      <c r="E12668" s="2"/>
      <c r="F12668" s="2"/>
      <c r="G12668" s="5"/>
      <c r="H12668" s="2"/>
      <c r="I12668" s="2"/>
      <c r="J12668" s="2"/>
      <c r="K12668" s="2"/>
      <c r="L12668" s="2"/>
      <c r="M12668" s="2"/>
      <c r="N12668" s="2"/>
      <c r="O12668" s="2"/>
    </row>
    <row r="12669" spans="5:15" x14ac:dyDescent="0.25">
      <c r="E12669" s="2"/>
      <c r="F12669" s="2"/>
      <c r="G12669" s="5"/>
      <c r="H12669" s="2"/>
      <c r="I12669" s="2"/>
      <c r="J12669" s="2"/>
      <c r="K12669" s="2"/>
      <c r="L12669" s="2"/>
      <c r="M12669" s="2"/>
      <c r="N12669" s="2"/>
      <c r="O12669" s="2"/>
    </row>
    <row r="12670" spans="5:15" x14ac:dyDescent="0.25">
      <c r="E12670" s="2"/>
      <c r="F12670" s="2"/>
      <c r="G12670" s="5"/>
      <c r="H12670" s="2"/>
      <c r="I12670" s="2"/>
      <c r="J12670" s="2"/>
      <c r="K12670" s="2"/>
      <c r="L12670" s="2"/>
      <c r="M12670" s="2"/>
      <c r="N12670" s="2"/>
      <c r="O12670" s="2"/>
    </row>
    <row r="12671" spans="5:15" x14ac:dyDescent="0.25">
      <c r="E12671" s="2"/>
      <c r="F12671" s="2"/>
      <c r="G12671" s="5"/>
      <c r="H12671" s="2"/>
      <c r="I12671" s="2"/>
      <c r="J12671" s="2"/>
      <c r="K12671" s="2"/>
      <c r="L12671" s="2"/>
      <c r="M12671" s="2"/>
      <c r="N12671" s="2"/>
      <c r="O12671" s="2"/>
    </row>
    <row r="12672" spans="5:15" x14ac:dyDescent="0.25">
      <c r="E12672" s="2"/>
      <c r="F12672" s="2"/>
      <c r="G12672" s="5"/>
      <c r="H12672" s="2"/>
      <c r="I12672" s="2"/>
      <c r="J12672" s="2"/>
      <c r="K12672" s="2"/>
      <c r="L12672" s="2"/>
      <c r="M12672" s="2"/>
      <c r="N12672" s="2"/>
      <c r="O12672" s="2"/>
    </row>
    <row r="12675" spans="5:15" x14ac:dyDescent="0.25">
      <c r="E12675" s="2"/>
      <c r="F12675" s="2"/>
      <c r="G12675" s="5"/>
      <c r="H12675" s="2"/>
      <c r="I12675" s="2"/>
      <c r="J12675" s="2"/>
      <c r="K12675" s="2"/>
      <c r="L12675" s="2"/>
      <c r="M12675" s="2"/>
      <c r="N12675" s="2"/>
      <c r="O12675" s="2"/>
    </row>
    <row r="12676" spans="5:15" x14ac:dyDescent="0.25">
      <c r="E12676" s="2"/>
      <c r="F12676" s="2"/>
      <c r="G12676" s="5"/>
      <c r="H12676" s="2"/>
      <c r="I12676" s="2"/>
      <c r="J12676" s="2"/>
      <c r="K12676" s="2"/>
      <c r="L12676" s="2"/>
      <c r="M12676" s="2"/>
      <c r="N12676" s="2"/>
      <c r="O12676" s="2"/>
    </row>
    <row r="12679" spans="5:15" x14ac:dyDescent="0.25">
      <c r="E12679" s="2"/>
      <c r="F12679" s="2"/>
      <c r="G12679" s="5"/>
      <c r="H12679" s="2"/>
      <c r="I12679" s="2"/>
      <c r="J12679" s="2"/>
      <c r="K12679" s="2"/>
      <c r="L12679" s="2"/>
      <c r="M12679" s="2"/>
      <c r="N12679" s="2"/>
      <c r="O12679" s="2"/>
    </row>
    <row r="12680" spans="5:15" x14ac:dyDescent="0.25">
      <c r="E12680" s="2"/>
      <c r="F12680" s="2"/>
      <c r="G12680" s="5"/>
      <c r="H12680" s="2"/>
      <c r="I12680" s="2"/>
      <c r="J12680" s="2"/>
      <c r="K12680" s="2"/>
      <c r="L12680" s="2"/>
      <c r="M12680" s="2"/>
      <c r="N12680" s="2"/>
      <c r="O12680" s="2"/>
    </row>
    <row r="12681" spans="5:15" x14ac:dyDescent="0.25">
      <c r="E12681" s="2"/>
      <c r="F12681" s="2"/>
      <c r="G12681" s="5"/>
      <c r="H12681" s="2"/>
      <c r="I12681" s="2"/>
      <c r="J12681" s="2"/>
      <c r="K12681" s="2"/>
      <c r="L12681" s="2"/>
      <c r="M12681" s="2"/>
      <c r="N12681" s="2"/>
      <c r="O12681" s="2"/>
    </row>
    <row r="12682" spans="5:15" x14ac:dyDescent="0.25">
      <c r="G12682" s="5"/>
      <c r="H12682" s="2"/>
      <c r="I12682" s="2"/>
      <c r="J12682" s="2"/>
      <c r="K12682" s="2"/>
      <c r="L12682" s="2"/>
      <c r="M12682" s="2"/>
      <c r="N12682" s="2"/>
      <c r="O12682" s="2"/>
    </row>
    <row r="12683" spans="5:15" x14ac:dyDescent="0.25">
      <c r="E12683" s="2"/>
      <c r="F12683" s="2"/>
      <c r="G12683" s="5"/>
      <c r="H12683" s="2"/>
      <c r="I12683" s="2"/>
      <c r="J12683" s="2"/>
      <c r="K12683" s="2"/>
      <c r="L12683" s="2"/>
      <c r="M12683" s="2"/>
      <c r="N12683" s="2"/>
      <c r="O12683" s="2"/>
    </row>
    <row r="12684" spans="5:15" x14ac:dyDescent="0.25">
      <c r="E12684" s="2"/>
      <c r="F12684" s="2"/>
      <c r="G12684" s="5"/>
      <c r="H12684" s="2"/>
      <c r="I12684" s="2"/>
      <c r="J12684" s="2"/>
      <c r="K12684" s="2"/>
      <c r="L12684" s="2"/>
      <c r="M12684" s="2"/>
      <c r="N12684" s="2"/>
      <c r="O12684" s="2"/>
    </row>
    <row r="12685" spans="5:15" x14ac:dyDescent="0.25">
      <c r="E12685" s="2"/>
      <c r="F12685" s="2"/>
      <c r="G12685" s="5"/>
      <c r="H12685" s="2"/>
      <c r="I12685" s="2"/>
      <c r="J12685" s="2"/>
      <c r="K12685" s="2"/>
      <c r="L12685" s="2"/>
      <c r="M12685" s="2"/>
      <c r="N12685" s="2"/>
      <c r="O12685" s="2"/>
    </row>
    <row r="12686" spans="5:15" x14ac:dyDescent="0.25">
      <c r="E12686" s="2"/>
      <c r="O12686" s="2"/>
    </row>
    <row r="12687" spans="5:15" x14ac:dyDescent="0.25">
      <c r="E12687" s="2"/>
      <c r="F12687" s="2"/>
      <c r="G12687" s="5"/>
      <c r="H12687" s="2"/>
      <c r="I12687" s="2"/>
      <c r="J12687" s="2"/>
      <c r="K12687" s="2"/>
      <c r="L12687" s="2"/>
      <c r="M12687" s="2"/>
      <c r="N12687" s="2"/>
      <c r="O12687" s="2"/>
    </row>
    <row r="12688" spans="5:15" x14ac:dyDescent="0.25">
      <c r="F12688" s="2"/>
      <c r="G12688" s="5"/>
      <c r="H12688" s="2"/>
      <c r="I12688" s="2"/>
      <c r="J12688" s="2"/>
      <c r="K12688" s="2"/>
      <c r="L12688" s="2"/>
      <c r="M12688" s="2"/>
      <c r="N12688" s="2"/>
      <c r="O12688" s="2"/>
    </row>
    <row r="12689" spans="5:15" x14ac:dyDescent="0.25">
      <c r="E12689" s="2"/>
      <c r="F12689" s="2"/>
      <c r="G12689" s="5"/>
      <c r="H12689" s="2"/>
      <c r="I12689" s="2"/>
      <c r="J12689" s="2"/>
      <c r="K12689" s="2"/>
      <c r="L12689" s="2"/>
      <c r="M12689" s="2"/>
      <c r="N12689" s="2"/>
      <c r="O12689" s="2"/>
    </row>
    <row r="12690" spans="5:15" x14ac:dyDescent="0.25">
      <c r="E12690" s="2"/>
      <c r="F12690" s="2"/>
      <c r="G12690" s="5"/>
      <c r="H12690" s="2"/>
      <c r="I12690" s="2"/>
      <c r="J12690" s="2"/>
      <c r="K12690" s="2"/>
      <c r="L12690" s="2"/>
      <c r="M12690" s="2"/>
      <c r="N12690" s="2"/>
      <c r="O12690" s="2"/>
    </row>
    <row r="12691" spans="5:15" x14ac:dyDescent="0.25">
      <c r="E12691" s="2"/>
      <c r="F12691" s="2"/>
      <c r="G12691" s="5"/>
      <c r="H12691" s="2"/>
      <c r="I12691" s="2"/>
      <c r="J12691" s="2"/>
      <c r="K12691" s="2"/>
      <c r="L12691" s="2"/>
      <c r="M12691" s="2"/>
      <c r="N12691" s="2"/>
      <c r="O12691" s="2"/>
    </row>
    <row r="12692" spans="5:15" x14ac:dyDescent="0.25">
      <c r="E12692" s="2"/>
      <c r="F12692" s="2"/>
      <c r="G12692" s="5"/>
      <c r="H12692" s="2"/>
      <c r="I12692" s="2"/>
      <c r="J12692" s="2"/>
      <c r="K12692" s="2"/>
      <c r="L12692" s="2"/>
      <c r="M12692" s="2"/>
      <c r="N12692" s="2"/>
      <c r="O12692" s="2"/>
    </row>
    <row r="12693" spans="5:15" x14ac:dyDescent="0.25">
      <c r="E12693" s="2"/>
      <c r="F12693" s="2"/>
      <c r="G12693" s="5"/>
      <c r="H12693" s="2"/>
      <c r="I12693" s="2"/>
      <c r="J12693" s="2"/>
      <c r="K12693" s="2"/>
      <c r="L12693" s="2"/>
      <c r="M12693" s="2"/>
      <c r="N12693" s="2"/>
      <c r="O12693" s="2"/>
    </row>
    <row r="12694" spans="5:15" x14ac:dyDescent="0.25">
      <c r="E12694" s="2"/>
      <c r="F12694" s="2"/>
      <c r="G12694" s="5"/>
      <c r="H12694" s="2"/>
      <c r="I12694" s="2"/>
      <c r="J12694" s="2"/>
      <c r="K12694" s="2"/>
      <c r="L12694" s="2"/>
      <c r="M12694" s="2"/>
      <c r="N12694" s="2"/>
      <c r="O12694" s="2"/>
    </row>
    <row r="12695" spans="5:15" x14ac:dyDescent="0.25">
      <c r="K12695" s="2"/>
      <c r="L12695" s="2"/>
      <c r="M12695" s="2"/>
      <c r="N12695" s="2"/>
      <c r="O12695" s="2"/>
    </row>
    <row r="12697" spans="5:15" x14ac:dyDescent="0.25">
      <c r="F12697" s="2"/>
      <c r="G12697" s="5"/>
    </row>
    <row r="12698" spans="5:15" x14ac:dyDescent="0.25">
      <c r="J12698" s="2"/>
      <c r="K12698" s="2"/>
    </row>
    <row r="12699" spans="5:15" x14ac:dyDescent="0.25">
      <c r="E12699" s="2"/>
      <c r="F12699" s="2"/>
      <c r="G12699" s="5"/>
      <c r="H12699" s="2"/>
      <c r="I12699" s="2"/>
      <c r="J12699" s="2"/>
      <c r="K12699" s="2"/>
      <c r="L12699" s="2"/>
      <c r="M12699" s="2"/>
      <c r="N12699" s="2"/>
      <c r="O12699" s="2"/>
    </row>
    <row r="12700" spans="5:15" x14ac:dyDescent="0.25">
      <c r="E12700" s="2"/>
      <c r="F12700" s="2"/>
      <c r="G12700" s="5"/>
      <c r="H12700" s="2"/>
      <c r="I12700" s="2"/>
      <c r="J12700" s="2"/>
      <c r="K12700" s="2"/>
      <c r="L12700" s="2"/>
      <c r="M12700" s="2"/>
      <c r="N12700" s="2"/>
      <c r="O12700" s="2"/>
    </row>
    <row r="12701" spans="5:15" x14ac:dyDescent="0.25">
      <c r="E12701" s="2"/>
      <c r="F12701" s="2"/>
      <c r="G12701" s="5"/>
      <c r="H12701" s="2"/>
      <c r="I12701" s="2"/>
      <c r="J12701" s="2"/>
      <c r="K12701" s="2"/>
      <c r="L12701" s="2"/>
      <c r="M12701" s="2"/>
      <c r="N12701" s="2"/>
      <c r="O12701" s="2"/>
    </row>
    <row r="12703" spans="5:15" x14ac:dyDescent="0.25">
      <c r="E12703" s="2"/>
      <c r="F12703" s="2"/>
      <c r="G12703" s="5"/>
      <c r="H12703" s="2"/>
      <c r="I12703" s="2"/>
      <c r="J12703" s="2"/>
      <c r="K12703" s="2"/>
      <c r="L12703" s="2"/>
      <c r="M12703" s="2"/>
      <c r="N12703" s="2"/>
      <c r="O12703" s="2"/>
    </row>
    <row r="12704" spans="5:15" x14ac:dyDescent="0.25">
      <c r="E12704" s="2"/>
      <c r="F12704" s="2"/>
      <c r="G12704" s="5"/>
      <c r="H12704" s="2"/>
      <c r="I12704" s="2"/>
      <c r="J12704" s="2"/>
      <c r="K12704" s="2"/>
      <c r="L12704" s="2"/>
      <c r="M12704" s="2"/>
      <c r="N12704" s="2"/>
      <c r="O12704" s="2"/>
    </row>
    <row r="12705" spans="5:15" x14ac:dyDescent="0.25">
      <c r="E12705" s="2"/>
      <c r="F12705" s="2"/>
      <c r="G12705" s="5"/>
      <c r="H12705" s="2"/>
      <c r="I12705" s="2"/>
      <c r="J12705" s="2"/>
      <c r="K12705" s="2"/>
      <c r="L12705" s="2"/>
      <c r="M12705" s="2"/>
      <c r="N12705" s="2"/>
      <c r="O12705" s="2"/>
    </row>
    <row r="12706" spans="5:15" x14ac:dyDescent="0.25">
      <c r="E12706" s="2"/>
      <c r="F12706" s="2"/>
      <c r="G12706" s="5"/>
      <c r="H12706" s="2"/>
      <c r="I12706" s="2"/>
      <c r="J12706" s="2"/>
      <c r="K12706" s="2"/>
      <c r="L12706" s="2"/>
      <c r="M12706" s="2"/>
      <c r="N12706" s="2"/>
      <c r="O12706" s="2"/>
    </row>
    <row r="12707" spans="5:15" x14ac:dyDescent="0.25">
      <c r="E12707" s="2"/>
      <c r="F12707" s="2"/>
      <c r="G12707" s="5"/>
      <c r="H12707" s="2"/>
      <c r="I12707" s="2"/>
      <c r="J12707" s="2"/>
      <c r="K12707" s="2"/>
      <c r="L12707" s="2"/>
      <c r="M12707" s="2"/>
      <c r="N12707" s="2"/>
      <c r="O12707" s="2"/>
    </row>
    <row r="12708" spans="5:15" x14ac:dyDescent="0.25">
      <c r="E12708" s="2"/>
      <c r="F12708" s="2"/>
      <c r="G12708" s="5"/>
      <c r="H12708" s="2"/>
      <c r="I12708" s="2"/>
      <c r="J12708" s="2"/>
      <c r="K12708" s="2"/>
      <c r="L12708" s="2"/>
      <c r="M12708" s="2"/>
      <c r="N12708" s="2"/>
      <c r="O12708" s="2"/>
    </row>
    <row r="12709" spans="5:15" x14ac:dyDescent="0.25">
      <c r="E12709" s="2"/>
      <c r="F12709" s="2"/>
      <c r="G12709" s="5"/>
      <c r="H12709" s="2"/>
      <c r="I12709" s="2"/>
      <c r="J12709" s="2"/>
      <c r="K12709" s="2"/>
      <c r="L12709" s="2"/>
      <c r="M12709" s="2"/>
      <c r="N12709" s="2"/>
      <c r="O12709" s="2"/>
    </row>
    <row r="12710" spans="5:15" x14ac:dyDescent="0.25">
      <c r="E12710" s="2"/>
      <c r="F12710" s="2"/>
      <c r="G12710" s="5"/>
      <c r="H12710" s="2"/>
      <c r="I12710" s="2"/>
      <c r="J12710" s="2"/>
      <c r="K12710" s="2"/>
      <c r="L12710" s="2"/>
      <c r="M12710" s="2"/>
      <c r="N12710" s="2"/>
      <c r="O12710" s="2"/>
    </row>
    <row r="12711" spans="5:15" x14ac:dyDescent="0.25">
      <c r="E12711" s="2"/>
      <c r="F12711" s="2"/>
      <c r="G12711" s="5"/>
      <c r="H12711" s="2"/>
      <c r="I12711" s="2"/>
      <c r="J12711" s="2"/>
      <c r="K12711" s="2"/>
      <c r="L12711" s="2"/>
      <c r="M12711" s="2"/>
      <c r="N12711" s="2"/>
      <c r="O12711" s="2"/>
    </row>
    <row r="12712" spans="5:15" x14ac:dyDescent="0.25">
      <c r="E12712" s="2"/>
      <c r="F12712" s="2"/>
      <c r="G12712" s="5"/>
      <c r="H12712" s="2"/>
      <c r="I12712" s="2"/>
      <c r="J12712" s="2"/>
      <c r="K12712" s="2"/>
      <c r="L12712" s="2"/>
      <c r="M12712" s="2"/>
      <c r="N12712" s="2"/>
      <c r="O12712" s="2"/>
    </row>
    <row r="12713" spans="5:15" x14ac:dyDescent="0.25">
      <c r="E12713" s="2"/>
      <c r="F12713" s="2"/>
      <c r="G12713" s="5"/>
      <c r="H12713" s="2"/>
      <c r="I12713" s="2"/>
      <c r="J12713" s="2"/>
      <c r="K12713" s="2"/>
      <c r="L12713" s="2"/>
      <c r="M12713" s="2"/>
      <c r="N12713" s="2"/>
      <c r="O12713" s="2"/>
    </row>
    <row r="12715" spans="5:15" x14ac:dyDescent="0.25">
      <c r="E12715" s="2"/>
      <c r="F12715" s="2"/>
      <c r="G12715" s="5"/>
      <c r="H12715" s="2"/>
      <c r="I12715" s="2"/>
      <c r="J12715" s="2"/>
      <c r="K12715" s="2"/>
      <c r="L12715" s="2"/>
      <c r="M12715" s="2"/>
      <c r="N12715" s="2"/>
      <c r="O12715" s="2"/>
    </row>
    <row r="12716" spans="5:15" x14ac:dyDescent="0.25">
      <c r="E12716" s="2"/>
      <c r="F12716" s="2"/>
      <c r="G12716" s="5"/>
      <c r="H12716" s="2"/>
      <c r="I12716" s="2"/>
      <c r="J12716" s="2"/>
      <c r="K12716" s="2"/>
      <c r="L12716" s="2"/>
      <c r="M12716" s="2"/>
      <c r="N12716" s="2"/>
      <c r="O12716" s="2"/>
    </row>
    <row r="12717" spans="5:15" x14ac:dyDescent="0.25">
      <c r="E12717" s="2"/>
      <c r="F12717" s="2"/>
      <c r="G12717" s="5"/>
      <c r="H12717" s="2"/>
      <c r="I12717" s="2"/>
      <c r="J12717" s="2"/>
      <c r="K12717" s="2"/>
      <c r="L12717" s="2"/>
      <c r="M12717" s="2"/>
      <c r="N12717" s="2"/>
      <c r="O12717" s="2"/>
    </row>
    <row r="12718" spans="5:15" x14ac:dyDescent="0.25">
      <c r="E12718" s="2"/>
      <c r="F12718" s="2"/>
      <c r="G12718" s="5"/>
      <c r="H12718" s="2"/>
      <c r="I12718" s="2"/>
      <c r="J12718" s="2"/>
      <c r="K12718" s="2"/>
      <c r="L12718" s="2"/>
      <c r="M12718" s="2"/>
      <c r="N12718" s="2"/>
      <c r="O12718" s="2"/>
    </row>
    <row r="12719" spans="5:15" x14ac:dyDescent="0.25">
      <c r="E12719" s="2"/>
      <c r="F12719" s="2"/>
      <c r="G12719" s="5"/>
      <c r="H12719" s="2"/>
      <c r="I12719" s="2"/>
      <c r="J12719" s="2"/>
      <c r="K12719" s="2"/>
      <c r="L12719" s="2"/>
      <c r="M12719" s="2"/>
      <c r="N12719" s="2"/>
      <c r="O12719" s="2"/>
    </row>
    <row r="12720" spans="5:15" x14ac:dyDescent="0.25">
      <c r="E12720" s="2"/>
      <c r="F12720" s="2"/>
      <c r="G12720" s="5"/>
      <c r="H12720" s="2"/>
      <c r="I12720" s="2"/>
      <c r="J12720" s="2"/>
      <c r="K12720" s="2"/>
      <c r="L12720" s="2"/>
      <c r="M12720" s="2"/>
      <c r="N12720" s="2"/>
      <c r="O12720" s="2"/>
    </row>
    <row r="12721" spans="5:15" x14ac:dyDescent="0.25">
      <c r="E12721" s="2"/>
      <c r="F12721" s="2"/>
      <c r="G12721" s="5"/>
      <c r="H12721" s="2"/>
      <c r="I12721" s="2"/>
      <c r="J12721" s="2"/>
      <c r="K12721" s="2"/>
      <c r="L12721" s="2"/>
      <c r="M12721" s="2"/>
      <c r="N12721" s="2"/>
      <c r="O12721" s="2"/>
    </row>
    <row r="12722" spans="5:15" x14ac:dyDescent="0.25">
      <c r="E12722" s="2"/>
      <c r="F12722" s="2"/>
      <c r="G12722" s="5"/>
      <c r="H12722" s="2"/>
      <c r="I12722" s="2"/>
      <c r="J12722" s="2"/>
      <c r="K12722" s="2"/>
      <c r="L12722" s="2"/>
      <c r="M12722" s="2"/>
      <c r="N12722" s="2"/>
      <c r="O12722" s="2"/>
    </row>
    <row r="12724" spans="5:15" x14ac:dyDescent="0.25">
      <c r="E12724" s="2"/>
    </row>
    <row r="12726" spans="5:15" x14ac:dyDescent="0.25">
      <c r="E12726" s="2"/>
      <c r="F12726" s="2"/>
      <c r="G12726" s="5"/>
      <c r="H12726" s="2"/>
      <c r="I12726" s="2"/>
      <c r="J12726" s="2"/>
      <c r="K12726" s="2"/>
      <c r="L12726" s="2"/>
      <c r="M12726" s="2"/>
      <c r="N12726" s="2"/>
      <c r="O12726" s="2"/>
    </row>
    <row r="12727" spans="5:15" x14ac:dyDescent="0.25">
      <c r="F12727" s="2"/>
      <c r="G12727" s="5"/>
      <c r="H12727" s="2"/>
      <c r="I12727" s="2"/>
      <c r="J12727" s="2"/>
      <c r="K12727" s="2"/>
      <c r="L12727" s="2"/>
      <c r="M12727" s="2"/>
      <c r="N12727" s="2"/>
      <c r="O12727" s="2"/>
    </row>
    <row r="12728" spans="5:15" x14ac:dyDescent="0.25">
      <c r="E12728" s="2"/>
      <c r="F12728" s="2"/>
      <c r="G12728" s="5"/>
      <c r="H12728" s="2"/>
      <c r="I12728" s="2"/>
      <c r="J12728" s="2"/>
      <c r="K12728" s="2"/>
      <c r="L12728" s="2"/>
      <c r="M12728" s="2"/>
      <c r="N12728" s="2"/>
      <c r="O12728" s="2"/>
    </row>
    <row r="12729" spans="5:15" x14ac:dyDescent="0.25">
      <c r="E12729" s="2"/>
      <c r="F12729" s="2"/>
      <c r="G12729" s="5"/>
      <c r="H12729" s="2"/>
      <c r="I12729" s="2"/>
      <c r="J12729" s="2"/>
      <c r="K12729" s="2"/>
      <c r="L12729" s="2"/>
      <c r="M12729" s="2"/>
      <c r="N12729" s="2"/>
      <c r="O12729" s="2"/>
    </row>
    <row r="12732" spans="5:15" x14ac:dyDescent="0.25">
      <c r="E12732" s="2"/>
      <c r="F12732" s="2"/>
      <c r="G12732" s="5"/>
      <c r="H12732" s="2"/>
      <c r="I12732" s="2"/>
      <c r="J12732" s="2"/>
      <c r="K12732" s="2"/>
      <c r="L12732" s="2"/>
      <c r="M12732" s="2"/>
      <c r="N12732" s="2"/>
      <c r="O12732" s="2"/>
    </row>
    <row r="12733" spans="5:15" x14ac:dyDescent="0.25">
      <c r="E12733" s="2"/>
      <c r="F12733" s="2"/>
      <c r="G12733" s="5"/>
      <c r="H12733" s="2"/>
      <c r="I12733" s="2"/>
      <c r="J12733" s="2"/>
      <c r="K12733" s="2"/>
      <c r="L12733" s="2"/>
      <c r="M12733" s="2"/>
      <c r="N12733" s="2"/>
      <c r="O12733" s="2"/>
    </row>
    <row r="12734" spans="5:15" x14ac:dyDescent="0.25">
      <c r="E12734" s="2"/>
      <c r="F12734" s="2"/>
      <c r="H12734" s="2"/>
      <c r="I12734" s="2"/>
      <c r="J12734" s="2"/>
      <c r="K12734" s="2"/>
      <c r="L12734" s="2"/>
      <c r="M12734" s="2"/>
      <c r="N12734" s="2"/>
      <c r="O12734" s="2"/>
    </row>
    <row r="12735" spans="5:15" x14ac:dyDescent="0.25">
      <c r="J12735" s="2"/>
      <c r="K12735" s="2"/>
      <c r="L12735" s="2"/>
      <c r="M12735" s="2"/>
      <c r="N12735" s="2"/>
      <c r="O12735" s="2"/>
    </row>
    <row r="12736" spans="5:15" x14ac:dyDescent="0.25">
      <c r="E12736" s="2"/>
      <c r="F12736" s="2"/>
      <c r="G12736" s="5"/>
      <c r="H12736" s="2"/>
      <c r="I12736" s="2"/>
      <c r="J12736" s="2"/>
      <c r="K12736" s="2"/>
      <c r="L12736" s="2"/>
      <c r="M12736" s="2"/>
      <c r="N12736" s="2"/>
      <c r="O12736" s="2"/>
    </row>
    <row r="12737" spans="5:15" x14ac:dyDescent="0.25">
      <c r="E12737" s="2"/>
      <c r="F12737" s="2"/>
      <c r="J12737" s="2"/>
      <c r="K12737" s="2"/>
      <c r="L12737" s="2"/>
      <c r="M12737" s="2"/>
      <c r="N12737" s="2"/>
      <c r="O12737" s="2"/>
    </row>
    <row r="12738" spans="5:15" x14ac:dyDescent="0.25">
      <c r="E12738" s="2"/>
      <c r="F12738" s="2"/>
      <c r="J12738" s="2"/>
      <c r="K12738" s="2"/>
      <c r="L12738" s="2"/>
      <c r="M12738" s="2"/>
      <c r="N12738" s="2"/>
      <c r="O12738" s="2"/>
    </row>
    <row r="12739" spans="5:15" x14ac:dyDescent="0.25">
      <c r="L12739" s="2"/>
      <c r="M12739" s="2"/>
      <c r="N12739" s="2"/>
      <c r="O12739" s="2"/>
    </row>
    <row r="12740" spans="5:15" x14ac:dyDescent="0.25">
      <c r="E12740" s="2"/>
      <c r="F12740" s="2"/>
      <c r="G12740" s="5"/>
      <c r="H12740" s="2"/>
      <c r="I12740" s="2"/>
      <c r="J12740" s="2"/>
      <c r="K12740" s="2"/>
      <c r="L12740" s="2"/>
      <c r="M12740" s="2"/>
      <c r="N12740" s="2"/>
      <c r="O12740" s="2"/>
    </row>
    <row r="12741" spans="5:15" x14ac:dyDescent="0.25">
      <c r="E12741" s="2"/>
      <c r="F12741" s="2"/>
      <c r="G12741" s="5"/>
      <c r="H12741" s="2"/>
      <c r="I12741" s="2"/>
      <c r="J12741" s="2"/>
      <c r="K12741" s="2"/>
      <c r="L12741" s="2"/>
      <c r="M12741" s="2"/>
      <c r="N12741" s="2"/>
      <c r="O12741" s="2"/>
    </row>
    <row r="12742" spans="5:15" x14ac:dyDescent="0.25">
      <c r="E12742" s="2"/>
      <c r="F12742" s="2"/>
      <c r="G12742" s="5"/>
      <c r="H12742" s="2"/>
      <c r="I12742" s="2"/>
      <c r="J12742" s="2"/>
      <c r="K12742" s="2"/>
      <c r="L12742" s="2"/>
      <c r="M12742" s="2"/>
      <c r="N12742" s="2"/>
      <c r="O12742" s="2"/>
    </row>
    <row r="12744" spans="5:15" x14ac:dyDescent="0.25">
      <c r="E12744" s="2"/>
      <c r="F12744" s="2"/>
      <c r="G12744" s="5"/>
      <c r="H12744" s="2"/>
      <c r="I12744" s="2"/>
      <c r="J12744" s="2"/>
      <c r="K12744" s="2"/>
      <c r="L12744" s="2"/>
      <c r="M12744" s="2"/>
      <c r="N12744" s="2"/>
      <c r="O12744" s="2"/>
    </row>
    <row r="12745" spans="5:15" x14ac:dyDescent="0.25">
      <c r="E12745" s="2"/>
      <c r="F12745" s="2"/>
      <c r="G12745" s="5"/>
      <c r="H12745" s="2"/>
      <c r="I12745" s="2"/>
      <c r="J12745" s="2"/>
      <c r="K12745" s="2"/>
      <c r="L12745" s="2"/>
      <c r="M12745" s="2"/>
      <c r="N12745" s="2"/>
      <c r="O12745" s="2"/>
    </row>
    <row r="12746" spans="5:15" x14ac:dyDescent="0.25">
      <c r="E12746" s="2"/>
      <c r="F12746" s="2"/>
      <c r="G12746" s="5"/>
      <c r="H12746" s="2"/>
      <c r="I12746" s="2"/>
      <c r="J12746" s="2"/>
      <c r="K12746" s="2"/>
      <c r="L12746" s="2"/>
      <c r="M12746" s="2"/>
      <c r="N12746" s="2"/>
      <c r="O12746" s="2"/>
    </row>
    <row r="12747" spans="5:15" x14ac:dyDescent="0.25">
      <c r="E12747" s="2"/>
      <c r="F12747" s="2"/>
      <c r="G12747" s="5"/>
      <c r="H12747" s="2"/>
      <c r="I12747" s="2"/>
      <c r="J12747" s="2"/>
      <c r="K12747" s="2"/>
      <c r="L12747" s="2"/>
      <c r="M12747" s="2"/>
      <c r="N12747" s="2"/>
      <c r="O12747" s="2"/>
    </row>
    <row r="12748" spans="5:15" x14ac:dyDescent="0.25">
      <c r="E12748" s="2"/>
      <c r="F12748" s="2"/>
      <c r="G12748" s="5"/>
      <c r="H12748" s="2"/>
      <c r="I12748" s="2"/>
      <c r="J12748" s="2"/>
      <c r="K12748" s="2"/>
      <c r="L12748" s="2"/>
      <c r="M12748" s="2"/>
      <c r="N12748" s="2"/>
      <c r="O12748" s="2"/>
    </row>
    <row r="12749" spans="5:15" x14ac:dyDescent="0.25">
      <c r="E12749" s="2"/>
      <c r="F12749" s="2"/>
      <c r="G12749" s="5"/>
      <c r="H12749" s="2"/>
      <c r="I12749" s="2"/>
      <c r="J12749" s="2"/>
      <c r="K12749" s="2"/>
      <c r="L12749" s="2"/>
      <c r="M12749" s="2"/>
      <c r="N12749" s="2"/>
      <c r="O12749" s="2"/>
    </row>
    <row r="12750" spans="5:15" x14ac:dyDescent="0.25">
      <c r="E12750" s="2"/>
      <c r="F12750" s="2"/>
      <c r="G12750" s="5"/>
      <c r="H12750" s="2"/>
      <c r="I12750" s="2"/>
      <c r="J12750" s="2"/>
      <c r="K12750" s="2"/>
      <c r="L12750" s="2"/>
      <c r="M12750" s="2"/>
      <c r="N12750" s="2"/>
      <c r="O12750" s="2"/>
    </row>
    <row r="12751" spans="5:15" x14ac:dyDescent="0.25">
      <c r="E12751" s="2"/>
      <c r="F12751" s="2"/>
      <c r="G12751" s="5"/>
      <c r="H12751" s="2"/>
      <c r="I12751" s="2"/>
      <c r="J12751" s="2"/>
      <c r="K12751" s="2"/>
      <c r="L12751" s="2"/>
      <c r="M12751" s="2"/>
      <c r="N12751" s="2"/>
      <c r="O12751" s="2"/>
    </row>
    <row r="12752" spans="5:15" x14ac:dyDescent="0.25">
      <c r="E12752" s="2"/>
      <c r="F12752" s="2"/>
      <c r="G12752" s="5"/>
      <c r="H12752" s="2"/>
      <c r="I12752" s="2"/>
      <c r="J12752" s="2"/>
      <c r="K12752" s="2"/>
      <c r="L12752" s="2"/>
      <c r="M12752" s="2"/>
      <c r="N12752" s="2"/>
      <c r="O12752" s="2"/>
    </row>
    <row r="12753" spans="5:15" x14ac:dyDescent="0.25">
      <c r="E12753" s="2"/>
      <c r="F12753" s="2"/>
      <c r="G12753" s="5"/>
      <c r="H12753" s="2"/>
      <c r="I12753" s="2"/>
      <c r="J12753" s="2"/>
      <c r="K12753" s="2"/>
      <c r="L12753" s="2"/>
      <c r="M12753" s="2"/>
      <c r="N12753" s="2"/>
      <c r="O12753" s="2"/>
    </row>
    <row r="12754" spans="5:15" x14ac:dyDescent="0.25">
      <c r="E12754" s="2"/>
      <c r="F12754" s="2"/>
      <c r="G12754" s="5"/>
      <c r="H12754" s="2"/>
      <c r="I12754" s="2"/>
      <c r="J12754" s="2"/>
      <c r="K12754" s="2"/>
      <c r="L12754" s="2"/>
      <c r="M12754" s="2"/>
      <c r="N12754" s="2"/>
      <c r="O12754" s="2"/>
    </row>
    <row r="12756" spans="5:15" x14ac:dyDescent="0.25">
      <c r="E12756" s="2"/>
      <c r="F12756" s="2"/>
      <c r="G12756" s="5"/>
      <c r="H12756" s="2"/>
      <c r="I12756" s="2"/>
      <c r="J12756" s="2"/>
      <c r="K12756" s="2"/>
      <c r="L12756" s="2"/>
      <c r="M12756" s="2"/>
      <c r="N12756" s="2"/>
      <c r="O12756" s="2"/>
    </row>
    <row r="12757" spans="5:15" x14ac:dyDescent="0.25">
      <c r="E12757" s="2"/>
      <c r="F12757" s="2"/>
      <c r="G12757" s="5"/>
      <c r="H12757" s="2"/>
      <c r="I12757" s="2"/>
      <c r="J12757" s="2"/>
      <c r="K12757" s="2"/>
      <c r="L12757" s="2"/>
      <c r="M12757" s="2"/>
      <c r="N12757" s="2"/>
      <c r="O12757" s="2"/>
    </row>
    <row r="12758" spans="5:15" x14ac:dyDescent="0.25">
      <c r="E12758" s="2"/>
      <c r="F12758" s="2"/>
      <c r="G12758" s="5"/>
      <c r="H12758" s="2"/>
      <c r="I12758" s="2"/>
      <c r="J12758" s="2"/>
      <c r="K12758" s="2"/>
      <c r="L12758" s="2"/>
      <c r="M12758" s="2"/>
      <c r="N12758" s="2"/>
      <c r="O12758" s="2"/>
    </row>
    <row r="12759" spans="5:15" x14ac:dyDescent="0.25">
      <c r="E12759" s="2"/>
      <c r="F12759" s="2"/>
      <c r="G12759" s="5"/>
      <c r="H12759" s="2"/>
      <c r="I12759" s="2"/>
      <c r="J12759" s="2"/>
      <c r="K12759" s="2"/>
      <c r="L12759" s="2"/>
      <c r="M12759" s="2"/>
      <c r="N12759" s="2"/>
      <c r="O12759" s="2"/>
    </row>
    <row r="12760" spans="5:15" x14ac:dyDescent="0.25">
      <c r="E12760" s="2"/>
      <c r="F12760" s="2"/>
      <c r="G12760" s="5"/>
      <c r="H12760" s="2"/>
      <c r="I12760" s="2"/>
      <c r="J12760" s="2"/>
      <c r="K12760" s="2"/>
      <c r="L12760" s="2"/>
      <c r="M12760" s="2"/>
      <c r="N12760" s="2"/>
      <c r="O12760" s="2"/>
    </row>
    <row r="12761" spans="5:15" x14ac:dyDescent="0.25">
      <c r="E12761" s="2"/>
      <c r="F12761" s="2"/>
      <c r="G12761" s="5"/>
      <c r="H12761" s="2"/>
      <c r="I12761" s="2"/>
      <c r="J12761" s="2"/>
      <c r="K12761" s="2"/>
      <c r="L12761" s="2"/>
      <c r="M12761" s="2"/>
      <c r="N12761" s="2"/>
      <c r="O12761" s="2"/>
    </row>
    <row r="12762" spans="5:15" x14ac:dyDescent="0.25">
      <c r="E12762" s="2"/>
      <c r="F12762" s="2"/>
      <c r="G12762" s="5"/>
      <c r="H12762" s="2"/>
      <c r="I12762" s="2"/>
      <c r="J12762" s="2"/>
      <c r="K12762" s="2"/>
      <c r="L12762" s="2"/>
      <c r="M12762" s="2"/>
      <c r="N12762" s="2"/>
      <c r="O12762" s="2"/>
    </row>
    <row r="12763" spans="5:15" x14ac:dyDescent="0.25">
      <c r="E12763" s="2"/>
      <c r="F12763" s="2"/>
      <c r="G12763" s="5"/>
      <c r="H12763" s="2"/>
      <c r="I12763" s="2"/>
      <c r="J12763" s="2"/>
      <c r="K12763" s="2"/>
      <c r="L12763" s="2"/>
      <c r="M12763" s="2"/>
      <c r="N12763" s="2"/>
      <c r="O12763" s="2"/>
    </row>
    <row r="12764" spans="5:15" x14ac:dyDescent="0.25">
      <c r="E12764" s="2"/>
      <c r="F12764" s="2"/>
      <c r="G12764" s="5"/>
      <c r="H12764" s="2"/>
      <c r="I12764" s="2"/>
      <c r="J12764" s="2"/>
      <c r="K12764" s="2"/>
      <c r="L12764" s="2"/>
      <c r="M12764" s="2"/>
      <c r="N12764" s="2"/>
      <c r="O12764" s="2"/>
    </row>
    <row r="12765" spans="5:15" x14ac:dyDescent="0.25">
      <c r="E12765" s="2"/>
      <c r="F12765" s="2"/>
      <c r="G12765" s="5"/>
      <c r="H12765" s="2"/>
      <c r="I12765" s="2"/>
      <c r="J12765" s="2"/>
      <c r="K12765" s="2"/>
      <c r="L12765" s="2"/>
      <c r="M12765" s="2"/>
      <c r="N12765" s="2"/>
      <c r="O12765" s="2"/>
    </row>
    <row r="12766" spans="5:15" x14ac:dyDescent="0.25">
      <c r="E12766" s="2"/>
      <c r="F12766" s="2"/>
      <c r="G12766" s="5"/>
      <c r="H12766" s="2"/>
      <c r="I12766" s="2"/>
      <c r="J12766" s="2"/>
      <c r="K12766" s="2"/>
      <c r="L12766" s="2"/>
      <c r="M12766" s="2"/>
      <c r="N12766" s="2"/>
      <c r="O12766" s="2"/>
    </row>
    <row r="12768" spans="5:15" x14ac:dyDescent="0.25">
      <c r="E12768" s="2"/>
      <c r="F12768" s="2"/>
      <c r="G12768" s="5"/>
      <c r="H12768" s="2"/>
      <c r="I12768" s="2"/>
      <c r="J12768" s="2"/>
      <c r="K12768" s="2"/>
      <c r="L12768" s="2"/>
      <c r="M12768" s="2"/>
      <c r="N12768" s="2"/>
      <c r="O12768" s="2"/>
    </row>
    <row r="12769" spans="5:15" x14ac:dyDescent="0.25">
      <c r="F12769" s="2"/>
      <c r="G12769" s="5"/>
      <c r="H12769" s="2"/>
      <c r="I12769" s="2"/>
      <c r="J12769" s="2"/>
      <c r="K12769" s="2"/>
      <c r="L12769" s="2"/>
      <c r="M12769" s="2"/>
      <c r="N12769" s="2"/>
      <c r="O12769" s="2"/>
    </row>
    <row r="12770" spans="5:15" x14ac:dyDescent="0.25">
      <c r="E12770" s="2"/>
      <c r="F12770" s="2"/>
      <c r="G12770" s="5"/>
      <c r="H12770" s="2"/>
      <c r="I12770" s="2"/>
      <c r="J12770" s="2"/>
      <c r="K12770" s="2"/>
      <c r="L12770" s="2"/>
      <c r="M12770" s="2"/>
      <c r="N12770" s="2"/>
      <c r="O12770" s="2"/>
    </row>
    <row r="12771" spans="5:15" x14ac:dyDescent="0.25">
      <c r="E12771" s="2"/>
      <c r="F12771" s="2"/>
      <c r="G12771" s="5"/>
      <c r="H12771" s="2"/>
      <c r="I12771" s="2"/>
      <c r="J12771" s="2"/>
      <c r="K12771" s="2"/>
      <c r="L12771" s="2"/>
      <c r="M12771" s="2"/>
      <c r="N12771" s="2"/>
      <c r="O12771" s="2"/>
    </row>
    <row r="12772" spans="5:15" x14ac:dyDescent="0.25">
      <c r="E12772" s="2"/>
      <c r="F12772" s="2"/>
      <c r="G12772" s="5"/>
      <c r="H12772" s="2"/>
      <c r="I12772" s="2"/>
      <c r="J12772" s="2"/>
      <c r="K12772" s="2"/>
      <c r="L12772" s="2"/>
      <c r="M12772" s="2"/>
      <c r="N12772" s="2"/>
      <c r="O12772" s="2"/>
    </row>
    <row r="12773" spans="5:15" x14ac:dyDescent="0.25">
      <c r="E12773" s="2"/>
      <c r="F12773" s="2"/>
      <c r="G12773" s="5"/>
      <c r="H12773" s="2"/>
      <c r="I12773" s="2"/>
      <c r="J12773" s="2"/>
      <c r="K12773" s="2"/>
      <c r="L12773" s="2"/>
      <c r="M12773" s="2"/>
      <c r="N12773" s="2"/>
      <c r="O12773" s="2"/>
    </row>
    <row r="12774" spans="5:15" x14ac:dyDescent="0.25">
      <c r="E12774" s="2"/>
      <c r="F12774" s="2"/>
      <c r="G12774" s="5"/>
      <c r="H12774" s="2"/>
      <c r="I12774" s="2"/>
      <c r="J12774" s="2"/>
      <c r="K12774" s="2"/>
      <c r="L12774" s="2"/>
      <c r="M12774" s="2"/>
      <c r="N12774" s="2"/>
      <c r="O12774" s="2"/>
    </row>
    <row r="12775" spans="5:15" x14ac:dyDescent="0.25">
      <c r="E12775" s="2"/>
      <c r="F12775" s="2"/>
      <c r="G12775" s="5"/>
      <c r="H12775" s="2"/>
      <c r="I12775" s="2"/>
      <c r="J12775" s="2"/>
      <c r="K12775" s="2"/>
      <c r="L12775" s="2"/>
      <c r="M12775" s="2"/>
      <c r="N12775" s="2"/>
      <c r="O12775" s="2"/>
    </row>
    <row r="12776" spans="5:15" x14ac:dyDescent="0.25">
      <c r="E12776" s="2"/>
      <c r="F12776" s="2"/>
      <c r="G12776" s="5"/>
      <c r="H12776" s="2"/>
      <c r="I12776" s="2"/>
      <c r="J12776" s="2"/>
      <c r="K12776" s="2"/>
      <c r="L12776" s="2"/>
      <c r="M12776" s="2"/>
      <c r="N12776" s="2"/>
      <c r="O12776" s="2"/>
    </row>
    <row r="12777" spans="5:15" x14ac:dyDescent="0.25">
      <c r="E12777" s="2"/>
      <c r="F12777" s="2"/>
      <c r="G12777" s="5"/>
      <c r="H12777" s="2"/>
      <c r="I12777" s="2"/>
      <c r="J12777" s="2"/>
      <c r="K12777" s="2"/>
      <c r="L12777" s="2"/>
      <c r="M12777" s="2"/>
      <c r="N12777" s="2"/>
      <c r="O12777" s="2"/>
    </row>
    <row r="12779" spans="5:15" x14ac:dyDescent="0.25">
      <c r="E12779" s="2"/>
      <c r="F12779" s="2"/>
      <c r="G12779" s="5"/>
      <c r="H12779" s="2"/>
      <c r="I12779" s="2"/>
      <c r="J12779" s="2"/>
      <c r="K12779" s="2"/>
      <c r="L12779" s="2"/>
      <c r="M12779" s="2"/>
      <c r="N12779" s="2"/>
      <c r="O12779" s="2"/>
    </row>
    <row r="12780" spans="5:15" x14ac:dyDescent="0.25">
      <c r="E12780" s="2"/>
      <c r="F12780" s="2"/>
      <c r="G12780" s="5"/>
      <c r="H12780" s="2"/>
      <c r="I12780" s="2"/>
      <c r="J12780" s="2"/>
      <c r="K12780" s="2"/>
      <c r="L12780" s="2"/>
      <c r="M12780" s="2"/>
      <c r="N12780" s="2"/>
      <c r="O12780" s="2"/>
    </row>
    <row r="12781" spans="5:15" x14ac:dyDescent="0.25">
      <c r="E12781" s="2"/>
      <c r="F12781" s="2"/>
      <c r="G12781" s="5"/>
      <c r="H12781" s="2"/>
      <c r="I12781" s="2"/>
      <c r="J12781" s="2"/>
      <c r="K12781" s="2"/>
      <c r="L12781" s="2"/>
      <c r="M12781" s="2"/>
      <c r="N12781" s="2"/>
      <c r="O12781" s="2"/>
    </row>
    <row r="12782" spans="5:15" x14ac:dyDescent="0.25">
      <c r="E12782" s="2"/>
      <c r="F12782" s="2"/>
      <c r="G12782" s="5"/>
      <c r="H12782" s="2"/>
      <c r="I12782" s="2"/>
      <c r="J12782" s="2"/>
      <c r="K12782" s="2"/>
      <c r="L12782" s="2"/>
      <c r="M12782" s="2"/>
      <c r="N12782" s="2"/>
      <c r="O12782" s="2"/>
    </row>
    <row r="12783" spans="5:15" x14ac:dyDescent="0.25">
      <c r="E12783" s="2"/>
      <c r="F12783" s="2"/>
      <c r="G12783" s="5"/>
      <c r="H12783" s="2"/>
      <c r="I12783" s="2"/>
      <c r="J12783" s="2"/>
      <c r="K12783" s="2"/>
      <c r="L12783" s="2"/>
      <c r="M12783" s="2"/>
      <c r="N12783" s="2"/>
      <c r="O12783" s="2"/>
    </row>
    <row r="12784" spans="5:15" x14ac:dyDescent="0.25">
      <c r="E12784" s="2"/>
      <c r="F12784" s="2"/>
      <c r="G12784" s="5"/>
      <c r="H12784" s="2"/>
      <c r="I12784" s="2"/>
      <c r="J12784" s="2"/>
      <c r="K12784" s="2"/>
      <c r="L12784" s="2"/>
      <c r="M12784" s="2"/>
      <c r="N12784" s="2"/>
      <c r="O12784" s="2"/>
    </row>
    <row r="12785" spans="5:15" x14ac:dyDescent="0.25">
      <c r="E12785" s="2"/>
      <c r="F12785" s="2"/>
      <c r="G12785" s="5"/>
      <c r="H12785" s="2"/>
      <c r="I12785" s="2"/>
      <c r="J12785" s="2"/>
      <c r="K12785" s="2"/>
      <c r="L12785" s="2"/>
      <c r="M12785" s="2"/>
      <c r="N12785" s="2"/>
      <c r="O12785" s="2"/>
    </row>
    <row r="12786" spans="5:15" x14ac:dyDescent="0.25">
      <c r="E12786" s="2"/>
      <c r="F12786" s="2"/>
      <c r="G12786" s="5"/>
      <c r="H12786" s="2"/>
      <c r="I12786" s="2"/>
      <c r="J12786" s="2"/>
      <c r="K12786" s="2"/>
      <c r="L12786" s="2"/>
      <c r="M12786" s="2"/>
      <c r="N12786" s="2"/>
      <c r="O12786" s="2"/>
    </row>
    <row r="12787" spans="5:15" x14ac:dyDescent="0.25">
      <c r="E12787" s="2"/>
      <c r="F12787" s="2"/>
      <c r="G12787" s="5"/>
      <c r="H12787" s="2"/>
      <c r="I12787" s="2"/>
      <c r="J12787" s="2"/>
      <c r="K12787" s="2"/>
      <c r="L12787" s="2"/>
      <c r="M12787" s="2"/>
      <c r="N12787" s="2"/>
      <c r="O12787" s="2"/>
    </row>
    <row r="12788" spans="5:15" x14ac:dyDescent="0.25">
      <c r="E12788" s="2"/>
      <c r="F12788" s="2"/>
      <c r="G12788" s="5"/>
      <c r="H12788" s="2"/>
      <c r="I12788" s="2"/>
      <c r="J12788" s="2"/>
      <c r="K12788" s="2"/>
      <c r="L12788" s="2"/>
      <c r="M12788" s="2"/>
      <c r="N12788" s="2"/>
      <c r="O12788" s="2"/>
    </row>
    <row r="12790" spans="5:15" x14ac:dyDescent="0.25">
      <c r="E12790" s="2"/>
      <c r="F12790" s="2"/>
      <c r="G12790" s="5"/>
      <c r="H12790" s="2"/>
      <c r="I12790" s="2"/>
      <c r="J12790" s="2"/>
      <c r="K12790" s="2"/>
      <c r="L12790" s="2"/>
      <c r="M12790" s="2"/>
      <c r="N12790" s="2"/>
      <c r="O12790" s="2"/>
    </row>
    <row r="12791" spans="5:15" x14ac:dyDescent="0.25">
      <c r="E12791" s="2"/>
      <c r="F12791" s="2"/>
      <c r="G12791" s="5"/>
      <c r="H12791" s="2"/>
      <c r="I12791" s="2"/>
      <c r="J12791" s="2"/>
      <c r="K12791" s="2"/>
      <c r="L12791" s="2"/>
      <c r="M12791" s="2"/>
      <c r="N12791" s="2"/>
      <c r="O12791" s="2"/>
    </row>
    <row r="12792" spans="5:15" x14ac:dyDescent="0.25">
      <c r="E12792" s="2"/>
      <c r="F12792" s="2"/>
      <c r="G12792" s="5"/>
      <c r="H12792" s="2"/>
      <c r="I12792" s="2"/>
      <c r="J12792" s="2"/>
      <c r="K12792" s="2"/>
      <c r="L12792" s="2"/>
      <c r="M12792" s="2"/>
      <c r="N12792" s="2"/>
      <c r="O12792" s="2"/>
    </row>
    <row r="12793" spans="5:15" x14ac:dyDescent="0.25">
      <c r="E12793" s="2"/>
      <c r="F12793" s="2"/>
      <c r="G12793" s="5"/>
      <c r="H12793" s="2"/>
      <c r="I12793" s="2"/>
      <c r="J12793" s="2"/>
      <c r="K12793" s="2"/>
      <c r="L12793" s="2"/>
      <c r="M12793" s="2"/>
      <c r="N12793" s="2"/>
      <c r="O12793" s="2"/>
    </row>
    <row r="12794" spans="5:15" x14ac:dyDescent="0.25">
      <c r="E12794" s="2"/>
      <c r="F12794" s="2"/>
      <c r="G12794" s="5"/>
      <c r="H12794" s="2"/>
      <c r="I12794" s="2"/>
      <c r="J12794" s="2"/>
      <c r="K12794" s="2"/>
      <c r="L12794" s="2"/>
      <c r="M12794" s="2"/>
      <c r="N12794" s="2"/>
      <c r="O12794" s="2"/>
    </row>
    <row r="12795" spans="5:15" x14ac:dyDescent="0.25">
      <c r="E12795" s="2"/>
      <c r="F12795" s="2"/>
      <c r="G12795" s="5"/>
      <c r="H12795" s="2"/>
      <c r="I12795" s="2"/>
      <c r="J12795" s="2"/>
      <c r="K12795" s="2"/>
      <c r="L12795" s="2"/>
      <c r="M12795" s="2"/>
      <c r="N12795" s="2"/>
      <c r="O12795" s="2"/>
    </row>
    <row r="12796" spans="5:15" x14ac:dyDescent="0.25">
      <c r="E12796" s="2"/>
      <c r="F12796" s="2"/>
      <c r="G12796" s="5"/>
      <c r="H12796" s="2"/>
      <c r="I12796" s="2"/>
      <c r="J12796" s="2"/>
      <c r="K12796" s="2"/>
      <c r="L12796" s="2"/>
      <c r="M12796" s="2"/>
      <c r="N12796" s="2"/>
      <c r="O12796" s="2"/>
    </row>
    <row r="12797" spans="5:15" x14ac:dyDescent="0.25">
      <c r="E12797" s="2"/>
      <c r="F12797" s="2"/>
      <c r="G12797" s="5"/>
      <c r="H12797" s="2"/>
      <c r="I12797" s="2"/>
      <c r="J12797" s="2"/>
      <c r="K12797" s="2"/>
      <c r="L12797" s="2"/>
      <c r="M12797" s="2"/>
      <c r="N12797" s="2"/>
      <c r="O12797" s="2"/>
    </row>
    <row r="12798" spans="5:15" x14ac:dyDescent="0.25">
      <c r="E12798" s="2"/>
      <c r="F12798" s="2"/>
      <c r="G12798" s="5"/>
      <c r="H12798" s="2"/>
      <c r="I12798" s="2"/>
      <c r="J12798" s="2"/>
      <c r="K12798" s="2"/>
      <c r="L12798" s="2"/>
      <c r="M12798" s="2"/>
      <c r="N12798" s="2"/>
      <c r="O12798" s="2"/>
    </row>
    <row r="12799" spans="5:15" x14ac:dyDescent="0.25">
      <c r="E12799" s="2"/>
      <c r="F12799" s="2"/>
      <c r="G12799" s="5"/>
      <c r="H12799" s="2"/>
      <c r="I12799" s="2"/>
      <c r="J12799" s="2"/>
      <c r="K12799" s="2"/>
      <c r="L12799" s="2"/>
      <c r="M12799" s="2"/>
      <c r="N12799" s="2"/>
      <c r="O12799" s="2"/>
    </row>
    <row r="12800" spans="5:15" x14ac:dyDescent="0.25">
      <c r="I12800" s="2"/>
      <c r="J12800" s="2"/>
      <c r="K12800" s="2"/>
      <c r="L12800" s="2"/>
      <c r="M12800" s="2"/>
      <c r="N12800" s="2"/>
      <c r="O12800" s="2"/>
    </row>
    <row r="12802" spans="5:15" x14ac:dyDescent="0.25">
      <c r="E12802" s="2"/>
      <c r="F12802" s="2"/>
      <c r="G12802" s="5"/>
      <c r="H12802" s="2"/>
      <c r="I12802" s="2"/>
      <c r="J12802" s="2"/>
      <c r="K12802" s="2"/>
      <c r="L12802" s="2"/>
      <c r="M12802" s="2"/>
      <c r="N12802" s="2"/>
      <c r="O12802" s="2"/>
    </row>
    <row r="12803" spans="5:15" x14ac:dyDescent="0.25">
      <c r="E12803" s="2"/>
      <c r="F12803" s="2"/>
      <c r="G12803" s="5"/>
      <c r="H12803" s="2"/>
      <c r="I12803" s="2"/>
      <c r="J12803" s="2"/>
      <c r="K12803" s="2"/>
      <c r="L12803" s="2"/>
      <c r="M12803" s="2"/>
      <c r="N12803" s="2"/>
      <c r="O12803" s="2"/>
    </row>
    <row r="12804" spans="5:15" x14ac:dyDescent="0.25">
      <c r="F12804" s="2"/>
      <c r="G12804" s="5"/>
      <c r="H12804" s="2"/>
      <c r="I12804" s="2"/>
      <c r="J12804" s="2"/>
      <c r="K12804" s="2"/>
      <c r="L12804" s="2"/>
      <c r="M12804" s="2"/>
      <c r="N12804" s="2"/>
      <c r="O12804" s="2"/>
    </row>
    <row r="12805" spans="5:15" x14ac:dyDescent="0.25">
      <c r="K12805" s="2"/>
      <c r="L12805" s="2"/>
      <c r="M12805" s="2"/>
      <c r="N12805" s="2"/>
      <c r="O12805" s="2"/>
    </row>
    <row r="12806" spans="5:15" x14ac:dyDescent="0.25">
      <c r="E12806" s="2"/>
      <c r="F12806" s="2"/>
      <c r="G12806" s="5"/>
      <c r="H12806" s="2"/>
      <c r="I12806" s="2"/>
      <c r="J12806" s="2"/>
      <c r="K12806" s="2"/>
      <c r="L12806" s="2"/>
      <c r="M12806" s="2"/>
      <c r="N12806" s="2"/>
      <c r="O12806" s="2"/>
    </row>
    <row r="12807" spans="5:15" x14ac:dyDescent="0.25">
      <c r="E12807" s="2"/>
      <c r="F12807" s="2"/>
      <c r="G12807" s="5"/>
      <c r="H12807" s="2"/>
      <c r="I12807" s="2"/>
      <c r="J12807" s="2"/>
      <c r="K12807" s="2"/>
      <c r="L12807" s="2"/>
      <c r="M12807" s="2"/>
      <c r="N12807" s="2"/>
      <c r="O12807" s="2"/>
    </row>
    <row r="12808" spans="5:15" x14ac:dyDescent="0.25">
      <c r="E12808" s="2"/>
      <c r="F12808" s="2"/>
      <c r="G12808" s="5"/>
      <c r="H12808" s="2"/>
      <c r="I12808" s="2"/>
      <c r="J12808" s="2"/>
      <c r="K12808" s="2"/>
      <c r="L12808" s="2"/>
      <c r="M12808" s="2"/>
      <c r="N12808" s="2"/>
      <c r="O12808" s="2"/>
    </row>
    <row r="12809" spans="5:15" x14ac:dyDescent="0.25">
      <c r="E12809" s="2"/>
      <c r="F12809" s="2"/>
      <c r="G12809" s="5"/>
      <c r="H12809" s="2"/>
      <c r="I12809" s="2"/>
      <c r="J12809" s="2"/>
      <c r="K12809" s="2"/>
      <c r="L12809" s="2"/>
      <c r="M12809" s="2"/>
      <c r="N12809" s="2"/>
      <c r="O12809" s="2"/>
    </row>
    <row r="12810" spans="5:15" x14ac:dyDescent="0.25">
      <c r="E12810" s="2"/>
      <c r="F12810" s="2"/>
      <c r="G12810" s="5"/>
      <c r="H12810" s="2"/>
      <c r="I12810" s="2"/>
      <c r="J12810" s="2"/>
      <c r="K12810" s="2"/>
      <c r="L12810" s="2"/>
      <c r="M12810" s="2"/>
      <c r="N12810" s="2"/>
      <c r="O12810" s="2"/>
    </row>
    <row r="12811" spans="5:15" x14ac:dyDescent="0.25">
      <c r="E12811" s="2"/>
      <c r="F12811" s="2"/>
      <c r="G12811" s="5"/>
      <c r="H12811" s="2"/>
      <c r="I12811" s="2"/>
      <c r="J12811" s="2"/>
      <c r="K12811" s="2"/>
      <c r="L12811" s="2"/>
      <c r="M12811" s="2"/>
      <c r="N12811" s="2"/>
      <c r="O12811" s="2"/>
    </row>
    <row r="12812" spans="5:15" x14ac:dyDescent="0.25">
      <c r="E12812" s="2"/>
      <c r="F12812" s="2"/>
      <c r="G12812" s="5"/>
      <c r="H12812" s="2"/>
      <c r="I12812" s="2"/>
      <c r="J12812" s="2"/>
      <c r="K12812" s="2"/>
      <c r="L12812" s="2"/>
      <c r="M12812" s="2"/>
      <c r="N12812" s="2"/>
      <c r="O12812" s="2"/>
    </row>
    <row r="12814" spans="5:15" x14ac:dyDescent="0.25">
      <c r="E12814" s="2"/>
      <c r="F12814" s="2"/>
      <c r="G12814" s="5"/>
      <c r="H12814" s="2"/>
      <c r="I12814" s="2"/>
      <c r="J12814" s="2"/>
      <c r="K12814" s="2"/>
      <c r="L12814" s="2"/>
      <c r="M12814" s="2"/>
      <c r="N12814" s="2"/>
      <c r="O12814" s="2"/>
    </row>
    <row r="12815" spans="5:15" x14ac:dyDescent="0.25">
      <c r="E12815" s="2"/>
      <c r="F12815" s="2"/>
      <c r="G12815" s="5"/>
      <c r="H12815" s="2"/>
      <c r="I12815" s="2"/>
      <c r="J12815" s="2"/>
      <c r="K12815" s="2"/>
      <c r="L12815" s="2"/>
      <c r="M12815" s="2"/>
      <c r="N12815" s="2"/>
      <c r="O12815" s="2"/>
    </row>
    <row r="12816" spans="5:15" x14ac:dyDescent="0.25">
      <c r="E12816" s="2"/>
      <c r="F12816" s="2"/>
      <c r="G12816" s="5"/>
      <c r="H12816" s="2"/>
      <c r="I12816" s="2"/>
      <c r="J12816" s="2"/>
      <c r="K12816" s="2"/>
      <c r="L12816" s="2"/>
      <c r="M12816" s="2"/>
      <c r="N12816" s="2"/>
      <c r="O12816" s="2"/>
    </row>
    <row r="12817" spans="5:15" x14ac:dyDescent="0.25">
      <c r="E12817" s="2"/>
      <c r="F12817" s="2"/>
      <c r="G12817" s="5"/>
      <c r="H12817" s="2"/>
      <c r="I12817" s="2"/>
      <c r="J12817" s="2"/>
      <c r="K12817" s="2"/>
      <c r="L12817" s="2"/>
      <c r="M12817" s="2"/>
      <c r="N12817" s="2"/>
      <c r="O12817" s="2"/>
    </row>
    <row r="12818" spans="5:15" x14ac:dyDescent="0.25">
      <c r="E12818" s="2"/>
      <c r="F12818" s="2"/>
      <c r="G12818" s="5"/>
      <c r="H12818" s="2"/>
      <c r="I12818" s="2"/>
      <c r="J12818" s="2"/>
      <c r="K12818" s="2"/>
      <c r="L12818" s="2"/>
      <c r="M12818" s="2"/>
      <c r="N12818" s="2"/>
      <c r="O12818" s="2"/>
    </row>
    <row r="12819" spans="5:15" x14ac:dyDescent="0.25">
      <c r="E12819" s="2"/>
      <c r="F12819" s="2"/>
      <c r="G12819" s="5"/>
      <c r="H12819" s="2"/>
      <c r="I12819" s="2"/>
      <c r="J12819" s="2"/>
      <c r="K12819" s="2"/>
      <c r="L12819" s="2"/>
      <c r="M12819" s="2"/>
      <c r="N12819" s="2"/>
      <c r="O12819" s="2"/>
    </row>
    <row r="12820" spans="5:15" x14ac:dyDescent="0.25">
      <c r="E12820" s="2"/>
      <c r="F12820" s="2"/>
      <c r="G12820" s="5"/>
      <c r="H12820" s="2"/>
      <c r="I12820" s="2"/>
      <c r="J12820" s="2"/>
      <c r="K12820" s="2"/>
      <c r="L12820" s="2"/>
      <c r="M12820" s="2"/>
      <c r="N12820" s="2"/>
      <c r="O12820" s="2"/>
    </row>
    <row r="12821" spans="5:15" x14ac:dyDescent="0.25">
      <c r="E12821" s="2"/>
      <c r="F12821" s="2"/>
      <c r="G12821" s="5"/>
      <c r="H12821" s="2"/>
      <c r="I12821" s="2"/>
      <c r="J12821" s="2"/>
      <c r="K12821" s="2"/>
      <c r="L12821" s="2"/>
      <c r="M12821" s="2"/>
      <c r="N12821" s="2"/>
      <c r="O12821" s="2"/>
    </row>
    <row r="12822" spans="5:15" x14ac:dyDescent="0.25">
      <c r="E12822" s="2"/>
      <c r="F12822" s="2"/>
      <c r="G12822" s="5"/>
      <c r="H12822" s="2"/>
      <c r="I12822" s="2"/>
      <c r="J12822" s="2"/>
      <c r="K12822" s="2"/>
      <c r="L12822" s="2"/>
      <c r="M12822" s="2"/>
      <c r="N12822" s="2"/>
      <c r="O12822" s="2"/>
    </row>
    <row r="12823" spans="5:15" x14ac:dyDescent="0.25">
      <c r="E12823" s="2"/>
      <c r="F12823" s="2"/>
      <c r="G12823" s="5"/>
      <c r="H12823" s="2"/>
      <c r="I12823" s="2"/>
      <c r="J12823" s="2"/>
      <c r="K12823" s="2"/>
      <c r="L12823" s="2"/>
      <c r="M12823" s="2"/>
      <c r="N12823" s="2"/>
      <c r="O12823" s="2"/>
    </row>
    <row r="12824" spans="5:15" x14ac:dyDescent="0.25">
      <c r="E12824" s="2"/>
      <c r="F12824" s="2"/>
      <c r="G12824" s="5"/>
      <c r="H12824" s="2"/>
      <c r="I12824" s="2"/>
      <c r="J12824" s="2"/>
      <c r="K12824" s="2"/>
      <c r="L12824" s="2"/>
      <c r="M12824" s="2"/>
      <c r="N12824" s="2"/>
      <c r="O12824" s="2"/>
    </row>
    <row r="12826" spans="5:15" x14ac:dyDescent="0.25">
      <c r="E12826" s="2"/>
      <c r="F12826" s="2"/>
      <c r="G12826" s="5"/>
      <c r="H12826" s="2"/>
      <c r="I12826" s="2"/>
      <c r="J12826" s="2"/>
      <c r="K12826" s="2"/>
      <c r="L12826" s="2"/>
      <c r="M12826" s="2"/>
      <c r="N12826" s="2"/>
      <c r="O12826" s="2"/>
    </row>
    <row r="12827" spans="5:15" x14ac:dyDescent="0.25">
      <c r="E12827" s="2"/>
      <c r="F12827" s="2"/>
      <c r="G12827" s="5"/>
      <c r="H12827" s="2"/>
      <c r="I12827" s="2"/>
      <c r="J12827" s="2"/>
      <c r="K12827" s="2"/>
      <c r="L12827" s="2"/>
      <c r="M12827" s="2"/>
      <c r="N12827" s="2"/>
      <c r="O12827" s="2"/>
    </row>
    <row r="12828" spans="5:15" x14ac:dyDescent="0.25">
      <c r="E12828" s="2"/>
      <c r="F12828" s="2"/>
      <c r="G12828" s="5"/>
      <c r="H12828" s="2"/>
      <c r="I12828" s="2"/>
      <c r="J12828" s="2"/>
      <c r="K12828" s="2"/>
      <c r="L12828" s="2"/>
      <c r="M12828" s="2"/>
      <c r="N12828" s="2"/>
      <c r="O12828" s="2"/>
    </row>
    <row r="12829" spans="5:15" x14ac:dyDescent="0.25">
      <c r="E12829" s="2"/>
      <c r="F12829" s="2"/>
      <c r="G12829" s="5"/>
      <c r="H12829" s="2"/>
      <c r="I12829" s="2"/>
      <c r="J12829" s="2"/>
      <c r="K12829" s="2"/>
      <c r="L12829" s="2"/>
      <c r="M12829" s="2"/>
      <c r="N12829" s="2"/>
      <c r="O12829" s="2"/>
    </row>
    <row r="12830" spans="5:15" x14ac:dyDescent="0.25">
      <c r="E12830" s="2"/>
      <c r="F12830" s="2"/>
      <c r="G12830" s="5"/>
      <c r="H12830" s="2"/>
      <c r="I12830" s="2"/>
      <c r="J12830" s="2"/>
      <c r="K12830" s="2"/>
      <c r="L12830" s="2"/>
      <c r="M12830" s="2"/>
      <c r="N12830" s="2"/>
      <c r="O12830" s="2"/>
    </row>
    <row r="12831" spans="5:15" x14ac:dyDescent="0.25">
      <c r="E12831" s="2"/>
      <c r="F12831" s="2"/>
      <c r="G12831" s="5"/>
      <c r="H12831" s="2"/>
      <c r="I12831" s="2"/>
      <c r="J12831" s="2"/>
      <c r="K12831" s="2"/>
      <c r="L12831" s="2"/>
      <c r="M12831" s="2"/>
      <c r="N12831" s="2"/>
      <c r="O12831" s="2"/>
    </row>
    <row r="12832" spans="5:15" x14ac:dyDescent="0.25">
      <c r="E12832" s="2"/>
      <c r="F12832" s="2"/>
      <c r="G12832" s="5"/>
      <c r="H12832" s="2"/>
      <c r="I12832" s="2"/>
      <c r="J12832" s="2"/>
      <c r="K12832" s="2"/>
      <c r="L12832" s="2"/>
      <c r="M12832" s="2"/>
      <c r="N12832" s="2"/>
      <c r="O12832" s="2"/>
    </row>
    <row r="12833" spans="5:15" x14ac:dyDescent="0.25">
      <c r="E12833" s="2"/>
      <c r="F12833" s="2"/>
      <c r="G12833" s="5"/>
      <c r="H12833" s="2"/>
      <c r="I12833" s="2"/>
      <c r="J12833" s="2"/>
      <c r="K12833" s="2"/>
      <c r="L12833" s="2"/>
      <c r="M12833" s="2"/>
      <c r="N12833" s="2"/>
      <c r="O12833" s="2"/>
    </row>
    <row r="12834" spans="5:15" x14ac:dyDescent="0.25">
      <c r="E12834" s="2"/>
      <c r="F12834" s="2"/>
      <c r="G12834" s="5"/>
      <c r="H12834" s="2"/>
      <c r="I12834" s="2"/>
      <c r="J12834" s="2"/>
      <c r="K12834" s="2"/>
      <c r="L12834" s="2"/>
      <c r="M12834" s="2"/>
      <c r="N12834" s="2"/>
      <c r="O12834" s="2"/>
    </row>
    <row r="12835" spans="5:15" x14ac:dyDescent="0.25">
      <c r="E12835" s="2"/>
      <c r="F12835" s="2"/>
      <c r="G12835" s="5"/>
      <c r="H12835" s="2"/>
      <c r="I12835" s="2"/>
      <c r="J12835" s="2"/>
      <c r="K12835" s="2"/>
      <c r="L12835" s="2"/>
      <c r="M12835" s="2"/>
      <c r="N12835" s="2"/>
      <c r="O12835" s="2"/>
    </row>
    <row r="12837" spans="5:15" x14ac:dyDescent="0.25">
      <c r="E12837" s="2"/>
      <c r="F12837" s="2"/>
      <c r="G12837" s="5"/>
      <c r="H12837" s="2"/>
      <c r="I12837" s="2"/>
      <c r="J12837" s="2"/>
      <c r="K12837" s="2"/>
      <c r="L12837" s="2"/>
      <c r="M12837" s="2"/>
      <c r="N12837" s="2"/>
      <c r="O12837" s="2"/>
    </row>
    <row r="12838" spans="5:15" x14ac:dyDescent="0.25">
      <c r="E12838" s="2"/>
      <c r="F12838" s="2"/>
      <c r="G12838" s="5"/>
      <c r="H12838" s="2"/>
      <c r="I12838" s="2"/>
      <c r="J12838" s="2"/>
      <c r="K12838" s="2"/>
      <c r="L12838" s="2"/>
      <c r="M12838" s="2"/>
      <c r="N12838" s="2"/>
      <c r="O12838" s="2"/>
    </row>
    <row r="12839" spans="5:15" x14ac:dyDescent="0.25">
      <c r="E12839" s="2"/>
      <c r="F12839" s="2"/>
      <c r="G12839" s="5"/>
      <c r="H12839" s="2"/>
      <c r="I12839" s="2"/>
      <c r="J12839" s="2"/>
      <c r="K12839" s="2"/>
      <c r="L12839" s="2"/>
      <c r="M12839" s="2"/>
      <c r="N12839" s="2"/>
      <c r="O12839" s="2"/>
    </row>
    <row r="12840" spans="5:15" x14ac:dyDescent="0.25">
      <c r="E12840" s="2"/>
      <c r="F12840" s="2"/>
      <c r="G12840" s="5"/>
      <c r="H12840" s="2"/>
      <c r="I12840" s="2"/>
      <c r="J12840" s="2"/>
      <c r="K12840" s="2"/>
      <c r="L12840" s="2"/>
      <c r="M12840" s="2"/>
      <c r="N12840" s="2"/>
      <c r="O12840" s="2"/>
    </row>
    <row r="12841" spans="5:15" x14ac:dyDescent="0.25">
      <c r="E12841" s="2"/>
      <c r="F12841" s="2"/>
      <c r="G12841" s="5"/>
      <c r="H12841" s="2"/>
      <c r="I12841" s="2"/>
      <c r="J12841" s="2"/>
      <c r="K12841" s="2"/>
      <c r="L12841" s="2"/>
      <c r="M12841" s="2"/>
      <c r="N12841" s="2"/>
      <c r="O12841" s="2"/>
    </row>
    <row r="12842" spans="5:15" x14ac:dyDescent="0.25">
      <c r="E12842" s="2"/>
      <c r="F12842" s="2"/>
      <c r="G12842" s="5"/>
      <c r="H12842" s="2"/>
      <c r="I12842" s="2"/>
      <c r="J12842" s="2"/>
      <c r="K12842" s="2"/>
      <c r="L12842" s="2"/>
      <c r="M12842" s="2"/>
      <c r="N12842" s="2"/>
      <c r="O12842" s="2"/>
    </row>
    <row r="12843" spans="5:15" x14ac:dyDescent="0.25">
      <c r="E12843" s="2"/>
      <c r="F12843" s="2"/>
      <c r="G12843" s="5"/>
      <c r="H12843" s="2"/>
    </row>
    <row r="12844" spans="5:15" x14ac:dyDescent="0.25">
      <c r="E12844" s="2"/>
      <c r="F12844" s="2"/>
      <c r="G12844" s="5"/>
      <c r="H12844" s="2"/>
      <c r="I12844" s="2"/>
      <c r="J12844" s="2"/>
      <c r="K12844" s="2"/>
      <c r="L12844" s="2"/>
      <c r="M12844" s="2"/>
      <c r="N12844" s="2"/>
      <c r="O12844" s="2"/>
    </row>
    <row r="12845" spans="5:15" x14ac:dyDescent="0.25">
      <c r="F12845" s="2"/>
      <c r="G12845" s="5"/>
      <c r="H12845" s="2"/>
      <c r="I12845" s="2"/>
      <c r="J12845" s="2"/>
      <c r="K12845" s="2"/>
      <c r="L12845" s="2"/>
      <c r="M12845" s="2"/>
      <c r="N12845" s="2"/>
      <c r="O12845" s="2"/>
    </row>
    <row r="12848" spans="5:15" x14ac:dyDescent="0.25">
      <c r="E12848" s="2"/>
      <c r="F12848" s="2"/>
      <c r="G12848" s="5"/>
      <c r="H12848" s="2"/>
      <c r="I12848" s="2"/>
      <c r="J12848" s="2"/>
      <c r="K12848" s="2"/>
      <c r="L12848" s="2"/>
      <c r="M12848" s="2"/>
      <c r="N12848" s="2"/>
      <c r="O12848" s="2"/>
    </row>
    <row r="12849" spans="5:15" x14ac:dyDescent="0.25">
      <c r="E12849" s="2"/>
      <c r="F12849" s="2"/>
      <c r="G12849" s="5"/>
      <c r="H12849" s="2"/>
      <c r="I12849" s="2"/>
      <c r="J12849" s="2"/>
      <c r="K12849" s="2"/>
      <c r="L12849" s="2"/>
      <c r="M12849" s="2"/>
      <c r="N12849" s="2"/>
      <c r="O12849" s="2"/>
    </row>
    <row r="12851" spans="5:15" x14ac:dyDescent="0.25">
      <c r="L12851" s="2"/>
      <c r="M12851" s="2"/>
      <c r="N12851" s="2"/>
      <c r="O12851" s="2"/>
    </row>
    <row r="12852" spans="5:15" x14ac:dyDescent="0.25">
      <c r="E12852" s="2"/>
      <c r="F12852" s="2"/>
      <c r="G12852" s="5"/>
      <c r="H12852" s="2"/>
      <c r="I12852" s="2"/>
      <c r="J12852" s="2"/>
      <c r="K12852" s="2"/>
      <c r="L12852" s="2"/>
      <c r="M12852" s="2"/>
      <c r="N12852" s="2"/>
      <c r="O12852" s="2"/>
    </row>
    <row r="12853" spans="5:15" x14ac:dyDescent="0.25">
      <c r="E12853" s="2"/>
      <c r="F12853" s="2"/>
      <c r="G12853" s="5"/>
      <c r="H12853" s="2"/>
      <c r="I12853" s="2"/>
      <c r="J12853" s="2"/>
      <c r="K12853" s="2"/>
      <c r="L12853" s="2"/>
      <c r="M12853" s="2"/>
      <c r="N12853" s="2"/>
      <c r="O12853" s="2"/>
    </row>
    <row r="12854" spans="5:15" x14ac:dyDescent="0.25">
      <c r="E12854" s="2"/>
      <c r="F12854" s="2"/>
      <c r="G12854" s="5"/>
      <c r="H12854" s="2"/>
      <c r="I12854" s="2"/>
      <c r="J12854" s="2"/>
      <c r="K12854" s="2"/>
      <c r="L12854" s="2"/>
      <c r="M12854" s="2"/>
      <c r="N12854" s="2"/>
      <c r="O12854" s="2"/>
    </row>
    <row r="12855" spans="5:15" x14ac:dyDescent="0.25">
      <c r="E12855" s="2"/>
      <c r="F12855" s="2"/>
      <c r="G12855" s="5"/>
      <c r="H12855" s="2"/>
      <c r="I12855" s="2"/>
      <c r="J12855" s="2"/>
      <c r="K12855" s="2"/>
      <c r="L12855" s="2"/>
      <c r="M12855" s="2"/>
      <c r="N12855" s="2"/>
      <c r="O12855" s="2"/>
    </row>
    <row r="12856" spans="5:15" x14ac:dyDescent="0.25">
      <c r="E12856" s="2"/>
      <c r="G12856" s="5"/>
      <c r="H12856" s="2"/>
      <c r="I12856" s="2"/>
      <c r="J12856" s="2"/>
      <c r="K12856" s="2"/>
      <c r="L12856" s="2"/>
      <c r="M12856" s="2"/>
      <c r="N12856" s="2"/>
      <c r="O12856" s="2"/>
    </row>
    <row r="12857" spans="5:15" x14ac:dyDescent="0.25">
      <c r="E12857" s="2"/>
      <c r="G12857" s="5"/>
      <c r="H12857" s="2"/>
      <c r="I12857" s="2"/>
      <c r="J12857" s="2"/>
      <c r="K12857" s="2"/>
      <c r="L12857" s="2"/>
      <c r="M12857" s="2"/>
      <c r="N12857" s="2"/>
      <c r="O12857" s="2"/>
    </row>
    <row r="12858" spans="5:15" x14ac:dyDescent="0.25">
      <c r="E12858" s="2"/>
      <c r="G12858" s="5"/>
      <c r="H12858" s="2"/>
      <c r="I12858" s="2"/>
      <c r="J12858" s="2"/>
      <c r="K12858" s="2"/>
      <c r="L12858" s="2"/>
      <c r="M12858" s="2"/>
      <c r="N12858" s="2"/>
      <c r="O12858" s="2"/>
    </row>
    <row r="12859" spans="5:15" x14ac:dyDescent="0.25">
      <c r="H12859" s="2"/>
      <c r="I12859" s="2"/>
      <c r="J12859" s="2"/>
      <c r="K12859" s="2"/>
      <c r="L12859" s="2"/>
      <c r="M12859" s="2"/>
      <c r="N12859" s="2"/>
      <c r="O12859" s="2"/>
    </row>
    <row r="12860" spans="5:15" x14ac:dyDescent="0.25">
      <c r="E12860" s="2"/>
      <c r="G12860" s="5"/>
      <c r="H12860" s="2"/>
      <c r="I12860" s="2"/>
      <c r="J12860" s="2"/>
      <c r="K12860" s="2"/>
      <c r="L12860" s="2"/>
      <c r="M12860" s="2"/>
      <c r="N12860" s="2"/>
      <c r="O12860" s="2"/>
    </row>
    <row r="12861" spans="5:15" x14ac:dyDescent="0.25">
      <c r="E12861" s="2"/>
      <c r="G12861" s="5"/>
      <c r="H12861" s="2"/>
      <c r="I12861" s="2"/>
      <c r="J12861" s="2"/>
      <c r="K12861" s="2"/>
      <c r="L12861" s="2"/>
      <c r="M12861" s="2"/>
      <c r="N12861" s="2"/>
      <c r="O12861" s="2"/>
    </row>
    <row r="12862" spans="5:15" x14ac:dyDescent="0.25">
      <c r="E12862" s="2"/>
      <c r="G12862" s="5"/>
      <c r="H12862" s="2"/>
      <c r="I12862" s="2"/>
      <c r="J12862" s="2"/>
      <c r="K12862" s="2"/>
      <c r="L12862" s="2"/>
      <c r="M12862" s="2"/>
      <c r="N12862" s="2"/>
      <c r="O12862" s="2"/>
    </row>
    <row r="12863" spans="5:15" x14ac:dyDescent="0.25">
      <c r="E12863" s="2"/>
      <c r="H12863" s="2"/>
      <c r="I12863" s="2"/>
      <c r="J12863" s="2"/>
      <c r="K12863" s="2"/>
      <c r="L12863" s="2"/>
      <c r="M12863" s="2"/>
      <c r="N12863" s="2"/>
      <c r="O12863" s="2"/>
    </row>
    <row r="12864" spans="5:15" x14ac:dyDescent="0.25">
      <c r="E12864" s="2"/>
      <c r="G12864" s="5"/>
      <c r="H12864" s="2"/>
      <c r="I12864" s="2"/>
      <c r="J12864" s="2"/>
      <c r="K12864" s="2"/>
      <c r="L12864" s="2"/>
      <c r="M12864" s="2"/>
      <c r="N12864" s="2"/>
      <c r="O12864" s="2"/>
    </row>
    <row r="12865" spans="5:15" x14ac:dyDescent="0.25">
      <c r="E12865" s="2"/>
      <c r="G12865" s="5"/>
      <c r="H12865" s="2"/>
      <c r="I12865" s="2"/>
      <c r="J12865" s="2"/>
      <c r="K12865" s="2"/>
      <c r="L12865" s="2"/>
      <c r="M12865" s="2"/>
      <c r="N12865" s="2"/>
      <c r="O12865" s="2"/>
    </row>
    <row r="12866" spans="5:15" x14ac:dyDescent="0.25">
      <c r="E12866" s="2"/>
      <c r="G12866" s="5"/>
      <c r="H12866" s="2"/>
      <c r="I12866" s="2"/>
      <c r="J12866" s="2"/>
      <c r="K12866" s="2"/>
      <c r="L12866" s="2"/>
      <c r="M12866" s="2"/>
      <c r="N12866" s="2"/>
      <c r="O12866" s="2"/>
    </row>
    <row r="12867" spans="5:15" x14ac:dyDescent="0.25">
      <c r="E12867" s="2"/>
      <c r="G12867" s="5"/>
      <c r="H12867" s="2"/>
      <c r="I12867" s="2"/>
      <c r="J12867" s="2"/>
      <c r="K12867" s="2"/>
      <c r="L12867" s="2"/>
      <c r="M12867" s="2"/>
      <c r="N12867" s="2"/>
      <c r="O12867" s="2"/>
    </row>
    <row r="12868" spans="5:15" x14ac:dyDescent="0.25">
      <c r="E12868" s="2"/>
      <c r="F12868" s="2"/>
      <c r="G12868" s="5"/>
      <c r="H12868" s="2"/>
      <c r="I12868" s="2"/>
      <c r="J12868" s="2"/>
      <c r="K12868" s="2"/>
      <c r="L12868" s="2"/>
      <c r="M12868" s="2"/>
      <c r="N12868" s="2"/>
      <c r="O12868" s="2"/>
    </row>
    <row r="12870" spans="5:15" x14ac:dyDescent="0.25">
      <c r="E12870" s="2"/>
      <c r="F12870" s="2"/>
      <c r="G12870" s="5"/>
      <c r="H12870" s="2"/>
      <c r="I12870" s="2"/>
      <c r="J12870" s="2"/>
      <c r="K12870" s="2"/>
      <c r="L12870" s="2"/>
      <c r="M12870" s="2"/>
      <c r="N12870" s="2"/>
      <c r="O12870" s="2"/>
    </row>
    <row r="12871" spans="5:15" x14ac:dyDescent="0.25">
      <c r="E12871" s="2"/>
      <c r="F12871" s="2"/>
      <c r="G12871" s="5"/>
      <c r="H12871" s="2"/>
      <c r="I12871" s="2"/>
      <c r="J12871" s="2"/>
      <c r="K12871" s="2"/>
      <c r="L12871" s="2"/>
      <c r="M12871" s="2"/>
      <c r="N12871" s="2"/>
      <c r="O12871" s="2"/>
    </row>
    <row r="12872" spans="5:15" x14ac:dyDescent="0.25">
      <c r="E12872" s="2"/>
      <c r="F12872" s="2"/>
      <c r="G12872" s="5"/>
      <c r="H12872" s="2"/>
      <c r="I12872" s="2"/>
      <c r="J12872" s="2"/>
      <c r="K12872" s="2"/>
      <c r="L12872" s="2"/>
      <c r="M12872" s="2"/>
      <c r="N12872" s="2"/>
      <c r="O12872" s="2"/>
    </row>
    <row r="12873" spans="5:15" x14ac:dyDescent="0.25">
      <c r="E12873" s="2"/>
      <c r="F12873" s="2"/>
      <c r="G12873" s="5"/>
      <c r="H12873" s="2"/>
      <c r="I12873" s="2"/>
      <c r="J12873" s="2"/>
      <c r="K12873" s="2"/>
      <c r="L12873" s="2"/>
      <c r="M12873" s="2"/>
      <c r="N12873" s="2"/>
      <c r="O12873" s="2"/>
    </row>
    <row r="12874" spans="5:15" x14ac:dyDescent="0.25">
      <c r="E12874" s="2"/>
      <c r="F12874" s="2"/>
      <c r="G12874" s="5"/>
      <c r="H12874" s="2"/>
      <c r="I12874" s="2"/>
      <c r="J12874" s="2"/>
      <c r="K12874" s="2"/>
      <c r="L12874" s="2"/>
      <c r="M12874" s="2"/>
      <c r="N12874" s="2"/>
      <c r="O12874" s="2"/>
    </row>
    <row r="12875" spans="5:15" x14ac:dyDescent="0.25">
      <c r="E12875" s="2"/>
      <c r="F12875" s="2"/>
      <c r="G12875" s="5"/>
      <c r="H12875" s="2"/>
      <c r="I12875" s="2"/>
      <c r="J12875" s="2"/>
      <c r="K12875" s="2"/>
      <c r="L12875" s="2"/>
      <c r="M12875" s="2"/>
      <c r="N12875" s="2"/>
      <c r="O12875" s="2"/>
    </row>
    <row r="12876" spans="5:15" x14ac:dyDescent="0.25">
      <c r="E12876" s="2"/>
      <c r="F12876" s="2"/>
      <c r="G12876" s="5"/>
      <c r="H12876" s="2"/>
      <c r="I12876" s="2"/>
      <c r="J12876" s="2"/>
      <c r="K12876" s="2"/>
      <c r="L12876" s="2"/>
      <c r="M12876" s="2"/>
      <c r="N12876" s="2"/>
      <c r="O12876" s="2"/>
    </row>
    <row r="12877" spans="5:15" x14ac:dyDescent="0.25">
      <c r="E12877" s="2"/>
      <c r="F12877" s="2"/>
      <c r="G12877" s="5"/>
      <c r="H12877" s="2"/>
      <c r="I12877" s="2"/>
      <c r="J12877" s="2"/>
      <c r="K12877" s="2"/>
      <c r="L12877" s="2"/>
      <c r="M12877" s="2"/>
      <c r="N12877" s="2"/>
      <c r="O12877" s="2"/>
    </row>
    <row r="12878" spans="5:15" x14ac:dyDescent="0.25">
      <c r="E12878" s="2"/>
      <c r="F12878" s="2"/>
      <c r="G12878" s="5"/>
      <c r="H12878" s="2"/>
      <c r="I12878" s="2"/>
      <c r="J12878" s="2"/>
      <c r="K12878" s="2"/>
      <c r="L12878" s="2"/>
      <c r="M12878" s="2"/>
      <c r="N12878" s="2"/>
      <c r="O12878" s="2"/>
    </row>
    <row r="12879" spans="5:15" x14ac:dyDescent="0.25">
      <c r="I12879" s="2"/>
    </row>
    <row r="12880" spans="5:15" x14ac:dyDescent="0.25">
      <c r="I12880" s="2"/>
    </row>
    <row r="12882" spans="5:15" x14ac:dyDescent="0.25">
      <c r="E12882" s="2"/>
      <c r="F12882" s="2"/>
      <c r="G12882" s="5"/>
      <c r="H12882" s="2"/>
      <c r="I12882" s="2"/>
      <c r="J12882" s="2"/>
      <c r="K12882" s="2"/>
      <c r="L12882" s="2"/>
      <c r="M12882" s="2"/>
      <c r="N12882" s="2"/>
      <c r="O12882" s="2"/>
    </row>
    <row r="12883" spans="5:15" x14ac:dyDescent="0.25">
      <c r="E12883" s="2"/>
      <c r="F12883" s="2"/>
      <c r="G12883" s="5"/>
      <c r="H12883" s="2"/>
      <c r="I12883" s="2"/>
      <c r="J12883" s="2"/>
      <c r="K12883" s="2"/>
      <c r="L12883" s="2"/>
      <c r="M12883" s="2"/>
      <c r="N12883" s="2"/>
      <c r="O12883" s="2"/>
    </row>
    <row r="12884" spans="5:15" x14ac:dyDescent="0.25">
      <c r="E12884" s="2"/>
    </row>
    <row r="12886" spans="5:15" x14ac:dyDescent="0.25">
      <c r="E12886" s="2"/>
      <c r="F12886" s="2"/>
      <c r="G12886" s="5"/>
      <c r="H12886" s="2"/>
      <c r="I12886" s="2"/>
      <c r="J12886" s="2"/>
      <c r="K12886" s="2"/>
      <c r="L12886" s="2"/>
      <c r="M12886" s="2"/>
      <c r="N12886" s="2"/>
      <c r="O12886" s="2"/>
    </row>
    <row r="12887" spans="5:15" x14ac:dyDescent="0.25">
      <c r="F12887" s="2"/>
      <c r="G12887" s="5"/>
      <c r="H12887" s="2"/>
      <c r="I12887" s="2"/>
      <c r="J12887" s="2"/>
      <c r="K12887" s="2"/>
      <c r="L12887" s="2"/>
      <c r="M12887" s="2"/>
      <c r="N12887" s="2"/>
      <c r="O12887" s="2"/>
    </row>
    <row r="12888" spans="5:15" x14ac:dyDescent="0.25">
      <c r="E12888" s="2"/>
      <c r="F12888" s="2"/>
      <c r="G12888" s="5"/>
      <c r="H12888" s="2"/>
      <c r="I12888" s="2"/>
      <c r="J12888" s="2"/>
      <c r="K12888" s="2"/>
      <c r="L12888" s="2"/>
      <c r="M12888" s="2"/>
      <c r="N12888" s="2"/>
      <c r="O12888" s="2"/>
    </row>
    <row r="12889" spans="5:15" x14ac:dyDescent="0.25">
      <c r="K12889" s="2"/>
      <c r="L12889" s="2"/>
      <c r="M12889" s="2"/>
      <c r="N12889" s="2"/>
      <c r="O12889" s="2"/>
    </row>
    <row r="12890" spans="5:15" x14ac:dyDescent="0.25">
      <c r="F12890" s="2"/>
      <c r="G12890" s="5"/>
      <c r="H12890" s="2"/>
      <c r="I12890" s="2"/>
      <c r="J12890" s="2"/>
      <c r="K12890" s="2"/>
      <c r="L12890" s="2"/>
      <c r="M12890" s="2"/>
      <c r="N12890" s="2"/>
      <c r="O12890" s="2"/>
    </row>
    <row r="12891" spans="5:15" x14ac:dyDescent="0.25">
      <c r="I12891" s="2"/>
      <c r="J12891" s="2"/>
      <c r="K12891" s="2"/>
      <c r="L12891" s="2"/>
      <c r="M12891" s="2"/>
    </row>
    <row r="12892" spans="5:15" x14ac:dyDescent="0.25">
      <c r="E12892" s="2"/>
      <c r="I12892" s="2"/>
      <c r="J12892" s="2"/>
      <c r="K12892" s="2"/>
      <c r="L12892" s="2"/>
      <c r="M12892" s="2"/>
      <c r="N12892" s="2"/>
    </row>
    <row r="12893" spans="5:15" x14ac:dyDescent="0.25">
      <c r="K12893" s="2"/>
      <c r="L12893" s="2"/>
      <c r="M12893" s="2"/>
      <c r="N12893" s="2"/>
    </row>
    <row r="12894" spans="5:15" x14ac:dyDescent="0.25">
      <c r="E12894" s="2"/>
      <c r="F12894" s="2"/>
      <c r="G12894" s="5"/>
      <c r="H12894" s="2"/>
      <c r="I12894" s="2"/>
      <c r="J12894" s="2"/>
      <c r="K12894" s="2"/>
      <c r="L12894" s="2"/>
      <c r="M12894" s="2"/>
      <c r="N12894" s="2"/>
      <c r="O12894" s="2"/>
    </row>
    <row r="12896" spans="5:15" x14ac:dyDescent="0.25">
      <c r="E12896" s="2"/>
      <c r="F12896" s="2"/>
      <c r="G12896" s="5"/>
      <c r="H12896" s="2"/>
      <c r="I12896" s="2"/>
      <c r="J12896" s="2"/>
      <c r="K12896" s="2"/>
      <c r="L12896" s="2"/>
      <c r="M12896" s="2"/>
      <c r="N12896" s="2"/>
      <c r="O12896" s="2"/>
    </row>
    <row r="12897" spans="5:15" x14ac:dyDescent="0.25">
      <c r="E12897" s="2"/>
      <c r="F12897" s="2"/>
      <c r="G12897" s="5"/>
      <c r="H12897" s="2"/>
      <c r="I12897" s="2"/>
      <c r="J12897" s="2"/>
      <c r="K12897" s="2"/>
      <c r="L12897" s="2"/>
      <c r="M12897" s="2"/>
      <c r="N12897" s="2"/>
      <c r="O12897" s="2"/>
    </row>
    <row r="12898" spans="5:15" x14ac:dyDescent="0.25">
      <c r="E12898" s="2"/>
      <c r="F12898" s="2"/>
      <c r="G12898" s="5"/>
      <c r="H12898" s="2"/>
      <c r="I12898" s="2"/>
      <c r="J12898" s="2"/>
      <c r="K12898" s="2"/>
      <c r="L12898" s="2"/>
      <c r="M12898" s="2"/>
      <c r="N12898" s="2"/>
      <c r="O12898" s="2"/>
    </row>
    <row r="12899" spans="5:15" x14ac:dyDescent="0.25">
      <c r="E12899" s="2"/>
      <c r="F12899" s="2"/>
      <c r="G12899" s="5"/>
      <c r="H12899" s="2"/>
      <c r="I12899" s="2"/>
      <c r="J12899" s="2"/>
      <c r="K12899" s="2"/>
      <c r="L12899" s="2"/>
      <c r="M12899" s="2"/>
      <c r="N12899" s="2"/>
      <c r="O12899" s="2"/>
    </row>
    <row r="12900" spans="5:15" x14ac:dyDescent="0.25">
      <c r="E12900" s="2"/>
      <c r="F12900" s="2"/>
      <c r="G12900" s="5"/>
      <c r="H12900" s="2"/>
      <c r="I12900" s="2"/>
      <c r="J12900" s="2"/>
      <c r="K12900" s="2"/>
      <c r="L12900" s="2"/>
      <c r="M12900" s="2"/>
      <c r="N12900" s="2"/>
      <c r="O12900" s="2"/>
    </row>
    <row r="12901" spans="5:15" x14ac:dyDescent="0.25">
      <c r="E12901" s="2"/>
      <c r="F12901" s="2"/>
      <c r="G12901" s="5"/>
      <c r="H12901" s="2"/>
      <c r="I12901" s="2"/>
      <c r="J12901" s="2"/>
      <c r="K12901" s="2"/>
      <c r="L12901" s="2"/>
      <c r="M12901" s="2"/>
      <c r="N12901" s="2"/>
      <c r="O12901" s="2"/>
    </row>
    <row r="12902" spans="5:15" x14ac:dyDescent="0.25">
      <c r="E12902" s="2"/>
      <c r="F12902" s="2"/>
      <c r="G12902" s="5"/>
      <c r="H12902" s="2"/>
      <c r="I12902" s="2"/>
      <c r="J12902" s="2"/>
      <c r="K12902" s="2"/>
      <c r="L12902" s="2"/>
      <c r="M12902" s="2"/>
      <c r="N12902" s="2"/>
      <c r="O12902" s="2"/>
    </row>
    <row r="12903" spans="5:15" x14ac:dyDescent="0.25">
      <c r="E12903" s="2"/>
      <c r="G12903" s="5"/>
      <c r="H12903" s="2"/>
      <c r="I12903" s="2"/>
      <c r="J12903" s="2"/>
      <c r="K12903" s="2"/>
      <c r="L12903" s="2"/>
      <c r="M12903" s="2"/>
      <c r="N12903" s="2"/>
      <c r="O12903" s="2"/>
    </row>
    <row r="12905" spans="5:15" x14ac:dyDescent="0.25">
      <c r="E12905" s="2"/>
      <c r="F12905" s="2"/>
      <c r="G12905" s="5"/>
      <c r="H12905" s="2"/>
      <c r="I12905" s="2"/>
      <c r="J12905" s="2"/>
      <c r="K12905" s="2"/>
      <c r="L12905" s="2"/>
      <c r="M12905" s="2"/>
      <c r="N12905" s="2"/>
      <c r="O12905" s="2"/>
    </row>
    <row r="12906" spans="5:15" x14ac:dyDescent="0.25">
      <c r="E12906" s="2"/>
      <c r="F12906" s="2"/>
      <c r="G12906" s="5"/>
      <c r="H12906" s="2"/>
      <c r="I12906" s="2"/>
      <c r="J12906" s="2"/>
      <c r="K12906" s="2"/>
      <c r="L12906" s="2"/>
      <c r="M12906" s="2"/>
      <c r="N12906" s="2"/>
      <c r="O12906" s="2"/>
    </row>
    <row r="12907" spans="5:15" x14ac:dyDescent="0.25">
      <c r="E12907" s="2"/>
      <c r="F12907" s="2"/>
      <c r="G12907" s="5"/>
      <c r="H12907" s="2"/>
      <c r="I12907" s="2"/>
      <c r="J12907" s="2"/>
      <c r="K12907" s="2"/>
      <c r="L12907" s="2"/>
      <c r="M12907" s="2"/>
      <c r="N12907" s="2"/>
      <c r="O12907" s="2"/>
    </row>
    <row r="12908" spans="5:15" x14ac:dyDescent="0.25">
      <c r="E12908" s="2"/>
      <c r="F12908" s="2"/>
      <c r="G12908" s="5"/>
      <c r="H12908" s="2"/>
      <c r="I12908" s="2"/>
      <c r="J12908" s="2"/>
      <c r="K12908" s="2"/>
      <c r="L12908" s="2"/>
      <c r="M12908" s="2"/>
      <c r="N12908" s="2"/>
      <c r="O12908" s="2"/>
    </row>
    <row r="12909" spans="5:15" x14ac:dyDescent="0.25">
      <c r="E12909" s="2"/>
      <c r="F12909" s="2"/>
      <c r="G12909" s="5"/>
      <c r="H12909" s="2"/>
      <c r="I12909" s="2"/>
      <c r="J12909" s="2"/>
      <c r="K12909" s="2"/>
      <c r="L12909" s="2"/>
      <c r="M12909" s="2"/>
      <c r="N12909" s="2"/>
      <c r="O12909" s="2"/>
    </row>
    <row r="12910" spans="5:15" x14ac:dyDescent="0.25">
      <c r="E12910" s="2"/>
      <c r="F12910" s="2"/>
      <c r="G12910" s="5"/>
      <c r="H12910" s="2"/>
      <c r="I12910" s="2"/>
      <c r="J12910" s="2"/>
      <c r="K12910" s="2"/>
      <c r="L12910" s="2"/>
      <c r="M12910" s="2"/>
      <c r="N12910" s="2"/>
      <c r="O12910" s="2"/>
    </row>
    <row r="12911" spans="5:15" x14ac:dyDescent="0.25">
      <c r="E12911" s="2"/>
      <c r="F12911" s="2"/>
      <c r="G12911" s="5"/>
      <c r="H12911" s="2"/>
      <c r="I12911" s="2"/>
      <c r="J12911" s="2"/>
      <c r="K12911" s="2"/>
      <c r="L12911" s="2"/>
      <c r="M12911" s="2"/>
      <c r="N12911" s="2"/>
      <c r="O12911" s="2"/>
    </row>
    <row r="12912" spans="5:15" x14ac:dyDescent="0.25">
      <c r="E12912" s="2"/>
      <c r="F12912" s="2"/>
      <c r="G12912" s="5"/>
      <c r="H12912" s="2"/>
      <c r="I12912" s="2"/>
      <c r="J12912" s="2"/>
      <c r="K12912" s="2"/>
      <c r="L12912" s="2"/>
      <c r="M12912" s="2"/>
      <c r="N12912" s="2"/>
      <c r="O12912" s="2"/>
    </row>
    <row r="12913" spans="5:15" x14ac:dyDescent="0.25">
      <c r="E12913" s="2"/>
      <c r="F12913" s="2"/>
      <c r="G12913" s="5"/>
      <c r="H12913" s="2"/>
      <c r="I12913" s="2"/>
      <c r="J12913" s="2"/>
      <c r="K12913" s="2"/>
      <c r="L12913" s="2"/>
      <c r="M12913" s="2"/>
      <c r="N12913" s="2"/>
      <c r="O12913" s="2"/>
    </row>
    <row r="12914" spans="5:15" x14ac:dyDescent="0.25">
      <c r="E12914" s="2"/>
      <c r="F12914" s="2"/>
      <c r="G12914" s="5"/>
      <c r="H12914" s="2"/>
      <c r="I12914" s="2"/>
      <c r="J12914" s="2"/>
      <c r="K12914" s="2"/>
      <c r="L12914" s="2"/>
      <c r="M12914" s="2"/>
      <c r="N12914" s="2"/>
      <c r="O12914" s="2"/>
    </row>
    <row r="12915" spans="5:15" x14ac:dyDescent="0.25">
      <c r="E12915" s="2"/>
      <c r="F12915" s="2"/>
      <c r="G12915" s="5"/>
      <c r="H12915" s="2"/>
      <c r="I12915" s="2"/>
      <c r="J12915" s="2"/>
      <c r="K12915" s="2"/>
      <c r="L12915" s="2"/>
      <c r="M12915" s="2"/>
      <c r="N12915" s="2"/>
      <c r="O12915" s="2"/>
    </row>
    <row r="12918" spans="5:15" x14ac:dyDescent="0.25">
      <c r="E12918" s="2"/>
    </row>
    <row r="12920" spans="5:15" x14ac:dyDescent="0.25">
      <c r="E12920" s="2"/>
      <c r="F12920" s="2"/>
      <c r="G12920" s="5"/>
      <c r="H12920" s="2"/>
      <c r="I12920" s="2"/>
      <c r="J12920" s="2"/>
      <c r="K12920" s="2"/>
      <c r="L12920" s="2"/>
      <c r="M12920" s="2"/>
      <c r="N12920" s="2"/>
      <c r="O12920" s="2"/>
    </row>
    <row r="12922" spans="5:15" x14ac:dyDescent="0.25">
      <c r="E12922" s="2"/>
      <c r="F12922" s="2"/>
      <c r="G12922" s="5"/>
      <c r="H12922" s="2"/>
      <c r="I12922" s="2"/>
      <c r="J12922" s="2"/>
      <c r="K12922" s="2"/>
      <c r="L12922" s="2"/>
      <c r="M12922" s="2"/>
      <c r="N12922" s="2"/>
      <c r="O12922" s="2"/>
    </row>
    <row r="12923" spans="5:15" x14ac:dyDescent="0.25">
      <c r="E12923" s="2"/>
      <c r="F12923" s="2"/>
      <c r="G12923" s="5"/>
      <c r="H12923" s="2"/>
      <c r="I12923" s="2"/>
      <c r="J12923" s="2"/>
      <c r="K12923" s="2"/>
      <c r="L12923" s="2"/>
      <c r="M12923" s="2"/>
      <c r="N12923" s="2"/>
      <c r="O12923" s="2"/>
    </row>
    <row r="12924" spans="5:15" x14ac:dyDescent="0.25">
      <c r="E12924" s="2"/>
      <c r="F12924" s="2"/>
      <c r="G12924" s="5"/>
      <c r="H12924" s="2"/>
      <c r="I12924" s="2"/>
      <c r="J12924" s="2"/>
      <c r="K12924" s="2"/>
      <c r="L12924" s="2"/>
      <c r="M12924" s="2"/>
      <c r="N12924" s="2"/>
      <c r="O12924" s="2"/>
    </row>
    <row r="12925" spans="5:15" x14ac:dyDescent="0.25">
      <c r="E12925" s="2"/>
      <c r="F12925" s="2"/>
      <c r="G12925" s="5"/>
      <c r="H12925" s="2"/>
      <c r="I12925" s="2"/>
      <c r="J12925" s="2"/>
      <c r="K12925" s="2"/>
      <c r="L12925" s="2"/>
      <c r="M12925" s="2"/>
      <c r="N12925" s="2"/>
      <c r="O12925" s="2"/>
    </row>
    <row r="12926" spans="5:15" x14ac:dyDescent="0.25">
      <c r="E12926" s="2"/>
      <c r="F12926" s="2"/>
      <c r="G12926" s="5"/>
      <c r="H12926" s="2"/>
      <c r="I12926" s="2"/>
      <c r="J12926" s="2"/>
      <c r="K12926" s="2"/>
      <c r="L12926" s="2"/>
      <c r="M12926" s="2"/>
      <c r="N12926" s="2"/>
      <c r="O12926" s="2"/>
    </row>
    <row r="12927" spans="5:15" x14ac:dyDescent="0.25">
      <c r="E12927" s="2"/>
      <c r="F12927" s="2"/>
      <c r="G12927" s="5"/>
      <c r="H12927" s="2"/>
      <c r="I12927" s="2"/>
      <c r="J12927" s="2"/>
      <c r="K12927" s="2"/>
      <c r="L12927" s="2"/>
      <c r="M12927" s="2"/>
      <c r="N12927" s="2"/>
      <c r="O12927" s="2"/>
    </row>
    <row r="12928" spans="5:15" x14ac:dyDescent="0.25">
      <c r="E12928" s="2"/>
      <c r="F12928" s="2"/>
      <c r="G12928" s="5"/>
      <c r="H12928" s="2"/>
      <c r="I12928" s="2"/>
      <c r="J12928" s="2"/>
      <c r="K12928" s="2"/>
      <c r="L12928" s="2"/>
      <c r="M12928" s="2"/>
      <c r="N12928" s="2"/>
      <c r="O12928" s="2"/>
    </row>
    <row r="12929" spans="5:15" x14ac:dyDescent="0.25">
      <c r="E12929" s="2"/>
      <c r="F12929" s="2"/>
      <c r="G12929" s="5"/>
      <c r="H12929" s="2"/>
      <c r="I12929" s="2"/>
      <c r="J12929" s="2"/>
      <c r="K12929" s="2"/>
      <c r="L12929" s="2"/>
      <c r="M12929" s="2"/>
      <c r="N12929" s="2"/>
      <c r="O12929" s="2"/>
    </row>
    <row r="12930" spans="5:15" x14ac:dyDescent="0.25">
      <c r="E12930" s="2"/>
      <c r="F12930" s="2"/>
      <c r="G12930" s="5"/>
      <c r="H12930" s="2"/>
      <c r="I12930" s="2"/>
      <c r="J12930" s="2"/>
      <c r="K12930" s="2"/>
      <c r="L12930" s="2"/>
      <c r="M12930" s="2"/>
      <c r="N12930" s="2"/>
      <c r="O12930" s="2"/>
    </row>
    <row r="12931" spans="5:15" x14ac:dyDescent="0.25">
      <c r="E12931" s="2"/>
      <c r="F12931" s="2"/>
      <c r="G12931" s="5"/>
      <c r="H12931" s="2"/>
      <c r="I12931" s="2"/>
      <c r="J12931" s="2"/>
      <c r="K12931" s="2"/>
      <c r="L12931" s="2"/>
      <c r="M12931" s="2"/>
      <c r="N12931" s="2"/>
      <c r="O12931" s="2"/>
    </row>
    <row r="12932" spans="5:15" x14ac:dyDescent="0.25">
      <c r="G12932" s="5"/>
      <c r="H12932" s="2"/>
      <c r="I12932" s="2"/>
      <c r="J12932" s="2"/>
      <c r="K12932" s="2"/>
      <c r="L12932" s="2"/>
      <c r="M12932" s="2"/>
      <c r="N12932" s="2"/>
      <c r="O12932" s="2"/>
    </row>
    <row r="12934" spans="5:15" x14ac:dyDescent="0.25">
      <c r="E12934" s="2"/>
      <c r="F12934" s="2"/>
      <c r="G12934" s="5"/>
      <c r="H12934" s="2"/>
      <c r="I12934" s="2"/>
      <c r="J12934" s="2"/>
      <c r="K12934" s="2"/>
      <c r="L12934" s="2"/>
      <c r="M12934" s="2"/>
      <c r="N12934" s="2"/>
      <c r="O12934" s="2"/>
    </row>
    <row r="12935" spans="5:15" x14ac:dyDescent="0.25">
      <c r="E12935" s="2"/>
      <c r="F12935" s="2"/>
      <c r="G12935" s="5"/>
      <c r="H12935" s="2"/>
      <c r="I12935" s="2"/>
      <c r="J12935" s="2"/>
      <c r="K12935" s="2"/>
      <c r="L12935" s="2"/>
      <c r="M12935" s="2"/>
      <c r="N12935" s="2"/>
      <c r="O12935" s="2"/>
    </row>
    <row r="12936" spans="5:15" x14ac:dyDescent="0.25">
      <c r="E12936" s="2"/>
      <c r="F12936" s="2"/>
      <c r="G12936" s="5"/>
      <c r="H12936" s="2"/>
      <c r="I12936" s="2"/>
      <c r="J12936" s="2"/>
      <c r="K12936" s="2"/>
      <c r="L12936" s="2"/>
      <c r="M12936" s="2"/>
      <c r="N12936" s="2"/>
      <c r="O12936" s="2"/>
    </row>
    <row r="12937" spans="5:15" x14ac:dyDescent="0.25">
      <c r="G12937" s="5"/>
      <c r="H12937" s="2"/>
      <c r="I12937" s="2"/>
      <c r="J12937" s="2"/>
      <c r="K12937" s="2"/>
      <c r="L12937" s="2"/>
      <c r="M12937" s="2"/>
      <c r="N12937" s="2"/>
      <c r="O12937" s="2"/>
    </row>
    <row r="12938" spans="5:15" x14ac:dyDescent="0.25">
      <c r="E12938" s="2"/>
      <c r="F12938" s="2"/>
      <c r="G12938" s="5"/>
      <c r="H12938" s="2"/>
      <c r="I12938" s="2"/>
      <c r="J12938" s="2"/>
      <c r="K12938" s="2"/>
      <c r="L12938" s="2"/>
      <c r="M12938" s="2"/>
      <c r="N12938" s="2"/>
      <c r="O12938" s="2"/>
    </row>
    <row r="12939" spans="5:15" x14ac:dyDescent="0.25">
      <c r="E12939" s="2"/>
      <c r="F12939" s="2"/>
      <c r="G12939" s="5"/>
      <c r="H12939" s="2"/>
      <c r="I12939" s="2"/>
      <c r="J12939" s="2"/>
      <c r="K12939" s="2"/>
      <c r="L12939" s="2"/>
      <c r="M12939" s="2"/>
      <c r="N12939" s="2"/>
      <c r="O12939" s="2"/>
    </row>
    <row r="12940" spans="5:15" x14ac:dyDescent="0.25">
      <c r="E12940" s="2"/>
      <c r="F12940" s="2"/>
      <c r="G12940" s="5"/>
      <c r="H12940" s="2"/>
      <c r="I12940" s="2"/>
      <c r="J12940" s="2"/>
      <c r="K12940" s="2"/>
      <c r="L12940" s="2"/>
      <c r="M12940" s="2"/>
      <c r="N12940" s="2"/>
      <c r="O12940" s="2"/>
    </row>
    <row r="12941" spans="5:15" x14ac:dyDescent="0.25">
      <c r="F12941" s="2"/>
      <c r="G12941" s="5"/>
      <c r="H12941" s="2"/>
      <c r="I12941" s="2"/>
      <c r="J12941" s="2"/>
      <c r="K12941" s="2"/>
      <c r="L12941" s="2"/>
      <c r="M12941" s="2"/>
      <c r="N12941" s="2"/>
      <c r="O12941" s="2"/>
    </row>
    <row r="12942" spans="5:15" x14ac:dyDescent="0.25">
      <c r="E12942" s="2"/>
      <c r="F12942" s="2"/>
      <c r="G12942" s="5"/>
      <c r="H12942" s="2"/>
      <c r="I12942" s="2"/>
      <c r="J12942" s="2"/>
      <c r="K12942" s="2"/>
      <c r="L12942" s="2"/>
      <c r="M12942" s="2"/>
      <c r="N12942" s="2"/>
      <c r="O12942" s="2"/>
    </row>
    <row r="12943" spans="5:15" x14ac:dyDescent="0.25">
      <c r="E12943" s="2"/>
      <c r="F12943" s="2"/>
      <c r="G12943" s="5"/>
      <c r="H12943" s="2"/>
      <c r="I12943" s="2"/>
      <c r="J12943" s="2"/>
      <c r="K12943" s="2"/>
      <c r="L12943" s="2"/>
      <c r="M12943" s="2"/>
      <c r="N12943" s="2"/>
      <c r="O12943" s="2"/>
    </row>
    <row r="12944" spans="5:15" x14ac:dyDescent="0.25">
      <c r="G12944" s="5"/>
      <c r="H12944" s="2"/>
      <c r="I12944" s="2"/>
      <c r="J12944" s="2"/>
      <c r="K12944" s="2"/>
      <c r="L12944" s="2"/>
      <c r="M12944" s="2"/>
      <c r="N12944" s="2"/>
      <c r="O12944" s="2"/>
    </row>
    <row r="12946" spans="5:15" x14ac:dyDescent="0.25">
      <c r="E12946" s="2"/>
      <c r="F12946" s="2"/>
      <c r="G12946" s="5"/>
      <c r="H12946" s="2"/>
      <c r="I12946" s="2"/>
      <c r="J12946" s="2"/>
      <c r="K12946" s="2"/>
      <c r="L12946" s="2"/>
      <c r="M12946" s="2"/>
      <c r="N12946" s="2"/>
      <c r="O12946" s="2"/>
    </row>
    <row r="12947" spans="5:15" x14ac:dyDescent="0.25">
      <c r="E12947" s="2"/>
      <c r="F12947" s="2"/>
      <c r="G12947" s="5"/>
      <c r="H12947" s="2"/>
      <c r="I12947" s="2"/>
      <c r="J12947" s="2"/>
      <c r="K12947" s="2"/>
      <c r="L12947" s="2"/>
      <c r="M12947" s="2"/>
      <c r="N12947" s="2"/>
      <c r="O12947" s="2"/>
    </row>
    <row r="12948" spans="5:15" x14ac:dyDescent="0.25">
      <c r="E12948" s="2"/>
      <c r="F12948" s="2"/>
      <c r="G12948" s="5"/>
      <c r="H12948" s="2"/>
      <c r="I12948" s="2"/>
      <c r="J12948" s="2"/>
      <c r="K12948" s="2"/>
      <c r="L12948" s="2"/>
      <c r="M12948" s="2"/>
      <c r="N12948" s="2"/>
      <c r="O12948" s="2"/>
    </row>
    <row r="12949" spans="5:15" x14ac:dyDescent="0.25">
      <c r="E12949" s="2"/>
      <c r="F12949" s="2"/>
      <c r="G12949" s="5"/>
      <c r="H12949" s="2"/>
      <c r="I12949" s="2"/>
      <c r="J12949" s="2"/>
      <c r="K12949" s="2"/>
      <c r="L12949" s="2"/>
      <c r="M12949" s="2"/>
      <c r="N12949" s="2"/>
      <c r="O12949" s="2"/>
    </row>
    <row r="12950" spans="5:15" x14ac:dyDescent="0.25">
      <c r="E12950" s="2"/>
      <c r="F12950" s="2"/>
      <c r="G12950" s="5"/>
      <c r="H12950" s="2"/>
      <c r="I12950" s="2"/>
      <c r="J12950" s="2"/>
      <c r="K12950" s="2"/>
      <c r="L12950" s="2"/>
      <c r="M12950" s="2"/>
      <c r="N12950" s="2"/>
      <c r="O12950" s="2"/>
    </row>
    <row r="12951" spans="5:15" x14ac:dyDescent="0.25">
      <c r="E12951" s="2"/>
      <c r="F12951" s="2"/>
      <c r="G12951" s="5"/>
      <c r="H12951" s="2"/>
      <c r="I12951" s="2"/>
      <c r="J12951" s="2"/>
      <c r="K12951" s="2"/>
      <c r="L12951" s="2"/>
      <c r="M12951" s="2"/>
      <c r="N12951" s="2"/>
      <c r="O12951" s="2"/>
    </row>
    <row r="12952" spans="5:15" x14ac:dyDescent="0.25">
      <c r="E12952" s="2"/>
      <c r="F12952" s="2"/>
      <c r="G12952" s="5"/>
      <c r="H12952" s="2"/>
      <c r="I12952" s="2"/>
      <c r="J12952" s="2"/>
      <c r="K12952" s="2"/>
      <c r="L12952" s="2"/>
      <c r="M12952" s="2"/>
      <c r="N12952" s="2"/>
      <c r="O12952" s="2"/>
    </row>
    <row r="12953" spans="5:15" x14ac:dyDescent="0.25">
      <c r="E12953" s="2"/>
      <c r="F12953" s="2"/>
      <c r="G12953" s="5"/>
      <c r="H12953" s="2"/>
      <c r="I12953" s="2"/>
      <c r="J12953" s="2"/>
      <c r="K12953" s="2"/>
      <c r="L12953" s="2"/>
      <c r="M12953" s="2"/>
      <c r="N12953" s="2"/>
      <c r="O12953" s="2"/>
    </row>
    <row r="12954" spans="5:15" x14ac:dyDescent="0.25">
      <c r="E12954" s="2"/>
      <c r="F12954" s="2"/>
      <c r="G12954" s="5"/>
      <c r="H12954" s="2"/>
      <c r="I12954" s="2"/>
      <c r="J12954" s="2"/>
      <c r="K12954" s="2"/>
      <c r="L12954" s="2"/>
      <c r="M12954" s="2"/>
      <c r="N12954" s="2"/>
      <c r="O12954" s="2"/>
    </row>
    <row r="12955" spans="5:15" x14ac:dyDescent="0.25">
      <c r="E12955" s="2"/>
      <c r="F12955" s="2"/>
      <c r="G12955" s="5"/>
      <c r="H12955" s="2"/>
      <c r="I12955" s="2"/>
      <c r="J12955" s="2"/>
      <c r="K12955" s="2"/>
      <c r="L12955" s="2"/>
      <c r="M12955" s="2"/>
      <c r="N12955" s="2"/>
      <c r="O12955" s="2"/>
    </row>
    <row r="12956" spans="5:15" x14ac:dyDescent="0.25">
      <c r="F12956" s="2"/>
      <c r="G12956" s="5"/>
      <c r="H12956" s="2"/>
      <c r="I12956" s="2"/>
      <c r="J12956" s="2"/>
      <c r="K12956" s="2"/>
      <c r="L12956" s="2"/>
      <c r="M12956" s="2"/>
      <c r="N12956" s="2"/>
      <c r="O12956" s="2"/>
    </row>
    <row r="12958" spans="5:15" x14ac:dyDescent="0.25">
      <c r="E12958" s="2"/>
      <c r="F12958" s="2"/>
      <c r="G12958" s="5"/>
      <c r="H12958" s="2"/>
      <c r="I12958" s="2"/>
      <c r="J12958" s="2"/>
      <c r="K12958" s="2"/>
      <c r="L12958" s="2"/>
      <c r="M12958" s="2"/>
      <c r="N12958" s="2"/>
      <c r="O12958" s="2"/>
    </row>
    <row r="12959" spans="5:15" x14ac:dyDescent="0.25">
      <c r="E12959" s="2"/>
      <c r="F12959" s="2"/>
      <c r="G12959" s="5"/>
      <c r="H12959" s="2"/>
      <c r="I12959" s="2"/>
      <c r="J12959" s="2"/>
      <c r="K12959" s="2"/>
      <c r="L12959" s="2"/>
      <c r="M12959" s="2"/>
      <c r="N12959" s="2"/>
      <c r="O12959" s="2"/>
    </row>
    <row r="12960" spans="5:15" x14ac:dyDescent="0.25">
      <c r="E12960" s="2"/>
      <c r="F12960" s="2"/>
      <c r="G12960" s="5"/>
      <c r="H12960" s="2"/>
      <c r="I12960" s="2"/>
      <c r="J12960" s="2"/>
      <c r="K12960" s="2"/>
      <c r="L12960" s="2"/>
      <c r="M12960" s="2"/>
      <c r="N12960" s="2"/>
      <c r="O12960" s="2"/>
    </row>
    <row r="12961" spans="5:15" x14ac:dyDescent="0.25">
      <c r="E12961" s="2"/>
      <c r="F12961" s="2"/>
      <c r="G12961" s="5"/>
      <c r="H12961" s="2"/>
      <c r="I12961" s="2"/>
      <c r="J12961" s="2"/>
      <c r="K12961" s="2"/>
      <c r="L12961" s="2"/>
      <c r="M12961" s="2"/>
      <c r="N12961" s="2"/>
      <c r="O12961" s="2"/>
    </row>
    <row r="12962" spans="5:15" x14ac:dyDescent="0.25">
      <c r="E12962" s="2"/>
      <c r="F12962" s="2"/>
      <c r="G12962" s="5"/>
      <c r="H12962" s="2"/>
      <c r="I12962" s="2"/>
      <c r="J12962" s="2"/>
      <c r="K12962" s="2"/>
      <c r="L12962" s="2"/>
      <c r="M12962" s="2"/>
      <c r="N12962" s="2"/>
      <c r="O12962" s="2"/>
    </row>
    <row r="12963" spans="5:15" x14ac:dyDescent="0.25">
      <c r="E12963" s="2"/>
      <c r="F12963" s="2"/>
      <c r="G12963" s="5"/>
      <c r="H12963" s="2"/>
      <c r="I12963" s="2"/>
      <c r="J12963" s="2"/>
      <c r="K12963" s="2"/>
      <c r="L12963" s="2"/>
      <c r="M12963" s="2"/>
      <c r="N12963" s="2"/>
      <c r="O12963" s="2"/>
    </row>
    <row r="12964" spans="5:15" x14ac:dyDescent="0.25">
      <c r="E12964" s="2"/>
      <c r="F12964" s="2"/>
      <c r="G12964" s="5"/>
      <c r="H12964" s="2"/>
      <c r="I12964" s="2"/>
      <c r="J12964" s="2"/>
      <c r="K12964" s="2"/>
      <c r="L12964" s="2"/>
      <c r="M12964" s="2"/>
      <c r="N12964" s="2"/>
      <c r="O12964" s="2"/>
    </row>
    <row r="12965" spans="5:15" x14ac:dyDescent="0.25">
      <c r="E12965" s="2"/>
      <c r="F12965" s="2"/>
      <c r="G12965" s="5"/>
      <c r="H12965" s="2"/>
      <c r="I12965" s="2"/>
      <c r="J12965" s="2"/>
      <c r="K12965" s="2"/>
      <c r="L12965" s="2"/>
      <c r="M12965" s="2"/>
      <c r="N12965" s="2"/>
      <c r="O12965" s="2"/>
    </row>
    <row r="12967" spans="5:15" x14ac:dyDescent="0.25">
      <c r="E12967" s="2"/>
      <c r="F12967" s="2"/>
      <c r="G12967" s="5"/>
      <c r="H12967" s="2"/>
      <c r="I12967" s="2"/>
      <c r="J12967" s="2"/>
      <c r="K12967" s="2"/>
      <c r="L12967" s="2"/>
      <c r="M12967" s="2"/>
      <c r="N12967" s="2"/>
      <c r="O12967" s="2"/>
    </row>
    <row r="12974" spans="5:15" x14ac:dyDescent="0.25">
      <c r="E12974" s="2"/>
      <c r="F12974" s="2"/>
      <c r="G12974" s="5"/>
      <c r="H12974" s="2"/>
      <c r="I12974" s="2"/>
      <c r="J12974" s="2"/>
      <c r="K12974" s="2"/>
      <c r="L12974" s="2"/>
      <c r="M12974" s="2"/>
      <c r="N12974" s="2"/>
      <c r="O12974" s="2"/>
    </row>
    <row r="12975" spans="5:15" x14ac:dyDescent="0.25">
      <c r="E12975" s="2"/>
      <c r="F12975" s="2"/>
      <c r="G12975" s="5"/>
      <c r="H12975" s="2"/>
      <c r="I12975" s="2"/>
      <c r="J12975" s="2"/>
      <c r="K12975" s="2"/>
      <c r="L12975" s="2"/>
      <c r="M12975" s="2"/>
      <c r="N12975" s="2"/>
      <c r="O12975" s="2"/>
    </row>
    <row r="12978" spans="5:15" x14ac:dyDescent="0.25">
      <c r="E12978" s="2"/>
      <c r="F12978" s="2"/>
      <c r="G12978" s="5"/>
      <c r="H12978" s="2"/>
      <c r="I12978" s="2"/>
      <c r="J12978" s="2"/>
      <c r="K12978" s="2"/>
      <c r="L12978" s="2"/>
      <c r="M12978" s="2"/>
      <c r="N12978" s="2"/>
      <c r="O12978" s="2"/>
    </row>
    <row r="12979" spans="5:15" x14ac:dyDescent="0.25">
      <c r="F12979" s="2"/>
      <c r="G12979" s="5"/>
      <c r="H12979" s="2"/>
      <c r="I12979" s="2"/>
      <c r="J12979" s="2"/>
      <c r="K12979" s="2"/>
      <c r="L12979" s="2"/>
      <c r="M12979" s="2"/>
      <c r="N12979" s="2"/>
      <c r="O12979" s="2"/>
    </row>
    <row r="12980" spans="5:15" x14ac:dyDescent="0.25">
      <c r="E12980" s="2"/>
      <c r="F12980" s="2"/>
      <c r="G12980" s="5"/>
      <c r="H12980" s="2"/>
      <c r="I12980" s="2"/>
      <c r="J12980" s="2"/>
      <c r="K12980" s="2"/>
      <c r="L12980" s="2"/>
      <c r="M12980" s="2"/>
      <c r="N12980" s="2"/>
      <c r="O12980" s="2"/>
    </row>
    <row r="12981" spans="5:15" x14ac:dyDescent="0.25">
      <c r="K12981" s="2"/>
      <c r="L12981" s="2"/>
      <c r="M12981" s="2"/>
      <c r="N12981" s="2"/>
      <c r="O12981" s="2"/>
    </row>
    <row r="12982" spans="5:15" x14ac:dyDescent="0.25">
      <c r="E12982" s="2"/>
      <c r="F12982" s="2"/>
      <c r="G12982" s="5"/>
      <c r="H12982" s="2"/>
      <c r="I12982" s="2"/>
      <c r="J12982" s="2"/>
      <c r="K12982" s="2"/>
      <c r="L12982" s="2"/>
      <c r="M12982" s="2"/>
      <c r="N12982" s="2"/>
      <c r="O12982" s="2"/>
    </row>
    <row r="12983" spans="5:15" x14ac:dyDescent="0.25">
      <c r="H12983" s="2"/>
      <c r="I12983" s="2"/>
      <c r="J12983" s="2"/>
      <c r="K12983" s="2"/>
      <c r="L12983" s="2"/>
      <c r="M12983" s="2"/>
      <c r="N12983" s="2"/>
      <c r="O12983" s="2"/>
    </row>
    <row r="12984" spans="5:15" x14ac:dyDescent="0.25">
      <c r="E12984" s="2"/>
      <c r="H12984" s="2"/>
      <c r="I12984" s="2"/>
      <c r="J12984" s="2"/>
      <c r="K12984" s="2"/>
      <c r="L12984" s="2"/>
      <c r="M12984" s="2"/>
      <c r="N12984" s="2"/>
      <c r="O12984" s="2"/>
    </row>
    <row r="12985" spans="5:15" x14ac:dyDescent="0.25">
      <c r="I12985" s="2"/>
      <c r="J12985" s="2"/>
      <c r="K12985" s="2"/>
      <c r="L12985" s="2"/>
      <c r="M12985" s="2"/>
      <c r="N12985" s="2"/>
      <c r="O12985" s="2"/>
    </row>
    <row r="12987" spans="5:15" x14ac:dyDescent="0.25">
      <c r="E12987" s="2"/>
      <c r="F12987" s="2"/>
      <c r="G12987" s="5"/>
      <c r="H12987" s="2"/>
      <c r="I12987" s="2"/>
      <c r="J12987" s="2"/>
      <c r="K12987" s="2"/>
      <c r="L12987" s="2"/>
      <c r="M12987" s="2"/>
      <c r="N12987" s="2"/>
      <c r="O12987" s="2"/>
    </row>
    <row r="12990" spans="5:15" x14ac:dyDescent="0.25">
      <c r="E12990" s="2"/>
      <c r="F12990" s="2"/>
      <c r="G12990" s="5"/>
      <c r="H12990" s="2"/>
      <c r="I12990" s="2"/>
      <c r="J12990" s="2"/>
      <c r="K12990" s="2"/>
      <c r="L12990" s="2"/>
      <c r="M12990" s="2"/>
      <c r="N12990" s="2"/>
      <c r="O12990" s="2"/>
    </row>
    <row r="12991" spans="5:15" x14ac:dyDescent="0.25">
      <c r="E12991" s="2"/>
      <c r="F12991" s="2"/>
      <c r="G12991" s="5"/>
      <c r="H12991" s="2"/>
      <c r="I12991" s="2"/>
      <c r="J12991" s="2"/>
      <c r="K12991" s="2"/>
      <c r="L12991" s="2"/>
      <c r="M12991" s="2"/>
      <c r="N12991" s="2"/>
      <c r="O12991" s="2"/>
    </row>
    <row r="12998" spans="5:15" x14ac:dyDescent="0.25">
      <c r="E12998" s="2"/>
      <c r="F12998" s="2"/>
      <c r="G12998" s="5"/>
      <c r="H12998" s="2"/>
      <c r="I12998" s="2"/>
      <c r="J12998" s="2"/>
      <c r="K12998" s="2"/>
      <c r="L12998" s="2"/>
      <c r="M12998" s="2"/>
      <c r="N12998" s="2"/>
      <c r="O12998" s="2"/>
    </row>
    <row r="12999" spans="5:15" x14ac:dyDescent="0.25">
      <c r="E12999" s="2"/>
      <c r="F12999" s="2"/>
      <c r="G12999" s="5"/>
      <c r="H12999" s="2"/>
      <c r="I12999" s="2"/>
      <c r="J12999" s="2"/>
      <c r="K12999" s="2"/>
      <c r="L12999" s="2"/>
      <c r="M12999" s="2"/>
      <c r="N12999" s="2"/>
      <c r="O12999" s="2"/>
    </row>
    <row r="13000" spans="5:15" x14ac:dyDescent="0.25">
      <c r="E13000" s="2"/>
      <c r="F13000" s="2"/>
      <c r="G13000" s="5"/>
      <c r="H13000" s="2"/>
      <c r="I13000" s="2"/>
      <c r="J13000" s="2"/>
      <c r="K13000" s="2"/>
      <c r="L13000" s="2"/>
      <c r="M13000" s="2"/>
      <c r="N13000" s="2"/>
      <c r="O13000" s="2"/>
    </row>
    <row r="13002" spans="5:15" x14ac:dyDescent="0.25">
      <c r="E13002" s="2"/>
      <c r="F13002" s="2"/>
      <c r="G13002" s="5"/>
      <c r="H13002" s="2"/>
      <c r="I13002" s="2"/>
      <c r="J13002" s="2"/>
      <c r="K13002" s="2"/>
      <c r="L13002" s="2"/>
      <c r="M13002" s="2"/>
      <c r="N13002" s="2"/>
      <c r="O13002" s="2"/>
    </row>
    <row r="13003" spans="5:15" x14ac:dyDescent="0.25">
      <c r="F13003" s="2"/>
      <c r="G13003" s="5"/>
      <c r="H13003" s="2"/>
      <c r="I13003" s="2"/>
      <c r="J13003" s="2"/>
      <c r="K13003" s="2"/>
      <c r="L13003" s="2"/>
      <c r="M13003" s="2"/>
      <c r="N13003" s="2"/>
      <c r="O13003" s="2"/>
    </row>
    <row r="13004" spans="5:15" x14ac:dyDescent="0.25">
      <c r="E13004" s="2"/>
      <c r="F13004" s="2"/>
      <c r="G13004" s="5"/>
      <c r="H13004" s="2"/>
      <c r="I13004" s="2"/>
      <c r="J13004" s="2"/>
      <c r="K13004" s="2"/>
      <c r="L13004" s="2"/>
      <c r="M13004" s="2"/>
      <c r="N13004" s="2"/>
      <c r="O13004" s="2"/>
    </row>
    <row r="13005" spans="5:15" x14ac:dyDescent="0.25">
      <c r="E13005" s="2"/>
      <c r="F13005" s="2"/>
      <c r="G13005" s="5"/>
      <c r="H13005" s="2"/>
      <c r="I13005" s="2"/>
      <c r="J13005" s="2"/>
      <c r="K13005" s="2"/>
      <c r="L13005" s="2"/>
      <c r="M13005" s="2"/>
      <c r="N13005" s="2"/>
      <c r="O13005" s="2"/>
    </row>
    <row r="13006" spans="5:15" x14ac:dyDescent="0.25">
      <c r="E13006" s="2"/>
      <c r="F13006" s="2"/>
      <c r="G13006" s="5"/>
      <c r="H13006" s="2"/>
      <c r="I13006" s="2"/>
      <c r="J13006" s="2"/>
      <c r="K13006" s="2"/>
      <c r="L13006" s="2"/>
      <c r="M13006" s="2"/>
      <c r="N13006" s="2"/>
      <c r="O13006" s="2"/>
    </row>
    <row r="13007" spans="5:15" x14ac:dyDescent="0.25">
      <c r="E13007" s="2"/>
      <c r="F13007" s="2"/>
      <c r="G13007" s="5"/>
      <c r="H13007" s="2"/>
      <c r="I13007" s="2"/>
      <c r="J13007" s="2"/>
      <c r="K13007" s="2"/>
      <c r="L13007" s="2"/>
      <c r="M13007" s="2"/>
      <c r="N13007" s="2"/>
      <c r="O13007" s="2"/>
    </row>
    <row r="13008" spans="5:15" x14ac:dyDescent="0.25">
      <c r="E13008" s="2"/>
      <c r="F13008" s="2"/>
      <c r="G13008" s="5"/>
      <c r="H13008" s="2"/>
      <c r="I13008" s="2"/>
      <c r="J13008" s="2"/>
      <c r="K13008" s="2"/>
      <c r="L13008" s="2"/>
      <c r="M13008" s="2"/>
      <c r="N13008" s="2"/>
      <c r="O13008" s="2"/>
    </row>
    <row r="13009" spans="5:15" x14ac:dyDescent="0.25">
      <c r="E13009" s="2"/>
      <c r="F13009" s="2"/>
      <c r="G13009" s="5"/>
      <c r="H13009" s="2"/>
      <c r="I13009" s="2"/>
      <c r="J13009" s="2"/>
      <c r="K13009" s="2"/>
      <c r="L13009" s="2"/>
      <c r="M13009" s="2"/>
      <c r="N13009" s="2"/>
      <c r="O13009" s="2"/>
    </row>
    <row r="13011" spans="5:15" x14ac:dyDescent="0.25">
      <c r="K13011" s="2"/>
    </row>
    <row r="13013" spans="5:15" x14ac:dyDescent="0.25">
      <c r="E13013" s="2"/>
      <c r="F13013" s="2"/>
      <c r="G13013" s="5"/>
      <c r="H13013" s="2"/>
      <c r="I13013" s="2"/>
      <c r="J13013" s="2"/>
      <c r="K13013" s="2"/>
      <c r="L13013" s="2"/>
      <c r="M13013" s="2"/>
      <c r="N13013" s="2"/>
      <c r="O13013" s="2"/>
    </row>
    <row r="13014" spans="5:15" x14ac:dyDescent="0.25">
      <c r="E13014" s="2"/>
      <c r="F13014" s="2"/>
      <c r="G13014" s="5"/>
      <c r="H13014" s="2"/>
      <c r="I13014" s="2"/>
      <c r="J13014" s="2"/>
      <c r="K13014" s="2"/>
      <c r="L13014" s="2"/>
      <c r="M13014" s="2"/>
      <c r="N13014" s="2"/>
      <c r="O13014" s="2"/>
    </row>
    <row r="13015" spans="5:15" x14ac:dyDescent="0.25">
      <c r="E13015" s="2"/>
      <c r="F13015" s="2"/>
      <c r="G13015" s="5"/>
      <c r="H13015" s="2"/>
      <c r="I13015" s="2"/>
      <c r="J13015" s="2"/>
      <c r="K13015" s="2"/>
      <c r="L13015" s="2"/>
      <c r="M13015" s="2"/>
      <c r="N13015" s="2"/>
      <c r="O13015" s="2"/>
    </row>
    <row r="13017" spans="5:15" x14ac:dyDescent="0.25">
      <c r="E13017" s="2"/>
      <c r="F13017" s="2"/>
      <c r="G13017" s="5"/>
      <c r="H13017" s="2"/>
      <c r="I13017" s="2"/>
      <c r="J13017" s="2"/>
      <c r="K13017" s="2"/>
      <c r="L13017" s="2"/>
      <c r="M13017" s="2"/>
      <c r="N13017" s="2"/>
      <c r="O13017" s="2"/>
    </row>
    <row r="13018" spans="5:15" x14ac:dyDescent="0.25">
      <c r="E13018" s="2"/>
      <c r="F13018" s="2"/>
      <c r="G13018" s="5"/>
      <c r="H13018" s="2"/>
      <c r="I13018" s="2"/>
      <c r="J13018" s="2"/>
      <c r="K13018" s="2"/>
      <c r="L13018" s="2"/>
      <c r="M13018" s="2"/>
      <c r="N13018" s="2"/>
      <c r="O13018" s="2"/>
    </row>
    <row r="13019" spans="5:15" x14ac:dyDescent="0.25">
      <c r="E13019" s="2"/>
      <c r="F13019" s="2"/>
      <c r="G13019" s="5"/>
      <c r="H13019" s="2"/>
      <c r="I13019" s="2"/>
      <c r="J13019" s="2"/>
      <c r="K13019" s="2"/>
      <c r="L13019" s="2"/>
      <c r="M13019" s="2"/>
      <c r="N13019" s="2"/>
      <c r="O13019" s="2"/>
    </row>
    <row r="13020" spans="5:15" x14ac:dyDescent="0.25">
      <c r="E13020" s="2"/>
      <c r="F13020" s="2"/>
      <c r="G13020" s="5"/>
      <c r="H13020" s="2"/>
      <c r="I13020" s="2"/>
      <c r="J13020" s="2"/>
      <c r="K13020" s="2"/>
      <c r="L13020" s="2"/>
      <c r="M13020" s="2"/>
      <c r="N13020" s="2"/>
      <c r="O13020" s="2"/>
    </row>
    <row r="13021" spans="5:15" x14ac:dyDescent="0.25">
      <c r="E13021" s="2"/>
      <c r="F13021" s="2"/>
      <c r="G13021" s="5"/>
      <c r="H13021" s="2"/>
      <c r="I13021" s="2"/>
      <c r="J13021" s="2"/>
      <c r="K13021" s="2"/>
      <c r="L13021" s="2"/>
      <c r="M13021" s="2"/>
      <c r="N13021" s="2"/>
      <c r="O13021" s="2"/>
    </row>
    <row r="13022" spans="5:15" x14ac:dyDescent="0.25">
      <c r="E13022" s="2"/>
      <c r="F13022" s="2"/>
      <c r="G13022" s="5"/>
      <c r="H13022" s="2"/>
      <c r="I13022" s="2"/>
      <c r="J13022" s="2"/>
      <c r="K13022" s="2"/>
      <c r="L13022" s="2"/>
      <c r="M13022" s="2"/>
      <c r="N13022" s="2"/>
      <c r="O13022" s="2"/>
    </row>
    <row r="13023" spans="5:15" x14ac:dyDescent="0.25">
      <c r="E13023" s="2"/>
      <c r="F13023" s="2"/>
      <c r="G13023" s="5"/>
      <c r="H13023" s="2"/>
      <c r="I13023" s="2"/>
      <c r="J13023" s="2"/>
      <c r="K13023" s="2"/>
      <c r="L13023" s="2"/>
      <c r="M13023" s="2"/>
      <c r="N13023" s="2"/>
      <c r="O13023" s="2"/>
    </row>
    <row r="13024" spans="5:15" x14ac:dyDescent="0.25">
      <c r="E13024" s="2"/>
      <c r="F13024" s="2"/>
      <c r="G13024" s="5"/>
      <c r="H13024" s="2"/>
      <c r="I13024" s="2"/>
      <c r="J13024" s="2"/>
      <c r="K13024" s="2"/>
      <c r="L13024" s="2"/>
      <c r="M13024" s="2"/>
      <c r="N13024" s="2"/>
      <c r="O13024" s="2"/>
    </row>
    <row r="13025" spans="5:15" x14ac:dyDescent="0.25">
      <c r="E13025" s="2"/>
      <c r="F13025" s="2"/>
      <c r="G13025" s="5"/>
      <c r="H13025" s="2"/>
      <c r="I13025" s="2"/>
      <c r="J13025" s="2"/>
      <c r="K13025" s="2"/>
      <c r="L13025" s="2"/>
      <c r="M13025" s="2"/>
      <c r="N13025" s="2"/>
      <c r="O13025" s="2"/>
    </row>
    <row r="13026" spans="5:15" x14ac:dyDescent="0.25">
      <c r="E13026" s="2"/>
      <c r="F13026" s="2"/>
      <c r="G13026" s="5"/>
      <c r="H13026" s="2"/>
      <c r="I13026" s="2"/>
      <c r="J13026" s="2"/>
      <c r="K13026" s="2"/>
      <c r="L13026" s="2"/>
      <c r="M13026" s="2"/>
      <c r="N13026" s="2"/>
      <c r="O13026" s="2"/>
    </row>
    <row r="13027" spans="5:15" x14ac:dyDescent="0.25">
      <c r="E13027" s="2"/>
      <c r="F13027" s="2"/>
      <c r="G13027" s="5"/>
      <c r="H13027" s="2"/>
      <c r="I13027" s="2"/>
      <c r="J13027" s="2"/>
      <c r="K13027" s="2"/>
      <c r="L13027" s="2"/>
      <c r="M13027" s="2"/>
      <c r="N13027" s="2"/>
      <c r="O13027" s="2"/>
    </row>
    <row r="13029" spans="5:15" x14ac:dyDescent="0.25">
      <c r="E13029" s="2"/>
      <c r="F13029" s="2"/>
      <c r="G13029" s="5"/>
      <c r="H13029" s="2"/>
      <c r="I13029" s="2"/>
      <c r="J13029" s="2"/>
      <c r="K13029" s="2"/>
      <c r="L13029" s="2"/>
      <c r="M13029" s="2"/>
      <c r="N13029" s="2"/>
      <c r="O13029" s="2"/>
    </row>
    <row r="13030" spans="5:15" x14ac:dyDescent="0.25">
      <c r="E13030" s="2"/>
      <c r="F13030" s="2"/>
      <c r="G13030" s="5"/>
      <c r="H13030" s="2"/>
      <c r="I13030" s="2"/>
      <c r="J13030" s="2"/>
      <c r="K13030" s="2"/>
      <c r="L13030" s="2"/>
      <c r="M13030" s="2"/>
      <c r="N13030" s="2"/>
      <c r="O13030" s="2"/>
    </row>
    <row r="13031" spans="5:15" x14ac:dyDescent="0.25">
      <c r="E13031" s="2"/>
      <c r="F13031" s="2"/>
      <c r="G13031" s="5"/>
      <c r="H13031" s="2"/>
      <c r="I13031" s="2"/>
      <c r="J13031" s="2"/>
      <c r="K13031" s="2"/>
      <c r="L13031" s="2"/>
      <c r="M13031" s="2"/>
      <c r="N13031" s="2"/>
      <c r="O13031" s="2"/>
    </row>
    <row r="13032" spans="5:15" x14ac:dyDescent="0.25">
      <c r="E13032" s="2"/>
      <c r="F13032" s="2"/>
      <c r="G13032" s="5"/>
      <c r="H13032" s="2"/>
      <c r="I13032" s="2"/>
      <c r="J13032" s="2"/>
      <c r="K13032" s="2"/>
      <c r="L13032" s="2"/>
      <c r="M13032" s="2"/>
      <c r="N13032" s="2"/>
      <c r="O13032" s="2"/>
    </row>
    <row r="13033" spans="5:15" x14ac:dyDescent="0.25">
      <c r="E13033" s="2"/>
      <c r="F13033" s="2"/>
      <c r="G13033" s="5"/>
      <c r="H13033" s="2"/>
      <c r="I13033" s="2"/>
      <c r="J13033" s="2"/>
      <c r="K13033" s="2"/>
      <c r="L13033" s="2"/>
      <c r="M13033" s="2"/>
      <c r="N13033" s="2"/>
      <c r="O13033" s="2"/>
    </row>
    <row r="13034" spans="5:15" x14ac:dyDescent="0.25">
      <c r="E13034" s="2"/>
      <c r="F13034" s="2"/>
      <c r="G13034" s="5"/>
      <c r="H13034" s="2"/>
      <c r="I13034" s="2"/>
      <c r="J13034" s="2"/>
      <c r="K13034" s="2"/>
      <c r="L13034" s="2"/>
      <c r="M13034" s="2"/>
      <c r="N13034" s="2"/>
      <c r="O13034" s="2"/>
    </row>
    <row r="13035" spans="5:15" x14ac:dyDescent="0.25">
      <c r="E13035" s="2"/>
      <c r="F13035" s="2"/>
      <c r="G13035" s="5"/>
      <c r="H13035" s="2"/>
      <c r="I13035" s="2"/>
      <c r="J13035" s="2"/>
      <c r="K13035" s="2"/>
      <c r="L13035" s="2"/>
      <c r="M13035" s="2"/>
      <c r="N13035" s="2"/>
      <c r="O13035" s="2"/>
    </row>
    <row r="13036" spans="5:15" x14ac:dyDescent="0.25">
      <c r="E13036" s="2"/>
      <c r="F13036" s="2"/>
      <c r="G13036" s="5"/>
      <c r="H13036" s="2"/>
      <c r="I13036" s="2"/>
      <c r="J13036" s="2"/>
      <c r="K13036" s="2"/>
      <c r="L13036" s="2"/>
      <c r="M13036" s="2"/>
      <c r="N13036" s="2"/>
      <c r="O13036" s="2"/>
    </row>
    <row r="13038" spans="5:15" x14ac:dyDescent="0.25">
      <c r="E13038" s="2"/>
    </row>
    <row r="13040" spans="5:15" x14ac:dyDescent="0.25">
      <c r="E13040" s="2"/>
      <c r="F13040" s="2"/>
      <c r="G13040" s="5"/>
      <c r="H13040" s="2"/>
      <c r="I13040" s="2"/>
      <c r="J13040" s="2"/>
      <c r="K13040" s="2"/>
      <c r="L13040" s="2"/>
      <c r="M13040" s="2"/>
      <c r="N13040" s="2"/>
      <c r="O13040" s="2"/>
    </row>
    <row r="13042" spans="5:15" x14ac:dyDescent="0.25">
      <c r="E13042" s="2"/>
      <c r="F13042" s="2"/>
      <c r="G13042" s="5"/>
      <c r="H13042" s="2"/>
      <c r="I13042" s="2"/>
      <c r="J13042" s="2"/>
      <c r="K13042" s="2"/>
      <c r="L13042" s="2"/>
      <c r="M13042" s="2"/>
      <c r="N13042" s="2"/>
      <c r="O13042" s="2"/>
    </row>
    <row r="13043" spans="5:15" x14ac:dyDescent="0.25">
      <c r="E13043" s="2"/>
      <c r="F13043" s="2"/>
      <c r="G13043" s="5"/>
      <c r="H13043" s="2"/>
      <c r="I13043" s="2"/>
      <c r="J13043" s="2"/>
      <c r="K13043" s="2"/>
      <c r="L13043" s="2"/>
      <c r="M13043" s="2"/>
      <c r="N13043" s="2"/>
      <c r="O13043" s="2"/>
    </row>
    <row r="13046" spans="5:15" x14ac:dyDescent="0.25">
      <c r="E13046" s="2"/>
      <c r="F13046" s="2"/>
      <c r="G13046" s="5"/>
      <c r="H13046" s="2"/>
      <c r="I13046" s="2"/>
      <c r="J13046" s="2"/>
      <c r="K13046" s="2"/>
      <c r="L13046" s="2"/>
      <c r="M13046" s="2"/>
      <c r="N13046" s="2"/>
      <c r="O13046" s="2"/>
    </row>
    <row r="13047" spans="5:15" x14ac:dyDescent="0.25">
      <c r="E13047" s="2"/>
      <c r="F13047" s="2"/>
      <c r="G13047" s="5"/>
      <c r="H13047" s="2"/>
      <c r="I13047" s="2"/>
      <c r="J13047" s="2"/>
      <c r="K13047" s="2"/>
      <c r="L13047" s="2"/>
      <c r="M13047" s="2"/>
      <c r="N13047" s="2"/>
      <c r="O13047" s="2"/>
    </row>
    <row r="13048" spans="5:15" x14ac:dyDescent="0.25">
      <c r="G13048" s="5"/>
      <c r="L13048" s="2"/>
      <c r="M13048" s="2"/>
      <c r="N13048" s="2"/>
      <c r="O13048" s="2"/>
    </row>
    <row r="13049" spans="5:15" x14ac:dyDescent="0.25">
      <c r="G13049" s="5"/>
      <c r="H13049" s="2"/>
      <c r="I13049" s="2"/>
      <c r="J13049" s="2"/>
      <c r="K13049" s="2"/>
      <c r="L13049" s="2"/>
      <c r="M13049" s="2"/>
      <c r="N13049" s="2"/>
      <c r="O13049" s="2"/>
    </row>
    <row r="13050" spans="5:15" x14ac:dyDescent="0.25">
      <c r="G13050" s="5"/>
      <c r="L13050" s="2"/>
      <c r="M13050" s="2"/>
      <c r="N13050" s="2"/>
      <c r="O13050" s="2"/>
    </row>
    <row r="13051" spans="5:15" x14ac:dyDescent="0.25">
      <c r="M13051" s="2"/>
      <c r="N13051" s="2"/>
      <c r="O13051" s="2"/>
    </row>
    <row r="13052" spans="5:15" x14ac:dyDescent="0.25">
      <c r="M13052" s="2"/>
      <c r="N13052" s="2"/>
      <c r="O13052" s="2"/>
    </row>
    <row r="13053" spans="5:15" x14ac:dyDescent="0.25">
      <c r="G13053" s="5"/>
      <c r="H13053" s="2"/>
      <c r="I13053" s="2"/>
      <c r="J13053" s="2"/>
      <c r="K13053" s="2"/>
      <c r="L13053" s="2"/>
      <c r="M13053" s="2"/>
      <c r="N13053" s="2"/>
      <c r="O13053" s="2"/>
    </row>
    <row r="13054" spans="5:15" x14ac:dyDescent="0.25">
      <c r="E13054" s="2"/>
      <c r="F13054" s="2"/>
      <c r="G13054" s="5"/>
      <c r="H13054" s="2"/>
      <c r="I13054" s="2"/>
      <c r="J13054" s="2"/>
      <c r="K13054" s="2"/>
      <c r="L13054" s="2"/>
      <c r="M13054" s="2"/>
      <c r="N13054" s="2"/>
      <c r="O13054" s="2"/>
    </row>
    <row r="13055" spans="5:15" x14ac:dyDescent="0.25">
      <c r="E13055" s="2"/>
      <c r="F13055" s="2"/>
      <c r="G13055" s="5"/>
      <c r="H13055" s="2"/>
      <c r="I13055" s="2"/>
      <c r="J13055" s="2"/>
      <c r="K13055" s="2"/>
      <c r="L13055" s="2"/>
      <c r="M13055" s="2"/>
      <c r="N13055" s="2"/>
      <c r="O13055" s="2"/>
    </row>
    <row r="13056" spans="5:15" x14ac:dyDescent="0.25">
      <c r="E13056" s="2"/>
      <c r="G13056" s="5"/>
      <c r="H13056" s="2"/>
      <c r="I13056" s="2"/>
      <c r="J13056" s="2"/>
      <c r="K13056" s="2"/>
      <c r="L13056" s="2"/>
      <c r="M13056" s="2"/>
      <c r="N13056" s="2"/>
      <c r="O13056" s="2"/>
    </row>
    <row r="13058" spans="5:15" x14ac:dyDescent="0.25">
      <c r="E13058" s="2"/>
      <c r="F13058" s="2"/>
      <c r="G13058" s="5"/>
      <c r="H13058" s="2"/>
      <c r="I13058" s="2"/>
      <c r="J13058" s="2"/>
      <c r="K13058" s="2"/>
      <c r="L13058" s="2"/>
      <c r="M13058" s="2"/>
      <c r="N13058" s="2"/>
      <c r="O13058" s="2"/>
    </row>
    <row r="13059" spans="5:15" x14ac:dyDescent="0.25">
      <c r="E13059" s="2"/>
      <c r="F13059" s="2"/>
      <c r="G13059" s="5"/>
      <c r="H13059" s="2"/>
      <c r="I13059" s="2"/>
      <c r="J13059" s="2"/>
      <c r="K13059" s="2"/>
      <c r="L13059" s="2"/>
      <c r="M13059" s="2"/>
      <c r="N13059" s="2"/>
      <c r="O13059" s="2"/>
    </row>
    <row r="13060" spans="5:15" x14ac:dyDescent="0.25">
      <c r="E13060" s="2"/>
      <c r="F13060" s="2"/>
      <c r="G13060" s="5"/>
      <c r="H13060" s="2"/>
      <c r="I13060" s="2"/>
      <c r="J13060" s="2"/>
      <c r="K13060" s="2"/>
      <c r="L13060" s="2"/>
      <c r="M13060" s="2"/>
      <c r="N13060" s="2"/>
      <c r="O13060" s="2"/>
    </row>
    <row r="13061" spans="5:15" x14ac:dyDescent="0.25">
      <c r="E13061" s="2"/>
      <c r="F13061" s="2"/>
      <c r="G13061" s="5"/>
      <c r="H13061" s="2"/>
      <c r="I13061" s="2"/>
      <c r="J13061" s="2"/>
      <c r="K13061" s="2"/>
      <c r="L13061" s="2"/>
      <c r="M13061" s="2"/>
      <c r="N13061" s="2"/>
      <c r="O13061" s="2"/>
    </row>
    <row r="13062" spans="5:15" x14ac:dyDescent="0.25">
      <c r="E13062" s="2"/>
      <c r="F13062" s="2"/>
      <c r="G13062" s="5"/>
      <c r="H13062" s="2"/>
      <c r="I13062" s="2"/>
      <c r="J13062" s="2"/>
      <c r="K13062" s="2"/>
      <c r="L13062" s="2"/>
      <c r="M13062" s="2"/>
      <c r="N13062" s="2"/>
      <c r="O13062" s="2"/>
    </row>
    <row r="13063" spans="5:15" x14ac:dyDescent="0.25">
      <c r="E13063" s="2"/>
      <c r="F13063" s="2"/>
      <c r="G13063" s="5"/>
      <c r="H13063" s="2"/>
      <c r="I13063" s="2"/>
      <c r="J13063" s="2"/>
      <c r="K13063" s="2"/>
      <c r="L13063" s="2"/>
      <c r="M13063" s="2"/>
      <c r="N13063" s="2"/>
      <c r="O13063" s="2"/>
    </row>
    <row r="13064" spans="5:15" x14ac:dyDescent="0.25">
      <c r="E13064" s="2"/>
      <c r="F13064" s="2"/>
      <c r="G13064" s="5"/>
      <c r="H13064" s="2"/>
      <c r="I13064" s="2"/>
      <c r="J13064" s="2"/>
      <c r="K13064" s="2"/>
      <c r="L13064" s="2"/>
      <c r="M13064" s="2"/>
      <c r="N13064" s="2"/>
      <c r="O13064" s="2"/>
    </row>
    <row r="13065" spans="5:15" x14ac:dyDescent="0.25">
      <c r="E13065" s="2"/>
      <c r="F13065" s="2"/>
      <c r="G13065" s="5"/>
      <c r="H13065" s="2"/>
      <c r="I13065" s="2"/>
      <c r="J13065" s="2"/>
      <c r="K13065" s="2"/>
      <c r="L13065" s="2"/>
      <c r="M13065" s="2"/>
      <c r="N13065" s="2"/>
      <c r="O13065" s="2"/>
    </row>
    <row r="13066" spans="5:15" x14ac:dyDescent="0.25">
      <c r="E13066" s="2"/>
      <c r="F13066" s="2"/>
      <c r="G13066" s="5"/>
      <c r="H13066" s="2"/>
      <c r="I13066" s="2"/>
      <c r="J13066" s="2"/>
      <c r="K13066" s="2"/>
      <c r="L13066" s="2"/>
      <c r="M13066" s="2"/>
      <c r="N13066" s="2"/>
      <c r="O13066" s="2"/>
    </row>
    <row r="13067" spans="5:15" x14ac:dyDescent="0.25">
      <c r="E13067" s="2"/>
      <c r="F13067" s="2"/>
      <c r="G13067" s="5"/>
      <c r="H13067" s="2"/>
      <c r="I13067" s="2"/>
      <c r="J13067" s="2"/>
      <c r="K13067" s="2"/>
      <c r="L13067" s="2"/>
      <c r="M13067" s="2"/>
      <c r="N13067" s="2"/>
      <c r="O13067" s="2"/>
    </row>
    <row r="13068" spans="5:15" x14ac:dyDescent="0.25">
      <c r="E13068" s="2"/>
      <c r="F13068" s="2"/>
      <c r="G13068" s="5"/>
      <c r="H13068" s="2"/>
      <c r="I13068" s="2"/>
      <c r="J13068" s="2"/>
      <c r="K13068" s="2"/>
      <c r="L13068" s="2"/>
      <c r="M13068" s="2"/>
      <c r="N13068" s="2"/>
      <c r="O13068" s="2"/>
    </row>
    <row r="13070" spans="5:15" x14ac:dyDescent="0.25">
      <c r="E13070" s="2"/>
      <c r="F13070" s="2"/>
      <c r="G13070" s="5"/>
      <c r="H13070" s="2"/>
      <c r="I13070" s="2"/>
      <c r="J13070" s="2"/>
      <c r="K13070" s="2"/>
      <c r="L13070" s="2"/>
      <c r="M13070" s="2"/>
      <c r="N13070" s="2"/>
      <c r="O13070" s="2"/>
    </row>
    <row r="13071" spans="5:15" x14ac:dyDescent="0.25">
      <c r="E13071" s="2"/>
      <c r="F13071" s="2"/>
      <c r="G13071" s="5"/>
      <c r="H13071" s="2"/>
      <c r="I13071" s="2"/>
      <c r="J13071" s="2"/>
      <c r="K13071" s="2"/>
      <c r="L13071" s="2"/>
      <c r="M13071" s="2"/>
      <c r="N13071" s="2"/>
      <c r="O13071" s="2"/>
    </row>
    <row r="13072" spans="5:15" x14ac:dyDescent="0.25">
      <c r="E13072" s="2"/>
      <c r="F13072" s="2"/>
      <c r="G13072" s="5"/>
      <c r="H13072" s="2"/>
      <c r="I13072" s="2"/>
      <c r="J13072" s="2"/>
      <c r="K13072" s="2"/>
      <c r="L13072" s="2"/>
      <c r="M13072" s="2"/>
      <c r="N13072" s="2"/>
      <c r="O13072" s="2"/>
    </row>
    <row r="13073" spans="5:15" x14ac:dyDescent="0.25">
      <c r="E13073" s="2"/>
      <c r="F13073" s="2"/>
      <c r="G13073" s="5"/>
      <c r="H13073" s="2"/>
      <c r="I13073" s="2"/>
      <c r="J13073" s="2"/>
      <c r="K13073" s="2"/>
      <c r="L13073" s="2"/>
      <c r="M13073" s="2"/>
      <c r="N13073" s="2"/>
      <c r="O13073" s="2"/>
    </row>
    <row r="13074" spans="5:15" x14ac:dyDescent="0.25">
      <c r="E13074" s="2"/>
      <c r="F13074" s="2"/>
      <c r="G13074" s="5"/>
      <c r="H13074" s="2"/>
      <c r="I13074" s="2"/>
      <c r="J13074" s="2"/>
      <c r="K13074" s="2"/>
      <c r="L13074" s="2"/>
      <c r="M13074" s="2"/>
      <c r="N13074" s="2"/>
      <c r="O13074" s="2"/>
    </row>
    <row r="13075" spans="5:15" x14ac:dyDescent="0.25">
      <c r="E13075" s="2"/>
      <c r="F13075" s="2"/>
      <c r="G13075" s="5"/>
      <c r="H13075" s="2"/>
      <c r="I13075" s="2"/>
      <c r="J13075" s="2"/>
      <c r="K13075" s="2"/>
      <c r="L13075" s="2"/>
      <c r="M13075" s="2"/>
      <c r="N13075" s="2"/>
      <c r="O13075" s="2"/>
    </row>
    <row r="13076" spans="5:15" x14ac:dyDescent="0.25">
      <c r="E13076" s="2"/>
      <c r="F13076" s="2"/>
      <c r="G13076" s="5"/>
      <c r="H13076" s="2"/>
      <c r="I13076" s="2"/>
      <c r="J13076" s="2"/>
      <c r="K13076" s="2"/>
      <c r="L13076" s="2"/>
      <c r="M13076" s="2"/>
      <c r="N13076" s="2"/>
      <c r="O13076" s="2"/>
    </row>
    <row r="13077" spans="5:15" x14ac:dyDescent="0.25">
      <c r="E13077" s="2"/>
      <c r="F13077" s="2"/>
      <c r="G13077" s="5"/>
      <c r="H13077" s="2"/>
      <c r="I13077" s="2"/>
      <c r="J13077" s="2"/>
      <c r="K13077" s="2"/>
      <c r="L13077" s="2"/>
      <c r="M13077" s="2"/>
      <c r="N13077" s="2"/>
      <c r="O13077" s="2"/>
    </row>
    <row r="13078" spans="5:15" x14ac:dyDescent="0.25">
      <c r="E13078" s="2"/>
      <c r="F13078" s="2"/>
      <c r="G13078" s="5"/>
      <c r="H13078" s="2"/>
      <c r="I13078" s="2"/>
      <c r="J13078" s="2"/>
      <c r="K13078" s="2"/>
      <c r="L13078" s="2"/>
      <c r="M13078" s="2"/>
      <c r="N13078" s="2"/>
      <c r="O13078" s="2"/>
    </row>
    <row r="13079" spans="5:15" x14ac:dyDescent="0.25">
      <c r="E13079" s="2"/>
      <c r="F13079" s="2"/>
      <c r="G13079" s="5"/>
      <c r="H13079" s="2"/>
      <c r="I13079" s="2"/>
      <c r="J13079" s="2"/>
      <c r="K13079" s="2"/>
      <c r="L13079" s="2"/>
      <c r="M13079" s="2"/>
      <c r="N13079" s="2"/>
      <c r="O13079" s="2"/>
    </row>
    <row r="13080" spans="5:15" x14ac:dyDescent="0.25">
      <c r="E13080" s="2"/>
      <c r="F13080" s="2"/>
      <c r="G13080" s="5"/>
      <c r="H13080" s="2"/>
      <c r="I13080" s="2"/>
      <c r="J13080" s="2"/>
      <c r="K13080" s="2"/>
      <c r="L13080" s="2"/>
      <c r="M13080" s="2"/>
      <c r="N13080" s="2"/>
      <c r="O13080" s="2"/>
    </row>
    <row r="13082" spans="5:15" x14ac:dyDescent="0.25">
      <c r="E13082" s="2"/>
      <c r="F13082" s="2"/>
      <c r="G13082" s="5"/>
      <c r="H13082" s="2"/>
      <c r="I13082" s="2"/>
      <c r="J13082" s="2"/>
      <c r="K13082" s="2"/>
      <c r="L13082" s="2"/>
      <c r="M13082" s="2"/>
      <c r="N13082" s="2"/>
      <c r="O13082" s="2"/>
    </row>
    <row r="13083" spans="5:15" x14ac:dyDescent="0.25">
      <c r="F13083" s="2"/>
      <c r="G13083" s="5"/>
      <c r="H13083" s="2"/>
      <c r="I13083" s="2"/>
      <c r="J13083" s="2"/>
      <c r="K13083" s="2"/>
      <c r="L13083" s="2"/>
      <c r="M13083" s="2"/>
      <c r="N13083" s="2"/>
      <c r="O13083" s="2"/>
    </row>
    <row r="13084" spans="5:15" x14ac:dyDescent="0.25">
      <c r="E13084" s="2"/>
      <c r="F13084" s="2"/>
      <c r="G13084" s="5"/>
      <c r="H13084" s="2"/>
      <c r="I13084" s="2"/>
      <c r="J13084" s="2"/>
      <c r="K13084" s="2"/>
      <c r="L13084" s="2"/>
      <c r="M13084" s="2"/>
      <c r="N13084" s="2"/>
      <c r="O13084" s="2"/>
    </row>
    <row r="13085" spans="5:15" x14ac:dyDescent="0.25">
      <c r="F13085" s="2"/>
      <c r="G13085" s="5"/>
      <c r="H13085" s="2"/>
      <c r="I13085" s="2"/>
      <c r="J13085" s="2"/>
      <c r="K13085" s="2"/>
      <c r="L13085" s="2"/>
      <c r="M13085" s="2"/>
      <c r="N13085" s="2"/>
      <c r="O13085" s="2"/>
    </row>
    <row r="13086" spans="5:15" x14ac:dyDescent="0.25">
      <c r="E13086" s="2"/>
      <c r="F13086" s="2"/>
      <c r="G13086" s="5"/>
      <c r="H13086" s="2"/>
      <c r="I13086" s="2"/>
      <c r="J13086" s="2"/>
      <c r="K13086" s="2"/>
      <c r="L13086" s="2"/>
      <c r="M13086" s="2"/>
      <c r="N13086" s="2"/>
      <c r="O13086" s="2"/>
    </row>
    <row r="13087" spans="5:15" x14ac:dyDescent="0.25">
      <c r="E13087" s="2"/>
      <c r="F13087" s="2"/>
      <c r="G13087" s="5"/>
      <c r="H13087" s="2"/>
      <c r="I13087" s="2"/>
      <c r="J13087" s="2"/>
      <c r="K13087" s="2"/>
      <c r="L13087" s="2"/>
      <c r="M13087" s="2"/>
      <c r="N13087" s="2"/>
      <c r="O13087" s="2"/>
    </row>
    <row r="13088" spans="5:15" x14ac:dyDescent="0.25">
      <c r="E13088" s="2"/>
      <c r="F13088" s="2"/>
      <c r="G13088" s="5"/>
      <c r="H13088" s="2"/>
      <c r="I13088" s="2"/>
      <c r="J13088" s="2"/>
      <c r="K13088" s="2"/>
      <c r="L13088" s="2"/>
      <c r="M13088" s="2"/>
      <c r="N13088" s="2"/>
      <c r="O13088" s="2"/>
    </row>
    <row r="13089" spans="5:15" x14ac:dyDescent="0.25">
      <c r="F13089" s="2"/>
      <c r="G13089" s="5"/>
      <c r="H13089" s="2"/>
      <c r="I13089" s="2"/>
      <c r="J13089" s="2"/>
      <c r="K13089" s="2"/>
      <c r="L13089" s="2"/>
      <c r="M13089" s="2"/>
      <c r="N13089" s="2"/>
      <c r="O13089" s="2"/>
    </row>
    <row r="13090" spans="5:15" x14ac:dyDescent="0.25">
      <c r="E13090" s="2"/>
      <c r="F13090" s="2"/>
      <c r="G13090" s="5"/>
      <c r="H13090" s="2"/>
      <c r="I13090" s="2"/>
      <c r="J13090" s="2"/>
      <c r="K13090" s="2"/>
      <c r="L13090" s="2"/>
      <c r="M13090" s="2"/>
      <c r="N13090" s="2"/>
      <c r="O13090" s="2"/>
    </row>
    <row r="13091" spans="5:15" x14ac:dyDescent="0.25">
      <c r="E13091" s="2"/>
      <c r="F13091" s="2"/>
      <c r="G13091" s="5"/>
      <c r="H13091" s="2"/>
      <c r="I13091" s="2"/>
      <c r="J13091" s="2"/>
      <c r="K13091" s="2"/>
      <c r="L13091" s="2"/>
      <c r="M13091" s="2"/>
      <c r="N13091" s="2"/>
      <c r="O13091" s="2"/>
    </row>
    <row r="13093" spans="5:15" x14ac:dyDescent="0.25">
      <c r="E13093" s="2"/>
      <c r="F13093" s="2"/>
      <c r="G13093" s="5"/>
      <c r="H13093" s="2"/>
      <c r="I13093" s="2"/>
      <c r="J13093" s="2"/>
      <c r="K13093" s="2"/>
      <c r="L13093" s="2"/>
      <c r="M13093" s="2"/>
      <c r="N13093" s="2"/>
      <c r="O13093" s="2"/>
    </row>
    <row r="13094" spans="5:15" x14ac:dyDescent="0.25">
      <c r="E13094" s="2"/>
      <c r="F13094" s="2"/>
      <c r="G13094" s="5"/>
      <c r="H13094" s="2"/>
      <c r="I13094" s="2"/>
      <c r="J13094" s="2"/>
      <c r="K13094" s="2"/>
      <c r="L13094" s="2"/>
      <c r="M13094" s="2"/>
      <c r="N13094" s="2"/>
      <c r="O13094" s="2"/>
    </row>
    <row r="13095" spans="5:15" x14ac:dyDescent="0.25">
      <c r="E13095" s="2"/>
      <c r="F13095" s="2"/>
      <c r="G13095" s="5"/>
      <c r="H13095" s="2"/>
      <c r="I13095" s="2"/>
      <c r="J13095" s="2"/>
      <c r="K13095" s="2"/>
      <c r="L13095" s="2"/>
      <c r="M13095" s="2"/>
      <c r="N13095" s="2"/>
      <c r="O13095" s="2"/>
    </row>
    <row r="13096" spans="5:15" x14ac:dyDescent="0.25">
      <c r="E13096" s="2"/>
      <c r="F13096" s="2"/>
      <c r="G13096" s="5"/>
      <c r="K13096" s="2"/>
      <c r="L13096" s="2"/>
    </row>
    <row r="13097" spans="5:15" x14ac:dyDescent="0.25">
      <c r="E13097" s="2"/>
      <c r="F13097" s="2"/>
      <c r="G13097" s="5"/>
      <c r="H13097" s="2"/>
      <c r="I13097" s="2"/>
      <c r="J13097" s="2"/>
      <c r="K13097" s="2"/>
      <c r="L13097" s="2"/>
      <c r="M13097" s="2"/>
      <c r="N13097" s="2"/>
      <c r="O13097" s="2"/>
    </row>
    <row r="13098" spans="5:15" x14ac:dyDescent="0.25">
      <c r="E13098" s="2"/>
      <c r="F13098" s="2"/>
      <c r="G13098" s="5"/>
      <c r="H13098" s="2"/>
      <c r="I13098" s="2"/>
      <c r="J13098" s="2"/>
      <c r="K13098" s="2"/>
      <c r="L13098" s="2"/>
      <c r="M13098" s="2"/>
      <c r="N13098" s="2"/>
      <c r="O13098" s="2"/>
    </row>
    <row r="13099" spans="5:15" x14ac:dyDescent="0.25">
      <c r="E13099" s="2"/>
      <c r="F13099" s="2"/>
      <c r="G13099" s="5"/>
      <c r="H13099" s="2"/>
      <c r="I13099" s="2"/>
      <c r="J13099" s="2"/>
      <c r="K13099" s="2"/>
      <c r="L13099" s="2"/>
      <c r="M13099" s="2"/>
      <c r="N13099" s="2"/>
      <c r="O13099" s="2"/>
    </row>
    <row r="13100" spans="5:15" x14ac:dyDescent="0.25">
      <c r="E13100" s="2"/>
      <c r="F13100" s="2"/>
      <c r="G13100" s="5"/>
      <c r="H13100" s="2"/>
      <c r="I13100" s="2"/>
      <c r="J13100" s="2"/>
      <c r="K13100" s="2"/>
      <c r="L13100" s="2"/>
      <c r="M13100" s="2"/>
      <c r="N13100" s="2"/>
      <c r="O13100" s="2"/>
    </row>
    <row r="13101" spans="5:15" x14ac:dyDescent="0.25">
      <c r="E13101" s="2"/>
      <c r="F13101" s="2"/>
      <c r="G13101" s="5"/>
      <c r="H13101" s="2"/>
      <c r="I13101" s="2"/>
      <c r="J13101" s="2"/>
      <c r="K13101" s="2"/>
      <c r="L13101" s="2"/>
      <c r="M13101" s="2"/>
      <c r="N13101" s="2"/>
      <c r="O13101" s="2"/>
    </row>
    <row r="13102" spans="5:15" x14ac:dyDescent="0.25">
      <c r="E13102" s="2"/>
      <c r="G13102" s="5"/>
      <c r="I13102" s="2"/>
      <c r="J13102" s="2"/>
      <c r="K13102" s="2"/>
      <c r="L13102" s="2"/>
      <c r="M13102" s="2"/>
      <c r="N13102" s="2"/>
      <c r="O13102" s="2"/>
    </row>
    <row r="13104" spans="5:15" x14ac:dyDescent="0.25">
      <c r="E13104" s="2"/>
      <c r="F13104" s="2"/>
      <c r="G13104" s="5"/>
      <c r="H13104" s="2"/>
      <c r="I13104" s="2"/>
      <c r="J13104" s="2"/>
      <c r="K13104" s="2"/>
      <c r="L13104" s="2"/>
      <c r="M13104" s="2"/>
      <c r="N13104" s="2"/>
      <c r="O13104" s="2"/>
    </row>
    <row r="13105" spans="5:15" x14ac:dyDescent="0.25">
      <c r="E13105" s="2"/>
      <c r="F13105" s="2"/>
      <c r="G13105" s="5"/>
      <c r="H13105" s="2"/>
      <c r="I13105" s="2"/>
      <c r="J13105" s="2"/>
      <c r="K13105" s="2"/>
      <c r="L13105" s="2"/>
      <c r="M13105" s="2"/>
      <c r="N13105" s="2"/>
      <c r="O13105" s="2"/>
    </row>
    <row r="13106" spans="5:15" x14ac:dyDescent="0.25">
      <c r="E13106" s="2"/>
      <c r="F13106" s="2"/>
      <c r="G13106" s="5"/>
      <c r="H13106" s="2"/>
      <c r="I13106" s="2"/>
      <c r="J13106" s="2"/>
      <c r="K13106" s="2"/>
      <c r="L13106" s="2"/>
      <c r="M13106" s="2"/>
      <c r="N13106" s="2"/>
      <c r="O13106" s="2"/>
    </row>
    <row r="13108" spans="5:15" x14ac:dyDescent="0.25">
      <c r="E13108" s="2"/>
      <c r="F13108" s="2"/>
      <c r="G13108" s="5"/>
      <c r="H13108" s="2"/>
      <c r="I13108" s="2"/>
      <c r="J13108" s="2"/>
      <c r="K13108" s="2"/>
      <c r="L13108" s="2"/>
      <c r="M13108" s="2"/>
      <c r="N13108" s="2"/>
      <c r="O13108" s="2"/>
    </row>
    <row r="13109" spans="5:15" x14ac:dyDescent="0.25">
      <c r="E13109" s="2"/>
      <c r="F13109" s="2"/>
      <c r="G13109" s="5"/>
      <c r="J13109" s="2"/>
      <c r="K13109" s="2"/>
      <c r="L13109" s="2"/>
      <c r="M13109" s="2"/>
      <c r="N13109" s="2"/>
      <c r="O13109" s="2"/>
    </row>
    <row r="13110" spans="5:15" x14ac:dyDescent="0.25">
      <c r="E13110" s="2"/>
      <c r="F13110" s="2"/>
      <c r="G13110" s="5"/>
      <c r="H13110" s="2"/>
      <c r="I13110" s="2"/>
      <c r="J13110" s="2"/>
      <c r="K13110" s="2"/>
      <c r="L13110" s="2"/>
      <c r="M13110" s="2"/>
      <c r="N13110" s="2"/>
      <c r="O13110" s="2"/>
    </row>
    <row r="13111" spans="5:15" x14ac:dyDescent="0.25">
      <c r="E13111" s="2"/>
      <c r="L13111" s="2"/>
      <c r="M13111" s="2"/>
      <c r="N13111" s="2"/>
      <c r="O13111" s="2"/>
    </row>
    <row r="13112" spans="5:15" x14ac:dyDescent="0.25">
      <c r="H13112" s="2"/>
      <c r="I13112" s="2"/>
      <c r="J13112" s="2"/>
      <c r="K13112" s="2"/>
      <c r="L13112" s="2"/>
      <c r="M13112" s="2"/>
      <c r="N13112" s="2"/>
      <c r="O13112" s="2"/>
    </row>
    <row r="13113" spans="5:15" x14ac:dyDescent="0.25">
      <c r="H13113" s="2"/>
      <c r="I13113" s="2"/>
      <c r="J13113" s="2"/>
      <c r="K13113" s="2"/>
      <c r="L13113" s="2"/>
      <c r="M13113" s="2"/>
      <c r="N13113" s="2"/>
      <c r="O13113" s="2"/>
    </row>
    <row r="13116" spans="5:15" x14ac:dyDescent="0.25">
      <c r="E13116" s="2"/>
      <c r="H13116" s="2"/>
      <c r="I13116" s="2"/>
      <c r="J13116" s="2"/>
      <c r="K13116" s="2"/>
      <c r="L13116" s="2"/>
      <c r="M13116" s="2"/>
      <c r="N13116" s="2"/>
      <c r="O13116" s="2"/>
    </row>
    <row r="13117" spans="5:15" x14ac:dyDescent="0.25">
      <c r="E13117" s="2"/>
      <c r="F13117" s="2"/>
      <c r="G13117" s="5"/>
      <c r="H13117" s="2"/>
      <c r="I13117" s="2"/>
      <c r="J13117" s="2"/>
      <c r="K13117" s="2"/>
      <c r="L13117" s="2"/>
      <c r="M13117" s="2"/>
      <c r="N13117" s="2"/>
      <c r="O13117" s="2"/>
    </row>
    <row r="13120" spans="5:15" x14ac:dyDescent="0.25">
      <c r="F13120" s="2"/>
      <c r="G13120" s="5"/>
      <c r="H13120" s="2"/>
      <c r="I13120" s="2"/>
      <c r="J13120" s="2"/>
      <c r="K13120" s="2"/>
      <c r="L13120" s="2"/>
      <c r="M13120" s="2"/>
      <c r="N13120" s="2"/>
      <c r="O13120" s="2"/>
    </row>
    <row r="13121" spans="5:15" x14ac:dyDescent="0.25">
      <c r="K13121" s="2"/>
      <c r="L13121" s="2"/>
      <c r="M13121" s="2"/>
      <c r="N13121" s="2"/>
      <c r="O13121" s="2"/>
    </row>
    <row r="13122" spans="5:15" x14ac:dyDescent="0.25">
      <c r="I13122" s="2"/>
      <c r="J13122" s="2"/>
      <c r="K13122" s="2"/>
      <c r="L13122" s="2"/>
      <c r="M13122" s="2"/>
      <c r="N13122" s="2"/>
      <c r="O13122" s="2"/>
    </row>
    <row r="13123" spans="5:15" x14ac:dyDescent="0.25">
      <c r="F13123" s="2"/>
      <c r="G13123" s="5"/>
      <c r="H13123" s="2"/>
      <c r="I13123" s="2"/>
      <c r="J13123" s="2"/>
      <c r="K13123" s="2"/>
      <c r="L13123" s="2"/>
      <c r="M13123" s="2"/>
      <c r="N13123" s="2"/>
      <c r="O13123" s="2"/>
    </row>
    <row r="13124" spans="5:15" x14ac:dyDescent="0.25">
      <c r="E13124" s="2"/>
      <c r="F13124" s="2"/>
      <c r="G13124" s="5"/>
      <c r="H13124" s="2"/>
      <c r="I13124" s="2"/>
      <c r="J13124" s="2"/>
      <c r="K13124" s="2"/>
      <c r="L13124" s="2"/>
      <c r="M13124" s="2"/>
      <c r="N13124" s="2"/>
      <c r="O13124" s="2"/>
    </row>
    <row r="13125" spans="5:15" x14ac:dyDescent="0.25">
      <c r="E13125" s="2"/>
      <c r="F13125" s="2"/>
      <c r="G13125" s="5"/>
      <c r="H13125" s="2"/>
      <c r="I13125" s="2"/>
      <c r="J13125" s="2"/>
      <c r="K13125" s="2"/>
      <c r="L13125" s="2"/>
      <c r="M13125" s="2"/>
      <c r="N13125" s="2"/>
      <c r="O13125" s="2"/>
    </row>
    <row r="13126" spans="5:15" x14ac:dyDescent="0.25">
      <c r="F13126" s="2"/>
      <c r="G13126" s="5"/>
      <c r="H13126" s="2"/>
      <c r="I13126" s="2"/>
      <c r="J13126" s="2"/>
      <c r="K13126" s="2"/>
      <c r="L13126" s="2"/>
      <c r="M13126" s="2"/>
      <c r="N13126" s="2"/>
      <c r="O13126" s="2"/>
    </row>
    <row r="13128" spans="5:15" x14ac:dyDescent="0.25">
      <c r="E13128" s="2"/>
      <c r="F13128" s="2"/>
      <c r="G13128" s="5"/>
      <c r="H13128" s="2"/>
      <c r="I13128" s="2"/>
      <c r="J13128" s="2"/>
      <c r="K13128" s="2"/>
      <c r="L13128" s="2"/>
      <c r="M13128" s="2"/>
      <c r="N13128" s="2"/>
      <c r="O13128" s="2"/>
    </row>
    <row r="13129" spans="5:15" x14ac:dyDescent="0.25">
      <c r="E13129" s="2"/>
      <c r="F13129" s="2"/>
      <c r="G13129" s="5"/>
      <c r="H13129" s="2"/>
      <c r="I13129" s="2"/>
      <c r="J13129" s="2"/>
      <c r="K13129" s="2"/>
      <c r="L13129" s="2"/>
      <c r="M13129" s="2"/>
      <c r="N13129" s="2"/>
      <c r="O13129" s="2"/>
    </row>
    <row r="13130" spans="5:15" x14ac:dyDescent="0.25">
      <c r="E13130" s="2"/>
      <c r="F13130" s="2"/>
      <c r="G13130" s="5"/>
      <c r="H13130" s="2"/>
      <c r="I13130" s="2"/>
      <c r="J13130" s="2"/>
      <c r="K13130" s="2"/>
      <c r="L13130" s="2"/>
      <c r="M13130" s="2"/>
      <c r="N13130" s="2"/>
      <c r="O13130" s="2"/>
    </row>
    <row r="13132" spans="5:15" x14ac:dyDescent="0.25">
      <c r="E13132" s="2"/>
      <c r="F13132" s="2"/>
      <c r="G13132" s="5"/>
      <c r="H13132" s="2"/>
      <c r="I13132" s="2"/>
      <c r="J13132" s="2"/>
      <c r="K13132" s="2"/>
      <c r="L13132" s="2"/>
      <c r="M13132" s="2"/>
      <c r="N13132" s="2"/>
      <c r="O13132" s="2"/>
    </row>
    <row r="13133" spans="5:15" x14ac:dyDescent="0.25">
      <c r="E13133" s="2"/>
      <c r="F13133" s="2"/>
      <c r="G13133" s="5"/>
      <c r="H13133" s="2"/>
      <c r="I13133" s="2"/>
      <c r="J13133" s="2"/>
      <c r="K13133" s="2"/>
      <c r="L13133" s="2"/>
      <c r="M13133" s="2"/>
      <c r="N13133" s="2"/>
      <c r="O13133" s="2"/>
    </row>
    <row r="13134" spans="5:15" x14ac:dyDescent="0.25">
      <c r="E13134" s="2"/>
      <c r="F13134" s="2"/>
      <c r="G13134" s="5"/>
      <c r="H13134" s="2"/>
      <c r="I13134" s="2"/>
      <c r="J13134" s="2"/>
      <c r="K13134" s="2"/>
      <c r="L13134" s="2"/>
      <c r="M13134" s="2"/>
      <c r="N13134" s="2"/>
      <c r="O13134" s="2"/>
    </row>
    <row r="13135" spans="5:15" x14ac:dyDescent="0.25">
      <c r="E13135" s="2"/>
      <c r="F13135" s="2"/>
      <c r="G13135" s="5"/>
      <c r="H13135" s="2"/>
      <c r="I13135" s="2"/>
      <c r="J13135" s="2"/>
      <c r="K13135" s="2"/>
      <c r="L13135" s="2"/>
      <c r="M13135" s="2"/>
      <c r="N13135" s="2"/>
      <c r="O13135" s="2"/>
    </row>
    <row r="13136" spans="5:15" x14ac:dyDescent="0.25">
      <c r="E13136" s="2"/>
      <c r="F13136" s="2"/>
      <c r="G13136" s="5"/>
      <c r="H13136" s="2"/>
      <c r="I13136" s="2"/>
      <c r="J13136" s="2"/>
      <c r="K13136" s="2"/>
      <c r="L13136" s="2"/>
      <c r="M13136" s="2"/>
      <c r="N13136" s="2"/>
      <c r="O13136" s="2"/>
    </row>
    <row r="13137" spans="5:15" x14ac:dyDescent="0.25">
      <c r="E13137" s="2"/>
      <c r="F13137" s="2"/>
      <c r="G13137" s="5"/>
      <c r="H13137" s="2"/>
      <c r="I13137" s="2"/>
      <c r="J13137" s="2"/>
      <c r="K13137" s="2"/>
      <c r="L13137" s="2"/>
      <c r="M13137" s="2"/>
      <c r="N13137" s="2"/>
      <c r="O13137" s="2"/>
    </row>
    <row r="13138" spans="5:15" x14ac:dyDescent="0.25">
      <c r="G13138" s="5"/>
      <c r="H13138" s="2"/>
      <c r="I13138" s="2"/>
      <c r="J13138" s="2"/>
      <c r="K13138" s="2"/>
      <c r="L13138" s="2"/>
      <c r="M13138" s="2"/>
      <c r="N13138" s="2"/>
      <c r="O13138" s="2"/>
    </row>
    <row r="13140" spans="5:15" x14ac:dyDescent="0.25">
      <c r="E13140" s="2"/>
      <c r="F13140" s="2"/>
      <c r="G13140" s="5"/>
      <c r="H13140" s="2"/>
      <c r="I13140" s="2"/>
      <c r="J13140" s="2"/>
      <c r="K13140" s="2"/>
      <c r="L13140" s="2"/>
      <c r="M13140" s="2"/>
      <c r="N13140" s="2"/>
      <c r="O13140" s="2"/>
    </row>
    <row r="13141" spans="5:15" x14ac:dyDescent="0.25">
      <c r="E13141" s="2"/>
      <c r="F13141" s="2"/>
      <c r="G13141" s="5"/>
      <c r="H13141" s="2"/>
      <c r="I13141" s="2"/>
      <c r="J13141" s="2"/>
      <c r="K13141" s="2"/>
      <c r="L13141" s="2"/>
      <c r="M13141" s="2"/>
      <c r="N13141" s="2"/>
      <c r="O13141" s="2"/>
    </row>
    <row r="13142" spans="5:15" x14ac:dyDescent="0.25">
      <c r="E13142" s="2"/>
      <c r="F13142" s="2"/>
      <c r="G13142" s="5"/>
      <c r="H13142" s="2"/>
      <c r="I13142" s="2"/>
      <c r="J13142" s="2"/>
      <c r="K13142" s="2"/>
      <c r="L13142" s="2"/>
      <c r="M13142" s="2"/>
      <c r="N13142" s="2"/>
      <c r="O13142" s="2"/>
    </row>
    <row r="13143" spans="5:15" x14ac:dyDescent="0.25">
      <c r="I13143" s="2"/>
      <c r="J13143" s="2"/>
      <c r="K13143" s="2"/>
      <c r="L13143" s="2"/>
      <c r="M13143" s="2"/>
      <c r="N13143" s="2"/>
      <c r="O13143" s="2"/>
    </row>
    <row r="13144" spans="5:15" x14ac:dyDescent="0.25">
      <c r="E13144" s="2"/>
      <c r="F13144" s="2"/>
      <c r="G13144" s="5"/>
      <c r="H13144" s="2"/>
      <c r="I13144" s="2"/>
      <c r="J13144" s="2"/>
      <c r="K13144" s="2"/>
      <c r="L13144" s="2"/>
      <c r="M13144" s="2"/>
      <c r="N13144" s="2"/>
      <c r="O13144" s="2"/>
    </row>
    <row r="13145" spans="5:15" x14ac:dyDescent="0.25">
      <c r="E13145" s="2"/>
      <c r="F13145" s="2"/>
      <c r="G13145" s="5"/>
      <c r="H13145" s="2"/>
      <c r="I13145" s="2"/>
      <c r="J13145" s="2"/>
      <c r="K13145" s="2"/>
      <c r="L13145" s="2"/>
      <c r="M13145" s="2"/>
      <c r="N13145" s="2"/>
      <c r="O13145" s="2"/>
    </row>
    <row r="13146" spans="5:15" x14ac:dyDescent="0.25">
      <c r="E13146" s="2"/>
      <c r="F13146" s="2"/>
      <c r="G13146" s="5"/>
      <c r="H13146" s="2"/>
      <c r="I13146" s="2"/>
      <c r="J13146" s="2"/>
      <c r="K13146" s="2"/>
      <c r="L13146" s="2"/>
      <c r="M13146" s="2"/>
      <c r="N13146" s="2"/>
      <c r="O13146" s="2"/>
    </row>
    <row r="13147" spans="5:15" x14ac:dyDescent="0.25">
      <c r="E13147" s="2"/>
      <c r="F13147" s="2"/>
      <c r="G13147" s="5"/>
      <c r="H13147" s="2"/>
      <c r="I13147" s="2"/>
      <c r="J13147" s="2"/>
      <c r="K13147" s="2"/>
      <c r="L13147" s="2"/>
      <c r="M13147" s="2"/>
      <c r="N13147" s="2"/>
      <c r="O13147" s="2"/>
    </row>
    <row r="13148" spans="5:15" x14ac:dyDescent="0.25">
      <c r="E13148" s="2"/>
      <c r="F13148" s="2"/>
      <c r="G13148" s="5"/>
      <c r="H13148" s="2"/>
      <c r="I13148" s="2"/>
      <c r="J13148" s="2"/>
      <c r="K13148" s="2"/>
      <c r="L13148" s="2"/>
      <c r="M13148" s="2"/>
      <c r="N13148" s="2"/>
      <c r="O13148" s="2"/>
    </row>
    <row r="13149" spans="5:15" x14ac:dyDescent="0.25">
      <c r="E13149" s="2"/>
      <c r="F13149" s="2"/>
      <c r="G13149" s="5"/>
      <c r="H13149" s="2"/>
      <c r="I13149" s="2"/>
      <c r="J13149" s="2"/>
      <c r="K13149" s="2"/>
      <c r="L13149" s="2"/>
      <c r="M13149" s="2"/>
      <c r="N13149" s="2"/>
      <c r="O13149" s="2"/>
    </row>
    <row r="13151" spans="5:15" x14ac:dyDescent="0.25">
      <c r="E13151" s="2"/>
      <c r="F13151" s="2"/>
      <c r="G13151" s="5"/>
      <c r="H13151" s="2"/>
      <c r="I13151" s="2"/>
      <c r="J13151" s="2"/>
      <c r="K13151" s="2"/>
      <c r="L13151" s="2"/>
      <c r="M13151" s="2"/>
      <c r="N13151" s="2"/>
      <c r="O13151" s="2"/>
    </row>
    <row r="13152" spans="5:15" x14ac:dyDescent="0.25">
      <c r="E13152" s="2"/>
      <c r="F13152" s="2"/>
      <c r="G13152" s="5"/>
      <c r="H13152" s="2"/>
      <c r="I13152" s="2"/>
      <c r="J13152" s="2"/>
      <c r="K13152" s="2"/>
      <c r="L13152" s="2"/>
      <c r="M13152" s="2"/>
      <c r="N13152" s="2"/>
      <c r="O13152" s="2"/>
    </row>
    <row r="13153" spans="5:15" x14ac:dyDescent="0.25">
      <c r="E13153" s="2"/>
      <c r="F13153" s="2"/>
      <c r="G13153" s="5"/>
      <c r="H13153" s="2"/>
      <c r="I13153" s="2"/>
      <c r="J13153" s="2"/>
      <c r="K13153" s="2"/>
      <c r="L13153" s="2"/>
      <c r="M13153" s="2"/>
      <c r="N13153" s="2"/>
      <c r="O13153" s="2"/>
    </row>
    <row r="13154" spans="5:15" x14ac:dyDescent="0.25">
      <c r="E13154" s="2"/>
      <c r="F13154" s="2"/>
      <c r="G13154" s="5"/>
      <c r="H13154" s="2"/>
      <c r="I13154" s="2"/>
      <c r="J13154" s="2"/>
      <c r="K13154" s="2"/>
      <c r="L13154" s="2"/>
      <c r="M13154" s="2"/>
      <c r="N13154" s="2"/>
      <c r="O13154" s="2"/>
    </row>
    <row r="13155" spans="5:15" x14ac:dyDescent="0.25">
      <c r="E13155" s="2"/>
      <c r="F13155" s="2"/>
      <c r="G13155" s="5"/>
      <c r="H13155" s="2"/>
      <c r="I13155" s="2"/>
      <c r="J13155" s="2"/>
      <c r="K13155" s="2"/>
      <c r="L13155" s="2"/>
      <c r="M13155" s="2"/>
      <c r="N13155" s="2"/>
      <c r="O13155" s="2"/>
    </row>
    <row r="13156" spans="5:15" x14ac:dyDescent="0.25">
      <c r="E13156" s="2"/>
      <c r="F13156" s="2"/>
      <c r="G13156" s="5"/>
      <c r="H13156" s="2"/>
      <c r="I13156" s="2"/>
      <c r="J13156" s="2"/>
      <c r="K13156" s="2"/>
      <c r="L13156" s="2"/>
      <c r="M13156" s="2"/>
      <c r="N13156" s="2"/>
      <c r="O13156" s="2"/>
    </row>
    <row r="13157" spans="5:15" x14ac:dyDescent="0.25">
      <c r="E13157" s="2"/>
      <c r="F13157" s="2"/>
      <c r="G13157" s="5"/>
      <c r="H13157" s="2"/>
      <c r="I13157" s="2"/>
      <c r="J13157" s="2"/>
      <c r="K13157" s="2"/>
      <c r="L13157" s="2"/>
      <c r="M13157" s="2"/>
      <c r="N13157" s="2"/>
      <c r="O13157" s="2"/>
    </row>
    <row r="13158" spans="5:15" x14ac:dyDescent="0.25">
      <c r="E13158" s="2"/>
      <c r="F13158" s="2"/>
      <c r="G13158" s="5"/>
      <c r="H13158" s="2"/>
      <c r="I13158" s="2"/>
      <c r="J13158" s="2"/>
      <c r="K13158" s="2"/>
      <c r="L13158" s="2"/>
    </row>
    <row r="13159" spans="5:15" x14ac:dyDescent="0.25">
      <c r="L13159" s="2"/>
      <c r="M13159" s="2"/>
      <c r="N13159" s="2"/>
      <c r="O13159" s="2"/>
    </row>
    <row r="13162" spans="5:15" x14ac:dyDescent="0.25">
      <c r="F13162" s="2"/>
      <c r="G13162" s="5"/>
      <c r="H13162" s="2"/>
      <c r="I13162" s="2"/>
      <c r="J13162" s="2"/>
      <c r="K13162" s="2"/>
      <c r="L13162" s="2"/>
      <c r="M13162" s="2"/>
      <c r="N13162" s="2"/>
      <c r="O13162" s="2"/>
    </row>
    <row r="13166" spans="5:15" x14ac:dyDescent="0.25">
      <c r="E13166" s="2"/>
      <c r="F13166" s="2"/>
      <c r="G13166" s="5"/>
      <c r="H13166" s="2"/>
      <c r="I13166" s="2"/>
      <c r="J13166" s="2"/>
      <c r="K13166" s="2"/>
      <c r="L13166" s="2"/>
      <c r="M13166" s="2"/>
      <c r="N13166" s="2"/>
      <c r="O13166" s="2"/>
    </row>
    <row r="13168" spans="5:15" x14ac:dyDescent="0.25">
      <c r="F13168" s="2"/>
      <c r="G13168" s="5"/>
      <c r="H13168" s="2"/>
      <c r="I13168" s="2"/>
      <c r="J13168" s="2"/>
      <c r="K13168" s="2"/>
      <c r="L13168" s="2"/>
      <c r="M13168" s="2"/>
      <c r="N13168" s="2"/>
      <c r="O13168" s="2"/>
    </row>
    <row r="13169" spans="5:15" x14ac:dyDescent="0.25">
      <c r="G13169" s="5"/>
      <c r="H13169" s="2"/>
      <c r="I13169" s="2"/>
      <c r="J13169" s="2"/>
      <c r="K13169" s="2"/>
      <c r="L13169" s="2"/>
      <c r="M13169" s="2"/>
      <c r="N13169" s="2"/>
      <c r="O13169" s="2"/>
    </row>
    <row r="13170" spans="5:15" x14ac:dyDescent="0.25">
      <c r="E13170" s="2"/>
      <c r="F13170" s="2"/>
      <c r="G13170" s="5"/>
      <c r="H13170" s="2"/>
      <c r="I13170" s="2"/>
      <c r="J13170" s="2"/>
      <c r="K13170" s="2"/>
      <c r="L13170" s="2"/>
      <c r="M13170" s="2"/>
      <c r="N13170" s="2"/>
      <c r="O13170" s="2"/>
    </row>
    <row r="13171" spans="5:15" x14ac:dyDescent="0.25">
      <c r="E13171" s="2"/>
      <c r="F13171" s="2"/>
      <c r="G13171" s="5"/>
      <c r="H13171" s="2"/>
      <c r="I13171" s="2"/>
      <c r="J13171" s="2"/>
      <c r="K13171" s="2"/>
      <c r="L13171" s="2"/>
      <c r="M13171" s="2"/>
      <c r="N13171" s="2"/>
      <c r="O13171" s="2"/>
    </row>
    <row r="13172" spans="5:15" x14ac:dyDescent="0.25">
      <c r="E13172" s="2"/>
      <c r="L13172" s="2"/>
      <c r="M13172" s="2"/>
      <c r="N13172" s="2"/>
      <c r="O13172" s="2"/>
    </row>
    <row r="13174" spans="5:15" x14ac:dyDescent="0.25">
      <c r="E13174" s="2"/>
      <c r="F13174" s="2"/>
      <c r="G13174" s="5"/>
      <c r="H13174" s="2"/>
      <c r="I13174" s="2"/>
      <c r="J13174" s="2"/>
      <c r="K13174" s="2"/>
      <c r="L13174" s="2"/>
      <c r="M13174" s="2"/>
      <c r="N13174" s="2"/>
      <c r="O13174" s="2"/>
    </row>
    <row r="13175" spans="5:15" x14ac:dyDescent="0.25">
      <c r="E13175" s="2"/>
      <c r="F13175" s="2"/>
      <c r="G13175" s="5"/>
      <c r="H13175" s="2"/>
      <c r="I13175" s="2"/>
      <c r="J13175" s="2"/>
      <c r="K13175" s="2"/>
      <c r="L13175" s="2"/>
      <c r="M13175" s="2"/>
      <c r="N13175" s="2"/>
      <c r="O13175" s="2"/>
    </row>
    <row r="13176" spans="5:15" x14ac:dyDescent="0.25">
      <c r="E13176" s="2"/>
      <c r="L13176" s="2"/>
      <c r="M13176" s="2"/>
      <c r="N13176" s="2"/>
      <c r="O13176" s="2"/>
    </row>
    <row r="13178" spans="5:15" x14ac:dyDescent="0.25">
      <c r="E13178" s="2"/>
      <c r="F13178" s="2"/>
      <c r="G13178" s="5"/>
      <c r="H13178" s="2"/>
      <c r="I13178" s="2"/>
      <c r="J13178" s="2"/>
      <c r="K13178" s="2"/>
      <c r="L13178" s="2"/>
      <c r="M13178" s="2"/>
      <c r="N13178" s="2"/>
      <c r="O13178" s="2"/>
    </row>
    <row r="13179" spans="5:15" x14ac:dyDescent="0.25">
      <c r="E13179" s="2"/>
      <c r="F13179" s="2"/>
      <c r="G13179" s="5"/>
      <c r="H13179" s="2"/>
      <c r="I13179" s="2"/>
      <c r="J13179" s="2"/>
      <c r="K13179" s="2"/>
      <c r="L13179" s="2"/>
      <c r="M13179" s="2"/>
      <c r="N13179" s="2"/>
      <c r="O13179" s="2"/>
    </row>
    <row r="13180" spans="5:15" x14ac:dyDescent="0.25">
      <c r="E13180" s="2"/>
      <c r="F13180" s="2"/>
      <c r="G13180" s="5"/>
      <c r="H13180" s="2"/>
      <c r="I13180" s="2"/>
      <c r="J13180" s="2"/>
      <c r="K13180" s="2"/>
      <c r="L13180" s="2"/>
      <c r="M13180" s="2"/>
      <c r="N13180" s="2"/>
      <c r="O13180" s="2"/>
    </row>
    <row r="13182" spans="5:15" x14ac:dyDescent="0.25">
      <c r="E13182" s="2"/>
      <c r="F13182" s="2"/>
      <c r="G13182" s="5"/>
      <c r="H13182" s="2"/>
      <c r="I13182" s="2"/>
      <c r="J13182" s="2"/>
      <c r="K13182" s="2"/>
      <c r="L13182" s="2"/>
      <c r="M13182" s="2"/>
      <c r="N13182" s="2"/>
      <c r="O13182" s="2"/>
    </row>
    <row r="13185" spans="5:15" x14ac:dyDescent="0.25">
      <c r="E13185" s="2"/>
      <c r="F13185" s="2"/>
      <c r="G13185" s="5"/>
      <c r="H13185" s="2"/>
      <c r="I13185" s="2"/>
      <c r="J13185" s="2"/>
      <c r="K13185" s="2"/>
      <c r="L13185" s="2"/>
      <c r="M13185" s="2"/>
      <c r="N13185" s="2"/>
      <c r="O13185" s="2"/>
    </row>
    <row r="13186" spans="5:15" x14ac:dyDescent="0.25">
      <c r="E13186" s="2"/>
      <c r="F13186" s="2"/>
      <c r="G13186" s="5"/>
      <c r="H13186" s="2"/>
      <c r="I13186" s="2"/>
      <c r="J13186" s="2"/>
      <c r="K13186" s="2"/>
      <c r="L13186" s="2"/>
      <c r="M13186" s="2"/>
      <c r="N13186" s="2"/>
      <c r="O13186" s="2"/>
    </row>
    <row r="13187" spans="5:15" x14ac:dyDescent="0.25">
      <c r="G13187" s="5"/>
      <c r="H13187" s="2"/>
      <c r="I13187" s="2"/>
      <c r="J13187" s="2"/>
      <c r="K13187" s="2"/>
      <c r="L13187" s="2"/>
      <c r="M13187" s="2"/>
      <c r="N13187" s="2"/>
      <c r="O13187" s="2"/>
    </row>
    <row r="13188" spans="5:15" x14ac:dyDescent="0.25">
      <c r="G13188" s="5"/>
      <c r="H13188" s="2"/>
      <c r="I13188" s="2"/>
      <c r="J13188" s="2"/>
      <c r="K13188" s="2"/>
      <c r="L13188" s="2"/>
      <c r="M13188" s="2"/>
      <c r="N13188" s="2"/>
      <c r="O13188" s="2"/>
    </row>
    <row r="13192" spans="5:15" x14ac:dyDescent="0.25">
      <c r="E13192" s="2"/>
      <c r="F13192" s="2"/>
      <c r="G13192" s="5"/>
      <c r="H13192" s="2"/>
      <c r="I13192" s="2"/>
      <c r="J13192" s="2"/>
      <c r="K13192" s="2"/>
      <c r="L13192" s="2"/>
      <c r="M13192" s="2"/>
      <c r="N13192" s="2"/>
      <c r="O13192" s="2"/>
    </row>
    <row r="13193" spans="5:15" x14ac:dyDescent="0.25">
      <c r="I13193" s="2"/>
      <c r="J13193" s="2"/>
      <c r="K13193" s="2"/>
    </row>
    <row r="13194" spans="5:15" x14ac:dyDescent="0.25">
      <c r="I13194" s="2"/>
      <c r="J13194" s="2"/>
    </row>
    <row r="13195" spans="5:15" x14ac:dyDescent="0.25">
      <c r="K13195" s="2"/>
    </row>
    <row r="13196" spans="5:15" x14ac:dyDescent="0.25">
      <c r="E13196" s="2"/>
      <c r="F13196" s="2"/>
      <c r="G13196" s="5"/>
      <c r="H13196" s="2"/>
      <c r="I13196" s="2"/>
      <c r="J13196" s="2"/>
      <c r="K13196" s="2"/>
      <c r="L13196" s="2"/>
      <c r="M13196" s="2"/>
      <c r="N13196" s="2"/>
      <c r="O13196" s="2"/>
    </row>
    <row r="13197" spans="5:15" x14ac:dyDescent="0.25">
      <c r="E13197" s="2"/>
      <c r="F13197" s="2"/>
      <c r="G13197" s="5"/>
      <c r="H13197" s="2"/>
      <c r="I13197" s="2"/>
      <c r="J13197" s="2"/>
      <c r="K13197" s="2"/>
      <c r="L13197" s="2"/>
      <c r="M13197" s="2"/>
      <c r="N13197" s="2"/>
      <c r="O13197" s="2"/>
    </row>
    <row r="13198" spans="5:15" x14ac:dyDescent="0.25">
      <c r="E13198" s="2"/>
      <c r="F13198" s="2"/>
      <c r="G13198" s="5"/>
      <c r="H13198" s="2"/>
      <c r="I13198" s="2"/>
      <c r="J13198" s="2"/>
      <c r="K13198" s="2"/>
      <c r="L13198" s="2"/>
      <c r="M13198" s="2"/>
      <c r="N13198" s="2"/>
      <c r="O13198" s="2"/>
    </row>
    <row r="13200" spans="5:15" x14ac:dyDescent="0.25">
      <c r="E13200" s="2"/>
      <c r="F13200" s="2"/>
      <c r="G13200" s="5"/>
      <c r="H13200" s="2"/>
      <c r="I13200" s="2"/>
      <c r="J13200" s="2"/>
      <c r="K13200" s="2"/>
      <c r="L13200" s="2"/>
      <c r="M13200" s="2"/>
      <c r="N13200" s="2"/>
      <c r="O13200" s="2"/>
    </row>
    <row r="13201" spans="5:15" x14ac:dyDescent="0.25">
      <c r="F13201" s="2"/>
      <c r="G13201" s="5"/>
      <c r="H13201" s="2"/>
      <c r="I13201" s="2"/>
      <c r="J13201" s="2"/>
      <c r="K13201" s="2"/>
      <c r="L13201" s="2"/>
      <c r="M13201" s="2"/>
      <c r="N13201" s="2"/>
      <c r="O13201" s="2"/>
    </row>
    <row r="13202" spans="5:15" x14ac:dyDescent="0.25">
      <c r="E13202" s="2"/>
      <c r="F13202" s="2"/>
      <c r="G13202" s="5"/>
      <c r="H13202" s="2"/>
      <c r="I13202" s="2"/>
      <c r="J13202" s="2"/>
      <c r="K13202" s="2"/>
      <c r="L13202" s="2"/>
      <c r="M13202" s="2"/>
      <c r="N13202" s="2"/>
      <c r="O13202" s="2"/>
    </row>
    <row r="13203" spans="5:15" x14ac:dyDescent="0.25">
      <c r="I13203" s="2"/>
      <c r="J13203" s="2"/>
      <c r="K13203" s="2"/>
      <c r="L13203" s="2"/>
      <c r="M13203" s="2"/>
      <c r="N13203" s="2"/>
      <c r="O13203" s="2"/>
    </row>
    <row r="13204" spans="5:15" x14ac:dyDescent="0.25">
      <c r="E13204" s="2"/>
      <c r="F13204" s="2"/>
      <c r="G13204" s="5"/>
      <c r="H13204" s="2"/>
      <c r="I13204" s="2"/>
      <c r="J13204" s="2"/>
      <c r="K13204" s="2"/>
      <c r="L13204" s="2"/>
      <c r="M13204" s="2"/>
      <c r="N13204" s="2"/>
      <c r="O13204" s="2"/>
    </row>
    <row r="13205" spans="5:15" x14ac:dyDescent="0.25">
      <c r="E13205" s="2"/>
      <c r="F13205" s="2"/>
      <c r="G13205" s="5"/>
      <c r="H13205" s="2"/>
      <c r="I13205" s="2"/>
      <c r="J13205" s="2"/>
      <c r="K13205" s="2"/>
      <c r="L13205" s="2"/>
      <c r="M13205" s="2"/>
      <c r="N13205" s="2"/>
      <c r="O13205" s="2"/>
    </row>
    <row r="13206" spans="5:15" x14ac:dyDescent="0.25">
      <c r="E13206" s="2"/>
      <c r="F13206" s="2"/>
      <c r="G13206" s="5"/>
      <c r="H13206" s="2"/>
      <c r="I13206" s="2"/>
      <c r="J13206" s="2"/>
      <c r="K13206" s="2"/>
      <c r="L13206" s="2"/>
      <c r="M13206" s="2"/>
      <c r="N13206" s="2"/>
      <c r="O13206" s="2"/>
    </row>
    <row r="13207" spans="5:15" x14ac:dyDescent="0.25">
      <c r="I13207" s="2"/>
      <c r="J13207" s="2"/>
      <c r="K13207" s="2"/>
      <c r="L13207" s="2"/>
      <c r="M13207" s="2"/>
      <c r="N13207" s="2"/>
      <c r="O13207" s="2"/>
    </row>
    <row r="13208" spans="5:15" x14ac:dyDescent="0.25">
      <c r="J13208" s="2"/>
      <c r="K13208" s="2"/>
      <c r="L13208" s="2"/>
      <c r="M13208" s="2"/>
      <c r="N13208" s="2"/>
      <c r="O13208" s="2"/>
    </row>
    <row r="13210" spans="5:15" x14ac:dyDescent="0.25">
      <c r="F13210" s="2"/>
      <c r="G13210" s="5"/>
      <c r="H13210" s="2"/>
      <c r="I13210" s="2"/>
      <c r="J13210" s="2"/>
      <c r="K13210" s="2"/>
      <c r="L13210" s="2"/>
      <c r="M13210" s="2"/>
      <c r="N13210" s="2"/>
      <c r="O13210" s="2"/>
    </row>
    <row r="13211" spans="5:15" x14ac:dyDescent="0.25">
      <c r="E13211" s="2"/>
      <c r="G13211" s="5"/>
      <c r="I13211" s="2"/>
      <c r="K13211" s="2"/>
      <c r="L13211" s="2"/>
      <c r="M13211" s="2"/>
      <c r="N13211" s="2"/>
      <c r="O13211" s="2"/>
    </row>
    <row r="13213" spans="5:15" x14ac:dyDescent="0.25">
      <c r="E13213" s="2"/>
      <c r="F13213" s="2"/>
      <c r="G13213" s="5"/>
      <c r="H13213" s="2"/>
      <c r="I13213" s="2"/>
      <c r="J13213" s="2"/>
      <c r="K13213" s="2"/>
      <c r="L13213" s="2"/>
      <c r="M13213" s="2"/>
      <c r="N13213" s="2"/>
      <c r="O13213" s="2"/>
    </row>
    <row r="13214" spans="5:15" x14ac:dyDescent="0.25">
      <c r="G13214" s="5"/>
      <c r="H13214" s="2"/>
      <c r="I13214" s="2"/>
      <c r="J13214" s="2"/>
      <c r="K13214" s="2"/>
      <c r="L13214" s="2"/>
      <c r="M13214" s="2"/>
      <c r="N13214" s="2"/>
      <c r="O13214" s="2"/>
    </row>
    <row r="13215" spans="5:15" x14ac:dyDescent="0.25">
      <c r="E13215" s="2"/>
      <c r="F13215" s="2"/>
      <c r="G13215" s="5"/>
      <c r="H13215" s="2"/>
      <c r="I13215" s="2"/>
      <c r="J13215" s="2"/>
      <c r="K13215" s="2"/>
      <c r="L13215" s="2"/>
      <c r="M13215" s="2"/>
      <c r="N13215" s="2"/>
      <c r="O13215" s="2"/>
    </row>
    <row r="13216" spans="5:15" x14ac:dyDescent="0.25">
      <c r="E13216" s="2"/>
      <c r="F13216" s="2"/>
      <c r="G13216" s="5"/>
      <c r="H13216" s="2"/>
      <c r="I13216" s="2"/>
      <c r="J13216" s="2"/>
      <c r="K13216" s="2"/>
      <c r="L13216" s="2"/>
      <c r="M13216" s="2"/>
      <c r="N13216" s="2"/>
      <c r="O13216" s="2"/>
    </row>
    <row r="13217" spans="5:15" x14ac:dyDescent="0.25">
      <c r="E13217" s="2"/>
      <c r="G13217" s="5"/>
      <c r="H13217" s="2"/>
      <c r="I13217" s="2"/>
      <c r="J13217" s="2"/>
      <c r="K13217" s="2"/>
      <c r="L13217" s="2"/>
      <c r="M13217" s="2"/>
      <c r="N13217" s="2"/>
      <c r="O13217" s="2"/>
    </row>
    <row r="13218" spans="5:15" x14ac:dyDescent="0.25">
      <c r="E13218" s="2"/>
      <c r="F13218" s="2"/>
      <c r="G13218" s="5"/>
      <c r="H13218" s="2"/>
      <c r="I13218" s="2"/>
      <c r="J13218" s="2"/>
      <c r="K13218" s="2"/>
      <c r="L13218" s="2"/>
      <c r="M13218" s="2"/>
      <c r="N13218" s="2"/>
      <c r="O13218" s="2"/>
    </row>
    <row r="13219" spans="5:15" x14ac:dyDescent="0.25">
      <c r="E13219" s="2"/>
      <c r="F13219" s="2"/>
      <c r="G13219" s="5"/>
      <c r="H13219" s="2"/>
      <c r="I13219" s="2"/>
      <c r="J13219" s="2"/>
      <c r="K13219" s="2"/>
      <c r="L13219" s="2"/>
      <c r="M13219" s="2"/>
      <c r="N13219" s="2"/>
      <c r="O13219" s="2"/>
    </row>
    <row r="13220" spans="5:15" x14ac:dyDescent="0.25">
      <c r="E13220" s="2"/>
      <c r="F13220" s="2"/>
      <c r="G13220" s="5"/>
      <c r="H13220" s="2"/>
      <c r="I13220" s="2"/>
      <c r="J13220" s="2"/>
      <c r="K13220" s="2"/>
      <c r="L13220" s="2"/>
      <c r="M13220" s="2"/>
      <c r="N13220" s="2"/>
      <c r="O13220" s="2"/>
    </row>
    <row r="13222" spans="5:15" x14ac:dyDescent="0.25">
      <c r="E13222" s="2"/>
      <c r="F13222" s="2"/>
      <c r="G13222" s="5"/>
      <c r="H13222" s="2"/>
      <c r="I13222" s="2"/>
      <c r="J13222" s="2"/>
      <c r="K13222" s="2"/>
      <c r="L13222" s="2"/>
      <c r="M13222" s="2"/>
      <c r="N13222" s="2"/>
      <c r="O13222" s="2"/>
    </row>
    <row r="13223" spans="5:15" x14ac:dyDescent="0.25">
      <c r="E13223" s="2"/>
      <c r="F13223" s="2"/>
      <c r="G13223" s="5"/>
      <c r="H13223" s="2"/>
      <c r="I13223" s="2"/>
      <c r="J13223" s="2"/>
      <c r="K13223" s="2"/>
      <c r="L13223" s="2"/>
      <c r="M13223" s="2"/>
      <c r="N13223" s="2"/>
      <c r="O13223" s="2"/>
    </row>
    <row r="13224" spans="5:15" x14ac:dyDescent="0.25">
      <c r="E13224" s="2"/>
      <c r="F13224" s="2"/>
      <c r="G13224" s="5"/>
      <c r="H13224" s="2"/>
      <c r="I13224" s="2"/>
      <c r="J13224" s="2"/>
      <c r="K13224" s="2"/>
      <c r="L13224" s="2"/>
      <c r="M13224" s="2"/>
      <c r="N13224" s="2"/>
      <c r="O13224" s="2"/>
    </row>
    <row r="13225" spans="5:15" x14ac:dyDescent="0.25">
      <c r="E13225" s="2"/>
      <c r="F13225" s="2"/>
      <c r="G13225" s="5"/>
      <c r="H13225" s="2"/>
      <c r="I13225" s="2"/>
      <c r="J13225" s="2"/>
      <c r="K13225" s="2"/>
      <c r="L13225" s="2"/>
      <c r="M13225" s="2"/>
      <c r="N13225" s="2"/>
      <c r="O13225" s="2"/>
    </row>
    <row r="13226" spans="5:15" x14ac:dyDescent="0.25">
      <c r="E13226" s="2"/>
      <c r="F13226" s="2"/>
      <c r="G13226" s="5"/>
      <c r="H13226" s="2"/>
      <c r="I13226" s="2"/>
      <c r="J13226" s="2"/>
      <c r="K13226" s="2"/>
      <c r="L13226" s="2"/>
      <c r="M13226" s="2"/>
      <c r="N13226" s="2"/>
      <c r="O13226" s="2"/>
    </row>
    <row r="13227" spans="5:15" x14ac:dyDescent="0.25">
      <c r="E13227" s="2"/>
      <c r="F13227" s="2"/>
      <c r="G13227" s="5"/>
      <c r="H13227" s="2"/>
      <c r="I13227" s="2"/>
      <c r="J13227" s="2"/>
      <c r="K13227" s="2"/>
      <c r="L13227" s="2"/>
      <c r="M13227" s="2"/>
      <c r="N13227" s="2"/>
      <c r="O13227" s="2"/>
    </row>
    <row r="13228" spans="5:15" x14ac:dyDescent="0.25">
      <c r="E13228" s="2"/>
      <c r="F13228" s="2"/>
      <c r="G13228" s="5"/>
      <c r="H13228" s="2"/>
      <c r="I13228" s="2"/>
      <c r="J13228" s="2"/>
      <c r="K13228" s="2"/>
      <c r="L13228" s="2"/>
      <c r="M13228" s="2"/>
      <c r="N13228" s="2"/>
      <c r="O13228" s="2"/>
    </row>
    <row r="13229" spans="5:15" x14ac:dyDescent="0.25">
      <c r="E13229" s="2"/>
      <c r="F13229" s="2"/>
      <c r="G13229" s="5"/>
      <c r="H13229" s="2"/>
      <c r="I13229" s="2"/>
      <c r="J13229" s="2"/>
      <c r="K13229" s="2"/>
      <c r="L13229" s="2"/>
      <c r="M13229" s="2"/>
      <c r="N13229" s="2"/>
      <c r="O13229" s="2"/>
    </row>
    <row r="13230" spans="5:15" x14ac:dyDescent="0.25">
      <c r="F13230" s="2"/>
      <c r="G13230" s="5"/>
      <c r="H13230" s="2"/>
      <c r="I13230" s="2"/>
      <c r="J13230" s="2"/>
      <c r="K13230" s="2"/>
      <c r="L13230" s="2"/>
      <c r="M13230" s="2"/>
      <c r="N13230" s="2"/>
      <c r="O13230" s="2"/>
    </row>
    <row r="13231" spans="5:15" x14ac:dyDescent="0.25">
      <c r="E13231" s="2"/>
      <c r="F13231" s="2"/>
      <c r="G13231" s="5"/>
      <c r="H13231" s="2"/>
      <c r="I13231" s="2"/>
      <c r="J13231" s="2"/>
      <c r="K13231" s="2"/>
      <c r="L13231" s="2"/>
      <c r="M13231" s="2"/>
      <c r="N13231" s="2"/>
      <c r="O13231" s="2"/>
    </row>
    <row r="13232" spans="5:15" x14ac:dyDescent="0.25">
      <c r="E13232" s="2"/>
      <c r="F13232" s="2"/>
      <c r="G13232" s="5"/>
      <c r="H13232" s="2"/>
      <c r="I13232" s="2"/>
      <c r="J13232" s="2"/>
      <c r="K13232" s="2"/>
      <c r="L13232" s="2"/>
      <c r="M13232" s="2"/>
      <c r="N13232" s="2"/>
      <c r="O13232" s="2"/>
    </row>
    <row r="13233" spans="5:15" x14ac:dyDescent="0.25">
      <c r="E13233" s="2"/>
      <c r="F13233" s="2"/>
      <c r="G13233" s="5"/>
      <c r="H13233" s="2"/>
      <c r="I13233" s="2"/>
      <c r="J13233" s="2"/>
      <c r="K13233" s="2"/>
      <c r="L13233" s="2"/>
      <c r="M13233" s="2"/>
      <c r="N13233" s="2"/>
      <c r="O13233" s="2"/>
    </row>
    <row r="13235" spans="5:15" x14ac:dyDescent="0.25">
      <c r="E13235" s="2"/>
    </row>
    <row r="13237" spans="5:15" x14ac:dyDescent="0.25">
      <c r="E13237" s="2"/>
      <c r="F13237" s="2"/>
      <c r="G13237" s="5"/>
      <c r="H13237" s="2"/>
      <c r="I13237" s="2"/>
      <c r="J13237" s="2"/>
      <c r="K13237" s="2"/>
      <c r="L13237" s="2"/>
      <c r="M13237" s="2"/>
      <c r="N13237" s="2"/>
      <c r="O13237" s="2"/>
    </row>
    <row r="13238" spans="5:15" x14ac:dyDescent="0.25">
      <c r="F13238" s="2"/>
      <c r="G13238" s="5"/>
      <c r="H13238" s="2"/>
      <c r="I13238" s="2"/>
      <c r="J13238" s="2"/>
      <c r="K13238" s="2"/>
      <c r="L13238" s="2"/>
      <c r="M13238" s="2"/>
      <c r="N13238" s="2"/>
      <c r="O13238" s="2"/>
    </row>
    <row r="13239" spans="5:15" x14ac:dyDescent="0.25">
      <c r="E13239" s="2"/>
      <c r="F13239" s="2"/>
      <c r="G13239" s="5"/>
      <c r="H13239" s="2"/>
      <c r="I13239" s="2"/>
      <c r="J13239" s="2"/>
      <c r="K13239" s="2"/>
      <c r="L13239" s="2"/>
      <c r="N13239" s="2"/>
      <c r="O13239" s="2"/>
    </row>
    <row r="13240" spans="5:15" x14ac:dyDescent="0.25">
      <c r="F13240" s="2"/>
      <c r="G13240" s="5"/>
      <c r="H13240" s="2"/>
      <c r="I13240" s="2"/>
      <c r="J13240" s="2"/>
      <c r="K13240" s="2"/>
      <c r="L13240" s="2"/>
      <c r="M13240" s="2"/>
      <c r="N13240" s="2"/>
      <c r="O13240" s="2"/>
    </row>
    <row r="13241" spans="5:15" x14ac:dyDescent="0.25">
      <c r="E13241" s="2"/>
      <c r="F13241" s="2"/>
      <c r="G13241" s="5"/>
      <c r="H13241" s="2"/>
      <c r="I13241" s="2"/>
      <c r="J13241" s="2"/>
      <c r="K13241" s="2"/>
      <c r="L13241" s="2"/>
      <c r="M13241" s="2"/>
      <c r="N13241" s="2"/>
      <c r="O13241" s="2"/>
    </row>
    <row r="13242" spans="5:15" x14ac:dyDescent="0.25">
      <c r="E13242" s="2"/>
      <c r="F13242" s="2"/>
      <c r="G13242" s="5"/>
      <c r="H13242" s="2"/>
      <c r="I13242" s="2"/>
      <c r="J13242" s="2"/>
      <c r="K13242" s="2"/>
      <c r="L13242" s="2"/>
      <c r="M13242" s="2"/>
      <c r="N13242" s="2"/>
      <c r="O13242" s="2"/>
    </row>
    <row r="13243" spans="5:15" x14ac:dyDescent="0.25">
      <c r="E13243" s="2"/>
      <c r="F13243" s="2"/>
      <c r="G13243" s="5"/>
      <c r="H13243" s="2"/>
      <c r="I13243" s="2"/>
      <c r="J13243" s="2"/>
      <c r="K13243" s="2"/>
      <c r="L13243" s="2"/>
      <c r="M13243" s="2"/>
      <c r="N13243" s="2"/>
      <c r="O13243" s="2"/>
    </row>
    <row r="13244" spans="5:15" x14ac:dyDescent="0.25">
      <c r="E13244" s="2"/>
      <c r="F13244" s="2"/>
      <c r="G13244" s="5"/>
      <c r="H13244" s="2"/>
      <c r="I13244" s="2"/>
      <c r="J13244" s="2"/>
      <c r="K13244" s="2"/>
      <c r="L13244" s="2"/>
      <c r="M13244" s="2"/>
      <c r="N13244" s="2"/>
      <c r="O13244" s="2"/>
    </row>
    <row r="13245" spans="5:15" x14ac:dyDescent="0.25">
      <c r="E13245" s="2"/>
      <c r="F13245" s="2"/>
      <c r="G13245" s="5"/>
      <c r="H13245" s="2"/>
      <c r="I13245" s="2"/>
      <c r="J13245" s="2"/>
      <c r="K13245" s="2"/>
      <c r="L13245" s="2"/>
      <c r="M13245" s="2"/>
      <c r="N13245" s="2"/>
      <c r="O13245" s="2"/>
    </row>
    <row r="13246" spans="5:15" x14ac:dyDescent="0.25">
      <c r="E13246" s="2"/>
      <c r="F13246" s="2"/>
      <c r="G13246" s="5"/>
      <c r="H13246" s="2"/>
      <c r="I13246" s="2"/>
      <c r="J13246" s="2"/>
      <c r="K13246" s="2"/>
      <c r="L13246" s="2"/>
      <c r="M13246" s="2"/>
      <c r="N13246" s="2"/>
      <c r="O13246" s="2"/>
    </row>
    <row r="13247" spans="5:15" x14ac:dyDescent="0.25">
      <c r="E13247" s="2"/>
      <c r="F13247" s="2"/>
      <c r="G13247" s="5"/>
      <c r="H13247" s="2"/>
      <c r="I13247" s="2"/>
      <c r="J13247" s="2"/>
      <c r="K13247" s="2"/>
      <c r="L13247" s="2"/>
      <c r="M13247" s="2"/>
      <c r="N13247" s="2"/>
      <c r="O13247" s="2"/>
    </row>
    <row r="13248" spans="5:15" x14ac:dyDescent="0.25">
      <c r="E13248" s="2"/>
      <c r="F13248" s="2"/>
      <c r="G13248" s="5"/>
      <c r="H13248" s="2"/>
      <c r="I13248" s="2"/>
      <c r="J13248" s="2"/>
      <c r="K13248" s="2"/>
      <c r="L13248" s="2"/>
      <c r="M13248" s="2"/>
      <c r="N13248" s="2"/>
      <c r="O13248" s="2"/>
    </row>
    <row r="13249" spans="5:15" x14ac:dyDescent="0.25">
      <c r="E13249" s="2"/>
      <c r="F13249" s="2"/>
      <c r="G13249" s="5"/>
      <c r="H13249" s="2"/>
      <c r="I13249" s="2"/>
      <c r="J13249" s="2"/>
      <c r="K13249" s="2"/>
      <c r="L13249" s="2"/>
      <c r="M13249" s="2"/>
      <c r="N13249" s="2"/>
      <c r="O13249" s="2"/>
    </row>
    <row r="13251" spans="5:15" x14ac:dyDescent="0.25">
      <c r="E13251" s="2"/>
      <c r="F13251" s="2"/>
      <c r="G13251" s="5"/>
      <c r="H13251" s="2"/>
      <c r="I13251" s="2"/>
      <c r="J13251" s="2"/>
      <c r="K13251" s="2"/>
      <c r="L13251" s="2"/>
      <c r="M13251" s="2"/>
      <c r="N13251" s="2"/>
      <c r="O13251" s="2"/>
    </row>
    <row r="13252" spans="5:15" x14ac:dyDescent="0.25">
      <c r="E13252" s="2"/>
      <c r="F13252" s="2"/>
      <c r="G13252" s="5"/>
      <c r="H13252" s="2"/>
      <c r="I13252" s="2"/>
      <c r="J13252" s="2"/>
      <c r="K13252" s="2"/>
      <c r="L13252" s="2"/>
      <c r="M13252" s="2"/>
      <c r="N13252" s="2"/>
      <c r="O13252" s="2"/>
    </row>
    <row r="13253" spans="5:15" x14ac:dyDescent="0.25">
      <c r="E13253" s="2"/>
      <c r="F13253" s="2"/>
      <c r="G13253" s="5"/>
      <c r="H13253" s="2"/>
      <c r="I13253" s="2"/>
      <c r="J13253" s="2"/>
      <c r="K13253" s="2"/>
      <c r="L13253" s="2"/>
      <c r="M13253" s="2"/>
      <c r="N13253" s="2"/>
      <c r="O13253" s="2"/>
    </row>
    <row r="13254" spans="5:15" x14ac:dyDescent="0.25">
      <c r="E13254" s="2"/>
      <c r="F13254" s="2"/>
      <c r="G13254" s="5"/>
      <c r="H13254" s="2"/>
      <c r="I13254" s="2"/>
      <c r="J13254" s="2"/>
      <c r="K13254" s="2"/>
      <c r="L13254" s="2"/>
      <c r="M13254" s="2"/>
      <c r="N13254" s="2"/>
      <c r="O13254" s="2"/>
    </row>
    <row r="13255" spans="5:15" x14ac:dyDescent="0.25">
      <c r="E13255" s="2"/>
      <c r="F13255" s="2"/>
      <c r="G13255" s="5"/>
      <c r="H13255" s="2"/>
      <c r="I13255" s="2"/>
      <c r="J13255" s="2"/>
      <c r="K13255" s="2"/>
      <c r="L13255" s="2"/>
      <c r="M13255" s="2"/>
      <c r="N13255" s="2"/>
      <c r="O13255" s="2"/>
    </row>
    <row r="13256" spans="5:15" x14ac:dyDescent="0.25">
      <c r="E13256" s="2"/>
      <c r="F13256" s="2"/>
      <c r="G13256" s="5"/>
      <c r="H13256" s="2"/>
      <c r="I13256" s="2"/>
      <c r="J13256" s="2"/>
      <c r="K13256" s="2"/>
      <c r="L13256" s="2"/>
      <c r="M13256" s="2"/>
      <c r="N13256" s="2"/>
      <c r="O13256" s="2"/>
    </row>
    <row r="13257" spans="5:15" x14ac:dyDescent="0.25">
      <c r="E13257" s="2"/>
      <c r="F13257" s="2"/>
      <c r="G13257" s="5"/>
      <c r="H13257" s="2"/>
      <c r="I13257" s="2"/>
      <c r="J13257" s="2"/>
      <c r="K13257" s="2"/>
      <c r="L13257" s="2"/>
      <c r="M13257" s="2"/>
      <c r="N13257" s="2"/>
      <c r="O13257" s="2"/>
    </row>
    <row r="13258" spans="5:15" x14ac:dyDescent="0.25">
      <c r="E13258" s="2"/>
      <c r="F13258" s="2"/>
      <c r="G13258" s="5"/>
      <c r="H13258" s="2"/>
      <c r="I13258" s="2"/>
      <c r="J13258" s="2"/>
      <c r="K13258" s="2"/>
      <c r="L13258" s="2"/>
      <c r="M13258" s="2"/>
      <c r="N13258" s="2"/>
      <c r="O13258" s="2"/>
    </row>
    <row r="13259" spans="5:15" x14ac:dyDescent="0.25">
      <c r="E13259" s="2"/>
      <c r="F13259" s="2"/>
      <c r="G13259" s="5"/>
      <c r="H13259" s="2"/>
      <c r="I13259" s="2"/>
      <c r="J13259" s="2"/>
      <c r="K13259" s="2"/>
      <c r="L13259" s="2"/>
      <c r="M13259" s="2"/>
      <c r="N13259" s="2"/>
      <c r="O13259" s="2"/>
    </row>
    <row r="13260" spans="5:15" x14ac:dyDescent="0.25">
      <c r="E13260" s="2"/>
      <c r="F13260" s="2"/>
      <c r="G13260" s="5"/>
      <c r="H13260" s="2"/>
      <c r="I13260" s="2"/>
      <c r="J13260" s="2"/>
      <c r="K13260" s="2"/>
      <c r="L13260" s="2"/>
      <c r="M13260" s="2"/>
      <c r="N13260" s="2"/>
      <c r="O13260" s="2"/>
    </row>
    <row r="13261" spans="5:15" x14ac:dyDescent="0.25">
      <c r="E13261" s="2"/>
      <c r="F13261" s="2"/>
      <c r="G13261" s="5"/>
      <c r="H13261" s="2"/>
      <c r="I13261" s="2"/>
      <c r="J13261" s="2"/>
      <c r="K13261" s="2"/>
      <c r="L13261" s="2"/>
      <c r="M13261" s="2"/>
      <c r="N13261" s="2"/>
      <c r="O13261" s="2"/>
    </row>
    <row r="13263" spans="5:15" x14ac:dyDescent="0.25">
      <c r="E13263" s="2"/>
      <c r="F13263" s="2"/>
      <c r="G13263" s="5"/>
      <c r="H13263" s="2"/>
      <c r="I13263" s="2"/>
      <c r="J13263" s="2"/>
      <c r="K13263" s="2"/>
      <c r="L13263" s="2"/>
      <c r="M13263" s="2"/>
      <c r="N13263" s="2"/>
      <c r="O13263" s="2"/>
    </row>
    <row r="13264" spans="5:15" x14ac:dyDescent="0.25">
      <c r="E13264" s="2"/>
      <c r="F13264" s="2"/>
      <c r="G13264" s="5"/>
      <c r="H13264" s="2"/>
      <c r="I13264" s="2"/>
      <c r="J13264" s="2"/>
      <c r="K13264" s="2"/>
      <c r="L13264" s="2"/>
      <c r="M13264" s="2"/>
      <c r="N13264" s="2"/>
      <c r="O13264" s="2"/>
    </row>
    <row r="13265" spans="5:15" x14ac:dyDescent="0.25">
      <c r="E13265" s="2"/>
      <c r="F13265" s="2"/>
      <c r="G13265" s="5"/>
      <c r="H13265" s="2"/>
      <c r="I13265" s="2"/>
      <c r="J13265" s="2"/>
      <c r="K13265" s="2"/>
      <c r="L13265" s="2"/>
      <c r="M13265" s="2"/>
      <c r="N13265" s="2"/>
      <c r="O13265" s="2"/>
    </row>
    <row r="13266" spans="5:15" x14ac:dyDescent="0.25">
      <c r="E13266" s="2"/>
      <c r="F13266" s="2"/>
      <c r="G13266" s="5"/>
      <c r="H13266" s="2"/>
      <c r="I13266" s="2"/>
      <c r="J13266" s="2"/>
      <c r="K13266" s="2"/>
      <c r="L13266" s="2"/>
      <c r="M13266" s="2"/>
      <c r="N13266" s="2"/>
      <c r="O13266" s="2"/>
    </row>
    <row r="13267" spans="5:15" x14ac:dyDescent="0.25">
      <c r="E13267" s="2"/>
      <c r="F13267" s="2"/>
      <c r="G13267" s="5"/>
      <c r="H13267" s="2"/>
      <c r="I13267" s="2"/>
      <c r="J13267" s="2"/>
      <c r="K13267" s="2"/>
      <c r="L13267" s="2"/>
      <c r="M13267" s="2"/>
      <c r="N13267" s="2"/>
      <c r="O13267" s="2"/>
    </row>
    <row r="13268" spans="5:15" x14ac:dyDescent="0.25">
      <c r="E13268" s="2"/>
      <c r="F13268" s="2"/>
      <c r="G13268" s="5"/>
      <c r="H13268" s="2"/>
      <c r="I13268" s="2"/>
      <c r="J13268" s="2"/>
      <c r="K13268" s="2"/>
      <c r="L13268" s="2"/>
      <c r="M13268" s="2"/>
      <c r="N13268" s="2"/>
      <c r="O13268" s="2"/>
    </row>
    <row r="13269" spans="5:15" x14ac:dyDescent="0.25">
      <c r="E13269" s="2"/>
      <c r="F13269" s="2"/>
      <c r="G13269" s="5"/>
      <c r="H13269" s="2"/>
      <c r="I13269" s="2"/>
      <c r="J13269" s="2"/>
      <c r="K13269" s="2"/>
      <c r="L13269" s="2"/>
      <c r="M13269" s="2"/>
      <c r="N13269" s="2"/>
      <c r="O13269" s="2"/>
    </row>
    <row r="13270" spans="5:15" x14ac:dyDescent="0.25">
      <c r="E13270" s="2"/>
      <c r="F13270" s="2"/>
      <c r="G13270" s="5"/>
      <c r="H13270" s="2"/>
      <c r="I13270" s="2"/>
      <c r="J13270" s="2"/>
      <c r="K13270" s="2"/>
      <c r="L13270" s="2"/>
      <c r="M13270" s="2"/>
      <c r="N13270" s="2"/>
      <c r="O13270" s="2"/>
    </row>
    <row r="13271" spans="5:15" x14ac:dyDescent="0.25">
      <c r="E13271" s="2"/>
      <c r="F13271" s="2"/>
      <c r="G13271" s="5"/>
      <c r="H13271" s="2"/>
      <c r="I13271" s="2"/>
      <c r="J13271" s="2"/>
      <c r="K13271" s="2"/>
      <c r="L13271" s="2"/>
      <c r="M13271" s="2"/>
      <c r="N13271" s="2"/>
      <c r="O13271" s="2"/>
    </row>
    <row r="13272" spans="5:15" x14ac:dyDescent="0.25">
      <c r="E13272" s="2"/>
      <c r="F13272" s="2"/>
      <c r="G13272" s="5"/>
      <c r="H13272" s="2"/>
      <c r="I13272" s="2"/>
      <c r="J13272" s="2"/>
      <c r="K13272" s="2"/>
      <c r="L13272" s="2"/>
      <c r="M13272" s="2"/>
      <c r="N13272" s="2"/>
      <c r="O13272" s="2"/>
    </row>
    <row r="13273" spans="5:15" x14ac:dyDescent="0.25">
      <c r="E13273" s="2"/>
      <c r="F13273" s="2"/>
      <c r="G13273" s="5"/>
      <c r="H13273" s="2"/>
      <c r="I13273" s="2"/>
      <c r="J13273" s="2"/>
      <c r="K13273" s="2"/>
      <c r="L13273" s="2"/>
      <c r="M13273" s="2"/>
      <c r="N13273" s="2"/>
      <c r="O13273" s="2"/>
    </row>
    <row r="13275" spans="5:15" x14ac:dyDescent="0.25">
      <c r="E13275" s="2"/>
      <c r="F13275" s="2"/>
      <c r="G13275" s="5"/>
      <c r="H13275" s="2"/>
      <c r="I13275" s="2"/>
      <c r="J13275" s="2"/>
      <c r="K13275" s="2"/>
      <c r="L13275" s="2"/>
      <c r="M13275" s="2"/>
      <c r="N13275" s="2"/>
      <c r="O13275" s="2"/>
    </row>
    <row r="13276" spans="5:15" x14ac:dyDescent="0.25">
      <c r="E13276" s="2"/>
      <c r="F13276" s="2"/>
      <c r="G13276" s="5"/>
      <c r="H13276" s="2"/>
      <c r="I13276" s="2"/>
      <c r="J13276" s="2"/>
      <c r="K13276" s="2"/>
      <c r="L13276" s="2"/>
      <c r="M13276" s="2"/>
      <c r="N13276" s="2"/>
      <c r="O13276" s="2"/>
    </row>
    <row r="13277" spans="5:15" x14ac:dyDescent="0.25">
      <c r="E13277" s="2"/>
      <c r="F13277" s="2"/>
      <c r="G13277" s="5"/>
      <c r="H13277" s="2"/>
      <c r="I13277" s="2"/>
      <c r="J13277" s="2"/>
      <c r="K13277" s="2"/>
      <c r="L13277" s="2"/>
      <c r="M13277" s="2"/>
      <c r="N13277" s="2"/>
      <c r="O13277" s="2"/>
    </row>
    <row r="13278" spans="5:15" x14ac:dyDescent="0.25">
      <c r="E13278" s="2"/>
      <c r="F13278" s="2"/>
      <c r="G13278" s="5"/>
      <c r="H13278" s="2"/>
      <c r="I13278" s="2"/>
      <c r="J13278" s="2"/>
      <c r="K13278" s="2"/>
      <c r="L13278" s="2"/>
      <c r="M13278" s="2"/>
      <c r="N13278" s="2"/>
      <c r="O13278" s="2"/>
    </row>
    <row r="13279" spans="5:15" x14ac:dyDescent="0.25">
      <c r="E13279" s="2"/>
      <c r="F13279" s="2"/>
      <c r="G13279" s="5"/>
      <c r="H13279" s="2"/>
      <c r="I13279" s="2"/>
      <c r="J13279" s="2"/>
      <c r="K13279" s="2"/>
      <c r="L13279" s="2"/>
      <c r="M13279" s="2"/>
      <c r="N13279" s="2"/>
      <c r="O13279" s="2"/>
    </row>
    <row r="13280" spans="5:15" x14ac:dyDescent="0.25">
      <c r="E13280" s="2"/>
      <c r="F13280" s="2"/>
      <c r="G13280" s="5"/>
      <c r="H13280" s="2"/>
      <c r="I13280" s="2"/>
      <c r="J13280" s="2"/>
      <c r="K13280" s="2"/>
      <c r="L13280" s="2"/>
      <c r="M13280" s="2"/>
      <c r="N13280" s="2"/>
      <c r="O13280" s="2"/>
    </row>
    <row r="13281" spans="5:15" x14ac:dyDescent="0.25">
      <c r="E13281" s="2"/>
      <c r="F13281" s="2"/>
      <c r="G13281" s="5"/>
      <c r="H13281" s="2"/>
      <c r="I13281" s="2"/>
      <c r="J13281" s="2"/>
      <c r="K13281" s="2"/>
      <c r="L13281" s="2"/>
      <c r="M13281" s="2"/>
      <c r="N13281" s="2"/>
      <c r="O13281" s="2"/>
    </row>
    <row r="13282" spans="5:15" x14ac:dyDescent="0.25">
      <c r="E13282" s="2"/>
      <c r="F13282" s="2"/>
      <c r="G13282" s="5"/>
      <c r="H13282" s="2"/>
      <c r="I13282" s="2"/>
      <c r="J13282" s="2"/>
      <c r="K13282" s="2"/>
      <c r="L13282" s="2"/>
      <c r="M13282" s="2"/>
      <c r="N13282" s="2"/>
      <c r="O13282" s="2"/>
    </row>
    <row r="13283" spans="5:15" x14ac:dyDescent="0.25">
      <c r="J13283" s="2"/>
      <c r="K13283" s="2"/>
      <c r="L13283" s="2"/>
      <c r="M13283" s="2"/>
      <c r="N13283" s="2"/>
      <c r="O13283" s="2"/>
    </row>
    <row r="13284" spans="5:15" x14ac:dyDescent="0.25">
      <c r="J13284" s="2"/>
      <c r="K13284" s="2"/>
      <c r="L13284" s="2"/>
      <c r="M13284" s="2"/>
      <c r="N13284" s="2"/>
      <c r="O13284" s="2"/>
    </row>
    <row r="13285" spans="5:15" x14ac:dyDescent="0.25">
      <c r="L13285" s="2"/>
      <c r="M13285" s="2"/>
      <c r="N13285" s="2"/>
      <c r="O13285" s="2"/>
    </row>
    <row r="13286" spans="5:15" x14ac:dyDescent="0.25">
      <c r="E13286" s="2"/>
      <c r="G13286" s="5"/>
      <c r="L13286" s="2"/>
      <c r="M13286" s="2"/>
    </row>
    <row r="13287" spans="5:15" x14ac:dyDescent="0.25">
      <c r="E13287" s="2"/>
      <c r="F13287" s="2"/>
      <c r="G13287" s="5"/>
      <c r="H13287" s="2"/>
      <c r="I13287" s="2"/>
      <c r="J13287" s="2"/>
      <c r="K13287" s="2"/>
      <c r="L13287" s="2"/>
      <c r="M13287" s="2"/>
      <c r="N13287" s="2"/>
      <c r="O13287" s="2"/>
    </row>
    <row r="13288" spans="5:15" x14ac:dyDescent="0.25">
      <c r="F13288" s="2"/>
      <c r="G13288" s="5"/>
      <c r="H13288" s="2"/>
      <c r="I13288" s="2"/>
      <c r="J13288" s="2"/>
      <c r="K13288" s="2"/>
      <c r="L13288" s="2"/>
      <c r="M13288" s="2"/>
      <c r="N13288" s="2"/>
      <c r="O13288" s="2"/>
    </row>
    <row r="13290" spans="5:15" x14ac:dyDescent="0.25">
      <c r="E13290" s="2"/>
      <c r="G13290" s="5"/>
      <c r="I13290" s="2"/>
      <c r="K13290" s="2"/>
      <c r="L13290" s="2"/>
      <c r="M13290" s="2"/>
      <c r="N13290" s="2"/>
      <c r="O13290" s="2"/>
    </row>
    <row r="13293" spans="5:15" x14ac:dyDescent="0.25">
      <c r="E13293" s="2"/>
      <c r="F13293" s="2"/>
      <c r="G13293" s="5"/>
      <c r="H13293" s="2"/>
      <c r="I13293" s="2"/>
      <c r="J13293" s="2"/>
      <c r="K13293" s="2"/>
      <c r="L13293" s="2"/>
      <c r="M13293" s="2"/>
      <c r="N13293" s="2"/>
      <c r="O13293" s="2"/>
    </row>
    <row r="13294" spans="5:15" x14ac:dyDescent="0.25">
      <c r="E13294" s="2"/>
      <c r="F13294" s="2"/>
      <c r="G13294" s="5"/>
      <c r="H13294" s="2"/>
      <c r="I13294" s="2"/>
      <c r="J13294" s="2"/>
      <c r="K13294" s="2"/>
      <c r="L13294" s="2"/>
      <c r="M13294" s="2"/>
      <c r="N13294" s="2"/>
      <c r="O13294" s="2"/>
    </row>
    <row r="13295" spans="5:15" x14ac:dyDescent="0.25">
      <c r="E13295" s="2"/>
      <c r="F13295" s="2"/>
      <c r="G13295" s="5"/>
      <c r="H13295" s="2"/>
      <c r="I13295" s="2"/>
      <c r="J13295" s="2"/>
      <c r="K13295" s="2"/>
      <c r="L13295" s="2"/>
      <c r="M13295" s="2"/>
      <c r="N13295" s="2"/>
      <c r="O13295" s="2"/>
    </row>
    <row r="13296" spans="5:15" x14ac:dyDescent="0.25">
      <c r="E13296" s="2"/>
      <c r="F13296" s="2"/>
      <c r="G13296" s="5"/>
      <c r="H13296" s="2"/>
      <c r="I13296" s="2"/>
      <c r="J13296" s="2"/>
      <c r="K13296" s="2"/>
      <c r="L13296" s="2"/>
      <c r="M13296" s="2"/>
      <c r="N13296" s="2"/>
      <c r="O13296" s="2"/>
    </row>
    <row r="13298" spans="5:15" x14ac:dyDescent="0.25">
      <c r="E13298" s="2"/>
      <c r="F13298" s="2"/>
      <c r="G13298" s="5"/>
      <c r="H13298" s="2"/>
      <c r="I13298" s="2"/>
      <c r="J13298" s="2"/>
      <c r="K13298" s="2"/>
      <c r="L13298" s="2"/>
      <c r="M13298" s="2"/>
      <c r="N13298" s="2"/>
      <c r="O13298" s="2"/>
    </row>
    <row r="13299" spans="5:15" x14ac:dyDescent="0.25">
      <c r="F13299" s="2"/>
      <c r="G13299" s="5"/>
      <c r="H13299" s="2"/>
      <c r="I13299" s="2"/>
      <c r="J13299" s="2"/>
      <c r="K13299" s="2"/>
      <c r="L13299" s="2"/>
      <c r="M13299" s="2"/>
      <c r="N13299" s="2"/>
      <c r="O13299" s="2"/>
    </row>
    <row r="13300" spans="5:15" x14ac:dyDescent="0.25">
      <c r="E13300" s="2"/>
      <c r="F13300" s="2"/>
      <c r="G13300" s="5"/>
      <c r="H13300" s="2"/>
      <c r="I13300" s="2"/>
      <c r="J13300" s="2"/>
      <c r="K13300" s="2"/>
      <c r="L13300" s="2"/>
      <c r="M13300" s="2"/>
      <c r="N13300" s="2"/>
      <c r="O13300" s="2"/>
    </row>
    <row r="13301" spans="5:15" x14ac:dyDescent="0.25">
      <c r="I13301" s="2"/>
      <c r="J13301" s="2"/>
      <c r="K13301" s="2"/>
      <c r="L13301" s="2"/>
      <c r="M13301" s="2"/>
      <c r="N13301" s="2"/>
      <c r="O13301" s="2"/>
    </row>
    <row r="13302" spans="5:15" x14ac:dyDescent="0.25">
      <c r="E13302" s="2"/>
      <c r="F13302" s="2"/>
      <c r="G13302" s="5"/>
      <c r="H13302" s="2"/>
      <c r="I13302" s="2"/>
      <c r="J13302" s="2"/>
      <c r="K13302" s="2"/>
      <c r="L13302" s="2"/>
      <c r="M13302" s="2"/>
      <c r="N13302" s="2"/>
      <c r="O13302" s="2"/>
    </row>
    <row r="13303" spans="5:15" x14ac:dyDescent="0.25">
      <c r="E13303" s="2"/>
      <c r="F13303" s="2"/>
      <c r="G13303" s="5"/>
      <c r="H13303" s="2"/>
      <c r="I13303" s="2"/>
      <c r="J13303" s="2"/>
      <c r="K13303" s="2"/>
      <c r="L13303" s="2"/>
      <c r="M13303" s="2"/>
      <c r="N13303" s="2"/>
      <c r="O13303" s="2"/>
    </row>
    <row r="13304" spans="5:15" x14ac:dyDescent="0.25">
      <c r="E13304" s="2"/>
      <c r="F13304" s="2"/>
      <c r="G13304" s="5"/>
      <c r="H13304" s="2"/>
      <c r="I13304" s="2"/>
      <c r="J13304" s="2"/>
      <c r="K13304" s="2"/>
      <c r="L13304" s="2"/>
      <c r="M13304" s="2"/>
      <c r="N13304" s="2"/>
      <c r="O13304" s="2"/>
    </row>
    <row r="13305" spans="5:15" x14ac:dyDescent="0.25">
      <c r="I13305" s="2"/>
      <c r="J13305" s="2"/>
      <c r="K13305" s="2"/>
      <c r="L13305" s="2"/>
      <c r="M13305" s="2"/>
      <c r="N13305" s="2"/>
      <c r="O13305" s="2"/>
    </row>
    <row r="13306" spans="5:15" x14ac:dyDescent="0.25">
      <c r="G13306" s="5"/>
      <c r="H13306" s="2"/>
      <c r="I13306" s="2"/>
      <c r="J13306" s="2"/>
      <c r="K13306" s="2"/>
      <c r="L13306" s="2"/>
      <c r="M13306" s="2"/>
      <c r="N13306" s="2"/>
      <c r="O13306" s="2"/>
    </row>
    <row r="13307" spans="5:15" x14ac:dyDescent="0.25">
      <c r="E13307" s="2"/>
      <c r="F13307" s="2"/>
      <c r="G13307" s="5"/>
      <c r="H13307" s="2"/>
      <c r="I13307" s="2"/>
      <c r="J13307" s="2"/>
      <c r="K13307" s="2"/>
      <c r="L13307" s="2"/>
      <c r="M13307" s="2"/>
      <c r="N13307" s="2"/>
      <c r="O13307" s="2"/>
    </row>
    <row r="13310" spans="5:15" x14ac:dyDescent="0.25">
      <c r="E13310" s="2"/>
      <c r="F13310" s="2"/>
      <c r="G13310" s="5"/>
      <c r="H13310" s="2"/>
      <c r="I13310" s="2"/>
      <c r="J13310" s="2"/>
      <c r="K13310" s="2"/>
      <c r="L13310" s="2"/>
      <c r="M13310" s="2"/>
      <c r="N13310" s="2"/>
      <c r="O13310" s="2"/>
    </row>
    <row r="13311" spans="5:15" x14ac:dyDescent="0.25">
      <c r="E13311" s="2"/>
      <c r="F13311" s="2"/>
      <c r="G13311" s="5"/>
      <c r="H13311" s="2"/>
      <c r="I13311" s="2"/>
      <c r="J13311" s="2"/>
      <c r="K13311" s="2"/>
      <c r="L13311" s="2"/>
      <c r="M13311" s="2"/>
      <c r="N13311" s="2"/>
      <c r="O13311" s="2"/>
    </row>
    <row r="13314" spans="5:15" x14ac:dyDescent="0.25">
      <c r="F13314" s="2"/>
      <c r="G13314" s="5"/>
      <c r="H13314" s="2"/>
      <c r="I13314" s="2"/>
      <c r="J13314" s="2"/>
      <c r="K13314" s="2"/>
      <c r="L13314" s="2"/>
      <c r="M13314" s="2"/>
      <c r="N13314" s="2"/>
      <c r="O13314" s="2"/>
    </row>
    <row r="13317" spans="5:15" x14ac:dyDescent="0.25">
      <c r="H13317" s="2"/>
      <c r="I13317" s="2"/>
      <c r="J13317" s="2"/>
      <c r="K13317" s="2"/>
      <c r="L13317" s="2"/>
      <c r="M13317" s="2"/>
      <c r="N13317" s="2"/>
      <c r="O13317" s="2"/>
    </row>
    <row r="13318" spans="5:15" x14ac:dyDescent="0.25">
      <c r="E13318" s="2"/>
      <c r="F13318" s="2"/>
      <c r="G13318" s="5"/>
      <c r="H13318" s="2"/>
      <c r="I13318" s="2"/>
      <c r="J13318" s="2"/>
      <c r="K13318" s="2"/>
      <c r="L13318" s="2"/>
      <c r="M13318" s="2"/>
      <c r="N13318" s="2"/>
      <c r="O13318" s="2"/>
    </row>
    <row r="13319" spans="5:15" x14ac:dyDescent="0.25">
      <c r="E13319" s="2"/>
      <c r="F13319" s="2"/>
      <c r="G13319" s="5"/>
      <c r="H13319" s="2"/>
      <c r="I13319" s="2"/>
      <c r="J13319" s="2"/>
      <c r="K13319" s="2"/>
      <c r="L13319" s="2"/>
      <c r="M13319" s="2"/>
      <c r="N13319" s="2"/>
      <c r="O13319" s="2"/>
    </row>
    <row r="13320" spans="5:15" x14ac:dyDescent="0.25">
      <c r="E13320" s="2"/>
      <c r="F13320" s="2"/>
      <c r="G13320" s="5"/>
      <c r="H13320" s="2"/>
      <c r="I13320" s="2"/>
      <c r="J13320" s="2"/>
      <c r="K13320" s="2"/>
      <c r="L13320" s="2"/>
      <c r="M13320" s="2"/>
      <c r="N13320" s="2"/>
      <c r="O13320" s="2"/>
    </row>
    <row r="13322" spans="5:15" x14ac:dyDescent="0.25">
      <c r="E13322" s="2"/>
      <c r="F13322" s="2"/>
      <c r="G13322" s="5"/>
      <c r="H13322" s="2"/>
      <c r="I13322" s="2"/>
      <c r="J13322" s="2"/>
      <c r="K13322" s="2"/>
      <c r="L13322" s="2"/>
      <c r="M13322" s="2"/>
      <c r="N13322" s="2"/>
      <c r="O13322" s="2"/>
    </row>
    <row r="13323" spans="5:15" x14ac:dyDescent="0.25">
      <c r="F13323" s="2"/>
      <c r="G13323" s="5"/>
      <c r="H13323" s="2"/>
      <c r="I13323" s="2"/>
      <c r="J13323" s="2"/>
      <c r="K13323" s="2"/>
      <c r="L13323" s="2"/>
      <c r="M13323" s="2"/>
      <c r="N13323" s="2"/>
      <c r="O13323" s="2"/>
    </row>
    <row r="13324" spans="5:15" x14ac:dyDescent="0.25">
      <c r="E13324" s="2"/>
      <c r="F13324" s="2"/>
      <c r="G13324" s="5"/>
      <c r="H13324" s="2"/>
      <c r="I13324" s="2"/>
      <c r="J13324" s="2"/>
      <c r="K13324" s="2"/>
      <c r="L13324" s="2"/>
      <c r="M13324" s="2"/>
      <c r="N13324" s="2"/>
      <c r="O13324" s="2"/>
    </row>
    <row r="13325" spans="5:15" x14ac:dyDescent="0.25">
      <c r="E13325" s="2"/>
      <c r="F13325" s="2"/>
      <c r="G13325" s="5"/>
      <c r="H13325" s="2"/>
      <c r="I13325" s="2"/>
      <c r="J13325" s="2"/>
      <c r="K13325" s="2"/>
      <c r="L13325" s="2"/>
      <c r="M13325" s="2"/>
      <c r="N13325" s="2"/>
      <c r="O13325" s="2"/>
    </row>
    <row r="13326" spans="5:15" x14ac:dyDescent="0.25">
      <c r="E13326" s="2"/>
      <c r="F13326" s="2"/>
      <c r="G13326" s="5"/>
      <c r="H13326" s="2"/>
      <c r="I13326" s="2"/>
      <c r="J13326" s="2"/>
      <c r="K13326" s="2"/>
      <c r="L13326" s="2"/>
      <c r="M13326" s="2"/>
      <c r="N13326" s="2"/>
      <c r="O13326" s="2"/>
    </row>
    <row r="13327" spans="5:15" x14ac:dyDescent="0.25">
      <c r="E13327" s="2"/>
      <c r="F13327" s="2"/>
      <c r="G13327" s="5"/>
      <c r="H13327" s="2"/>
      <c r="I13327" s="2"/>
      <c r="J13327" s="2"/>
      <c r="K13327" s="2"/>
      <c r="L13327" s="2"/>
      <c r="M13327" s="2"/>
      <c r="N13327" s="2"/>
      <c r="O13327" s="2"/>
    </row>
    <row r="13328" spans="5:15" x14ac:dyDescent="0.25">
      <c r="E13328" s="2"/>
      <c r="F13328" s="2"/>
      <c r="G13328" s="5"/>
      <c r="H13328" s="2"/>
      <c r="I13328" s="2"/>
      <c r="J13328" s="2"/>
      <c r="K13328" s="2"/>
      <c r="L13328" s="2"/>
      <c r="M13328" s="2"/>
      <c r="N13328" s="2"/>
      <c r="O13328" s="2"/>
    </row>
    <row r="13329" spans="5:15" x14ac:dyDescent="0.25">
      <c r="E13329" s="2"/>
      <c r="F13329" s="2"/>
      <c r="G13329" s="5"/>
      <c r="H13329" s="2"/>
      <c r="I13329" s="2"/>
      <c r="J13329" s="2"/>
      <c r="K13329" s="2"/>
      <c r="L13329" s="2"/>
      <c r="M13329" s="2"/>
      <c r="N13329" s="2"/>
      <c r="O13329" s="2"/>
    </row>
    <row r="13331" spans="5:15" x14ac:dyDescent="0.25">
      <c r="K13331" s="2"/>
      <c r="L13331" s="2"/>
      <c r="M13331" s="2"/>
    </row>
    <row r="13333" spans="5:15" x14ac:dyDescent="0.25">
      <c r="J13333" s="2"/>
      <c r="K13333" s="2"/>
      <c r="L13333" s="2"/>
      <c r="M13333" s="2"/>
      <c r="N13333" s="2"/>
      <c r="O13333" s="2"/>
    </row>
    <row r="13335" spans="5:15" x14ac:dyDescent="0.25">
      <c r="E13335" s="2"/>
      <c r="F13335" s="2"/>
      <c r="G13335" s="5"/>
      <c r="H13335" s="2"/>
      <c r="I13335" s="2"/>
      <c r="J13335" s="2"/>
      <c r="K13335" s="2"/>
      <c r="N13335" s="2"/>
      <c r="O13335" s="2"/>
    </row>
    <row r="13336" spans="5:15" x14ac:dyDescent="0.25">
      <c r="E13336" s="2"/>
      <c r="F13336" s="2"/>
      <c r="G13336" s="5"/>
      <c r="H13336" s="2"/>
      <c r="I13336" s="2"/>
      <c r="J13336" s="2"/>
      <c r="K13336" s="2"/>
      <c r="L13336" s="2"/>
      <c r="M13336" s="2"/>
      <c r="N13336" s="2"/>
      <c r="O13336" s="2"/>
    </row>
    <row r="13337" spans="5:15" x14ac:dyDescent="0.25">
      <c r="E13337" s="2"/>
      <c r="F13337" s="2"/>
      <c r="G13337" s="5"/>
      <c r="H13337" s="2"/>
      <c r="I13337" s="2"/>
      <c r="J13337" s="2"/>
      <c r="K13337" s="2"/>
      <c r="L13337" s="2"/>
      <c r="M13337" s="2"/>
      <c r="N13337" s="2"/>
      <c r="O13337" s="2"/>
    </row>
    <row r="13338" spans="5:15" x14ac:dyDescent="0.25">
      <c r="E13338" s="2"/>
      <c r="G13338" s="5"/>
      <c r="H13338" s="2"/>
      <c r="I13338" s="2"/>
      <c r="J13338" s="2"/>
      <c r="K13338" s="2"/>
      <c r="L13338" s="2"/>
      <c r="M13338" s="2"/>
      <c r="N13338" s="2"/>
      <c r="O13338" s="2"/>
    </row>
    <row r="13339" spans="5:15" x14ac:dyDescent="0.25">
      <c r="E13339" s="2"/>
      <c r="F13339" s="2"/>
      <c r="G13339" s="5"/>
      <c r="H13339" s="2"/>
      <c r="I13339" s="2"/>
      <c r="J13339" s="2"/>
      <c r="K13339" s="2"/>
      <c r="L13339" s="2"/>
      <c r="M13339" s="2"/>
      <c r="N13339" s="2"/>
      <c r="O13339" s="2"/>
    </row>
    <row r="13340" spans="5:15" x14ac:dyDescent="0.25">
      <c r="E13340" s="2"/>
      <c r="F13340" s="2"/>
      <c r="G13340" s="5"/>
      <c r="H13340" s="2"/>
      <c r="I13340" s="2"/>
      <c r="J13340" s="2"/>
      <c r="K13340" s="2"/>
      <c r="L13340" s="2"/>
      <c r="M13340" s="2"/>
      <c r="N13340" s="2"/>
      <c r="O13340" s="2"/>
    </row>
    <row r="13341" spans="5:15" x14ac:dyDescent="0.25">
      <c r="E13341" s="2"/>
      <c r="F13341" s="2"/>
      <c r="G13341" s="5"/>
      <c r="H13341" s="2"/>
      <c r="I13341" s="2"/>
      <c r="J13341" s="2"/>
      <c r="K13341" s="2"/>
      <c r="L13341" s="2"/>
      <c r="M13341" s="2"/>
      <c r="N13341" s="2"/>
      <c r="O13341" s="2"/>
    </row>
    <row r="13342" spans="5:15" x14ac:dyDescent="0.25">
      <c r="E13342" s="2"/>
      <c r="F13342" s="2"/>
      <c r="G13342" s="5"/>
      <c r="H13342" s="2"/>
      <c r="I13342" s="2"/>
      <c r="J13342" s="2"/>
      <c r="K13342" s="2"/>
      <c r="L13342" s="2"/>
      <c r="M13342" s="2"/>
      <c r="N13342" s="2"/>
      <c r="O13342" s="2"/>
    </row>
    <row r="13343" spans="5:15" x14ac:dyDescent="0.25">
      <c r="E13343" s="2"/>
      <c r="F13343" s="2"/>
      <c r="G13343" s="5"/>
      <c r="H13343" s="2"/>
      <c r="I13343" s="2"/>
      <c r="J13343" s="2"/>
      <c r="K13343" s="2"/>
      <c r="L13343" s="2"/>
      <c r="M13343" s="2"/>
      <c r="N13343" s="2"/>
      <c r="O13343" s="2"/>
    </row>
    <row r="13344" spans="5:15" x14ac:dyDescent="0.25">
      <c r="E13344" s="2"/>
      <c r="F13344" s="2"/>
      <c r="G13344" s="5"/>
      <c r="H13344" s="2"/>
      <c r="I13344" s="2"/>
      <c r="J13344" s="2"/>
      <c r="K13344" s="2"/>
      <c r="L13344" s="2"/>
      <c r="M13344" s="2"/>
      <c r="N13344" s="2"/>
      <c r="O13344" s="2"/>
    </row>
    <row r="13345" spans="5:15" x14ac:dyDescent="0.25">
      <c r="E13345" s="2"/>
      <c r="F13345" s="2"/>
      <c r="G13345" s="5"/>
      <c r="H13345" s="2"/>
      <c r="I13345" s="2"/>
      <c r="J13345" s="2"/>
      <c r="K13345" s="2"/>
      <c r="L13345" s="2"/>
      <c r="M13345" s="2"/>
      <c r="N13345" s="2"/>
      <c r="O13345" s="2"/>
    </row>
    <row r="13346" spans="5:15" x14ac:dyDescent="0.25">
      <c r="E13346" s="2"/>
      <c r="F13346" s="2"/>
      <c r="G13346" s="5"/>
      <c r="H13346" s="2"/>
      <c r="I13346" s="2"/>
      <c r="J13346" s="2"/>
      <c r="K13346" s="2"/>
      <c r="L13346" s="2"/>
      <c r="M13346" s="2"/>
      <c r="N13346" s="2"/>
      <c r="O13346" s="2"/>
    </row>
    <row r="13347" spans="5:15" x14ac:dyDescent="0.25">
      <c r="E13347" s="2"/>
      <c r="F13347" s="2"/>
      <c r="G13347" s="5"/>
      <c r="H13347" s="2"/>
      <c r="I13347" s="2"/>
      <c r="J13347" s="2"/>
      <c r="K13347" s="2"/>
      <c r="L13347" s="2"/>
      <c r="M13347" s="2"/>
      <c r="N13347" s="2"/>
      <c r="O13347" s="2"/>
    </row>
    <row r="13348" spans="5:15" x14ac:dyDescent="0.25">
      <c r="E13348" s="2"/>
      <c r="F13348" s="2"/>
      <c r="G13348" s="5"/>
      <c r="H13348" s="2"/>
      <c r="I13348" s="2"/>
      <c r="J13348" s="2"/>
      <c r="K13348" s="2"/>
      <c r="L13348" s="2"/>
      <c r="M13348" s="2"/>
      <c r="N13348" s="2"/>
      <c r="O13348" s="2"/>
    </row>
    <row r="13349" spans="5:15" x14ac:dyDescent="0.25">
      <c r="E13349" s="2"/>
      <c r="F13349" s="2"/>
      <c r="G13349" s="5"/>
      <c r="H13349" s="2"/>
      <c r="I13349" s="2"/>
      <c r="J13349" s="2"/>
      <c r="K13349" s="2"/>
      <c r="L13349" s="2"/>
      <c r="M13349" s="2"/>
      <c r="N13349" s="2"/>
      <c r="O13349" s="2"/>
    </row>
    <row r="13350" spans="5:15" x14ac:dyDescent="0.25">
      <c r="L13350" s="2"/>
      <c r="M13350" s="2"/>
      <c r="N13350" s="2"/>
      <c r="O13350" s="2"/>
    </row>
    <row r="13351" spans="5:15" x14ac:dyDescent="0.25">
      <c r="E13351" s="2"/>
      <c r="F13351" s="2"/>
      <c r="G13351" s="5"/>
      <c r="H13351" s="2"/>
      <c r="I13351" s="2"/>
      <c r="J13351" s="2"/>
      <c r="K13351" s="2"/>
      <c r="L13351" s="2"/>
      <c r="M13351" s="2"/>
      <c r="N13351" s="2"/>
      <c r="O13351" s="2"/>
    </row>
    <row r="13352" spans="5:15" x14ac:dyDescent="0.25">
      <c r="E13352" s="2"/>
      <c r="F13352" s="2"/>
      <c r="G13352" s="5"/>
      <c r="H13352" s="2"/>
      <c r="I13352" s="2"/>
      <c r="J13352" s="2"/>
      <c r="K13352" s="2"/>
      <c r="L13352" s="2"/>
      <c r="M13352" s="2"/>
      <c r="N13352" s="2"/>
      <c r="O13352" s="2"/>
    </row>
    <row r="13353" spans="5:15" x14ac:dyDescent="0.25">
      <c r="E13353" s="2"/>
      <c r="F13353" s="2"/>
      <c r="G13353" s="5"/>
      <c r="H13353" s="2"/>
      <c r="I13353" s="2"/>
      <c r="J13353" s="2"/>
      <c r="K13353" s="2"/>
      <c r="L13353" s="2"/>
      <c r="M13353" s="2"/>
      <c r="N13353" s="2"/>
      <c r="O13353" s="2"/>
    </row>
    <row r="13354" spans="5:15" x14ac:dyDescent="0.25">
      <c r="E13354" s="2"/>
      <c r="F13354" s="2"/>
      <c r="G13354" s="5"/>
      <c r="H13354" s="2"/>
      <c r="I13354" s="2"/>
      <c r="J13354" s="2"/>
      <c r="K13354" s="2"/>
      <c r="L13354" s="2"/>
      <c r="M13354" s="2"/>
      <c r="N13354" s="2"/>
      <c r="O13354" s="2"/>
    </row>
    <row r="13355" spans="5:15" x14ac:dyDescent="0.25">
      <c r="E13355" s="2"/>
      <c r="F13355" s="2"/>
      <c r="G13355" s="5"/>
      <c r="H13355" s="2"/>
      <c r="I13355" s="2"/>
      <c r="J13355" s="2"/>
      <c r="K13355" s="2"/>
      <c r="L13355" s="2"/>
      <c r="M13355" s="2"/>
      <c r="N13355" s="2"/>
      <c r="O13355" s="2"/>
    </row>
    <row r="13356" spans="5:15" x14ac:dyDescent="0.25">
      <c r="E13356" s="2"/>
      <c r="F13356" s="2"/>
      <c r="G13356" s="5"/>
      <c r="H13356" s="2"/>
      <c r="I13356" s="2"/>
      <c r="J13356" s="2"/>
      <c r="K13356" s="2"/>
      <c r="L13356" s="2"/>
      <c r="M13356" s="2"/>
      <c r="N13356" s="2"/>
      <c r="O13356" s="2"/>
    </row>
    <row r="13357" spans="5:15" x14ac:dyDescent="0.25">
      <c r="E13357" s="2"/>
      <c r="F13357" s="2"/>
      <c r="G13357" s="5"/>
      <c r="H13357" s="2"/>
      <c r="I13357" s="2"/>
      <c r="J13357" s="2"/>
      <c r="K13357" s="2"/>
      <c r="L13357" s="2"/>
      <c r="M13357" s="2"/>
      <c r="N13357" s="2"/>
      <c r="O13357" s="2"/>
    </row>
    <row r="13358" spans="5:15" x14ac:dyDescent="0.25">
      <c r="E13358" s="2"/>
      <c r="F13358" s="2"/>
      <c r="G13358" s="5"/>
      <c r="H13358" s="2"/>
      <c r="I13358" s="2"/>
      <c r="J13358" s="2"/>
      <c r="K13358" s="2"/>
      <c r="L13358" s="2"/>
      <c r="M13358" s="2"/>
      <c r="N13358" s="2"/>
      <c r="O13358" s="2"/>
    </row>
    <row r="13360" spans="5:15" x14ac:dyDescent="0.25">
      <c r="E13360" s="2"/>
    </row>
    <row r="13362" spans="5:15" x14ac:dyDescent="0.25">
      <c r="E13362" s="2"/>
      <c r="F13362" s="2"/>
      <c r="G13362" s="5"/>
      <c r="H13362" s="2"/>
      <c r="I13362" s="2"/>
      <c r="J13362" s="2"/>
      <c r="K13362" s="2"/>
      <c r="L13362" s="2"/>
      <c r="M13362" s="2"/>
      <c r="N13362" s="2"/>
      <c r="O13362" s="2"/>
    </row>
    <row r="13363" spans="5:15" x14ac:dyDescent="0.25">
      <c r="F13363" s="2"/>
      <c r="G13363" s="5"/>
      <c r="H13363" s="2"/>
      <c r="I13363" s="2"/>
      <c r="J13363" s="2"/>
      <c r="K13363" s="2"/>
      <c r="L13363" s="2"/>
      <c r="M13363" s="2"/>
      <c r="N13363" s="2"/>
      <c r="O13363" s="2"/>
    </row>
    <row r="13364" spans="5:15" x14ac:dyDescent="0.25">
      <c r="E13364" s="2"/>
      <c r="F13364" s="2"/>
      <c r="G13364" s="5"/>
      <c r="H13364" s="2"/>
      <c r="I13364" s="2"/>
      <c r="J13364" s="2"/>
      <c r="K13364" s="2"/>
      <c r="L13364" s="2"/>
      <c r="M13364" s="2"/>
      <c r="N13364" s="2"/>
      <c r="O13364" s="2"/>
    </row>
    <row r="13365" spans="5:15" x14ac:dyDescent="0.25">
      <c r="E13365" s="2"/>
      <c r="F13365" s="2"/>
      <c r="G13365" s="5"/>
      <c r="H13365" s="2"/>
      <c r="I13365" s="2"/>
      <c r="J13365" s="2"/>
      <c r="K13365" s="2"/>
      <c r="L13365" s="2"/>
      <c r="M13365" s="2"/>
      <c r="N13365" s="2"/>
      <c r="O13365" s="2"/>
    </row>
    <row r="13368" spans="5:15" x14ac:dyDescent="0.25">
      <c r="E13368" s="2"/>
      <c r="F13368" s="2"/>
      <c r="G13368" s="5"/>
      <c r="H13368" s="2"/>
      <c r="I13368" s="2"/>
      <c r="J13368" s="2"/>
      <c r="K13368" s="2"/>
      <c r="L13368" s="2"/>
      <c r="M13368" s="2"/>
      <c r="N13368" s="2"/>
      <c r="O13368" s="2"/>
    </row>
    <row r="13369" spans="5:15" x14ac:dyDescent="0.25">
      <c r="E13369" s="2"/>
      <c r="F13369" s="2"/>
      <c r="G13369" s="5"/>
      <c r="H13369" s="2"/>
      <c r="I13369" s="2"/>
      <c r="J13369" s="2"/>
      <c r="K13369" s="2"/>
      <c r="L13369" s="2"/>
      <c r="M13369" s="2"/>
      <c r="N13369" s="2"/>
      <c r="O13369" s="2"/>
    </row>
    <row r="13370" spans="5:15" x14ac:dyDescent="0.25">
      <c r="G13370" s="5"/>
      <c r="H13370" s="2"/>
      <c r="I13370" s="2"/>
      <c r="J13370" s="2"/>
      <c r="K13370" s="2"/>
      <c r="L13370" s="2"/>
      <c r="M13370" s="2"/>
      <c r="N13370" s="2"/>
      <c r="O13370" s="2"/>
    </row>
    <row r="13371" spans="5:15" x14ac:dyDescent="0.25">
      <c r="E13371" s="2"/>
      <c r="F13371" s="2"/>
      <c r="G13371" s="5"/>
      <c r="H13371" s="2"/>
      <c r="I13371" s="2"/>
      <c r="J13371" s="2"/>
      <c r="K13371" s="2"/>
      <c r="L13371" s="2"/>
      <c r="M13371" s="2"/>
      <c r="N13371" s="2"/>
      <c r="O13371" s="2"/>
    </row>
    <row r="13372" spans="5:15" x14ac:dyDescent="0.25">
      <c r="E13372" s="2"/>
      <c r="G13372" s="5"/>
      <c r="H13372" s="2"/>
      <c r="I13372" s="2"/>
      <c r="J13372" s="2"/>
      <c r="K13372" s="2"/>
      <c r="L13372" s="2"/>
      <c r="M13372" s="2"/>
      <c r="N13372" s="2"/>
      <c r="O13372" s="2"/>
    </row>
    <row r="13373" spans="5:15" x14ac:dyDescent="0.25">
      <c r="G13373" s="5"/>
      <c r="J13373" s="2"/>
      <c r="K13373" s="2"/>
      <c r="L13373" s="2"/>
      <c r="M13373" s="2"/>
      <c r="N13373" s="2"/>
      <c r="O13373" s="2"/>
    </row>
    <row r="13374" spans="5:15" x14ac:dyDescent="0.25">
      <c r="G13374" s="5"/>
      <c r="J13374" s="2"/>
      <c r="K13374" s="2"/>
      <c r="L13374" s="2"/>
      <c r="M13374" s="2"/>
      <c r="N13374" s="2"/>
      <c r="O13374" s="2"/>
    </row>
    <row r="13375" spans="5:15" x14ac:dyDescent="0.25">
      <c r="F13375" s="2"/>
      <c r="G13375" s="5"/>
      <c r="H13375" s="2"/>
      <c r="I13375" s="2"/>
      <c r="J13375" s="2"/>
      <c r="K13375" s="2"/>
      <c r="L13375" s="2"/>
      <c r="M13375" s="2"/>
      <c r="N13375" s="2"/>
      <c r="O13375" s="2"/>
    </row>
    <row r="13376" spans="5:15" x14ac:dyDescent="0.25">
      <c r="E13376" s="2"/>
      <c r="F13376" s="2"/>
      <c r="G13376" s="5"/>
      <c r="H13376" s="2"/>
      <c r="I13376" s="2"/>
      <c r="J13376" s="2"/>
      <c r="K13376" s="2"/>
      <c r="L13376" s="2"/>
      <c r="M13376" s="2"/>
      <c r="N13376" s="2"/>
      <c r="O13376" s="2"/>
    </row>
    <row r="13377" spans="5:15" x14ac:dyDescent="0.25">
      <c r="E13377" s="2"/>
      <c r="F13377" s="2"/>
      <c r="G13377" s="5"/>
      <c r="H13377" s="2"/>
      <c r="I13377" s="2"/>
      <c r="J13377" s="2"/>
      <c r="K13377" s="2"/>
      <c r="L13377" s="2"/>
      <c r="M13377" s="2"/>
      <c r="N13377" s="2"/>
      <c r="O13377" s="2"/>
    </row>
    <row r="13378" spans="5:15" x14ac:dyDescent="0.25">
      <c r="E13378" s="2"/>
      <c r="F13378" s="2"/>
      <c r="G13378" s="5"/>
      <c r="H13378" s="2"/>
      <c r="I13378" s="2"/>
      <c r="J13378" s="2"/>
      <c r="K13378" s="2"/>
      <c r="L13378" s="2"/>
      <c r="M13378" s="2"/>
      <c r="N13378" s="2"/>
      <c r="O13378" s="2"/>
    </row>
    <row r="13380" spans="5:15" x14ac:dyDescent="0.25">
      <c r="E13380" s="2"/>
      <c r="F13380" s="2"/>
      <c r="G13380" s="5"/>
      <c r="H13380" s="2"/>
      <c r="I13380" s="2"/>
      <c r="J13380" s="2"/>
      <c r="K13380" s="2"/>
      <c r="L13380" s="2"/>
      <c r="M13380" s="2"/>
      <c r="N13380" s="2"/>
      <c r="O13380" s="2"/>
    </row>
    <row r="13381" spans="5:15" x14ac:dyDescent="0.25">
      <c r="E13381" s="2"/>
      <c r="F13381" s="2"/>
      <c r="G13381" s="5"/>
      <c r="H13381" s="2"/>
      <c r="I13381" s="2"/>
      <c r="J13381" s="2"/>
      <c r="K13381" s="2"/>
      <c r="L13381" s="2"/>
      <c r="M13381" s="2"/>
      <c r="N13381" s="2"/>
      <c r="O13381" s="2"/>
    </row>
    <row r="13382" spans="5:15" x14ac:dyDescent="0.25">
      <c r="E13382" s="2"/>
      <c r="F13382" s="2"/>
      <c r="G13382" s="5"/>
      <c r="H13382" s="2"/>
      <c r="I13382" s="2"/>
      <c r="J13382" s="2"/>
      <c r="K13382" s="2"/>
      <c r="L13382" s="2"/>
      <c r="M13382" s="2"/>
      <c r="N13382" s="2"/>
      <c r="O13382" s="2"/>
    </row>
    <row r="13383" spans="5:15" x14ac:dyDescent="0.25">
      <c r="E13383" s="2"/>
      <c r="F13383" s="2"/>
      <c r="G13383" s="5"/>
      <c r="H13383" s="2"/>
      <c r="I13383" s="2"/>
      <c r="J13383" s="2"/>
      <c r="K13383" s="2"/>
      <c r="L13383" s="2"/>
      <c r="M13383" s="2"/>
      <c r="N13383" s="2"/>
      <c r="O13383" s="2"/>
    </row>
    <row r="13384" spans="5:15" x14ac:dyDescent="0.25">
      <c r="E13384" s="2"/>
      <c r="F13384" s="2"/>
      <c r="G13384" s="5"/>
      <c r="H13384" s="2"/>
      <c r="I13384" s="2"/>
      <c r="J13384" s="2"/>
      <c r="K13384" s="2"/>
      <c r="L13384" s="2"/>
      <c r="M13384" s="2"/>
      <c r="N13384" s="2"/>
      <c r="O13384" s="2"/>
    </row>
    <row r="13385" spans="5:15" x14ac:dyDescent="0.25">
      <c r="E13385" s="2"/>
      <c r="F13385" s="2"/>
      <c r="G13385" s="5"/>
      <c r="H13385" s="2"/>
      <c r="I13385" s="2"/>
      <c r="J13385" s="2"/>
      <c r="K13385" s="2"/>
      <c r="L13385" s="2"/>
      <c r="M13385" s="2"/>
      <c r="N13385" s="2"/>
      <c r="O13385" s="2"/>
    </row>
    <row r="13386" spans="5:15" x14ac:dyDescent="0.25">
      <c r="E13386" s="2"/>
      <c r="F13386" s="2"/>
      <c r="G13386" s="5"/>
      <c r="H13386" s="2"/>
      <c r="I13386" s="2"/>
      <c r="J13386" s="2"/>
      <c r="K13386" s="2"/>
      <c r="L13386" s="2"/>
      <c r="M13386" s="2"/>
      <c r="N13386" s="2"/>
      <c r="O13386" s="2"/>
    </row>
    <row r="13387" spans="5:15" x14ac:dyDescent="0.25">
      <c r="E13387" s="2"/>
      <c r="F13387" s="2"/>
      <c r="G13387" s="5"/>
      <c r="H13387" s="2"/>
      <c r="I13387" s="2"/>
      <c r="J13387" s="2"/>
      <c r="K13387" s="2"/>
      <c r="L13387" s="2"/>
      <c r="M13387" s="2"/>
      <c r="N13387" s="2"/>
      <c r="O13387" s="2"/>
    </row>
    <row r="13388" spans="5:15" x14ac:dyDescent="0.25">
      <c r="E13388" s="2"/>
      <c r="F13388" s="2"/>
      <c r="G13388" s="5"/>
      <c r="H13388" s="2"/>
      <c r="I13388" s="2"/>
      <c r="J13388" s="2"/>
      <c r="K13388" s="2"/>
      <c r="L13388" s="2"/>
      <c r="M13388" s="2"/>
      <c r="N13388" s="2"/>
      <c r="O13388" s="2"/>
    </row>
    <row r="13389" spans="5:15" x14ac:dyDescent="0.25">
      <c r="E13389" s="2"/>
      <c r="F13389" s="2"/>
      <c r="G13389" s="5"/>
      <c r="H13389" s="2"/>
      <c r="I13389" s="2"/>
      <c r="J13389" s="2"/>
      <c r="K13389" s="2"/>
      <c r="L13389" s="2"/>
      <c r="M13389" s="2"/>
      <c r="N13389" s="2"/>
      <c r="O13389" s="2"/>
    </row>
    <row r="13390" spans="5:15" x14ac:dyDescent="0.25">
      <c r="E13390" s="2"/>
      <c r="F13390" s="2"/>
      <c r="G13390" s="5"/>
      <c r="H13390" s="2"/>
      <c r="I13390" s="2"/>
      <c r="J13390" s="2"/>
      <c r="K13390" s="2"/>
      <c r="L13390" s="2"/>
      <c r="M13390" s="2"/>
      <c r="N13390" s="2"/>
      <c r="O13390" s="2"/>
    </row>
    <row r="13392" spans="5:15" x14ac:dyDescent="0.25">
      <c r="E13392" s="2"/>
      <c r="F13392" s="2"/>
      <c r="G13392" s="5"/>
      <c r="H13392" s="2"/>
      <c r="I13392" s="2"/>
      <c r="J13392" s="2"/>
      <c r="K13392" s="2"/>
      <c r="L13392" s="2"/>
      <c r="M13392" s="2"/>
      <c r="N13392" s="2"/>
      <c r="O13392" s="2"/>
    </row>
    <row r="13393" spans="5:15" x14ac:dyDescent="0.25">
      <c r="E13393" s="2"/>
      <c r="F13393" s="2"/>
      <c r="G13393" s="5"/>
      <c r="H13393" s="2"/>
      <c r="I13393" s="2"/>
      <c r="J13393" s="2"/>
      <c r="K13393" s="2"/>
      <c r="L13393" s="2"/>
      <c r="M13393" s="2"/>
      <c r="N13393" s="2"/>
      <c r="O13393" s="2"/>
    </row>
    <row r="13394" spans="5:15" x14ac:dyDescent="0.25">
      <c r="E13394" s="2"/>
      <c r="F13394" s="2"/>
      <c r="G13394" s="5"/>
      <c r="H13394" s="2"/>
      <c r="I13394" s="2"/>
      <c r="J13394" s="2"/>
      <c r="K13394" s="2"/>
      <c r="L13394" s="2"/>
      <c r="M13394" s="2"/>
      <c r="N13394" s="2"/>
      <c r="O13394" s="2"/>
    </row>
    <row r="13395" spans="5:15" x14ac:dyDescent="0.25">
      <c r="E13395" s="2"/>
      <c r="F13395" s="2"/>
      <c r="G13395" s="5"/>
      <c r="H13395" s="2"/>
      <c r="I13395" s="2"/>
      <c r="J13395" s="2"/>
      <c r="K13395" s="2"/>
      <c r="L13395" s="2"/>
      <c r="M13395" s="2"/>
      <c r="N13395" s="2"/>
      <c r="O13395" s="2"/>
    </row>
    <row r="13396" spans="5:15" x14ac:dyDescent="0.25">
      <c r="E13396" s="2"/>
      <c r="F13396" s="2"/>
      <c r="G13396" s="5"/>
      <c r="H13396" s="2"/>
      <c r="I13396" s="2"/>
      <c r="J13396" s="2"/>
      <c r="K13396" s="2"/>
      <c r="L13396" s="2"/>
      <c r="M13396" s="2"/>
      <c r="N13396" s="2"/>
      <c r="O13396" s="2"/>
    </row>
    <row r="13397" spans="5:15" x14ac:dyDescent="0.25">
      <c r="E13397" s="2"/>
      <c r="F13397" s="2"/>
      <c r="G13397" s="5"/>
      <c r="H13397" s="2"/>
      <c r="I13397" s="2"/>
      <c r="J13397" s="2"/>
      <c r="K13397" s="2"/>
      <c r="L13397" s="2"/>
      <c r="M13397" s="2"/>
      <c r="N13397" s="2"/>
      <c r="O13397" s="2"/>
    </row>
    <row r="13398" spans="5:15" x14ac:dyDescent="0.25">
      <c r="E13398" s="2"/>
      <c r="F13398" s="2"/>
      <c r="G13398" s="5"/>
      <c r="H13398" s="2"/>
      <c r="I13398" s="2"/>
      <c r="J13398" s="2"/>
      <c r="K13398" s="2"/>
      <c r="L13398" s="2"/>
      <c r="M13398" s="2"/>
      <c r="N13398" s="2"/>
      <c r="O13398" s="2"/>
    </row>
    <row r="13399" spans="5:15" x14ac:dyDescent="0.25">
      <c r="E13399" s="2"/>
      <c r="F13399" s="2"/>
      <c r="G13399" s="5"/>
      <c r="H13399" s="2"/>
      <c r="I13399" s="2"/>
      <c r="J13399" s="2"/>
      <c r="K13399" s="2"/>
      <c r="L13399" s="2"/>
      <c r="M13399" s="2"/>
      <c r="N13399" s="2"/>
      <c r="O13399" s="2"/>
    </row>
    <row r="13400" spans="5:15" x14ac:dyDescent="0.25">
      <c r="E13400" s="2"/>
      <c r="F13400" s="2"/>
      <c r="G13400" s="5"/>
      <c r="H13400" s="2"/>
      <c r="I13400" s="2"/>
      <c r="J13400" s="2"/>
      <c r="K13400" s="2"/>
      <c r="L13400" s="2"/>
      <c r="M13400" s="2"/>
      <c r="N13400" s="2"/>
      <c r="O13400" s="2"/>
    </row>
    <row r="13401" spans="5:15" x14ac:dyDescent="0.25">
      <c r="E13401" s="2"/>
      <c r="F13401" s="2"/>
      <c r="G13401" s="5"/>
      <c r="H13401" s="2"/>
      <c r="I13401" s="2"/>
      <c r="J13401" s="2"/>
      <c r="K13401" s="2"/>
      <c r="L13401" s="2"/>
      <c r="M13401" s="2"/>
      <c r="N13401" s="2"/>
      <c r="O13401" s="2"/>
    </row>
    <row r="13402" spans="5:15" x14ac:dyDescent="0.25">
      <c r="E13402" s="2"/>
      <c r="F13402" s="2"/>
      <c r="G13402" s="5"/>
      <c r="H13402" s="2"/>
      <c r="I13402" s="2"/>
      <c r="J13402" s="2"/>
      <c r="K13402" s="2"/>
      <c r="L13402" s="2"/>
      <c r="M13402" s="2"/>
      <c r="N13402" s="2"/>
      <c r="O13402" s="2"/>
    </row>
    <row r="13404" spans="5:15" x14ac:dyDescent="0.25">
      <c r="E13404" s="2"/>
      <c r="F13404" s="2"/>
      <c r="G13404" s="5"/>
      <c r="H13404" s="2"/>
      <c r="I13404" s="2"/>
      <c r="J13404" s="2"/>
      <c r="K13404" s="2"/>
      <c r="L13404" s="2"/>
      <c r="M13404" s="2"/>
      <c r="N13404" s="2"/>
      <c r="O13404" s="2"/>
    </row>
    <row r="13405" spans="5:15" x14ac:dyDescent="0.25">
      <c r="F13405" s="2"/>
      <c r="G13405" s="5"/>
      <c r="H13405" s="2"/>
      <c r="I13405" s="2"/>
      <c r="J13405" s="2"/>
      <c r="K13405" s="2"/>
      <c r="L13405" s="2"/>
      <c r="M13405" s="2"/>
      <c r="N13405" s="2"/>
      <c r="O13405" s="2"/>
    </row>
    <row r="13406" spans="5:15" x14ac:dyDescent="0.25">
      <c r="E13406" s="2"/>
      <c r="F13406" s="2"/>
      <c r="G13406" s="5"/>
      <c r="H13406" s="2"/>
      <c r="I13406" s="2"/>
      <c r="J13406" s="2"/>
      <c r="K13406" s="2"/>
      <c r="L13406" s="2"/>
      <c r="M13406" s="2"/>
      <c r="N13406" s="2"/>
      <c r="O13406" s="2"/>
    </row>
    <row r="13407" spans="5:15" x14ac:dyDescent="0.25">
      <c r="E13407" s="2"/>
      <c r="F13407" s="2"/>
      <c r="G13407" s="5"/>
      <c r="H13407" s="2"/>
      <c r="I13407" s="2"/>
      <c r="J13407" s="2"/>
      <c r="K13407" s="2"/>
      <c r="L13407" s="2"/>
      <c r="M13407" s="2"/>
      <c r="N13407" s="2"/>
      <c r="O13407" s="2"/>
    </row>
    <row r="13408" spans="5:15" x14ac:dyDescent="0.25">
      <c r="E13408" s="2"/>
      <c r="F13408" s="2"/>
      <c r="G13408" s="5"/>
      <c r="H13408" s="2"/>
      <c r="I13408" s="2"/>
      <c r="J13408" s="2"/>
      <c r="K13408" s="2"/>
      <c r="L13408" s="2"/>
      <c r="M13408" s="2"/>
      <c r="N13408" s="2"/>
      <c r="O13408" s="2"/>
    </row>
    <row r="13409" spans="5:15" x14ac:dyDescent="0.25">
      <c r="E13409" s="2"/>
      <c r="F13409" s="2"/>
      <c r="G13409" s="5"/>
      <c r="H13409" s="2"/>
      <c r="I13409" s="2"/>
      <c r="J13409" s="2"/>
      <c r="K13409" s="2"/>
      <c r="L13409" s="2"/>
      <c r="M13409" s="2"/>
      <c r="N13409" s="2"/>
      <c r="O13409" s="2"/>
    </row>
    <row r="13410" spans="5:15" x14ac:dyDescent="0.25">
      <c r="E13410" s="2"/>
      <c r="F13410" s="2"/>
      <c r="G13410" s="5"/>
      <c r="H13410" s="2"/>
      <c r="I13410" s="2"/>
      <c r="J13410" s="2"/>
      <c r="K13410" s="2"/>
      <c r="L13410" s="2"/>
      <c r="M13410" s="2"/>
      <c r="N13410" s="2"/>
      <c r="O13410" s="2"/>
    </row>
    <row r="13411" spans="5:15" x14ac:dyDescent="0.25">
      <c r="E13411" s="2"/>
      <c r="F13411" s="2"/>
      <c r="G13411" s="5"/>
      <c r="H13411" s="2"/>
      <c r="I13411" s="2"/>
      <c r="J13411" s="2"/>
      <c r="K13411" s="2"/>
      <c r="L13411" s="2"/>
      <c r="M13411" s="2"/>
      <c r="N13411" s="2"/>
      <c r="O13411" s="2"/>
    </row>
    <row r="13412" spans="5:15" x14ac:dyDescent="0.25">
      <c r="E13412" s="2"/>
      <c r="F13412" s="2"/>
      <c r="G13412" s="5"/>
      <c r="H13412" s="2"/>
      <c r="I13412" s="2"/>
      <c r="J13412" s="2"/>
      <c r="K13412" s="2"/>
      <c r="L13412" s="2"/>
      <c r="M13412" s="2"/>
      <c r="N13412" s="2"/>
      <c r="O13412" s="2"/>
    </row>
    <row r="13413" spans="5:15" x14ac:dyDescent="0.25">
      <c r="E13413" s="2"/>
      <c r="F13413" s="2"/>
      <c r="G13413" s="5"/>
      <c r="H13413" s="2"/>
      <c r="I13413" s="2"/>
      <c r="J13413" s="2"/>
      <c r="K13413" s="2"/>
      <c r="L13413" s="2"/>
      <c r="M13413" s="2"/>
      <c r="N13413" s="2"/>
      <c r="O13413" s="2"/>
    </row>
    <row r="13415" spans="5:15" x14ac:dyDescent="0.25">
      <c r="E13415" s="2"/>
      <c r="F13415" s="2"/>
      <c r="G13415" s="5"/>
      <c r="H13415" s="2"/>
      <c r="I13415" s="2"/>
      <c r="J13415" s="2"/>
      <c r="K13415" s="2"/>
      <c r="L13415" s="2"/>
      <c r="M13415" s="2"/>
      <c r="N13415" s="2"/>
      <c r="O13415" s="2"/>
    </row>
    <row r="13416" spans="5:15" x14ac:dyDescent="0.25">
      <c r="E13416" s="2"/>
      <c r="F13416" s="2"/>
      <c r="G13416" s="5"/>
      <c r="H13416" s="2"/>
      <c r="I13416" s="2"/>
      <c r="J13416" s="2"/>
      <c r="K13416" s="2"/>
      <c r="L13416" s="2"/>
      <c r="M13416" s="2"/>
      <c r="N13416" s="2"/>
      <c r="O13416" s="2"/>
    </row>
    <row r="13417" spans="5:15" x14ac:dyDescent="0.25">
      <c r="E13417" s="2"/>
      <c r="F13417" s="2"/>
      <c r="G13417" s="5"/>
      <c r="H13417" s="2"/>
      <c r="I13417" s="2"/>
      <c r="J13417" s="2"/>
      <c r="K13417" s="2"/>
      <c r="L13417" s="2"/>
      <c r="M13417" s="2"/>
      <c r="N13417" s="2"/>
      <c r="O13417" s="2"/>
    </row>
    <row r="13418" spans="5:15" x14ac:dyDescent="0.25">
      <c r="E13418" s="2"/>
      <c r="F13418" s="2"/>
      <c r="G13418" s="5"/>
      <c r="H13418" s="2"/>
      <c r="I13418" s="2"/>
      <c r="J13418" s="2"/>
      <c r="K13418" s="2"/>
      <c r="L13418" s="2"/>
      <c r="M13418" s="2"/>
      <c r="N13418" s="2"/>
      <c r="O13418" s="2"/>
    </row>
    <row r="13419" spans="5:15" x14ac:dyDescent="0.25">
      <c r="E13419" s="2"/>
      <c r="F13419" s="2"/>
      <c r="G13419" s="5"/>
      <c r="H13419" s="2"/>
      <c r="I13419" s="2"/>
      <c r="J13419" s="2"/>
      <c r="K13419" s="2"/>
      <c r="L13419" s="2"/>
      <c r="M13419" s="2"/>
      <c r="N13419" s="2"/>
      <c r="O13419" s="2"/>
    </row>
    <row r="13420" spans="5:15" x14ac:dyDescent="0.25">
      <c r="E13420" s="2"/>
      <c r="F13420" s="2"/>
      <c r="G13420" s="5"/>
      <c r="H13420" s="2"/>
      <c r="I13420" s="2"/>
      <c r="J13420" s="2"/>
      <c r="K13420" s="2"/>
      <c r="L13420" s="2"/>
      <c r="M13420" s="2"/>
      <c r="N13420" s="2"/>
      <c r="O13420" s="2"/>
    </row>
    <row r="13421" spans="5:15" x14ac:dyDescent="0.25">
      <c r="E13421" s="2"/>
      <c r="F13421" s="2"/>
      <c r="G13421" s="5"/>
      <c r="H13421" s="2"/>
      <c r="I13421" s="2"/>
      <c r="J13421" s="2"/>
      <c r="K13421" s="2"/>
      <c r="L13421" s="2"/>
      <c r="M13421" s="2"/>
      <c r="N13421" s="2"/>
      <c r="O13421" s="2"/>
    </row>
    <row r="13422" spans="5:15" x14ac:dyDescent="0.25">
      <c r="E13422" s="2"/>
      <c r="F13422" s="2"/>
      <c r="G13422" s="5"/>
      <c r="H13422" s="2"/>
      <c r="I13422" s="2"/>
      <c r="J13422" s="2"/>
      <c r="K13422" s="2"/>
      <c r="L13422" s="2"/>
      <c r="M13422" s="2"/>
      <c r="N13422" s="2"/>
      <c r="O13422" s="2"/>
    </row>
    <row r="13423" spans="5:15" x14ac:dyDescent="0.25">
      <c r="E13423" s="2"/>
      <c r="F13423" s="2"/>
      <c r="G13423" s="5"/>
      <c r="H13423" s="2"/>
      <c r="I13423" s="2"/>
      <c r="J13423" s="2"/>
      <c r="K13423" s="2"/>
      <c r="L13423" s="2"/>
      <c r="M13423" s="2"/>
      <c r="N13423" s="2"/>
      <c r="O13423" s="2"/>
    </row>
    <row r="13424" spans="5:15" x14ac:dyDescent="0.25">
      <c r="E13424" s="2"/>
      <c r="F13424" s="2"/>
      <c r="G13424" s="5"/>
      <c r="H13424" s="2"/>
      <c r="I13424" s="2"/>
      <c r="J13424" s="2"/>
      <c r="K13424" s="2"/>
      <c r="L13424" s="2"/>
      <c r="M13424" s="2"/>
      <c r="N13424" s="2"/>
      <c r="O13424" s="2"/>
    </row>
    <row r="13426" spans="5:15" x14ac:dyDescent="0.25">
      <c r="E13426" s="2"/>
      <c r="F13426" s="2"/>
      <c r="G13426" s="5"/>
      <c r="H13426" s="2"/>
      <c r="I13426" s="2"/>
      <c r="J13426" s="2"/>
      <c r="K13426" s="2"/>
      <c r="L13426" s="2"/>
      <c r="M13426" s="2"/>
      <c r="N13426" s="2"/>
      <c r="O13426" s="2"/>
    </row>
    <row r="13427" spans="5:15" x14ac:dyDescent="0.25">
      <c r="E13427" s="2"/>
      <c r="F13427" s="2"/>
      <c r="G13427" s="5"/>
      <c r="H13427" s="2"/>
      <c r="I13427" s="2"/>
      <c r="J13427" s="2"/>
      <c r="K13427" s="2"/>
      <c r="L13427" s="2"/>
      <c r="M13427" s="2"/>
      <c r="N13427" s="2"/>
      <c r="O13427" s="2"/>
    </row>
    <row r="13428" spans="5:15" x14ac:dyDescent="0.25">
      <c r="E13428" s="2"/>
      <c r="F13428" s="2"/>
      <c r="G13428" s="5"/>
      <c r="H13428" s="2"/>
      <c r="I13428" s="2"/>
      <c r="J13428" s="2"/>
      <c r="K13428" s="2"/>
      <c r="L13428" s="2"/>
      <c r="M13428" s="2"/>
      <c r="N13428" s="2"/>
      <c r="O13428" s="2"/>
    </row>
    <row r="13429" spans="5:15" x14ac:dyDescent="0.25">
      <c r="M13429" s="2"/>
      <c r="N13429" s="2"/>
      <c r="O13429" s="2"/>
    </row>
    <row r="13430" spans="5:15" x14ac:dyDescent="0.25">
      <c r="E13430" s="2"/>
      <c r="F13430" s="2"/>
      <c r="G13430" s="5"/>
      <c r="H13430" s="2"/>
      <c r="I13430" s="2"/>
      <c r="J13430" s="2"/>
      <c r="K13430" s="2"/>
      <c r="L13430" s="2"/>
      <c r="M13430" s="2"/>
      <c r="N13430" s="2"/>
      <c r="O13430" s="2"/>
    </row>
    <row r="13431" spans="5:15" x14ac:dyDescent="0.25">
      <c r="E13431" s="2"/>
      <c r="F13431" s="2"/>
      <c r="G13431" s="5"/>
      <c r="H13431" s="2"/>
      <c r="I13431" s="2"/>
      <c r="J13431" s="2"/>
      <c r="K13431" s="2"/>
      <c r="L13431" s="2"/>
      <c r="M13431" s="2"/>
      <c r="N13431" s="2"/>
      <c r="O13431" s="2"/>
    </row>
    <row r="13432" spans="5:15" x14ac:dyDescent="0.25">
      <c r="E13432" s="2"/>
      <c r="F13432" s="2"/>
      <c r="G13432" s="5"/>
      <c r="H13432" s="2"/>
      <c r="I13432" s="2"/>
      <c r="J13432" s="2"/>
      <c r="K13432" s="2"/>
      <c r="L13432" s="2"/>
      <c r="M13432" s="2"/>
      <c r="N13432" s="2"/>
      <c r="O13432" s="2"/>
    </row>
    <row r="13433" spans="5:15" x14ac:dyDescent="0.25">
      <c r="E13433" s="2"/>
      <c r="F13433" s="2"/>
      <c r="G13433" s="5"/>
      <c r="H13433" s="2"/>
      <c r="I13433" s="2"/>
      <c r="J13433" s="2"/>
      <c r="K13433" s="2"/>
      <c r="L13433" s="2"/>
      <c r="M13433" s="2"/>
      <c r="N13433" s="2"/>
      <c r="O13433" s="2"/>
    </row>
    <row r="13434" spans="5:15" x14ac:dyDescent="0.25">
      <c r="E13434" s="2"/>
      <c r="F13434" s="2"/>
      <c r="G13434" s="5"/>
      <c r="H13434" s="2"/>
      <c r="I13434" s="2"/>
      <c r="J13434" s="2"/>
      <c r="K13434" s="2"/>
      <c r="L13434" s="2"/>
      <c r="M13434" s="2"/>
      <c r="N13434" s="2"/>
      <c r="O13434" s="2"/>
    </row>
    <row r="13435" spans="5:15" x14ac:dyDescent="0.25">
      <c r="E13435" s="2"/>
      <c r="F13435" s="2"/>
      <c r="G13435" s="5"/>
      <c r="H13435" s="2"/>
      <c r="I13435" s="2"/>
      <c r="J13435" s="2"/>
      <c r="K13435" s="2"/>
      <c r="L13435" s="2"/>
      <c r="M13435" s="2"/>
      <c r="N13435" s="2"/>
      <c r="O13435" s="2"/>
    </row>
    <row r="13438" spans="5:15" x14ac:dyDescent="0.25">
      <c r="E13438" s="2"/>
      <c r="F13438" s="2"/>
      <c r="G13438" s="5"/>
      <c r="H13438" s="2"/>
      <c r="I13438" s="2"/>
      <c r="J13438" s="2"/>
      <c r="K13438" s="2"/>
      <c r="L13438" s="2"/>
      <c r="M13438" s="2"/>
      <c r="N13438" s="2"/>
      <c r="O13438" s="2"/>
    </row>
    <row r="13439" spans="5:15" x14ac:dyDescent="0.25">
      <c r="E13439" s="2"/>
      <c r="F13439" s="2"/>
      <c r="G13439" s="5"/>
      <c r="H13439" s="2"/>
      <c r="I13439" s="2"/>
      <c r="J13439" s="2"/>
      <c r="K13439" s="2"/>
      <c r="L13439" s="2"/>
      <c r="M13439" s="2"/>
      <c r="N13439" s="2"/>
      <c r="O13439" s="2"/>
    </row>
    <row r="13440" spans="5:15" x14ac:dyDescent="0.25">
      <c r="J13440" s="2"/>
      <c r="K13440" s="2"/>
      <c r="L13440" s="2"/>
      <c r="M13440" s="2"/>
      <c r="N13440" s="2"/>
      <c r="O13440" s="2"/>
    </row>
    <row r="13442" spans="5:15" x14ac:dyDescent="0.25">
      <c r="E13442" s="2"/>
      <c r="F13442" s="2"/>
      <c r="G13442" s="5"/>
      <c r="H13442" s="2"/>
      <c r="I13442" s="2"/>
      <c r="J13442" s="2"/>
      <c r="K13442" s="2"/>
      <c r="L13442" s="2"/>
      <c r="M13442" s="2"/>
      <c r="N13442" s="2"/>
      <c r="O13442" s="2"/>
    </row>
    <row r="13443" spans="5:15" x14ac:dyDescent="0.25">
      <c r="E13443" s="2"/>
      <c r="F13443" s="2"/>
      <c r="G13443" s="5"/>
      <c r="H13443" s="2"/>
      <c r="I13443" s="2"/>
      <c r="J13443" s="2"/>
      <c r="K13443" s="2"/>
      <c r="L13443" s="2"/>
      <c r="M13443" s="2"/>
      <c r="N13443" s="2"/>
      <c r="O13443" s="2"/>
    </row>
    <row r="13444" spans="5:15" x14ac:dyDescent="0.25">
      <c r="F13444" s="2"/>
      <c r="G13444" s="5"/>
      <c r="H13444" s="2"/>
      <c r="I13444" s="2"/>
      <c r="J13444" s="2"/>
      <c r="K13444" s="2"/>
      <c r="L13444" s="2"/>
      <c r="M13444" s="2"/>
      <c r="N13444" s="2"/>
      <c r="O13444" s="2"/>
    </row>
    <row r="13445" spans="5:15" x14ac:dyDescent="0.25">
      <c r="E13445" s="2"/>
      <c r="F13445" s="2"/>
      <c r="G13445" s="5"/>
      <c r="H13445" s="2"/>
      <c r="I13445" s="2"/>
      <c r="J13445" s="2"/>
      <c r="K13445" s="2"/>
      <c r="L13445" s="2"/>
      <c r="M13445" s="2"/>
      <c r="N13445" s="2"/>
      <c r="O13445" s="2"/>
    </row>
    <row r="13446" spans="5:15" x14ac:dyDescent="0.25">
      <c r="E13446" s="2"/>
      <c r="F13446" s="2"/>
      <c r="G13446" s="5"/>
      <c r="H13446" s="2"/>
      <c r="I13446" s="2"/>
      <c r="J13446" s="2"/>
      <c r="K13446" s="2"/>
      <c r="L13446" s="2"/>
      <c r="M13446" s="2"/>
      <c r="N13446" s="2"/>
      <c r="O13446" s="2"/>
    </row>
    <row r="13447" spans="5:15" x14ac:dyDescent="0.25">
      <c r="E13447" s="2"/>
      <c r="F13447" s="2"/>
      <c r="G13447" s="5"/>
      <c r="H13447" s="2"/>
      <c r="I13447" s="2"/>
      <c r="J13447" s="2"/>
      <c r="K13447" s="2"/>
      <c r="L13447" s="2"/>
      <c r="M13447" s="2"/>
      <c r="N13447" s="2"/>
      <c r="O13447" s="2"/>
    </row>
    <row r="13448" spans="5:15" x14ac:dyDescent="0.25">
      <c r="E13448" s="2"/>
      <c r="F13448" s="2"/>
      <c r="G13448" s="5"/>
      <c r="H13448" s="2"/>
      <c r="I13448" s="2"/>
      <c r="J13448" s="2"/>
      <c r="K13448" s="2"/>
      <c r="L13448" s="2"/>
      <c r="M13448" s="2"/>
      <c r="N13448" s="2"/>
      <c r="O13448" s="2"/>
    </row>
    <row r="13450" spans="5:15" x14ac:dyDescent="0.25">
      <c r="E13450" s="2"/>
      <c r="F13450" s="2"/>
      <c r="G13450" s="5"/>
      <c r="H13450" s="2"/>
      <c r="I13450" s="2"/>
      <c r="J13450" s="2"/>
      <c r="K13450" s="2"/>
      <c r="L13450" s="2"/>
      <c r="M13450" s="2"/>
      <c r="N13450" s="2"/>
      <c r="O13450" s="2"/>
    </row>
    <row r="13451" spans="5:15" x14ac:dyDescent="0.25">
      <c r="E13451" s="2"/>
      <c r="F13451" s="2"/>
      <c r="G13451" s="5"/>
      <c r="H13451" s="2"/>
      <c r="I13451" s="2"/>
      <c r="J13451" s="2"/>
      <c r="K13451" s="2"/>
      <c r="L13451" s="2"/>
      <c r="M13451" s="2"/>
      <c r="N13451" s="2"/>
      <c r="O13451" s="2"/>
    </row>
    <row r="13452" spans="5:15" x14ac:dyDescent="0.25">
      <c r="E13452" s="2"/>
      <c r="F13452" s="2"/>
      <c r="G13452" s="5"/>
      <c r="H13452" s="2"/>
      <c r="I13452" s="2"/>
      <c r="J13452" s="2"/>
      <c r="K13452" s="2"/>
      <c r="L13452" s="2"/>
      <c r="M13452" s="2"/>
      <c r="N13452" s="2"/>
      <c r="O13452" s="2"/>
    </row>
    <row r="13453" spans="5:15" x14ac:dyDescent="0.25">
      <c r="G13453" s="5"/>
      <c r="H13453" s="2"/>
      <c r="I13453" s="2"/>
      <c r="J13453" s="2"/>
      <c r="K13453" s="2"/>
      <c r="L13453" s="2"/>
      <c r="M13453" s="2"/>
      <c r="N13453" s="2"/>
      <c r="O13453" s="2"/>
    </row>
    <row r="13454" spans="5:15" x14ac:dyDescent="0.25">
      <c r="E13454" s="2"/>
      <c r="F13454" s="2"/>
      <c r="G13454" s="5"/>
      <c r="H13454" s="2"/>
      <c r="I13454" s="2"/>
      <c r="J13454" s="2"/>
      <c r="K13454" s="2"/>
      <c r="L13454" s="2"/>
      <c r="M13454" s="2"/>
      <c r="N13454" s="2"/>
      <c r="O13454" s="2"/>
    </row>
    <row r="13455" spans="5:15" x14ac:dyDescent="0.25">
      <c r="E13455" s="2"/>
      <c r="F13455" s="2"/>
      <c r="G13455" s="5"/>
      <c r="H13455" s="2"/>
      <c r="I13455" s="2"/>
      <c r="J13455" s="2"/>
      <c r="K13455" s="2"/>
      <c r="L13455" s="2"/>
      <c r="M13455" s="2"/>
      <c r="N13455" s="2"/>
      <c r="O13455" s="2"/>
    </row>
    <row r="13456" spans="5:15" x14ac:dyDescent="0.25">
      <c r="E13456" s="2"/>
      <c r="F13456" s="2"/>
      <c r="G13456" s="5"/>
      <c r="H13456" s="2"/>
      <c r="I13456" s="2"/>
      <c r="J13456" s="2"/>
      <c r="K13456" s="2"/>
      <c r="L13456" s="2"/>
      <c r="M13456" s="2"/>
      <c r="N13456" s="2"/>
      <c r="O13456" s="2"/>
    </row>
    <row r="13457" spans="5:15" x14ac:dyDescent="0.25">
      <c r="E13457" s="2"/>
      <c r="F13457" s="2"/>
      <c r="G13457" s="5"/>
      <c r="H13457" s="2"/>
      <c r="I13457" s="2"/>
      <c r="J13457" s="2"/>
      <c r="K13457" s="2"/>
      <c r="L13457" s="2"/>
      <c r="M13457" s="2"/>
      <c r="N13457" s="2"/>
      <c r="O13457" s="2"/>
    </row>
    <row r="13458" spans="5:15" x14ac:dyDescent="0.25">
      <c r="E13458" s="2"/>
      <c r="F13458" s="2"/>
      <c r="G13458" s="5"/>
      <c r="H13458" s="2"/>
      <c r="I13458" s="2"/>
      <c r="J13458" s="2"/>
      <c r="K13458" s="2"/>
      <c r="L13458" s="2"/>
      <c r="M13458" s="2"/>
      <c r="N13458" s="2"/>
      <c r="O13458" s="2"/>
    </row>
    <row r="13459" spans="5:15" x14ac:dyDescent="0.25">
      <c r="E13459" s="2"/>
      <c r="F13459" s="2"/>
      <c r="G13459" s="5"/>
      <c r="H13459" s="2"/>
      <c r="I13459" s="2"/>
      <c r="J13459" s="2"/>
      <c r="K13459" s="2"/>
      <c r="L13459" s="2"/>
      <c r="M13459" s="2"/>
      <c r="N13459" s="2"/>
      <c r="O13459" s="2"/>
    </row>
    <row r="13460" spans="5:15" x14ac:dyDescent="0.25">
      <c r="E13460" s="2"/>
      <c r="F13460" s="2"/>
      <c r="G13460" s="5"/>
      <c r="H13460" s="2"/>
      <c r="I13460" s="2"/>
      <c r="J13460" s="2"/>
      <c r="K13460" s="2"/>
      <c r="L13460" s="2"/>
      <c r="M13460" s="2"/>
      <c r="N13460" s="2"/>
      <c r="O13460" s="2"/>
    </row>
    <row r="13462" spans="5:15" x14ac:dyDescent="0.25">
      <c r="E13462" s="2"/>
      <c r="F13462" s="2"/>
      <c r="G13462" s="5"/>
      <c r="H13462" s="2"/>
      <c r="I13462" s="2"/>
      <c r="J13462" s="2"/>
      <c r="K13462" s="2"/>
      <c r="L13462" s="2"/>
      <c r="M13462" s="2"/>
      <c r="N13462" s="2"/>
      <c r="O13462" s="2"/>
    </row>
    <row r="13463" spans="5:15" x14ac:dyDescent="0.25">
      <c r="E13463" s="2"/>
      <c r="F13463" s="2"/>
      <c r="G13463" s="5"/>
      <c r="H13463" s="2"/>
      <c r="I13463" s="2"/>
      <c r="J13463" s="2"/>
      <c r="K13463" s="2"/>
      <c r="L13463" s="2"/>
      <c r="M13463" s="2"/>
      <c r="N13463" s="2"/>
      <c r="O13463" s="2"/>
    </row>
    <row r="13464" spans="5:15" x14ac:dyDescent="0.25">
      <c r="E13464" s="2"/>
      <c r="F13464" s="2"/>
      <c r="G13464" s="5"/>
      <c r="H13464" s="2"/>
      <c r="I13464" s="2"/>
      <c r="J13464" s="2"/>
      <c r="K13464" s="2"/>
      <c r="L13464" s="2"/>
      <c r="M13464" s="2"/>
      <c r="N13464" s="2"/>
      <c r="O13464" s="2"/>
    </row>
    <row r="13465" spans="5:15" x14ac:dyDescent="0.25">
      <c r="E13465" s="2"/>
      <c r="F13465" s="2"/>
      <c r="G13465" s="5"/>
      <c r="H13465" s="2"/>
      <c r="I13465" s="2"/>
      <c r="J13465" s="2"/>
      <c r="K13465" s="2"/>
      <c r="L13465" s="2"/>
      <c r="M13465" s="2"/>
      <c r="N13465" s="2"/>
      <c r="O13465" s="2"/>
    </row>
    <row r="13466" spans="5:15" x14ac:dyDescent="0.25">
      <c r="E13466" s="2"/>
      <c r="F13466" s="2"/>
      <c r="G13466" s="5"/>
      <c r="H13466" s="2"/>
      <c r="I13466" s="2"/>
      <c r="J13466" s="2"/>
      <c r="K13466" s="2"/>
      <c r="L13466" s="2"/>
      <c r="M13466" s="2"/>
      <c r="N13466" s="2"/>
      <c r="O13466" s="2"/>
    </row>
    <row r="13467" spans="5:15" x14ac:dyDescent="0.25">
      <c r="E13467" s="2"/>
      <c r="F13467" s="2"/>
      <c r="G13467" s="5"/>
      <c r="H13467" s="2"/>
      <c r="I13467" s="2"/>
      <c r="J13467" s="2"/>
      <c r="K13467" s="2"/>
      <c r="L13467" s="2"/>
      <c r="M13467" s="2"/>
      <c r="N13467" s="2"/>
      <c r="O13467" s="2"/>
    </row>
    <row r="13468" spans="5:15" x14ac:dyDescent="0.25">
      <c r="E13468" s="2"/>
      <c r="F13468" s="2"/>
      <c r="G13468" s="5"/>
      <c r="H13468" s="2"/>
      <c r="I13468" s="2"/>
      <c r="J13468" s="2"/>
      <c r="K13468" s="2"/>
      <c r="L13468" s="2"/>
      <c r="M13468" s="2"/>
      <c r="N13468" s="2"/>
      <c r="O13468" s="2"/>
    </row>
    <row r="13469" spans="5:15" x14ac:dyDescent="0.25">
      <c r="E13469" s="2"/>
      <c r="F13469" s="2"/>
      <c r="G13469" s="5"/>
      <c r="H13469" s="2"/>
      <c r="I13469" s="2"/>
      <c r="J13469" s="2"/>
      <c r="K13469" s="2"/>
      <c r="L13469" s="2"/>
      <c r="M13469" s="2"/>
      <c r="N13469" s="2"/>
      <c r="O13469" s="2"/>
    </row>
    <row r="13470" spans="5:15" x14ac:dyDescent="0.25">
      <c r="E13470" s="2"/>
      <c r="F13470" s="2"/>
      <c r="G13470" s="5"/>
      <c r="H13470" s="2"/>
      <c r="I13470" s="2"/>
      <c r="J13470" s="2"/>
      <c r="K13470" s="2"/>
      <c r="L13470" s="2"/>
      <c r="M13470" s="2"/>
      <c r="N13470" s="2"/>
      <c r="O13470" s="2"/>
    </row>
    <row r="13471" spans="5:15" x14ac:dyDescent="0.25">
      <c r="E13471" s="2"/>
      <c r="F13471" s="2"/>
      <c r="G13471" s="5"/>
      <c r="H13471" s="2"/>
      <c r="I13471" s="2"/>
      <c r="J13471" s="2"/>
      <c r="K13471" s="2"/>
      <c r="L13471" s="2"/>
      <c r="M13471" s="2"/>
      <c r="N13471" s="2"/>
      <c r="O13471" s="2"/>
    </row>
    <row r="13473" spans="5:15" x14ac:dyDescent="0.25">
      <c r="E13473" s="2"/>
      <c r="F13473" s="2"/>
      <c r="G13473" s="5"/>
      <c r="H13473" s="2"/>
      <c r="I13473" s="2"/>
      <c r="J13473" s="2"/>
      <c r="K13473" s="2"/>
      <c r="L13473" s="2"/>
      <c r="M13473" s="2"/>
      <c r="N13473" s="2"/>
      <c r="O13473" s="2"/>
    </row>
    <row r="13474" spans="5:15" x14ac:dyDescent="0.25">
      <c r="E13474" s="2"/>
      <c r="F13474" s="2"/>
      <c r="G13474" s="5"/>
      <c r="H13474" s="2"/>
      <c r="I13474" s="2"/>
      <c r="J13474" s="2"/>
      <c r="K13474" s="2"/>
      <c r="L13474" s="2"/>
      <c r="M13474" s="2"/>
      <c r="N13474" s="2"/>
      <c r="O13474" s="2"/>
    </row>
    <row r="13475" spans="5:15" x14ac:dyDescent="0.25">
      <c r="E13475" s="2"/>
      <c r="F13475" s="2"/>
      <c r="G13475" s="5"/>
      <c r="H13475" s="2"/>
      <c r="I13475" s="2"/>
      <c r="J13475" s="2"/>
      <c r="K13475" s="2"/>
      <c r="L13475" s="2"/>
      <c r="M13475" s="2"/>
      <c r="N13475" s="2"/>
      <c r="O13475" s="2"/>
    </row>
    <row r="13476" spans="5:15" x14ac:dyDescent="0.25">
      <c r="E13476" s="2"/>
      <c r="F13476" s="2"/>
      <c r="G13476" s="5"/>
      <c r="H13476" s="2"/>
      <c r="I13476" s="2"/>
      <c r="J13476" s="2"/>
      <c r="K13476" s="2"/>
      <c r="L13476" s="2"/>
      <c r="M13476" s="2"/>
      <c r="N13476" s="2"/>
      <c r="O13476" s="2"/>
    </row>
    <row r="13477" spans="5:15" x14ac:dyDescent="0.25">
      <c r="E13477" s="2"/>
      <c r="F13477" s="2"/>
      <c r="G13477" s="5"/>
      <c r="H13477" s="2"/>
      <c r="I13477" s="2"/>
      <c r="J13477" s="2"/>
      <c r="K13477" s="2"/>
      <c r="L13477" s="2"/>
      <c r="M13477" s="2"/>
      <c r="N13477" s="2"/>
      <c r="O13477" s="2"/>
    </row>
    <row r="13478" spans="5:15" x14ac:dyDescent="0.25">
      <c r="E13478" s="2"/>
      <c r="F13478" s="2"/>
      <c r="G13478" s="5"/>
      <c r="H13478" s="2"/>
      <c r="I13478" s="2"/>
      <c r="J13478" s="2"/>
      <c r="K13478" s="2"/>
      <c r="L13478" s="2"/>
      <c r="M13478" s="2"/>
      <c r="N13478" s="2"/>
      <c r="O13478" s="2"/>
    </row>
    <row r="13479" spans="5:15" x14ac:dyDescent="0.25">
      <c r="E13479" s="2"/>
      <c r="F13479" s="2"/>
      <c r="G13479" s="5"/>
      <c r="H13479" s="2"/>
      <c r="J13479" s="2"/>
    </row>
    <row r="13480" spans="5:15" x14ac:dyDescent="0.25">
      <c r="E13480" s="2"/>
      <c r="F13480" s="2"/>
      <c r="G13480" s="5"/>
      <c r="H13480" s="2"/>
      <c r="I13480" s="2"/>
      <c r="J13480" s="2"/>
      <c r="K13480" s="2"/>
      <c r="L13480" s="2"/>
      <c r="M13480" s="2"/>
      <c r="N13480" s="2"/>
      <c r="O13480" s="2"/>
    </row>
    <row r="13481" spans="5:15" x14ac:dyDescent="0.25">
      <c r="F13481" s="2"/>
      <c r="G13481" s="5"/>
      <c r="H13481" s="2"/>
      <c r="I13481" s="2"/>
      <c r="J13481" s="2"/>
      <c r="K13481" s="2"/>
      <c r="L13481" s="2"/>
      <c r="M13481" s="2"/>
      <c r="N13481" s="2"/>
      <c r="O13481" s="2"/>
    </row>
    <row r="13484" spans="5:15" x14ac:dyDescent="0.25">
      <c r="E13484" s="2"/>
      <c r="F13484" s="2"/>
      <c r="G13484" s="5"/>
      <c r="H13484" s="2"/>
      <c r="I13484" s="2"/>
      <c r="J13484" s="2"/>
      <c r="K13484" s="2"/>
      <c r="L13484" s="2"/>
      <c r="M13484" s="2"/>
      <c r="N13484" s="2"/>
      <c r="O13484" s="2"/>
    </row>
    <row r="13485" spans="5:15" x14ac:dyDescent="0.25">
      <c r="E13485" s="2"/>
      <c r="F13485" s="2"/>
      <c r="G13485" s="5"/>
      <c r="H13485" s="2"/>
      <c r="I13485" s="2"/>
      <c r="J13485" s="2"/>
      <c r="K13485" s="2"/>
      <c r="L13485" s="2"/>
      <c r="M13485" s="2"/>
      <c r="N13485" s="2"/>
      <c r="O13485" s="2"/>
    </row>
    <row r="13487" spans="5:15" x14ac:dyDescent="0.25">
      <c r="M13487" s="2"/>
      <c r="N13487" s="2"/>
      <c r="O13487" s="2"/>
    </row>
    <row r="13488" spans="5:15" x14ac:dyDescent="0.25">
      <c r="E13488" s="2"/>
      <c r="F13488" s="2"/>
      <c r="G13488" s="5"/>
      <c r="H13488" s="2"/>
      <c r="I13488" s="2"/>
      <c r="J13488" s="2"/>
      <c r="K13488" s="2"/>
      <c r="L13488" s="2"/>
      <c r="M13488" s="2"/>
      <c r="N13488" s="2"/>
      <c r="O13488" s="2"/>
    </row>
    <row r="13489" spans="5:15" x14ac:dyDescent="0.25">
      <c r="E13489" s="2"/>
      <c r="F13489" s="2"/>
      <c r="G13489" s="5"/>
      <c r="H13489" s="2"/>
      <c r="I13489" s="2"/>
      <c r="J13489" s="2"/>
      <c r="K13489" s="2"/>
      <c r="L13489" s="2"/>
      <c r="M13489" s="2"/>
      <c r="N13489" s="2"/>
      <c r="O13489" s="2"/>
    </row>
    <row r="13490" spans="5:15" x14ac:dyDescent="0.25">
      <c r="E13490" s="2"/>
      <c r="F13490" s="2"/>
      <c r="G13490" s="5"/>
      <c r="H13490" s="2"/>
      <c r="I13490" s="2"/>
      <c r="J13490" s="2"/>
      <c r="K13490" s="2"/>
      <c r="L13490" s="2"/>
      <c r="M13490" s="2"/>
      <c r="N13490" s="2"/>
      <c r="O13490" s="2"/>
    </row>
    <row r="13491" spans="5:15" x14ac:dyDescent="0.25">
      <c r="F13491" s="2"/>
      <c r="G13491" s="5"/>
      <c r="H13491" s="2"/>
      <c r="I13491" s="2"/>
      <c r="J13491" s="2"/>
      <c r="K13491" s="2"/>
      <c r="L13491" s="2"/>
      <c r="M13491" s="2"/>
      <c r="N13491" s="2"/>
      <c r="O13491" s="2"/>
    </row>
    <row r="13492" spans="5:15" x14ac:dyDescent="0.25">
      <c r="E13492" s="2"/>
    </row>
    <row r="13493" spans="5:15" x14ac:dyDescent="0.25">
      <c r="E13493" s="2"/>
    </row>
    <row r="13494" spans="5:15" x14ac:dyDescent="0.25">
      <c r="E13494" s="2"/>
    </row>
    <row r="13495" spans="5:15" x14ac:dyDescent="0.25">
      <c r="E13495" s="2"/>
    </row>
    <row r="13496" spans="5:15" x14ac:dyDescent="0.25">
      <c r="E13496" s="2"/>
    </row>
    <row r="13497" spans="5:15" x14ac:dyDescent="0.25">
      <c r="E13497" s="2"/>
    </row>
    <row r="13498" spans="5:15" x14ac:dyDescent="0.25">
      <c r="E13498" s="2"/>
    </row>
    <row r="13499" spans="5:15" x14ac:dyDescent="0.25">
      <c r="E13499" s="2"/>
    </row>
    <row r="13500" spans="5:15" x14ac:dyDescent="0.25">
      <c r="E13500" s="2"/>
    </row>
    <row r="13501" spans="5:15" x14ac:dyDescent="0.25">
      <c r="E13501" s="2"/>
    </row>
    <row r="13502" spans="5:15" x14ac:dyDescent="0.25">
      <c r="E13502" s="2"/>
    </row>
    <row r="13503" spans="5:15" x14ac:dyDescent="0.25">
      <c r="E13503" s="2"/>
    </row>
    <row r="13504" spans="5:15" x14ac:dyDescent="0.25">
      <c r="E13504" s="2"/>
      <c r="F13504" s="2"/>
      <c r="G13504" s="5"/>
      <c r="H13504" s="2"/>
      <c r="I13504" s="2"/>
      <c r="J13504" s="2"/>
      <c r="K13504" s="2"/>
      <c r="L13504" s="2"/>
      <c r="M13504" s="2"/>
      <c r="N13504" s="2"/>
      <c r="O13504" s="2"/>
    </row>
    <row r="13507" spans="5:15" x14ac:dyDescent="0.25">
      <c r="E13507" s="2"/>
      <c r="F13507" s="2"/>
      <c r="G13507" s="5"/>
      <c r="H13507" s="2"/>
      <c r="I13507" s="2"/>
      <c r="J13507" s="2"/>
      <c r="K13507" s="2"/>
      <c r="L13507" s="2"/>
      <c r="M13507" s="2"/>
      <c r="N13507" s="2"/>
      <c r="O13507" s="2"/>
    </row>
    <row r="13508" spans="5:15" x14ac:dyDescent="0.25">
      <c r="E13508" s="2"/>
      <c r="F13508" s="2"/>
      <c r="G13508" s="5"/>
      <c r="H13508" s="2"/>
      <c r="I13508" s="2"/>
      <c r="J13508" s="2"/>
      <c r="K13508" s="2"/>
      <c r="L13508" s="2"/>
      <c r="M13508" s="2"/>
      <c r="N13508" s="2"/>
      <c r="O13508" s="2"/>
    </row>
    <row r="13509" spans="5:15" x14ac:dyDescent="0.25">
      <c r="G13509" s="5"/>
      <c r="H13509" s="2"/>
      <c r="I13509" s="2"/>
      <c r="J13509" s="2"/>
      <c r="K13509" s="2"/>
      <c r="L13509" s="2"/>
      <c r="M13509" s="2"/>
      <c r="N13509" s="2"/>
      <c r="O13509" s="2"/>
    </row>
    <row r="13510" spans="5:15" x14ac:dyDescent="0.25">
      <c r="E13510" s="2"/>
      <c r="F13510" s="2"/>
      <c r="G13510" s="5"/>
      <c r="H13510" s="2"/>
      <c r="I13510" s="2"/>
      <c r="J13510" s="2"/>
      <c r="K13510" s="2"/>
      <c r="L13510" s="2"/>
      <c r="M13510" s="2"/>
      <c r="N13510" s="2"/>
      <c r="O13510" s="2"/>
    </row>
    <row r="13511" spans="5:15" x14ac:dyDescent="0.25">
      <c r="E13511" s="2"/>
      <c r="F13511" s="2"/>
      <c r="G13511" s="5"/>
      <c r="H13511" s="2"/>
      <c r="I13511" s="2"/>
      <c r="J13511" s="2"/>
      <c r="K13511" s="2"/>
      <c r="L13511" s="2"/>
      <c r="M13511" s="2"/>
      <c r="N13511" s="2"/>
      <c r="O13511" s="2"/>
    </row>
    <row r="13512" spans="5:15" x14ac:dyDescent="0.25">
      <c r="F13512" s="2"/>
      <c r="G13512" s="5"/>
      <c r="H13512" s="2"/>
      <c r="I13512" s="2"/>
      <c r="J13512" s="2"/>
      <c r="K13512" s="2"/>
      <c r="L13512" s="2"/>
      <c r="M13512" s="2"/>
      <c r="N13512" s="2"/>
      <c r="O13512" s="2"/>
    </row>
    <row r="13513" spans="5:15" x14ac:dyDescent="0.25">
      <c r="F13513" s="2"/>
      <c r="G13513" s="5"/>
      <c r="H13513" s="2"/>
      <c r="I13513" s="2"/>
      <c r="J13513" s="2"/>
      <c r="K13513" s="2"/>
      <c r="L13513" s="2"/>
      <c r="M13513" s="2"/>
      <c r="N13513" s="2"/>
      <c r="O13513" s="2"/>
    </row>
    <row r="13514" spans="5:15" x14ac:dyDescent="0.25">
      <c r="E13514" s="2"/>
      <c r="F13514" s="2"/>
      <c r="G13514" s="5"/>
      <c r="H13514" s="2"/>
      <c r="I13514" s="2"/>
      <c r="J13514" s="2"/>
      <c r="K13514" s="2"/>
      <c r="L13514" s="2"/>
      <c r="M13514" s="2"/>
      <c r="N13514" s="2"/>
      <c r="O13514" s="2"/>
    </row>
    <row r="13515" spans="5:15" x14ac:dyDescent="0.25">
      <c r="I13515" s="2"/>
    </row>
    <row r="13516" spans="5:15" x14ac:dyDescent="0.25">
      <c r="I13516" s="2"/>
    </row>
    <row r="13518" spans="5:15" x14ac:dyDescent="0.25">
      <c r="E13518" s="2"/>
      <c r="F13518" s="2"/>
      <c r="G13518" s="5"/>
      <c r="H13518" s="2"/>
      <c r="I13518" s="2"/>
      <c r="J13518" s="2"/>
      <c r="K13518" s="2"/>
      <c r="L13518" s="2"/>
      <c r="M13518" s="2"/>
      <c r="N13518" s="2"/>
      <c r="O13518" s="2"/>
    </row>
    <row r="13519" spans="5:15" x14ac:dyDescent="0.25">
      <c r="E13519" s="2"/>
      <c r="F13519" s="2"/>
      <c r="G13519" s="5"/>
      <c r="H13519" s="2"/>
      <c r="I13519" s="2"/>
      <c r="J13519" s="2"/>
      <c r="K13519" s="2"/>
      <c r="L13519" s="2"/>
      <c r="M13519" s="2"/>
      <c r="N13519" s="2"/>
      <c r="O13519" s="2"/>
    </row>
    <row r="13522" spans="5:15" x14ac:dyDescent="0.25">
      <c r="E13522" s="2"/>
      <c r="F13522" s="2"/>
      <c r="G13522" s="5"/>
      <c r="H13522" s="2"/>
      <c r="I13522" s="2"/>
      <c r="J13522" s="2"/>
      <c r="K13522" s="2"/>
      <c r="L13522" s="2"/>
      <c r="M13522" s="2"/>
      <c r="N13522" s="2"/>
      <c r="O13522" s="2"/>
    </row>
    <row r="13523" spans="5:15" x14ac:dyDescent="0.25">
      <c r="F13523" s="2"/>
      <c r="G13523" s="5"/>
      <c r="H13523" s="2"/>
      <c r="I13523" s="2"/>
      <c r="J13523" s="2"/>
      <c r="K13523" s="2"/>
      <c r="L13523" s="2"/>
      <c r="M13523" s="2"/>
      <c r="N13523" s="2"/>
      <c r="O13523" s="2"/>
    </row>
    <row r="13524" spans="5:15" x14ac:dyDescent="0.25">
      <c r="E13524" s="2"/>
      <c r="F13524" s="2"/>
      <c r="G13524" s="5"/>
      <c r="H13524" s="2"/>
      <c r="I13524" s="2"/>
      <c r="J13524" s="2"/>
      <c r="K13524" s="2"/>
      <c r="L13524" s="2"/>
      <c r="M13524" s="2"/>
      <c r="N13524" s="2"/>
      <c r="O13524" s="2"/>
    </row>
    <row r="13525" spans="5:15" x14ac:dyDescent="0.25">
      <c r="K13525" s="2"/>
      <c r="L13525" s="2"/>
      <c r="M13525" s="2"/>
      <c r="N13525" s="2"/>
    </row>
    <row r="13526" spans="5:15" x14ac:dyDescent="0.25">
      <c r="F13526" s="2"/>
      <c r="G13526" s="5"/>
      <c r="H13526" s="2"/>
      <c r="I13526" s="2"/>
      <c r="J13526" s="2"/>
      <c r="K13526" s="2"/>
      <c r="L13526" s="2"/>
      <c r="M13526" s="2"/>
      <c r="N13526" s="2"/>
      <c r="O13526" s="2"/>
    </row>
    <row r="13527" spans="5:15" x14ac:dyDescent="0.25">
      <c r="J13527" s="2"/>
      <c r="K13527" s="2"/>
      <c r="L13527" s="2"/>
    </row>
    <row r="13528" spans="5:15" x14ac:dyDescent="0.25">
      <c r="I13528" s="2"/>
      <c r="J13528" s="2"/>
      <c r="K13528" s="2"/>
      <c r="L13528" s="2"/>
      <c r="M13528" s="2"/>
      <c r="N13528" s="2"/>
    </row>
    <row r="13529" spans="5:15" x14ac:dyDescent="0.25">
      <c r="K13529" s="2"/>
      <c r="L13529" s="2"/>
      <c r="M13529" s="2"/>
      <c r="N13529" s="2"/>
    </row>
    <row r="13530" spans="5:15" x14ac:dyDescent="0.25">
      <c r="J13530" s="2"/>
      <c r="K13530" s="2"/>
      <c r="L13530" s="2"/>
      <c r="M13530" s="2"/>
      <c r="N13530" s="2"/>
      <c r="O13530" s="2"/>
    </row>
    <row r="13531" spans="5:15" x14ac:dyDescent="0.25">
      <c r="F13531" s="2"/>
      <c r="G13531" s="5"/>
      <c r="H13531" s="2"/>
      <c r="I13531" s="2"/>
      <c r="J13531" s="2"/>
      <c r="K13531" s="2"/>
      <c r="L13531" s="2"/>
      <c r="M13531" s="2"/>
      <c r="N13531" s="2"/>
      <c r="O13531" s="2"/>
    </row>
    <row r="13533" spans="5:15" x14ac:dyDescent="0.25">
      <c r="F13533" s="2"/>
      <c r="G13533" s="5"/>
      <c r="H13533" s="2"/>
      <c r="I13533" s="2"/>
      <c r="J13533" s="2"/>
      <c r="K13533" s="2"/>
      <c r="L13533" s="2"/>
      <c r="M13533" s="2"/>
      <c r="N13533" s="2"/>
      <c r="O13533" s="2"/>
    </row>
    <row r="13534" spans="5:15" x14ac:dyDescent="0.25">
      <c r="F13534" s="2"/>
      <c r="G13534" s="5"/>
      <c r="H13534" s="2"/>
      <c r="I13534" s="2"/>
      <c r="J13534" s="2"/>
      <c r="K13534" s="2"/>
      <c r="L13534" s="2"/>
      <c r="M13534" s="2"/>
      <c r="N13534" s="2"/>
      <c r="O13534" s="2"/>
    </row>
    <row r="13535" spans="5:15" x14ac:dyDescent="0.25">
      <c r="F13535" s="2"/>
      <c r="G13535" s="5"/>
      <c r="H13535" s="2"/>
      <c r="I13535" s="2"/>
      <c r="J13535" s="2"/>
      <c r="K13535" s="2"/>
      <c r="L13535" s="2"/>
      <c r="M13535" s="2"/>
      <c r="N13535" s="2"/>
      <c r="O13535" s="2"/>
    </row>
    <row r="13536" spans="5:15" x14ac:dyDescent="0.25">
      <c r="F13536" s="2"/>
      <c r="G13536" s="5"/>
      <c r="H13536" s="2"/>
      <c r="I13536" s="2"/>
      <c r="J13536" s="2"/>
      <c r="K13536" s="2"/>
      <c r="L13536" s="2"/>
      <c r="M13536" s="2"/>
      <c r="N13536" s="2"/>
      <c r="O13536" s="2"/>
    </row>
    <row r="13537" spans="5:15" x14ac:dyDescent="0.25">
      <c r="F13537" s="2"/>
      <c r="G13537" s="5"/>
      <c r="H13537" s="2"/>
      <c r="I13537" s="2"/>
      <c r="J13537" s="2"/>
      <c r="K13537" s="2"/>
      <c r="L13537" s="2"/>
      <c r="M13537" s="2"/>
      <c r="N13537" s="2"/>
      <c r="O13537" s="2"/>
    </row>
    <row r="13538" spans="5:15" x14ac:dyDescent="0.25">
      <c r="F13538" s="2"/>
      <c r="G13538" s="5"/>
      <c r="H13538" s="2"/>
      <c r="I13538" s="2"/>
      <c r="J13538" s="2"/>
      <c r="K13538" s="2"/>
      <c r="L13538" s="2"/>
      <c r="M13538" s="2"/>
      <c r="N13538" s="2"/>
      <c r="O13538" s="2"/>
    </row>
    <row r="13539" spans="5:15" x14ac:dyDescent="0.25">
      <c r="F13539" s="2"/>
      <c r="G13539" s="5"/>
      <c r="H13539" s="2"/>
      <c r="I13539" s="2"/>
      <c r="J13539" s="2"/>
      <c r="K13539" s="2"/>
      <c r="L13539" s="2"/>
      <c r="M13539" s="2"/>
      <c r="N13539" s="2"/>
      <c r="O13539" s="2"/>
    </row>
    <row r="13540" spans="5:15" x14ac:dyDescent="0.25">
      <c r="E13540" s="2"/>
      <c r="F13540" s="2"/>
      <c r="G13540" s="5"/>
      <c r="H13540" s="2"/>
      <c r="I13540" s="2"/>
      <c r="J13540" s="2"/>
      <c r="K13540" s="2"/>
      <c r="L13540" s="2"/>
      <c r="M13540" s="2"/>
      <c r="N13540" s="2"/>
      <c r="O13540" s="2"/>
    </row>
    <row r="13542" spans="5:15" x14ac:dyDescent="0.25">
      <c r="E13542" s="2"/>
      <c r="F13542" s="2"/>
      <c r="G13542" s="5"/>
      <c r="H13542" s="2"/>
      <c r="I13542" s="2"/>
      <c r="J13542" s="2"/>
      <c r="K13542" s="2"/>
      <c r="L13542" s="2"/>
      <c r="M13542" s="2"/>
      <c r="N13542" s="2"/>
      <c r="O13542" s="2"/>
    </row>
    <row r="13543" spans="5:15" x14ac:dyDescent="0.25">
      <c r="H13543" s="2"/>
      <c r="I13543" s="2"/>
      <c r="K13543" s="2"/>
      <c r="L13543" s="2"/>
      <c r="M13543" s="2"/>
      <c r="N13543" s="2"/>
      <c r="O13543" s="2"/>
    </row>
    <row r="13544" spans="5:15" x14ac:dyDescent="0.25">
      <c r="E13544" s="2"/>
      <c r="F13544" s="2"/>
      <c r="G13544" s="5"/>
      <c r="H13544" s="2"/>
      <c r="I13544" s="2"/>
      <c r="J13544" s="2"/>
      <c r="K13544" s="2"/>
      <c r="L13544" s="2"/>
      <c r="M13544" s="2"/>
      <c r="N13544" s="2"/>
      <c r="O13544" s="2"/>
    </row>
    <row r="13545" spans="5:15" x14ac:dyDescent="0.25">
      <c r="E13545" s="2"/>
      <c r="F13545" s="2"/>
      <c r="G13545" s="5"/>
      <c r="H13545" s="2"/>
      <c r="I13545" s="2"/>
      <c r="J13545" s="2"/>
      <c r="K13545" s="2"/>
      <c r="L13545" s="2"/>
      <c r="M13545" s="2"/>
      <c r="N13545" s="2"/>
      <c r="O13545" s="2"/>
    </row>
    <row r="13546" spans="5:15" x14ac:dyDescent="0.25">
      <c r="E13546" s="2"/>
      <c r="F13546" s="2"/>
      <c r="G13546" s="5"/>
      <c r="H13546" s="2"/>
      <c r="I13546" s="2"/>
      <c r="J13546" s="2"/>
      <c r="K13546" s="2"/>
      <c r="L13546" s="2"/>
      <c r="M13546" s="2"/>
      <c r="N13546" s="2"/>
      <c r="O13546" s="2"/>
    </row>
    <row r="13547" spans="5:15" x14ac:dyDescent="0.25">
      <c r="L13547" s="2"/>
      <c r="M13547" s="2"/>
      <c r="N13547" s="2"/>
      <c r="O13547" s="2"/>
    </row>
    <row r="13548" spans="5:15" x14ac:dyDescent="0.25">
      <c r="L13548" s="2"/>
      <c r="M13548" s="2"/>
      <c r="N13548" s="2"/>
      <c r="O13548" s="2"/>
    </row>
    <row r="13549" spans="5:15" x14ac:dyDescent="0.25">
      <c r="L13549" s="2"/>
      <c r="M13549" s="2"/>
      <c r="N13549" s="2"/>
      <c r="O13549" s="2"/>
    </row>
    <row r="13550" spans="5:15" x14ac:dyDescent="0.25">
      <c r="E13550" s="2"/>
      <c r="F13550" s="2"/>
      <c r="G13550" s="5"/>
      <c r="H13550" s="2"/>
      <c r="I13550" s="2"/>
      <c r="J13550" s="2"/>
      <c r="K13550" s="2"/>
      <c r="L13550" s="2"/>
      <c r="M13550" s="2"/>
      <c r="N13550" s="2"/>
      <c r="O13550" s="2"/>
    </row>
    <row r="13551" spans="5:15" x14ac:dyDescent="0.25">
      <c r="E13551" s="2"/>
      <c r="F13551" s="2"/>
      <c r="G13551" s="5"/>
      <c r="H13551" s="2"/>
      <c r="I13551" s="2"/>
      <c r="J13551" s="2"/>
      <c r="K13551" s="2"/>
      <c r="L13551" s="2"/>
      <c r="M13551" s="2"/>
      <c r="N13551" s="2"/>
      <c r="O13551" s="2"/>
    </row>
    <row r="13552" spans="5:15" x14ac:dyDescent="0.25">
      <c r="E13552" s="2"/>
      <c r="F13552" s="2"/>
      <c r="G13552" s="5"/>
      <c r="H13552" s="2"/>
      <c r="I13552" s="2"/>
      <c r="J13552" s="2"/>
      <c r="K13552" s="2"/>
      <c r="L13552" s="2"/>
      <c r="M13552" s="2"/>
      <c r="N13552" s="2"/>
      <c r="O13552" s="2"/>
    </row>
    <row r="13554" spans="5:15" x14ac:dyDescent="0.25">
      <c r="E13554" s="2"/>
      <c r="F13554" s="2"/>
      <c r="G13554" s="5"/>
      <c r="H13554" s="2"/>
      <c r="I13554" s="2"/>
      <c r="J13554" s="2"/>
      <c r="K13554" s="2"/>
      <c r="L13554" s="2"/>
      <c r="M13554" s="2"/>
      <c r="N13554" s="2"/>
      <c r="O13554" s="2"/>
    </row>
    <row r="13555" spans="5:15" x14ac:dyDescent="0.25">
      <c r="E13555" s="2"/>
      <c r="F13555" s="2"/>
      <c r="G13555" s="5"/>
      <c r="H13555" s="2"/>
      <c r="I13555" s="2"/>
      <c r="J13555" s="2"/>
      <c r="K13555" s="2"/>
      <c r="L13555" s="2"/>
      <c r="M13555" s="2"/>
      <c r="N13555" s="2"/>
      <c r="O13555" s="2"/>
    </row>
    <row r="13556" spans="5:15" x14ac:dyDescent="0.25">
      <c r="E13556" s="2"/>
      <c r="F13556" s="2"/>
      <c r="G13556" s="5"/>
      <c r="H13556" s="2"/>
      <c r="I13556" s="2"/>
      <c r="J13556" s="2"/>
      <c r="K13556" s="2"/>
      <c r="L13556" s="2"/>
      <c r="M13556" s="2"/>
      <c r="N13556" s="2"/>
      <c r="O13556" s="2"/>
    </row>
    <row r="13557" spans="5:15" x14ac:dyDescent="0.25">
      <c r="E13557" s="2"/>
      <c r="F13557" s="2"/>
      <c r="G13557" s="5"/>
      <c r="H13557" s="2"/>
      <c r="I13557" s="2"/>
      <c r="J13557" s="2"/>
      <c r="K13557" s="2"/>
      <c r="L13557" s="2"/>
      <c r="M13557" s="2"/>
      <c r="N13557" s="2"/>
      <c r="O13557" s="2"/>
    </row>
    <row r="13558" spans="5:15" x14ac:dyDescent="0.25">
      <c r="E13558" s="2"/>
      <c r="F13558" s="2"/>
      <c r="G13558" s="5"/>
      <c r="H13558" s="2"/>
      <c r="I13558" s="2"/>
      <c r="J13558" s="2"/>
      <c r="K13558" s="2"/>
      <c r="L13558" s="2"/>
      <c r="M13558" s="2"/>
      <c r="N13558" s="2"/>
      <c r="O13558" s="2"/>
    </row>
    <row r="13559" spans="5:15" x14ac:dyDescent="0.25">
      <c r="E13559" s="2"/>
      <c r="F13559" s="2"/>
      <c r="G13559" s="5"/>
      <c r="H13559" s="2"/>
      <c r="I13559" s="2"/>
      <c r="J13559" s="2"/>
      <c r="K13559" s="2"/>
      <c r="L13559" s="2"/>
      <c r="M13559" s="2"/>
      <c r="N13559" s="2"/>
      <c r="O13559" s="2"/>
    </row>
    <row r="13560" spans="5:15" x14ac:dyDescent="0.25">
      <c r="E13560" s="2"/>
      <c r="F13560" s="2"/>
      <c r="G13560" s="5"/>
      <c r="H13560" s="2"/>
      <c r="I13560" s="2"/>
      <c r="J13560" s="2"/>
      <c r="K13560" s="2"/>
      <c r="L13560" s="2"/>
      <c r="M13560" s="2"/>
      <c r="N13560" s="2"/>
      <c r="O13560" s="2"/>
    </row>
    <row r="13561" spans="5:15" x14ac:dyDescent="0.25">
      <c r="E13561" s="2"/>
      <c r="F13561" s="2"/>
      <c r="G13561" s="5"/>
      <c r="H13561" s="2"/>
      <c r="I13561" s="2"/>
      <c r="J13561" s="2"/>
      <c r="K13561" s="2"/>
      <c r="L13561" s="2"/>
      <c r="M13561" s="2"/>
      <c r="N13561" s="2"/>
      <c r="O13561" s="2"/>
    </row>
    <row r="13562" spans="5:15" x14ac:dyDescent="0.25">
      <c r="E13562" s="2"/>
      <c r="F13562" s="2"/>
      <c r="G13562" s="5"/>
      <c r="H13562" s="2"/>
      <c r="I13562" s="2"/>
      <c r="J13562" s="2"/>
      <c r="K13562" s="2"/>
      <c r="L13562" s="2"/>
      <c r="M13562" s="2"/>
      <c r="N13562" s="2"/>
      <c r="O13562" s="2"/>
    </row>
    <row r="13563" spans="5:15" x14ac:dyDescent="0.25">
      <c r="E13563" s="2"/>
      <c r="F13563" s="2"/>
      <c r="G13563" s="5"/>
      <c r="H13563" s="2"/>
      <c r="I13563" s="2"/>
      <c r="J13563" s="2"/>
      <c r="K13563" s="2"/>
      <c r="L13563" s="2"/>
      <c r="M13563" s="2"/>
      <c r="N13563" s="2"/>
      <c r="O13563" s="2"/>
    </row>
    <row r="13564" spans="5:15" x14ac:dyDescent="0.25">
      <c r="E13564" s="2"/>
      <c r="F13564" s="2"/>
      <c r="G13564" s="5"/>
      <c r="H13564" s="2"/>
      <c r="I13564" s="2"/>
      <c r="J13564" s="2"/>
      <c r="K13564" s="2"/>
      <c r="L13564" s="2"/>
      <c r="M13564" s="2"/>
      <c r="N13564" s="2"/>
      <c r="O13564" s="2"/>
    </row>
    <row r="13565" spans="5:15" x14ac:dyDescent="0.25">
      <c r="E13565" s="2"/>
      <c r="G13565" s="5"/>
      <c r="H13565" s="2"/>
      <c r="I13565" s="2"/>
      <c r="J13565" s="2"/>
      <c r="K13565" s="2"/>
      <c r="L13565" s="2"/>
      <c r="M13565" s="2"/>
      <c r="N13565" s="2"/>
      <c r="O13565" s="2"/>
    </row>
    <row r="13567" spans="5:15" x14ac:dyDescent="0.25">
      <c r="E13567" s="2"/>
    </row>
    <row r="13569" spans="5:15" x14ac:dyDescent="0.25">
      <c r="E13569" s="2"/>
      <c r="F13569" s="2"/>
      <c r="G13569" s="5"/>
      <c r="H13569" s="2"/>
      <c r="I13569" s="2"/>
      <c r="J13569" s="2"/>
      <c r="K13569" s="2"/>
      <c r="L13569" s="2"/>
      <c r="M13569" s="2"/>
      <c r="N13569" s="2"/>
      <c r="O13569" s="2"/>
    </row>
    <row r="13571" spans="5:15" x14ac:dyDescent="0.25">
      <c r="E13571" s="2"/>
      <c r="F13571" s="2"/>
      <c r="G13571" s="5"/>
      <c r="H13571" s="2"/>
      <c r="I13571" s="2"/>
      <c r="J13571" s="2"/>
      <c r="K13571" s="2"/>
      <c r="L13571" s="2"/>
      <c r="M13571" s="2"/>
      <c r="N13571" s="2"/>
      <c r="O13571" s="2"/>
    </row>
    <row r="13572" spans="5:15" x14ac:dyDescent="0.25">
      <c r="F13572" s="2"/>
      <c r="G13572" s="5"/>
      <c r="H13572" s="2"/>
      <c r="I13572" s="2"/>
      <c r="J13572" s="2"/>
      <c r="K13572" s="2"/>
      <c r="L13572" s="2"/>
      <c r="M13572" s="2"/>
      <c r="N13572" s="2"/>
      <c r="O13572" s="2"/>
    </row>
    <row r="13573" spans="5:15" x14ac:dyDescent="0.25">
      <c r="E13573" s="2"/>
      <c r="F13573" s="2"/>
      <c r="G13573" s="5"/>
      <c r="H13573" s="2"/>
      <c r="I13573" s="2"/>
      <c r="J13573" s="2"/>
      <c r="K13573" s="2"/>
      <c r="L13573" s="2"/>
      <c r="M13573" s="2"/>
      <c r="N13573" s="2"/>
      <c r="O13573" s="2"/>
    </row>
    <row r="13574" spans="5:15" x14ac:dyDescent="0.25">
      <c r="E13574" s="2"/>
      <c r="F13574" s="2"/>
      <c r="G13574" s="5"/>
      <c r="H13574" s="2"/>
      <c r="I13574" s="2"/>
      <c r="J13574" s="2"/>
      <c r="K13574" s="2"/>
      <c r="L13574" s="2"/>
      <c r="M13574" s="2"/>
      <c r="N13574" s="2"/>
      <c r="O13574" s="2"/>
    </row>
    <row r="13575" spans="5:15" x14ac:dyDescent="0.25">
      <c r="E13575" s="2"/>
      <c r="F13575" s="2"/>
      <c r="G13575" s="5"/>
      <c r="H13575" s="2"/>
      <c r="I13575" s="2"/>
      <c r="J13575" s="2"/>
      <c r="K13575" s="2"/>
      <c r="L13575" s="2"/>
      <c r="M13575" s="2"/>
      <c r="N13575" s="2"/>
      <c r="O13575" s="2"/>
    </row>
    <row r="13576" spans="5:15" x14ac:dyDescent="0.25">
      <c r="E13576" s="2"/>
      <c r="F13576" s="2"/>
      <c r="G13576" s="5"/>
      <c r="H13576" s="2"/>
      <c r="I13576" s="2"/>
      <c r="J13576" s="2"/>
      <c r="K13576" s="2"/>
      <c r="L13576" s="2"/>
      <c r="M13576" s="2"/>
      <c r="N13576" s="2"/>
      <c r="O13576" s="2"/>
    </row>
    <row r="13577" spans="5:15" x14ac:dyDescent="0.25">
      <c r="E13577" s="2"/>
      <c r="F13577" s="2"/>
      <c r="G13577" s="5"/>
      <c r="H13577" s="2"/>
      <c r="I13577" s="2"/>
      <c r="J13577" s="2"/>
      <c r="K13577" s="2"/>
      <c r="L13577" s="2"/>
      <c r="M13577" s="2"/>
      <c r="N13577" s="2"/>
      <c r="O13577" s="2"/>
    </row>
    <row r="13578" spans="5:15" x14ac:dyDescent="0.25">
      <c r="E13578" s="2"/>
      <c r="F13578" s="2"/>
      <c r="G13578" s="5"/>
      <c r="H13578" s="2"/>
      <c r="I13578" s="2"/>
      <c r="J13578" s="2"/>
      <c r="K13578" s="2"/>
      <c r="L13578" s="2"/>
      <c r="M13578" s="2"/>
      <c r="N13578" s="2"/>
      <c r="O13578" s="2"/>
    </row>
    <row r="13579" spans="5:15" x14ac:dyDescent="0.25">
      <c r="E13579" s="2"/>
      <c r="F13579" s="2"/>
      <c r="G13579" s="5"/>
      <c r="H13579" s="2"/>
      <c r="I13579" s="2"/>
      <c r="J13579" s="2"/>
      <c r="K13579" s="2"/>
      <c r="L13579" s="2"/>
      <c r="M13579" s="2"/>
      <c r="N13579" s="2"/>
      <c r="O13579" s="2"/>
    </row>
    <row r="13580" spans="5:15" x14ac:dyDescent="0.25">
      <c r="E13580" s="2"/>
      <c r="F13580" s="2"/>
      <c r="G13580" s="5"/>
      <c r="H13580" s="2"/>
      <c r="I13580" s="2"/>
      <c r="J13580" s="2"/>
      <c r="K13580" s="2"/>
      <c r="L13580" s="2"/>
      <c r="M13580" s="2"/>
      <c r="N13580" s="2"/>
      <c r="O13580" s="2"/>
    </row>
    <row r="13581" spans="5:15" x14ac:dyDescent="0.25">
      <c r="N13581" s="2"/>
      <c r="O13581" s="2"/>
    </row>
    <row r="13583" spans="5:15" x14ac:dyDescent="0.25">
      <c r="E13583" s="2"/>
      <c r="F13583" s="2"/>
      <c r="G13583" s="5"/>
      <c r="H13583" s="2"/>
      <c r="I13583" s="2"/>
      <c r="J13583" s="2"/>
      <c r="K13583" s="2"/>
      <c r="L13583" s="2"/>
      <c r="M13583" s="2"/>
      <c r="N13583" s="2"/>
      <c r="O13583" s="2"/>
    </row>
    <row r="13584" spans="5:15" x14ac:dyDescent="0.25">
      <c r="E13584" s="2"/>
      <c r="F13584" s="2"/>
      <c r="G13584" s="5"/>
      <c r="H13584" s="2"/>
      <c r="I13584" s="2"/>
      <c r="J13584" s="2"/>
      <c r="K13584" s="2"/>
      <c r="L13584" s="2"/>
      <c r="M13584" s="2"/>
      <c r="N13584" s="2"/>
      <c r="O13584" s="2"/>
    </row>
    <row r="13585" spans="5:15" x14ac:dyDescent="0.25">
      <c r="E13585" s="2"/>
      <c r="F13585" s="2"/>
      <c r="G13585" s="5"/>
      <c r="H13585" s="2"/>
      <c r="I13585" s="2"/>
      <c r="J13585" s="2"/>
      <c r="K13585" s="2"/>
      <c r="L13585" s="2"/>
      <c r="M13585" s="2"/>
      <c r="N13585" s="2"/>
      <c r="O13585" s="2"/>
    </row>
    <row r="13586" spans="5:15" x14ac:dyDescent="0.25">
      <c r="N13586" s="2"/>
      <c r="O13586" s="2"/>
    </row>
    <row r="13587" spans="5:15" x14ac:dyDescent="0.25">
      <c r="F13587" s="2"/>
      <c r="G13587" s="5"/>
      <c r="H13587" s="2"/>
      <c r="I13587" s="2"/>
      <c r="J13587" s="2"/>
      <c r="K13587" s="2"/>
      <c r="L13587" s="2"/>
      <c r="M13587" s="2"/>
      <c r="N13587" s="2"/>
      <c r="O13587" s="2"/>
    </row>
    <row r="13588" spans="5:15" x14ac:dyDescent="0.25">
      <c r="F13588" s="2"/>
      <c r="G13588" s="5"/>
      <c r="H13588" s="2"/>
      <c r="I13588" s="2"/>
      <c r="J13588" s="2"/>
      <c r="K13588" s="2"/>
      <c r="L13588" s="2"/>
      <c r="M13588" s="2"/>
      <c r="N13588" s="2"/>
      <c r="O13588" s="2"/>
    </row>
    <row r="13589" spans="5:15" x14ac:dyDescent="0.25">
      <c r="F13589" s="2"/>
      <c r="G13589" s="5"/>
      <c r="H13589" s="2"/>
      <c r="I13589" s="2"/>
      <c r="J13589" s="2"/>
      <c r="K13589" s="2"/>
      <c r="L13589" s="2"/>
      <c r="M13589" s="2"/>
      <c r="N13589" s="2"/>
      <c r="O13589" s="2"/>
    </row>
    <row r="13590" spans="5:15" x14ac:dyDescent="0.25">
      <c r="H13590" s="2"/>
      <c r="I13590" s="2"/>
      <c r="J13590" s="2"/>
      <c r="K13590" s="2"/>
      <c r="L13590" s="2"/>
      <c r="M13590" s="2"/>
      <c r="N13590" s="2"/>
      <c r="O13590" s="2"/>
    </row>
    <row r="13591" spans="5:15" x14ac:dyDescent="0.25">
      <c r="E13591" s="2"/>
      <c r="F13591" s="2"/>
      <c r="G13591" s="5"/>
      <c r="H13591" s="2"/>
      <c r="I13591" s="2"/>
      <c r="J13591" s="2"/>
      <c r="K13591" s="2"/>
      <c r="L13591" s="2"/>
      <c r="M13591" s="2"/>
      <c r="N13591" s="2"/>
      <c r="O13591" s="2"/>
    </row>
    <row r="13592" spans="5:15" x14ac:dyDescent="0.25">
      <c r="E13592" s="2"/>
      <c r="F13592" s="2"/>
      <c r="G13592" s="5"/>
      <c r="H13592" s="2"/>
      <c r="I13592" s="2"/>
      <c r="J13592" s="2"/>
      <c r="K13592" s="2"/>
      <c r="L13592" s="2"/>
      <c r="M13592" s="2"/>
      <c r="N13592" s="2"/>
      <c r="O13592" s="2"/>
    </row>
    <row r="13593" spans="5:15" x14ac:dyDescent="0.25">
      <c r="F13593" s="2"/>
      <c r="G13593" s="5"/>
      <c r="H13593" s="2"/>
      <c r="I13593" s="2"/>
      <c r="J13593" s="2"/>
      <c r="K13593" s="2"/>
      <c r="L13593" s="2"/>
      <c r="M13593" s="2"/>
      <c r="N13593" s="2"/>
      <c r="O13593" s="2"/>
    </row>
    <row r="13595" spans="5:15" x14ac:dyDescent="0.25">
      <c r="E13595" s="2"/>
      <c r="F13595" s="2"/>
      <c r="G13595" s="5"/>
      <c r="H13595" s="2"/>
      <c r="I13595" s="2"/>
      <c r="J13595" s="2"/>
      <c r="K13595" s="2"/>
      <c r="L13595" s="2"/>
      <c r="M13595" s="2"/>
      <c r="N13595" s="2"/>
      <c r="O13595" s="2"/>
    </row>
    <row r="13596" spans="5:15" x14ac:dyDescent="0.25">
      <c r="E13596" s="2"/>
      <c r="F13596" s="2"/>
      <c r="G13596" s="5"/>
      <c r="H13596" s="2"/>
      <c r="I13596" s="2"/>
      <c r="J13596" s="2"/>
      <c r="K13596" s="2"/>
      <c r="L13596" s="2"/>
      <c r="M13596" s="2"/>
      <c r="N13596" s="2"/>
      <c r="O13596" s="2"/>
    </row>
    <row r="13597" spans="5:15" x14ac:dyDescent="0.25">
      <c r="E13597" s="2"/>
      <c r="F13597" s="2"/>
      <c r="G13597" s="5"/>
      <c r="H13597" s="2"/>
      <c r="I13597" s="2"/>
      <c r="J13597" s="2"/>
      <c r="K13597" s="2"/>
      <c r="L13597" s="2"/>
      <c r="M13597" s="2"/>
      <c r="N13597" s="2"/>
      <c r="O13597" s="2"/>
    </row>
    <row r="13598" spans="5:15" x14ac:dyDescent="0.25">
      <c r="F13598" s="2"/>
      <c r="G13598" s="5"/>
      <c r="H13598" s="2"/>
      <c r="I13598" s="2"/>
      <c r="J13598" s="2"/>
      <c r="K13598" s="2"/>
      <c r="L13598" s="2"/>
      <c r="M13598" s="2"/>
      <c r="N13598" s="2"/>
      <c r="O13598" s="2"/>
    </row>
    <row r="13599" spans="5:15" x14ac:dyDescent="0.25">
      <c r="E13599" s="2"/>
      <c r="F13599" s="2"/>
      <c r="G13599" s="5"/>
      <c r="H13599" s="2"/>
      <c r="I13599" s="2"/>
      <c r="J13599" s="2"/>
      <c r="K13599" s="2"/>
      <c r="L13599" s="2"/>
      <c r="M13599" s="2"/>
      <c r="N13599" s="2"/>
      <c r="O13599" s="2"/>
    </row>
    <row r="13600" spans="5:15" x14ac:dyDescent="0.25">
      <c r="E13600" s="2"/>
      <c r="F13600" s="2"/>
      <c r="G13600" s="5"/>
      <c r="H13600" s="2"/>
      <c r="I13600" s="2"/>
      <c r="J13600" s="2"/>
      <c r="K13600" s="2"/>
      <c r="L13600" s="2"/>
      <c r="M13600" s="2"/>
      <c r="N13600" s="2"/>
      <c r="O13600" s="2"/>
    </row>
    <row r="13601" spans="5:15" x14ac:dyDescent="0.25">
      <c r="E13601" s="2"/>
      <c r="F13601" s="2"/>
      <c r="G13601" s="5"/>
      <c r="H13601" s="2"/>
      <c r="I13601" s="2"/>
      <c r="J13601" s="2"/>
      <c r="K13601" s="2"/>
      <c r="L13601" s="2"/>
      <c r="M13601" s="2"/>
      <c r="N13601" s="2"/>
      <c r="O13601" s="2"/>
    </row>
    <row r="13602" spans="5:15" x14ac:dyDescent="0.25">
      <c r="E13602" s="2"/>
      <c r="F13602" s="2"/>
      <c r="G13602" s="5"/>
      <c r="H13602" s="2"/>
      <c r="I13602" s="2"/>
      <c r="J13602" s="2"/>
      <c r="K13602" s="2"/>
      <c r="L13602" s="2"/>
      <c r="M13602" s="2"/>
      <c r="N13602" s="2"/>
      <c r="O13602" s="2"/>
    </row>
    <row r="13603" spans="5:15" x14ac:dyDescent="0.25">
      <c r="E13603" s="2"/>
      <c r="F13603" s="2"/>
      <c r="G13603" s="5"/>
      <c r="H13603" s="2"/>
      <c r="I13603" s="2"/>
      <c r="J13603" s="2"/>
      <c r="K13603" s="2"/>
      <c r="L13603" s="2"/>
      <c r="M13603" s="2"/>
      <c r="N13603" s="2"/>
      <c r="O13603" s="2"/>
    </row>
    <row r="13604" spans="5:15" x14ac:dyDescent="0.25">
      <c r="E13604" s="2"/>
      <c r="F13604" s="2"/>
      <c r="G13604" s="5"/>
      <c r="H13604" s="2"/>
      <c r="I13604" s="2"/>
      <c r="J13604" s="2"/>
      <c r="K13604" s="2"/>
      <c r="L13604" s="2"/>
      <c r="M13604" s="2"/>
      <c r="N13604" s="2"/>
      <c r="O13604" s="2"/>
    </row>
    <row r="13605" spans="5:15" x14ac:dyDescent="0.25">
      <c r="E13605" s="2"/>
      <c r="F13605" s="2"/>
      <c r="G13605" s="5"/>
      <c r="H13605" s="2"/>
      <c r="I13605" s="2"/>
      <c r="J13605" s="2"/>
      <c r="K13605" s="2"/>
      <c r="L13605" s="2"/>
      <c r="M13605" s="2"/>
      <c r="N13605" s="2"/>
      <c r="O13605" s="2"/>
    </row>
    <row r="13607" spans="5:15" x14ac:dyDescent="0.25">
      <c r="E13607" s="2"/>
      <c r="F13607" s="2"/>
      <c r="G13607" s="5"/>
      <c r="H13607" s="2"/>
      <c r="I13607" s="2"/>
      <c r="J13607" s="2"/>
      <c r="K13607" s="2"/>
      <c r="L13607" s="2"/>
      <c r="M13607" s="2"/>
      <c r="N13607" s="2"/>
      <c r="O13607" s="2"/>
    </row>
    <row r="13608" spans="5:15" x14ac:dyDescent="0.25">
      <c r="E13608" s="2"/>
      <c r="F13608" s="2"/>
      <c r="G13608" s="5"/>
      <c r="H13608" s="2"/>
      <c r="I13608" s="2"/>
      <c r="J13608" s="2"/>
      <c r="K13608" s="2"/>
      <c r="L13608" s="2"/>
      <c r="M13608" s="2"/>
      <c r="N13608" s="2"/>
      <c r="O13608" s="2"/>
    </row>
    <row r="13609" spans="5:15" x14ac:dyDescent="0.25">
      <c r="E13609" s="2"/>
      <c r="F13609" s="2"/>
      <c r="G13609" s="5"/>
      <c r="H13609" s="2"/>
      <c r="I13609" s="2"/>
      <c r="J13609" s="2"/>
      <c r="K13609" s="2"/>
      <c r="L13609" s="2"/>
      <c r="M13609" s="2"/>
      <c r="N13609" s="2"/>
      <c r="O13609" s="2"/>
    </row>
    <row r="13610" spans="5:15" x14ac:dyDescent="0.25">
      <c r="E13610" s="2"/>
      <c r="F13610" s="2"/>
      <c r="G13610" s="5"/>
      <c r="H13610" s="2"/>
      <c r="I13610" s="2"/>
      <c r="J13610" s="2"/>
    </row>
    <row r="13611" spans="5:15" x14ac:dyDescent="0.25">
      <c r="E13611" s="2"/>
      <c r="F13611" s="2"/>
      <c r="G13611" s="5"/>
      <c r="H13611" s="2"/>
      <c r="I13611" s="2"/>
      <c r="J13611" s="2"/>
      <c r="K13611" s="2"/>
      <c r="L13611" s="2"/>
      <c r="M13611" s="2"/>
      <c r="N13611" s="2"/>
      <c r="O13611" s="2"/>
    </row>
    <row r="13612" spans="5:15" x14ac:dyDescent="0.25">
      <c r="E13612" s="2"/>
      <c r="F13612" s="2"/>
      <c r="G13612" s="5"/>
      <c r="H13612" s="2"/>
      <c r="I13612" s="2"/>
      <c r="J13612" s="2"/>
      <c r="K13612" s="2"/>
      <c r="L13612" s="2"/>
      <c r="M13612" s="2"/>
      <c r="N13612" s="2"/>
      <c r="O13612" s="2"/>
    </row>
    <row r="13613" spans="5:15" x14ac:dyDescent="0.25">
      <c r="E13613" s="2"/>
      <c r="F13613" s="2"/>
      <c r="G13613" s="5"/>
      <c r="H13613" s="2"/>
      <c r="I13613" s="2"/>
      <c r="J13613" s="2"/>
      <c r="K13613" s="2"/>
      <c r="L13613" s="2"/>
      <c r="M13613" s="2"/>
      <c r="N13613" s="2"/>
      <c r="O13613" s="2"/>
    </row>
    <row r="13614" spans="5:15" x14ac:dyDescent="0.25">
      <c r="E13614" s="2"/>
      <c r="F13614" s="2"/>
      <c r="G13614" s="5"/>
      <c r="H13614" s="2"/>
      <c r="I13614" s="2"/>
      <c r="J13614" s="2"/>
      <c r="K13614" s="2"/>
      <c r="L13614" s="2"/>
      <c r="M13614" s="2"/>
      <c r="N13614" s="2"/>
      <c r="O13614" s="2"/>
    </row>
    <row r="13615" spans="5:15" x14ac:dyDescent="0.25">
      <c r="J13615" s="2"/>
      <c r="K13615" s="2"/>
      <c r="L13615" s="2"/>
      <c r="M13615" s="2"/>
      <c r="N13615" s="2"/>
      <c r="O13615" s="2"/>
    </row>
    <row r="13616" spans="5:15" x14ac:dyDescent="0.25">
      <c r="J13616" s="2"/>
      <c r="K13616" s="2"/>
      <c r="L13616" s="2"/>
      <c r="M13616" s="2"/>
      <c r="N13616" s="2"/>
      <c r="O13616" s="2"/>
    </row>
    <row r="13617" spans="5:15" x14ac:dyDescent="0.25">
      <c r="L13617" s="2"/>
      <c r="M13617" s="2"/>
      <c r="N13617" s="2"/>
      <c r="O13617" s="2"/>
    </row>
    <row r="13619" spans="5:15" x14ac:dyDescent="0.25">
      <c r="G13619" s="5"/>
      <c r="H13619" s="2"/>
      <c r="I13619" s="2"/>
      <c r="J13619" s="2"/>
      <c r="K13619" s="2"/>
      <c r="L13619" s="2"/>
      <c r="M13619" s="2"/>
      <c r="N13619" s="2"/>
      <c r="O13619" s="2"/>
    </row>
    <row r="13620" spans="5:15" x14ac:dyDescent="0.25">
      <c r="E13620" s="2"/>
      <c r="G13620" s="5"/>
      <c r="H13620" s="2"/>
      <c r="I13620" s="2"/>
      <c r="J13620" s="2"/>
      <c r="K13620" s="2"/>
      <c r="L13620" s="2"/>
      <c r="M13620" s="2"/>
      <c r="N13620" s="2"/>
      <c r="O13620" s="2"/>
    </row>
    <row r="13626" spans="5:15" x14ac:dyDescent="0.25">
      <c r="E13626" s="2"/>
      <c r="F13626" s="2"/>
      <c r="G13626" s="5"/>
      <c r="H13626" s="2"/>
      <c r="I13626" s="2"/>
      <c r="J13626" s="2"/>
      <c r="K13626" s="2"/>
      <c r="L13626" s="2"/>
      <c r="M13626" s="2"/>
      <c r="N13626" s="2"/>
      <c r="O13626" s="2"/>
    </row>
    <row r="13627" spans="5:15" x14ac:dyDescent="0.25">
      <c r="E13627" s="2"/>
      <c r="F13627" s="2"/>
      <c r="G13627" s="5"/>
      <c r="H13627" s="2"/>
      <c r="I13627" s="2"/>
      <c r="J13627" s="2"/>
      <c r="K13627" s="2"/>
      <c r="L13627" s="2"/>
      <c r="M13627" s="2"/>
      <c r="N13627" s="2"/>
      <c r="O13627" s="2"/>
    </row>
    <row r="13628" spans="5:15" x14ac:dyDescent="0.25">
      <c r="I13628" s="2"/>
      <c r="J13628" s="2"/>
      <c r="K13628" s="2"/>
      <c r="L13628" s="2"/>
      <c r="M13628" s="2"/>
      <c r="N13628" s="2"/>
      <c r="O13628" s="2"/>
    </row>
    <row r="13630" spans="5:15" x14ac:dyDescent="0.25">
      <c r="E13630" s="2"/>
      <c r="F13630" s="2"/>
      <c r="G13630" s="5"/>
      <c r="H13630" s="2"/>
      <c r="I13630" s="2"/>
      <c r="J13630" s="2"/>
      <c r="K13630" s="2"/>
      <c r="L13630" s="2"/>
      <c r="M13630" s="2"/>
      <c r="N13630" s="2"/>
      <c r="O13630" s="2"/>
    </row>
    <row r="13631" spans="5:15" x14ac:dyDescent="0.25">
      <c r="F13631" s="2"/>
      <c r="G13631" s="5"/>
      <c r="H13631" s="2"/>
      <c r="I13631" s="2"/>
      <c r="J13631" s="2"/>
      <c r="K13631" s="2"/>
      <c r="L13631" s="2"/>
      <c r="M13631" s="2"/>
      <c r="N13631" s="2"/>
      <c r="O13631" s="2"/>
    </row>
    <row r="13632" spans="5:15" x14ac:dyDescent="0.25">
      <c r="E13632" s="2"/>
      <c r="F13632" s="2"/>
      <c r="G13632" s="5"/>
      <c r="H13632" s="2"/>
      <c r="I13632" s="2"/>
      <c r="J13632" s="2"/>
      <c r="K13632" s="2"/>
      <c r="L13632" s="2"/>
      <c r="M13632" s="2"/>
      <c r="N13632" s="2"/>
      <c r="O13632" s="2"/>
    </row>
    <row r="13633" spans="5:15" x14ac:dyDescent="0.25">
      <c r="K13633" s="2"/>
      <c r="L13633" s="2"/>
      <c r="M13633" s="2"/>
      <c r="N13633" s="2"/>
      <c r="O13633" s="2"/>
    </row>
    <row r="13634" spans="5:15" x14ac:dyDescent="0.25">
      <c r="E13634" s="2"/>
      <c r="F13634" s="2"/>
      <c r="G13634" s="5"/>
      <c r="H13634" s="2"/>
      <c r="I13634" s="2"/>
      <c r="J13634" s="2"/>
      <c r="K13634" s="2"/>
      <c r="L13634" s="2"/>
      <c r="M13634" s="2"/>
      <c r="N13634" s="2"/>
      <c r="O13634" s="2"/>
    </row>
    <row r="13635" spans="5:15" x14ac:dyDescent="0.25">
      <c r="H13635" s="2"/>
      <c r="I13635" s="2"/>
      <c r="J13635" s="2"/>
      <c r="K13635" s="2"/>
      <c r="L13635" s="2"/>
      <c r="M13635" s="2"/>
      <c r="N13635" s="2"/>
      <c r="O13635" s="2"/>
    </row>
    <row r="13636" spans="5:15" x14ac:dyDescent="0.25">
      <c r="H13636" s="2"/>
      <c r="I13636" s="2"/>
      <c r="J13636" s="2"/>
      <c r="K13636" s="2"/>
      <c r="L13636" s="2"/>
      <c r="M13636" s="2"/>
      <c r="N13636" s="2"/>
      <c r="O13636" s="2"/>
    </row>
    <row r="13637" spans="5:15" x14ac:dyDescent="0.25">
      <c r="K13637" s="2"/>
      <c r="L13637" s="2"/>
      <c r="M13637" s="2"/>
      <c r="N13637" s="2"/>
      <c r="O13637" s="2"/>
    </row>
    <row r="13638" spans="5:15" x14ac:dyDescent="0.25">
      <c r="E13638" s="2"/>
      <c r="F13638" s="2"/>
      <c r="G13638" s="5"/>
      <c r="H13638" s="2"/>
      <c r="I13638" s="2"/>
      <c r="J13638" s="2"/>
      <c r="K13638" s="2"/>
      <c r="L13638" s="2"/>
      <c r="M13638" s="2"/>
      <c r="N13638" s="2"/>
      <c r="O13638" s="2"/>
    </row>
    <row r="13640" spans="5:15" x14ac:dyDescent="0.25">
      <c r="E13640" s="2"/>
      <c r="F13640" s="2"/>
      <c r="G13640" s="5"/>
      <c r="H13640" s="2"/>
      <c r="I13640" s="2"/>
      <c r="J13640" s="2"/>
      <c r="K13640" s="2"/>
      <c r="L13640" s="2"/>
      <c r="M13640" s="2"/>
      <c r="N13640" s="2"/>
      <c r="O13640" s="2"/>
    </row>
    <row r="13641" spans="5:15" x14ac:dyDescent="0.25">
      <c r="E13641" s="2"/>
      <c r="F13641" s="2"/>
      <c r="G13641" s="5"/>
      <c r="H13641" s="2"/>
      <c r="I13641" s="2"/>
      <c r="J13641" s="2"/>
      <c r="K13641" s="2"/>
      <c r="L13641" s="2"/>
      <c r="M13641" s="2"/>
      <c r="N13641" s="2"/>
      <c r="O13641" s="2"/>
    </row>
    <row r="13642" spans="5:15" x14ac:dyDescent="0.25">
      <c r="F13642" s="2"/>
      <c r="G13642" s="5"/>
      <c r="H13642" s="2"/>
      <c r="I13642" s="2"/>
      <c r="J13642" s="2"/>
      <c r="K13642" s="2"/>
      <c r="L13642" s="2"/>
      <c r="M13642" s="2"/>
      <c r="N13642" s="2"/>
      <c r="O13642" s="2"/>
    </row>
    <row r="13643" spans="5:15" x14ac:dyDescent="0.25">
      <c r="E13643" s="2"/>
      <c r="F13643" s="2"/>
      <c r="G13643" s="5"/>
      <c r="H13643" s="2"/>
      <c r="I13643" s="2"/>
      <c r="J13643" s="2"/>
      <c r="K13643" s="2"/>
      <c r="L13643" s="2"/>
      <c r="M13643" s="2"/>
      <c r="N13643" s="2"/>
      <c r="O13643" s="2"/>
    </row>
    <row r="13644" spans="5:15" x14ac:dyDescent="0.25">
      <c r="E13644" s="2"/>
      <c r="F13644" s="2"/>
      <c r="G13644" s="5"/>
      <c r="H13644" s="2"/>
      <c r="I13644" s="2"/>
      <c r="J13644" s="2"/>
      <c r="K13644" s="2"/>
      <c r="L13644" s="2"/>
      <c r="M13644" s="2"/>
      <c r="N13644" s="2"/>
      <c r="O13644" s="2"/>
    </row>
    <row r="13645" spans="5:15" x14ac:dyDescent="0.25">
      <c r="E13645" s="2"/>
      <c r="F13645" s="2"/>
      <c r="G13645" s="5"/>
      <c r="H13645" s="2"/>
      <c r="I13645" s="2"/>
      <c r="J13645" s="2"/>
      <c r="K13645" s="2"/>
      <c r="L13645" s="2"/>
      <c r="M13645" s="2"/>
      <c r="N13645" s="2"/>
      <c r="O13645" s="2"/>
    </row>
    <row r="13647" spans="5:15" x14ac:dyDescent="0.25">
      <c r="E13647" s="2"/>
      <c r="F13647" s="2"/>
      <c r="G13647" s="5"/>
      <c r="H13647" s="2"/>
      <c r="I13647" s="2"/>
      <c r="J13647" s="2"/>
      <c r="K13647" s="2"/>
      <c r="L13647" s="2"/>
      <c r="M13647" s="2"/>
      <c r="N13647" s="2"/>
      <c r="O13647" s="2"/>
    </row>
    <row r="13650" spans="5:15" x14ac:dyDescent="0.25">
      <c r="E13650" s="2"/>
      <c r="F13650" s="2"/>
      <c r="G13650" s="5"/>
      <c r="H13650" s="2"/>
      <c r="I13650" s="2"/>
      <c r="J13650" s="2"/>
      <c r="K13650" s="2"/>
      <c r="L13650" s="2"/>
      <c r="M13650" s="2"/>
      <c r="N13650" s="2"/>
      <c r="O13650" s="2"/>
    </row>
    <row r="13651" spans="5:15" x14ac:dyDescent="0.25">
      <c r="E13651" s="2"/>
      <c r="F13651" s="2"/>
      <c r="G13651" s="5"/>
      <c r="H13651" s="2"/>
      <c r="I13651" s="2"/>
      <c r="J13651" s="2"/>
      <c r="K13651" s="2"/>
      <c r="L13651" s="2"/>
      <c r="M13651" s="2"/>
      <c r="N13651" s="2"/>
      <c r="O13651" s="2"/>
    </row>
    <row r="13658" spans="5:15" x14ac:dyDescent="0.25">
      <c r="E13658" s="2"/>
      <c r="F13658" s="2"/>
      <c r="G13658" s="5"/>
      <c r="H13658" s="2"/>
      <c r="I13658" s="2"/>
      <c r="J13658" s="2"/>
      <c r="K13658" s="2"/>
      <c r="L13658" s="2"/>
      <c r="M13658" s="2"/>
      <c r="N13658" s="2"/>
      <c r="O13658" s="2"/>
    </row>
    <row r="13659" spans="5:15" x14ac:dyDescent="0.25">
      <c r="E13659" s="2"/>
      <c r="F13659" s="2"/>
      <c r="G13659" s="5"/>
      <c r="H13659" s="2"/>
      <c r="I13659" s="2"/>
      <c r="J13659" s="2"/>
      <c r="K13659" s="2"/>
      <c r="L13659" s="2"/>
      <c r="M13659" s="2"/>
      <c r="N13659" s="2"/>
      <c r="O13659" s="2"/>
    </row>
    <row r="13660" spans="5:15" x14ac:dyDescent="0.25">
      <c r="E13660" s="2"/>
      <c r="F13660" s="2"/>
      <c r="G13660" s="5"/>
      <c r="H13660" s="2"/>
      <c r="I13660" s="2"/>
      <c r="J13660" s="2"/>
      <c r="K13660" s="2"/>
      <c r="L13660" s="2"/>
      <c r="M13660" s="2"/>
      <c r="N13660" s="2"/>
      <c r="O13660" s="2"/>
    </row>
    <row r="13662" spans="5:15" x14ac:dyDescent="0.25">
      <c r="E13662" s="2"/>
      <c r="F13662" s="2"/>
      <c r="G13662" s="5"/>
      <c r="H13662" s="2"/>
      <c r="I13662" s="2"/>
      <c r="J13662" s="2"/>
      <c r="K13662" s="2"/>
      <c r="L13662" s="2"/>
      <c r="M13662" s="2"/>
      <c r="N13662" s="2"/>
      <c r="O13662" s="2"/>
    </row>
    <row r="13663" spans="5:15" x14ac:dyDescent="0.25">
      <c r="F13663" s="2"/>
      <c r="G13663" s="5"/>
      <c r="H13663" s="2"/>
      <c r="I13663" s="2"/>
      <c r="J13663" s="2"/>
      <c r="K13663" s="2"/>
      <c r="L13663" s="2"/>
      <c r="M13663" s="2"/>
      <c r="N13663" s="2"/>
      <c r="O13663" s="2"/>
    </row>
    <row r="13664" spans="5:15" x14ac:dyDescent="0.25">
      <c r="E13664" s="2"/>
      <c r="F13664" s="2"/>
      <c r="G13664" s="5"/>
      <c r="H13664" s="2"/>
      <c r="I13664" s="2"/>
      <c r="J13664" s="2"/>
      <c r="K13664" s="2"/>
      <c r="L13664" s="2"/>
      <c r="M13664" s="2"/>
      <c r="N13664" s="2"/>
      <c r="O13664" s="2"/>
    </row>
    <row r="13665" spans="5:15" x14ac:dyDescent="0.25">
      <c r="E13665" s="2"/>
      <c r="F13665" s="2"/>
      <c r="G13665" s="5"/>
      <c r="H13665" s="2"/>
      <c r="I13665" s="2"/>
      <c r="J13665" s="2"/>
      <c r="K13665" s="2"/>
      <c r="L13665" s="2"/>
      <c r="M13665" s="2"/>
      <c r="N13665" s="2"/>
      <c r="O13665" s="2"/>
    </row>
    <row r="13666" spans="5:15" x14ac:dyDescent="0.25">
      <c r="E13666" s="2"/>
      <c r="F13666" s="2"/>
      <c r="G13666" s="5"/>
      <c r="H13666" s="2"/>
      <c r="I13666" s="2"/>
      <c r="J13666" s="2"/>
      <c r="K13666" s="2"/>
      <c r="L13666" s="2"/>
      <c r="M13666" s="2"/>
      <c r="N13666" s="2"/>
      <c r="O13666" s="2"/>
    </row>
    <row r="13667" spans="5:15" x14ac:dyDescent="0.25">
      <c r="E13667" s="2"/>
      <c r="F13667" s="2"/>
      <c r="G13667" s="5"/>
      <c r="H13667" s="2"/>
      <c r="I13667" s="2"/>
      <c r="J13667" s="2"/>
      <c r="K13667" s="2"/>
      <c r="L13667" s="2"/>
      <c r="M13667" s="2"/>
      <c r="N13667" s="2"/>
      <c r="O13667" s="2"/>
    </row>
    <row r="13668" spans="5:15" x14ac:dyDescent="0.25">
      <c r="E13668" s="2"/>
      <c r="F13668" s="2"/>
      <c r="G13668" s="5"/>
      <c r="H13668" s="2"/>
      <c r="I13668" s="2"/>
      <c r="J13668" s="2"/>
      <c r="K13668" s="2"/>
      <c r="L13668" s="2"/>
      <c r="M13668" s="2"/>
      <c r="N13668" s="2"/>
      <c r="O13668" s="2"/>
    </row>
    <row r="13669" spans="5:15" x14ac:dyDescent="0.25">
      <c r="F13669" s="2"/>
      <c r="G13669" s="5"/>
      <c r="H13669" s="2"/>
      <c r="I13669" s="2"/>
      <c r="J13669" s="2"/>
      <c r="K13669" s="2"/>
      <c r="L13669" s="2"/>
      <c r="M13669" s="2"/>
      <c r="N13669" s="2"/>
      <c r="O13669" s="2"/>
    </row>
    <row r="13671" spans="5:15" x14ac:dyDescent="0.25">
      <c r="K13671" s="2"/>
    </row>
    <row r="13675" spans="5:15" x14ac:dyDescent="0.25">
      <c r="E13675" s="2"/>
      <c r="F13675" s="2"/>
      <c r="G13675" s="5"/>
      <c r="H13675" s="2"/>
      <c r="I13675" s="2"/>
      <c r="J13675" s="2"/>
      <c r="K13675" s="2"/>
      <c r="L13675" s="2"/>
      <c r="M13675" s="2"/>
      <c r="N13675" s="2"/>
      <c r="O13675" s="2"/>
    </row>
    <row r="13676" spans="5:15" x14ac:dyDescent="0.25">
      <c r="E13676" s="2"/>
      <c r="F13676" s="2"/>
      <c r="G13676" s="5"/>
      <c r="H13676" s="2"/>
      <c r="I13676" s="2"/>
      <c r="J13676" s="2"/>
      <c r="K13676" s="2"/>
      <c r="L13676" s="2"/>
      <c r="M13676" s="2"/>
      <c r="N13676" s="2"/>
      <c r="O13676" s="2"/>
    </row>
    <row r="13677" spans="5:15" x14ac:dyDescent="0.25">
      <c r="E13677" s="2"/>
      <c r="F13677" s="2"/>
      <c r="G13677" s="5"/>
      <c r="H13677" s="2"/>
      <c r="I13677" s="2"/>
      <c r="J13677" s="2"/>
      <c r="K13677" s="2"/>
      <c r="L13677" s="2"/>
      <c r="M13677" s="2"/>
      <c r="N13677" s="2"/>
      <c r="O13677" s="2"/>
    </row>
    <row r="13679" spans="5:15" x14ac:dyDescent="0.25">
      <c r="E13679" s="2"/>
      <c r="F13679" s="2"/>
      <c r="G13679" s="5"/>
      <c r="H13679" s="2"/>
      <c r="I13679" s="2"/>
      <c r="J13679" s="2"/>
      <c r="K13679" s="2"/>
      <c r="L13679" s="2"/>
      <c r="M13679" s="2"/>
      <c r="N13679" s="2"/>
      <c r="O13679" s="2"/>
    </row>
    <row r="13680" spans="5:15" x14ac:dyDescent="0.25">
      <c r="E13680" s="2"/>
      <c r="F13680" s="2"/>
      <c r="G13680" s="5"/>
      <c r="H13680" s="2"/>
      <c r="I13680" s="2"/>
      <c r="J13680" s="2"/>
      <c r="K13680" s="2"/>
      <c r="L13680" s="2"/>
      <c r="M13680" s="2"/>
      <c r="N13680" s="2"/>
      <c r="O13680" s="2"/>
    </row>
    <row r="13681" spans="5:15" x14ac:dyDescent="0.25">
      <c r="E13681" s="2"/>
      <c r="F13681" s="2"/>
      <c r="G13681" s="5"/>
      <c r="H13681" s="2"/>
      <c r="I13681" s="2"/>
      <c r="J13681" s="2"/>
      <c r="K13681" s="2"/>
      <c r="L13681" s="2"/>
      <c r="M13681" s="2"/>
      <c r="N13681" s="2"/>
      <c r="O13681" s="2"/>
    </row>
    <row r="13682" spans="5:15" x14ac:dyDescent="0.25">
      <c r="E13682" s="2"/>
      <c r="F13682" s="2"/>
      <c r="G13682" s="5"/>
      <c r="H13682" s="2"/>
      <c r="I13682" s="2"/>
      <c r="J13682" s="2"/>
      <c r="K13682" s="2"/>
      <c r="L13682" s="2"/>
      <c r="M13682" s="2"/>
      <c r="N13682" s="2"/>
      <c r="O13682" s="2"/>
    </row>
    <row r="13683" spans="5:15" x14ac:dyDescent="0.25">
      <c r="E13683" s="2"/>
      <c r="F13683" s="2"/>
      <c r="G13683" s="5"/>
      <c r="H13683" s="2"/>
      <c r="I13683" s="2"/>
      <c r="J13683" s="2"/>
      <c r="K13683" s="2"/>
      <c r="L13683" s="2"/>
      <c r="M13683" s="2"/>
      <c r="N13683" s="2"/>
      <c r="O13683" s="2"/>
    </row>
    <row r="13684" spans="5:15" x14ac:dyDescent="0.25">
      <c r="E13684" s="2"/>
      <c r="F13684" s="2"/>
      <c r="G13684" s="5"/>
      <c r="H13684" s="2"/>
      <c r="I13684" s="2"/>
      <c r="J13684" s="2"/>
      <c r="K13684" s="2"/>
      <c r="L13684" s="2"/>
      <c r="M13684" s="2"/>
      <c r="N13684" s="2"/>
      <c r="O13684" s="2"/>
    </row>
    <row r="13685" spans="5:15" x14ac:dyDescent="0.25">
      <c r="E13685" s="2"/>
      <c r="F13685" s="2"/>
      <c r="G13685" s="5"/>
      <c r="H13685" s="2"/>
      <c r="I13685" s="2"/>
      <c r="J13685" s="2"/>
      <c r="K13685" s="2"/>
      <c r="L13685" s="2"/>
      <c r="M13685" s="2"/>
      <c r="N13685" s="2"/>
      <c r="O13685" s="2"/>
    </row>
    <row r="13686" spans="5:15" x14ac:dyDescent="0.25">
      <c r="E13686" s="2"/>
      <c r="F13686" s="2"/>
      <c r="G13686" s="5"/>
      <c r="H13686" s="2"/>
      <c r="I13686" s="2"/>
      <c r="J13686" s="2"/>
      <c r="K13686" s="2"/>
      <c r="L13686" s="2"/>
      <c r="M13686" s="2"/>
      <c r="N13686" s="2"/>
      <c r="O13686" s="2"/>
    </row>
    <row r="13687" spans="5:15" x14ac:dyDescent="0.25">
      <c r="E13687" s="2"/>
      <c r="F13687" s="2"/>
      <c r="G13687" s="5"/>
      <c r="H13687" s="2"/>
      <c r="I13687" s="2"/>
      <c r="J13687" s="2"/>
      <c r="K13687" s="2"/>
      <c r="L13687" s="2"/>
      <c r="M13687" s="2"/>
      <c r="N13687" s="2"/>
      <c r="O13687" s="2"/>
    </row>
    <row r="13688" spans="5:15" x14ac:dyDescent="0.25">
      <c r="E13688" s="2"/>
      <c r="F13688" s="2"/>
      <c r="G13688" s="5"/>
      <c r="H13688" s="2"/>
      <c r="I13688" s="2"/>
      <c r="J13688" s="2"/>
      <c r="K13688" s="2"/>
      <c r="L13688" s="2"/>
      <c r="M13688" s="2"/>
      <c r="N13688" s="2"/>
      <c r="O13688" s="2"/>
    </row>
    <row r="13689" spans="5:15" x14ac:dyDescent="0.25">
      <c r="E13689" s="2"/>
      <c r="F13689" s="2"/>
      <c r="G13689" s="5"/>
      <c r="H13689" s="2"/>
      <c r="I13689" s="2"/>
      <c r="J13689" s="2"/>
      <c r="K13689" s="2"/>
      <c r="L13689" s="2"/>
      <c r="M13689" s="2"/>
      <c r="N13689" s="2"/>
      <c r="O13689" s="2"/>
    </row>
    <row r="13691" spans="5:15" x14ac:dyDescent="0.25">
      <c r="E13691" s="2"/>
      <c r="F13691" s="2"/>
      <c r="G13691" s="5"/>
      <c r="H13691" s="2"/>
      <c r="I13691" s="2"/>
      <c r="J13691" s="2"/>
      <c r="K13691" s="2"/>
      <c r="L13691" s="2"/>
      <c r="M13691" s="2"/>
      <c r="N13691" s="2"/>
      <c r="O13691" s="2"/>
    </row>
    <row r="13692" spans="5:15" x14ac:dyDescent="0.25">
      <c r="E13692" s="2"/>
      <c r="F13692" s="2"/>
      <c r="G13692" s="5"/>
      <c r="H13692" s="2"/>
      <c r="I13692" s="2"/>
      <c r="J13692" s="2"/>
      <c r="K13692" s="2"/>
      <c r="L13692" s="2"/>
      <c r="M13692" s="2"/>
      <c r="N13692" s="2"/>
      <c r="O13692" s="2"/>
    </row>
    <row r="13693" spans="5:15" x14ac:dyDescent="0.25">
      <c r="E13693" s="2"/>
      <c r="F13693" s="2"/>
      <c r="G13693" s="5"/>
      <c r="H13693" s="2"/>
      <c r="I13693" s="2"/>
      <c r="J13693" s="2"/>
      <c r="K13693" s="2"/>
      <c r="L13693" s="2"/>
      <c r="M13693" s="2"/>
      <c r="N13693" s="2"/>
      <c r="O13693" s="2"/>
    </row>
    <row r="13694" spans="5:15" x14ac:dyDescent="0.25">
      <c r="E13694" s="2"/>
      <c r="F13694" s="2"/>
      <c r="G13694" s="5"/>
      <c r="H13694" s="2"/>
      <c r="I13694" s="2"/>
      <c r="J13694" s="2"/>
      <c r="K13694" s="2"/>
      <c r="L13694" s="2"/>
      <c r="M13694" s="2"/>
      <c r="N13694" s="2"/>
      <c r="O13694" s="2"/>
    </row>
    <row r="13695" spans="5:15" x14ac:dyDescent="0.25">
      <c r="E13695" s="2"/>
      <c r="F13695" s="2"/>
      <c r="G13695" s="5"/>
      <c r="H13695" s="2"/>
      <c r="I13695" s="2"/>
      <c r="J13695" s="2"/>
      <c r="K13695" s="2"/>
      <c r="L13695" s="2"/>
      <c r="M13695" s="2"/>
      <c r="N13695" s="2"/>
      <c r="O13695" s="2"/>
    </row>
    <row r="13696" spans="5:15" x14ac:dyDescent="0.25">
      <c r="E13696" s="2"/>
      <c r="F13696" s="2"/>
      <c r="G13696" s="5"/>
      <c r="H13696" s="2"/>
      <c r="I13696" s="2"/>
      <c r="J13696" s="2"/>
      <c r="K13696" s="2"/>
      <c r="L13696" s="2"/>
      <c r="M13696" s="2"/>
      <c r="N13696" s="2"/>
      <c r="O13696" s="2"/>
    </row>
    <row r="13697" spans="5:15" x14ac:dyDescent="0.25">
      <c r="E13697" s="2"/>
      <c r="F13697" s="2"/>
      <c r="G13697" s="5"/>
      <c r="H13697" s="2"/>
      <c r="I13697" s="2"/>
      <c r="J13697" s="2"/>
      <c r="K13697" s="2"/>
      <c r="L13697" s="2"/>
      <c r="M13697" s="2"/>
      <c r="N13697" s="2"/>
      <c r="O13697" s="2"/>
    </row>
    <row r="13698" spans="5:15" x14ac:dyDescent="0.25">
      <c r="E13698" s="2"/>
      <c r="F13698" s="2"/>
      <c r="G13698" s="5"/>
      <c r="H13698" s="2"/>
      <c r="I13698" s="2"/>
      <c r="J13698" s="2"/>
      <c r="K13698" s="2"/>
      <c r="L13698" s="2"/>
      <c r="M13698" s="2"/>
      <c r="N13698" s="2"/>
      <c r="O13698" s="2"/>
    </row>
    <row r="13700" spans="5:15" x14ac:dyDescent="0.25">
      <c r="E13700" s="2"/>
    </row>
    <row r="13702" spans="5:15" x14ac:dyDescent="0.25">
      <c r="E13702" s="2"/>
      <c r="F13702" s="2"/>
      <c r="G13702" s="5"/>
      <c r="H13702" s="2"/>
      <c r="I13702" s="2"/>
      <c r="J13702" s="2"/>
      <c r="K13702" s="2"/>
      <c r="L13702" s="2"/>
      <c r="M13702" s="2"/>
      <c r="N13702" s="2"/>
      <c r="O13702" s="2"/>
    </row>
    <row r="13704" spans="5:15" x14ac:dyDescent="0.25">
      <c r="E13704" s="2"/>
      <c r="F13704" s="2"/>
      <c r="G13704" s="5"/>
      <c r="H13704" s="2"/>
      <c r="I13704" s="2"/>
      <c r="J13704" s="2"/>
      <c r="K13704" s="2"/>
      <c r="L13704" s="2"/>
      <c r="M13704" s="2"/>
      <c r="N13704" s="2"/>
      <c r="O13704" s="2"/>
    </row>
    <row r="13705" spans="5:15" x14ac:dyDescent="0.25">
      <c r="L13705" s="2"/>
      <c r="M13705" s="2"/>
      <c r="N13705" s="2"/>
      <c r="O13705" s="2"/>
    </row>
    <row r="13708" spans="5:15" x14ac:dyDescent="0.25">
      <c r="E13708" s="2"/>
      <c r="F13708" s="2"/>
      <c r="G13708" s="5"/>
      <c r="H13708" s="2"/>
      <c r="I13708" s="2"/>
      <c r="J13708" s="2"/>
      <c r="K13708" s="2"/>
      <c r="L13708" s="2"/>
      <c r="M13708" s="2"/>
      <c r="N13708" s="2"/>
      <c r="O13708" s="2"/>
    </row>
    <row r="13709" spans="5:15" x14ac:dyDescent="0.25">
      <c r="E13709" s="2"/>
      <c r="F13709" s="2"/>
      <c r="G13709" s="5"/>
      <c r="H13709" s="2"/>
      <c r="I13709" s="2"/>
      <c r="J13709" s="2"/>
      <c r="K13709" s="2"/>
      <c r="L13709" s="2"/>
      <c r="M13709" s="2"/>
      <c r="N13709" s="2"/>
      <c r="O13709" s="2"/>
    </row>
    <row r="13710" spans="5:15" x14ac:dyDescent="0.25">
      <c r="N13710" s="2"/>
      <c r="O13710" s="2"/>
    </row>
    <row r="13711" spans="5:15" x14ac:dyDescent="0.25">
      <c r="M13711" s="2"/>
      <c r="N13711" s="2"/>
      <c r="O13711" s="2"/>
    </row>
    <row r="13712" spans="5:15" x14ac:dyDescent="0.25">
      <c r="N13712" s="2"/>
      <c r="O13712" s="2"/>
    </row>
    <row r="13713" spans="5:15" x14ac:dyDescent="0.25">
      <c r="O13713" s="2"/>
    </row>
    <row r="13714" spans="5:15" x14ac:dyDescent="0.25">
      <c r="O13714" s="2"/>
    </row>
    <row r="13715" spans="5:15" x14ac:dyDescent="0.25">
      <c r="F13715" s="2"/>
      <c r="G13715" s="5"/>
      <c r="H13715" s="2"/>
      <c r="I13715" s="2"/>
      <c r="J13715" s="2"/>
      <c r="K13715" s="2"/>
      <c r="L13715" s="2"/>
      <c r="M13715" s="2"/>
      <c r="N13715" s="2"/>
      <c r="O13715" s="2"/>
    </row>
    <row r="13716" spans="5:15" x14ac:dyDescent="0.25">
      <c r="E13716" s="2"/>
      <c r="F13716" s="2"/>
      <c r="G13716" s="5"/>
      <c r="H13716" s="2"/>
      <c r="I13716" s="2"/>
      <c r="J13716" s="2"/>
      <c r="K13716" s="2"/>
      <c r="L13716" s="2"/>
      <c r="M13716" s="2"/>
      <c r="N13716" s="2"/>
      <c r="O13716" s="2"/>
    </row>
    <row r="13717" spans="5:15" x14ac:dyDescent="0.25">
      <c r="E13717" s="2"/>
      <c r="F13717" s="2"/>
      <c r="G13717" s="5"/>
      <c r="H13717" s="2"/>
      <c r="I13717" s="2"/>
      <c r="J13717" s="2"/>
      <c r="K13717" s="2"/>
      <c r="L13717" s="2"/>
      <c r="M13717" s="2"/>
      <c r="N13717" s="2"/>
      <c r="O13717" s="2"/>
    </row>
    <row r="13718" spans="5:15" x14ac:dyDescent="0.25">
      <c r="F13718" s="2"/>
      <c r="G13718" s="5"/>
      <c r="H13718" s="2"/>
      <c r="I13718" s="2"/>
      <c r="J13718" s="2"/>
      <c r="K13718" s="2"/>
      <c r="L13718" s="2"/>
      <c r="M13718" s="2"/>
      <c r="N13718" s="2"/>
      <c r="O13718" s="2"/>
    </row>
    <row r="13720" spans="5:15" x14ac:dyDescent="0.25">
      <c r="E13720" s="2"/>
      <c r="F13720" s="2"/>
      <c r="G13720" s="5"/>
      <c r="H13720" s="2"/>
      <c r="I13720" s="2"/>
      <c r="J13720" s="2"/>
      <c r="K13720" s="2"/>
      <c r="L13720" s="2"/>
      <c r="M13720" s="2"/>
      <c r="N13720" s="2"/>
      <c r="O13720" s="2"/>
    </row>
    <row r="13721" spans="5:15" x14ac:dyDescent="0.25">
      <c r="E13721" s="2"/>
      <c r="F13721" s="2"/>
      <c r="G13721" s="5"/>
      <c r="H13721" s="2"/>
      <c r="I13721" s="2"/>
      <c r="J13721" s="2"/>
      <c r="K13721" s="2"/>
      <c r="L13721" s="2"/>
      <c r="M13721" s="2"/>
      <c r="N13721" s="2"/>
      <c r="O13721" s="2"/>
    </row>
    <row r="13722" spans="5:15" x14ac:dyDescent="0.25">
      <c r="E13722" s="2"/>
      <c r="F13722" s="2"/>
      <c r="G13722" s="5"/>
      <c r="H13722" s="2"/>
      <c r="I13722" s="2"/>
      <c r="J13722" s="2"/>
      <c r="K13722" s="2"/>
      <c r="L13722" s="2"/>
      <c r="M13722" s="2"/>
      <c r="N13722" s="2"/>
      <c r="O13722" s="2"/>
    </row>
    <row r="13723" spans="5:15" x14ac:dyDescent="0.25">
      <c r="G13723" s="5"/>
      <c r="H13723" s="2"/>
      <c r="I13723" s="2"/>
      <c r="J13723" s="2"/>
      <c r="K13723" s="2"/>
      <c r="L13723" s="2"/>
      <c r="M13723" s="2"/>
      <c r="N13723" s="2"/>
      <c r="O13723" s="2"/>
    </row>
    <row r="13724" spans="5:15" x14ac:dyDescent="0.25">
      <c r="E13724" s="2"/>
      <c r="F13724" s="2"/>
      <c r="G13724" s="5"/>
      <c r="H13724" s="2"/>
      <c r="I13724" s="2"/>
      <c r="J13724" s="2"/>
      <c r="K13724" s="2"/>
      <c r="L13724" s="2"/>
      <c r="M13724" s="2"/>
      <c r="N13724" s="2"/>
      <c r="O13724" s="2"/>
    </row>
    <row r="13725" spans="5:15" x14ac:dyDescent="0.25">
      <c r="E13725" s="2"/>
      <c r="F13725" s="2"/>
      <c r="G13725" s="5"/>
      <c r="H13725" s="2"/>
      <c r="I13725" s="2"/>
      <c r="J13725" s="2"/>
      <c r="K13725" s="2"/>
      <c r="L13725" s="2"/>
      <c r="M13725" s="2"/>
      <c r="N13725" s="2"/>
      <c r="O13725" s="2"/>
    </row>
    <row r="13726" spans="5:15" x14ac:dyDescent="0.25">
      <c r="E13726" s="2"/>
      <c r="F13726" s="2"/>
      <c r="G13726" s="5"/>
      <c r="H13726" s="2"/>
      <c r="I13726" s="2"/>
      <c r="J13726" s="2"/>
      <c r="K13726" s="2"/>
      <c r="L13726" s="2"/>
      <c r="M13726" s="2"/>
      <c r="N13726" s="2"/>
      <c r="O13726" s="2"/>
    </row>
    <row r="13727" spans="5:15" x14ac:dyDescent="0.25">
      <c r="E13727" s="2"/>
      <c r="F13727" s="2"/>
      <c r="G13727" s="5"/>
      <c r="H13727" s="2"/>
      <c r="I13727" s="2"/>
      <c r="J13727" s="2"/>
      <c r="K13727" s="2"/>
      <c r="L13727" s="2"/>
      <c r="M13727" s="2"/>
      <c r="N13727" s="2"/>
      <c r="O13727" s="2"/>
    </row>
    <row r="13728" spans="5:15" x14ac:dyDescent="0.25">
      <c r="E13728" s="2"/>
      <c r="F13728" s="2"/>
      <c r="G13728" s="5"/>
      <c r="H13728" s="2"/>
      <c r="I13728" s="2"/>
      <c r="J13728" s="2"/>
      <c r="K13728" s="2"/>
      <c r="L13728" s="2"/>
      <c r="M13728" s="2"/>
      <c r="N13728" s="2"/>
      <c r="O13728" s="2"/>
    </row>
    <row r="13729" spans="5:15" x14ac:dyDescent="0.25">
      <c r="E13729" s="2"/>
      <c r="F13729" s="2"/>
      <c r="G13729" s="5"/>
      <c r="H13729" s="2"/>
      <c r="I13729" s="2"/>
      <c r="J13729" s="2"/>
      <c r="K13729" s="2"/>
      <c r="L13729" s="2"/>
      <c r="M13729" s="2"/>
      <c r="N13729" s="2"/>
      <c r="O13729" s="2"/>
    </row>
    <row r="13730" spans="5:15" x14ac:dyDescent="0.25">
      <c r="E13730" s="2"/>
      <c r="F13730" s="2"/>
      <c r="G13730" s="5"/>
      <c r="H13730" s="2"/>
      <c r="I13730" s="2"/>
      <c r="J13730" s="2"/>
      <c r="K13730" s="2"/>
      <c r="L13730" s="2"/>
      <c r="M13730" s="2"/>
      <c r="N13730" s="2"/>
      <c r="O13730" s="2"/>
    </row>
    <row r="13732" spans="5:15" x14ac:dyDescent="0.25">
      <c r="E13732" s="2"/>
      <c r="F13732" s="2"/>
      <c r="G13732" s="5"/>
      <c r="H13732" s="2"/>
      <c r="I13732" s="2"/>
      <c r="J13732" s="2"/>
      <c r="K13732" s="2"/>
      <c r="L13732" s="2"/>
      <c r="M13732" s="2"/>
      <c r="N13732" s="2"/>
      <c r="O13732" s="2"/>
    </row>
    <row r="13733" spans="5:15" x14ac:dyDescent="0.25">
      <c r="E13733" s="2"/>
      <c r="F13733" s="2"/>
      <c r="G13733" s="5"/>
      <c r="H13733" s="2"/>
      <c r="I13733" s="2"/>
      <c r="J13733" s="2"/>
      <c r="K13733" s="2"/>
      <c r="L13733" s="2"/>
      <c r="M13733" s="2"/>
      <c r="N13733" s="2"/>
      <c r="O13733" s="2"/>
    </row>
    <row r="13734" spans="5:15" x14ac:dyDescent="0.25">
      <c r="E13734" s="2"/>
      <c r="F13734" s="2"/>
      <c r="G13734" s="5"/>
      <c r="H13734" s="2"/>
      <c r="I13734" s="2"/>
      <c r="J13734" s="2"/>
      <c r="K13734" s="2"/>
      <c r="L13734" s="2"/>
      <c r="M13734" s="2"/>
      <c r="N13734" s="2"/>
      <c r="O13734" s="2"/>
    </row>
    <row r="13735" spans="5:15" x14ac:dyDescent="0.25">
      <c r="E13735" s="2"/>
      <c r="F13735" s="2"/>
      <c r="G13735" s="5"/>
      <c r="H13735" s="2"/>
      <c r="I13735" s="2"/>
      <c r="J13735" s="2"/>
      <c r="K13735" s="2"/>
      <c r="L13735" s="2"/>
      <c r="M13735" s="2"/>
      <c r="N13735" s="2"/>
      <c r="O13735" s="2"/>
    </row>
    <row r="13736" spans="5:15" x14ac:dyDescent="0.25">
      <c r="E13736" s="2"/>
      <c r="F13736" s="2"/>
      <c r="G13736" s="5"/>
      <c r="H13736" s="2"/>
      <c r="I13736" s="2"/>
      <c r="J13736" s="2"/>
      <c r="K13736" s="2"/>
      <c r="L13736" s="2"/>
      <c r="M13736" s="2"/>
      <c r="N13736" s="2"/>
      <c r="O13736" s="2"/>
    </row>
    <row r="13737" spans="5:15" x14ac:dyDescent="0.25">
      <c r="E13737" s="2"/>
      <c r="F13737" s="2"/>
      <c r="G13737" s="5"/>
      <c r="H13737" s="2"/>
      <c r="I13737" s="2"/>
      <c r="J13737" s="2"/>
      <c r="K13737" s="2"/>
      <c r="L13737" s="2"/>
      <c r="M13737" s="2"/>
      <c r="N13737" s="2"/>
      <c r="O13737" s="2"/>
    </row>
    <row r="13738" spans="5:15" x14ac:dyDescent="0.25">
      <c r="E13738" s="2"/>
      <c r="F13738" s="2"/>
      <c r="G13738" s="5"/>
      <c r="H13738" s="2"/>
      <c r="I13738" s="2"/>
      <c r="J13738" s="2"/>
      <c r="K13738" s="2"/>
      <c r="L13738" s="2"/>
      <c r="M13738" s="2"/>
      <c r="N13738" s="2"/>
      <c r="O13738" s="2"/>
    </row>
    <row r="13739" spans="5:15" x14ac:dyDescent="0.25">
      <c r="E13739" s="2"/>
      <c r="F13739" s="2"/>
      <c r="G13739" s="5"/>
      <c r="H13739" s="2"/>
      <c r="I13739" s="2"/>
      <c r="J13739" s="2"/>
      <c r="K13739" s="2"/>
      <c r="L13739" s="2"/>
      <c r="M13739" s="2"/>
      <c r="N13739" s="2"/>
      <c r="O13739" s="2"/>
    </row>
    <row r="13740" spans="5:15" x14ac:dyDescent="0.25">
      <c r="E13740" s="2"/>
      <c r="F13740" s="2"/>
      <c r="G13740" s="5"/>
      <c r="H13740" s="2"/>
      <c r="I13740" s="2"/>
      <c r="J13740" s="2"/>
      <c r="K13740" s="2"/>
      <c r="L13740" s="2"/>
      <c r="M13740" s="2"/>
      <c r="N13740" s="2"/>
      <c r="O13740" s="2"/>
    </row>
    <row r="13741" spans="5:15" x14ac:dyDescent="0.25">
      <c r="E13741" s="2"/>
      <c r="F13741" s="2"/>
      <c r="G13741" s="5"/>
      <c r="H13741" s="2"/>
      <c r="I13741" s="2"/>
      <c r="J13741" s="2"/>
      <c r="K13741" s="2"/>
      <c r="L13741" s="2"/>
      <c r="M13741" s="2"/>
      <c r="N13741" s="2"/>
      <c r="O13741" s="2"/>
    </row>
    <row r="13742" spans="5:15" x14ac:dyDescent="0.25">
      <c r="E13742" s="2"/>
      <c r="F13742" s="2"/>
      <c r="G13742" s="5"/>
      <c r="H13742" s="2"/>
      <c r="I13742" s="2"/>
      <c r="J13742" s="2"/>
      <c r="K13742" s="2"/>
      <c r="L13742" s="2"/>
      <c r="M13742" s="2"/>
      <c r="N13742" s="2"/>
      <c r="O13742" s="2"/>
    </row>
    <row r="13744" spans="5:15" x14ac:dyDescent="0.25">
      <c r="E13744" s="2"/>
      <c r="F13744" s="2"/>
      <c r="G13744" s="5"/>
      <c r="H13744" s="2"/>
      <c r="I13744" s="2"/>
      <c r="J13744" s="2"/>
      <c r="K13744" s="2"/>
      <c r="L13744" s="2"/>
      <c r="M13744" s="2"/>
      <c r="N13744" s="2"/>
      <c r="O13744" s="2"/>
    </row>
    <row r="13745" spans="5:15" x14ac:dyDescent="0.25">
      <c r="F13745" s="2"/>
      <c r="G13745" s="5"/>
      <c r="H13745" s="2"/>
      <c r="I13745" s="2"/>
      <c r="J13745" s="2"/>
      <c r="K13745" s="2"/>
      <c r="L13745" s="2"/>
      <c r="M13745" s="2"/>
      <c r="N13745" s="2"/>
      <c r="O13745" s="2"/>
    </row>
    <row r="13746" spans="5:15" x14ac:dyDescent="0.25">
      <c r="E13746" s="2"/>
      <c r="F13746" s="2"/>
      <c r="G13746" s="5"/>
      <c r="H13746" s="2"/>
      <c r="I13746" s="2"/>
      <c r="J13746" s="2"/>
      <c r="K13746" s="2"/>
      <c r="L13746" s="2"/>
      <c r="M13746" s="2"/>
      <c r="N13746" s="2"/>
      <c r="O13746" s="2"/>
    </row>
    <row r="13747" spans="5:15" x14ac:dyDescent="0.25">
      <c r="F13747" s="2"/>
      <c r="G13747" s="5"/>
      <c r="H13747" s="2"/>
      <c r="I13747" s="2"/>
      <c r="J13747" s="2"/>
      <c r="K13747" s="2"/>
      <c r="L13747" s="2"/>
      <c r="M13747" s="2"/>
      <c r="N13747" s="2"/>
      <c r="O13747" s="2"/>
    </row>
    <row r="13748" spans="5:15" x14ac:dyDescent="0.25">
      <c r="E13748" s="2"/>
      <c r="F13748" s="2"/>
      <c r="G13748" s="5"/>
      <c r="H13748" s="2"/>
      <c r="I13748" s="2"/>
      <c r="J13748" s="2"/>
      <c r="K13748" s="2"/>
      <c r="L13748" s="2"/>
      <c r="M13748" s="2"/>
      <c r="N13748" s="2"/>
      <c r="O13748" s="2"/>
    </row>
    <row r="13749" spans="5:15" x14ac:dyDescent="0.25">
      <c r="E13749" s="2"/>
      <c r="F13749" s="2"/>
      <c r="G13749" s="5"/>
      <c r="H13749" s="2"/>
      <c r="I13749" s="2"/>
      <c r="J13749" s="2"/>
      <c r="K13749" s="2"/>
      <c r="L13749" s="2"/>
      <c r="M13749" s="2"/>
      <c r="N13749" s="2"/>
      <c r="O13749" s="2"/>
    </row>
    <row r="13750" spans="5:15" x14ac:dyDescent="0.25">
      <c r="E13750" s="2"/>
      <c r="F13750" s="2"/>
      <c r="G13750" s="5"/>
      <c r="H13750" s="2"/>
      <c r="I13750" s="2"/>
      <c r="J13750" s="2"/>
      <c r="K13750" s="2"/>
      <c r="L13750" s="2"/>
      <c r="M13750" s="2"/>
      <c r="N13750" s="2"/>
      <c r="O13750" s="2"/>
    </row>
    <row r="13751" spans="5:15" x14ac:dyDescent="0.25">
      <c r="F13751" s="2"/>
      <c r="G13751" s="5"/>
      <c r="H13751" s="2"/>
      <c r="I13751" s="2"/>
      <c r="J13751" s="2"/>
      <c r="K13751" s="2"/>
      <c r="L13751" s="2"/>
      <c r="M13751" s="2"/>
      <c r="N13751" s="2"/>
      <c r="O13751" s="2"/>
    </row>
    <row r="13752" spans="5:15" x14ac:dyDescent="0.25">
      <c r="E13752" s="2"/>
      <c r="F13752" s="2"/>
      <c r="G13752" s="5"/>
      <c r="H13752" s="2"/>
      <c r="I13752" s="2"/>
      <c r="J13752" s="2"/>
      <c r="K13752" s="2"/>
      <c r="L13752" s="2"/>
      <c r="M13752" s="2"/>
      <c r="N13752" s="2"/>
      <c r="O13752" s="2"/>
    </row>
    <row r="13753" spans="5:15" x14ac:dyDescent="0.25">
      <c r="E13753" s="2"/>
      <c r="F13753" s="2"/>
      <c r="G13753" s="5"/>
      <c r="H13753" s="2"/>
      <c r="I13753" s="2"/>
      <c r="J13753" s="2"/>
      <c r="K13753" s="2"/>
      <c r="L13753" s="2"/>
      <c r="M13753" s="2"/>
      <c r="N13753" s="2"/>
      <c r="O13753" s="2"/>
    </row>
    <row r="13755" spans="5:15" x14ac:dyDescent="0.25">
      <c r="E13755" s="2"/>
      <c r="F13755" s="2"/>
      <c r="G13755" s="5"/>
      <c r="H13755" s="2"/>
      <c r="I13755" s="2"/>
      <c r="J13755" s="2"/>
      <c r="K13755" s="2"/>
      <c r="L13755" s="2"/>
      <c r="M13755" s="2"/>
      <c r="N13755" s="2"/>
      <c r="O13755" s="2"/>
    </row>
    <row r="13756" spans="5:15" x14ac:dyDescent="0.25">
      <c r="E13756" s="2"/>
      <c r="F13756" s="2"/>
      <c r="G13756" s="5"/>
      <c r="H13756" s="2"/>
      <c r="I13756" s="2"/>
      <c r="J13756" s="2"/>
      <c r="K13756" s="2"/>
      <c r="L13756" s="2"/>
      <c r="M13756" s="2"/>
      <c r="N13756" s="2"/>
      <c r="O13756" s="2"/>
    </row>
    <row r="13757" spans="5:15" x14ac:dyDescent="0.25">
      <c r="E13757" s="2"/>
      <c r="F13757" s="2"/>
      <c r="G13757" s="5"/>
      <c r="H13757" s="2"/>
      <c r="I13757" s="2"/>
      <c r="J13757" s="2"/>
      <c r="K13757" s="2"/>
      <c r="L13757" s="2"/>
      <c r="M13757" s="2"/>
      <c r="N13757" s="2"/>
      <c r="O13757" s="2"/>
    </row>
    <row r="13759" spans="5:15" x14ac:dyDescent="0.25">
      <c r="E13759" s="2"/>
      <c r="F13759" s="2"/>
      <c r="G13759" s="5"/>
      <c r="H13759" s="2"/>
      <c r="I13759" s="2"/>
      <c r="J13759" s="2"/>
      <c r="K13759" s="2"/>
      <c r="L13759" s="2"/>
      <c r="M13759" s="2"/>
      <c r="N13759" s="2"/>
      <c r="O13759" s="2"/>
    </row>
    <row r="13760" spans="5:15" x14ac:dyDescent="0.25">
      <c r="E13760" s="2"/>
      <c r="F13760" s="2"/>
      <c r="G13760" s="5"/>
      <c r="H13760" s="2"/>
      <c r="I13760" s="2"/>
      <c r="J13760" s="2"/>
      <c r="K13760" s="2"/>
      <c r="L13760" s="2"/>
      <c r="M13760" s="2"/>
      <c r="N13760" s="2"/>
      <c r="O13760" s="2"/>
    </row>
    <row r="13761" spans="5:15" x14ac:dyDescent="0.25">
      <c r="E13761" s="2"/>
      <c r="F13761" s="2"/>
      <c r="G13761" s="5"/>
      <c r="H13761" s="2"/>
      <c r="I13761" s="2"/>
      <c r="J13761" s="2"/>
      <c r="K13761" s="2"/>
      <c r="L13761" s="2"/>
      <c r="M13761" s="2"/>
      <c r="N13761" s="2"/>
      <c r="O13761" s="2"/>
    </row>
    <row r="13762" spans="5:15" x14ac:dyDescent="0.25">
      <c r="E13762" s="2"/>
      <c r="F13762" s="2"/>
      <c r="G13762" s="5"/>
      <c r="H13762" s="2"/>
      <c r="I13762" s="2"/>
      <c r="J13762" s="2"/>
      <c r="K13762" s="2"/>
      <c r="L13762" s="2"/>
      <c r="M13762" s="2"/>
      <c r="N13762" s="2"/>
      <c r="O13762" s="2"/>
    </row>
    <row r="13763" spans="5:15" x14ac:dyDescent="0.25">
      <c r="E13763" s="2"/>
      <c r="F13763" s="2"/>
      <c r="G13763" s="5"/>
      <c r="H13763" s="2"/>
      <c r="I13763" s="2"/>
      <c r="J13763" s="2"/>
      <c r="K13763" s="2"/>
      <c r="L13763" s="2"/>
      <c r="M13763" s="2"/>
      <c r="N13763" s="2"/>
      <c r="O13763" s="2"/>
    </row>
    <row r="13764" spans="5:15" x14ac:dyDescent="0.25">
      <c r="L13764" s="2"/>
      <c r="M13764" s="2"/>
      <c r="N13764" s="2"/>
      <c r="O13764" s="2"/>
    </row>
    <row r="13766" spans="5:15" x14ac:dyDescent="0.25">
      <c r="E13766" s="2"/>
      <c r="F13766" s="2"/>
      <c r="G13766" s="5"/>
      <c r="H13766" s="2"/>
      <c r="I13766" s="2"/>
      <c r="J13766" s="2"/>
      <c r="K13766" s="2"/>
      <c r="L13766" s="2"/>
      <c r="M13766" s="2"/>
      <c r="N13766" s="2"/>
      <c r="O13766" s="2"/>
    </row>
    <row r="13767" spans="5:15" x14ac:dyDescent="0.25">
      <c r="E13767" s="2"/>
      <c r="F13767" s="2"/>
      <c r="G13767" s="5"/>
      <c r="H13767" s="2"/>
      <c r="I13767" s="2"/>
      <c r="J13767" s="2"/>
      <c r="K13767" s="2"/>
      <c r="L13767" s="2"/>
      <c r="M13767" s="2"/>
      <c r="N13767" s="2"/>
      <c r="O13767" s="2"/>
    </row>
    <row r="13768" spans="5:15" x14ac:dyDescent="0.25">
      <c r="E13768" s="2"/>
      <c r="G13768" s="5"/>
      <c r="H13768" s="2"/>
      <c r="I13768" s="2"/>
      <c r="J13768" s="2"/>
      <c r="K13768" s="2"/>
      <c r="L13768" s="2"/>
      <c r="M13768" s="2"/>
      <c r="N13768" s="2"/>
      <c r="O13768" s="2"/>
    </row>
    <row r="13770" spans="5:15" x14ac:dyDescent="0.25">
      <c r="E13770" s="2"/>
      <c r="F13770" s="2"/>
      <c r="G13770" s="5"/>
      <c r="H13770" s="2"/>
      <c r="I13770" s="2"/>
      <c r="J13770" s="2"/>
      <c r="K13770" s="2"/>
      <c r="L13770" s="2"/>
      <c r="M13770" s="2"/>
      <c r="N13770" s="2"/>
      <c r="O13770" s="2"/>
    </row>
    <row r="13771" spans="5:15" x14ac:dyDescent="0.25">
      <c r="E13771" s="2"/>
      <c r="F13771" s="2"/>
      <c r="G13771" s="5"/>
      <c r="H13771" s="2"/>
      <c r="I13771" s="2"/>
      <c r="J13771" s="2"/>
      <c r="K13771" s="2"/>
      <c r="L13771" s="2"/>
      <c r="M13771" s="2"/>
      <c r="N13771" s="2"/>
      <c r="O13771" s="2"/>
    </row>
    <row r="13772" spans="5:15" x14ac:dyDescent="0.25">
      <c r="E13772" s="2"/>
      <c r="F13772" s="2"/>
      <c r="G13772" s="5"/>
      <c r="H13772" s="2"/>
      <c r="I13772" s="2"/>
      <c r="J13772" s="2"/>
      <c r="K13772" s="2"/>
      <c r="L13772" s="2"/>
      <c r="M13772" s="2"/>
      <c r="N13772" s="2"/>
      <c r="O13772" s="2"/>
    </row>
    <row r="13773" spans="5:15" x14ac:dyDescent="0.25">
      <c r="H13773" s="2"/>
      <c r="I13773" s="2"/>
      <c r="J13773" s="2"/>
      <c r="K13773" s="2"/>
      <c r="L13773" s="2"/>
      <c r="M13773" s="2"/>
      <c r="N13773" s="2"/>
      <c r="O13773" s="2"/>
    </row>
    <row r="13774" spans="5:15" x14ac:dyDescent="0.25">
      <c r="I13774" s="2"/>
      <c r="J13774" s="2"/>
      <c r="K13774" s="2"/>
      <c r="L13774" s="2"/>
      <c r="M13774" s="2"/>
      <c r="N13774" s="2"/>
      <c r="O13774" s="2"/>
    </row>
    <row r="13775" spans="5:15" x14ac:dyDescent="0.25">
      <c r="H13775" s="2"/>
      <c r="I13775" s="2"/>
      <c r="J13775" s="2"/>
      <c r="K13775" s="2"/>
      <c r="L13775" s="2"/>
      <c r="M13775" s="2"/>
      <c r="N13775" s="2"/>
      <c r="O13775" s="2"/>
    </row>
    <row r="13778" spans="5:15" x14ac:dyDescent="0.25">
      <c r="H13778" s="2"/>
      <c r="I13778" s="2"/>
      <c r="J13778" s="2"/>
      <c r="K13778" s="2"/>
      <c r="L13778" s="2"/>
      <c r="M13778" s="2"/>
      <c r="N13778" s="2"/>
      <c r="O13778" s="2"/>
    </row>
    <row r="13779" spans="5:15" x14ac:dyDescent="0.25">
      <c r="E13779" s="2"/>
      <c r="F13779" s="2"/>
      <c r="G13779" s="5"/>
      <c r="H13779" s="2"/>
      <c r="I13779" s="2"/>
      <c r="J13779" s="2"/>
      <c r="K13779" s="2"/>
      <c r="L13779" s="2"/>
      <c r="M13779" s="2"/>
      <c r="N13779" s="2"/>
      <c r="O13779" s="2"/>
    </row>
    <row r="13782" spans="5:15" x14ac:dyDescent="0.25">
      <c r="G13782" s="5"/>
      <c r="H13782" s="2"/>
      <c r="I13782" s="2"/>
      <c r="J13782" s="2"/>
      <c r="K13782" s="2"/>
      <c r="L13782" s="2"/>
      <c r="M13782" s="2"/>
      <c r="N13782" s="2"/>
      <c r="O13782" s="2"/>
    </row>
    <row r="13783" spans="5:15" x14ac:dyDescent="0.25">
      <c r="L13783" s="2"/>
      <c r="M13783" s="2"/>
      <c r="N13783" s="2"/>
      <c r="O13783" s="2"/>
    </row>
    <row r="13784" spans="5:15" x14ac:dyDescent="0.25">
      <c r="J13784" s="2"/>
      <c r="K13784" s="2"/>
      <c r="L13784" s="2"/>
      <c r="M13784" s="2"/>
      <c r="N13784" s="2"/>
      <c r="O13784" s="2"/>
    </row>
    <row r="13785" spans="5:15" x14ac:dyDescent="0.25">
      <c r="G13785" s="5"/>
      <c r="H13785" s="2"/>
      <c r="I13785" s="2"/>
      <c r="J13785" s="2"/>
      <c r="K13785" s="2"/>
      <c r="L13785" s="2"/>
      <c r="M13785" s="2"/>
      <c r="N13785" s="2"/>
      <c r="O13785" s="2"/>
    </row>
    <row r="13786" spans="5:15" x14ac:dyDescent="0.25">
      <c r="E13786" s="2"/>
      <c r="F13786" s="2"/>
      <c r="G13786" s="5"/>
      <c r="H13786" s="2"/>
      <c r="I13786" s="2"/>
      <c r="J13786" s="2"/>
      <c r="K13786" s="2"/>
      <c r="L13786" s="2"/>
      <c r="M13786" s="2"/>
      <c r="N13786" s="2"/>
      <c r="O13786" s="2"/>
    </row>
    <row r="13787" spans="5:15" x14ac:dyDescent="0.25">
      <c r="E13787" s="2"/>
      <c r="F13787" s="2"/>
      <c r="G13787" s="5"/>
      <c r="H13787" s="2"/>
      <c r="I13787" s="2"/>
      <c r="J13787" s="2"/>
      <c r="K13787" s="2"/>
      <c r="L13787" s="2"/>
      <c r="M13787" s="2"/>
      <c r="N13787" s="2"/>
      <c r="O13787" s="2"/>
    </row>
    <row r="13790" spans="5:15" x14ac:dyDescent="0.25">
      <c r="E13790" s="2"/>
      <c r="F13790" s="2"/>
      <c r="G13790" s="5"/>
      <c r="H13790" s="2"/>
      <c r="I13790" s="2"/>
      <c r="J13790" s="2"/>
      <c r="K13790" s="2"/>
      <c r="L13790" s="2"/>
      <c r="M13790" s="2"/>
      <c r="N13790" s="2"/>
      <c r="O13790" s="2"/>
    </row>
    <row r="13791" spans="5:15" x14ac:dyDescent="0.25">
      <c r="E13791" s="2"/>
      <c r="F13791" s="2"/>
      <c r="G13791" s="5"/>
      <c r="H13791" s="2"/>
      <c r="I13791" s="2"/>
      <c r="J13791" s="2"/>
      <c r="K13791" s="2"/>
      <c r="L13791" s="2"/>
      <c r="M13791" s="2"/>
      <c r="N13791" s="2"/>
      <c r="O13791" s="2"/>
    </row>
    <row r="13792" spans="5:15" x14ac:dyDescent="0.25">
      <c r="E13792" s="2"/>
      <c r="F13792" s="2"/>
      <c r="G13792" s="5"/>
      <c r="H13792" s="2"/>
      <c r="I13792" s="2"/>
      <c r="J13792" s="2"/>
      <c r="K13792" s="2"/>
      <c r="L13792" s="2"/>
      <c r="M13792" s="2"/>
      <c r="N13792" s="2"/>
      <c r="O13792" s="2"/>
    </row>
    <row r="13794" spans="5:15" x14ac:dyDescent="0.25">
      <c r="E13794" s="2"/>
      <c r="F13794" s="2"/>
      <c r="G13794" s="5"/>
      <c r="H13794" s="2"/>
      <c r="I13794" s="2"/>
      <c r="J13794" s="2"/>
      <c r="K13794" s="2"/>
      <c r="L13794" s="2"/>
      <c r="M13794" s="2"/>
      <c r="N13794" s="2"/>
      <c r="O13794" s="2"/>
    </row>
    <row r="13795" spans="5:15" x14ac:dyDescent="0.25">
      <c r="E13795" s="2"/>
      <c r="F13795" s="2"/>
      <c r="G13795" s="5"/>
      <c r="H13795" s="2"/>
      <c r="I13795" s="2"/>
      <c r="J13795" s="2"/>
      <c r="K13795" s="2"/>
      <c r="L13795" s="2"/>
      <c r="M13795" s="2"/>
      <c r="N13795" s="2"/>
      <c r="O13795" s="2"/>
    </row>
    <row r="13796" spans="5:15" x14ac:dyDescent="0.25">
      <c r="E13796" s="2"/>
      <c r="F13796" s="2"/>
      <c r="G13796" s="5"/>
      <c r="H13796" s="2"/>
      <c r="I13796" s="2"/>
      <c r="J13796" s="2"/>
      <c r="K13796" s="2"/>
      <c r="L13796" s="2"/>
      <c r="M13796" s="2"/>
      <c r="N13796" s="2"/>
      <c r="O13796" s="2"/>
    </row>
    <row r="13797" spans="5:15" x14ac:dyDescent="0.25">
      <c r="E13797" s="2"/>
    </row>
    <row r="13798" spans="5:15" x14ac:dyDescent="0.25">
      <c r="E13798" s="2"/>
      <c r="F13798" s="2"/>
      <c r="G13798" s="5"/>
      <c r="H13798" s="2"/>
      <c r="I13798" s="2"/>
      <c r="J13798" s="2"/>
      <c r="K13798" s="2"/>
      <c r="L13798" s="2"/>
      <c r="M13798" s="2"/>
      <c r="N13798" s="2"/>
      <c r="O13798" s="2"/>
    </row>
    <row r="13799" spans="5:15" x14ac:dyDescent="0.25">
      <c r="E13799" s="2"/>
      <c r="F13799" s="2"/>
      <c r="G13799" s="5"/>
      <c r="H13799" s="2"/>
      <c r="I13799" s="2"/>
      <c r="J13799" s="2"/>
      <c r="K13799" s="2"/>
      <c r="L13799" s="2"/>
      <c r="M13799" s="2"/>
      <c r="N13799" s="2"/>
      <c r="O13799" s="2"/>
    </row>
    <row r="13800" spans="5:15" x14ac:dyDescent="0.25">
      <c r="H13800" s="2"/>
      <c r="I13800" s="2"/>
      <c r="J13800" s="2"/>
      <c r="K13800" s="2"/>
      <c r="L13800" s="2"/>
      <c r="M13800" s="2"/>
      <c r="N13800" s="2"/>
      <c r="O13800" s="2"/>
    </row>
    <row r="13802" spans="5:15" x14ac:dyDescent="0.25">
      <c r="E13802" s="2"/>
      <c r="F13802" s="2"/>
      <c r="G13802" s="5"/>
      <c r="H13802" s="2"/>
      <c r="I13802" s="2"/>
      <c r="J13802" s="2"/>
      <c r="K13802" s="2"/>
      <c r="L13802" s="2"/>
      <c r="M13802" s="2"/>
      <c r="N13802" s="2"/>
      <c r="O13802" s="2"/>
    </row>
    <row r="13803" spans="5:15" x14ac:dyDescent="0.25">
      <c r="E13803" s="2"/>
      <c r="F13803" s="2"/>
      <c r="G13803" s="5"/>
      <c r="H13803" s="2"/>
      <c r="I13803" s="2"/>
      <c r="J13803" s="2"/>
      <c r="K13803" s="2"/>
      <c r="L13803" s="2"/>
      <c r="M13803" s="2"/>
      <c r="N13803" s="2"/>
      <c r="O13803" s="2"/>
    </row>
    <row r="13804" spans="5:15" x14ac:dyDescent="0.25">
      <c r="F13804" s="2"/>
      <c r="G13804" s="5"/>
      <c r="H13804" s="2"/>
      <c r="I13804" s="2"/>
      <c r="J13804" s="2"/>
      <c r="K13804" s="2"/>
      <c r="L13804" s="2"/>
      <c r="M13804" s="2"/>
      <c r="N13804" s="2"/>
      <c r="O13804" s="2"/>
    </row>
    <row r="13805" spans="5:15" x14ac:dyDescent="0.25">
      <c r="I13805" s="2"/>
      <c r="J13805" s="2"/>
      <c r="K13805" s="2"/>
      <c r="L13805" s="2"/>
      <c r="M13805" s="2"/>
      <c r="N13805" s="2"/>
      <c r="O13805" s="2"/>
    </row>
    <row r="13806" spans="5:15" x14ac:dyDescent="0.25">
      <c r="E13806" s="2"/>
      <c r="F13806" s="2"/>
      <c r="G13806" s="5"/>
      <c r="H13806" s="2"/>
      <c r="I13806" s="2"/>
      <c r="J13806" s="2"/>
      <c r="K13806" s="2"/>
      <c r="L13806" s="2"/>
      <c r="M13806" s="2"/>
      <c r="N13806" s="2"/>
      <c r="O13806" s="2"/>
    </row>
    <row r="13807" spans="5:15" x14ac:dyDescent="0.25">
      <c r="E13807" s="2"/>
      <c r="F13807" s="2"/>
      <c r="G13807" s="5"/>
      <c r="H13807" s="2"/>
      <c r="I13807" s="2"/>
      <c r="J13807" s="2"/>
      <c r="K13807" s="2"/>
      <c r="L13807" s="2"/>
      <c r="M13807" s="2"/>
      <c r="N13807" s="2"/>
      <c r="O13807" s="2"/>
    </row>
    <row r="13808" spans="5:15" x14ac:dyDescent="0.25">
      <c r="E13808" s="2"/>
      <c r="F13808" s="2"/>
      <c r="G13808" s="5"/>
      <c r="H13808" s="2"/>
      <c r="I13808" s="2"/>
      <c r="J13808" s="2"/>
      <c r="K13808" s="2"/>
      <c r="L13808" s="2"/>
      <c r="M13808" s="2"/>
      <c r="N13808" s="2"/>
      <c r="O13808" s="2"/>
    </row>
    <row r="13809" spans="5:15" x14ac:dyDescent="0.25">
      <c r="E13809" s="2"/>
      <c r="F13809" s="2"/>
      <c r="G13809" s="5"/>
      <c r="H13809" s="2"/>
      <c r="I13809" s="2"/>
      <c r="J13809" s="2"/>
      <c r="K13809" s="2"/>
      <c r="L13809" s="2"/>
      <c r="M13809" s="2"/>
      <c r="N13809" s="2"/>
      <c r="O13809" s="2"/>
    </row>
    <row r="13810" spans="5:15" x14ac:dyDescent="0.25">
      <c r="E13810" s="2"/>
      <c r="F13810" s="2"/>
      <c r="G13810" s="5"/>
      <c r="H13810" s="2"/>
      <c r="I13810" s="2"/>
      <c r="J13810" s="2"/>
      <c r="K13810" s="2"/>
      <c r="L13810" s="2"/>
      <c r="M13810" s="2"/>
      <c r="N13810" s="2"/>
      <c r="O13810" s="2"/>
    </row>
    <row r="13811" spans="5:15" x14ac:dyDescent="0.25">
      <c r="E13811" s="2"/>
      <c r="F13811" s="2"/>
      <c r="G13811" s="5"/>
      <c r="H13811" s="2"/>
      <c r="I13811" s="2"/>
      <c r="J13811" s="2"/>
      <c r="K13811" s="2"/>
      <c r="L13811" s="2"/>
      <c r="M13811" s="2"/>
      <c r="N13811" s="2"/>
      <c r="O13811" s="2"/>
    </row>
    <row r="13813" spans="5:15" x14ac:dyDescent="0.25">
      <c r="E13813" s="2"/>
      <c r="F13813" s="2"/>
      <c r="G13813" s="5"/>
      <c r="H13813" s="2"/>
      <c r="I13813" s="2"/>
      <c r="J13813" s="2"/>
      <c r="K13813" s="2"/>
      <c r="L13813" s="2"/>
      <c r="M13813" s="2"/>
      <c r="N13813" s="2"/>
      <c r="O13813" s="2"/>
    </row>
    <row r="13814" spans="5:15" x14ac:dyDescent="0.25">
      <c r="E13814" s="2"/>
      <c r="F13814" s="2"/>
      <c r="G13814" s="5"/>
      <c r="H13814" s="2"/>
      <c r="I13814" s="2"/>
      <c r="J13814" s="2"/>
      <c r="K13814" s="2"/>
      <c r="L13814" s="2"/>
      <c r="M13814" s="2"/>
      <c r="N13814" s="2"/>
      <c r="O13814" s="2"/>
    </row>
    <row r="13815" spans="5:15" x14ac:dyDescent="0.25">
      <c r="E13815" s="2"/>
      <c r="F13815" s="2"/>
      <c r="G13815" s="5"/>
      <c r="H13815" s="2"/>
      <c r="I13815" s="2"/>
      <c r="J13815" s="2"/>
      <c r="K13815" s="2"/>
      <c r="L13815" s="2"/>
      <c r="M13815" s="2"/>
      <c r="N13815" s="2"/>
      <c r="O13815" s="2"/>
    </row>
    <row r="13816" spans="5:15" x14ac:dyDescent="0.25">
      <c r="E13816" s="2"/>
      <c r="F13816" s="2"/>
      <c r="G13816" s="5"/>
      <c r="H13816" s="2"/>
      <c r="I13816" s="2"/>
      <c r="J13816" s="2"/>
      <c r="K13816" s="2"/>
      <c r="L13816" s="2"/>
      <c r="M13816" s="2"/>
      <c r="N13816" s="2"/>
      <c r="O13816" s="2"/>
    </row>
    <row r="13817" spans="5:15" x14ac:dyDescent="0.25">
      <c r="E13817" s="2"/>
      <c r="F13817" s="2"/>
      <c r="G13817" s="5"/>
      <c r="H13817" s="2"/>
      <c r="I13817" s="2"/>
      <c r="J13817" s="2"/>
      <c r="K13817" s="2"/>
      <c r="L13817" s="2"/>
      <c r="M13817" s="2"/>
      <c r="N13817" s="2"/>
      <c r="O13817" s="2"/>
    </row>
    <row r="13818" spans="5:15" x14ac:dyDescent="0.25">
      <c r="E13818" s="2"/>
      <c r="F13818" s="2"/>
      <c r="G13818" s="5"/>
      <c r="H13818" s="2"/>
      <c r="I13818" s="2"/>
      <c r="J13818" s="2"/>
      <c r="K13818" s="2"/>
      <c r="L13818" s="2"/>
      <c r="M13818" s="2"/>
      <c r="N13818" s="2"/>
      <c r="O13818" s="2"/>
    </row>
    <row r="13819" spans="5:15" x14ac:dyDescent="0.25">
      <c r="E13819" s="2"/>
      <c r="F13819" s="2"/>
      <c r="G13819" s="5"/>
      <c r="H13819" s="2"/>
      <c r="I13819" s="2"/>
      <c r="J13819" s="2"/>
      <c r="K13819" s="2"/>
      <c r="L13819" s="2"/>
      <c r="M13819" s="2"/>
      <c r="N13819" s="2"/>
      <c r="O13819" s="2"/>
    </row>
    <row r="13820" spans="5:15" x14ac:dyDescent="0.25">
      <c r="E13820" s="2"/>
      <c r="F13820" s="2"/>
      <c r="G13820" s="5"/>
      <c r="H13820" s="2"/>
      <c r="I13820" s="2"/>
      <c r="J13820" s="2"/>
      <c r="K13820" s="2"/>
    </row>
    <row r="13821" spans="5:15" x14ac:dyDescent="0.25">
      <c r="L13821" s="2"/>
      <c r="M13821" s="2"/>
      <c r="N13821" s="2"/>
      <c r="O13821" s="2"/>
    </row>
    <row r="13824" spans="5:15" x14ac:dyDescent="0.25">
      <c r="F13824" s="2"/>
      <c r="G13824" s="5"/>
      <c r="H13824" s="2"/>
      <c r="I13824" s="2"/>
      <c r="J13824" s="2"/>
      <c r="K13824" s="2"/>
      <c r="L13824" s="2"/>
      <c r="M13824" s="2"/>
      <c r="N13824" s="2"/>
      <c r="O13824" s="2"/>
    </row>
    <row r="13828" spans="5:15" x14ac:dyDescent="0.25">
      <c r="E13828" s="2"/>
      <c r="F13828" s="2"/>
      <c r="G13828" s="5"/>
      <c r="H13828" s="2"/>
      <c r="I13828" s="2"/>
      <c r="J13828" s="2"/>
      <c r="K13828" s="2"/>
      <c r="L13828" s="2"/>
      <c r="M13828" s="2"/>
      <c r="N13828" s="2"/>
      <c r="O13828" s="2"/>
    </row>
    <row r="13830" spans="5:15" x14ac:dyDescent="0.25">
      <c r="H13830" s="2"/>
      <c r="I13830" s="2"/>
      <c r="J13830" s="2"/>
      <c r="K13830" s="2"/>
      <c r="L13830" s="2"/>
      <c r="M13830" s="2"/>
      <c r="N13830" s="2"/>
      <c r="O13830" s="2"/>
    </row>
    <row r="13831" spans="5:15" x14ac:dyDescent="0.25">
      <c r="G13831" s="5"/>
      <c r="H13831" s="2"/>
      <c r="I13831" s="2"/>
      <c r="J13831" s="2"/>
      <c r="K13831" s="2"/>
      <c r="L13831" s="2"/>
      <c r="M13831" s="2"/>
      <c r="N13831" s="2"/>
      <c r="O13831" s="2"/>
    </row>
    <row r="13832" spans="5:15" x14ac:dyDescent="0.25">
      <c r="E13832" s="2"/>
      <c r="F13832" s="2"/>
      <c r="H13832" s="2"/>
      <c r="I13832" s="2"/>
      <c r="J13832" s="2"/>
      <c r="K13832" s="2"/>
      <c r="L13832" s="2"/>
      <c r="M13832" s="2"/>
      <c r="N13832" s="2"/>
      <c r="O13832" s="2"/>
    </row>
    <row r="13833" spans="5:15" x14ac:dyDescent="0.25">
      <c r="E13833" s="2"/>
      <c r="F13833" s="2"/>
      <c r="H13833" s="2"/>
      <c r="I13833" s="2"/>
      <c r="J13833" s="2"/>
      <c r="K13833" s="2"/>
      <c r="L13833" s="2"/>
      <c r="M13833" s="2"/>
      <c r="N13833" s="2"/>
      <c r="O13833" s="2"/>
    </row>
    <row r="13834" spans="5:15" x14ac:dyDescent="0.25">
      <c r="E13834" s="2"/>
      <c r="F13834" s="2"/>
      <c r="H13834" s="2"/>
      <c r="I13834" s="2"/>
      <c r="J13834" s="2"/>
      <c r="K13834" s="2"/>
      <c r="L13834" s="2"/>
      <c r="M13834" s="2"/>
      <c r="N13834" s="2"/>
      <c r="O13834" s="2"/>
    </row>
    <row r="13835" spans="5:15" x14ac:dyDescent="0.25">
      <c r="E13835" s="2"/>
    </row>
    <row r="13836" spans="5:15" x14ac:dyDescent="0.25">
      <c r="E13836" s="2"/>
      <c r="F13836" s="2"/>
      <c r="H13836" s="2"/>
      <c r="I13836" s="2"/>
      <c r="J13836" s="2"/>
      <c r="K13836" s="2"/>
      <c r="L13836" s="2"/>
      <c r="M13836" s="2"/>
      <c r="N13836" s="2"/>
      <c r="O13836" s="2"/>
    </row>
    <row r="13837" spans="5:15" x14ac:dyDescent="0.25">
      <c r="E13837" s="2"/>
      <c r="F13837" s="2"/>
      <c r="H13837" s="2"/>
      <c r="I13837" s="2"/>
      <c r="J13837" s="2"/>
      <c r="K13837" s="2"/>
      <c r="L13837" s="2"/>
      <c r="M13837" s="2"/>
      <c r="N13837" s="2"/>
      <c r="O13837" s="2"/>
    </row>
    <row r="13838" spans="5:15" x14ac:dyDescent="0.25">
      <c r="E13838" s="2"/>
      <c r="F13838" s="2"/>
      <c r="H13838" s="2"/>
      <c r="I13838" s="2"/>
      <c r="J13838" s="2"/>
      <c r="K13838" s="2"/>
      <c r="L13838" s="2"/>
      <c r="M13838" s="2"/>
      <c r="N13838" s="2"/>
      <c r="O13838" s="2"/>
    </row>
    <row r="13839" spans="5:15" x14ac:dyDescent="0.25">
      <c r="E13839" s="2"/>
      <c r="H13839" s="2"/>
      <c r="I13839" s="2"/>
      <c r="J13839" s="2"/>
      <c r="K13839" s="2"/>
      <c r="L13839" s="2"/>
      <c r="M13839" s="2"/>
      <c r="N13839" s="2"/>
      <c r="O13839" s="2"/>
    </row>
    <row r="13840" spans="5:15" x14ac:dyDescent="0.25">
      <c r="E13840" s="2"/>
      <c r="F13840" s="2"/>
      <c r="H13840" s="2"/>
      <c r="I13840" s="2"/>
      <c r="J13840" s="2"/>
      <c r="K13840" s="2"/>
      <c r="L13840" s="2"/>
      <c r="M13840" s="2"/>
      <c r="N13840" s="2"/>
      <c r="O13840" s="2"/>
    </row>
    <row r="13841" spans="5:15" x14ac:dyDescent="0.25">
      <c r="E13841" s="2"/>
      <c r="F13841" s="2"/>
      <c r="H13841" s="2"/>
      <c r="I13841" s="2"/>
      <c r="J13841" s="2"/>
      <c r="K13841" s="2"/>
      <c r="L13841" s="2"/>
      <c r="M13841" s="2"/>
      <c r="N13841" s="2"/>
      <c r="O13841" s="2"/>
    </row>
    <row r="13842" spans="5:15" x14ac:dyDescent="0.25">
      <c r="E13842" s="2"/>
      <c r="F13842" s="2"/>
      <c r="H13842" s="2"/>
      <c r="I13842" s="2"/>
      <c r="J13842" s="2"/>
      <c r="K13842" s="2"/>
      <c r="L13842" s="2"/>
      <c r="M13842" s="2"/>
      <c r="N13842" s="2"/>
      <c r="O13842" s="2"/>
    </row>
    <row r="13843" spans="5:15" x14ac:dyDescent="0.25">
      <c r="E13843" s="2"/>
      <c r="F13843" s="2"/>
      <c r="H13843" s="2"/>
      <c r="I13843" s="2"/>
      <c r="J13843" s="2"/>
      <c r="K13843" s="2"/>
      <c r="L13843" s="2"/>
      <c r="M13843" s="2"/>
      <c r="N13843" s="2"/>
      <c r="O13843" s="2"/>
    </row>
    <row r="13844" spans="5:15" x14ac:dyDescent="0.25">
      <c r="E13844" s="2"/>
      <c r="F13844" s="2"/>
      <c r="G13844" s="5"/>
      <c r="H13844" s="2"/>
      <c r="I13844" s="2"/>
      <c r="J13844" s="2"/>
      <c r="K13844" s="2"/>
      <c r="L13844" s="2"/>
      <c r="M13844" s="2"/>
      <c r="N13844" s="2"/>
      <c r="O13844" s="2"/>
    </row>
    <row r="13847" spans="5:15" x14ac:dyDescent="0.25">
      <c r="E13847" s="2"/>
      <c r="F13847" s="2"/>
      <c r="G13847" s="5"/>
      <c r="H13847" s="2"/>
      <c r="I13847" s="2"/>
      <c r="J13847" s="2"/>
      <c r="K13847" s="2"/>
      <c r="L13847" s="2"/>
      <c r="M13847" s="2"/>
      <c r="N13847" s="2"/>
      <c r="O13847" s="2"/>
    </row>
    <row r="13848" spans="5:15" x14ac:dyDescent="0.25">
      <c r="E13848" s="2"/>
      <c r="F13848" s="2"/>
      <c r="G13848" s="5"/>
      <c r="H13848" s="2"/>
      <c r="I13848" s="2"/>
      <c r="J13848" s="2"/>
      <c r="K13848" s="2"/>
      <c r="L13848" s="2"/>
      <c r="M13848" s="2"/>
      <c r="N13848" s="2"/>
      <c r="O13848" s="2"/>
    </row>
    <row r="13849" spans="5:15" x14ac:dyDescent="0.25">
      <c r="I13849" s="2"/>
      <c r="J13849" s="2"/>
      <c r="K13849" s="2"/>
    </row>
    <row r="13850" spans="5:15" x14ac:dyDescent="0.25">
      <c r="G13850" s="5"/>
      <c r="H13850" s="2"/>
      <c r="I13850" s="2"/>
      <c r="J13850" s="2"/>
      <c r="K13850" s="2"/>
      <c r="L13850" s="2"/>
      <c r="M13850" s="2"/>
      <c r="N13850" s="2"/>
      <c r="O13850" s="2"/>
    </row>
    <row r="13854" spans="5:15" x14ac:dyDescent="0.25">
      <c r="F13854" s="2"/>
      <c r="G13854" s="5"/>
      <c r="H13854" s="2"/>
      <c r="I13854" s="2"/>
      <c r="J13854" s="2"/>
      <c r="K13854" s="2"/>
      <c r="L13854" s="2"/>
      <c r="M13854" s="2"/>
      <c r="N13854" s="2"/>
      <c r="O13854" s="2"/>
    </row>
    <row r="13855" spans="5:15" x14ac:dyDescent="0.25">
      <c r="I13855" s="2"/>
    </row>
    <row r="13856" spans="5:15" x14ac:dyDescent="0.25">
      <c r="I13856" s="2"/>
    </row>
    <row r="13857" spans="5:15" x14ac:dyDescent="0.25">
      <c r="E13857" s="2"/>
      <c r="F13857" s="2"/>
      <c r="G13857" s="5"/>
      <c r="H13857" s="2"/>
      <c r="I13857" s="2"/>
      <c r="J13857" s="2"/>
      <c r="K13857" s="2"/>
      <c r="L13857" s="2"/>
      <c r="M13857" s="2"/>
      <c r="N13857" s="2"/>
      <c r="O13857" s="2"/>
    </row>
    <row r="13859" spans="5:15" x14ac:dyDescent="0.25">
      <c r="E13859" s="2"/>
      <c r="F13859" s="2"/>
      <c r="G13859" s="5"/>
      <c r="H13859" s="2"/>
      <c r="I13859" s="2"/>
      <c r="J13859" s="2"/>
      <c r="K13859" s="2"/>
      <c r="L13859" s="2"/>
      <c r="M13859" s="2"/>
      <c r="N13859" s="2"/>
      <c r="O13859" s="2"/>
    </row>
    <row r="13861" spans="5:15" x14ac:dyDescent="0.25">
      <c r="E13861" s="2"/>
      <c r="F13861" s="2"/>
      <c r="G13861" s="5"/>
      <c r="H13861" s="2"/>
      <c r="I13861" s="2"/>
      <c r="J13861" s="2"/>
      <c r="K13861" s="2"/>
      <c r="L13861" s="2"/>
      <c r="M13861" s="2"/>
      <c r="N13861" s="2"/>
      <c r="O13861" s="2"/>
    </row>
    <row r="13862" spans="5:15" x14ac:dyDescent="0.25">
      <c r="N13862" s="2"/>
      <c r="O13862" s="2"/>
    </row>
    <row r="13865" spans="5:15" x14ac:dyDescent="0.25">
      <c r="K13865" s="2"/>
      <c r="L13865" s="2"/>
      <c r="M13865" s="2"/>
      <c r="N13865" s="2"/>
      <c r="O13865" s="2"/>
    </row>
    <row r="13866" spans="5:15" x14ac:dyDescent="0.25">
      <c r="L13866" s="2"/>
      <c r="M13866" s="2"/>
    </row>
    <row r="13867" spans="5:15" x14ac:dyDescent="0.25">
      <c r="J13867" s="2"/>
      <c r="K13867" s="2"/>
      <c r="L13867" s="2"/>
      <c r="M13867" s="2"/>
      <c r="N13867" s="2"/>
    </row>
    <row r="13869" spans="5:15" x14ac:dyDescent="0.25">
      <c r="G13869" s="5"/>
      <c r="H13869" s="2"/>
      <c r="I13869" s="2"/>
      <c r="J13869" s="2"/>
      <c r="K13869" s="2"/>
      <c r="L13869" s="2"/>
      <c r="M13869" s="2"/>
    </row>
    <row r="13873" spans="5:15" x14ac:dyDescent="0.25">
      <c r="J13873" s="2"/>
      <c r="K13873" s="2"/>
      <c r="L13873" s="2"/>
    </row>
    <row r="13875" spans="5:15" x14ac:dyDescent="0.25">
      <c r="F13875" s="2"/>
      <c r="G13875" s="5"/>
      <c r="H13875" s="2"/>
      <c r="I13875" s="2"/>
      <c r="J13875" s="2"/>
      <c r="K13875" s="2"/>
      <c r="L13875" s="2"/>
      <c r="M13875" s="2"/>
      <c r="N13875" s="2"/>
      <c r="O13875" s="2"/>
    </row>
    <row r="13876" spans="5:15" x14ac:dyDescent="0.25">
      <c r="H13876" s="2"/>
      <c r="I13876" s="2"/>
      <c r="K13876" s="2"/>
      <c r="L13876" s="2"/>
      <c r="M13876" s="2"/>
      <c r="N13876" s="2"/>
      <c r="O13876" s="2"/>
    </row>
    <row r="13878" spans="5:15" x14ac:dyDescent="0.25">
      <c r="F13878" s="2"/>
      <c r="G13878" s="5"/>
      <c r="H13878" s="2"/>
      <c r="I13878" s="2"/>
      <c r="J13878" s="2"/>
      <c r="K13878" s="2"/>
      <c r="L13878" s="2"/>
      <c r="M13878" s="2"/>
      <c r="N13878" s="2"/>
      <c r="O13878" s="2"/>
    </row>
    <row r="13879" spans="5:15" x14ac:dyDescent="0.25">
      <c r="E13879" s="2"/>
      <c r="G13879" s="5"/>
      <c r="H13879" s="2"/>
      <c r="I13879" s="2"/>
      <c r="J13879" s="2"/>
      <c r="K13879" s="2"/>
      <c r="L13879" s="2"/>
      <c r="M13879" s="2"/>
      <c r="N13879" s="2"/>
      <c r="O13879" s="2"/>
    </row>
    <row r="13880" spans="5:15" x14ac:dyDescent="0.25">
      <c r="N13880" s="2"/>
      <c r="O13880" s="2"/>
    </row>
    <row r="13881" spans="5:15" x14ac:dyDescent="0.25">
      <c r="E13881" s="2"/>
      <c r="F13881" s="2"/>
      <c r="H13881" s="2"/>
      <c r="I13881" s="2"/>
      <c r="J13881" s="2"/>
      <c r="K13881" s="2"/>
      <c r="L13881" s="2"/>
      <c r="M13881" s="2"/>
      <c r="N13881" s="2"/>
      <c r="O13881" s="2"/>
    </row>
    <row r="13882" spans="5:15" x14ac:dyDescent="0.25">
      <c r="E13882" s="2"/>
      <c r="F13882" s="2"/>
      <c r="G13882" s="5"/>
      <c r="H13882" s="2"/>
      <c r="I13882" s="2"/>
      <c r="J13882" s="2"/>
      <c r="K13882" s="2"/>
      <c r="L13882" s="2"/>
      <c r="M13882" s="2"/>
      <c r="N13882" s="2"/>
      <c r="O13882" s="2"/>
    </row>
    <row r="13883" spans="5:15" x14ac:dyDescent="0.25">
      <c r="L13883" s="2"/>
      <c r="M13883" s="2"/>
      <c r="N13883" s="2"/>
      <c r="O13883" s="2"/>
    </row>
    <row r="13884" spans="5:15" x14ac:dyDescent="0.25">
      <c r="L13884" s="2"/>
      <c r="M13884" s="2"/>
      <c r="N13884" s="2"/>
      <c r="O13884" s="2"/>
    </row>
    <row r="13886" spans="5:15" x14ac:dyDescent="0.25">
      <c r="L13886" s="2"/>
      <c r="M13886" s="2"/>
      <c r="N13886" s="2"/>
      <c r="O13886" s="2"/>
    </row>
    <row r="13887" spans="5:15" x14ac:dyDescent="0.25">
      <c r="E13887" s="2"/>
      <c r="F13887" s="2"/>
      <c r="G13887" s="5"/>
      <c r="H13887" s="2"/>
      <c r="I13887" s="2"/>
      <c r="J13887" s="2"/>
      <c r="K13887" s="2"/>
      <c r="L13887" s="2"/>
      <c r="M13887" s="2"/>
      <c r="N13887" s="2"/>
      <c r="O13887" s="2"/>
    </row>
    <row r="13888" spans="5:15" x14ac:dyDescent="0.25">
      <c r="E13888" s="2"/>
      <c r="F13888" s="2"/>
      <c r="H13888" s="2"/>
      <c r="I13888" s="2"/>
      <c r="J13888" s="2"/>
      <c r="K13888" s="2"/>
      <c r="L13888" s="2"/>
      <c r="M13888" s="2"/>
      <c r="N13888" s="2"/>
      <c r="O13888" s="2"/>
    </row>
    <row r="13889" spans="5:15" x14ac:dyDescent="0.25">
      <c r="E13889" s="2"/>
      <c r="H13889" s="2"/>
      <c r="I13889" s="2"/>
      <c r="J13889" s="2"/>
      <c r="K13889" s="2"/>
      <c r="L13889" s="2"/>
      <c r="M13889" s="2"/>
      <c r="N13889" s="2"/>
      <c r="O13889" s="2"/>
    </row>
    <row r="13891" spans="5:15" x14ac:dyDescent="0.25">
      <c r="E13891" s="2"/>
      <c r="F13891" s="2"/>
      <c r="G13891" s="5"/>
      <c r="H13891" s="2"/>
      <c r="I13891" s="2"/>
      <c r="J13891" s="2"/>
      <c r="K13891" s="2"/>
      <c r="L13891" s="2"/>
      <c r="M13891" s="2"/>
      <c r="N13891" s="2"/>
      <c r="O13891" s="2"/>
    </row>
    <row r="13892" spans="5:15" x14ac:dyDescent="0.25">
      <c r="E13892" s="2"/>
      <c r="F13892" s="2"/>
      <c r="G13892" s="5"/>
      <c r="H13892" s="2"/>
      <c r="I13892" s="2"/>
      <c r="J13892" s="2"/>
      <c r="K13892" s="2"/>
      <c r="L13892" s="2"/>
      <c r="M13892" s="2"/>
      <c r="N13892" s="2"/>
      <c r="O13892" s="2"/>
    </row>
    <row r="13893" spans="5:15" x14ac:dyDescent="0.25">
      <c r="E13893" s="2"/>
      <c r="F13893" s="2"/>
      <c r="G13893" s="5"/>
      <c r="H13893" s="2"/>
      <c r="I13893" s="2"/>
      <c r="J13893" s="2"/>
      <c r="K13893" s="2"/>
      <c r="L13893" s="2"/>
      <c r="M13893" s="2"/>
      <c r="N13893" s="2"/>
      <c r="O13893" s="2"/>
    </row>
    <row r="13894" spans="5:15" x14ac:dyDescent="0.25">
      <c r="E13894" s="2"/>
      <c r="H13894" s="2"/>
      <c r="I13894" s="2"/>
      <c r="J13894" s="2"/>
      <c r="K13894" s="2"/>
      <c r="L13894" s="2"/>
      <c r="M13894" s="2"/>
      <c r="N13894" s="2"/>
      <c r="O13894" s="2"/>
    </row>
    <row r="13895" spans="5:15" x14ac:dyDescent="0.25">
      <c r="E13895" s="2"/>
      <c r="F13895" s="2"/>
      <c r="G13895" s="5"/>
      <c r="H13895" s="2"/>
      <c r="I13895" s="2"/>
      <c r="J13895" s="2"/>
      <c r="K13895" s="2"/>
      <c r="L13895" s="2"/>
      <c r="M13895" s="2"/>
      <c r="N13895" s="2"/>
      <c r="O13895" s="2"/>
    </row>
    <row r="13896" spans="5:15" x14ac:dyDescent="0.25">
      <c r="E13896" s="2"/>
      <c r="F13896" s="2"/>
      <c r="G13896" s="5"/>
      <c r="H13896" s="2"/>
      <c r="I13896" s="2"/>
      <c r="J13896" s="2"/>
      <c r="K13896" s="2"/>
      <c r="L13896" s="2"/>
      <c r="M13896" s="2"/>
      <c r="N13896" s="2"/>
      <c r="O13896" s="2"/>
    </row>
    <row r="13897" spans="5:15" x14ac:dyDescent="0.25">
      <c r="E13897" s="2"/>
      <c r="F13897" s="2"/>
      <c r="G13897" s="5"/>
      <c r="H13897" s="2"/>
      <c r="I13897" s="2"/>
      <c r="J13897" s="2"/>
      <c r="K13897" s="2"/>
      <c r="L13897" s="2"/>
      <c r="M13897" s="2"/>
      <c r="N13897" s="2"/>
      <c r="O13897" s="2"/>
    </row>
    <row r="13898" spans="5:15" x14ac:dyDescent="0.25">
      <c r="E13898" s="2"/>
      <c r="F13898" s="2"/>
      <c r="G13898" s="5"/>
      <c r="H13898" s="2"/>
      <c r="I13898" s="2"/>
      <c r="J13898" s="2"/>
      <c r="K13898" s="2"/>
      <c r="L13898" s="2"/>
      <c r="M13898" s="2"/>
      <c r="N13898" s="2"/>
      <c r="O13898" s="2"/>
    </row>
    <row r="13899" spans="5:15" x14ac:dyDescent="0.25">
      <c r="E13899" s="2"/>
      <c r="F13899" s="2"/>
      <c r="G13899" s="5"/>
      <c r="H13899" s="2"/>
      <c r="I13899" s="2"/>
      <c r="J13899" s="2"/>
      <c r="K13899" s="2"/>
      <c r="L13899" s="2"/>
      <c r="M13899" s="2"/>
      <c r="N13899" s="2"/>
      <c r="O13899" s="2"/>
    </row>
    <row r="13900" spans="5:15" x14ac:dyDescent="0.25">
      <c r="E13900" s="2"/>
      <c r="F13900" s="2"/>
      <c r="G13900" s="5"/>
      <c r="H13900" s="2"/>
      <c r="I13900" s="2"/>
      <c r="J13900" s="2"/>
      <c r="K13900" s="2"/>
      <c r="L13900" s="2"/>
      <c r="M13900" s="2"/>
      <c r="N13900" s="2"/>
      <c r="O13900" s="2"/>
    </row>
    <row r="13901" spans="5:15" x14ac:dyDescent="0.25">
      <c r="E13901" s="2"/>
      <c r="F13901" s="2"/>
      <c r="G13901" s="5"/>
      <c r="H13901" s="2"/>
      <c r="I13901" s="2"/>
      <c r="J13901" s="2"/>
      <c r="K13901" s="2"/>
      <c r="L13901" s="2"/>
      <c r="M13901" s="2"/>
      <c r="N13901" s="2"/>
      <c r="O13901" s="2"/>
    </row>
    <row r="13904" spans="5:15" x14ac:dyDescent="0.25">
      <c r="E13904" s="2"/>
    </row>
    <row r="13906" spans="5:15" x14ac:dyDescent="0.25">
      <c r="E13906" s="2"/>
      <c r="F13906" s="2"/>
      <c r="G13906" s="5"/>
      <c r="H13906" s="2"/>
      <c r="I13906" s="2"/>
      <c r="J13906" s="2"/>
      <c r="K13906" s="2"/>
      <c r="L13906" s="2"/>
      <c r="M13906" s="2"/>
      <c r="N13906" s="2"/>
      <c r="O13906" s="2"/>
    </row>
    <row r="13908" spans="5:15" x14ac:dyDescent="0.25">
      <c r="E13908" s="2"/>
      <c r="F13908" s="2"/>
      <c r="G13908" s="5"/>
      <c r="H13908" s="2"/>
      <c r="I13908" s="2"/>
      <c r="J13908" s="2"/>
      <c r="K13908" s="2"/>
      <c r="L13908" s="2"/>
      <c r="M13908" s="2"/>
      <c r="N13908" s="2"/>
      <c r="O13908" s="2"/>
    </row>
    <row r="13909" spans="5:15" x14ac:dyDescent="0.25">
      <c r="E13909" s="2"/>
      <c r="F13909" s="2"/>
      <c r="G13909" s="5"/>
      <c r="H13909" s="2"/>
      <c r="I13909" s="2"/>
      <c r="J13909" s="2"/>
      <c r="K13909" s="2"/>
      <c r="L13909" s="2"/>
      <c r="M13909" s="2"/>
      <c r="N13909" s="2"/>
      <c r="O13909" s="2"/>
    </row>
    <row r="13910" spans="5:15" x14ac:dyDescent="0.25">
      <c r="E13910" s="2"/>
      <c r="F13910" s="2"/>
      <c r="G13910" s="5"/>
      <c r="H13910" s="2"/>
      <c r="I13910" s="2"/>
      <c r="J13910" s="2"/>
      <c r="K13910" s="2"/>
      <c r="L13910" s="2"/>
      <c r="M13910" s="2"/>
      <c r="N13910" s="2"/>
      <c r="O13910" s="2"/>
    </row>
    <row r="13911" spans="5:15" x14ac:dyDescent="0.25">
      <c r="E13911" s="2"/>
      <c r="F13911" s="2"/>
      <c r="G13911" s="5"/>
      <c r="H13911" s="2"/>
      <c r="I13911" s="2"/>
      <c r="J13911" s="2"/>
      <c r="K13911" s="2"/>
      <c r="L13911" s="2"/>
      <c r="M13911" s="2"/>
      <c r="N13911" s="2"/>
      <c r="O13911" s="2"/>
    </row>
    <row r="13912" spans="5:15" x14ac:dyDescent="0.25">
      <c r="E13912" s="2"/>
      <c r="F13912" s="2"/>
      <c r="G13912" s="5"/>
      <c r="H13912" s="2"/>
      <c r="I13912" s="2"/>
      <c r="J13912" s="2"/>
      <c r="K13912" s="2"/>
      <c r="L13912" s="2"/>
      <c r="M13912" s="2"/>
      <c r="N13912" s="2"/>
      <c r="O13912" s="2"/>
    </row>
    <row r="13913" spans="5:15" x14ac:dyDescent="0.25">
      <c r="E13913" s="2"/>
      <c r="F13913" s="2"/>
      <c r="G13913" s="5"/>
      <c r="H13913" s="2"/>
      <c r="I13913" s="2"/>
      <c r="J13913" s="2"/>
      <c r="K13913" s="2"/>
      <c r="L13913" s="2"/>
      <c r="M13913" s="2"/>
      <c r="N13913" s="2"/>
      <c r="O13913" s="2"/>
    </row>
    <row r="13914" spans="5:15" x14ac:dyDescent="0.25">
      <c r="E13914" s="2"/>
      <c r="F13914" s="2"/>
      <c r="G13914" s="5"/>
      <c r="H13914" s="2"/>
      <c r="I13914" s="2"/>
      <c r="J13914" s="2"/>
      <c r="K13914" s="2"/>
      <c r="L13914" s="2"/>
      <c r="M13914" s="2"/>
      <c r="N13914" s="2"/>
      <c r="O13914" s="2"/>
    </row>
    <row r="13915" spans="5:15" x14ac:dyDescent="0.25">
      <c r="E13915" s="2"/>
      <c r="F13915" s="2"/>
      <c r="G13915" s="5"/>
      <c r="H13915" s="2"/>
      <c r="I13915" s="2"/>
      <c r="J13915" s="2"/>
      <c r="K13915" s="2"/>
      <c r="L13915" s="2"/>
      <c r="M13915" s="2"/>
      <c r="N13915" s="2"/>
      <c r="O13915" s="2"/>
    </row>
    <row r="13916" spans="5:15" x14ac:dyDescent="0.25">
      <c r="E13916" s="2"/>
      <c r="F13916" s="2"/>
      <c r="G13916" s="5"/>
      <c r="H13916" s="2"/>
      <c r="I13916" s="2"/>
      <c r="J13916" s="2"/>
      <c r="K13916" s="2"/>
      <c r="L13916" s="2"/>
      <c r="M13916" s="2"/>
      <c r="N13916" s="2"/>
      <c r="O13916" s="2"/>
    </row>
    <row r="13917" spans="5:15" x14ac:dyDescent="0.25">
      <c r="H13917" s="2"/>
      <c r="I13917" s="2"/>
      <c r="J13917" s="2"/>
      <c r="K13917" s="2"/>
      <c r="L13917" s="2"/>
      <c r="M13917" s="2"/>
      <c r="N13917" s="2"/>
      <c r="O13917" s="2"/>
    </row>
    <row r="13920" spans="5:15" x14ac:dyDescent="0.25">
      <c r="E13920" s="2"/>
      <c r="F13920" s="2"/>
      <c r="G13920" s="5"/>
      <c r="H13920" s="2"/>
      <c r="I13920" s="2"/>
      <c r="J13920" s="2"/>
      <c r="K13920" s="2"/>
      <c r="L13920" s="2"/>
      <c r="M13920" s="2"/>
      <c r="N13920" s="2"/>
      <c r="O13920" s="2"/>
    </row>
    <row r="13921" spans="5:15" x14ac:dyDescent="0.25">
      <c r="E13921" s="2"/>
      <c r="F13921" s="2"/>
      <c r="G13921" s="5"/>
      <c r="H13921" s="2"/>
      <c r="I13921" s="2"/>
      <c r="J13921" s="2"/>
      <c r="K13921" s="2"/>
      <c r="L13921" s="2"/>
      <c r="M13921" s="2"/>
      <c r="N13921" s="2"/>
      <c r="O13921" s="2"/>
    </row>
    <row r="13922" spans="5:15" x14ac:dyDescent="0.25">
      <c r="E13922" s="2"/>
      <c r="F13922" s="2"/>
      <c r="G13922" s="5"/>
      <c r="H13922" s="2"/>
      <c r="I13922" s="2"/>
      <c r="J13922" s="2"/>
      <c r="K13922" s="2"/>
      <c r="L13922" s="2"/>
      <c r="M13922" s="2"/>
      <c r="N13922" s="2"/>
      <c r="O13922" s="2"/>
    </row>
    <row r="13924" spans="5:15" x14ac:dyDescent="0.25">
      <c r="E13924" s="2"/>
      <c r="F13924" s="2"/>
      <c r="G13924" s="5"/>
      <c r="H13924" s="2"/>
      <c r="I13924" s="2"/>
      <c r="J13924" s="2"/>
      <c r="K13924" s="2"/>
      <c r="L13924" s="2"/>
      <c r="M13924" s="2"/>
      <c r="N13924" s="2"/>
      <c r="O13924" s="2"/>
    </row>
    <row r="13925" spans="5:15" x14ac:dyDescent="0.25">
      <c r="F13925" s="2"/>
      <c r="G13925" s="5"/>
      <c r="H13925" s="2"/>
      <c r="I13925" s="2"/>
      <c r="J13925" s="2"/>
      <c r="K13925" s="2"/>
      <c r="L13925" s="2"/>
      <c r="M13925" s="2"/>
      <c r="N13925" s="2"/>
      <c r="O13925" s="2"/>
    </row>
    <row r="13926" spans="5:15" x14ac:dyDescent="0.25">
      <c r="E13926" s="2"/>
      <c r="F13926" s="2"/>
      <c r="G13926" s="5"/>
      <c r="H13926" s="2"/>
      <c r="I13926" s="2"/>
      <c r="J13926" s="2"/>
      <c r="K13926" s="2"/>
      <c r="L13926" s="2"/>
      <c r="M13926" s="2"/>
      <c r="N13926" s="2"/>
      <c r="O13926" s="2"/>
    </row>
    <row r="13927" spans="5:15" x14ac:dyDescent="0.25">
      <c r="G13927" s="5"/>
      <c r="H13927" s="2"/>
      <c r="I13927" s="2"/>
      <c r="J13927" s="2"/>
      <c r="K13927" s="2"/>
      <c r="L13927" s="2"/>
      <c r="M13927" s="2"/>
      <c r="N13927" s="2"/>
      <c r="O13927" s="2"/>
    </row>
    <row r="13928" spans="5:15" x14ac:dyDescent="0.25">
      <c r="E13928" s="2"/>
      <c r="F13928" s="2"/>
      <c r="G13928" s="5"/>
      <c r="H13928" s="2"/>
      <c r="I13928" s="2"/>
      <c r="J13928" s="2"/>
      <c r="K13928" s="2"/>
      <c r="L13928" s="2"/>
      <c r="M13928" s="2"/>
      <c r="N13928" s="2"/>
      <c r="O13928" s="2"/>
    </row>
    <row r="13929" spans="5:15" x14ac:dyDescent="0.25">
      <c r="H13929" s="2"/>
      <c r="I13929" s="2"/>
      <c r="J13929" s="2"/>
      <c r="K13929" s="2"/>
      <c r="L13929" s="2"/>
      <c r="M13929" s="2"/>
      <c r="N13929" s="2"/>
      <c r="O13929" s="2"/>
    </row>
    <row r="13930" spans="5:15" x14ac:dyDescent="0.25">
      <c r="H13930" s="2"/>
      <c r="I13930" s="2"/>
      <c r="J13930" s="2"/>
      <c r="K13930" s="2"/>
      <c r="L13930" s="2"/>
      <c r="M13930" s="2"/>
      <c r="N13930" s="2"/>
      <c r="O13930" s="2"/>
    </row>
    <row r="13932" spans="5:15" x14ac:dyDescent="0.25">
      <c r="E13932" s="2"/>
      <c r="F13932" s="2"/>
      <c r="G13932" s="5"/>
      <c r="H13932" s="2"/>
      <c r="I13932" s="2"/>
      <c r="J13932" s="2"/>
      <c r="K13932" s="2"/>
      <c r="L13932" s="2"/>
      <c r="M13932" s="2"/>
      <c r="N13932" s="2"/>
      <c r="O13932" s="2"/>
    </row>
    <row r="13933" spans="5:15" x14ac:dyDescent="0.25">
      <c r="E13933" s="2"/>
      <c r="F13933" s="2"/>
      <c r="G13933" s="5"/>
      <c r="H13933" s="2"/>
      <c r="I13933" s="2"/>
      <c r="J13933" s="2"/>
      <c r="K13933" s="2"/>
      <c r="L13933" s="2"/>
      <c r="M13933" s="2"/>
      <c r="N13933" s="2"/>
      <c r="O13933" s="2"/>
    </row>
    <row r="13934" spans="5:15" x14ac:dyDescent="0.25">
      <c r="E13934" s="2"/>
      <c r="F13934" s="2"/>
      <c r="G13934" s="5"/>
      <c r="H13934" s="2"/>
      <c r="I13934" s="2"/>
      <c r="J13934" s="2"/>
      <c r="K13934" s="2"/>
      <c r="L13934" s="2"/>
      <c r="M13934" s="2"/>
      <c r="N13934" s="2"/>
      <c r="O13934" s="2"/>
    </row>
    <row r="13935" spans="5:15" x14ac:dyDescent="0.25">
      <c r="L13935" s="2"/>
      <c r="M13935" s="2"/>
      <c r="N13935" s="2"/>
      <c r="O13935" s="2"/>
    </row>
    <row r="13936" spans="5:15" x14ac:dyDescent="0.25">
      <c r="E13936" s="2"/>
      <c r="F13936" s="2"/>
      <c r="G13936" s="5"/>
      <c r="H13936" s="2"/>
      <c r="I13936" s="2"/>
      <c r="J13936" s="2"/>
      <c r="K13936" s="2"/>
      <c r="L13936" s="2"/>
      <c r="M13936" s="2"/>
      <c r="N13936" s="2"/>
      <c r="O13936" s="2"/>
    </row>
    <row r="13937" spans="5:15" x14ac:dyDescent="0.25">
      <c r="E13937" s="2"/>
      <c r="F13937" s="2"/>
      <c r="G13937" s="5"/>
      <c r="H13937" s="2"/>
      <c r="I13937" s="2"/>
      <c r="J13937" s="2"/>
      <c r="K13937" s="2"/>
      <c r="L13937" s="2"/>
      <c r="M13937" s="2"/>
      <c r="N13937" s="2"/>
      <c r="O13937" s="2"/>
    </row>
    <row r="13938" spans="5:15" x14ac:dyDescent="0.25">
      <c r="E13938" s="2"/>
      <c r="F13938" s="2"/>
      <c r="G13938" s="5"/>
      <c r="H13938" s="2"/>
      <c r="I13938" s="2"/>
      <c r="J13938" s="2"/>
      <c r="K13938" s="2"/>
      <c r="L13938" s="2"/>
      <c r="M13938" s="2"/>
      <c r="N13938" s="2"/>
      <c r="O13938" s="2"/>
    </row>
    <row r="13939" spans="5:15" x14ac:dyDescent="0.25">
      <c r="E13939" s="2"/>
      <c r="F13939" s="2"/>
      <c r="G13939" s="5"/>
      <c r="H13939" s="2"/>
      <c r="I13939" s="2"/>
      <c r="J13939" s="2"/>
      <c r="K13939" s="2"/>
      <c r="L13939" s="2"/>
      <c r="M13939" s="2"/>
      <c r="N13939" s="2"/>
      <c r="O13939" s="2"/>
    </row>
    <row r="13940" spans="5:15" x14ac:dyDescent="0.25">
      <c r="E13940" s="2"/>
      <c r="F13940" s="2"/>
      <c r="G13940" s="5"/>
      <c r="H13940" s="2"/>
      <c r="I13940" s="2"/>
      <c r="J13940" s="2"/>
      <c r="K13940" s="2"/>
      <c r="L13940" s="2"/>
      <c r="M13940" s="2"/>
      <c r="N13940" s="2"/>
      <c r="O13940" s="2"/>
    </row>
    <row r="13941" spans="5:15" x14ac:dyDescent="0.25">
      <c r="E13941" s="2"/>
      <c r="F13941" s="2"/>
      <c r="G13941" s="5"/>
    </row>
    <row r="13942" spans="5:15" x14ac:dyDescent="0.25">
      <c r="E13942" s="2"/>
      <c r="F13942" s="2"/>
      <c r="G13942" s="5"/>
    </row>
    <row r="13944" spans="5:15" x14ac:dyDescent="0.25">
      <c r="E13944" s="2"/>
      <c r="F13944" s="2"/>
      <c r="G13944" s="5"/>
      <c r="H13944" s="2"/>
      <c r="I13944" s="2"/>
      <c r="J13944" s="2"/>
      <c r="K13944" s="2"/>
      <c r="L13944" s="2"/>
      <c r="M13944" s="2"/>
      <c r="N13944" s="2"/>
      <c r="O13944" s="2"/>
    </row>
    <row r="13945" spans="5:15" x14ac:dyDescent="0.25">
      <c r="E13945" s="2"/>
      <c r="F13945" s="2"/>
      <c r="G13945" s="5"/>
      <c r="H13945" s="2"/>
      <c r="I13945" s="2"/>
      <c r="J13945" s="2"/>
      <c r="K13945" s="2"/>
      <c r="L13945" s="2"/>
      <c r="M13945" s="2"/>
      <c r="N13945" s="2"/>
      <c r="O13945" s="2"/>
    </row>
    <row r="13946" spans="5:15" x14ac:dyDescent="0.25">
      <c r="E13946" s="2"/>
      <c r="F13946" s="2"/>
      <c r="G13946" s="5"/>
      <c r="H13946" s="2"/>
      <c r="I13946" s="2"/>
      <c r="J13946" s="2"/>
      <c r="K13946" s="2"/>
      <c r="L13946" s="2"/>
      <c r="M13946" s="2"/>
      <c r="N13946" s="2"/>
      <c r="O13946" s="2"/>
    </row>
    <row r="13947" spans="5:15" x14ac:dyDescent="0.25">
      <c r="F13947" s="2"/>
      <c r="G13947" s="5"/>
    </row>
    <row r="13948" spans="5:15" x14ac:dyDescent="0.25">
      <c r="E13948" s="2"/>
      <c r="F13948" s="2"/>
      <c r="G13948" s="5"/>
      <c r="H13948" s="2"/>
      <c r="I13948" s="2"/>
      <c r="J13948" s="2"/>
      <c r="K13948" s="2"/>
      <c r="L13948" s="2"/>
      <c r="M13948" s="2"/>
      <c r="N13948" s="2"/>
      <c r="O13948" s="2"/>
    </row>
    <row r="13949" spans="5:15" x14ac:dyDescent="0.25">
      <c r="E13949" s="2"/>
      <c r="F13949" s="2"/>
      <c r="G13949" s="5"/>
      <c r="H13949" s="2"/>
      <c r="I13949" s="2"/>
      <c r="J13949" s="2"/>
      <c r="K13949" s="2"/>
      <c r="L13949" s="2"/>
      <c r="M13949" s="2"/>
      <c r="N13949" s="2"/>
      <c r="O13949" s="2"/>
    </row>
    <row r="13950" spans="5:15" x14ac:dyDescent="0.25">
      <c r="E13950" s="2"/>
      <c r="F13950" s="2"/>
      <c r="G13950" s="5"/>
      <c r="H13950" s="2"/>
      <c r="I13950" s="2"/>
      <c r="J13950" s="2"/>
      <c r="K13950" s="2"/>
      <c r="L13950" s="2"/>
      <c r="M13950" s="2"/>
      <c r="N13950" s="2"/>
      <c r="O13950" s="2"/>
    </row>
    <row r="13951" spans="5:15" x14ac:dyDescent="0.25">
      <c r="E13951" s="2"/>
      <c r="F13951" s="2"/>
      <c r="G13951" s="5"/>
      <c r="H13951" s="2"/>
      <c r="I13951" s="2"/>
      <c r="J13951" s="2"/>
      <c r="K13951" s="2"/>
      <c r="L13951" s="2"/>
      <c r="M13951" s="2"/>
      <c r="N13951" s="2"/>
      <c r="O13951" s="2"/>
    </row>
    <row r="13952" spans="5:15" x14ac:dyDescent="0.25">
      <c r="J13952" s="2"/>
      <c r="K13952" s="2"/>
      <c r="L13952" s="2"/>
      <c r="M13952" s="2"/>
    </row>
    <row r="13953" spans="5:15" x14ac:dyDescent="0.25">
      <c r="J13953" s="2"/>
      <c r="K13953" s="2"/>
    </row>
    <row r="13954" spans="5:15" x14ac:dyDescent="0.25">
      <c r="J13954" s="2"/>
      <c r="K13954" s="2"/>
      <c r="L13954" s="2"/>
      <c r="M13954" s="2"/>
      <c r="N13954" s="2"/>
      <c r="O13954" s="2"/>
    </row>
    <row r="13957" spans="5:15" x14ac:dyDescent="0.25">
      <c r="E13957" s="2"/>
      <c r="I13957" s="2"/>
      <c r="J13957" s="2"/>
      <c r="K13957" s="2"/>
      <c r="L13957" s="2"/>
      <c r="M13957" s="2"/>
      <c r="N13957" s="2"/>
    </row>
    <row r="13963" spans="5:15" x14ac:dyDescent="0.25">
      <c r="E13963" s="2"/>
      <c r="F13963" s="2"/>
      <c r="G13963" s="5"/>
      <c r="H13963" s="2"/>
      <c r="I13963" s="2"/>
      <c r="J13963" s="2"/>
      <c r="K13963" s="2"/>
      <c r="L13963" s="2"/>
      <c r="M13963" s="2"/>
      <c r="N13963" s="2"/>
      <c r="O13963" s="2"/>
    </row>
    <row r="13964" spans="5:15" x14ac:dyDescent="0.25">
      <c r="O13964" s="2"/>
    </row>
    <row r="13967" spans="5:15" x14ac:dyDescent="0.25">
      <c r="K13967" s="2"/>
      <c r="L13967" s="2"/>
      <c r="M13967" s="2"/>
      <c r="N13967" s="2"/>
      <c r="O13967" s="2"/>
    </row>
    <row r="13968" spans="5:15" x14ac:dyDescent="0.25">
      <c r="K13968" s="2"/>
      <c r="L13968" s="2"/>
      <c r="M13968" s="2"/>
      <c r="N13968" s="2"/>
      <c r="O13968" s="2"/>
    </row>
    <row r="13969" spans="5:15" x14ac:dyDescent="0.25">
      <c r="H13969" s="2"/>
      <c r="I13969" s="2"/>
      <c r="J13969" s="2"/>
      <c r="K13969" s="2"/>
      <c r="L13969" s="2"/>
      <c r="M13969" s="2"/>
      <c r="N13969" s="2"/>
      <c r="O13969" s="2"/>
    </row>
    <row r="13971" spans="5:15" x14ac:dyDescent="0.25">
      <c r="H13971" s="2"/>
      <c r="I13971" s="2"/>
      <c r="J13971" s="2"/>
      <c r="K13971" s="2"/>
      <c r="L13971" s="2"/>
      <c r="M13971" s="2"/>
      <c r="N13971" s="2"/>
      <c r="O13971" s="2"/>
    </row>
    <row r="13973" spans="5:15" x14ac:dyDescent="0.25">
      <c r="L13973" s="2"/>
      <c r="M13973" s="2"/>
    </row>
    <row r="13974" spans="5:15" x14ac:dyDescent="0.25">
      <c r="K13974" s="2"/>
      <c r="L13974" s="2"/>
    </row>
    <row r="13977" spans="5:15" x14ac:dyDescent="0.25">
      <c r="E13977" s="2"/>
      <c r="F13977" s="2"/>
      <c r="G13977" s="5"/>
      <c r="H13977" s="2"/>
      <c r="I13977" s="2"/>
      <c r="J13977" s="2"/>
      <c r="K13977" s="2"/>
      <c r="L13977" s="2"/>
      <c r="M13977" s="2"/>
      <c r="N13977" s="2"/>
      <c r="O13977" s="2"/>
    </row>
    <row r="13996" spans="5:15" x14ac:dyDescent="0.25">
      <c r="E13996" s="2"/>
      <c r="F13996" s="2"/>
      <c r="G13996" s="5"/>
      <c r="H13996" s="2"/>
      <c r="I13996" s="2"/>
      <c r="J13996" s="2"/>
      <c r="K13996" s="2"/>
      <c r="L13996" s="2"/>
      <c r="M13996" s="2"/>
      <c r="N13996" s="2"/>
      <c r="O13996" s="2"/>
    </row>
    <row r="13997" spans="5:15" x14ac:dyDescent="0.25">
      <c r="F13997" s="2"/>
      <c r="K13997" s="2"/>
      <c r="L13997" s="2"/>
      <c r="M13997" s="2"/>
      <c r="N13997" s="2"/>
      <c r="O13997" s="2"/>
    </row>
    <row r="13998" spans="5:15" x14ac:dyDescent="0.25">
      <c r="E13998" s="2"/>
      <c r="F13998" s="2"/>
      <c r="G13998" s="5"/>
      <c r="H13998" s="2"/>
      <c r="I13998" s="2"/>
      <c r="J13998" s="2"/>
      <c r="K13998" s="2"/>
      <c r="L13998" s="2"/>
      <c r="M13998" s="2"/>
      <c r="N13998" s="2"/>
      <c r="O13998" s="2"/>
    </row>
    <row r="14000" spans="5:15" x14ac:dyDescent="0.25">
      <c r="E14000" s="2"/>
      <c r="F14000" s="2"/>
      <c r="G14000" s="5"/>
      <c r="H14000" s="2"/>
      <c r="I14000" s="2"/>
      <c r="J14000" s="2"/>
      <c r="K14000" s="2"/>
      <c r="L14000" s="2"/>
      <c r="M14000" s="2"/>
      <c r="N14000" s="2"/>
      <c r="O14000" s="2"/>
    </row>
    <row r="14001" spans="5:15" x14ac:dyDescent="0.25">
      <c r="F14001" s="2"/>
      <c r="G14001" s="5"/>
      <c r="H14001" s="2"/>
      <c r="I14001" s="2"/>
      <c r="J14001" s="2"/>
      <c r="K14001" s="2"/>
      <c r="L14001" s="2"/>
      <c r="M14001" s="2"/>
      <c r="N14001" s="2"/>
      <c r="O14001" s="2"/>
    </row>
    <row r="14002" spans="5:15" x14ac:dyDescent="0.25">
      <c r="E14002" s="2"/>
      <c r="F14002" s="2"/>
      <c r="G14002" s="5"/>
      <c r="H14002" s="2"/>
      <c r="I14002" s="2"/>
      <c r="J14002" s="2"/>
      <c r="K14002" s="2"/>
      <c r="L14002" s="2"/>
      <c r="M14002" s="2"/>
      <c r="N14002" s="2"/>
      <c r="O14002" s="2"/>
    </row>
    <row r="14003" spans="5:15" x14ac:dyDescent="0.25">
      <c r="F14003" s="2"/>
      <c r="G14003" s="5"/>
      <c r="H14003" s="2"/>
      <c r="I14003" s="2"/>
      <c r="J14003" s="2"/>
      <c r="K14003" s="2"/>
      <c r="L14003" s="2"/>
      <c r="M14003" s="2"/>
      <c r="N14003" s="2"/>
      <c r="O14003" s="2"/>
    </row>
    <row r="14004" spans="5:15" x14ac:dyDescent="0.25">
      <c r="E14004" s="2"/>
      <c r="F14004" s="2"/>
      <c r="G14004" s="5"/>
      <c r="H14004" s="2"/>
      <c r="I14004" s="2"/>
      <c r="J14004" s="2"/>
      <c r="K14004" s="2"/>
      <c r="L14004" s="2"/>
      <c r="M14004" s="2"/>
      <c r="N14004" s="2"/>
      <c r="O14004" s="2"/>
    </row>
    <row r="14005" spans="5:15" x14ac:dyDescent="0.25">
      <c r="E14005" s="2"/>
      <c r="F14005" s="2"/>
      <c r="G14005" s="5"/>
      <c r="H14005" s="2"/>
      <c r="I14005" s="2"/>
      <c r="J14005" s="2"/>
      <c r="K14005" s="2"/>
      <c r="L14005" s="2"/>
      <c r="M14005" s="2"/>
      <c r="N14005" s="2"/>
      <c r="O14005" s="2"/>
    </row>
    <row r="14006" spans="5:15" x14ac:dyDescent="0.25">
      <c r="E14006" s="2"/>
      <c r="F14006" s="2"/>
      <c r="G14006" s="5"/>
      <c r="H14006" s="2"/>
      <c r="I14006" s="2"/>
      <c r="J14006" s="2"/>
      <c r="K14006" s="2"/>
      <c r="L14006" s="2"/>
      <c r="M14006" s="2"/>
      <c r="N14006" s="2"/>
      <c r="O14006" s="2"/>
    </row>
    <row r="14007" spans="5:15" x14ac:dyDescent="0.25">
      <c r="E14007" s="2"/>
      <c r="F14007" s="2"/>
      <c r="G14007" s="5"/>
      <c r="H14007" s="2"/>
      <c r="I14007" s="2"/>
      <c r="J14007" s="2"/>
      <c r="K14007" s="2"/>
      <c r="L14007" s="2"/>
      <c r="M14007" s="2"/>
      <c r="N14007" s="2"/>
      <c r="O14007" s="2"/>
    </row>
    <row r="14009" spans="5:15" x14ac:dyDescent="0.25">
      <c r="K14009" s="2"/>
    </row>
    <row r="14013" spans="5:15" x14ac:dyDescent="0.25">
      <c r="E14013" s="2"/>
      <c r="F14013" s="2"/>
      <c r="G14013" s="5"/>
      <c r="H14013" s="2"/>
      <c r="I14013" s="2"/>
      <c r="J14013" s="2"/>
      <c r="K14013" s="2"/>
      <c r="L14013" s="2"/>
      <c r="M14013" s="2"/>
      <c r="N14013" s="2"/>
      <c r="O14013" s="2"/>
    </row>
    <row r="14014" spans="5:15" x14ac:dyDescent="0.25">
      <c r="E14014" s="2"/>
      <c r="F14014" s="2"/>
      <c r="G14014" s="5"/>
      <c r="H14014" s="2"/>
      <c r="I14014" s="2"/>
      <c r="J14014" s="2"/>
      <c r="K14014" s="2"/>
      <c r="L14014" s="2"/>
      <c r="M14014" s="2"/>
      <c r="N14014" s="2"/>
      <c r="O14014" s="2"/>
    </row>
    <row r="14015" spans="5:15" x14ac:dyDescent="0.25">
      <c r="E14015" s="2"/>
      <c r="F14015" s="2"/>
      <c r="G14015" s="5"/>
      <c r="H14015" s="2"/>
      <c r="I14015" s="2"/>
      <c r="J14015" s="2"/>
      <c r="K14015" s="2"/>
      <c r="L14015" s="2"/>
      <c r="M14015" s="2"/>
      <c r="N14015" s="2"/>
      <c r="O14015" s="2"/>
    </row>
    <row r="14017" spans="5:15" x14ac:dyDescent="0.25">
      <c r="E14017" s="2"/>
      <c r="F14017" s="2"/>
      <c r="G14017" s="5"/>
      <c r="H14017" s="2"/>
      <c r="I14017" s="2"/>
      <c r="J14017" s="2"/>
      <c r="K14017" s="2"/>
      <c r="L14017" s="2"/>
      <c r="M14017" s="2"/>
      <c r="N14017" s="2"/>
      <c r="O14017" s="2"/>
    </row>
    <row r="14018" spans="5:15" x14ac:dyDescent="0.25">
      <c r="E14018" s="2"/>
      <c r="F14018" s="2"/>
      <c r="G14018" s="5"/>
      <c r="H14018" s="2"/>
      <c r="I14018" s="2"/>
      <c r="J14018" s="2"/>
      <c r="K14018" s="2"/>
      <c r="L14018" s="2"/>
      <c r="M14018" s="2"/>
      <c r="N14018" s="2"/>
      <c r="O14018" s="2"/>
    </row>
    <row r="14019" spans="5:15" x14ac:dyDescent="0.25">
      <c r="E14019" s="2"/>
      <c r="F14019" s="2"/>
      <c r="G14019" s="5"/>
      <c r="H14019" s="2"/>
      <c r="I14019" s="2"/>
      <c r="J14019" s="2"/>
      <c r="K14019" s="2"/>
      <c r="L14019" s="2"/>
      <c r="M14019" s="2"/>
      <c r="N14019" s="2"/>
      <c r="O14019" s="2"/>
    </row>
    <row r="14020" spans="5:15" x14ac:dyDescent="0.25">
      <c r="E14020" s="2"/>
      <c r="F14020" s="2"/>
      <c r="G14020" s="5"/>
      <c r="H14020" s="2"/>
      <c r="I14020" s="2"/>
      <c r="J14020" s="2"/>
      <c r="K14020" s="2"/>
      <c r="L14020" s="2"/>
      <c r="M14020" s="2"/>
      <c r="N14020" s="2"/>
      <c r="O14020" s="2"/>
    </row>
    <row r="14021" spans="5:15" x14ac:dyDescent="0.25">
      <c r="E14021" s="2"/>
      <c r="F14021" s="2"/>
      <c r="G14021" s="5"/>
      <c r="H14021" s="2"/>
      <c r="I14021" s="2"/>
      <c r="J14021" s="2"/>
      <c r="K14021" s="2"/>
      <c r="L14021" s="2"/>
      <c r="M14021" s="2"/>
      <c r="N14021" s="2"/>
      <c r="O14021" s="2"/>
    </row>
    <row r="14022" spans="5:15" x14ac:dyDescent="0.25">
      <c r="E14022" s="2"/>
      <c r="F14022" s="2"/>
      <c r="G14022" s="5"/>
      <c r="H14022" s="2"/>
      <c r="I14022" s="2"/>
      <c r="J14022" s="2"/>
      <c r="K14022" s="2"/>
      <c r="L14022" s="2"/>
      <c r="M14022" s="2"/>
      <c r="N14022" s="2"/>
      <c r="O14022" s="2"/>
    </row>
    <row r="14023" spans="5:15" x14ac:dyDescent="0.25">
      <c r="E14023" s="2"/>
      <c r="F14023" s="2"/>
      <c r="G14023" s="5"/>
      <c r="H14023" s="2"/>
      <c r="I14023" s="2"/>
      <c r="J14023" s="2"/>
      <c r="K14023" s="2"/>
      <c r="L14023" s="2"/>
      <c r="M14023" s="2"/>
      <c r="N14023" s="2"/>
      <c r="O14023" s="2"/>
    </row>
    <row r="14024" spans="5:15" x14ac:dyDescent="0.25">
      <c r="E14024" s="2"/>
      <c r="F14024" s="2"/>
      <c r="G14024" s="5"/>
      <c r="H14024" s="2"/>
      <c r="I14024" s="2"/>
      <c r="J14024" s="2"/>
      <c r="K14024" s="2"/>
      <c r="L14024" s="2"/>
      <c r="M14024" s="2"/>
      <c r="N14024" s="2"/>
      <c r="O14024" s="2"/>
    </row>
    <row r="14025" spans="5:15" x14ac:dyDescent="0.25">
      <c r="E14025" s="2"/>
      <c r="F14025" s="2"/>
      <c r="G14025" s="5"/>
      <c r="H14025" s="2"/>
      <c r="I14025" s="2"/>
      <c r="J14025" s="2"/>
      <c r="K14025" s="2"/>
      <c r="L14025" s="2"/>
      <c r="M14025" s="2"/>
      <c r="N14025" s="2"/>
      <c r="O14025" s="2"/>
    </row>
    <row r="14026" spans="5:15" x14ac:dyDescent="0.25">
      <c r="E14026" s="2"/>
      <c r="F14026" s="2"/>
      <c r="G14026" s="5"/>
      <c r="H14026" s="2"/>
      <c r="I14026" s="2"/>
      <c r="J14026" s="2"/>
      <c r="K14026" s="2"/>
      <c r="L14026" s="2"/>
      <c r="M14026" s="2"/>
      <c r="N14026" s="2"/>
      <c r="O14026" s="2"/>
    </row>
    <row r="14027" spans="5:15" x14ac:dyDescent="0.25">
      <c r="E14027" s="2"/>
      <c r="F14027" s="2"/>
      <c r="G14027" s="5"/>
      <c r="H14027" s="2"/>
      <c r="I14027" s="2"/>
      <c r="J14027" s="2"/>
      <c r="K14027" s="2"/>
      <c r="L14027" s="2"/>
      <c r="M14027" s="2"/>
      <c r="N14027" s="2"/>
      <c r="O14027" s="2"/>
    </row>
    <row r="14029" spans="5:15" x14ac:dyDescent="0.25">
      <c r="E14029" s="2"/>
      <c r="F14029" s="2"/>
      <c r="G14029" s="5"/>
      <c r="H14029" s="2"/>
      <c r="I14029" s="2"/>
      <c r="J14029" s="2"/>
      <c r="K14029" s="2"/>
      <c r="L14029" s="2"/>
      <c r="M14029" s="2"/>
      <c r="N14029" s="2"/>
      <c r="O14029" s="2"/>
    </row>
    <row r="14030" spans="5:15" x14ac:dyDescent="0.25">
      <c r="E14030" s="2"/>
      <c r="F14030" s="2"/>
      <c r="G14030" s="5"/>
      <c r="H14030" s="2"/>
      <c r="I14030" s="2"/>
      <c r="J14030" s="2"/>
      <c r="K14030" s="2"/>
      <c r="L14030" s="2"/>
      <c r="M14030" s="2"/>
      <c r="N14030" s="2"/>
      <c r="O14030" s="2"/>
    </row>
    <row r="14031" spans="5:15" x14ac:dyDescent="0.25">
      <c r="E14031" s="2"/>
      <c r="F14031" s="2"/>
      <c r="G14031" s="5"/>
      <c r="H14031" s="2"/>
      <c r="I14031" s="2"/>
      <c r="J14031" s="2"/>
      <c r="K14031" s="2"/>
      <c r="L14031" s="2"/>
      <c r="M14031" s="2"/>
      <c r="N14031" s="2"/>
      <c r="O14031" s="2"/>
    </row>
    <row r="14032" spans="5:15" x14ac:dyDescent="0.25">
      <c r="F14032" s="2"/>
      <c r="G14032" s="5"/>
      <c r="H14032" s="2"/>
      <c r="I14032" s="2"/>
      <c r="J14032" s="2"/>
      <c r="K14032" s="2"/>
      <c r="L14032" s="2"/>
      <c r="M14032" s="2"/>
      <c r="N14032" s="2"/>
      <c r="O14032" s="2"/>
    </row>
    <row r="14033" spans="5:15" x14ac:dyDescent="0.25">
      <c r="E14033" s="2"/>
      <c r="F14033" s="2"/>
      <c r="G14033" s="5"/>
      <c r="H14033" s="2"/>
      <c r="I14033" s="2"/>
      <c r="J14033" s="2"/>
      <c r="K14033" s="2"/>
      <c r="L14033" s="2"/>
      <c r="M14033" s="2"/>
      <c r="N14033" s="2"/>
      <c r="O14033" s="2"/>
    </row>
    <row r="14034" spans="5:15" x14ac:dyDescent="0.25">
      <c r="E14034" s="2"/>
      <c r="F14034" s="2"/>
      <c r="G14034" s="5"/>
      <c r="H14034" s="2"/>
      <c r="I14034" s="2"/>
      <c r="J14034" s="2"/>
      <c r="K14034" s="2"/>
      <c r="L14034" s="2"/>
      <c r="M14034" s="2"/>
      <c r="N14034" s="2"/>
      <c r="O14034" s="2"/>
    </row>
    <row r="14035" spans="5:15" x14ac:dyDescent="0.25">
      <c r="E14035" s="2"/>
      <c r="F14035" s="2"/>
      <c r="G14035" s="5"/>
      <c r="H14035" s="2"/>
      <c r="I14035" s="2"/>
      <c r="J14035" s="2"/>
      <c r="K14035" s="2"/>
      <c r="L14035" s="2"/>
      <c r="M14035" s="2"/>
      <c r="N14035" s="2"/>
      <c r="O14035" s="2"/>
    </row>
    <row r="14036" spans="5:15" x14ac:dyDescent="0.25">
      <c r="E14036" s="2"/>
      <c r="F14036" s="2"/>
      <c r="G14036" s="5"/>
      <c r="H14036" s="2"/>
      <c r="I14036" s="2"/>
      <c r="J14036" s="2"/>
      <c r="K14036" s="2"/>
      <c r="L14036" s="2"/>
      <c r="M14036" s="2"/>
      <c r="N14036" s="2"/>
      <c r="O14036" s="2"/>
    </row>
    <row r="14038" spans="5:15" x14ac:dyDescent="0.25">
      <c r="E14038" s="2"/>
    </row>
    <row r="14040" spans="5:15" x14ac:dyDescent="0.25">
      <c r="E14040" s="2"/>
      <c r="F14040" s="2"/>
      <c r="G14040" s="5"/>
      <c r="H14040" s="2"/>
      <c r="I14040" s="2"/>
      <c r="J14040" s="2"/>
      <c r="K14040" s="2"/>
      <c r="L14040" s="2"/>
      <c r="M14040" s="2"/>
      <c r="N14040" s="2"/>
      <c r="O14040" s="2"/>
    </row>
    <row r="14042" spans="5:15" x14ac:dyDescent="0.25">
      <c r="E14042" s="2"/>
      <c r="F14042" s="2"/>
      <c r="G14042" s="5"/>
      <c r="H14042" s="2"/>
      <c r="I14042" s="2"/>
      <c r="J14042" s="2"/>
      <c r="K14042" s="2"/>
      <c r="L14042" s="2"/>
      <c r="M14042" s="2"/>
      <c r="N14042" s="2"/>
      <c r="O14042" s="2"/>
    </row>
    <row r="14043" spans="5:15" x14ac:dyDescent="0.25">
      <c r="O14043" s="2"/>
    </row>
    <row r="14046" spans="5:15" x14ac:dyDescent="0.25">
      <c r="E14046" s="2"/>
      <c r="F14046" s="2"/>
      <c r="G14046" s="5"/>
      <c r="H14046" s="2"/>
      <c r="I14046" s="2"/>
      <c r="J14046" s="2"/>
      <c r="K14046" s="2"/>
      <c r="L14046" s="2"/>
      <c r="M14046" s="2"/>
      <c r="N14046" s="2"/>
      <c r="O14046" s="2"/>
    </row>
    <row r="14047" spans="5:15" x14ac:dyDescent="0.25">
      <c r="E14047" s="2"/>
      <c r="F14047" s="2"/>
      <c r="K14047" s="2"/>
      <c r="L14047" s="2"/>
      <c r="M14047" s="2"/>
      <c r="N14047" s="2"/>
      <c r="O14047" s="2"/>
    </row>
    <row r="14048" spans="5:15" x14ac:dyDescent="0.25">
      <c r="O14048" s="2"/>
    </row>
    <row r="14050" spans="5:15" x14ac:dyDescent="0.25">
      <c r="O14050" s="2"/>
    </row>
    <row r="14053" spans="5:15" x14ac:dyDescent="0.25">
      <c r="G14053" s="5"/>
      <c r="H14053" s="2"/>
      <c r="I14053" s="2"/>
      <c r="J14053" s="2"/>
      <c r="K14053" s="2"/>
      <c r="L14053" s="2"/>
      <c r="M14053" s="2"/>
      <c r="N14053" s="2"/>
      <c r="O14053" s="2"/>
    </row>
    <row r="14054" spans="5:15" x14ac:dyDescent="0.25">
      <c r="E14054" s="2"/>
      <c r="F14054" s="2"/>
      <c r="G14054" s="5"/>
      <c r="H14054" s="2"/>
      <c r="I14054" s="2"/>
      <c r="J14054" s="2"/>
      <c r="K14054" s="2"/>
      <c r="L14054" s="2"/>
      <c r="M14054" s="2"/>
      <c r="N14054" s="2"/>
      <c r="O14054" s="2"/>
    </row>
    <row r="14055" spans="5:15" x14ac:dyDescent="0.25">
      <c r="M14055" s="2"/>
    </row>
    <row r="14056" spans="5:15" x14ac:dyDescent="0.25">
      <c r="E14056" s="2"/>
      <c r="H14056" s="2"/>
      <c r="I14056" s="2"/>
      <c r="J14056" s="2"/>
      <c r="K14056" s="2"/>
      <c r="L14056" s="2"/>
      <c r="M14056" s="2"/>
      <c r="N14056" s="2"/>
      <c r="O14056" s="2"/>
    </row>
    <row r="14058" spans="5:15" x14ac:dyDescent="0.25">
      <c r="E14058" s="2"/>
      <c r="F14058" s="2"/>
      <c r="G14058" s="5"/>
      <c r="H14058" s="2"/>
      <c r="I14058" s="2"/>
      <c r="J14058" s="2"/>
      <c r="K14058" s="2"/>
      <c r="L14058" s="2"/>
      <c r="M14058" s="2"/>
      <c r="N14058" s="2"/>
      <c r="O14058" s="2"/>
    </row>
    <row r="14059" spans="5:15" x14ac:dyDescent="0.25">
      <c r="E14059" s="2"/>
      <c r="F14059" s="2"/>
      <c r="G14059" s="5"/>
      <c r="H14059" s="2"/>
      <c r="I14059" s="2"/>
      <c r="J14059" s="2"/>
      <c r="K14059" s="2"/>
      <c r="L14059" s="2"/>
      <c r="M14059" s="2"/>
      <c r="N14059" s="2"/>
      <c r="O14059" s="2"/>
    </row>
    <row r="14060" spans="5:15" x14ac:dyDescent="0.25">
      <c r="E14060" s="2"/>
      <c r="F14060" s="2"/>
      <c r="G14060" s="5"/>
      <c r="H14060" s="2"/>
      <c r="I14060" s="2"/>
      <c r="J14060" s="2"/>
      <c r="K14060" s="2"/>
      <c r="L14060" s="2"/>
      <c r="M14060" s="2"/>
      <c r="N14060" s="2"/>
      <c r="O14060" s="2"/>
    </row>
    <row r="14062" spans="5:15" x14ac:dyDescent="0.25">
      <c r="E14062" s="2"/>
      <c r="F14062" s="2"/>
      <c r="G14062" s="5"/>
      <c r="H14062" s="2"/>
      <c r="I14062" s="2"/>
      <c r="J14062" s="2"/>
      <c r="K14062" s="2"/>
      <c r="L14062" s="2"/>
      <c r="M14062" s="2"/>
      <c r="N14062" s="2"/>
      <c r="O14062" s="2"/>
    </row>
    <row r="14063" spans="5:15" x14ac:dyDescent="0.25">
      <c r="E14063" s="2"/>
      <c r="F14063" s="2"/>
      <c r="G14063" s="5"/>
      <c r="H14063" s="2"/>
      <c r="I14063" s="2"/>
      <c r="J14063" s="2"/>
      <c r="K14063" s="2"/>
      <c r="L14063" s="2"/>
      <c r="M14063" s="2"/>
      <c r="N14063" s="2"/>
      <c r="O14063" s="2"/>
    </row>
    <row r="14064" spans="5:15" x14ac:dyDescent="0.25">
      <c r="E14064" s="2"/>
      <c r="F14064" s="2"/>
      <c r="G14064" s="5"/>
      <c r="H14064" s="2"/>
      <c r="I14064" s="2"/>
      <c r="J14064" s="2"/>
      <c r="K14064" s="2"/>
      <c r="L14064" s="2"/>
      <c r="M14064" s="2"/>
      <c r="N14064" s="2"/>
      <c r="O14064" s="2"/>
    </row>
    <row r="14065" spans="5:15" x14ac:dyDescent="0.25">
      <c r="E14065" s="2"/>
      <c r="F14065" s="2"/>
      <c r="G14065" s="5"/>
      <c r="H14065" s="2"/>
      <c r="I14065" s="2"/>
      <c r="J14065" s="2"/>
      <c r="K14065" s="2"/>
      <c r="L14065" s="2"/>
      <c r="M14065" s="2"/>
      <c r="N14065" s="2"/>
      <c r="O14065" s="2"/>
    </row>
    <row r="14066" spans="5:15" x14ac:dyDescent="0.25">
      <c r="E14066" s="2"/>
      <c r="F14066" s="2"/>
      <c r="G14066" s="5"/>
      <c r="H14066" s="2"/>
      <c r="I14066" s="2"/>
      <c r="J14066" s="2"/>
      <c r="K14066" s="2"/>
      <c r="L14066" s="2"/>
      <c r="M14066" s="2"/>
      <c r="N14066" s="2"/>
      <c r="O14066" s="2"/>
    </row>
    <row r="14067" spans="5:15" x14ac:dyDescent="0.25">
      <c r="E14067" s="2"/>
      <c r="F14067" s="2"/>
      <c r="G14067" s="5"/>
      <c r="H14067" s="2"/>
      <c r="I14067" s="2"/>
      <c r="J14067" s="2"/>
      <c r="K14067" s="2"/>
      <c r="L14067" s="2"/>
      <c r="M14067" s="2"/>
      <c r="N14067" s="2"/>
      <c r="O14067" s="2"/>
    </row>
    <row r="14068" spans="5:15" x14ac:dyDescent="0.25">
      <c r="E14068" s="2"/>
      <c r="F14068" s="2"/>
      <c r="G14068" s="5"/>
      <c r="H14068" s="2"/>
      <c r="I14068" s="2"/>
      <c r="J14068" s="2"/>
      <c r="K14068" s="2"/>
      <c r="L14068" s="2"/>
      <c r="M14068" s="2"/>
      <c r="N14068" s="2"/>
      <c r="O14068" s="2"/>
    </row>
    <row r="14070" spans="5:15" x14ac:dyDescent="0.25">
      <c r="E14070" s="2"/>
      <c r="F14070" s="2"/>
      <c r="G14070" s="5"/>
      <c r="H14070" s="2"/>
      <c r="I14070" s="2"/>
      <c r="J14070" s="2"/>
      <c r="K14070" s="2"/>
      <c r="L14070" s="2"/>
      <c r="M14070" s="2"/>
      <c r="N14070" s="2"/>
      <c r="O14070" s="2"/>
    </row>
    <row r="14071" spans="5:15" x14ac:dyDescent="0.25">
      <c r="E14071" s="2"/>
      <c r="F14071" s="2"/>
      <c r="G14071" s="5"/>
      <c r="H14071" s="2"/>
      <c r="I14071" s="2"/>
      <c r="J14071" s="2"/>
      <c r="K14071" s="2"/>
      <c r="L14071" s="2"/>
      <c r="M14071" s="2"/>
      <c r="N14071" s="2"/>
      <c r="O14071" s="2"/>
    </row>
    <row r="14072" spans="5:15" x14ac:dyDescent="0.25">
      <c r="E14072" s="2"/>
      <c r="F14072" s="2"/>
      <c r="G14072" s="5"/>
      <c r="H14072" s="2"/>
      <c r="I14072" s="2"/>
      <c r="J14072" s="2"/>
      <c r="K14072" s="2"/>
      <c r="L14072" s="2"/>
      <c r="M14072" s="2"/>
      <c r="N14072" s="2"/>
      <c r="O14072" s="2"/>
    </row>
    <row r="14073" spans="5:15" x14ac:dyDescent="0.25">
      <c r="E14073" s="2"/>
      <c r="F14073" s="2"/>
      <c r="G14073" s="5"/>
      <c r="H14073" s="2"/>
      <c r="I14073" s="2"/>
      <c r="J14073" s="2"/>
      <c r="K14073" s="2"/>
      <c r="L14073" s="2"/>
      <c r="M14073" s="2"/>
      <c r="N14073" s="2"/>
      <c r="O14073" s="2"/>
    </row>
    <row r="14074" spans="5:15" x14ac:dyDescent="0.25">
      <c r="E14074" s="2"/>
      <c r="F14074" s="2"/>
      <c r="G14074" s="5"/>
      <c r="H14074" s="2"/>
      <c r="I14074" s="2"/>
      <c r="J14074" s="2"/>
      <c r="K14074" s="2"/>
      <c r="L14074" s="2"/>
      <c r="M14074" s="2"/>
      <c r="N14074" s="2"/>
      <c r="O14074" s="2"/>
    </row>
    <row r="14075" spans="5:15" x14ac:dyDescent="0.25">
      <c r="E14075" s="2"/>
      <c r="F14075" s="2"/>
      <c r="G14075" s="5"/>
      <c r="H14075" s="2"/>
      <c r="I14075" s="2"/>
      <c r="J14075" s="2"/>
      <c r="K14075" s="2"/>
      <c r="L14075" s="2"/>
      <c r="M14075" s="2"/>
      <c r="N14075" s="2"/>
      <c r="O14075" s="2"/>
    </row>
    <row r="14076" spans="5:15" x14ac:dyDescent="0.25">
      <c r="E14076" s="2"/>
      <c r="F14076" s="2"/>
      <c r="G14076" s="5"/>
      <c r="H14076" s="2"/>
      <c r="I14076" s="2"/>
      <c r="J14076" s="2"/>
      <c r="K14076" s="2"/>
      <c r="L14076" s="2"/>
      <c r="M14076" s="2"/>
      <c r="N14076" s="2"/>
      <c r="O14076" s="2"/>
    </row>
    <row r="14077" spans="5:15" x14ac:dyDescent="0.25">
      <c r="E14077" s="2"/>
      <c r="F14077" s="2"/>
      <c r="G14077" s="5"/>
      <c r="H14077" s="2"/>
      <c r="I14077" s="2"/>
      <c r="J14077" s="2"/>
      <c r="K14077" s="2"/>
      <c r="L14077" s="2"/>
      <c r="M14077" s="2"/>
      <c r="N14077" s="2"/>
      <c r="O14077" s="2"/>
    </row>
    <row r="14078" spans="5:15" x14ac:dyDescent="0.25">
      <c r="E14078" s="2"/>
      <c r="F14078" s="2"/>
      <c r="G14078" s="5"/>
      <c r="H14078" s="2"/>
      <c r="I14078" s="2"/>
      <c r="J14078" s="2"/>
      <c r="K14078" s="2"/>
      <c r="L14078" s="2"/>
      <c r="M14078" s="2"/>
      <c r="N14078" s="2"/>
      <c r="O14078" s="2"/>
    </row>
    <row r="14079" spans="5:15" x14ac:dyDescent="0.25">
      <c r="M14079" s="2"/>
      <c r="N14079" s="2"/>
      <c r="O14079" s="2"/>
    </row>
    <row r="14080" spans="5:15" x14ac:dyDescent="0.25">
      <c r="E14080" s="2"/>
      <c r="F14080" s="2"/>
      <c r="H14080" s="2"/>
      <c r="I14080" s="2"/>
      <c r="J14080" s="2"/>
      <c r="K14080" s="2"/>
      <c r="L14080" s="2"/>
      <c r="M14080" s="2"/>
      <c r="N14080" s="2"/>
      <c r="O14080" s="2"/>
    </row>
    <row r="14082" spans="5:15" x14ac:dyDescent="0.25">
      <c r="E14082" s="2"/>
      <c r="K14082" s="2"/>
      <c r="L14082" s="2"/>
      <c r="M14082" s="2"/>
      <c r="N14082" s="2"/>
      <c r="O14082" s="2"/>
    </row>
    <row r="14083" spans="5:15" x14ac:dyDescent="0.25">
      <c r="F14083" s="2"/>
      <c r="G14083" s="5"/>
      <c r="H14083" s="2"/>
      <c r="I14083" s="2"/>
      <c r="J14083" s="2"/>
      <c r="K14083" s="2"/>
      <c r="L14083" s="2"/>
      <c r="M14083" s="2"/>
      <c r="N14083" s="2"/>
      <c r="O14083" s="2"/>
    </row>
    <row r="14084" spans="5:15" x14ac:dyDescent="0.25">
      <c r="E14084" s="2"/>
      <c r="F14084" s="2"/>
      <c r="G14084" s="5"/>
      <c r="H14084" s="2"/>
      <c r="I14084" s="2"/>
      <c r="J14084" s="2"/>
      <c r="K14084" s="2"/>
      <c r="L14084" s="2"/>
      <c r="M14084" s="2"/>
      <c r="N14084" s="2"/>
      <c r="O14084" s="2"/>
    </row>
    <row r="14085" spans="5:15" x14ac:dyDescent="0.25">
      <c r="H14085" s="2"/>
      <c r="I14085" s="2"/>
      <c r="J14085" s="2"/>
      <c r="K14085" s="2"/>
      <c r="L14085" s="2"/>
      <c r="M14085" s="2"/>
      <c r="N14085" s="2"/>
      <c r="O14085" s="2"/>
    </row>
    <row r="14086" spans="5:15" x14ac:dyDescent="0.25">
      <c r="E14086" s="2"/>
      <c r="F14086" s="2"/>
      <c r="G14086" s="5"/>
      <c r="H14086" s="2"/>
      <c r="I14086" s="2"/>
      <c r="J14086" s="2"/>
      <c r="K14086" s="2"/>
      <c r="L14086" s="2"/>
      <c r="M14086" s="2"/>
      <c r="N14086" s="2"/>
      <c r="O14086" s="2"/>
    </row>
    <row r="14087" spans="5:15" x14ac:dyDescent="0.25">
      <c r="E14087" s="2"/>
      <c r="F14087" s="2"/>
      <c r="G14087" s="5"/>
      <c r="H14087" s="2"/>
      <c r="I14087" s="2"/>
      <c r="J14087" s="2"/>
      <c r="K14087" s="2"/>
      <c r="L14087" s="2"/>
      <c r="M14087" s="2"/>
      <c r="N14087" s="2"/>
      <c r="O14087" s="2"/>
    </row>
    <row r="14088" spans="5:15" x14ac:dyDescent="0.25">
      <c r="E14088" s="2"/>
      <c r="F14088" s="2"/>
      <c r="G14088" s="5"/>
      <c r="H14088" s="2"/>
      <c r="I14088" s="2"/>
      <c r="J14088" s="2"/>
      <c r="K14088" s="2"/>
      <c r="L14088" s="2"/>
      <c r="M14088" s="2"/>
      <c r="N14088" s="2"/>
      <c r="O14088" s="2"/>
    </row>
    <row r="14089" spans="5:15" x14ac:dyDescent="0.25">
      <c r="F14089" s="2"/>
      <c r="G14089" s="5"/>
      <c r="H14089" s="2"/>
      <c r="I14089" s="2"/>
      <c r="J14089" s="2"/>
      <c r="K14089" s="2"/>
      <c r="L14089" s="2"/>
      <c r="M14089" s="2"/>
      <c r="N14089" s="2"/>
      <c r="O14089" s="2"/>
    </row>
    <row r="14090" spans="5:15" x14ac:dyDescent="0.25">
      <c r="E14090" s="2"/>
      <c r="F14090" s="2"/>
      <c r="G14090" s="5"/>
      <c r="H14090" s="2"/>
      <c r="I14090" s="2"/>
      <c r="J14090" s="2"/>
      <c r="K14090" s="2"/>
      <c r="L14090" s="2"/>
      <c r="M14090" s="2"/>
      <c r="N14090" s="2"/>
      <c r="O14090" s="2"/>
    </row>
    <row r="14093" spans="5:15" x14ac:dyDescent="0.25">
      <c r="E14093" s="2"/>
      <c r="F14093" s="2"/>
      <c r="G14093" s="5"/>
      <c r="H14093" s="2"/>
      <c r="I14093" s="2"/>
      <c r="J14093" s="2"/>
      <c r="K14093" s="2"/>
      <c r="L14093" s="2"/>
      <c r="M14093" s="2"/>
      <c r="N14093" s="2"/>
      <c r="O14093" s="2"/>
    </row>
    <row r="14094" spans="5:15" x14ac:dyDescent="0.25">
      <c r="E14094" s="2"/>
      <c r="F14094" s="2"/>
      <c r="G14094" s="5"/>
      <c r="H14094" s="2"/>
      <c r="I14094" s="2"/>
      <c r="J14094" s="2"/>
      <c r="K14094" s="2"/>
      <c r="L14094" s="2"/>
      <c r="M14094" s="2"/>
      <c r="N14094" s="2"/>
      <c r="O14094" s="2"/>
    </row>
    <row r="14095" spans="5:15" x14ac:dyDescent="0.25">
      <c r="E14095" s="2"/>
    </row>
    <row r="14097" spans="5:15" x14ac:dyDescent="0.25">
      <c r="E14097" s="2"/>
      <c r="F14097" s="2"/>
      <c r="G14097" s="5"/>
      <c r="H14097" s="2"/>
      <c r="I14097" s="2"/>
      <c r="J14097" s="2"/>
      <c r="K14097" s="2"/>
      <c r="L14097" s="2"/>
      <c r="M14097" s="2"/>
      <c r="N14097" s="2"/>
      <c r="O14097" s="2"/>
    </row>
    <row r="14098" spans="5:15" x14ac:dyDescent="0.25">
      <c r="E14098" s="2"/>
      <c r="F14098" s="2"/>
      <c r="G14098" s="5"/>
      <c r="H14098" s="2"/>
      <c r="I14098" s="2"/>
      <c r="J14098" s="2"/>
      <c r="K14098" s="2"/>
      <c r="L14098" s="2"/>
      <c r="M14098" s="2"/>
      <c r="N14098" s="2"/>
      <c r="O14098" s="2"/>
    </row>
    <row r="14100" spans="5:15" x14ac:dyDescent="0.25">
      <c r="O14100" s="2"/>
    </row>
    <row r="14101" spans="5:15" x14ac:dyDescent="0.25">
      <c r="G14101" s="5"/>
      <c r="K14101" s="2"/>
      <c r="L14101" s="2"/>
      <c r="M14101" s="2"/>
      <c r="N14101" s="2"/>
      <c r="O14101" s="2"/>
    </row>
    <row r="14104" spans="5:15" x14ac:dyDescent="0.25">
      <c r="E14104" s="2"/>
      <c r="F14104" s="2"/>
      <c r="G14104" s="5"/>
      <c r="H14104" s="2"/>
      <c r="I14104" s="2"/>
      <c r="J14104" s="2"/>
      <c r="K14104" s="2"/>
      <c r="L14104" s="2"/>
      <c r="M14104" s="2"/>
      <c r="N14104" s="2"/>
      <c r="O14104" s="2"/>
    </row>
    <row r="14105" spans="5:15" x14ac:dyDescent="0.25">
      <c r="E14105" s="2"/>
      <c r="F14105" s="2"/>
      <c r="G14105" s="5"/>
      <c r="H14105" s="2"/>
      <c r="I14105" s="2"/>
      <c r="J14105" s="2"/>
      <c r="K14105" s="2"/>
      <c r="L14105" s="2"/>
      <c r="M14105" s="2"/>
      <c r="N14105" s="2"/>
      <c r="O14105" s="2"/>
    </row>
    <row r="14108" spans="5:15" x14ac:dyDescent="0.25">
      <c r="O14108" s="2"/>
    </row>
    <row r="14112" spans="5:15" x14ac:dyDescent="0.25">
      <c r="L14112" s="2"/>
      <c r="M14112" s="2"/>
      <c r="N14112" s="2"/>
      <c r="O14112" s="2"/>
    </row>
    <row r="14117" spans="5:15" x14ac:dyDescent="0.25">
      <c r="E14117" s="2"/>
      <c r="F14117" s="2"/>
      <c r="G14117" s="5"/>
      <c r="I14117" s="2"/>
      <c r="J14117" s="2"/>
      <c r="K14117" s="2"/>
      <c r="L14117" s="2"/>
    </row>
    <row r="14120" spans="5:15" x14ac:dyDescent="0.25">
      <c r="K14120" s="2"/>
      <c r="L14120" s="2"/>
      <c r="M14120" s="2"/>
      <c r="N14120" s="2"/>
      <c r="O14120" s="2"/>
    </row>
    <row r="14123" spans="5:15" x14ac:dyDescent="0.25">
      <c r="G14123" s="5"/>
      <c r="H14123" s="2"/>
      <c r="I14123" s="2"/>
      <c r="J14123" s="2"/>
      <c r="K14123" s="2"/>
      <c r="L14123" s="2"/>
      <c r="M14123" s="2"/>
      <c r="N14123" s="2"/>
      <c r="O14123" s="2"/>
    </row>
    <row r="14124" spans="5:15" x14ac:dyDescent="0.25">
      <c r="E14124" s="2"/>
      <c r="F14124" s="2"/>
      <c r="G14124" s="5"/>
      <c r="H14124" s="2"/>
      <c r="I14124" s="2"/>
      <c r="J14124" s="2"/>
      <c r="K14124" s="2"/>
      <c r="L14124" s="2"/>
      <c r="M14124" s="2"/>
      <c r="N14124" s="2"/>
      <c r="O14124" s="2"/>
    </row>
    <row r="14125" spans="5:15" x14ac:dyDescent="0.25">
      <c r="E14125" s="2"/>
      <c r="F14125" s="2"/>
      <c r="G14125" s="5"/>
      <c r="H14125" s="2"/>
      <c r="I14125" s="2"/>
      <c r="J14125" s="2"/>
      <c r="K14125" s="2"/>
      <c r="L14125" s="2"/>
      <c r="M14125" s="2"/>
      <c r="N14125" s="2"/>
      <c r="O14125" s="2"/>
    </row>
    <row r="14128" spans="5:15" x14ac:dyDescent="0.25">
      <c r="F14128" s="2"/>
      <c r="G14128" s="5"/>
      <c r="H14128" s="2"/>
      <c r="I14128" s="2"/>
      <c r="J14128" s="2"/>
      <c r="K14128" s="2"/>
      <c r="L14128" s="2"/>
      <c r="M14128" s="2"/>
      <c r="N14128" s="2"/>
      <c r="O14128" s="2"/>
    </row>
    <row r="14129" spans="5:15" x14ac:dyDescent="0.25">
      <c r="E14129" s="2"/>
      <c r="F14129" s="2"/>
      <c r="G14129" s="5"/>
      <c r="H14129" s="2"/>
      <c r="I14129" s="2"/>
      <c r="J14129" s="2"/>
      <c r="K14129" s="2"/>
      <c r="L14129" s="2"/>
      <c r="M14129" s="2"/>
      <c r="N14129" s="2"/>
      <c r="O14129" s="2"/>
    </row>
    <row r="14132" spans="5:15" x14ac:dyDescent="0.25">
      <c r="E14132" s="2"/>
      <c r="F14132" s="2"/>
      <c r="G14132" s="5"/>
      <c r="H14132" s="2"/>
      <c r="I14132" s="2"/>
      <c r="J14132" s="2"/>
      <c r="K14132" s="2"/>
      <c r="L14132" s="2"/>
      <c r="M14132" s="2"/>
      <c r="N14132" s="2"/>
      <c r="O14132" s="2"/>
    </row>
    <row r="14134" spans="5:15" x14ac:dyDescent="0.25">
      <c r="E14134" s="2"/>
      <c r="F14134" s="2"/>
      <c r="G14134" s="5"/>
    </row>
    <row r="14136" spans="5:15" x14ac:dyDescent="0.25">
      <c r="E14136" s="2"/>
      <c r="F14136" s="2"/>
      <c r="G14136" s="5"/>
      <c r="H14136" s="2"/>
      <c r="I14136" s="2"/>
      <c r="J14136" s="2"/>
      <c r="K14136" s="2"/>
      <c r="L14136" s="2"/>
      <c r="M14136" s="2"/>
      <c r="N14136" s="2"/>
      <c r="O14136" s="2"/>
    </row>
    <row r="14137" spans="5:15" x14ac:dyDescent="0.25">
      <c r="E14137" s="2"/>
      <c r="F14137" s="2"/>
      <c r="G14137" s="5"/>
      <c r="H14137" s="2"/>
      <c r="I14137" s="2"/>
      <c r="J14137" s="2"/>
      <c r="K14137" s="2"/>
      <c r="L14137" s="2"/>
      <c r="M14137" s="2"/>
      <c r="N14137" s="2"/>
      <c r="O14137" s="2"/>
    </row>
    <row r="14138" spans="5:15" x14ac:dyDescent="0.25">
      <c r="L14138" s="2"/>
      <c r="M14138" s="2"/>
      <c r="N14138" s="2"/>
      <c r="O14138" s="2"/>
    </row>
    <row r="14140" spans="5:15" x14ac:dyDescent="0.25">
      <c r="E14140" s="2"/>
      <c r="F14140" s="2"/>
      <c r="G14140" s="5"/>
      <c r="H14140" s="2"/>
      <c r="I14140" s="2"/>
      <c r="J14140" s="2"/>
      <c r="K14140" s="2"/>
      <c r="L14140" s="2"/>
      <c r="M14140" s="2"/>
      <c r="N14140" s="2"/>
      <c r="O14140" s="2"/>
    </row>
    <row r="14141" spans="5:15" x14ac:dyDescent="0.25">
      <c r="E14141" s="2"/>
      <c r="F14141" s="2"/>
      <c r="G14141" s="5"/>
      <c r="H14141" s="2"/>
      <c r="I14141" s="2"/>
      <c r="J14141" s="2"/>
      <c r="K14141" s="2"/>
      <c r="L14141" s="2"/>
      <c r="M14141" s="2"/>
      <c r="N14141" s="2"/>
      <c r="O14141" s="2"/>
    </row>
    <row r="14142" spans="5:15" x14ac:dyDescent="0.25">
      <c r="I14142" s="2"/>
      <c r="J14142" s="2"/>
      <c r="K14142" s="2"/>
      <c r="L14142" s="2"/>
      <c r="M14142" s="2"/>
      <c r="N14142" s="2"/>
      <c r="O14142" s="2"/>
    </row>
    <row r="14143" spans="5:15" x14ac:dyDescent="0.25">
      <c r="J14143" s="2"/>
      <c r="K14143" s="2"/>
      <c r="L14143" s="2"/>
      <c r="M14143" s="2"/>
      <c r="N14143" s="2"/>
      <c r="O14143" s="2"/>
    </row>
    <row r="14144" spans="5:15" x14ac:dyDescent="0.25">
      <c r="E14144" s="2"/>
      <c r="F14144" s="2"/>
      <c r="G14144" s="5"/>
      <c r="H14144" s="2"/>
      <c r="I14144" s="2"/>
      <c r="J14144" s="2"/>
      <c r="K14144" s="2"/>
      <c r="L14144" s="2"/>
      <c r="M14144" s="2"/>
      <c r="N14144" s="2"/>
      <c r="O14144" s="2"/>
    </row>
    <row r="14145" spans="5:15" x14ac:dyDescent="0.25">
      <c r="E14145" s="2"/>
      <c r="F14145" s="2"/>
      <c r="G14145" s="5"/>
      <c r="H14145" s="2"/>
      <c r="I14145" s="2"/>
      <c r="J14145" s="2"/>
      <c r="K14145" s="2"/>
      <c r="L14145" s="2"/>
      <c r="M14145" s="2"/>
      <c r="N14145" s="2"/>
      <c r="O14145" s="2"/>
    </row>
    <row r="14146" spans="5:15" x14ac:dyDescent="0.25">
      <c r="F14146" s="2"/>
      <c r="G14146" s="5"/>
      <c r="H14146" s="2"/>
      <c r="I14146" s="2"/>
      <c r="J14146" s="2"/>
      <c r="K14146" s="2"/>
      <c r="L14146" s="2"/>
      <c r="M14146" s="2"/>
      <c r="N14146" s="2"/>
      <c r="O14146" s="2"/>
    </row>
    <row r="14147" spans="5:15" x14ac:dyDescent="0.25">
      <c r="E14147" s="2"/>
      <c r="F14147" s="2"/>
      <c r="G14147" s="5"/>
      <c r="H14147" s="2"/>
      <c r="I14147" s="2"/>
      <c r="J14147" s="2"/>
      <c r="K14147" s="2"/>
      <c r="L14147" s="2"/>
      <c r="M14147" s="2"/>
      <c r="N14147" s="2"/>
      <c r="O14147" s="2"/>
    </row>
    <row r="14148" spans="5:15" x14ac:dyDescent="0.25">
      <c r="E14148" s="2"/>
      <c r="F14148" s="2"/>
      <c r="G14148" s="5"/>
      <c r="H14148" s="2"/>
      <c r="I14148" s="2"/>
      <c r="J14148" s="2"/>
      <c r="K14148" s="2"/>
      <c r="L14148" s="2"/>
      <c r="M14148" s="2"/>
      <c r="N14148" s="2"/>
      <c r="O14148" s="2"/>
    </row>
    <row r="14149" spans="5:15" x14ac:dyDescent="0.25">
      <c r="E14149" s="2"/>
      <c r="F14149" s="2"/>
      <c r="G14149" s="5"/>
      <c r="H14149" s="2"/>
      <c r="I14149" s="2"/>
      <c r="J14149" s="2"/>
      <c r="K14149" s="2"/>
      <c r="L14149" s="2"/>
      <c r="M14149" s="2"/>
      <c r="N14149" s="2"/>
      <c r="O14149" s="2"/>
    </row>
    <row r="14151" spans="5:15" x14ac:dyDescent="0.25">
      <c r="E14151" s="2"/>
      <c r="F14151" s="2"/>
      <c r="G14151" s="5"/>
      <c r="H14151" s="2"/>
      <c r="I14151" s="2"/>
      <c r="J14151" s="2"/>
      <c r="K14151" s="2"/>
      <c r="L14151" s="2"/>
      <c r="M14151" s="2"/>
      <c r="N14151" s="2"/>
      <c r="O14151" s="2"/>
    </row>
    <row r="14152" spans="5:15" x14ac:dyDescent="0.25">
      <c r="E14152" s="2"/>
      <c r="F14152" s="2"/>
      <c r="G14152" s="5"/>
      <c r="H14152" s="2"/>
      <c r="I14152" s="2"/>
      <c r="J14152" s="2"/>
      <c r="K14152" s="2"/>
      <c r="L14152" s="2"/>
      <c r="M14152" s="2"/>
      <c r="N14152" s="2"/>
      <c r="O14152" s="2"/>
    </row>
    <row r="14153" spans="5:15" x14ac:dyDescent="0.25">
      <c r="E14153" s="2"/>
      <c r="F14153" s="2"/>
      <c r="G14153" s="5"/>
      <c r="H14153" s="2"/>
      <c r="I14153" s="2"/>
      <c r="J14153" s="2"/>
      <c r="K14153" s="2"/>
      <c r="L14153" s="2"/>
      <c r="M14153" s="2"/>
      <c r="N14153" s="2"/>
      <c r="O14153" s="2"/>
    </row>
    <row r="14154" spans="5:15" x14ac:dyDescent="0.25">
      <c r="E14154" s="2"/>
      <c r="F14154" s="2"/>
      <c r="G14154" s="5"/>
      <c r="H14154" s="2"/>
      <c r="I14154" s="2"/>
      <c r="J14154" s="2"/>
      <c r="K14154" s="2"/>
      <c r="L14154" s="2"/>
      <c r="M14154" s="2"/>
      <c r="N14154" s="2"/>
      <c r="O14154" s="2"/>
    </row>
    <row r="14155" spans="5:15" x14ac:dyDescent="0.25">
      <c r="E14155" s="2"/>
      <c r="F14155" s="2"/>
      <c r="G14155" s="5"/>
      <c r="H14155" s="2"/>
      <c r="I14155" s="2"/>
      <c r="J14155" s="2"/>
      <c r="K14155" s="2"/>
      <c r="L14155" s="2"/>
      <c r="M14155" s="2"/>
      <c r="N14155" s="2"/>
      <c r="O14155" s="2"/>
    </row>
    <row r="14156" spans="5:15" x14ac:dyDescent="0.25">
      <c r="E14156" s="2"/>
      <c r="F14156" s="2"/>
      <c r="G14156" s="5"/>
      <c r="H14156" s="2"/>
      <c r="I14156" s="2"/>
      <c r="J14156" s="2"/>
      <c r="K14156" s="2"/>
      <c r="L14156" s="2"/>
      <c r="M14156" s="2"/>
      <c r="N14156" s="2"/>
      <c r="O14156" s="2"/>
    </row>
    <row r="14157" spans="5:15" x14ac:dyDescent="0.25">
      <c r="E14157" s="2"/>
      <c r="F14157" s="2"/>
      <c r="G14157" s="5"/>
      <c r="H14157" s="2"/>
      <c r="I14157" s="2"/>
      <c r="J14157" s="2"/>
      <c r="K14157" s="2"/>
      <c r="L14157" s="2"/>
      <c r="M14157" s="2"/>
      <c r="N14157" s="2"/>
      <c r="O14157" s="2"/>
    </row>
    <row r="14158" spans="5:15" x14ac:dyDescent="0.25">
      <c r="E14158" s="2"/>
      <c r="F14158" s="2"/>
      <c r="G14158" s="5"/>
      <c r="H14158" s="2"/>
      <c r="I14158" s="2"/>
      <c r="J14158" s="2"/>
    </row>
    <row r="14162" spans="5:15" x14ac:dyDescent="0.25">
      <c r="K14162" s="2"/>
      <c r="L14162" s="2"/>
      <c r="M14162" s="2"/>
      <c r="N14162" s="2"/>
      <c r="O14162" s="2"/>
    </row>
    <row r="14166" spans="5:15" x14ac:dyDescent="0.25">
      <c r="J14166" s="2"/>
      <c r="K14166" s="2"/>
      <c r="L14166" s="2"/>
      <c r="M14166" s="2"/>
      <c r="N14166" s="2"/>
      <c r="O14166" s="2"/>
    </row>
    <row r="14169" spans="5:15" x14ac:dyDescent="0.25">
      <c r="K14169" s="2"/>
      <c r="L14169" s="2"/>
      <c r="M14169" s="2"/>
      <c r="N14169" s="2"/>
      <c r="O14169" s="2"/>
    </row>
    <row r="14170" spans="5:15" x14ac:dyDescent="0.25">
      <c r="M14170" s="2"/>
      <c r="N14170" s="2"/>
      <c r="O14170" s="2"/>
    </row>
    <row r="14171" spans="5:15" x14ac:dyDescent="0.25">
      <c r="E14171" s="2"/>
      <c r="F14171" s="2"/>
      <c r="G14171" s="5"/>
      <c r="H14171" s="2"/>
      <c r="I14171" s="2"/>
      <c r="J14171" s="2"/>
      <c r="K14171" s="2"/>
      <c r="L14171" s="2"/>
      <c r="M14171" s="2"/>
      <c r="N14171" s="2"/>
      <c r="O14171" s="2"/>
    </row>
    <row r="14174" spans="5:15" x14ac:dyDescent="0.25">
      <c r="E14174" s="2"/>
      <c r="K14174" s="2"/>
      <c r="L14174" s="2"/>
      <c r="M14174" s="2"/>
      <c r="N14174" s="2"/>
      <c r="O14174" s="2"/>
    </row>
    <row r="14175" spans="5:15" x14ac:dyDescent="0.25">
      <c r="E14175" s="2"/>
      <c r="F14175" s="2"/>
      <c r="G14175" s="5"/>
      <c r="H14175" s="2"/>
      <c r="I14175" s="2"/>
      <c r="J14175" s="2"/>
      <c r="K14175" s="2"/>
      <c r="L14175" s="2"/>
      <c r="M14175" s="2"/>
      <c r="N14175" s="2"/>
      <c r="O14175" s="2"/>
    </row>
    <row r="14178" spans="5:15" x14ac:dyDescent="0.25">
      <c r="L14178" s="2"/>
      <c r="M14178" s="2"/>
      <c r="N14178" s="2"/>
      <c r="O14178" s="2"/>
    </row>
    <row r="14179" spans="5:15" x14ac:dyDescent="0.25">
      <c r="N14179" s="2"/>
      <c r="O14179" s="2"/>
    </row>
    <row r="14180" spans="5:15" x14ac:dyDescent="0.25">
      <c r="N14180" s="2"/>
      <c r="O14180" s="2"/>
    </row>
    <row r="14182" spans="5:15" x14ac:dyDescent="0.25">
      <c r="E14182" s="2"/>
      <c r="F14182" s="2"/>
      <c r="G14182" s="5"/>
      <c r="H14182" s="2"/>
      <c r="I14182" s="2"/>
      <c r="J14182" s="2"/>
      <c r="K14182" s="2"/>
      <c r="L14182" s="2"/>
      <c r="M14182" s="2"/>
      <c r="N14182" s="2"/>
      <c r="O14182" s="2"/>
    </row>
    <row r="14185" spans="5:15" x14ac:dyDescent="0.25">
      <c r="E14185" s="2"/>
    </row>
    <row r="14186" spans="5:15" x14ac:dyDescent="0.25">
      <c r="F14186" s="2"/>
      <c r="G14186" s="5"/>
      <c r="H14186" s="2"/>
      <c r="I14186" s="2"/>
      <c r="J14186" s="2"/>
      <c r="K14186" s="2"/>
      <c r="L14186" s="2"/>
      <c r="M14186" s="2"/>
      <c r="N14186" s="2"/>
      <c r="O14186" s="2"/>
    </row>
    <row r="14188" spans="5:15" x14ac:dyDescent="0.25">
      <c r="I14188" s="2"/>
      <c r="J14188" s="2"/>
      <c r="K14188" s="2"/>
      <c r="L14188" s="2"/>
    </row>
    <row r="14192" spans="5:15" x14ac:dyDescent="0.25">
      <c r="E14192" s="2"/>
      <c r="F14192" s="2"/>
      <c r="G14192" s="5"/>
      <c r="H14192" s="2"/>
      <c r="I14192" s="2"/>
      <c r="J14192" s="2"/>
      <c r="K14192" s="2"/>
      <c r="L14192" s="2"/>
      <c r="M14192" s="2"/>
      <c r="N14192" s="2"/>
      <c r="O14192" s="2"/>
    </row>
    <row r="14203" spans="5:15" x14ac:dyDescent="0.25">
      <c r="E14203" s="2"/>
      <c r="F14203" s="2"/>
      <c r="G14203" s="5"/>
      <c r="H14203" s="2"/>
      <c r="I14203" s="2"/>
      <c r="J14203" s="2"/>
      <c r="K14203" s="2"/>
      <c r="L14203" s="2"/>
      <c r="M14203" s="2"/>
      <c r="N14203" s="2"/>
      <c r="O14203" s="2"/>
    </row>
    <row r="14210" spans="5:15" x14ac:dyDescent="0.25">
      <c r="J14210" s="2"/>
      <c r="K14210" s="2"/>
    </row>
    <row r="14216" spans="5:15" x14ac:dyDescent="0.25">
      <c r="E14216" s="2"/>
      <c r="F14216" s="2"/>
      <c r="G14216" s="5"/>
      <c r="H14216" s="2"/>
      <c r="I14216" s="2"/>
      <c r="J14216" s="2"/>
      <c r="K14216" s="2"/>
      <c r="L14216" s="2"/>
      <c r="M14216" s="2"/>
      <c r="N14216" s="2"/>
      <c r="O14216" s="2"/>
    </row>
    <row r="14217" spans="5:15" x14ac:dyDescent="0.25">
      <c r="I14217" s="2"/>
      <c r="J14217" s="2"/>
      <c r="K14217" s="2"/>
      <c r="L14217" s="2"/>
      <c r="M14217" s="2"/>
      <c r="N14217" s="2"/>
      <c r="O14217" s="2"/>
    </row>
    <row r="14219" spans="5:15" x14ac:dyDescent="0.25">
      <c r="F14219" s="2"/>
      <c r="G14219" s="5"/>
      <c r="H14219" s="2"/>
      <c r="I14219" s="2"/>
      <c r="J14219" s="2"/>
      <c r="K14219" s="2"/>
      <c r="L14219" s="2"/>
      <c r="M14219" s="2"/>
      <c r="N14219" s="2"/>
      <c r="O14219" s="2"/>
    </row>
    <row r="14221" spans="5:15" x14ac:dyDescent="0.25">
      <c r="E14221" s="2"/>
      <c r="F14221" s="2"/>
      <c r="G14221" s="5"/>
      <c r="H14221" s="2"/>
      <c r="I14221" s="2"/>
      <c r="J14221" s="2"/>
      <c r="K14221" s="2"/>
      <c r="L14221" s="2"/>
      <c r="M14221" s="2"/>
      <c r="N14221" s="2"/>
      <c r="O14221" s="2"/>
    </row>
    <row r="14223" spans="5:15" x14ac:dyDescent="0.25">
      <c r="E14223" s="2"/>
      <c r="F14223" s="2"/>
      <c r="G14223" s="5"/>
      <c r="H14223" s="2"/>
      <c r="I14223" s="2"/>
      <c r="J14223" s="2"/>
      <c r="K14223" s="2"/>
      <c r="L14223" s="2"/>
      <c r="M14223" s="2"/>
      <c r="N14223" s="2"/>
      <c r="O14223" s="2"/>
    </row>
    <row r="14226" spans="5:15" x14ac:dyDescent="0.25">
      <c r="G14226" s="5"/>
      <c r="H14226" s="2"/>
      <c r="I14226" s="2"/>
      <c r="J14226" s="2"/>
      <c r="K14226" s="2"/>
      <c r="L14226" s="2"/>
      <c r="M14226" s="2"/>
      <c r="N14226" s="2"/>
      <c r="O14226" s="2"/>
    </row>
    <row r="14227" spans="5:15" x14ac:dyDescent="0.25">
      <c r="F14227" s="2"/>
      <c r="G14227" s="5"/>
      <c r="H14227" s="2"/>
      <c r="I14227" s="2"/>
      <c r="J14227" s="2"/>
      <c r="K14227" s="2"/>
      <c r="L14227" s="2"/>
      <c r="M14227" s="2"/>
      <c r="N14227" s="2"/>
      <c r="O14227" s="2"/>
    </row>
    <row r="14228" spans="5:15" x14ac:dyDescent="0.25">
      <c r="E14228" s="2"/>
      <c r="F14228" s="2"/>
      <c r="G14228" s="5"/>
      <c r="H14228" s="2"/>
      <c r="I14228" s="2"/>
      <c r="J14228" s="2"/>
      <c r="K14228" s="2"/>
      <c r="L14228" s="2"/>
      <c r="M14228" s="2"/>
      <c r="N14228" s="2"/>
      <c r="O14228" s="2"/>
    </row>
    <row r="14235" spans="5:15" x14ac:dyDescent="0.25">
      <c r="E14235" s="2"/>
      <c r="F14235" s="2"/>
      <c r="G14235" s="5"/>
      <c r="H14235" s="2"/>
      <c r="I14235" s="2"/>
      <c r="J14235" s="2"/>
      <c r="K14235" s="2"/>
      <c r="L14235" s="2"/>
      <c r="M14235" s="2"/>
      <c r="N14235" s="2"/>
      <c r="O14235" s="2"/>
    </row>
    <row r="14236" spans="5:15" x14ac:dyDescent="0.25">
      <c r="E14236" s="2"/>
      <c r="F14236" s="2"/>
      <c r="G14236" s="5"/>
      <c r="H14236" s="2"/>
      <c r="I14236" s="2"/>
      <c r="J14236" s="2"/>
      <c r="K14236" s="2"/>
      <c r="L14236" s="2"/>
      <c r="M14236" s="2"/>
      <c r="N14236" s="2"/>
      <c r="O14236" s="2"/>
    </row>
    <row r="14238" spans="5:15" x14ac:dyDescent="0.25">
      <c r="E14238" s="2"/>
      <c r="F14238" s="2"/>
      <c r="G14238" s="5"/>
      <c r="H14238" s="2"/>
      <c r="I14238" s="2"/>
      <c r="J14238" s="2"/>
      <c r="K14238" s="2"/>
      <c r="L14238" s="2"/>
      <c r="M14238" s="2"/>
      <c r="N14238" s="2"/>
      <c r="O14238" s="2"/>
    </row>
    <row r="14240" spans="5:15" x14ac:dyDescent="0.25">
      <c r="E14240" s="2"/>
      <c r="F14240" s="2"/>
      <c r="G14240" s="5"/>
      <c r="H14240" s="2"/>
      <c r="I14240" s="2"/>
      <c r="J14240" s="2"/>
      <c r="K14240" s="2"/>
      <c r="L14240" s="2"/>
      <c r="M14240" s="2"/>
      <c r="N14240" s="2"/>
      <c r="O14240" s="2"/>
    </row>
    <row r="14242" spans="5:15" x14ac:dyDescent="0.25">
      <c r="E14242" s="2"/>
      <c r="F14242" s="2"/>
      <c r="G14242" s="5"/>
      <c r="H14242" s="2"/>
      <c r="I14242" s="2"/>
      <c r="J14242" s="2"/>
      <c r="K14242" s="2"/>
      <c r="L14242" s="2"/>
      <c r="M14242" s="2"/>
      <c r="N14242" s="2"/>
      <c r="O14242" s="2"/>
    </row>
    <row r="14243" spans="5:15" x14ac:dyDescent="0.25">
      <c r="E14243" s="2"/>
      <c r="F14243" s="2"/>
      <c r="G14243" s="5"/>
      <c r="H14243" s="2"/>
      <c r="I14243" s="2"/>
      <c r="J14243" s="2"/>
      <c r="K14243" s="2"/>
      <c r="L14243" s="2"/>
      <c r="M14243" s="2"/>
      <c r="N14243" s="2"/>
      <c r="O14243" s="2"/>
    </row>
    <row r="14245" spans="5:15" x14ac:dyDescent="0.25">
      <c r="E14245" s="2"/>
      <c r="F14245" s="2"/>
      <c r="G14245" s="5"/>
      <c r="H14245" s="2"/>
      <c r="I14245" s="2"/>
      <c r="J14245" s="2"/>
      <c r="K14245" s="2"/>
      <c r="L14245" s="2"/>
      <c r="M14245" s="2"/>
      <c r="N14245" s="2"/>
      <c r="O14245" s="2"/>
    </row>
    <row r="14246" spans="5:15" x14ac:dyDescent="0.25">
      <c r="E14246" s="2"/>
      <c r="F14246" s="2"/>
      <c r="G14246" s="5"/>
      <c r="H14246" s="2"/>
      <c r="I14246" s="2"/>
      <c r="J14246" s="2"/>
      <c r="K14246" s="2"/>
      <c r="L14246" s="2"/>
      <c r="M14246" s="2"/>
      <c r="N14246" s="2"/>
      <c r="O14246" s="2"/>
    </row>
    <row r="14247" spans="5:15" x14ac:dyDescent="0.25">
      <c r="E14247" s="2"/>
      <c r="F14247" s="2"/>
      <c r="G14247" s="5"/>
      <c r="H14247" s="2"/>
      <c r="I14247" s="2"/>
      <c r="J14247" s="2"/>
      <c r="K14247" s="2"/>
      <c r="L14247" s="2"/>
      <c r="M14247" s="2"/>
      <c r="N14247" s="2"/>
      <c r="O14247" s="2"/>
    </row>
    <row r="14248" spans="5:15" x14ac:dyDescent="0.25">
      <c r="E14248" s="2"/>
      <c r="F14248" s="2"/>
      <c r="G14248" s="5"/>
      <c r="H14248" s="2"/>
      <c r="I14248" s="2"/>
      <c r="J14248" s="2"/>
      <c r="K14248" s="2"/>
      <c r="L14248" s="2"/>
      <c r="M14248" s="2"/>
      <c r="N14248" s="2"/>
      <c r="O14248" s="2"/>
    </row>
    <row r="14249" spans="5:15" x14ac:dyDescent="0.25">
      <c r="E14249" s="2"/>
      <c r="F14249" s="2"/>
      <c r="G14249" s="5"/>
      <c r="H14249" s="2"/>
      <c r="I14249" s="2"/>
      <c r="J14249" s="2"/>
      <c r="K14249" s="2"/>
      <c r="L14249" s="2"/>
      <c r="M14249" s="2"/>
      <c r="N14249" s="2"/>
      <c r="O14249" s="2"/>
    </row>
    <row r="14251" spans="5:15" x14ac:dyDescent="0.25">
      <c r="E14251" s="2"/>
      <c r="F14251" s="2"/>
      <c r="G14251" s="5"/>
      <c r="H14251" s="2"/>
      <c r="I14251" s="2"/>
      <c r="J14251" s="2"/>
      <c r="K14251" s="2"/>
      <c r="L14251" s="2"/>
      <c r="M14251" s="2"/>
      <c r="N14251" s="2"/>
      <c r="O14251" s="2"/>
    </row>
    <row r="14253" spans="5:15" x14ac:dyDescent="0.25">
      <c r="E14253" s="2"/>
      <c r="F14253" s="2"/>
      <c r="G14253" s="5"/>
      <c r="H14253" s="2"/>
      <c r="I14253" s="2"/>
      <c r="J14253" s="2"/>
      <c r="K14253" s="2"/>
      <c r="L14253" s="2"/>
      <c r="M14253" s="2"/>
      <c r="N14253" s="2"/>
      <c r="O14253" s="2"/>
    </row>
    <row r="14255" spans="5:15" x14ac:dyDescent="0.25">
      <c r="E14255" s="2"/>
      <c r="F14255" s="2"/>
      <c r="G14255" s="5"/>
      <c r="H14255" s="2"/>
      <c r="I14255" s="2"/>
      <c r="J14255" s="2"/>
      <c r="K14255" s="2"/>
      <c r="L14255" s="2"/>
      <c r="M14255" s="2"/>
      <c r="N14255" s="2"/>
      <c r="O14255" s="2"/>
    </row>
    <row r="14256" spans="5:15" x14ac:dyDescent="0.25">
      <c r="F14256" s="2"/>
      <c r="I14256" s="2"/>
      <c r="J14256" s="2"/>
      <c r="K14256" s="2"/>
      <c r="L14256" s="2"/>
      <c r="M14256" s="2"/>
      <c r="N14256" s="2"/>
      <c r="O14256" s="2"/>
    </row>
    <row r="14258" spans="5:15" x14ac:dyDescent="0.25">
      <c r="E14258" s="2"/>
      <c r="F14258" s="2"/>
      <c r="G14258" s="5"/>
      <c r="H14258" s="2"/>
      <c r="I14258" s="2"/>
      <c r="J14258" s="2"/>
      <c r="K14258" s="2"/>
      <c r="L14258" s="2"/>
      <c r="M14258" s="2"/>
      <c r="N14258" s="2"/>
      <c r="O14258" s="2"/>
    </row>
    <row r="14259" spans="5:15" x14ac:dyDescent="0.25">
      <c r="E14259" s="2"/>
      <c r="F14259" s="2"/>
      <c r="G14259" s="5"/>
      <c r="H14259" s="2"/>
      <c r="I14259" s="2"/>
      <c r="J14259" s="2"/>
      <c r="K14259" s="2"/>
      <c r="L14259" s="2"/>
      <c r="M14259" s="2"/>
      <c r="N14259" s="2"/>
      <c r="O14259" s="2"/>
    </row>
    <row r="14260" spans="5:15" x14ac:dyDescent="0.25">
      <c r="E14260" s="2"/>
      <c r="F14260" s="2"/>
      <c r="G14260" s="5"/>
      <c r="H14260" s="2"/>
      <c r="I14260" s="2"/>
      <c r="J14260" s="2"/>
      <c r="K14260" s="2"/>
      <c r="L14260" s="2"/>
      <c r="M14260" s="2"/>
      <c r="N14260" s="2"/>
      <c r="O14260" s="2"/>
    </row>
    <row r="14261" spans="5:15" x14ac:dyDescent="0.25">
      <c r="E14261" s="2"/>
      <c r="F14261" s="2"/>
      <c r="G14261" s="5"/>
      <c r="H14261" s="2"/>
      <c r="I14261" s="2"/>
      <c r="J14261" s="2"/>
      <c r="K14261" s="2"/>
      <c r="L14261" s="2"/>
      <c r="M14261" s="2"/>
      <c r="N14261" s="2"/>
      <c r="O14261" s="2"/>
    </row>
    <row r="14262" spans="5:15" x14ac:dyDescent="0.25">
      <c r="E14262" s="2"/>
      <c r="F14262" s="2"/>
      <c r="G14262" s="5"/>
      <c r="H14262" s="2"/>
      <c r="I14262" s="2"/>
      <c r="J14262" s="2"/>
      <c r="K14262" s="2"/>
      <c r="L14262" s="2"/>
      <c r="M14262" s="2"/>
      <c r="N14262" s="2"/>
      <c r="O14262" s="2"/>
    </row>
    <row r="14263" spans="5:15" x14ac:dyDescent="0.25">
      <c r="F14263" s="2"/>
      <c r="G14263" s="5"/>
      <c r="H14263" s="2"/>
      <c r="I14263" s="2"/>
      <c r="J14263" s="2"/>
      <c r="K14263" s="2"/>
      <c r="L14263" s="2"/>
      <c r="M14263" s="2"/>
      <c r="N14263" s="2"/>
      <c r="O14263" s="2"/>
    </row>
    <row r="14264" spans="5:15" x14ac:dyDescent="0.25">
      <c r="E14264" s="2"/>
      <c r="F14264" s="2"/>
      <c r="G14264" s="5"/>
      <c r="H14264" s="2"/>
      <c r="I14264" s="2"/>
      <c r="J14264" s="2"/>
      <c r="K14264" s="2"/>
      <c r="L14264" s="2"/>
      <c r="M14264" s="2"/>
      <c r="N14264" s="2"/>
      <c r="O14264" s="2"/>
    </row>
    <row r="14266" spans="5:15" x14ac:dyDescent="0.25">
      <c r="E14266" s="2"/>
      <c r="F14266" s="2"/>
      <c r="G14266" s="5"/>
      <c r="H14266" s="2"/>
      <c r="I14266" s="2"/>
      <c r="J14266" s="2"/>
      <c r="K14266" s="2"/>
      <c r="L14266" s="2"/>
      <c r="M14266" s="2"/>
      <c r="N14266" s="2"/>
      <c r="O14266" s="2"/>
    </row>
    <row r="14268" spans="5:15" x14ac:dyDescent="0.25">
      <c r="E14268" s="2"/>
      <c r="F14268" s="2"/>
      <c r="G14268" s="5"/>
      <c r="H14268" s="2"/>
      <c r="I14268" s="2"/>
      <c r="J14268" s="2"/>
      <c r="K14268" s="2"/>
      <c r="L14268" s="2"/>
      <c r="M14268" s="2"/>
      <c r="N14268" s="2"/>
      <c r="O14268" s="2"/>
    </row>
    <row r="14269" spans="5:15" x14ac:dyDescent="0.25">
      <c r="E14269" s="2"/>
      <c r="F14269" s="2"/>
      <c r="G14269" s="5"/>
      <c r="H14269" s="2"/>
      <c r="I14269" s="2"/>
      <c r="J14269" s="2"/>
      <c r="K14269" s="2"/>
      <c r="L14269" s="2"/>
      <c r="M14269" s="2"/>
      <c r="N14269" s="2"/>
      <c r="O14269" s="2"/>
    </row>
    <row r="14270" spans="5:15" x14ac:dyDescent="0.25">
      <c r="E14270" s="2"/>
      <c r="F14270" s="2"/>
      <c r="G14270" s="5"/>
      <c r="H14270" s="2"/>
      <c r="I14270" s="2"/>
      <c r="J14270" s="2"/>
      <c r="K14270" s="2"/>
      <c r="L14270" s="2"/>
      <c r="M14270" s="2"/>
      <c r="N14270" s="2"/>
      <c r="O14270" s="2"/>
    </row>
    <row r="14271" spans="5:15" x14ac:dyDescent="0.25">
      <c r="E14271" s="2"/>
      <c r="F14271" s="2"/>
      <c r="G14271" s="5"/>
      <c r="H14271" s="2"/>
      <c r="I14271" s="2"/>
      <c r="J14271" s="2"/>
      <c r="K14271" s="2"/>
      <c r="L14271" s="2"/>
      <c r="M14271" s="2"/>
      <c r="N14271" s="2"/>
      <c r="O14271" s="2"/>
    </row>
    <row r="14272" spans="5:15" x14ac:dyDescent="0.25">
      <c r="E14272" s="2"/>
      <c r="F14272" s="2"/>
      <c r="G14272" s="5"/>
      <c r="H14272" s="2"/>
      <c r="I14272" s="2"/>
      <c r="J14272" s="2"/>
      <c r="K14272" s="2"/>
      <c r="L14272" s="2"/>
      <c r="M14272" s="2"/>
      <c r="N14272" s="2"/>
      <c r="O14272" s="2"/>
    </row>
    <row r="14273" spans="5:15" x14ac:dyDescent="0.25">
      <c r="E14273" s="2"/>
      <c r="F14273" s="2"/>
      <c r="G14273" s="5"/>
      <c r="H14273" s="2"/>
      <c r="I14273" s="2"/>
      <c r="J14273" s="2"/>
      <c r="K14273" s="2"/>
      <c r="L14273" s="2"/>
      <c r="M14273" s="2"/>
      <c r="N14273" s="2"/>
      <c r="O14273" s="2"/>
    </row>
    <row r="14274" spans="5:15" x14ac:dyDescent="0.25">
      <c r="E14274" s="2"/>
      <c r="F14274" s="2"/>
      <c r="G14274" s="5"/>
      <c r="H14274" s="2"/>
      <c r="I14274" s="2"/>
      <c r="J14274" s="2"/>
      <c r="K14274" s="2"/>
      <c r="L14274" s="2"/>
      <c r="M14274" s="2"/>
      <c r="N14274" s="2"/>
      <c r="O14274" s="2"/>
    </row>
    <row r="14275" spans="5:15" x14ac:dyDescent="0.25">
      <c r="E14275" s="2"/>
      <c r="F14275" s="2"/>
      <c r="G14275" s="5"/>
      <c r="H14275" s="2"/>
      <c r="I14275" s="2"/>
      <c r="J14275" s="2"/>
      <c r="K14275" s="2"/>
      <c r="L14275" s="2"/>
      <c r="M14275" s="2"/>
      <c r="N14275" s="2"/>
      <c r="O14275" s="2"/>
    </row>
    <row r="14277" spans="5:15" x14ac:dyDescent="0.25">
      <c r="E14277" s="2"/>
      <c r="F14277" s="2"/>
      <c r="G14277" s="5"/>
      <c r="H14277" s="2"/>
      <c r="I14277" s="2"/>
      <c r="J14277" s="2"/>
      <c r="K14277" s="2"/>
      <c r="L14277" s="2"/>
      <c r="M14277" s="2"/>
      <c r="N14277" s="2"/>
      <c r="O14277" s="2"/>
    </row>
    <row r="14279" spans="5:15" x14ac:dyDescent="0.25">
      <c r="E14279" s="2"/>
      <c r="F14279" s="2"/>
      <c r="G14279" s="5"/>
      <c r="H14279" s="2"/>
      <c r="I14279" s="2"/>
      <c r="J14279" s="2"/>
      <c r="K14279" s="2"/>
      <c r="L14279" s="2"/>
      <c r="M14279" s="2"/>
      <c r="N14279" s="2"/>
      <c r="O14279" s="2"/>
    </row>
    <row r="14281" spans="5:15" x14ac:dyDescent="0.25">
      <c r="E14281" s="2"/>
      <c r="F14281" s="2"/>
      <c r="G14281" s="5"/>
      <c r="H14281" s="2"/>
      <c r="I14281" s="2"/>
      <c r="J14281" s="2"/>
      <c r="K14281" s="2"/>
      <c r="L14281" s="2"/>
      <c r="M14281" s="2"/>
      <c r="N14281" s="2"/>
      <c r="O14281" s="2"/>
    </row>
    <row r="14284" spans="5:15" x14ac:dyDescent="0.25">
      <c r="E14284" s="2"/>
      <c r="F14284" s="2"/>
      <c r="G14284" s="5"/>
      <c r="H14284" s="2"/>
      <c r="I14284" s="2"/>
      <c r="J14284" s="2"/>
      <c r="K14284" s="2"/>
      <c r="L14284" s="2"/>
      <c r="M14284" s="2"/>
      <c r="N14284" s="2"/>
      <c r="O14284" s="2"/>
    </row>
    <row r="14285" spans="5:15" x14ac:dyDescent="0.25">
      <c r="E14285" s="2"/>
      <c r="F14285" s="2"/>
      <c r="G14285" s="5"/>
      <c r="H14285" s="2"/>
      <c r="I14285" s="2"/>
      <c r="J14285" s="2"/>
      <c r="K14285" s="2"/>
      <c r="L14285" s="2"/>
      <c r="M14285" s="2"/>
      <c r="N14285" s="2"/>
      <c r="O14285" s="2"/>
    </row>
    <row r="14286" spans="5:15" x14ac:dyDescent="0.25">
      <c r="E14286" s="2"/>
      <c r="F14286" s="2"/>
      <c r="G14286" s="5"/>
      <c r="H14286" s="2"/>
      <c r="I14286" s="2"/>
      <c r="J14286" s="2"/>
      <c r="K14286" s="2"/>
      <c r="L14286" s="2"/>
      <c r="M14286" s="2"/>
      <c r="N14286" s="2"/>
      <c r="O14286" s="2"/>
    </row>
    <row r="14287" spans="5:15" x14ac:dyDescent="0.25">
      <c r="E14287" s="2"/>
      <c r="F14287" s="2"/>
      <c r="G14287" s="5"/>
      <c r="H14287" s="2"/>
      <c r="I14287" s="2"/>
      <c r="J14287" s="2"/>
      <c r="K14287" s="2"/>
      <c r="L14287" s="2"/>
      <c r="M14287" s="2"/>
      <c r="N14287" s="2"/>
      <c r="O14287" s="2"/>
    </row>
    <row r="14288" spans="5:15" x14ac:dyDescent="0.25">
      <c r="E14288" s="2"/>
      <c r="F14288" s="2"/>
      <c r="G14288" s="5"/>
      <c r="H14288" s="2"/>
      <c r="I14288" s="2"/>
      <c r="J14288" s="2"/>
      <c r="K14288" s="2"/>
      <c r="L14288" s="2"/>
      <c r="M14288" s="2"/>
      <c r="N14288" s="2"/>
      <c r="O14288" s="2"/>
    </row>
    <row r="14290" spans="5:15" x14ac:dyDescent="0.25">
      <c r="E14290" s="2"/>
      <c r="F14290" s="2"/>
      <c r="G14290" s="5"/>
      <c r="H14290" s="2"/>
      <c r="I14290" s="2"/>
      <c r="J14290" s="2"/>
      <c r="K14290" s="2"/>
      <c r="L14290" s="2"/>
      <c r="M14290" s="2"/>
      <c r="N14290" s="2"/>
      <c r="O14290" s="2"/>
    </row>
    <row r="14292" spans="5:15" x14ac:dyDescent="0.25">
      <c r="E14292" s="2"/>
      <c r="F14292" s="2"/>
      <c r="G14292" s="5"/>
      <c r="H14292" s="2"/>
      <c r="I14292" s="2"/>
      <c r="J14292" s="2"/>
      <c r="K14292" s="2"/>
      <c r="L14292" s="2"/>
      <c r="M14292" s="2"/>
      <c r="N14292" s="2"/>
      <c r="O14292" s="2"/>
    </row>
    <row r="14294" spans="5:15" x14ac:dyDescent="0.25">
      <c r="E14294" s="2"/>
      <c r="F14294" s="2"/>
      <c r="G14294" s="5"/>
      <c r="H14294" s="2"/>
      <c r="I14294" s="2"/>
      <c r="J14294" s="2"/>
      <c r="K14294" s="2"/>
      <c r="L14294" s="2"/>
      <c r="M14294" s="2"/>
      <c r="N14294" s="2"/>
      <c r="O14294" s="2"/>
    </row>
    <row r="14295" spans="5:15" x14ac:dyDescent="0.25">
      <c r="M14295" s="2"/>
      <c r="N14295" s="2"/>
      <c r="O14295" s="2"/>
    </row>
    <row r="14297" spans="5:15" x14ac:dyDescent="0.25">
      <c r="E14297" s="2"/>
      <c r="F14297" s="2"/>
      <c r="G14297" s="5"/>
      <c r="H14297" s="2"/>
      <c r="I14297" s="2"/>
      <c r="J14297" s="2"/>
      <c r="K14297" s="2"/>
      <c r="L14297" s="2"/>
      <c r="M14297" s="2"/>
      <c r="N14297" s="2"/>
      <c r="O14297" s="2"/>
    </row>
    <row r="14298" spans="5:15" x14ac:dyDescent="0.25">
      <c r="E14298" s="2"/>
      <c r="F14298" s="2"/>
      <c r="G14298" s="5"/>
      <c r="H14298" s="2"/>
      <c r="I14298" s="2"/>
      <c r="J14298" s="2"/>
      <c r="K14298" s="2"/>
      <c r="L14298" s="2"/>
      <c r="M14298" s="2"/>
      <c r="N14298" s="2"/>
      <c r="O14298" s="2"/>
    </row>
    <row r="14299" spans="5:15" x14ac:dyDescent="0.25">
      <c r="E14299" s="2"/>
      <c r="F14299" s="2"/>
      <c r="G14299" s="5"/>
      <c r="H14299" s="2"/>
      <c r="I14299" s="2"/>
      <c r="J14299" s="2"/>
      <c r="K14299" s="2"/>
      <c r="L14299" s="2"/>
      <c r="M14299" s="2"/>
      <c r="N14299" s="2"/>
      <c r="O14299" s="2"/>
    </row>
    <row r="14300" spans="5:15" x14ac:dyDescent="0.25">
      <c r="E14300" s="2"/>
      <c r="F14300" s="2"/>
      <c r="G14300" s="5"/>
      <c r="H14300" s="2"/>
      <c r="I14300" s="2"/>
      <c r="J14300" s="2"/>
      <c r="K14300" s="2"/>
      <c r="L14300" s="2"/>
      <c r="M14300" s="2"/>
      <c r="N14300" s="2"/>
      <c r="O14300" s="2"/>
    </row>
    <row r="14301" spans="5:15" x14ac:dyDescent="0.25">
      <c r="J14301" s="2"/>
      <c r="K14301" s="2"/>
      <c r="L14301" s="2"/>
      <c r="M14301" s="2"/>
      <c r="N14301" s="2"/>
      <c r="O14301" s="2"/>
    </row>
    <row r="14303" spans="5:15" x14ac:dyDescent="0.25">
      <c r="F14303" s="2"/>
      <c r="G14303" s="5"/>
      <c r="H14303" s="2"/>
      <c r="I14303" s="2"/>
      <c r="J14303" s="2"/>
      <c r="K14303" s="2"/>
      <c r="L14303" s="2"/>
      <c r="M14303" s="2"/>
      <c r="N14303" s="2"/>
      <c r="O14303" s="2"/>
    </row>
    <row r="14305" spans="5:15" x14ac:dyDescent="0.25">
      <c r="E14305" s="2"/>
      <c r="F14305" s="2"/>
      <c r="G14305" s="5"/>
      <c r="H14305" s="2"/>
      <c r="I14305" s="2"/>
      <c r="J14305" s="2"/>
      <c r="K14305" s="2"/>
      <c r="L14305" s="2"/>
      <c r="M14305" s="2"/>
      <c r="N14305" s="2"/>
      <c r="O14305" s="2"/>
    </row>
    <row r="14307" spans="5:15" x14ac:dyDescent="0.25">
      <c r="F14307" s="2"/>
      <c r="G14307" s="5"/>
      <c r="H14307" s="2"/>
      <c r="I14307" s="2"/>
      <c r="J14307" s="2"/>
      <c r="K14307" s="2"/>
      <c r="L14307" s="2"/>
      <c r="M14307" s="2"/>
      <c r="N14307" s="2"/>
      <c r="O14307" s="2"/>
    </row>
    <row r="14310" spans="5:15" x14ac:dyDescent="0.25">
      <c r="F14310" s="2"/>
      <c r="G14310" s="5"/>
      <c r="H14310" s="2"/>
      <c r="I14310" s="2"/>
      <c r="J14310" s="2"/>
      <c r="K14310" s="2"/>
      <c r="L14310" s="2"/>
      <c r="M14310" s="2"/>
      <c r="N14310" s="2"/>
      <c r="O14310" s="2"/>
    </row>
    <row r="14311" spans="5:15" x14ac:dyDescent="0.25">
      <c r="F14311" s="2"/>
      <c r="G14311" s="5"/>
      <c r="I14311" s="2"/>
      <c r="J14311" s="2"/>
      <c r="K14311" s="2"/>
      <c r="L14311" s="2"/>
      <c r="M14311" s="2"/>
      <c r="N14311" s="2"/>
      <c r="O14311" s="2"/>
    </row>
    <row r="14312" spans="5:15" x14ac:dyDescent="0.25">
      <c r="E14312" s="2"/>
      <c r="F14312" s="2"/>
      <c r="G14312" s="5"/>
      <c r="H14312" s="2"/>
      <c r="I14312" s="2"/>
      <c r="J14312" s="2"/>
      <c r="K14312" s="2"/>
      <c r="L14312" s="2"/>
      <c r="M14312" s="2"/>
      <c r="N14312" s="2"/>
      <c r="O14312" s="2"/>
    </row>
    <row r="14319" spans="5:15" x14ac:dyDescent="0.25">
      <c r="E14319" s="2"/>
      <c r="F14319" s="2"/>
      <c r="K14319" s="2"/>
      <c r="L14319" s="2"/>
      <c r="M14319" s="2"/>
      <c r="N14319" s="2"/>
      <c r="O14319" s="2"/>
    </row>
    <row r="14322" spans="5:15" x14ac:dyDescent="0.25">
      <c r="E14322" s="2"/>
    </row>
    <row r="14323" spans="5:15" x14ac:dyDescent="0.25">
      <c r="E14323" s="2"/>
      <c r="F14323" s="2"/>
      <c r="G14323" s="5"/>
      <c r="H14323" s="2"/>
      <c r="I14323" s="2"/>
      <c r="J14323" s="2"/>
      <c r="K14323" s="2"/>
      <c r="L14323" s="2"/>
      <c r="M14323" s="2"/>
      <c r="N14323" s="2"/>
      <c r="O14323" s="2"/>
    </row>
    <row r="14325" spans="5:15" x14ac:dyDescent="0.25">
      <c r="I14325" s="2"/>
      <c r="J14325" s="2"/>
      <c r="K14325" s="2"/>
      <c r="L14325" s="2"/>
      <c r="M14325" s="2"/>
      <c r="N14325" s="2"/>
      <c r="O14325" s="2"/>
    </row>
    <row r="14327" spans="5:15" x14ac:dyDescent="0.25">
      <c r="E14327" s="2"/>
      <c r="F14327" s="2"/>
      <c r="G14327" s="5"/>
      <c r="H14327" s="2"/>
      <c r="I14327" s="2"/>
      <c r="J14327" s="2"/>
      <c r="K14327" s="2"/>
      <c r="L14327" s="2"/>
      <c r="M14327" s="2"/>
      <c r="N14327" s="2"/>
      <c r="O14327" s="2"/>
    </row>
    <row r="14329" spans="5:15" x14ac:dyDescent="0.25">
      <c r="E14329" s="2"/>
      <c r="F14329" s="2"/>
      <c r="G14329" s="5"/>
      <c r="H14329" s="2"/>
      <c r="I14329" s="2"/>
      <c r="J14329" s="2"/>
      <c r="K14329" s="2"/>
      <c r="L14329" s="2"/>
      <c r="M14329" s="2"/>
      <c r="N14329" s="2"/>
      <c r="O14329" s="2"/>
    </row>
    <row r="14331" spans="5:15" x14ac:dyDescent="0.25">
      <c r="E14331" s="2"/>
      <c r="F14331" s="2"/>
      <c r="G14331" s="5"/>
      <c r="H14331" s="2"/>
      <c r="I14331" s="2"/>
      <c r="J14331" s="2"/>
      <c r="K14331" s="2"/>
      <c r="L14331" s="2"/>
      <c r="M14331" s="2"/>
      <c r="N14331" s="2"/>
      <c r="O14331" s="2"/>
    </row>
    <row r="14334" spans="5:15" x14ac:dyDescent="0.25">
      <c r="F14334" s="2"/>
      <c r="G14334" s="5"/>
      <c r="H14334" s="2"/>
      <c r="I14334" s="2"/>
      <c r="J14334" s="2"/>
      <c r="K14334" s="2"/>
      <c r="L14334" s="2"/>
      <c r="M14334" s="2"/>
      <c r="N14334" s="2"/>
      <c r="O14334" s="2"/>
    </row>
    <row r="14335" spans="5:15" x14ac:dyDescent="0.25">
      <c r="E14335" s="2"/>
      <c r="F14335" s="2"/>
      <c r="G14335" s="5"/>
      <c r="H14335" s="2"/>
      <c r="I14335" s="2"/>
      <c r="J14335" s="2"/>
      <c r="K14335" s="2"/>
      <c r="L14335" s="2"/>
      <c r="M14335" s="2"/>
      <c r="N14335" s="2"/>
      <c r="O14335" s="2"/>
    </row>
    <row r="14336" spans="5:15" x14ac:dyDescent="0.25">
      <c r="E14336" s="2"/>
      <c r="F14336" s="2"/>
      <c r="G14336" s="5"/>
      <c r="H14336" s="2"/>
      <c r="I14336" s="2"/>
      <c r="J14336" s="2"/>
      <c r="K14336" s="2"/>
      <c r="L14336" s="2"/>
      <c r="M14336" s="2"/>
      <c r="N14336" s="2"/>
      <c r="O14336" s="2"/>
    </row>
    <row r="14337" spans="5:15" x14ac:dyDescent="0.25">
      <c r="E14337" s="2"/>
      <c r="F14337" s="2"/>
      <c r="G14337" s="5"/>
      <c r="H14337" s="2"/>
      <c r="I14337" s="2"/>
      <c r="J14337" s="2"/>
      <c r="K14337" s="2"/>
      <c r="L14337" s="2"/>
      <c r="M14337" s="2"/>
      <c r="N14337" s="2"/>
      <c r="O14337" s="2"/>
    </row>
    <row r="14338" spans="5:15" x14ac:dyDescent="0.25">
      <c r="E14338" s="2"/>
      <c r="F14338" s="2"/>
      <c r="G14338" s="5"/>
      <c r="H14338" s="2"/>
      <c r="I14338" s="2"/>
      <c r="J14338" s="2"/>
      <c r="K14338" s="2"/>
      <c r="L14338" s="2"/>
      <c r="M14338" s="2"/>
      <c r="N14338" s="2"/>
      <c r="O14338" s="2"/>
    </row>
    <row r="14340" spans="5:15" x14ac:dyDescent="0.25">
      <c r="E14340" s="2"/>
      <c r="F14340" s="2"/>
      <c r="G14340" s="5"/>
      <c r="H14340" s="2"/>
      <c r="I14340" s="2"/>
      <c r="J14340" s="2"/>
      <c r="K14340" s="2"/>
      <c r="L14340" s="2"/>
      <c r="M14340" s="2"/>
      <c r="N14340" s="2"/>
      <c r="O14340" s="2"/>
    </row>
    <row r="14342" spans="5:15" x14ac:dyDescent="0.25">
      <c r="E14342" s="2"/>
      <c r="F14342" s="2"/>
      <c r="G14342" s="5"/>
      <c r="H14342" s="2"/>
      <c r="I14342" s="2"/>
      <c r="J14342" s="2"/>
      <c r="K14342" s="2"/>
      <c r="L14342" s="2"/>
      <c r="M14342" s="2"/>
      <c r="N14342" s="2"/>
      <c r="O14342" s="2"/>
    </row>
    <row r="14344" spans="5:15" x14ac:dyDescent="0.25">
      <c r="E14344" s="2"/>
      <c r="F14344" s="2"/>
      <c r="G14344" s="5"/>
      <c r="H14344" s="2"/>
      <c r="I14344" s="2"/>
      <c r="J14344" s="2"/>
      <c r="K14344" s="2"/>
      <c r="L14344" s="2"/>
      <c r="M14344" s="2"/>
      <c r="N14344" s="2"/>
      <c r="O14344" s="2"/>
    </row>
    <row r="14345" spans="5:15" x14ac:dyDescent="0.25">
      <c r="J14345" s="2"/>
      <c r="K14345" s="2"/>
      <c r="L14345" s="2"/>
      <c r="M14345" s="2"/>
      <c r="N14345" s="2"/>
    </row>
    <row r="14347" spans="5:15" x14ac:dyDescent="0.25">
      <c r="E14347" s="2"/>
      <c r="F14347" s="2"/>
      <c r="G14347" s="5"/>
      <c r="H14347" s="2"/>
      <c r="I14347" s="2"/>
      <c r="J14347" s="2"/>
      <c r="K14347" s="2"/>
      <c r="L14347" s="2"/>
      <c r="M14347" s="2"/>
      <c r="N14347" s="2"/>
      <c r="O14347" s="2"/>
    </row>
    <row r="14348" spans="5:15" x14ac:dyDescent="0.25">
      <c r="E14348" s="2"/>
      <c r="F14348" s="2"/>
      <c r="G14348" s="5"/>
      <c r="H14348" s="2"/>
      <c r="I14348" s="2"/>
      <c r="J14348" s="2"/>
      <c r="K14348" s="2"/>
      <c r="L14348" s="2"/>
      <c r="M14348" s="2"/>
      <c r="N14348" s="2"/>
      <c r="O14348" s="2"/>
    </row>
    <row r="14349" spans="5:15" x14ac:dyDescent="0.25">
      <c r="E14349" s="2"/>
      <c r="F14349" s="2"/>
      <c r="G14349" s="5"/>
      <c r="H14349" s="2"/>
      <c r="I14349" s="2"/>
      <c r="J14349" s="2"/>
      <c r="K14349" s="2"/>
      <c r="L14349" s="2"/>
      <c r="M14349" s="2"/>
      <c r="N14349" s="2"/>
      <c r="O14349" s="2"/>
    </row>
    <row r="14351" spans="5:15" x14ac:dyDescent="0.25">
      <c r="E14351" s="2"/>
      <c r="F14351" s="2"/>
      <c r="G14351" s="5"/>
      <c r="H14351" s="2"/>
      <c r="I14351" s="2"/>
      <c r="J14351" s="2"/>
      <c r="K14351" s="2"/>
      <c r="L14351" s="2"/>
      <c r="M14351" s="2"/>
      <c r="N14351" s="2"/>
      <c r="O14351" s="2"/>
    </row>
    <row r="14354" spans="5:15" x14ac:dyDescent="0.25">
      <c r="F14354" s="2"/>
      <c r="G14354" s="5"/>
      <c r="H14354" s="2"/>
      <c r="I14354" s="2"/>
      <c r="J14354" s="2"/>
      <c r="K14354" s="2"/>
      <c r="L14354" s="2"/>
      <c r="M14354" s="2"/>
      <c r="N14354" s="2"/>
      <c r="O14354" s="2"/>
    </row>
    <row r="14355" spans="5:15" x14ac:dyDescent="0.25">
      <c r="I14355" s="2"/>
      <c r="J14355" s="2"/>
      <c r="K14355" s="2"/>
      <c r="L14355" s="2"/>
      <c r="M14355" s="2"/>
      <c r="N14355" s="2"/>
      <c r="O14355" s="2"/>
    </row>
    <row r="14360" spans="5:15" x14ac:dyDescent="0.25">
      <c r="E14360" s="2"/>
      <c r="F14360" s="2"/>
      <c r="G14360" s="5"/>
      <c r="H14360" s="2"/>
      <c r="I14360" s="2"/>
      <c r="J14360" s="2"/>
      <c r="K14360" s="2"/>
      <c r="L14360" s="2"/>
      <c r="M14360" s="2"/>
      <c r="N14360" s="2"/>
      <c r="O14360" s="2"/>
    </row>
    <row r="14367" spans="5:15" x14ac:dyDescent="0.25">
      <c r="E14367" s="2"/>
      <c r="F14367" s="2"/>
      <c r="G14367" s="5"/>
      <c r="I14367" s="2"/>
      <c r="J14367" s="2"/>
      <c r="K14367" s="2"/>
      <c r="L14367" s="2"/>
      <c r="M14367" s="2"/>
      <c r="N14367" s="2"/>
      <c r="O14367" s="2"/>
    </row>
    <row r="14368" spans="5:15" x14ac:dyDescent="0.25">
      <c r="E14368" s="2"/>
      <c r="F14368" s="2"/>
      <c r="G14368" s="5"/>
      <c r="H14368" s="2"/>
      <c r="I14368" s="2"/>
      <c r="J14368" s="2"/>
      <c r="K14368" s="2"/>
      <c r="L14368" s="2"/>
      <c r="M14368" s="2"/>
      <c r="N14368" s="2"/>
      <c r="O14368" s="2"/>
    </row>
    <row r="14369" spans="5:15" x14ac:dyDescent="0.25">
      <c r="I14369" s="2"/>
      <c r="J14369" s="2"/>
      <c r="K14369" s="2"/>
      <c r="L14369" s="2"/>
      <c r="M14369" s="2"/>
      <c r="N14369" s="2"/>
      <c r="O14369" s="2"/>
    </row>
    <row r="14371" spans="5:15" x14ac:dyDescent="0.25">
      <c r="E14371" s="2"/>
      <c r="F14371" s="2"/>
      <c r="G14371" s="5"/>
      <c r="H14371" s="2"/>
      <c r="I14371" s="2"/>
      <c r="J14371" s="2"/>
      <c r="K14371" s="2"/>
      <c r="L14371" s="2"/>
      <c r="M14371" s="2"/>
      <c r="N14371" s="2"/>
      <c r="O14371" s="2"/>
    </row>
    <row r="14373" spans="5:15" x14ac:dyDescent="0.25">
      <c r="E14373" s="2"/>
      <c r="F14373" s="2"/>
      <c r="G14373" s="5"/>
      <c r="H14373" s="2"/>
      <c r="I14373" s="2"/>
      <c r="J14373" s="2"/>
      <c r="K14373" s="2"/>
      <c r="L14373" s="2"/>
      <c r="M14373" s="2"/>
      <c r="N14373" s="2"/>
      <c r="O14373" s="2"/>
    </row>
    <row r="14375" spans="5:15" x14ac:dyDescent="0.25">
      <c r="E14375" s="2"/>
      <c r="F14375" s="2"/>
      <c r="G14375" s="5"/>
      <c r="H14375" s="2"/>
      <c r="I14375" s="2"/>
      <c r="J14375" s="2"/>
      <c r="K14375" s="2"/>
      <c r="L14375" s="2"/>
      <c r="M14375" s="2"/>
      <c r="N14375" s="2"/>
      <c r="O14375" s="2"/>
    </row>
    <row r="14378" spans="5:15" x14ac:dyDescent="0.25">
      <c r="E14378" s="2"/>
      <c r="F14378" s="2"/>
      <c r="G14378" s="5"/>
      <c r="H14378" s="2"/>
      <c r="I14378" s="2"/>
      <c r="J14378" s="2"/>
      <c r="K14378" s="2"/>
      <c r="L14378" s="2"/>
      <c r="M14378" s="2"/>
      <c r="N14378" s="2"/>
      <c r="O14378" s="2"/>
    </row>
    <row r="14379" spans="5:15" x14ac:dyDescent="0.25">
      <c r="E14379" s="2"/>
      <c r="F14379" s="2"/>
      <c r="G14379" s="5"/>
      <c r="H14379" s="2"/>
      <c r="I14379" s="2"/>
      <c r="J14379" s="2"/>
      <c r="K14379" s="2"/>
      <c r="L14379" s="2"/>
      <c r="M14379" s="2"/>
      <c r="N14379" s="2"/>
      <c r="O14379" s="2"/>
    </row>
    <row r="14380" spans="5:15" x14ac:dyDescent="0.25">
      <c r="E14380" s="2"/>
      <c r="F14380" s="2"/>
      <c r="G14380" s="5"/>
      <c r="H14380" s="2"/>
      <c r="I14380" s="2"/>
      <c r="J14380" s="2"/>
      <c r="K14380" s="2"/>
      <c r="L14380" s="2"/>
      <c r="M14380" s="2"/>
      <c r="N14380" s="2"/>
      <c r="O14380" s="2"/>
    </row>
    <row r="14391" spans="5:15" x14ac:dyDescent="0.25">
      <c r="E14391" s="2"/>
      <c r="F14391" s="2"/>
      <c r="G14391" s="5"/>
      <c r="H14391" s="2"/>
      <c r="I14391" s="2"/>
      <c r="J14391" s="2"/>
      <c r="K14391" s="2"/>
      <c r="L14391" s="2"/>
      <c r="M14391" s="2"/>
      <c r="N14391" s="2"/>
      <c r="O14391" s="2"/>
    </row>
    <row r="14392" spans="5:15" x14ac:dyDescent="0.25">
      <c r="E14392" s="2"/>
      <c r="F14392" s="2"/>
      <c r="G14392" s="5"/>
      <c r="H14392" s="2"/>
      <c r="I14392" s="2"/>
      <c r="J14392" s="2"/>
      <c r="K14392" s="2"/>
      <c r="L14392" s="2"/>
      <c r="M14392" s="2"/>
      <c r="N14392" s="2"/>
      <c r="O14392" s="2"/>
    </row>
    <row r="14394" spans="5:15" x14ac:dyDescent="0.25">
      <c r="E14394" s="2"/>
      <c r="F14394" s="2"/>
      <c r="G14394" s="5"/>
      <c r="H14394" s="2"/>
      <c r="I14394" s="2"/>
      <c r="J14394" s="2"/>
      <c r="K14394" s="2"/>
      <c r="L14394" s="2"/>
      <c r="M14394" s="2"/>
      <c r="N14394" s="2"/>
      <c r="O14394" s="2"/>
    </row>
    <row r="14396" spans="5:15" x14ac:dyDescent="0.25">
      <c r="E14396" s="2"/>
      <c r="F14396" s="2"/>
      <c r="G14396" s="5"/>
      <c r="H14396" s="2"/>
      <c r="I14396" s="2"/>
      <c r="J14396" s="2"/>
      <c r="K14396" s="2"/>
      <c r="L14396" s="2"/>
      <c r="M14396" s="2"/>
      <c r="N14396" s="2"/>
      <c r="O14396" s="2"/>
    </row>
    <row r="14398" spans="5:15" x14ac:dyDescent="0.25">
      <c r="E14398" s="2"/>
      <c r="F14398" s="2"/>
      <c r="G14398" s="5"/>
      <c r="H14398" s="2"/>
      <c r="I14398" s="2"/>
      <c r="J14398" s="2"/>
      <c r="K14398" s="2"/>
      <c r="L14398" s="2"/>
      <c r="M14398" s="2"/>
      <c r="N14398" s="2"/>
      <c r="O14398" s="2"/>
    </row>
    <row r="14399" spans="5:15" x14ac:dyDescent="0.25">
      <c r="I14399" s="2"/>
      <c r="J14399" s="2"/>
      <c r="K14399" s="2"/>
      <c r="L14399" s="2"/>
      <c r="M14399" s="2"/>
      <c r="N14399" s="2"/>
      <c r="O14399" s="2"/>
    </row>
    <row r="14401" spans="5:15" x14ac:dyDescent="0.25">
      <c r="E14401" s="2"/>
      <c r="F14401" s="2"/>
      <c r="G14401" s="5"/>
      <c r="H14401" s="2"/>
      <c r="I14401" s="2"/>
      <c r="J14401" s="2"/>
      <c r="K14401" s="2"/>
      <c r="L14401" s="2"/>
      <c r="M14401" s="2"/>
      <c r="N14401" s="2"/>
      <c r="O14401" s="2"/>
    </row>
    <row r="14402" spans="5:15" x14ac:dyDescent="0.25">
      <c r="E14402" s="2"/>
      <c r="F14402" s="2"/>
      <c r="G14402" s="5"/>
      <c r="H14402" s="2"/>
      <c r="I14402" s="2"/>
      <c r="J14402" s="2"/>
      <c r="K14402" s="2"/>
      <c r="L14402" s="2"/>
      <c r="M14402" s="2"/>
      <c r="N14402" s="2"/>
      <c r="O14402" s="2"/>
    </row>
    <row r="14403" spans="5:15" x14ac:dyDescent="0.25">
      <c r="E14403" s="2"/>
      <c r="F14403" s="2"/>
      <c r="G14403" s="5"/>
      <c r="H14403" s="2"/>
      <c r="I14403" s="2"/>
      <c r="J14403" s="2"/>
      <c r="K14403" s="2"/>
      <c r="L14403" s="2"/>
      <c r="M14403" s="2"/>
      <c r="N14403" s="2"/>
      <c r="O14403" s="2"/>
    </row>
    <row r="14404" spans="5:15" x14ac:dyDescent="0.25">
      <c r="I14404" s="2"/>
      <c r="J14404" s="2"/>
      <c r="K14404" s="2"/>
      <c r="L14404" s="2"/>
      <c r="M14404" s="2"/>
      <c r="N14404" s="2"/>
      <c r="O14404" s="2"/>
    </row>
    <row r="14409" spans="5:15" x14ac:dyDescent="0.25">
      <c r="E14409" s="2"/>
      <c r="F14409" s="2"/>
      <c r="G14409" s="5"/>
      <c r="H14409" s="2"/>
      <c r="I14409" s="2"/>
      <c r="J14409" s="2"/>
      <c r="K14409" s="2"/>
      <c r="L14409" s="2"/>
      <c r="M14409" s="2"/>
      <c r="N14409" s="2"/>
      <c r="O14409" s="2"/>
    </row>
    <row r="14416" spans="5:15" x14ac:dyDescent="0.25">
      <c r="F14416" s="2"/>
      <c r="G14416" s="5"/>
      <c r="H14416" s="2"/>
      <c r="I14416" s="2"/>
      <c r="J14416" s="2"/>
      <c r="K14416" s="2"/>
      <c r="L14416" s="2"/>
      <c r="M14416" s="2"/>
      <c r="N14416" s="2"/>
      <c r="O14416" s="2"/>
    </row>
    <row r="14422" spans="5:15" x14ac:dyDescent="0.25">
      <c r="I14422" s="2"/>
      <c r="J14422" s="2"/>
    </row>
    <row r="14423" spans="5:15" x14ac:dyDescent="0.25">
      <c r="I14423" s="2"/>
    </row>
    <row r="14425" spans="5:15" x14ac:dyDescent="0.25">
      <c r="E14425" s="2"/>
      <c r="F14425" s="2"/>
      <c r="G14425" s="5"/>
      <c r="H14425" s="2"/>
      <c r="I14425" s="2"/>
      <c r="J14425" s="2"/>
      <c r="K14425" s="2"/>
      <c r="L14425" s="2"/>
      <c r="M14425" s="2"/>
      <c r="N14425" s="2"/>
      <c r="O14425" s="2"/>
    </row>
    <row r="14426" spans="5:15" x14ac:dyDescent="0.25">
      <c r="E14426" s="2"/>
      <c r="F14426" s="2"/>
      <c r="G14426" s="5"/>
      <c r="H14426" s="2"/>
      <c r="I14426" s="2"/>
      <c r="J14426" s="2"/>
      <c r="K14426" s="2"/>
      <c r="L14426" s="2"/>
      <c r="M14426" s="2"/>
      <c r="N14426" s="2"/>
      <c r="O14426" s="2"/>
    </row>
    <row r="14427" spans="5:15" x14ac:dyDescent="0.25">
      <c r="J14427" s="2"/>
      <c r="K14427" s="2"/>
      <c r="L14427" s="2"/>
      <c r="M14427" s="2"/>
    </row>
    <row r="14429" spans="5:15" x14ac:dyDescent="0.25">
      <c r="E14429" s="2"/>
      <c r="F14429" s="2"/>
      <c r="G14429" s="5"/>
      <c r="H14429" s="2"/>
      <c r="I14429" s="2"/>
      <c r="J14429" s="2"/>
      <c r="K14429" s="2"/>
      <c r="L14429" s="2"/>
      <c r="M14429" s="2"/>
      <c r="N14429" s="2"/>
      <c r="O14429" s="2"/>
    </row>
    <row r="14430" spans="5:15" x14ac:dyDescent="0.25">
      <c r="F14430" s="2"/>
      <c r="G14430" s="5"/>
      <c r="H14430" s="2"/>
      <c r="I14430" s="2"/>
      <c r="J14430" s="2"/>
      <c r="K14430" s="2"/>
      <c r="L14430" s="2"/>
      <c r="M14430" s="2"/>
      <c r="N14430" s="2"/>
      <c r="O14430" s="2"/>
    </row>
    <row r="14431" spans="5:15" x14ac:dyDescent="0.25">
      <c r="E14431" s="2"/>
      <c r="F14431" s="2"/>
      <c r="G14431" s="5"/>
      <c r="H14431" s="2"/>
      <c r="I14431" s="2"/>
      <c r="J14431" s="2"/>
      <c r="K14431" s="2"/>
      <c r="L14431" s="2"/>
      <c r="M14431" s="2"/>
      <c r="N14431" s="2"/>
      <c r="O14431" s="2"/>
    </row>
    <row r="14432" spans="5:15" x14ac:dyDescent="0.25">
      <c r="K14432" s="2"/>
      <c r="L14432" s="2"/>
      <c r="M14432" s="2"/>
      <c r="N14432" s="2"/>
      <c r="O14432" s="2"/>
    </row>
    <row r="14433" spans="5:15" x14ac:dyDescent="0.25">
      <c r="F14433" s="2"/>
      <c r="G14433" s="5"/>
      <c r="H14433" s="2"/>
      <c r="I14433" s="2"/>
      <c r="J14433" s="2"/>
      <c r="K14433" s="2"/>
      <c r="L14433" s="2"/>
      <c r="M14433" s="2"/>
      <c r="N14433" s="2"/>
      <c r="O14433" s="2"/>
    </row>
    <row r="14434" spans="5:15" x14ac:dyDescent="0.25">
      <c r="E14434" s="2"/>
      <c r="G14434" s="5"/>
      <c r="H14434" s="2"/>
      <c r="I14434" s="2"/>
      <c r="J14434" s="2"/>
      <c r="K14434" s="2"/>
      <c r="L14434" s="2"/>
      <c r="M14434" s="2"/>
      <c r="N14434" s="2"/>
    </row>
    <row r="14435" spans="5:15" x14ac:dyDescent="0.25">
      <c r="E14435" s="2"/>
      <c r="G14435" s="5"/>
      <c r="H14435" s="2"/>
      <c r="I14435" s="2"/>
      <c r="J14435" s="2"/>
      <c r="K14435" s="2"/>
      <c r="L14435" s="2"/>
      <c r="M14435" s="2"/>
      <c r="N14435" s="2"/>
      <c r="O14435" s="2"/>
    </row>
    <row r="14436" spans="5:15" x14ac:dyDescent="0.25">
      <c r="J14436" s="2"/>
      <c r="K14436" s="2"/>
      <c r="L14436" s="2"/>
      <c r="M14436" s="2"/>
      <c r="N14436" s="2"/>
      <c r="O14436" s="2"/>
    </row>
    <row r="14437" spans="5:15" x14ac:dyDescent="0.25">
      <c r="J14437" s="2"/>
      <c r="K14437" s="2"/>
      <c r="L14437" s="2"/>
      <c r="M14437" s="2"/>
      <c r="N14437" s="2"/>
      <c r="O14437" s="2"/>
    </row>
    <row r="14438" spans="5:15" x14ac:dyDescent="0.25">
      <c r="F14438" s="2"/>
      <c r="G14438" s="5"/>
    </row>
    <row r="14439" spans="5:15" x14ac:dyDescent="0.25">
      <c r="F14439" s="2"/>
      <c r="G14439" s="5"/>
      <c r="H14439" s="2"/>
      <c r="I14439" s="2"/>
      <c r="J14439" s="2"/>
      <c r="K14439" s="2"/>
      <c r="L14439" s="2"/>
      <c r="M14439" s="2"/>
      <c r="N14439" s="2"/>
      <c r="O14439" s="2"/>
    </row>
    <row r="14440" spans="5:15" x14ac:dyDescent="0.25">
      <c r="E14440" s="2"/>
    </row>
    <row r="14442" spans="5:15" x14ac:dyDescent="0.25">
      <c r="E14442" s="2"/>
      <c r="F14442" s="2"/>
      <c r="G14442" s="5"/>
    </row>
    <row r="14443" spans="5:15" x14ac:dyDescent="0.25">
      <c r="E14443" s="2"/>
      <c r="F14443" s="2"/>
      <c r="G14443" s="5"/>
    </row>
    <row r="14445" spans="5:15" x14ac:dyDescent="0.25">
      <c r="E14445" s="2"/>
      <c r="F14445" s="2"/>
      <c r="G14445" s="5"/>
      <c r="H14445" s="2"/>
      <c r="I14445" s="2"/>
      <c r="J14445" s="2"/>
      <c r="K14445" s="2"/>
      <c r="L14445" s="2"/>
      <c r="M14445" s="2"/>
      <c r="N14445" s="2"/>
      <c r="O14445" s="2"/>
    </row>
    <row r="14446" spans="5:15" x14ac:dyDescent="0.25">
      <c r="E14446" s="2"/>
      <c r="F14446" s="2"/>
      <c r="G14446" s="5"/>
      <c r="H14446" s="2"/>
      <c r="I14446" s="2"/>
      <c r="J14446" s="2"/>
      <c r="K14446" s="2"/>
      <c r="L14446" s="2"/>
      <c r="M14446" s="2"/>
      <c r="N14446" s="2"/>
      <c r="O14446" s="2"/>
    </row>
    <row r="14447" spans="5:15" x14ac:dyDescent="0.25">
      <c r="E14447" s="2"/>
      <c r="F14447" s="2"/>
      <c r="G14447" s="5"/>
    </row>
    <row r="14448" spans="5:15" x14ac:dyDescent="0.25">
      <c r="L14448" s="2"/>
      <c r="M14448" s="2"/>
      <c r="N14448" s="2"/>
      <c r="O14448" s="2"/>
    </row>
    <row r="14449" spans="5:15" x14ac:dyDescent="0.25">
      <c r="L14449" s="2"/>
    </row>
    <row r="14450" spans="5:15" x14ac:dyDescent="0.25">
      <c r="L14450" s="2"/>
      <c r="M14450" s="2"/>
      <c r="N14450" s="2"/>
      <c r="O14450" s="2"/>
    </row>
    <row r="14451" spans="5:15" x14ac:dyDescent="0.25">
      <c r="E14451" s="2"/>
      <c r="F14451" s="2"/>
      <c r="G14451" s="5"/>
      <c r="H14451" s="2"/>
      <c r="I14451" s="2"/>
      <c r="J14451" s="2"/>
      <c r="K14451" s="2"/>
      <c r="L14451" s="2"/>
      <c r="M14451" s="2"/>
      <c r="N14451" s="2"/>
      <c r="O14451" s="2"/>
    </row>
    <row r="14452" spans="5:15" x14ac:dyDescent="0.25">
      <c r="E14452" s="2"/>
      <c r="F14452" s="2"/>
      <c r="G14452" s="5"/>
      <c r="H14452" s="2"/>
      <c r="I14452" s="2"/>
      <c r="J14452" s="2"/>
      <c r="K14452" s="2"/>
      <c r="L14452" s="2"/>
      <c r="M14452" s="2"/>
      <c r="N14452" s="2"/>
      <c r="O14452" s="2"/>
    </row>
    <row r="14453" spans="5:15" x14ac:dyDescent="0.25">
      <c r="E14453" s="2"/>
      <c r="F14453" s="2"/>
      <c r="G14453" s="5"/>
      <c r="H14453" s="2"/>
      <c r="I14453" s="2"/>
      <c r="J14453" s="2"/>
      <c r="K14453" s="2"/>
      <c r="L14453" s="2"/>
      <c r="M14453" s="2"/>
      <c r="N14453" s="2"/>
      <c r="O14453" s="2"/>
    </row>
    <row r="14455" spans="5:15" x14ac:dyDescent="0.25">
      <c r="E14455" s="2"/>
      <c r="F14455" s="2"/>
      <c r="G14455" s="5"/>
      <c r="H14455" s="2"/>
      <c r="I14455" s="2"/>
      <c r="J14455" s="2"/>
      <c r="K14455" s="2"/>
      <c r="L14455" s="2"/>
      <c r="M14455" s="2"/>
      <c r="N14455" s="2"/>
      <c r="O14455" s="2"/>
    </row>
    <row r="14456" spans="5:15" x14ac:dyDescent="0.25">
      <c r="E14456" s="2"/>
      <c r="F14456" s="2"/>
      <c r="G14456" s="5"/>
      <c r="H14456" s="2"/>
      <c r="I14456" s="2"/>
      <c r="J14456" s="2"/>
      <c r="K14456" s="2"/>
      <c r="L14456" s="2"/>
      <c r="M14456" s="2"/>
      <c r="N14456" s="2"/>
      <c r="O14456" s="2"/>
    </row>
    <row r="14457" spans="5:15" x14ac:dyDescent="0.25">
      <c r="E14457" s="2"/>
      <c r="F14457" s="2"/>
      <c r="G14457" s="5"/>
      <c r="H14457" s="2"/>
      <c r="I14457" s="2"/>
      <c r="J14457" s="2"/>
      <c r="K14457" s="2"/>
      <c r="L14457" s="2"/>
      <c r="M14457" s="2"/>
      <c r="N14457" s="2"/>
      <c r="O14457" s="2"/>
    </row>
    <row r="14458" spans="5:15" x14ac:dyDescent="0.25">
      <c r="E14458" s="2"/>
      <c r="F14458" s="2"/>
      <c r="G14458" s="5"/>
      <c r="H14458" s="2"/>
      <c r="I14458" s="2"/>
      <c r="J14458" s="2"/>
      <c r="K14458" s="2"/>
      <c r="L14458" s="2"/>
      <c r="M14458" s="2"/>
      <c r="N14458" s="2"/>
      <c r="O14458" s="2"/>
    </row>
    <row r="14459" spans="5:15" x14ac:dyDescent="0.25">
      <c r="E14459" s="2"/>
      <c r="F14459" s="2"/>
      <c r="G14459" s="5"/>
      <c r="H14459" s="2"/>
      <c r="I14459" s="2"/>
      <c r="J14459" s="2"/>
      <c r="K14459" s="2"/>
      <c r="L14459" s="2"/>
      <c r="M14459" s="2"/>
      <c r="N14459" s="2"/>
      <c r="O14459" s="2"/>
    </row>
    <row r="14460" spans="5:15" x14ac:dyDescent="0.25">
      <c r="E14460" s="2"/>
      <c r="F14460" s="2"/>
      <c r="G14460" s="5"/>
      <c r="H14460" s="2"/>
      <c r="I14460" s="2"/>
      <c r="J14460" s="2"/>
      <c r="K14460" s="2"/>
      <c r="L14460" s="2"/>
      <c r="M14460" s="2"/>
      <c r="N14460" s="2"/>
      <c r="O14460" s="2"/>
    </row>
    <row r="14461" spans="5:15" x14ac:dyDescent="0.25">
      <c r="E14461" s="2"/>
      <c r="F14461" s="2"/>
      <c r="G14461" s="5"/>
      <c r="H14461" s="2"/>
      <c r="I14461" s="2"/>
      <c r="J14461" s="2"/>
      <c r="K14461" s="2"/>
      <c r="L14461" s="2"/>
      <c r="M14461" s="2"/>
      <c r="N14461" s="2"/>
      <c r="O14461" s="2"/>
    </row>
    <row r="14462" spans="5:15" x14ac:dyDescent="0.25">
      <c r="E14462" s="2"/>
      <c r="F14462" s="2"/>
      <c r="G14462" s="5"/>
      <c r="H14462" s="2"/>
      <c r="I14462" s="2"/>
      <c r="J14462" s="2"/>
      <c r="K14462" s="2"/>
      <c r="L14462" s="2"/>
      <c r="M14462" s="2"/>
      <c r="N14462" s="2"/>
      <c r="O14462" s="2"/>
    </row>
    <row r="14463" spans="5:15" x14ac:dyDescent="0.25">
      <c r="F14463" s="2"/>
      <c r="G14463" s="5"/>
      <c r="H14463" s="2"/>
      <c r="I14463" s="2"/>
      <c r="J14463" s="2"/>
      <c r="K14463" s="2"/>
      <c r="L14463" s="2"/>
      <c r="M14463" s="2"/>
      <c r="N14463" s="2"/>
      <c r="O14463" s="2"/>
    </row>
    <row r="14464" spans="5:15" x14ac:dyDescent="0.25">
      <c r="E14464" s="2"/>
      <c r="F14464" s="2"/>
      <c r="G14464" s="5"/>
      <c r="H14464" s="2"/>
      <c r="I14464" s="2"/>
      <c r="J14464" s="2"/>
      <c r="K14464" s="2"/>
      <c r="L14464" s="2"/>
      <c r="M14464" s="2"/>
      <c r="N14464" s="2"/>
      <c r="O14464" s="2"/>
    </row>
    <row r="14465" spans="5:15" x14ac:dyDescent="0.25">
      <c r="E14465" s="2"/>
      <c r="F14465" s="2"/>
      <c r="G14465" s="5"/>
      <c r="H14465" s="2"/>
      <c r="I14465" s="2"/>
      <c r="J14465" s="2"/>
      <c r="K14465" s="2"/>
      <c r="L14465" s="2"/>
      <c r="M14465" s="2"/>
      <c r="N14465" s="2"/>
      <c r="O14465" s="2"/>
    </row>
    <row r="14466" spans="5:15" x14ac:dyDescent="0.25">
      <c r="E14466" s="2"/>
      <c r="F14466" s="2"/>
      <c r="G14466" s="5"/>
      <c r="H14466" s="2"/>
      <c r="I14466" s="2"/>
      <c r="J14466" s="2"/>
      <c r="K14466" s="2"/>
      <c r="L14466" s="2"/>
      <c r="M14466" s="2"/>
      <c r="N14466" s="2"/>
      <c r="O14466" s="2"/>
    </row>
    <row r="14468" spans="5:15" x14ac:dyDescent="0.25">
      <c r="E14468" s="2"/>
    </row>
    <row r="14470" spans="5:15" x14ac:dyDescent="0.25">
      <c r="E14470" s="2"/>
      <c r="F14470" s="2"/>
      <c r="G14470" s="5"/>
      <c r="H14470" s="2"/>
      <c r="I14470" s="2"/>
      <c r="J14470" s="2"/>
      <c r="K14470" s="2"/>
      <c r="L14470" s="2"/>
      <c r="M14470" s="2"/>
      <c r="N14470" s="2"/>
      <c r="O14470" s="2"/>
    </row>
    <row r="14471" spans="5:15" x14ac:dyDescent="0.25">
      <c r="F14471" s="2"/>
      <c r="G14471" s="5"/>
      <c r="L14471" s="2"/>
      <c r="M14471" s="2"/>
      <c r="N14471" s="2"/>
      <c r="O14471" s="2"/>
    </row>
    <row r="14472" spans="5:15" x14ac:dyDescent="0.25">
      <c r="F14472" s="2"/>
      <c r="G14472" s="5"/>
      <c r="H14472" s="2"/>
      <c r="I14472" s="2"/>
      <c r="J14472" s="2"/>
      <c r="K14472" s="2"/>
      <c r="L14472" s="2"/>
      <c r="M14472" s="2"/>
      <c r="N14472" s="2"/>
      <c r="O14472" s="2"/>
    </row>
    <row r="14473" spans="5:15" x14ac:dyDescent="0.25">
      <c r="F14473" s="2"/>
      <c r="G14473" s="5"/>
      <c r="H14473" s="2"/>
      <c r="I14473" s="2"/>
      <c r="J14473" s="2"/>
      <c r="K14473" s="2"/>
      <c r="L14473" s="2"/>
      <c r="M14473" s="2"/>
      <c r="N14473" s="2"/>
      <c r="O14473" s="2"/>
    </row>
    <row r="14474" spans="5:15" x14ac:dyDescent="0.25">
      <c r="E14474" s="2"/>
      <c r="F14474" s="2"/>
      <c r="G14474" s="5"/>
      <c r="H14474" s="2"/>
      <c r="I14474" s="2"/>
      <c r="J14474" s="2"/>
      <c r="K14474" s="2"/>
      <c r="L14474" s="2"/>
      <c r="M14474" s="2"/>
      <c r="N14474" s="2"/>
      <c r="O14474" s="2"/>
    </row>
    <row r="14475" spans="5:15" x14ac:dyDescent="0.25">
      <c r="E14475" s="2"/>
      <c r="F14475" s="2"/>
      <c r="G14475" s="5"/>
      <c r="H14475" s="2"/>
      <c r="I14475" s="2"/>
      <c r="J14475" s="2"/>
      <c r="K14475" s="2"/>
      <c r="L14475" s="2"/>
      <c r="M14475" s="2"/>
      <c r="N14475" s="2"/>
      <c r="O14475" s="2"/>
    </row>
    <row r="14476" spans="5:15" x14ac:dyDescent="0.25">
      <c r="E14476" s="2"/>
      <c r="F14476" s="2"/>
      <c r="G14476" s="5"/>
      <c r="H14476" s="2"/>
      <c r="I14476" s="2"/>
      <c r="J14476" s="2"/>
      <c r="K14476" s="2"/>
      <c r="L14476" s="2"/>
      <c r="M14476" s="2"/>
      <c r="N14476" s="2"/>
      <c r="O14476" s="2"/>
    </row>
    <row r="14477" spans="5:15" x14ac:dyDescent="0.25">
      <c r="E14477" s="2"/>
      <c r="F14477" s="2"/>
      <c r="G14477" s="5"/>
      <c r="H14477" s="2"/>
      <c r="I14477" s="2"/>
      <c r="J14477" s="2"/>
      <c r="K14477" s="2"/>
      <c r="L14477" s="2"/>
      <c r="M14477" s="2"/>
      <c r="N14477" s="2"/>
      <c r="O14477" s="2"/>
    </row>
    <row r="14478" spans="5:15" x14ac:dyDescent="0.25">
      <c r="E14478" s="2"/>
      <c r="F14478" s="2"/>
      <c r="G14478" s="5"/>
      <c r="H14478" s="2"/>
      <c r="I14478" s="2"/>
      <c r="J14478" s="2"/>
      <c r="K14478" s="2"/>
      <c r="L14478" s="2"/>
      <c r="M14478" s="2"/>
      <c r="N14478" s="2"/>
      <c r="O14478" s="2"/>
    </row>
    <row r="14479" spans="5:15" x14ac:dyDescent="0.25">
      <c r="E14479" s="2"/>
      <c r="F14479" s="2"/>
      <c r="G14479" s="5"/>
      <c r="H14479" s="2"/>
      <c r="I14479" s="2"/>
      <c r="J14479" s="2"/>
      <c r="K14479" s="2"/>
      <c r="L14479" s="2"/>
      <c r="M14479" s="2"/>
      <c r="N14479" s="2"/>
      <c r="O14479" s="2"/>
    </row>
    <row r="14480" spans="5:15" x14ac:dyDescent="0.25">
      <c r="E14480" s="2"/>
      <c r="F14480" s="2"/>
      <c r="G14480" s="5"/>
      <c r="H14480" s="2"/>
      <c r="I14480" s="2"/>
      <c r="J14480" s="2"/>
      <c r="K14480" s="2"/>
      <c r="L14480" s="2"/>
      <c r="M14480" s="2"/>
      <c r="N14480" s="2"/>
      <c r="O14480" s="2"/>
    </row>
    <row r="14481" spans="5:15" x14ac:dyDescent="0.25">
      <c r="E14481" s="2"/>
      <c r="F14481" s="2"/>
      <c r="G14481" s="5"/>
      <c r="H14481" s="2"/>
      <c r="I14481" s="2"/>
      <c r="J14481" s="2"/>
      <c r="K14481" s="2"/>
      <c r="L14481" s="2"/>
      <c r="M14481" s="2"/>
      <c r="N14481" s="2"/>
      <c r="O14481" s="2"/>
    </row>
    <row r="14482" spans="5:15" x14ac:dyDescent="0.25">
      <c r="E14482" s="2"/>
      <c r="G14482" s="5"/>
      <c r="H14482" s="2"/>
      <c r="I14482" s="2"/>
      <c r="J14482" s="2"/>
      <c r="K14482" s="2"/>
      <c r="L14482" s="2"/>
      <c r="M14482" s="2"/>
      <c r="N14482" s="2"/>
      <c r="O14482" s="2"/>
    </row>
    <row r="14484" spans="5:15" x14ac:dyDescent="0.25">
      <c r="E14484" s="2"/>
      <c r="F14484" s="2"/>
      <c r="G14484" s="5"/>
      <c r="H14484" s="2"/>
      <c r="I14484" s="2"/>
      <c r="J14484" s="2"/>
      <c r="K14484" s="2"/>
      <c r="L14484" s="2"/>
      <c r="M14484" s="2"/>
      <c r="N14484" s="2"/>
      <c r="O14484" s="2"/>
    </row>
    <row r="14485" spans="5:15" x14ac:dyDescent="0.25">
      <c r="E14485" s="2"/>
      <c r="F14485" s="2"/>
      <c r="G14485" s="5"/>
      <c r="H14485" s="2"/>
      <c r="I14485" s="2"/>
      <c r="J14485" s="2"/>
      <c r="K14485" s="2"/>
      <c r="L14485" s="2"/>
      <c r="M14485" s="2"/>
      <c r="N14485" s="2"/>
      <c r="O14485" s="2"/>
    </row>
    <row r="14486" spans="5:15" x14ac:dyDescent="0.25">
      <c r="E14486" s="2"/>
      <c r="F14486" s="2"/>
      <c r="G14486" s="5"/>
      <c r="H14486" s="2"/>
      <c r="I14486" s="2"/>
      <c r="J14486" s="2"/>
      <c r="K14486" s="2"/>
      <c r="L14486" s="2"/>
      <c r="M14486" s="2"/>
      <c r="N14486" s="2"/>
      <c r="O14486" s="2"/>
    </row>
    <row r="14487" spans="5:15" x14ac:dyDescent="0.25">
      <c r="E14487" s="2"/>
      <c r="G14487" s="5"/>
      <c r="H14487" s="2"/>
      <c r="I14487" s="2"/>
      <c r="J14487" s="2"/>
      <c r="K14487" s="2"/>
      <c r="L14487" s="2"/>
      <c r="M14487" s="2"/>
      <c r="N14487" s="2"/>
      <c r="O14487" s="2"/>
    </row>
    <row r="14488" spans="5:15" x14ac:dyDescent="0.25">
      <c r="E14488" s="2"/>
      <c r="F14488" s="2"/>
      <c r="G14488" s="5"/>
      <c r="H14488" s="2"/>
      <c r="I14488" s="2"/>
      <c r="J14488" s="2"/>
      <c r="K14488" s="2"/>
      <c r="L14488" s="2"/>
      <c r="M14488" s="2"/>
      <c r="N14488" s="2"/>
      <c r="O14488" s="2"/>
    </row>
    <row r="14489" spans="5:15" x14ac:dyDescent="0.25">
      <c r="E14489" s="2"/>
      <c r="F14489" s="2"/>
      <c r="G14489" s="5"/>
      <c r="H14489" s="2"/>
      <c r="I14489" s="2"/>
      <c r="J14489" s="2"/>
      <c r="K14489" s="2"/>
      <c r="L14489" s="2"/>
      <c r="M14489" s="2"/>
      <c r="N14489" s="2"/>
      <c r="O14489" s="2"/>
    </row>
    <row r="14490" spans="5:15" x14ac:dyDescent="0.25">
      <c r="E14490" s="2"/>
      <c r="F14490" s="2"/>
      <c r="G14490" s="5"/>
      <c r="H14490" s="2"/>
      <c r="I14490" s="2"/>
      <c r="J14490" s="2"/>
      <c r="K14490" s="2"/>
      <c r="L14490" s="2"/>
      <c r="M14490" s="2"/>
      <c r="N14490" s="2"/>
      <c r="O14490" s="2"/>
    </row>
    <row r="14491" spans="5:15" x14ac:dyDescent="0.25">
      <c r="G14491" s="5"/>
      <c r="H14491" s="2"/>
      <c r="I14491" s="2"/>
      <c r="J14491" s="2"/>
      <c r="K14491" s="2"/>
      <c r="L14491" s="2"/>
      <c r="M14491" s="2"/>
      <c r="N14491" s="2"/>
      <c r="O14491" s="2"/>
    </row>
    <row r="14492" spans="5:15" x14ac:dyDescent="0.25">
      <c r="E14492" s="2"/>
      <c r="F14492" s="2"/>
      <c r="G14492" s="5"/>
      <c r="H14492" s="2"/>
      <c r="I14492" s="2"/>
      <c r="J14492" s="2"/>
      <c r="K14492" s="2"/>
      <c r="L14492" s="2"/>
      <c r="M14492" s="2"/>
      <c r="N14492" s="2"/>
      <c r="O14492" s="2"/>
    </row>
    <row r="14493" spans="5:15" x14ac:dyDescent="0.25">
      <c r="E14493" s="2"/>
      <c r="F14493" s="2"/>
      <c r="G14493" s="5"/>
      <c r="H14493" s="2"/>
      <c r="I14493" s="2"/>
      <c r="J14493" s="2"/>
      <c r="K14493" s="2"/>
      <c r="L14493" s="2"/>
      <c r="M14493" s="2"/>
      <c r="N14493" s="2"/>
      <c r="O14493" s="2"/>
    </row>
    <row r="14494" spans="5:15" x14ac:dyDescent="0.25">
      <c r="E14494" s="2"/>
      <c r="F14494" s="2"/>
      <c r="G14494" s="5"/>
      <c r="H14494" s="2"/>
      <c r="I14494" s="2"/>
      <c r="J14494" s="2"/>
      <c r="K14494" s="2"/>
      <c r="L14494" s="2"/>
      <c r="M14494" s="2"/>
      <c r="N14494" s="2"/>
      <c r="O14494" s="2"/>
    </row>
    <row r="14496" spans="5:15" x14ac:dyDescent="0.25">
      <c r="E14496" s="2"/>
      <c r="F14496" s="2"/>
      <c r="G14496" s="5"/>
      <c r="H14496" s="2"/>
      <c r="I14496" s="2"/>
      <c r="J14496" s="2"/>
      <c r="K14496" s="2"/>
      <c r="L14496" s="2"/>
      <c r="M14496" s="2"/>
      <c r="N14496" s="2"/>
      <c r="O14496" s="2"/>
    </row>
    <row r="14497" spans="5:15" x14ac:dyDescent="0.25">
      <c r="E14497" s="2"/>
      <c r="F14497" s="2"/>
      <c r="G14497" s="5"/>
      <c r="H14497" s="2"/>
      <c r="I14497" s="2"/>
      <c r="J14497" s="2"/>
      <c r="K14497" s="2"/>
      <c r="L14497" s="2"/>
      <c r="M14497" s="2"/>
      <c r="N14497" s="2"/>
      <c r="O14497" s="2"/>
    </row>
    <row r="14498" spans="5:15" x14ac:dyDescent="0.25">
      <c r="E14498" s="2"/>
      <c r="F14498" s="2"/>
      <c r="G14498" s="5"/>
      <c r="H14498" s="2"/>
      <c r="I14498" s="2"/>
      <c r="J14498" s="2"/>
      <c r="K14498" s="2"/>
      <c r="L14498" s="2"/>
      <c r="M14498" s="2"/>
      <c r="N14498" s="2"/>
      <c r="O14498" s="2"/>
    </row>
    <row r="14499" spans="5:15" x14ac:dyDescent="0.25">
      <c r="E14499" s="2"/>
      <c r="F14499" s="2"/>
      <c r="G14499" s="5"/>
      <c r="H14499" s="2"/>
      <c r="I14499" s="2"/>
      <c r="J14499" s="2"/>
      <c r="K14499" s="2"/>
      <c r="L14499" s="2"/>
      <c r="M14499" s="2"/>
      <c r="N14499" s="2"/>
      <c r="O14499" s="2"/>
    </row>
    <row r="14500" spans="5:15" x14ac:dyDescent="0.25">
      <c r="E14500" s="2"/>
      <c r="F14500" s="2"/>
      <c r="G14500" s="5"/>
      <c r="H14500" s="2"/>
      <c r="I14500" s="2"/>
      <c r="J14500" s="2"/>
      <c r="K14500" s="2"/>
      <c r="L14500" s="2"/>
      <c r="M14500" s="2"/>
      <c r="N14500" s="2"/>
      <c r="O14500" s="2"/>
    </row>
    <row r="14501" spans="5:15" x14ac:dyDescent="0.25">
      <c r="E14501" s="2"/>
      <c r="F14501" s="2"/>
      <c r="G14501" s="5"/>
      <c r="H14501" s="2"/>
      <c r="I14501" s="2"/>
      <c r="J14501" s="2"/>
      <c r="K14501" s="2"/>
      <c r="L14501" s="2"/>
      <c r="M14501" s="2"/>
      <c r="N14501" s="2"/>
      <c r="O14501" s="2"/>
    </row>
    <row r="14502" spans="5:15" x14ac:dyDescent="0.25">
      <c r="E14502" s="2"/>
      <c r="F14502" s="2"/>
      <c r="G14502" s="5"/>
      <c r="H14502" s="2"/>
      <c r="I14502" s="2"/>
      <c r="J14502" s="2"/>
      <c r="K14502" s="2"/>
      <c r="L14502" s="2"/>
      <c r="M14502" s="2"/>
      <c r="N14502" s="2"/>
      <c r="O14502" s="2"/>
    </row>
    <row r="14503" spans="5:15" x14ac:dyDescent="0.25">
      <c r="E14503" s="2"/>
      <c r="F14503" s="2"/>
      <c r="G14503" s="5"/>
      <c r="H14503" s="2"/>
      <c r="I14503" s="2"/>
      <c r="J14503" s="2"/>
      <c r="K14503" s="2"/>
      <c r="L14503" s="2"/>
      <c r="M14503" s="2"/>
      <c r="N14503" s="2"/>
      <c r="O14503" s="2"/>
    </row>
    <row r="14504" spans="5:15" x14ac:dyDescent="0.25">
      <c r="E14504" s="2"/>
      <c r="F14504" s="2"/>
      <c r="G14504" s="5"/>
      <c r="H14504" s="2"/>
      <c r="I14504" s="2"/>
      <c r="J14504" s="2"/>
      <c r="K14504" s="2"/>
      <c r="L14504" s="2"/>
      <c r="M14504" s="2"/>
      <c r="N14504" s="2"/>
      <c r="O14504" s="2"/>
    </row>
    <row r="14505" spans="5:15" x14ac:dyDescent="0.25">
      <c r="E14505" s="2"/>
      <c r="F14505" s="2"/>
      <c r="G14505" s="5"/>
      <c r="H14505" s="2"/>
      <c r="I14505" s="2"/>
      <c r="J14505" s="2"/>
      <c r="K14505" s="2"/>
      <c r="L14505" s="2"/>
      <c r="M14505" s="2"/>
      <c r="N14505" s="2"/>
      <c r="O14505" s="2"/>
    </row>
    <row r="14506" spans="5:15" x14ac:dyDescent="0.25">
      <c r="E14506" s="2"/>
      <c r="F14506" s="2"/>
      <c r="G14506" s="5"/>
      <c r="H14506" s="2"/>
      <c r="I14506" s="2"/>
      <c r="J14506" s="2"/>
      <c r="K14506" s="2"/>
      <c r="L14506" s="2"/>
      <c r="M14506" s="2"/>
      <c r="N14506" s="2"/>
      <c r="O14506" s="2"/>
    </row>
    <row r="14508" spans="5:15" x14ac:dyDescent="0.25">
      <c r="E14508" s="2"/>
      <c r="F14508" s="2"/>
      <c r="G14508" s="5"/>
      <c r="H14508" s="2"/>
      <c r="I14508" s="2"/>
      <c r="J14508" s="2"/>
      <c r="K14508" s="2"/>
      <c r="L14508" s="2"/>
      <c r="M14508" s="2"/>
      <c r="N14508" s="2"/>
      <c r="O14508" s="2"/>
    </row>
    <row r="14509" spans="5:15" x14ac:dyDescent="0.25">
      <c r="E14509" s="2"/>
      <c r="F14509" s="2"/>
      <c r="G14509" s="5"/>
      <c r="H14509" s="2"/>
      <c r="I14509" s="2"/>
      <c r="J14509" s="2"/>
      <c r="K14509" s="2"/>
      <c r="L14509" s="2"/>
      <c r="M14509" s="2"/>
      <c r="N14509" s="2"/>
      <c r="O14509" s="2"/>
    </row>
    <row r="14510" spans="5:15" x14ac:dyDescent="0.25">
      <c r="E14510" s="2"/>
      <c r="F14510" s="2"/>
      <c r="G14510" s="5"/>
      <c r="H14510" s="2"/>
      <c r="I14510" s="2"/>
      <c r="J14510" s="2"/>
      <c r="K14510" s="2"/>
      <c r="L14510" s="2"/>
      <c r="M14510" s="2"/>
      <c r="N14510" s="2"/>
      <c r="O14510" s="2"/>
    </row>
    <row r="14511" spans="5:15" x14ac:dyDescent="0.25">
      <c r="E14511" s="2"/>
      <c r="F14511" s="2"/>
      <c r="G14511" s="5"/>
      <c r="H14511" s="2"/>
      <c r="I14511" s="2"/>
      <c r="J14511" s="2"/>
      <c r="K14511" s="2"/>
      <c r="L14511" s="2"/>
      <c r="M14511" s="2"/>
      <c r="N14511" s="2"/>
      <c r="O14511" s="2"/>
    </row>
    <row r="14512" spans="5:15" x14ac:dyDescent="0.25">
      <c r="E14512" s="2"/>
      <c r="F14512" s="2"/>
      <c r="G14512" s="5"/>
      <c r="H14512" s="2"/>
      <c r="I14512" s="2"/>
      <c r="J14512" s="2"/>
      <c r="K14512" s="2"/>
      <c r="L14512" s="2"/>
      <c r="M14512" s="2"/>
      <c r="N14512" s="2"/>
      <c r="O14512" s="2"/>
    </row>
    <row r="14513" spans="5:15" x14ac:dyDescent="0.25">
      <c r="E14513" s="2"/>
      <c r="F14513" s="2"/>
      <c r="G14513" s="5"/>
      <c r="H14513" s="2"/>
      <c r="I14513" s="2"/>
      <c r="J14513" s="2"/>
      <c r="K14513" s="2"/>
      <c r="L14513" s="2"/>
      <c r="M14513" s="2"/>
      <c r="N14513" s="2"/>
      <c r="O14513" s="2"/>
    </row>
    <row r="14514" spans="5:15" x14ac:dyDescent="0.25">
      <c r="E14514" s="2"/>
      <c r="F14514" s="2"/>
      <c r="G14514" s="5"/>
      <c r="H14514" s="2"/>
      <c r="I14514" s="2"/>
      <c r="J14514" s="2"/>
      <c r="K14514" s="2"/>
      <c r="L14514" s="2"/>
      <c r="M14514" s="2"/>
      <c r="N14514" s="2"/>
      <c r="O14514" s="2"/>
    </row>
    <row r="14515" spans="5:15" x14ac:dyDescent="0.25">
      <c r="E14515" s="2"/>
      <c r="F14515" s="2"/>
      <c r="G14515" s="5"/>
      <c r="H14515" s="2"/>
      <c r="I14515" s="2"/>
      <c r="J14515" s="2"/>
      <c r="K14515" s="2"/>
      <c r="L14515" s="2"/>
      <c r="M14515" s="2"/>
      <c r="N14515" s="2"/>
      <c r="O14515" s="2"/>
    </row>
    <row r="14516" spans="5:15" x14ac:dyDescent="0.25">
      <c r="J14516" s="2"/>
      <c r="K14516" s="2"/>
      <c r="L14516" s="2"/>
      <c r="M14516" s="2"/>
      <c r="N14516" s="2"/>
      <c r="O14516" s="2"/>
    </row>
    <row r="14517" spans="5:15" x14ac:dyDescent="0.25">
      <c r="J14517" s="2"/>
      <c r="K14517" s="2"/>
    </row>
    <row r="14518" spans="5:15" x14ac:dyDescent="0.25">
      <c r="J14518" s="2"/>
      <c r="K14518" s="2"/>
      <c r="L14518" s="2"/>
      <c r="M14518" s="2"/>
      <c r="N14518" s="2"/>
      <c r="O14518" s="2"/>
    </row>
    <row r="14520" spans="5:15" x14ac:dyDescent="0.25">
      <c r="E14520" s="2"/>
      <c r="F14520" s="2"/>
      <c r="G14520" s="5"/>
      <c r="H14520" s="2"/>
      <c r="I14520" s="2"/>
      <c r="J14520" s="2"/>
      <c r="K14520" s="2"/>
      <c r="L14520" s="2"/>
      <c r="M14520" s="2"/>
      <c r="N14520" s="2"/>
      <c r="O14520" s="2"/>
    </row>
    <row r="14521" spans="5:15" x14ac:dyDescent="0.25">
      <c r="E14521" s="2"/>
      <c r="F14521" s="2"/>
      <c r="G14521" s="5"/>
      <c r="H14521" s="2"/>
      <c r="I14521" s="2"/>
      <c r="J14521" s="2"/>
      <c r="K14521" s="2"/>
      <c r="L14521" s="2"/>
      <c r="M14521" s="2"/>
      <c r="N14521" s="2"/>
      <c r="O14521" s="2"/>
    </row>
    <row r="14526" spans="5:15" x14ac:dyDescent="0.25">
      <c r="F14526" s="2"/>
      <c r="H14526" s="2"/>
      <c r="I14526" s="2"/>
      <c r="J14526" s="2"/>
      <c r="K14526" s="2"/>
      <c r="L14526" s="2"/>
      <c r="M14526" s="2"/>
      <c r="N14526" s="2"/>
      <c r="O14526" s="2"/>
    </row>
    <row r="14527" spans="5:15" x14ac:dyDescent="0.25">
      <c r="E14527" s="2"/>
      <c r="F14527" s="2"/>
      <c r="G14527" s="5"/>
      <c r="H14527" s="2"/>
      <c r="I14527" s="2"/>
      <c r="J14527" s="2"/>
      <c r="K14527" s="2"/>
      <c r="L14527" s="2"/>
      <c r="M14527" s="2"/>
      <c r="N14527" s="2"/>
      <c r="O14527" s="2"/>
    </row>
    <row r="14528" spans="5:15" x14ac:dyDescent="0.25">
      <c r="E14528" s="2"/>
      <c r="F14528" s="2"/>
      <c r="G14528" s="5"/>
      <c r="H14528" s="2"/>
      <c r="I14528" s="2"/>
      <c r="J14528" s="2"/>
      <c r="K14528" s="2"/>
      <c r="L14528" s="2"/>
      <c r="M14528" s="2"/>
      <c r="N14528" s="2"/>
      <c r="O14528" s="2"/>
    </row>
    <row r="14531" spans="5:15" x14ac:dyDescent="0.25">
      <c r="E14531" s="2"/>
      <c r="F14531" s="2"/>
      <c r="G14531" s="5"/>
      <c r="H14531" s="2"/>
      <c r="I14531" s="2"/>
      <c r="J14531" s="2"/>
      <c r="K14531" s="2"/>
      <c r="L14531" s="2"/>
      <c r="M14531" s="2"/>
      <c r="N14531" s="2"/>
      <c r="O14531" s="2"/>
    </row>
    <row r="14532" spans="5:15" x14ac:dyDescent="0.25">
      <c r="F14532" s="2"/>
      <c r="G14532" s="5"/>
      <c r="H14532" s="2"/>
      <c r="I14532" s="2"/>
      <c r="J14532" s="2"/>
      <c r="K14532" s="2"/>
      <c r="L14532" s="2"/>
      <c r="M14532" s="2"/>
      <c r="N14532" s="2"/>
      <c r="O14532" s="2"/>
    </row>
    <row r="14533" spans="5:15" x14ac:dyDescent="0.25">
      <c r="E14533" s="2"/>
      <c r="F14533" s="2"/>
      <c r="G14533" s="5"/>
      <c r="H14533" s="2"/>
      <c r="I14533" s="2"/>
      <c r="J14533" s="2"/>
      <c r="K14533" s="2"/>
      <c r="L14533" s="2"/>
      <c r="M14533" s="2"/>
      <c r="N14533" s="2"/>
      <c r="O14533" s="2"/>
    </row>
    <row r="14535" spans="5:15" x14ac:dyDescent="0.25">
      <c r="E14535" s="2"/>
      <c r="F14535" s="2"/>
      <c r="G14535" s="5"/>
      <c r="H14535" s="2"/>
      <c r="I14535" s="2"/>
      <c r="J14535" s="2"/>
      <c r="K14535" s="2"/>
      <c r="L14535" s="2"/>
      <c r="M14535" s="2"/>
      <c r="N14535" s="2"/>
      <c r="O14535" s="2"/>
    </row>
    <row r="14536" spans="5:15" x14ac:dyDescent="0.25">
      <c r="K14536" s="2"/>
      <c r="L14536" s="2"/>
      <c r="M14536" s="2"/>
      <c r="N14536" s="2"/>
    </row>
    <row r="14537" spans="5:15" x14ac:dyDescent="0.25">
      <c r="E14537" s="2"/>
      <c r="J14537" s="2"/>
      <c r="K14537" s="2"/>
      <c r="L14537" s="2"/>
      <c r="M14537" s="2"/>
      <c r="N14537" s="2"/>
      <c r="O14537" s="2"/>
    </row>
    <row r="14538" spans="5:15" x14ac:dyDescent="0.25">
      <c r="L14538" s="2"/>
      <c r="M14538" s="2"/>
      <c r="N14538" s="2"/>
      <c r="O14538" s="2"/>
    </row>
    <row r="14539" spans="5:15" x14ac:dyDescent="0.25">
      <c r="G14539" s="5"/>
      <c r="H14539" s="2"/>
      <c r="I14539" s="2"/>
      <c r="J14539" s="2"/>
      <c r="K14539" s="2"/>
      <c r="L14539" s="2"/>
      <c r="M14539" s="2"/>
      <c r="N14539" s="2"/>
      <c r="O14539" s="2"/>
    </row>
    <row r="14541" spans="5:15" x14ac:dyDescent="0.25">
      <c r="E14541" s="2"/>
      <c r="F14541" s="2"/>
      <c r="G14541" s="5"/>
      <c r="H14541" s="2"/>
      <c r="I14541" s="2"/>
      <c r="J14541" s="2"/>
      <c r="K14541" s="2"/>
      <c r="L14541" s="2"/>
      <c r="M14541" s="2"/>
      <c r="N14541" s="2"/>
      <c r="O14541" s="2"/>
    </row>
    <row r="14542" spans="5:15" x14ac:dyDescent="0.25">
      <c r="F14542" s="2"/>
      <c r="L14542" s="2"/>
      <c r="M14542" s="2"/>
      <c r="N14542" s="2"/>
      <c r="O14542" s="2"/>
    </row>
    <row r="14543" spans="5:15" x14ac:dyDescent="0.25">
      <c r="F14543" s="2"/>
      <c r="G14543" s="5"/>
      <c r="H14543" s="2"/>
      <c r="I14543" s="2"/>
      <c r="J14543" s="2"/>
      <c r="K14543" s="2"/>
      <c r="L14543" s="2"/>
      <c r="M14543" s="2"/>
      <c r="N14543" s="2"/>
      <c r="O14543" s="2"/>
    </row>
    <row r="14544" spans="5:15" x14ac:dyDescent="0.25">
      <c r="E14544" s="2"/>
      <c r="F14544" s="2"/>
      <c r="G14544" s="5"/>
      <c r="H14544" s="2"/>
      <c r="I14544" s="2"/>
      <c r="J14544" s="2"/>
      <c r="K14544" s="2"/>
      <c r="L14544" s="2"/>
      <c r="M14544" s="2"/>
      <c r="N14544" s="2"/>
      <c r="O14544" s="2"/>
    </row>
    <row r="14545" spans="5:15" x14ac:dyDescent="0.25">
      <c r="E14545" s="2"/>
      <c r="F14545" s="2"/>
      <c r="G14545" s="5"/>
      <c r="H14545" s="2"/>
      <c r="I14545" s="2"/>
      <c r="J14545" s="2"/>
      <c r="K14545" s="2"/>
      <c r="L14545" s="2"/>
      <c r="M14545" s="2"/>
      <c r="N14545" s="2"/>
      <c r="O14545" s="2"/>
    </row>
    <row r="14546" spans="5:15" x14ac:dyDescent="0.25">
      <c r="H14546" s="2"/>
      <c r="I14546" s="2"/>
      <c r="J14546" s="2"/>
      <c r="K14546" s="2"/>
      <c r="L14546" s="2"/>
      <c r="M14546" s="2"/>
      <c r="N14546" s="2"/>
      <c r="O14546" s="2"/>
    </row>
    <row r="14547" spans="5:15" x14ac:dyDescent="0.25">
      <c r="F14547" s="2"/>
      <c r="G14547" s="5"/>
      <c r="H14547" s="2"/>
      <c r="I14547" s="2"/>
      <c r="J14547" s="2"/>
      <c r="K14547" s="2"/>
      <c r="L14547" s="2"/>
      <c r="M14547" s="2"/>
      <c r="N14547" s="2"/>
      <c r="O14547" s="2"/>
    </row>
    <row r="14548" spans="5:15" x14ac:dyDescent="0.25">
      <c r="E14548" s="2"/>
      <c r="F14548" s="2"/>
      <c r="G14548" s="5"/>
      <c r="H14548" s="2"/>
      <c r="I14548" s="2"/>
      <c r="J14548" s="2"/>
      <c r="K14548" s="2"/>
      <c r="L14548" s="2"/>
      <c r="M14548" s="2"/>
      <c r="N14548" s="2"/>
      <c r="O14548" s="2"/>
    </row>
    <row r="14551" spans="5:15" x14ac:dyDescent="0.25">
      <c r="E14551" s="2"/>
      <c r="F14551" s="2"/>
      <c r="G14551" s="5"/>
      <c r="H14551" s="2"/>
      <c r="I14551" s="2"/>
      <c r="J14551" s="2"/>
      <c r="K14551" s="2"/>
      <c r="L14551" s="2"/>
      <c r="M14551" s="2"/>
      <c r="N14551" s="2"/>
      <c r="O14551" s="2"/>
    </row>
    <row r="14552" spans="5:15" x14ac:dyDescent="0.25">
      <c r="E14552" s="2"/>
      <c r="F14552" s="2"/>
      <c r="G14552" s="5"/>
      <c r="H14552" s="2"/>
      <c r="I14552" s="2"/>
      <c r="J14552" s="2"/>
      <c r="K14552" s="2"/>
      <c r="L14552" s="2"/>
      <c r="M14552" s="2"/>
      <c r="N14552" s="2"/>
      <c r="O14552" s="2"/>
    </row>
    <row r="14555" spans="5:15" x14ac:dyDescent="0.25">
      <c r="E14555" s="2"/>
      <c r="F14555" s="2"/>
      <c r="G14555" s="5"/>
      <c r="H14555" s="2"/>
      <c r="I14555" s="2"/>
      <c r="J14555" s="2"/>
      <c r="K14555" s="2"/>
      <c r="L14555" s="2"/>
      <c r="M14555" s="2"/>
      <c r="N14555" s="2"/>
      <c r="O14555" s="2"/>
    </row>
    <row r="14559" spans="5:15" x14ac:dyDescent="0.25">
      <c r="E14559" s="2"/>
      <c r="F14559" s="2"/>
      <c r="G14559" s="5"/>
      <c r="H14559" s="2"/>
      <c r="I14559" s="2"/>
      <c r="J14559" s="2"/>
      <c r="K14559" s="2"/>
      <c r="L14559" s="2"/>
      <c r="M14559" s="2"/>
      <c r="N14559" s="2"/>
      <c r="O14559" s="2"/>
    </row>
    <row r="14560" spans="5:15" x14ac:dyDescent="0.25">
      <c r="E14560" s="2"/>
      <c r="F14560" s="2"/>
      <c r="G14560" s="5"/>
      <c r="H14560" s="2"/>
      <c r="I14560" s="2"/>
      <c r="J14560" s="2"/>
      <c r="K14560" s="2"/>
      <c r="L14560" s="2"/>
      <c r="M14560" s="2"/>
      <c r="N14560" s="2"/>
      <c r="O14560" s="2"/>
    </row>
    <row r="14561" spans="5:15" x14ac:dyDescent="0.25">
      <c r="E14561" s="2"/>
      <c r="F14561" s="2"/>
      <c r="G14561" s="5"/>
      <c r="H14561" s="2"/>
      <c r="I14561" s="2"/>
      <c r="J14561" s="2"/>
      <c r="K14561" s="2"/>
      <c r="L14561" s="2"/>
      <c r="M14561" s="2"/>
      <c r="N14561" s="2"/>
      <c r="O14561" s="2"/>
    </row>
    <row r="14563" spans="5:15" x14ac:dyDescent="0.25">
      <c r="E14563" s="2"/>
      <c r="F14563" s="2"/>
      <c r="G14563" s="5"/>
      <c r="H14563" s="2"/>
      <c r="I14563" s="2"/>
      <c r="J14563" s="2"/>
      <c r="K14563" s="2"/>
      <c r="L14563" s="2"/>
      <c r="M14563" s="2"/>
      <c r="N14563" s="2"/>
      <c r="O14563" s="2"/>
    </row>
    <row r="14564" spans="5:15" x14ac:dyDescent="0.25">
      <c r="F14564" s="2"/>
      <c r="G14564" s="5"/>
      <c r="H14564" s="2"/>
      <c r="I14564" s="2"/>
      <c r="J14564" s="2"/>
      <c r="K14564" s="2"/>
      <c r="L14564" s="2"/>
      <c r="M14564" s="2"/>
      <c r="N14564" s="2"/>
      <c r="O14564" s="2"/>
    </row>
    <row r="14565" spans="5:15" x14ac:dyDescent="0.25">
      <c r="E14565" s="2"/>
      <c r="F14565" s="2"/>
      <c r="G14565" s="5"/>
      <c r="H14565" s="2"/>
      <c r="I14565" s="2"/>
      <c r="J14565" s="2"/>
      <c r="K14565" s="2"/>
      <c r="L14565" s="2"/>
      <c r="M14565" s="2"/>
      <c r="N14565" s="2"/>
      <c r="O14565" s="2"/>
    </row>
    <row r="14566" spans="5:15" x14ac:dyDescent="0.25">
      <c r="E14566" s="2"/>
      <c r="F14566" s="2"/>
      <c r="G14566" s="5"/>
      <c r="H14566" s="2"/>
      <c r="I14566" s="2"/>
      <c r="J14566" s="2"/>
      <c r="K14566" s="2"/>
      <c r="L14566" s="2"/>
      <c r="M14566" s="2"/>
      <c r="N14566" s="2"/>
      <c r="O14566" s="2"/>
    </row>
    <row r="14567" spans="5:15" x14ac:dyDescent="0.25">
      <c r="E14567" s="2"/>
      <c r="F14567" s="2"/>
      <c r="G14567" s="5"/>
      <c r="H14567" s="2"/>
      <c r="I14567" s="2"/>
      <c r="J14567" s="2"/>
      <c r="K14567" s="2"/>
      <c r="L14567" s="2"/>
      <c r="M14567" s="2"/>
      <c r="N14567" s="2"/>
      <c r="O14567" s="2"/>
    </row>
    <row r="14568" spans="5:15" x14ac:dyDescent="0.25">
      <c r="E14568" s="2"/>
      <c r="F14568" s="2"/>
      <c r="G14568" s="5"/>
      <c r="H14568" s="2"/>
      <c r="I14568" s="2"/>
      <c r="J14568" s="2"/>
      <c r="K14568" s="2"/>
      <c r="L14568" s="2"/>
      <c r="M14568" s="2"/>
      <c r="N14568" s="2"/>
      <c r="O14568" s="2"/>
    </row>
    <row r="14569" spans="5:15" x14ac:dyDescent="0.25">
      <c r="E14569" s="2"/>
      <c r="F14569" s="2"/>
      <c r="G14569" s="5"/>
      <c r="H14569" s="2"/>
      <c r="I14569" s="2"/>
      <c r="J14569" s="2"/>
      <c r="K14569" s="2"/>
      <c r="L14569" s="2"/>
      <c r="M14569" s="2"/>
      <c r="N14569" s="2"/>
      <c r="O14569" s="2"/>
    </row>
    <row r="14570" spans="5:15" x14ac:dyDescent="0.25">
      <c r="E14570" s="2"/>
      <c r="F14570" s="2"/>
      <c r="G14570" s="5"/>
      <c r="H14570" s="2"/>
      <c r="I14570" s="2"/>
      <c r="J14570" s="2"/>
      <c r="K14570" s="2"/>
      <c r="L14570" s="2"/>
      <c r="M14570" s="2"/>
      <c r="N14570" s="2"/>
      <c r="O14570" s="2"/>
    </row>
    <row r="14572" spans="5:15" x14ac:dyDescent="0.25">
      <c r="K14572" s="2"/>
    </row>
    <row r="14575" spans="5:15" x14ac:dyDescent="0.25">
      <c r="J14575" s="2"/>
      <c r="K14575" s="2"/>
    </row>
    <row r="14576" spans="5:15" x14ac:dyDescent="0.25">
      <c r="E14576" s="2"/>
      <c r="F14576" s="2"/>
      <c r="G14576" s="5"/>
      <c r="H14576" s="2"/>
      <c r="I14576" s="2"/>
      <c r="J14576" s="2"/>
      <c r="K14576" s="2"/>
      <c r="L14576" s="2"/>
      <c r="M14576" s="2"/>
      <c r="N14576" s="2"/>
      <c r="O14576" s="2"/>
    </row>
    <row r="14577" spans="5:15" x14ac:dyDescent="0.25">
      <c r="E14577" s="2"/>
      <c r="F14577" s="2"/>
      <c r="G14577" s="5"/>
      <c r="H14577" s="2"/>
      <c r="I14577" s="2"/>
      <c r="J14577" s="2"/>
      <c r="K14577" s="2"/>
      <c r="L14577" s="2"/>
      <c r="M14577" s="2"/>
      <c r="N14577" s="2"/>
      <c r="O14577" s="2"/>
    </row>
    <row r="14578" spans="5:15" x14ac:dyDescent="0.25">
      <c r="E14578" s="2"/>
      <c r="F14578" s="2"/>
      <c r="G14578" s="5"/>
      <c r="H14578" s="2"/>
      <c r="I14578" s="2"/>
      <c r="J14578" s="2"/>
      <c r="K14578" s="2"/>
      <c r="L14578" s="2"/>
      <c r="M14578" s="2"/>
      <c r="N14578" s="2"/>
      <c r="O14578" s="2"/>
    </row>
    <row r="14580" spans="5:15" x14ac:dyDescent="0.25">
      <c r="E14580" s="2"/>
      <c r="F14580" s="2"/>
      <c r="G14580" s="5"/>
      <c r="H14580" s="2"/>
      <c r="I14580" s="2"/>
      <c r="J14580" s="2"/>
      <c r="K14580" s="2"/>
      <c r="L14580" s="2"/>
      <c r="M14580" s="2"/>
      <c r="N14580" s="2"/>
      <c r="O14580" s="2"/>
    </row>
    <row r="14581" spans="5:15" x14ac:dyDescent="0.25">
      <c r="E14581" s="2"/>
      <c r="F14581" s="2"/>
      <c r="G14581" s="5"/>
      <c r="H14581" s="2"/>
      <c r="I14581" s="2"/>
      <c r="J14581" s="2"/>
      <c r="K14581" s="2"/>
      <c r="L14581" s="2"/>
      <c r="M14581" s="2"/>
      <c r="N14581" s="2"/>
      <c r="O14581" s="2"/>
    </row>
    <row r="14582" spans="5:15" x14ac:dyDescent="0.25">
      <c r="E14582" s="2"/>
      <c r="F14582" s="2"/>
      <c r="G14582" s="5"/>
      <c r="H14582" s="2"/>
      <c r="I14582" s="2"/>
      <c r="J14582" s="2"/>
      <c r="K14582" s="2"/>
      <c r="L14582" s="2"/>
      <c r="M14582" s="2"/>
      <c r="N14582" s="2"/>
      <c r="O14582" s="2"/>
    </row>
    <row r="14583" spans="5:15" x14ac:dyDescent="0.25">
      <c r="E14583" s="2"/>
      <c r="F14583" s="2"/>
      <c r="G14583" s="5"/>
      <c r="H14583" s="2"/>
      <c r="I14583" s="2"/>
      <c r="J14583" s="2"/>
      <c r="K14583" s="2"/>
      <c r="L14583" s="2"/>
      <c r="M14583" s="2"/>
      <c r="N14583" s="2"/>
      <c r="O14583" s="2"/>
    </row>
    <row r="14584" spans="5:15" x14ac:dyDescent="0.25">
      <c r="E14584" s="2"/>
      <c r="F14584" s="2"/>
      <c r="G14584" s="5"/>
      <c r="H14584" s="2"/>
      <c r="I14584" s="2"/>
      <c r="J14584" s="2"/>
      <c r="K14584" s="2"/>
      <c r="L14584" s="2"/>
      <c r="M14584" s="2"/>
      <c r="N14584" s="2"/>
      <c r="O14584" s="2"/>
    </row>
    <row r="14585" spans="5:15" x14ac:dyDescent="0.25">
      <c r="E14585" s="2"/>
      <c r="F14585" s="2"/>
      <c r="G14585" s="5"/>
      <c r="H14585" s="2"/>
      <c r="I14585" s="2"/>
      <c r="J14585" s="2"/>
      <c r="K14585" s="2"/>
      <c r="L14585" s="2"/>
      <c r="M14585" s="2"/>
      <c r="N14585" s="2"/>
      <c r="O14585" s="2"/>
    </row>
    <row r="14586" spans="5:15" x14ac:dyDescent="0.25">
      <c r="E14586" s="2"/>
      <c r="F14586" s="2"/>
      <c r="G14586" s="5"/>
      <c r="H14586" s="2"/>
      <c r="I14586" s="2"/>
      <c r="J14586" s="2"/>
      <c r="K14586" s="2"/>
      <c r="L14586" s="2"/>
      <c r="M14586" s="2"/>
      <c r="N14586" s="2"/>
      <c r="O14586" s="2"/>
    </row>
    <row r="14587" spans="5:15" x14ac:dyDescent="0.25">
      <c r="E14587" s="2"/>
      <c r="F14587" s="2"/>
      <c r="G14587" s="5"/>
      <c r="H14587" s="2"/>
      <c r="I14587" s="2"/>
      <c r="J14587" s="2"/>
      <c r="K14587" s="2"/>
      <c r="L14587" s="2"/>
      <c r="M14587" s="2"/>
      <c r="N14587" s="2"/>
      <c r="O14587" s="2"/>
    </row>
    <row r="14588" spans="5:15" x14ac:dyDescent="0.25">
      <c r="E14588" s="2"/>
      <c r="F14588" s="2"/>
      <c r="G14588" s="5"/>
      <c r="H14588" s="2"/>
      <c r="I14588" s="2"/>
      <c r="J14588" s="2"/>
      <c r="K14588" s="2"/>
      <c r="L14588" s="2"/>
      <c r="M14588" s="2"/>
      <c r="N14588" s="2"/>
      <c r="O14588" s="2"/>
    </row>
    <row r="14589" spans="5:15" x14ac:dyDescent="0.25">
      <c r="E14589" s="2"/>
      <c r="F14589" s="2"/>
      <c r="G14589" s="5"/>
      <c r="H14589" s="2"/>
      <c r="I14589" s="2"/>
      <c r="J14589" s="2"/>
      <c r="K14589" s="2"/>
      <c r="L14589" s="2"/>
      <c r="M14589" s="2"/>
      <c r="N14589" s="2"/>
      <c r="O14589" s="2"/>
    </row>
    <row r="14590" spans="5:15" x14ac:dyDescent="0.25">
      <c r="E14590" s="2"/>
      <c r="F14590" s="2"/>
      <c r="G14590" s="5"/>
      <c r="H14590" s="2"/>
      <c r="I14590" s="2"/>
      <c r="J14590" s="2"/>
      <c r="K14590" s="2"/>
      <c r="L14590" s="2"/>
      <c r="M14590" s="2"/>
      <c r="N14590" s="2"/>
      <c r="O14590" s="2"/>
    </row>
    <row r="14592" spans="5:15" x14ac:dyDescent="0.25">
      <c r="E14592" s="2"/>
      <c r="F14592" s="2"/>
      <c r="G14592" s="5"/>
      <c r="H14592" s="2"/>
      <c r="I14592" s="2"/>
      <c r="J14592" s="2"/>
      <c r="K14592" s="2"/>
      <c r="L14592" s="2"/>
      <c r="M14592" s="2"/>
      <c r="N14592" s="2"/>
      <c r="O14592" s="2"/>
    </row>
    <row r="14593" spans="5:15" x14ac:dyDescent="0.25">
      <c r="E14593" s="2"/>
      <c r="F14593" s="2"/>
      <c r="G14593" s="5"/>
      <c r="H14593" s="2"/>
      <c r="I14593" s="2"/>
      <c r="J14593" s="2"/>
      <c r="K14593" s="2"/>
      <c r="L14593" s="2"/>
      <c r="M14593" s="2"/>
      <c r="N14593" s="2"/>
      <c r="O14593" s="2"/>
    </row>
    <row r="14594" spans="5:15" x14ac:dyDescent="0.25">
      <c r="E14594" s="2"/>
      <c r="F14594" s="2"/>
      <c r="G14594" s="5"/>
      <c r="H14594" s="2"/>
      <c r="I14594" s="2"/>
      <c r="J14594" s="2"/>
      <c r="K14594" s="2"/>
      <c r="L14594" s="2"/>
      <c r="M14594" s="2"/>
      <c r="N14594" s="2"/>
      <c r="O14594" s="2"/>
    </row>
    <row r="14595" spans="5:15" x14ac:dyDescent="0.25">
      <c r="E14595" s="2"/>
      <c r="F14595" s="2"/>
      <c r="G14595" s="5"/>
      <c r="H14595" s="2"/>
      <c r="I14595" s="2"/>
      <c r="J14595" s="2"/>
      <c r="K14595" s="2"/>
      <c r="L14595" s="2"/>
      <c r="M14595" s="2"/>
      <c r="N14595" s="2"/>
      <c r="O14595" s="2"/>
    </row>
    <row r="14596" spans="5:15" x14ac:dyDescent="0.25">
      <c r="E14596" s="2"/>
      <c r="F14596" s="2"/>
      <c r="G14596" s="5"/>
      <c r="H14596" s="2"/>
      <c r="I14596" s="2"/>
      <c r="J14596" s="2"/>
      <c r="K14596" s="2"/>
      <c r="L14596" s="2"/>
      <c r="M14596" s="2"/>
      <c r="N14596" s="2"/>
      <c r="O14596" s="2"/>
    </row>
    <row r="14597" spans="5:15" x14ac:dyDescent="0.25">
      <c r="E14597" s="2"/>
      <c r="F14597" s="2"/>
      <c r="G14597" s="5"/>
      <c r="H14597" s="2"/>
      <c r="I14597" s="2"/>
      <c r="J14597" s="2"/>
      <c r="K14597" s="2"/>
      <c r="L14597" s="2"/>
      <c r="M14597" s="2"/>
      <c r="N14597" s="2"/>
      <c r="O14597" s="2"/>
    </row>
    <row r="14598" spans="5:15" x14ac:dyDescent="0.25">
      <c r="E14598" s="2"/>
      <c r="F14598" s="2"/>
      <c r="G14598" s="5"/>
      <c r="H14598" s="2"/>
      <c r="I14598" s="2"/>
      <c r="J14598" s="2"/>
      <c r="K14598" s="2"/>
      <c r="L14598" s="2"/>
      <c r="M14598" s="2"/>
      <c r="N14598" s="2"/>
      <c r="O14598" s="2"/>
    </row>
    <row r="14599" spans="5:15" x14ac:dyDescent="0.25">
      <c r="E14599" s="2"/>
      <c r="F14599" s="2"/>
      <c r="G14599" s="5"/>
      <c r="H14599" s="2"/>
      <c r="I14599" s="2"/>
      <c r="J14599" s="2"/>
      <c r="K14599" s="2"/>
      <c r="L14599" s="2"/>
      <c r="M14599" s="2"/>
      <c r="N14599" s="2"/>
      <c r="O14599" s="2"/>
    </row>
    <row r="14601" spans="5:15" x14ac:dyDescent="0.25">
      <c r="E14601" s="2"/>
    </row>
    <row r="14603" spans="5:15" x14ac:dyDescent="0.25">
      <c r="E14603" s="2"/>
      <c r="F14603" s="2"/>
      <c r="G14603" s="5"/>
      <c r="H14603" s="2"/>
      <c r="I14603" s="2"/>
      <c r="J14603" s="2"/>
      <c r="K14603" s="2"/>
      <c r="L14603" s="2"/>
      <c r="M14603" s="2"/>
      <c r="N14603" s="2"/>
      <c r="O14603" s="2"/>
    </row>
    <row r="14604" spans="5:15" x14ac:dyDescent="0.25">
      <c r="F14604" s="2"/>
      <c r="M14604" s="2"/>
      <c r="N14604" s="2"/>
      <c r="O14604" s="2"/>
    </row>
    <row r="14605" spans="5:15" x14ac:dyDescent="0.25">
      <c r="E14605" s="2"/>
      <c r="F14605" s="2"/>
      <c r="G14605" s="5"/>
      <c r="H14605" s="2"/>
      <c r="I14605" s="2"/>
      <c r="J14605" s="2"/>
      <c r="K14605" s="2"/>
      <c r="L14605" s="2"/>
      <c r="M14605" s="2"/>
      <c r="N14605" s="2"/>
      <c r="O14605" s="2"/>
    </row>
    <row r="14606" spans="5:15" x14ac:dyDescent="0.25">
      <c r="L14606" s="2"/>
      <c r="M14606" s="2"/>
      <c r="N14606" s="2"/>
      <c r="O14606" s="2"/>
    </row>
    <row r="14609" spans="5:15" x14ac:dyDescent="0.25">
      <c r="E14609" s="2"/>
      <c r="F14609" s="2"/>
      <c r="G14609" s="5"/>
      <c r="H14609" s="2"/>
      <c r="I14609" s="2"/>
      <c r="J14609" s="2"/>
      <c r="K14609" s="2"/>
      <c r="L14609" s="2"/>
      <c r="M14609" s="2"/>
      <c r="N14609" s="2"/>
      <c r="O14609" s="2"/>
    </row>
    <row r="14610" spans="5:15" x14ac:dyDescent="0.25">
      <c r="E14610" s="2"/>
      <c r="F14610" s="2"/>
      <c r="G14610" s="5"/>
      <c r="H14610" s="2"/>
      <c r="I14610" s="2"/>
      <c r="J14610" s="2"/>
      <c r="K14610" s="2"/>
      <c r="L14610" s="2"/>
      <c r="M14610" s="2"/>
      <c r="N14610" s="2"/>
      <c r="O14610" s="2"/>
    </row>
    <row r="14611" spans="5:15" x14ac:dyDescent="0.25">
      <c r="H14611" s="2"/>
      <c r="I14611" s="2"/>
      <c r="J14611" s="2"/>
      <c r="K14611" s="2"/>
      <c r="L14611" s="2"/>
      <c r="M14611" s="2"/>
      <c r="N14611" s="2"/>
      <c r="O14611" s="2"/>
    </row>
    <row r="14612" spans="5:15" x14ac:dyDescent="0.25">
      <c r="L14612" s="2"/>
      <c r="M14612" s="2"/>
      <c r="N14612" s="2"/>
      <c r="O14612" s="2"/>
    </row>
    <row r="14613" spans="5:15" x14ac:dyDescent="0.25">
      <c r="F14613" s="2"/>
      <c r="H14613" s="2"/>
      <c r="I14613" s="2"/>
      <c r="J14613" s="2"/>
      <c r="K14613" s="2"/>
      <c r="L14613" s="2"/>
      <c r="M14613" s="2"/>
      <c r="N14613" s="2"/>
      <c r="O14613" s="2"/>
    </row>
    <row r="14614" spans="5:15" x14ac:dyDescent="0.25">
      <c r="J14614" s="2"/>
      <c r="K14614" s="2"/>
      <c r="L14614" s="2"/>
      <c r="M14614" s="2"/>
      <c r="N14614" s="2"/>
      <c r="O14614" s="2"/>
    </row>
    <row r="14615" spans="5:15" x14ac:dyDescent="0.25">
      <c r="J14615" s="2"/>
      <c r="K14615" s="2"/>
      <c r="L14615" s="2"/>
      <c r="M14615" s="2"/>
      <c r="N14615" s="2"/>
      <c r="O14615" s="2"/>
    </row>
    <row r="14616" spans="5:15" x14ac:dyDescent="0.25">
      <c r="F14616" s="2"/>
      <c r="G14616" s="5"/>
      <c r="H14616" s="2"/>
      <c r="I14616" s="2"/>
      <c r="J14616" s="2"/>
      <c r="K14616" s="2"/>
      <c r="L14616" s="2"/>
      <c r="M14616" s="2"/>
      <c r="N14616" s="2"/>
      <c r="O14616" s="2"/>
    </row>
    <row r="14617" spans="5:15" x14ac:dyDescent="0.25">
      <c r="E14617" s="2"/>
      <c r="F14617" s="2"/>
      <c r="G14617" s="5"/>
      <c r="H14617" s="2"/>
      <c r="I14617" s="2"/>
      <c r="J14617" s="2"/>
      <c r="K14617" s="2"/>
      <c r="L14617" s="2"/>
      <c r="M14617" s="2"/>
      <c r="N14617" s="2"/>
      <c r="O14617" s="2"/>
    </row>
    <row r="14618" spans="5:15" x14ac:dyDescent="0.25">
      <c r="E14618" s="2"/>
      <c r="F14618" s="2"/>
      <c r="G14618" s="5"/>
      <c r="H14618" s="2"/>
      <c r="I14618" s="2"/>
      <c r="J14618" s="2"/>
      <c r="K14618" s="2"/>
      <c r="L14618" s="2"/>
      <c r="M14618" s="2"/>
      <c r="N14618" s="2"/>
      <c r="O14618" s="2"/>
    </row>
    <row r="14619" spans="5:15" x14ac:dyDescent="0.25">
      <c r="E14619" s="2"/>
      <c r="F14619" s="2"/>
      <c r="G14619" s="5"/>
      <c r="H14619" s="2"/>
      <c r="I14619" s="2"/>
      <c r="J14619" s="2"/>
      <c r="K14619" s="2"/>
      <c r="L14619" s="2"/>
      <c r="M14619" s="2"/>
      <c r="N14619" s="2"/>
      <c r="O14619" s="2"/>
    </row>
    <row r="14621" spans="5:15" x14ac:dyDescent="0.25">
      <c r="E14621" s="2"/>
      <c r="F14621" s="2"/>
      <c r="G14621" s="5"/>
      <c r="H14621" s="2"/>
      <c r="I14621" s="2"/>
      <c r="J14621" s="2"/>
      <c r="K14621" s="2"/>
      <c r="L14621" s="2"/>
      <c r="M14621" s="2"/>
      <c r="N14621" s="2"/>
      <c r="O14621" s="2"/>
    </row>
    <row r="14622" spans="5:15" x14ac:dyDescent="0.25">
      <c r="E14622" s="2"/>
      <c r="F14622" s="2"/>
      <c r="G14622" s="5"/>
      <c r="H14622" s="2"/>
      <c r="I14622" s="2"/>
      <c r="J14622" s="2"/>
      <c r="K14622" s="2"/>
      <c r="L14622" s="2"/>
      <c r="M14622" s="2"/>
      <c r="N14622" s="2"/>
      <c r="O14622" s="2"/>
    </row>
    <row r="14623" spans="5:15" x14ac:dyDescent="0.25">
      <c r="E14623" s="2"/>
      <c r="F14623" s="2"/>
      <c r="G14623" s="5"/>
      <c r="H14623" s="2"/>
      <c r="I14623" s="2"/>
      <c r="J14623" s="2"/>
      <c r="K14623" s="2"/>
      <c r="L14623" s="2"/>
      <c r="M14623" s="2"/>
      <c r="N14623" s="2"/>
      <c r="O14623" s="2"/>
    </row>
    <row r="14624" spans="5:15" x14ac:dyDescent="0.25">
      <c r="E14624" s="2"/>
      <c r="F14624" s="2"/>
      <c r="G14624" s="5"/>
      <c r="H14624" s="2"/>
      <c r="I14624" s="2"/>
      <c r="J14624" s="2"/>
      <c r="K14624" s="2"/>
      <c r="L14624" s="2"/>
      <c r="M14624" s="2"/>
      <c r="N14624" s="2"/>
      <c r="O14624" s="2"/>
    </row>
    <row r="14625" spans="5:15" x14ac:dyDescent="0.25">
      <c r="E14625" s="2"/>
      <c r="F14625" s="2"/>
      <c r="G14625" s="5"/>
      <c r="H14625" s="2"/>
      <c r="I14625" s="2"/>
      <c r="J14625" s="2"/>
      <c r="K14625" s="2"/>
      <c r="L14625" s="2"/>
      <c r="M14625" s="2"/>
      <c r="N14625" s="2"/>
      <c r="O14625" s="2"/>
    </row>
    <row r="14626" spans="5:15" x14ac:dyDescent="0.25">
      <c r="E14626" s="2"/>
      <c r="F14626" s="2"/>
      <c r="G14626" s="5"/>
      <c r="H14626" s="2"/>
      <c r="I14626" s="2"/>
      <c r="J14626" s="2"/>
      <c r="K14626" s="2"/>
      <c r="L14626" s="2"/>
      <c r="M14626" s="2"/>
      <c r="N14626" s="2"/>
      <c r="O14626" s="2"/>
    </row>
    <row r="14627" spans="5:15" x14ac:dyDescent="0.25">
      <c r="E14627" s="2"/>
      <c r="F14627" s="2"/>
      <c r="G14627" s="5"/>
      <c r="H14627" s="2"/>
      <c r="I14627" s="2"/>
      <c r="J14627" s="2"/>
      <c r="K14627" s="2"/>
      <c r="L14627" s="2"/>
      <c r="M14627" s="2"/>
      <c r="N14627" s="2"/>
      <c r="O14627" s="2"/>
    </row>
    <row r="14628" spans="5:15" x14ac:dyDescent="0.25">
      <c r="E14628" s="2"/>
      <c r="F14628" s="2"/>
      <c r="G14628" s="5"/>
      <c r="H14628" s="2"/>
      <c r="I14628" s="2"/>
      <c r="J14628" s="2"/>
      <c r="K14628" s="2"/>
      <c r="L14628" s="2"/>
      <c r="M14628" s="2"/>
      <c r="N14628" s="2"/>
      <c r="O14628" s="2"/>
    </row>
    <row r="14629" spans="5:15" x14ac:dyDescent="0.25">
      <c r="E14629" s="2"/>
      <c r="F14629" s="2"/>
      <c r="G14629" s="5"/>
      <c r="H14629" s="2"/>
      <c r="I14629" s="2"/>
      <c r="J14629" s="2"/>
      <c r="K14629" s="2"/>
      <c r="L14629" s="2"/>
      <c r="M14629" s="2"/>
      <c r="N14629" s="2"/>
      <c r="O14629" s="2"/>
    </row>
    <row r="14630" spans="5:15" x14ac:dyDescent="0.25">
      <c r="E14630" s="2"/>
      <c r="F14630" s="2"/>
      <c r="G14630" s="5"/>
      <c r="H14630" s="2"/>
      <c r="I14630" s="2"/>
      <c r="J14630" s="2"/>
      <c r="K14630" s="2"/>
      <c r="L14630" s="2"/>
      <c r="M14630" s="2"/>
      <c r="N14630" s="2"/>
      <c r="O14630" s="2"/>
    </row>
    <row r="14631" spans="5:15" x14ac:dyDescent="0.25">
      <c r="E14631" s="2"/>
      <c r="F14631" s="2"/>
      <c r="G14631" s="5"/>
      <c r="H14631" s="2"/>
      <c r="I14631" s="2"/>
      <c r="J14631" s="2"/>
      <c r="K14631" s="2"/>
      <c r="L14631" s="2"/>
      <c r="M14631" s="2"/>
      <c r="N14631" s="2"/>
      <c r="O14631" s="2"/>
    </row>
    <row r="14633" spans="5:15" x14ac:dyDescent="0.25">
      <c r="E14633" s="2"/>
      <c r="F14633" s="2"/>
      <c r="G14633" s="5"/>
      <c r="H14633" s="2"/>
      <c r="I14633" s="2"/>
      <c r="J14633" s="2"/>
      <c r="K14633" s="2"/>
      <c r="L14633" s="2"/>
      <c r="M14633" s="2"/>
      <c r="N14633" s="2"/>
      <c r="O14633" s="2"/>
    </row>
    <row r="14634" spans="5:15" x14ac:dyDescent="0.25">
      <c r="E14634" s="2"/>
      <c r="F14634" s="2"/>
      <c r="G14634" s="5"/>
      <c r="H14634" s="2"/>
      <c r="I14634" s="2"/>
      <c r="J14634" s="2"/>
      <c r="K14634" s="2"/>
      <c r="L14634" s="2"/>
      <c r="M14634" s="2"/>
      <c r="N14634" s="2"/>
      <c r="O14634" s="2"/>
    </row>
    <row r="14635" spans="5:15" x14ac:dyDescent="0.25">
      <c r="E14635" s="2"/>
      <c r="F14635" s="2"/>
      <c r="G14635" s="5"/>
      <c r="H14635" s="2"/>
      <c r="I14635" s="2"/>
      <c r="J14635" s="2"/>
      <c r="K14635" s="2"/>
      <c r="L14635" s="2"/>
      <c r="M14635" s="2"/>
      <c r="N14635" s="2"/>
      <c r="O14635" s="2"/>
    </row>
    <row r="14636" spans="5:15" x14ac:dyDescent="0.25">
      <c r="E14636" s="2"/>
      <c r="F14636" s="2"/>
      <c r="G14636" s="5"/>
      <c r="H14636" s="2"/>
      <c r="I14636" s="2"/>
      <c r="J14636" s="2"/>
      <c r="K14636" s="2"/>
      <c r="L14636" s="2"/>
      <c r="M14636" s="2"/>
      <c r="N14636" s="2"/>
      <c r="O14636" s="2"/>
    </row>
    <row r="14637" spans="5:15" x14ac:dyDescent="0.25">
      <c r="E14637" s="2"/>
      <c r="F14637" s="2"/>
      <c r="G14637" s="5"/>
      <c r="H14637" s="2"/>
      <c r="I14637" s="2"/>
      <c r="J14637" s="2"/>
      <c r="K14637" s="2"/>
      <c r="L14637" s="2"/>
      <c r="M14637" s="2"/>
      <c r="N14637" s="2"/>
      <c r="O14637" s="2"/>
    </row>
    <row r="14638" spans="5:15" x14ac:dyDescent="0.25">
      <c r="E14638" s="2"/>
      <c r="F14638" s="2"/>
      <c r="G14638" s="5"/>
      <c r="H14638" s="2"/>
      <c r="I14638" s="2"/>
      <c r="J14638" s="2"/>
      <c r="K14638" s="2"/>
      <c r="L14638" s="2"/>
      <c r="M14638" s="2"/>
      <c r="N14638" s="2"/>
      <c r="O14638" s="2"/>
    </row>
    <row r="14639" spans="5:15" x14ac:dyDescent="0.25">
      <c r="E14639" s="2"/>
      <c r="F14639" s="2"/>
      <c r="G14639" s="5"/>
      <c r="H14639" s="2"/>
      <c r="I14639" s="2"/>
      <c r="J14639" s="2"/>
      <c r="K14639" s="2"/>
      <c r="L14639" s="2"/>
      <c r="M14639" s="2"/>
      <c r="N14639" s="2"/>
      <c r="O14639" s="2"/>
    </row>
    <row r="14640" spans="5:15" x14ac:dyDescent="0.25">
      <c r="E14640" s="2"/>
      <c r="F14640" s="2"/>
      <c r="G14640" s="5"/>
      <c r="H14640" s="2"/>
      <c r="I14640" s="2"/>
      <c r="J14640" s="2"/>
      <c r="K14640" s="2"/>
      <c r="L14640" s="2"/>
      <c r="M14640" s="2"/>
      <c r="N14640" s="2"/>
      <c r="O14640" s="2"/>
    </row>
    <row r="14641" spans="5:15" x14ac:dyDescent="0.25">
      <c r="E14641" s="2"/>
      <c r="F14641" s="2"/>
      <c r="G14641" s="5"/>
      <c r="H14641" s="2"/>
      <c r="I14641" s="2"/>
      <c r="J14641" s="2"/>
      <c r="K14641" s="2"/>
      <c r="L14641" s="2"/>
      <c r="M14641" s="2"/>
      <c r="N14641" s="2"/>
      <c r="O14641" s="2"/>
    </row>
    <row r="14642" spans="5:15" x14ac:dyDescent="0.25">
      <c r="E14642" s="2"/>
      <c r="F14642" s="2"/>
      <c r="G14642" s="5"/>
      <c r="H14642" s="2"/>
      <c r="I14642" s="2"/>
      <c r="J14642" s="2"/>
      <c r="K14642" s="2"/>
      <c r="L14642" s="2"/>
      <c r="M14642" s="2"/>
      <c r="N14642" s="2"/>
      <c r="O14642" s="2"/>
    </row>
    <row r="14643" spans="5:15" x14ac:dyDescent="0.25">
      <c r="E14643" s="2"/>
      <c r="F14643" s="2"/>
      <c r="G14643" s="5"/>
      <c r="H14643" s="2"/>
      <c r="I14643" s="2"/>
      <c r="J14643" s="2"/>
      <c r="K14643" s="2"/>
      <c r="L14643" s="2"/>
      <c r="M14643" s="2"/>
      <c r="N14643" s="2"/>
      <c r="O14643" s="2"/>
    </row>
    <row r="14645" spans="5:15" x14ac:dyDescent="0.25">
      <c r="E14645" s="2"/>
      <c r="F14645" s="2"/>
      <c r="G14645" s="5"/>
      <c r="H14645" s="2"/>
      <c r="I14645" s="2"/>
      <c r="J14645" s="2"/>
      <c r="K14645" s="2"/>
      <c r="L14645" s="2"/>
      <c r="M14645" s="2"/>
      <c r="N14645" s="2"/>
      <c r="O14645" s="2"/>
    </row>
    <row r="14646" spans="5:15" x14ac:dyDescent="0.25">
      <c r="F14646" s="2"/>
      <c r="G14646" s="5"/>
      <c r="H14646" s="2"/>
      <c r="I14646" s="2"/>
      <c r="J14646" s="2"/>
      <c r="K14646" s="2"/>
      <c r="L14646" s="2"/>
      <c r="M14646" s="2"/>
      <c r="N14646" s="2"/>
      <c r="O14646" s="2"/>
    </row>
    <row r="14647" spans="5:15" x14ac:dyDescent="0.25">
      <c r="E14647" s="2"/>
      <c r="F14647" s="2"/>
      <c r="G14647" s="5"/>
      <c r="H14647" s="2"/>
      <c r="I14647" s="2"/>
      <c r="J14647" s="2"/>
      <c r="K14647" s="2"/>
      <c r="L14647" s="2"/>
      <c r="M14647" s="2"/>
      <c r="N14647" s="2"/>
      <c r="O14647" s="2"/>
    </row>
    <row r="14648" spans="5:15" x14ac:dyDescent="0.25">
      <c r="F14648" s="2"/>
      <c r="G14648" s="5"/>
      <c r="H14648" s="2"/>
      <c r="I14648" s="2"/>
      <c r="J14648" s="2"/>
      <c r="K14648" s="2"/>
      <c r="L14648" s="2"/>
      <c r="M14648" s="2"/>
      <c r="N14648" s="2"/>
      <c r="O14648" s="2"/>
    </row>
    <row r="14649" spans="5:15" x14ac:dyDescent="0.25">
      <c r="E14649" s="2"/>
      <c r="F14649" s="2"/>
      <c r="G14649" s="5"/>
      <c r="H14649" s="2"/>
      <c r="I14649" s="2"/>
      <c r="J14649" s="2"/>
      <c r="K14649" s="2"/>
      <c r="L14649" s="2"/>
      <c r="M14649" s="2"/>
      <c r="N14649" s="2"/>
      <c r="O14649" s="2"/>
    </row>
    <row r="14650" spans="5:15" x14ac:dyDescent="0.25">
      <c r="E14650" s="2"/>
      <c r="F14650" s="2"/>
      <c r="G14650" s="5"/>
      <c r="H14650" s="2"/>
      <c r="I14650" s="2"/>
      <c r="J14650" s="2"/>
      <c r="K14650" s="2"/>
      <c r="L14650" s="2"/>
      <c r="M14650" s="2"/>
      <c r="N14650" s="2"/>
      <c r="O14650" s="2"/>
    </row>
    <row r="14651" spans="5:15" x14ac:dyDescent="0.25">
      <c r="E14651" s="2"/>
      <c r="F14651" s="2"/>
      <c r="G14651" s="5"/>
      <c r="H14651" s="2"/>
      <c r="I14651" s="2"/>
      <c r="J14651" s="2"/>
      <c r="K14651" s="2"/>
      <c r="L14651" s="2"/>
      <c r="M14651" s="2"/>
      <c r="N14651" s="2"/>
      <c r="O14651" s="2"/>
    </row>
    <row r="14652" spans="5:15" x14ac:dyDescent="0.25">
      <c r="F14652" s="2"/>
      <c r="G14652" s="5"/>
      <c r="H14652" s="2"/>
      <c r="I14652" s="2"/>
      <c r="J14652" s="2"/>
      <c r="K14652" s="2"/>
      <c r="L14652" s="2"/>
      <c r="M14652" s="2"/>
      <c r="N14652" s="2"/>
      <c r="O14652" s="2"/>
    </row>
    <row r="14653" spans="5:15" x14ac:dyDescent="0.25">
      <c r="E14653" s="2"/>
      <c r="F14653" s="2"/>
      <c r="G14653" s="5"/>
      <c r="H14653" s="2"/>
      <c r="I14653" s="2"/>
      <c r="J14653" s="2"/>
      <c r="K14653" s="2"/>
      <c r="L14653" s="2"/>
      <c r="M14653" s="2"/>
      <c r="N14653" s="2"/>
      <c r="O14653" s="2"/>
    </row>
    <row r="14654" spans="5:15" x14ac:dyDescent="0.25">
      <c r="E14654" s="2"/>
      <c r="F14654" s="2"/>
      <c r="G14654" s="5"/>
      <c r="H14654" s="2"/>
      <c r="I14654" s="2"/>
      <c r="J14654" s="2"/>
      <c r="K14654" s="2"/>
      <c r="L14654" s="2"/>
      <c r="M14654" s="2"/>
      <c r="N14654" s="2"/>
      <c r="O14654" s="2"/>
    </row>
    <row r="14656" spans="5:15" x14ac:dyDescent="0.25">
      <c r="E14656" s="2"/>
      <c r="F14656" s="2"/>
      <c r="G14656" s="5"/>
      <c r="H14656" s="2"/>
      <c r="I14656" s="2"/>
      <c r="J14656" s="2"/>
      <c r="K14656" s="2"/>
      <c r="L14656" s="2"/>
      <c r="M14656" s="2"/>
      <c r="N14656" s="2"/>
      <c r="O14656" s="2"/>
    </row>
    <row r="14657" spans="5:15" x14ac:dyDescent="0.25">
      <c r="E14657" s="2"/>
      <c r="F14657" s="2"/>
      <c r="G14657" s="5"/>
      <c r="H14657" s="2"/>
      <c r="I14657" s="2"/>
      <c r="J14657" s="2"/>
      <c r="K14657" s="2"/>
      <c r="L14657" s="2"/>
      <c r="M14657" s="2"/>
      <c r="N14657" s="2"/>
      <c r="O14657" s="2"/>
    </row>
    <row r="14658" spans="5:15" x14ac:dyDescent="0.25">
      <c r="E14658" s="2"/>
      <c r="F14658" s="2"/>
      <c r="G14658" s="5"/>
      <c r="H14658" s="2"/>
      <c r="I14658" s="2"/>
      <c r="J14658" s="2"/>
      <c r="K14658" s="2"/>
      <c r="L14658" s="2"/>
      <c r="M14658" s="2"/>
      <c r="N14658" s="2"/>
      <c r="O14658" s="2"/>
    </row>
    <row r="14660" spans="5:15" x14ac:dyDescent="0.25">
      <c r="E14660" s="2"/>
      <c r="F14660" s="2"/>
      <c r="G14660" s="5"/>
      <c r="H14660" s="2"/>
      <c r="I14660" s="2"/>
      <c r="J14660" s="2"/>
      <c r="K14660" s="2"/>
      <c r="L14660" s="2"/>
      <c r="M14660" s="2"/>
      <c r="N14660" s="2"/>
      <c r="O14660" s="2"/>
    </row>
    <row r="14661" spans="5:15" x14ac:dyDescent="0.25">
      <c r="E14661" s="2"/>
      <c r="F14661" s="2"/>
      <c r="G14661" s="5"/>
      <c r="H14661" s="2"/>
      <c r="I14661" s="2"/>
      <c r="J14661" s="2"/>
      <c r="K14661" s="2"/>
      <c r="L14661" s="2"/>
      <c r="M14661" s="2"/>
      <c r="N14661" s="2"/>
      <c r="O14661" s="2"/>
    </row>
    <row r="14662" spans="5:15" x14ac:dyDescent="0.25">
      <c r="E14662" s="2"/>
      <c r="F14662" s="2"/>
      <c r="G14662" s="5"/>
      <c r="H14662" s="2"/>
      <c r="I14662" s="2"/>
      <c r="J14662" s="2"/>
      <c r="K14662" s="2"/>
      <c r="L14662" s="2"/>
      <c r="M14662" s="2"/>
      <c r="N14662" s="2"/>
      <c r="O14662" s="2"/>
    </row>
    <row r="14663" spans="5:15" x14ac:dyDescent="0.25">
      <c r="E14663" s="2"/>
      <c r="F14663" s="2"/>
      <c r="G14663" s="5"/>
      <c r="H14663" s="2"/>
      <c r="I14663" s="2"/>
      <c r="J14663" s="2"/>
      <c r="K14663" s="2"/>
      <c r="L14663" s="2"/>
      <c r="M14663" s="2"/>
      <c r="N14663" s="2"/>
      <c r="O14663" s="2"/>
    </row>
    <row r="14664" spans="5:15" x14ac:dyDescent="0.25">
      <c r="E14664" s="2"/>
      <c r="F14664" s="2"/>
      <c r="G14664" s="5"/>
      <c r="H14664" s="2"/>
      <c r="I14664" s="2"/>
      <c r="J14664" s="2"/>
      <c r="K14664" s="2"/>
      <c r="L14664" s="2"/>
      <c r="M14664" s="2"/>
      <c r="N14664" s="2"/>
      <c r="O14664" s="2"/>
    </row>
    <row r="14665" spans="5:15" x14ac:dyDescent="0.25">
      <c r="G14665" s="5"/>
      <c r="I14665" s="2"/>
      <c r="J14665" s="2"/>
      <c r="K14665" s="2"/>
      <c r="L14665" s="2"/>
      <c r="M14665" s="2"/>
      <c r="N14665" s="2"/>
      <c r="O14665" s="2"/>
    </row>
    <row r="14667" spans="5:15" x14ac:dyDescent="0.25">
      <c r="E14667" s="2"/>
      <c r="F14667" s="2"/>
      <c r="G14667" s="5"/>
      <c r="H14667" s="2"/>
      <c r="I14667" s="2"/>
      <c r="J14667" s="2"/>
      <c r="K14667" s="2"/>
      <c r="L14667" s="2"/>
      <c r="M14667" s="2"/>
      <c r="N14667" s="2"/>
      <c r="O14667" s="2"/>
    </row>
    <row r="14668" spans="5:15" x14ac:dyDescent="0.25">
      <c r="E14668" s="2"/>
      <c r="F14668" s="2"/>
      <c r="G14668" s="5"/>
      <c r="H14668" s="2"/>
      <c r="I14668" s="2"/>
      <c r="J14668" s="2"/>
      <c r="K14668" s="2"/>
      <c r="L14668" s="2"/>
      <c r="M14668" s="2"/>
      <c r="N14668" s="2"/>
      <c r="O14668" s="2"/>
    </row>
    <row r="14669" spans="5:15" x14ac:dyDescent="0.25">
      <c r="E14669" s="2"/>
      <c r="F14669" s="2"/>
      <c r="G14669" s="5"/>
      <c r="H14669" s="2"/>
      <c r="I14669" s="2"/>
      <c r="J14669" s="2"/>
      <c r="K14669" s="2"/>
      <c r="L14669" s="2"/>
      <c r="M14669" s="2"/>
      <c r="N14669" s="2"/>
      <c r="O14669" s="2"/>
    </row>
    <row r="14671" spans="5:15" x14ac:dyDescent="0.25">
      <c r="E14671" s="2"/>
      <c r="F14671" s="2"/>
      <c r="G14671" s="5"/>
      <c r="H14671" s="2"/>
      <c r="I14671" s="2"/>
      <c r="J14671" s="2"/>
      <c r="K14671" s="2"/>
      <c r="L14671" s="2"/>
      <c r="M14671" s="2"/>
      <c r="N14671" s="2"/>
      <c r="O14671" s="2"/>
    </row>
    <row r="14672" spans="5:15" x14ac:dyDescent="0.25">
      <c r="E14672" s="2"/>
      <c r="F14672" s="2"/>
      <c r="G14672" s="5"/>
      <c r="H14672" s="2"/>
      <c r="I14672" s="2"/>
      <c r="J14672" s="2"/>
      <c r="K14672" s="2"/>
      <c r="L14672" s="2"/>
      <c r="M14672" s="2"/>
      <c r="N14672" s="2"/>
      <c r="O14672" s="2"/>
    </row>
    <row r="14673" spans="5:15" x14ac:dyDescent="0.25">
      <c r="E14673" s="2"/>
      <c r="F14673" s="2"/>
      <c r="G14673" s="5"/>
      <c r="H14673" s="2"/>
      <c r="I14673" s="2"/>
      <c r="J14673" s="2"/>
      <c r="K14673" s="2"/>
      <c r="L14673" s="2"/>
      <c r="M14673" s="2"/>
      <c r="N14673" s="2"/>
      <c r="O14673" s="2"/>
    </row>
    <row r="14674" spans="5:15" x14ac:dyDescent="0.25">
      <c r="H14674" s="2"/>
      <c r="I14674" s="2"/>
      <c r="J14674" s="2"/>
      <c r="K14674" s="2"/>
      <c r="L14674" s="2"/>
      <c r="M14674" s="2"/>
      <c r="N14674" s="2"/>
      <c r="O14674" s="2"/>
    </row>
    <row r="14675" spans="5:15" x14ac:dyDescent="0.25">
      <c r="G14675" s="5"/>
      <c r="H14675" s="2"/>
      <c r="I14675" s="2"/>
      <c r="J14675" s="2"/>
      <c r="K14675" s="2"/>
      <c r="L14675" s="2"/>
      <c r="M14675" s="2"/>
      <c r="N14675" s="2"/>
      <c r="O14675" s="2"/>
    </row>
    <row r="14676" spans="5:15" x14ac:dyDescent="0.25">
      <c r="E14676" s="2"/>
      <c r="F14676" s="2"/>
      <c r="G14676" s="5"/>
      <c r="H14676" s="2"/>
      <c r="I14676" s="2"/>
      <c r="J14676" s="2"/>
      <c r="K14676" s="2"/>
      <c r="L14676" s="2"/>
      <c r="M14676" s="2"/>
      <c r="N14676" s="2"/>
      <c r="O14676" s="2"/>
    </row>
    <row r="14679" spans="5:15" x14ac:dyDescent="0.25">
      <c r="E14679" s="2"/>
      <c r="F14679" s="2"/>
      <c r="G14679" s="5"/>
      <c r="H14679" s="2"/>
      <c r="I14679" s="2"/>
      <c r="J14679" s="2"/>
      <c r="K14679" s="2"/>
      <c r="L14679" s="2"/>
      <c r="M14679" s="2"/>
      <c r="N14679" s="2"/>
      <c r="O14679" s="2"/>
    </row>
    <row r="14680" spans="5:15" x14ac:dyDescent="0.25">
      <c r="E14680" s="2"/>
      <c r="F14680" s="2"/>
      <c r="G14680" s="5"/>
      <c r="H14680" s="2"/>
      <c r="I14680" s="2"/>
      <c r="J14680" s="2"/>
      <c r="K14680" s="2"/>
      <c r="L14680" s="2"/>
      <c r="M14680" s="2"/>
      <c r="N14680" s="2"/>
      <c r="O14680" s="2"/>
    </row>
    <row r="14683" spans="5:15" x14ac:dyDescent="0.25">
      <c r="E14683" s="2"/>
      <c r="F14683" s="2"/>
      <c r="G14683" s="5"/>
      <c r="H14683" s="2"/>
      <c r="I14683" s="2"/>
      <c r="J14683" s="2"/>
      <c r="K14683" s="2"/>
      <c r="L14683" s="2"/>
      <c r="M14683" s="2"/>
      <c r="N14683" s="2"/>
      <c r="O14683" s="2"/>
    </row>
    <row r="14684" spans="5:15" x14ac:dyDescent="0.25">
      <c r="I14684" s="2"/>
      <c r="J14684" s="2"/>
      <c r="K14684" s="2"/>
      <c r="L14684" s="2"/>
      <c r="M14684" s="2"/>
      <c r="N14684" s="2"/>
      <c r="O14684" s="2"/>
    </row>
    <row r="14685" spans="5:15" x14ac:dyDescent="0.25">
      <c r="H14685" s="2"/>
      <c r="I14685" s="2"/>
      <c r="J14685" s="2"/>
      <c r="K14685" s="2"/>
      <c r="L14685" s="2"/>
      <c r="M14685" s="2"/>
      <c r="N14685" s="2"/>
      <c r="O14685" s="2"/>
    </row>
    <row r="14686" spans="5:15" x14ac:dyDescent="0.25">
      <c r="F14686" s="2"/>
      <c r="G14686" s="5"/>
      <c r="H14686" s="2"/>
      <c r="I14686" s="2"/>
      <c r="J14686" s="2"/>
      <c r="K14686" s="2"/>
      <c r="L14686" s="2"/>
      <c r="M14686" s="2"/>
      <c r="N14686" s="2"/>
      <c r="O14686" s="2"/>
    </row>
    <row r="14687" spans="5:15" x14ac:dyDescent="0.25">
      <c r="E14687" s="2"/>
      <c r="F14687" s="2"/>
      <c r="G14687" s="5"/>
      <c r="H14687" s="2"/>
      <c r="I14687" s="2"/>
      <c r="J14687" s="2"/>
      <c r="K14687" s="2"/>
      <c r="L14687" s="2"/>
      <c r="M14687" s="2"/>
      <c r="N14687" s="2"/>
      <c r="O14687" s="2"/>
    </row>
    <row r="14688" spans="5:15" x14ac:dyDescent="0.25">
      <c r="E14688" s="2"/>
      <c r="F14688" s="2"/>
      <c r="G14688" s="5"/>
      <c r="H14688" s="2"/>
      <c r="I14688" s="2"/>
      <c r="J14688" s="2"/>
      <c r="K14688" s="2"/>
      <c r="L14688" s="2"/>
      <c r="M14688" s="2"/>
      <c r="N14688" s="2"/>
      <c r="O14688" s="2"/>
    </row>
    <row r="14691" spans="5:15" x14ac:dyDescent="0.25">
      <c r="E14691" s="2"/>
      <c r="F14691" s="2"/>
      <c r="G14691" s="5"/>
      <c r="H14691" s="2"/>
      <c r="I14691" s="2"/>
      <c r="J14691" s="2"/>
      <c r="K14691" s="2"/>
      <c r="L14691" s="2"/>
      <c r="M14691" s="2"/>
      <c r="N14691" s="2"/>
      <c r="O14691" s="2"/>
    </row>
    <row r="14692" spans="5:15" x14ac:dyDescent="0.25">
      <c r="E14692" s="2"/>
      <c r="F14692" s="2"/>
      <c r="G14692" s="5"/>
      <c r="H14692" s="2"/>
      <c r="I14692" s="2"/>
      <c r="J14692" s="2"/>
      <c r="K14692" s="2"/>
      <c r="L14692" s="2"/>
      <c r="M14692" s="2"/>
      <c r="N14692" s="2"/>
      <c r="O14692" s="2"/>
    </row>
    <row r="14693" spans="5:15" x14ac:dyDescent="0.25">
      <c r="E14693" s="2"/>
      <c r="F14693" s="2"/>
      <c r="G14693" s="5"/>
      <c r="H14693" s="2"/>
      <c r="I14693" s="2"/>
      <c r="J14693" s="2"/>
      <c r="K14693" s="2"/>
      <c r="L14693" s="2"/>
      <c r="M14693" s="2"/>
      <c r="N14693" s="2"/>
      <c r="O14693" s="2"/>
    </row>
    <row r="14695" spans="5:15" x14ac:dyDescent="0.25">
      <c r="E14695" s="2"/>
      <c r="F14695" s="2"/>
      <c r="G14695" s="5"/>
      <c r="H14695" s="2"/>
      <c r="I14695" s="2"/>
      <c r="J14695" s="2"/>
      <c r="K14695" s="2"/>
      <c r="L14695" s="2"/>
      <c r="M14695" s="2"/>
      <c r="N14695" s="2"/>
      <c r="O14695" s="2"/>
    </row>
    <row r="14696" spans="5:15" x14ac:dyDescent="0.25">
      <c r="E14696" s="2"/>
      <c r="F14696" s="2"/>
      <c r="G14696" s="5"/>
      <c r="H14696" s="2"/>
      <c r="I14696" s="2"/>
      <c r="J14696" s="2"/>
      <c r="K14696" s="2"/>
      <c r="L14696" s="2"/>
      <c r="M14696" s="2"/>
      <c r="N14696" s="2"/>
      <c r="O14696" s="2"/>
    </row>
    <row r="14697" spans="5:15" x14ac:dyDescent="0.25">
      <c r="E14697" s="2"/>
      <c r="F14697" s="2"/>
      <c r="G14697" s="5"/>
      <c r="H14697" s="2"/>
      <c r="I14697" s="2"/>
      <c r="J14697" s="2"/>
      <c r="K14697" s="2"/>
      <c r="L14697" s="2"/>
      <c r="M14697" s="2"/>
      <c r="N14697" s="2"/>
      <c r="O14697" s="2"/>
    </row>
    <row r="14698" spans="5:15" x14ac:dyDescent="0.25">
      <c r="E14698" s="2"/>
      <c r="F14698" s="2"/>
      <c r="G14698" s="5"/>
      <c r="H14698" s="2"/>
      <c r="I14698" s="2"/>
      <c r="J14698" s="2"/>
      <c r="K14698" s="2"/>
      <c r="L14698" s="2"/>
      <c r="M14698" s="2"/>
      <c r="N14698" s="2"/>
      <c r="O14698" s="2"/>
    </row>
    <row r="14699" spans="5:15" x14ac:dyDescent="0.25">
      <c r="E14699" s="2"/>
      <c r="F14699" s="2"/>
      <c r="G14699" s="5"/>
      <c r="H14699" s="2"/>
      <c r="I14699" s="2"/>
      <c r="J14699" s="2"/>
      <c r="K14699" s="2"/>
      <c r="L14699" s="2"/>
      <c r="M14699" s="2"/>
      <c r="N14699" s="2"/>
      <c r="O14699" s="2"/>
    </row>
    <row r="14700" spans="5:15" x14ac:dyDescent="0.25">
      <c r="E14700" s="2"/>
      <c r="F14700" s="2"/>
      <c r="G14700" s="5"/>
      <c r="H14700" s="2"/>
      <c r="I14700" s="2"/>
      <c r="J14700" s="2"/>
      <c r="K14700" s="2"/>
      <c r="L14700" s="2"/>
      <c r="M14700" s="2"/>
      <c r="N14700" s="2"/>
      <c r="O14700" s="2"/>
    </row>
    <row r="14701" spans="5:15" x14ac:dyDescent="0.25">
      <c r="F14701" s="2"/>
      <c r="G14701" s="5"/>
      <c r="H14701" s="2"/>
      <c r="I14701" s="2"/>
      <c r="J14701" s="2"/>
      <c r="K14701" s="2"/>
      <c r="L14701" s="2"/>
      <c r="M14701" s="2"/>
      <c r="N14701" s="2"/>
      <c r="O14701" s="2"/>
    </row>
    <row r="14703" spans="5:15" x14ac:dyDescent="0.25">
      <c r="E14703" s="2"/>
      <c r="F14703" s="2"/>
      <c r="G14703" s="5"/>
      <c r="H14703" s="2"/>
      <c r="I14703" s="2"/>
      <c r="J14703" s="2"/>
      <c r="K14703" s="2"/>
      <c r="L14703" s="2"/>
      <c r="M14703" s="2"/>
      <c r="N14703" s="2"/>
      <c r="O14703" s="2"/>
    </row>
    <row r="14704" spans="5:15" x14ac:dyDescent="0.25">
      <c r="E14704" s="2"/>
      <c r="F14704" s="2"/>
      <c r="G14704" s="5"/>
      <c r="H14704" s="2"/>
      <c r="I14704" s="2"/>
      <c r="J14704" s="2"/>
      <c r="K14704" s="2"/>
      <c r="L14704" s="2"/>
      <c r="M14704" s="2"/>
      <c r="N14704" s="2"/>
      <c r="O14704" s="2"/>
    </row>
    <row r="14705" spans="5:15" x14ac:dyDescent="0.25">
      <c r="E14705" s="2"/>
      <c r="F14705" s="2"/>
      <c r="G14705" s="5"/>
      <c r="H14705" s="2"/>
      <c r="I14705" s="2"/>
      <c r="J14705" s="2"/>
      <c r="K14705" s="2"/>
      <c r="L14705" s="2"/>
      <c r="M14705" s="2"/>
      <c r="N14705" s="2"/>
      <c r="O14705" s="2"/>
    </row>
    <row r="14706" spans="5:15" x14ac:dyDescent="0.25">
      <c r="H14706" s="2"/>
      <c r="I14706" s="2"/>
      <c r="J14706" s="2"/>
      <c r="K14706" s="2"/>
      <c r="L14706" s="2"/>
      <c r="M14706" s="2"/>
      <c r="N14706" s="2"/>
      <c r="O14706" s="2"/>
    </row>
    <row r="14707" spans="5:15" x14ac:dyDescent="0.25">
      <c r="E14707" s="2"/>
      <c r="F14707" s="2"/>
      <c r="G14707" s="5"/>
      <c r="H14707" s="2"/>
      <c r="I14707" s="2"/>
      <c r="J14707" s="2"/>
      <c r="K14707" s="2"/>
      <c r="L14707" s="2"/>
      <c r="M14707" s="2"/>
      <c r="N14707" s="2"/>
      <c r="O14707" s="2"/>
    </row>
    <row r="14708" spans="5:15" x14ac:dyDescent="0.25">
      <c r="E14708" s="2"/>
      <c r="F14708" s="2"/>
      <c r="G14708" s="5"/>
      <c r="H14708" s="2"/>
      <c r="I14708" s="2"/>
      <c r="J14708" s="2"/>
      <c r="K14708" s="2"/>
      <c r="L14708" s="2"/>
      <c r="M14708" s="2"/>
      <c r="N14708" s="2"/>
      <c r="O14708" s="2"/>
    </row>
    <row r="14709" spans="5:15" x14ac:dyDescent="0.25">
      <c r="E14709" s="2"/>
      <c r="F14709" s="2"/>
      <c r="G14709" s="5"/>
      <c r="H14709" s="2"/>
      <c r="I14709" s="2"/>
      <c r="J14709" s="2"/>
      <c r="K14709" s="2"/>
      <c r="L14709" s="2"/>
      <c r="M14709" s="2"/>
      <c r="N14709" s="2"/>
      <c r="O14709" s="2"/>
    </row>
    <row r="14710" spans="5:15" x14ac:dyDescent="0.25">
      <c r="E14710" s="2"/>
      <c r="F14710" s="2"/>
      <c r="G14710" s="5"/>
      <c r="H14710" s="2"/>
      <c r="I14710" s="2"/>
      <c r="J14710" s="2"/>
      <c r="K14710" s="2"/>
      <c r="L14710" s="2"/>
      <c r="M14710" s="2"/>
      <c r="N14710" s="2"/>
      <c r="O14710" s="2"/>
    </row>
    <row r="14711" spans="5:15" x14ac:dyDescent="0.25">
      <c r="E14711" s="2"/>
      <c r="F14711" s="2"/>
      <c r="G14711" s="5"/>
      <c r="H14711" s="2"/>
      <c r="I14711" s="2"/>
      <c r="J14711" s="2"/>
      <c r="K14711" s="2"/>
      <c r="L14711" s="2"/>
      <c r="M14711" s="2"/>
      <c r="N14711" s="2"/>
      <c r="O14711" s="2"/>
    </row>
    <row r="14712" spans="5:15" x14ac:dyDescent="0.25">
      <c r="E14712" s="2"/>
      <c r="F14712" s="2"/>
      <c r="G14712" s="5"/>
      <c r="H14712" s="2"/>
      <c r="I14712" s="2"/>
      <c r="J14712" s="2"/>
      <c r="K14712" s="2"/>
      <c r="L14712" s="2"/>
      <c r="M14712" s="2"/>
      <c r="N14712" s="2"/>
      <c r="O14712" s="2"/>
    </row>
    <row r="14714" spans="5:15" x14ac:dyDescent="0.25">
      <c r="E14714" s="2"/>
      <c r="F14714" s="2"/>
      <c r="G14714" s="5"/>
      <c r="H14714" s="2"/>
      <c r="I14714" s="2"/>
      <c r="J14714" s="2"/>
      <c r="K14714" s="2"/>
      <c r="L14714" s="2"/>
      <c r="M14714" s="2"/>
      <c r="N14714" s="2"/>
      <c r="O14714" s="2"/>
    </row>
    <row r="14715" spans="5:15" x14ac:dyDescent="0.25">
      <c r="E14715" s="2"/>
      <c r="F14715" s="2"/>
      <c r="G14715" s="5"/>
      <c r="H14715" s="2"/>
      <c r="I14715" s="2"/>
      <c r="J14715" s="2"/>
      <c r="K14715" s="2"/>
      <c r="L14715" s="2"/>
      <c r="M14715" s="2"/>
      <c r="N14715" s="2"/>
      <c r="O14715" s="2"/>
    </row>
    <row r="14716" spans="5:15" x14ac:dyDescent="0.25">
      <c r="E14716" s="2"/>
      <c r="F14716" s="2"/>
      <c r="G14716" s="5"/>
      <c r="H14716" s="2"/>
      <c r="I14716" s="2"/>
      <c r="J14716" s="2"/>
      <c r="K14716" s="2"/>
      <c r="L14716" s="2"/>
      <c r="M14716" s="2"/>
      <c r="N14716" s="2"/>
      <c r="O14716" s="2"/>
    </row>
    <row r="14717" spans="5:15" x14ac:dyDescent="0.25">
      <c r="E14717" s="2"/>
      <c r="F14717" s="2"/>
      <c r="G14717" s="5"/>
      <c r="H14717" s="2"/>
      <c r="I14717" s="2"/>
      <c r="J14717" s="2"/>
      <c r="K14717" s="2"/>
      <c r="L14717" s="2"/>
      <c r="M14717" s="2"/>
      <c r="N14717" s="2"/>
      <c r="O14717" s="2"/>
    </row>
    <row r="14718" spans="5:15" x14ac:dyDescent="0.25">
      <c r="E14718" s="2"/>
      <c r="F14718" s="2"/>
      <c r="G14718" s="5"/>
      <c r="H14718" s="2"/>
      <c r="I14718" s="2"/>
      <c r="J14718" s="2"/>
      <c r="K14718" s="2"/>
      <c r="L14718" s="2"/>
      <c r="M14718" s="2"/>
      <c r="N14718" s="2"/>
      <c r="O14718" s="2"/>
    </row>
    <row r="14719" spans="5:15" x14ac:dyDescent="0.25">
      <c r="E14719" s="2"/>
      <c r="F14719" s="2"/>
      <c r="G14719" s="5"/>
      <c r="H14719" s="2"/>
      <c r="I14719" s="2"/>
      <c r="J14719" s="2"/>
      <c r="K14719" s="2"/>
      <c r="L14719" s="2"/>
      <c r="M14719" s="2"/>
      <c r="N14719" s="2"/>
      <c r="O14719" s="2"/>
    </row>
    <row r="14720" spans="5:15" x14ac:dyDescent="0.25">
      <c r="E14720" s="2"/>
      <c r="F14720" s="2"/>
      <c r="G14720" s="5"/>
      <c r="H14720" s="2"/>
      <c r="I14720" s="2"/>
      <c r="J14720" s="2"/>
      <c r="K14720" s="2"/>
      <c r="L14720" s="2"/>
      <c r="M14720" s="2"/>
      <c r="N14720" s="2"/>
      <c r="O14720" s="2"/>
    </row>
    <row r="14721" spans="5:15" x14ac:dyDescent="0.25">
      <c r="E14721" s="2"/>
      <c r="F14721" s="2"/>
      <c r="G14721" s="5"/>
      <c r="H14721" s="2"/>
      <c r="I14721" s="2"/>
      <c r="J14721" s="2"/>
      <c r="K14721" s="2"/>
      <c r="L14721" s="2"/>
      <c r="M14721" s="2"/>
      <c r="N14721" s="2"/>
      <c r="O14721" s="2"/>
    </row>
    <row r="14722" spans="5:15" x14ac:dyDescent="0.25">
      <c r="H14722" s="2"/>
      <c r="I14722" s="2"/>
      <c r="J14722" s="2"/>
      <c r="K14722" s="2"/>
      <c r="L14722" s="2"/>
      <c r="M14722" s="2"/>
      <c r="N14722" s="2"/>
      <c r="O14722" s="2"/>
    </row>
    <row r="14725" spans="5:15" x14ac:dyDescent="0.25">
      <c r="E14725" s="2"/>
      <c r="F14725" s="2"/>
      <c r="G14725" s="5"/>
      <c r="H14725" s="2"/>
      <c r="I14725" s="2"/>
      <c r="J14725" s="2"/>
      <c r="K14725" s="2"/>
      <c r="L14725" s="2"/>
      <c r="M14725" s="2"/>
      <c r="N14725" s="2"/>
      <c r="O14725" s="2"/>
    </row>
    <row r="14726" spans="5:15" x14ac:dyDescent="0.25">
      <c r="E14726" s="2"/>
      <c r="F14726" s="2"/>
      <c r="G14726" s="5"/>
      <c r="H14726" s="2"/>
      <c r="I14726" s="2"/>
      <c r="J14726" s="2"/>
      <c r="K14726" s="2"/>
      <c r="L14726" s="2"/>
      <c r="M14726" s="2"/>
      <c r="N14726" s="2"/>
      <c r="O14726" s="2"/>
    </row>
    <row r="14729" spans="5:15" x14ac:dyDescent="0.25">
      <c r="E14729" s="2"/>
      <c r="F14729" s="2"/>
      <c r="G14729" s="5"/>
      <c r="H14729" s="2"/>
      <c r="I14729" s="2"/>
      <c r="J14729" s="2"/>
      <c r="K14729" s="2"/>
      <c r="L14729" s="2"/>
      <c r="M14729" s="2"/>
      <c r="N14729" s="2"/>
      <c r="O14729" s="2"/>
    </row>
    <row r="14730" spans="5:15" x14ac:dyDescent="0.25">
      <c r="E14730" s="2"/>
      <c r="G14730" s="5"/>
    </row>
    <row r="14731" spans="5:15" x14ac:dyDescent="0.25">
      <c r="E14731" s="2"/>
      <c r="F14731" s="2"/>
      <c r="G14731" s="5"/>
      <c r="H14731" s="2"/>
      <c r="I14731" s="2"/>
      <c r="J14731" s="2"/>
      <c r="K14731" s="2"/>
      <c r="L14731" s="2"/>
      <c r="M14731" s="2"/>
      <c r="N14731" s="2"/>
      <c r="O14731" s="2"/>
    </row>
    <row r="14732" spans="5:15" x14ac:dyDescent="0.25">
      <c r="F14732" s="2"/>
      <c r="G14732" s="5"/>
      <c r="H14732" s="2"/>
      <c r="I14732" s="2"/>
      <c r="J14732" s="2"/>
      <c r="K14732" s="2"/>
      <c r="L14732" s="2"/>
      <c r="M14732" s="2"/>
      <c r="N14732" s="2"/>
      <c r="O14732" s="2"/>
    </row>
    <row r="14733" spans="5:15" x14ac:dyDescent="0.25">
      <c r="E14733" s="2"/>
    </row>
    <row r="14734" spans="5:15" x14ac:dyDescent="0.25">
      <c r="E14734" s="2"/>
    </row>
    <row r="14735" spans="5:15" x14ac:dyDescent="0.25">
      <c r="E14735" s="2"/>
    </row>
    <row r="14737" spans="5:15" x14ac:dyDescent="0.25">
      <c r="E14737" s="2"/>
    </row>
    <row r="14738" spans="5:15" x14ac:dyDescent="0.25">
      <c r="E14738" s="2"/>
    </row>
    <row r="14739" spans="5:15" x14ac:dyDescent="0.25">
      <c r="E14739" s="2"/>
    </row>
    <row r="14740" spans="5:15" x14ac:dyDescent="0.25">
      <c r="E14740" s="2"/>
    </row>
    <row r="14741" spans="5:15" x14ac:dyDescent="0.25">
      <c r="E14741" s="2"/>
    </row>
    <row r="14742" spans="5:15" x14ac:dyDescent="0.25">
      <c r="E14742" s="2"/>
    </row>
    <row r="14743" spans="5:15" x14ac:dyDescent="0.25">
      <c r="E14743" s="2"/>
    </row>
    <row r="14744" spans="5:15" x14ac:dyDescent="0.25">
      <c r="E14744" s="2"/>
    </row>
    <row r="14745" spans="5:15" x14ac:dyDescent="0.25">
      <c r="E14745" s="2"/>
      <c r="F14745" s="2"/>
      <c r="G14745" s="5"/>
      <c r="H14745" s="2"/>
      <c r="I14745" s="2"/>
      <c r="J14745" s="2"/>
      <c r="K14745" s="2"/>
      <c r="L14745" s="2"/>
      <c r="M14745" s="2"/>
      <c r="N14745" s="2"/>
      <c r="O14745" s="2"/>
    </row>
    <row r="14747" spans="5:15" x14ac:dyDescent="0.25">
      <c r="F14747" s="2"/>
      <c r="H14747" s="2"/>
      <c r="I14747" s="2"/>
      <c r="J14747" s="2"/>
      <c r="K14747" s="2"/>
      <c r="L14747" s="2"/>
      <c r="M14747" s="2"/>
      <c r="N14747" s="2"/>
      <c r="O14747" s="2"/>
    </row>
    <row r="14748" spans="5:15" x14ac:dyDescent="0.25">
      <c r="E14748" s="2"/>
      <c r="F14748" s="2"/>
      <c r="G14748" s="5"/>
      <c r="H14748" s="2"/>
      <c r="I14748" s="2"/>
      <c r="J14748" s="2"/>
      <c r="K14748" s="2"/>
      <c r="L14748" s="2"/>
      <c r="M14748" s="2"/>
      <c r="N14748" s="2"/>
      <c r="O14748" s="2"/>
    </row>
    <row r="14749" spans="5:15" x14ac:dyDescent="0.25">
      <c r="H14749" s="2"/>
      <c r="I14749" s="2"/>
      <c r="J14749" s="2"/>
      <c r="K14749" s="2"/>
      <c r="L14749" s="2"/>
      <c r="M14749" s="2"/>
      <c r="N14749" s="2"/>
      <c r="O14749" s="2"/>
    </row>
    <row r="14750" spans="5:15" x14ac:dyDescent="0.25">
      <c r="F14750" s="2"/>
      <c r="G14750" s="5"/>
    </row>
    <row r="14751" spans="5:15" x14ac:dyDescent="0.25">
      <c r="E14751" s="2"/>
      <c r="F14751" s="2"/>
      <c r="G14751" s="5"/>
      <c r="H14751" s="2"/>
      <c r="I14751" s="2"/>
      <c r="J14751" s="2"/>
      <c r="K14751" s="2"/>
      <c r="L14751" s="2"/>
      <c r="M14751" s="2"/>
      <c r="N14751" s="2"/>
      <c r="O14751" s="2"/>
    </row>
    <row r="14752" spans="5:15" x14ac:dyDescent="0.25">
      <c r="E14752" s="2"/>
      <c r="F14752" s="2"/>
      <c r="G14752" s="5"/>
      <c r="H14752" s="2"/>
      <c r="I14752" s="2"/>
      <c r="J14752" s="2"/>
      <c r="K14752" s="2"/>
      <c r="L14752" s="2"/>
      <c r="M14752" s="2"/>
      <c r="N14752" s="2"/>
      <c r="O14752" s="2"/>
    </row>
    <row r="14753" spans="5:15" x14ac:dyDescent="0.25">
      <c r="E14753" s="2"/>
      <c r="F14753" s="2"/>
      <c r="G14753" s="5"/>
      <c r="H14753" s="2"/>
      <c r="I14753" s="2"/>
      <c r="J14753" s="2"/>
      <c r="K14753" s="2"/>
      <c r="L14753" s="2"/>
      <c r="M14753" s="2"/>
      <c r="N14753" s="2"/>
      <c r="O14753" s="2"/>
    </row>
    <row r="14754" spans="5:15" x14ac:dyDescent="0.25">
      <c r="E14754" s="2"/>
      <c r="F14754" s="2"/>
      <c r="G14754" s="5"/>
      <c r="H14754" s="2"/>
      <c r="I14754" s="2"/>
      <c r="J14754" s="2"/>
      <c r="K14754" s="2"/>
      <c r="L14754" s="2"/>
      <c r="M14754" s="2"/>
      <c r="N14754" s="2"/>
      <c r="O14754" s="2"/>
    </row>
    <row r="14755" spans="5:15" x14ac:dyDescent="0.25">
      <c r="E14755" s="2"/>
      <c r="F14755" s="2"/>
      <c r="G14755" s="5"/>
      <c r="H14755" s="2"/>
      <c r="I14755" s="2"/>
      <c r="J14755" s="2"/>
      <c r="K14755" s="2"/>
      <c r="L14755" s="2"/>
      <c r="M14755" s="2"/>
      <c r="N14755" s="2"/>
      <c r="O14755" s="2"/>
    </row>
    <row r="14756" spans="5:15" x14ac:dyDescent="0.25">
      <c r="I14756" s="2"/>
    </row>
    <row r="14757" spans="5:15" x14ac:dyDescent="0.25">
      <c r="I14757" s="2"/>
    </row>
    <row r="14759" spans="5:15" x14ac:dyDescent="0.25">
      <c r="E14759" s="2"/>
      <c r="F14759" s="2"/>
      <c r="G14759" s="5"/>
      <c r="H14759" s="2"/>
      <c r="I14759" s="2"/>
      <c r="J14759" s="2"/>
      <c r="K14759" s="2"/>
      <c r="L14759" s="2"/>
      <c r="M14759" s="2"/>
      <c r="N14759" s="2"/>
      <c r="O14759" s="2"/>
    </row>
    <row r="14760" spans="5:15" x14ac:dyDescent="0.25">
      <c r="E14760" s="2"/>
      <c r="F14760" s="2"/>
      <c r="G14760" s="5"/>
      <c r="H14760" s="2"/>
      <c r="I14760" s="2"/>
      <c r="J14760" s="2"/>
      <c r="K14760" s="2"/>
      <c r="L14760" s="2"/>
      <c r="M14760" s="2"/>
      <c r="N14760" s="2"/>
      <c r="O14760" s="2"/>
    </row>
    <row r="14763" spans="5:15" x14ac:dyDescent="0.25">
      <c r="E14763" s="2"/>
      <c r="F14763" s="2"/>
      <c r="G14763" s="5"/>
      <c r="H14763" s="2"/>
      <c r="I14763" s="2"/>
      <c r="J14763" s="2"/>
      <c r="K14763" s="2"/>
      <c r="L14763" s="2"/>
      <c r="M14763" s="2"/>
      <c r="N14763" s="2"/>
      <c r="O14763" s="2"/>
    </row>
    <row r="14764" spans="5:15" x14ac:dyDescent="0.25">
      <c r="F14764" s="2"/>
      <c r="G14764" s="5"/>
      <c r="H14764" s="2"/>
      <c r="I14764" s="2"/>
      <c r="J14764" s="2"/>
      <c r="K14764" s="2"/>
      <c r="L14764" s="2"/>
      <c r="M14764" s="2"/>
      <c r="N14764" s="2"/>
      <c r="O14764" s="2"/>
    </row>
    <row r="14765" spans="5:15" x14ac:dyDescent="0.25">
      <c r="E14765" s="2"/>
      <c r="F14765" s="2"/>
      <c r="G14765" s="5"/>
      <c r="H14765" s="2"/>
      <c r="I14765" s="2"/>
      <c r="J14765" s="2"/>
      <c r="K14765" s="2"/>
      <c r="L14765" s="2"/>
      <c r="M14765" s="2"/>
      <c r="N14765" s="2"/>
      <c r="O14765" s="2"/>
    </row>
    <row r="14766" spans="5:15" x14ac:dyDescent="0.25">
      <c r="K14766" s="2"/>
      <c r="L14766" s="2"/>
      <c r="M14766" s="2"/>
      <c r="N14766" s="2"/>
    </row>
    <row r="14767" spans="5:15" x14ac:dyDescent="0.25">
      <c r="E14767" s="2"/>
      <c r="F14767" s="2"/>
      <c r="G14767" s="5"/>
      <c r="H14767" s="2"/>
      <c r="I14767" s="2"/>
      <c r="J14767" s="2"/>
      <c r="K14767" s="2"/>
      <c r="L14767" s="2"/>
      <c r="M14767" s="2"/>
      <c r="N14767" s="2"/>
      <c r="O14767" s="2"/>
    </row>
    <row r="14768" spans="5:15" x14ac:dyDescent="0.25">
      <c r="E14768" s="2"/>
      <c r="I14768" s="2"/>
      <c r="J14768" s="2"/>
      <c r="K14768" s="2"/>
      <c r="L14768" s="2"/>
    </row>
    <row r="14769" spans="5:15" x14ac:dyDescent="0.25">
      <c r="E14769" s="2"/>
      <c r="G14769" s="5"/>
      <c r="H14769" s="2"/>
      <c r="I14769" s="2"/>
      <c r="J14769" s="2"/>
      <c r="K14769" s="2"/>
      <c r="L14769" s="2"/>
      <c r="M14769" s="2"/>
    </row>
    <row r="14770" spans="5:15" x14ac:dyDescent="0.25">
      <c r="J14770" s="2"/>
      <c r="K14770" s="2"/>
      <c r="L14770" s="2"/>
      <c r="M14770" s="2"/>
    </row>
    <row r="14771" spans="5:15" x14ac:dyDescent="0.25">
      <c r="J14771" s="2"/>
      <c r="K14771" s="2"/>
      <c r="L14771" s="2"/>
      <c r="M14771" s="2"/>
      <c r="N14771" s="2"/>
      <c r="O14771" s="2"/>
    </row>
    <row r="14772" spans="5:15" x14ac:dyDescent="0.25">
      <c r="F14772" s="2"/>
      <c r="G14772" s="5"/>
    </row>
    <row r="14773" spans="5:15" x14ac:dyDescent="0.25">
      <c r="F14773" s="2"/>
      <c r="G14773" s="5"/>
      <c r="H14773" s="2"/>
      <c r="I14773" s="2"/>
      <c r="J14773" s="2"/>
      <c r="K14773" s="2"/>
      <c r="L14773" s="2"/>
      <c r="M14773" s="2"/>
      <c r="N14773" s="2"/>
      <c r="O14773" s="2"/>
    </row>
    <row r="14775" spans="5:15" x14ac:dyDescent="0.25">
      <c r="E14775" s="2"/>
      <c r="F14775" s="2"/>
      <c r="G14775" s="5"/>
      <c r="H14775" s="2"/>
      <c r="I14775" s="2"/>
      <c r="J14775" s="2"/>
      <c r="K14775" s="2"/>
      <c r="L14775" s="2"/>
      <c r="M14775" s="2"/>
      <c r="N14775" s="2"/>
      <c r="O14775" s="2"/>
    </row>
    <row r="14776" spans="5:15" x14ac:dyDescent="0.25">
      <c r="E14776" s="2"/>
      <c r="F14776" s="2"/>
      <c r="G14776" s="5"/>
      <c r="H14776" s="2"/>
      <c r="I14776" s="2"/>
      <c r="J14776" s="2"/>
      <c r="K14776" s="2"/>
      <c r="L14776" s="2"/>
      <c r="M14776" s="2"/>
      <c r="N14776" s="2"/>
      <c r="O14776" s="2"/>
    </row>
    <row r="14777" spans="5:15" x14ac:dyDescent="0.25">
      <c r="E14777" s="2"/>
      <c r="F14777" s="2"/>
      <c r="G14777" s="5"/>
      <c r="H14777" s="2"/>
      <c r="I14777" s="2"/>
      <c r="J14777" s="2"/>
      <c r="K14777" s="2"/>
      <c r="L14777" s="2"/>
      <c r="M14777" s="2"/>
      <c r="N14777" s="2"/>
      <c r="O14777" s="2"/>
    </row>
    <row r="14778" spans="5:15" x14ac:dyDescent="0.25">
      <c r="E14778" s="2"/>
      <c r="F14778" s="2"/>
      <c r="G14778" s="5"/>
      <c r="H14778" s="2"/>
      <c r="I14778" s="2"/>
      <c r="J14778" s="2"/>
      <c r="K14778" s="2"/>
      <c r="L14778" s="2"/>
      <c r="M14778" s="2"/>
      <c r="N14778" s="2"/>
      <c r="O14778" s="2"/>
    </row>
    <row r="14779" spans="5:15" x14ac:dyDescent="0.25">
      <c r="L14779" s="2"/>
      <c r="M14779" s="2"/>
      <c r="N14779" s="2"/>
      <c r="O14779" s="2"/>
    </row>
    <row r="14780" spans="5:15" x14ac:dyDescent="0.25">
      <c r="L14780" s="2"/>
    </row>
    <row r="14781" spans="5:15" x14ac:dyDescent="0.25">
      <c r="L14781" s="2"/>
      <c r="M14781" s="2"/>
      <c r="N14781" s="2"/>
      <c r="O14781" s="2"/>
    </row>
    <row r="14782" spans="5:15" x14ac:dyDescent="0.25">
      <c r="E14782" s="2"/>
      <c r="F14782" s="2"/>
      <c r="G14782" s="5"/>
      <c r="H14782" s="2"/>
      <c r="I14782" s="2"/>
      <c r="J14782" s="2"/>
      <c r="K14782" s="2"/>
      <c r="L14782" s="2"/>
      <c r="M14782" s="2"/>
      <c r="N14782" s="2"/>
      <c r="O14782" s="2"/>
    </row>
    <row r="14783" spans="5:15" x14ac:dyDescent="0.25">
      <c r="E14783" s="2"/>
      <c r="F14783" s="2"/>
      <c r="G14783" s="5"/>
      <c r="H14783" s="2"/>
      <c r="I14783" s="2"/>
      <c r="J14783" s="2"/>
      <c r="K14783" s="2"/>
      <c r="L14783" s="2"/>
      <c r="M14783" s="2"/>
      <c r="N14783" s="2"/>
      <c r="O14783" s="2"/>
    </row>
    <row r="14784" spans="5:15" x14ac:dyDescent="0.25">
      <c r="E14784" s="2"/>
      <c r="F14784" s="2"/>
      <c r="G14784" s="5"/>
      <c r="H14784" s="2"/>
      <c r="I14784" s="2"/>
      <c r="J14784" s="2"/>
      <c r="K14784" s="2"/>
      <c r="L14784" s="2"/>
      <c r="M14784" s="2"/>
      <c r="N14784" s="2"/>
      <c r="O14784" s="2"/>
    </row>
    <row r="14786" spans="5:15" x14ac:dyDescent="0.25">
      <c r="E14786" s="2"/>
      <c r="F14786" s="2"/>
      <c r="G14786" s="5"/>
      <c r="H14786" s="2"/>
      <c r="I14786" s="2"/>
      <c r="J14786" s="2"/>
      <c r="K14786" s="2"/>
      <c r="L14786" s="2"/>
      <c r="M14786" s="2"/>
      <c r="N14786" s="2"/>
      <c r="O14786" s="2"/>
    </row>
    <row r="14787" spans="5:15" x14ac:dyDescent="0.25">
      <c r="E14787" s="2"/>
      <c r="F14787" s="2"/>
      <c r="G14787" s="5"/>
      <c r="H14787" s="2"/>
      <c r="I14787" s="2"/>
      <c r="J14787" s="2"/>
      <c r="K14787" s="2"/>
      <c r="L14787" s="2"/>
      <c r="M14787" s="2"/>
      <c r="N14787" s="2"/>
      <c r="O14787" s="2"/>
    </row>
    <row r="14788" spans="5:15" x14ac:dyDescent="0.25">
      <c r="E14788" s="2"/>
      <c r="F14788" s="2"/>
      <c r="G14788" s="5"/>
      <c r="H14788" s="2"/>
      <c r="I14788" s="2"/>
      <c r="J14788" s="2"/>
      <c r="K14788" s="2"/>
      <c r="L14788" s="2"/>
      <c r="M14788" s="2"/>
      <c r="N14788" s="2"/>
      <c r="O14788" s="2"/>
    </row>
    <row r="14789" spans="5:15" x14ac:dyDescent="0.25">
      <c r="E14789" s="2"/>
      <c r="F14789" s="2"/>
      <c r="G14789" s="5"/>
      <c r="H14789" s="2"/>
      <c r="I14789" s="2"/>
      <c r="J14789" s="2"/>
      <c r="K14789" s="2"/>
      <c r="L14789" s="2"/>
      <c r="M14789" s="2"/>
      <c r="N14789" s="2"/>
      <c r="O14789" s="2"/>
    </row>
    <row r="14790" spans="5:15" x14ac:dyDescent="0.25">
      <c r="E14790" s="2"/>
      <c r="F14790" s="2"/>
      <c r="G14790" s="5"/>
      <c r="H14790" s="2"/>
      <c r="I14790" s="2"/>
      <c r="J14790" s="2"/>
      <c r="K14790" s="2"/>
      <c r="L14790" s="2"/>
      <c r="M14790" s="2"/>
      <c r="N14790" s="2"/>
      <c r="O14790" s="2"/>
    </row>
    <row r="14791" spans="5:15" x14ac:dyDescent="0.25">
      <c r="E14791" s="2"/>
      <c r="F14791" s="2"/>
      <c r="G14791" s="5"/>
      <c r="H14791" s="2"/>
      <c r="I14791" s="2"/>
      <c r="J14791" s="2"/>
      <c r="K14791" s="2"/>
      <c r="L14791" s="2"/>
      <c r="M14791" s="2"/>
      <c r="N14791" s="2"/>
      <c r="O14791" s="2"/>
    </row>
    <row r="14792" spans="5:15" x14ac:dyDescent="0.25">
      <c r="E14792" s="2"/>
      <c r="F14792" s="2"/>
      <c r="G14792" s="5"/>
      <c r="H14792" s="2"/>
      <c r="I14792" s="2"/>
      <c r="J14792" s="2"/>
      <c r="K14792" s="2"/>
      <c r="L14792" s="2"/>
      <c r="M14792" s="2"/>
      <c r="N14792" s="2"/>
      <c r="O14792" s="2"/>
    </row>
    <row r="14793" spans="5:15" x14ac:dyDescent="0.25">
      <c r="E14793" s="2"/>
      <c r="F14793" s="2"/>
      <c r="G14793" s="5"/>
      <c r="H14793" s="2"/>
      <c r="I14793" s="2"/>
      <c r="J14793" s="2"/>
      <c r="K14793" s="2"/>
      <c r="L14793" s="2"/>
      <c r="M14793" s="2"/>
      <c r="N14793" s="2"/>
      <c r="O14793" s="2"/>
    </row>
    <row r="14794" spans="5:15" x14ac:dyDescent="0.25">
      <c r="E14794" s="2"/>
      <c r="F14794" s="2"/>
      <c r="G14794" s="5"/>
      <c r="H14794" s="2"/>
      <c r="I14794" s="2"/>
      <c r="J14794" s="2"/>
      <c r="K14794" s="2"/>
      <c r="L14794" s="2"/>
      <c r="M14794" s="2"/>
      <c r="N14794" s="2"/>
      <c r="O14794" s="2"/>
    </row>
    <row r="14795" spans="5:15" x14ac:dyDescent="0.25">
      <c r="E14795" s="2"/>
      <c r="F14795" s="2"/>
      <c r="G14795" s="5"/>
      <c r="H14795" s="2"/>
      <c r="I14795" s="2"/>
      <c r="J14795" s="2"/>
      <c r="K14795" s="2"/>
      <c r="L14795" s="2"/>
      <c r="M14795" s="2"/>
      <c r="N14795" s="2"/>
      <c r="O14795" s="2"/>
    </row>
    <row r="14796" spans="5:15" x14ac:dyDescent="0.25">
      <c r="E14796" s="2"/>
      <c r="F14796" s="2"/>
      <c r="G14796" s="5"/>
      <c r="H14796" s="2"/>
      <c r="I14796" s="2"/>
      <c r="J14796" s="2"/>
      <c r="K14796" s="2"/>
      <c r="L14796" s="2"/>
      <c r="M14796" s="2"/>
      <c r="N14796" s="2"/>
      <c r="O14796" s="2"/>
    </row>
    <row r="14799" spans="5:15" x14ac:dyDescent="0.25">
      <c r="E14799" s="2"/>
    </row>
    <row r="14801" spans="5:15" x14ac:dyDescent="0.25">
      <c r="E14801" s="2"/>
      <c r="F14801" s="2"/>
      <c r="G14801" s="5"/>
      <c r="H14801" s="2"/>
      <c r="I14801" s="2"/>
      <c r="J14801" s="2"/>
      <c r="K14801" s="2"/>
      <c r="L14801" s="2"/>
      <c r="M14801" s="2"/>
      <c r="N14801" s="2"/>
      <c r="O14801" s="2"/>
    </row>
    <row r="14803" spans="5:15" x14ac:dyDescent="0.25">
      <c r="E14803" s="2"/>
      <c r="F14803" s="2"/>
      <c r="G14803" s="5"/>
      <c r="H14803" s="2"/>
      <c r="I14803" s="2"/>
      <c r="J14803" s="2"/>
      <c r="K14803" s="2"/>
      <c r="L14803" s="2"/>
      <c r="M14803" s="2"/>
      <c r="N14803" s="2"/>
      <c r="O14803" s="2"/>
    </row>
    <row r="14804" spans="5:15" x14ac:dyDescent="0.25">
      <c r="E14804" s="2"/>
      <c r="F14804" s="2"/>
      <c r="G14804" s="5"/>
      <c r="H14804" s="2"/>
      <c r="I14804" s="2"/>
      <c r="J14804" s="2"/>
      <c r="K14804" s="2"/>
      <c r="L14804" s="2"/>
      <c r="M14804" s="2"/>
      <c r="N14804" s="2"/>
      <c r="O14804" s="2"/>
    </row>
    <row r="14805" spans="5:15" x14ac:dyDescent="0.25">
      <c r="E14805" s="2"/>
      <c r="F14805" s="2"/>
      <c r="G14805" s="5"/>
      <c r="H14805" s="2"/>
      <c r="I14805" s="2"/>
      <c r="J14805" s="2"/>
      <c r="K14805" s="2"/>
      <c r="L14805" s="2"/>
      <c r="M14805" s="2"/>
      <c r="N14805" s="2"/>
      <c r="O14805" s="2"/>
    </row>
    <row r="14806" spans="5:15" x14ac:dyDescent="0.25">
      <c r="E14806" s="2"/>
      <c r="F14806" s="2"/>
      <c r="G14806" s="5"/>
      <c r="H14806" s="2"/>
      <c r="I14806" s="2"/>
      <c r="J14806" s="2"/>
      <c r="K14806" s="2"/>
      <c r="L14806" s="2"/>
      <c r="M14806" s="2"/>
      <c r="N14806" s="2"/>
      <c r="O14806" s="2"/>
    </row>
    <row r="14807" spans="5:15" x14ac:dyDescent="0.25">
      <c r="E14807" s="2"/>
      <c r="F14807" s="2"/>
      <c r="G14807" s="5"/>
      <c r="H14807" s="2"/>
      <c r="I14807" s="2"/>
      <c r="J14807" s="2"/>
      <c r="K14807" s="2"/>
      <c r="L14807" s="2"/>
      <c r="M14807" s="2"/>
      <c r="N14807" s="2"/>
      <c r="O14807" s="2"/>
    </row>
    <row r="14808" spans="5:15" x14ac:dyDescent="0.25">
      <c r="E14808" s="2"/>
      <c r="F14808" s="2"/>
      <c r="G14808" s="5"/>
      <c r="H14808" s="2"/>
      <c r="I14808" s="2"/>
      <c r="J14808" s="2"/>
      <c r="K14808" s="2"/>
      <c r="L14808" s="2"/>
      <c r="M14808" s="2"/>
      <c r="N14808" s="2"/>
      <c r="O14808" s="2"/>
    </row>
    <row r="14809" spans="5:15" x14ac:dyDescent="0.25">
      <c r="E14809" s="2"/>
      <c r="F14809" s="2"/>
      <c r="G14809" s="5"/>
      <c r="H14809" s="2"/>
      <c r="I14809" s="2"/>
      <c r="J14809" s="2"/>
      <c r="K14809" s="2"/>
      <c r="L14809" s="2"/>
      <c r="M14809" s="2"/>
      <c r="N14809" s="2"/>
      <c r="O14809" s="2"/>
    </row>
    <row r="14810" spans="5:15" x14ac:dyDescent="0.25">
      <c r="E14810" s="2"/>
      <c r="F14810" s="2"/>
      <c r="G14810" s="5"/>
      <c r="H14810" s="2"/>
      <c r="I14810" s="2"/>
      <c r="J14810" s="2"/>
      <c r="K14810" s="2"/>
      <c r="L14810" s="2"/>
      <c r="M14810" s="2"/>
      <c r="N14810" s="2"/>
      <c r="O14810" s="2"/>
    </row>
    <row r="14811" spans="5:15" x14ac:dyDescent="0.25">
      <c r="E14811" s="2"/>
      <c r="F14811" s="2"/>
      <c r="G14811" s="5"/>
      <c r="H14811" s="2"/>
      <c r="I14811" s="2"/>
      <c r="J14811" s="2"/>
      <c r="K14811" s="2"/>
      <c r="L14811" s="2"/>
      <c r="M14811" s="2"/>
      <c r="N14811" s="2"/>
      <c r="O14811" s="2"/>
    </row>
    <row r="14812" spans="5:15" x14ac:dyDescent="0.25">
      <c r="E14812" s="2"/>
      <c r="F14812" s="2"/>
      <c r="G14812" s="5"/>
      <c r="H14812" s="2"/>
      <c r="I14812" s="2"/>
      <c r="J14812" s="2"/>
      <c r="K14812" s="2"/>
      <c r="L14812" s="2"/>
      <c r="M14812" s="2"/>
      <c r="N14812" s="2"/>
      <c r="O14812" s="2"/>
    </row>
    <row r="14813" spans="5:15" x14ac:dyDescent="0.25">
      <c r="N14813" s="2"/>
      <c r="O14813" s="2"/>
    </row>
    <row r="14815" spans="5:15" x14ac:dyDescent="0.25">
      <c r="E14815" s="2"/>
      <c r="F14815" s="2"/>
      <c r="G14815" s="5"/>
      <c r="H14815" s="2"/>
      <c r="I14815" s="2"/>
      <c r="J14815" s="2"/>
      <c r="K14815" s="2"/>
      <c r="L14815" s="2"/>
      <c r="M14815" s="2"/>
      <c r="N14815" s="2"/>
      <c r="O14815" s="2"/>
    </row>
    <row r="14816" spans="5:15" x14ac:dyDescent="0.25">
      <c r="E14816" s="2"/>
      <c r="F14816" s="2"/>
      <c r="G14816" s="5"/>
      <c r="H14816" s="2"/>
      <c r="I14816" s="2"/>
      <c r="J14816" s="2"/>
      <c r="K14816" s="2"/>
      <c r="L14816" s="2"/>
      <c r="M14816" s="2"/>
      <c r="N14816" s="2"/>
      <c r="O14816" s="2"/>
    </row>
    <row r="14817" spans="5:15" x14ac:dyDescent="0.25">
      <c r="E14817" s="2"/>
      <c r="F14817" s="2"/>
      <c r="G14817" s="5"/>
      <c r="H14817" s="2"/>
      <c r="I14817" s="2"/>
      <c r="J14817" s="2"/>
      <c r="K14817" s="2"/>
      <c r="L14817" s="2"/>
      <c r="M14817" s="2"/>
      <c r="N14817" s="2"/>
      <c r="O14817" s="2"/>
    </row>
    <row r="14818" spans="5:15" x14ac:dyDescent="0.25">
      <c r="N14818" s="2"/>
      <c r="O14818" s="2"/>
    </row>
    <row r="14819" spans="5:15" x14ac:dyDescent="0.25">
      <c r="E14819" s="2"/>
      <c r="F14819" s="2"/>
      <c r="G14819" s="5"/>
      <c r="H14819" s="2"/>
      <c r="I14819" s="2"/>
      <c r="J14819" s="2"/>
      <c r="K14819" s="2"/>
      <c r="L14819" s="2"/>
      <c r="M14819" s="2"/>
      <c r="N14819" s="2"/>
      <c r="O14819" s="2"/>
    </row>
    <row r="14820" spans="5:15" x14ac:dyDescent="0.25">
      <c r="E14820" s="2"/>
      <c r="G14820" s="5"/>
      <c r="H14820" s="2"/>
      <c r="I14820" s="2"/>
      <c r="J14820" s="2"/>
      <c r="K14820" s="2"/>
      <c r="L14820" s="2"/>
      <c r="M14820" s="2"/>
      <c r="N14820" s="2"/>
      <c r="O14820" s="2"/>
    </row>
    <row r="14821" spans="5:15" x14ac:dyDescent="0.25">
      <c r="E14821" s="2"/>
      <c r="F14821" s="2"/>
      <c r="G14821" s="5"/>
      <c r="H14821" s="2"/>
      <c r="I14821" s="2"/>
      <c r="J14821" s="2"/>
      <c r="K14821" s="2"/>
      <c r="L14821" s="2"/>
      <c r="M14821" s="2"/>
      <c r="N14821" s="2"/>
      <c r="O14821" s="2"/>
    </row>
    <row r="14822" spans="5:15" x14ac:dyDescent="0.25">
      <c r="N14822" s="2"/>
      <c r="O14822" s="2"/>
    </row>
    <row r="14823" spans="5:15" x14ac:dyDescent="0.25">
      <c r="E14823" s="2"/>
      <c r="F14823" s="2"/>
      <c r="G14823" s="5"/>
      <c r="H14823" s="2"/>
      <c r="I14823" s="2"/>
      <c r="J14823" s="2"/>
      <c r="K14823" s="2"/>
      <c r="L14823" s="2"/>
      <c r="M14823" s="2"/>
      <c r="N14823" s="2"/>
      <c r="O14823" s="2"/>
    </row>
    <row r="14824" spans="5:15" x14ac:dyDescent="0.25">
      <c r="E14824" s="2"/>
      <c r="F14824" s="2"/>
      <c r="G14824" s="5"/>
      <c r="H14824" s="2"/>
      <c r="I14824" s="2"/>
      <c r="J14824" s="2"/>
      <c r="K14824" s="2"/>
      <c r="L14824" s="2"/>
      <c r="M14824" s="2"/>
      <c r="N14824" s="2"/>
      <c r="O14824" s="2"/>
    </row>
    <row r="14825" spans="5:15" x14ac:dyDescent="0.25">
      <c r="F14825" s="2"/>
      <c r="G14825" s="5"/>
      <c r="H14825" s="2"/>
      <c r="I14825" s="2"/>
      <c r="J14825" s="2"/>
      <c r="K14825" s="2"/>
      <c r="L14825" s="2"/>
      <c r="M14825" s="2"/>
      <c r="N14825" s="2"/>
      <c r="O14825" s="2"/>
    </row>
    <row r="14827" spans="5:15" x14ac:dyDescent="0.25">
      <c r="E14827" s="2"/>
      <c r="F14827" s="2"/>
      <c r="G14827" s="5"/>
      <c r="H14827" s="2"/>
      <c r="I14827" s="2"/>
      <c r="J14827" s="2"/>
      <c r="K14827" s="2"/>
      <c r="L14827" s="2"/>
      <c r="M14827" s="2"/>
      <c r="N14827" s="2"/>
      <c r="O14827" s="2"/>
    </row>
    <row r="14828" spans="5:15" x14ac:dyDescent="0.25">
      <c r="E14828" s="2"/>
      <c r="F14828" s="2"/>
      <c r="G14828" s="5"/>
      <c r="H14828" s="2"/>
      <c r="I14828" s="2"/>
      <c r="J14828" s="2"/>
      <c r="K14828" s="2"/>
      <c r="L14828" s="2"/>
      <c r="M14828" s="2"/>
      <c r="N14828" s="2"/>
      <c r="O14828" s="2"/>
    </row>
    <row r="14829" spans="5:15" x14ac:dyDescent="0.25">
      <c r="E14829" s="2"/>
      <c r="F14829" s="2"/>
      <c r="G14829" s="5"/>
      <c r="H14829" s="2"/>
      <c r="I14829" s="2"/>
      <c r="J14829" s="2"/>
      <c r="K14829" s="2"/>
      <c r="L14829" s="2"/>
      <c r="M14829" s="2"/>
      <c r="N14829" s="2"/>
      <c r="O14829" s="2"/>
    </row>
    <row r="14830" spans="5:15" x14ac:dyDescent="0.25">
      <c r="F14830" s="2"/>
      <c r="G14830" s="5"/>
      <c r="H14830" s="2"/>
      <c r="I14830" s="2"/>
      <c r="J14830" s="2"/>
      <c r="K14830" s="2"/>
      <c r="L14830" s="2"/>
      <c r="M14830" s="2"/>
      <c r="N14830" s="2"/>
      <c r="O14830" s="2"/>
    </row>
    <row r="14831" spans="5:15" x14ac:dyDescent="0.25">
      <c r="E14831" s="2"/>
      <c r="F14831" s="2"/>
      <c r="G14831" s="5"/>
      <c r="H14831" s="2"/>
      <c r="I14831" s="2"/>
      <c r="J14831" s="2"/>
      <c r="K14831" s="2"/>
      <c r="L14831" s="2"/>
      <c r="M14831" s="2"/>
      <c r="N14831" s="2"/>
      <c r="O14831" s="2"/>
    </row>
    <row r="14832" spans="5:15" x14ac:dyDescent="0.25">
      <c r="E14832" s="2"/>
      <c r="F14832" s="2"/>
      <c r="G14832" s="5"/>
      <c r="H14832" s="2"/>
      <c r="I14832" s="2"/>
      <c r="J14832" s="2"/>
      <c r="K14832" s="2"/>
      <c r="L14832" s="2"/>
      <c r="M14832" s="2"/>
      <c r="N14832" s="2"/>
      <c r="O14832" s="2"/>
    </row>
    <row r="14833" spans="5:15" x14ac:dyDescent="0.25">
      <c r="E14833" s="2"/>
      <c r="F14833" s="2"/>
      <c r="G14833" s="5"/>
      <c r="H14833" s="2"/>
      <c r="I14833" s="2"/>
      <c r="J14833" s="2"/>
      <c r="K14833" s="2"/>
      <c r="L14833" s="2"/>
      <c r="M14833" s="2"/>
      <c r="N14833" s="2"/>
      <c r="O14833" s="2"/>
    </row>
    <row r="14834" spans="5:15" x14ac:dyDescent="0.25">
      <c r="E14834" s="2"/>
      <c r="F14834" s="2"/>
      <c r="G14834" s="5"/>
      <c r="H14834" s="2"/>
      <c r="I14834" s="2"/>
      <c r="J14834" s="2"/>
      <c r="K14834" s="2"/>
      <c r="L14834" s="2"/>
      <c r="M14834" s="2"/>
      <c r="N14834" s="2"/>
      <c r="O14834" s="2"/>
    </row>
    <row r="14835" spans="5:15" x14ac:dyDescent="0.25">
      <c r="E14835" s="2"/>
      <c r="F14835" s="2"/>
      <c r="G14835" s="5"/>
      <c r="H14835" s="2"/>
      <c r="I14835" s="2"/>
      <c r="J14835" s="2"/>
      <c r="K14835" s="2"/>
      <c r="L14835" s="2"/>
      <c r="M14835" s="2"/>
      <c r="N14835" s="2"/>
      <c r="O14835" s="2"/>
    </row>
    <row r="14836" spans="5:15" x14ac:dyDescent="0.25">
      <c r="E14836" s="2"/>
      <c r="F14836" s="2"/>
      <c r="G14836" s="5"/>
      <c r="H14836" s="2"/>
      <c r="I14836" s="2"/>
      <c r="J14836" s="2"/>
      <c r="K14836" s="2"/>
      <c r="L14836" s="2"/>
      <c r="M14836" s="2"/>
      <c r="N14836" s="2"/>
      <c r="O14836" s="2"/>
    </row>
    <row r="14837" spans="5:15" x14ac:dyDescent="0.25">
      <c r="E14837" s="2"/>
      <c r="F14837" s="2"/>
      <c r="G14837" s="5"/>
      <c r="H14837" s="2"/>
      <c r="I14837" s="2"/>
      <c r="J14837" s="2"/>
      <c r="K14837" s="2"/>
      <c r="L14837" s="2"/>
      <c r="M14837" s="2"/>
      <c r="N14837" s="2"/>
      <c r="O14837" s="2"/>
    </row>
    <row r="14839" spans="5:15" x14ac:dyDescent="0.25">
      <c r="E14839" s="2"/>
      <c r="F14839" s="2"/>
      <c r="G14839" s="5"/>
      <c r="H14839" s="2"/>
      <c r="I14839" s="2"/>
      <c r="J14839" s="2"/>
      <c r="K14839" s="2"/>
      <c r="L14839" s="2"/>
      <c r="M14839" s="2"/>
      <c r="N14839" s="2"/>
      <c r="O14839" s="2"/>
    </row>
    <row r="14840" spans="5:15" x14ac:dyDescent="0.25">
      <c r="E14840" s="2"/>
      <c r="F14840" s="2"/>
      <c r="G14840" s="5"/>
      <c r="H14840" s="2"/>
      <c r="I14840" s="2"/>
      <c r="J14840" s="2"/>
      <c r="K14840" s="2"/>
      <c r="L14840" s="2"/>
      <c r="M14840" s="2"/>
      <c r="N14840" s="2"/>
      <c r="O14840" s="2"/>
    </row>
    <row r="14841" spans="5:15" x14ac:dyDescent="0.25">
      <c r="E14841" s="2"/>
      <c r="F14841" s="2"/>
      <c r="G14841" s="5"/>
      <c r="H14841" s="2"/>
      <c r="I14841" s="2"/>
      <c r="J14841" s="2"/>
      <c r="K14841" s="2"/>
      <c r="L14841" s="2"/>
      <c r="M14841" s="2"/>
      <c r="N14841" s="2"/>
      <c r="O14841" s="2"/>
    </row>
    <row r="14842" spans="5:15" x14ac:dyDescent="0.25">
      <c r="F14842" s="2"/>
      <c r="G14842" s="5"/>
      <c r="H14842" s="2"/>
      <c r="I14842" s="2"/>
      <c r="J14842" s="2"/>
      <c r="K14842" s="2"/>
      <c r="L14842" s="2"/>
    </row>
    <row r="14843" spans="5:15" x14ac:dyDescent="0.25">
      <c r="E14843" s="2"/>
      <c r="F14843" s="2"/>
      <c r="G14843" s="5"/>
      <c r="H14843" s="2"/>
      <c r="I14843" s="2"/>
      <c r="J14843" s="2"/>
      <c r="K14843" s="2"/>
      <c r="L14843" s="2"/>
      <c r="M14843" s="2"/>
      <c r="N14843" s="2"/>
      <c r="O14843" s="2"/>
    </row>
    <row r="14844" spans="5:15" x14ac:dyDescent="0.25">
      <c r="E14844" s="2"/>
      <c r="F14844" s="2"/>
      <c r="G14844" s="5"/>
      <c r="H14844" s="2"/>
      <c r="I14844" s="2"/>
      <c r="J14844" s="2"/>
      <c r="K14844" s="2"/>
      <c r="L14844" s="2"/>
      <c r="M14844" s="2"/>
      <c r="N14844" s="2"/>
      <c r="O14844" s="2"/>
    </row>
    <row r="14845" spans="5:15" x14ac:dyDescent="0.25">
      <c r="E14845" s="2"/>
      <c r="F14845" s="2"/>
      <c r="G14845" s="5"/>
      <c r="H14845" s="2"/>
      <c r="I14845" s="2"/>
      <c r="J14845" s="2"/>
      <c r="K14845" s="2"/>
      <c r="L14845" s="2"/>
      <c r="M14845" s="2"/>
      <c r="N14845" s="2"/>
      <c r="O14845" s="2"/>
    </row>
    <row r="14846" spans="5:15" x14ac:dyDescent="0.25">
      <c r="E14846" s="2"/>
      <c r="F14846" s="2"/>
      <c r="G14846" s="5"/>
      <c r="H14846" s="2"/>
      <c r="I14846" s="2"/>
      <c r="J14846" s="2"/>
      <c r="K14846" s="2"/>
      <c r="L14846" s="2"/>
      <c r="M14846" s="2"/>
      <c r="N14846" s="2"/>
      <c r="O14846" s="2"/>
    </row>
    <row r="14847" spans="5:15" x14ac:dyDescent="0.25">
      <c r="J14847" s="2"/>
      <c r="K14847" s="2"/>
      <c r="L14847" s="2"/>
      <c r="M14847" s="2"/>
      <c r="N14847" s="2"/>
      <c r="O14847" s="2"/>
    </row>
    <row r="14848" spans="5:15" x14ac:dyDescent="0.25">
      <c r="J14848" s="2"/>
      <c r="K14848" s="2"/>
    </row>
    <row r="14849" spans="5:15" x14ac:dyDescent="0.25">
      <c r="J14849" s="2"/>
      <c r="K14849" s="2"/>
      <c r="L14849" s="2"/>
      <c r="M14849" s="2"/>
      <c r="N14849" s="2"/>
      <c r="O14849" s="2"/>
    </row>
    <row r="14852" spans="5:15" x14ac:dyDescent="0.25">
      <c r="G14852" s="5"/>
      <c r="I14852" s="2"/>
      <c r="J14852" s="2"/>
    </row>
    <row r="14858" spans="5:15" x14ac:dyDescent="0.25">
      <c r="E14858" s="2"/>
      <c r="F14858" s="2"/>
      <c r="G14858" s="5"/>
      <c r="H14858" s="2"/>
      <c r="I14858" s="2"/>
      <c r="J14858" s="2"/>
      <c r="K14858" s="2"/>
      <c r="L14858" s="2"/>
      <c r="M14858" s="2"/>
      <c r="N14858" s="2"/>
      <c r="O14858" s="2"/>
    </row>
    <row r="14859" spans="5:15" x14ac:dyDescent="0.25">
      <c r="E14859" s="2"/>
      <c r="F14859" s="2"/>
      <c r="G14859" s="5"/>
      <c r="I14859" s="2"/>
      <c r="J14859" s="2"/>
      <c r="K14859" s="2"/>
      <c r="L14859" s="2"/>
      <c r="M14859" s="2"/>
      <c r="N14859" s="2"/>
      <c r="O14859" s="2"/>
    </row>
    <row r="14862" spans="5:15" x14ac:dyDescent="0.25">
      <c r="E14862" s="2"/>
      <c r="F14862" s="2"/>
      <c r="G14862" s="5"/>
      <c r="H14862" s="2"/>
      <c r="I14862" s="2"/>
      <c r="J14862" s="2"/>
      <c r="K14862" s="2"/>
      <c r="L14862" s="2"/>
      <c r="M14862" s="2"/>
      <c r="N14862" s="2"/>
      <c r="O14862" s="2"/>
    </row>
    <row r="14863" spans="5:15" x14ac:dyDescent="0.25">
      <c r="F14863" s="2"/>
      <c r="G14863" s="5"/>
      <c r="H14863" s="2"/>
      <c r="I14863" s="2"/>
      <c r="J14863" s="2"/>
      <c r="K14863" s="2"/>
      <c r="L14863" s="2"/>
      <c r="M14863" s="2"/>
      <c r="N14863" s="2"/>
      <c r="O14863" s="2"/>
    </row>
    <row r="14864" spans="5:15" x14ac:dyDescent="0.25">
      <c r="E14864" s="2"/>
      <c r="F14864" s="2"/>
      <c r="G14864" s="5"/>
      <c r="H14864" s="2"/>
      <c r="I14864" s="2"/>
      <c r="J14864" s="2"/>
      <c r="K14864" s="2"/>
      <c r="L14864" s="2"/>
      <c r="M14864" s="2"/>
      <c r="N14864" s="2"/>
      <c r="O14864" s="2"/>
    </row>
    <row r="14866" spans="5:15" x14ac:dyDescent="0.25">
      <c r="E14866" s="2"/>
      <c r="G14866" s="5"/>
      <c r="H14866" s="2"/>
      <c r="I14866" s="2"/>
      <c r="J14866" s="2"/>
      <c r="K14866" s="2"/>
      <c r="L14866" s="2"/>
      <c r="M14866" s="2"/>
      <c r="N14866" s="2"/>
      <c r="O14866" s="2"/>
    </row>
    <row r="14867" spans="5:15" x14ac:dyDescent="0.25">
      <c r="I14867" s="2"/>
      <c r="J14867" s="2"/>
      <c r="K14867" s="2"/>
      <c r="L14867" s="2"/>
      <c r="M14867" s="2"/>
      <c r="N14867" s="2"/>
    </row>
    <row r="14868" spans="5:15" x14ac:dyDescent="0.25">
      <c r="E14868" s="2"/>
      <c r="G14868" s="5"/>
      <c r="H14868" s="2"/>
      <c r="I14868" s="2"/>
      <c r="J14868" s="2"/>
      <c r="K14868" s="2"/>
      <c r="L14868" s="2"/>
      <c r="M14868" s="2"/>
      <c r="N14868" s="2"/>
      <c r="O14868" s="2"/>
    </row>
    <row r="14869" spans="5:15" x14ac:dyDescent="0.25">
      <c r="I14869" s="2"/>
      <c r="J14869" s="2"/>
      <c r="K14869" s="2"/>
      <c r="L14869" s="2"/>
      <c r="M14869" s="2"/>
      <c r="N14869" s="2"/>
      <c r="O14869" s="2"/>
    </row>
    <row r="14872" spans="5:15" x14ac:dyDescent="0.25">
      <c r="E14872" s="2"/>
    </row>
    <row r="14873" spans="5:15" x14ac:dyDescent="0.25">
      <c r="E14873" s="2"/>
    </row>
    <row r="14874" spans="5:15" x14ac:dyDescent="0.25">
      <c r="E14874" s="2"/>
    </row>
    <row r="14875" spans="5:15" x14ac:dyDescent="0.25">
      <c r="E14875" s="2"/>
    </row>
    <row r="14876" spans="5:15" x14ac:dyDescent="0.25">
      <c r="E14876" s="2"/>
    </row>
    <row r="14879" spans="5:15" x14ac:dyDescent="0.25">
      <c r="E14879" s="2"/>
      <c r="F14879" s="2"/>
      <c r="G14879" s="5"/>
      <c r="H14879" s="2"/>
      <c r="I14879" s="2"/>
      <c r="J14879" s="2"/>
      <c r="K14879" s="2"/>
      <c r="L14879" s="2"/>
      <c r="M14879" s="2"/>
      <c r="N14879" s="2"/>
      <c r="O14879" s="2"/>
    </row>
    <row r="14882" spans="5:15" x14ac:dyDescent="0.25">
      <c r="E14882" s="2"/>
      <c r="F14882" s="2"/>
      <c r="G14882" s="5"/>
      <c r="H14882" s="2"/>
      <c r="I14882" s="2"/>
      <c r="J14882" s="2"/>
      <c r="K14882" s="2"/>
      <c r="L14882" s="2"/>
      <c r="M14882" s="2"/>
      <c r="N14882" s="2"/>
      <c r="O14882" s="2"/>
    </row>
    <row r="14883" spans="5:15" x14ac:dyDescent="0.25">
      <c r="E14883" s="2"/>
      <c r="G14883" s="5"/>
      <c r="H14883" s="2"/>
      <c r="I14883" s="2"/>
      <c r="J14883" s="2"/>
      <c r="K14883" s="2"/>
      <c r="L14883" s="2"/>
      <c r="M14883" s="2"/>
      <c r="N14883" s="2"/>
      <c r="O14883" s="2"/>
    </row>
    <row r="14890" spans="5:15" x14ac:dyDescent="0.25">
      <c r="E14890" s="2"/>
      <c r="F14890" s="2"/>
      <c r="G14890" s="5"/>
      <c r="H14890" s="2"/>
      <c r="I14890" s="2"/>
      <c r="J14890" s="2"/>
      <c r="K14890" s="2"/>
      <c r="L14890" s="2"/>
      <c r="M14890" s="2"/>
      <c r="N14890" s="2"/>
      <c r="O14890" s="2"/>
    </row>
    <row r="14891" spans="5:15" x14ac:dyDescent="0.25">
      <c r="E14891" s="2"/>
      <c r="F14891" s="2"/>
      <c r="G14891" s="5"/>
      <c r="H14891" s="2"/>
      <c r="I14891" s="2"/>
      <c r="J14891" s="2"/>
      <c r="K14891" s="2"/>
      <c r="L14891" s="2"/>
      <c r="M14891" s="2"/>
      <c r="N14891" s="2"/>
      <c r="O14891" s="2"/>
    </row>
    <row r="14892" spans="5:15" x14ac:dyDescent="0.25">
      <c r="E14892" s="2"/>
      <c r="F14892" s="2"/>
      <c r="G14892" s="5"/>
      <c r="H14892" s="2"/>
      <c r="I14892" s="2"/>
      <c r="J14892" s="2"/>
      <c r="K14892" s="2"/>
      <c r="L14892" s="2"/>
      <c r="M14892" s="2"/>
      <c r="N14892" s="2"/>
      <c r="O14892" s="2"/>
    </row>
    <row r="14894" spans="5:15" x14ac:dyDescent="0.25">
      <c r="E14894" s="2"/>
      <c r="F14894" s="2"/>
      <c r="G14894" s="5"/>
      <c r="H14894" s="2"/>
      <c r="I14894" s="2"/>
      <c r="J14894" s="2"/>
      <c r="K14894" s="2"/>
      <c r="L14894" s="2"/>
      <c r="M14894" s="2"/>
      <c r="N14894" s="2"/>
      <c r="O14894" s="2"/>
    </row>
    <row r="14895" spans="5:15" x14ac:dyDescent="0.25">
      <c r="F14895" s="2"/>
      <c r="G14895" s="5"/>
      <c r="H14895" s="2"/>
      <c r="I14895" s="2"/>
      <c r="J14895" s="2"/>
      <c r="K14895" s="2"/>
      <c r="L14895" s="2"/>
      <c r="M14895" s="2"/>
      <c r="N14895" s="2"/>
      <c r="O14895" s="2"/>
    </row>
    <row r="14896" spans="5:15" x14ac:dyDescent="0.25">
      <c r="E14896" s="2"/>
      <c r="F14896" s="2"/>
      <c r="G14896" s="5"/>
      <c r="H14896" s="2"/>
      <c r="I14896" s="2"/>
      <c r="J14896" s="2"/>
      <c r="K14896" s="2"/>
      <c r="L14896" s="2"/>
      <c r="M14896" s="2"/>
      <c r="N14896" s="2"/>
      <c r="O14896" s="2"/>
    </row>
    <row r="14897" spans="5:15" x14ac:dyDescent="0.25">
      <c r="E14897" s="2"/>
      <c r="F14897" s="2"/>
      <c r="H14897" s="2"/>
      <c r="I14897" s="2"/>
      <c r="J14897" s="2"/>
      <c r="K14897" s="2"/>
      <c r="L14897" s="2"/>
      <c r="M14897" s="2"/>
      <c r="N14897" s="2"/>
      <c r="O14897" s="2"/>
    </row>
    <row r="14898" spans="5:15" x14ac:dyDescent="0.25">
      <c r="E14898" s="2"/>
      <c r="F14898" s="2"/>
      <c r="G14898" s="5"/>
      <c r="H14898" s="2"/>
      <c r="I14898" s="2"/>
      <c r="J14898" s="2"/>
      <c r="K14898" s="2"/>
      <c r="L14898" s="2"/>
      <c r="M14898" s="2"/>
      <c r="N14898" s="2"/>
      <c r="O14898" s="2"/>
    </row>
    <row r="14899" spans="5:15" x14ac:dyDescent="0.25">
      <c r="E14899" s="2"/>
      <c r="F14899" s="2"/>
      <c r="G14899" s="5"/>
      <c r="H14899" s="2"/>
      <c r="I14899" s="2"/>
      <c r="J14899" s="2"/>
      <c r="K14899" s="2"/>
      <c r="L14899" s="2"/>
      <c r="M14899" s="2"/>
      <c r="N14899" s="2"/>
      <c r="O14899" s="2"/>
    </row>
    <row r="14900" spans="5:15" x14ac:dyDescent="0.25">
      <c r="E14900" s="2"/>
      <c r="F14900" s="2"/>
      <c r="G14900" s="5"/>
      <c r="H14900" s="2"/>
      <c r="I14900" s="2"/>
      <c r="J14900" s="2"/>
      <c r="K14900" s="2"/>
      <c r="L14900" s="2"/>
      <c r="M14900" s="2"/>
      <c r="N14900" s="2"/>
      <c r="O14900" s="2"/>
    </row>
    <row r="14901" spans="5:15" x14ac:dyDescent="0.25">
      <c r="E14901" s="2"/>
      <c r="F14901" s="2"/>
      <c r="H14901" s="2"/>
      <c r="I14901" s="2"/>
      <c r="J14901" s="2"/>
      <c r="K14901" s="2"/>
      <c r="L14901" s="2"/>
      <c r="M14901" s="2"/>
      <c r="N14901" s="2"/>
      <c r="O14901" s="2"/>
    </row>
    <row r="14903" spans="5:15" x14ac:dyDescent="0.25">
      <c r="K14903" s="2"/>
    </row>
    <row r="14907" spans="5:15" x14ac:dyDescent="0.25">
      <c r="E14907" s="2"/>
      <c r="F14907" s="2"/>
      <c r="G14907" s="5"/>
      <c r="H14907" s="2"/>
      <c r="I14907" s="2"/>
      <c r="J14907" s="2"/>
      <c r="K14907" s="2"/>
      <c r="L14907" s="2"/>
      <c r="M14907" s="2"/>
      <c r="N14907" s="2"/>
      <c r="O14907" s="2"/>
    </row>
    <row r="14908" spans="5:15" x14ac:dyDescent="0.25">
      <c r="E14908" s="2"/>
      <c r="F14908" s="2"/>
      <c r="G14908" s="5"/>
      <c r="H14908" s="2"/>
      <c r="I14908" s="2"/>
      <c r="J14908" s="2"/>
      <c r="K14908" s="2"/>
      <c r="L14908" s="2"/>
      <c r="M14908" s="2"/>
      <c r="N14908" s="2"/>
      <c r="O14908" s="2"/>
    </row>
    <row r="14909" spans="5:15" x14ac:dyDescent="0.25">
      <c r="E14909" s="2"/>
      <c r="F14909" s="2"/>
      <c r="G14909" s="5"/>
      <c r="H14909" s="2"/>
      <c r="I14909" s="2"/>
      <c r="J14909" s="2"/>
      <c r="K14909" s="2"/>
      <c r="L14909" s="2"/>
      <c r="M14909" s="2"/>
      <c r="N14909" s="2"/>
      <c r="O14909" s="2"/>
    </row>
    <row r="14911" spans="5:15" x14ac:dyDescent="0.25">
      <c r="E14911" s="2"/>
      <c r="F14911" s="2"/>
      <c r="G14911" s="5"/>
      <c r="H14911" s="2"/>
      <c r="I14911" s="2"/>
      <c r="J14911" s="2"/>
      <c r="K14911" s="2"/>
      <c r="L14911" s="2"/>
      <c r="M14911" s="2"/>
      <c r="N14911" s="2"/>
      <c r="O14911" s="2"/>
    </row>
    <row r="14912" spans="5:15" x14ac:dyDescent="0.25">
      <c r="E14912" s="2"/>
      <c r="F14912" s="2"/>
      <c r="G14912" s="5"/>
      <c r="H14912" s="2"/>
      <c r="I14912" s="2"/>
      <c r="J14912" s="2"/>
      <c r="K14912" s="2"/>
      <c r="L14912" s="2"/>
      <c r="M14912" s="2"/>
      <c r="N14912" s="2"/>
      <c r="O14912" s="2"/>
    </row>
    <row r="14913" spans="5:15" x14ac:dyDescent="0.25">
      <c r="E14913" s="2"/>
      <c r="F14913" s="2"/>
      <c r="G14913" s="5"/>
      <c r="H14913" s="2"/>
      <c r="I14913" s="2"/>
      <c r="J14913" s="2"/>
      <c r="K14913" s="2"/>
      <c r="L14913" s="2"/>
      <c r="M14913" s="2"/>
      <c r="N14913" s="2"/>
      <c r="O14913" s="2"/>
    </row>
    <row r="14914" spans="5:15" x14ac:dyDescent="0.25">
      <c r="E14914" s="2"/>
      <c r="F14914" s="2"/>
      <c r="G14914" s="5"/>
      <c r="H14914" s="2"/>
      <c r="I14914" s="2"/>
      <c r="J14914" s="2"/>
      <c r="K14914" s="2"/>
      <c r="L14914" s="2"/>
      <c r="M14914" s="2"/>
      <c r="N14914" s="2"/>
      <c r="O14914" s="2"/>
    </row>
    <row r="14915" spans="5:15" x14ac:dyDescent="0.25">
      <c r="E14915" s="2"/>
      <c r="F14915" s="2"/>
      <c r="G14915" s="5"/>
      <c r="H14915" s="2"/>
      <c r="I14915" s="2"/>
      <c r="J14915" s="2"/>
      <c r="K14915" s="2"/>
      <c r="L14915" s="2"/>
      <c r="M14915" s="2"/>
      <c r="N14915" s="2"/>
      <c r="O14915" s="2"/>
    </row>
    <row r="14916" spans="5:15" x14ac:dyDescent="0.25">
      <c r="E14916" s="2"/>
      <c r="F14916" s="2"/>
      <c r="G14916" s="5"/>
      <c r="H14916" s="2"/>
      <c r="I14916" s="2"/>
      <c r="J14916" s="2"/>
      <c r="K14916" s="2"/>
      <c r="L14916" s="2"/>
      <c r="M14916" s="2"/>
      <c r="N14916" s="2"/>
      <c r="O14916" s="2"/>
    </row>
    <row r="14917" spans="5:15" x14ac:dyDescent="0.25">
      <c r="E14917" s="2"/>
      <c r="F14917" s="2"/>
      <c r="G14917" s="5"/>
      <c r="H14917" s="2"/>
      <c r="I14917" s="2"/>
      <c r="J14917" s="2"/>
      <c r="K14917" s="2"/>
      <c r="L14917" s="2"/>
      <c r="M14917" s="2"/>
      <c r="N14917" s="2"/>
      <c r="O14917" s="2"/>
    </row>
    <row r="14918" spans="5:15" x14ac:dyDescent="0.25">
      <c r="E14918" s="2"/>
      <c r="F14918" s="2"/>
      <c r="G14918" s="5"/>
      <c r="H14918" s="2"/>
      <c r="I14918" s="2"/>
      <c r="J14918" s="2"/>
      <c r="K14918" s="2"/>
      <c r="L14918" s="2"/>
      <c r="M14918" s="2"/>
      <c r="N14918" s="2"/>
      <c r="O14918" s="2"/>
    </row>
    <row r="14919" spans="5:15" x14ac:dyDescent="0.25">
      <c r="E14919" s="2"/>
      <c r="F14919" s="2"/>
      <c r="G14919" s="5"/>
      <c r="H14919" s="2"/>
      <c r="I14919" s="2"/>
      <c r="J14919" s="2"/>
      <c r="K14919" s="2"/>
      <c r="L14919" s="2"/>
      <c r="M14919" s="2"/>
      <c r="N14919" s="2"/>
      <c r="O14919" s="2"/>
    </row>
    <row r="14920" spans="5:15" x14ac:dyDescent="0.25">
      <c r="E14920" s="2"/>
      <c r="F14920" s="2"/>
      <c r="G14920" s="5"/>
      <c r="H14920" s="2"/>
      <c r="I14920" s="2"/>
      <c r="J14920" s="2"/>
      <c r="K14920" s="2"/>
      <c r="L14920" s="2"/>
      <c r="M14920" s="2"/>
      <c r="N14920" s="2"/>
      <c r="O14920" s="2"/>
    </row>
    <row r="14921" spans="5:15" x14ac:dyDescent="0.25">
      <c r="E14921" s="2"/>
      <c r="F14921" s="2"/>
      <c r="G14921" s="5"/>
      <c r="H14921" s="2"/>
      <c r="I14921" s="2"/>
      <c r="J14921" s="2"/>
      <c r="K14921" s="2"/>
      <c r="L14921" s="2"/>
      <c r="M14921" s="2"/>
      <c r="N14921" s="2"/>
      <c r="O14921" s="2"/>
    </row>
    <row r="14923" spans="5:15" x14ac:dyDescent="0.25">
      <c r="E14923" s="2"/>
      <c r="F14923" s="2"/>
      <c r="G14923" s="5"/>
      <c r="H14923" s="2"/>
      <c r="I14923" s="2"/>
      <c r="J14923" s="2"/>
      <c r="K14923" s="2"/>
      <c r="L14923" s="2"/>
      <c r="M14923" s="2"/>
      <c r="N14923" s="2"/>
      <c r="O14923" s="2"/>
    </row>
    <row r="14924" spans="5:15" x14ac:dyDescent="0.25">
      <c r="E14924" s="2"/>
      <c r="F14924" s="2"/>
      <c r="G14924" s="5"/>
      <c r="H14924" s="2"/>
      <c r="I14924" s="2"/>
      <c r="J14924" s="2"/>
      <c r="K14924" s="2"/>
      <c r="L14924" s="2"/>
      <c r="M14924" s="2"/>
      <c r="N14924" s="2"/>
      <c r="O14924" s="2"/>
    </row>
    <row r="14925" spans="5:15" x14ac:dyDescent="0.25">
      <c r="E14925" s="2"/>
      <c r="F14925" s="2"/>
      <c r="G14925" s="5"/>
      <c r="H14925" s="2"/>
      <c r="I14925" s="2"/>
      <c r="J14925" s="2"/>
      <c r="K14925" s="2"/>
      <c r="L14925" s="2"/>
      <c r="M14925" s="2"/>
      <c r="N14925" s="2"/>
      <c r="O14925" s="2"/>
    </row>
    <row r="14926" spans="5:15" x14ac:dyDescent="0.25">
      <c r="E14926" s="2"/>
      <c r="F14926" s="2"/>
      <c r="G14926" s="5"/>
      <c r="H14926" s="2"/>
      <c r="I14926" s="2"/>
      <c r="J14926" s="2"/>
      <c r="K14926" s="2"/>
      <c r="L14926" s="2"/>
      <c r="M14926" s="2"/>
      <c r="N14926" s="2"/>
      <c r="O14926" s="2"/>
    </row>
    <row r="14927" spans="5:15" x14ac:dyDescent="0.25">
      <c r="E14927" s="2"/>
      <c r="F14927" s="2"/>
      <c r="G14927" s="5"/>
      <c r="H14927" s="2"/>
      <c r="I14927" s="2"/>
      <c r="J14927" s="2"/>
      <c r="K14927" s="2"/>
      <c r="L14927" s="2"/>
      <c r="M14927" s="2"/>
      <c r="N14927" s="2"/>
      <c r="O14927" s="2"/>
    </row>
    <row r="14928" spans="5:15" x14ac:dyDescent="0.25">
      <c r="E14928" s="2"/>
      <c r="F14928" s="2"/>
      <c r="G14928" s="5"/>
      <c r="H14928" s="2"/>
      <c r="I14928" s="2"/>
      <c r="J14928" s="2"/>
      <c r="K14928" s="2"/>
      <c r="L14928" s="2"/>
      <c r="M14928" s="2"/>
      <c r="N14928" s="2"/>
      <c r="O14928" s="2"/>
    </row>
    <row r="14929" spans="5:15" x14ac:dyDescent="0.25">
      <c r="E14929" s="2"/>
      <c r="F14929" s="2"/>
      <c r="G14929" s="5"/>
      <c r="H14929" s="2"/>
      <c r="I14929" s="2"/>
      <c r="J14929" s="2"/>
      <c r="K14929" s="2"/>
      <c r="L14929" s="2"/>
      <c r="M14929" s="2"/>
      <c r="N14929" s="2"/>
      <c r="O14929" s="2"/>
    </row>
    <row r="14930" spans="5:15" x14ac:dyDescent="0.25">
      <c r="E14930" s="2"/>
      <c r="F14930" s="2"/>
      <c r="G14930" s="5"/>
      <c r="H14930" s="2"/>
      <c r="I14930" s="2"/>
      <c r="J14930" s="2"/>
      <c r="K14930" s="2"/>
      <c r="L14930" s="2"/>
      <c r="M14930" s="2"/>
      <c r="N14930" s="2"/>
      <c r="O14930" s="2"/>
    </row>
    <row r="14932" spans="5:15" x14ac:dyDescent="0.25">
      <c r="E14932" s="2"/>
    </row>
    <row r="14934" spans="5:15" x14ac:dyDescent="0.25">
      <c r="E14934" s="2"/>
      <c r="F14934" s="2"/>
      <c r="G14934" s="5"/>
      <c r="H14934" s="2"/>
      <c r="I14934" s="2"/>
      <c r="J14934" s="2"/>
      <c r="K14934" s="2"/>
      <c r="L14934" s="2"/>
      <c r="M14934" s="2"/>
      <c r="N14934" s="2"/>
      <c r="O14934" s="2"/>
    </row>
    <row r="14936" spans="5:15" x14ac:dyDescent="0.25">
      <c r="F14936" s="2"/>
      <c r="G14936" s="5"/>
      <c r="H14936" s="2"/>
      <c r="I14936" s="2"/>
      <c r="J14936" s="2"/>
      <c r="K14936" s="2"/>
      <c r="L14936" s="2"/>
      <c r="M14936" s="2"/>
      <c r="N14936" s="2"/>
      <c r="O14936" s="2"/>
    </row>
    <row r="14937" spans="5:15" x14ac:dyDescent="0.25">
      <c r="M14937" s="2"/>
      <c r="N14937" s="2"/>
      <c r="O14937" s="2"/>
    </row>
    <row r="14940" spans="5:15" x14ac:dyDescent="0.25">
      <c r="E14940" s="2"/>
      <c r="F14940" s="2"/>
      <c r="G14940" s="5"/>
      <c r="H14940" s="2"/>
      <c r="I14940" s="2"/>
      <c r="J14940" s="2"/>
      <c r="K14940" s="2"/>
      <c r="L14940" s="2"/>
      <c r="M14940" s="2"/>
      <c r="N14940" s="2"/>
      <c r="O14940" s="2"/>
    </row>
    <row r="14941" spans="5:15" x14ac:dyDescent="0.25">
      <c r="E14941" s="2"/>
      <c r="F14941" s="2"/>
      <c r="H14941" s="2"/>
      <c r="I14941" s="2"/>
      <c r="J14941" s="2"/>
      <c r="K14941" s="2"/>
      <c r="L14941" s="2"/>
      <c r="M14941" s="2"/>
      <c r="N14941" s="2"/>
      <c r="O14941" s="2"/>
    </row>
    <row r="14942" spans="5:15" x14ac:dyDescent="0.25">
      <c r="O14942" s="2"/>
    </row>
    <row r="14943" spans="5:15" x14ac:dyDescent="0.25">
      <c r="N14943" s="2"/>
      <c r="O14943" s="2"/>
    </row>
    <row r="14944" spans="5:15" x14ac:dyDescent="0.25">
      <c r="O14944" s="2"/>
    </row>
    <row r="14947" spans="5:15" x14ac:dyDescent="0.25">
      <c r="L14947" s="2"/>
      <c r="M14947" s="2"/>
      <c r="N14947" s="2"/>
      <c r="O14947" s="2"/>
    </row>
    <row r="14948" spans="5:15" x14ac:dyDescent="0.25">
      <c r="E14948" s="2"/>
      <c r="F14948" s="2"/>
      <c r="G14948" s="5"/>
      <c r="H14948" s="2"/>
      <c r="I14948" s="2"/>
      <c r="J14948" s="2"/>
      <c r="K14948" s="2"/>
      <c r="L14948" s="2"/>
      <c r="M14948" s="2"/>
      <c r="N14948" s="2"/>
      <c r="O14948" s="2"/>
    </row>
    <row r="14949" spans="5:15" x14ac:dyDescent="0.25">
      <c r="E14949" s="2"/>
      <c r="F14949" s="2"/>
      <c r="G14949" s="5"/>
      <c r="H14949" s="2"/>
      <c r="I14949" s="2"/>
      <c r="J14949" s="2"/>
      <c r="K14949" s="2"/>
      <c r="L14949" s="2"/>
      <c r="M14949" s="2"/>
      <c r="N14949" s="2"/>
      <c r="O14949" s="2"/>
    </row>
    <row r="14950" spans="5:15" x14ac:dyDescent="0.25">
      <c r="E14950" s="2"/>
      <c r="F14950" s="2"/>
      <c r="G14950" s="5"/>
      <c r="H14950" s="2"/>
      <c r="I14950" s="2"/>
      <c r="J14950" s="2"/>
      <c r="K14950" s="2"/>
      <c r="L14950" s="2"/>
      <c r="M14950" s="2"/>
      <c r="N14950" s="2"/>
      <c r="O14950" s="2"/>
    </row>
    <row r="14952" spans="5:15" x14ac:dyDescent="0.25">
      <c r="E14952" s="2"/>
      <c r="F14952" s="2"/>
      <c r="G14952" s="5"/>
      <c r="H14952" s="2"/>
      <c r="I14952" s="2"/>
      <c r="J14952" s="2"/>
      <c r="K14952" s="2"/>
      <c r="L14952" s="2"/>
      <c r="M14952" s="2"/>
      <c r="N14952" s="2"/>
      <c r="O14952" s="2"/>
    </row>
    <row r="14953" spans="5:15" x14ac:dyDescent="0.25">
      <c r="E14953" s="2"/>
      <c r="F14953" s="2"/>
      <c r="G14953" s="5"/>
      <c r="H14953" s="2"/>
      <c r="I14953" s="2"/>
      <c r="J14953" s="2"/>
      <c r="K14953" s="2"/>
      <c r="L14953" s="2"/>
      <c r="M14953" s="2"/>
      <c r="N14953" s="2"/>
      <c r="O14953" s="2"/>
    </row>
    <row r="14954" spans="5:15" x14ac:dyDescent="0.25">
      <c r="E14954" s="2"/>
      <c r="F14954" s="2"/>
      <c r="G14954" s="5"/>
      <c r="H14954" s="2"/>
      <c r="I14954" s="2"/>
      <c r="J14954" s="2"/>
      <c r="K14954" s="2"/>
      <c r="L14954" s="2"/>
      <c r="M14954" s="2"/>
      <c r="N14954" s="2"/>
      <c r="O14954" s="2"/>
    </row>
    <row r="14955" spans="5:15" x14ac:dyDescent="0.25">
      <c r="G14955" s="5"/>
      <c r="H14955" s="2"/>
      <c r="I14955" s="2"/>
      <c r="J14955" s="2"/>
      <c r="K14955" s="2"/>
      <c r="L14955" s="2"/>
      <c r="M14955" s="2"/>
      <c r="N14955" s="2"/>
      <c r="O14955" s="2"/>
    </row>
    <row r="14956" spans="5:15" x14ac:dyDescent="0.25">
      <c r="E14956" s="2"/>
      <c r="F14956" s="2"/>
      <c r="G14956" s="5"/>
      <c r="H14956" s="2"/>
      <c r="I14956" s="2"/>
      <c r="J14956" s="2"/>
      <c r="K14956" s="2"/>
      <c r="L14956" s="2"/>
      <c r="M14956" s="2"/>
      <c r="N14956" s="2"/>
      <c r="O14956" s="2"/>
    </row>
    <row r="14957" spans="5:15" x14ac:dyDescent="0.25">
      <c r="E14957" s="2"/>
      <c r="F14957" s="2"/>
      <c r="G14957" s="5"/>
      <c r="H14957" s="2"/>
      <c r="I14957" s="2"/>
      <c r="J14957" s="2"/>
      <c r="K14957" s="2"/>
      <c r="L14957" s="2"/>
      <c r="M14957" s="2"/>
      <c r="N14957" s="2"/>
      <c r="O14957" s="2"/>
    </row>
    <row r="14958" spans="5:15" x14ac:dyDescent="0.25">
      <c r="E14958" s="2"/>
      <c r="F14958" s="2"/>
      <c r="G14958" s="5"/>
      <c r="H14958" s="2"/>
      <c r="I14958" s="2"/>
      <c r="J14958" s="2"/>
      <c r="K14958" s="2"/>
      <c r="L14958" s="2"/>
      <c r="M14958" s="2"/>
      <c r="N14958" s="2"/>
      <c r="O14958" s="2"/>
    </row>
    <row r="14959" spans="5:15" x14ac:dyDescent="0.25">
      <c r="E14959" s="2"/>
      <c r="G14959" s="5"/>
      <c r="H14959" s="2"/>
      <c r="I14959" s="2"/>
      <c r="J14959" s="2"/>
      <c r="K14959" s="2"/>
      <c r="L14959" s="2"/>
      <c r="M14959" s="2"/>
      <c r="N14959" s="2"/>
      <c r="O14959" s="2"/>
    </row>
    <row r="14960" spans="5:15" x14ac:dyDescent="0.25">
      <c r="E14960" s="2"/>
      <c r="F14960" s="2"/>
      <c r="G14960" s="5"/>
      <c r="H14960" s="2"/>
      <c r="I14960" s="2"/>
      <c r="J14960" s="2"/>
      <c r="K14960" s="2"/>
      <c r="L14960" s="2"/>
      <c r="M14960" s="2"/>
      <c r="N14960" s="2"/>
      <c r="O14960" s="2"/>
    </row>
    <row r="14961" spans="5:15" x14ac:dyDescent="0.25">
      <c r="E14961" s="2"/>
      <c r="F14961" s="2"/>
      <c r="G14961" s="5"/>
      <c r="H14961" s="2"/>
      <c r="I14961" s="2"/>
      <c r="J14961" s="2"/>
      <c r="K14961" s="2"/>
      <c r="L14961" s="2"/>
      <c r="M14961" s="2"/>
      <c r="N14961" s="2"/>
      <c r="O14961" s="2"/>
    </row>
    <row r="14962" spans="5:15" x14ac:dyDescent="0.25">
      <c r="E14962" s="2"/>
      <c r="F14962" s="2"/>
      <c r="G14962" s="5"/>
      <c r="H14962" s="2"/>
      <c r="I14962" s="2"/>
      <c r="J14962" s="2"/>
      <c r="K14962" s="2"/>
      <c r="L14962" s="2"/>
      <c r="M14962" s="2"/>
      <c r="N14962" s="2"/>
      <c r="O14962" s="2"/>
    </row>
    <row r="14964" spans="5:15" x14ac:dyDescent="0.25">
      <c r="E14964" s="2"/>
      <c r="F14964" s="2"/>
      <c r="G14964" s="5"/>
      <c r="H14964" s="2"/>
      <c r="I14964" s="2"/>
      <c r="J14964" s="2"/>
      <c r="K14964" s="2"/>
      <c r="L14964" s="2"/>
      <c r="M14964" s="2"/>
      <c r="N14964" s="2"/>
      <c r="O14964" s="2"/>
    </row>
    <row r="14965" spans="5:15" x14ac:dyDescent="0.25">
      <c r="E14965" s="2"/>
      <c r="F14965" s="2"/>
      <c r="G14965" s="5"/>
      <c r="H14965" s="2"/>
      <c r="I14965" s="2"/>
      <c r="J14965" s="2"/>
      <c r="K14965" s="2"/>
      <c r="L14965" s="2"/>
      <c r="M14965" s="2"/>
      <c r="N14965" s="2"/>
      <c r="O14965" s="2"/>
    </row>
    <row r="14966" spans="5:15" x14ac:dyDescent="0.25">
      <c r="E14966" s="2"/>
      <c r="F14966" s="2"/>
      <c r="G14966" s="5"/>
      <c r="H14966" s="2"/>
      <c r="I14966" s="2"/>
      <c r="J14966" s="2"/>
      <c r="K14966" s="2"/>
      <c r="L14966" s="2"/>
      <c r="M14966" s="2"/>
      <c r="N14966" s="2"/>
      <c r="O14966" s="2"/>
    </row>
    <row r="14967" spans="5:15" x14ac:dyDescent="0.25">
      <c r="E14967" s="2"/>
      <c r="F14967" s="2"/>
      <c r="G14967" s="5"/>
      <c r="H14967" s="2"/>
      <c r="I14967" s="2"/>
      <c r="J14967" s="2"/>
      <c r="K14967" s="2"/>
      <c r="L14967" s="2"/>
      <c r="M14967" s="2"/>
      <c r="N14967" s="2"/>
      <c r="O14967" s="2"/>
    </row>
    <row r="14968" spans="5:15" x14ac:dyDescent="0.25">
      <c r="E14968" s="2"/>
      <c r="F14968" s="2"/>
      <c r="G14968" s="5"/>
      <c r="H14968" s="2"/>
      <c r="I14968" s="2"/>
      <c r="J14968" s="2"/>
      <c r="K14968" s="2"/>
      <c r="L14968" s="2"/>
      <c r="M14968" s="2"/>
      <c r="N14968" s="2"/>
      <c r="O14968" s="2"/>
    </row>
    <row r="14969" spans="5:15" x14ac:dyDescent="0.25">
      <c r="E14969" s="2"/>
      <c r="F14969" s="2"/>
      <c r="G14969" s="5"/>
      <c r="H14969" s="2"/>
      <c r="I14969" s="2"/>
      <c r="J14969" s="2"/>
      <c r="K14969" s="2"/>
      <c r="L14969" s="2"/>
      <c r="M14969" s="2"/>
      <c r="N14969" s="2"/>
      <c r="O14969" s="2"/>
    </row>
    <row r="14970" spans="5:15" x14ac:dyDescent="0.25">
      <c r="E14970" s="2"/>
      <c r="F14970" s="2"/>
      <c r="G14970" s="5"/>
      <c r="H14970" s="2"/>
      <c r="I14970" s="2"/>
      <c r="J14970" s="2"/>
      <c r="K14970" s="2"/>
      <c r="L14970" s="2"/>
      <c r="M14970" s="2"/>
      <c r="N14970" s="2"/>
      <c r="O14970" s="2"/>
    </row>
    <row r="14971" spans="5:15" x14ac:dyDescent="0.25">
      <c r="E14971" s="2"/>
      <c r="F14971" s="2"/>
      <c r="G14971" s="5"/>
      <c r="H14971" s="2"/>
      <c r="I14971" s="2"/>
      <c r="J14971" s="2"/>
      <c r="K14971" s="2"/>
      <c r="L14971" s="2"/>
      <c r="M14971" s="2"/>
      <c r="N14971" s="2"/>
      <c r="O14971" s="2"/>
    </row>
    <row r="14972" spans="5:15" x14ac:dyDescent="0.25">
      <c r="E14972" s="2"/>
      <c r="F14972" s="2"/>
      <c r="G14972" s="5"/>
      <c r="H14972" s="2"/>
      <c r="I14972" s="2"/>
      <c r="J14972" s="2"/>
      <c r="K14972" s="2"/>
      <c r="L14972" s="2"/>
      <c r="M14972" s="2"/>
      <c r="N14972" s="2"/>
      <c r="O14972" s="2"/>
    </row>
    <row r="14973" spans="5:15" x14ac:dyDescent="0.25">
      <c r="E14973" s="2"/>
      <c r="F14973" s="2"/>
      <c r="G14973" s="5"/>
      <c r="H14973" s="2"/>
      <c r="I14973" s="2"/>
      <c r="J14973" s="2"/>
      <c r="K14973" s="2"/>
      <c r="L14973" s="2"/>
      <c r="M14973" s="2"/>
      <c r="N14973" s="2"/>
      <c r="O14973" s="2"/>
    </row>
    <row r="14974" spans="5:15" x14ac:dyDescent="0.25">
      <c r="E14974" s="2"/>
      <c r="F14974" s="2"/>
      <c r="G14974" s="5"/>
      <c r="H14974" s="2"/>
      <c r="I14974" s="2"/>
      <c r="J14974" s="2"/>
      <c r="K14974" s="2"/>
      <c r="L14974" s="2"/>
      <c r="M14974" s="2"/>
      <c r="N14974" s="2"/>
      <c r="O14974" s="2"/>
    </row>
    <row r="14976" spans="5:15" x14ac:dyDescent="0.25">
      <c r="E14976" s="2"/>
      <c r="F14976" s="2"/>
      <c r="G14976" s="5"/>
      <c r="H14976" s="2"/>
      <c r="I14976" s="2"/>
      <c r="J14976" s="2"/>
      <c r="K14976" s="2"/>
      <c r="L14976" s="2"/>
      <c r="M14976" s="2"/>
      <c r="N14976" s="2"/>
      <c r="O14976" s="2"/>
    </row>
    <row r="14977" spans="5:15" x14ac:dyDescent="0.25">
      <c r="F14977" s="2"/>
      <c r="G14977" s="5"/>
      <c r="H14977" s="2"/>
      <c r="I14977" s="2"/>
      <c r="J14977" s="2"/>
      <c r="K14977" s="2"/>
      <c r="L14977" s="2"/>
      <c r="M14977" s="2"/>
      <c r="N14977" s="2"/>
      <c r="O14977" s="2"/>
    </row>
    <row r="14978" spans="5:15" x14ac:dyDescent="0.25">
      <c r="E14978" s="2"/>
      <c r="F14978" s="2"/>
      <c r="G14978" s="5"/>
      <c r="H14978" s="2"/>
      <c r="I14978" s="2"/>
      <c r="J14978" s="2"/>
      <c r="K14978" s="2"/>
      <c r="L14978" s="2"/>
      <c r="M14978" s="2"/>
      <c r="N14978" s="2"/>
      <c r="O14978" s="2"/>
    </row>
    <row r="14979" spans="5:15" x14ac:dyDescent="0.25">
      <c r="H14979" s="2"/>
      <c r="I14979" s="2"/>
      <c r="J14979" s="2"/>
      <c r="K14979" s="2"/>
      <c r="L14979" s="2"/>
      <c r="M14979" s="2"/>
      <c r="N14979" s="2"/>
      <c r="O14979" s="2"/>
    </row>
    <row r="14980" spans="5:15" x14ac:dyDescent="0.25">
      <c r="E14980" s="2"/>
      <c r="F14980" s="2"/>
      <c r="G14980" s="5"/>
      <c r="H14980" s="2"/>
      <c r="I14980" s="2"/>
      <c r="J14980" s="2"/>
      <c r="K14980" s="2"/>
      <c r="L14980" s="2"/>
      <c r="M14980" s="2"/>
      <c r="N14980" s="2"/>
      <c r="O14980" s="2"/>
    </row>
    <row r="14981" spans="5:15" x14ac:dyDescent="0.25">
      <c r="E14981" s="2"/>
      <c r="F14981" s="2"/>
      <c r="G14981" s="5"/>
      <c r="H14981" s="2"/>
      <c r="I14981" s="2"/>
      <c r="J14981" s="2"/>
      <c r="K14981" s="2"/>
      <c r="L14981" s="2"/>
      <c r="M14981" s="2"/>
      <c r="N14981" s="2"/>
      <c r="O14981" s="2"/>
    </row>
    <row r="14982" spans="5:15" x14ac:dyDescent="0.25">
      <c r="E14982" s="2"/>
      <c r="G14982" s="5"/>
      <c r="H14982" s="2"/>
      <c r="I14982" s="2"/>
      <c r="J14982" s="2"/>
      <c r="K14982" s="2"/>
      <c r="L14982" s="2"/>
      <c r="M14982" s="2"/>
      <c r="N14982" s="2"/>
      <c r="O14982" s="2"/>
    </row>
    <row r="14983" spans="5:15" x14ac:dyDescent="0.25">
      <c r="H14983" s="2"/>
      <c r="I14983" s="2"/>
      <c r="J14983" s="2"/>
      <c r="K14983" s="2"/>
      <c r="L14983" s="2"/>
      <c r="M14983" s="2"/>
      <c r="N14983" s="2"/>
      <c r="O14983" s="2"/>
    </row>
    <row r="14984" spans="5:15" x14ac:dyDescent="0.25">
      <c r="E14984" s="2"/>
      <c r="F14984" s="2"/>
      <c r="G14984" s="5"/>
      <c r="H14984" s="2"/>
      <c r="I14984" s="2"/>
      <c r="J14984" s="2"/>
      <c r="K14984" s="2"/>
      <c r="L14984" s="2"/>
      <c r="M14984" s="2"/>
      <c r="N14984" s="2"/>
      <c r="O14984" s="2"/>
    </row>
    <row r="14985" spans="5:15" x14ac:dyDescent="0.25">
      <c r="E14985" s="2"/>
      <c r="F14985" s="2"/>
      <c r="G14985" s="5"/>
      <c r="H14985" s="2"/>
      <c r="I14985" s="2"/>
      <c r="J14985" s="2"/>
      <c r="K14985" s="2"/>
      <c r="L14985" s="2"/>
      <c r="M14985" s="2"/>
      <c r="N14985" s="2"/>
      <c r="O14985" s="2"/>
    </row>
    <row r="14987" spans="5:15" x14ac:dyDescent="0.25">
      <c r="E14987" s="2"/>
      <c r="F14987" s="2"/>
      <c r="G14987" s="5"/>
      <c r="H14987" s="2"/>
      <c r="I14987" s="2"/>
      <c r="J14987" s="2"/>
      <c r="K14987" s="2"/>
      <c r="L14987" s="2"/>
      <c r="M14987" s="2"/>
      <c r="N14987" s="2"/>
      <c r="O14987" s="2"/>
    </row>
    <row r="14988" spans="5:15" x14ac:dyDescent="0.25">
      <c r="E14988" s="2"/>
      <c r="F14988" s="2"/>
      <c r="G14988" s="5"/>
      <c r="H14988" s="2"/>
      <c r="I14988" s="2"/>
      <c r="J14988" s="2"/>
      <c r="K14988" s="2"/>
      <c r="L14988" s="2"/>
      <c r="M14988" s="2"/>
      <c r="N14988" s="2"/>
      <c r="O14988" s="2"/>
    </row>
    <row r="14989" spans="5:15" x14ac:dyDescent="0.25">
      <c r="E14989" s="2"/>
      <c r="F14989" s="2"/>
      <c r="G14989" s="5"/>
      <c r="H14989" s="2"/>
      <c r="I14989" s="2"/>
      <c r="J14989" s="2"/>
      <c r="K14989" s="2"/>
      <c r="L14989" s="2"/>
      <c r="M14989" s="2"/>
      <c r="N14989" s="2"/>
      <c r="O14989" s="2"/>
    </row>
    <row r="14991" spans="5:15" x14ac:dyDescent="0.25">
      <c r="E14991" s="2"/>
      <c r="F14991" s="2"/>
      <c r="G14991" s="5"/>
      <c r="H14991" s="2"/>
      <c r="I14991" s="2"/>
      <c r="J14991" s="2"/>
      <c r="K14991" s="2"/>
      <c r="L14991" s="2"/>
      <c r="M14991" s="2"/>
      <c r="N14991" s="2"/>
      <c r="O14991" s="2"/>
    </row>
    <row r="14992" spans="5:15" x14ac:dyDescent="0.25">
      <c r="E14992" s="2"/>
      <c r="F14992" s="2"/>
      <c r="G14992" s="5"/>
      <c r="H14992" s="2"/>
      <c r="I14992" s="2"/>
      <c r="J14992" s="2"/>
      <c r="K14992" s="2"/>
      <c r="L14992" s="2"/>
      <c r="M14992" s="2"/>
      <c r="N14992" s="2"/>
      <c r="O14992" s="2"/>
    </row>
    <row r="14993" spans="5:15" x14ac:dyDescent="0.25">
      <c r="E14993" s="2"/>
      <c r="F14993" s="2"/>
      <c r="G14993" s="5"/>
      <c r="H14993" s="2"/>
      <c r="I14993" s="2"/>
      <c r="J14993" s="2"/>
      <c r="K14993" s="2"/>
      <c r="L14993" s="2"/>
      <c r="M14993" s="2"/>
      <c r="N14993" s="2"/>
      <c r="O14993" s="2"/>
    </row>
    <row r="14994" spans="5:15" x14ac:dyDescent="0.25">
      <c r="E14994" s="2"/>
      <c r="F14994" s="2"/>
      <c r="G14994" s="5"/>
      <c r="H14994" s="2"/>
      <c r="I14994" s="2"/>
      <c r="J14994" s="2"/>
      <c r="K14994" s="2"/>
      <c r="L14994" s="2"/>
      <c r="M14994" s="2"/>
      <c r="N14994" s="2"/>
      <c r="O14994" s="2"/>
    </row>
    <row r="14995" spans="5:15" x14ac:dyDescent="0.25">
      <c r="E14995" s="2"/>
      <c r="F14995" s="2"/>
      <c r="G14995" s="5"/>
      <c r="H14995" s="2"/>
      <c r="I14995" s="2"/>
      <c r="J14995" s="2"/>
      <c r="K14995" s="2"/>
      <c r="L14995" s="2"/>
      <c r="M14995" s="2"/>
      <c r="N14995" s="2"/>
      <c r="O14995" s="2"/>
    </row>
    <row r="14996" spans="5:15" x14ac:dyDescent="0.25">
      <c r="L14996" s="2"/>
      <c r="M14996" s="2"/>
      <c r="N14996" s="2"/>
      <c r="O14996" s="2"/>
    </row>
    <row r="14998" spans="5:15" x14ac:dyDescent="0.25">
      <c r="E14998" s="2"/>
      <c r="F14998" s="2"/>
      <c r="G14998" s="5"/>
      <c r="H14998" s="2"/>
      <c r="I14998" s="2"/>
      <c r="J14998" s="2"/>
      <c r="K14998" s="2"/>
      <c r="L14998" s="2"/>
      <c r="M14998" s="2"/>
      <c r="N14998" s="2"/>
      <c r="O14998" s="2"/>
    </row>
    <row r="14999" spans="5:15" x14ac:dyDescent="0.25">
      <c r="E14999" s="2"/>
      <c r="F14999" s="2"/>
      <c r="G14999" s="5"/>
      <c r="H14999" s="2"/>
      <c r="I14999" s="2"/>
      <c r="J14999" s="2"/>
      <c r="K14999" s="2"/>
      <c r="L14999" s="2"/>
      <c r="M14999" s="2"/>
      <c r="N14999" s="2"/>
      <c r="O14999" s="2"/>
    </row>
    <row r="15000" spans="5:15" x14ac:dyDescent="0.25">
      <c r="G15000" s="5"/>
      <c r="H15000" s="2"/>
      <c r="I15000" s="2"/>
      <c r="J15000" s="2"/>
      <c r="K15000" s="2"/>
      <c r="L15000" s="2"/>
      <c r="M15000" s="2"/>
      <c r="N15000" s="2"/>
      <c r="O15000" s="2"/>
    </row>
    <row r="15002" spans="5:15" x14ac:dyDescent="0.25">
      <c r="E15002" s="2"/>
      <c r="F15002" s="2"/>
      <c r="G15002" s="5"/>
      <c r="H15002" s="2"/>
      <c r="I15002" s="2"/>
      <c r="J15002" s="2"/>
      <c r="K15002" s="2"/>
      <c r="L15002" s="2"/>
      <c r="M15002" s="2"/>
      <c r="N15002" s="2"/>
      <c r="O15002" s="2"/>
    </row>
    <row r="15003" spans="5:15" x14ac:dyDescent="0.25">
      <c r="G15003" s="5"/>
      <c r="H15003" s="2"/>
      <c r="I15003" s="2"/>
      <c r="J15003" s="2"/>
      <c r="K15003" s="2"/>
      <c r="L15003" s="2"/>
      <c r="M15003" s="2"/>
      <c r="N15003" s="2"/>
      <c r="O15003" s="2"/>
    </row>
    <row r="15004" spans="5:15" x14ac:dyDescent="0.25">
      <c r="F15004" s="2"/>
      <c r="G15004" s="5"/>
      <c r="H15004" s="2"/>
      <c r="I15004" s="2"/>
      <c r="J15004" s="2"/>
      <c r="K15004" s="2"/>
      <c r="L15004" s="2"/>
      <c r="M15004" s="2"/>
      <c r="N15004" s="2"/>
      <c r="O15004" s="2"/>
    </row>
    <row r="15005" spans="5:15" x14ac:dyDescent="0.25">
      <c r="O15005" s="2"/>
    </row>
    <row r="15006" spans="5:15" x14ac:dyDescent="0.25">
      <c r="I15006" s="2"/>
      <c r="J15006" s="2"/>
      <c r="K15006" s="2"/>
      <c r="L15006" s="2"/>
      <c r="M15006" s="2"/>
      <c r="N15006" s="2"/>
      <c r="O15006" s="2"/>
    </row>
    <row r="15007" spans="5:15" x14ac:dyDescent="0.25">
      <c r="H15007" s="2"/>
      <c r="I15007" s="2"/>
      <c r="J15007" s="2"/>
      <c r="K15007" s="2"/>
      <c r="L15007" s="2"/>
      <c r="M15007" s="2"/>
      <c r="N15007" s="2"/>
      <c r="O15007" s="2"/>
    </row>
    <row r="15010" spans="5:15" x14ac:dyDescent="0.25">
      <c r="H15010" s="2"/>
      <c r="I15010" s="2"/>
      <c r="J15010" s="2"/>
      <c r="K15010" s="2"/>
      <c r="L15010" s="2"/>
      <c r="M15010" s="2"/>
      <c r="N15010" s="2"/>
      <c r="O15010" s="2"/>
    </row>
    <row r="15011" spans="5:15" x14ac:dyDescent="0.25">
      <c r="E15011" s="2"/>
      <c r="F15011" s="2"/>
      <c r="G15011" s="5"/>
      <c r="H15011" s="2"/>
      <c r="I15011" s="2"/>
      <c r="J15011" s="2"/>
      <c r="K15011" s="2"/>
      <c r="L15011" s="2"/>
      <c r="M15011" s="2"/>
      <c r="N15011" s="2"/>
      <c r="O15011" s="2"/>
    </row>
    <row r="15014" spans="5:15" x14ac:dyDescent="0.25">
      <c r="G15014" s="5"/>
      <c r="H15014" s="2"/>
      <c r="I15014" s="2"/>
      <c r="J15014" s="2"/>
      <c r="K15014" s="2"/>
      <c r="L15014" s="2"/>
      <c r="M15014" s="2"/>
      <c r="N15014" s="2"/>
      <c r="O15014" s="2"/>
    </row>
    <row r="15015" spans="5:15" x14ac:dyDescent="0.25">
      <c r="L15015" s="2"/>
      <c r="M15015" s="2"/>
      <c r="N15015" s="2"/>
      <c r="O15015" s="2"/>
    </row>
    <row r="15016" spans="5:15" x14ac:dyDescent="0.25">
      <c r="J15016" s="2"/>
      <c r="K15016" s="2"/>
      <c r="L15016" s="2"/>
      <c r="M15016" s="2"/>
      <c r="N15016" s="2"/>
      <c r="O15016" s="2"/>
    </row>
    <row r="15017" spans="5:15" x14ac:dyDescent="0.25">
      <c r="G15017" s="5"/>
      <c r="H15017" s="2"/>
      <c r="I15017" s="2"/>
      <c r="J15017" s="2"/>
      <c r="K15017" s="2"/>
      <c r="L15017" s="2"/>
      <c r="M15017" s="2"/>
      <c r="N15017" s="2"/>
      <c r="O15017" s="2"/>
    </row>
    <row r="15018" spans="5:15" x14ac:dyDescent="0.25">
      <c r="E15018" s="2"/>
      <c r="F15018" s="2"/>
      <c r="G15018" s="5"/>
      <c r="H15018" s="2"/>
      <c r="I15018" s="2"/>
      <c r="J15018" s="2"/>
      <c r="K15018" s="2"/>
      <c r="L15018" s="2"/>
      <c r="M15018" s="2"/>
      <c r="N15018" s="2"/>
      <c r="O15018" s="2"/>
    </row>
    <row r="15019" spans="5:15" x14ac:dyDescent="0.25">
      <c r="E15019" s="2"/>
      <c r="F15019" s="2"/>
      <c r="G15019" s="5"/>
      <c r="H15019" s="2"/>
      <c r="I15019" s="2"/>
      <c r="J15019" s="2"/>
      <c r="K15019" s="2"/>
      <c r="L15019" s="2"/>
      <c r="M15019" s="2"/>
      <c r="N15019" s="2"/>
      <c r="O15019" s="2"/>
    </row>
    <row r="15022" spans="5:15" x14ac:dyDescent="0.25">
      <c r="E15022" s="2"/>
      <c r="F15022" s="2"/>
      <c r="G15022" s="5"/>
      <c r="H15022" s="2"/>
      <c r="I15022" s="2"/>
      <c r="J15022" s="2"/>
      <c r="K15022" s="2"/>
      <c r="L15022" s="2"/>
      <c r="M15022" s="2"/>
      <c r="N15022" s="2"/>
      <c r="O15022" s="2"/>
    </row>
    <row r="15023" spans="5:15" x14ac:dyDescent="0.25">
      <c r="E15023" s="2"/>
      <c r="F15023" s="2"/>
      <c r="G15023" s="5"/>
      <c r="H15023" s="2"/>
      <c r="I15023" s="2"/>
      <c r="J15023" s="2"/>
      <c r="K15023" s="2"/>
      <c r="L15023" s="2"/>
      <c r="M15023" s="2"/>
      <c r="N15023" s="2"/>
      <c r="O15023" s="2"/>
    </row>
    <row r="15024" spans="5:15" x14ac:dyDescent="0.25">
      <c r="E15024" s="2"/>
      <c r="F15024" s="2"/>
      <c r="G15024" s="5"/>
      <c r="H15024" s="2"/>
      <c r="I15024" s="2"/>
      <c r="J15024" s="2"/>
      <c r="K15024" s="2"/>
      <c r="L15024" s="2"/>
      <c r="M15024" s="2"/>
      <c r="N15024" s="2"/>
      <c r="O15024" s="2"/>
    </row>
    <row r="15026" spans="5:15" x14ac:dyDescent="0.25">
      <c r="E15026" s="2"/>
      <c r="F15026" s="2"/>
      <c r="G15026" s="5"/>
      <c r="H15026" s="2"/>
      <c r="I15026" s="2"/>
      <c r="J15026" s="2"/>
      <c r="K15026" s="2"/>
      <c r="L15026" s="2"/>
      <c r="M15026" s="2"/>
      <c r="N15026" s="2"/>
      <c r="O15026" s="2"/>
    </row>
    <row r="15027" spans="5:15" x14ac:dyDescent="0.25">
      <c r="E15027" s="2"/>
      <c r="F15027" s="2"/>
      <c r="G15027" s="5"/>
      <c r="H15027" s="2"/>
      <c r="I15027" s="2"/>
      <c r="J15027" s="2"/>
      <c r="K15027" s="2"/>
      <c r="L15027" s="2"/>
      <c r="M15027" s="2"/>
      <c r="N15027" s="2"/>
      <c r="O15027" s="2"/>
    </row>
    <row r="15028" spans="5:15" x14ac:dyDescent="0.25">
      <c r="E15028" s="2"/>
      <c r="F15028" s="2"/>
      <c r="G15028" s="5"/>
      <c r="H15028" s="2"/>
      <c r="I15028" s="2"/>
      <c r="J15028" s="2"/>
      <c r="K15028" s="2"/>
      <c r="L15028" s="2"/>
      <c r="M15028" s="2"/>
      <c r="N15028" s="2"/>
      <c r="O15028" s="2"/>
    </row>
    <row r="15030" spans="5:15" x14ac:dyDescent="0.25">
      <c r="E15030" s="2"/>
      <c r="F15030" s="2"/>
      <c r="G15030" s="5"/>
      <c r="H15030" s="2"/>
      <c r="I15030" s="2"/>
      <c r="J15030" s="2"/>
      <c r="K15030" s="2"/>
      <c r="L15030" s="2"/>
      <c r="M15030" s="2"/>
      <c r="N15030" s="2"/>
      <c r="O15030" s="2"/>
    </row>
    <row r="15031" spans="5:15" x14ac:dyDescent="0.25">
      <c r="E15031" s="2"/>
      <c r="F15031" s="2"/>
      <c r="G15031" s="5"/>
      <c r="H15031" s="2"/>
      <c r="I15031" s="2"/>
      <c r="J15031" s="2"/>
      <c r="K15031" s="2"/>
      <c r="L15031" s="2"/>
      <c r="M15031" s="2"/>
      <c r="N15031" s="2"/>
      <c r="O15031" s="2"/>
    </row>
    <row r="15032" spans="5:15" x14ac:dyDescent="0.25">
      <c r="H15032" s="2"/>
      <c r="I15032" s="2"/>
      <c r="J15032" s="2"/>
      <c r="K15032" s="2"/>
      <c r="L15032" s="2"/>
      <c r="M15032" s="2"/>
      <c r="N15032" s="2"/>
      <c r="O15032" s="2"/>
    </row>
    <row r="15034" spans="5:15" x14ac:dyDescent="0.25">
      <c r="E15034" s="2"/>
      <c r="F15034" s="2"/>
      <c r="G15034" s="5"/>
      <c r="H15034" s="2"/>
      <c r="I15034" s="2"/>
      <c r="J15034" s="2"/>
      <c r="K15034" s="2"/>
      <c r="L15034" s="2"/>
      <c r="M15034" s="2"/>
      <c r="N15034" s="2"/>
      <c r="O15034" s="2"/>
    </row>
    <row r="15035" spans="5:15" x14ac:dyDescent="0.25">
      <c r="E15035" s="2"/>
      <c r="F15035" s="2"/>
      <c r="G15035" s="5"/>
      <c r="H15035" s="2"/>
      <c r="I15035" s="2"/>
      <c r="J15035" s="2"/>
      <c r="K15035" s="2"/>
      <c r="L15035" s="2"/>
      <c r="M15035" s="2"/>
      <c r="N15035" s="2"/>
      <c r="O15035" s="2"/>
    </row>
    <row r="15036" spans="5:15" x14ac:dyDescent="0.25">
      <c r="F15036" s="2"/>
      <c r="G15036" s="5"/>
      <c r="H15036" s="2"/>
      <c r="I15036" s="2"/>
      <c r="J15036" s="2"/>
      <c r="K15036" s="2"/>
      <c r="L15036" s="2"/>
      <c r="M15036" s="2"/>
      <c r="N15036" s="2"/>
      <c r="O15036" s="2"/>
    </row>
    <row r="15037" spans="5:15" x14ac:dyDescent="0.25">
      <c r="I15037" s="2"/>
      <c r="J15037" s="2"/>
      <c r="K15037" s="2"/>
      <c r="L15037" s="2"/>
      <c r="M15037" s="2"/>
      <c r="N15037" s="2"/>
      <c r="O15037" s="2"/>
    </row>
    <row r="15038" spans="5:15" x14ac:dyDescent="0.25">
      <c r="E15038" s="2"/>
      <c r="F15038" s="2"/>
      <c r="G15038" s="5"/>
      <c r="H15038" s="2"/>
      <c r="I15038" s="2"/>
      <c r="J15038" s="2"/>
      <c r="K15038" s="2"/>
      <c r="L15038" s="2"/>
      <c r="M15038" s="2"/>
      <c r="N15038" s="2"/>
      <c r="O15038" s="2"/>
    </row>
    <row r="15039" spans="5:15" x14ac:dyDescent="0.25">
      <c r="E15039" s="2"/>
      <c r="F15039" s="2"/>
      <c r="G15039" s="5"/>
      <c r="H15039" s="2"/>
      <c r="I15039" s="2"/>
      <c r="J15039" s="2"/>
      <c r="K15039" s="2"/>
      <c r="L15039" s="2"/>
      <c r="M15039" s="2"/>
      <c r="N15039" s="2"/>
      <c r="O15039" s="2"/>
    </row>
    <row r="15040" spans="5:15" x14ac:dyDescent="0.25">
      <c r="E15040" s="2"/>
      <c r="F15040" s="2"/>
      <c r="G15040" s="5"/>
      <c r="H15040" s="2"/>
      <c r="I15040" s="2"/>
      <c r="J15040" s="2"/>
      <c r="K15040" s="2"/>
      <c r="L15040" s="2"/>
      <c r="M15040" s="2"/>
      <c r="N15040" s="2"/>
      <c r="O15040" s="2"/>
    </row>
    <row r="15041" spans="5:15" x14ac:dyDescent="0.25">
      <c r="E15041" s="2"/>
      <c r="F15041" s="2"/>
      <c r="G15041" s="5"/>
      <c r="H15041" s="2"/>
      <c r="I15041" s="2"/>
      <c r="J15041" s="2"/>
      <c r="K15041" s="2"/>
      <c r="L15041" s="2"/>
      <c r="M15041" s="2"/>
      <c r="N15041" s="2"/>
      <c r="O15041" s="2"/>
    </row>
    <row r="15042" spans="5:15" x14ac:dyDescent="0.25">
      <c r="E15042" s="2"/>
      <c r="F15042" s="2"/>
      <c r="G15042" s="5"/>
      <c r="H15042" s="2"/>
      <c r="I15042" s="2"/>
      <c r="J15042" s="2"/>
      <c r="K15042" s="2"/>
      <c r="L15042" s="2"/>
      <c r="M15042" s="2"/>
      <c r="N15042" s="2"/>
      <c r="O15042" s="2"/>
    </row>
    <row r="15043" spans="5:15" x14ac:dyDescent="0.25">
      <c r="E15043" s="2"/>
      <c r="F15043" s="2"/>
      <c r="G15043" s="5"/>
      <c r="H15043" s="2"/>
      <c r="I15043" s="2"/>
      <c r="J15043" s="2"/>
      <c r="K15043" s="2"/>
      <c r="L15043" s="2"/>
      <c r="M15043" s="2"/>
      <c r="N15043" s="2"/>
      <c r="O15043" s="2"/>
    </row>
    <row r="15045" spans="5:15" x14ac:dyDescent="0.25">
      <c r="E15045" s="2"/>
      <c r="F15045" s="2"/>
      <c r="G15045" s="5"/>
      <c r="H15045" s="2"/>
      <c r="I15045" s="2"/>
      <c r="J15045" s="2"/>
      <c r="K15045" s="2"/>
      <c r="L15045" s="2"/>
      <c r="M15045" s="2"/>
      <c r="N15045" s="2"/>
      <c r="O15045" s="2"/>
    </row>
    <row r="15046" spans="5:15" x14ac:dyDescent="0.25">
      <c r="E15046" s="2"/>
      <c r="F15046" s="2"/>
      <c r="G15046" s="5"/>
      <c r="H15046" s="2"/>
      <c r="I15046" s="2"/>
      <c r="J15046" s="2"/>
      <c r="K15046" s="2"/>
      <c r="L15046" s="2"/>
      <c r="M15046" s="2"/>
      <c r="N15046" s="2"/>
      <c r="O15046" s="2"/>
    </row>
    <row r="15047" spans="5:15" x14ac:dyDescent="0.25">
      <c r="E15047" s="2"/>
      <c r="F15047" s="2"/>
      <c r="G15047" s="5"/>
      <c r="H15047" s="2"/>
      <c r="I15047" s="2"/>
      <c r="J15047" s="2"/>
      <c r="K15047" s="2"/>
      <c r="L15047" s="2"/>
      <c r="M15047" s="2"/>
      <c r="N15047" s="2"/>
      <c r="O15047" s="2"/>
    </row>
    <row r="15048" spans="5:15" x14ac:dyDescent="0.25">
      <c r="E15048" s="2"/>
      <c r="F15048" s="2"/>
      <c r="G15048" s="5"/>
      <c r="H15048" s="2"/>
      <c r="I15048" s="2"/>
      <c r="J15048" s="2"/>
      <c r="K15048" s="2"/>
      <c r="L15048" s="2"/>
      <c r="M15048" s="2"/>
      <c r="N15048" s="2"/>
      <c r="O15048" s="2"/>
    </row>
    <row r="15049" spans="5:15" x14ac:dyDescent="0.25">
      <c r="E15049" s="2"/>
      <c r="F15049" s="2"/>
      <c r="G15049" s="5"/>
      <c r="H15049" s="2"/>
      <c r="I15049" s="2"/>
      <c r="J15049" s="2"/>
      <c r="K15049" s="2"/>
      <c r="L15049" s="2"/>
      <c r="M15049" s="2"/>
      <c r="N15049" s="2"/>
      <c r="O15049" s="2"/>
    </row>
    <row r="15050" spans="5:15" x14ac:dyDescent="0.25">
      <c r="E15050" s="2"/>
      <c r="F15050" s="2"/>
      <c r="G15050" s="5"/>
      <c r="H15050" s="2"/>
      <c r="I15050" s="2"/>
      <c r="J15050" s="2"/>
      <c r="K15050" s="2"/>
      <c r="L15050" s="2"/>
      <c r="M15050" s="2"/>
      <c r="N15050" s="2"/>
      <c r="O15050" s="2"/>
    </row>
    <row r="15051" spans="5:15" x14ac:dyDescent="0.25">
      <c r="E15051" s="2"/>
      <c r="F15051" s="2"/>
      <c r="G15051" s="5"/>
      <c r="H15051" s="2"/>
      <c r="I15051" s="2"/>
      <c r="J15051" s="2"/>
      <c r="K15051" s="2"/>
      <c r="L15051" s="2"/>
      <c r="M15051" s="2"/>
      <c r="N15051" s="2"/>
      <c r="O15051" s="2"/>
    </row>
    <row r="15052" spans="5:15" x14ac:dyDescent="0.25">
      <c r="E15052" s="2"/>
      <c r="F15052" s="2"/>
      <c r="G15052" s="5"/>
      <c r="H15052" s="2"/>
      <c r="I15052" s="2"/>
      <c r="J15052" s="2"/>
      <c r="K15052" s="2"/>
    </row>
    <row r="15053" spans="5:15" x14ac:dyDescent="0.25">
      <c r="M15053" s="2"/>
      <c r="N15053" s="2"/>
      <c r="O15053" s="2"/>
    </row>
    <row r="15056" spans="5:15" x14ac:dyDescent="0.25">
      <c r="G15056" s="5"/>
      <c r="H15056" s="2"/>
      <c r="I15056" s="2"/>
      <c r="J15056" s="2"/>
      <c r="K15056" s="2"/>
      <c r="L15056" s="2"/>
      <c r="M15056" s="2"/>
      <c r="N15056" s="2"/>
      <c r="O15056" s="2"/>
    </row>
    <row r="15060" spans="5:15" x14ac:dyDescent="0.25">
      <c r="E15060" s="2"/>
      <c r="F15060" s="2"/>
      <c r="G15060" s="5"/>
      <c r="H15060" s="2"/>
      <c r="I15060" s="2"/>
      <c r="J15060" s="2"/>
      <c r="K15060" s="2"/>
      <c r="L15060" s="2"/>
      <c r="M15060" s="2"/>
      <c r="N15060" s="2"/>
      <c r="O15060" s="2"/>
    </row>
    <row r="15062" spans="5:15" x14ac:dyDescent="0.25">
      <c r="J15062" s="2"/>
      <c r="K15062" s="2"/>
      <c r="L15062" s="2"/>
      <c r="M15062" s="2"/>
      <c r="N15062" s="2"/>
      <c r="O15062" s="2"/>
    </row>
    <row r="15063" spans="5:15" x14ac:dyDescent="0.25">
      <c r="G15063" s="5"/>
      <c r="H15063" s="2"/>
      <c r="I15063" s="2"/>
      <c r="J15063" s="2"/>
      <c r="K15063" s="2"/>
      <c r="L15063" s="2"/>
      <c r="M15063" s="2"/>
      <c r="N15063" s="2"/>
      <c r="O15063" s="2"/>
    </row>
    <row r="15064" spans="5:15" x14ac:dyDescent="0.25">
      <c r="E15064" s="2"/>
      <c r="F15064" s="2"/>
      <c r="G15064" s="5"/>
      <c r="H15064" s="2"/>
      <c r="I15064" s="2"/>
      <c r="J15064" s="2"/>
      <c r="K15064" s="2"/>
      <c r="L15064" s="2"/>
      <c r="M15064" s="2"/>
      <c r="N15064" s="2"/>
      <c r="O15064" s="2"/>
    </row>
    <row r="15065" spans="5:15" x14ac:dyDescent="0.25">
      <c r="E15065" s="2"/>
      <c r="F15065" s="2"/>
      <c r="G15065" s="5"/>
      <c r="H15065" s="2"/>
      <c r="I15065" s="2"/>
      <c r="J15065" s="2"/>
      <c r="K15065" s="2"/>
      <c r="L15065" s="2"/>
      <c r="M15065" s="2"/>
      <c r="N15065" s="2"/>
      <c r="O15065" s="2"/>
    </row>
    <row r="15066" spans="5:15" x14ac:dyDescent="0.25">
      <c r="G15066" s="5"/>
      <c r="H15066" s="2"/>
      <c r="I15066" s="2"/>
      <c r="J15066" s="2"/>
      <c r="K15066" s="2"/>
      <c r="L15066" s="2"/>
      <c r="M15066" s="2"/>
      <c r="N15066" s="2"/>
      <c r="O15066" s="2"/>
    </row>
    <row r="15068" spans="5:15" x14ac:dyDescent="0.25">
      <c r="E15068" s="2"/>
      <c r="F15068" s="2"/>
      <c r="G15068" s="5"/>
      <c r="H15068" s="2"/>
      <c r="I15068" s="2"/>
      <c r="J15068" s="2"/>
      <c r="K15068" s="2"/>
      <c r="L15068" s="2"/>
      <c r="M15068" s="2"/>
      <c r="N15068" s="2"/>
      <c r="O15068" s="2"/>
    </row>
    <row r="15069" spans="5:15" x14ac:dyDescent="0.25">
      <c r="E15069" s="2"/>
      <c r="F15069" s="2"/>
      <c r="G15069" s="5"/>
      <c r="H15069" s="2"/>
      <c r="I15069" s="2"/>
      <c r="J15069" s="2"/>
      <c r="K15069" s="2"/>
      <c r="L15069" s="2"/>
      <c r="M15069" s="2"/>
      <c r="N15069" s="2"/>
      <c r="O15069" s="2"/>
    </row>
    <row r="15070" spans="5:15" x14ac:dyDescent="0.25">
      <c r="G15070" s="5"/>
      <c r="H15070" s="2"/>
      <c r="I15070" s="2"/>
      <c r="J15070" s="2"/>
      <c r="K15070" s="2"/>
      <c r="L15070" s="2"/>
      <c r="M15070" s="2"/>
      <c r="N15070" s="2"/>
      <c r="O15070" s="2"/>
    </row>
    <row r="15072" spans="5:15" x14ac:dyDescent="0.25">
      <c r="E15072" s="2"/>
      <c r="F15072" s="2"/>
      <c r="G15072" s="5"/>
      <c r="H15072" s="2"/>
      <c r="I15072" s="2"/>
      <c r="J15072" s="2"/>
      <c r="K15072" s="2"/>
      <c r="L15072" s="2"/>
      <c r="M15072" s="2"/>
      <c r="N15072" s="2"/>
      <c r="O15072" s="2"/>
    </row>
    <row r="15073" spans="5:15" x14ac:dyDescent="0.25">
      <c r="E15073" s="2"/>
      <c r="F15073" s="2"/>
      <c r="G15073" s="5"/>
      <c r="H15073" s="2"/>
      <c r="I15073" s="2"/>
      <c r="J15073" s="2"/>
      <c r="K15073" s="2"/>
      <c r="L15073" s="2"/>
      <c r="M15073" s="2"/>
      <c r="N15073" s="2"/>
      <c r="O15073" s="2"/>
    </row>
    <row r="15074" spans="5:15" x14ac:dyDescent="0.25">
      <c r="E15074" s="2"/>
      <c r="F15074" s="2"/>
      <c r="G15074" s="5"/>
      <c r="H15074" s="2"/>
      <c r="I15074" s="2"/>
      <c r="J15074" s="2"/>
      <c r="K15074" s="2"/>
      <c r="L15074" s="2"/>
      <c r="M15074" s="2"/>
      <c r="N15074" s="2"/>
      <c r="O15074" s="2"/>
    </row>
    <row r="15075" spans="5:15" x14ac:dyDescent="0.25">
      <c r="M15075" s="2"/>
      <c r="N15075" s="2"/>
      <c r="O15075" s="2"/>
    </row>
    <row r="15076" spans="5:15" x14ac:dyDescent="0.25">
      <c r="E15076" s="2"/>
      <c r="F15076" s="2"/>
      <c r="G15076" s="5"/>
      <c r="H15076" s="2"/>
      <c r="I15076" s="2"/>
      <c r="J15076" s="2"/>
      <c r="K15076" s="2"/>
      <c r="L15076" s="2"/>
      <c r="M15076" s="2"/>
      <c r="N15076" s="2"/>
      <c r="O15076" s="2"/>
    </row>
    <row r="15079" spans="5:15" x14ac:dyDescent="0.25">
      <c r="E15079" s="2"/>
      <c r="F15079" s="2"/>
      <c r="G15079" s="5"/>
      <c r="H15079" s="2"/>
      <c r="I15079" s="2"/>
      <c r="J15079" s="2"/>
      <c r="K15079" s="2"/>
      <c r="L15079" s="2"/>
      <c r="M15079" s="2"/>
      <c r="N15079" s="2"/>
      <c r="O15079" s="2"/>
    </row>
    <row r="15080" spans="5:15" x14ac:dyDescent="0.25">
      <c r="F15080" s="2"/>
      <c r="G15080" s="5"/>
      <c r="H15080" s="2"/>
      <c r="I15080" s="2"/>
      <c r="J15080" s="2"/>
      <c r="K15080" s="2"/>
      <c r="L15080" s="2"/>
      <c r="M15080" s="2"/>
      <c r="N15080" s="2"/>
      <c r="O15080" s="2"/>
    </row>
    <row r="15087" spans="5:15" x14ac:dyDescent="0.25">
      <c r="I15087" s="2"/>
      <c r="J15087" s="2"/>
    </row>
    <row r="15088" spans="5:15" x14ac:dyDescent="0.25">
      <c r="I15088" s="2"/>
      <c r="J15088" s="2"/>
    </row>
    <row r="15089" spans="5:15" x14ac:dyDescent="0.25">
      <c r="K15089" s="2"/>
      <c r="L15089" s="2"/>
    </row>
    <row r="15090" spans="5:15" x14ac:dyDescent="0.25">
      <c r="F15090" s="2"/>
      <c r="G15090" s="5"/>
      <c r="H15090" s="2"/>
      <c r="I15090" s="2"/>
      <c r="J15090" s="2"/>
      <c r="K15090" s="2"/>
      <c r="L15090" s="2"/>
      <c r="M15090" s="2"/>
      <c r="N15090" s="2"/>
      <c r="O15090" s="2"/>
    </row>
    <row r="15091" spans="5:15" x14ac:dyDescent="0.25">
      <c r="E15091" s="2"/>
      <c r="F15091" s="2"/>
      <c r="G15091" s="5"/>
      <c r="H15091" s="2"/>
      <c r="I15091" s="2"/>
      <c r="J15091" s="2"/>
      <c r="K15091" s="2"/>
      <c r="L15091" s="2"/>
      <c r="M15091" s="2"/>
      <c r="N15091" s="2"/>
      <c r="O15091" s="2"/>
    </row>
    <row r="15092" spans="5:15" x14ac:dyDescent="0.25">
      <c r="E15092" s="2"/>
      <c r="F15092" s="2"/>
      <c r="G15092" s="5"/>
      <c r="H15092" s="2"/>
      <c r="I15092" s="2"/>
      <c r="J15092" s="2"/>
      <c r="K15092" s="2"/>
      <c r="L15092" s="2"/>
    </row>
    <row r="15094" spans="5:15" x14ac:dyDescent="0.25">
      <c r="E15094" s="2"/>
      <c r="F15094" s="2"/>
      <c r="G15094" s="5"/>
      <c r="H15094" s="2"/>
      <c r="I15094" s="2"/>
      <c r="J15094" s="2"/>
      <c r="K15094" s="2"/>
      <c r="L15094" s="2"/>
      <c r="M15094" s="2"/>
      <c r="N15094" s="2"/>
      <c r="O15094" s="2"/>
    </row>
    <row r="15095" spans="5:15" x14ac:dyDescent="0.25">
      <c r="F15095" s="2"/>
      <c r="G15095" s="5"/>
      <c r="H15095" s="2"/>
      <c r="I15095" s="2"/>
      <c r="J15095" s="2"/>
      <c r="K15095" s="2"/>
      <c r="L15095" s="2"/>
      <c r="M15095" s="2"/>
      <c r="N15095" s="2"/>
      <c r="O15095" s="2"/>
    </row>
    <row r="15096" spans="5:15" x14ac:dyDescent="0.25">
      <c r="E15096" s="2"/>
      <c r="F15096" s="2"/>
      <c r="G15096" s="5"/>
      <c r="H15096" s="2"/>
      <c r="I15096" s="2"/>
      <c r="J15096" s="2"/>
      <c r="K15096" s="2"/>
      <c r="L15096" s="2"/>
      <c r="M15096" s="2"/>
      <c r="N15096" s="2"/>
      <c r="O15096" s="2"/>
    </row>
    <row r="15097" spans="5:15" x14ac:dyDescent="0.25">
      <c r="E15097" s="2"/>
      <c r="F15097" s="2"/>
      <c r="G15097" s="5"/>
      <c r="H15097" s="2"/>
      <c r="I15097" s="2"/>
      <c r="J15097" s="2"/>
      <c r="K15097" s="2"/>
      <c r="L15097" s="2"/>
      <c r="M15097" s="2"/>
      <c r="N15097" s="2"/>
      <c r="O15097" s="2"/>
    </row>
    <row r="15098" spans="5:15" x14ac:dyDescent="0.25">
      <c r="F15098" s="2"/>
      <c r="G15098" s="5"/>
      <c r="H15098" s="2"/>
      <c r="I15098" s="2"/>
      <c r="J15098" s="2"/>
      <c r="K15098" s="2"/>
      <c r="L15098" s="2"/>
      <c r="M15098" s="2"/>
      <c r="N15098" s="2"/>
      <c r="O15098" s="2"/>
    </row>
    <row r="15099" spans="5:15" x14ac:dyDescent="0.25">
      <c r="E15099" s="2"/>
      <c r="F15099" s="2"/>
      <c r="G15099" s="5"/>
      <c r="H15099" s="2"/>
      <c r="I15099" s="2"/>
      <c r="J15099" s="2"/>
      <c r="K15099" s="2"/>
      <c r="L15099" s="2"/>
      <c r="M15099" s="2"/>
      <c r="N15099" s="2"/>
      <c r="O15099" s="2"/>
    </row>
    <row r="15100" spans="5:15" x14ac:dyDescent="0.25">
      <c r="F15100" s="2"/>
      <c r="G15100" s="5"/>
      <c r="H15100" s="2"/>
      <c r="I15100" s="2"/>
      <c r="J15100" s="2"/>
      <c r="K15100" s="2"/>
      <c r="L15100" s="2"/>
      <c r="M15100" s="2"/>
      <c r="N15100" s="2"/>
      <c r="O15100" s="2"/>
    </row>
    <row r="15101" spans="5:15" x14ac:dyDescent="0.25">
      <c r="E15101" s="2"/>
      <c r="F15101" s="2"/>
      <c r="G15101" s="5"/>
      <c r="H15101" s="2"/>
      <c r="I15101" s="2"/>
      <c r="J15101" s="2"/>
      <c r="K15101" s="2"/>
      <c r="L15101" s="2"/>
      <c r="M15101" s="2"/>
      <c r="N15101" s="2"/>
      <c r="O15101" s="2"/>
    </row>
    <row r="15102" spans="5:15" x14ac:dyDescent="0.25">
      <c r="E15102" s="2"/>
      <c r="F15102" s="2"/>
      <c r="G15102" s="5"/>
      <c r="H15102" s="2"/>
      <c r="I15102" s="2"/>
      <c r="J15102" s="2"/>
      <c r="K15102" s="2"/>
      <c r="L15102" s="2"/>
      <c r="M15102" s="2"/>
      <c r="N15102" s="2"/>
      <c r="O15102" s="2"/>
    </row>
    <row r="15103" spans="5:15" x14ac:dyDescent="0.25">
      <c r="E15103" s="2"/>
      <c r="F15103" s="2"/>
      <c r="G15103" s="5"/>
      <c r="H15103" s="2"/>
      <c r="I15103" s="2"/>
      <c r="J15103" s="2"/>
      <c r="K15103" s="2"/>
      <c r="L15103" s="2"/>
      <c r="M15103" s="2"/>
      <c r="N15103" s="2"/>
      <c r="O15103" s="2"/>
    </row>
    <row r="15104" spans="5:15" x14ac:dyDescent="0.25">
      <c r="E15104" s="2"/>
      <c r="F15104" s="2"/>
      <c r="G15104" s="5"/>
      <c r="H15104" s="2"/>
      <c r="I15104" s="2"/>
      <c r="J15104" s="2"/>
      <c r="K15104" s="2"/>
      <c r="L15104" s="2"/>
      <c r="M15104" s="2"/>
      <c r="N15104" s="2"/>
      <c r="O15104" s="2"/>
    </row>
    <row r="15106" spans="5:15" x14ac:dyDescent="0.25">
      <c r="E15106" s="2"/>
      <c r="F15106" s="2"/>
      <c r="G15106" s="5"/>
      <c r="H15106" s="2"/>
      <c r="I15106" s="2"/>
      <c r="J15106" s="2"/>
      <c r="K15106" s="2"/>
      <c r="L15106" s="2"/>
      <c r="M15106" s="2"/>
      <c r="N15106" s="2"/>
      <c r="O15106" s="2"/>
    </row>
    <row r="15107" spans="5:15" x14ac:dyDescent="0.25">
      <c r="E15107" s="2"/>
      <c r="F15107" s="2"/>
      <c r="G15107" s="5"/>
      <c r="H15107" s="2"/>
      <c r="I15107" s="2"/>
      <c r="J15107" s="2"/>
      <c r="K15107" s="2"/>
      <c r="L15107" s="2"/>
      <c r="M15107" s="2"/>
      <c r="N15107" s="2"/>
      <c r="O15107" s="2"/>
    </row>
    <row r="15108" spans="5:15" x14ac:dyDescent="0.25">
      <c r="E15108" s="2"/>
      <c r="F15108" s="2"/>
      <c r="G15108" s="5"/>
      <c r="H15108" s="2"/>
      <c r="I15108" s="2"/>
      <c r="J15108" s="2"/>
      <c r="K15108" s="2"/>
      <c r="L15108" s="2"/>
      <c r="M15108" s="2"/>
      <c r="N15108" s="2"/>
      <c r="O15108" s="2"/>
    </row>
    <row r="15109" spans="5:15" x14ac:dyDescent="0.25">
      <c r="E15109" s="2"/>
      <c r="F15109" s="2"/>
      <c r="G15109" s="5"/>
      <c r="H15109" s="2"/>
      <c r="I15109" s="2"/>
      <c r="J15109" s="2"/>
      <c r="K15109" s="2"/>
      <c r="L15109" s="2"/>
      <c r="M15109" s="2"/>
      <c r="N15109" s="2"/>
      <c r="O15109" s="2"/>
    </row>
    <row r="15110" spans="5:15" x14ac:dyDescent="0.25">
      <c r="E15110" s="2"/>
      <c r="F15110" s="2"/>
      <c r="G15110" s="5"/>
      <c r="H15110" s="2"/>
      <c r="I15110" s="2"/>
      <c r="J15110" s="2"/>
      <c r="K15110" s="2"/>
      <c r="L15110" s="2"/>
      <c r="M15110" s="2"/>
      <c r="N15110" s="2"/>
      <c r="O15110" s="2"/>
    </row>
    <row r="15111" spans="5:15" x14ac:dyDescent="0.25">
      <c r="E15111" s="2"/>
      <c r="F15111" s="2"/>
      <c r="G15111" s="5"/>
      <c r="H15111" s="2"/>
      <c r="I15111" s="2"/>
      <c r="J15111" s="2"/>
      <c r="K15111" s="2"/>
      <c r="L15111" s="2"/>
      <c r="M15111" s="2"/>
      <c r="N15111" s="2"/>
      <c r="O15111" s="2"/>
    </row>
    <row r="15112" spans="5:15" x14ac:dyDescent="0.25">
      <c r="E15112" s="2"/>
      <c r="F15112" s="2"/>
      <c r="G15112" s="5"/>
      <c r="H15112" s="2"/>
      <c r="I15112" s="2"/>
      <c r="J15112" s="2"/>
      <c r="K15112" s="2"/>
      <c r="L15112" s="2"/>
      <c r="M15112" s="2"/>
      <c r="N15112" s="2"/>
      <c r="O15112" s="2"/>
    </row>
    <row r="15113" spans="5:15" x14ac:dyDescent="0.25">
      <c r="E15113" s="2"/>
      <c r="F15113" s="2"/>
      <c r="G15113" s="5"/>
      <c r="H15113" s="2"/>
      <c r="I15113" s="2"/>
      <c r="J15113" s="2"/>
      <c r="K15113" s="2"/>
      <c r="L15113" s="2"/>
      <c r="M15113" s="2"/>
      <c r="N15113" s="2"/>
      <c r="O15113" s="2"/>
    </row>
    <row r="15114" spans="5:15" x14ac:dyDescent="0.25">
      <c r="F15114" s="2"/>
      <c r="G15114" s="5"/>
      <c r="H15114" s="2"/>
      <c r="I15114" s="2"/>
      <c r="J15114" s="2"/>
      <c r="K15114" s="2"/>
      <c r="L15114" s="2"/>
      <c r="M15114" s="2"/>
      <c r="N15114" s="2"/>
      <c r="O15114" s="2"/>
    </row>
    <row r="15115" spans="5:15" x14ac:dyDescent="0.25">
      <c r="E15115" s="2"/>
      <c r="F15115" s="2"/>
      <c r="G15115" s="5"/>
      <c r="H15115" s="2"/>
      <c r="I15115" s="2"/>
      <c r="J15115" s="2"/>
      <c r="K15115" s="2"/>
      <c r="L15115" s="2"/>
      <c r="M15115" s="2"/>
      <c r="N15115" s="2"/>
      <c r="O15115" s="2"/>
    </row>
    <row r="15116" spans="5:15" x14ac:dyDescent="0.25">
      <c r="E15116" s="2"/>
      <c r="F15116" s="2"/>
      <c r="G15116" s="5"/>
      <c r="H15116" s="2"/>
      <c r="I15116" s="2"/>
      <c r="J15116" s="2"/>
      <c r="K15116" s="2"/>
      <c r="L15116" s="2"/>
      <c r="M15116" s="2"/>
      <c r="N15116" s="2"/>
      <c r="O15116" s="2"/>
    </row>
    <row r="15117" spans="5:15" x14ac:dyDescent="0.25">
      <c r="E15117" s="2"/>
      <c r="F15117" s="2"/>
      <c r="G15117" s="5"/>
      <c r="H15117" s="2"/>
      <c r="I15117" s="2"/>
      <c r="J15117" s="2"/>
      <c r="K15117" s="2"/>
      <c r="L15117" s="2"/>
      <c r="M15117" s="2"/>
      <c r="N15117" s="2"/>
      <c r="O15117" s="2"/>
    </row>
    <row r="15118" spans="5:15" x14ac:dyDescent="0.25">
      <c r="F15118" s="2"/>
      <c r="M15118" s="2"/>
      <c r="N15118" s="2"/>
      <c r="O15118" s="2"/>
    </row>
    <row r="15119" spans="5:15" x14ac:dyDescent="0.25">
      <c r="E15119" s="2"/>
    </row>
    <row r="15120" spans="5:15" x14ac:dyDescent="0.25">
      <c r="F15120" s="2"/>
      <c r="M15120" s="2"/>
      <c r="N15120" s="2"/>
      <c r="O15120" s="2"/>
    </row>
    <row r="15121" spans="5:15" x14ac:dyDescent="0.25">
      <c r="E15121" s="2"/>
      <c r="F15121" s="2"/>
      <c r="G15121" s="5"/>
      <c r="H15121" s="2"/>
      <c r="I15121" s="2"/>
      <c r="J15121" s="2"/>
      <c r="K15121" s="2"/>
      <c r="L15121" s="2"/>
      <c r="M15121" s="2"/>
      <c r="N15121" s="2"/>
      <c r="O15121" s="2"/>
    </row>
    <row r="15122" spans="5:15" x14ac:dyDescent="0.25">
      <c r="F15122" s="2"/>
      <c r="G15122" s="5"/>
      <c r="H15122" s="2"/>
      <c r="I15122" s="2"/>
      <c r="J15122" s="2"/>
      <c r="K15122" s="2"/>
      <c r="L15122" s="2"/>
      <c r="M15122" s="2"/>
      <c r="N15122" s="2"/>
      <c r="O15122" s="2"/>
    </row>
    <row r="15123" spans="5:15" x14ac:dyDescent="0.25">
      <c r="E15123" s="2"/>
      <c r="F15123" s="2"/>
      <c r="G15123" s="5"/>
      <c r="H15123" s="2"/>
      <c r="I15123" s="2"/>
      <c r="J15123" s="2"/>
      <c r="K15123" s="2"/>
      <c r="L15123" s="2"/>
      <c r="M15123" s="2"/>
      <c r="N15123" s="2"/>
      <c r="O15123" s="2"/>
    </row>
    <row r="15124" spans="5:15" x14ac:dyDescent="0.25">
      <c r="E15124" s="2"/>
      <c r="F15124" s="2"/>
      <c r="G15124" s="5"/>
      <c r="H15124" s="2"/>
      <c r="I15124" s="2"/>
      <c r="J15124" s="2"/>
      <c r="K15124" s="2"/>
      <c r="L15124" s="2"/>
      <c r="M15124" s="2"/>
      <c r="N15124" s="2"/>
      <c r="O15124" s="2"/>
    </row>
    <row r="15125" spans="5:15" x14ac:dyDescent="0.25">
      <c r="E15125" s="2"/>
      <c r="F15125" s="2"/>
      <c r="G15125" s="5"/>
      <c r="H15125" s="2"/>
      <c r="I15125" s="2"/>
      <c r="J15125" s="2"/>
      <c r="K15125" s="2"/>
      <c r="L15125" s="2"/>
      <c r="M15125" s="2"/>
      <c r="N15125" s="2"/>
      <c r="O15125" s="2"/>
    </row>
    <row r="15126" spans="5:15" x14ac:dyDescent="0.25">
      <c r="E15126" s="2"/>
      <c r="F15126" s="2"/>
      <c r="G15126" s="5"/>
      <c r="H15126" s="2"/>
      <c r="I15126" s="2"/>
      <c r="J15126" s="2"/>
      <c r="K15126" s="2"/>
      <c r="L15126" s="2"/>
      <c r="M15126" s="2"/>
      <c r="N15126" s="2"/>
      <c r="O15126" s="2"/>
    </row>
    <row r="15127" spans="5:15" x14ac:dyDescent="0.25">
      <c r="E15127" s="2"/>
      <c r="F15127" s="2"/>
      <c r="G15127" s="5"/>
      <c r="H15127" s="2"/>
      <c r="I15127" s="2"/>
      <c r="J15127" s="2"/>
      <c r="K15127" s="2"/>
      <c r="L15127" s="2"/>
      <c r="M15127" s="2"/>
      <c r="N15127" s="2"/>
      <c r="O15127" s="2"/>
    </row>
    <row r="15128" spans="5:15" x14ac:dyDescent="0.25">
      <c r="E15128" s="2"/>
      <c r="F15128" s="2"/>
      <c r="G15128" s="5"/>
      <c r="H15128" s="2"/>
      <c r="I15128" s="2"/>
      <c r="J15128" s="2"/>
      <c r="K15128" s="2"/>
      <c r="L15128" s="2"/>
      <c r="M15128" s="2"/>
      <c r="N15128" s="2"/>
      <c r="O15128" s="2"/>
    </row>
    <row r="15129" spans="5:15" x14ac:dyDescent="0.25">
      <c r="E15129" s="2"/>
      <c r="F15129" s="2"/>
      <c r="G15129" s="5"/>
      <c r="H15129" s="2"/>
      <c r="I15129" s="2"/>
      <c r="J15129" s="2"/>
      <c r="K15129" s="2"/>
      <c r="L15129" s="2"/>
      <c r="M15129" s="2"/>
      <c r="N15129" s="2"/>
      <c r="O15129" s="2"/>
    </row>
    <row r="15130" spans="5:15" x14ac:dyDescent="0.25">
      <c r="E15130" s="2"/>
      <c r="F15130" s="2"/>
      <c r="G15130" s="5"/>
      <c r="H15130" s="2"/>
      <c r="I15130" s="2"/>
      <c r="J15130" s="2"/>
      <c r="K15130" s="2"/>
      <c r="L15130" s="2"/>
      <c r="M15130" s="2"/>
      <c r="N15130" s="2"/>
      <c r="O15130" s="2"/>
    </row>
    <row r="15131" spans="5:15" x14ac:dyDescent="0.25">
      <c r="E15131" s="2"/>
      <c r="F15131" s="2"/>
      <c r="G15131" s="5"/>
      <c r="H15131" s="2"/>
      <c r="I15131" s="2"/>
      <c r="J15131" s="2"/>
      <c r="K15131" s="2"/>
      <c r="L15131" s="2"/>
      <c r="M15131" s="2"/>
      <c r="N15131" s="2"/>
      <c r="O15131" s="2"/>
    </row>
    <row r="15132" spans="5:15" x14ac:dyDescent="0.25">
      <c r="E15132" s="2"/>
      <c r="F15132" s="2"/>
      <c r="G15132" s="5"/>
      <c r="H15132" s="2"/>
      <c r="I15132" s="2"/>
      <c r="J15132" s="2"/>
      <c r="K15132" s="2"/>
      <c r="L15132" s="2"/>
      <c r="M15132" s="2"/>
      <c r="N15132" s="2"/>
      <c r="O15132" s="2"/>
    </row>
    <row r="15133" spans="5:15" x14ac:dyDescent="0.25">
      <c r="E15133" s="2"/>
      <c r="F15133" s="2"/>
      <c r="G15133" s="5"/>
      <c r="H15133" s="2"/>
      <c r="I15133" s="2"/>
      <c r="J15133" s="2"/>
      <c r="K15133" s="2"/>
      <c r="L15133" s="2"/>
      <c r="M15133" s="2"/>
      <c r="N15133" s="2"/>
      <c r="O15133" s="2"/>
    </row>
    <row r="15135" spans="5:15" x14ac:dyDescent="0.25">
      <c r="E15135" s="2"/>
      <c r="F15135" s="2"/>
      <c r="G15135" s="5"/>
      <c r="H15135" s="2"/>
      <c r="I15135" s="2"/>
      <c r="J15135" s="2"/>
      <c r="K15135" s="2"/>
      <c r="L15135" s="2"/>
      <c r="M15135" s="2"/>
      <c r="N15135" s="2"/>
      <c r="O15135" s="2"/>
    </row>
    <row r="15136" spans="5:15" x14ac:dyDescent="0.25">
      <c r="E15136" s="2"/>
      <c r="F15136" s="2"/>
      <c r="G15136" s="5"/>
      <c r="H15136" s="2"/>
      <c r="I15136" s="2"/>
      <c r="J15136" s="2"/>
      <c r="K15136" s="2"/>
      <c r="L15136" s="2"/>
      <c r="M15136" s="2"/>
      <c r="N15136" s="2"/>
      <c r="O15136" s="2"/>
    </row>
    <row r="15137" spans="5:15" x14ac:dyDescent="0.25">
      <c r="E15137" s="2"/>
      <c r="F15137" s="2"/>
      <c r="G15137" s="5"/>
      <c r="H15137" s="2"/>
      <c r="I15137" s="2"/>
      <c r="J15137" s="2"/>
      <c r="K15137" s="2"/>
      <c r="L15137" s="2"/>
      <c r="M15137" s="2"/>
      <c r="N15137" s="2"/>
      <c r="O15137" s="2"/>
    </row>
    <row r="15138" spans="5:15" x14ac:dyDescent="0.25">
      <c r="F15138" s="2"/>
      <c r="G15138" s="5"/>
      <c r="H15138" s="2"/>
      <c r="I15138" s="2"/>
      <c r="J15138" s="2"/>
      <c r="K15138" s="2"/>
      <c r="L15138" s="2"/>
      <c r="M15138" s="2"/>
      <c r="N15138" s="2"/>
      <c r="O15138" s="2"/>
    </row>
    <row r="15139" spans="5:15" x14ac:dyDescent="0.25">
      <c r="E15139" s="2"/>
      <c r="F15139" s="2"/>
      <c r="G15139" s="5"/>
      <c r="H15139" s="2"/>
      <c r="I15139" s="2"/>
      <c r="J15139" s="2"/>
      <c r="K15139" s="2"/>
      <c r="L15139" s="2"/>
      <c r="M15139" s="2"/>
      <c r="N15139" s="2"/>
      <c r="O15139" s="2"/>
    </row>
    <row r="15140" spans="5:15" x14ac:dyDescent="0.25">
      <c r="E15140" s="2"/>
      <c r="F15140" s="2"/>
      <c r="G15140" s="5"/>
      <c r="H15140" s="2"/>
      <c r="I15140" s="2"/>
      <c r="J15140" s="2"/>
      <c r="K15140" s="2"/>
      <c r="L15140" s="2"/>
      <c r="M15140" s="2"/>
      <c r="N15140" s="2"/>
      <c r="O15140" s="2"/>
    </row>
    <row r="15141" spans="5:15" x14ac:dyDescent="0.25">
      <c r="E15141" s="2"/>
      <c r="F15141" s="2"/>
      <c r="G15141" s="5"/>
      <c r="H15141" s="2"/>
      <c r="I15141" s="2"/>
      <c r="J15141" s="2"/>
      <c r="K15141" s="2"/>
      <c r="L15141" s="2"/>
      <c r="M15141" s="2"/>
      <c r="N15141" s="2"/>
      <c r="O15141" s="2"/>
    </row>
    <row r="15142" spans="5:15" x14ac:dyDescent="0.25">
      <c r="G15142" s="5"/>
      <c r="H15142" s="2"/>
      <c r="I15142" s="2"/>
      <c r="J15142" s="2"/>
      <c r="K15142" s="2"/>
      <c r="L15142" s="2"/>
      <c r="M15142" s="2"/>
      <c r="N15142" s="2"/>
      <c r="O15142" s="2"/>
    </row>
    <row r="15143" spans="5:15" x14ac:dyDescent="0.25">
      <c r="E15143" s="2"/>
      <c r="F15143" s="2"/>
      <c r="G15143" s="5"/>
      <c r="H15143" s="2"/>
      <c r="I15143" s="2"/>
      <c r="J15143" s="2"/>
      <c r="K15143" s="2"/>
      <c r="L15143" s="2"/>
      <c r="M15143" s="2"/>
      <c r="N15143" s="2"/>
      <c r="O15143" s="2"/>
    </row>
    <row r="15144" spans="5:15" x14ac:dyDescent="0.25">
      <c r="E15144" s="2"/>
      <c r="F15144" s="2"/>
      <c r="G15144" s="5"/>
      <c r="H15144" s="2"/>
      <c r="I15144" s="2"/>
      <c r="J15144" s="2"/>
      <c r="K15144" s="2"/>
      <c r="L15144" s="2"/>
      <c r="M15144" s="2"/>
      <c r="N15144" s="2"/>
      <c r="O15144" s="2"/>
    </row>
    <row r="15145" spans="5:15" x14ac:dyDescent="0.25">
      <c r="E15145" s="2"/>
      <c r="F15145" s="2"/>
      <c r="G15145" s="5"/>
      <c r="H15145" s="2"/>
      <c r="I15145" s="2"/>
      <c r="J15145" s="2"/>
      <c r="K15145" s="2"/>
      <c r="L15145" s="2"/>
      <c r="M15145" s="2"/>
      <c r="N15145" s="2"/>
      <c r="O15145" s="2"/>
    </row>
    <row r="15147" spans="5:15" x14ac:dyDescent="0.25">
      <c r="E15147" s="2"/>
      <c r="F15147" s="2"/>
      <c r="G15147" s="5"/>
      <c r="H15147" s="2"/>
      <c r="I15147" s="2"/>
      <c r="J15147" s="2"/>
      <c r="K15147" s="2"/>
      <c r="L15147" s="2"/>
      <c r="M15147" s="2"/>
      <c r="N15147" s="2"/>
      <c r="O15147" s="2"/>
    </row>
    <row r="15148" spans="5:15" x14ac:dyDescent="0.25">
      <c r="E15148" s="2"/>
      <c r="F15148" s="2"/>
      <c r="G15148" s="5"/>
      <c r="H15148" s="2"/>
      <c r="I15148" s="2"/>
      <c r="J15148" s="2"/>
      <c r="K15148" s="2"/>
      <c r="L15148" s="2"/>
      <c r="M15148" s="2"/>
      <c r="N15148" s="2"/>
      <c r="O15148" s="2"/>
    </row>
    <row r="15149" spans="5:15" x14ac:dyDescent="0.25">
      <c r="E15149" s="2"/>
      <c r="F15149" s="2"/>
      <c r="G15149" s="5"/>
      <c r="H15149" s="2"/>
      <c r="I15149" s="2"/>
      <c r="J15149" s="2"/>
      <c r="K15149" s="2"/>
      <c r="L15149" s="2"/>
      <c r="M15149" s="2"/>
      <c r="N15149" s="2"/>
      <c r="O15149" s="2"/>
    </row>
    <row r="15150" spans="5:15" x14ac:dyDescent="0.25">
      <c r="E15150" s="2"/>
      <c r="F15150" s="2"/>
      <c r="G15150" s="5"/>
      <c r="H15150" s="2"/>
      <c r="I15150" s="2"/>
      <c r="J15150" s="2"/>
      <c r="K15150" s="2"/>
      <c r="L15150" s="2"/>
      <c r="M15150" s="2"/>
      <c r="N15150" s="2"/>
      <c r="O15150" s="2"/>
    </row>
    <row r="15151" spans="5:15" x14ac:dyDescent="0.25">
      <c r="E15151" s="2"/>
      <c r="F15151" s="2"/>
      <c r="G15151" s="5"/>
      <c r="H15151" s="2"/>
      <c r="I15151" s="2"/>
      <c r="J15151" s="2"/>
      <c r="K15151" s="2"/>
      <c r="L15151" s="2"/>
      <c r="M15151" s="2"/>
      <c r="N15151" s="2"/>
      <c r="O15151" s="2"/>
    </row>
    <row r="15152" spans="5:15" x14ac:dyDescent="0.25">
      <c r="E15152" s="2"/>
      <c r="F15152" s="2"/>
      <c r="G15152" s="5"/>
      <c r="H15152" s="2"/>
      <c r="I15152" s="2"/>
      <c r="J15152" s="2"/>
      <c r="K15152" s="2"/>
      <c r="L15152" s="2"/>
      <c r="M15152" s="2"/>
      <c r="N15152" s="2"/>
      <c r="O15152" s="2"/>
    </row>
    <row r="15153" spans="5:15" x14ac:dyDescent="0.25">
      <c r="E15153" s="2"/>
      <c r="F15153" s="2"/>
      <c r="G15153" s="5"/>
      <c r="H15153" s="2"/>
      <c r="I15153" s="2"/>
      <c r="J15153" s="2"/>
      <c r="K15153" s="2"/>
      <c r="L15153" s="2"/>
      <c r="M15153" s="2"/>
      <c r="N15153" s="2"/>
      <c r="O15153" s="2"/>
    </row>
    <row r="15154" spans="5:15" x14ac:dyDescent="0.25">
      <c r="E15154" s="2"/>
      <c r="F15154" s="2"/>
      <c r="G15154" s="5"/>
      <c r="H15154" s="2"/>
      <c r="I15154" s="2"/>
      <c r="J15154" s="2"/>
      <c r="K15154" s="2"/>
      <c r="L15154" s="2"/>
      <c r="M15154" s="2"/>
      <c r="N15154" s="2"/>
      <c r="O15154" s="2"/>
    </row>
    <row r="15155" spans="5:15" x14ac:dyDescent="0.25">
      <c r="E15155" s="2"/>
      <c r="F15155" s="2"/>
      <c r="G15155" s="5"/>
      <c r="H15155" s="2"/>
      <c r="I15155" s="2"/>
      <c r="J15155" s="2"/>
      <c r="K15155" s="2"/>
      <c r="L15155" s="2"/>
      <c r="M15155" s="2"/>
      <c r="N15155" s="2"/>
      <c r="O15155" s="2"/>
    </row>
    <row r="15156" spans="5:15" x14ac:dyDescent="0.25">
      <c r="E15156" s="2"/>
      <c r="F15156" s="2"/>
      <c r="G15156" s="5"/>
      <c r="H15156" s="2"/>
      <c r="I15156" s="2"/>
      <c r="J15156" s="2"/>
      <c r="K15156" s="2"/>
      <c r="L15156" s="2"/>
      <c r="M15156" s="2"/>
      <c r="N15156" s="2"/>
      <c r="O15156" s="2"/>
    </row>
    <row r="15157" spans="5:15" x14ac:dyDescent="0.25">
      <c r="E15157" s="2"/>
      <c r="F15157" s="2"/>
      <c r="G15157" s="5"/>
      <c r="H15157" s="2"/>
      <c r="I15157" s="2"/>
      <c r="J15157" s="2"/>
      <c r="K15157" s="2"/>
      <c r="L15157" s="2"/>
      <c r="M15157" s="2"/>
      <c r="N15157" s="2"/>
      <c r="O15157" s="2"/>
    </row>
    <row r="15159" spans="5:15" x14ac:dyDescent="0.25">
      <c r="E15159" s="2"/>
      <c r="F15159" s="2"/>
      <c r="G15159" s="5"/>
      <c r="H15159" s="2"/>
      <c r="I15159" s="2"/>
      <c r="J15159" s="2"/>
      <c r="K15159" s="2"/>
      <c r="L15159" s="2"/>
      <c r="M15159" s="2"/>
      <c r="N15159" s="2"/>
      <c r="O15159" s="2"/>
    </row>
    <row r="15160" spans="5:15" x14ac:dyDescent="0.25">
      <c r="E15160" s="2"/>
      <c r="F15160" s="2"/>
      <c r="G15160" s="5"/>
      <c r="H15160" s="2"/>
      <c r="I15160" s="2"/>
      <c r="J15160" s="2"/>
      <c r="K15160" s="2"/>
      <c r="L15160" s="2"/>
      <c r="M15160" s="2"/>
      <c r="N15160" s="2"/>
      <c r="O15160" s="2"/>
    </row>
    <row r="15161" spans="5:15" x14ac:dyDescent="0.25">
      <c r="E15161" s="2"/>
      <c r="F15161" s="2"/>
      <c r="G15161" s="5"/>
      <c r="H15161" s="2"/>
      <c r="I15161" s="2"/>
      <c r="J15161" s="2"/>
      <c r="K15161" s="2"/>
      <c r="L15161" s="2"/>
      <c r="M15161" s="2"/>
      <c r="N15161" s="2"/>
      <c r="O15161" s="2"/>
    </row>
    <row r="15162" spans="5:15" x14ac:dyDescent="0.25">
      <c r="E15162" s="2"/>
      <c r="F15162" s="2"/>
      <c r="G15162" s="5"/>
      <c r="H15162" s="2"/>
      <c r="I15162" s="2"/>
      <c r="J15162" s="2"/>
      <c r="K15162" s="2"/>
      <c r="L15162" s="2"/>
      <c r="M15162" s="2"/>
      <c r="N15162" s="2"/>
      <c r="O15162" s="2"/>
    </row>
    <row r="15163" spans="5:15" x14ac:dyDescent="0.25">
      <c r="E15163" s="2"/>
      <c r="F15163" s="2"/>
      <c r="G15163" s="5"/>
      <c r="H15163" s="2"/>
      <c r="I15163" s="2"/>
      <c r="J15163" s="2"/>
      <c r="K15163" s="2"/>
      <c r="L15163" s="2"/>
      <c r="M15163" s="2"/>
      <c r="N15163" s="2"/>
      <c r="O15163" s="2"/>
    </row>
    <row r="15164" spans="5:15" x14ac:dyDescent="0.25">
      <c r="E15164" s="2"/>
      <c r="F15164" s="2"/>
      <c r="G15164" s="5"/>
      <c r="H15164" s="2"/>
      <c r="I15164" s="2"/>
      <c r="J15164" s="2"/>
      <c r="K15164" s="2"/>
      <c r="L15164" s="2"/>
      <c r="M15164" s="2"/>
      <c r="N15164" s="2"/>
      <c r="O15164" s="2"/>
    </row>
    <row r="15165" spans="5:15" x14ac:dyDescent="0.25">
      <c r="E15165" s="2"/>
      <c r="F15165" s="2"/>
      <c r="G15165" s="5"/>
      <c r="H15165" s="2"/>
      <c r="I15165" s="2"/>
      <c r="J15165" s="2"/>
      <c r="K15165" s="2"/>
      <c r="L15165" s="2"/>
      <c r="M15165" s="2"/>
      <c r="N15165" s="2"/>
      <c r="O15165" s="2"/>
    </row>
    <row r="15166" spans="5:15" x14ac:dyDescent="0.25">
      <c r="E15166" s="2"/>
      <c r="F15166" s="2"/>
      <c r="G15166" s="5"/>
      <c r="H15166" s="2"/>
      <c r="I15166" s="2"/>
      <c r="J15166" s="2"/>
      <c r="K15166" s="2"/>
      <c r="L15166" s="2"/>
      <c r="M15166" s="2"/>
      <c r="N15166" s="2"/>
      <c r="O15166" s="2"/>
    </row>
    <row r="15167" spans="5:15" x14ac:dyDescent="0.25">
      <c r="F15167" s="2"/>
      <c r="G15167" s="5"/>
      <c r="H15167" s="2"/>
      <c r="I15167" s="2"/>
      <c r="J15167" s="2"/>
      <c r="K15167" s="2"/>
      <c r="L15167" s="2"/>
      <c r="M15167" s="2"/>
      <c r="N15167" s="2"/>
      <c r="O15167" s="2"/>
    </row>
    <row r="15168" spans="5:15" x14ac:dyDescent="0.25">
      <c r="E15168" s="2"/>
      <c r="F15168" s="2"/>
      <c r="G15168" s="5"/>
      <c r="H15168" s="2"/>
      <c r="I15168" s="2"/>
      <c r="J15168" s="2"/>
      <c r="K15168" s="2"/>
      <c r="L15168" s="2"/>
      <c r="M15168" s="2"/>
      <c r="N15168" s="2"/>
      <c r="O15168" s="2"/>
    </row>
    <row r="15169" spans="5:15" x14ac:dyDescent="0.25">
      <c r="F15169" s="2"/>
      <c r="G15169" s="5"/>
      <c r="H15169" s="2"/>
      <c r="I15169" s="2"/>
      <c r="J15169" s="2"/>
      <c r="K15169" s="2"/>
      <c r="L15169" s="2"/>
      <c r="M15169" s="2"/>
      <c r="N15169" s="2"/>
      <c r="O15169" s="2"/>
    </row>
    <row r="15171" spans="5:15" x14ac:dyDescent="0.25">
      <c r="E15171" s="2"/>
    </row>
    <row r="15172" spans="5:15" x14ac:dyDescent="0.25">
      <c r="E15172" s="2"/>
      <c r="F15172" s="2"/>
      <c r="G15172" s="5"/>
      <c r="H15172" s="2"/>
      <c r="I15172" s="2"/>
      <c r="J15172" s="2"/>
      <c r="K15172" s="2"/>
      <c r="L15172" s="2"/>
      <c r="M15172" s="2"/>
      <c r="N15172" s="2"/>
      <c r="O15172" s="2"/>
    </row>
    <row r="15173" spans="5:15" x14ac:dyDescent="0.25">
      <c r="F15173" s="2"/>
      <c r="G15173" s="5"/>
      <c r="H15173" s="2"/>
      <c r="I15173" s="2"/>
      <c r="J15173" s="2"/>
      <c r="K15173" s="2"/>
      <c r="L15173" s="2"/>
      <c r="M15173" s="2"/>
      <c r="N15173" s="2"/>
      <c r="O15173" s="2"/>
    </row>
    <row r="15174" spans="5:15" x14ac:dyDescent="0.25">
      <c r="E15174" s="2"/>
      <c r="F15174" s="2"/>
      <c r="G15174" s="5"/>
      <c r="H15174" s="2"/>
      <c r="I15174" s="2"/>
      <c r="J15174" s="2"/>
      <c r="K15174" s="2"/>
      <c r="L15174" s="2"/>
      <c r="M15174" s="2"/>
      <c r="N15174" s="2"/>
      <c r="O15174" s="2"/>
    </row>
    <row r="15175" spans="5:15" x14ac:dyDescent="0.25">
      <c r="E15175" s="2"/>
      <c r="F15175" s="2"/>
      <c r="G15175" s="5"/>
      <c r="H15175" s="2"/>
      <c r="I15175" s="2"/>
      <c r="J15175" s="2"/>
      <c r="K15175" s="2"/>
      <c r="L15175" s="2"/>
      <c r="M15175" s="2"/>
      <c r="N15175" s="2"/>
      <c r="O15175" s="2"/>
    </row>
    <row r="15177" spans="5:15" x14ac:dyDescent="0.25">
      <c r="E15177" s="2"/>
      <c r="F15177" s="2"/>
      <c r="G15177" s="5"/>
      <c r="H15177" s="2"/>
      <c r="I15177" s="2"/>
      <c r="J15177" s="2"/>
      <c r="K15177" s="2"/>
      <c r="L15177" s="2"/>
      <c r="M15177" s="2"/>
      <c r="N15177" s="2"/>
      <c r="O15177" s="2"/>
    </row>
    <row r="15178" spans="5:15" x14ac:dyDescent="0.25">
      <c r="F15178" s="2"/>
      <c r="G15178" s="5"/>
      <c r="H15178" s="2"/>
      <c r="I15178" s="2"/>
      <c r="J15178" s="2"/>
      <c r="K15178" s="2"/>
      <c r="L15178" s="2"/>
      <c r="M15178" s="2"/>
      <c r="N15178" s="2"/>
      <c r="O15178" s="2"/>
    </row>
    <row r="15179" spans="5:15" x14ac:dyDescent="0.25">
      <c r="E15179" s="2"/>
      <c r="F15179" s="2"/>
      <c r="G15179" s="5"/>
      <c r="H15179" s="2"/>
      <c r="I15179" s="2"/>
      <c r="J15179" s="2"/>
      <c r="K15179" s="2"/>
      <c r="L15179" s="2"/>
      <c r="M15179" s="2"/>
      <c r="N15179" s="2"/>
      <c r="O15179" s="2"/>
    </row>
    <row r="15180" spans="5:15" x14ac:dyDescent="0.25">
      <c r="E15180" s="2"/>
      <c r="F15180" s="2"/>
      <c r="G15180" s="5"/>
      <c r="H15180" s="2"/>
      <c r="I15180" s="2"/>
      <c r="J15180" s="2"/>
      <c r="K15180" s="2"/>
      <c r="L15180" s="2"/>
      <c r="M15180" s="2"/>
      <c r="N15180" s="2"/>
      <c r="O15180" s="2"/>
    </row>
    <row r="15181" spans="5:15" x14ac:dyDescent="0.25">
      <c r="F15181" s="2"/>
      <c r="G15181" s="5"/>
      <c r="H15181" s="2"/>
      <c r="I15181" s="2"/>
      <c r="J15181" s="2"/>
      <c r="K15181" s="2"/>
      <c r="L15181" s="2"/>
      <c r="M15181" s="2"/>
      <c r="N15181" s="2"/>
      <c r="O15181" s="2"/>
    </row>
    <row r="15182" spans="5:15" x14ac:dyDescent="0.25">
      <c r="E15182" s="2"/>
      <c r="F15182" s="2"/>
      <c r="G15182" s="5"/>
      <c r="H15182" s="2"/>
      <c r="I15182" s="2"/>
      <c r="J15182" s="2"/>
      <c r="K15182" s="2"/>
      <c r="L15182" s="2"/>
      <c r="M15182" s="2"/>
      <c r="N15182" s="2"/>
      <c r="O15182" s="2"/>
    </row>
    <row r="15183" spans="5:15" x14ac:dyDescent="0.25">
      <c r="F15183" s="2"/>
      <c r="G15183" s="5"/>
      <c r="H15183" s="2"/>
      <c r="I15183" s="2"/>
      <c r="J15183" s="2"/>
      <c r="K15183" s="2"/>
      <c r="L15183" s="2"/>
      <c r="M15183" s="2"/>
      <c r="N15183" s="2"/>
      <c r="O15183" s="2"/>
    </row>
    <row r="15184" spans="5:15" x14ac:dyDescent="0.25">
      <c r="E15184" s="2"/>
      <c r="F15184" s="2"/>
      <c r="G15184" s="5"/>
      <c r="H15184" s="2"/>
      <c r="I15184" s="2"/>
      <c r="J15184" s="2"/>
      <c r="K15184" s="2"/>
      <c r="L15184" s="2"/>
      <c r="M15184" s="2"/>
      <c r="N15184" s="2"/>
      <c r="O15184" s="2"/>
    </row>
    <row r="15185" spans="5:15" x14ac:dyDescent="0.25">
      <c r="E15185" s="2"/>
      <c r="F15185" s="2"/>
      <c r="G15185" s="5"/>
      <c r="H15185" s="2"/>
      <c r="I15185" s="2"/>
      <c r="J15185" s="2"/>
      <c r="K15185" s="2"/>
      <c r="L15185" s="2"/>
      <c r="M15185" s="2"/>
      <c r="N15185" s="2"/>
      <c r="O15185" s="2"/>
    </row>
    <row r="15186" spans="5:15" x14ac:dyDescent="0.25">
      <c r="E15186" s="2"/>
      <c r="F15186" s="2"/>
      <c r="G15186" s="5"/>
      <c r="H15186" s="2"/>
      <c r="I15186" s="2"/>
      <c r="J15186" s="2"/>
      <c r="K15186" s="2"/>
      <c r="L15186" s="2"/>
      <c r="M15186" s="2"/>
      <c r="N15186" s="2"/>
      <c r="O15186" s="2"/>
    </row>
    <row r="15189" spans="5:15" x14ac:dyDescent="0.25">
      <c r="E15189" s="2"/>
      <c r="F15189" s="2"/>
      <c r="G15189" s="5"/>
      <c r="H15189" s="2"/>
      <c r="I15189" s="2"/>
      <c r="J15189" s="2"/>
      <c r="K15189" s="2"/>
      <c r="L15189" s="2"/>
      <c r="M15189" s="2"/>
      <c r="N15189" s="2"/>
      <c r="O15189" s="2"/>
    </row>
    <row r="15190" spans="5:15" x14ac:dyDescent="0.25">
      <c r="E15190" s="2"/>
      <c r="F15190" s="2"/>
      <c r="G15190" s="5"/>
      <c r="H15190" s="2"/>
      <c r="I15190" s="2"/>
      <c r="J15190" s="2"/>
      <c r="K15190" s="2"/>
      <c r="L15190" s="2"/>
      <c r="M15190" s="2"/>
      <c r="N15190" s="2"/>
      <c r="O15190" s="2"/>
    </row>
    <row r="15193" spans="5:15" x14ac:dyDescent="0.25">
      <c r="E15193" s="2"/>
      <c r="F15193" s="2"/>
      <c r="G15193" s="5"/>
      <c r="H15193" s="2"/>
      <c r="I15193" s="2"/>
      <c r="J15193" s="2"/>
      <c r="K15193" s="2"/>
      <c r="L15193" s="2"/>
      <c r="M15193" s="2"/>
      <c r="N15193" s="2"/>
      <c r="O15193" s="2"/>
    </row>
    <row r="15194" spans="5:15" x14ac:dyDescent="0.25">
      <c r="E15194" s="2"/>
      <c r="F15194" s="2"/>
      <c r="H15194" s="2"/>
      <c r="I15194" s="2"/>
      <c r="J15194" s="2"/>
      <c r="K15194" s="2"/>
      <c r="L15194" s="2"/>
      <c r="M15194" s="2"/>
      <c r="N15194" s="2"/>
      <c r="O15194" s="2"/>
    </row>
    <row r="15195" spans="5:15" x14ac:dyDescent="0.25">
      <c r="E15195" s="2"/>
      <c r="F15195" s="2"/>
      <c r="G15195" s="5"/>
      <c r="H15195" s="2"/>
      <c r="I15195" s="2"/>
      <c r="J15195" s="2"/>
      <c r="K15195" s="2"/>
      <c r="L15195" s="2"/>
      <c r="M15195" s="2"/>
      <c r="N15195" s="2"/>
      <c r="O15195" s="2"/>
    </row>
    <row r="15196" spans="5:15" x14ac:dyDescent="0.25">
      <c r="H15196" s="2"/>
      <c r="I15196" s="2"/>
      <c r="J15196" s="2"/>
      <c r="K15196" s="2"/>
      <c r="L15196" s="2"/>
      <c r="M15196" s="2"/>
      <c r="N15196" s="2"/>
      <c r="O15196" s="2"/>
    </row>
    <row r="15197" spans="5:15" x14ac:dyDescent="0.25">
      <c r="E15197" s="2"/>
      <c r="G15197" s="5"/>
    </row>
    <row r="15198" spans="5:15" x14ac:dyDescent="0.25">
      <c r="F15198" s="2"/>
      <c r="G15198" s="5"/>
      <c r="H15198" s="2"/>
      <c r="I15198" s="2"/>
      <c r="J15198" s="2"/>
      <c r="K15198" s="2"/>
      <c r="L15198" s="2"/>
      <c r="M15198" s="2"/>
      <c r="N15198" s="2"/>
      <c r="O15198" s="2"/>
    </row>
    <row r="15199" spans="5:15" x14ac:dyDescent="0.25">
      <c r="E15199" s="2"/>
      <c r="F15199" s="2"/>
      <c r="G15199" s="5"/>
      <c r="H15199" s="2"/>
      <c r="I15199" s="2"/>
      <c r="J15199" s="2"/>
      <c r="K15199" s="2"/>
      <c r="L15199" s="2"/>
      <c r="M15199" s="2"/>
      <c r="N15199" s="2"/>
      <c r="O15199" s="2"/>
    </row>
    <row r="15200" spans="5:15" x14ac:dyDescent="0.25">
      <c r="E15200" s="2"/>
      <c r="G15200" s="5"/>
    </row>
    <row r="15201" spans="5:15" x14ac:dyDescent="0.25">
      <c r="F15201" s="2"/>
      <c r="G15201" s="5"/>
      <c r="H15201" s="2"/>
      <c r="I15201" s="2"/>
      <c r="J15201" s="2"/>
      <c r="K15201" s="2"/>
    </row>
    <row r="15202" spans="5:15" x14ac:dyDescent="0.25">
      <c r="F15202" s="2"/>
      <c r="G15202" s="5"/>
      <c r="H15202" s="2"/>
    </row>
    <row r="15203" spans="5:15" x14ac:dyDescent="0.25">
      <c r="E15203" s="2"/>
      <c r="F15203" s="2"/>
      <c r="G15203" s="5"/>
      <c r="H15203" s="2"/>
      <c r="I15203" s="2"/>
      <c r="J15203" s="2"/>
      <c r="K15203" s="2"/>
      <c r="L15203" s="2"/>
      <c r="M15203" s="2"/>
      <c r="N15203" s="2"/>
      <c r="O15203" s="2"/>
    </row>
    <row r="15204" spans="5:15" x14ac:dyDescent="0.25">
      <c r="F15204" s="2"/>
      <c r="G15204" s="5"/>
    </row>
    <row r="15205" spans="5:15" x14ac:dyDescent="0.25">
      <c r="F15205" s="2"/>
      <c r="G15205" s="5"/>
    </row>
    <row r="15206" spans="5:15" x14ac:dyDescent="0.25">
      <c r="F15206" s="2"/>
      <c r="G15206" s="5"/>
    </row>
    <row r="15207" spans="5:15" x14ac:dyDescent="0.25">
      <c r="E15207" s="2"/>
    </row>
    <row r="15208" spans="5:15" x14ac:dyDescent="0.25">
      <c r="K15208" s="2"/>
      <c r="L15208" s="2"/>
      <c r="M15208" s="2"/>
      <c r="N15208" s="2"/>
      <c r="O15208" s="2"/>
    </row>
    <row r="15210" spans="5:15" x14ac:dyDescent="0.25">
      <c r="E15210" s="2"/>
      <c r="F15210" s="2"/>
      <c r="G15210" s="5"/>
      <c r="H15210" s="2"/>
      <c r="I15210" s="2"/>
      <c r="J15210" s="2"/>
      <c r="K15210" s="2"/>
      <c r="L15210" s="2"/>
      <c r="N15210" s="2"/>
      <c r="O15210" s="2"/>
    </row>
    <row r="15211" spans="5:15" x14ac:dyDescent="0.25">
      <c r="E15211" s="2"/>
      <c r="F15211" s="2"/>
      <c r="G15211" s="5"/>
      <c r="H15211" s="2"/>
      <c r="I15211" s="2"/>
      <c r="J15211" s="2"/>
      <c r="K15211" s="2"/>
      <c r="L15211" s="2"/>
      <c r="M15211" s="2"/>
      <c r="N15211" s="2"/>
      <c r="O15211" s="2"/>
    </row>
    <row r="15212" spans="5:15" x14ac:dyDescent="0.25">
      <c r="E15212" s="2"/>
      <c r="F15212" s="2"/>
      <c r="G15212" s="5"/>
      <c r="H15212" s="2"/>
      <c r="I15212" s="2"/>
      <c r="J15212" s="2"/>
      <c r="K15212" s="2"/>
      <c r="L15212" s="2"/>
      <c r="M15212" s="2"/>
      <c r="N15212" s="2"/>
      <c r="O15212" s="2"/>
    </row>
    <row r="15213" spans="5:15" x14ac:dyDescent="0.25">
      <c r="E15213" s="2"/>
      <c r="F15213" s="2"/>
      <c r="G15213" s="5"/>
      <c r="H15213" s="2"/>
      <c r="I15213" s="2"/>
      <c r="J15213" s="2"/>
      <c r="K15213" s="2"/>
      <c r="L15213" s="2"/>
      <c r="M15213" s="2"/>
      <c r="N15213" s="2"/>
      <c r="O15213" s="2"/>
    </row>
    <row r="15214" spans="5:15" x14ac:dyDescent="0.25">
      <c r="E15214" s="2"/>
      <c r="F15214" s="2"/>
      <c r="G15214" s="5"/>
      <c r="H15214" s="2"/>
      <c r="I15214" s="2"/>
      <c r="J15214" s="2"/>
      <c r="K15214" s="2"/>
      <c r="L15214" s="2"/>
      <c r="M15214" s="2"/>
      <c r="N15214" s="2"/>
      <c r="O15214" s="2"/>
    </row>
    <row r="15215" spans="5:15" x14ac:dyDescent="0.25">
      <c r="E15215" s="2"/>
      <c r="F15215" s="2"/>
      <c r="G15215" s="5"/>
      <c r="H15215" s="2"/>
      <c r="I15215" s="2"/>
      <c r="J15215" s="2"/>
      <c r="K15215" s="2"/>
      <c r="L15215" s="2"/>
      <c r="M15215" s="2"/>
      <c r="N15215" s="2"/>
      <c r="O15215" s="2"/>
    </row>
    <row r="15216" spans="5:15" x14ac:dyDescent="0.25">
      <c r="E15216" s="2"/>
      <c r="F15216" s="2"/>
      <c r="G15216" s="5"/>
      <c r="H15216" s="2"/>
      <c r="I15216" s="2"/>
      <c r="J15216" s="2"/>
      <c r="K15216" s="2"/>
      <c r="L15216" s="2"/>
      <c r="M15216" s="2"/>
      <c r="N15216" s="2"/>
      <c r="O15216" s="2"/>
    </row>
    <row r="15217" spans="5:15" x14ac:dyDescent="0.25">
      <c r="E15217" s="2"/>
      <c r="F15217" s="2"/>
      <c r="G15217" s="5"/>
      <c r="H15217" s="2"/>
      <c r="I15217" s="2"/>
      <c r="J15217" s="2"/>
      <c r="K15217" s="2"/>
      <c r="L15217" s="2"/>
      <c r="M15217" s="2"/>
      <c r="N15217" s="2"/>
      <c r="O15217" s="2"/>
    </row>
    <row r="15218" spans="5:15" x14ac:dyDescent="0.25">
      <c r="E15218" s="2"/>
      <c r="F15218" s="2"/>
      <c r="G15218" s="5"/>
      <c r="H15218" s="2"/>
      <c r="I15218" s="2"/>
      <c r="J15218" s="2"/>
      <c r="K15218" s="2"/>
      <c r="L15218" s="2"/>
      <c r="M15218" s="2"/>
      <c r="N15218" s="2"/>
      <c r="O15218" s="2"/>
    </row>
    <row r="15219" spans="5:15" x14ac:dyDescent="0.25">
      <c r="E15219" s="2"/>
      <c r="F15219" s="2"/>
      <c r="G15219" s="5"/>
      <c r="H15219" s="2"/>
      <c r="I15219" s="2"/>
      <c r="J15219" s="2"/>
      <c r="K15219" s="2"/>
      <c r="L15219" s="2"/>
      <c r="M15219" s="2"/>
      <c r="N15219" s="2"/>
      <c r="O15219" s="2"/>
    </row>
    <row r="15220" spans="5:15" x14ac:dyDescent="0.25">
      <c r="E15220" s="2"/>
      <c r="F15220" s="2"/>
      <c r="G15220" s="5"/>
      <c r="H15220" s="2"/>
      <c r="I15220" s="2"/>
      <c r="J15220" s="2"/>
      <c r="K15220" s="2"/>
      <c r="L15220" s="2"/>
      <c r="M15220" s="2"/>
      <c r="N15220" s="2"/>
      <c r="O15220" s="2"/>
    </row>
    <row r="15221" spans="5:15" x14ac:dyDescent="0.25">
      <c r="E15221" s="2"/>
      <c r="F15221" s="2"/>
      <c r="G15221" s="5"/>
      <c r="H15221" s="2"/>
      <c r="I15221" s="2"/>
      <c r="J15221" s="2"/>
      <c r="K15221" s="2"/>
      <c r="L15221" s="2"/>
      <c r="M15221" s="2"/>
      <c r="N15221" s="2"/>
      <c r="O15221" s="2"/>
    </row>
    <row r="15222" spans="5:15" x14ac:dyDescent="0.25">
      <c r="E15222" s="2"/>
      <c r="F15222" s="2"/>
      <c r="G15222" s="5"/>
      <c r="H15222" s="2"/>
      <c r="I15222" s="2"/>
      <c r="J15222" s="2"/>
      <c r="K15222" s="2"/>
      <c r="L15222" s="2"/>
      <c r="M15222" s="2"/>
      <c r="N15222" s="2"/>
      <c r="O15222" s="2"/>
    </row>
    <row r="15223" spans="5:15" x14ac:dyDescent="0.25">
      <c r="E15223" s="2"/>
      <c r="F15223" s="2"/>
      <c r="G15223" s="5"/>
      <c r="H15223" s="2"/>
      <c r="I15223" s="2"/>
      <c r="J15223" s="2"/>
      <c r="K15223" s="2"/>
      <c r="L15223" s="2"/>
      <c r="M15223" s="2"/>
      <c r="N15223" s="2"/>
      <c r="O15223" s="2"/>
    </row>
    <row r="15224" spans="5:15" x14ac:dyDescent="0.25">
      <c r="E15224" s="2"/>
      <c r="F15224" s="2"/>
      <c r="G15224" s="5"/>
      <c r="H15224" s="2"/>
      <c r="I15224" s="2"/>
      <c r="J15224" s="2"/>
      <c r="K15224" s="2"/>
      <c r="L15224" s="2"/>
      <c r="M15224" s="2"/>
      <c r="N15224" s="2"/>
      <c r="O15224" s="2"/>
    </row>
    <row r="15225" spans="5:15" x14ac:dyDescent="0.25">
      <c r="L15225" s="2"/>
      <c r="M15225" s="2"/>
      <c r="N15225" s="2"/>
      <c r="O15225" s="2"/>
    </row>
    <row r="15226" spans="5:15" x14ac:dyDescent="0.25">
      <c r="E15226" s="2"/>
      <c r="F15226" s="2"/>
      <c r="G15226" s="5"/>
      <c r="H15226" s="2"/>
      <c r="I15226" s="2"/>
      <c r="J15226" s="2"/>
      <c r="K15226" s="2"/>
      <c r="L15226" s="2"/>
      <c r="M15226" s="2"/>
      <c r="N15226" s="2"/>
      <c r="O15226" s="2"/>
    </row>
    <row r="15227" spans="5:15" x14ac:dyDescent="0.25">
      <c r="E15227" s="2"/>
      <c r="F15227" s="2"/>
      <c r="G15227" s="5"/>
      <c r="H15227" s="2"/>
      <c r="I15227" s="2"/>
      <c r="J15227" s="2"/>
      <c r="K15227" s="2"/>
      <c r="L15227" s="2"/>
      <c r="M15227" s="2"/>
      <c r="N15227" s="2"/>
      <c r="O15227" s="2"/>
    </row>
    <row r="15228" spans="5:15" x14ac:dyDescent="0.25">
      <c r="E15228" s="2"/>
      <c r="F15228" s="2"/>
      <c r="G15228" s="5"/>
      <c r="H15228" s="2"/>
      <c r="I15228" s="2"/>
      <c r="J15228" s="2"/>
      <c r="K15228" s="2"/>
      <c r="L15228" s="2"/>
      <c r="M15228" s="2"/>
      <c r="N15228" s="2"/>
      <c r="O15228" s="2"/>
    </row>
    <row r="15229" spans="5:15" x14ac:dyDescent="0.25">
      <c r="E15229" s="2"/>
      <c r="F15229" s="2"/>
      <c r="G15229" s="5"/>
      <c r="H15229" s="2"/>
      <c r="I15229" s="2"/>
      <c r="J15229" s="2"/>
      <c r="K15229" s="2"/>
      <c r="L15229" s="2"/>
      <c r="M15229" s="2"/>
      <c r="N15229" s="2"/>
      <c r="O15229" s="2"/>
    </row>
    <row r="15230" spans="5:15" x14ac:dyDescent="0.25">
      <c r="E15230" s="2"/>
      <c r="F15230" s="2"/>
      <c r="G15230" s="5"/>
      <c r="H15230" s="2"/>
      <c r="I15230" s="2"/>
      <c r="J15230" s="2"/>
      <c r="K15230" s="2"/>
      <c r="L15230" s="2"/>
      <c r="M15230" s="2"/>
      <c r="N15230" s="2"/>
      <c r="O15230" s="2"/>
    </row>
    <row r="15231" spans="5:15" x14ac:dyDescent="0.25">
      <c r="E15231" s="2"/>
      <c r="F15231" s="2"/>
      <c r="G15231" s="5"/>
      <c r="H15231" s="2"/>
      <c r="I15231" s="2"/>
      <c r="J15231" s="2"/>
      <c r="K15231" s="2"/>
      <c r="L15231" s="2"/>
      <c r="M15231" s="2"/>
      <c r="N15231" s="2"/>
      <c r="O15231" s="2"/>
    </row>
    <row r="15232" spans="5:15" x14ac:dyDescent="0.25">
      <c r="E15232" s="2"/>
      <c r="F15232" s="2"/>
      <c r="G15232" s="5"/>
      <c r="H15232" s="2"/>
      <c r="I15232" s="2"/>
      <c r="J15232" s="2"/>
      <c r="K15232" s="2"/>
      <c r="L15232" s="2"/>
      <c r="M15232" s="2"/>
      <c r="N15232" s="2"/>
      <c r="O15232" s="2"/>
    </row>
    <row r="15233" spans="5:15" x14ac:dyDescent="0.25">
      <c r="E15233" s="2"/>
      <c r="F15233" s="2"/>
      <c r="G15233" s="5"/>
      <c r="H15233" s="2"/>
      <c r="I15233" s="2"/>
      <c r="J15233" s="2"/>
      <c r="K15233" s="2"/>
      <c r="L15233" s="2"/>
      <c r="M15233" s="2"/>
      <c r="N15233" s="2"/>
      <c r="O15233" s="2"/>
    </row>
    <row r="15234" spans="5:15" x14ac:dyDescent="0.25">
      <c r="F15234" s="2"/>
      <c r="G15234" s="5"/>
      <c r="M15234" s="2"/>
      <c r="N15234" s="2"/>
      <c r="O15234" s="2"/>
    </row>
    <row r="15235" spans="5:15" x14ac:dyDescent="0.25">
      <c r="E15235" s="2"/>
    </row>
    <row r="15236" spans="5:15" x14ac:dyDescent="0.25">
      <c r="M15236" s="2"/>
      <c r="N15236" s="2"/>
      <c r="O15236" s="2"/>
    </row>
    <row r="15237" spans="5:15" x14ac:dyDescent="0.25">
      <c r="E15237" s="2"/>
      <c r="F15237" s="2"/>
      <c r="G15237" s="5"/>
      <c r="H15237" s="2"/>
      <c r="I15237" s="2"/>
      <c r="J15237" s="2"/>
      <c r="K15237" s="2"/>
      <c r="L15237" s="2"/>
      <c r="M15237" s="2"/>
      <c r="N15237" s="2"/>
      <c r="O15237" s="2"/>
    </row>
    <row r="15238" spans="5:15" x14ac:dyDescent="0.25">
      <c r="F15238" s="2"/>
      <c r="G15238" s="5"/>
      <c r="H15238" s="2"/>
      <c r="I15238" s="2"/>
      <c r="J15238" s="2"/>
      <c r="K15238" s="2"/>
      <c r="L15238" s="2"/>
      <c r="M15238" s="2"/>
      <c r="N15238" s="2"/>
      <c r="O15238" s="2"/>
    </row>
    <row r="15239" spans="5:15" x14ac:dyDescent="0.25">
      <c r="E15239" s="2"/>
      <c r="F15239" s="2"/>
      <c r="G15239" s="5"/>
      <c r="H15239" s="2"/>
      <c r="I15239" s="2"/>
      <c r="J15239" s="2"/>
      <c r="K15239" s="2"/>
      <c r="L15239" s="2"/>
      <c r="M15239" s="2"/>
      <c r="N15239" s="2"/>
      <c r="O15239" s="2"/>
    </row>
    <row r="15240" spans="5:15" x14ac:dyDescent="0.25">
      <c r="E15240" s="2"/>
      <c r="F15240" s="2"/>
      <c r="G15240" s="5"/>
      <c r="H15240" s="2"/>
      <c r="I15240" s="2"/>
      <c r="J15240" s="2"/>
      <c r="K15240" s="2"/>
      <c r="L15240" s="2"/>
      <c r="M15240" s="2"/>
      <c r="N15240" s="2"/>
      <c r="O15240" s="2"/>
    </row>
    <row r="15243" spans="5:15" x14ac:dyDescent="0.25">
      <c r="E15243" s="2"/>
      <c r="F15243" s="2"/>
      <c r="G15243" s="5"/>
      <c r="H15243" s="2"/>
      <c r="I15243" s="2"/>
      <c r="J15243" s="2"/>
      <c r="K15243" s="2"/>
      <c r="L15243" s="2"/>
      <c r="M15243" s="2"/>
      <c r="N15243" s="2"/>
      <c r="O15243" s="2"/>
    </row>
    <row r="15244" spans="5:15" x14ac:dyDescent="0.25">
      <c r="E15244" s="2"/>
      <c r="F15244" s="2"/>
      <c r="G15244" s="5"/>
      <c r="H15244" s="2"/>
      <c r="I15244" s="2"/>
      <c r="J15244" s="2"/>
      <c r="K15244" s="2"/>
      <c r="L15244" s="2"/>
      <c r="M15244" s="2"/>
      <c r="N15244" s="2"/>
      <c r="O15244" s="2"/>
    </row>
    <row r="15246" spans="5:15" x14ac:dyDescent="0.25">
      <c r="L15246" s="2"/>
      <c r="M15246" s="2"/>
      <c r="N15246" s="2"/>
      <c r="O15246" s="2"/>
    </row>
    <row r="15250" spans="5:15" x14ac:dyDescent="0.25">
      <c r="H15250" s="2"/>
      <c r="I15250" s="2"/>
      <c r="J15250" s="2"/>
      <c r="K15250" s="2"/>
      <c r="L15250" s="2"/>
      <c r="M15250" s="2"/>
      <c r="N15250" s="2"/>
      <c r="O15250" s="2"/>
    </row>
    <row r="15251" spans="5:15" x14ac:dyDescent="0.25">
      <c r="E15251" s="2"/>
      <c r="F15251" s="2"/>
      <c r="G15251" s="5"/>
      <c r="H15251" s="2"/>
      <c r="I15251" s="2"/>
      <c r="J15251" s="2"/>
      <c r="K15251" s="2"/>
      <c r="L15251" s="2"/>
      <c r="M15251" s="2"/>
      <c r="N15251" s="2"/>
      <c r="O15251" s="2"/>
    </row>
    <row r="15252" spans="5:15" x14ac:dyDescent="0.25">
      <c r="E15252" s="2"/>
      <c r="F15252" s="2"/>
      <c r="G15252" s="5"/>
      <c r="H15252" s="2"/>
      <c r="I15252" s="2"/>
      <c r="J15252" s="2"/>
      <c r="K15252" s="2"/>
      <c r="L15252" s="2"/>
      <c r="M15252" s="2"/>
      <c r="N15252" s="2"/>
      <c r="O15252" s="2"/>
    </row>
    <row r="15253" spans="5:15" x14ac:dyDescent="0.25">
      <c r="E15253" s="2"/>
      <c r="F15253" s="2"/>
      <c r="G15253" s="5"/>
      <c r="H15253" s="2"/>
      <c r="I15253" s="2"/>
      <c r="J15253" s="2"/>
      <c r="K15253" s="2"/>
      <c r="L15253" s="2"/>
      <c r="M15253" s="2"/>
      <c r="N15253" s="2"/>
      <c r="O15253" s="2"/>
    </row>
    <row r="15255" spans="5:15" x14ac:dyDescent="0.25">
      <c r="E15255" s="2"/>
      <c r="F15255" s="2"/>
      <c r="G15255" s="5"/>
      <c r="H15255" s="2"/>
      <c r="I15255" s="2"/>
      <c r="J15255" s="2"/>
      <c r="K15255" s="2"/>
      <c r="L15255" s="2"/>
      <c r="M15255" s="2"/>
      <c r="N15255" s="2"/>
      <c r="O15255" s="2"/>
    </row>
    <row r="15256" spans="5:15" x14ac:dyDescent="0.25">
      <c r="E15256" s="2"/>
      <c r="F15256" s="2"/>
      <c r="G15256" s="5"/>
      <c r="H15256" s="2"/>
      <c r="I15256" s="2"/>
      <c r="J15256" s="2"/>
      <c r="K15256" s="2"/>
      <c r="L15256" s="2"/>
      <c r="M15256" s="2"/>
      <c r="N15256" s="2"/>
      <c r="O15256" s="2"/>
    </row>
    <row r="15257" spans="5:15" x14ac:dyDescent="0.25">
      <c r="E15257" s="2"/>
      <c r="F15257" s="2"/>
      <c r="G15257" s="5"/>
      <c r="H15257" s="2"/>
      <c r="I15257" s="2"/>
      <c r="J15257" s="2"/>
      <c r="K15257" s="2"/>
      <c r="L15257" s="2"/>
      <c r="M15257" s="2"/>
      <c r="N15257" s="2"/>
      <c r="O15257" s="2"/>
    </row>
    <row r="15258" spans="5:15" x14ac:dyDescent="0.25">
      <c r="E15258" s="2"/>
      <c r="F15258" s="2"/>
      <c r="G15258" s="5"/>
      <c r="H15258" s="2"/>
      <c r="I15258" s="2"/>
      <c r="J15258" s="2"/>
      <c r="K15258" s="2"/>
      <c r="L15258" s="2"/>
      <c r="M15258" s="2"/>
      <c r="N15258" s="2"/>
      <c r="O15258" s="2"/>
    </row>
    <row r="15259" spans="5:15" x14ac:dyDescent="0.25">
      <c r="E15259" s="2"/>
      <c r="F15259" s="2"/>
      <c r="G15259" s="5"/>
      <c r="H15259" s="2"/>
      <c r="I15259" s="2"/>
      <c r="J15259" s="2"/>
      <c r="K15259" s="2"/>
      <c r="L15259" s="2"/>
      <c r="M15259" s="2"/>
      <c r="N15259" s="2"/>
      <c r="O15259" s="2"/>
    </row>
    <row r="15260" spans="5:15" x14ac:dyDescent="0.25">
      <c r="E15260" s="2"/>
      <c r="F15260" s="2"/>
      <c r="G15260" s="5"/>
      <c r="H15260" s="2"/>
      <c r="I15260" s="2"/>
      <c r="J15260" s="2"/>
      <c r="K15260" s="2"/>
      <c r="L15260" s="2"/>
      <c r="M15260" s="2"/>
      <c r="N15260" s="2"/>
      <c r="O15260" s="2"/>
    </row>
    <row r="15261" spans="5:15" x14ac:dyDescent="0.25">
      <c r="E15261" s="2"/>
      <c r="F15261" s="2"/>
      <c r="G15261" s="5"/>
      <c r="H15261" s="2"/>
      <c r="I15261" s="2"/>
      <c r="J15261" s="2"/>
      <c r="K15261" s="2"/>
      <c r="L15261" s="2"/>
      <c r="M15261" s="2"/>
      <c r="N15261" s="2"/>
      <c r="O15261" s="2"/>
    </row>
    <row r="15262" spans="5:15" x14ac:dyDescent="0.25">
      <c r="E15262" s="2"/>
      <c r="F15262" s="2"/>
      <c r="G15262" s="5"/>
      <c r="H15262" s="2"/>
      <c r="I15262" s="2"/>
      <c r="J15262" s="2"/>
      <c r="K15262" s="2"/>
      <c r="L15262" s="2"/>
      <c r="M15262" s="2"/>
      <c r="N15262" s="2"/>
      <c r="O15262" s="2"/>
    </row>
    <row r="15263" spans="5:15" x14ac:dyDescent="0.25">
      <c r="E15263" s="2"/>
      <c r="F15263" s="2"/>
      <c r="G15263" s="5"/>
      <c r="H15263" s="2"/>
      <c r="I15263" s="2"/>
      <c r="J15263" s="2"/>
      <c r="K15263" s="2"/>
      <c r="L15263" s="2"/>
      <c r="M15263" s="2"/>
      <c r="N15263" s="2"/>
      <c r="O15263" s="2"/>
    </row>
    <row r="15264" spans="5:15" x14ac:dyDescent="0.25">
      <c r="E15264" s="2"/>
      <c r="F15264" s="2"/>
      <c r="G15264" s="5"/>
      <c r="H15264" s="2"/>
      <c r="I15264" s="2"/>
      <c r="J15264" s="2"/>
      <c r="K15264" s="2"/>
      <c r="L15264" s="2"/>
      <c r="M15264" s="2"/>
      <c r="N15264" s="2"/>
      <c r="O15264" s="2"/>
    </row>
    <row r="15265" spans="5:15" x14ac:dyDescent="0.25">
      <c r="E15265" s="2"/>
      <c r="F15265" s="2"/>
      <c r="G15265" s="5"/>
      <c r="H15265" s="2"/>
      <c r="I15265" s="2"/>
      <c r="J15265" s="2"/>
      <c r="K15265" s="2"/>
      <c r="L15265" s="2"/>
      <c r="M15265" s="2"/>
      <c r="N15265" s="2"/>
      <c r="O15265" s="2"/>
    </row>
    <row r="15267" spans="5:15" x14ac:dyDescent="0.25">
      <c r="E15267" s="2"/>
      <c r="F15267" s="2"/>
      <c r="G15267" s="5"/>
      <c r="H15267" s="2"/>
      <c r="I15267" s="2"/>
      <c r="J15267" s="2"/>
      <c r="K15267" s="2"/>
      <c r="L15267" s="2"/>
      <c r="M15267" s="2"/>
      <c r="N15267" s="2"/>
      <c r="O15267" s="2"/>
    </row>
    <row r="15268" spans="5:15" x14ac:dyDescent="0.25">
      <c r="E15268" s="2"/>
      <c r="F15268" s="2"/>
      <c r="G15268" s="5"/>
      <c r="H15268" s="2"/>
      <c r="I15268" s="2"/>
      <c r="J15268" s="2"/>
      <c r="K15268" s="2"/>
      <c r="L15268" s="2"/>
      <c r="M15268" s="2"/>
      <c r="N15268" s="2"/>
      <c r="O15268" s="2"/>
    </row>
    <row r="15269" spans="5:15" x14ac:dyDescent="0.25">
      <c r="E15269" s="2"/>
      <c r="F15269" s="2"/>
      <c r="G15269" s="5"/>
      <c r="H15269" s="2"/>
      <c r="I15269" s="2"/>
      <c r="J15269" s="2"/>
      <c r="K15269" s="2"/>
      <c r="L15269" s="2"/>
      <c r="M15269" s="2"/>
      <c r="N15269" s="2"/>
      <c r="O15269" s="2"/>
    </row>
    <row r="15270" spans="5:15" x14ac:dyDescent="0.25">
      <c r="E15270" s="2"/>
      <c r="F15270" s="2"/>
      <c r="G15270" s="5"/>
      <c r="H15270" s="2"/>
      <c r="I15270" s="2"/>
      <c r="J15270" s="2"/>
      <c r="K15270" s="2"/>
      <c r="L15270" s="2"/>
      <c r="M15270" s="2"/>
      <c r="N15270" s="2"/>
      <c r="O15270" s="2"/>
    </row>
    <row r="15271" spans="5:15" x14ac:dyDescent="0.25">
      <c r="E15271" s="2"/>
      <c r="F15271" s="2"/>
      <c r="G15271" s="5"/>
      <c r="H15271" s="2"/>
      <c r="I15271" s="2"/>
      <c r="J15271" s="2"/>
      <c r="K15271" s="2"/>
      <c r="L15271" s="2"/>
      <c r="M15271" s="2"/>
      <c r="N15271" s="2"/>
      <c r="O15271" s="2"/>
    </row>
    <row r="15272" spans="5:15" x14ac:dyDescent="0.25">
      <c r="E15272" s="2"/>
      <c r="F15272" s="2"/>
      <c r="G15272" s="5"/>
      <c r="H15272" s="2"/>
      <c r="I15272" s="2"/>
      <c r="J15272" s="2"/>
      <c r="K15272" s="2"/>
      <c r="L15272" s="2"/>
      <c r="M15272" s="2"/>
      <c r="N15272" s="2"/>
      <c r="O15272" s="2"/>
    </row>
    <row r="15273" spans="5:15" x14ac:dyDescent="0.25">
      <c r="E15273" s="2"/>
      <c r="F15273" s="2"/>
      <c r="G15273" s="5"/>
      <c r="H15273" s="2"/>
      <c r="I15273" s="2"/>
      <c r="J15273" s="2"/>
      <c r="K15273" s="2"/>
      <c r="L15273" s="2"/>
      <c r="M15273" s="2"/>
      <c r="N15273" s="2"/>
      <c r="O15273" s="2"/>
    </row>
    <row r="15274" spans="5:15" x14ac:dyDescent="0.25">
      <c r="E15274" s="2"/>
      <c r="F15274" s="2"/>
      <c r="G15274" s="5"/>
      <c r="H15274" s="2"/>
      <c r="I15274" s="2"/>
      <c r="J15274" s="2"/>
      <c r="K15274" s="2"/>
      <c r="L15274" s="2"/>
      <c r="M15274" s="2"/>
      <c r="N15274" s="2"/>
      <c r="O15274" s="2"/>
    </row>
    <row r="15275" spans="5:15" x14ac:dyDescent="0.25">
      <c r="F15275" s="2"/>
      <c r="G15275" s="5"/>
    </row>
    <row r="15276" spans="5:15" x14ac:dyDescent="0.25">
      <c r="E15276" s="2"/>
      <c r="F15276" s="2"/>
      <c r="G15276" s="5"/>
      <c r="H15276" s="2"/>
      <c r="I15276" s="2"/>
      <c r="J15276" s="2"/>
      <c r="K15276" s="2"/>
      <c r="L15276" s="2"/>
      <c r="M15276" s="2"/>
      <c r="N15276" s="2"/>
      <c r="O15276" s="2"/>
    </row>
    <row r="15277" spans="5:15" x14ac:dyDescent="0.25">
      <c r="E15277" s="2"/>
      <c r="F15277" s="2"/>
      <c r="G15277" s="5"/>
      <c r="H15277" s="2"/>
      <c r="I15277" s="2"/>
      <c r="J15277" s="2"/>
      <c r="K15277" s="2"/>
      <c r="L15277" s="2"/>
      <c r="M15277" s="2"/>
      <c r="N15277" s="2"/>
      <c r="O15277" s="2"/>
    </row>
    <row r="15278" spans="5:15" x14ac:dyDescent="0.25">
      <c r="E15278" s="2"/>
      <c r="F15278" s="2"/>
      <c r="G15278" s="5"/>
      <c r="H15278" s="2"/>
      <c r="I15278" s="2"/>
      <c r="J15278" s="2"/>
      <c r="K15278" s="2"/>
      <c r="L15278" s="2"/>
      <c r="M15278" s="2"/>
      <c r="N15278" s="2"/>
      <c r="O15278" s="2"/>
    </row>
    <row r="15279" spans="5:15" x14ac:dyDescent="0.25">
      <c r="E15279" s="2"/>
      <c r="F15279" s="2"/>
      <c r="G15279" s="5"/>
      <c r="H15279" s="2"/>
      <c r="I15279" s="2"/>
      <c r="J15279" s="2"/>
      <c r="K15279" s="2"/>
      <c r="L15279" s="2"/>
      <c r="M15279" s="2"/>
      <c r="N15279" s="2"/>
      <c r="O15279" s="2"/>
    </row>
    <row r="15280" spans="5:15" x14ac:dyDescent="0.25">
      <c r="F15280" s="2"/>
      <c r="G15280" s="5"/>
      <c r="H15280" s="2"/>
      <c r="I15280" s="2"/>
      <c r="J15280" s="2"/>
      <c r="K15280" s="2"/>
      <c r="L15280" s="2"/>
      <c r="M15280" s="2"/>
      <c r="N15280" s="2"/>
      <c r="O15280" s="2"/>
    </row>
    <row r="15281" spans="5:15" x14ac:dyDescent="0.25">
      <c r="E15281" s="2"/>
      <c r="F15281" s="2"/>
      <c r="G15281" s="5"/>
      <c r="H15281" s="2"/>
      <c r="I15281" s="2"/>
      <c r="J15281" s="2"/>
      <c r="K15281" s="2"/>
      <c r="L15281" s="2"/>
      <c r="M15281" s="2"/>
      <c r="N15281" s="2"/>
    </row>
    <row r="15282" spans="5:15" x14ac:dyDescent="0.25">
      <c r="E15282" s="2"/>
      <c r="F15282" s="2"/>
      <c r="G15282" s="5"/>
      <c r="H15282" s="2"/>
      <c r="I15282" s="2"/>
      <c r="J15282" s="2"/>
      <c r="K15282" s="2"/>
      <c r="L15282" s="2"/>
      <c r="M15282" s="2"/>
      <c r="N15282" s="2"/>
      <c r="O15282" s="2"/>
    </row>
    <row r="15283" spans="5:15" x14ac:dyDescent="0.25">
      <c r="F15283" s="2"/>
      <c r="G15283" s="5"/>
      <c r="H15283" s="2"/>
      <c r="I15283" s="2"/>
      <c r="J15283" s="2"/>
      <c r="K15283" s="2"/>
      <c r="L15283" s="2"/>
      <c r="M15283" s="2"/>
      <c r="N15283" s="2"/>
      <c r="O15283" s="2"/>
    </row>
    <row r="15284" spans="5:15" x14ac:dyDescent="0.25">
      <c r="E15284" s="2"/>
      <c r="F15284" s="2"/>
      <c r="G15284" s="5"/>
      <c r="H15284" s="2"/>
      <c r="I15284" s="2"/>
      <c r="J15284" s="2"/>
      <c r="K15284" s="2"/>
      <c r="L15284" s="2"/>
      <c r="M15284" s="2"/>
      <c r="N15284" s="2"/>
      <c r="O15284" s="2"/>
    </row>
    <row r="15285" spans="5:15" x14ac:dyDescent="0.25">
      <c r="F15285" s="2"/>
      <c r="G15285" s="5"/>
      <c r="H15285" s="2"/>
      <c r="I15285" s="2"/>
      <c r="J15285" s="2"/>
      <c r="K15285" s="2"/>
      <c r="L15285" s="2"/>
      <c r="M15285" s="2"/>
      <c r="N15285" s="2"/>
      <c r="O15285" s="2"/>
    </row>
    <row r="15286" spans="5:15" x14ac:dyDescent="0.25">
      <c r="E15286" s="2"/>
      <c r="F15286" s="2"/>
    </row>
    <row r="15287" spans="5:15" x14ac:dyDescent="0.25">
      <c r="E15287" s="2"/>
      <c r="F15287" s="2"/>
      <c r="G15287" s="5"/>
      <c r="H15287" s="2"/>
      <c r="I15287" s="2"/>
      <c r="J15287" s="2"/>
      <c r="K15287" s="2"/>
      <c r="L15287" s="2"/>
      <c r="M15287" s="2"/>
      <c r="N15287" s="2"/>
      <c r="O15287" s="2"/>
    </row>
    <row r="15288" spans="5:15" x14ac:dyDescent="0.25">
      <c r="E15288" s="2"/>
      <c r="F15288" s="2"/>
      <c r="G15288" s="5"/>
      <c r="H15288" s="2"/>
      <c r="I15288" s="2"/>
      <c r="J15288" s="2"/>
      <c r="K15288" s="2"/>
      <c r="L15288" s="2"/>
      <c r="M15288" s="2"/>
      <c r="N15288" s="2"/>
      <c r="O15288" s="2"/>
    </row>
    <row r="15290" spans="5:15" x14ac:dyDescent="0.25">
      <c r="E15290" s="2"/>
      <c r="F15290" s="2"/>
      <c r="G15290" s="5"/>
      <c r="H15290" s="2"/>
      <c r="I15290" s="2"/>
      <c r="J15290" s="2"/>
      <c r="K15290" s="2"/>
      <c r="L15290" s="2"/>
      <c r="M15290" s="2"/>
      <c r="N15290" s="2"/>
      <c r="O15290" s="2"/>
    </row>
    <row r="15291" spans="5:15" x14ac:dyDescent="0.25">
      <c r="E15291" s="2"/>
      <c r="F15291" s="2"/>
      <c r="G15291" s="5"/>
      <c r="H15291" s="2"/>
      <c r="I15291" s="2"/>
      <c r="J15291" s="2"/>
      <c r="K15291" s="2"/>
      <c r="L15291" s="2"/>
      <c r="M15291" s="2"/>
      <c r="N15291" s="2"/>
      <c r="O15291" s="2"/>
    </row>
    <row r="15292" spans="5:15" x14ac:dyDescent="0.25">
      <c r="E15292" s="2"/>
      <c r="F15292" s="2"/>
      <c r="G15292" s="5"/>
      <c r="H15292" s="2"/>
      <c r="I15292" s="2"/>
      <c r="J15292" s="2"/>
      <c r="K15292" s="2"/>
      <c r="L15292" s="2"/>
      <c r="M15292" s="2"/>
      <c r="N15292" s="2"/>
      <c r="O15292" s="2"/>
    </row>
    <row r="15293" spans="5:15" x14ac:dyDescent="0.25">
      <c r="E15293" s="2"/>
      <c r="F15293" s="2"/>
      <c r="G15293" s="5"/>
      <c r="H15293" s="2"/>
      <c r="I15293" s="2"/>
      <c r="J15293" s="2"/>
      <c r="K15293" s="2"/>
      <c r="L15293" s="2"/>
      <c r="M15293" s="2"/>
      <c r="N15293" s="2"/>
      <c r="O15293" s="2"/>
    </row>
    <row r="15294" spans="5:15" x14ac:dyDescent="0.25">
      <c r="E15294" s="2"/>
      <c r="F15294" s="2"/>
      <c r="G15294" s="5"/>
      <c r="H15294" s="2"/>
      <c r="I15294" s="2"/>
      <c r="J15294" s="2"/>
      <c r="K15294" s="2"/>
      <c r="L15294" s="2"/>
      <c r="M15294" s="2"/>
      <c r="N15294" s="2"/>
      <c r="O15294" s="2"/>
    </row>
    <row r="15295" spans="5:15" x14ac:dyDescent="0.25">
      <c r="E15295" s="2"/>
      <c r="F15295" s="2"/>
      <c r="G15295" s="5"/>
      <c r="H15295" s="2"/>
      <c r="I15295" s="2"/>
      <c r="J15295" s="2"/>
      <c r="K15295" s="2"/>
      <c r="L15295" s="2"/>
      <c r="M15295" s="2"/>
      <c r="N15295" s="2"/>
      <c r="O15295" s="2"/>
    </row>
    <row r="15296" spans="5:15" x14ac:dyDescent="0.25">
      <c r="E15296" s="2"/>
      <c r="F15296" s="2"/>
      <c r="G15296" s="5"/>
      <c r="H15296" s="2"/>
      <c r="I15296" s="2"/>
      <c r="J15296" s="2"/>
      <c r="K15296" s="2"/>
      <c r="L15296" s="2"/>
      <c r="M15296" s="2"/>
      <c r="N15296" s="2"/>
      <c r="O15296" s="2"/>
    </row>
    <row r="15297" spans="5:15" x14ac:dyDescent="0.25">
      <c r="E15297" s="2"/>
      <c r="F15297" s="2"/>
      <c r="G15297" s="5"/>
      <c r="H15297" s="2"/>
      <c r="I15297" s="2"/>
      <c r="J15297" s="2"/>
      <c r="K15297" s="2"/>
      <c r="L15297" s="2"/>
      <c r="M15297" s="2"/>
      <c r="N15297" s="2"/>
      <c r="O15297" s="2"/>
    </row>
    <row r="15298" spans="5:15" x14ac:dyDescent="0.25">
      <c r="E15298" s="2"/>
      <c r="F15298" s="2"/>
      <c r="G15298" s="5"/>
      <c r="H15298" s="2"/>
      <c r="I15298" s="2"/>
      <c r="J15298" s="2"/>
      <c r="K15298" s="2"/>
      <c r="L15298" s="2"/>
      <c r="M15298" s="2"/>
      <c r="N15298" s="2"/>
      <c r="O15298" s="2"/>
    </row>
    <row r="15299" spans="5:15" x14ac:dyDescent="0.25">
      <c r="E15299" s="2"/>
      <c r="F15299" s="2"/>
      <c r="G15299" s="5"/>
      <c r="H15299" s="2"/>
      <c r="I15299" s="2"/>
      <c r="J15299" s="2"/>
      <c r="K15299" s="2"/>
      <c r="L15299" s="2"/>
      <c r="M15299" s="2"/>
      <c r="N15299" s="2"/>
      <c r="O15299" s="2"/>
    </row>
    <row r="15301" spans="5:15" x14ac:dyDescent="0.25">
      <c r="E15301" s="2"/>
      <c r="F15301" s="2"/>
      <c r="G15301" s="5"/>
      <c r="H15301" s="2"/>
      <c r="I15301" s="2"/>
      <c r="J15301" s="2"/>
      <c r="K15301" s="2"/>
      <c r="L15301" s="2"/>
      <c r="M15301" s="2"/>
      <c r="N15301" s="2"/>
      <c r="O15301" s="2"/>
    </row>
    <row r="15302" spans="5:15" x14ac:dyDescent="0.25">
      <c r="E15302" s="2"/>
      <c r="F15302" s="2"/>
      <c r="G15302" s="5"/>
      <c r="H15302" s="2"/>
      <c r="I15302" s="2"/>
      <c r="J15302" s="2"/>
      <c r="K15302" s="2"/>
      <c r="L15302" s="2"/>
      <c r="M15302" s="2"/>
      <c r="N15302" s="2"/>
      <c r="O15302" s="2"/>
    </row>
    <row r="15303" spans="5:15" x14ac:dyDescent="0.25">
      <c r="E15303" s="2"/>
      <c r="F15303" s="2"/>
      <c r="G15303" s="5"/>
      <c r="H15303" s="2"/>
      <c r="I15303" s="2"/>
      <c r="J15303" s="2"/>
      <c r="K15303" s="2"/>
      <c r="L15303" s="2"/>
      <c r="M15303" s="2"/>
      <c r="N15303" s="2"/>
      <c r="O15303" s="2"/>
    </row>
    <row r="15304" spans="5:15" x14ac:dyDescent="0.25">
      <c r="E15304" s="2"/>
      <c r="F15304" s="2"/>
      <c r="G15304" s="5"/>
      <c r="H15304" s="2"/>
      <c r="I15304" s="2"/>
      <c r="J15304" s="2"/>
      <c r="K15304" s="2"/>
      <c r="L15304" s="2"/>
      <c r="M15304" s="2"/>
      <c r="N15304" s="2"/>
      <c r="O15304" s="2"/>
    </row>
    <row r="15305" spans="5:15" x14ac:dyDescent="0.25">
      <c r="E15305" s="2"/>
      <c r="F15305" s="2"/>
      <c r="G15305" s="5"/>
      <c r="H15305" s="2"/>
      <c r="I15305" s="2"/>
      <c r="J15305" s="2"/>
      <c r="K15305" s="2"/>
      <c r="L15305" s="2"/>
      <c r="M15305" s="2"/>
      <c r="N15305" s="2"/>
      <c r="O15305" s="2"/>
    </row>
    <row r="15306" spans="5:15" x14ac:dyDescent="0.25">
      <c r="E15306" s="2"/>
      <c r="F15306" s="2"/>
      <c r="G15306" s="5"/>
      <c r="H15306" s="2"/>
      <c r="I15306" s="2"/>
      <c r="J15306" s="2"/>
      <c r="K15306" s="2"/>
      <c r="L15306" s="2"/>
      <c r="M15306" s="2"/>
      <c r="N15306" s="2"/>
      <c r="O15306" s="2"/>
    </row>
    <row r="15307" spans="5:15" x14ac:dyDescent="0.25">
      <c r="E15307" s="2"/>
      <c r="F15307" s="2"/>
      <c r="G15307" s="5"/>
      <c r="H15307" s="2"/>
      <c r="I15307" s="2"/>
      <c r="J15307" s="2"/>
      <c r="K15307" s="2"/>
      <c r="L15307" s="2"/>
      <c r="M15307" s="2"/>
      <c r="N15307" s="2"/>
      <c r="O15307" s="2"/>
    </row>
    <row r="15308" spans="5:15" x14ac:dyDescent="0.25">
      <c r="E15308" s="2"/>
      <c r="F15308" s="2"/>
      <c r="G15308" s="5"/>
      <c r="H15308" s="2"/>
      <c r="I15308" s="2"/>
      <c r="J15308" s="2"/>
      <c r="K15308" s="2"/>
      <c r="L15308" s="2"/>
      <c r="M15308" s="2"/>
      <c r="N15308" s="2"/>
      <c r="O15308" s="2"/>
    </row>
    <row r="15309" spans="5:15" x14ac:dyDescent="0.25">
      <c r="E15309" s="2"/>
      <c r="F15309" s="2"/>
      <c r="G15309" s="5"/>
      <c r="H15309" s="2"/>
      <c r="I15309" s="2"/>
      <c r="J15309" s="2"/>
      <c r="K15309" s="2"/>
      <c r="L15309" s="2"/>
      <c r="M15309" s="2"/>
      <c r="N15309" s="2"/>
      <c r="O15309" s="2"/>
    </row>
    <row r="15310" spans="5:15" x14ac:dyDescent="0.25">
      <c r="E15310" s="2"/>
      <c r="F15310" s="2"/>
      <c r="G15310" s="5"/>
      <c r="H15310" s="2"/>
      <c r="I15310" s="2"/>
      <c r="J15310" s="2"/>
      <c r="K15310" s="2"/>
      <c r="L15310" s="2"/>
      <c r="M15310" s="2"/>
      <c r="N15310" s="2"/>
      <c r="O15310" s="2"/>
    </row>
    <row r="15311" spans="5:15" x14ac:dyDescent="0.25">
      <c r="J15311" s="2"/>
      <c r="K15311" s="2"/>
      <c r="L15311" s="2"/>
      <c r="M15311" s="2"/>
      <c r="N15311" s="2"/>
      <c r="O15311" s="2"/>
    </row>
    <row r="15313" spans="5:15" x14ac:dyDescent="0.25">
      <c r="E15313" s="2"/>
      <c r="F15313" s="2"/>
      <c r="G15313" s="5"/>
      <c r="H15313" s="2"/>
      <c r="I15313" s="2"/>
      <c r="J15313" s="2"/>
      <c r="K15313" s="2"/>
      <c r="L15313" s="2"/>
      <c r="M15313" s="2"/>
      <c r="N15313" s="2"/>
      <c r="O15313" s="2"/>
    </row>
    <row r="15314" spans="5:15" x14ac:dyDescent="0.25">
      <c r="E15314" s="2"/>
      <c r="F15314" s="2"/>
      <c r="G15314" s="5"/>
      <c r="H15314" s="2"/>
      <c r="I15314" s="2"/>
      <c r="J15314" s="2"/>
      <c r="K15314" s="2"/>
      <c r="L15314" s="2"/>
      <c r="M15314" s="2"/>
      <c r="N15314" s="2"/>
      <c r="O15314" s="2"/>
    </row>
    <row r="15315" spans="5:15" x14ac:dyDescent="0.25">
      <c r="F15315" s="2"/>
      <c r="G15315" s="5"/>
      <c r="H15315" s="2"/>
      <c r="I15315" s="2"/>
      <c r="J15315" s="2"/>
      <c r="K15315" s="2"/>
      <c r="L15315" s="2"/>
      <c r="M15315" s="2"/>
      <c r="N15315" s="2"/>
      <c r="O15315" s="2"/>
    </row>
    <row r="15316" spans="5:15" x14ac:dyDescent="0.25">
      <c r="L15316" s="2"/>
      <c r="M15316" s="2"/>
      <c r="N15316" s="2"/>
    </row>
    <row r="15317" spans="5:15" x14ac:dyDescent="0.25">
      <c r="E15317" s="2"/>
      <c r="F15317" s="2"/>
      <c r="G15317" s="5"/>
      <c r="H15317" s="2"/>
      <c r="I15317" s="2"/>
      <c r="J15317" s="2"/>
      <c r="K15317" s="2"/>
      <c r="L15317" s="2"/>
      <c r="M15317" s="2"/>
      <c r="N15317" s="2"/>
      <c r="O15317" s="2"/>
    </row>
    <row r="15318" spans="5:15" x14ac:dyDescent="0.25">
      <c r="E15318" s="2"/>
      <c r="F15318" s="2"/>
      <c r="G15318" s="5"/>
      <c r="H15318" s="2"/>
      <c r="I15318" s="2"/>
      <c r="J15318" s="2"/>
      <c r="K15318" s="2"/>
      <c r="L15318" s="2"/>
      <c r="M15318" s="2"/>
      <c r="N15318" s="2"/>
      <c r="O15318" s="2"/>
    </row>
    <row r="15319" spans="5:15" x14ac:dyDescent="0.25">
      <c r="E15319" s="2"/>
      <c r="F15319" s="2"/>
      <c r="G15319" s="5"/>
      <c r="H15319" s="2"/>
      <c r="I15319" s="2"/>
      <c r="J15319" s="2"/>
      <c r="K15319" s="2"/>
      <c r="L15319" s="2"/>
      <c r="M15319" s="2"/>
      <c r="N15319" s="2"/>
      <c r="O15319" s="2"/>
    </row>
    <row r="15320" spans="5:15" x14ac:dyDescent="0.25">
      <c r="E15320" s="2"/>
      <c r="F15320" s="2"/>
      <c r="G15320" s="5"/>
      <c r="H15320" s="2"/>
      <c r="I15320" s="2"/>
      <c r="J15320" s="2"/>
      <c r="K15320" s="2"/>
      <c r="L15320" s="2"/>
      <c r="M15320" s="2"/>
      <c r="N15320" s="2"/>
      <c r="O15320" s="2"/>
    </row>
    <row r="15321" spans="5:15" x14ac:dyDescent="0.25">
      <c r="E15321" s="2"/>
      <c r="F15321" s="2"/>
      <c r="G15321" s="5"/>
      <c r="H15321" s="2"/>
      <c r="I15321" s="2"/>
      <c r="J15321" s="2"/>
      <c r="K15321" s="2"/>
      <c r="L15321" s="2"/>
      <c r="M15321" s="2"/>
      <c r="N15321" s="2"/>
      <c r="O15321" s="2"/>
    </row>
    <row r="15322" spans="5:15" x14ac:dyDescent="0.25">
      <c r="E15322" s="2"/>
      <c r="F15322" s="2"/>
      <c r="G15322" s="5"/>
      <c r="H15322" s="2"/>
      <c r="I15322" s="2"/>
      <c r="J15322" s="2"/>
      <c r="K15322" s="2"/>
      <c r="L15322" s="2"/>
      <c r="M15322" s="2"/>
      <c r="N15322" s="2"/>
      <c r="O15322" s="2"/>
    </row>
    <row r="15323" spans="5:15" x14ac:dyDescent="0.25">
      <c r="E15323" s="2"/>
      <c r="F15323" s="2"/>
      <c r="G15323" s="5"/>
      <c r="H15323" s="2"/>
      <c r="I15323" s="2"/>
      <c r="J15323" s="2"/>
      <c r="K15323" s="2"/>
      <c r="L15323" s="2"/>
      <c r="M15323" s="2"/>
      <c r="N15323" s="2"/>
      <c r="O15323" s="2"/>
    </row>
    <row r="15325" spans="5:15" x14ac:dyDescent="0.25">
      <c r="E15325" s="2"/>
      <c r="F15325" s="2"/>
      <c r="G15325" s="5"/>
      <c r="H15325" s="2"/>
      <c r="I15325" s="2"/>
      <c r="J15325" s="2"/>
      <c r="K15325" s="2"/>
      <c r="L15325" s="2"/>
      <c r="M15325" s="2"/>
      <c r="N15325" s="2"/>
      <c r="O15325" s="2"/>
    </row>
    <row r="15326" spans="5:15" x14ac:dyDescent="0.25">
      <c r="E15326" s="2"/>
      <c r="F15326" s="2"/>
      <c r="G15326" s="5"/>
      <c r="H15326" s="2"/>
      <c r="I15326" s="2"/>
      <c r="J15326" s="2"/>
      <c r="K15326" s="2"/>
      <c r="L15326" s="2"/>
      <c r="M15326" s="2"/>
      <c r="N15326" s="2"/>
      <c r="O15326" s="2"/>
    </row>
    <row r="15327" spans="5:15" x14ac:dyDescent="0.25">
      <c r="E15327" s="2"/>
      <c r="F15327" s="2"/>
      <c r="G15327" s="5"/>
      <c r="H15327" s="2"/>
      <c r="I15327" s="2"/>
      <c r="J15327" s="2"/>
      <c r="K15327" s="2"/>
      <c r="L15327" s="2"/>
      <c r="M15327" s="2"/>
      <c r="N15327" s="2"/>
      <c r="O15327" s="2"/>
    </row>
    <row r="15328" spans="5:15" x14ac:dyDescent="0.25">
      <c r="E15328" s="2"/>
      <c r="F15328" s="2"/>
      <c r="G15328" s="5"/>
      <c r="H15328" s="2"/>
      <c r="I15328" s="2"/>
      <c r="J15328" s="2"/>
      <c r="K15328" s="2"/>
      <c r="L15328" s="2"/>
      <c r="M15328" s="2"/>
      <c r="N15328" s="2"/>
      <c r="O15328" s="2"/>
    </row>
    <row r="15329" spans="5:15" x14ac:dyDescent="0.25">
      <c r="E15329" s="2"/>
      <c r="F15329" s="2"/>
      <c r="G15329" s="5"/>
      <c r="H15329" s="2"/>
      <c r="I15329" s="2"/>
      <c r="J15329" s="2"/>
      <c r="K15329" s="2"/>
      <c r="L15329" s="2"/>
      <c r="M15329" s="2"/>
      <c r="N15329" s="2"/>
      <c r="O15329" s="2"/>
    </row>
    <row r="15330" spans="5:15" x14ac:dyDescent="0.25">
      <c r="E15330" s="2"/>
      <c r="F15330" s="2"/>
      <c r="G15330" s="5"/>
      <c r="H15330" s="2"/>
      <c r="I15330" s="2"/>
      <c r="J15330" s="2"/>
      <c r="K15330" s="2"/>
      <c r="L15330" s="2"/>
      <c r="M15330" s="2"/>
      <c r="N15330" s="2"/>
      <c r="O15330" s="2"/>
    </row>
    <row r="15331" spans="5:15" x14ac:dyDescent="0.25">
      <c r="E15331" s="2"/>
      <c r="F15331" s="2"/>
      <c r="G15331" s="5"/>
      <c r="H15331" s="2"/>
      <c r="I15331" s="2"/>
      <c r="J15331" s="2"/>
      <c r="K15331" s="2"/>
      <c r="L15331" s="2"/>
      <c r="M15331" s="2"/>
      <c r="N15331" s="2"/>
      <c r="O15331" s="2"/>
    </row>
    <row r="15332" spans="5:15" x14ac:dyDescent="0.25">
      <c r="E15332" s="2"/>
      <c r="F15332" s="2"/>
      <c r="G15332" s="5"/>
      <c r="H15332" s="2"/>
      <c r="I15332" s="2"/>
      <c r="J15332" s="2"/>
      <c r="K15332" s="2"/>
      <c r="L15332" s="2"/>
      <c r="M15332" s="2"/>
      <c r="N15332" s="2"/>
      <c r="O15332" s="2"/>
    </row>
    <row r="15333" spans="5:15" x14ac:dyDescent="0.25">
      <c r="E15333" s="2"/>
      <c r="F15333" s="2"/>
      <c r="G15333" s="5"/>
      <c r="H15333" s="2"/>
      <c r="I15333" s="2"/>
      <c r="J15333" s="2"/>
      <c r="K15333" s="2"/>
      <c r="L15333" s="2"/>
      <c r="M15333" s="2"/>
      <c r="N15333" s="2"/>
      <c r="O15333" s="2"/>
    </row>
    <row r="15334" spans="5:15" x14ac:dyDescent="0.25">
      <c r="E15334" s="2"/>
      <c r="F15334" s="2"/>
      <c r="G15334" s="5"/>
      <c r="H15334" s="2"/>
      <c r="I15334" s="2"/>
      <c r="J15334" s="2"/>
      <c r="K15334" s="2"/>
      <c r="L15334" s="2"/>
      <c r="M15334" s="2"/>
      <c r="N15334" s="2"/>
      <c r="O15334" s="2"/>
    </row>
    <row r="15335" spans="5:15" x14ac:dyDescent="0.25">
      <c r="E15335" s="2"/>
      <c r="F15335" s="2"/>
      <c r="G15335" s="5"/>
      <c r="H15335" s="2"/>
      <c r="I15335" s="2"/>
      <c r="J15335" s="2"/>
      <c r="K15335" s="2"/>
      <c r="L15335" s="2"/>
      <c r="M15335" s="2"/>
      <c r="N15335" s="2"/>
      <c r="O15335" s="2"/>
    </row>
    <row r="15337" spans="5:15" x14ac:dyDescent="0.25">
      <c r="E15337" s="2"/>
      <c r="F15337" s="2"/>
      <c r="G15337" s="5"/>
      <c r="H15337" s="2"/>
      <c r="I15337" s="2"/>
      <c r="J15337" s="2"/>
      <c r="K15337" s="2"/>
      <c r="L15337" s="2"/>
      <c r="M15337" s="2"/>
      <c r="N15337" s="2"/>
      <c r="O15337" s="2"/>
    </row>
    <row r="15338" spans="5:15" x14ac:dyDescent="0.25">
      <c r="E15338" s="2"/>
      <c r="F15338" s="2"/>
      <c r="G15338" s="5"/>
      <c r="H15338" s="2"/>
      <c r="I15338" s="2"/>
      <c r="J15338" s="2"/>
      <c r="K15338" s="2"/>
      <c r="L15338" s="2"/>
      <c r="M15338" s="2"/>
      <c r="N15338" s="2"/>
      <c r="O15338" s="2"/>
    </row>
    <row r="15339" spans="5:15" x14ac:dyDescent="0.25">
      <c r="E15339" s="2"/>
      <c r="F15339" s="2"/>
      <c r="G15339" s="5"/>
      <c r="H15339" s="2"/>
      <c r="I15339" s="2"/>
      <c r="J15339" s="2"/>
      <c r="K15339" s="2"/>
      <c r="L15339" s="2"/>
      <c r="M15339" s="2"/>
      <c r="N15339" s="2"/>
      <c r="O15339" s="2"/>
    </row>
    <row r="15340" spans="5:15" x14ac:dyDescent="0.25">
      <c r="E15340" s="2"/>
      <c r="F15340" s="2"/>
      <c r="G15340" s="5"/>
      <c r="H15340" s="2"/>
      <c r="I15340" s="2"/>
      <c r="J15340" s="2"/>
      <c r="K15340" s="2"/>
      <c r="L15340" s="2"/>
      <c r="M15340" s="2"/>
      <c r="N15340" s="2"/>
      <c r="O15340" s="2"/>
    </row>
    <row r="15341" spans="5:15" x14ac:dyDescent="0.25">
      <c r="E15341" s="2"/>
      <c r="F15341" s="2"/>
      <c r="G15341" s="5"/>
      <c r="H15341" s="2"/>
      <c r="I15341" s="2"/>
      <c r="J15341" s="2"/>
      <c r="K15341" s="2"/>
      <c r="L15341" s="2"/>
      <c r="M15341" s="2"/>
      <c r="N15341" s="2"/>
      <c r="O15341" s="2"/>
    </row>
    <row r="15342" spans="5:15" x14ac:dyDescent="0.25">
      <c r="E15342" s="2"/>
      <c r="F15342" s="2"/>
      <c r="G15342" s="5"/>
      <c r="H15342" s="2"/>
      <c r="I15342" s="2"/>
      <c r="J15342" s="2"/>
      <c r="K15342" s="2"/>
      <c r="L15342" s="2"/>
      <c r="M15342" s="2"/>
      <c r="N15342" s="2"/>
      <c r="O15342" s="2"/>
    </row>
    <row r="15343" spans="5:15" x14ac:dyDescent="0.25">
      <c r="E15343" s="2"/>
      <c r="F15343" s="2"/>
      <c r="G15343" s="5"/>
      <c r="H15343" s="2"/>
      <c r="I15343" s="2"/>
      <c r="J15343" s="2"/>
      <c r="K15343" s="2"/>
      <c r="L15343" s="2"/>
      <c r="M15343" s="2"/>
      <c r="N15343" s="2"/>
      <c r="O15343" s="2"/>
    </row>
    <row r="15344" spans="5:15" x14ac:dyDescent="0.25">
      <c r="E15344" s="2"/>
      <c r="F15344" s="2"/>
      <c r="G15344" s="5"/>
      <c r="H15344" s="2"/>
      <c r="I15344" s="2"/>
      <c r="J15344" s="2"/>
      <c r="K15344" s="2"/>
      <c r="L15344" s="2"/>
      <c r="M15344" s="2"/>
      <c r="N15344" s="2"/>
      <c r="O15344" s="2"/>
    </row>
    <row r="15345" spans="5:15" x14ac:dyDescent="0.25">
      <c r="E15345" s="2"/>
      <c r="F15345" s="2"/>
      <c r="G15345" s="5"/>
      <c r="H15345" s="2"/>
      <c r="I15345" s="2"/>
      <c r="J15345" s="2"/>
      <c r="K15345" s="2"/>
      <c r="L15345" s="2"/>
      <c r="M15345" s="2"/>
      <c r="N15345" s="2"/>
      <c r="O15345" s="2"/>
    </row>
    <row r="15346" spans="5:15" x14ac:dyDescent="0.25">
      <c r="E15346" s="2"/>
      <c r="F15346" s="2"/>
      <c r="G15346" s="5"/>
      <c r="H15346" s="2"/>
      <c r="I15346" s="2"/>
      <c r="J15346" s="2"/>
      <c r="K15346" s="2"/>
      <c r="L15346" s="2"/>
      <c r="M15346" s="2"/>
      <c r="N15346" s="2"/>
      <c r="O15346" s="2"/>
    </row>
    <row r="15347" spans="5:15" x14ac:dyDescent="0.25">
      <c r="K15347" s="2"/>
    </row>
    <row r="15348" spans="5:15" x14ac:dyDescent="0.25">
      <c r="E15348" s="2"/>
      <c r="F15348" s="2"/>
      <c r="G15348" s="5"/>
      <c r="H15348" s="2"/>
      <c r="I15348" s="2"/>
      <c r="J15348" s="2"/>
      <c r="K15348" s="2"/>
      <c r="L15348" s="2"/>
      <c r="M15348" s="2"/>
      <c r="N15348" s="2"/>
      <c r="O15348" s="2"/>
    </row>
    <row r="15349" spans="5:15" x14ac:dyDescent="0.25">
      <c r="E15349" s="2"/>
      <c r="F15349" s="2"/>
      <c r="G15349" s="5"/>
      <c r="H15349" s="2"/>
      <c r="I15349" s="2"/>
      <c r="J15349" s="2"/>
      <c r="K15349" s="2"/>
      <c r="L15349" s="2"/>
      <c r="M15349" s="2"/>
      <c r="N15349" s="2"/>
      <c r="O15349" s="2"/>
    </row>
    <row r="15350" spans="5:15" x14ac:dyDescent="0.25">
      <c r="E15350" s="2"/>
      <c r="F15350" s="2"/>
      <c r="G15350" s="5"/>
      <c r="H15350" s="2"/>
      <c r="I15350" s="2"/>
      <c r="J15350" s="2"/>
      <c r="K15350" s="2"/>
      <c r="L15350" s="2"/>
      <c r="M15350" s="2"/>
      <c r="N15350" s="2"/>
      <c r="O15350" s="2"/>
    </row>
    <row r="15351" spans="5:15" x14ac:dyDescent="0.25">
      <c r="E15351" s="2"/>
      <c r="F15351" s="2"/>
      <c r="G15351" s="5"/>
      <c r="H15351" s="2"/>
      <c r="I15351" s="2"/>
      <c r="J15351" s="2"/>
      <c r="K15351" s="2"/>
      <c r="L15351" s="2"/>
      <c r="M15351" s="2"/>
      <c r="N15351" s="2"/>
      <c r="O15351" s="2"/>
    </row>
    <row r="15352" spans="5:15" x14ac:dyDescent="0.25">
      <c r="E15352" s="2"/>
      <c r="F15352" s="2"/>
      <c r="G15352" s="5"/>
      <c r="H15352" s="2"/>
      <c r="I15352" s="2"/>
      <c r="J15352" s="2"/>
      <c r="K15352" s="2"/>
      <c r="L15352" s="2"/>
      <c r="M15352" s="2"/>
      <c r="N15352" s="2"/>
      <c r="O15352" s="2"/>
    </row>
    <row r="15353" spans="5:15" x14ac:dyDescent="0.25">
      <c r="E15353" s="2"/>
      <c r="F15353" s="2"/>
      <c r="G15353" s="5"/>
      <c r="H15353" s="2"/>
      <c r="I15353" s="2"/>
      <c r="J15353" s="2"/>
      <c r="K15353" s="2"/>
      <c r="L15353" s="2"/>
      <c r="M15353" s="2"/>
      <c r="N15353" s="2"/>
      <c r="O15353" s="2"/>
    </row>
    <row r="15354" spans="5:15" x14ac:dyDescent="0.25">
      <c r="E15354" s="2"/>
      <c r="F15354" s="2"/>
      <c r="G15354" s="5"/>
      <c r="H15354" s="2"/>
    </row>
    <row r="15355" spans="5:15" x14ac:dyDescent="0.25">
      <c r="E15355" s="2"/>
      <c r="F15355" s="2"/>
      <c r="G15355" s="5"/>
      <c r="H15355" s="2"/>
      <c r="I15355" s="2"/>
      <c r="J15355" s="2"/>
      <c r="K15355" s="2"/>
      <c r="L15355" s="2"/>
      <c r="M15355" s="2"/>
      <c r="N15355" s="2"/>
      <c r="O15355" s="2"/>
    </row>
    <row r="15356" spans="5:15" x14ac:dyDescent="0.25">
      <c r="F15356" s="2"/>
      <c r="G15356" s="5"/>
      <c r="H15356" s="2"/>
      <c r="I15356" s="2"/>
      <c r="J15356" s="2"/>
      <c r="K15356" s="2"/>
      <c r="L15356" s="2"/>
      <c r="M15356" s="2"/>
      <c r="N15356" s="2"/>
      <c r="O15356" s="2"/>
    </row>
    <row r="15359" spans="5:15" x14ac:dyDescent="0.25">
      <c r="E15359" s="2"/>
      <c r="F15359" s="2"/>
      <c r="G15359" s="5"/>
      <c r="H15359" s="2"/>
      <c r="I15359" s="2"/>
      <c r="J15359" s="2"/>
      <c r="K15359" s="2"/>
      <c r="L15359" s="2"/>
      <c r="M15359" s="2"/>
      <c r="N15359" s="2"/>
      <c r="O15359" s="2"/>
    </row>
    <row r="15360" spans="5:15" x14ac:dyDescent="0.25">
      <c r="E15360" s="2"/>
      <c r="F15360" s="2"/>
      <c r="G15360" s="5"/>
      <c r="H15360" s="2"/>
      <c r="I15360" s="2"/>
      <c r="J15360" s="2"/>
      <c r="K15360" s="2"/>
      <c r="L15360" s="2"/>
      <c r="M15360" s="2"/>
      <c r="N15360" s="2"/>
      <c r="O15360" s="2"/>
    </row>
    <row r="15361" spans="5:15" x14ac:dyDescent="0.25">
      <c r="O15361" s="2"/>
    </row>
    <row r="15362" spans="5:15" x14ac:dyDescent="0.25">
      <c r="L15362" s="2"/>
      <c r="M15362" s="2"/>
      <c r="N15362" s="2"/>
      <c r="O15362" s="2"/>
    </row>
    <row r="15363" spans="5:15" x14ac:dyDescent="0.25">
      <c r="E15363" s="2"/>
      <c r="F15363" s="2"/>
      <c r="G15363" s="5"/>
      <c r="H15363" s="2"/>
      <c r="I15363" s="2"/>
      <c r="J15363" s="2"/>
      <c r="K15363" s="2"/>
      <c r="L15363" s="2"/>
      <c r="M15363" s="2"/>
      <c r="N15363" s="2"/>
      <c r="O15363" s="2"/>
    </row>
    <row r="15364" spans="5:15" x14ac:dyDescent="0.25">
      <c r="E15364" s="2"/>
      <c r="F15364" s="2"/>
      <c r="G15364" s="5"/>
      <c r="H15364" s="2"/>
      <c r="I15364" s="2"/>
      <c r="J15364" s="2"/>
      <c r="K15364" s="2"/>
      <c r="L15364" s="2"/>
      <c r="M15364" s="2"/>
      <c r="N15364" s="2"/>
      <c r="O15364" s="2"/>
    </row>
    <row r="15365" spans="5:15" x14ac:dyDescent="0.25">
      <c r="E15365" s="2"/>
      <c r="F15365" s="2"/>
      <c r="G15365" s="5"/>
      <c r="H15365" s="2"/>
      <c r="I15365" s="2"/>
      <c r="J15365" s="2"/>
      <c r="K15365" s="2"/>
      <c r="L15365" s="2"/>
      <c r="M15365" s="2"/>
      <c r="N15365" s="2"/>
      <c r="O15365" s="2"/>
    </row>
    <row r="15366" spans="5:15" x14ac:dyDescent="0.25">
      <c r="E15366" s="2"/>
      <c r="F15366" s="2"/>
      <c r="G15366" s="5"/>
      <c r="H15366" s="2"/>
      <c r="I15366" s="2"/>
      <c r="J15366" s="2"/>
      <c r="K15366" s="2"/>
      <c r="L15366" s="2"/>
      <c r="M15366" s="2"/>
      <c r="N15366" s="2"/>
      <c r="O15366" s="2"/>
    </row>
    <row r="15367" spans="5:15" x14ac:dyDescent="0.25">
      <c r="E15367" s="2"/>
    </row>
    <row r="15368" spans="5:15" x14ac:dyDescent="0.25">
      <c r="E15368" s="2"/>
    </row>
    <row r="15369" spans="5:15" x14ac:dyDescent="0.25">
      <c r="E15369" s="2"/>
    </row>
    <row r="15370" spans="5:15" x14ac:dyDescent="0.25">
      <c r="E15370" s="2"/>
    </row>
    <row r="15371" spans="5:15" x14ac:dyDescent="0.25">
      <c r="E15371" s="2"/>
    </row>
    <row r="15372" spans="5:15" x14ac:dyDescent="0.25">
      <c r="E15372" s="2"/>
    </row>
    <row r="15373" spans="5:15" x14ac:dyDescent="0.25">
      <c r="E15373" s="2"/>
    </row>
    <row r="15374" spans="5:15" x14ac:dyDescent="0.25">
      <c r="E15374" s="2"/>
    </row>
    <row r="15375" spans="5:15" x14ac:dyDescent="0.25">
      <c r="E15375" s="2"/>
    </row>
    <row r="15376" spans="5:15" x14ac:dyDescent="0.25">
      <c r="E15376" s="2"/>
    </row>
    <row r="15377" spans="5:15" x14ac:dyDescent="0.25">
      <c r="E15377" s="2"/>
    </row>
    <row r="15378" spans="5:15" x14ac:dyDescent="0.25">
      <c r="E15378" s="2"/>
    </row>
    <row r="15379" spans="5:15" x14ac:dyDescent="0.25">
      <c r="E15379" s="2"/>
      <c r="F15379" s="2"/>
      <c r="G15379" s="5"/>
      <c r="H15379" s="2"/>
      <c r="I15379" s="2"/>
      <c r="J15379" s="2"/>
      <c r="K15379" s="2"/>
      <c r="L15379" s="2"/>
      <c r="M15379" s="2"/>
      <c r="N15379" s="2"/>
      <c r="O15379" s="2"/>
    </row>
    <row r="15381" spans="5:15" x14ac:dyDescent="0.25">
      <c r="G15381" s="5"/>
      <c r="H15381" s="2"/>
      <c r="I15381" s="2"/>
      <c r="J15381" s="2"/>
      <c r="K15381" s="2"/>
      <c r="L15381" s="2"/>
      <c r="M15381" s="2"/>
      <c r="N15381" s="2"/>
      <c r="O15381" s="2"/>
    </row>
    <row r="15382" spans="5:15" x14ac:dyDescent="0.25">
      <c r="E15382" s="2"/>
      <c r="F15382" s="2"/>
      <c r="G15382" s="5"/>
      <c r="H15382" s="2"/>
      <c r="I15382" s="2"/>
      <c r="J15382" s="2"/>
      <c r="K15382" s="2"/>
      <c r="L15382" s="2"/>
      <c r="M15382" s="2"/>
      <c r="N15382" s="2"/>
      <c r="O15382" s="2"/>
    </row>
    <row r="15383" spans="5:15" x14ac:dyDescent="0.25">
      <c r="E15383" s="2"/>
      <c r="F15383" s="2"/>
      <c r="G15383" s="5"/>
      <c r="H15383" s="2"/>
      <c r="I15383" s="2"/>
      <c r="J15383" s="2"/>
      <c r="K15383" s="2"/>
      <c r="L15383" s="2"/>
      <c r="M15383" s="2"/>
      <c r="N15383" s="2"/>
      <c r="O15383" s="2"/>
    </row>
    <row r="15384" spans="5:15" x14ac:dyDescent="0.25">
      <c r="E15384" s="2"/>
      <c r="F15384" s="2"/>
      <c r="G15384" s="5"/>
      <c r="H15384" s="2"/>
      <c r="I15384" s="2"/>
      <c r="J15384" s="2"/>
      <c r="K15384" s="2"/>
      <c r="L15384" s="2"/>
      <c r="M15384" s="2"/>
      <c r="N15384" s="2"/>
      <c r="O15384" s="2"/>
    </row>
    <row r="15385" spans="5:15" x14ac:dyDescent="0.25">
      <c r="F15385" s="2"/>
      <c r="G15385" s="5"/>
      <c r="H15385" s="2"/>
      <c r="I15385" s="2"/>
      <c r="J15385" s="2"/>
      <c r="K15385" s="2"/>
      <c r="L15385" s="2"/>
      <c r="M15385" s="2"/>
      <c r="N15385" s="2"/>
      <c r="O15385" s="2"/>
    </row>
    <row r="15386" spans="5:15" x14ac:dyDescent="0.25">
      <c r="E15386" s="2"/>
      <c r="F15386" s="2"/>
      <c r="G15386" s="5"/>
      <c r="H15386" s="2"/>
      <c r="I15386" s="2"/>
      <c r="J15386" s="2"/>
      <c r="K15386" s="2"/>
      <c r="L15386" s="2"/>
      <c r="M15386" s="2"/>
      <c r="N15386" s="2"/>
      <c r="O15386" s="2"/>
    </row>
    <row r="15387" spans="5:15" x14ac:dyDescent="0.25">
      <c r="E15387" s="2"/>
      <c r="F15387" s="2"/>
      <c r="G15387" s="5"/>
      <c r="H15387" s="2"/>
      <c r="I15387" s="2"/>
      <c r="J15387" s="2"/>
      <c r="K15387" s="2"/>
      <c r="L15387" s="2"/>
      <c r="M15387" s="2"/>
      <c r="N15387" s="2"/>
      <c r="O15387" s="2"/>
    </row>
    <row r="15388" spans="5:15" x14ac:dyDescent="0.25">
      <c r="E15388" s="2"/>
      <c r="F15388" s="2"/>
      <c r="G15388" s="5"/>
      <c r="H15388" s="2"/>
      <c r="I15388" s="2"/>
      <c r="J15388" s="2"/>
      <c r="K15388" s="2"/>
      <c r="L15388" s="2"/>
      <c r="M15388" s="2"/>
      <c r="N15388" s="2"/>
      <c r="O15388" s="2"/>
    </row>
    <row r="15389" spans="5:15" x14ac:dyDescent="0.25">
      <c r="E15389" s="2"/>
      <c r="F15389" s="2"/>
      <c r="G15389" s="5"/>
      <c r="H15389" s="2"/>
      <c r="I15389" s="2"/>
      <c r="J15389" s="2"/>
      <c r="K15389" s="2"/>
      <c r="L15389" s="2"/>
      <c r="M15389" s="2"/>
      <c r="N15389" s="2"/>
      <c r="O15389" s="2"/>
    </row>
    <row r="15390" spans="5:15" x14ac:dyDescent="0.25">
      <c r="I15390" s="2"/>
    </row>
    <row r="15391" spans="5:15" x14ac:dyDescent="0.25">
      <c r="I15391" s="2"/>
    </row>
    <row r="15393" spans="5:15" x14ac:dyDescent="0.25">
      <c r="E15393" s="2"/>
      <c r="F15393" s="2"/>
      <c r="G15393" s="5"/>
      <c r="H15393" s="2"/>
      <c r="I15393" s="2"/>
      <c r="J15393" s="2"/>
      <c r="K15393" s="2"/>
      <c r="L15393" s="2"/>
      <c r="M15393" s="2"/>
      <c r="N15393" s="2"/>
      <c r="O15393" s="2"/>
    </row>
    <row r="15394" spans="5:15" x14ac:dyDescent="0.25">
      <c r="E15394" s="2"/>
      <c r="F15394" s="2"/>
      <c r="G15394" s="5"/>
      <c r="H15394" s="2"/>
      <c r="I15394" s="2"/>
      <c r="J15394" s="2"/>
      <c r="K15394" s="2"/>
      <c r="L15394" s="2"/>
      <c r="M15394" s="2"/>
      <c r="N15394" s="2"/>
      <c r="O15394" s="2"/>
    </row>
    <row r="15395" spans="5:15" x14ac:dyDescent="0.25">
      <c r="E15395" s="2"/>
      <c r="G15395" s="5"/>
      <c r="H15395" s="2"/>
      <c r="I15395" s="2"/>
      <c r="J15395" s="2"/>
      <c r="K15395" s="2"/>
      <c r="L15395" s="2"/>
      <c r="M15395" s="2"/>
    </row>
    <row r="15397" spans="5:15" x14ac:dyDescent="0.25">
      <c r="E15397" s="2"/>
      <c r="F15397" s="2"/>
      <c r="G15397" s="5"/>
      <c r="H15397" s="2"/>
      <c r="I15397" s="2"/>
      <c r="J15397" s="2"/>
      <c r="K15397" s="2"/>
      <c r="L15397" s="2"/>
      <c r="M15397" s="2"/>
      <c r="N15397" s="2"/>
      <c r="O15397" s="2"/>
    </row>
    <row r="15398" spans="5:15" x14ac:dyDescent="0.25">
      <c r="F15398" s="2"/>
      <c r="G15398" s="5"/>
      <c r="H15398" s="2"/>
      <c r="I15398" s="2"/>
      <c r="J15398" s="2"/>
      <c r="K15398" s="2"/>
      <c r="L15398" s="2"/>
      <c r="M15398" s="2"/>
      <c r="N15398" s="2"/>
      <c r="O15398" s="2"/>
    </row>
    <row r="15399" spans="5:15" x14ac:dyDescent="0.25">
      <c r="E15399" s="2"/>
      <c r="F15399" s="2"/>
      <c r="G15399" s="5"/>
      <c r="H15399" s="2"/>
      <c r="I15399" s="2"/>
      <c r="J15399" s="2"/>
      <c r="K15399" s="2"/>
      <c r="L15399" s="2"/>
      <c r="M15399" s="2"/>
      <c r="N15399" s="2"/>
      <c r="O15399" s="2"/>
    </row>
    <row r="15400" spans="5:15" x14ac:dyDescent="0.25">
      <c r="J15400" s="2"/>
      <c r="K15400" s="2"/>
      <c r="L15400" s="2"/>
      <c r="M15400" s="2"/>
      <c r="N15400" s="2"/>
      <c r="O15400" s="2"/>
    </row>
    <row r="15401" spans="5:15" x14ac:dyDescent="0.25">
      <c r="E15401" s="2"/>
      <c r="F15401" s="2"/>
      <c r="G15401" s="5"/>
      <c r="H15401" s="2"/>
      <c r="I15401" s="2"/>
      <c r="J15401" s="2"/>
      <c r="K15401" s="2"/>
      <c r="L15401" s="2"/>
      <c r="M15401" s="2"/>
      <c r="N15401" s="2"/>
      <c r="O15401" s="2"/>
    </row>
    <row r="15402" spans="5:15" x14ac:dyDescent="0.25">
      <c r="E15402" s="2"/>
      <c r="F15402" s="2"/>
      <c r="G15402" s="5"/>
      <c r="H15402" s="2"/>
      <c r="I15402" s="2"/>
      <c r="J15402" s="2"/>
      <c r="K15402" s="2"/>
      <c r="L15402" s="2"/>
      <c r="M15402" s="2"/>
      <c r="N15402" s="2"/>
    </row>
    <row r="15403" spans="5:15" x14ac:dyDescent="0.25">
      <c r="E15403" s="2"/>
      <c r="F15403" s="2"/>
      <c r="G15403" s="5"/>
      <c r="H15403" s="2"/>
      <c r="I15403" s="2"/>
      <c r="J15403" s="2"/>
      <c r="K15403" s="2"/>
      <c r="L15403" s="2"/>
      <c r="M15403" s="2"/>
      <c r="N15403" s="2"/>
      <c r="O15403" s="2"/>
    </row>
    <row r="15404" spans="5:15" x14ac:dyDescent="0.25">
      <c r="G15404" s="5"/>
      <c r="H15404" s="2"/>
      <c r="I15404" s="2"/>
      <c r="J15404" s="2"/>
      <c r="K15404" s="2"/>
      <c r="L15404" s="2"/>
      <c r="M15404" s="2"/>
      <c r="N15404" s="2"/>
      <c r="O15404" s="2"/>
    </row>
    <row r="15405" spans="5:15" x14ac:dyDescent="0.25">
      <c r="J15405" s="2"/>
      <c r="K15405" s="2"/>
      <c r="L15405" s="2"/>
    </row>
    <row r="15407" spans="5:15" x14ac:dyDescent="0.25">
      <c r="F15407" s="2"/>
      <c r="G15407" s="5"/>
      <c r="H15407" s="2"/>
      <c r="I15407" s="2"/>
      <c r="J15407" s="2"/>
      <c r="K15407" s="2"/>
      <c r="L15407" s="2"/>
      <c r="M15407" s="2"/>
      <c r="N15407" s="2"/>
      <c r="O15407" s="2"/>
    </row>
    <row r="15408" spans="5:15" x14ac:dyDescent="0.25">
      <c r="G15408" s="5"/>
      <c r="M15408" s="2"/>
      <c r="N15408" s="2"/>
      <c r="O15408" s="2"/>
    </row>
    <row r="15410" spans="5:15" x14ac:dyDescent="0.25">
      <c r="F15410" s="2"/>
      <c r="G15410" s="5"/>
      <c r="H15410" s="2"/>
      <c r="I15410" s="2"/>
      <c r="J15410" s="2"/>
      <c r="K15410" s="2"/>
      <c r="L15410" s="2"/>
      <c r="M15410" s="2"/>
      <c r="N15410" s="2"/>
      <c r="O15410" s="2"/>
    </row>
    <row r="15411" spans="5:15" x14ac:dyDescent="0.25">
      <c r="F15411" s="2"/>
      <c r="G15411" s="5"/>
      <c r="H15411" s="2"/>
      <c r="I15411" s="2"/>
      <c r="J15411" s="2"/>
      <c r="K15411" s="2"/>
      <c r="L15411" s="2"/>
      <c r="M15411" s="2"/>
      <c r="N15411" s="2"/>
      <c r="O15411" s="2"/>
    </row>
    <row r="15412" spans="5:15" x14ac:dyDescent="0.25">
      <c r="M15412" s="2"/>
      <c r="N15412" s="2"/>
      <c r="O15412" s="2"/>
    </row>
    <row r="15413" spans="5:15" x14ac:dyDescent="0.25">
      <c r="F15413" s="2"/>
      <c r="G15413" s="5"/>
      <c r="H15413" s="2"/>
      <c r="I15413" s="2"/>
      <c r="J15413" s="2"/>
      <c r="K15413" s="2"/>
      <c r="L15413" s="2"/>
      <c r="M15413" s="2"/>
      <c r="N15413" s="2"/>
      <c r="O15413" s="2"/>
    </row>
    <row r="15414" spans="5:15" x14ac:dyDescent="0.25">
      <c r="F15414" s="2"/>
      <c r="G15414" s="5"/>
      <c r="H15414" s="2"/>
      <c r="I15414" s="2"/>
      <c r="J15414" s="2"/>
      <c r="K15414" s="2"/>
      <c r="L15414" s="2"/>
      <c r="M15414" s="2"/>
      <c r="N15414" s="2"/>
      <c r="O15414" s="2"/>
    </row>
    <row r="15415" spans="5:15" x14ac:dyDescent="0.25">
      <c r="F15415" s="2"/>
      <c r="G15415" s="5"/>
      <c r="H15415" s="2"/>
      <c r="I15415" s="2"/>
      <c r="J15415" s="2"/>
      <c r="K15415" s="2"/>
      <c r="L15415" s="2"/>
      <c r="M15415" s="2"/>
      <c r="N15415" s="2"/>
      <c r="O15415" s="2"/>
    </row>
    <row r="15416" spans="5:15" x14ac:dyDescent="0.25">
      <c r="E15416" s="2"/>
      <c r="F15416" s="2"/>
      <c r="G15416" s="5"/>
      <c r="H15416" s="2"/>
      <c r="I15416" s="2"/>
      <c r="J15416" s="2"/>
      <c r="K15416" s="2"/>
      <c r="L15416" s="2"/>
      <c r="M15416" s="2"/>
      <c r="N15416" s="2"/>
      <c r="O15416" s="2"/>
    </row>
    <row r="15417" spans="5:15" x14ac:dyDescent="0.25">
      <c r="E15417" s="2"/>
      <c r="F15417" s="2"/>
      <c r="G15417" s="5"/>
      <c r="H15417" s="2"/>
      <c r="I15417" s="2"/>
      <c r="J15417" s="2"/>
      <c r="K15417" s="2"/>
      <c r="L15417" s="2"/>
      <c r="M15417" s="2"/>
      <c r="N15417" s="2"/>
      <c r="O15417" s="2"/>
    </row>
    <row r="15418" spans="5:15" x14ac:dyDescent="0.25">
      <c r="E15418" s="2"/>
      <c r="F15418" s="2"/>
      <c r="G15418" s="5"/>
      <c r="H15418" s="2"/>
      <c r="I15418" s="2"/>
      <c r="J15418" s="2"/>
      <c r="K15418" s="2"/>
      <c r="L15418" s="2"/>
      <c r="M15418" s="2"/>
      <c r="N15418" s="2"/>
      <c r="O15418" s="2"/>
    </row>
    <row r="15420" spans="5:15" x14ac:dyDescent="0.25">
      <c r="E15420" s="2"/>
      <c r="F15420" s="2"/>
      <c r="G15420" s="5"/>
      <c r="H15420" s="2"/>
      <c r="I15420" s="2"/>
      <c r="J15420" s="2"/>
      <c r="K15420" s="2"/>
      <c r="L15420" s="2"/>
      <c r="M15420" s="2"/>
      <c r="N15420" s="2"/>
      <c r="O15420" s="2"/>
    </row>
    <row r="15421" spans="5:15" x14ac:dyDescent="0.25">
      <c r="E15421" s="2"/>
      <c r="F15421" s="2"/>
      <c r="G15421" s="5"/>
      <c r="H15421" s="2"/>
      <c r="I15421" s="2"/>
      <c r="J15421" s="2"/>
      <c r="K15421" s="2"/>
      <c r="L15421" s="2"/>
      <c r="M15421" s="2"/>
      <c r="N15421" s="2"/>
      <c r="O15421" s="2"/>
    </row>
    <row r="15422" spans="5:15" x14ac:dyDescent="0.25">
      <c r="E15422" s="2"/>
      <c r="F15422" s="2"/>
      <c r="G15422" s="5"/>
      <c r="H15422" s="2"/>
      <c r="I15422" s="2"/>
      <c r="J15422" s="2"/>
      <c r="K15422" s="2"/>
      <c r="L15422" s="2"/>
      <c r="M15422" s="2"/>
      <c r="N15422" s="2"/>
      <c r="O15422" s="2"/>
    </row>
    <row r="15423" spans="5:15" x14ac:dyDescent="0.25">
      <c r="E15423" s="2"/>
      <c r="F15423" s="2"/>
      <c r="G15423" s="5"/>
      <c r="H15423" s="2"/>
      <c r="I15423" s="2"/>
      <c r="J15423" s="2"/>
      <c r="K15423" s="2"/>
      <c r="L15423" s="2"/>
      <c r="M15423" s="2"/>
      <c r="N15423" s="2"/>
      <c r="O15423" s="2"/>
    </row>
    <row r="15424" spans="5:15" x14ac:dyDescent="0.25">
      <c r="E15424" s="2"/>
      <c r="F15424" s="2"/>
      <c r="G15424" s="5"/>
      <c r="H15424" s="2"/>
      <c r="I15424" s="2"/>
      <c r="J15424" s="2"/>
      <c r="K15424" s="2"/>
      <c r="L15424" s="2"/>
      <c r="M15424" s="2"/>
      <c r="N15424" s="2"/>
      <c r="O15424" s="2"/>
    </row>
    <row r="15425" spans="5:15" x14ac:dyDescent="0.25">
      <c r="E15425" s="2"/>
      <c r="F15425" s="2"/>
      <c r="G15425" s="5"/>
      <c r="H15425" s="2"/>
      <c r="I15425" s="2"/>
      <c r="J15425" s="2"/>
      <c r="K15425" s="2"/>
      <c r="L15425" s="2"/>
      <c r="M15425" s="2"/>
      <c r="N15425" s="2"/>
      <c r="O15425" s="2"/>
    </row>
    <row r="15426" spans="5:15" x14ac:dyDescent="0.25">
      <c r="E15426" s="2"/>
      <c r="F15426" s="2"/>
      <c r="G15426" s="5"/>
      <c r="H15426" s="2"/>
      <c r="I15426" s="2"/>
      <c r="J15426" s="2"/>
      <c r="K15426" s="2"/>
      <c r="L15426" s="2"/>
      <c r="M15426" s="2"/>
      <c r="N15426" s="2"/>
      <c r="O15426" s="2"/>
    </row>
    <row r="15427" spans="5:15" x14ac:dyDescent="0.25">
      <c r="E15427" s="2"/>
      <c r="F15427" s="2"/>
      <c r="G15427" s="5"/>
      <c r="H15427" s="2"/>
      <c r="I15427" s="2"/>
      <c r="J15427" s="2"/>
      <c r="K15427" s="2"/>
      <c r="L15427" s="2"/>
      <c r="M15427" s="2"/>
      <c r="N15427" s="2"/>
      <c r="O15427" s="2"/>
    </row>
    <row r="15428" spans="5:15" x14ac:dyDescent="0.25">
      <c r="E15428" s="2"/>
      <c r="F15428" s="2"/>
      <c r="G15428" s="5"/>
      <c r="H15428" s="2"/>
      <c r="I15428" s="2"/>
      <c r="J15428" s="2"/>
      <c r="K15428" s="2"/>
      <c r="L15428" s="2"/>
      <c r="M15428" s="2"/>
      <c r="N15428" s="2"/>
      <c r="O15428" s="2"/>
    </row>
    <row r="15429" spans="5:15" x14ac:dyDescent="0.25">
      <c r="E15429" s="2"/>
      <c r="F15429" s="2"/>
      <c r="G15429" s="5"/>
      <c r="H15429" s="2"/>
      <c r="I15429" s="2"/>
      <c r="J15429" s="2"/>
      <c r="K15429" s="2"/>
      <c r="L15429" s="2"/>
      <c r="M15429" s="2"/>
      <c r="N15429" s="2"/>
      <c r="O15429" s="2"/>
    </row>
    <row r="15430" spans="5:15" x14ac:dyDescent="0.25">
      <c r="E15430" s="2"/>
      <c r="F15430" s="2"/>
      <c r="G15430" s="5"/>
      <c r="H15430" s="2"/>
      <c r="I15430" s="2"/>
      <c r="J15430" s="2"/>
      <c r="K15430" s="2"/>
      <c r="L15430" s="2"/>
      <c r="M15430" s="2"/>
      <c r="N15430" s="2"/>
      <c r="O15430" s="2"/>
    </row>
    <row r="15431" spans="5:15" x14ac:dyDescent="0.25">
      <c r="E15431" s="2"/>
    </row>
    <row r="15433" spans="5:15" x14ac:dyDescent="0.25">
      <c r="E15433" s="2"/>
    </row>
    <row r="15435" spans="5:15" x14ac:dyDescent="0.25">
      <c r="E15435" s="2"/>
      <c r="F15435" s="2"/>
      <c r="G15435" s="5"/>
      <c r="H15435" s="2"/>
      <c r="I15435" s="2"/>
      <c r="J15435" s="2"/>
      <c r="K15435" s="2"/>
      <c r="L15435" s="2"/>
      <c r="M15435" s="2"/>
      <c r="N15435" s="2"/>
      <c r="O15435" s="2"/>
    </row>
    <row r="15437" spans="5:15" x14ac:dyDescent="0.25">
      <c r="E15437" s="2"/>
      <c r="F15437" s="2"/>
      <c r="G15437" s="5"/>
      <c r="H15437" s="2"/>
      <c r="I15437" s="2"/>
      <c r="J15437" s="2"/>
      <c r="K15437" s="2"/>
      <c r="L15437" s="2"/>
      <c r="M15437" s="2"/>
      <c r="N15437" s="2"/>
      <c r="O15437" s="2"/>
    </row>
    <row r="15438" spans="5:15" x14ac:dyDescent="0.25">
      <c r="E15438" s="2"/>
      <c r="F15438" s="2"/>
      <c r="G15438" s="5"/>
      <c r="H15438" s="2"/>
      <c r="I15438" s="2"/>
      <c r="J15438" s="2"/>
      <c r="K15438" s="2"/>
      <c r="L15438" s="2"/>
      <c r="M15438" s="2"/>
      <c r="N15438" s="2"/>
      <c r="O15438" s="2"/>
    </row>
    <row r="15439" spans="5:15" x14ac:dyDescent="0.25">
      <c r="E15439" s="2"/>
      <c r="F15439" s="2"/>
      <c r="G15439" s="5"/>
      <c r="H15439" s="2"/>
      <c r="I15439" s="2"/>
      <c r="J15439" s="2"/>
      <c r="K15439" s="2"/>
      <c r="L15439" s="2"/>
      <c r="M15439" s="2"/>
      <c r="N15439" s="2"/>
      <c r="O15439" s="2"/>
    </row>
    <row r="15440" spans="5:15" x14ac:dyDescent="0.25">
      <c r="E15440" s="2"/>
      <c r="F15440" s="2"/>
      <c r="G15440" s="5"/>
      <c r="H15440" s="2"/>
      <c r="I15440" s="2"/>
      <c r="J15440" s="2"/>
      <c r="K15440" s="2"/>
      <c r="L15440" s="2"/>
      <c r="M15440" s="2"/>
      <c r="N15440" s="2"/>
      <c r="O15440" s="2"/>
    </row>
    <row r="15441" spans="5:15" x14ac:dyDescent="0.25">
      <c r="E15441" s="2"/>
      <c r="F15441" s="2"/>
      <c r="G15441" s="5"/>
      <c r="H15441" s="2"/>
      <c r="I15441" s="2"/>
      <c r="J15441" s="2"/>
      <c r="K15441" s="2"/>
      <c r="L15441" s="2"/>
      <c r="M15441" s="2"/>
      <c r="N15441" s="2"/>
      <c r="O15441" s="2"/>
    </row>
    <row r="15442" spans="5:15" x14ac:dyDescent="0.25">
      <c r="E15442" s="2"/>
      <c r="F15442" s="2"/>
      <c r="G15442" s="5"/>
      <c r="H15442" s="2"/>
      <c r="I15442" s="2"/>
      <c r="J15442" s="2"/>
      <c r="K15442" s="2"/>
      <c r="L15442" s="2"/>
      <c r="M15442" s="2"/>
      <c r="N15442" s="2"/>
      <c r="O15442" s="2"/>
    </row>
    <row r="15443" spans="5:15" x14ac:dyDescent="0.25">
      <c r="E15443" s="2"/>
      <c r="F15443" s="2"/>
      <c r="G15443" s="5"/>
      <c r="H15443" s="2"/>
      <c r="I15443" s="2"/>
      <c r="J15443" s="2"/>
      <c r="K15443" s="2"/>
      <c r="L15443" s="2"/>
      <c r="M15443" s="2"/>
      <c r="N15443" s="2"/>
      <c r="O15443" s="2"/>
    </row>
    <row r="15444" spans="5:15" x14ac:dyDescent="0.25">
      <c r="E15444" s="2"/>
      <c r="F15444" s="2"/>
      <c r="G15444" s="5"/>
      <c r="H15444" s="2"/>
      <c r="I15444" s="2"/>
      <c r="J15444" s="2"/>
      <c r="K15444" s="2"/>
      <c r="L15444" s="2"/>
      <c r="M15444" s="2"/>
      <c r="N15444" s="2"/>
      <c r="O15444" s="2"/>
    </row>
    <row r="15445" spans="5:15" x14ac:dyDescent="0.25">
      <c r="E15445" s="2"/>
      <c r="F15445" s="2"/>
      <c r="G15445" s="5"/>
      <c r="H15445" s="2"/>
      <c r="I15445" s="2"/>
      <c r="J15445" s="2"/>
      <c r="K15445" s="2"/>
      <c r="L15445" s="2"/>
      <c r="M15445" s="2"/>
      <c r="N15445" s="2"/>
      <c r="O15445" s="2"/>
    </row>
    <row r="15446" spans="5:15" x14ac:dyDescent="0.25">
      <c r="E15446" s="2"/>
      <c r="F15446" s="2"/>
      <c r="G15446" s="5"/>
      <c r="H15446" s="2"/>
      <c r="I15446" s="2"/>
      <c r="J15446" s="2"/>
      <c r="K15446" s="2"/>
      <c r="L15446" s="2"/>
      <c r="M15446" s="2"/>
      <c r="N15446" s="2"/>
      <c r="O15446" s="2"/>
    </row>
    <row r="15447" spans="5:15" x14ac:dyDescent="0.25">
      <c r="E15447" s="2"/>
      <c r="F15447" s="2"/>
      <c r="G15447" s="5"/>
      <c r="N15447" s="2"/>
      <c r="O15447" s="2"/>
    </row>
    <row r="15449" spans="5:15" x14ac:dyDescent="0.25">
      <c r="E15449" s="2"/>
      <c r="F15449" s="2"/>
      <c r="G15449" s="5"/>
      <c r="H15449" s="2"/>
      <c r="I15449" s="2"/>
      <c r="J15449" s="2"/>
      <c r="K15449" s="2"/>
      <c r="L15449" s="2"/>
      <c r="M15449" s="2"/>
      <c r="N15449" s="2"/>
      <c r="O15449" s="2"/>
    </row>
    <row r="15450" spans="5:15" x14ac:dyDescent="0.25">
      <c r="E15450" s="2"/>
      <c r="F15450" s="2"/>
      <c r="G15450" s="5"/>
      <c r="H15450" s="2"/>
      <c r="I15450" s="2"/>
      <c r="J15450" s="2"/>
      <c r="K15450" s="2"/>
      <c r="L15450" s="2"/>
      <c r="M15450" s="2"/>
      <c r="N15450" s="2"/>
      <c r="O15450" s="2"/>
    </row>
    <row r="15451" spans="5:15" x14ac:dyDescent="0.25">
      <c r="E15451" s="2"/>
      <c r="F15451" s="2"/>
      <c r="G15451" s="5"/>
      <c r="H15451" s="2"/>
      <c r="I15451" s="2"/>
      <c r="J15451" s="2"/>
      <c r="K15451" s="2"/>
      <c r="L15451" s="2"/>
      <c r="M15451" s="2"/>
      <c r="N15451" s="2"/>
      <c r="O15451" s="2"/>
    </row>
    <row r="15452" spans="5:15" x14ac:dyDescent="0.25">
      <c r="E15452" s="2"/>
      <c r="F15452" s="2"/>
      <c r="G15452" s="5"/>
      <c r="M15452" s="2"/>
      <c r="N15452" s="2"/>
      <c r="O15452" s="2"/>
    </row>
    <row r="15453" spans="5:15" x14ac:dyDescent="0.25">
      <c r="E15453" s="2"/>
      <c r="F15453" s="2"/>
      <c r="G15453" s="5"/>
      <c r="H15453" s="2"/>
      <c r="I15453" s="2"/>
      <c r="J15453" s="2"/>
      <c r="K15453" s="2"/>
      <c r="L15453" s="2"/>
      <c r="M15453" s="2"/>
      <c r="N15453" s="2"/>
      <c r="O15453" s="2"/>
    </row>
    <row r="15454" spans="5:15" x14ac:dyDescent="0.25">
      <c r="E15454" s="2"/>
      <c r="F15454" s="2"/>
      <c r="G15454" s="5"/>
      <c r="H15454" s="2"/>
      <c r="I15454" s="2"/>
      <c r="J15454" s="2"/>
      <c r="K15454" s="2"/>
      <c r="L15454" s="2"/>
      <c r="M15454" s="2"/>
      <c r="N15454" s="2"/>
      <c r="O15454" s="2"/>
    </row>
    <row r="15455" spans="5:15" x14ac:dyDescent="0.25">
      <c r="E15455" s="2"/>
      <c r="F15455" s="2"/>
      <c r="G15455" s="5"/>
      <c r="H15455" s="2"/>
      <c r="I15455" s="2"/>
      <c r="J15455" s="2"/>
      <c r="K15455" s="2"/>
      <c r="L15455" s="2"/>
      <c r="M15455" s="2"/>
      <c r="N15455" s="2"/>
      <c r="O15455" s="2"/>
    </row>
    <row r="15456" spans="5:15" x14ac:dyDescent="0.25">
      <c r="E15456" s="2"/>
      <c r="F15456" s="2"/>
      <c r="G15456" s="5"/>
      <c r="H15456" s="2"/>
      <c r="I15456" s="2"/>
      <c r="J15456" s="2"/>
      <c r="K15456" s="2"/>
      <c r="L15456" s="2"/>
      <c r="M15456" s="2"/>
      <c r="N15456" s="2"/>
      <c r="O15456" s="2"/>
    </row>
    <row r="15457" spans="5:15" x14ac:dyDescent="0.25">
      <c r="E15457" s="2"/>
      <c r="F15457" s="2"/>
      <c r="G15457" s="5"/>
      <c r="H15457" s="2"/>
      <c r="I15457" s="2"/>
      <c r="J15457" s="2"/>
      <c r="K15457" s="2"/>
      <c r="L15457" s="2"/>
      <c r="M15457" s="2"/>
      <c r="N15457" s="2"/>
      <c r="O15457" s="2"/>
    </row>
    <row r="15458" spans="5:15" x14ac:dyDescent="0.25">
      <c r="E15458" s="2"/>
      <c r="F15458" s="2"/>
      <c r="G15458" s="5"/>
      <c r="H15458" s="2"/>
      <c r="I15458" s="2"/>
      <c r="J15458" s="2"/>
      <c r="K15458" s="2"/>
      <c r="L15458" s="2"/>
      <c r="M15458" s="2"/>
      <c r="N15458" s="2"/>
      <c r="O15458" s="2"/>
    </row>
    <row r="15459" spans="5:15" x14ac:dyDescent="0.25">
      <c r="E15459" s="2"/>
      <c r="F15459" s="2"/>
      <c r="G15459" s="5"/>
      <c r="H15459" s="2"/>
      <c r="I15459" s="2"/>
      <c r="J15459" s="2"/>
      <c r="K15459" s="2"/>
      <c r="L15459" s="2"/>
      <c r="M15459" s="2"/>
      <c r="N15459" s="2"/>
      <c r="O15459" s="2"/>
    </row>
    <row r="15461" spans="5:15" x14ac:dyDescent="0.25">
      <c r="E15461" s="2"/>
      <c r="F15461" s="2"/>
      <c r="G15461" s="5"/>
      <c r="H15461" s="2"/>
      <c r="I15461" s="2"/>
      <c r="J15461" s="2"/>
      <c r="K15461" s="2"/>
      <c r="L15461" s="2"/>
      <c r="M15461" s="2"/>
      <c r="N15461" s="2"/>
      <c r="O15461" s="2"/>
    </row>
    <row r="15462" spans="5:15" x14ac:dyDescent="0.25">
      <c r="E15462" s="2"/>
      <c r="F15462" s="2"/>
      <c r="G15462" s="5"/>
      <c r="H15462" s="2"/>
      <c r="I15462" s="2"/>
      <c r="J15462" s="2"/>
      <c r="K15462" s="2"/>
      <c r="L15462" s="2"/>
      <c r="M15462" s="2"/>
      <c r="N15462" s="2"/>
      <c r="O15462" s="2"/>
    </row>
    <row r="15463" spans="5:15" x14ac:dyDescent="0.25">
      <c r="E15463" s="2"/>
      <c r="F15463" s="2"/>
      <c r="G15463" s="5"/>
      <c r="H15463" s="2"/>
      <c r="I15463" s="2"/>
      <c r="J15463" s="2"/>
      <c r="K15463" s="2"/>
      <c r="L15463" s="2"/>
      <c r="M15463" s="2"/>
      <c r="N15463" s="2"/>
      <c r="O15463" s="2"/>
    </row>
    <row r="15464" spans="5:15" x14ac:dyDescent="0.25">
      <c r="E15464" s="2"/>
      <c r="F15464" s="2"/>
      <c r="G15464" s="5"/>
      <c r="H15464" s="2"/>
      <c r="I15464" s="2"/>
      <c r="J15464" s="2"/>
      <c r="K15464" s="2"/>
      <c r="L15464" s="2"/>
      <c r="M15464" s="2"/>
      <c r="N15464" s="2"/>
      <c r="O15464" s="2"/>
    </row>
    <row r="15465" spans="5:15" x14ac:dyDescent="0.25">
      <c r="E15465" s="2"/>
      <c r="F15465" s="2"/>
      <c r="G15465" s="5"/>
      <c r="H15465" s="2"/>
      <c r="I15465" s="2"/>
      <c r="J15465" s="2"/>
      <c r="K15465" s="2"/>
      <c r="L15465" s="2"/>
      <c r="M15465" s="2"/>
      <c r="N15465" s="2"/>
      <c r="O15465" s="2"/>
    </row>
    <row r="15466" spans="5:15" x14ac:dyDescent="0.25">
      <c r="E15466" s="2"/>
      <c r="F15466" s="2"/>
      <c r="G15466" s="5"/>
      <c r="H15466" s="2"/>
      <c r="I15466" s="2"/>
      <c r="J15466" s="2"/>
      <c r="K15466" s="2"/>
      <c r="L15466" s="2"/>
      <c r="M15466" s="2"/>
      <c r="N15466" s="2"/>
      <c r="O15466" s="2"/>
    </row>
    <row r="15467" spans="5:15" x14ac:dyDescent="0.25">
      <c r="E15467" s="2"/>
      <c r="F15467" s="2"/>
      <c r="G15467" s="5"/>
      <c r="H15467" s="2"/>
      <c r="I15467" s="2"/>
      <c r="J15467" s="2"/>
      <c r="K15467" s="2"/>
      <c r="L15467" s="2"/>
      <c r="M15467" s="2"/>
      <c r="N15467" s="2"/>
      <c r="O15467" s="2"/>
    </row>
    <row r="15468" spans="5:15" x14ac:dyDescent="0.25">
      <c r="E15468" s="2"/>
      <c r="F15468" s="2"/>
      <c r="G15468" s="5"/>
      <c r="H15468" s="2"/>
      <c r="I15468" s="2"/>
      <c r="J15468" s="2"/>
      <c r="K15468" s="2"/>
      <c r="L15468" s="2"/>
      <c r="M15468" s="2"/>
      <c r="N15468" s="2"/>
      <c r="O15468" s="2"/>
    </row>
    <row r="15469" spans="5:15" x14ac:dyDescent="0.25">
      <c r="E15469" s="2"/>
      <c r="F15469" s="2"/>
      <c r="G15469" s="5"/>
      <c r="H15469" s="2"/>
      <c r="I15469" s="2"/>
      <c r="J15469" s="2"/>
      <c r="K15469" s="2"/>
      <c r="L15469" s="2"/>
      <c r="M15469" s="2"/>
      <c r="N15469" s="2"/>
      <c r="O15469" s="2"/>
    </row>
    <row r="15470" spans="5:15" x14ac:dyDescent="0.25">
      <c r="E15470" s="2"/>
      <c r="F15470" s="2"/>
      <c r="G15470" s="5"/>
      <c r="H15470" s="2"/>
      <c r="I15470" s="2"/>
      <c r="J15470" s="2"/>
      <c r="K15470" s="2"/>
      <c r="L15470" s="2"/>
      <c r="M15470" s="2"/>
      <c r="N15470" s="2"/>
      <c r="O15470" s="2"/>
    </row>
    <row r="15471" spans="5:15" x14ac:dyDescent="0.25">
      <c r="E15471" s="2"/>
      <c r="F15471" s="2"/>
      <c r="G15471" s="5"/>
      <c r="H15471" s="2"/>
      <c r="I15471" s="2"/>
      <c r="J15471" s="2"/>
      <c r="K15471" s="2"/>
      <c r="L15471" s="2"/>
      <c r="M15471" s="2"/>
      <c r="N15471" s="2"/>
      <c r="O15471" s="2"/>
    </row>
    <row r="15473" spans="5:15" x14ac:dyDescent="0.25">
      <c r="E15473" s="2"/>
      <c r="F15473" s="2"/>
      <c r="G15473" s="5"/>
      <c r="H15473" s="2"/>
      <c r="I15473" s="2"/>
      <c r="J15473" s="2"/>
      <c r="K15473" s="2"/>
      <c r="L15473" s="2"/>
      <c r="M15473" s="2"/>
      <c r="N15473" s="2"/>
      <c r="O15473" s="2"/>
    </row>
    <row r="15474" spans="5:15" x14ac:dyDescent="0.25">
      <c r="E15474" s="2"/>
      <c r="F15474" s="2"/>
      <c r="G15474" s="5"/>
      <c r="H15474" s="2"/>
      <c r="I15474" s="2"/>
      <c r="J15474" s="2"/>
      <c r="K15474" s="2"/>
      <c r="L15474" s="2"/>
      <c r="M15474" s="2"/>
      <c r="N15474" s="2"/>
      <c r="O15474" s="2"/>
    </row>
    <row r="15475" spans="5:15" x14ac:dyDescent="0.25">
      <c r="E15475" s="2"/>
      <c r="F15475" s="2"/>
      <c r="G15475" s="5"/>
      <c r="H15475" s="2"/>
      <c r="I15475" s="2"/>
      <c r="J15475" s="2"/>
      <c r="K15475" s="2"/>
      <c r="L15475" s="2"/>
      <c r="M15475" s="2"/>
      <c r="N15475" s="2"/>
      <c r="O15475" s="2"/>
    </row>
    <row r="15476" spans="5:15" x14ac:dyDescent="0.25">
      <c r="E15476" s="2"/>
      <c r="F15476" s="2"/>
      <c r="G15476" s="5"/>
      <c r="H15476" s="2"/>
      <c r="I15476" s="2"/>
      <c r="J15476" s="2"/>
      <c r="K15476" s="2"/>
      <c r="L15476" s="2"/>
      <c r="M15476" s="2"/>
      <c r="N15476" s="2"/>
      <c r="O15476" s="2"/>
    </row>
    <row r="15477" spans="5:15" x14ac:dyDescent="0.25">
      <c r="E15477" s="2"/>
      <c r="F15477" s="2"/>
      <c r="G15477" s="5"/>
      <c r="H15477" s="2"/>
      <c r="I15477" s="2"/>
      <c r="J15477" s="2"/>
      <c r="K15477" s="2"/>
      <c r="L15477" s="2"/>
      <c r="M15477" s="2"/>
      <c r="N15477" s="2"/>
      <c r="O15477" s="2"/>
    </row>
    <row r="15478" spans="5:15" x14ac:dyDescent="0.25">
      <c r="E15478" s="2"/>
      <c r="F15478" s="2"/>
      <c r="G15478" s="5"/>
      <c r="H15478" s="2"/>
      <c r="I15478" s="2"/>
      <c r="J15478" s="2"/>
      <c r="K15478" s="2"/>
      <c r="L15478" s="2"/>
      <c r="M15478" s="2"/>
      <c r="N15478" s="2"/>
      <c r="O15478" s="2"/>
    </row>
    <row r="15479" spans="5:15" x14ac:dyDescent="0.25">
      <c r="E15479" s="2"/>
      <c r="F15479" s="2"/>
      <c r="G15479" s="5"/>
      <c r="H15479" s="2"/>
      <c r="I15479" s="2"/>
      <c r="J15479" s="2"/>
      <c r="K15479" s="2"/>
      <c r="L15479" s="2"/>
      <c r="M15479" s="2"/>
      <c r="N15479" s="2"/>
      <c r="O15479" s="2"/>
    </row>
    <row r="15480" spans="5:15" x14ac:dyDescent="0.25">
      <c r="E15480" s="2"/>
      <c r="F15480" s="2"/>
      <c r="G15480" s="5"/>
      <c r="H15480" s="2"/>
      <c r="I15480" s="2"/>
      <c r="J15480" s="2"/>
      <c r="K15480" s="2"/>
      <c r="L15480" s="2"/>
      <c r="M15480" s="2"/>
      <c r="N15480" s="2"/>
      <c r="O15480" s="2"/>
    </row>
    <row r="15482" spans="5:15" x14ac:dyDescent="0.25">
      <c r="G15482" s="5"/>
      <c r="H15482" s="2"/>
      <c r="I15482" s="2"/>
      <c r="J15482" s="2"/>
    </row>
    <row r="15483" spans="5:15" x14ac:dyDescent="0.25">
      <c r="G15483" s="5"/>
      <c r="H15483" s="2"/>
      <c r="I15483" s="2"/>
      <c r="J15483" s="2"/>
      <c r="K15483" s="2"/>
      <c r="L15483" s="2"/>
      <c r="M15483" s="2"/>
      <c r="N15483" s="2"/>
      <c r="O15483" s="2"/>
    </row>
    <row r="15489" spans="5:15" x14ac:dyDescent="0.25">
      <c r="E15489" s="2"/>
      <c r="F15489" s="2"/>
      <c r="G15489" s="5"/>
      <c r="H15489" s="2"/>
      <c r="I15489" s="2"/>
      <c r="J15489" s="2"/>
      <c r="K15489" s="2"/>
      <c r="L15489" s="2"/>
      <c r="M15489" s="2"/>
      <c r="N15489" s="2"/>
      <c r="O15489" s="2"/>
    </row>
    <row r="15490" spans="5:15" x14ac:dyDescent="0.25">
      <c r="E15490" s="2"/>
      <c r="F15490" s="2"/>
      <c r="G15490" s="5"/>
      <c r="H15490" s="2"/>
      <c r="I15490" s="2"/>
      <c r="J15490" s="2"/>
      <c r="K15490" s="2"/>
      <c r="L15490" s="2"/>
      <c r="M15490" s="2"/>
      <c r="N15490" s="2"/>
      <c r="O15490" s="2"/>
    </row>
    <row r="15491" spans="5:15" x14ac:dyDescent="0.25">
      <c r="E15491" s="2"/>
      <c r="J15491" s="2"/>
      <c r="K15491" s="2"/>
      <c r="L15491" s="2"/>
      <c r="M15491" s="2"/>
      <c r="N15491" s="2"/>
      <c r="O15491" s="2"/>
    </row>
    <row r="15493" spans="5:15" x14ac:dyDescent="0.25">
      <c r="E15493" s="2"/>
      <c r="F15493" s="2"/>
      <c r="G15493" s="5"/>
      <c r="H15493" s="2"/>
      <c r="I15493" s="2"/>
      <c r="J15493" s="2"/>
      <c r="K15493" s="2"/>
      <c r="L15493" s="2"/>
      <c r="M15493" s="2"/>
      <c r="N15493" s="2"/>
      <c r="O15493" s="2"/>
    </row>
    <row r="15494" spans="5:15" x14ac:dyDescent="0.25">
      <c r="F15494" s="2"/>
      <c r="G15494" s="5"/>
      <c r="H15494" s="2"/>
      <c r="I15494" s="2"/>
      <c r="J15494" s="2"/>
      <c r="K15494" s="2"/>
      <c r="L15494" s="2"/>
      <c r="M15494" s="2"/>
      <c r="N15494" s="2"/>
      <c r="O15494" s="2"/>
    </row>
    <row r="15495" spans="5:15" x14ac:dyDescent="0.25">
      <c r="E15495" s="2"/>
      <c r="F15495" s="2"/>
      <c r="G15495" s="5"/>
      <c r="H15495" s="2"/>
      <c r="I15495" s="2"/>
      <c r="J15495" s="2"/>
      <c r="K15495" s="2"/>
      <c r="L15495" s="2"/>
      <c r="M15495" s="2"/>
      <c r="N15495" s="2"/>
      <c r="O15495" s="2"/>
    </row>
    <row r="15496" spans="5:15" x14ac:dyDescent="0.25">
      <c r="J15496" s="2"/>
      <c r="K15496" s="2"/>
      <c r="L15496" s="2"/>
      <c r="M15496" s="2"/>
      <c r="N15496" s="2"/>
      <c r="O15496" s="2"/>
    </row>
    <row r="15497" spans="5:15" x14ac:dyDescent="0.25">
      <c r="E15497" s="2"/>
      <c r="F15497" s="2"/>
      <c r="G15497" s="5"/>
      <c r="H15497" s="2"/>
      <c r="I15497" s="2"/>
      <c r="J15497" s="2"/>
      <c r="K15497" s="2"/>
      <c r="L15497" s="2"/>
      <c r="M15497" s="2"/>
      <c r="N15497" s="2"/>
      <c r="O15497" s="2"/>
    </row>
    <row r="15498" spans="5:15" x14ac:dyDescent="0.25">
      <c r="E15498" s="2"/>
      <c r="G15498" s="5"/>
      <c r="H15498" s="2"/>
      <c r="I15498" s="2"/>
      <c r="J15498" s="2"/>
      <c r="K15498" s="2"/>
      <c r="L15498" s="2"/>
      <c r="M15498" s="2"/>
      <c r="N15498" s="2"/>
      <c r="O15498" s="2"/>
    </row>
    <row r="15499" spans="5:15" x14ac:dyDescent="0.25">
      <c r="E15499" s="2"/>
      <c r="G15499" s="5"/>
      <c r="H15499" s="2"/>
      <c r="I15499" s="2"/>
      <c r="J15499" s="2"/>
      <c r="K15499" s="2"/>
      <c r="L15499" s="2"/>
      <c r="M15499" s="2"/>
      <c r="N15499" s="2"/>
      <c r="O15499" s="2"/>
    </row>
    <row r="15500" spans="5:15" x14ac:dyDescent="0.25">
      <c r="J15500" s="2"/>
      <c r="K15500" s="2"/>
      <c r="L15500" s="2"/>
      <c r="M15500" s="2"/>
      <c r="N15500" s="2"/>
      <c r="O15500" s="2"/>
    </row>
    <row r="15501" spans="5:15" x14ac:dyDescent="0.25">
      <c r="K15501" s="2"/>
      <c r="L15501" s="2"/>
      <c r="M15501" s="2"/>
      <c r="N15501" s="2"/>
      <c r="O15501" s="2"/>
    </row>
    <row r="15503" spans="5:15" x14ac:dyDescent="0.25">
      <c r="H15503" s="2"/>
      <c r="I15503" s="2"/>
      <c r="J15503" s="2"/>
      <c r="K15503" s="2"/>
      <c r="L15503" s="2"/>
      <c r="M15503" s="2"/>
      <c r="N15503" s="2"/>
      <c r="O15503" s="2"/>
    </row>
    <row r="15504" spans="5:15" x14ac:dyDescent="0.25">
      <c r="F15504" s="2"/>
      <c r="N15504" s="2"/>
      <c r="O15504" s="2"/>
    </row>
    <row r="15506" spans="5:15" x14ac:dyDescent="0.25">
      <c r="E15506" s="2"/>
      <c r="F15506" s="2"/>
      <c r="G15506" s="5"/>
      <c r="H15506" s="2"/>
      <c r="I15506" s="2"/>
      <c r="J15506" s="2"/>
      <c r="K15506" s="2"/>
      <c r="L15506" s="2"/>
      <c r="M15506" s="2"/>
      <c r="N15506" s="2"/>
      <c r="O15506" s="2"/>
    </row>
    <row r="15507" spans="5:15" x14ac:dyDescent="0.25">
      <c r="E15507" s="2"/>
      <c r="F15507" s="2"/>
      <c r="G15507" s="5"/>
      <c r="H15507" s="2"/>
      <c r="I15507" s="2"/>
      <c r="J15507" s="2"/>
      <c r="K15507" s="2"/>
      <c r="L15507" s="2"/>
      <c r="M15507" s="2"/>
      <c r="N15507" s="2"/>
      <c r="O15507" s="2"/>
    </row>
    <row r="15508" spans="5:15" x14ac:dyDescent="0.25">
      <c r="H15508" s="2"/>
      <c r="I15508" s="2"/>
      <c r="J15508" s="2"/>
      <c r="K15508" s="2"/>
      <c r="L15508" s="2"/>
      <c r="M15508" s="2"/>
      <c r="N15508" s="2"/>
      <c r="O15508" s="2"/>
    </row>
    <row r="15510" spans="5:15" x14ac:dyDescent="0.25">
      <c r="E15510" s="2"/>
      <c r="F15510" s="2"/>
      <c r="G15510" s="5"/>
      <c r="H15510" s="2"/>
      <c r="I15510" s="2"/>
      <c r="J15510" s="2"/>
      <c r="K15510" s="2"/>
      <c r="L15510" s="2"/>
      <c r="M15510" s="2"/>
      <c r="N15510" s="2"/>
      <c r="O15510" s="2"/>
    </row>
    <row r="15513" spans="5:15" x14ac:dyDescent="0.25">
      <c r="E15513" s="2"/>
      <c r="F15513" s="2"/>
      <c r="G15513" s="5"/>
      <c r="H15513" s="2"/>
      <c r="I15513" s="2"/>
      <c r="J15513" s="2"/>
      <c r="K15513" s="2"/>
      <c r="L15513" s="2"/>
      <c r="M15513" s="2"/>
      <c r="N15513" s="2"/>
      <c r="O15513" s="2"/>
    </row>
    <row r="15514" spans="5:15" x14ac:dyDescent="0.25">
      <c r="E15514" s="2"/>
      <c r="F15514" s="2"/>
      <c r="G15514" s="5"/>
      <c r="H15514" s="2"/>
      <c r="I15514" s="2"/>
      <c r="J15514" s="2"/>
      <c r="K15514" s="2"/>
      <c r="L15514" s="2"/>
      <c r="M15514" s="2"/>
      <c r="N15514" s="2"/>
      <c r="O15514" s="2"/>
    </row>
    <row r="15521" spans="5:15" x14ac:dyDescent="0.25">
      <c r="E15521" s="2"/>
      <c r="F15521" s="2"/>
      <c r="G15521" s="5"/>
      <c r="H15521" s="2"/>
      <c r="I15521" s="2"/>
      <c r="J15521" s="2"/>
      <c r="K15521" s="2"/>
      <c r="L15521" s="2"/>
      <c r="M15521" s="2"/>
      <c r="N15521" s="2"/>
      <c r="O15521" s="2"/>
    </row>
    <row r="15522" spans="5:15" x14ac:dyDescent="0.25">
      <c r="E15522" s="2"/>
      <c r="F15522" s="2"/>
      <c r="G15522" s="5"/>
      <c r="H15522" s="2"/>
      <c r="I15522" s="2"/>
      <c r="J15522" s="2"/>
      <c r="K15522" s="2"/>
      <c r="L15522" s="2"/>
      <c r="M15522" s="2"/>
      <c r="N15522" s="2"/>
      <c r="O15522" s="2"/>
    </row>
    <row r="15523" spans="5:15" x14ac:dyDescent="0.25">
      <c r="E15523" s="2"/>
      <c r="F15523" s="2"/>
      <c r="G15523" s="5"/>
      <c r="H15523" s="2"/>
      <c r="I15523" s="2"/>
      <c r="J15523" s="2"/>
      <c r="K15523" s="2"/>
      <c r="L15523" s="2"/>
      <c r="M15523" s="2"/>
      <c r="N15523" s="2"/>
      <c r="O15523" s="2"/>
    </row>
    <row r="15525" spans="5:15" x14ac:dyDescent="0.25">
      <c r="E15525" s="2"/>
      <c r="F15525" s="2"/>
      <c r="G15525" s="5"/>
      <c r="H15525" s="2"/>
      <c r="I15525" s="2"/>
      <c r="J15525" s="2"/>
      <c r="K15525" s="2"/>
      <c r="L15525" s="2"/>
      <c r="M15525" s="2"/>
      <c r="N15525" s="2"/>
      <c r="O15525" s="2"/>
    </row>
    <row r="15526" spans="5:15" x14ac:dyDescent="0.25">
      <c r="F15526" s="2"/>
      <c r="G15526" s="5"/>
      <c r="H15526" s="2"/>
      <c r="I15526" s="2"/>
      <c r="J15526" s="2"/>
      <c r="K15526" s="2"/>
      <c r="L15526" s="2"/>
      <c r="M15526" s="2"/>
      <c r="N15526" s="2"/>
      <c r="O15526" s="2"/>
    </row>
    <row r="15527" spans="5:15" x14ac:dyDescent="0.25">
      <c r="E15527" s="2"/>
      <c r="F15527" s="2"/>
      <c r="G15527" s="5"/>
      <c r="H15527" s="2"/>
      <c r="I15527" s="2"/>
      <c r="J15527" s="2"/>
      <c r="K15527" s="2"/>
      <c r="L15527" s="2"/>
      <c r="M15527" s="2"/>
      <c r="N15527" s="2"/>
      <c r="O15527" s="2"/>
    </row>
    <row r="15528" spans="5:15" x14ac:dyDescent="0.25">
      <c r="E15528" s="2"/>
      <c r="F15528" s="2"/>
      <c r="G15528" s="5"/>
      <c r="H15528" s="2"/>
      <c r="I15528" s="2"/>
      <c r="J15528" s="2"/>
      <c r="K15528" s="2"/>
      <c r="L15528" s="2"/>
      <c r="M15528" s="2"/>
      <c r="N15528" s="2"/>
      <c r="O15528" s="2"/>
    </row>
    <row r="15529" spans="5:15" x14ac:dyDescent="0.25">
      <c r="E15529" s="2"/>
      <c r="F15529" s="2"/>
      <c r="G15529" s="5"/>
      <c r="H15529" s="2"/>
      <c r="I15529" s="2"/>
      <c r="J15529" s="2"/>
      <c r="K15529" s="2"/>
      <c r="L15529" s="2"/>
      <c r="M15529" s="2"/>
      <c r="N15529" s="2"/>
      <c r="O15529" s="2"/>
    </row>
    <row r="15530" spans="5:15" x14ac:dyDescent="0.25">
      <c r="E15530" s="2"/>
      <c r="F15530" s="2"/>
      <c r="G15530" s="5"/>
      <c r="H15530" s="2"/>
      <c r="I15530" s="2"/>
      <c r="J15530" s="2"/>
      <c r="K15530" s="2"/>
      <c r="L15530" s="2"/>
      <c r="M15530" s="2"/>
      <c r="N15530" s="2"/>
      <c r="O15530" s="2"/>
    </row>
    <row r="15531" spans="5:15" x14ac:dyDescent="0.25">
      <c r="E15531" s="2"/>
      <c r="F15531" s="2"/>
      <c r="G15531" s="5"/>
      <c r="H15531" s="2"/>
      <c r="I15531" s="2"/>
      <c r="J15531" s="2"/>
      <c r="K15531" s="2"/>
      <c r="L15531" s="2"/>
      <c r="M15531" s="2"/>
      <c r="N15531" s="2"/>
      <c r="O15531" s="2"/>
    </row>
    <row r="15532" spans="5:15" x14ac:dyDescent="0.25">
      <c r="E15532" s="2"/>
      <c r="F15532" s="2"/>
      <c r="G15532" s="5"/>
      <c r="H15532" s="2"/>
      <c r="I15532" s="2"/>
      <c r="J15532" s="2"/>
      <c r="K15532" s="2"/>
      <c r="L15532" s="2"/>
      <c r="M15532" s="2"/>
      <c r="N15532" s="2"/>
      <c r="O15532" s="2"/>
    </row>
    <row r="15534" spans="5:15" x14ac:dyDescent="0.25">
      <c r="K15534" s="2"/>
      <c r="L15534" s="2"/>
    </row>
    <row r="15537" spans="5:15" x14ac:dyDescent="0.25">
      <c r="F15537" s="2"/>
      <c r="J15537" s="2"/>
      <c r="K15537" s="2"/>
    </row>
    <row r="15538" spans="5:15" x14ac:dyDescent="0.25">
      <c r="E15538" s="2"/>
      <c r="F15538" s="2"/>
      <c r="G15538" s="5"/>
      <c r="H15538" s="2"/>
      <c r="I15538" s="2"/>
      <c r="J15538" s="2"/>
      <c r="K15538" s="2"/>
      <c r="L15538" s="2"/>
      <c r="M15538" s="2"/>
      <c r="N15538" s="2"/>
      <c r="O15538" s="2"/>
    </row>
    <row r="15539" spans="5:15" x14ac:dyDescent="0.25">
      <c r="E15539" s="2"/>
      <c r="F15539" s="2"/>
      <c r="G15539" s="5"/>
      <c r="H15539" s="2"/>
      <c r="I15539" s="2"/>
      <c r="J15539" s="2"/>
      <c r="K15539" s="2"/>
      <c r="L15539" s="2"/>
      <c r="M15539" s="2"/>
      <c r="N15539" s="2"/>
      <c r="O15539" s="2"/>
    </row>
    <row r="15540" spans="5:15" x14ac:dyDescent="0.25">
      <c r="E15540" s="2"/>
      <c r="F15540" s="2"/>
      <c r="G15540" s="5"/>
      <c r="H15540" s="2"/>
      <c r="I15540" s="2"/>
      <c r="J15540" s="2"/>
      <c r="K15540" s="2"/>
      <c r="L15540" s="2"/>
      <c r="M15540" s="2"/>
      <c r="N15540" s="2"/>
      <c r="O15540" s="2"/>
    </row>
    <row r="15542" spans="5:15" x14ac:dyDescent="0.25">
      <c r="E15542" s="2"/>
      <c r="F15542" s="2"/>
      <c r="G15542" s="5"/>
      <c r="H15542" s="2"/>
      <c r="I15542" s="2"/>
      <c r="J15542" s="2"/>
      <c r="K15542" s="2"/>
      <c r="L15542" s="2"/>
      <c r="M15542" s="2"/>
      <c r="N15542" s="2"/>
      <c r="O15542" s="2"/>
    </row>
    <row r="15543" spans="5:15" x14ac:dyDescent="0.25">
      <c r="E15543" s="2"/>
      <c r="F15543" s="2"/>
      <c r="G15543" s="5"/>
      <c r="H15543" s="2"/>
      <c r="I15543" s="2"/>
      <c r="J15543" s="2"/>
      <c r="K15543" s="2"/>
      <c r="L15543" s="2"/>
      <c r="M15543" s="2"/>
      <c r="N15543" s="2"/>
      <c r="O15543" s="2"/>
    </row>
    <row r="15544" spans="5:15" x14ac:dyDescent="0.25">
      <c r="E15544" s="2"/>
      <c r="F15544" s="2"/>
      <c r="G15544" s="5"/>
      <c r="H15544" s="2"/>
      <c r="I15544" s="2"/>
      <c r="J15544" s="2"/>
      <c r="K15544" s="2"/>
      <c r="L15544" s="2"/>
      <c r="M15544" s="2"/>
      <c r="N15544" s="2"/>
      <c r="O15544" s="2"/>
    </row>
    <row r="15545" spans="5:15" x14ac:dyDescent="0.25">
      <c r="E15545" s="2"/>
      <c r="F15545" s="2"/>
      <c r="G15545" s="5"/>
      <c r="H15545" s="2"/>
      <c r="I15545" s="2"/>
      <c r="J15545" s="2"/>
      <c r="K15545" s="2"/>
      <c r="L15545" s="2"/>
      <c r="M15545" s="2"/>
      <c r="N15545" s="2"/>
      <c r="O15545" s="2"/>
    </row>
    <row r="15546" spans="5:15" x14ac:dyDescent="0.25">
      <c r="E15546" s="2"/>
      <c r="F15546" s="2"/>
      <c r="G15546" s="5"/>
      <c r="H15546" s="2"/>
      <c r="I15546" s="2"/>
      <c r="J15546" s="2"/>
      <c r="K15546" s="2"/>
      <c r="L15546" s="2"/>
      <c r="M15546" s="2"/>
      <c r="N15546" s="2"/>
      <c r="O15546" s="2"/>
    </row>
    <row r="15547" spans="5:15" x14ac:dyDescent="0.25">
      <c r="E15547" s="2"/>
      <c r="F15547" s="2"/>
      <c r="G15547" s="5"/>
      <c r="H15547" s="2"/>
      <c r="I15547" s="2"/>
      <c r="J15547" s="2"/>
      <c r="K15547" s="2"/>
      <c r="L15547" s="2"/>
      <c r="M15547" s="2"/>
      <c r="N15547" s="2"/>
      <c r="O15547" s="2"/>
    </row>
    <row r="15548" spans="5:15" x14ac:dyDescent="0.25">
      <c r="E15548" s="2"/>
      <c r="F15548" s="2"/>
      <c r="G15548" s="5"/>
      <c r="H15548" s="2"/>
      <c r="I15548" s="2"/>
      <c r="J15548" s="2"/>
      <c r="K15548" s="2"/>
      <c r="L15548" s="2"/>
      <c r="M15548" s="2"/>
      <c r="N15548" s="2"/>
      <c r="O15548" s="2"/>
    </row>
    <row r="15549" spans="5:15" x14ac:dyDescent="0.25">
      <c r="E15549" s="2"/>
      <c r="F15549" s="2"/>
      <c r="G15549" s="5"/>
      <c r="H15549" s="2"/>
      <c r="I15549" s="2"/>
      <c r="J15549" s="2"/>
      <c r="K15549" s="2"/>
      <c r="L15549" s="2"/>
      <c r="M15549" s="2"/>
      <c r="N15549" s="2"/>
      <c r="O15549" s="2"/>
    </row>
    <row r="15550" spans="5:15" x14ac:dyDescent="0.25">
      <c r="E15550" s="2"/>
      <c r="F15550" s="2"/>
      <c r="G15550" s="5"/>
      <c r="H15550" s="2"/>
      <c r="I15550" s="2"/>
      <c r="J15550" s="2"/>
      <c r="K15550" s="2"/>
      <c r="L15550" s="2"/>
      <c r="M15550" s="2"/>
      <c r="N15550" s="2"/>
      <c r="O15550" s="2"/>
    </row>
    <row r="15551" spans="5:15" x14ac:dyDescent="0.25">
      <c r="E15551" s="2"/>
      <c r="F15551" s="2"/>
      <c r="G15551" s="5"/>
      <c r="H15551" s="2"/>
      <c r="I15551" s="2"/>
      <c r="J15551" s="2"/>
      <c r="K15551" s="2"/>
      <c r="L15551" s="2"/>
      <c r="M15551" s="2"/>
      <c r="N15551" s="2"/>
      <c r="O15551" s="2"/>
    </row>
    <row r="15552" spans="5:15" x14ac:dyDescent="0.25">
      <c r="E15552" s="2"/>
      <c r="F15552" s="2"/>
      <c r="G15552" s="5"/>
      <c r="H15552" s="2"/>
      <c r="I15552" s="2"/>
      <c r="J15552" s="2"/>
      <c r="K15552" s="2"/>
      <c r="L15552" s="2"/>
      <c r="M15552" s="2"/>
      <c r="N15552" s="2"/>
      <c r="O15552" s="2"/>
    </row>
    <row r="15554" spans="5:15" x14ac:dyDescent="0.25">
      <c r="E15554" s="2"/>
      <c r="F15554" s="2"/>
      <c r="G15554" s="5"/>
      <c r="H15554" s="2"/>
      <c r="I15554" s="2"/>
      <c r="J15554" s="2"/>
      <c r="K15554" s="2"/>
      <c r="L15554" s="2"/>
      <c r="M15554" s="2"/>
      <c r="N15554" s="2"/>
      <c r="O15554" s="2"/>
    </row>
    <row r="15555" spans="5:15" x14ac:dyDescent="0.25">
      <c r="E15555" s="2"/>
      <c r="F15555" s="2"/>
      <c r="G15555" s="5"/>
      <c r="H15555" s="2"/>
      <c r="I15555" s="2"/>
      <c r="J15555" s="2"/>
      <c r="K15555" s="2"/>
      <c r="L15555" s="2"/>
      <c r="M15555" s="2"/>
      <c r="N15555" s="2"/>
      <c r="O15555" s="2"/>
    </row>
    <row r="15556" spans="5:15" x14ac:dyDescent="0.25">
      <c r="E15556" s="2"/>
      <c r="F15556" s="2"/>
      <c r="G15556" s="5"/>
      <c r="H15556" s="2"/>
      <c r="I15556" s="2"/>
      <c r="J15556" s="2"/>
      <c r="K15556" s="2"/>
      <c r="L15556" s="2"/>
      <c r="M15556" s="2"/>
      <c r="N15556" s="2"/>
      <c r="O15556" s="2"/>
    </row>
    <row r="15557" spans="5:15" x14ac:dyDescent="0.25">
      <c r="E15557" s="2"/>
      <c r="F15557" s="2"/>
      <c r="G15557" s="5"/>
      <c r="H15557" s="2"/>
      <c r="I15557" s="2"/>
      <c r="J15557" s="2"/>
      <c r="K15557" s="2"/>
      <c r="L15557" s="2"/>
      <c r="M15557" s="2"/>
      <c r="N15557" s="2"/>
      <c r="O15557" s="2"/>
    </row>
    <row r="15558" spans="5:15" x14ac:dyDescent="0.25">
      <c r="E15558" s="2"/>
      <c r="F15558" s="2"/>
      <c r="G15558" s="5"/>
      <c r="H15558" s="2"/>
      <c r="I15558" s="2"/>
      <c r="J15558" s="2"/>
      <c r="K15558" s="2"/>
      <c r="L15558" s="2"/>
      <c r="M15558" s="2"/>
      <c r="N15558" s="2"/>
      <c r="O15558" s="2"/>
    </row>
    <row r="15559" spans="5:15" x14ac:dyDescent="0.25">
      <c r="E15559" s="2"/>
      <c r="F15559" s="2"/>
      <c r="G15559" s="5"/>
      <c r="H15559" s="2"/>
      <c r="I15559" s="2"/>
      <c r="J15559" s="2"/>
      <c r="K15559" s="2"/>
      <c r="L15559" s="2"/>
      <c r="M15559" s="2"/>
      <c r="N15559" s="2"/>
      <c r="O15559" s="2"/>
    </row>
    <row r="15560" spans="5:15" x14ac:dyDescent="0.25">
      <c r="E15560" s="2"/>
      <c r="F15560" s="2"/>
      <c r="G15560" s="5"/>
      <c r="H15560" s="2"/>
      <c r="I15560" s="2"/>
      <c r="J15560" s="2"/>
      <c r="K15560" s="2"/>
      <c r="L15560" s="2"/>
      <c r="M15560" s="2"/>
      <c r="N15560" s="2"/>
      <c r="O15560" s="2"/>
    </row>
    <row r="15561" spans="5:15" x14ac:dyDescent="0.25">
      <c r="E15561" s="2"/>
      <c r="F15561" s="2"/>
      <c r="G15561" s="5"/>
      <c r="H15561" s="2"/>
      <c r="I15561" s="2"/>
      <c r="J15561" s="2"/>
      <c r="K15561" s="2"/>
      <c r="L15561" s="2"/>
      <c r="M15561" s="2"/>
      <c r="N15561" s="2"/>
      <c r="O15561" s="2"/>
    </row>
    <row r="15563" spans="5:15" x14ac:dyDescent="0.25">
      <c r="E15563" s="2"/>
    </row>
    <row r="15565" spans="5:15" x14ac:dyDescent="0.25">
      <c r="E15565" s="2"/>
      <c r="F15565" s="2"/>
      <c r="G15565" s="5"/>
      <c r="H15565" s="2"/>
      <c r="I15565" s="2"/>
      <c r="J15565" s="2"/>
      <c r="K15565" s="2"/>
      <c r="L15565" s="2"/>
      <c r="M15565" s="2"/>
      <c r="N15565" s="2"/>
      <c r="O15565" s="2"/>
    </row>
    <row r="15566" spans="5:15" x14ac:dyDescent="0.25">
      <c r="F15566" s="2"/>
      <c r="M15566" s="2"/>
      <c r="N15566" s="2"/>
      <c r="O15566" s="2"/>
    </row>
    <row r="15567" spans="5:15" x14ac:dyDescent="0.25">
      <c r="F15567" s="2"/>
      <c r="G15567" s="5"/>
      <c r="H15567" s="2"/>
      <c r="I15567" s="2"/>
      <c r="J15567" s="2"/>
      <c r="K15567" s="2"/>
      <c r="L15567" s="2"/>
      <c r="M15567" s="2"/>
      <c r="N15567" s="2"/>
      <c r="O15567" s="2"/>
    </row>
    <row r="15568" spans="5:15" x14ac:dyDescent="0.25">
      <c r="M15568" s="2"/>
      <c r="N15568" s="2"/>
      <c r="O15568" s="2"/>
    </row>
    <row r="15571" spans="5:15" x14ac:dyDescent="0.25">
      <c r="E15571" s="2"/>
      <c r="F15571" s="2"/>
      <c r="G15571" s="5"/>
      <c r="H15571" s="2"/>
      <c r="I15571" s="2"/>
      <c r="J15571" s="2"/>
      <c r="K15571" s="2"/>
      <c r="L15571" s="2"/>
      <c r="M15571" s="2"/>
      <c r="N15571" s="2"/>
      <c r="O15571" s="2"/>
    </row>
    <row r="15572" spans="5:15" x14ac:dyDescent="0.25">
      <c r="E15572" s="2"/>
      <c r="F15572" s="2"/>
      <c r="K15572" s="2"/>
      <c r="L15572" s="2"/>
      <c r="M15572" s="2"/>
      <c r="N15572" s="2"/>
      <c r="O15572" s="2"/>
    </row>
    <row r="15574" spans="5:15" x14ac:dyDescent="0.25">
      <c r="N15574" s="2"/>
      <c r="O15574" s="2"/>
    </row>
    <row r="15578" spans="5:15" x14ac:dyDescent="0.25">
      <c r="H15578" s="2"/>
      <c r="I15578" s="2"/>
      <c r="J15578" s="2"/>
      <c r="K15578" s="2"/>
      <c r="L15578" s="2"/>
      <c r="M15578" s="2"/>
      <c r="N15578" s="2"/>
      <c r="O15578" s="2"/>
    </row>
    <row r="15579" spans="5:15" x14ac:dyDescent="0.25">
      <c r="E15579" s="2"/>
      <c r="F15579" s="2"/>
      <c r="G15579" s="5"/>
      <c r="H15579" s="2"/>
      <c r="I15579" s="2"/>
      <c r="J15579" s="2"/>
      <c r="K15579" s="2"/>
      <c r="L15579" s="2"/>
      <c r="M15579" s="2"/>
      <c r="N15579" s="2"/>
      <c r="O15579" s="2"/>
    </row>
    <row r="15580" spans="5:15" x14ac:dyDescent="0.25">
      <c r="E15580" s="2"/>
      <c r="F15580" s="2"/>
      <c r="G15580" s="5"/>
      <c r="H15580" s="2"/>
      <c r="I15580" s="2"/>
      <c r="J15580" s="2"/>
      <c r="K15580" s="2"/>
      <c r="L15580" s="2"/>
      <c r="M15580" s="2"/>
      <c r="N15580" s="2"/>
      <c r="O15580" s="2"/>
    </row>
    <row r="15581" spans="5:15" x14ac:dyDescent="0.25">
      <c r="E15581" s="2"/>
      <c r="F15581" s="2"/>
      <c r="G15581" s="5"/>
      <c r="H15581" s="2"/>
      <c r="I15581" s="2"/>
      <c r="J15581" s="2"/>
      <c r="K15581" s="2"/>
      <c r="L15581" s="2"/>
      <c r="M15581" s="2"/>
      <c r="N15581" s="2"/>
      <c r="O15581" s="2"/>
    </row>
    <row r="15583" spans="5:15" x14ac:dyDescent="0.25">
      <c r="E15583" s="2"/>
      <c r="F15583" s="2"/>
      <c r="G15583" s="5"/>
      <c r="H15583" s="2"/>
      <c r="I15583" s="2"/>
      <c r="J15583" s="2"/>
      <c r="K15583" s="2"/>
      <c r="L15583" s="2"/>
      <c r="M15583" s="2"/>
      <c r="N15583" s="2"/>
      <c r="O15583" s="2"/>
    </row>
    <row r="15584" spans="5:15" x14ac:dyDescent="0.25">
      <c r="E15584" s="2"/>
      <c r="F15584" s="2"/>
      <c r="G15584" s="5"/>
      <c r="H15584" s="2"/>
      <c r="I15584" s="2"/>
      <c r="J15584" s="2"/>
      <c r="K15584" s="2"/>
      <c r="L15584" s="2"/>
      <c r="M15584" s="2"/>
      <c r="N15584" s="2"/>
      <c r="O15584" s="2"/>
    </row>
    <row r="15585" spans="5:15" x14ac:dyDescent="0.25">
      <c r="E15585" s="2"/>
      <c r="F15585" s="2"/>
      <c r="G15585" s="5"/>
      <c r="H15585" s="2"/>
      <c r="I15585" s="2"/>
      <c r="J15585" s="2"/>
      <c r="K15585" s="2"/>
      <c r="L15585" s="2"/>
      <c r="M15585" s="2"/>
      <c r="N15585" s="2"/>
      <c r="O15585" s="2"/>
    </row>
    <row r="15586" spans="5:15" x14ac:dyDescent="0.25">
      <c r="G15586" s="5"/>
      <c r="I15586" s="2"/>
      <c r="J15586" s="2"/>
      <c r="K15586" s="2"/>
      <c r="L15586" s="2"/>
      <c r="M15586" s="2"/>
      <c r="N15586" s="2"/>
      <c r="O15586" s="2"/>
    </row>
    <row r="15587" spans="5:15" x14ac:dyDescent="0.25">
      <c r="E15587" s="2"/>
      <c r="F15587" s="2"/>
      <c r="G15587" s="5"/>
      <c r="H15587" s="2"/>
      <c r="I15587" s="2"/>
      <c r="J15587" s="2"/>
      <c r="K15587" s="2"/>
      <c r="L15587" s="2"/>
      <c r="M15587" s="2"/>
      <c r="N15587" s="2"/>
      <c r="O15587" s="2"/>
    </row>
    <row r="15588" spans="5:15" x14ac:dyDescent="0.25">
      <c r="E15588" s="2"/>
      <c r="F15588" s="2"/>
      <c r="G15588" s="5"/>
      <c r="H15588" s="2"/>
      <c r="I15588" s="2"/>
      <c r="J15588" s="2"/>
      <c r="K15588" s="2"/>
      <c r="L15588" s="2"/>
      <c r="M15588" s="2"/>
      <c r="N15588" s="2"/>
      <c r="O15588" s="2"/>
    </row>
    <row r="15589" spans="5:15" x14ac:dyDescent="0.25">
      <c r="E15589" s="2"/>
      <c r="F15589" s="2"/>
      <c r="G15589" s="5"/>
      <c r="H15589" s="2"/>
      <c r="I15589" s="2"/>
      <c r="J15589" s="2"/>
      <c r="K15589" s="2"/>
      <c r="L15589" s="2"/>
      <c r="M15589" s="2"/>
      <c r="N15589" s="2"/>
      <c r="O15589" s="2"/>
    </row>
    <row r="15590" spans="5:15" x14ac:dyDescent="0.25">
      <c r="E15590" s="2"/>
      <c r="F15590" s="2"/>
      <c r="G15590" s="5"/>
      <c r="H15590" s="2"/>
      <c r="I15590" s="2"/>
      <c r="J15590" s="2"/>
      <c r="K15590" s="2"/>
      <c r="L15590" s="2"/>
      <c r="M15590" s="2"/>
      <c r="N15590" s="2"/>
      <c r="O15590" s="2"/>
    </row>
    <row r="15591" spans="5:15" x14ac:dyDescent="0.25">
      <c r="E15591" s="2"/>
      <c r="F15591" s="2"/>
      <c r="G15591" s="5"/>
      <c r="H15591" s="2"/>
      <c r="I15591" s="2"/>
      <c r="J15591" s="2"/>
      <c r="K15591" s="2"/>
      <c r="L15591" s="2"/>
      <c r="M15591" s="2"/>
      <c r="N15591" s="2"/>
      <c r="O15591" s="2"/>
    </row>
    <row r="15592" spans="5:15" x14ac:dyDescent="0.25">
      <c r="E15592" s="2"/>
      <c r="F15592" s="2"/>
      <c r="G15592" s="5"/>
      <c r="H15592" s="2"/>
      <c r="I15592" s="2"/>
      <c r="J15592" s="2"/>
      <c r="K15592" s="2"/>
      <c r="L15592" s="2"/>
      <c r="M15592" s="2"/>
      <c r="N15592" s="2"/>
      <c r="O15592" s="2"/>
    </row>
    <row r="15593" spans="5:15" x14ac:dyDescent="0.25">
      <c r="E15593" s="2"/>
      <c r="F15593" s="2"/>
      <c r="G15593" s="5"/>
      <c r="H15593" s="2"/>
      <c r="I15593" s="2"/>
      <c r="J15593" s="2"/>
      <c r="K15593" s="2"/>
      <c r="L15593" s="2"/>
      <c r="M15593" s="2"/>
      <c r="N15593" s="2"/>
      <c r="O15593" s="2"/>
    </row>
    <row r="15595" spans="5:15" x14ac:dyDescent="0.25">
      <c r="E15595" s="2"/>
      <c r="F15595" s="2"/>
      <c r="G15595" s="5"/>
      <c r="H15595" s="2"/>
      <c r="I15595" s="2"/>
      <c r="J15595" s="2"/>
      <c r="K15595" s="2"/>
      <c r="L15595" s="2"/>
      <c r="M15595" s="2"/>
      <c r="N15595" s="2"/>
      <c r="O15595" s="2"/>
    </row>
    <row r="15596" spans="5:15" x14ac:dyDescent="0.25">
      <c r="E15596" s="2"/>
      <c r="F15596" s="2"/>
      <c r="G15596" s="5"/>
      <c r="H15596" s="2"/>
      <c r="I15596" s="2"/>
      <c r="J15596" s="2"/>
      <c r="K15596" s="2"/>
      <c r="L15596" s="2"/>
      <c r="M15596" s="2"/>
      <c r="N15596" s="2"/>
      <c r="O15596" s="2"/>
    </row>
    <row r="15597" spans="5:15" x14ac:dyDescent="0.25">
      <c r="E15597" s="2"/>
      <c r="F15597" s="2"/>
      <c r="G15597" s="5"/>
      <c r="H15597" s="2"/>
      <c r="I15597" s="2"/>
      <c r="J15597" s="2"/>
      <c r="K15597" s="2"/>
      <c r="L15597" s="2"/>
      <c r="M15597" s="2"/>
      <c r="N15597" s="2"/>
      <c r="O15597" s="2"/>
    </row>
    <row r="15598" spans="5:15" x14ac:dyDescent="0.25">
      <c r="E15598" s="2"/>
      <c r="F15598" s="2"/>
      <c r="G15598" s="5"/>
      <c r="H15598" s="2"/>
      <c r="I15598" s="2"/>
      <c r="J15598" s="2"/>
      <c r="K15598" s="2"/>
      <c r="L15598" s="2"/>
      <c r="M15598" s="2"/>
      <c r="N15598" s="2"/>
      <c r="O15598" s="2"/>
    </row>
    <row r="15599" spans="5:15" x14ac:dyDescent="0.25">
      <c r="E15599" s="2"/>
      <c r="F15599" s="2"/>
      <c r="G15599" s="5"/>
      <c r="H15599" s="2"/>
      <c r="I15599" s="2"/>
      <c r="J15599" s="2"/>
      <c r="K15599" s="2"/>
      <c r="L15599" s="2"/>
      <c r="M15599" s="2"/>
      <c r="N15599" s="2"/>
      <c r="O15599" s="2"/>
    </row>
    <row r="15600" spans="5:15" x14ac:dyDescent="0.25">
      <c r="E15600" s="2"/>
      <c r="F15600" s="2"/>
      <c r="G15600" s="5"/>
      <c r="H15600" s="2"/>
      <c r="I15600" s="2"/>
      <c r="J15600" s="2"/>
      <c r="K15600" s="2"/>
      <c r="L15600" s="2"/>
      <c r="M15600" s="2"/>
      <c r="N15600" s="2"/>
      <c r="O15600" s="2"/>
    </row>
    <row r="15601" spans="5:15" x14ac:dyDescent="0.25">
      <c r="E15601" s="2"/>
      <c r="F15601" s="2"/>
      <c r="G15601" s="5"/>
      <c r="H15601" s="2"/>
      <c r="I15601" s="2"/>
      <c r="J15601" s="2"/>
      <c r="K15601" s="2"/>
      <c r="L15601" s="2"/>
      <c r="M15601" s="2"/>
      <c r="N15601" s="2"/>
      <c r="O15601" s="2"/>
    </row>
    <row r="15602" spans="5:15" x14ac:dyDescent="0.25">
      <c r="E15602" s="2"/>
      <c r="F15602" s="2"/>
      <c r="G15602" s="5"/>
      <c r="H15602" s="2"/>
      <c r="I15602" s="2"/>
      <c r="J15602" s="2"/>
      <c r="K15602" s="2"/>
      <c r="L15602" s="2"/>
      <c r="M15602" s="2"/>
      <c r="N15602" s="2"/>
      <c r="O15602" s="2"/>
    </row>
    <row r="15603" spans="5:15" x14ac:dyDescent="0.25">
      <c r="E15603" s="2"/>
      <c r="F15603" s="2"/>
      <c r="G15603" s="5"/>
      <c r="H15603" s="2"/>
      <c r="I15603" s="2"/>
      <c r="J15603" s="2"/>
      <c r="K15603" s="2"/>
      <c r="L15603" s="2"/>
      <c r="M15603" s="2"/>
      <c r="N15603" s="2"/>
      <c r="O15603" s="2"/>
    </row>
    <row r="15604" spans="5:15" x14ac:dyDescent="0.25">
      <c r="E15604" s="2"/>
      <c r="F15604" s="2"/>
      <c r="G15604" s="5"/>
      <c r="H15604" s="2"/>
      <c r="I15604" s="2"/>
      <c r="J15604" s="2"/>
      <c r="K15604" s="2"/>
      <c r="L15604" s="2"/>
      <c r="M15604" s="2"/>
      <c r="N15604" s="2"/>
      <c r="O15604" s="2"/>
    </row>
    <row r="15605" spans="5:15" x14ac:dyDescent="0.25">
      <c r="E15605" s="2"/>
      <c r="F15605" s="2"/>
      <c r="G15605" s="5"/>
      <c r="H15605" s="2"/>
      <c r="I15605" s="2"/>
      <c r="J15605" s="2"/>
      <c r="K15605" s="2"/>
      <c r="L15605" s="2"/>
      <c r="M15605" s="2"/>
      <c r="N15605" s="2"/>
      <c r="O15605" s="2"/>
    </row>
    <row r="15607" spans="5:15" x14ac:dyDescent="0.25">
      <c r="E15607" s="2"/>
      <c r="F15607" s="2"/>
      <c r="G15607" s="5"/>
      <c r="H15607" s="2"/>
      <c r="I15607" s="2"/>
      <c r="J15607" s="2"/>
      <c r="K15607" s="2"/>
      <c r="L15607" s="2"/>
      <c r="M15607" s="2"/>
      <c r="N15607" s="2"/>
      <c r="O15607" s="2"/>
    </row>
    <row r="15608" spans="5:15" x14ac:dyDescent="0.25">
      <c r="F15608" s="2"/>
      <c r="G15608" s="5"/>
      <c r="H15608" s="2"/>
      <c r="I15608" s="2"/>
      <c r="J15608" s="2"/>
      <c r="K15608" s="2"/>
      <c r="L15608" s="2"/>
      <c r="M15608" s="2"/>
      <c r="N15608" s="2"/>
      <c r="O15608" s="2"/>
    </row>
    <row r="15609" spans="5:15" x14ac:dyDescent="0.25">
      <c r="E15609" s="2"/>
      <c r="F15609" s="2"/>
      <c r="G15609" s="5"/>
      <c r="H15609" s="2"/>
      <c r="I15609" s="2"/>
      <c r="J15609" s="2"/>
      <c r="K15609" s="2"/>
      <c r="L15609" s="2"/>
      <c r="M15609" s="2"/>
      <c r="N15609" s="2"/>
      <c r="O15609" s="2"/>
    </row>
    <row r="15610" spans="5:15" x14ac:dyDescent="0.25">
      <c r="F15610" s="2"/>
      <c r="G15610" s="5"/>
      <c r="H15610" s="2"/>
      <c r="I15610" s="2"/>
      <c r="J15610" s="2"/>
      <c r="K15610" s="2"/>
      <c r="L15610" s="2"/>
      <c r="M15610" s="2"/>
      <c r="N15610" s="2"/>
      <c r="O15610" s="2"/>
    </row>
    <row r="15611" spans="5:15" x14ac:dyDescent="0.25">
      <c r="E15611" s="2"/>
      <c r="F15611" s="2"/>
      <c r="G15611" s="5"/>
      <c r="H15611" s="2"/>
      <c r="I15611" s="2"/>
      <c r="J15611" s="2"/>
      <c r="K15611" s="2"/>
      <c r="L15611" s="2"/>
      <c r="M15611" s="2"/>
      <c r="N15611" s="2"/>
      <c r="O15611" s="2"/>
    </row>
    <row r="15612" spans="5:15" x14ac:dyDescent="0.25">
      <c r="E15612" s="2"/>
      <c r="F15612" s="2"/>
      <c r="G15612" s="5"/>
      <c r="H15612" s="2"/>
      <c r="I15612" s="2"/>
      <c r="J15612" s="2"/>
      <c r="K15612" s="2"/>
      <c r="L15612" s="2"/>
      <c r="M15612" s="2"/>
      <c r="N15612" s="2"/>
      <c r="O15612" s="2"/>
    </row>
    <row r="15613" spans="5:15" x14ac:dyDescent="0.25">
      <c r="E15613" s="2"/>
      <c r="F15613" s="2"/>
      <c r="G15613" s="5"/>
      <c r="H15613" s="2"/>
      <c r="I15613" s="2"/>
      <c r="J15613" s="2"/>
      <c r="K15613" s="2"/>
      <c r="L15613" s="2"/>
      <c r="M15613" s="2"/>
      <c r="N15613" s="2"/>
      <c r="O15613" s="2"/>
    </row>
    <row r="15614" spans="5:15" x14ac:dyDescent="0.25">
      <c r="F15614" s="2"/>
      <c r="G15614" s="5"/>
      <c r="H15614" s="2"/>
      <c r="I15614" s="2"/>
      <c r="J15614" s="2"/>
      <c r="K15614" s="2"/>
      <c r="L15614" s="2"/>
      <c r="M15614" s="2"/>
      <c r="N15614" s="2"/>
      <c r="O15614" s="2"/>
    </row>
    <row r="15615" spans="5:15" x14ac:dyDescent="0.25">
      <c r="E15615" s="2"/>
      <c r="F15615" s="2"/>
      <c r="G15615" s="5"/>
      <c r="H15615" s="2"/>
      <c r="I15615" s="2"/>
      <c r="J15615" s="2"/>
      <c r="K15615" s="2"/>
      <c r="L15615" s="2"/>
      <c r="M15615" s="2"/>
      <c r="N15615" s="2"/>
      <c r="O15615" s="2"/>
    </row>
    <row r="15616" spans="5:15" x14ac:dyDescent="0.25">
      <c r="E15616" s="2"/>
      <c r="F15616" s="2"/>
    </row>
    <row r="15618" spans="5:15" x14ac:dyDescent="0.25">
      <c r="E15618" s="2"/>
      <c r="F15618" s="2"/>
      <c r="G15618" s="5"/>
      <c r="H15618" s="2"/>
      <c r="I15618" s="2"/>
      <c r="J15618" s="2"/>
      <c r="K15618" s="2"/>
      <c r="L15618" s="2"/>
      <c r="M15618" s="2"/>
      <c r="N15618" s="2"/>
      <c r="O15618" s="2"/>
    </row>
    <row r="15619" spans="5:15" x14ac:dyDescent="0.25">
      <c r="E15619" s="2"/>
      <c r="F15619" s="2"/>
      <c r="G15619" s="5"/>
      <c r="H15619" s="2"/>
      <c r="I15619" s="2"/>
      <c r="J15619" s="2"/>
      <c r="K15619" s="2"/>
      <c r="L15619" s="2"/>
      <c r="M15619" s="2"/>
      <c r="N15619" s="2"/>
      <c r="O15619" s="2"/>
    </row>
    <row r="15620" spans="5:15" x14ac:dyDescent="0.25">
      <c r="E15620" s="2"/>
      <c r="F15620" s="2"/>
      <c r="G15620" s="5"/>
      <c r="H15620" s="2"/>
      <c r="I15620" s="2"/>
      <c r="J15620" s="2"/>
      <c r="K15620" s="2"/>
      <c r="L15620" s="2"/>
      <c r="M15620" s="2"/>
      <c r="N15620" s="2"/>
      <c r="O15620" s="2"/>
    </row>
    <row r="15622" spans="5:15" x14ac:dyDescent="0.25">
      <c r="E15622" s="2"/>
      <c r="F15622" s="2"/>
      <c r="G15622" s="5"/>
      <c r="H15622" s="2"/>
      <c r="I15622" s="2"/>
      <c r="J15622" s="2"/>
      <c r="K15622" s="2"/>
      <c r="L15622" s="2"/>
      <c r="M15622" s="2"/>
      <c r="N15622" s="2"/>
      <c r="O15622" s="2"/>
    </row>
    <row r="15623" spans="5:15" x14ac:dyDescent="0.25">
      <c r="E15623" s="2"/>
      <c r="F15623" s="2"/>
      <c r="G15623" s="5"/>
      <c r="H15623" s="2"/>
      <c r="I15623" s="2"/>
      <c r="J15623" s="2"/>
      <c r="K15623" s="2"/>
      <c r="L15623" s="2"/>
      <c r="M15623" s="2"/>
      <c r="N15623" s="2"/>
      <c r="O15623" s="2"/>
    </row>
    <row r="15624" spans="5:15" x14ac:dyDescent="0.25">
      <c r="E15624" s="2"/>
      <c r="F15624" s="2"/>
      <c r="G15624" s="5"/>
      <c r="H15624" s="2"/>
      <c r="I15624" s="2"/>
      <c r="J15624" s="2"/>
      <c r="K15624" s="2"/>
      <c r="L15624" s="2"/>
      <c r="M15624" s="2"/>
      <c r="N15624" s="2"/>
      <c r="O15624" s="2"/>
    </row>
    <row r="15625" spans="5:15" x14ac:dyDescent="0.25">
      <c r="E15625" s="2"/>
      <c r="F15625" s="2"/>
      <c r="G15625" s="5"/>
      <c r="N15625" s="2"/>
      <c r="O15625" s="2"/>
    </row>
    <row r="15626" spans="5:15" x14ac:dyDescent="0.25">
      <c r="E15626" s="2"/>
      <c r="F15626" s="2"/>
      <c r="G15626" s="5"/>
      <c r="H15626" s="2"/>
      <c r="I15626" s="2"/>
      <c r="J15626" s="2"/>
      <c r="K15626" s="2"/>
      <c r="L15626" s="2"/>
      <c r="M15626" s="2"/>
      <c r="N15626" s="2"/>
      <c r="O15626" s="2"/>
    </row>
    <row r="15629" spans="5:15" x14ac:dyDescent="0.25">
      <c r="E15629" s="2"/>
      <c r="F15629" s="2"/>
      <c r="G15629" s="5"/>
      <c r="H15629" s="2"/>
      <c r="I15629" s="2"/>
      <c r="J15629" s="2"/>
      <c r="K15629" s="2"/>
      <c r="L15629" s="2"/>
      <c r="M15629" s="2"/>
      <c r="N15629" s="2"/>
      <c r="O15629" s="2"/>
    </row>
    <row r="15630" spans="5:15" x14ac:dyDescent="0.25">
      <c r="E15630" s="2"/>
      <c r="F15630" s="2"/>
      <c r="G15630" s="5"/>
      <c r="H15630" s="2"/>
      <c r="I15630" s="2"/>
      <c r="J15630" s="2"/>
      <c r="K15630" s="2"/>
      <c r="L15630" s="2"/>
      <c r="M15630" s="2"/>
      <c r="N15630" s="2"/>
      <c r="O15630" s="2"/>
    </row>
    <row r="15631" spans="5:15" x14ac:dyDescent="0.25">
      <c r="O15631" s="2"/>
    </row>
    <row r="15633" spans="5:15" x14ac:dyDescent="0.25">
      <c r="E15633" s="2"/>
      <c r="F15633" s="2"/>
      <c r="G15633" s="5"/>
      <c r="M15633" s="2"/>
      <c r="N15633" s="2"/>
      <c r="O15633" s="2"/>
    </row>
    <row r="15637" spans="5:15" x14ac:dyDescent="0.25">
      <c r="I15637" s="2"/>
      <c r="J15637" s="2"/>
      <c r="K15637" s="2"/>
      <c r="L15637" s="2"/>
      <c r="M15637" s="2"/>
      <c r="N15637" s="2"/>
      <c r="O15637" s="2"/>
    </row>
    <row r="15638" spans="5:15" x14ac:dyDescent="0.25">
      <c r="H15638" s="2"/>
      <c r="I15638" s="2"/>
      <c r="J15638" s="2"/>
      <c r="K15638" s="2"/>
      <c r="L15638" s="2"/>
      <c r="M15638" s="2"/>
      <c r="N15638" s="2"/>
      <c r="O15638" s="2"/>
    </row>
    <row r="15641" spans="5:15" x14ac:dyDescent="0.25">
      <c r="H15641" s="2"/>
      <c r="I15641" s="2"/>
      <c r="J15641" s="2"/>
      <c r="K15641" s="2"/>
      <c r="L15641" s="2"/>
      <c r="M15641" s="2"/>
      <c r="N15641" s="2"/>
      <c r="O15641" s="2"/>
    </row>
    <row r="15642" spans="5:15" x14ac:dyDescent="0.25">
      <c r="E15642" s="2"/>
      <c r="F15642" s="2"/>
      <c r="G15642" s="5"/>
      <c r="H15642" s="2"/>
      <c r="I15642" s="2"/>
      <c r="J15642" s="2"/>
      <c r="K15642" s="2"/>
      <c r="L15642" s="2"/>
      <c r="M15642" s="2"/>
      <c r="N15642" s="2"/>
      <c r="O15642" s="2"/>
    </row>
    <row r="15645" spans="5:15" x14ac:dyDescent="0.25">
      <c r="F15645" s="2"/>
      <c r="G15645" s="5"/>
      <c r="H15645" s="2"/>
      <c r="I15645" s="2"/>
      <c r="J15645" s="2"/>
      <c r="K15645" s="2"/>
      <c r="L15645" s="2"/>
      <c r="M15645" s="2"/>
      <c r="N15645" s="2"/>
      <c r="O15645" s="2"/>
    </row>
    <row r="15646" spans="5:15" x14ac:dyDescent="0.25">
      <c r="K15646" s="2"/>
      <c r="L15646" s="2"/>
      <c r="M15646" s="2"/>
      <c r="N15646" s="2"/>
      <c r="O15646" s="2"/>
    </row>
    <row r="15647" spans="5:15" x14ac:dyDescent="0.25">
      <c r="J15647" s="2"/>
      <c r="K15647" s="2"/>
      <c r="L15647" s="2"/>
      <c r="M15647" s="2"/>
      <c r="N15647" s="2"/>
      <c r="O15647" s="2"/>
    </row>
    <row r="15648" spans="5:15" x14ac:dyDescent="0.25">
      <c r="F15648" s="2"/>
      <c r="G15648" s="5"/>
      <c r="H15648" s="2"/>
      <c r="I15648" s="2"/>
      <c r="J15648" s="2"/>
      <c r="K15648" s="2"/>
      <c r="L15648" s="2"/>
      <c r="M15648" s="2"/>
      <c r="N15648" s="2"/>
      <c r="O15648" s="2"/>
    </row>
    <row r="15649" spans="5:15" x14ac:dyDescent="0.25">
      <c r="E15649" s="2"/>
      <c r="F15649" s="2"/>
      <c r="G15649" s="5"/>
      <c r="H15649" s="2"/>
      <c r="I15649" s="2"/>
      <c r="J15649" s="2"/>
      <c r="K15649" s="2"/>
      <c r="L15649" s="2"/>
      <c r="M15649" s="2"/>
      <c r="N15649" s="2"/>
      <c r="O15649" s="2"/>
    </row>
    <row r="15650" spans="5:15" x14ac:dyDescent="0.25">
      <c r="E15650" s="2"/>
      <c r="F15650" s="2"/>
      <c r="G15650" s="5"/>
      <c r="H15650" s="2"/>
      <c r="I15650" s="2"/>
      <c r="J15650" s="2"/>
      <c r="K15650" s="2"/>
      <c r="L15650" s="2"/>
      <c r="M15650" s="2"/>
      <c r="N15650" s="2"/>
      <c r="O15650" s="2"/>
    </row>
    <row r="15653" spans="5:15" x14ac:dyDescent="0.25">
      <c r="E15653" s="2"/>
      <c r="F15653" s="2"/>
      <c r="G15653" s="5"/>
      <c r="H15653" s="2"/>
      <c r="I15653" s="2"/>
      <c r="J15653" s="2"/>
      <c r="K15653" s="2"/>
      <c r="L15653" s="2"/>
      <c r="M15653" s="2"/>
      <c r="N15653" s="2"/>
      <c r="O15653" s="2"/>
    </row>
    <row r="15654" spans="5:15" x14ac:dyDescent="0.25">
      <c r="E15654" s="2"/>
      <c r="F15654" s="2"/>
      <c r="G15654" s="5"/>
      <c r="H15654" s="2"/>
      <c r="I15654" s="2"/>
      <c r="J15654" s="2"/>
      <c r="K15654" s="2"/>
      <c r="L15654" s="2"/>
      <c r="M15654" s="2"/>
      <c r="N15654" s="2"/>
      <c r="O15654" s="2"/>
    </row>
    <row r="15655" spans="5:15" x14ac:dyDescent="0.25">
      <c r="E15655" s="2"/>
      <c r="F15655" s="2"/>
      <c r="G15655" s="5"/>
      <c r="H15655" s="2"/>
      <c r="I15655" s="2"/>
      <c r="J15655" s="2"/>
      <c r="K15655" s="2"/>
      <c r="L15655" s="2"/>
      <c r="M15655" s="2"/>
      <c r="N15655" s="2"/>
      <c r="O15655" s="2"/>
    </row>
    <row r="15657" spans="5:15" x14ac:dyDescent="0.25">
      <c r="E15657" s="2"/>
      <c r="F15657" s="2"/>
      <c r="G15657" s="5"/>
      <c r="H15657" s="2"/>
      <c r="I15657" s="2"/>
      <c r="J15657" s="2"/>
      <c r="K15657" s="2"/>
      <c r="L15657" s="2"/>
      <c r="M15657" s="2"/>
      <c r="N15657" s="2"/>
      <c r="O15657" s="2"/>
    </row>
    <row r="15658" spans="5:15" x14ac:dyDescent="0.25">
      <c r="E15658" s="2"/>
      <c r="F15658" s="2"/>
      <c r="G15658" s="5"/>
      <c r="H15658" s="2"/>
      <c r="I15658" s="2"/>
      <c r="J15658" s="2"/>
      <c r="K15658" s="2"/>
      <c r="L15658" s="2"/>
      <c r="M15658" s="2"/>
      <c r="N15658" s="2"/>
      <c r="O15658" s="2"/>
    </row>
    <row r="15659" spans="5:15" x14ac:dyDescent="0.25">
      <c r="E15659" s="2"/>
      <c r="F15659" s="2"/>
      <c r="G15659" s="5"/>
      <c r="H15659" s="2"/>
      <c r="I15659" s="2"/>
      <c r="J15659" s="2"/>
      <c r="K15659" s="2"/>
      <c r="L15659" s="2"/>
      <c r="M15659" s="2"/>
      <c r="N15659" s="2"/>
      <c r="O15659" s="2"/>
    </row>
    <row r="15661" spans="5:15" x14ac:dyDescent="0.25">
      <c r="E15661" s="2"/>
      <c r="F15661" s="2"/>
      <c r="G15661" s="5"/>
      <c r="H15661" s="2"/>
      <c r="I15661" s="2"/>
      <c r="J15661" s="2"/>
      <c r="K15661" s="2"/>
      <c r="L15661" s="2"/>
      <c r="M15661" s="2"/>
      <c r="N15661" s="2"/>
      <c r="O15661" s="2"/>
    </row>
    <row r="15662" spans="5:15" x14ac:dyDescent="0.25">
      <c r="E15662" s="2"/>
      <c r="F15662" s="2"/>
      <c r="G15662" s="5"/>
      <c r="H15662" s="2"/>
      <c r="I15662" s="2"/>
      <c r="J15662" s="2"/>
      <c r="K15662" s="2"/>
      <c r="L15662" s="2"/>
      <c r="M15662" s="2"/>
      <c r="N15662" s="2"/>
      <c r="O15662" s="2"/>
    </row>
    <row r="15663" spans="5:15" x14ac:dyDescent="0.25">
      <c r="G15663" s="5"/>
      <c r="H15663" s="2"/>
      <c r="I15663" s="2"/>
      <c r="J15663" s="2"/>
      <c r="K15663" s="2"/>
      <c r="L15663" s="2"/>
      <c r="M15663" s="2"/>
      <c r="N15663" s="2"/>
      <c r="O15663" s="2"/>
    </row>
    <row r="15665" spans="5:15" x14ac:dyDescent="0.25">
      <c r="E15665" s="2"/>
      <c r="F15665" s="2"/>
      <c r="G15665" s="5"/>
      <c r="H15665" s="2"/>
      <c r="I15665" s="2"/>
      <c r="J15665" s="2"/>
      <c r="K15665" s="2"/>
      <c r="L15665" s="2"/>
      <c r="M15665" s="2"/>
      <c r="N15665" s="2"/>
      <c r="O15665" s="2"/>
    </row>
    <row r="15666" spans="5:15" x14ac:dyDescent="0.25">
      <c r="E15666" s="2"/>
      <c r="F15666" s="2"/>
      <c r="G15666" s="5"/>
      <c r="H15666" s="2"/>
      <c r="I15666" s="2"/>
      <c r="J15666" s="2"/>
      <c r="K15666" s="2"/>
      <c r="L15666" s="2"/>
      <c r="M15666" s="2"/>
      <c r="N15666" s="2"/>
      <c r="O15666" s="2"/>
    </row>
    <row r="15667" spans="5:15" x14ac:dyDescent="0.25">
      <c r="E15667" s="2"/>
      <c r="F15667" s="2"/>
      <c r="G15667" s="5"/>
      <c r="H15667" s="2"/>
      <c r="I15667" s="2"/>
      <c r="J15667" s="2"/>
      <c r="K15667" s="2"/>
      <c r="L15667" s="2"/>
      <c r="M15667" s="2"/>
      <c r="N15667" s="2"/>
      <c r="O15667" s="2"/>
    </row>
    <row r="15668" spans="5:15" x14ac:dyDescent="0.25">
      <c r="I15668" s="2"/>
      <c r="J15668" s="2"/>
      <c r="K15668" s="2"/>
      <c r="L15668" s="2"/>
      <c r="M15668" s="2"/>
      <c r="N15668" s="2"/>
      <c r="O15668" s="2"/>
    </row>
    <row r="15669" spans="5:15" x14ac:dyDescent="0.25">
      <c r="E15669" s="2"/>
      <c r="F15669" s="2"/>
      <c r="G15669" s="5"/>
      <c r="H15669" s="2"/>
      <c r="I15669" s="2"/>
      <c r="J15669" s="2"/>
      <c r="K15669" s="2"/>
      <c r="L15669" s="2"/>
      <c r="M15669" s="2"/>
      <c r="N15669" s="2"/>
      <c r="O15669" s="2"/>
    </row>
    <row r="15670" spans="5:15" x14ac:dyDescent="0.25">
      <c r="E15670" s="2"/>
      <c r="F15670" s="2"/>
      <c r="G15670" s="5"/>
      <c r="H15670" s="2"/>
      <c r="I15670" s="2"/>
      <c r="J15670" s="2"/>
      <c r="K15670" s="2"/>
      <c r="L15670" s="2"/>
      <c r="M15670" s="2"/>
      <c r="N15670" s="2"/>
      <c r="O15670" s="2"/>
    </row>
    <row r="15671" spans="5:15" x14ac:dyDescent="0.25">
      <c r="E15671" s="2"/>
      <c r="F15671" s="2"/>
      <c r="G15671" s="5"/>
      <c r="H15671" s="2"/>
      <c r="I15671" s="2"/>
      <c r="J15671" s="2"/>
      <c r="K15671" s="2"/>
      <c r="L15671" s="2"/>
      <c r="M15671" s="2"/>
      <c r="N15671" s="2"/>
      <c r="O15671" s="2"/>
    </row>
    <row r="15672" spans="5:15" x14ac:dyDescent="0.25">
      <c r="E15672" s="2"/>
      <c r="F15672" s="2"/>
      <c r="G15672" s="5"/>
      <c r="H15672" s="2"/>
      <c r="I15672" s="2"/>
      <c r="J15672" s="2"/>
      <c r="K15672" s="2"/>
      <c r="L15672" s="2"/>
      <c r="M15672" s="2"/>
      <c r="N15672" s="2"/>
      <c r="O15672" s="2"/>
    </row>
    <row r="15673" spans="5:15" x14ac:dyDescent="0.25">
      <c r="E15673" s="2"/>
      <c r="F15673" s="2"/>
      <c r="G15673" s="5"/>
      <c r="H15673" s="2"/>
      <c r="I15673" s="2"/>
      <c r="J15673" s="2"/>
      <c r="K15673" s="2"/>
      <c r="L15673" s="2"/>
      <c r="M15673" s="2"/>
      <c r="N15673" s="2"/>
      <c r="O15673" s="2"/>
    </row>
    <row r="15674" spans="5:15" x14ac:dyDescent="0.25">
      <c r="E15674" s="2"/>
      <c r="F15674" s="2"/>
      <c r="G15674" s="5"/>
      <c r="H15674" s="2"/>
      <c r="I15674" s="2"/>
      <c r="J15674" s="2"/>
      <c r="K15674" s="2"/>
      <c r="L15674" s="2"/>
      <c r="M15674" s="2"/>
      <c r="N15674" s="2"/>
      <c r="O15674" s="2"/>
    </row>
    <row r="15676" spans="5:15" x14ac:dyDescent="0.25">
      <c r="E15676" s="2"/>
      <c r="F15676" s="2"/>
      <c r="G15676" s="5"/>
      <c r="H15676" s="2"/>
      <c r="I15676" s="2"/>
      <c r="J15676" s="2"/>
      <c r="K15676" s="2"/>
      <c r="L15676" s="2"/>
      <c r="M15676" s="2"/>
      <c r="N15676" s="2"/>
      <c r="O15676" s="2"/>
    </row>
    <row r="15677" spans="5:15" x14ac:dyDescent="0.25">
      <c r="E15677" s="2"/>
      <c r="F15677" s="2"/>
      <c r="G15677" s="5"/>
      <c r="H15677" s="2"/>
      <c r="I15677" s="2"/>
      <c r="J15677" s="2"/>
      <c r="K15677" s="2"/>
      <c r="L15677" s="2"/>
      <c r="M15677" s="2"/>
      <c r="N15677" s="2"/>
      <c r="O15677" s="2"/>
    </row>
    <row r="15678" spans="5:15" x14ac:dyDescent="0.25">
      <c r="E15678" s="2"/>
      <c r="F15678" s="2"/>
      <c r="G15678" s="5"/>
      <c r="H15678" s="2"/>
      <c r="I15678" s="2"/>
      <c r="J15678" s="2"/>
      <c r="K15678" s="2"/>
      <c r="L15678" s="2"/>
      <c r="M15678" s="2"/>
      <c r="N15678" s="2"/>
      <c r="O15678" s="2"/>
    </row>
    <row r="15679" spans="5:15" x14ac:dyDescent="0.25">
      <c r="E15679" s="2"/>
      <c r="F15679" s="2"/>
      <c r="G15679" s="5"/>
      <c r="H15679" s="2"/>
      <c r="I15679" s="2"/>
      <c r="J15679" s="2"/>
      <c r="K15679" s="2"/>
      <c r="L15679" s="2"/>
      <c r="M15679" s="2"/>
      <c r="N15679" s="2"/>
      <c r="O15679" s="2"/>
    </row>
    <row r="15680" spans="5:15" x14ac:dyDescent="0.25">
      <c r="E15680" s="2"/>
      <c r="F15680" s="2"/>
      <c r="G15680" s="5"/>
      <c r="H15680" s="2"/>
      <c r="I15680" s="2"/>
      <c r="J15680" s="2"/>
      <c r="K15680" s="2"/>
      <c r="L15680" s="2"/>
      <c r="M15680" s="2"/>
      <c r="N15680" s="2"/>
      <c r="O15680" s="2"/>
    </row>
    <row r="15681" spans="5:15" x14ac:dyDescent="0.25">
      <c r="E15681" s="2"/>
      <c r="F15681" s="2"/>
      <c r="G15681" s="5"/>
      <c r="H15681" s="2"/>
      <c r="I15681" s="2"/>
      <c r="J15681" s="2"/>
      <c r="K15681" s="2"/>
      <c r="L15681" s="2"/>
      <c r="M15681" s="2"/>
      <c r="N15681" s="2"/>
      <c r="O15681" s="2"/>
    </row>
    <row r="15682" spans="5:15" x14ac:dyDescent="0.25">
      <c r="E15682" s="2"/>
      <c r="F15682" s="2"/>
      <c r="G15682" s="5"/>
      <c r="H15682" s="2"/>
      <c r="I15682" s="2"/>
      <c r="J15682" s="2"/>
      <c r="K15682" s="2"/>
      <c r="L15682" s="2"/>
      <c r="M15682" s="2"/>
      <c r="N15682" s="2"/>
      <c r="O15682" s="2"/>
    </row>
    <row r="15683" spans="5:15" x14ac:dyDescent="0.25">
      <c r="E15683" s="2"/>
      <c r="F15683" s="2"/>
      <c r="G15683" s="5"/>
      <c r="H15683" s="2"/>
      <c r="I15683" s="2"/>
      <c r="J15683" s="2"/>
      <c r="K15683" s="2"/>
    </row>
    <row r="15684" spans="5:15" x14ac:dyDescent="0.25">
      <c r="L15684" s="2"/>
      <c r="M15684" s="2"/>
      <c r="N15684" s="2"/>
      <c r="O15684" s="2"/>
    </row>
    <row r="15687" spans="5:15" x14ac:dyDescent="0.25">
      <c r="F15687" s="2"/>
      <c r="G15687" s="5"/>
      <c r="H15687" s="2"/>
      <c r="I15687" s="2"/>
      <c r="J15687" s="2"/>
      <c r="K15687" s="2"/>
      <c r="L15687" s="2"/>
      <c r="M15687" s="2"/>
      <c r="N15687" s="2"/>
      <c r="O15687" s="2"/>
    </row>
    <row r="15688" spans="5:15" x14ac:dyDescent="0.25">
      <c r="O15688" s="2"/>
    </row>
    <row r="15691" spans="5:15" x14ac:dyDescent="0.25">
      <c r="E15691" s="2"/>
      <c r="F15691" s="2"/>
      <c r="G15691" s="5"/>
      <c r="H15691" s="2"/>
      <c r="I15691" s="2"/>
      <c r="J15691" s="2"/>
      <c r="K15691" s="2"/>
      <c r="L15691" s="2"/>
      <c r="M15691" s="2"/>
      <c r="N15691" s="2"/>
      <c r="O15691" s="2"/>
    </row>
    <row r="15693" spans="5:15" x14ac:dyDescent="0.25">
      <c r="F15693" s="2"/>
      <c r="G15693" s="5"/>
      <c r="H15693" s="2"/>
      <c r="I15693" s="2"/>
      <c r="J15693" s="2"/>
      <c r="K15693" s="2"/>
      <c r="L15693" s="2"/>
      <c r="M15693" s="2"/>
      <c r="N15693" s="2"/>
      <c r="O15693" s="2"/>
    </row>
    <row r="15694" spans="5:15" x14ac:dyDescent="0.25">
      <c r="G15694" s="5"/>
      <c r="H15694" s="2"/>
      <c r="I15694" s="2"/>
      <c r="J15694" s="2"/>
      <c r="K15694" s="2"/>
      <c r="L15694" s="2"/>
      <c r="M15694" s="2"/>
      <c r="N15694" s="2"/>
      <c r="O15694" s="2"/>
    </row>
    <row r="15695" spans="5:15" x14ac:dyDescent="0.25">
      <c r="E15695" s="2"/>
      <c r="F15695" s="2"/>
      <c r="G15695" s="5"/>
      <c r="H15695" s="2"/>
      <c r="I15695" s="2"/>
      <c r="J15695" s="2"/>
      <c r="K15695" s="2"/>
      <c r="L15695" s="2"/>
      <c r="M15695" s="2"/>
      <c r="N15695" s="2"/>
      <c r="O15695" s="2"/>
    </row>
    <row r="15696" spans="5:15" x14ac:dyDescent="0.25">
      <c r="E15696" s="2"/>
      <c r="F15696" s="2"/>
      <c r="G15696" s="5"/>
      <c r="H15696" s="2"/>
      <c r="I15696" s="2"/>
      <c r="J15696" s="2"/>
      <c r="K15696" s="2"/>
      <c r="L15696" s="2"/>
      <c r="M15696" s="2"/>
      <c r="N15696" s="2"/>
      <c r="O15696" s="2"/>
    </row>
    <row r="15699" spans="5:15" x14ac:dyDescent="0.25">
      <c r="E15699" s="2"/>
      <c r="F15699" s="2"/>
      <c r="G15699" s="5"/>
      <c r="H15699" s="2"/>
      <c r="I15699" s="2"/>
      <c r="J15699" s="2"/>
      <c r="K15699" s="2"/>
      <c r="L15699" s="2"/>
      <c r="M15699" s="2"/>
      <c r="N15699" s="2"/>
      <c r="O15699" s="2"/>
    </row>
    <row r="15700" spans="5:15" x14ac:dyDescent="0.25">
      <c r="E15700" s="2"/>
      <c r="F15700" s="2"/>
      <c r="G15700" s="5"/>
      <c r="H15700" s="2"/>
      <c r="I15700" s="2"/>
      <c r="J15700" s="2"/>
      <c r="K15700" s="2"/>
      <c r="L15700" s="2"/>
      <c r="M15700" s="2"/>
      <c r="N15700" s="2"/>
      <c r="O15700" s="2"/>
    </row>
    <row r="15703" spans="5:15" x14ac:dyDescent="0.25">
      <c r="E15703" s="2"/>
      <c r="F15703" s="2"/>
      <c r="G15703" s="5"/>
      <c r="H15703" s="2"/>
      <c r="I15703" s="2"/>
      <c r="J15703" s="2"/>
      <c r="K15703" s="2"/>
      <c r="L15703" s="2"/>
      <c r="M15703" s="2"/>
      <c r="N15703" s="2"/>
      <c r="O15703" s="2"/>
    </row>
    <row r="15704" spans="5:15" x14ac:dyDescent="0.25">
      <c r="G15704" s="5"/>
      <c r="L15704" s="2"/>
      <c r="M15704" s="2"/>
      <c r="N15704" s="2"/>
      <c r="O15704" s="2"/>
    </row>
    <row r="15705" spans="5:15" x14ac:dyDescent="0.25">
      <c r="G15705" s="5"/>
      <c r="L15705" s="2"/>
      <c r="M15705" s="2"/>
      <c r="N15705" s="2"/>
      <c r="O15705" s="2"/>
    </row>
    <row r="15707" spans="5:15" x14ac:dyDescent="0.25">
      <c r="E15707" s="2"/>
      <c r="F15707" s="2"/>
      <c r="G15707" s="5"/>
      <c r="H15707" s="2"/>
      <c r="I15707" s="2"/>
      <c r="J15707" s="2"/>
      <c r="K15707" s="2"/>
      <c r="L15707" s="2"/>
      <c r="M15707" s="2"/>
      <c r="N15707" s="2"/>
      <c r="O15707" s="2"/>
    </row>
    <row r="15710" spans="5:15" x14ac:dyDescent="0.25">
      <c r="E15710" s="2"/>
      <c r="F15710" s="2"/>
      <c r="G15710" s="5"/>
      <c r="H15710" s="2"/>
      <c r="I15710" s="2"/>
      <c r="J15710" s="2"/>
      <c r="K15710" s="2"/>
      <c r="L15710" s="2"/>
      <c r="M15710" s="2"/>
      <c r="N15710" s="2"/>
      <c r="O15710" s="2"/>
    </row>
    <row r="15711" spans="5:15" x14ac:dyDescent="0.25">
      <c r="E15711" s="2"/>
      <c r="F15711" s="2"/>
      <c r="G15711" s="5"/>
      <c r="H15711" s="2"/>
      <c r="I15711" s="2"/>
      <c r="J15711" s="2"/>
      <c r="K15711" s="2"/>
      <c r="L15711" s="2"/>
      <c r="M15711" s="2"/>
      <c r="N15711" s="2"/>
      <c r="O15711" s="2"/>
    </row>
    <row r="15713" spans="5:15" x14ac:dyDescent="0.25">
      <c r="G15713" s="5"/>
    </row>
    <row r="15714" spans="5:15" x14ac:dyDescent="0.25">
      <c r="E15714" s="2"/>
    </row>
    <row r="15717" spans="5:15" x14ac:dyDescent="0.25">
      <c r="E15717" s="2"/>
      <c r="F15717" s="2"/>
      <c r="G15717" s="5"/>
      <c r="H15717" s="2"/>
      <c r="I15717" s="2"/>
      <c r="J15717" s="2"/>
      <c r="K15717" s="2"/>
      <c r="L15717" s="2"/>
      <c r="M15717" s="2"/>
      <c r="N15717" s="2"/>
      <c r="O15717" s="2"/>
    </row>
    <row r="15718" spans="5:15" x14ac:dyDescent="0.25">
      <c r="I15718" s="2"/>
    </row>
    <row r="15719" spans="5:15" x14ac:dyDescent="0.25">
      <c r="I15719" s="2"/>
    </row>
    <row r="15721" spans="5:15" x14ac:dyDescent="0.25">
      <c r="E15721" s="2"/>
      <c r="F15721" s="2"/>
      <c r="G15721" s="5"/>
      <c r="H15721" s="2"/>
      <c r="I15721" s="2"/>
      <c r="J15721" s="2"/>
      <c r="K15721" s="2"/>
      <c r="L15721" s="2"/>
      <c r="M15721" s="2"/>
      <c r="N15721" s="2"/>
      <c r="O15721" s="2"/>
    </row>
    <row r="15722" spans="5:15" x14ac:dyDescent="0.25">
      <c r="E15722" s="2"/>
      <c r="F15722" s="2"/>
      <c r="G15722" s="5"/>
      <c r="H15722" s="2"/>
      <c r="I15722" s="2"/>
      <c r="J15722" s="2"/>
      <c r="K15722" s="2"/>
      <c r="L15722" s="2"/>
      <c r="M15722" s="2"/>
      <c r="N15722" s="2"/>
      <c r="O15722" s="2"/>
    </row>
    <row r="15723" spans="5:15" x14ac:dyDescent="0.25">
      <c r="K15723" s="2"/>
    </row>
    <row r="15725" spans="5:15" x14ac:dyDescent="0.25">
      <c r="E15725" s="2"/>
      <c r="F15725" s="2"/>
      <c r="G15725" s="5"/>
      <c r="H15725" s="2"/>
      <c r="I15725" s="2"/>
      <c r="J15725" s="2"/>
      <c r="K15725" s="2"/>
      <c r="L15725" s="2"/>
      <c r="M15725" s="2"/>
      <c r="N15725" s="2"/>
      <c r="O15725" s="2"/>
    </row>
    <row r="15726" spans="5:15" x14ac:dyDescent="0.25">
      <c r="F15726" s="2"/>
      <c r="G15726" s="5"/>
      <c r="H15726" s="2"/>
      <c r="I15726" s="2"/>
      <c r="J15726" s="2"/>
      <c r="K15726" s="2"/>
      <c r="L15726" s="2"/>
      <c r="M15726" s="2"/>
      <c r="N15726" s="2"/>
      <c r="O15726" s="2"/>
    </row>
    <row r="15727" spans="5:15" x14ac:dyDescent="0.25">
      <c r="E15727" s="2"/>
      <c r="F15727" s="2"/>
      <c r="G15727" s="5"/>
      <c r="H15727" s="2"/>
      <c r="I15727" s="2"/>
      <c r="J15727" s="2"/>
      <c r="K15727" s="2"/>
      <c r="L15727" s="2"/>
      <c r="M15727" s="2"/>
      <c r="N15727" s="2"/>
      <c r="O15727" s="2"/>
    </row>
    <row r="15728" spans="5:15" x14ac:dyDescent="0.25">
      <c r="K15728" s="2"/>
      <c r="L15728" s="2"/>
      <c r="M15728" s="2"/>
    </row>
    <row r="15729" spans="5:15" x14ac:dyDescent="0.25">
      <c r="E15729" s="2"/>
      <c r="F15729" s="2"/>
      <c r="G15729" s="5"/>
      <c r="H15729" s="2"/>
      <c r="I15729" s="2"/>
      <c r="J15729" s="2"/>
      <c r="K15729" s="2"/>
      <c r="L15729" s="2"/>
      <c r="M15729" s="2"/>
      <c r="N15729" s="2"/>
    </row>
    <row r="15730" spans="5:15" x14ac:dyDescent="0.25">
      <c r="E15730" s="2"/>
      <c r="H15730" s="2"/>
      <c r="I15730" s="2"/>
      <c r="J15730" s="2"/>
      <c r="K15730" s="2"/>
      <c r="L15730" s="2"/>
    </row>
    <row r="15731" spans="5:15" x14ac:dyDescent="0.25">
      <c r="E15731" s="2"/>
      <c r="H15731" s="2"/>
      <c r="I15731" s="2"/>
      <c r="J15731" s="2"/>
      <c r="K15731" s="2"/>
      <c r="L15731" s="2"/>
      <c r="M15731" s="2"/>
    </row>
    <row r="15732" spans="5:15" x14ac:dyDescent="0.25">
      <c r="K15732" s="2"/>
      <c r="L15732" s="2"/>
    </row>
    <row r="15733" spans="5:15" x14ac:dyDescent="0.25">
      <c r="J15733" s="2"/>
      <c r="K15733" s="2"/>
      <c r="L15733" s="2"/>
      <c r="M15733" s="2"/>
      <c r="N15733" s="2"/>
      <c r="O15733" s="2"/>
    </row>
    <row r="15735" spans="5:15" x14ac:dyDescent="0.25">
      <c r="F15735" s="2"/>
      <c r="G15735" s="5"/>
      <c r="H15735" s="2"/>
      <c r="I15735" s="2"/>
      <c r="J15735" s="2"/>
      <c r="K15735" s="2"/>
      <c r="L15735" s="2"/>
      <c r="M15735" s="2"/>
      <c r="N15735" s="2"/>
      <c r="O15735" s="2"/>
    </row>
    <row r="15736" spans="5:15" x14ac:dyDescent="0.25">
      <c r="E15736" s="2"/>
      <c r="F15736" s="2"/>
      <c r="G15736" s="5"/>
      <c r="H15736" s="2"/>
      <c r="I15736" s="2"/>
      <c r="J15736" s="2"/>
      <c r="K15736" s="2"/>
      <c r="L15736" s="2"/>
      <c r="M15736" s="2"/>
      <c r="N15736" s="2"/>
      <c r="O15736" s="2"/>
    </row>
    <row r="15737" spans="5:15" x14ac:dyDescent="0.25">
      <c r="E15737" s="2"/>
      <c r="F15737" s="2"/>
      <c r="G15737" s="5"/>
      <c r="H15737" s="2"/>
      <c r="I15737" s="2"/>
      <c r="J15737" s="2"/>
      <c r="K15737" s="2"/>
      <c r="L15737" s="2"/>
      <c r="M15737" s="2"/>
      <c r="N15737" s="2"/>
      <c r="O15737" s="2"/>
    </row>
    <row r="15738" spans="5:15" x14ac:dyDescent="0.25">
      <c r="E15738" s="2"/>
      <c r="F15738" s="2"/>
      <c r="G15738" s="5"/>
      <c r="H15738" s="2"/>
      <c r="I15738" s="2"/>
      <c r="J15738" s="2"/>
      <c r="K15738" s="2"/>
      <c r="L15738" s="2"/>
      <c r="M15738" s="2"/>
      <c r="N15738" s="2"/>
      <c r="O15738" s="2"/>
    </row>
    <row r="15740" spans="5:15" x14ac:dyDescent="0.25">
      <c r="E15740" s="2"/>
      <c r="F15740" s="2"/>
      <c r="G15740" s="5"/>
      <c r="H15740" s="2"/>
      <c r="I15740" s="2"/>
      <c r="J15740" s="2"/>
      <c r="K15740" s="2"/>
      <c r="L15740" s="2"/>
      <c r="M15740" s="2"/>
      <c r="N15740" s="2"/>
      <c r="O15740" s="2"/>
    </row>
    <row r="15741" spans="5:15" x14ac:dyDescent="0.25">
      <c r="E15741" s="2"/>
      <c r="F15741" s="2"/>
      <c r="G15741" s="5"/>
      <c r="H15741" s="2"/>
      <c r="I15741" s="2"/>
      <c r="J15741" s="2"/>
      <c r="K15741" s="2"/>
      <c r="L15741" s="2"/>
      <c r="M15741" s="2"/>
      <c r="N15741" s="2"/>
      <c r="O15741" s="2"/>
    </row>
    <row r="15742" spans="5:15" x14ac:dyDescent="0.25">
      <c r="E15742" s="2"/>
      <c r="F15742" s="2"/>
      <c r="G15742" s="5"/>
      <c r="H15742" s="2"/>
      <c r="I15742" s="2"/>
      <c r="J15742" s="2"/>
      <c r="K15742" s="2"/>
      <c r="L15742" s="2"/>
      <c r="M15742" s="2"/>
      <c r="N15742" s="2"/>
      <c r="O15742" s="2"/>
    </row>
    <row r="15743" spans="5:15" x14ac:dyDescent="0.25">
      <c r="E15743" s="2"/>
      <c r="F15743" s="2"/>
      <c r="G15743" s="5"/>
      <c r="H15743" s="2"/>
      <c r="I15743" s="2"/>
      <c r="J15743" s="2"/>
      <c r="K15743" s="2"/>
      <c r="L15743" s="2"/>
      <c r="M15743" s="2"/>
      <c r="N15743" s="2"/>
      <c r="O15743" s="2"/>
    </row>
    <row r="15744" spans="5:15" x14ac:dyDescent="0.25">
      <c r="E15744" s="2"/>
      <c r="F15744" s="2"/>
      <c r="G15744" s="5"/>
      <c r="H15744" s="2"/>
      <c r="I15744" s="2"/>
      <c r="J15744" s="2"/>
      <c r="K15744" s="2"/>
      <c r="L15744" s="2"/>
      <c r="M15744" s="2"/>
      <c r="N15744" s="2"/>
      <c r="O15744" s="2"/>
    </row>
    <row r="15745" spans="5:15" x14ac:dyDescent="0.25">
      <c r="E15745" s="2"/>
      <c r="F15745" s="2"/>
      <c r="G15745" s="5"/>
      <c r="H15745" s="2"/>
      <c r="I15745" s="2"/>
      <c r="J15745" s="2"/>
      <c r="K15745" s="2"/>
      <c r="L15745" s="2"/>
      <c r="M15745" s="2"/>
      <c r="N15745" s="2"/>
      <c r="O15745" s="2"/>
    </row>
    <row r="15746" spans="5:15" x14ac:dyDescent="0.25">
      <c r="E15746" s="2"/>
      <c r="F15746" s="2"/>
      <c r="G15746" s="5"/>
      <c r="H15746" s="2"/>
      <c r="I15746" s="2"/>
      <c r="J15746" s="2"/>
      <c r="K15746" s="2"/>
      <c r="L15746" s="2"/>
      <c r="M15746" s="2"/>
      <c r="N15746" s="2"/>
      <c r="O15746" s="2"/>
    </row>
    <row r="15747" spans="5:15" x14ac:dyDescent="0.25">
      <c r="E15747" s="2"/>
      <c r="F15747" s="2"/>
      <c r="G15747" s="5"/>
      <c r="H15747" s="2"/>
      <c r="I15747" s="2"/>
      <c r="J15747" s="2"/>
      <c r="K15747" s="2"/>
      <c r="L15747" s="2"/>
      <c r="M15747" s="2"/>
      <c r="N15747" s="2"/>
      <c r="O15747" s="2"/>
    </row>
    <row r="15748" spans="5:15" x14ac:dyDescent="0.25">
      <c r="E15748" s="2"/>
      <c r="F15748" s="2"/>
      <c r="G15748" s="5"/>
      <c r="H15748" s="2"/>
      <c r="I15748" s="2"/>
      <c r="J15748" s="2"/>
      <c r="K15748" s="2"/>
      <c r="L15748" s="2"/>
      <c r="M15748" s="2"/>
      <c r="N15748" s="2"/>
      <c r="O15748" s="2"/>
    </row>
    <row r="15749" spans="5:15" x14ac:dyDescent="0.25">
      <c r="E15749" s="2"/>
      <c r="F15749" s="2"/>
      <c r="G15749" s="5"/>
      <c r="H15749" s="2"/>
      <c r="I15749" s="2"/>
      <c r="J15749" s="2"/>
      <c r="K15749" s="2"/>
      <c r="L15749" s="2"/>
      <c r="M15749" s="2"/>
      <c r="N15749" s="2"/>
      <c r="O15749" s="2"/>
    </row>
    <row r="15750" spans="5:15" x14ac:dyDescent="0.25">
      <c r="E15750" s="2"/>
      <c r="F15750" s="2"/>
      <c r="G15750" s="5"/>
      <c r="H15750" s="2"/>
      <c r="I15750" s="2"/>
      <c r="J15750" s="2"/>
      <c r="K15750" s="2"/>
      <c r="L15750" s="2"/>
      <c r="M15750" s="2"/>
      <c r="N15750" s="2"/>
      <c r="O15750" s="2"/>
    </row>
    <row r="15753" spans="5:15" x14ac:dyDescent="0.25">
      <c r="E15753" s="2"/>
    </row>
    <row r="15755" spans="5:15" x14ac:dyDescent="0.25">
      <c r="E15755" s="2"/>
      <c r="F15755" s="2"/>
      <c r="G15755" s="5"/>
      <c r="H15755" s="2"/>
      <c r="I15755" s="2"/>
      <c r="J15755" s="2"/>
      <c r="K15755" s="2"/>
      <c r="L15755" s="2"/>
      <c r="M15755" s="2"/>
      <c r="N15755" s="2"/>
      <c r="O15755" s="2"/>
    </row>
    <row r="15756" spans="5:15" x14ac:dyDescent="0.25">
      <c r="N15756" s="2"/>
      <c r="O15756" s="2"/>
    </row>
    <row r="15757" spans="5:15" x14ac:dyDescent="0.25">
      <c r="E15757" s="2"/>
      <c r="F15757" s="2"/>
      <c r="G15757" s="5"/>
      <c r="H15757" s="2"/>
      <c r="I15757" s="2"/>
      <c r="J15757" s="2"/>
      <c r="K15757" s="2"/>
      <c r="L15757" s="2"/>
      <c r="M15757" s="2"/>
      <c r="N15757" s="2"/>
      <c r="O15757" s="2"/>
    </row>
    <row r="15758" spans="5:15" x14ac:dyDescent="0.25">
      <c r="E15758" s="2"/>
      <c r="F15758" s="2"/>
      <c r="G15758" s="5"/>
      <c r="H15758" s="2"/>
      <c r="I15758" s="2"/>
      <c r="J15758" s="2"/>
      <c r="K15758" s="2"/>
      <c r="L15758" s="2"/>
      <c r="M15758" s="2"/>
      <c r="N15758" s="2"/>
      <c r="O15758" s="2"/>
    </row>
    <row r="15759" spans="5:15" x14ac:dyDescent="0.25">
      <c r="E15759" s="2"/>
      <c r="F15759" s="2"/>
      <c r="G15759" s="5"/>
      <c r="H15759" s="2"/>
      <c r="I15759" s="2"/>
      <c r="J15759" s="2"/>
      <c r="K15759" s="2"/>
      <c r="L15759" s="2"/>
      <c r="M15759" s="2"/>
      <c r="N15759" s="2"/>
      <c r="O15759" s="2"/>
    </row>
    <row r="15760" spans="5:15" x14ac:dyDescent="0.25">
      <c r="E15760" s="2"/>
      <c r="F15760" s="2"/>
      <c r="G15760" s="5"/>
      <c r="H15760" s="2"/>
      <c r="I15760" s="2"/>
      <c r="J15760" s="2"/>
      <c r="K15760" s="2"/>
      <c r="L15760" s="2"/>
      <c r="M15760" s="2"/>
      <c r="N15760" s="2"/>
      <c r="O15760" s="2"/>
    </row>
    <row r="15761" spans="5:15" x14ac:dyDescent="0.25">
      <c r="E15761" s="2"/>
      <c r="F15761" s="2"/>
      <c r="G15761" s="5"/>
      <c r="H15761" s="2"/>
      <c r="I15761" s="2"/>
      <c r="J15761" s="2"/>
      <c r="K15761" s="2"/>
      <c r="L15761" s="2"/>
      <c r="M15761" s="2"/>
      <c r="N15761" s="2"/>
      <c r="O15761" s="2"/>
    </row>
    <row r="15762" spans="5:15" x14ac:dyDescent="0.25">
      <c r="E15762" s="2"/>
      <c r="F15762" s="2"/>
      <c r="G15762" s="5"/>
      <c r="H15762" s="2"/>
      <c r="I15762" s="2"/>
      <c r="J15762" s="2"/>
      <c r="K15762" s="2"/>
      <c r="L15762" s="2"/>
      <c r="M15762" s="2"/>
      <c r="N15762" s="2"/>
      <c r="O15762" s="2"/>
    </row>
    <row r="15763" spans="5:15" x14ac:dyDescent="0.25">
      <c r="E15763" s="2"/>
      <c r="F15763" s="2"/>
      <c r="G15763" s="5"/>
      <c r="H15763" s="2"/>
      <c r="I15763" s="2"/>
      <c r="J15763" s="2"/>
      <c r="K15763" s="2"/>
      <c r="L15763" s="2"/>
      <c r="M15763" s="2"/>
      <c r="N15763" s="2"/>
      <c r="O15763" s="2"/>
    </row>
    <row r="15764" spans="5:15" x14ac:dyDescent="0.25">
      <c r="E15764" s="2"/>
      <c r="F15764" s="2"/>
      <c r="G15764" s="5"/>
      <c r="H15764" s="2"/>
      <c r="I15764" s="2"/>
      <c r="J15764" s="2"/>
      <c r="K15764" s="2"/>
      <c r="L15764" s="2"/>
      <c r="M15764" s="2"/>
      <c r="N15764" s="2"/>
      <c r="O15764" s="2"/>
    </row>
    <row r="15765" spans="5:15" x14ac:dyDescent="0.25">
      <c r="E15765" s="2"/>
      <c r="F15765" s="2"/>
      <c r="G15765" s="5"/>
      <c r="H15765" s="2"/>
      <c r="I15765" s="2"/>
      <c r="J15765" s="2"/>
      <c r="K15765" s="2"/>
      <c r="L15765" s="2"/>
      <c r="M15765" s="2"/>
      <c r="N15765" s="2"/>
      <c r="O15765" s="2"/>
    </row>
    <row r="15766" spans="5:15" x14ac:dyDescent="0.25">
      <c r="E15766" s="2"/>
      <c r="F15766" s="2"/>
      <c r="G15766" s="5"/>
      <c r="I15766" s="2"/>
      <c r="J15766" s="2"/>
      <c r="K15766" s="2"/>
      <c r="L15766" s="2"/>
      <c r="M15766" s="2"/>
      <c r="N15766" s="2"/>
      <c r="O15766" s="2"/>
    </row>
    <row r="15769" spans="5:15" x14ac:dyDescent="0.25">
      <c r="E15769" s="2"/>
      <c r="F15769" s="2"/>
      <c r="G15769" s="5"/>
      <c r="H15769" s="2"/>
      <c r="I15769" s="2"/>
      <c r="J15769" s="2"/>
      <c r="K15769" s="2"/>
      <c r="L15769" s="2"/>
      <c r="M15769" s="2"/>
      <c r="N15769" s="2"/>
      <c r="O15769" s="2"/>
    </row>
    <row r="15770" spans="5:15" x14ac:dyDescent="0.25">
      <c r="E15770" s="2"/>
      <c r="F15770" s="2"/>
      <c r="G15770" s="5"/>
      <c r="H15770" s="2"/>
      <c r="I15770" s="2"/>
      <c r="J15770" s="2"/>
      <c r="K15770" s="2"/>
      <c r="L15770" s="2"/>
      <c r="M15770" s="2"/>
      <c r="N15770" s="2"/>
      <c r="O15770" s="2"/>
    </row>
    <row r="15771" spans="5:15" x14ac:dyDescent="0.25">
      <c r="E15771" s="2"/>
      <c r="F15771" s="2"/>
      <c r="G15771" s="5"/>
      <c r="H15771" s="2"/>
      <c r="I15771" s="2"/>
      <c r="J15771" s="2"/>
      <c r="K15771" s="2"/>
      <c r="L15771" s="2"/>
      <c r="M15771" s="2"/>
      <c r="N15771" s="2"/>
      <c r="O15771" s="2"/>
    </row>
    <row r="15773" spans="5:15" x14ac:dyDescent="0.25">
      <c r="E15773" s="2"/>
      <c r="F15773" s="2"/>
      <c r="G15773" s="5"/>
      <c r="H15773" s="2"/>
      <c r="I15773" s="2"/>
      <c r="J15773" s="2"/>
      <c r="K15773" s="2"/>
      <c r="L15773" s="2"/>
      <c r="M15773" s="2"/>
      <c r="N15773" s="2"/>
      <c r="O15773" s="2"/>
    </row>
    <row r="15774" spans="5:15" x14ac:dyDescent="0.25">
      <c r="E15774" s="2"/>
      <c r="F15774" s="2"/>
      <c r="G15774" s="5"/>
      <c r="H15774" s="2"/>
      <c r="I15774" s="2"/>
      <c r="J15774" s="2"/>
      <c r="K15774" s="2"/>
      <c r="L15774" s="2"/>
      <c r="M15774" s="2"/>
      <c r="N15774" s="2"/>
      <c r="O15774" s="2"/>
    </row>
    <row r="15775" spans="5:15" x14ac:dyDescent="0.25">
      <c r="E15775" s="2"/>
      <c r="F15775" s="2"/>
      <c r="G15775" s="5"/>
      <c r="H15775" s="2"/>
      <c r="I15775" s="2"/>
      <c r="J15775" s="2"/>
      <c r="K15775" s="2"/>
      <c r="L15775" s="2"/>
      <c r="M15775" s="2"/>
      <c r="N15775" s="2"/>
      <c r="O15775" s="2"/>
    </row>
    <row r="15776" spans="5:15" x14ac:dyDescent="0.25">
      <c r="H15776" s="2"/>
      <c r="I15776" s="2"/>
      <c r="J15776" s="2"/>
      <c r="K15776" s="2"/>
      <c r="L15776" s="2"/>
      <c r="M15776" s="2"/>
      <c r="N15776" s="2"/>
      <c r="O15776" s="2"/>
    </row>
    <row r="15777" spans="5:15" x14ac:dyDescent="0.25">
      <c r="E15777" s="2"/>
      <c r="F15777" s="2"/>
      <c r="G15777" s="5"/>
      <c r="H15777" s="2"/>
      <c r="I15777" s="2"/>
      <c r="J15777" s="2"/>
      <c r="K15777" s="2"/>
      <c r="L15777" s="2"/>
      <c r="M15777" s="2"/>
      <c r="N15777" s="2"/>
      <c r="O15777" s="2"/>
    </row>
    <row r="15778" spans="5:15" x14ac:dyDescent="0.25">
      <c r="E15778" s="2"/>
      <c r="F15778" s="2"/>
      <c r="G15778" s="5"/>
      <c r="H15778" s="2"/>
      <c r="I15778" s="2"/>
      <c r="J15778" s="2"/>
      <c r="K15778" s="2"/>
      <c r="L15778" s="2"/>
      <c r="M15778" s="2"/>
      <c r="N15778" s="2"/>
      <c r="O15778" s="2"/>
    </row>
    <row r="15779" spans="5:15" x14ac:dyDescent="0.25">
      <c r="E15779" s="2"/>
      <c r="F15779" s="2"/>
      <c r="G15779" s="5"/>
      <c r="H15779" s="2"/>
      <c r="I15779" s="2"/>
      <c r="J15779" s="2"/>
      <c r="K15779" s="2"/>
      <c r="L15779" s="2"/>
      <c r="M15779" s="2"/>
      <c r="N15779" s="2"/>
      <c r="O15779" s="2"/>
    </row>
    <row r="15781" spans="5:15" x14ac:dyDescent="0.25">
      <c r="E15781" s="2"/>
      <c r="F15781" s="2"/>
      <c r="G15781" s="5"/>
      <c r="H15781" s="2"/>
      <c r="I15781" s="2"/>
      <c r="J15781" s="2"/>
      <c r="K15781" s="2"/>
      <c r="L15781" s="2"/>
      <c r="M15781" s="2"/>
      <c r="N15781" s="2"/>
      <c r="O15781" s="2"/>
    </row>
    <row r="15782" spans="5:15" x14ac:dyDescent="0.25">
      <c r="E15782" s="2"/>
      <c r="F15782" s="2"/>
      <c r="G15782" s="5"/>
      <c r="H15782" s="2"/>
      <c r="I15782" s="2"/>
      <c r="J15782" s="2"/>
      <c r="K15782" s="2"/>
      <c r="L15782" s="2"/>
      <c r="M15782" s="2"/>
      <c r="N15782" s="2"/>
      <c r="O15782" s="2"/>
    </row>
    <row r="15783" spans="5:15" x14ac:dyDescent="0.25">
      <c r="E15783" s="2"/>
      <c r="F15783" s="2"/>
      <c r="G15783" s="5"/>
      <c r="H15783" s="2"/>
      <c r="I15783" s="2"/>
      <c r="J15783" s="2"/>
      <c r="K15783" s="2"/>
      <c r="L15783" s="2"/>
      <c r="M15783" s="2"/>
      <c r="N15783" s="2"/>
      <c r="O15783" s="2"/>
    </row>
    <row r="15784" spans="5:15" x14ac:dyDescent="0.25">
      <c r="F15784" s="2"/>
      <c r="G15784" s="5"/>
      <c r="H15784" s="2"/>
      <c r="I15784" s="2"/>
      <c r="J15784" s="2"/>
      <c r="K15784" s="2"/>
      <c r="L15784" s="2"/>
      <c r="M15784" s="2"/>
      <c r="N15784" s="2"/>
      <c r="O15784" s="2"/>
    </row>
    <row r="15785" spans="5:15" x14ac:dyDescent="0.25">
      <c r="E15785" s="2"/>
      <c r="F15785" s="2"/>
      <c r="G15785" s="5"/>
      <c r="H15785" s="2"/>
      <c r="I15785" s="2"/>
      <c r="J15785" s="2"/>
      <c r="K15785" s="2"/>
      <c r="L15785" s="2"/>
      <c r="M15785" s="2"/>
      <c r="N15785" s="2"/>
      <c r="O15785" s="2"/>
    </row>
    <row r="15786" spans="5:15" x14ac:dyDescent="0.25">
      <c r="E15786" s="2"/>
      <c r="F15786" s="2"/>
      <c r="G15786" s="5"/>
      <c r="H15786" s="2"/>
      <c r="I15786" s="2"/>
      <c r="J15786" s="2"/>
      <c r="K15786" s="2"/>
      <c r="L15786" s="2"/>
      <c r="M15786" s="2"/>
      <c r="N15786" s="2"/>
      <c r="O15786" s="2"/>
    </row>
    <row r="15787" spans="5:15" x14ac:dyDescent="0.25">
      <c r="E15787" s="2"/>
      <c r="F15787" s="2"/>
      <c r="G15787" s="5"/>
      <c r="H15787" s="2"/>
      <c r="I15787" s="2"/>
      <c r="J15787" s="2"/>
      <c r="K15787" s="2"/>
      <c r="L15787" s="2"/>
      <c r="M15787" s="2"/>
      <c r="N15787" s="2"/>
      <c r="O15787" s="2"/>
    </row>
    <row r="15788" spans="5:15" x14ac:dyDescent="0.25">
      <c r="E15788" s="2"/>
      <c r="F15788" s="2"/>
      <c r="G15788" s="5"/>
      <c r="H15788" s="2"/>
      <c r="I15788" s="2"/>
      <c r="J15788" s="2"/>
      <c r="K15788" s="2"/>
      <c r="L15788" s="2"/>
      <c r="M15788" s="2"/>
      <c r="N15788" s="2"/>
      <c r="O15788" s="2"/>
    </row>
    <row r="15789" spans="5:15" x14ac:dyDescent="0.25">
      <c r="E15789" s="2"/>
      <c r="F15789" s="2"/>
      <c r="G15789" s="5"/>
      <c r="H15789" s="2"/>
      <c r="I15789" s="2"/>
      <c r="J15789" s="2"/>
      <c r="K15789" s="2"/>
      <c r="L15789" s="2"/>
      <c r="M15789" s="2"/>
      <c r="N15789" s="2"/>
      <c r="O15789" s="2"/>
    </row>
    <row r="15790" spans="5:15" x14ac:dyDescent="0.25">
      <c r="E15790" s="2"/>
      <c r="F15790" s="2"/>
      <c r="G15790" s="5"/>
      <c r="H15790" s="2"/>
      <c r="I15790" s="2"/>
      <c r="J15790" s="2"/>
      <c r="K15790" s="2"/>
      <c r="L15790" s="2"/>
      <c r="M15790" s="2"/>
      <c r="N15790" s="2"/>
      <c r="O15790" s="2"/>
    </row>
    <row r="15791" spans="5:15" x14ac:dyDescent="0.25">
      <c r="E15791" s="2"/>
      <c r="F15791" s="2"/>
      <c r="G15791" s="5"/>
      <c r="H15791" s="2"/>
      <c r="I15791" s="2"/>
      <c r="J15791" s="2"/>
      <c r="K15791" s="2"/>
      <c r="L15791" s="2"/>
      <c r="M15791" s="2"/>
      <c r="N15791" s="2"/>
      <c r="O15791" s="2"/>
    </row>
    <row r="15793" spans="5:15" x14ac:dyDescent="0.25">
      <c r="E15793" s="2"/>
      <c r="F15793" s="2"/>
      <c r="G15793" s="5"/>
      <c r="H15793" s="2"/>
      <c r="I15793" s="2"/>
      <c r="J15793" s="2"/>
      <c r="K15793" s="2"/>
      <c r="L15793" s="2"/>
      <c r="M15793" s="2"/>
      <c r="N15793" s="2"/>
      <c r="O15793" s="2"/>
    </row>
    <row r="15794" spans="5:15" x14ac:dyDescent="0.25">
      <c r="E15794" s="2"/>
      <c r="F15794" s="2"/>
      <c r="G15794" s="5"/>
      <c r="H15794" s="2"/>
      <c r="I15794" s="2"/>
      <c r="J15794" s="2"/>
      <c r="K15794" s="2"/>
      <c r="L15794" s="2"/>
      <c r="M15794" s="2"/>
      <c r="N15794" s="2"/>
      <c r="O15794" s="2"/>
    </row>
    <row r="15795" spans="5:15" x14ac:dyDescent="0.25">
      <c r="E15795" s="2"/>
      <c r="F15795" s="2"/>
      <c r="G15795" s="5"/>
      <c r="H15795" s="2"/>
      <c r="I15795" s="2"/>
      <c r="J15795" s="2"/>
      <c r="K15795" s="2"/>
      <c r="L15795" s="2"/>
      <c r="M15795" s="2"/>
      <c r="N15795" s="2"/>
      <c r="O15795" s="2"/>
    </row>
    <row r="15796" spans="5:15" x14ac:dyDescent="0.25">
      <c r="F15796" s="2"/>
      <c r="G15796" s="5"/>
      <c r="H15796" s="2"/>
      <c r="I15796" s="2"/>
      <c r="J15796" s="2"/>
      <c r="K15796" s="2"/>
      <c r="L15796" s="2"/>
      <c r="M15796" s="2"/>
      <c r="N15796" s="2"/>
      <c r="O15796" s="2"/>
    </row>
    <row r="15797" spans="5:15" x14ac:dyDescent="0.25">
      <c r="E15797" s="2"/>
      <c r="F15797" s="2"/>
      <c r="G15797" s="5"/>
      <c r="H15797" s="2"/>
      <c r="I15797" s="2"/>
      <c r="J15797" s="2"/>
      <c r="K15797" s="2"/>
      <c r="L15797" s="2"/>
      <c r="M15797" s="2"/>
      <c r="N15797" s="2"/>
      <c r="O15797" s="2"/>
    </row>
    <row r="15798" spans="5:15" x14ac:dyDescent="0.25">
      <c r="E15798" s="2"/>
      <c r="F15798" s="2"/>
      <c r="G15798" s="5"/>
      <c r="H15798" s="2"/>
      <c r="I15798" s="2"/>
      <c r="J15798" s="2"/>
      <c r="K15798" s="2"/>
      <c r="L15798" s="2"/>
      <c r="M15798" s="2"/>
      <c r="N15798" s="2"/>
      <c r="O15798" s="2"/>
    </row>
    <row r="15799" spans="5:15" x14ac:dyDescent="0.25">
      <c r="E15799" s="2"/>
      <c r="F15799" s="2"/>
      <c r="G15799" s="5"/>
      <c r="H15799" s="2"/>
      <c r="I15799" s="2"/>
      <c r="J15799" s="2"/>
      <c r="K15799" s="2"/>
      <c r="L15799" s="2"/>
      <c r="M15799" s="2"/>
      <c r="N15799" s="2"/>
      <c r="O15799" s="2"/>
    </row>
    <row r="15800" spans="5:15" x14ac:dyDescent="0.25">
      <c r="E15800" s="2"/>
      <c r="F15800" s="2"/>
      <c r="G15800" s="5"/>
      <c r="H15800" s="2"/>
      <c r="I15800" s="2"/>
      <c r="J15800" s="2"/>
      <c r="K15800" s="2"/>
      <c r="L15800" s="2"/>
      <c r="M15800" s="2"/>
      <c r="N15800" s="2"/>
      <c r="O15800" s="2"/>
    </row>
    <row r="15802" spans="5:15" x14ac:dyDescent="0.25">
      <c r="G15802" s="5"/>
      <c r="H15802" s="2"/>
      <c r="I15802" s="2"/>
      <c r="J15802" s="2"/>
      <c r="K15802" s="2"/>
      <c r="L15802" s="2"/>
      <c r="M15802" s="2"/>
      <c r="N15802" s="2"/>
      <c r="O15802" s="2"/>
    </row>
    <row r="15803" spans="5:15" x14ac:dyDescent="0.25">
      <c r="E15803" s="2"/>
      <c r="F15803" s="2"/>
      <c r="G15803" s="5"/>
      <c r="H15803" s="2"/>
      <c r="I15803" s="2"/>
      <c r="J15803" s="2"/>
      <c r="K15803" s="2"/>
      <c r="L15803" s="2"/>
      <c r="M15803" s="2"/>
      <c r="N15803" s="2"/>
      <c r="O15803" s="2"/>
    </row>
    <row r="15809" spans="5:15" x14ac:dyDescent="0.25">
      <c r="E15809" s="2"/>
      <c r="F15809" s="2"/>
      <c r="G15809" s="5"/>
      <c r="H15809" s="2"/>
      <c r="I15809" s="2"/>
      <c r="J15809" s="2"/>
      <c r="K15809" s="2"/>
      <c r="L15809" s="2"/>
      <c r="M15809" s="2"/>
      <c r="N15809" s="2"/>
      <c r="O15809" s="2"/>
    </row>
    <row r="15810" spans="5:15" x14ac:dyDescent="0.25">
      <c r="E15810" s="2"/>
      <c r="F15810" s="2"/>
      <c r="G15810" s="5"/>
      <c r="H15810" s="2"/>
      <c r="I15810" s="2"/>
      <c r="J15810" s="2"/>
      <c r="K15810" s="2"/>
      <c r="L15810" s="2"/>
      <c r="M15810" s="2"/>
      <c r="N15810" s="2"/>
      <c r="O15810" s="2"/>
    </row>
    <row r="15813" spans="5:15" x14ac:dyDescent="0.25">
      <c r="E15813" s="2"/>
      <c r="F15813" s="2"/>
      <c r="G15813" s="5"/>
      <c r="H15813" s="2"/>
      <c r="I15813" s="2"/>
      <c r="J15813" s="2"/>
      <c r="K15813" s="2"/>
      <c r="L15813" s="2"/>
      <c r="M15813" s="2"/>
      <c r="N15813" s="2"/>
      <c r="O15813" s="2"/>
    </row>
    <row r="15814" spans="5:15" x14ac:dyDescent="0.25">
      <c r="F15814" s="2"/>
      <c r="G15814" s="5"/>
      <c r="H15814" s="2"/>
      <c r="I15814" s="2"/>
      <c r="J15814" s="2"/>
      <c r="K15814" s="2"/>
      <c r="L15814" s="2"/>
      <c r="M15814" s="2"/>
      <c r="N15814" s="2"/>
      <c r="O15814" s="2"/>
    </row>
    <row r="15815" spans="5:15" x14ac:dyDescent="0.25">
      <c r="E15815" s="2"/>
      <c r="F15815" s="2"/>
      <c r="G15815" s="5"/>
      <c r="H15815" s="2"/>
      <c r="I15815" s="2"/>
      <c r="J15815" s="2"/>
      <c r="K15815" s="2"/>
      <c r="L15815" s="2"/>
      <c r="M15815" s="2"/>
      <c r="N15815" s="2"/>
      <c r="O15815" s="2"/>
    </row>
    <row r="15817" spans="5:15" x14ac:dyDescent="0.25">
      <c r="E15817" s="2"/>
      <c r="F15817" s="2"/>
      <c r="G15817" s="5"/>
      <c r="H15817" s="2"/>
      <c r="I15817" s="2"/>
      <c r="J15817" s="2"/>
      <c r="K15817" s="2"/>
      <c r="L15817" s="2"/>
      <c r="M15817" s="2"/>
      <c r="N15817" s="2"/>
      <c r="O15817" s="2"/>
    </row>
    <row r="15818" spans="5:15" x14ac:dyDescent="0.25">
      <c r="I15818" s="2"/>
      <c r="J15818" s="2"/>
      <c r="K15818" s="2"/>
      <c r="L15818" s="2"/>
      <c r="M15818" s="2"/>
    </row>
    <row r="15819" spans="5:15" x14ac:dyDescent="0.25">
      <c r="E15819" s="2"/>
      <c r="H15819" s="2"/>
      <c r="I15819" s="2"/>
      <c r="J15819" s="2"/>
      <c r="K15819" s="2"/>
      <c r="L15819" s="2"/>
      <c r="M15819" s="2"/>
      <c r="N15819" s="2"/>
      <c r="O15819" s="2"/>
    </row>
    <row r="15820" spans="5:15" x14ac:dyDescent="0.25">
      <c r="N15820" s="2"/>
    </row>
    <row r="15821" spans="5:15" x14ac:dyDescent="0.25">
      <c r="E15821" s="2"/>
      <c r="F15821" s="2"/>
      <c r="G15821" s="5"/>
      <c r="H15821" s="2"/>
      <c r="I15821" s="2"/>
      <c r="J15821" s="2"/>
      <c r="K15821" s="2"/>
      <c r="L15821" s="2"/>
      <c r="M15821" s="2"/>
      <c r="N15821" s="2"/>
      <c r="O15821" s="2"/>
    </row>
    <row r="15823" spans="5:15" x14ac:dyDescent="0.25">
      <c r="E15823" s="2"/>
      <c r="F15823" s="2"/>
      <c r="G15823" s="5"/>
      <c r="H15823" s="2"/>
      <c r="I15823" s="2"/>
      <c r="J15823" s="2"/>
      <c r="K15823" s="2"/>
      <c r="L15823" s="2"/>
      <c r="M15823" s="2"/>
      <c r="N15823" s="2"/>
      <c r="O15823" s="2"/>
    </row>
    <row r="15824" spans="5:15" x14ac:dyDescent="0.25">
      <c r="F15824" s="2"/>
      <c r="I15824" s="2"/>
      <c r="J15824" s="2"/>
      <c r="K15824" s="2"/>
      <c r="L15824" s="2"/>
      <c r="M15824" s="2"/>
      <c r="N15824" s="2"/>
      <c r="O15824" s="2"/>
    </row>
    <row r="15825" spans="5:15" x14ac:dyDescent="0.25">
      <c r="E15825" s="2"/>
      <c r="F15825" s="2"/>
      <c r="G15825" s="5"/>
      <c r="H15825" s="2"/>
      <c r="I15825" s="2"/>
      <c r="J15825" s="2"/>
      <c r="K15825" s="2"/>
      <c r="L15825" s="2"/>
      <c r="M15825" s="2"/>
      <c r="N15825" s="2"/>
      <c r="O15825" s="2"/>
    </row>
    <row r="15826" spans="5:15" x14ac:dyDescent="0.25">
      <c r="E15826" s="2"/>
      <c r="F15826" s="2"/>
      <c r="G15826" s="5"/>
      <c r="H15826" s="2"/>
      <c r="I15826" s="2"/>
      <c r="J15826" s="2"/>
      <c r="K15826" s="2"/>
      <c r="L15826" s="2"/>
      <c r="M15826" s="2"/>
      <c r="N15826" s="2"/>
      <c r="O15826" s="2"/>
    </row>
    <row r="15827" spans="5:15" x14ac:dyDescent="0.25">
      <c r="E15827" s="2"/>
      <c r="F15827" s="2"/>
      <c r="G15827" s="5"/>
      <c r="H15827" s="2"/>
      <c r="I15827" s="2"/>
      <c r="J15827" s="2"/>
      <c r="K15827" s="2"/>
      <c r="L15827" s="2"/>
      <c r="M15827" s="2"/>
      <c r="N15827" s="2"/>
      <c r="O15827" s="2"/>
    </row>
    <row r="15828" spans="5:15" x14ac:dyDescent="0.25">
      <c r="E15828" s="2"/>
      <c r="F15828" s="2"/>
      <c r="G15828" s="5"/>
      <c r="H15828" s="2"/>
      <c r="I15828" s="2"/>
      <c r="J15828" s="2"/>
      <c r="K15828" s="2"/>
      <c r="L15828" s="2"/>
      <c r="M15828" s="2"/>
      <c r="N15828" s="2"/>
      <c r="O15828" s="2"/>
    </row>
    <row r="15830" spans="5:15" x14ac:dyDescent="0.25">
      <c r="E15830" s="2"/>
      <c r="F15830" s="2"/>
      <c r="G15830" s="5"/>
      <c r="H15830" s="2"/>
      <c r="I15830" s="2"/>
      <c r="J15830" s="2"/>
      <c r="K15830" s="2"/>
      <c r="L15830" s="2"/>
      <c r="M15830" s="2"/>
      <c r="N15830" s="2"/>
      <c r="O15830" s="2"/>
    </row>
    <row r="15833" spans="5:15" x14ac:dyDescent="0.25">
      <c r="E15833" s="2"/>
      <c r="F15833" s="2"/>
      <c r="G15833" s="5"/>
      <c r="H15833" s="2"/>
      <c r="I15833" s="2"/>
      <c r="J15833" s="2"/>
      <c r="K15833" s="2"/>
      <c r="L15833" s="2"/>
      <c r="M15833" s="2"/>
      <c r="N15833" s="2"/>
      <c r="O15833" s="2"/>
    </row>
    <row r="15834" spans="5:15" x14ac:dyDescent="0.25">
      <c r="E15834" s="2"/>
      <c r="F15834" s="2"/>
      <c r="G15834" s="5"/>
      <c r="H15834" s="2"/>
      <c r="I15834" s="2"/>
      <c r="J15834" s="2"/>
      <c r="K15834" s="2"/>
      <c r="L15834" s="2"/>
      <c r="M15834" s="2"/>
      <c r="N15834" s="2"/>
      <c r="O15834" s="2"/>
    </row>
    <row r="15841" spans="5:15" x14ac:dyDescent="0.25">
      <c r="E15841" s="2"/>
      <c r="F15841" s="2"/>
      <c r="G15841" s="5"/>
      <c r="H15841" s="2"/>
      <c r="I15841" s="2"/>
      <c r="J15841" s="2"/>
      <c r="K15841" s="2"/>
      <c r="L15841" s="2"/>
      <c r="M15841" s="2"/>
      <c r="N15841" s="2"/>
      <c r="O15841" s="2"/>
    </row>
    <row r="15842" spans="5:15" x14ac:dyDescent="0.25">
      <c r="E15842" s="2"/>
      <c r="F15842" s="2"/>
      <c r="G15842" s="5"/>
      <c r="H15842" s="2"/>
      <c r="I15842" s="2"/>
      <c r="J15842" s="2"/>
      <c r="K15842" s="2"/>
      <c r="L15842" s="2"/>
      <c r="M15842" s="2"/>
      <c r="N15842" s="2"/>
      <c r="O15842" s="2"/>
    </row>
    <row r="15843" spans="5:15" x14ac:dyDescent="0.25">
      <c r="E15843" s="2"/>
      <c r="F15843" s="2"/>
      <c r="G15843" s="5"/>
      <c r="H15843" s="2"/>
      <c r="I15843" s="2"/>
      <c r="J15843" s="2"/>
      <c r="K15843" s="2"/>
      <c r="L15843" s="2"/>
      <c r="M15843" s="2"/>
      <c r="N15843" s="2"/>
      <c r="O15843" s="2"/>
    </row>
    <row r="15845" spans="5:15" x14ac:dyDescent="0.25">
      <c r="E15845" s="2"/>
      <c r="F15845" s="2"/>
      <c r="G15845" s="5"/>
      <c r="H15845" s="2"/>
      <c r="I15845" s="2"/>
      <c r="J15845" s="2"/>
      <c r="K15845" s="2"/>
      <c r="L15845" s="2"/>
      <c r="M15845" s="2"/>
      <c r="N15845" s="2"/>
      <c r="O15845" s="2"/>
    </row>
    <row r="15846" spans="5:15" x14ac:dyDescent="0.25">
      <c r="F15846" s="2"/>
      <c r="G15846" s="5"/>
      <c r="H15846" s="2"/>
      <c r="I15846" s="2"/>
      <c r="J15846" s="2"/>
      <c r="K15846" s="2"/>
      <c r="L15846" s="2"/>
      <c r="M15846" s="2"/>
      <c r="N15846" s="2"/>
      <c r="O15846" s="2"/>
    </row>
    <row r="15847" spans="5:15" x14ac:dyDescent="0.25">
      <c r="E15847" s="2"/>
      <c r="F15847" s="2"/>
      <c r="G15847" s="5"/>
      <c r="H15847" s="2"/>
      <c r="I15847" s="2"/>
      <c r="J15847" s="2"/>
      <c r="K15847" s="2"/>
      <c r="L15847" s="2"/>
      <c r="M15847" s="2"/>
      <c r="N15847" s="2"/>
      <c r="O15847" s="2"/>
    </row>
    <row r="15848" spans="5:15" x14ac:dyDescent="0.25">
      <c r="E15848" s="2"/>
      <c r="F15848" s="2"/>
      <c r="G15848" s="5"/>
      <c r="H15848" s="2"/>
      <c r="I15848" s="2"/>
      <c r="J15848" s="2"/>
      <c r="K15848" s="2"/>
      <c r="L15848" s="2"/>
      <c r="M15848" s="2"/>
      <c r="N15848" s="2"/>
      <c r="O15848" s="2"/>
    </row>
    <row r="15849" spans="5:15" x14ac:dyDescent="0.25">
      <c r="E15849" s="2"/>
      <c r="F15849" s="2"/>
      <c r="G15849" s="5"/>
      <c r="H15849" s="2"/>
      <c r="I15849" s="2"/>
      <c r="J15849" s="2"/>
      <c r="K15849" s="2"/>
      <c r="L15849" s="2"/>
      <c r="M15849" s="2"/>
      <c r="N15849" s="2"/>
      <c r="O15849" s="2"/>
    </row>
    <row r="15850" spans="5:15" x14ac:dyDescent="0.25">
      <c r="E15850" s="2"/>
      <c r="F15850" s="2"/>
      <c r="G15850" s="5"/>
      <c r="H15850" s="2"/>
      <c r="I15850" s="2"/>
      <c r="J15850" s="2"/>
      <c r="K15850" s="2"/>
      <c r="L15850" s="2"/>
      <c r="M15850" s="2"/>
      <c r="N15850" s="2"/>
      <c r="O15850" s="2"/>
    </row>
    <row r="15851" spans="5:15" x14ac:dyDescent="0.25">
      <c r="E15851" s="2"/>
      <c r="F15851" s="2"/>
      <c r="G15851" s="5"/>
      <c r="H15851" s="2"/>
      <c r="I15851" s="2"/>
      <c r="J15851" s="2"/>
      <c r="K15851" s="2"/>
      <c r="L15851" s="2"/>
      <c r="M15851" s="2"/>
      <c r="N15851" s="2"/>
      <c r="O15851" s="2"/>
    </row>
    <row r="15852" spans="5:15" x14ac:dyDescent="0.25">
      <c r="F15852" s="2"/>
      <c r="G15852" s="5"/>
      <c r="H15852" s="2"/>
      <c r="I15852" s="2"/>
      <c r="J15852" s="2"/>
      <c r="K15852" s="2"/>
      <c r="L15852" s="2"/>
      <c r="M15852" s="2"/>
      <c r="N15852" s="2"/>
      <c r="O15852" s="2"/>
    </row>
    <row r="15853" spans="5:15" x14ac:dyDescent="0.25">
      <c r="K15853" s="2"/>
      <c r="L15853" s="2"/>
    </row>
    <row r="15857" spans="5:15" x14ac:dyDescent="0.25">
      <c r="E15857" s="2"/>
      <c r="F15857" s="2"/>
      <c r="G15857" s="5"/>
      <c r="H15857" s="2"/>
      <c r="I15857" s="2"/>
      <c r="J15857" s="2"/>
      <c r="K15857" s="2"/>
      <c r="L15857" s="2"/>
      <c r="M15857" s="2"/>
      <c r="N15857" s="2"/>
      <c r="O15857" s="2"/>
    </row>
    <row r="15858" spans="5:15" x14ac:dyDescent="0.25">
      <c r="E15858" s="2"/>
      <c r="F15858" s="2"/>
      <c r="G15858" s="5"/>
      <c r="H15858" s="2"/>
      <c r="I15858" s="2"/>
      <c r="J15858" s="2"/>
      <c r="K15858" s="2"/>
      <c r="L15858" s="2"/>
      <c r="M15858" s="2"/>
      <c r="N15858" s="2"/>
      <c r="O15858" s="2"/>
    </row>
    <row r="15859" spans="5:15" x14ac:dyDescent="0.25">
      <c r="E15859" s="2"/>
      <c r="F15859" s="2"/>
      <c r="G15859" s="5"/>
      <c r="H15859" s="2"/>
      <c r="I15859" s="2"/>
      <c r="J15859" s="2"/>
      <c r="K15859" s="2"/>
      <c r="L15859" s="2"/>
      <c r="M15859" s="2"/>
      <c r="N15859" s="2"/>
      <c r="O15859" s="2"/>
    </row>
    <row r="15861" spans="5:15" x14ac:dyDescent="0.25">
      <c r="E15861" s="2"/>
      <c r="F15861" s="2"/>
      <c r="G15861" s="5"/>
      <c r="H15861" s="2"/>
      <c r="I15861" s="2"/>
      <c r="J15861" s="2"/>
      <c r="K15861" s="2"/>
      <c r="L15861" s="2"/>
      <c r="M15861" s="2"/>
      <c r="N15861" s="2"/>
      <c r="O15861" s="2"/>
    </row>
    <row r="15862" spans="5:15" x14ac:dyDescent="0.25">
      <c r="E15862" s="2"/>
      <c r="F15862" s="2"/>
      <c r="G15862" s="5"/>
      <c r="H15862" s="2"/>
      <c r="I15862" s="2"/>
      <c r="J15862" s="2"/>
      <c r="K15862" s="2"/>
      <c r="L15862" s="2"/>
      <c r="M15862" s="2"/>
      <c r="N15862" s="2"/>
      <c r="O15862" s="2"/>
    </row>
    <row r="15863" spans="5:15" x14ac:dyDescent="0.25">
      <c r="E15863" s="2"/>
      <c r="F15863" s="2"/>
      <c r="G15863" s="5"/>
      <c r="H15863" s="2"/>
      <c r="I15863" s="2"/>
      <c r="J15863" s="2"/>
      <c r="K15863" s="2"/>
      <c r="L15863" s="2"/>
      <c r="M15863" s="2"/>
      <c r="N15863" s="2"/>
      <c r="O15863" s="2"/>
    </row>
    <row r="15864" spans="5:15" x14ac:dyDescent="0.25">
      <c r="E15864" s="2"/>
      <c r="F15864" s="2"/>
      <c r="G15864" s="5"/>
      <c r="H15864" s="2"/>
      <c r="I15864" s="2"/>
      <c r="J15864" s="2"/>
      <c r="K15864" s="2"/>
      <c r="L15864" s="2"/>
      <c r="M15864" s="2"/>
      <c r="N15864" s="2"/>
      <c r="O15864" s="2"/>
    </row>
    <row r="15865" spans="5:15" x14ac:dyDescent="0.25">
      <c r="E15865" s="2"/>
      <c r="F15865" s="2"/>
      <c r="G15865" s="5"/>
      <c r="H15865" s="2"/>
      <c r="I15865" s="2"/>
      <c r="J15865" s="2"/>
      <c r="K15865" s="2"/>
      <c r="L15865" s="2"/>
      <c r="M15865" s="2"/>
      <c r="N15865" s="2"/>
      <c r="O15865" s="2"/>
    </row>
    <row r="15866" spans="5:15" x14ac:dyDescent="0.25">
      <c r="E15866" s="2"/>
      <c r="F15866" s="2"/>
      <c r="G15866" s="5"/>
      <c r="H15866" s="2"/>
      <c r="I15866" s="2"/>
      <c r="J15866" s="2"/>
      <c r="K15866" s="2"/>
      <c r="L15866" s="2"/>
      <c r="M15866" s="2"/>
      <c r="N15866" s="2"/>
      <c r="O15866" s="2"/>
    </row>
    <row r="15867" spans="5:15" x14ac:dyDescent="0.25">
      <c r="E15867" s="2"/>
      <c r="F15867" s="2"/>
      <c r="G15867" s="5"/>
      <c r="H15867" s="2"/>
      <c r="I15867" s="2"/>
      <c r="J15867" s="2"/>
      <c r="K15867" s="2"/>
      <c r="L15867" s="2"/>
      <c r="M15867" s="2"/>
      <c r="N15867" s="2"/>
      <c r="O15867" s="2"/>
    </row>
    <row r="15868" spans="5:15" x14ac:dyDescent="0.25">
      <c r="E15868" s="2"/>
      <c r="F15868" s="2"/>
      <c r="G15868" s="5"/>
      <c r="H15868" s="2"/>
      <c r="I15868" s="2"/>
      <c r="J15868" s="2"/>
      <c r="K15868" s="2"/>
      <c r="L15868" s="2"/>
      <c r="M15868" s="2"/>
      <c r="N15868" s="2"/>
      <c r="O15868" s="2"/>
    </row>
    <row r="15869" spans="5:15" x14ac:dyDescent="0.25">
      <c r="E15869" s="2"/>
      <c r="F15869" s="2"/>
      <c r="G15869" s="5"/>
      <c r="H15869" s="2"/>
      <c r="I15869" s="2"/>
      <c r="J15869" s="2"/>
      <c r="K15869" s="2"/>
      <c r="L15869" s="2"/>
      <c r="M15869" s="2"/>
      <c r="N15869" s="2"/>
      <c r="O15869" s="2"/>
    </row>
    <row r="15870" spans="5:15" x14ac:dyDescent="0.25">
      <c r="E15870" s="2"/>
      <c r="F15870" s="2"/>
      <c r="G15870" s="5"/>
      <c r="H15870" s="2"/>
      <c r="I15870" s="2"/>
      <c r="J15870" s="2"/>
      <c r="K15870" s="2"/>
      <c r="L15870" s="2"/>
      <c r="M15870" s="2"/>
      <c r="N15870" s="2"/>
      <c r="O15870" s="2"/>
    </row>
    <row r="15871" spans="5:15" x14ac:dyDescent="0.25">
      <c r="E15871" s="2"/>
      <c r="F15871" s="2"/>
      <c r="G15871" s="5"/>
      <c r="H15871" s="2"/>
      <c r="I15871" s="2"/>
      <c r="J15871" s="2"/>
      <c r="K15871" s="2"/>
      <c r="L15871" s="2"/>
      <c r="M15871" s="2"/>
      <c r="N15871" s="2"/>
      <c r="O15871" s="2"/>
    </row>
    <row r="15873" spans="5:15" x14ac:dyDescent="0.25">
      <c r="E15873" s="2"/>
      <c r="F15873" s="2"/>
      <c r="G15873" s="5"/>
      <c r="H15873" s="2"/>
      <c r="I15873" s="2"/>
      <c r="J15873" s="2"/>
      <c r="K15873" s="2"/>
      <c r="L15873" s="2"/>
      <c r="M15873" s="2"/>
      <c r="N15873" s="2"/>
      <c r="O15873" s="2"/>
    </row>
    <row r="15874" spans="5:15" x14ac:dyDescent="0.25">
      <c r="E15874" s="2"/>
      <c r="F15874" s="2"/>
      <c r="G15874" s="5"/>
      <c r="H15874" s="2"/>
      <c r="I15874" s="2"/>
      <c r="J15874" s="2"/>
      <c r="K15874" s="2"/>
      <c r="L15874" s="2"/>
      <c r="M15874" s="2"/>
      <c r="N15874" s="2"/>
      <c r="O15874" s="2"/>
    </row>
    <row r="15875" spans="5:15" x14ac:dyDescent="0.25">
      <c r="E15875" s="2"/>
      <c r="F15875" s="2"/>
      <c r="G15875" s="5"/>
      <c r="H15875" s="2"/>
      <c r="I15875" s="2"/>
      <c r="J15875" s="2"/>
      <c r="K15875" s="2"/>
      <c r="L15875" s="2"/>
      <c r="M15875" s="2"/>
      <c r="N15875" s="2"/>
      <c r="O15875" s="2"/>
    </row>
    <row r="15876" spans="5:15" x14ac:dyDescent="0.25">
      <c r="E15876" s="2"/>
      <c r="F15876" s="2"/>
      <c r="G15876" s="5"/>
      <c r="H15876" s="2"/>
      <c r="I15876" s="2"/>
      <c r="J15876" s="2"/>
      <c r="K15876" s="2"/>
      <c r="L15876" s="2"/>
      <c r="M15876" s="2"/>
      <c r="N15876" s="2"/>
      <c r="O15876" s="2"/>
    </row>
    <row r="15877" spans="5:15" x14ac:dyDescent="0.25">
      <c r="E15877" s="2"/>
      <c r="F15877" s="2"/>
      <c r="G15877" s="5"/>
      <c r="H15877" s="2"/>
      <c r="I15877" s="2"/>
      <c r="J15877" s="2"/>
      <c r="K15877" s="2"/>
      <c r="L15877" s="2"/>
      <c r="M15877" s="2"/>
      <c r="N15877" s="2"/>
      <c r="O15877" s="2"/>
    </row>
    <row r="15878" spans="5:15" x14ac:dyDescent="0.25">
      <c r="E15878" s="2"/>
      <c r="F15878" s="2"/>
      <c r="G15878" s="5"/>
      <c r="H15878" s="2"/>
      <c r="I15878" s="2"/>
      <c r="J15878" s="2"/>
      <c r="K15878" s="2"/>
      <c r="L15878" s="2"/>
      <c r="M15878" s="2"/>
      <c r="N15878" s="2"/>
      <c r="O15878" s="2"/>
    </row>
    <row r="15879" spans="5:15" x14ac:dyDescent="0.25">
      <c r="E15879" s="2"/>
      <c r="F15879" s="2"/>
      <c r="G15879" s="5"/>
      <c r="H15879" s="2"/>
      <c r="I15879" s="2"/>
      <c r="J15879" s="2"/>
      <c r="K15879" s="2"/>
      <c r="L15879" s="2"/>
      <c r="M15879" s="2"/>
      <c r="N15879" s="2"/>
      <c r="O15879" s="2"/>
    </row>
    <row r="15880" spans="5:15" x14ac:dyDescent="0.25">
      <c r="E15880" s="2"/>
      <c r="F15880" s="2"/>
      <c r="G15880" s="5"/>
      <c r="H15880" s="2"/>
      <c r="I15880" s="2"/>
      <c r="J15880" s="2"/>
      <c r="K15880" s="2"/>
      <c r="L15880" s="2"/>
      <c r="M15880" s="2"/>
      <c r="N15880" s="2"/>
      <c r="O15880" s="2"/>
    </row>
    <row r="15882" spans="5:15" x14ac:dyDescent="0.25">
      <c r="E15882" s="2"/>
    </row>
    <row r="15884" spans="5:15" x14ac:dyDescent="0.25">
      <c r="E15884" s="2"/>
      <c r="F15884" s="2"/>
      <c r="G15884" s="5"/>
      <c r="H15884" s="2"/>
      <c r="I15884" s="2"/>
      <c r="J15884" s="2"/>
      <c r="K15884" s="2"/>
      <c r="L15884" s="2"/>
      <c r="M15884" s="2"/>
      <c r="N15884" s="2"/>
      <c r="O15884" s="2"/>
    </row>
    <row r="15885" spans="5:15" x14ac:dyDescent="0.25">
      <c r="N15885" s="2"/>
      <c r="O15885" s="2"/>
    </row>
    <row r="15886" spans="5:15" x14ac:dyDescent="0.25">
      <c r="E15886" s="2"/>
      <c r="H15886" s="2"/>
      <c r="I15886" s="2"/>
      <c r="J15886" s="2"/>
      <c r="K15886" s="2"/>
      <c r="L15886" s="2"/>
      <c r="M15886" s="2"/>
      <c r="N15886" s="2"/>
      <c r="O15886" s="2"/>
    </row>
    <row r="15890" spans="5:15" x14ac:dyDescent="0.25">
      <c r="E15890" s="2"/>
      <c r="F15890" s="2"/>
      <c r="G15890" s="5"/>
      <c r="H15890" s="2"/>
      <c r="I15890" s="2"/>
      <c r="J15890" s="2"/>
      <c r="K15890" s="2"/>
      <c r="L15890" s="2"/>
      <c r="M15890" s="2"/>
      <c r="N15890" s="2"/>
      <c r="O15890" s="2"/>
    </row>
    <row r="15891" spans="5:15" x14ac:dyDescent="0.25">
      <c r="E15891" s="2"/>
      <c r="F15891" s="2"/>
      <c r="L15891" s="2"/>
      <c r="M15891" s="2"/>
      <c r="N15891" s="2"/>
      <c r="O15891" s="2"/>
    </row>
    <row r="15897" spans="5:15" x14ac:dyDescent="0.25">
      <c r="H15897" s="2"/>
      <c r="I15897" s="2"/>
      <c r="J15897" s="2"/>
      <c r="K15897" s="2"/>
      <c r="L15897" s="2"/>
      <c r="M15897" s="2"/>
      <c r="N15897" s="2"/>
      <c r="O15897" s="2"/>
    </row>
    <row r="15898" spans="5:15" x14ac:dyDescent="0.25">
      <c r="E15898" s="2"/>
      <c r="F15898" s="2"/>
      <c r="G15898" s="5"/>
      <c r="H15898" s="2"/>
      <c r="I15898" s="2"/>
      <c r="J15898" s="2"/>
      <c r="K15898" s="2"/>
      <c r="L15898" s="2"/>
      <c r="M15898" s="2"/>
      <c r="N15898" s="2"/>
      <c r="O15898" s="2"/>
    </row>
    <row r="15899" spans="5:15" x14ac:dyDescent="0.25">
      <c r="E15899" s="2"/>
      <c r="F15899" s="2"/>
      <c r="G15899" s="5"/>
      <c r="H15899" s="2"/>
      <c r="I15899" s="2"/>
      <c r="J15899" s="2"/>
      <c r="K15899" s="2"/>
      <c r="L15899" s="2"/>
      <c r="M15899" s="2"/>
      <c r="N15899" s="2"/>
      <c r="O15899" s="2"/>
    </row>
    <row r="15900" spans="5:15" x14ac:dyDescent="0.25">
      <c r="E15900" s="2"/>
      <c r="F15900" s="2"/>
      <c r="G15900" s="5"/>
      <c r="H15900" s="2"/>
      <c r="I15900" s="2"/>
      <c r="J15900" s="2"/>
      <c r="K15900" s="2"/>
      <c r="L15900" s="2"/>
      <c r="M15900" s="2"/>
      <c r="N15900" s="2"/>
      <c r="O15900" s="2"/>
    </row>
    <row r="15902" spans="5:15" x14ac:dyDescent="0.25">
      <c r="E15902" s="2"/>
      <c r="F15902" s="2"/>
      <c r="G15902" s="5"/>
      <c r="H15902" s="2"/>
      <c r="I15902" s="2"/>
      <c r="J15902" s="2"/>
      <c r="K15902" s="2"/>
      <c r="L15902" s="2"/>
      <c r="M15902" s="2"/>
      <c r="N15902" s="2"/>
      <c r="O15902" s="2"/>
    </row>
    <row r="15903" spans="5:15" x14ac:dyDescent="0.25">
      <c r="E15903" s="2"/>
      <c r="F15903" s="2"/>
      <c r="G15903" s="5"/>
      <c r="H15903" s="2"/>
      <c r="I15903" s="2"/>
      <c r="J15903" s="2"/>
      <c r="K15903" s="2"/>
      <c r="L15903" s="2"/>
      <c r="M15903" s="2"/>
      <c r="N15903" s="2"/>
      <c r="O15903" s="2"/>
    </row>
    <row r="15904" spans="5:15" x14ac:dyDescent="0.25">
      <c r="E15904" s="2"/>
      <c r="F15904" s="2"/>
      <c r="G15904" s="5"/>
      <c r="H15904" s="2"/>
      <c r="I15904" s="2"/>
      <c r="J15904" s="2"/>
      <c r="K15904" s="2"/>
      <c r="L15904" s="2"/>
      <c r="M15904" s="2"/>
      <c r="N15904" s="2"/>
      <c r="O15904" s="2"/>
    </row>
    <row r="15905" spans="5:15" x14ac:dyDescent="0.25">
      <c r="F15905" s="2"/>
      <c r="I15905" s="2"/>
      <c r="J15905" s="2"/>
      <c r="K15905" s="2"/>
      <c r="L15905" s="2"/>
      <c r="M15905" s="2"/>
      <c r="N15905" s="2"/>
      <c r="O15905" s="2"/>
    </row>
    <row r="15906" spans="5:15" x14ac:dyDescent="0.25">
      <c r="E15906" s="2"/>
      <c r="F15906" s="2"/>
      <c r="G15906" s="5"/>
      <c r="H15906" s="2"/>
      <c r="I15906" s="2"/>
      <c r="J15906" s="2"/>
      <c r="K15906" s="2"/>
      <c r="L15906" s="2"/>
      <c r="M15906" s="2"/>
      <c r="N15906" s="2"/>
      <c r="O15906" s="2"/>
    </row>
    <row r="15907" spans="5:15" x14ac:dyDescent="0.25">
      <c r="E15907" s="2"/>
      <c r="F15907" s="2"/>
      <c r="G15907" s="5"/>
      <c r="H15907" s="2"/>
      <c r="I15907" s="2"/>
      <c r="J15907" s="2"/>
      <c r="K15907" s="2"/>
      <c r="L15907" s="2"/>
      <c r="M15907" s="2"/>
      <c r="N15907" s="2"/>
      <c r="O15907" s="2"/>
    </row>
    <row r="15908" spans="5:15" x14ac:dyDescent="0.25">
      <c r="E15908" s="2"/>
      <c r="F15908" s="2"/>
      <c r="G15908" s="5"/>
      <c r="H15908" s="2"/>
      <c r="I15908" s="2"/>
      <c r="J15908" s="2"/>
      <c r="K15908" s="2"/>
      <c r="L15908" s="2"/>
      <c r="M15908" s="2"/>
      <c r="N15908" s="2"/>
      <c r="O15908" s="2"/>
    </row>
    <row r="15909" spans="5:15" x14ac:dyDescent="0.25">
      <c r="E15909" s="2"/>
      <c r="F15909" s="2"/>
      <c r="G15909" s="5"/>
      <c r="H15909" s="2"/>
      <c r="I15909" s="2"/>
      <c r="J15909" s="2"/>
      <c r="K15909" s="2"/>
      <c r="L15909" s="2"/>
      <c r="M15909" s="2"/>
      <c r="N15909" s="2"/>
      <c r="O15909" s="2"/>
    </row>
    <row r="15910" spans="5:15" x14ac:dyDescent="0.25">
      <c r="E15910" s="2"/>
      <c r="F15910" s="2"/>
      <c r="G15910" s="5"/>
      <c r="H15910" s="2"/>
      <c r="I15910" s="2"/>
      <c r="J15910" s="2"/>
      <c r="K15910" s="2"/>
      <c r="L15910" s="2"/>
      <c r="M15910" s="2"/>
      <c r="N15910" s="2"/>
      <c r="O15910" s="2"/>
    </row>
    <row r="15911" spans="5:15" x14ac:dyDescent="0.25">
      <c r="E15911" s="2"/>
      <c r="F15911" s="2"/>
      <c r="G15911" s="5"/>
      <c r="H15911" s="2"/>
      <c r="I15911" s="2"/>
      <c r="J15911" s="2"/>
      <c r="K15911" s="2"/>
      <c r="L15911" s="2"/>
      <c r="M15911" s="2"/>
      <c r="N15911" s="2"/>
      <c r="O15911" s="2"/>
    </row>
    <row r="15912" spans="5:15" x14ac:dyDescent="0.25">
      <c r="E15912" s="2"/>
      <c r="F15912" s="2"/>
      <c r="G15912" s="5"/>
      <c r="H15912" s="2"/>
      <c r="I15912" s="2"/>
      <c r="J15912" s="2"/>
      <c r="K15912" s="2"/>
      <c r="L15912" s="2"/>
      <c r="M15912" s="2"/>
      <c r="N15912" s="2"/>
      <c r="O15912" s="2"/>
    </row>
    <row r="15914" spans="5:15" x14ac:dyDescent="0.25">
      <c r="E15914" s="2"/>
      <c r="F15914" s="2"/>
      <c r="G15914" s="5"/>
      <c r="H15914" s="2"/>
      <c r="I15914" s="2"/>
      <c r="J15914" s="2"/>
      <c r="K15914" s="2"/>
      <c r="L15914" s="2"/>
      <c r="M15914" s="2"/>
      <c r="N15914" s="2"/>
      <c r="O15914" s="2"/>
    </row>
    <row r="15915" spans="5:15" x14ac:dyDescent="0.25">
      <c r="E15915" s="2"/>
      <c r="F15915" s="2"/>
      <c r="G15915" s="5"/>
      <c r="H15915" s="2"/>
      <c r="I15915" s="2"/>
      <c r="J15915" s="2"/>
      <c r="K15915" s="2"/>
      <c r="L15915" s="2"/>
      <c r="M15915" s="2"/>
      <c r="N15915" s="2"/>
      <c r="O15915" s="2"/>
    </row>
    <row r="15916" spans="5:15" x14ac:dyDescent="0.25">
      <c r="E15916" s="2"/>
      <c r="F15916" s="2"/>
      <c r="G15916" s="5"/>
      <c r="H15916" s="2"/>
      <c r="I15916" s="2"/>
      <c r="J15916" s="2"/>
      <c r="K15916" s="2"/>
      <c r="L15916" s="2"/>
      <c r="M15916" s="2"/>
      <c r="N15916" s="2"/>
      <c r="O15916" s="2"/>
    </row>
    <row r="15917" spans="5:15" x14ac:dyDescent="0.25">
      <c r="E15917" s="2"/>
      <c r="F15917" s="2"/>
      <c r="G15917" s="5"/>
      <c r="H15917" s="2"/>
      <c r="I15917" s="2"/>
      <c r="J15917" s="2"/>
      <c r="K15917" s="2"/>
      <c r="L15917" s="2"/>
      <c r="M15917" s="2"/>
      <c r="N15917" s="2"/>
      <c r="O15917" s="2"/>
    </row>
    <row r="15918" spans="5:15" x14ac:dyDescent="0.25">
      <c r="E15918" s="2"/>
      <c r="F15918" s="2"/>
      <c r="G15918" s="5"/>
      <c r="H15918" s="2"/>
      <c r="I15918" s="2"/>
      <c r="J15918" s="2"/>
      <c r="K15918" s="2"/>
      <c r="L15918" s="2"/>
      <c r="M15918" s="2"/>
      <c r="N15918" s="2"/>
      <c r="O15918" s="2"/>
    </row>
    <row r="15919" spans="5:15" x14ac:dyDescent="0.25">
      <c r="E15919" s="2"/>
      <c r="F15919" s="2"/>
      <c r="G15919" s="5"/>
      <c r="H15919" s="2"/>
      <c r="I15919" s="2"/>
      <c r="J15919" s="2"/>
      <c r="K15919" s="2"/>
      <c r="L15919" s="2"/>
      <c r="M15919" s="2"/>
      <c r="N15919" s="2"/>
      <c r="O15919" s="2"/>
    </row>
    <row r="15920" spans="5:15" x14ac:dyDescent="0.25">
      <c r="E15920" s="2"/>
      <c r="F15920" s="2"/>
      <c r="G15920" s="5"/>
      <c r="H15920" s="2"/>
      <c r="I15920" s="2"/>
      <c r="J15920" s="2"/>
      <c r="K15920" s="2"/>
      <c r="L15920" s="2"/>
      <c r="M15920" s="2"/>
      <c r="N15920" s="2"/>
      <c r="O15920" s="2"/>
    </row>
    <row r="15921" spans="5:15" x14ac:dyDescent="0.25">
      <c r="E15921" s="2"/>
      <c r="F15921" s="2"/>
      <c r="G15921" s="5"/>
      <c r="H15921" s="2"/>
      <c r="I15921" s="2"/>
      <c r="J15921" s="2"/>
      <c r="K15921" s="2"/>
      <c r="L15921" s="2"/>
      <c r="M15921" s="2"/>
      <c r="N15921" s="2"/>
      <c r="O15921" s="2"/>
    </row>
    <row r="15922" spans="5:15" x14ac:dyDescent="0.25">
      <c r="E15922" s="2"/>
      <c r="F15922" s="2"/>
      <c r="G15922" s="5"/>
      <c r="H15922" s="2"/>
      <c r="I15922" s="2"/>
      <c r="J15922" s="2"/>
      <c r="K15922" s="2"/>
      <c r="L15922" s="2"/>
      <c r="M15922" s="2"/>
      <c r="N15922" s="2"/>
      <c r="O15922" s="2"/>
    </row>
    <row r="15923" spans="5:15" x14ac:dyDescent="0.25">
      <c r="E15923" s="2"/>
      <c r="F15923" s="2"/>
      <c r="G15923" s="5"/>
      <c r="H15923" s="2"/>
      <c r="I15923" s="2"/>
      <c r="J15923" s="2"/>
      <c r="K15923" s="2"/>
      <c r="L15923" s="2"/>
      <c r="M15923" s="2"/>
      <c r="N15923" s="2"/>
      <c r="O15923" s="2"/>
    </row>
    <row r="15924" spans="5:15" x14ac:dyDescent="0.25">
      <c r="E15924" s="2"/>
      <c r="F15924" s="2"/>
      <c r="H15924" s="2"/>
      <c r="I15924" s="2"/>
      <c r="J15924" s="2"/>
      <c r="K15924" s="2"/>
      <c r="L15924" s="2"/>
      <c r="M15924" s="2"/>
      <c r="N15924" s="2"/>
      <c r="O15924" s="2"/>
    </row>
    <row r="15926" spans="5:15" x14ac:dyDescent="0.25">
      <c r="E15926" s="2"/>
      <c r="F15926" s="2"/>
      <c r="G15926" s="5"/>
      <c r="H15926" s="2"/>
      <c r="I15926" s="2"/>
      <c r="J15926" s="2"/>
      <c r="K15926" s="2"/>
      <c r="L15926" s="2"/>
      <c r="M15926" s="2"/>
      <c r="N15926" s="2"/>
      <c r="O15926" s="2"/>
    </row>
    <row r="15927" spans="5:15" x14ac:dyDescent="0.25">
      <c r="F15927" s="2"/>
      <c r="G15927" s="5"/>
      <c r="H15927" s="2"/>
      <c r="I15927" s="2"/>
      <c r="J15927" s="2"/>
      <c r="K15927" s="2"/>
      <c r="L15927" s="2"/>
      <c r="M15927" s="2"/>
      <c r="N15927" s="2"/>
      <c r="O15927" s="2"/>
    </row>
    <row r="15928" spans="5:15" x14ac:dyDescent="0.25">
      <c r="E15928" s="2"/>
      <c r="F15928" s="2"/>
      <c r="G15928" s="5"/>
      <c r="H15928" s="2"/>
      <c r="I15928" s="2"/>
      <c r="J15928" s="2"/>
      <c r="K15928" s="2"/>
      <c r="L15928" s="2"/>
      <c r="M15928" s="2"/>
      <c r="N15928" s="2"/>
      <c r="O15928" s="2"/>
    </row>
    <row r="15929" spans="5:15" x14ac:dyDescent="0.25">
      <c r="H15929" s="2"/>
      <c r="I15929" s="2"/>
      <c r="J15929" s="2"/>
      <c r="K15929" s="2"/>
      <c r="L15929" s="2"/>
      <c r="M15929" s="2"/>
      <c r="N15929" s="2"/>
      <c r="O15929" s="2"/>
    </row>
    <row r="15930" spans="5:15" x14ac:dyDescent="0.25">
      <c r="E15930" s="2"/>
      <c r="F15930" s="2"/>
      <c r="G15930" s="5"/>
      <c r="H15930" s="2"/>
      <c r="I15930" s="2"/>
      <c r="J15930" s="2"/>
      <c r="K15930" s="2"/>
      <c r="L15930" s="2"/>
      <c r="M15930" s="2"/>
      <c r="N15930" s="2"/>
      <c r="O15930" s="2"/>
    </row>
    <row r="15931" spans="5:15" x14ac:dyDescent="0.25">
      <c r="E15931" s="2"/>
      <c r="F15931" s="2"/>
      <c r="G15931" s="5"/>
      <c r="H15931" s="2"/>
      <c r="I15931" s="2"/>
      <c r="J15931" s="2"/>
      <c r="K15931" s="2"/>
      <c r="L15931" s="2"/>
      <c r="M15931" s="2"/>
      <c r="N15931" s="2"/>
      <c r="O15931" s="2"/>
    </row>
    <row r="15932" spans="5:15" x14ac:dyDescent="0.25">
      <c r="E15932" s="2"/>
      <c r="F15932" s="2"/>
      <c r="G15932" s="5"/>
      <c r="H15932" s="2"/>
      <c r="I15932" s="2"/>
      <c r="J15932" s="2"/>
      <c r="K15932" s="2"/>
      <c r="L15932" s="2"/>
      <c r="M15932" s="2"/>
      <c r="N15932" s="2"/>
      <c r="O15932" s="2"/>
    </row>
    <row r="15933" spans="5:15" x14ac:dyDescent="0.25">
      <c r="F15933" s="2"/>
      <c r="G15933" s="5"/>
      <c r="H15933" s="2"/>
      <c r="I15933" s="2"/>
      <c r="J15933" s="2"/>
      <c r="K15933" s="2"/>
      <c r="L15933" s="2"/>
      <c r="M15933" s="2"/>
      <c r="N15933" s="2"/>
      <c r="O15933" s="2"/>
    </row>
    <row r="15934" spans="5:15" x14ac:dyDescent="0.25">
      <c r="E15934" s="2"/>
      <c r="F15934" s="2"/>
      <c r="G15934" s="5"/>
      <c r="H15934" s="2"/>
      <c r="I15934" s="2"/>
      <c r="J15934" s="2"/>
      <c r="K15934" s="2"/>
      <c r="L15934" s="2"/>
      <c r="M15934" s="2"/>
      <c r="N15934" s="2"/>
      <c r="O15934" s="2"/>
    </row>
    <row r="15935" spans="5:15" x14ac:dyDescent="0.25">
      <c r="E15935" s="2"/>
      <c r="F15935" s="2"/>
      <c r="G15935" s="5"/>
      <c r="H15935" s="2"/>
      <c r="I15935" s="2"/>
      <c r="J15935" s="2"/>
      <c r="K15935" s="2"/>
      <c r="L15935" s="2"/>
      <c r="M15935" s="2"/>
      <c r="N15935" s="2"/>
      <c r="O15935" s="2"/>
    </row>
    <row r="15937" spans="5:15" x14ac:dyDescent="0.25">
      <c r="E15937" s="2"/>
      <c r="F15937" s="2"/>
      <c r="G15937" s="5"/>
      <c r="H15937" s="2"/>
      <c r="I15937" s="2"/>
      <c r="J15937" s="2"/>
      <c r="K15937" s="2"/>
      <c r="L15937" s="2"/>
      <c r="M15937" s="2"/>
      <c r="N15937" s="2"/>
      <c r="O15937" s="2"/>
    </row>
    <row r="15938" spans="5:15" x14ac:dyDescent="0.25">
      <c r="E15938" s="2"/>
      <c r="F15938" s="2"/>
      <c r="G15938" s="5"/>
      <c r="H15938" s="2"/>
      <c r="I15938" s="2"/>
      <c r="J15938" s="2"/>
      <c r="K15938" s="2"/>
      <c r="L15938" s="2"/>
      <c r="M15938" s="2"/>
      <c r="N15938" s="2"/>
      <c r="O15938" s="2"/>
    </row>
    <row r="15939" spans="5:15" x14ac:dyDescent="0.25">
      <c r="E15939" s="2"/>
      <c r="F15939" s="2"/>
      <c r="G15939" s="5"/>
      <c r="H15939" s="2"/>
      <c r="I15939" s="2"/>
      <c r="J15939" s="2"/>
      <c r="K15939" s="2"/>
      <c r="L15939" s="2"/>
      <c r="M15939" s="2"/>
      <c r="N15939" s="2"/>
      <c r="O15939" s="2"/>
    </row>
    <row r="15940" spans="5:15" x14ac:dyDescent="0.25">
      <c r="E15940" s="2"/>
      <c r="I15940" s="2"/>
      <c r="K15940" s="2"/>
      <c r="L15940" s="2"/>
      <c r="M15940" s="2"/>
      <c r="N15940" s="2"/>
    </row>
    <row r="15941" spans="5:15" x14ac:dyDescent="0.25">
      <c r="E15941" s="2"/>
      <c r="F15941" s="2"/>
      <c r="G15941" s="5"/>
      <c r="H15941" s="2"/>
      <c r="I15941" s="2"/>
      <c r="J15941" s="2"/>
      <c r="K15941" s="2"/>
      <c r="L15941" s="2"/>
      <c r="M15941" s="2"/>
      <c r="N15941" s="2"/>
      <c r="O15941" s="2"/>
    </row>
    <row r="15942" spans="5:15" x14ac:dyDescent="0.25">
      <c r="E15942" s="2"/>
      <c r="F15942" s="2"/>
      <c r="G15942" s="5"/>
      <c r="H15942" s="2"/>
      <c r="I15942" s="2"/>
      <c r="J15942" s="2"/>
      <c r="K15942" s="2"/>
      <c r="L15942" s="2"/>
      <c r="M15942" s="2"/>
      <c r="N15942" s="2"/>
      <c r="O15942" s="2"/>
    </row>
    <row r="15943" spans="5:15" x14ac:dyDescent="0.25">
      <c r="E15943" s="2"/>
      <c r="F15943" s="2"/>
      <c r="G15943" s="5"/>
      <c r="H15943" s="2"/>
      <c r="I15943" s="2"/>
      <c r="J15943" s="2"/>
      <c r="K15943" s="2"/>
      <c r="L15943" s="2"/>
      <c r="M15943" s="2"/>
      <c r="N15943" s="2"/>
      <c r="O15943" s="2"/>
    </row>
    <row r="15944" spans="5:15" x14ac:dyDescent="0.25">
      <c r="E15944" s="2"/>
      <c r="F15944" s="2"/>
      <c r="G15944" s="5"/>
      <c r="H15944" s="2"/>
      <c r="I15944" s="2"/>
      <c r="J15944" s="2"/>
      <c r="K15944" s="2"/>
      <c r="L15944" s="2"/>
      <c r="M15944" s="2"/>
      <c r="N15944" s="2"/>
      <c r="O15944" s="2"/>
    </row>
    <row r="15945" spans="5:15" x14ac:dyDescent="0.25">
      <c r="E15945" s="2"/>
      <c r="F15945" s="2"/>
      <c r="G15945" s="5"/>
      <c r="H15945" s="2"/>
      <c r="I15945" s="2"/>
      <c r="J15945" s="2"/>
      <c r="K15945" s="2"/>
      <c r="L15945" s="2"/>
      <c r="M15945" s="2"/>
      <c r="N15945" s="2"/>
      <c r="O15945" s="2"/>
    </row>
    <row r="15946" spans="5:15" x14ac:dyDescent="0.25">
      <c r="L15946" s="2"/>
      <c r="M15946" s="2"/>
      <c r="N15946" s="2"/>
      <c r="O15946" s="2"/>
    </row>
    <row r="15948" spans="5:15" x14ac:dyDescent="0.25">
      <c r="E15948" s="2"/>
      <c r="F15948" s="2"/>
      <c r="G15948" s="5"/>
      <c r="H15948" s="2"/>
      <c r="I15948" s="2"/>
      <c r="J15948" s="2"/>
      <c r="K15948" s="2"/>
      <c r="L15948" s="2"/>
      <c r="M15948" s="2"/>
      <c r="N15948" s="2"/>
      <c r="O15948" s="2"/>
    </row>
    <row r="15949" spans="5:15" x14ac:dyDescent="0.25">
      <c r="E15949" s="2"/>
      <c r="F15949" s="2"/>
      <c r="G15949" s="5"/>
      <c r="H15949" s="2"/>
      <c r="I15949" s="2"/>
      <c r="J15949" s="2"/>
      <c r="K15949" s="2"/>
      <c r="L15949" s="2"/>
      <c r="M15949" s="2"/>
      <c r="N15949" s="2"/>
      <c r="O15949" s="2"/>
    </row>
    <row r="15950" spans="5:15" x14ac:dyDescent="0.25">
      <c r="E15950" s="2"/>
      <c r="F15950" s="2"/>
      <c r="G15950" s="5"/>
      <c r="H15950" s="2"/>
      <c r="I15950" s="2"/>
      <c r="J15950" s="2"/>
      <c r="K15950" s="2"/>
      <c r="L15950" s="2"/>
      <c r="M15950" s="2"/>
      <c r="N15950" s="2"/>
      <c r="O15950" s="2"/>
    </row>
    <row r="15952" spans="5:15" x14ac:dyDescent="0.25">
      <c r="E15952" s="2"/>
      <c r="F15952" s="2"/>
      <c r="G15952" s="5"/>
      <c r="H15952" s="2"/>
      <c r="I15952" s="2"/>
      <c r="J15952" s="2"/>
      <c r="K15952" s="2"/>
      <c r="L15952" s="2"/>
      <c r="M15952" s="2"/>
      <c r="N15952" s="2"/>
      <c r="O15952" s="2"/>
    </row>
    <row r="15953" spans="5:15" x14ac:dyDescent="0.25">
      <c r="E15953" s="2"/>
      <c r="F15953" s="2"/>
      <c r="G15953" s="5"/>
      <c r="H15953" s="2"/>
      <c r="I15953" s="2"/>
      <c r="J15953" s="2"/>
      <c r="K15953" s="2"/>
      <c r="L15953" s="2"/>
      <c r="M15953" s="2"/>
      <c r="N15953" s="2"/>
      <c r="O15953" s="2"/>
    </row>
    <row r="15954" spans="5:15" x14ac:dyDescent="0.25">
      <c r="E15954" s="2"/>
      <c r="F15954" s="2"/>
      <c r="G15954" s="5"/>
      <c r="H15954" s="2"/>
      <c r="I15954" s="2"/>
      <c r="J15954" s="2"/>
      <c r="K15954" s="2"/>
      <c r="L15954" s="2"/>
      <c r="M15954" s="2"/>
      <c r="N15954" s="2"/>
      <c r="O15954" s="2"/>
    </row>
    <row r="15955" spans="5:15" x14ac:dyDescent="0.25">
      <c r="E15955" s="2"/>
      <c r="G15955" s="5"/>
      <c r="H15955" s="2"/>
      <c r="I15955" s="2"/>
      <c r="J15955" s="2"/>
      <c r="K15955" s="2"/>
      <c r="L15955" s="2"/>
      <c r="M15955" s="2"/>
      <c r="N15955" s="2"/>
      <c r="O15955" s="2"/>
    </row>
    <row r="15956" spans="5:15" x14ac:dyDescent="0.25">
      <c r="I15956" s="2"/>
      <c r="J15956" s="2"/>
      <c r="K15956" s="2"/>
      <c r="L15956" s="2"/>
      <c r="M15956" s="2"/>
      <c r="N15956" s="2"/>
      <c r="O15956" s="2"/>
    </row>
    <row r="15957" spans="5:15" x14ac:dyDescent="0.25">
      <c r="H15957" s="2"/>
      <c r="I15957" s="2"/>
      <c r="J15957" s="2"/>
      <c r="K15957" s="2"/>
      <c r="L15957" s="2"/>
      <c r="M15957" s="2"/>
      <c r="N15957" s="2"/>
      <c r="O15957" s="2"/>
    </row>
    <row r="15960" spans="5:15" x14ac:dyDescent="0.25">
      <c r="H15960" s="2"/>
      <c r="I15960" s="2"/>
      <c r="J15960" s="2"/>
      <c r="K15960" s="2"/>
      <c r="L15960" s="2"/>
      <c r="M15960" s="2"/>
      <c r="N15960" s="2"/>
      <c r="O15960" s="2"/>
    </row>
    <row r="15961" spans="5:15" x14ac:dyDescent="0.25">
      <c r="E15961" s="2"/>
      <c r="F15961" s="2"/>
      <c r="G15961" s="5"/>
      <c r="H15961" s="2"/>
      <c r="I15961" s="2"/>
      <c r="J15961" s="2"/>
      <c r="K15961" s="2"/>
      <c r="L15961" s="2"/>
      <c r="M15961" s="2"/>
      <c r="N15961" s="2"/>
      <c r="O15961" s="2"/>
    </row>
    <row r="15964" spans="5:15" x14ac:dyDescent="0.25">
      <c r="F15964" s="2"/>
      <c r="G15964" s="5"/>
      <c r="H15964" s="2"/>
      <c r="I15964" s="2"/>
      <c r="J15964" s="2"/>
      <c r="K15964" s="2"/>
      <c r="L15964" s="2"/>
      <c r="M15964" s="2"/>
      <c r="N15964" s="2"/>
      <c r="O15964" s="2"/>
    </row>
    <row r="15965" spans="5:15" x14ac:dyDescent="0.25">
      <c r="K15965" s="2"/>
      <c r="L15965" s="2"/>
      <c r="M15965" s="2"/>
      <c r="N15965" s="2"/>
      <c r="O15965" s="2"/>
    </row>
    <row r="15966" spans="5:15" x14ac:dyDescent="0.25">
      <c r="J15966" s="2"/>
      <c r="K15966" s="2"/>
      <c r="L15966" s="2"/>
      <c r="M15966" s="2"/>
      <c r="N15966" s="2"/>
      <c r="O15966" s="2"/>
    </row>
    <row r="15967" spans="5:15" x14ac:dyDescent="0.25">
      <c r="F15967" s="2"/>
      <c r="G15967" s="5"/>
      <c r="H15967" s="2"/>
      <c r="I15967" s="2"/>
      <c r="J15967" s="2"/>
      <c r="K15967" s="2"/>
      <c r="L15967" s="2"/>
      <c r="M15967" s="2"/>
      <c r="N15967" s="2"/>
      <c r="O15967" s="2"/>
    </row>
    <row r="15968" spans="5:15" x14ac:dyDescent="0.25">
      <c r="E15968" s="2"/>
      <c r="F15968" s="2"/>
      <c r="G15968" s="5"/>
      <c r="H15968" s="2"/>
      <c r="I15968" s="2"/>
      <c r="J15968" s="2"/>
      <c r="K15968" s="2"/>
      <c r="L15968" s="2"/>
      <c r="M15968" s="2"/>
      <c r="N15968" s="2"/>
      <c r="O15968" s="2"/>
    </row>
    <row r="15969" spans="5:15" x14ac:dyDescent="0.25">
      <c r="E15969" s="2"/>
      <c r="F15969" s="2"/>
      <c r="G15969" s="5"/>
      <c r="H15969" s="2"/>
      <c r="I15969" s="2"/>
      <c r="J15969" s="2"/>
      <c r="K15969" s="2"/>
      <c r="L15969" s="2"/>
      <c r="M15969" s="2"/>
      <c r="N15969" s="2"/>
      <c r="O15969" s="2"/>
    </row>
    <row r="15970" spans="5:15" x14ac:dyDescent="0.25">
      <c r="E15970" s="2"/>
      <c r="G15970" s="5"/>
      <c r="H15970" s="2"/>
      <c r="I15970" s="2"/>
      <c r="J15970" s="2"/>
      <c r="K15970" s="2"/>
      <c r="L15970" s="2"/>
      <c r="M15970" s="2"/>
      <c r="N15970" s="2"/>
      <c r="O15970" s="2"/>
    </row>
    <row r="15972" spans="5:15" x14ac:dyDescent="0.25">
      <c r="E15972" s="2"/>
      <c r="F15972" s="2"/>
      <c r="G15972" s="5"/>
      <c r="H15972" s="2"/>
      <c r="I15972" s="2"/>
      <c r="J15972" s="2"/>
      <c r="K15972" s="2"/>
      <c r="L15972" s="2"/>
      <c r="M15972" s="2"/>
      <c r="N15972" s="2"/>
      <c r="O15972" s="2"/>
    </row>
    <row r="15973" spans="5:15" x14ac:dyDescent="0.25">
      <c r="E15973" s="2"/>
      <c r="F15973" s="2"/>
      <c r="G15973" s="5"/>
      <c r="H15973" s="2"/>
      <c r="I15973" s="2"/>
      <c r="J15973" s="2"/>
      <c r="K15973" s="2"/>
      <c r="L15973" s="2"/>
      <c r="M15973" s="2"/>
      <c r="N15973" s="2"/>
      <c r="O15973" s="2"/>
    </row>
    <row r="15974" spans="5:15" x14ac:dyDescent="0.25">
      <c r="E15974" s="2"/>
      <c r="F15974" s="2"/>
      <c r="G15974" s="5"/>
      <c r="H15974" s="2"/>
      <c r="I15974" s="2"/>
      <c r="J15974" s="2"/>
      <c r="K15974" s="2"/>
      <c r="L15974" s="2"/>
      <c r="M15974" s="2"/>
      <c r="N15974" s="2"/>
      <c r="O15974" s="2"/>
    </row>
    <row r="15976" spans="5:15" x14ac:dyDescent="0.25">
      <c r="E15976" s="2"/>
      <c r="F15976" s="2"/>
      <c r="G15976" s="5"/>
      <c r="H15976" s="2"/>
      <c r="I15976" s="2"/>
      <c r="J15976" s="2"/>
      <c r="K15976" s="2"/>
      <c r="L15976" s="2"/>
      <c r="M15976" s="2"/>
      <c r="N15976" s="2"/>
      <c r="O15976" s="2"/>
    </row>
    <row r="15977" spans="5:15" x14ac:dyDescent="0.25">
      <c r="E15977" s="2"/>
      <c r="F15977" s="2"/>
      <c r="G15977" s="5"/>
      <c r="H15977" s="2"/>
      <c r="I15977" s="2"/>
      <c r="J15977" s="2"/>
      <c r="K15977" s="2"/>
      <c r="L15977" s="2"/>
      <c r="M15977" s="2"/>
      <c r="N15977" s="2"/>
      <c r="O15977" s="2"/>
    </row>
    <row r="15978" spans="5:15" x14ac:dyDescent="0.25">
      <c r="E15978" s="2"/>
      <c r="F15978" s="2"/>
      <c r="G15978" s="5"/>
      <c r="H15978" s="2"/>
      <c r="I15978" s="2"/>
      <c r="J15978" s="2"/>
      <c r="K15978" s="2"/>
      <c r="L15978" s="2"/>
      <c r="M15978" s="2"/>
      <c r="N15978" s="2"/>
      <c r="O15978" s="2"/>
    </row>
    <row r="15979" spans="5:15" x14ac:dyDescent="0.25">
      <c r="E15979" s="2"/>
      <c r="F15979" s="2"/>
      <c r="G15979" s="5"/>
      <c r="H15979" s="2"/>
      <c r="I15979" s="2"/>
      <c r="J15979" s="2"/>
      <c r="K15979" s="2"/>
      <c r="L15979" s="2"/>
      <c r="M15979" s="2"/>
      <c r="N15979" s="2"/>
      <c r="O15979" s="2"/>
    </row>
    <row r="15980" spans="5:15" x14ac:dyDescent="0.25">
      <c r="E15980" s="2"/>
      <c r="F15980" s="2"/>
      <c r="G15980" s="5"/>
      <c r="H15980" s="2"/>
      <c r="I15980" s="2"/>
      <c r="J15980" s="2"/>
      <c r="K15980" s="2"/>
      <c r="L15980" s="2"/>
      <c r="M15980" s="2"/>
      <c r="N15980" s="2"/>
      <c r="O15980" s="2"/>
    </row>
    <row r="15981" spans="5:15" x14ac:dyDescent="0.25">
      <c r="E15981" s="2"/>
      <c r="F15981" s="2"/>
      <c r="G15981" s="5"/>
      <c r="H15981" s="2"/>
      <c r="I15981" s="2"/>
      <c r="J15981" s="2"/>
      <c r="K15981" s="2"/>
      <c r="L15981" s="2"/>
      <c r="M15981" s="2"/>
      <c r="N15981" s="2"/>
      <c r="O15981" s="2"/>
    </row>
    <row r="15982" spans="5:15" x14ac:dyDescent="0.25">
      <c r="G15982" s="5"/>
      <c r="H15982" s="2"/>
      <c r="I15982" s="2"/>
      <c r="J15982" s="2"/>
      <c r="K15982" s="2"/>
      <c r="L15982" s="2"/>
      <c r="M15982" s="2"/>
      <c r="N15982" s="2"/>
      <c r="O15982" s="2"/>
    </row>
    <row r="15984" spans="5:15" x14ac:dyDescent="0.25">
      <c r="E15984" s="2"/>
      <c r="F15984" s="2"/>
      <c r="G15984" s="5"/>
      <c r="H15984" s="2"/>
      <c r="I15984" s="2"/>
      <c r="J15984" s="2"/>
      <c r="K15984" s="2"/>
      <c r="L15984" s="2"/>
      <c r="M15984" s="2"/>
      <c r="N15984" s="2"/>
      <c r="O15984" s="2"/>
    </row>
    <row r="15985" spans="5:15" x14ac:dyDescent="0.25">
      <c r="E15985" s="2"/>
      <c r="F15985" s="2"/>
      <c r="G15985" s="5"/>
      <c r="H15985" s="2"/>
      <c r="I15985" s="2"/>
      <c r="J15985" s="2"/>
      <c r="K15985" s="2"/>
      <c r="L15985" s="2"/>
      <c r="M15985" s="2"/>
      <c r="N15985" s="2"/>
      <c r="O15985" s="2"/>
    </row>
    <row r="15986" spans="5:15" x14ac:dyDescent="0.25">
      <c r="E15986" s="2"/>
      <c r="F15986" s="2"/>
      <c r="G15986" s="5"/>
      <c r="H15986" s="2"/>
      <c r="I15986" s="2"/>
      <c r="J15986" s="2"/>
      <c r="K15986" s="2"/>
      <c r="L15986" s="2"/>
      <c r="M15986" s="2"/>
      <c r="N15986" s="2"/>
      <c r="O15986" s="2"/>
    </row>
    <row r="15987" spans="5:15" x14ac:dyDescent="0.25">
      <c r="I15987" s="2"/>
      <c r="J15987" s="2"/>
      <c r="K15987" s="2"/>
      <c r="L15987" s="2"/>
      <c r="M15987" s="2"/>
      <c r="N15987" s="2"/>
      <c r="O15987" s="2"/>
    </row>
    <row r="15988" spans="5:15" x14ac:dyDescent="0.25">
      <c r="E15988" s="2"/>
      <c r="F15988" s="2"/>
      <c r="G15988" s="5"/>
      <c r="H15988" s="2"/>
      <c r="I15988" s="2"/>
      <c r="J15988" s="2"/>
      <c r="K15988" s="2"/>
      <c r="L15988" s="2"/>
      <c r="M15988" s="2"/>
      <c r="N15988" s="2"/>
      <c r="O15988" s="2"/>
    </row>
    <row r="15989" spans="5:15" x14ac:dyDescent="0.25">
      <c r="E15989" s="2"/>
      <c r="F15989" s="2"/>
      <c r="G15989" s="5"/>
      <c r="H15989" s="2"/>
      <c r="I15989" s="2"/>
      <c r="J15989" s="2"/>
      <c r="K15989" s="2"/>
      <c r="L15989" s="2"/>
      <c r="M15989" s="2"/>
      <c r="N15989" s="2"/>
      <c r="O15989" s="2"/>
    </row>
    <row r="15990" spans="5:15" x14ac:dyDescent="0.25">
      <c r="E15990" s="2"/>
      <c r="F15990" s="2"/>
      <c r="G15990" s="5"/>
      <c r="H15990" s="2"/>
      <c r="I15990" s="2"/>
      <c r="J15990" s="2"/>
      <c r="K15990" s="2"/>
      <c r="L15990" s="2"/>
      <c r="M15990" s="2"/>
      <c r="N15990" s="2"/>
      <c r="O15990" s="2"/>
    </row>
    <row r="15991" spans="5:15" x14ac:dyDescent="0.25">
      <c r="E15991" s="2"/>
      <c r="F15991" s="2"/>
      <c r="G15991" s="5"/>
      <c r="H15991" s="2"/>
      <c r="I15991" s="2"/>
      <c r="J15991" s="2"/>
      <c r="K15991" s="2"/>
      <c r="L15991" s="2"/>
      <c r="M15991" s="2"/>
      <c r="N15991" s="2"/>
      <c r="O15991" s="2"/>
    </row>
    <row r="15992" spans="5:15" x14ac:dyDescent="0.25">
      <c r="E15992" s="2"/>
      <c r="F15992" s="2"/>
      <c r="G15992" s="5"/>
      <c r="H15992" s="2"/>
      <c r="I15992" s="2"/>
      <c r="J15992" s="2"/>
      <c r="K15992" s="2"/>
      <c r="L15992" s="2"/>
      <c r="M15992" s="2"/>
      <c r="N15992" s="2"/>
      <c r="O15992" s="2"/>
    </row>
    <row r="15993" spans="5:15" x14ac:dyDescent="0.25">
      <c r="E15993" s="2"/>
      <c r="F15993" s="2"/>
      <c r="G15993" s="5"/>
      <c r="H15993" s="2"/>
      <c r="I15993" s="2"/>
      <c r="J15993" s="2"/>
      <c r="K15993" s="2"/>
      <c r="L15993" s="2"/>
      <c r="M15993" s="2"/>
      <c r="N15993" s="2"/>
      <c r="O15993" s="2"/>
    </row>
    <row r="15995" spans="5:15" x14ac:dyDescent="0.25">
      <c r="E15995" s="2"/>
      <c r="F15995" s="2"/>
      <c r="G15995" s="5"/>
      <c r="H15995" s="2"/>
      <c r="I15995" s="2"/>
      <c r="J15995" s="2"/>
      <c r="K15995" s="2"/>
      <c r="L15995" s="2"/>
      <c r="M15995" s="2"/>
      <c r="N15995" s="2"/>
      <c r="O15995" s="2"/>
    </row>
    <row r="15996" spans="5:15" x14ac:dyDescent="0.25">
      <c r="E15996" s="2"/>
      <c r="F15996" s="2"/>
      <c r="G15996" s="5"/>
      <c r="H15996" s="2"/>
      <c r="I15996" s="2"/>
      <c r="J15996" s="2"/>
      <c r="K15996" s="2"/>
      <c r="L15996" s="2"/>
      <c r="M15996" s="2"/>
      <c r="N15996" s="2"/>
      <c r="O15996" s="2"/>
    </row>
    <row r="15997" spans="5:15" x14ac:dyDescent="0.25">
      <c r="E15997" s="2"/>
      <c r="F15997" s="2"/>
      <c r="G15997" s="5"/>
      <c r="H15997" s="2"/>
      <c r="I15997" s="2"/>
      <c r="J15997" s="2"/>
      <c r="K15997" s="2"/>
      <c r="L15997" s="2"/>
      <c r="M15997" s="2"/>
      <c r="N15997" s="2"/>
      <c r="O15997" s="2"/>
    </row>
    <row r="15998" spans="5:15" x14ac:dyDescent="0.25">
      <c r="E15998" s="2"/>
      <c r="F15998" s="2"/>
      <c r="G15998" s="5"/>
      <c r="H15998" s="2"/>
      <c r="I15998" s="2"/>
      <c r="J15998" s="2"/>
      <c r="K15998" s="2"/>
      <c r="L15998" s="2"/>
      <c r="M15998" s="2"/>
      <c r="N15998" s="2"/>
      <c r="O15998" s="2"/>
    </row>
    <row r="15999" spans="5:15" x14ac:dyDescent="0.25">
      <c r="E15999" s="2"/>
      <c r="F15999" s="2"/>
      <c r="G15999" s="5"/>
      <c r="H15999" s="2"/>
      <c r="I15999" s="2"/>
      <c r="J15999" s="2"/>
      <c r="K15999" s="2"/>
      <c r="L15999" s="2"/>
      <c r="M15999" s="2"/>
      <c r="N15999" s="2"/>
      <c r="O15999" s="2"/>
    </row>
    <row r="16000" spans="5:15" x14ac:dyDescent="0.25">
      <c r="E16000" s="2"/>
      <c r="F16000" s="2"/>
      <c r="G16000" s="5"/>
      <c r="H16000" s="2"/>
      <c r="I16000" s="2"/>
      <c r="J16000" s="2"/>
      <c r="K16000" s="2"/>
      <c r="L16000" s="2"/>
      <c r="M16000" s="2"/>
      <c r="N16000" s="2"/>
      <c r="O16000" s="2"/>
    </row>
    <row r="16001" spans="5:15" x14ac:dyDescent="0.25">
      <c r="E16001" s="2"/>
      <c r="F16001" s="2"/>
      <c r="G16001" s="5"/>
      <c r="H16001" s="2"/>
      <c r="I16001" s="2"/>
      <c r="J16001" s="2"/>
      <c r="K16001" s="2"/>
      <c r="L16001" s="2"/>
      <c r="M16001" s="2"/>
      <c r="N16001" s="2"/>
      <c r="O16001" s="2"/>
    </row>
    <row r="16002" spans="5:15" x14ac:dyDescent="0.25">
      <c r="E16002" s="2"/>
      <c r="F16002" s="2"/>
      <c r="G16002" s="5"/>
      <c r="H16002" s="2"/>
      <c r="I16002" s="2"/>
      <c r="J16002" s="2"/>
      <c r="K16002" s="2"/>
      <c r="L16002" s="2"/>
    </row>
    <row r="16003" spans="5:15" x14ac:dyDescent="0.25">
      <c r="L16003" s="2"/>
      <c r="M16003" s="2"/>
      <c r="N16003" s="2"/>
      <c r="O16003" s="2"/>
    </row>
    <row r="16006" spans="5:15" x14ac:dyDescent="0.25">
      <c r="F16006" s="2"/>
      <c r="G16006" s="5"/>
      <c r="H16006" s="2"/>
      <c r="I16006" s="2"/>
      <c r="J16006" s="2"/>
      <c r="K16006" s="2"/>
      <c r="L16006" s="2"/>
      <c r="M16006" s="2"/>
      <c r="N16006" s="2"/>
      <c r="O16006" s="2"/>
    </row>
    <row r="16007" spans="5:15" x14ac:dyDescent="0.25">
      <c r="O16007" s="2"/>
    </row>
    <row r="16010" spans="5:15" x14ac:dyDescent="0.25">
      <c r="F16010" s="2"/>
      <c r="G16010" s="5"/>
      <c r="H16010" s="2"/>
      <c r="I16010" s="2"/>
      <c r="J16010" s="2"/>
      <c r="K16010" s="2"/>
      <c r="L16010" s="2"/>
      <c r="M16010" s="2"/>
      <c r="N16010" s="2"/>
      <c r="O16010" s="2"/>
    </row>
    <row r="16012" spans="5:15" x14ac:dyDescent="0.25">
      <c r="I16012" s="2"/>
      <c r="J16012" s="2"/>
      <c r="K16012" s="2"/>
      <c r="L16012" s="2"/>
      <c r="M16012" s="2"/>
      <c r="N16012" s="2"/>
      <c r="O16012" s="2"/>
    </row>
    <row r="16013" spans="5:15" x14ac:dyDescent="0.25">
      <c r="G16013" s="5"/>
      <c r="H16013" s="2"/>
      <c r="I16013" s="2"/>
      <c r="J16013" s="2"/>
      <c r="K16013" s="2"/>
      <c r="L16013" s="2"/>
      <c r="M16013" s="2"/>
      <c r="N16013" s="2"/>
      <c r="O16013" s="2"/>
    </row>
    <row r="16014" spans="5:15" x14ac:dyDescent="0.25">
      <c r="E16014" s="2"/>
      <c r="F16014" s="2"/>
    </row>
    <row r="16015" spans="5:15" x14ac:dyDescent="0.25">
      <c r="E16015" s="2"/>
      <c r="F16015" s="2"/>
    </row>
    <row r="16016" spans="5:15" x14ac:dyDescent="0.25">
      <c r="E16016" s="2"/>
      <c r="F16016" s="2"/>
    </row>
    <row r="16017" spans="5:15" x14ac:dyDescent="0.25">
      <c r="E16017" s="2"/>
    </row>
    <row r="16018" spans="5:15" x14ac:dyDescent="0.25">
      <c r="E16018" s="2"/>
      <c r="F16018" s="2"/>
    </row>
    <row r="16019" spans="5:15" x14ac:dyDescent="0.25">
      <c r="E16019" s="2"/>
      <c r="F16019" s="2"/>
    </row>
    <row r="16020" spans="5:15" x14ac:dyDescent="0.25">
      <c r="E16020" s="2"/>
      <c r="F16020" s="2"/>
    </row>
    <row r="16021" spans="5:15" x14ac:dyDescent="0.25">
      <c r="E16021" s="2"/>
    </row>
    <row r="16022" spans="5:15" x14ac:dyDescent="0.25">
      <c r="E16022" s="2"/>
      <c r="F16022" s="2"/>
    </row>
    <row r="16023" spans="5:15" x14ac:dyDescent="0.25">
      <c r="E16023" s="2"/>
      <c r="F16023" s="2"/>
    </row>
    <row r="16024" spans="5:15" x14ac:dyDescent="0.25">
      <c r="E16024" s="2"/>
      <c r="F16024" s="2"/>
    </row>
    <row r="16025" spans="5:15" x14ac:dyDescent="0.25">
      <c r="E16025" s="2"/>
    </row>
    <row r="16026" spans="5:15" x14ac:dyDescent="0.25">
      <c r="E16026" s="2"/>
      <c r="F16026" s="2"/>
      <c r="G16026" s="5"/>
      <c r="H16026" s="2"/>
      <c r="I16026" s="2"/>
      <c r="J16026" s="2"/>
      <c r="K16026" s="2"/>
      <c r="L16026" s="2"/>
      <c r="M16026" s="2"/>
      <c r="N16026" s="2"/>
      <c r="O16026" s="2"/>
    </row>
    <row r="16029" spans="5:15" x14ac:dyDescent="0.25">
      <c r="E16029" s="2"/>
      <c r="F16029" s="2"/>
      <c r="G16029" s="5"/>
      <c r="H16029" s="2"/>
      <c r="I16029" s="2"/>
      <c r="J16029" s="2"/>
      <c r="K16029" s="2"/>
      <c r="L16029" s="2"/>
      <c r="M16029" s="2"/>
      <c r="N16029" s="2"/>
      <c r="O16029" s="2"/>
    </row>
    <row r="16030" spans="5:15" x14ac:dyDescent="0.25">
      <c r="E16030" s="2"/>
      <c r="F16030" s="2"/>
      <c r="G16030" s="5"/>
      <c r="H16030" s="2"/>
      <c r="I16030" s="2"/>
      <c r="J16030" s="2"/>
      <c r="K16030" s="2"/>
      <c r="L16030" s="2"/>
      <c r="M16030" s="2"/>
      <c r="N16030" s="2"/>
      <c r="O16030" s="2"/>
    </row>
    <row r="16031" spans="5:15" x14ac:dyDescent="0.25">
      <c r="I16031" s="2"/>
      <c r="J16031" s="2"/>
      <c r="K16031" s="2"/>
      <c r="L16031" s="2"/>
      <c r="M16031" s="2"/>
      <c r="N16031" s="2"/>
    </row>
    <row r="16032" spans="5:15" x14ac:dyDescent="0.25">
      <c r="E16032" s="2"/>
      <c r="F16032" s="2"/>
      <c r="G16032" s="5"/>
      <c r="H16032" s="2"/>
      <c r="I16032" s="2"/>
      <c r="J16032" s="2"/>
      <c r="K16032" s="2"/>
      <c r="L16032" s="2"/>
      <c r="M16032" s="2"/>
      <c r="N16032" s="2"/>
      <c r="O16032" s="2"/>
    </row>
    <row r="16033" spans="5:15" x14ac:dyDescent="0.25">
      <c r="F16033" s="2"/>
    </row>
    <row r="16036" spans="5:15" x14ac:dyDescent="0.25">
      <c r="E16036" s="2"/>
      <c r="F16036" s="2"/>
      <c r="G16036" s="5"/>
      <c r="H16036" s="2"/>
      <c r="I16036" s="2"/>
      <c r="J16036" s="2"/>
      <c r="K16036" s="2"/>
      <c r="L16036" s="2"/>
      <c r="M16036" s="2"/>
      <c r="N16036" s="2"/>
      <c r="O16036" s="2"/>
    </row>
    <row r="16037" spans="5:15" x14ac:dyDescent="0.25">
      <c r="I16037" s="2"/>
      <c r="J16037" s="2"/>
    </row>
    <row r="16038" spans="5:15" x14ac:dyDescent="0.25">
      <c r="I16038" s="2"/>
      <c r="J16038" s="2"/>
    </row>
    <row r="16040" spans="5:15" x14ac:dyDescent="0.25">
      <c r="E16040" s="2"/>
      <c r="F16040" s="2"/>
      <c r="G16040" s="5"/>
      <c r="H16040" s="2"/>
      <c r="I16040" s="2"/>
      <c r="J16040" s="2"/>
      <c r="K16040" s="2"/>
      <c r="L16040" s="2"/>
      <c r="M16040" s="2"/>
      <c r="N16040" s="2"/>
      <c r="O16040" s="2"/>
    </row>
    <row r="16041" spans="5:15" x14ac:dyDescent="0.25">
      <c r="E16041" s="2"/>
      <c r="F16041" s="2"/>
      <c r="G16041" s="5"/>
      <c r="H16041" s="2"/>
      <c r="I16041" s="2"/>
      <c r="J16041" s="2"/>
      <c r="K16041" s="2"/>
      <c r="L16041" s="2"/>
      <c r="M16041" s="2"/>
      <c r="N16041" s="2"/>
      <c r="O16041" s="2"/>
    </row>
    <row r="16044" spans="5:15" x14ac:dyDescent="0.25">
      <c r="H16044" s="2"/>
      <c r="I16044" s="2"/>
      <c r="J16044" s="2"/>
      <c r="K16044" s="2"/>
      <c r="L16044" s="2"/>
      <c r="M16044" s="2"/>
      <c r="N16044" s="2"/>
      <c r="O16044" s="2"/>
    </row>
    <row r="16045" spans="5:15" x14ac:dyDescent="0.25">
      <c r="F16045" s="2"/>
      <c r="G16045" s="5"/>
      <c r="H16045" s="2"/>
      <c r="I16045" s="2"/>
      <c r="J16045" s="2"/>
      <c r="K16045" s="2"/>
      <c r="L16045" s="2"/>
      <c r="M16045" s="2"/>
      <c r="N16045" s="2"/>
      <c r="O16045" s="2"/>
    </row>
    <row r="16046" spans="5:15" x14ac:dyDescent="0.25">
      <c r="E16046" s="2"/>
      <c r="F16046" s="2"/>
      <c r="G16046" s="5"/>
      <c r="H16046" s="2"/>
      <c r="I16046" s="2"/>
      <c r="J16046" s="2"/>
      <c r="K16046" s="2"/>
      <c r="L16046" s="2"/>
      <c r="M16046" s="2"/>
      <c r="N16046" s="2"/>
      <c r="O16046" s="2"/>
    </row>
    <row r="16048" spans="5:15" x14ac:dyDescent="0.25">
      <c r="E16048" s="2"/>
      <c r="F16048" s="2"/>
      <c r="G16048" s="5"/>
      <c r="H16048" s="2"/>
      <c r="I16048" s="2"/>
      <c r="J16048" s="2"/>
      <c r="K16048" s="2"/>
      <c r="L16048" s="2"/>
      <c r="M16048" s="2"/>
      <c r="N16048" s="2"/>
    </row>
    <row r="16050" spans="5:15" x14ac:dyDescent="0.25">
      <c r="K16050" s="2"/>
      <c r="L16050" s="2"/>
    </row>
    <row r="16052" spans="5:15" x14ac:dyDescent="0.25">
      <c r="E16052" s="2"/>
      <c r="F16052" s="2"/>
      <c r="G16052" s="5"/>
      <c r="H16052" s="2"/>
      <c r="I16052" s="2"/>
      <c r="J16052" s="2"/>
      <c r="K16052" s="2"/>
      <c r="L16052" s="2"/>
      <c r="M16052" s="2"/>
      <c r="N16052" s="2"/>
      <c r="O16052" s="2"/>
    </row>
    <row r="16054" spans="5:15" x14ac:dyDescent="0.25">
      <c r="E16054" s="2"/>
      <c r="F16054" s="2"/>
      <c r="G16054" s="5"/>
      <c r="H16054" s="2"/>
      <c r="I16054" s="2"/>
      <c r="J16054" s="2"/>
      <c r="K16054" s="2"/>
      <c r="L16054" s="2"/>
      <c r="M16054" s="2"/>
      <c r="N16054" s="2"/>
      <c r="O16054" s="2"/>
    </row>
    <row r="16055" spans="5:15" x14ac:dyDescent="0.25">
      <c r="H16055" s="2"/>
      <c r="I16055" s="2"/>
      <c r="J16055" s="2"/>
      <c r="K16055" s="2"/>
      <c r="L16055" s="2"/>
      <c r="M16055" s="2"/>
      <c r="N16055" s="2"/>
      <c r="O16055" s="2"/>
    </row>
    <row r="16056" spans="5:15" x14ac:dyDescent="0.25">
      <c r="E16056" s="2"/>
      <c r="F16056" s="2"/>
      <c r="G16056" s="5"/>
      <c r="H16056" s="2"/>
      <c r="I16056" s="2"/>
      <c r="J16056" s="2"/>
      <c r="K16056" s="2"/>
      <c r="L16056" s="2"/>
      <c r="M16056" s="2"/>
      <c r="N16056" s="2"/>
      <c r="O16056" s="2"/>
    </row>
    <row r="16057" spans="5:15" x14ac:dyDescent="0.25">
      <c r="E16057" s="2"/>
      <c r="F16057" s="2"/>
      <c r="G16057" s="5"/>
      <c r="H16057" s="2"/>
      <c r="I16057" s="2"/>
      <c r="J16057" s="2"/>
      <c r="K16057" s="2"/>
      <c r="L16057" s="2"/>
      <c r="M16057" s="2"/>
      <c r="N16057" s="2"/>
      <c r="O16057" s="2"/>
    </row>
    <row r="16058" spans="5:15" x14ac:dyDescent="0.25">
      <c r="H16058" s="2"/>
      <c r="I16058" s="2"/>
      <c r="J16058" s="2"/>
      <c r="K16058" s="2"/>
      <c r="L16058" s="2"/>
      <c r="M16058" s="2"/>
      <c r="N16058" s="2"/>
      <c r="O16058" s="2"/>
    </row>
    <row r="16059" spans="5:15" x14ac:dyDescent="0.25">
      <c r="L16059" s="2"/>
      <c r="M16059" s="2"/>
      <c r="N16059" s="2"/>
      <c r="O16059" s="2"/>
    </row>
    <row r="16061" spans="5:15" x14ac:dyDescent="0.25">
      <c r="L16061" s="2"/>
      <c r="M16061" s="2"/>
      <c r="N16061" s="2"/>
      <c r="O16061" s="2"/>
    </row>
    <row r="16062" spans="5:15" x14ac:dyDescent="0.25">
      <c r="E16062" s="2"/>
      <c r="F16062" s="2"/>
      <c r="G16062" s="5"/>
      <c r="H16062" s="2"/>
      <c r="I16062" s="2"/>
      <c r="J16062" s="2"/>
      <c r="K16062" s="2"/>
      <c r="L16062" s="2"/>
      <c r="M16062" s="2"/>
      <c r="N16062" s="2"/>
      <c r="O16062" s="2"/>
    </row>
    <row r="16063" spans="5:15" x14ac:dyDescent="0.25">
      <c r="E16063" s="2"/>
      <c r="F16063" s="2"/>
      <c r="G16063" s="5"/>
      <c r="H16063" s="2"/>
      <c r="I16063" s="2"/>
      <c r="J16063" s="2"/>
      <c r="K16063" s="2"/>
      <c r="L16063" s="2"/>
      <c r="M16063" s="2"/>
      <c r="N16063" s="2"/>
      <c r="O16063" s="2"/>
    </row>
    <row r="16064" spans="5:15" x14ac:dyDescent="0.25">
      <c r="E16064" s="2"/>
      <c r="F16064" s="2"/>
      <c r="G16064" s="5"/>
      <c r="H16064" s="2"/>
      <c r="I16064" s="2"/>
      <c r="J16064" s="2"/>
      <c r="K16064" s="2"/>
      <c r="L16064" s="2"/>
      <c r="M16064" s="2"/>
      <c r="N16064" s="2"/>
      <c r="O16064" s="2"/>
    </row>
    <row r="16066" spans="5:15" x14ac:dyDescent="0.25">
      <c r="E16066" s="2"/>
      <c r="F16066" s="2"/>
      <c r="G16066" s="5"/>
      <c r="H16066" s="2"/>
      <c r="I16066" s="2"/>
      <c r="J16066" s="2"/>
      <c r="K16066" s="2"/>
      <c r="L16066" s="2"/>
      <c r="M16066" s="2"/>
      <c r="N16066" s="2"/>
      <c r="O16066" s="2"/>
    </row>
    <row r="16067" spans="5:15" x14ac:dyDescent="0.25">
      <c r="E16067" s="2"/>
      <c r="F16067" s="2"/>
      <c r="G16067" s="5"/>
      <c r="H16067" s="2"/>
      <c r="I16067" s="2"/>
      <c r="J16067" s="2"/>
      <c r="K16067" s="2"/>
      <c r="L16067" s="2"/>
      <c r="M16067" s="2"/>
      <c r="N16067" s="2"/>
      <c r="O16067" s="2"/>
    </row>
    <row r="16068" spans="5:15" x14ac:dyDescent="0.25">
      <c r="E16068" s="2"/>
      <c r="F16068" s="2"/>
      <c r="G16068" s="5"/>
      <c r="H16068" s="2"/>
      <c r="I16068" s="2"/>
      <c r="J16068" s="2"/>
      <c r="K16068" s="2"/>
      <c r="L16068" s="2"/>
      <c r="M16068" s="2"/>
      <c r="N16068" s="2"/>
      <c r="O16068" s="2"/>
    </row>
    <row r="16069" spans="5:15" x14ac:dyDescent="0.25">
      <c r="E16069" s="2"/>
      <c r="F16069" s="2"/>
      <c r="G16069" s="5"/>
      <c r="H16069" s="2"/>
      <c r="I16069" s="2"/>
      <c r="J16069" s="2"/>
      <c r="K16069" s="2"/>
      <c r="L16069" s="2"/>
      <c r="M16069" s="2"/>
      <c r="N16069" s="2"/>
      <c r="O16069" s="2"/>
    </row>
    <row r="16070" spans="5:15" x14ac:dyDescent="0.25">
      <c r="E16070" s="2"/>
      <c r="F16070" s="2"/>
      <c r="G16070" s="5"/>
      <c r="H16070" s="2"/>
      <c r="I16070" s="2"/>
      <c r="J16070" s="2"/>
      <c r="K16070" s="2"/>
      <c r="L16070" s="2"/>
      <c r="M16070" s="2"/>
      <c r="N16070" s="2"/>
      <c r="O16070" s="2"/>
    </row>
    <row r="16071" spans="5:15" x14ac:dyDescent="0.25">
      <c r="E16071" s="2"/>
      <c r="F16071" s="2"/>
      <c r="G16071" s="5"/>
      <c r="H16071" s="2"/>
      <c r="I16071" s="2"/>
      <c r="J16071" s="2"/>
      <c r="K16071" s="2"/>
      <c r="L16071" s="2"/>
      <c r="M16071" s="2"/>
      <c r="N16071" s="2"/>
      <c r="O16071" s="2"/>
    </row>
    <row r="16072" spans="5:15" x14ac:dyDescent="0.25">
      <c r="E16072" s="2"/>
      <c r="F16072" s="2"/>
      <c r="G16072" s="5"/>
      <c r="H16072" s="2"/>
      <c r="I16072" s="2"/>
      <c r="J16072" s="2"/>
      <c r="K16072" s="2"/>
      <c r="L16072" s="2"/>
      <c r="M16072" s="2"/>
      <c r="N16072" s="2"/>
      <c r="O16072" s="2"/>
    </row>
    <row r="16073" spans="5:15" x14ac:dyDescent="0.25">
      <c r="E16073" s="2"/>
      <c r="F16073" s="2"/>
      <c r="G16073" s="5"/>
      <c r="H16073" s="2"/>
      <c r="I16073" s="2"/>
      <c r="J16073" s="2"/>
      <c r="K16073" s="2"/>
      <c r="L16073" s="2"/>
      <c r="M16073" s="2"/>
      <c r="N16073" s="2"/>
      <c r="O16073" s="2"/>
    </row>
    <row r="16074" spans="5:15" x14ac:dyDescent="0.25">
      <c r="E16074" s="2"/>
      <c r="F16074" s="2"/>
      <c r="G16074" s="5"/>
      <c r="H16074" s="2"/>
      <c r="I16074" s="2"/>
      <c r="J16074" s="2"/>
      <c r="K16074" s="2"/>
      <c r="L16074" s="2"/>
      <c r="M16074" s="2"/>
      <c r="N16074" s="2"/>
      <c r="O16074" s="2"/>
    </row>
    <row r="16075" spans="5:15" x14ac:dyDescent="0.25">
      <c r="E16075" s="2"/>
      <c r="F16075" s="2"/>
      <c r="G16075" s="5"/>
      <c r="H16075" s="2"/>
      <c r="I16075" s="2"/>
      <c r="J16075" s="2"/>
      <c r="K16075" s="2"/>
      <c r="L16075" s="2"/>
      <c r="M16075" s="2"/>
      <c r="N16075" s="2"/>
      <c r="O16075" s="2"/>
    </row>
    <row r="16076" spans="5:15" x14ac:dyDescent="0.25">
      <c r="E16076" s="2"/>
      <c r="F16076" s="2"/>
      <c r="G16076" s="5"/>
      <c r="H16076" s="2"/>
      <c r="I16076" s="2"/>
      <c r="J16076" s="2"/>
      <c r="K16076" s="2"/>
      <c r="L16076" s="2"/>
      <c r="M16076" s="2"/>
      <c r="N16076" s="2"/>
      <c r="O16076" s="2"/>
    </row>
    <row r="16077" spans="5:15" x14ac:dyDescent="0.25">
      <c r="E16077" s="2"/>
      <c r="G16077" s="5"/>
      <c r="H16077" s="2"/>
      <c r="I16077" s="2"/>
      <c r="J16077" s="2"/>
      <c r="K16077" s="2"/>
      <c r="L16077" s="2"/>
      <c r="M16077" s="2"/>
      <c r="N16077" s="2"/>
      <c r="O16077" s="2"/>
    </row>
    <row r="16079" spans="5:15" x14ac:dyDescent="0.25">
      <c r="E16079" s="2"/>
    </row>
    <row r="16081" spans="5:15" x14ac:dyDescent="0.25">
      <c r="E16081" s="2"/>
      <c r="F16081" s="2"/>
      <c r="G16081" s="5"/>
      <c r="H16081" s="2"/>
      <c r="I16081" s="2"/>
      <c r="J16081" s="2"/>
      <c r="K16081" s="2"/>
      <c r="L16081" s="2"/>
      <c r="M16081" s="2"/>
      <c r="N16081" s="2"/>
      <c r="O16081" s="2"/>
    </row>
    <row r="16082" spans="5:15" x14ac:dyDescent="0.25">
      <c r="F16082" s="2"/>
      <c r="G16082" s="5"/>
      <c r="H16082" s="2"/>
      <c r="I16082" s="2"/>
      <c r="J16082" s="2"/>
      <c r="K16082" s="2"/>
      <c r="L16082" s="2"/>
      <c r="M16082" s="2"/>
      <c r="N16082" s="2"/>
      <c r="O16082" s="2"/>
    </row>
    <row r="16083" spans="5:15" x14ac:dyDescent="0.25">
      <c r="E16083" s="2"/>
      <c r="F16083" s="2"/>
      <c r="G16083" s="5"/>
      <c r="H16083" s="2"/>
      <c r="I16083" s="2"/>
      <c r="J16083" s="2"/>
      <c r="K16083" s="2"/>
      <c r="L16083" s="2"/>
      <c r="M16083" s="2"/>
      <c r="N16083" s="2"/>
      <c r="O16083" s="2"/>
    </row>
    <row r="16084" spans="5:15" x14ac:dyDescent="0.25">
      <c r="G16084" s="5"/>
      <c r="H16084" s="2"/>
      <c r="I16084" s="2"/>
      <c r="J16084" s="2"/>
      <c r="K16084" s="2"/>
      <c r="L16084" s="2"/>
      <c r="M16084" s="2"/>
      <c r="N16084" s="2"/>
      <c r="O16084" s="2"/>
    </row>
    <row r="16085" spans="5:15" x14ac:dyDescent="0.25">
      <c r="E16085" s="2"/>
      <c r="F16085" s="2"/>
      <c r="G16085" s="5"/>
      <c r="H16085" s="2"/>
      <c r="I16085" s="2"/>
      <c r="J16085" s="2"/>
      <c r="K16085" s="2"/>
      <c r="L16085" s="2"/>
      <c r="M16085" s="2"/>
      <c r="N16085" s="2"/>
      <c r="O16085" s="2"/>
    </row>
    <row r="16086" spans="5:15" x14ac:dyDescent="0.25">
      <c r="E16086" s="2"/>
      <c r="F16086" s="2"/>
      <c r="G16086" s="5"/>
      <c r="H16086" s="2"/>
      <c r="I16086" s="2"/>
      <c r="J16086" s="2"/>
      <c r="K16086" s="2"/>
      <c r="L16086" s="2"/>
      <c r="M16086" s="2"/>
      <c r="N16086" s="2"/>
      <c r="O16086" s="2"/>
    </row>
    <row r="16087" spans="5:15" x14ac:dyDescent="0.25">
      <c r="E16087" s="2"/>
      <c r="F16087" s="2"/>
      <c r="G16087" s="5"/>
      <c r="H16087" s="2"/>
      <c r="I16087" s="2"/>
      <c r="J16087" s="2"/>
      <c r="K16087" s="2"/>
      <c r="L16087" s="2"/>
      <c r="M16087" s="2"/>
      <c r="N16087" s="2"/>
      <c r="O16087" s="2"/>
    </row>
    <row r="16088" spans="5:15" x14ac:dyDescent="0.25">
      <c r="E16088" s="2"/>
      <c r="F16088" s="2"/>
      <c r="G16088" s="5"/>
      <c r="H16088" s="2"/>
      <c r="I16088" s="2"/>
      <c r="J16088" s="2"/>
      <c r="K16088" s="2"/>
      <c r="L16088" s="2"/>
      <c r="M16088" s="2"/>
      <c r="N16088" s="2"/>
      <c r="O16088" s="2"/>
    </row>
    <row r="16089" spans="5:15" x14ac:dyDescent="0.25">
      <c r="E16089" s="2"/>
      <c r="F16089" s="2"/>
      <c r="G16089" s="5"/>
      <c r="H16089" s="2"/>
      <c r="I16089" s="2"/>
      <c r="J16089" s="2"/>
      <c r="K16089" s="2"/>
      <c r="L16089" s="2"/>
      <c r="M16089" s="2"/>
      <c r="N16089" s="2"/>
      <c r="O16089" s="2"/>
    </row>
    <row r="16090" spans="5:15" x14ac:dyDescent="0.25">
      <c r="E16090" s="2"/>
      <c r="F16090" s="2"/>
      <c r="G16090" s="5"/>
      <c r="H16090" s="2"/>
      <c r="I16090" s="2"/>
      <c r="J16090" s="2"/>
      <c r="K16090" s="2"/>
      <c r="L16090" s="2"/>
      <c r="M16090" s="2"/>
      <c r="N16090" s="2"/>
      <c r="O16090" s="2"/>
    </row>
    <row r="16091" spans="5:15" x14ac:dyDescent="0.25">
      <c r="E16091" s="2"/>
      <c r="F16091" s="2"/>
      <c r="G16091" s="5"/>
      <c r="H16091" s="2"/>
      <c r="I16091" s="2"/>
      <c r="J16091" s="2"/>
      <c r="K16091" s="2"/>
      <c r="L16091" s="2"/>
      <c r="M16091" s="2"/>
      <c r="N16091" s="2"/>
      <c r="O16091" s="2"/>
    </row>
    <row r="16092" spans="5:15" x14ac:dyDescent="0.25">
      <c r="E16092" s="2"/>
      <c r="F16092" s="2"/>
      <c r="G16092" s="5"/>
      <c r="H16092" s="2"/>
      <c r="I16092" s="2"/>
      <c r="J16092" s="2"/>
      <c r="K16092" s="2"/>
      <c r="L16092" s="2"/>
      <c r="M16092" s="2"/>
      <c r="N16092" s="2"/>
      <c r="O16092" s="2"/>
    </row>
    <row r="16093" spans="5:15" x14ac:dyDescent="0.25">
      <c r="N16093" s="2"/>
      <c r="O16093" s="2"/>
    </row>
    <row r="16095" spans="5:15" x14ac:dyDescent="0.25">
      <c r="E16095" s="2"/>
      <c r="F16095" s="2"/>
      <c r="G16095" s="5"/>
      <c r="H16095" s="2"/>
      <c r="I16095" s="2"/>
      <c r="J16095" s="2"/>
      <c r="K16095" s="2"/>
      <c r="L16095" s="2"/>
      <c r="M16095" s="2"/>
      <c r="N16095" s="2"/>
      <c r="O16095" s="2"/>
    </row>
    <row r="16096" spans="5:15" x14ac:dyDescent="0.25">
      <c r="E16096" s="2"/>
      <c r="F16096" s="2"/>
      <c r="G16096" s="5"/>
      <c r="H16096" s="2"/>
      <c r="I16096" s="2"/>
      <c r="J16096" s="2"/>
      <c r="K16096" s="2"/>
      <c r="L16096" s="2"/>
      <c r="M16096" s="2"/>
      <c r="N16096" s="2"/>
      <c r="O16096" s="2"/>
    </row>
    <row r="16097" spans="5:15" x14ac:dyDescent="0.25">
      <c r="E16097" s="2"/>
      <c r="G16097" s="5"/>
      <c r="H16097" s="2"/>
      <c r="I16097" s="2"/>
      <c r="J16097" s="2"/>
      <c r="K16097" s="2"/>
      <c r="L16097" s="2"/>
      <c r="M16097" s="2"/>
      <c r="N16097" s="2"/>
      <c r="O16097" s="2"/>
    </row>
    <row r="16099" spans="5:15" x14ac:dyDescent="0.25">
      <c r="E16099" s="2"/>
      <c r="F16099" s="2"/>
      <c r="G16099" s="5"/>
      <c r="H16099" s="2"/>
      <c r="I16099" s="2"/>
      <c r="J16099" s="2"/>
      <c r="K16099" s="2"/>
      <c r="L16099" s="2"/>
      <c r="M16099" s="2"/>
      <c r="N16099" s="2"/>
      <c r="O16099" s="2"/>
    </row>
    <row r="16100" spans="5:15" x14ac:dyDescent="0.25">
      <c r="E16100" s="2"/>
      <c r="F16100" s="2"/>
      <c r="G16100" s="5"/>
      <c r="H16100" s="2"/>
      <c r="I16100" s="2"/>
      <c r="J16100" s="2"/>
      <c r="K16100" s="2"/>
      <c r="L16100" s="2"/>
      <c r="M16100" s="2"/>
      <c r="N16100" s="2"/>
      <c r="O16100" s="2"/>
    </row>
    <row r="16101" spans="5:15" x14ac:dyDescent="0.25">
      <c r="E16101" s="2"/>
      <c r="F16101" s="2"/>
      <c r="G16101" s="5"/>
      <c r="H16101" s="2"/>
      <c r="I16101" s="2"/>
      <c r="J16101" s="2"/>
      <c r="K16101" s="2"/>
      <c r="L16101" s="2"/>
      <c r="M16101" s="2"/>
      <c r="N16101" s="2"/>
      <c r="O16101" s="2"/>
    </row>
    <row r="16102" spans="5:15" x14ac:dyDescent="0.25">
      <c r="E16102" s="2"/>
      <c r="F16102" s="2"/>
      <c r="G16102" s="5"/>
      <c r="H16102" s="2"/>
      <c r="I16102" s="2"/>
      <c r="J16102" s="2"/>
      <c r="K16102" s="2"/>
      <c r="L16102" s="2"/>
      <c r="M16102" s="2"/>
      <c r="N16102" s="2"/>
      <c r="O16102" s="2"/>
    </row>
    <row r="16103" spans="5:15" x14ac:dyDescent="0.25">
      <c r="E16103" s="2"/>
      <c r="F16103" s="2"/>
      <c r="G16103" s="5"/>
      <c r="H16103" s="2"/>
      <c r="I16103" s="2"/>
      <c r="J16103" s="2"/>
      <c r="K16103" s="2"/>
      <c r="L16103" s="2"/>
      <c r="M16103" s="2"/>
      <c r="N16103" s="2"/>
      <c r="O16103" s="2"/>
    </row>
    <row r="16104" spans="5:15" x14ac:dyDescent="0.25">
      <c r="E16104" s="2"/>
      <c r="F16104" s="2"/>
      <c r="G16104" s="5"/>
      <c r="H16104" s="2"/>
      <c r="I16104" s="2"/>
      <c r="J16104" s="2"/>
      <c r="K16104" s="2"/>
      <c r="L16104" s="2"/>
      <c r="M16104" s="2"/>
      <c r="N16104" s="2"/>
      <c r="O16104" s="2"/>
    </row>
    <row r="16105" spans="5:15" x14ac:dyDescent="0.25">
      <c r="E16105" s="2"/>
      <c r="F16105" s="2"/>
      <c r="G16105" s="5"/>
      <c r="H16105" s="2"/>
      <c r="I16105" s="2"/>
      <c r="J16105" s="2"/>
      <c r="K16105" s="2"/>
      <c r="L16105" s="2"/>
      <c r="M16105" s="2"/>
      <c r="N16105" s="2"/>
      <c r="O16105" s="2"/>
    </row>
    <row r="16107" spans="5:15" x14ac:dyDescent="0.25">
      <c r="E16107" s="2"/>
      <c r="F16107" s="2"/>
      <c r="G16107" s="5"/>
      <c r="H16107" s="2"/>
      <c r="I16107" s="2"/>
      <c r="J16107" s="2"/>
      <c r="K16107" s="2"/>
      <c r="L16107" s="2"/>
      <c r="M16107" s="2"/>
      <c r="N16107" s="2"/>
      <c r="O16107" s="2"/>
    </row>
    <row r="16108" spans="5:15" x14ac:dyDescent="0.25">
      <c r="E16108" s="2"/>
      <c r="F16108" s="2"/>
      <c r="G16108" s="5"/>
      <c r="H16108" s="2"/>
      <c r="I16108" s="2"/>
      <c r="J16108" s="2"/>
      <c r="K16108" s="2"/>
      <c r="L16108" s="2"/>
      <c r="M16108" s="2"/>
      <c r="N16108" s="2"/>
      <c r="O16108" s="2"/>
    </row>
    <row r="16109" spans="5:15" x14ac:dyDescent="0.25">
      <c r="E16109" s="2"/>
      <c r="F16109" s="2"/>
      <c r="G16109" s="5"/>
      <c r="H16109" s="2"/>
      <c r="I16109" s="2"/>
      <c r="J16109" s="2"/>
      <c r="K16109" s="2"/>
      <c r="L16109" s="2"/>
      <c r="M16109" s="2"/>
      <c r="N16109" s="2"/>
      <c r="O16109" s="2"/>
    </row>
    <row r="16110" spans="5:15" x14ac:dyDescent="0.25">
      <c r="F16110" s="2"/>
      <c r="G16110" s="5"/>
      <c r="H16110" s="2"/>
      <c r="I16110" s="2"/>
      <c r="J16110" s="2"/>
      <c r="K16110" s="2"/>
      <c r="L16110" s="2"/>
      <c r="M16110" s="2"/>
      <c r="N16110" s="2"/>
      <c r="O16110" s="2"/>
    </row>
    <row r="16111" spans="5:15" x14ac:dyDescent="0.25">
      <c r="E16111" s="2"/>
      <c r="F16111" s="2"/>
      <c r="G16111" s="5"/>
      <c r="H16111" s="2"/>
      <c r="I16111" s="2"/>
      <c r="J16111" s="2"/>
      <c r="K16111" s="2"/>
      <c r="L16111" s="2"/>
      <c r="M16111" s="2"/>
      <c r="N16111" s="2"/>
      <c r="O16111" s="2"/>
    </row>
    <row r="16112" spans="5:15" x14ac:dyDescent="0.25">
      <c r="E16112" s="2"/>
      <c r="F16112" s="2"/>
      <c r="G16112" s="5"/>
      <c r="H16112" s="2"/>
      <c r="I16112" s="2"/>
      <c r="J16112" s="2"/>
      <c r="K16112" s="2"/>
      <c r="L16112" s="2"/>
      <c r="M16112" s="2"/>
      <c r="N16112" s="2"/>
      <c r="O16112" s="2"/>
    </row>
    <row r="16113" spans="5:15" x14ac:dyDescent="0.25">
      <c r="E16113" s="2"/>
      <c r="F16113" s="2"/>
      <c r="G16113" s="5"/>
      <c r="H16113" s="2"/>
      <c r="I16113" s="2"/>
      <c r="J16113" s="2"/>
      <c r="K16113" s="2"/>
      <c r="L16113" s="2"/>
      <c r="M16113" s="2"/>
      <c r="N16113" s="2"/>
      <c r="O16113" s="2"/>
    </row>
    <row r="16114" spans="5:15" x14ac:dyDescent="0.25">
      <c r="E16114" s="2"/>
      <c r="F16114" s="2"/>
      <c r="G16114" s="5"/>
      <c r="H16114" s="2"/>
      <c r="I16114" s="2"/>
      <c r="J16114" s="2"/>
      <c r="K16114" s="2"/>
      <c r="L16114" s="2"/>
      <c r="M16114" s="2"/>
      <c r="N16114" s="2"/>
      <c r="O16114" s="2"/>
    </row>
    <row r="16115" spans="5:15" x14ac:dyDescent="0.25">
      <c r="E16115" s="2"/>
      <c r="F16115" s="2"/>
      <c r="G16115" s="5"/>
      <c r="H16115" s="2"/>
      <c r="I16115" s="2"/>
      <c r="J16115" s="2"/>
      <c r="K16115" s="2"/>
      <c r="L16115" s="2"/>
      <c r="M16115" s="2"/>
      <c r="N16115" s="2"/>
      <c r="O16115" s="2"/>
    </row>
    <row r="16116" spans="5:15" x14ac:dyDescent="0.25">
      <c r="E16116" s="2"/>
      <c r="F16116" s="2"/>
      <c r="G16116" s="5"/>
      <c r="H16116" s="2"/>
      <c r="I16116" s="2"/>
      <c r="J16116" s="2"/>
      <c r="K16116" s="2"/>
      <c r="L16116" s="2"/>
      <c r="M16116" s="2"/>
      <c r="N16116" s="2"/>
      <c r="O16116" s="2"/>
    </row>
    <row r="16117" spans="5:15" x14ac:dyDescent="0.25">
      <c r="E16117" s="2"/>
      <c r="F16117" s="2"/>
      <c r="G16117" s="5"/>
      <c r="H16117" s="2"/>
      <c r="I16117" s="2"/>
      <c r="J16117" s="2"/>
      <c r="K16117" s="2"/>
      <c r="L16117" s="2"/>
      <c r="M16117" s="2"/>
      <c r="N16117" s="2"/>
      <c r="O16117" s="2"/>
    </row>
    <row r="16119" spans="5:15" x14ac:dyDescent="0.25">
      <c r="E16119" s="2"/>
      <c r="F16119" s="2"/>
      <c r="G16119" s="5"/>
      <c r="H16119" s="2"/>
      <c r="I16119" s="2"/>
      <c r="J16119" s="2"/>
      <c r="K16119" s="2"/>
      <c r="L16119" s="2"/>
      <c r="M16119" s="2"/>
      <c r="N16119" s="2"/>
      <c r="O16119" s="2"/>
    </row>
    <row r="16120" spans="5:15" x14ac:dyDescent="0.25">
      <c r="E16120" s="2"/>
      <c r="F16120" s="2"/>
      <c r="G16120" s="5"/>
      <c r="H16120" s="2"/>
      <c r="I16120" s="2"/>
      <c r="J16120" s="2"/>
      <c r="K16120" s="2"/>
      <c r="L16120" s="2"/>
      <c r="M16120" s="2"/>
      <c r="N16120" s="2"/>
      <c r="O16120" s="2"/>
    </row>
    <row r="16121" spans="5:15" x14ac:dyDescent="0.25">
      <c r="E16121" s="2"/>
      <c r="F16121" s="2"/>
      <c r="G16121" s="5"/>
      <c r="H16121" s="2"/>
      <c r="I16121" s="2"/>
      <c r="J16121" s="2"/>
      <c r="K16121" s="2"/>
      <c r="L16121" s="2"/>
      <c r="M16121" s="2"/>
      <c r="N16121" s="2"/>
      <c r="O16121" s="2"/>
    </row>
    <row r="16122" spans="5:15" x14ac:dyDescent="0.25">
      <c r="F16122" s="2"/>
      <c r="G16122" s="5"/>
      <c r="H16122" s="2"/>
      <c r="I16122" s="2"/>
      <c r="J16122" s="2"/>
      <c r="K16122" s="2"/>
      <c r="L16122" s="2"/>
      <c r="M16122" s="2"/>
      <c r="N16122" s="2"/>
      <c r="O16122" s="2"/>
    </row>
    <row r="16123" spans="5:15" x14ac:dyDescent="0.25">
      <c r="E16123" s="2"/>
      <c r="F16123" s="2"/>
      <c r="G16123" s="5"/>
      <c r="H16123" s="2"/>
      <c r="I16123" s="2"/>
      <c r="J16123" s="2"/>
      <c r="K16123" s="2"/>
      <c r="L16123" s="2"/>
      <c r="M16123" s="2"/>
      <c r="N16123" s="2"/>
      <c r="O16123" s="2"/>
    </row>
    <row r="16124" spans="5:15" x14ac:dyDescent="0.25">
      <c r="E16124" s="2"/>
      <c r="F16124" s="2"/>
      <c r="G16124" s="5"/>
      <c r="H16124" s="2"/>
      <c r="I16124" s="2"/>
      <c r="J16124" s="2"/>
      <c r="K16124" s="2"/>
      <c r="L16124" s="2"/>
      <c r="M16124" s="2"/>
      <c r="N16124" s="2"/>
      <c r="O16124" s="2"/>
    </row>
    <row r="16125" spans="5:15" x14ac:dyDescent="0.25">
      <c r="E16125" s="2"/>
      <c r="F16125" s="2"/>
      <c r="G16125" s="5"/>
      <c r="H16125" s="2"/>
      <c r="I16125" s="2"/>
      <c r="J16125" s="2"/>
      <c r="K16125" s="2"/>
      <c r="L16125" s="2"/>
      <c r="M16125" s="2"/>
      <c r="N16125" s="2"/>
      <c r="O16125" s="2"/>
    </row>
    <row r="16126" spans="5:15" x14ac:dyDescent="0.25">
      <c r="E16126" s="2"/>
      <c r="F16126" s="2"/>
      <c r="G16126" s="5"/>
      <c r="H16126" s="2"/>
      <c r="I16126" s="2"/>
      <c r="J16126" s="2"/>
      <c r="K16126" s="2"/>
      <c r="L16126" s="2"/>
      <c r="M16126" s="2"/>
      <c r="N16126" s="2"/>
      <c r="O16126" s="2"/>
    </row>
    <row r="16127" spans="5:15" x14ac:dyDescent="0.25">
      <c r="J16127" s="2"/>
      <c r="K16127" s="2"/>
      <c r="L16127" s="2"/>
      <c r="M16127" s="2"/>
      <c r="N16127" s="2"/>
      <c r="O16127" s="2"/>
    </row>
    <row r="16128" spans="5:15" x14ac:dyDescent="0.25">
      <c r="J16128" s="2"/>
      <c r="K16128" s="2"/>
    </row>
    <row r="16129" spans="5:15" x14ac:dyDescent="0.25">
      <c r="J16129" s="2"/>
      <c r="K16129" s="2"/>
      <c r="L16129" s="2"/>
      <c r="M16129" s="2"/>
      <c r="N16129" s="2"/>
      <c r="O16129" s="2"/>
    </row>
    <row r="16131" spans="5:15" x14ac:dyDescent="0.25">
      <c r="E16131" s="2"/>
      <c r="F16131" s="2"/>
      <c r="G16131" s="5"/>
      <c r="H16131" s="2"/>
      <c r="I16131" s="2"/>
      <c r="J16131" s="2"/>
      <c r="K16131" s="2"/>
      <c r="L16131" s="2"/>
      <c r="M16131" s="2"/>
      <c r="N16131" s="2"/>
      <c r="O16131" s="2"/>
    </row>
    <row r="16132" spans="5:15" x14ac:dyDescent="0.25">
      <c r="E16132" s="2"/>
      <c r="F16132" s="2"/>
      <c r="G16132" s="5"/>
      <c r="H16132" s="2"/>
      <c r="I16132" s="2"/>
      <c r="J16132" s="2"/>
      <c r="K16132" s="2"/>
      <c r="L16132" s="2"/>
      <c r="M16132" s="2"/>
      <c r="N16132" s="2"/>
      <c r="O16132" s="2"/>
    </row>
    <row r="16138" spans="5:15" x14ac:dyDescent="0.25">
      <c r="E16138" s="2"/>
      <c r="F16138" s="2"/>
      <c r="G16138" s="5"/>
      <c r="H16138" s="2"/>
      <c r="I16138" s="2"/>
      <c r="J16138" s="2"/>
      <c r="K16138" s="2"/>
      <c r="L16138" s="2"/>
      <c r="M16138" s="2"/>
      <c r="N16138" s="2"/>
      <c r="O16138" s="2"/>
    </row>
    <row r="16139" spans="5:15" x14ac:dyDescent="0.25">
      <c r="E16139" s="2"/>
      <c r="F16139" s="2"/>
      <c r="G16139" s="5"/>
      <c r="H16139" s="2"/>
      <c r="I16139" s="2"/>
      <c r="J16139" s="2"/>
      <c r="K16139" s="2"/>
      <c r="L16139" s="2"/>
      <c r="M16139" s="2"/>
      <c r="N16139" s="2"/>
      <c r="O16139" s="2"/>
    </row>
    <row r="16142" spans="5:15" x14ac:dyDescent="0.25">
      <c r="E16142" s="2"/>
      <c r="H16142" s="2"/>
      <c r="I16142" s="2"/>
      <c r="J16142" s="2"/>
      <c r="K16142" s="2"/>
      <c r="L16142" s="2"/>
      <c r="M16142" s="2"/>
      <c r="N16142" s="2"/>
      <c r="O16142" s="2"/>
    </row>
    <row r="16143" spans="5:15" x14ac:dyDescent="0.25">
      <c r="F16143" s="2"/>
      <c r="G16143" s="5"/>
      <c r="H16143" s="2"/>
      <c r="I16143" s="2"/>
      <c r="J16143" s="2"/>
      <c r="K16143" s="2"/>
      <c r="L16143" s="2"/>
      <c r="M16143" s="2"/>
      <c r="N16143" s="2"/>
      <c r="O16143" s="2"/>
    </row>
    <row r="16144" spans="5:15" x14ac:dyDescent="0.25">
      <c r="E16144" s="2"/>
      <c r="F16144" s="2"/>
      <c r="G16144" s="5"/>
      <c r="H16144" s="2"/>
      <c r="I16144" s="2"/>
      <c r="J16144" s="2"/>
      <c r="K16144" s="2"/>
      <c r="L16144" s="2"/>
      <c r="M16144" s="2"/>
      <c r="N16144" s="2"/>
      <c r="O16144" s="2"/>
    </row>
    <row r="16146" spans="5:15" x14ac:dyDescent="0.25">
      <c r="E16146" s="2"/>
      <c r="F16146" s="2"/>
      <c r="G16146" s="5"/>
      <c r="H16146" s="2"/>
      <c r="I16146" s="2"/>
      <c r="J16146" s="2"/>
      <c r="K16146" s="2"/>
      <c r="L16146" s="2"/>
      <c r="M16146" s="2"/>
      <c r="N16146" s="2"/>
      <c r="O16146" s="2"/>
    </row>
    <row r="16147" spans="5:15" x14ac:dyDescent="0.25">
      <c r="L16147" s="2"/>
    </row>
    <row r="16148" spans="5:15" x14ac:dyDescent="0.25">
      <c r="E16148" s="2"/>
      <c r="K16148" s="2"/>
      <c r="L16148" s="2"/>
      <c r="M16148" s="2"/>
      <c r="N16148" s="2"/>
    </row>
    <row r="16150" spans="5:15" x14ac:dyDescent="0.25">
      <c r="E16150" s="2"/>
      <c r="F16150" s="2"/>
      <c r="G16150" s="5"/>
      <c r="H16150" s="2"/>
      <c r="I16150" s="2"/>
      <c r="J16150" s="2"/>
      <c r="K16150" s="2"/>
      <c r="L16150" s="2"/>
      <c r="M16150" s="2"/>
      <c r="N16150" s="2"/>
      <c r="O16150" s="2"/>
    </row>
    <row r="16152" spans="5:15" x14ac:dyDescent="0.25">
      <c r="E16152" s="2"/>
      <c r="F16152" s="2"/>
      <c r="G16152" s="5"/>
      <c r="H16152" s="2"/>
      <c r="I16152" s="2"/>
      <c r="J16152" s="2"/>
      <c r="K16152" s="2"/>
      <c r="L16152" s="2"/>
      <c r="M16152" s="2"/>
      <c r="N16152" s="2"/>
      <c r="O16152" s="2"/>
    </row>
    <row r="16153" spans="5:15" x14ac:dyDescent="0.25">
      <c r="E16153" s="2"/>
      <c r="F16153" s="2"/>
      <c r="G16153" s="5"/>
      <c r="H16153" s="2"/>
      <c r="I16153" s="2"/>
      <c r="J16153" s="2"/>
      <c r="K16153" s="2"/>
      <c r="L16153" s="2"/>
      <c r="M16153" s="2"/>
      <c r="N16153" s="2"/>
      <c r="O16153" s="2"/>
    </row>
    <row r="16154" spans="5:15" x14ac:dyDescent="0.25">
      <c r="F16154" s="2"/>
      <c r="G16154" s="5"/>
      <c r="H16154" s="2"/>
      <c r="I16154" s="2"/>
      <c r="J16154" s="2"/>
      <c r="K16154" s="2"/>
      <c r="L16154" s="2"/>
      <c r="M16154" s="2"/>
      <c r="N16154" s="2"/>
      <c r="O16154" s="2"/>
    </row>
    <row r="16155" spans="5:15" x14ac:dyDescent="0.25">
      <c r="E16155" s="2"/>
      <c r="F16155" s="2"/>
      <c r="G16155" s="5"/>
      <c r="H16155" s="2"/>
      <c r="I16155" s="2"/>
      <c r="J16155" s="2"/>
      <c r="K16155" s="2"/>
      <c r="L16155" s="2"/>
      <c r="M16155" s="2"/>
      <c r="N16155" s="2"/>
      <c r="O16155" s="2"/>
    </row>
    <row r="16156" spans="5:15" x14ac:dyDescent="0.25">
      <c r="E16156" s="2"/>
      <c r="F16156" s="2"/>
      <c r="G16156" s="5"/>
      <c r="H16156" s="2"/>
      <c r="I16156" s="2"/>
      <c r="J16156" s="2"/>
      <c r="K16156" s="2"/>
      <c r="L16156" s="2"/>
      <c r="M16156" s="2"/>
      <c r="N16156" s="2"/>
      <c r="O16156" s="2"/>
    </row>
    <row r="16157" spans="5:15" x14ac:dyDescent="0.25">
      <c r="H16157" s="2"/>
      <c r="I16157" s="2"/>
      <c r="J16157" s="2"/>
      <c r="K16157" s="2"/>
      <c r="L16157" s="2"/>
      <c r="M16157" s="2"/>
      <c r="N16157" s="2"/>
      <c r="O16157" s="2"/>
    </row>
    <row r="16158" spans="5:15" x14ac:dyDescent="0.25">
      <c r="E16158" s="2"/>
      <c r="F16158" s="2"/>
      <c r="G16158" s="5"/>
      <c r="H16158" s="2"/>
      <c r="I16158" s="2"/>
      <c r="J16158" s="2"/>
      <c r="K16158" s="2"/>
      <c r="L16158" s="2"/>
      <c r="M16158" s="2"/>
      <c r="N16158" s="2"/>
      <c r="O16158" s="2"/>
    </row>
    <row r="16159" spans="5:15" x14ac:dyDescent="0.25">
      <c r="E16159" s="2"/>
      <c r="F16159" s="2"/>
      <c r="G16159" s="5"/>
      <c r="H16159" s="2"/>
      <c r="I16159" s="2"/>
      <c r="J16159" s="2"/>
      <c r="K16159" s="2"/>
      <c r="L16159" s="2"/>
      <c r="M16159" s="2"/>
      <c r="N16159" s="2"/>
      <c r="O16159" s="2"/>
    </row>
    <row r="16162" spans="5:15" x14ac:dyDescent="0.25">
      <c r="E16162" s="2"/>
      <c r="F16162" s="2"/>
      <c r="G16162" s="5"/>
      <c r="H16162" s="2"/>
      <c r="I16162" s="2"/>
      <c r="J16162" s="2"/>
      <c r="K16162" s="2"/>
      <c r="L16162" s="2"/>
      <c r="M16162" s="2"/>
      <c r="N16162" s="2"/>
      <c r="O16162" s="2"/>
    </row>
    <row r="16163" spans="5:15" x14ac:dyDescent="0.25">
      <c r="E16163" s="2"/>
      <c r="F16163" s="2"/>
      <c r="G16163" s="5"/>
      <c r="H16163" s="2"/>
      <c r="I16163" s="2"/>
      <c r="J16163" s="2"/>
      <c r="K16163" s="2"/>
      <c r="L16163" s="2"/>
      <c r="M16163" s="2"/>
      <c r="N16163" s="2"/>
      <c r="O16163" s="2"/>
    </row>
    <row r="16166" spans="5:15" x14ac:dyDescent="0.25">
      <c r="E16166" s="2"/>
      <c r="F16166" s="2"/>
      <c r="G16166" s="5"/>
      <c r="H16166" s="2"/>
      <c r="I16166" s="2"/>
      <c r="J16166" s="2"/>
      <c r="K16166" s="2"/>
      <c r="L16166" s="2"/>
      <c r="M16166" s="2"/>
      <c r="N16166" s="2"/>
      <c r="O16166" s="2"/>
    </row>
    <row r="16170" spans="5:15" x14ac:dyDescent="0.25">
      <c r="E16170" s="2"/>
      <c r="F16170" s="2"/>
      <c r="G16170" s="5"/>
      <c r="H16170" s="2"/>
      <c r="I16170" s="2"/>
      <c r="J16170" s="2"/>
      <c r="K16170" s="2"/>
      <c r="L16170" s="2"/>
      <c r="M16170" s="2"/>
      <c r="N16170" s="2"/>
      <c r="O16170" s="2"/>
    </row>
    <row r="16171" spans="5:15" x14ac:dyDescent="0.25">
      <c r="E16171" s="2"/>
      <c r="F16171" s="2"/>
      <c r="G16171" s="5"/>
      <c r="H16171" s="2"/>
      <c r="I16171" s="2"/>
      <c r="J16171" s="2"/>
      <c r="K16171" s="2"/>
      <c r="L16171" s="2"/>
      <c r="M16171" s="2"/>
      <c r="N16171" s="2"/>
      <c r="O16171" s="2"/>
    </row>
    <row r="16172" spans="5:15" x14ac:dyDescent="0.25">
      <c r="E16172" s="2"/>
      <c r="F16172" s="2"/>
      <c r="G16172" s="5"/>
      <c r="H16172" s="2"/>
      <c r="I16172" s="2"/>
      <c r="J16172" s="2"/>
      <c r="K16172" s="2"/>
      <c r="L16172" s="2"/>
      <c r="M16172" s="2"/>
      <c r="N16172" s="2"/>
      <c r="O16172" s="2"/>
    </row>
    <row r="16173" spans="5:15" x14ac:dyDescent="0.25">
      <c r="O16173" s="2"/>
    </row>
    <row r="16174" spans="5:15" x14ac:dyDescent="0.25">
      <c r="E16174" s="2"/>
      <c r="F16174" s="2"/>
      <c r="G16174" s="5"/>
      <c r="H16174" s="2"/>
      <c r="I16174" s="2"/>
      <c r="J16174" s="2"/>
      <c r="K16174" s="2"/>
      <c r="L16174" s="2"/>
      <c r="M16174" s="2"/>
      <c r="N16174" s="2"/>
      <c r="O16174" s="2"/>
    </row>
    <row r="16175" spans="5:15" x14ac:dyDescent="0.25">
      <c r="F16175" s="2"/>
      <c r="G16175" s="5"/>
      <c r="H16175" s="2"/>
      <c r="I16175" s="2"/>
      <c r="J16175" s="2"/>
      <c r="K16175" s="2"/>
      <c r="L16175" s="2"/>
      <c r="M16175" s="2"/>
      <c r="N16175" s="2"/>
      <c r="O16175" s="2"/>
    </row>
    <row r="16176" spans="5:15" x14ac:dyDescent="0.25">
      <c r="E16176" s="2"/>
      <c r="F16176" s="2"/>
      <c r="G16176" s="5"/>
      <c r="H16176" s="2"/>
      <c r="I16176" s="2"/>
      <c r="J16176" s="2"/>
      <c r="K16176" s="2"/>
      <c r="L16176" s="2"/>
      <c r="M16176" s="2"/>
      <c r="N16176" s="2"/>
      <c r="O16176" s="2"/>
    </row>
    <row r="16177" spans="5:15" x14ac:dyDescent="0.25">
      <c r="F16177" s="2"/>
      <c r="G16177" s="5"/>
      <c r="H16177" s="2"/>
      <c r="I16177" s="2"/>
      <c r="J16177" s="2"/>
      <c r="K16177" s="2"/>
      <c r="L16177" s="2"/>
      <c r="M16177" s="2"/>
      <c r="N16177" s="2"/>
      <c r="O16177" s="2"/>
    </row>
    <row r="16178" spans="5:15" x14ac:dyDescent="0.25">
      <c r="E16178" s="2"/>
      <c r="F16178" s="2"/>
      <c r="G16178" s="5"/>
      <c r="H16178" s="2"/>
      <c r="I16178" s="2"/>
      <c r="J16178" s="2"/>
      <c r="K16178" s="2"/>
      <c r="L16178" s="2"/>
      <c r="M16178" s="2"/>
      <c r="N16178" s="2"/>
      <c r="O16178" s="2"/>
    </row>
    <row r="16179" spans="5:15" x14ac:dyDescent="0.25">
      <c r="E16179" s="2"/>
      <c r="F16179" s="2"/>
      <c r="G16179" s="5"/>
      <c r="H16179" s="2"/>
      <c r="I16179" s="2"/>
      <c r="J16179" s="2"/>
      <c r="K16179" s="2"/>
      <c r="L16179" s="2"/>
      <c r="M16179" s="2"/>
      <c r="N16179" s="2"/>
      <c r="O16179" s="2"/>
    </row>
    <row r="16180" spans="5:15" x14ac:dyDescent="0.25">
      <c r="E16180" s="2"/>
      <c r="F16180" s="2"/>
      <c r="G16180" s="5"/>
      <c r="H16180" s="2"/>
      <c r="I16180" s="2"/>
      <c r="J16180" s="2"/>
      <c r="K16180" s="2"/>
      <c r="L16180" s="2"/>
      <c r="M16180" s="2"/>
      <c r="N16180" s="2"/>
      <c r="O16180" s="2"/>
    </row>
    <row r="16181" spans="5:15" x14ac:dyDescent="0.25">
      <c r="F16181" s="2"/>
      <c r="G16181" s="5"/>
      <c r="H16181" s="2"/>
      <c r="I16181" s="2"/>
      <c r="J16181" s="2"/>
      <c r="K16181" s="2"/>
      <c r="L16181" s="2"/>
      <c r="M16181" s="2"/>
      <c r="N16181" s="2"/>
      <c r="O16181" s="2"/>
    </row>
    <row r="16183" spans="5:15" x14ac:dyDescent="0.25">
      <c r="K16183" s="2"/>
    </row>
    <row r="16185" spans="5:15" x14ac:dyDescent="0.25">
      <c r="E16185" s="2"/>
      <c r="F16185" s="2"/>
      <c r="G16185" s="5"/>
      <c r="H16185" s="2"/>
      <c r="I16185" s="2"/>
      <c r="J16185" s="2"/>
      <c r="K16185" s="2"/>
      <c r="L16185" s="2"/>
      <c r="M16185" s="2"/>
      <c r="N16185" s="2"/>
      <c r="O16185" s="2"/>
    </row>
    <row r="16186" spans="5:15" x14ac:dyDescent="0.25">
      <c r="E16186" s="2"/>
      <c r="F16186" s="2"/>
      <c r="G16186" s="5"/>
      <c r="H16186" s="2"/>
      <c r="I16186" s="2"/>
      <c r="J16186" s="2"/>
      <c r="K16186" s="2"/>
      <c r="L16186" s="2"/>
      <c r="M16186" s="2"/>
      <c r="N16186" s="2"/>
      <c r="O16186" s="2"/>
    </row>
    <row r="16187" spans="5:15" x14ac:dyDescent="0.25">
      <c r="E16187" s="2"/>
      <c r="F16187" s="2"/>
      <c r="G16187" s="5"/>
      <c r="H16187" s="2"/>
      <c r="I16187" s="2"/>
      <c r="J16187" s="2"/>
      <c r="K16187" s="2"/>
      <c r="L16187" s="2"/>
      <c r="M16187" s="2"/>
      <c r="N16187" s="2"/>
      <c r="O16187" s="2"/>
    </row>
    <row r="16189" spans="5:15" x14ac:dyDescent="0.25">
      <c r="E16189" s="2"/>
      <c r="F16189" s="2"/>
      <c r="G16189" s="5"/>
      <c r="H16189" s="2"/>
      <c r="I16189" s="2"/>
      <c r="J16189" s="2"/>
      <c r="K16189" s="2"/>
      <c r="L16189" s="2"/>
      <c r="M16189" s="2"/>
      <c r="N16189" s="2"/>
      <c r="O16189" s="2"/>
    </row>
    <row r="16190" spans="5:15" x14ac:dyDescent="0.25">
      <c r="E16190" s="2"/>
      <c r="F16190" s="2"/>
      <c r="G16190" s="5"/>
      <c r="H16190" s="2"/>
      <c r="I16190" s="2"/>
      <c r="J16190" s="2"/>
      <c r="K16190" s="2"/>
      <c r="L16190" s="2"/>
      <c r="M16190" s="2"/>
      <c r="N16190" s="2"/>
      <c r="O16190" s="2"/>
    </row>
    <row r="16191" spans="5:15" x14ac:dyDescent="0.25">
      <c r="E16191" s="2"/>
      <c r="F16191" s="2"/>
      <c r="G16191" s="5"/>
      <c r="H16191" s="2"/>
      <c r="I16191" s="2"/>
      <c r="J16191" s="2"/>
      <c r="K16191" s="2"/>
      <c r="L16191" s="2"/>
      <c r="M16191" s="2"/>
      <c r="N16191" s="2"/>
      <c r="O16191" s="2"/>
    </row>
    <row r="16192" spans="5:15" x14ac:dyDescent="0.25">
      <c r="E16192" s="2"/>
      <c r="F16192" s="2"/>
      <c r="G16192" s="5"/>
      <c r="H16192" s="2"/>
      <c r="I16192" s="2"/>
      <c r="J16192" s="2"/>
      <c r="K16192" s="2"/>
      <c r="L16192" s="2"/>
      <c r="M16192" s="2"/>
      <c r="N16192" s="2"/>
      <c r="O16192" s="2"/>
    </row>
    <row r="16193" spans="5:15" x14ac:dyDescent="0.25">
      <c r="E16193" s="2"/>
      <c r="F16193" s="2"/>
      <c r="G16193" s="5"/>
      <c r="H16193" s="2"/>
      <c r="I16193" s="2"/>
      <c r="J16193" s="2"/>
      <c r="K16193" s="2"/>
      <c r="L16193" s="2"/>
      <c r="M16193" s="2"/>
      <c r="N16193" s="2"/>
      <c r="O16193" s="2"/>
    </row>
    <row r="16194" spans="5:15" x14ac:dyDescent="0.25">
      <c r="E16194" s="2"/>
      <c r="F16194" s="2"/>
      <c r="G16194" s="5"/>
      <c r="H16194" s="2"/>
      <c r="I16194" s="2"/>
      <c r="J16194" s="2"/>
      <c r="K16194" s="2"/>
      <c r="L16194" s="2"/>
      <c r="M16194" s="2"/>
      <c r="N16194" s="2"/>
      <c r="O16194" s="2"/>
    </row>
    <row r="16195" spans="5:15" x14ac:dyDescent="0.25">
      <c r="E16195" s="2"/>
      <c r="F16195" s="2"/>
      <c r="G16195" s="5"/>
      <c r="H16195" s="2"/>
      <c r="I16195" s="2"/>
      <c r="J16195" s="2"/>
      <c r="K16195" s="2"/>
      <c r="L16195" s="2"/>
      <c r="M16195" s="2"/>
      <c r="N16195" s="2"/>
      <c r="O16195" s="2"/>
    </row>
    <row r="16196" spans="5:15" x14ac:dyDescent="0.25">
      <c r="E16196" s="2"/>
      <c r="F16196" s="2"/>
      <c r="G16196" s="5"/>
      <c r="H16196" s="2"/>
      <c r="I16196" s="2"/>
      <c r="J16196" s="2"/>
      <c r="K16196" s="2"/>
      <c r="L16196" s="2"/>
      <c r="M16196" s="2"/>
      <c r="N16196" s="2"/>
      <c r="O16196" s="2"/>
    </row>
    <row r="16197" spans="5:15" x14ac:dyDescent="0.25">
      <c r="E16197" s="2"/>
      <c r="F16197" s="2"/>
      <c r="G16197" s="5"/>
      <c r="H16197" s="2"/>
      <c r="I16197" s="2"/>
      <c r="J16197" s="2"/>
      <c r="K16197" s="2"/>
      <c r="L16197" s="2"/>
      <c r="M16197" s="2"/>
      <c r="N16197" s="2"/>
      <c r="O16197" s="2"/>
    </row>
    <row r="16198" spans="5:15" x14ac:dyDescent="0.25">
      <c r="E16198" s="2"/>
      <c r="F16198" s="2"/>
      <c r="G16198" s="5"/>
      <c r="H16198" s="2"/>
      <c r="I16198" s="2"/>
      <c r="J16198" s="2"/>
      <c r="K16198" s="2"/>
      <c r="L16198" s="2"/>
      <c r="M16198" s="2"/>
      <c r="N16198" s="2"/>
      <c r="O16198" s="2"/>
    </row>
    <row r="16199" spans="5:15" x14ac:dyDescent="0.25">
      <c r="E16199" s="2"/>
      <c r="F16199" s="2"/>
      <c r="G16199" s="5"/>
      <c r="H16199" s="2"/>
      <c r="I16199" s="2"/>
      <c r="J16199" s="2"/>
      <c r="K16199" s="2"/>
      <c r="L16199" s="2"/>
      <c r="M16199" s="2"/>
      <c r="N16199" s="2"/>
      <c r="O16199" s="2"/>
    </row>
    <row r="16201" spans="5:15" x14ac:dyDescent="0.25">
      <c r="E16201" s="2"/>
      <c r="F16201" s="2"/>
      <c r="G16201" s="5"/>
      <c r="H16201" s="2"/>
      <c r="I16201" s="2"/>
      <c r="J16201" s="2"/>
      <c r="K16201" s="2"/>
      <c r="L16201" s="2"/>
      <c r="M16201" s="2"/>
      <c r="N16201" s="2"/>
      <c r="O16201" s="2"/>
    </row>
    <row r="16202" spans="5:15" x14ac:dyDescent="0.25">
      <c r="E16202" s="2"/>
      <c r="F16202" s="2"/>
      <c r="G16202" s="5"/>
      <c r="H16202" s="2"/>
      <c r="I16202" s="2"/>
      <c r="J16202" s="2"/>
      <c r="K16202" s="2"/>
      <c r="L16202" s="2"/>
      <c r="M16202" s="2"/>
      <c r="N16202" s="2"/>
      <c r="O16202" s="2"/>
    </row>
    <row r="16203" spans="5:15" x14ac:dyDescent="0.25">
      <c r="E16203" s="2"/>
      <c r="F16203" s="2"/>
      <c r="G16203" s="5"/>
      <c r="H16203" s="2"/>
      <c r="I16203" s="2"/>
      <c r="J16203" s="2"/>
      <c r="K16203" s="2"/>
      <c r="L16203" s="2"/>
      <c r="M16203" s="2"/>
      <c r="N16203" s="2"/>
      <c r="O16203" s="2"/>
    </row>
    <row r="16204" spans="5:15" x14ac:dyDescent="0.25">
      <c r="E16204" s="2"/>
      <c r="F16204" s="2"/>
      <c r="G16204" s="5"/>
      <c r="H16204" s="2"/>
      <c r="I16204" s="2"/>
      <c r="J16204" s="2"/>
      <c r="K16204" s="2"/>
      <c r="L16204" s="2"/>
      <c r="M16204" s="2"/>
      <c r="N16204" s="2"/>
      <c r="O16204" s="2"/>
    </row>
    <row r="16205" spans="5:15" x14ac:dyDescent="0.25">
      <c r="E16205" s="2"/>
      <c r="F16205" s="2"/>
      <c r="G16205" s="5"/>
      <c r="H16205" s="2"/>
      <c r="I16205" s="2"/>
      <c r="J16205" s="2"/>
      <c r="K16205" s="2"/>
      <c r="L16205" s="2"/>
      <c r="M16205" s="2"/>
      <c r="N16205" s="2"/>
      <c r="O16205" s="2"/>
    </row>
    <row r="16206" spans="5:15" x14ac:dyDescent="0.25">
      <c r="E16206" s="2"/>
      <c r="F16206" s="2"/>
      <c r="G16206" s="5"/>
      <c r="H16206" s="2"/>
      <c r="I16206" s="2"/>
      <c r="J16206" s="2"/>
      <c r="K16206" s="2"/>
      <c r="L16206" s="2"/>
      <c r="M16206" s="2"/>
      <c r="N16206" s="2"/>
      <c r="O16206" s="2"/>
    </row>
    <row r="16207" spans="5:15" x14ac:dyDescent="0.25">
      <c r="E16207" s="2"/>
      <c r="F16207" s="2"/>
      <c r="G16207" s="5"/>
      <c r="H16207" s="2"/>
      <c r="I16207" s="2"/>
      <c r="J16207" s="2"/>
      <c r="K16207" s="2"/>
      <c r="L16207" s="2"/>
      <c r="M16207" s="2"/>
      <c r="N16207" s="2"/>
      <c r="O16207" s="2"/>
    </row>
    <row r="16208" spans="5:15" x14ac:dyDescent="0.25">
      <c r="E16208" s="2"/>
      <c r="F16208" s="2"/>
      <c r="G16208" s="5"/>
      <c r="H16208" s="2"/>
      <c r="I16208" s="2"/>
      <c r="J16208" s="2"/>
      <c r="K16208" s="2"/>
      <c r="L16208" s="2"/>
      <c r="M16208" s="2"/>
      <c r="N16208" s="2"/>
      <c r="O16208" s="2"/>
    </row>
    <row r="16210" spans="5:15" x14ac:dyDescent="0.25">
      <c r="E16210" s="2"/>
    </row>
    <row r="16212" spans="5:15" x14ac:dyDescent="0.25">
      <c r="E16212" s="2"/>
      <c r="F16212" s="2"/>
      <c r="G16212" s="5"/>
      <c r="H16212" s="2"/>
      <c r="I16212" s="2"/>
      <c r="J16212" s="2"/>
      <c r="K16212" s="2"/>
      <c r="L16212" s="2"/>
      <c r="M16212" s="2"/>
      <c r="N16212" s="2"/>
      <c r="O16212" s="2"/>
    </row>
    <row r="16213" spans="5:15" x14ac:dyDescent="0.25">
      <c r="M16213" s="2"/>
      <c r="N16213" s="2"/>
      <c r="O16213" s="2"/>
    </row>
    <row r="16214" spans="5:15" x14ac:dyDescent="0.25">
      <c r="E16214" s="2"/>
      <c r="F16214" s="2"/>
      <c r="G16214" s="5"/>
      <c r="H16214" s="2"/>
      <c r="I16214" s="2"/>
      <c r="J16214" s="2"/>
      <c r="K16214" s="2"/>
      <c r="L16214" s="2"/>
      <c r="M16214" s="2"/>
      <c r="N16214" s="2"/>
      <c r="O16214" s="2"/>
    </row>
    <row r="16215" spans="5:15" x14ac:dyDescent="0.25">
      <c r="I16215" s="2"/>
      <c r="J16215" s="2"/>
      <c r="K16215" s="2"/>
      <c r="L16215" s="2"/>
      <c r="M16215" s="2"/>
      <c r="N16215" s="2"/>
      <c r="O16215" s="2"/>
    </row>
    <row r="16218" spans="5:15" x14ac:dyDescent="0.25">
      <c r="E16218" s="2"/>
      <c r="F16218" s="2"/>
      <c r="G16218" s="5"/>
      <c r="H16218" s="2"/>
      <c r="I16218" s="2"/>
      <c r="J16218" s="2"/>
      <c r="K16218" s="2"/>
      <c r="L16218" s="2"/>
      <c r="M16218" s="2"/>
      <c r="N16218" s="2"/>
      <c r="O16218" s="2"/>
    </row>
    <row r="16219" spans="5:15" x14ac:dyDescent="0.25">
      <c r="E16219" s="2"/>
      <c r="F16219" s="2"/>
      <c r="G16219" s="5"/>
      <c r="H16219" s="2"/>
      <c r="I16219" s="2"/>
      <c r="J16219" s="2"/>
      <c r="K16219" s="2"/>
      <c r="L16219" s="2"/>
      <c r="M16219" s="2"/>
      <c r="N16219" s="2"/>
      <c r="O16219" s="2"/>
    </row>
    <row r="16220" spans="5:15" x14ac:dyDescent="0.25">
      <c r="O16220" s="2"/>
    </row>
    <row r="16221" spans="5:15" x14ac:dyDescent="0.25">
      <c r="K16221" s="2"/>
      <c r="L16221" s="2"/>
      <c r="M16221" s="2"/>
      <c r="N16221" s="2"/>
      <c r="O16221" s="2"/>
    </row>
    <row r="16222" spans="5:15" x14ac:dyDescent="0.25">
      <c r="N16222" s="2"/>
      <c r="O16222" s="2"/>
    </row>
    <row r="16223" spans="5:15" x14ac:dyDescent="0.25">
      <c r="O16223" s="2"/>
    </row>
    <row r="16224" spans="5:15" x14ac:dyDescent="0.25">
      <c r="O16224" s="2"/>
    </row>
    <row r="16225" spans="5:15" x14ac:dyDescent="0.25">
      <c r="G16225" s="5"/>
      <c r="H16225" s="2"/>
      <c r="I16225" s="2"/>
      <c r="J16225" s="2"/>
      <c r="K16225" s="2"/>
      <c r="L16225" s="2"/>
      <c r="M16225" s="2"/>
      <c r="N16225" s="2"/>
      <c r="O16225" s="2"/>
    </row>
    <row r="16226" spans="5:15" x14ac:dyDescent="0.25">
      <c r="E16226" s="2"/>
      <c r="F16226" s="2"/>
      <c r="G16226" s="5"/>
      <c r="H16226" s="2"/>
      <c r="I16226" s="2"/>
      <c r="J16226" s="2"/>
      <c r="K16226" s="2"/>
      <c r="L16226" s="2"/>
      <c r="M16226" s="2"/>
      <c r="N16226" s="2"/>
      <c r="O16226" s="2"/>
    </row>
    <row r="16227" spans="5:15" x14ac:dyDescent="0.25">
      <c r="E16227" s="2"/>
      <c r="F16227" s="2"/>
      <c r="G16227" s="5"/>
      <c r="H16227" s="2"/>
      <c r="I16227" s="2"/>
      <c r="J16227" s="2"/>
      <c r="K16227" s="2"/>
      <c r="L16227" s="2"/>
      <c r="M16227" s="2"/>
      <c r="N16227" s="2"/>
      <c r="O16227" s="2"/>
    </row>
    <row r="16228" spans="5:15" x14ac:dyDescent="0.25">
      <c r="E16228" s="2"/>
      <c r="F16228" s="2"/>
      <c r="G16228" s="5"/>
      <c r="H16228" s="2"/>
      <c r="I16228" s="2"/>
      <c r="J16228" s="2"/>
      <c r="K16228" s="2"/>
      <c r="L16228" s="2"/>
      <c r="M16228" s="2"/>
      <c r="N16228" s="2"/>
      <c r="O16228" s="2"/>
    </row>
    <row r="16230" spans="5:15" x14ac:dyDescent="0.25">
      <c r="E16230" s="2"/>
      <c r="F16230" s="2"/>
      <c r="G16230" s="5"/>
      <c r="H16230" s="2"/>
      <c r="I16230" s="2"/>
      <c r="J16230" s="2"/>
      <c r="K16230" s="2"/>
      <c r="L16230" s="2"/>
      <c r="M16230" s="2"/>
      <c r="N16230" s="2"/>
      <c r="O16230" s="2"/>
    </row>
    <row r="16231" spans="5:15" x14ac:dyDescent="0.25">
      <c r="E16231" s="2"/>
      <c r="F16231" s="2"/>
      <c r="G16231" s="5"/>
      <c r="H16231" s="2"/>
      <c r="I16231" s="2"/>
      <c r="J16231" s="2"/>
      <c r="K16231" s="2"/>
      <c r="L16231" s="2"/>
      <c r="M16231" s="2"/>
      <c r="N16231" s="2"/>
      <c r="O16231" s="2"/>
    </row>
    <row r="16232" spans="5:15" x14ac:dyDescent="0.25">
      <c r="E16232" s="2"/>
      <c r="F16232" s="2"/>
      <c r="G16232" s="5"/>
      <c r="H16232" s="2"/>
      <c r="I16232" s="2"/>
      <c r="J16232" s="2"/>
      <c r="K16232" s="2"/>
      <c r="L16232" s="2"/>
      <c r="M16232" s="2"/>
      <c r="N16232" s="2"/>
      <c r="O16232" s="2"/>
    </row>
    <row r="16233" spans="5:15" x14ac:dyDescent="0.25">
      <c r="E16233" s="2"/>
      <c r="F16233" s="2"/>
      <c r="G16233" s="5"/>
      <c r="H16233" s="2"/>
      <c r="I16233" s="2"/>
      <c r="J16233" s="2"/>
      <c r="K16233" s="2"/>
      <c r="L16233" s="2"/>
      <c r="M16233" s="2"/>
      <c r="N16233" s="2"/>
      <c r="O16233" s="2"/>
    </row>
    <row r="16234" spans="5:15" x14ac:dyDescent="0.25">
      <c r="E16234" s="2"/>
      <c r="F16234" s="2"/>
      <c r="G16234" s="5"/>
      <c r="H16234" s="2"/>
      <c r="I16234" s="2"/>
      <c r="J16234" s="2"/>
      <c r="K16234" s="2"/>
      <c r="L16234" s="2"/>
      <c r="M16234" s="2"/>
      <c r="N16234" s="2"/>
      <c r="O16234" s="2"/>
    </row>
    <row r="16235" spans="5:15" x14ac:dyDescent="0.25">
      <c r="E16235" s="2"/>
      <c r="F16235" s="2"/>
      <c r="G16235" s="5"/>
      <c r="H16235" s="2"/>
      <c r="I16235" s="2"/>
      <c r="J16235" s="2"/>
      <c r="K16235" s="2"/>
      <c r="L16235" s="2"/>
      <c r="M16235" s="2"/>
      <c r="N16235" s="2"/>
      <c r="O16235" s="2"/>
    </row>
    <row r="16236" spans="5:15" x14ac:dyDescent="0.25">
      <c r="E16236" s="2"/>
      <c r="F16236" s="2"/>
      <c r="G16236" s="5"/>
      <c r="H16236" s="2"/>
      <c r="I16236" s="2"/>
      <c r="J16236" s="2"/>
      <c r="K16236" s="2"/>
      <c r="L16236" s="2"/>
      <c r="M16236" s="2"/>
      <c r="N16236" s="2"/>
      <c r="O16236" s="2"/>
    </row>
    <row r="16237" spans="5:15" x14ac:dyDescent="0.25">
      <c r="E16237" s="2"/>
      <c r="F16237" s="2"/>
      <c r="G16237" s="5"/>
      <c r="H16237" s="2"/>
      <c r="I16237" s="2"/>
      <c r="J16237" s="2"/>
      <c r="K16237" s="2"/>
      <c r="L16237" s="2"/>
      <c r="M16237" s="2"/>
      <c r="N16237" s="2"/>
      <c r="O16237" s="2"/>
    </row>
    <row r="16238" spans="5:15" x14ac:dyDescent="0.25">
      <c r="E16238" s="2"/>
      <c r="F16238" s="2"/>
      <c r="G16238" s="5"/>
      <c r="H16238" s="2"/>
      <c r="I16238" s="2"/>
      <c r="J16238" s="2"/>
      <c r="K16238" s="2"/>
      <c r="L16238" s="2"/>
      <c r="M16238" s="2"/>
      <c r="N16238" s="2"/>
      <c r="O16238" s="2"/>
    </row>
    <row r="16239" spans="5:15" x14ac:dyDescent="0.25">
      <c r="E16239" s="2"/>
      <c r="F16239" s="2"/>
      <c r="G16239" s="5"/>
      <c r="H16239" s="2"/>
      <c r="I16239" s="2"/>
      <c r="J16239" s="2"/>
      <c r="K16239" s="2"/>
      <c r="L16239" s="2"/>
      <c r="M16239" s="2"/>
      <c r="N16239" s="2"/>
      <c r="O16239" s="2"/>
    </row>
    <row r="16240" spans="5:15" x14ac:dyDescent="0.25">
      <c r="E16240" s="2"/>
      <c r="F16240" s="2"/>
      <c r="G16240" s="5"/>
      <c r="H16240" s="2"/>
      <c r="I16240" s="2"/>
      <c r="J16240" s="2"/>
      <c r="K16240" s="2"/>
      <c r="L16240" s="2"/>
      <c r="M16240" s="2"/>
      <c r="N16240" s="2"/>
      <c r="O16240" s="2"/>
    </row>
    <row r="16242" spans="5:15" x14ac:dyDescent="0.25">
      <c r="E16242" s="2"/>
      <c r="F16242" s="2"/>
      <c r="G16242" s="5"/>
      <c r="H16242" s="2"/>
      <c r="I16242" s="2"/>
      <c r="J16242" s="2"/>
      <c r="K16242" s="2"/>
      <c r="L16242" s="2"/>
      <c r="M16242" s="2"/>
      <c r="N16242" s="2"/>
      <c r="O16242" s="2"/>
    </row>
    <row r="16243" spans="5:15" x14ac:dyDescent="0.25">
      <c r="E16243" s="2"/>
      <c r="F16243" s="2"/>
      <c r="G16243" s="5"/>
      <c r="H16243" s="2"/>
      <c r="I16243" s="2"/>
      <c r="J16243" s="2"/>
      <c r="K16243" s="2"/>
      <c r="L16243" s="2"/>
      <c r="M16243" s="2"/>
      <c r="N16243" s="2"/>
      <c r="O16243" s="2"/>
    </row>
    <row r="16244" spans="5:15" x14ac:dyDescent="0.25">
      <c r="E16244" s="2"/>
      <c r="F16244" s="2"/>
      <c r="G16244" s="5"/>
      <c r="H16244" s="2"/>
      <c r="I16244" s="2"/>
      <c r="J16244" s="2"/>
      <c r="K16244" s="2"/>
      <c r="L16244" s="2"/>
      <c r="M16244" s="2"/>
      <c r="N16244" s="2"/>
      <c r="O16244" s="2"/>
    </row>
    <row r="16245" spans="5:15" x14ac:dyDescent="0.25">
      <c r="E16245" s="2"/>
      <c r="F16245" s="2"/>
      <c r="G16245" s="5"/>
      <c r="H16245" s="2"/>
      <c r="I16245" s="2"/>
      <c r="J16245" s="2"/>
      <c r="K16245" s="2"/>
      <c r="L16245" s="2"/>
      <c r="M16245" s="2"/>
      <c r="N16245" s="2"/>
      <c r="O16245" s="2"/>
    </row>
    <row r="16246" spans="5:15" x14ac:dyDescent="0.25">
      <c r="E16246" s="2"/>
      <c r="F16246" s="2"/>
      <c r="G16246" s="5"/>
      <c r="H16246" s="2"/>
      <c r="I16246" s="2"/>
      <c r="J16246" s="2"/>
      <c r="K16246" s="2"/>
      <c r="L16246" s="2"/>
      <c r="M16246" s="2"/>
      <c r="N16246" s="2"/>
      <c r="O16246" s="2"/>
    </row>
    <row r="16247" spans="5:15" x14ac:dyDescent="0.25">
      <c r="E16247" s="2"/>
      <c r="F16247" s="2"/>
      <c r="G16247" s="5"/>
      <c r="H16247" s="2"/>
      <c r="I16247" s="2"/>
      <c r="J16247" s="2"/>
      <c r="K16247" s="2"/>
      <c r="L16247" s="2"/>
      <c r="M16247" s="2"/>
      <c r="N16247" s="2"/>
      <c r="O16247" s="2"/>
    </row>
    <row r="16248" spans="5:15" x14ac:dyDescent="0.25">
      <c r="E16248" s="2"/>
      <c r="F16248" s="2"/>
      <c r="G16248" s="5"/>
      <c r="H16248" s="2"/>
      <c r="I16248" s="2"/>
      <c r="J16248" s="2"/>
      <c r="K16248" s="2"/>
      <c r="L16248" s="2"/>
      <c r="M16248" s="2"/>
      <c r="N16248" s="2"/>
      <c r="O16248" s="2"/>
    </row>
    <row r="16249" spans="5:15" x14ac:dyDescent="0.25">
      <c r="E16249" s="2"/>
      <c r="F16249" s="2"/>
      <c r="G16249" s="5"/>
      <c r="H16249" s="2"/>
      <c r="I16249" s="2"/>
      <c r="J16249" s="2"/>
      <c r="K16249" s="2"/>
      <c r="L16249" s="2"/>
      <c r="M16249" s="2"/>
      <c r="N16249" s="2"/>
      <c r="O16249" s="2"/>
    </row>
    <row r="16250" spans="5:15" x14ac:dyDescent="0.25">
      <c r="E16250" s="2"/>
      <c r="F16250" s="2"/>
      <c r="G16250" s="5"/>
      <c r="H16250" s="2"/>
      <c r="I16250" s="2"/>
      <c r="J16250" s="2"/>
      <c r="K16250" s="2"/>
      <c r="L16250" s="2"/>
      <c r="M16250" s="2"/>
      <c r="N16250" s="2"/>
      <c r="O16250" s="2"/>
    </row>
    <row r="16251" spans="5:15" x14ac:dyDescent="0.25">
      <c r="E16251" s="2"/>
      <c r="F16251" s="2"/>
      <c r="G16251" s="5"/>
      <c r="H16251" s="2"/>
      <c r="I16251" s="2"/>
      <c r="J16251" s="2"/>
      <c r="K16251" s="2"/>
      <c r="L16251" s="2"/>
      <c r="M16251" s="2"/>
      <c r="N16251" s="2"/>
      <c r="O16251" s="2"/>
    </row>
    <row r="16252" spans="5:15" x14ac:dyDescent="0.25">
      <c r="E16252" s="2"/>
      <c r="F16252" s="2"/>
      <c r="G16252" s="5"/>
      <c r="H16252" s="2"/>
      <c r="I16252" s="2"/>
      <c r="J16252" s="2"/>
      <c r="K16252" s="2"/>
      <c r="L16252" s="2"/>
      <c r="M16252" s="2"/>
      <c r="N16252" s="2"/>
      <c r="O16252" s="2"/>
    </row>
    <row r="16254" spans="5:15" x14ac:dyDescent="0.25">
      <c r="E16254" s="2"/>
      <c r="F16254" s="2"/>
      <c r="G16254" s="5"/>
      <c r="H16254" s="2"/>
      <c r="I16254" s="2"/>
      <c r="J16254" s="2"/>
      <c r="K16254" s="2"/>
      <c r="L16254" s="2"/>
      <c r="M16254" s="2"/>
      <c r="N16254" s="2"/>
      <c r="O16254" s="2"/>
    </row>
    <row r="16255" spans="5:15" x14ac:dyDescent="0.25">
      <c r="F16255" s="2"/>
      <c r="G16255" s="5"/>
      <c r="H16255" s="2"/>
      <c r="I16255" s="2"/>
      <c r="J16255" s="2"/>
      <c r="K16255" s="2"/>
      <c r="L16255" s="2"/>
      <c r="M16255" s="2"/>
      <c r="N16255" s="2"/>
      <c r="O16255" s="2"/>
    </row>
    <row r="16256" spans="5:15" x14ac:dyDescent="0.25">
      <c r="E16256" s="2"/>
      <c r="F16256" s="2"/>
      <c r="G16256" s="5"/>
      <c r="H16256" s="2"/>
      <c r="I16256" s="2"/>
      <c r="J16256" s="2"/>
      <c r="K16256" s="2"/>
      <c r="L16256" s="2"/>
      <c r="M16256" s="2"/>
      <c r="N16256" s="2"/>
      <c r="O16256" s="2"/>
    </row>
    <row r="16257" spans="5:15" x14ac:dyDescent="0.25">
      <c r="F16257" s="2"/>
      <c r="G16257" s="5"/>
      <c r="H16257" s="2"/>
      <c r="I16257" s="2"/>
      <c r="J16257" s="2"/>
      <c r="K16257" s="2"/>
      <c r="L16257" s="2"/>
      <c r="M16257" s="2"/>
      <c r="N16257" s="2"/>
      <c r="O16257" s="2"/>
    </row>
    <row r="16258" spans="5:15" x14ac:dyDescent="0.25">
      <c r="E16258" s="2"/>
      <c r="F16258" s="2"/>
      <c r="G16258" s="5"/>
      <c r="H16258" s="2"/>
      <c r="I16258" s="2"/>
      <c r="J16258" s="2"/>
      <c r="K16258" s="2"/>
      <c r="L16258" s="2"/>
      <c r="M16258" s="2"/>
      <c r="N16258" s="2"/>
      <c r="O16258" s="2"/>
    </row>
    <row r="16259" spans="5:15" x14ac:dyDescent="0.25">
      <c r="E16259" s="2"/>
      <c r="F16259" s="2"/>
      <c r="G16259" s="5"/>
      <c r="H16259" s="2"/>
      <c r="I16259" s="2"/>
      <c r="J16259" s="2"/>
      <c r="K16259" s="2"/>
      <c r="L16259" s="2"/>
      <c r="M16259" s="2"/>
      <c r="N16259" s="2"/>
      <c r="O16259" s="2"/>
    </row>
    <row r="16260" spans="5:15" x14ac:dyDescent="0.25">
      <c r="E16260" s="2"/>
      <c r="F16260" s="2"/>
      <c r="G16260" s="5"/>
      <c r="H16260" s="2"/>
      <c r="I16260" s="2"/>
      <c r="J16260" s="2"/>
      <c r="K16260" s="2"/>
      <c r="L16260" s="2"/>
      <c r="M16260" s="2"/>
      <c r="N16260" s="2"/>
      <c r="O16260" s="2"/>
    </row>
    <row r="16261" spans="5:15" x14ac:dyDescent="0.25">
      <c r="F16261" s="2"/>
      <c r="G16261" s="5"/>
      <c r="H16261" s="2"/>
      <c r="I16261" s="2"/>
      <c r="J16261" s="2"/>
      <c r="K16261" s="2"/>
      <c r="L16261" s="2"/>
      <c r="M16261" s="2"/>
      <c r="N16261" s="2"/>
      <c r="O16261" s="2"/>
    </row>
    <row r="16262" spans="5:15" x14ac:dyDescent="0.25">
      <c r="E16262" s="2"/>
      <c r="F16262" s="2"/>
      <c r="G16262" s="5"/>
      <c r="H16262" s="2"/>
      <c r="I16262" s="2"/>
      <c r="J16262" s="2"/>
      <c r="K16262" s="2"/>
      <c r="L16262" s="2"/>
      <c r="M16262" s="2"/>
      <c r="N16262" s="2"/>
      <c r="O16262" s="2"/>
    </row>
    <row r="16263" spans="5:15" x14ac:dyDescent="0.25">
      <c r="E16263" s="2"/>
      <c r="F16263" s="2"/>
      <c r="G16263" s="5"/>
      <c r="H16263" s="2"/>
      <c r="I16263" s="2"/>
      <c r="J16263" s="2"/>
      <c r="K16263" s="2"/>
      <c r="L16263" s="2"/>
      <c r="M16263" s="2"/>
      <c r="N16263" s="2"/>
      <c r="O16263" s="2"/>
    </row>
    <row r="16265" spans="5:15" x14ac:dyDescent="0.25">
      <c r="E16265" s="2"/>
      <c r="F16265" s="2"/>
      <c r="G16265" s="5"/>
      <c r="H16265" s="2"/>
      <c r="I16265" s="2"/>
      <c r="J16265" s="2"/>
      <c r="K16265" s="2"/>
      <c r="L16265" s="2"/>
      <c r="M16265" s="2"/>
      <c r="N16265" s="2"/>
      <c r="O16265" s="2"/>
    </row>
    <row r="16266" spans="5:15" x14ac:dyDescent="0.25">
      <c r="E16266" s="2"/>
      <c r="F16266" s="2"/>
      <c r="G16266" s="5"/>
      <c r="H16266" s="2"/>
      <c r="I16266" s="2"/>
      <c r="J16266" s="2"/>
      <c r="K16266" s="2"/>
      <c r="L16266" s="2"/>
      <c r="M16266" s="2"/>
      <c r="N16266" s="2"/>
      <c r="O16266" s="2"/>
    </row>
    <row r="16267" spans="5:15" x14ac:dyDescent="0.25">
      <c r="E16267" s="2"/>
      <c r="F16267" s="2"/>
      <c r="G16267" s="5"/>
      <c r="H16267" s="2"/>
      <c r="I16267" s="2"/>
      <c r="J16267" s="2"/>
      <c r="K16267" s="2"/>
      <c r="L16267" s="2"/>
      <c r="M16267" s="2"/>
      <c r="N16267" s="2"/>
      <c r="O16267" s="2"/>
    </row>
    <row r="16268" spans="5:15" x14ac:dyDescent="0.25">
      <c r="E16268" s="2"/>
      <c r="F16268" s="2"/>
      <c r="G16268" s="5"/>
      <c r="H16268" s="2"/>
      <c r="I16268" s="2"/>
      <c r="J16268" s="2"/>
      <c r="K16268" s="2"/>
      <c r="L16268" s="2"/>
      <c r="M16268" s="2"/>
      <c r="N16268" s="2"/>
      <c r="O16268" s="2"/>
    </row>
    <row r="16269" spans="5:15" x14ac:dyDescent="0.25">
      <c r="E16269" s="2"/>
      <c r="F16269" s="2"/>
      <c r="G16269" s="5"/>
      <c r="H16269" s="2"/>
      <c r="I16269" s="2"/>
      <c r="J16269" s="2"/>
      <c r="K16269" s="2"/>
      <c r="L16269" s="2"/>
      <c r="M16269" s="2"/>
      <c r="N16269" s="2"/>
      <c r="O16269" s="2"/>
    </row>
    <row r="16270" spans="5:15" x14ac:dyDescent="0.25">
      <c r="E16270" s="2"/>
      <c r="F16270" s="2"/>
      <c r="G16270" s="5"/>
      <c r="H16270" s="2"/>
      <c r="I16270" s="2"/>
      <c r="J16270" s="2"/>
      <c r="K16270" s="2"/>
      <c r="L16270" s="2"/>
      <c r="M16270" s="2"/>
      <c r="N16270" s="2"/>
      <c r="O16270" s="2"/>
    </row>
    <row r="16271" spans="5:15" x14ac:dyDescent="0.25">
      <c r="E16271" s="2"/>
      <c r="F16271" s="2"/>
      <c r="G16271" s="5"/>
      <c r="H16271" s="2"/>
      <c r="I16271" s="2"/>
      <c r="J16271" s="2"/>
      <c r="K16271" s="2"/>
      <c r="L16271" s="2"/>
      <c r="M16271" s="2"/>
      <c r="N16271" s="2"/>
      <c r="O16271" s="2"/>
    </row>
    <row r="16272" spans="5:15" x14ac:dyDescent="0.25">
      <c r="E16272" s="2"/>
      <c r="F16272" s="2"/>
      <c r="G16272" s="5"/>
      <c r="H16272" s="2"/>
      <c r="I16272" s="2"/>
      <c r="J16272" s="2"/>
      <c r="K16272" s="2"/>
      <c r="L16272" s="2"/>
      <c r="M16272" s="2"/>
      <c r="N16272" s="2"/>
      <c r="O16272" s="2"/>
    </row>
    <row r="16273" spans="5:15" x14ac:dyDescent="0.25">
      <c r="E16273" s="2"/>
      <c r="F16273" s="2"/>
      <c r="G16273" s="5"/>
      <c r="H16273" s="2"/>
      <c r="I16273" s="2"/>
      <c r="J16273" s="2"/>
      <c r="K16273" s="2"/>
      <c r="L16273" s="2"/>
      <c r="M16273" s="2"/>
      <c r="N16273" s="2"/>
      <c r="O16273" s="2"/>
    </row>
    <row r="16274" spans="5:15" x14ac:dyDescent="0.25">
      <c r="I16274" s="2"/>
      <c r="J16274" s="2"/>
      <c r="K16274" s="2"/>
      <c r="L16274" s="2"/>
      <c r="M16274" s="2"/>
      <c r="N16274" s="2"/>
      <c r="O16274" s="2"/>
    </row>
    <row r="16276" spans="5:15" x14ac:dyDescent="0.25">
      <c r="E16276" s="2"/>
      <c r="F16276" s="2"/>
      <c r="G16276" s="5"/>
      <c r="H16276" s="2"/>
      <c r="I16276" s="2"/>
      <c r="J16276" s="2"/>
      <c r="K16276" s="2"/>
      <c r="L16276" s="2"/>
      <c r="M16276" s="2"/>
      <c r="N16276" s="2"/>
      <c r="O16276" s="2"/>
    </row>
    <row r="16277" spans="5:15" x14ac:dyDescent="0.25">
      <c r="E16277" s="2"/>
      <c r="F16277" s="2"/>
      <c r="G16277" s="5"/>
      <c r="H16277" s="2"/>
      <c r="I16277" s="2"/>
      <c r="J16277" s="2"/>
      <c r="K16277" s="2"/>
      <c r="L16277" s="2"/>
      <c r="M16277" s="2"/>
      <c r="N16277" s="2"/>
      <c r="O16277" s="2"/>
    </row>
    <row r="16278" spans="5:15" x14ac:dyDescent="0.25">
      <c r="E16278" s="2"/>
      <c r="F16278" s="2"/>
      <c r="G16278" s="5"/>
      <c r="H16278" s="2"/>
      <c r="I16278" s="2"/>
      <c r="J16278" s="2"/>
      <c r="K16278" s="2"/>
      <c r="L16278" s="2"/>
      <c r="M16278" s="2"/>
      <c r="N16278" s="2"/>
      <c r="O16278" s="2"/>
    </row>
    <row r="16280" spans="5:15" x14ac:dyDescent="0.25">
      <c r="E16280" s="2"/>
      <c r="F16280" s="2"/>
      <c r="G16280" s="5"/>
      <c r="H16280" s="2"/>
      <c r="I16280" s="2"/>
      <c r="J16280" s="2"/>
      <c r="K16280" s="2"/>
      <c r="L16280" s="2"/>
      <c r="M16280" s="2"/>
      <c r="N16280" s="2"/>
      <c r="O16280" s="2"/>
    </row>
    <row r="16281" spans="5:15" x14ac:dyDescent="0.25">
      <c r="E16281" s="2"/>
      <c r="F16281" s="2"/>
      <c r="G16281" s="5"/>
      <c r="H16281" s="2"/>
      <c r="I16281" s="2"/>
      <c r="J16281" s="2"/>
      <c r="K16281" s="2"/>
      <c r="L16281" s="2"/>
      <c r="M16281" s="2"/>
      <c r="N16281" s="2"/>
      <c r="O16281" s="2"/>
    </row>
    <row r="16282" spans="5:15" x14ac:dyDescent="0.25">
      <c r="E16282" s="2"/>
      <c r="F16282" s="2"/>
      <c r="G16282" s="5"/>
      <c r="H16282" s="2"/>
      <c r="I16282" s="2"/>
      <c r="J16282" s="2"/>
      <c r="K16282" s="2"/>
      <c r="L16282" s="2"/>
      <c r="M16282" s="2"/>
      <c r="N16282" s="2"/>
      <c r="O16282" s="2"/>
    </row>
    <row r="16283" spans="5:15" x14ac:dyDescent="0.25">
      <c r="H16283" s="2"/>
      <c r="I16283" s="2"/>
      <c r="J16283" s="2"/>
      <c r="K16283" s="2"/>
      <c r="L16283" s="2"/>
      <c r="M16283" s="2"/>
      <c r="N16283" s="2"/>
      <c r="O16283" s="2"/>
    </row>
    <row r="16284" spans="5:15" x14ac:dyDescent="0.25">
      <c r="F16284" s="2"/>
      <c r="G16284" s="5"/>
      <c r="H16284" s="2"/>
      <c r="I16284" s="2"/>
      <c r="J16284" s="2"/>
      <c r="K16284" s="2"/>
      <c r="L16284" s="2"/>
      <c r="M16284" s="2"/>
      <c r="N16284" s="2"/>
      <c r="O16284" s="2"/>
    </row>
    <row r="16285" spans="5:15" x14ac:dyDescent="0.25">
      <c r="E16285" s="2"/>
      <c r="F16285" s="2"/>
      <c r="G16285" s="5"/>
      <c r="H16285" s="2"/>
      <c r="I16285" s="2"/>
      <c r="J16285" s="2"/>
      <c r="K16285" s="2"/>
      <c r="L16285" s="2"/>
      <c r="M16285" s="2"/>
      <c r="N16285" s="2"/>
      <c r="O16285" s="2"/>
    </row>
    <row r="16288" spans="5:15" x14ac:dyDescent="0.25">
      <c r="E16288" s="2"/>
      <c r="F16288" s="2"/>
      <c r="G16288" s="5"/>
      <c r="H16288" s="2"/>
      <c r="I16288" s="2"/>
      <c r="J16288" s="2"/>
      <c r="K16288" s="2"/>
      <c r="L16288" s="2"/>
      <c r="M16288" s="2"/>
      <c r="N16288" s="2"/>
      <c r="O16288" s="2"/>
    </row>
    <row r="16289" spans="5:15" x14ac:dyDescent="0.25">
      <c r="E16289" s="2"/>
      <c r="F16289" s="2"/>
      <c r="G16289" s="5"/>
      <c r="H16289" s="2"/>
      <c r="I16289" s="2"/>
      <c r="J16289" s="2"/>
      <c r="K16289" s="2"/>
      <c r="L16289" s="2"/>
      <c r="M16289" s="2"/>
      <c r="N16289" s="2"/>
      <c r="O16289" s="2"/>
    </row>
    <row r="16290" spans="5:15" x14ac:dyDescent="0.25">
      <c r="K16290" s="2"/>
      <c r="L16290" s="2"/>
      <c r="M16290" s="2"/>
      <c r="N16290" s="2"/>
      <c r="O16290" s="2"/>
    </row>
    <row r="16292" spans="5:15" x14ac:dyDescent="0.25">
      <c r="E16292" s="2"/>
      <c r="F16292" s="2"/>
      <c r="G16292" s="5"/>
      <c r="H16292" s="2"/>
      <c r="I16292" s="2"/>
      <c r="J16292" s="2"/>
      <c r="K16292" s="2"/>
      <c r="L16292" s="2"/>
      <c r="M16292" s="2"/>
      <c r="N16292" s="2"/>
      <c r="O16292" s="2"/>
    </row>
    <row r="16293" spans="5:15" x14ac:dyDescent="0.25">
      <c r="G16293" s="5"/>
      <c r="H16293" s="2"/>
      <c r="I16293" s="2"/>
      <c r="J16293" s="2"/>
      <c r="K16293" s="2"/>
      <c r="L16293" s="2"/>
      <c r="M16293" s="2"/>
      <c r="N16293" s="2"/>
      <c r="O16293" s="2"/>
    </row>
    <row r="16294" spans="5:15" x14ac:dyDescent="0.25">
      <c r="G16294" s="5"/>
      <c r="H16294" s="2"/>
      <c r="I16294" s="2"/>
      <c r="J16294" s="2"/>
      <c r="K16294" s="2"/>
      <c r="L16294" s="2"/>
      <c r="M16294" s="2"/>
      <c r="N16294" s="2"/>
      <c r="O16294" s="2"/>
    </row>
    <row r="16295" spans="5:15" x14ac:dyDescent="0.25">
      <c r="F16295" s="2"/>
      <c r="G16295" s="5"/>
      <c r="H16295" s="2"/>
      <c r="I16295" s="2"/>
      <c r="J16295" s="2"/>
      <c r="K16295" s="2"/>
      <c r="L16295" s="2"/>
      <c r="M16295" s="2"/>
      <c r="N16295" s="2"/>
      <c r="O16295" s="2"/>
    </row>
    <row r="16296" spans="5:15" x14ac:dyDescent="0.25">
      <c r="E16296" s="2"/>
      <c r="F16296" s="2"/>
      <c r="G16296" s="5"/>
      <c r="H16296" s="2"/>
      <c r="I16296" s="2"/>
      <c r="J16296" s="2"/>
      <c r="K16296" s="2"/>
      <c r="L16296" s="2"/>
      <c r="M16296" s="2"/>
      <c r="N16296" s="2"/>
      <c r="O16296" s="2"/>
    </row>
    <row r="16297" spans="5:15" x14ac:dyDescent="0.25">
      <c r="E16297" s="2"/>
      <c r="F16297" s="2"/>
      <c r="G16297" s="5"/>
      <c r="H16297" s="2"/>
      <c r="I16297" s="2"/>
      <c r="J16297" s="2"/>
      <c r="K16297" s="2"/>
      <c r="L16297" s="2"/>
      <c r="M16297" s="2"/>
      <c r="N16297" s="2"/>
      <c r="O16297" s="2"/>
    </row>
    <row r="16298" spans="5:15" x14ac:dyDescent="0.25">
      <c r="E16298" s="2"/>
      <c r="F16298" s="2"/>
      <c r="G16298" s="5"/>
      <c r="H16298" s="2"/>
      <c r="I16298" s="2"/>
      <c r="J16298" s="2"/>
      <c r="K16298" s="2"/>
      <c r="L16298" s="2"/>
      <c r="M16298" s="2"/>
      <c r="N16298" s="2"/>
      <c r="O16298" s="2"/>
    </row>
    <row r="16300" spans="5:15" x14ac:dyDescent="0.25">
      <c r="E16300" s="2"/>
      <c r="F16300" s="2"/>
      <c r="G16300" s="5"/>
      <c r="H16300" s="2"/>
      <c r="I16300" s="2"/>
      <c r="J16300" s="2"/>
      <c r="K16300" s="2"/>
      <c r="L16300" s="2"/>
      <c r="M16300" s="2"/>
      <c r="N16300" s="2"/>
      <c r="O16300" s="2"/>
    </row>
    <row r="16301" spans="5:15" x14ac:dyDescent="0.25">
      <c r="E16301" s="2"/>
      <c r="F16301" s="2"/>
      <c r="G16301" s="5"/>
      <c r="H16301" s="2"/>
      <c r="I16301" s="2"/>
      <c r="J16301" s="2"/>
      <c r="K16301" s="2"/>
      <c r="L16301" s="2"/>
      <c r="M16301" s="2"/>
      <c r="N16301" s="2"/>
      <c r="O16301" s="2"/>
    </row>
    <row r="16302" spans="5:15" x14ac:dyDescent="0.25">
      <c r="E16302" s="2"/>
      <c r="F16302" s="2"/>
      <c r="G16302" s="5"/>
      <c r="H16302" s="2"/>
      <c r="I16302" s="2"/>
      <c r="J16302" s="2"/>
      <c r="K16302" s="2"/>
      <c r="L16302" s="2"/>
      <c r="M16302" s="2"/>
      <c r="N16302" s="2"/>
      <c r="O16302" s="2"/>
    </row>
    <row r="16303" spans="5:15" x14ac:dyDescent="0.25">
      <c r="F16303" s="2"/>
      <c r="G16303" s="5"/>
      <c r="H16303" s="2"/>
      <c r="I16303" s="2"/>
      <c r="J16303" s="2"/>
      <c r="K16303" s="2"/>
      <c r="L16303" s="2"/>
      <c r="M16303" s="2"/>
      <c r="N16303" s="2"/>
      <c r="O16303" s="2"/>
    </row>
    <row r="16304" spans="5:15" x14ac:dyDescent="0.25">
      <c r="E16304" s="2"/>
      <c r="F16304" s="2"/>
      <c r="G16304" s="5"/>
      <c r="H16304" s="2"/>
      <c r="I16304" s="2"/>
      <c r="J16304" s="2"/>
      <c r="K16304" s="2"/>
      <c r="L16304" s="2"/>
      <c r="M16304" s="2"/>
      <c r="N16304" s="2"/>
      <c r="O16304" s="2"/>
    </row>
    <row r="16305" spans="5:15" x14ac:dyDescent="0.25">
      <c r="E16305" s="2"/>
      <c r="F16305" s="2"/>
      <c r="G16305" s="5"/>
      <c r="H16305" s="2"/>
      <c r="I16305" s="2"/>
      <c r="J16305" s="2"/>
      <c r="K16305" s="2"/>
      <c r="L16305" s="2"/>
      <c r="M16305" s="2"/>
      <c r="N16305" s="2"/>
      <c r="O16305" s="2"/>
    </row>
    <row r="16306" spans="5:15" x14ac:dyDescent="0.25">
      <c r="E16306" s="2"/>
      <c r="F16306" s="2"/>
      <c r="G16306" s="5"/>
      <c r="H16306" s="2"/>
      <c r="I16306" s="2"/>
      <c r="J16306" s="2"/>
      <c r="K16306" s="2"/>
      <c r="L16306" s="2"/>
      <c r="M16306" s="2"/>
      <c r="N16306" s="2"/>
      <c r="O16306" s="2"/>
    </row>
    <row r="16307" spans="5:15" x14ac:dyDescent="0.25">
      <c r="E16307" s="2"/>
      <c r="F16307" s="2"/>
      <c r="G16307" s="5"/>
      <c r="H16307" s="2"/>
      <c r="I16307" s="2"/>
      <c r="J16307" s="2"/>
      <c r="K16307" s="2"/>
      <c r="L16307" s="2"/>
      <c r="M16307" s="2"/>
      <c r="N16307" s="2"/>
      <c r="O16307" s="2"/>
    </row>
    <row r="16308" spans="5:15" x14ac:dyDescent="0.25">
      <c r="E16308" s="2"/>
      <c r="F16308" s="2"/>
      <c r="G16308" s="5"/>
      <c r="H16308" s="2"/>
      <c r="I16308" s="2"/>
      <c r="J16308" s="2"/>
      <c r="K16308" s="2"/>
      <c r="L16308" s="2"/>
      <c r="M16308" s="2"/>
      <c r="N16308" s="2"/>
      <c r="O16308" s="2"/>
    </row>
    <row r="16309" spans="5:15" x14ac:dyDescent="0.25">
      <c r="E16309" s="2"/>
      <c r="F16309" s="2"/>
      <c r="G16309" s="5"/>
      <c r="H16309" s="2"/>
      <c r="I16309" s="2"/>
      <c r="J16309" s="2"/>
      <c r="K16309" s="2"/>
      <c r="L16309" s="2"/>
      <c r="M16309" s="2"/>
      <c r="N16309" s="2"/>
      <c r="O16309" s="2"/>
    </row>
    <row r="16310" spans="5:15" x14ac:dyDescent="0.25">
      <c r="G16310" s="5"/>
      <c r="H16310" s="2"/>
      <c r="I16310" s="2"/>
      <c r="J16310" s="2"/>
      <c r="K16310" s="2"/>
      <c r="L16310" s="2"/>
      <c r="M16310" s="2"/>
      <c r="N16310" s="2"/>
      <c r="O16310" s="2"/>
    </row>
    <row r="16312" spans="5:15" x14ac:dyDescent="0.25">
      <c r="E16312" s="2"/>
      <c r="F16312" s="2"/>
      <c r="G16312" s="5"/>
      <c r="H16312" s="2"/>
      <c r="I16312" s="2"/>
      <c r="J16312" s="2"/>
      <c r="K16312" s="2"/>
      <c r="L16312" s="2"/>
      <c r="M16312" s="2"/>
      <c r="N16312" s="2"/>
      <c r="O16312" s="2"/>
    </row>
    <row r="16313" spans="5:15" x14ac:dyDescent="0.25">
      <c r="E16313" s="2"/>
      <c r="F16313" s="2"/>
      <c r="G16313" s="5"/>
      <c r="H16313" s="2"/>
      <c r="I16313" s="2"/>
      <c r="J16313" s="2"/>
      <c r="K16313" s="2"/>
      <c r="L16313" s="2"/>
      <c r="M16313" s="2"/>
      <c r="N16313" s="2"/>
      <c r="O16313" s="2"/>
    </row>
    <row r="16314" spans="5:15" x14ac:dyDescent="0.25">
      <c r="E16314" s="2"/>
      <c r="F16314" s="2"/>
      <c r="G16314" s="5"/>
      <c r="H16314" s="2"/>
      <c r="I16314" s="2"/>
      <c r="J16314" s="2"/>
      <c r="K16314" s="2"/>
      <c r="L16314" s="2"/>
      <c r="M16314" s="2"/>
      <c r="N16314" s="2"/>
      <c r="O16314" s="2"/>
    </row>
    <row r="16315" spans="5:15" x14ac:dyDescent="0.25">
      <c r="G16315" s="5"/>
      <c r="H16315" s="2"/>
      <c r="I16315" s="2"/>
      <c r="J16315" s="2"/>
      <c r="K16315" s="2"/>
      <c r="L16315" s="2"/>
      <c r="M16315" s="2"/>
      <c r="N16315" s="2"/>
      <c r="O16315" s="2"/>
    </row>
    <row r="16316" spans="5:15" x14ac:dyDescent="0.25">
      <c r="E16316" s="2"/>
      <c r="F16316" s="2"/>
      <c r="G16316" s="5"/>
      <c r="H16316" s="2"/>
      <c r="I16316" s="2"/>
      <c r="J16316" s="2"/>
      <c r="K16316" s="2"/>
      <c r="L16316" s="2"/>
      <c r="M16316" s="2"/>
      <c r="N16316" s="2"/>
      <c r="O16316" s="2"/>
    </row>
    <row r="16317" spans="5:15" x14ac:dyDescent="0.25">
      <c r="E16317" s="2"/>
      <c r="F16317" s="2"/>
      <c r="G16317" s="5"/>
      <c r="H16317" s="2"/>
      <c r="I16317" s="2"/>
      <c r="J16317" s="2"/>
      <c r="K16317" s="2"/>
      <c r="L16317" s="2"/>
      <c r="M16317" s="2"/>
      <c r="N16317" s="2"/>
      <c r="O16317" s="2"/>
    </row>
    <row r="16318" spans="5:15" x14ac:dyDescent="0.25">
      <c r="E16318" s="2"/>
      <c r="F16318" s="2"/>
      <c r="G16318" s="5"/>
      <c r="H16318" s="2"/>
      <c r="I16318" s="2"/>
      <c r="J16318" s="2"/>
      <c r="K16318" s="2"/>
      <c r="L16318" s="2"/>
      <c r="M16318" s="2"/>
      <c r="N16318" s="2"/>
      <c r="O16318" s="2"/>
    </row>
    <row r="16319" spans="5:15" x14ac:dyDescent="0.25">
      <c r="E16319" s="2"/>
      <c r="F16319" s="2"/>
      <c r="G16319" s="5"/>
      <c r="H16319" s="2"/>
      <c r="I16319" s="2"/>
      <c r="J16319" s="2"/>
      <c r="K16319" s="2"/>
      <c r="L16319" s="2"/>
      <c r="M16319" s="2"/>
      <c r="N16319" s="2"/>
      <c r="O16319" s="2"/>
    </row>
    <row r="16320" spans="5:15" x14ac:dyDescent="0.25">
      <c r="E16320" s="2"/>
      <c r="F16320" s="2"/>
      <c r="G16320" s="5"/>
      <c r="H16320" s="2"/>
      <c r="I16320" s="2"/>
      <c r="J16320" s="2"/>
      <c r="K16320" s="2"/>
      <c r="L16320" s="2"/>
      <c r="M16320" s="2"/>
      <c r="N16320" s="2"/>
      <c r="O16320" s="2"/>
    </row>
    <row r="16321" spans="5:15" x14ac:dyDescent="0.25">
      <c r="E16321" s="2"/>
      <c r="F16321" s="2"/>
      <c r="G16321" s="5"/>
      <c r="H16321" s="2"/>
      <c r="I16321" s="2"/>
      <c r="J16321" s="2"/>
      <c r="K16321" s="2"/>
      <c r="L16321" s="2"/>
      <c r="M16321" s="2"/>
      <c r="N16321" s="2"/>
      <c r="O16321" s="2"/>
    </row>
    <row r="16323" spans="5:15" x14ac:dyDescent="0.25">
      <c r="E16323" s="2"/>
      <c r="F16323" s="2"/>
      <c r="G16323" s="5"/>
      <c r="H16323" s="2"/>
      <c r="I16323" s="2"/>
      <c r="J16323" s="2"/>
      <c r="K16323" s="2"/>
      <c r="L16323" s="2"/>
      <c r="M16323" s="2"/>
      <c r="N16323" s="2"/>
      <c r="O16323" s="2"/>
    </row>
    <row r="16324" spans="5:15" x14ac:dyDescent="0.25">
      <c r="E16324" s="2"/>
      <c r="F16324" s="2"/>
      <c r="G16324" s="5"/>
      <c r="H16324" s="2"/>
      <c r="I16324" s="2"/>
      <c r="J16324" s="2"/>
      <c r="K16324" s="2"/>
      <c r="L16324" s="2"/>
      <c r="M16324" s="2"/>
      <c r="N16324" s="2"/>
      <c r="O16324" s="2"/>
    </row>
    <row r="16325" spans="5:15" x14ac:dyDescent="0.25">
      <c r="E16325" s="2"/>
      <c r="F16325" s="2"/>
      <c r="G16325" s="5"/>
      <c r="H16325" s="2"/>
      <c r="I16325" s="2"/>
      <c r="J16325" s="2"/>
      <c r="K16325" s="2"/>
      <c r="L16325" s="2"/>
      <c r="M16325" s="2"/>
      <c r="N16325" s="2"/>
      <c r="O16325" s="2"/>
    </row>
    <row r="16326" spans="5:15" x14ac:dyDescent="0.25">
      <c r="E16326" s="2"/>
      <c r="F16326" s="2"/>
      <c r="G16326" s="5"/>
      <c r="H16326" s="2"/>
      <c r="I16326" s="2"/>
      <c r="J16326" s="2"/>
      <c r="K16326" s="2"/>
      <c r="L16326" s="2"/>
      <c r="M16326" s="2"/>
      <c r="N16326" s="2"/>
      <c r="O16326" s="2"/>
    </row>
    <row r="16327" spans="5:15" x14ac:dyDescent="0.25">
      <c r="E16327" s="2"/>
      <c r="F16327" s="2"/>
      <c r="G16327" s="5"/>
      <c r="H16327" s="2"/>
      <c r="I16327" s="2"/>
      <c r="J16327" s="2"/>
      <c r="K16327" s="2"/>
      <c r="L16327" s="2"/>
      <c r="M16327" s="2"/>
      <c r="N16327" s="2"/>
      <c r="O16327" s="2"/>
    </row>
    <row r="16328" spans="5:15" x14ac:dyDescent="0.25">
      <c r="E16328" s="2"/>
      <c r="F16328" s="2"/>
      <c r="G16328" s="5"/>
      <c r="H16328" s="2"/>
      <c r="I16328" s="2"/>
      <c r="J16328" s="2"/>
      <c r="K16328" s="2"/>
      <c r="L16328" s="2"/>
      <c r="M16328" s="2"/>
      <c r="N16328" s="2"/>
      <c r="O16328" s="2"/>
    </row>
    <row r="16329" spans="5:15" x14ac:dyDescent="0.25">
      <c r="E16329" s="2"/>
      <c r="F16329" s="2"/>
      <c r="G16329" s="5"/>
      <c r="H16329" s="2"/>
      <c r="I16329" s="2"/>
      <c r="J16329" s="2"/>
      <c r="L16329" s="2"/>
      <c r="M16329" s="2"/>
      <c r="N16329" s="2"/>
      <c r="O16329" s="2"/>
    </row>
    <row r="16330" spans="5:15" x14ac:dyDescent="0.25">
      <c r="E16330" s="2"/>
      <c r="F16330" s="2"/>
      <c r="G16330" s="5"/>
      <c r="H16330" s="2"/>
      <c r="I16330" s="2"/>
      <c r="J16330" s="2"/>
      <c r="K16330" s="2"/>
      <c r="L16330" s="2"/>
      <c r="M16330" s="2"/>
      <c r="N16330" s="2"/>
      <c r="O16330" s="2"/>
    </row>
    <row r="16331" spans="5:15" x14ac:dyDescent="0.25">
      <c r="H16331" s="2"/>
      <c r="I16331" s="2"/>
      <c r="J16331" s="2"/>
      <c r="K16331" s="2"/>
      <c r="L16331" s="2"/>
      <c r="M16331" s="2"/>
      <c r="N16331" s="2"/>
      <c r="O16331" s="2"/>
    </row>
    <row r="16334" spans="5:15" x14ac:dyDescent="0.25">
      <c r="E16334" s="2"/>
      <c r="F16334" s="2"/>
      <c r="G16334" s="5"/>
      <c r="H16334" s="2"/>
      <c r="I16334" s="2"/>
      <c r="J16334" s="2"/>
      <c r="K16334" s="2"/>
      <c r="L16334" s="2"/>
      <c r="M16334" s="2"/>
      <c r="N16334" s="2"/>
      <c r="O16334" s="2"/>
    </row>
    <row r="16335" spans="5:15" x14ac:dyDescent="0.25">
      <c r="E16335" s="2"/>
      <c r="F16335" s="2"/>
      <c r="G16335" s="5"/>
      <c r="H16335" s="2"/>
      <c r="I16335" s="2"/>
      <c r="J16335" s="2"/>
      <c r="K16335" s="2"/>
      <c r="L16335" s="2"/>
      <c r="M16335" s="2"/>
      <c r="N16335" s="2"/>
      <c r="O16335" s="2"/>
    </row>
    <row r="16337" spans="5:15" x14ac:dyDescent="0.25">
      <c r="N16337" s="2"/>
      <c r="O16337" s="2"/>
    </row>
    <row r="16338" spans="5:15" x14ac:dyDescent="0.25">
      <c r="E16338" s="2"/>
      <c r="F16338" s="2"/>
      <c r="G16338" s="5"/>
      <c r="H16338" s="2"/>
      <c r="I16338" s="2"/>
      <c r="J16338" s="2"/>
      <c r="K16338" s="2"/>
      <c r="L16338" s="2"/>
      <c r="M16338" s="2"/>
      <c r="N16338" s="2"/>
      <c r="O16338" s="2"/>
    </row>
    <row r="16339" spans="5:15" x14ac:dyDescent="0.25">
      <c r="F16339" s="2"/>
      <c r="G16339" s="5"/>
      <c r="H16339" s="2"/>
      <c r="I16339" s="2"/>
      <c r="J16339" s="2"/>
      <c r="K16339" s="2"/>
      <c r="L16339" s="2"/>
      <c r="M16339" s="2"/>
      <c r="N16339" s="2"/>
      <c r="O16339" s="2"/>
    </row>
    <row r="16340" spans="5:15" x14ac:dyDescent="0.25">
      <c r="E16340" s="2"/>
      <c r="F16340" s="2"/>
      <c r="G16340" s="5"/>
      <c r="H16340" s="2"/>
      <c r="I16340" s="2"/>
      <c r="J16340" s="2"/>
      <c r="K16340" s="2"/>
      <c r="L16340" s="2"/>
      <c r="M16340" s="2"/>
      <c r="N16340" s="2"/>
      <c r="O16340" s="2"/>
    </row>
    <row r="16341" spans="5:15" x14ac:dyDescent="0.25">
      <c r="F16341" s="2"/>
      <c r="G16341" s="5"/>
      <c r="H16341" s="2"/>
      <c r="I16341" s="2"/>
      <c r="J16341" s="2"/>
      <c r="K16341" s="2"/>
      <c r="L16341" s="2"/>
      <c r="M16341" s="2"/>
      <c r="N16341" s="2"/>
      <c r="O16341" s="2"/>
    </row>
    <row r="16342" spans="5:15" x14ac:dyDescent="0.25">
      <c r="E16342" s="2"/>
      <c r="F16342" s="2"/>
      <c r="G16342" s="5"/>
      <c r="H16342" s="2"/>
      <c r="I16342" s="2"/>
      <c r="J16342" s="2"/>
      <c r="K16342" s="2"/>
      <c r="L16342" s="2"/>
      <c r="M16342" s="2"/>
      <c r="N16342" s="2"/>
      <c r="O16342" s="2"/>
    </row>
    <row r="16345" spans="5:15" x14ac:dyDescent="0.25">
      <c r="E16345" s="2"/>
      <c r="F16345" s="2"/>
      <c r="G16345" s="5"/>
      <c r="H16345" s="2"/>
      <c r="I16345" s="2"/>
      <c r="J16345" s="2"/>
      <c r="K16345" s="2"/>
      <c r="L16345" s="2"/>
      <c r="M16345" s="2"/>
      <c r="N16345" s="2"/>
      <c r="O16345" s="2"/>
    </row>
    <row r="16346" spans="5:15" x14ac:dyDescent="0.25">
      <c r="E16346" s="2"/>
      <c r="F16346" s="2"/>
      <c r="G16346" s="5"/>
      <c r="H16346" s="2"/>
      <c r="I16346" s="2"/>
      <c r="J16346" s="2"/>
      <c r="K16346" s="2"/>
      <c r="L16346" s="2"/>
      <c r="M16346" s="2"/>
      <c r="N16346" s="2"/>
      <c r="O16346" s="2"/>
    </row>
    <row r="16347" spans="5:15" x14ac:dyDescent="0.25">
      <c r="G16347" s="5"/>
      <c r="H16347" s="2"/>
      <c r="I16347" s="2"/>
      <c r="J16347" s="2"/>
      <c r="K16347" s="2"/>
      <c r="L16347" s="2"/>
      <c r="M16347" s="2"/>
      <c r="N16347" s="2"/>
      <c r="O16347" s="2"/>
    </row>
    <row r="16348" spans="5:15" x14ac:dyDescent="0.25">
      <c r="E16348" s="2"/>
      <c r="F16348" s="2"/>
      <c r="G16348" s="5"/>
      <c r="H16348" s="2"/>
      <c r="I16348" s="2"/>
      <c r="J16348" s="2"/>
      <c r="K16348" s="2"/>
      <c r="L16348" s="2"/>
      <c r="M16348" s="2"/>
      <c r="N16348" s="2"/>
      <c r="O16348" s="2"/>
    </row>
    <row r="16349" spans="5:15" x14ac:dyDescent="0.25">
      <c r="E16349" s="2"/>
      <c r="G16349" s="5"/>
      <c r="H16349" s="2"/>
      <c r="I16349" s="2"/>
      <c r="J16349" s="2"/>
      <c r="K16349" s="2"/>
      <c r="L16349" s="2"/>
      <c r="M16349" s="2"/>
      <c r="N16349" s="2"/>
      <c r="O16349" s="2"/>
    </row>
    <row r="16351" spans="5:15" x14ac:dyDescent="0.25">
      <c r="I16351" s="2"/>
    </row>
    <row r="16352" spans="5:15" x14ac:dyDescent="0.25">
      <c r="E16352" s="2"/>
      <c r="F16352" s="2"/>
      <c r="G16352" s="5"/>
      <c r="H16352" s="2"/>
      <c r="I16352" s="2"/>
      <c r="J16352" s="2"/>
      <c r="K16352" s="2"/>
      <c r="L16352" s="2"/>
      <c r="M16352" s="2"/>
      <c r="N16352" s="2"/>
      <c r="O16352" s="2"/>
    </row>
    <row r="16353" spans="5:15" x14ac:dyDescent="0.25">
      <c r="I16353" s="2"/>
      <c r="J16353" s="2"/>
      <c r="K16353" s="2"/>
      <c r="L16353" s="2"/>
    </row>
    <row r="16354" spans="5:15" x14ac:dyDescent="0.25">
      <c r="I16354" s="2"/>
      <c r="J16354" s="2"/>
    </row>
    <row r="16356" spans="5:15" x14ac:dyDescent="0.25">
      <c r="E16356" s="2"/>
      <c r="F16356" s="2"/>
      <c r="G16356" s="5"/>
      <c r="H16356" s="2"/>
      <c r="I16356" s="2"/>
      <c r="J16356" s="2"/>
      <c r="K16356" s="2"/>
      <c r="L16356" s="2"/>
      <c r="M16356" s="2"/>
      <c r="N16356" s="2"/>
      <c r="O16356" s="2"/>
    </row>
    <row r="16357" spans="5:15" x14ac:dyDescent="0.25">
      <c r="E16357" s="2"/>
      <c r="F16357" s="2"/>
      <c r="G16357" s="5"/>
      <c r="H16357" s="2"/>
      <c r="I16357" s="2"/>
      <c r="J16357" s="2"/>
      <c r="K16357" s="2"/>
      <c r="L16357" s="2"/>
      <c r="M16357" s="2"/>
      <c r="N16357" s="2"/>
      <c r="O16357" s="2"/>
    </row>
    <row r="16360" spans="5:15" x14ac:dyDescent="0.25">
      <c r="E16360" s="2"/>
      <c r="H16360" s="2"/>
      <c r="I16360" s="2"/>
      <c r="J16360" s="2"/>
      <c r="K16360" s="2"/>
      <c r="L16360" s="2"/>
      <c r="M16360" s="2"/>
      <c r="N16360" s="2"/>
      <c r="O16360" s="2"/>
    </row>
    <row r="16361" spans="5:15" x14ac:dyDescent="0.25">
      <c r="F16361" s="2"/>
      <c r="G16361" s="5"/>
      <c r="H16361" s="2"/>
      <c r="I16361" s="2"/>
      <c r="J16361" s="2"/>
      <c r="K16361" s="2"/>
      <c r="L16361" s="2"/>
      <c r="M16361" s="2"/>
      <c r="N16361" s="2"/>
      <c r="O16361" s="2"/>
    </row>
    <row r="16362" spans="5:15" x14ac:dyDescent="0.25">
      <c r="E16362" s="2"/>
      <c r="F16362" s="2"/>
      <c r="G16362" s="5"/>
      <c r="H16362" s="2"/>
      <c r="I16362" s="2"/>
      <c r="J16362" s="2"/>
      <c r="K16362" s="2"/>
      <c r="L16362" s="2"/>
      <c r="M16362" s="2"/>
      <c r="N16362" s="2"/>
      <c r="O16362" s="2"/>
    </row>
    <row r="16363" spans="5:15" x14ac:dyDescent="0.25">
      <c r="L16363" s="2"/>
      <c r="M16363" s="2"/>
    </row>
    <row r="16364" spans="5:15" x14ac:dyDescent="0.25">
      <c r="E16364" s="2"/>
      <c r="F16364" s="2"/>
      <c r="G16364" s="5"/>
      <c r="H16364" s="2"/>
      <c r="I16364" s="2"/>
      <c r="J16364" s="2"/>
      <c r="K16364" s="2"/>
      <c r="L16364" s="2"/>
      <c r="M16364" s="2"/>
      <c r="N16364" s="2"/>
      <c r="O16364" s="2"/>
    </row>
    <row r="16365" spans="5:15" x14ac:dyDescent="0.25">
      <c r="J16365" s="2"/>
      <c r="K16365" s="2"/>
    </row>
    <row r="16366" spans="5:15" x14ac:dyDescent="0.25">
      <c r="H16366" s="2"/>
      <c r="I16366" s="2"/>
      <c r="J16366" s="2"/>
      <c r="K16366" s="2"/>
      <c r="L16366" s="2"/>
      <c r="M16366" s="2"/>
    </row>
    <row r="16367" spans="5:15" x14ac:dyDescent="0.25">
      <c r="K16367" s="2"/>
      <c r="L16367" s="2"/>
      <c r="M16367" s="2"/>
    </row>
    <row r="16368" spans="5:15" x14ac:dyDescent="0.25">
      <c r="J16368" s="2"/>
      <c r="K16368" s="2"/>
      <c r="L16368" s="2"/>
      <c r="M16368" s="2"/>
      <c r="N16368" s="2"/>
      <c r="O16368" s="2"/>
    </row>
    <row r="16370" spans="5:15" x14ac:dyDescent="0.25">
      <c r="F16370" s="2"/>
      <c r="G16370" s="5"/>
      <c r="H16370" s="2"/>
      <c r="I16370" s="2"/>
      <c r="J16370" s="2"/>
      <c r="K16370" s="2"/>
      <c r="L16370" s="2"/>
      <c r="M16370" s="2"/>
      <c r="N16370" s="2"/>
      <c r="O16370" s="2"/>
    </row>
    <row r="16371" spans="5:15" x14ac:dyDescent="0.25">
      <c r="E16371" s="2"/>
      <c r="F16371" s="2"/>
      <c r="G16371" s="5"/>
      <c r="H16371" s="2"/>
      <c r="I16371" s="2"/>
      <c r="J16371" s="2"/>
      <c r="K16371" s="2"/>
      <c r="L16371" s="2"/>
      <c r="M16371" s="2"/>
      <c r="N16371" s="2"/>
      <c r="O16371" s="2"/>
    </row>
    <row r="16373" spans="5:15" x14ac:dyDescent="0.25">
      <c r="E16373" s="2"/>
      <c r="F16373" s="2"/>
      <c r="G16373" s="5"/>
      <c r="H16373" s="2"/>
      <c r="I16373" s="2"/>
      <c r="J16373" s="2"/>
      <c r="K16373" s="2"/>
      <c r="L16373" s="2"/>
      <c r="M16373" s="2"/>
      <c r="N16373" s="2"/>
      <c r="O16373" s="2"/>
    </row>
    <row r="16374" spans="5:15" x14ac:dyDescent="0.25">
      <c r="E16374" s="2"/>
      <c r="F16374" s="2"/>
      <c r="G16374" s="5"/>
      <c r="H16374" s="2"/>
      <c r="I16374" s="2"/>
      <c r="J16374" s="2"/>
      <c r="K16374" s="2"/>
      <c r="L16374" s="2"/>
      <c r="M16374" s="2"/>
      <c r="N16374" s="2"/>
      <c r="O16374" s="2"/>
    </row>
    <row r="16375" spans="5:15" x14ac:dyDescent="0.25">
      <c r="E16375" s="2"/>
      <c r="M16375" s="2"/>
      <c r="N16375" s="2"/>
      <c r="O16375" s="2"/>
    </row>
    <row r="16376" spans="5:15" x14ac:dyDescent="0.25">
      <c r="E16376" s="2"/>
      <c r="F16376" s="2"/>
      <c r="G16376" s="5"/>
      <c r="H16376" s="2"/>
      <c r="I16376" s="2"/>
      <c r="J16376" s="2"/>
      <c r="K16376" s="2"/>
      <c r="L16376" s="2"/>
      <c r="M16376" s="2"/>
      <c r="N16376" s="2"/>
      <c r="O16376" s="2"/>
    </row>
    <row r="16377" spans="5:15" x14ac:dyDescent="0.25">
      <c r="E16377" s="2"/>
      <c r="F16377" s="2"/>
      <c r="G16377" s="5"/>
      <c r="H16377" s="2"/>
      <c r="I16377" s="2"/>
      <c r="J16377" s="2"/>
      <c r="K16377" s="2"/>
      <c r="L16377" s="2"/>
      <c r="M16377" s="2"/>
      <c r="N16377" s="2"/>
      <c r="O16377" s="2"/>
    </row>
    <row r="16378" spans="5:15" x14ac:dyDescent="0.25">
      <c r="E16378" s="2"/>
      <c r="F16378" s="2"/>
      <c r="G16378" s="5"/>
      <c r="H16378" s="2"/>
      <c r="I16378" s="2"/>
      <c r="J16378" s="2"/>
      <c r="K16378" s="2"/>
      <c r="L16378" s="2"/>
      <c r="M16378" s="2"/>
      <c r="N16378" s="2"/>
      <c r="O16378" s="2"/>
    </row>
    <row r="16379" spans="5:15" x14ac:dyDescent="0.25">
      <c r="L16379" s="2"/>
      <c r="M16379" s="2"/>
      <c r="N16379" s="2"/>
      <c r="O16379" s="2"/>
    </row>
    <row r="16381" spans="5:15" x14ac:dyDescent="0.25">
      <c r="L16381" s="2"/>
      <c r="M16381" s="2"/>
      <c r="N16381" s="2"/>
      <c r="O16381" s="2"/>
    </row>
    <row r="16382" spans="5:15" x14ac:dyDescent="0.25">
      <c r="E16382" s="2"/>
      <c r="F16382" s="2"/>
      <c r="G16382" s="5"/>
      <c r="H16382" s="2"/>
      <c r="I16382" s="2"/>
      <c r="J16382" s="2"/>
      <c r="K16382" s="2"/>
      <c r="L16382" s="2"/>
      <c r="M16382" s="2"/>
      <c r="N16382" s="2"/>
      <c r="O16382" s="2"/>
    </row>
    <row r="16383" spans="5:15" x14ac:dyDescent="0.25">
      <c r="E16383" s="2"/>
      <c r="F16383" s="2"/>
      <c r="G16383" s="5"/>
      <c r="H16383" s="2"/>
      <c r="I16383" s="2"/>
      <c r="J16383" s="2"/>
      <c r="K16383" s="2"/>
      <c r="L16383" s="2"/>
      <c r="M16383" s="2"/>
      <c r="N16383" s="2"/>
      <c r="O16383" s="2"/>
    </row>
    <row r="16384" spans="5:15" x14ac:dyDescent="0.25">
      <c r="E16384" s="2"/>
      <c r="F16384" s="2"/>
      <c r="G16384" s="5"/>
      <c r="H16384" s="2"/>
      <c r="I16384" s="2"/>
      <c r="J16384" s="2"/>
      <c r="K16384" s="2"/>
      <c r="L16384" s="2"/>
      <c r="M16384" s="2"/>
      <c r="N16384" s="2"/>
      <c r="O16384" s="2"/>
    </row>
    <row r="16386" spans="5:15" x14ac:dyDescent="0.25">
      <c r="E16386" s="2"/>
      <c r="F16386" s="2"/>
      <c r="G16386" s="5"/>
      <c r="H16386" s="2"/>
      <c r="I16386" s="2"/>
      <c r="J16386" s="2"/>
      <c r="K16386" s="2"/>
      <c r="L16386" s="2"/>
      <c r="M16386" s="2"/>
      <c r="N16386" s="2"/>
      <c r="O16386" s="2"/>
    </row>
    <row r="16387" spans="5:15" x14ac:dyDescent="0.25">
      <c r="E16387" s="2"/>
      <c r="F16387" s="2"/>
      <c r="G16387" s="5"/>
      <c r="H16387" s="2"/>
      <c r="I16387" s="2"/>
      <c r="J16387" s="2"/>
      <c r="K16387" s="2"/>
      <c r="L16387" s="2"/>
      <c r="M16387" s="2"/>
      <c r="N16387" s="2"/>
      <c r="O16387" s="2"/>
    </row>
    <row r="16388" spans="5:15" x14ac:dyDescent="0.25">
      <c r="E16388" s="2"/>
      <c r="F16388" s="2"/>
      <c r="G16388" s="5"/>
      <c r="H16388" s="2"/>
      <c r="I16388" s="2"/>
      <c r="J16388" s="2"/>
      <c r="K16388" s="2"/>
      <c r="L16388" s="2"/>
      <c r="M16388" s="2"/>
      <c r="N16388" s="2"/>
      <c r="O16388" s="2"/>
    </row>
    <row r="16389" spans="5:15" x14ac:dyDescent="0.25">
      <c r="E16389" s="2"/>
      <c r="F16389" s="2"/>
      <c r="G16389" s="5"/>
      <c r="H16389" s="2"/>
      <c r="I16389" s="2"/>
      <c r="J16389" s="2"/>
      <c r="K16389" s="2"/>
      <c r="L16389" s="2"/>
      <c r="M16389" s="2"/>
      <c r="N16389" s="2"/>
      <c r="O16389" s="2"/>
    </row>
    <row r="16390" spans="5:15" x14ac:dyDescent="0.25">
      <c r="E16390" s="2"/>
      <c r="F16390" s="2"/>
      <c r="G16390" s="5"/>
      <c r="H16390" s="2"/>
      <c r="I16390" s="2"/>
      <c r="J16390" s="2"/>
      <c r="K16390" s="2"/>
      <c r="L16390" s="2"/>
      <c r="M16390" s="2"/>
      <c r="N16390" s="2"/>
      <c r="O16390" s="2"/>
    </row>
    <row r="16391" spans="5:15" x14ac:dyDescent="0.25">
      <c r="E16391" s="2"/>
      <c r="F16391" s="2"/>
      <c r="G16391" s="5"/>
      <c r="H16391" s="2"/>
      <c r="I16391" s="2"/>
      <c r="J16391" s="2"/>
      <c r="K16391" s="2"/>
      <c r="L16391" s="2"/>
      <c r="M16391" s="2"/>
      <c r="N16391" s="2"/>
      <c r="O16391" s="2"/>
    </row>
    <row r="16392" spans="5:15" x14ac:dyDescent="0.25">
      <c r="E16392" s="2"/>
      <c r="F16392" s="2"/>
      <c r="G16392" s="5"/>
      <c r="H16392" s="2"/>
      <c r="I16392" s="2"/>
      <c r="J16392" s="2"/>
      <c r="K16392" s="2"/>
      <c r="L16392" s="2"/>
      <c r="M16392" s="2"/>
      <c r="N16392" s="2"/>
      <c r="O16392" s="2"/>
    </row>
    <row r="16393" spans="5:15" x14ac:dyDescent="0.25">
      <c r="E16393" s="2"/>
      <c r="F16393" s="2"/>
      <c r="G16393" s="5"/>
      <c r="H16393" s="2"/>
      <c r="I16393" s="2"/>
      <c r="J16393" s="2"/>
      <c r="K16393" s="2"/>
      <c r="L16393" s="2"/>
      <c r="M16393" s="2"/>
      <c r="N16393" s="2"/>
      <c r="O16393" s="2"/>
    </row>
    <row r="16394" spans="5:15" x14ac:dyDescent="0.25">
      <c r="F16394" s="2"/>
    </row>
    <row r="16395" spans="5:15" x14ac:dyDescent="0.25">
      <c r="F16395" s="2"/>
      <c r="G16395" s="5"/>
      <c r="H16395" s="2"/>
      <c r="I16395" s="2"/>
      <c r="J16395" s="2"/>
      <c r="K16395" s="2"/>
      <c r="L16395" s="2"/>
      <c r="M16395" s="2"/>
      <c r="N16395" s="2"/>
      <c r="O16395" s="2"/>
    </row>
    <row r="16396" spans="5:15" x14ac:dyDescent="0.25">
      <c r="F16396" s="2"/>
      <c r="G16396" s="5"/>
      <c r="H16396" s="2"/>
      <c r="I16396" s="2"/>
      <c r="J16396" s="2"/>
      <c r="K16396" s="2"/>
      <c r="L16396" s="2"/>
      <c r="M16396" s="2"/>
      <c r="N16396" s="2"/>
      <c r="O16396" s="2"/>
    </row>
    <row r="16397" spans="5:15" x14ac:dyDescent="0.25">
      <c r="F16397" s="2"/>
      <c r="G16397" s="5"/>
      <c r="H16397" s="2"/>
      <c r="I16397" s="2"/>
      <c r="J16397" s="2"/>
      <c r="K16397" s="2"/>
      <c r="L16397" s="2"/>
      <c r="M16397" s="2"/>
      <c r="N16397" s="2"/>
      <c r="O16397" s="2"/>
    </row>
    <row r="16399" spans="5:15" x14ac:dyDescent="0.25">
      <c r="E16399" s="2"/>
    </row>
    <row r="16401" spans="5:15" x14ac:dyDescent="0.25">
      <c r="E16401" s="2"/>
      <c r="F16401" s="2"/>
      <c r="G16401" s="5"/>
      <c r="H16401" s="2"/>
      <c r="I16401" s="2"/>
      <c r="J16401" s="2"/>
      <c r="K16401" s="2"/>
      <c r="L16401" s="2"/>
      <c r="M16401" s="2"/>
      <c r="N16401" s="2"/>
      <c r="O16401" s="2"/>
    </row>
    <row r="16402" spans="5:15" x14ac:dyDescent="0.25">
      <c r="F16402" s="2"/>
      <c r="G16402" s="5"/>
      <c r="H16402" s="2"/>
      <c r="I16402" s="2"/>
      <c r="J16402" s="2"/>
      <c r="K16402" s="2"/>
      <c r="L16402" s="2"/>
      <c r="M16402" s="2"/>
      <c r="N16402" s="2"/>
      <c r="O16402" s="2"/>
    </row>
    <row r="16403" spans="5:15" x14ac:dyDescent="0.25">
      <c r="F16403" s="2"/>
      <c r="G16403" s="5"/>
      <c r="H16403" s="2"/>
      <c r="I16403" s="2"/>
      <c r="J16403" s="2"/>
      <c r="K16403" s="2"/>
      <c r="L16403" s="2"/>
      <c r="M16403" s="2"/>
      <c r="N16403" s="2"/>
      <c r="O16403" s="2"/>
    </row>
    <row r="16404" spans="5:15" x14ac:dyDescent="0.25">
      <c r="G16404" s="5"/>
      <c r="H16404" s="2"/>
      <c r="I16404" s="2"/>
      <c r="J16404" s="2"/>
    </row>
    <row r="16405" spans="5:15" x14ac:dyDescent="0.25">
      <c r="F16405" s="2"/>
      <c r="G16405" s="5"/>
      <c r="H16405" s="2"/>
      <c r="I16405" s="2"/>
      <c r="J16405" s="2"/>
      <c r="K16405" s="2"/>
      <c r="L16405" s="2"/>
      <c r="M16405" s="2"/>
      <c r="N16405" s="2"/>
      <c r="O16405" s="2"/>
    </row>
    <row r="16406" spans="5:15" x14ac:dyDescent="0.25">
      <c r="F16406" s="2"/>
      <c r="G16406" s="5"/>
      <c r="H16406" s="2"/>
      <c r="I16406" s="2"/>
      <c r="J16406" s="2"/>
      <c r="K16406" s="2"/>
      <c r="L16406" s="2"/>
      <c r="M16406" s="2"/>
      <c r="N16406" s="2"/>
      <c r="O16406" s="2"/>
    </row>
    <row r="16407" spans="5:15" x14ac:dyDescent="0.25">
      <c r="F16407" s="2"/>
      <c r="G16407" s="5"/>
      <c r="H16407" s="2"/>
      <c r="I16407" s="2"/>
      <c r="J16407" s="2"/>
      <c r="K16407" s="2"/>
      <c r="L16407" s="2"/>
      <c r="M16407" s="2"/>
      <c r="N16407" s="2"/>
      <c r="O16407" s="2"/>
    </row>
    <row r="16408" spans="5:15" x14ac:dyDescent="0.25">
      <c r="F16408" s="2"/>
      <c r="G16408" s="5"/>
      <c r="H16408" s="2"/>
      <c r="I16408" s="2"/>
      <c r="J16408" s="2"/>
      <c r="K16408" s="2"/>
      <c r="L16408" s="2"/>
      <c r="M16408" s="2"/>
      <c r="N16408" s="2"/>
      <c r="O16408" s="2"/>
    </row>
    <row r="16409" spans="5:15" x14ac:dyDescent="0.25">
      <c r="F16409" s="2"/>
      <c r="G16409" s="5"/>
      <c r="H16409" s="2"/>
      <c r="I16409" s="2"/>
      <c r="J16409" s="2"/>
      <c r="K16409" s="2"/>
      <c r="L16409" s="2"/>
      <c r="M16409" s="2"/>
      <c r="N16409" s="2"/>
      <c r="O16409" s="2"/>
    </row>
    <row r="16410" spans="5:15" x14ac:dyDescent="0.25">
      <c r="F16410" s="2"/>
      <c r="G16410" s="5"/>
      <c r="H16410" s="2"/>
      <c r="I16410" s="2"/>
      <c r="J16410" s="2"/>
      <c r="K16410" s="2"/>
      <c r="L16410" s="2"/>
      <c r="M16410" s="2"/>
      <c r="N16410" s="2"/>
      <c r="O16410" s="2"/>
    </row>
    <row r="16411" spans="5:15" x14ac:dyDescent="0.25">
      <c r="E16411" s="2"/>
      <c r="F16411" s="2"/>
      <c r="G16411" s="5"/>
      <c r="H16411" s="2"/>
      <c r="I16411" s="2"/>
      <c r="J16411" s="2"/>
      <c r="K16411" s="2"/>
      <c r="L16411" s="2"/>
      <c r="M16411" s="2"/>
      <c r="N16411" s="2"/>
      <c r="O16411" s="2"/>
    </row>
    <row r="16412" spans="5:15" x14ac:dyDescent="0.25">
      <c r="E16412" s="2"/>
      <c r="F16412" s="2"/>
      <c r="G16412" s="5"/>
      <c r="H16412" s="2"/>
      <c r="I16412" s="2"/>
      <c r="J16412" s="2"/>
      <c r="K16412" s="2"/>
      <c r="L16412" s="2"/>
      <c r="M16412" s="2"/>
      <c r="N16412" s="2"/>
      <c r="O16412" s="2"/>
    </row>
    <row r="16413" spans="5:15" x14ac:dyDescent="0.25">
      <c r="E16413" s="2"/>
      <c r="F16413" s="2"/>
      <c r="G16413" s="5"/>
      <c r="H16413" s="2"/>
      <c r="I16413" s="2"/>
      <c r="J16413" s="2"/>
      <c r="K16413" s="2"/>
      <c r="L16413" s="2"/>
      <c r="M16413" s="2"/>
      <c r="N16413" s="2"/>
      <c r="O16413" s="2"/>
    </row>
    <row r="16415" spans="5:15" x14ac:dyDescent="0.25">
      <c r="E16415" s="2"/>
      <c r="F16415" s="2"/>
      <c r="G16415" s="5"/>
      <c r="H16415" s="2"/>
      <c r="I16415" s="2"/>
      <c r="J16415" s="2"/>
      <c r="K16415" s="2"/>
      <c r="L16415" s="2"/>
      <c r="M16415" s="2"/>
      <c r="N16415" s="2"/>
      <c r="O16415" s="2"/>
    </row>
    <row r="16416" spans="5:15" x14ac:dyDescent="0.25">
      <c r="E16416" s="2"/>
      <c r="F16416" s="2"/>
      <c r="G16416" s="5"/>
      <c r="H16416" s="2"/>
      <c r="I16416" s="2"/>
      <c r="J16416" s="2"/>
      <c r="K16416" s="2"/>
      <c r="L16416" s="2"/>
      <c r="M16416" s="2"/>
      <c r="N16416" s="2"/>
      <c r="O16416" s="2"/>
    </row>
    <row r="16417" spans="5:15" x14ac:dyDescent="0.25">
      <c r="E16417" s="2"/>
      <c r="F16417" s="2"/>
      <c r="G16417" s="5"/>
      <c r="H16417" s="2"/>
      <c r="I16417" s="2"/>
      <c r="J16417" s="2"/>
      <c r="K16417" s="2"/>
      <c r="L16417" s="2"/>
      <c r="M16417" s="2"/>
      <c r="N16417" s="2"/>
      <c r="O16417" s="2"/>
    </row>
    <row r="16418" spans="5:15" x14ac:dyDescent="0.25">
      <c r="G16418" s="5"/>
      <c r="H16418" s="2"/>
      <c r="I16418" s="2"/>
      <c r="J16418" s="2"/>
      <c r="K16418" s="2"/>
      <c r="L16418" s="2"/>
      <c r="M16418" s="2"/>
      <c r="N16418" s="2"/>
      <c r="O16418" s="2"/>
    </row>
    <row r="16419" spans="5:15" x14ac:dyDescent="0.25">
      <c r="E16419" s="2"/>
      <c r="F16419" s="2"/>
      <c r="G16419" s="5"/>
      <c r="H16419" s="2"/>
      <c r="I16419" s="2"/>
      <c r="J16419" s="2"/>
      <c r="K16419" s="2"/>
      <c r="L16419" s="2"/>
      <c r="M16419" s="2"/>
      <c r="N16419" s="2"/>
      <c r="O16419" s="2"/>
    </row>
    <row r="16420" spans="5:15" x14ac:dyDescent="0.25">
      <c r="E16420" s="2"/>
      <c r="F16420" s="2"/>
      <c r="G16420" s="5"/>
      <c r="H16420" s="2"/>
      <c r="I16420" s="2"/>
      <c r="J16420" s="2"/>
      <c r="K16420" s="2"/>
      <c r="L16420" s="2"/>
      <c r="M16420" s="2"/>
      <c r="N16420" s="2"/>
      <c r="O16420" s="2"/>
    </row>
    <row r="16421" spans="5:15" x14ac:dyDescent="0.25">
      <c r="E16421" s="2"/>
      <c r="F16421" s="2"/>
      <c r="G16421" s="5"/>
      <c r="H16421" s="2"/>
      <c r="I16421" s="2"/>
      <c r="J16421" s="2"/>
      <c r="K16421" s="2"/>
      <c r="L16421" s="2"/>
      <c r="M16421" s="2"/>
      <c r="N16421" s="2"/>
      <c r="O16421" s="2"/>
    </row>
    <row r="16422" spans="5:15" x14ac:dyDescent="0.25">
      <c r="H16422" s="2"/>
      <c r="I16422" s="2"/>
      <c r="J16422" s="2"/>
      <c r="K16422" s="2"/>
      <c r="L16422" s="2"/>
      <c r="M16422" s="2"/>
      <c r="N16422" s="2"/>
      <c r="O16422" s="2"/>
    </row>
    <row r="16423" spans="5:15" x14ac:dyDescent="0.25">
      <c r="E16423" s="2"/>
      <c r="F16423" s="2"/>
      <c r="G16423" s="5"/>
      <c r="H16423" s="2"/>
      <c r="I16423" s="2"/>
      <c r="J16423" s="2"/>
      <c r="K16423" s="2"/>
      <c r="L16423" s="2"/>
      <c r="M16423" s="2"/>
      <c r="N16423" s="2"/>
      <c r="O16423" s="2"/>
    </row>
    <row r="16424" spans="5:15" x14ac:dyDescent="0.25">
      <c r="E16424" s="2"/>
      <c r="F16424" s="2"/>
      <c r="G16424" s="5"/>
      <c r="H16424" s="2"/>
      <c r="I16424" s="2"/>
      <c r="J16424" s="2"/>
      <c r="K16424" s="2"/>
      <c r="L16424" s="2"/>
      <c r="M16424" s="2"/>
      <c r="N16424" s="2"/>
      <c r="O16424" s="2"/>
    </row>
    <row r="16425" spans="5:15" x14ac:dyDescent="0.25">
      <c r="E16425" s="2"/>
      <c r="F16425" s="2"/>
      <c r="G16425" s="5"/>
      <c r="H16425" s="2"/>
      <c r="I16425" s="2"/>
      <c r="J16425" s="2"/>
      <c r="K16425" s="2"/>
      <c r="L16425" s="2"/>
      <c r="M16425" s="2"/>
      <c r="N16425" s="2"/>
      <c r="O16425" s="2"/>
    </row>
    <row r="16427" spans="5:15" x14ac:dyDescent="0.25">
      <c r="E16427" s="2"/>
      <c r="F16427" s="2"/>
      <c r="G16427" s="5"/>
      <c r="H16427" s="2"/>
      <c r="I16427" s="2"/>
      <c r="J16427" s="2"/>
      <c r="K16427" s="2"/>
      <c r="L16427" s="2"/>
      <c r="M16427" s="2"/>
      <c r="N16427" s="2"/>
      <c r="O16427" s="2"/>
    </row>
    <row r="16428" spans="5:15" x14ac:dyDescent="0.25">
      <c r="E16428" s="2"/>
      <c r="F16428" s="2"/>
      <c r="G16428" s="5"/>
      <c r="H16428" s="2"/>
      <c r="I16428" s="2"/>
      <c r="J16428" s="2"/>
      <c r="K16428" s="2"/>
      <c r="L16428" s="2"/>
      <c r="M16428" s="2"/>
      <c r="N16428" s="2"/>
      <c r="O16428" s="2"/>
    </row>
    <row r="16429" spans="5:15" x14ac:dyDescent="0.25">
      <c r="E16429" s="2"/>
      <c r="F16429" s="2"/>
      <c r="G16429" s="5"/>
      <c r="H16429" s="2"/>
      <c r="I16429" s="2"/>
      <c r="J16429" s="2"/>
      <c r="K16429" s="2"/>
      <c r="L16429" s="2"/>
      <c r="M16429" s="2"/>
      <c r="N16429" s="2"/>
      <c r="O16429" s="2"/>
    </row>
    <row r="16430" spans="5:15" x14ac:dyDescent="0.25">
      <c r="E16430" s="2"/>
      <c r="F16430" s="2"/>
      <c r="G16430" s="5"/>
      <c r="H16430" s="2"/>
      <c r="I16430" s="2"/>
      <c r="J16430" s="2"/>
      <c r="K16430" s="2"/>
      <c r="L16430" s="2"/>
      <c r="M16430" s="2"/>
      <c r="N16430" s="2"/>
      <c r="O16430" s="2"/>
    </row>
    <row r="16431" spans="5:15" x14ac:dyDescent="0.25">
      <c r="E16431" s="2"/>
      <c r="F16431" s="2"/>
      <c r="G16431" s="5"/>
      <c r="H16431" s="2"/>
      <c r="I16431" s="2"/>
      <c r="J16431" s="2"/>
      <c r="K16431" s="2"/>
      <c r="L16431" s="2"/>
      <c r="M16431" s="2"/>
      <c r="N16431" s="2"/>
      <c r="O16431" s="2"/>
    </row>
    <row r="16432" spans="5:15" x14ac:dyDescent="0.25">
      <c r="E16432" s="2"/>
      <c r="F16432" s="2"/>
      <c r="G16432" s="5"/>
      <c r="H16432" s="2"/>
      <c r="I16432" s="2"/>
      <c r="J16432" s="2"/>
      <c r="K16432" s="2"/>
      <c r="L16432" s="2"/>
      <c r="M16432" s="2"/>
      <c r="N16432" s="2"/>
      <c r="O16432" s="2"/>
    </row>
    <row r="16433" spans="5:15" x14ac:dyDescent="0.25">
      <c r="E16433" s="2"/>
      <c r="F16433" s="2"/>
      <c r="G16433" s="5"/>
      <c r="H16433" s="2"/>
      <c r="I16433" s="2"/>
      <c r="J16433" s="2"/>
      <c r="K16433" s="2"/>
      <c r="L16433" s="2"/>
      <c r="M16433" s="2"/>
      <c r="N16433" s="2"/>
      <c r="O16433" s="2"/>
    </row>
    <row r="16434" spans="5:15" x14ac:dyDescent="0.25">
      <c r="E16434" s="2"/>
      <c r="F16434" s="2"/>
      <c r="G16434" s="5"/>
      <c r="H16434" s="2"/>
      <c r="I16434" s="2"/>
      <c r="J16434" s="2"/>
      <c r="K16434" s="2"/>
      <c r="L16434" s="2"/>
      <c r="M16434" s="2"/>
      <c r="N16434" s="2"/>
      <c r="O16434" s="2"/>
    </row>
    <row r="16435" spans="5:15" x14ac:dyDescent="0.25">
      <c r="E16435" s="2"/>
      <c r="F16435" s="2"/>
      <c r="G16435" s="5"/>
      <c r="H16435" s="2"/>
      <c r="I16435" s="2"/>
      <c r="J16435" s="2"/>
      <c r="K16435" s="2"/>
      <c r="L16435" s="2"/>
      <c r="M16435" s="2"/>
      <c r="N16435" s="2"/>
      <c r="O16435" s="2"/>
    </row>
    <row r="16436" spans="5:15" x14ac:dyDescent="0.25">
      <c r="E16436" s="2"/>
      <c r="F16436" s="2"/>
      <c r="G16436" s="5"/>
      <c r="H16436" s="2"/>
      <c r="I16436" s="2"/>
      <c r="J16436" s="2"/>
      <c r="K16436" s="2"/>
      <c r="L16436" s="2"/>
      <c r="M16436" s="2"/>
      <c r="N16436" s="2"/>
      <c r="O16436" s="2"/>
    </row>
    <row r="16437" spans="5:15" x14ac:dyDescent="0.25">
      <c r="E16437" s="2"/>
      <c r="F16437" s="2"/>
      <c r="G16437" s="5"/>
      <c r="H16437" s="2"/>
      <c r="I16437" s="2"/>
      <c r="J16437" s="2"/>
      <c r="K16437" s="2"/>
      <c r="L16437" s="2"/>
      <c r="M16437" s="2"/>
      <c r="N16437" s="2"/>
      <c r="O16437" s="2"/>
    </row>
    <row r="16439" spans="5:15" x14ac:dyDescent="0.25">
      <c r="E16439" s="2"/>
      <c r="F16439" s="2"/>
      <c r="G16439" s="5"/>
      <c r="H16439" s="2"/>
      <c r="I16439" s="2"/>
      <c r="J16439" s="2"/>
      <c r="K16439" s="2"/>
      <c r="L16439" s="2"/>
      <c r="M16439" s="2"/>
      <c r="N16439" s="2"/>
      <c r="O16439" s="2"/>
    </row>
    <row r="16440" spans="5:15" x14ac:dyDescent="0.25">
      <c r="E16440" s="2"/>
      <c r="F16440" s="2"/>
      <c r="G16440" s="5"/>
      <c r="H16440" s="2"/>
      <c r="I16440" s="2"/>
      <c r="J16440" s="2"/>
      <c r="K16440" s="2"/>
      <c r="L16440" s="2"/>
      <c r="M16440" s="2"/>
      <c r="N16440" s="2"/>
      <c r="O16440" s="2"/>
    </row>
    <row r="16441" spans="5:15" x14ac:dyDescent="0.25">
      <c r="E16441" s="2"/>
      <c r="F16441" s="2"/>
      <c r="G16441" s="5"/>
      <c r="H16441" s="2"/>
      <c r="I16441" s="2"/>
      <c r="J16441" s="2"/>
      <c r="K16441" s="2"/>
      <c r="L16441" s="2"/>
      <c r="M16441" s="2"/>
      <c r="N16441" s="2"/>
      <c r="O16441" s="2"/>
    </row>
    <row r="16442" spans="5:15" x14ac:dyDescent="0.25">
      <c r="E16442" s="2"/>
      <c r="F16442" s="2"/>
      <c r="G16442" s="5"/>
      <c r="H16442" s="2"/>
      <c r="I16442" s="2"/>
      <c r="J16442" s="2"/>
      <c r="K16442" s="2"/>
      <c r="L16442" s="2"/>
      <c r="M16442" s="2"/>
      <c r="N16442" s="2"/>
      <c r="O16442" s="2"/>
    </row>
    <row r="16443" spans="5:15" x14ac:dyDescent="0.25">
      <c r="E16443" s="2"/>
      <c r="F16443" s="2"/>
      <c r="G16443" s="5"/>
      <c r="H16443" s="2"/>
      <c r="I16443" s="2"/>
      <c r="J16443" s="2"/>
      <c r="K16443" s="2"/>
      <c r="L16443" s="2"/>
      <c r="M16443" s="2"/>
      <c r="N16443" s="2"/>
      <c r="O16443" s="2"/>
    </row>
    <row r="16444" spans="5:15" x14ac:dyDescent="0.25">
      <c r="E16444" s="2"/>
      <c r="F16444" s="2"/>
      <c r="G16444" s="5"/>
      <c r="H16444" s="2"/>
      <c r="I16444" s="2"/>
      <c r="J16444" s="2"/>
      <c r="K16444" s="2"/>
      <c r="L16444" s="2"/>
      <c r="M16444" s="2"/>
      <c r="N16444" s="2"/>
      <c r="O16444" s="2"/>
    </row>
    <row r="16445" spans="5:15" x14ac:dyDescent="0.25">
      <c r="E16445" s="2"/>
      <c r="F16445" s="2"/>
      <c r="G16445" s="5"/>
      <c r="H16445" s="2"/>
      <c r="I16445" s="2"/>
      <c r="J16445" s="2"/>
      <c r="K16445" s="2"/>
      <c r="L16445" s="2"/>
      <c r="M16445" s="2"/>
      <c r="N16445" s="2"/>
      <c r="O16445" s="2"/>
    </row>
    <row r="16446" spans="5:15" x14ac:dyDescent="0.25">
      <c r="E16446" s="2"/>
      <c r="F16446" s="2"/>
      <c r="G16446" s="5"/>
      <c r="H16446" s="2"/>
      <c r="I16446" s="2"/>
      <c r="J16446" s="2"/>
      <c r="K16446" s="2"/>
      <c r="L16446" s="2"/>
      <c r="M16446" s="2"/>
      <c r="N16446" s="2"/>
      <c r="O16446" s="2"/>
    </row>
    <row r="16447" spans="5:15" x14ac:dyDescent="0.25">
      <c r="J16447" s="2"/>
      <c r="K16447" s="2"/>
      <c r="L16447" s="2"/>
      <c r="M16447" s="2"/>
      <c r="N16447" s="2"/>
      <c r="O16447" s="2"/>
    </row>
    <row r="16448" spans="5:15" x14ac:dyDescent="0.25">
      <c r="J16448" s="2"/>
      <c r="K16448" s="2"/>
    </row>
    <row r="16449" spans="5:15" x14ac:dyDescent="0.25">
      <c r="J16449" s="2"/>
      <c r="K16449" s="2"/>
      <c r="L16449" s="2"/>
      <c r="M16449" s="2"/>
      <c r="N16449" s="2"/>
      <c r="O16449" s="2"/>
    </row>
    <row r="16450" spans="5:15" x14ac:dyDescent="0.25">
      <c r="E16450" s="2"/>
    </row>
    <row r="16451" spans="5:15" x14ac:dyDescent="0.25">
      <c r="E16451" s="2"/>
      <c r="F16451" s="2"/>
      <c r="G16451" s="5"/>
      <c r="H16451" s="2"/>
      <c r="I16451" s="2"/>
      <c r="J16451" s="2"/>
      <c r="K16451" s="2"/>
      <c r="L16451" s="2"/>
      <c r="M16451" s="2"/>
      <c r="N16451" s="2"/>
      <c r="O16451" s="2"/>
    </row>
    <row r="16452" spans="5:15" x14ac:dyDescent="0.25">
      <c r="E16452" s="2"/>
      <c r="F16452" s="2"/>
      <c r="G16452" s="5"/>
      <c r="H16452" s="2"/>
      <c r="I16452" s="2"/>
      <c r="J16452" s="2"/>
      <c r="K16452" s="2"/>
      <c r="L16452" s="2"/>
      <c r="M16452" s="2"/>
      <c r="N16452" s="2"/>
      <c r="O16452" s="2"/>
    </row>
    <row r="16458" spans="5:15" x14ac:dyDescent="0.25">
      <c r="E16458" s="2"/>
      <c r="F16458" s="2"/>
      <c r="G16458" s="5"/>
      <c r="H16458" s="2"/>
      <c r="I16458" s="2"/>
      <c r="J16458" s="2"/>
      <c r="K16458" s="2"/>
      <c r="L16458" s="2"/>
      <c r="M16458" s="2"/>
      <c r="N16458" s="2"/>
      <c r="O16458" s="2"/>
    </row>
    <row r="16459" spans="5:15" x14ac:dyDescent="0.25">
      <c r="E16459" s="2"/>
      <c r="F16459" s="2"/>
      <c r="G16459" s="5"/>
      <c r="H16459" s="2"/>
      <c r="I16459" s="2"/>
      <c r="J16459" s="2"/>
      <c r="K16459" s="2"/>
      <c r="L16459" s="2"/>
      <c r="M16459" s="2"/>
      <c r="N16459" s="2"/>
      <c r="O16459" s="2"/>
    </row>
    <row r="16460" spans="5:15" x14ac:dyDescent="0.25">
      <c r="K16460" s="2"/>
      <c r="L16460" s="2"/>
      <c r="M16460" s="2"/>
      <c r="N16460" s="2"/>
    </row>
    <row r="16462" spans="5:15" x14ac:dyDescent="0.25">
      <c r="E16462" s="2"/>
      <c r="F16462" s="2"/>
      <c r="G16462" s="5"/>
      <c r="H16462" s="2"/>
      <c r="I16462" s="2"/>
      <c r="J16462" s="2"/>
      <c r="K16462" s="2"/>
      <c r="L16462" s="2"/>
      <c r="M16462" s="2"/>
      <c r="N16462" s="2"/>
      <c r="O16462" s="2"/>
    </row>
    <row r="16463" spans="5:15" x14ac:dyDescent="0.25">
      <c r="F16463" s="2"/>
      <c r="G16463" s="5"/>
      <c r="H16463" s="2"/>
      <c r="I16463" s="2"/>
      <c r="J16463" s="2"/>
      <c r="K16463" s="2"/>
      <c r="L16463" s="2"/>
      <c r="M16463" s="2"/>
      <c r="N16463" s="2"/>
      <c r="O16463" s="2"/>
    </row>
    <row r="16464" spans="5:15" x14ac:dyDescent="0.25">
      <c r="E16464" s="2"/>
      <c r="F16464" s="2"/>
      <c r="G16464" s="5"/>
      <c r="H16464" s="2"/>
      <c r="I16464" s="2"/>
      <c r="J16464" s="2"/>
      <c r="K16464" s="2"/>
      <c r="L16464" s="2"/>
      <c r="M16464" s="2"/>
      <c r="N16464" s="2"/>
      <c r="O16464" s="2"/>
    </row>
    <row r="16465" spans="5:15" x14ac:dyDescent="0.25">
      <c r="L16465" s="2"/>
      <c r="M16465" s="2"/>
      <c r="N16465" s="2"/>
      <c r="O16465" s="2"/>
    </row>
    <row r="16466" spans="5:15" x14ac:dyDescent="0.25">
      <c r="E16466" s="2"/>
      <c r="F16466" s="2"/>
      <c r="G16466" s="5"/>
      <c r="H16466" s="2"/>
      <c r="I16466" s="2"/>
      <c r="J16466" s="2"/>
      <c r="K16466" s="2"/>
      <c r="L16466" s="2"/>
      <c r="M16466" s="2"/>
      <c r="N16466" s="2"/>
      <c r="O16466" s="2"/>
    </row>
    <row r="16467" spans="5:15" x14ac:dyDescent="0.25">
      <c r="H16467" s="2"/>
      <c r="I16467" s="2"/>
      <c r="J16467" s="2"/>
      <c r="K16467" s="2"/>
      <c r="L16467" s="2"/>
      <c r="M16467" s="2"/>
      <c r="N16467" s="2"/>
      <c r="O16467" s="2"/>
    </row>
    <row r="16468" spans="5:15" x14ac:dyDescent="0.25">
      <c r="E16468" s="2"/>
      <c r="G16468" s="5"/>
      <c r="H16468" s="2"/>
      <c r="I16468" s="2"/>
      <c r="J16468" s="2"/>
      <c r="K16468" s="2"/>
      <c r="L16468" s="2"/>
      <c r="M16468" s="2"/>
      <c r="N16468" s="2"/>
      <c r="O16468" s="2"/>
    </row>
    <row r="16469" spans="5:15" x14ac:dyDescent="0.25">
      <c r="L16469" s="2"/>
      <c r="M16469" s="2"/>
      <c r="N16469" s="2"/>
      <c r="O16469" s="2"/>
    </row>
    <row r="16470" spans="5:15" x14ac:dyDescent="0.25">
      <c r="E16470" s="2"/>
      <c r="F16470" s="2"/>
      <c r="G16470" s="5"/>
      <c r="H16470" s="2"/>
      <c r="I16470" s="2"/>
      <c r="J16470" s="2"/>
      <c r="K16470" s="2"/>
      <c r="L16470" s="2"/>
      <c r="M16470" s="2"/>
      <c r="N16470" s="2"/>
      <c r="O16470" s="2"/>
    </row>
    <row r="16472" spans="5:15" x14ac:dyDescent="0.25">
      <c r="E16472" s="2"/>
      <c r="F16472" s="2"/>
      <c r="G16472" s="5"/>
      <c r="H16472" s="2"/>
      <c r="I16472" s="2"/>
      <c r="J16472" s="2"/>
      <c r="K16472" s="2"/>
      <c r="L16472" s="2"/>
      <c r="M16472" s="2"/>
      <c r="N16472" s="2"/>
      <c r="O16472" s="2"/>
    </row>
    <row r="16473" spans="5:15" x14ac:dyDescent="0.25">
      <c r="F16473" s="2"/>
    </row>
    <row r="16474" spans="5:15" x14ac:dyDescent="0.25">
      <c r="F16474" s="2"/>
      <c r="G16474" s="5"/>
      <c r="H16474" s="2"/>
      <c r="I16474" s="2"/>
      <c r="J16474" s="2"/>
      <c r="K16474" s="2"/>
      <c r="L16474" s="2"/>
      <c r="M16474" s="2"/>
      <c r="N16474" s="2"/>
      <c r="O16474" s="2"/>
    </row>
    <row r="16475" spans="5:15" x14ac:dyDescent="0.25">
      <c r="E16475" s="2"/>
      <c r="F16475" s="2"/>
      <c r="G16475" s="5"/>
      <c r="H16475" s="2"/>
      <c r="I16475" s="2"/>
      <c r="J16475" s="2"/>
      <c r="K16475" s="2"/>
      <c r="L16475" s="2"/>
      <c r="M16475" s="2"/>
      <c r="N16475" s="2"/>
      <c r="O16475" s="2"/>
    </row>
    <row r="16476" spans="5:15" x14ac:dyDescent="0.25">
      <c r="E16476" s="2"/>
      <c r="F16476" s="2"/>
      <c r="G16476" s="5"/>
      <c r="H16476" s="2"/>
      <c r="I16476" s="2"/>
      <c r="J16476" s="2"/>
      <c r="K16476" s="2"/>
      <c r="L16476" s="2"/>
      <c r="M16476" s="2"/>
      <c r="N16476" s="2"/>
      <c r="O16476" s="2"/>
    </row>
    <row r="16477" spans="5:15" x14ac:dyDescent="0.25">
      <c r="H16477" s="2"/>
      <c r="I16477" s="2"/>
      <c r="J16477" s="2"/>
      <c r="K16477" s="2"/>
      <c r="L16477" s="2"/>
      <c r="M16477" s="2"/>
      <c r="N16477" s="2"/>
      <c r="O16477" s="2"/>
    </row>
    <row r="16478" spans="5:15" x14ac:dyDescent="0.25">
      <c r="E16478" s="2"/>
      <c r="F16478" s="2"/>
      <c r="G16478" s="5"/>
      <c r="H16478" s="2"/>
      <c r="I16478" s="2"/>
      <c r="J16478" s="2"/>
      <c r="K16478" s="2"/>
      <c r="L16478" s="2"/>
      <c r="M16478" s="2"/>
      <c r="N16478" s="2"/>
      <c r="O16478" s="2"/>
    </row>
    <row r="16479" spans="5:15" x14ac:dyDescent="0.25">
      <c r="E16479" s="2"/>
      <c r="F16479" s="2"/>
      <c r="G16479" s="5"/>
      <c r="H16479" s="2"/>
      <c r="I16479" s="2"/>
      <c r="J16479" s="2"/>
      <c r="K16479" s="2"/>
      <c r="L16479" s="2"/>
      <c r="M16479" s="2"/>
      <c r="N16479" s="2"/>
      <c r="O16479" s="2"/>
    </row>
    <row r="16482" spans="5:15" x14ac:dyDescent="0.25">
      <c r="E16482" s="2"/>
      <c r="F16482" s="2"/>
      <c r="G16482" s="5"/>
      <c r="H16482" s="2"/>
      <c r="I16482" s="2"/>
      <c r="J16482" s="2"/>
      <c r="K16482" s="2"/>
      <c r="L16482" s="2"/>
      <c r="M16482" s="2"/>
      <c r="N16482" s="2"/>
      <c r="O16482" s="2"/>
    </row>
    <row r="16483" spans="5:15" x14ac:dyDescent="0.25">
      <c r="E16483" s="2"/>
      <c r="F16483" s="2"/>
      <c r="G16483" s="5"/>
      <c r="H16483" s="2"/>
      <c r="I16483" s="2"/>
      <c r="J16483" s="2"/>
      <c r="K16483" s="2"/>
      <c r="L16483" s="2"/>
      <c r="M16483" s="2"/>
      <c r="N16483" s="2"/>
      <c r="O16483" s="2"/>
    </row>
    <row r="16486" spans="5:15" x14ac:dyDescent="0.25">
      <c r="E16486" s="2"/>
      <c r="F16486" s="2"/>
      <c r="G16486" s="5"/>
      <c r="H16486" s="2"/>
      <c r="I16486" s="2"/>
      <c r="J16486" s="2"/>
      <c r="K16486" s="2"/>
      <c r="L16486" s="2"/>
      <c r="M16486" s="2"/>
      <c r="N16486" s="2"/>
      <c r="O16486" s="2"/>
    </row>
    <row r="16488" spans="5:15" x14ac:dyDescent="0.25">
      <c r="F16488" s="2"/>
    </row>
    <row r="16490" spans="5:15" x14ac:dyDescent="0.25">
      <c r="E16490" s="2"/>
      <c r="F16490" s="2"/>
      <c r="G16490" s="5"/>
      <c r="H16490" s="2"/>
      <c r="I16490" s="2"/>
      <c r="J16490" s="2"/>
      <c r="K16490" s="2"/>
      <c r="L16490" s="2"/>
      <c r="M16490" s="2"/>
      <c r="N16490" s="2"/>
      <c r="O16490" s="2"/>
    </row>
    <row r="16491" spans="5:15" x14ac:dyDescent="0.25">
      <c r="E16491" s="2"/>
      <c r="F16491" s="2"/>
      <c r="G16491" s="5"/>
      <c r="H16491" s="2"/>
      <c r="I16491" s="2"/>
      <c r="J16491" s="2"/>
      <c r="K16491" s="2"/>
      <c r="L16491" s="2"/>
      <c r="M16491" s="2"/>
      <c r="N16491" s="2"/>
      <c r="O16491" s="2"/>
    </row>
    <row r="16492" spans="5:15" x14ac:dyDescent="0.25">
      <c r="E16492" s="2"/>
      <c r="F16492" s="2"/>
      <c r="G16492" s="5"/>
      <c r="H16492" s="2"/>
      <c r="I16492" s="2"/>
      <c r="J16492" s="2"/>
      <c r="K16492" s="2"/>
      <c r="L16492" s="2"/>
      <c r="M16492" s="2"/>
      <c r="N16492" s="2"/>
      <c r="O16492" s="2"/>
    </row>
    <row r="16493" spans="5:15" x14ac:dyDescent="0.25">
      <c r="F16493" s="2"/>
      <c r="H16493" s="2"/>
      <c r="I16493" s="2"/>
      <c r="J16493" s="2"/>
      <c r="K16493" s="2"/>
      <c r="L16493" s="2"/>
      <c r="M16493" s="2"/>
      <c r="N16493" s="2"/>
      <c r="O16493" s="2"/>
    </row>
    <row r="16494" spans="5:15" x14ac:dyDescent="0.25">
      <c r="E16494" s="2"/>
      <c r="F16494" s="2"/>
      <c r="G16494" s="5"/>
      <c r="H16494" s="2"/>
      <c r="I16494" s="2"/>
      <c r="J16494" s="2"/>
      <c r="K16494" s="2"/>
      <c r="L16494" s="2"/>
      <c r="M16494" s="2"/>
      <c r="N16494" s="2"/>
      <c r="O16494" s="2"/>
    </row>
    <row r="16495" spans="5:15" x14ac:dyDescent="0.25">
      <c r="F16495" s="2"/>
      <c r="G16495" s="5"/>
      <c r="H16495" s="2"/>
      <c r="I16495" s="2"/>
      <c r="J16495" s="2"/>
      <c r="K16495" s="2"/>
      <c r="L16495" s="2"/>
      <c r="M16495" s="2"/>
      <c r="N16495" s="2"/>
      <c r="O16495" s="2"/>
    </row>
    <row r="16496" spans="5:15" x14ac:dyDescent="0.25">
      <c r="E16496" s="2"/>
      <c r="F16496" s="2"/>
      <c r="G16496" s="5"/>
      <c r="H16496" s="2"/>
      <c r="I16496" s="2"/>
      <c r="J16496" s="2"/>
      <c r="K16496" s="2"/>
      <c r="L16496" s="2"/>
      <c r="M16496" s="2"/>
      <c r="N16496" s="2"/>
      <c r="O16496" s="2"/>
    </row>
    <row r="16497" spans="5:15" x14ac:dyDescent="0.25">
      <c r="E16497" s="2"/>
      <c r="F16497" s="2"/>
      <c r="G16497" s="5"/>
      <c r="H16497" s="2"/>
      <c r="I16497" s="2"/>
      <c r="J16497" s="2"/>
      <c r="K16497" s="2"/>
      <c r="L16497" s="2"/>
      <c r="M16497" s="2"/>
      <c r="N16497" s="2"/>
      <c r="O16497" s="2"/>
    </row>
    <row r="16498" spans="5:15" x14ac:dyDescent="0.25">
      <c r="E16498" s="2"/>
      <c r="F16498" s="2"/>
      <c r="G16498" s="5"/>
      <c r="H16498" s="2"/>
      <c r="I16498" s="2"/>
      <c r="J16498" s="2"/>
      <c r="K16498" s="2"/>
      <c r="L16498" s="2"/>
      <c r="M16498" s="2"/>
      <c r="N16498" s="2"/>
      <c r="O16498" s="2"/>
    </row>
    <row r="16499" spans="5:15" x14ac:dyDescent="0.25">
      <c r="E16499" s="2"/>
      <c r="F16499" s="2"/>
      <c r="G16499" s="5"/>
      <c r="H16499" s="2"/>
      <c r="I16499" s="2"/>
      <c r="J16499" s="2"/>
      <c r="K16499" s="2"/>
      <c r="L16499" s="2"/>
      <c r="M16499" s="2"/>
      <c r="N16499" s="2"/>
      <c r="O16499" s="2"/>
    </row>
    <row r="16500" spans="5:15" x14ac:dyDescent="0.25">
      <c r="E16500" s="2"/>
      <c r="F16500" s="2"/>
      <c r="G16500" s="5"/>
      <c r="H16500" s="2"/>
      <c r="I16500" s="2"/>
      <c r="J16500" s="2"/>
      <c r="K16500" s="2"/>
      <c r="L16500" s="2"/>
      <c r="M16500" s="2"/>
      <c r="N16500" s="2"/>
      <c r="O16500" s="2"/>
    </row>
    <row r="16501" spans="5:15" x14ac:dyDescent="0.25">
      <c r="E16501" s="2"/>
      <c r="F16501" s="2"/>
      <c r="G16501" s="5"/>
      <c r="H16501" s="2"/>
      <c r="I16501" s="2"/>
      <c r="J16501" s="2"/>
      <c r="K16501" s="2"/>
      <c r="L16501" s="2"/>
      <c r="M16501" s="2"/>
      <c r="N16501" s="2"/>
      <c r="O16501" s="2"/>
    </row>
    <row r="16503" spans="5:15" x14ac:dyDescent="0.25">
      <c r="K16503" s="2"/>
    </row>
    <row r="16505" spans="5:15" x14ac:dyDescent="0.25">
      <c r="J16505" s="2"/>
      <c r="K16505" s="2"/>
      <c r="L16505" s="2"/>
      <c r="M16505" s="2"/>
      <c r="N16505" s="2"/>
      <c r="O16505" s="2"/>
    </row>
    <row r="16507" spans="5:15" x14ac:dyDescent="0.25">
      <c r="E16507" s="2"/>
      <c r="F16507" s="2"/>
      <c r="G16507" s="5"/>
      <c r="H16507" s="2"/>
      <c r="I16507" s="2"/>
      <c r="J16507" s="2"/>
      <c r="K16507" s="2"/>
      <c r="L16507" s="2"/>
      <c r="M16507" s="2"/>
      <c r="N16507" s="2"/>
      <c r="O16507" s="2"/>
    </row>
    <row r="16508" spans="5:15" x14ac:dyDescent="0.25">
      <c r="E16508" s="2"/>
      <c r="F16508" s="2"/>
      <c r="G16508" s="5"/>
      <c r="H16508" s="2"/>
      <c r="I16508" s="2"/>
      <c r="J16508" s="2"/>
      <c r="K16508" s="2"/>
      <c r="L16508" s="2"/>
      <c r="M16508" s="2"/>
      <c r="N16508" s="2"/>
      <c r="O16508" s="2"/>
    </row>
    <row r="16509" spans="5:15" x14ac:dyDescent="0.25">
      <c r="E16509" s="2"/>
      <c r="F16509" s="2"/>
      <c r="G16509" s="5"/>
      <c r="H16509" s="2"/>
      <c r="I16509" s="2"/>
      <c r="J16509" s="2"/>
      <c r="K16509" s="2"/>
      <c r="L16509" s="2"/>
      <c r="M16509" s="2"/>
      <c r="N16509" s="2"/>
      <c r="O16509" s="2"/>
    </row>
    <row r="16510" spans="5:15" x14ac:dyDescent="0.25">
      <c r="E16510" s="2"/>
      <c r="H16510" s="2"/>
      <c r="I16510" s="2"/>
      <c r="J16510" s="2"/>
      <c r="K16510" s="2"/>
      <c r="L16510" s="2"/>
      <c r="M16510" s="2"/>
      <c r="N16510" s="2"/>
      <c r="O16510" s="2"/>
    </row>
    <row r="16511" spans="5:15" x14ac:dyDescent="0.25">
      <c r="E16511" s="2"/>
      <c r="F16511" s="2"/>
      <c r="G16511" s="5"/>
      <c r="H16511" s="2"/>
      <c r="I16511" s="2"/>
      <c r="J16511" s="2"/>
      <c r="K16511" s="2"/>
      <c r="L16511" s="2"/>
      <c r="M16511" s="2"/>
      <c r="N16511" s="2"/>
      <c r="O16511" s="2"/>
    </row>
    <row r="16512" spans="5:15" x14ac:dyDescent="0.25">
      <c r="E16512" s="2"/>
      <c r="F16512" s="2"/>
      <c r="G16512" s="5"/>
      <c r="H16512" s="2"/>
      <c r="I16512" s="2"/>
      <c r="J16512" s="2"/>
      <c r="K16512" s="2"/>
      <c r="L16512" s="2"/>
      <c r="M16512" s="2"/>
      <c r="N16512" s="2"/>
      <c r="O16512" s="2"/>
    </row>
    <row r="16513" spans="5:15" x14ac:dyDescent="0.25">
      <c r="E16513" s="2"/>
      <c r="F16513" s="2"/>
      <c r="G16513" s="5"/>
      <c r="H16513" s="2"/>
      <c r="I16513" s="2"/>
      <c r="J16513" s="2"/>
      <c r="K16513" s="2"/>
      <c r="L16513" s="2"/>
      <c r="M16513" s="2"/>
      <c r="N16513" s="2"/>
      <c r="O16513" s="2"/>
    </row>
    <row r="16514" spans="5:15" x14ac:dyDescent="0.25">
      <c r="E16514" s="2"/>
      <c r="F16514" s="2"/>
      <c r="G16514" s="5"/>
      <c r="H16514" s="2"/>
      <c r="I16514" s="2"/>
      <c r="J16514" s="2"/>
      <c r="K16514" s="2"/>
      <c r="L16514" s="2"/>
      <c r="M16514" s="2"/>
      <c r="N16514" s="2"/>
      <c r="O16514" s="2"/>
    </row>
    <row r="16515" spans="5:15" x14ac:dyDescent="0.25">
      <c r="E16515" s="2"/>
      <c r="F16515" s="2"/>
      <c r="G16515" s="5"/>
      <c r="H16515" s="2"/>
      <c r="I16515" s="2"/>
      <c r="J16515" s="2"/>
      <c r="K16515" s="2"/>
      <c r="L16515" s="2"/>
      <c r="M16515" s="2"/>
      <c r="N16515" s="2"/>
      <c r="O16515" s="2"/>
    </row>
    <row r="16516" spans="5:15" x14ac:dyDescent="0.25">
      <c r="E16516" s="2"/>
      <c r="F16516" s="2"/>
      <c r="G16516" s="5"/>
      <c r="H16516" s="2"/>
      <c r="I16516" s="2"/>
      <c r="J16516" s="2"/>
      <c r="K16516" s="2"/>
      <c r="L16516" s="2"/>
      <c r="M16516" s="2"/>
      <c r="N16516" s="2"/>
      <c r="O16516" s="2"/>
    </row>
    <row r="16517" spans="5:15" x14ac:dyDescent="0.25">
      <c r="E16517" s="2"/>
      <c r="F16517" s="2"/>
      <c r="G16517" s="5"/>
      <c r="H16517" s="2"/>
      <c r="I16517" s="2"/>
      <c r="J16517" s="2"/>
      <c r="K16517" s="2"/>
      <c r="L16517" s="2"/>
      <c r="M16517" s="2"/>
      <c r="N16517" s="2"/>
      <c r="O16517" s="2"/>
    </row>
    <row r="16518" spans="5:15" x14ac:dyDescent="0.25">
      <c r="E16518" s="2"/>
      <c r="F16518" s="2"/>
      <c r="G16518" s="5"/>
      <c r="H16518" s="2"/>
      <c r="I16518" s="2"/>
      <c r="J16518" s="2"/>
      <c r="K16518" s="2"/>
      <c r="L16518" s="2"/>
      <c r="M16518" s="2"/>
      <c r="N16518" s="2"/>
      <c r="O16518" s="2"/>
    </row>
    <row r="16519" spans="5:15" x14ac:dyDescent="0.25">
      <c r="E16519" s="2"/>
      <c r="F16519" s="2"/>
      <c r="G16519" s="5"/>
      <c r="H16519" s="2"/>
      <c r="I16519" s="2"/>
      <c r="J16519" s="2"/>
      <c r="K16519" s="2"/>
      <c r="L16519" s="2"/>
      <c r="M16519" s="2"/>
      <c r="N16519" s="2"/>
      <c r="O16519" s="2"/>
    </row>
    <row r="16520" spans="5:15" x14ac:dyDescent="0.25">
      <c r="E16520" s="2"/>
      <c r="F16520" s="2"/>
      <c r="G16520" s="5"/>
      <c r="H16520" s="2"/>
      <c r="I16520" s="2"/>
      <c r="J16520" s="2"/>
      <c r="K16520" s="2"/>
      <c r="L16520" s="2"/>
      <c r="M16520" s="2"/>
      <c r="N16520" s="2"/>
      <c r="O16520" s="2"/>
    </row>
    <row r="16521" spans="5:15" x14ac:dyDescent="0.25">
      <c r="E16521" s="2"/>
      <c r="F16521" s="2"/>
      <c r="G16521" s="5"/>
      <c r="H16521" s="2"/>
      <c r="I16521" s="2"/>
      <c r="J16521" s="2"/>
      <c r="K16521" s="2"/>
      <c r="L16521" s="2"/>
      <c r="M16521" s="2"/>
      <c r="N16521" s="2"/>
      <c r="O16521" s="2"/>
    </row>
    <row r="16522" spans="5:15" x14ac:dyDescent="0.25">
      <c r="M16522" s="2"/>
    </row>
    <row r="16523" spans="5:15" x14ac:dyDescent="0.25">
      <c r="E16523" s="2"/>
      <c r="F16523" s="2"/>
      <c r="G16523" s="5"/>
      <c r="H16523" s="2"/>
      <c r="I16523" s="2"/>
      <c r="J16523" s="2"/>
      <c r="K16523" s="2"/>
      <c r="L16523" s="2"/>
      <c r="M16523" s="2"/>
      <c r="N16523" s="2"/>
      <c r="O16523" s="2"/>
    </row>
    <row r="16524" spans="5:15" x14ac:dyDescent="0.25">
      <c r="E16524" s="2"/>
      <c r="F16524" s="2"/>
      <c r="G16524" s="5"/>
      <c r="H16524" s="2"/>
      <c r="I16524" s="2"/>
      <c r="J16524" s="2"/>
      <c r="K16524" s="2"/>
      <c r="L16524" s="2"/>
      <c r="M16524" s="2"/>
      <c r="N16524" s="2"/>
      <c r="O16524" s="2"/>
    </row>
    <row r="16525" spans="5:15" x14ac:dyDescent="0.25">
      <c r="E16525" s="2"/>
      <c r="F16525" s="2"/>
      <c r="G16525" s="5"/>
      <c r="H16525" s="2"/>
      <c r="I16525" s="2"/>
      <c r="J16525" s="2"/>
      <c r="K16525" s="2"/>
      <c r="L16525" s="2"/>
      <c r="M16525" s="2"/>
      <c r="N16525" s="2"/>
      <c r="O16525" s="2"/>
    </row>
    <row r="16526" spans="5:15" x14ac:dyDescent="0.25">
      <c r="E16526" s="2"/>
      <c r="F16526" s="2"/>
      <c r="G16526" s="5"/>
      <c r="H16526" s="2"/>
      <c r="I16526" s="2"/>
      <c r="J16526" s="2"/>
      <c r="K16526" s="2"/>
      <c r="L16526" s="2"/>
      <c r="M16526" s="2"/>
      <c r="N16526" s="2"/>
      <c r="O16526" s="2"/>
    </row>
    <row r="16527" spans="5:15" x14ac:dyDescent="0.25">
      <c r="E16527" s="2"/>
      <c r="F16527" s="2"/>
      <c r="G16527" s="5"/>
      <c r="H16527" s="2"/>
      <c r="I16527" s="2"/>
      <c r="J16527" s="2"/>
      <c r="K16527" s="2"/>
      <c r="L16527" s="2"/>
      <c r="M16527" s="2"/>
      <c r="N16527" s="2"/>
      <c r="O16527" s="2"/>
    </row>
    <row r="16528" spans="5:15" x14ac:dyDescent="0.25">
      <c r="E16528" s="2"/>
      <c r="F16528" s="2"/>
      <c r="G16528" s="5"/>
      <c r="H16528" s="2"/>
      <c r="I16528" s="2"/>
      <c r="J16528" s="2"/>
      <c r="K16528" s="2"/>
      <c r="L16528" s="2"/>
      <c r="M16528" s="2"/>
      <c r="N16528" s="2"/>
      <c r="O16528" s="2"/>
    </row>
    <row r="16529" spans="5:15" x14ac:dyDescent="0.25">
      <c r="E16529" s="2"/>
      <c r="F16529" s="2"/>
      <c r="G16529" s="5"/>
      <c r="H16529" s="2"/>
      <c r="I16529" s="2"/>
      <c r="J16529" s="2"/>
      <c r="K16529" s="2"/>
      <c r="L16529" s="2"/>
      <c r="M16529" s="2"/>
      <c r="N16529" s="2"/>
      <c r="O16529" s="2"/>
    </row>
    <row r="16530" spans="5:15" x14ac:dyDescent="0.25">
      <c r="E16530" s="2"/>
      <c r="F16530" s="2"/>
      <c r="G16530" s="5"/>
      <c r="H16530" s="2"/>
      <c r="I16530" s="2"/>
      <c r="J16530" s="2"/>
      <c r="K16530" s="2"/>
      <c r="L16530" s="2"/>
      <c r="M16530" s="2"/>
      <c r="N16530" s="2"/>
      <c r="O16530" s="2"/>
    </row>
    <row r="16531" spans="5:15" x14ac:dyDescent="0.25">
      <c r="O16531" s="2"/>
    </row>
    <row r="16532" spans="5:15" x14ac:dyDescent="0.25">
      <c r="E16532" s="2"/>
    </row>
    <row r="16534" spans="5:15" x14ac:dyDescent="0.25">
      <c r="E16534" s="2"/>
      <c r="F16534" s="2"/>
      <c r="G16534" s="5"/>
      <c r="H16534" s="2"/>
      <c r="I16534" s="2"/>
      <c r="J16534" s="2"/>
      <c r="K16534" s="2"/>
      <c r="L16534" s="2"/>
      <c r="M16534" s="2"/>
      <c r="N16534" s="2"/>
      <c r="O16534" s="2"/>
    </row>
    <row r="16535" spans="5:15" x14ac:dyDescent="0.25">
      <c r="F16535" s="2"/>
      <c r="G16535" s="5"/>
      <c r="H16535" s="2"/>
      <c r="I16535" s="2"/>
      <c r="J16535" s="2"/>
      <c r="K16535" s="2"/>
      <c r="L16535" s="2"/>
      <c r="M16535" s="2"/>
      <c r="N16535" s="2"/>
      <c r="O16535" s="2"/>
    </row>
    <row r="16536" spans="5:15" x14ac:dyDescent="0.25">
      <c r="E16536" s="2"/>
      <c r="F16536" s="2"/>
      <c r="G16536" s="5"/>
      <c r="H16536" s="2"/>
      <c r="I16536" s="2"/>
      <c r="J16536" s="2"/>
      <c r="K16536" s="2"/>
      <c r="L16536" s="2"/>
      <c r="M16536" s="2"/>
      <c r="N16536" s="2"/>
      <c r="O16536" s="2"/>
    </row>
    <row r="16537" spans="5:15" x14ac:dyDescent="0.25">
      <c r="E16537" s="2"/>
      <c r="F16537" s="2"/>
      <c r="G16537" s="5"/>
      <c r="H16537" s="2"/>
      <c r="I16537" s="2"/>
      <c r="J16537" s="2"/>
      <c r="K16537" s="2"/>
      <c r="L16537" s="2"/>
      <c r="M16537" s="2"/>
      <c r="N16537" s="2"/>
      <c r="O16537" s="2"/>
    </row>
    <row r="16538" spans="5:15" x14ac:dyDescent="0.25">
      <c r="O16538" s="2"/>
    </row>
    <row r="16540" spans="5:15" x14ac:dyDescent="0.25">
      <c r="E16540" s="2"/>
      <c r="F16540" s="2"/>
      <c r="G16540" s="5"/>
      <c r="H16540" s="2"/>
      <c r="I16540" s="2"/>
      <c r="J16540" s="2"/>
      <c r="K16540" s="2"/>
      <c r="L16540" s="2"/>
      <c r="M16540" s="2"/>
      <c r="N16540" s="2"/>
      <c r="O16540" s="2"/>
    </row>
    <row r="16541" spans="5:15" x14ac:dyDescent="0.25">
      <c r="E16541" s="2"/>
      <c r="F16541" s="2"/>
      <c r="G16541" s="5"/>
      <c r="H16541" s="2"/>
      <c r="I16541" s="2"/>
      <c r="J16541" s="2"/>
      <c r="K16541" s="2"/>
      <c r="L16541" s="2"/>
      <c r="M16541" s="2"/>
      <c r="N16541" s="2"/>
      <c r="O16541" s="2"/>
    </row>
    <row r="16542" spans="5:15" x14ac:dyDescent="0.25">
      <c r="G16542" s="5"/>
      <c r="H16542" s="2"/>
      <c r="I16542" s="2"/>
      <c r="J16542" s="2"/>
      <c r="K16542" s="2"/>
      <c r="L16542" s="2"/>
      <c r="M16542" s="2"/>
      <c r="N16542" s="2"/>
      <c r="O16542" s="2"/>
    </row>
    <row r="16543" spans="5:15" x14ac:dyDescent="0.25">
      <c r="E16543" s="2"/>
      <c r="F16543" s="2"/>
      <c r="G16543" s="5"/>
      <c r="H16543" s="2"/>
      <c r="I16543" s="2"/>
      <c r="J16543" s="2"/>
      <c r="K16543" s="2"/>
      <c r="L16543" s="2"/>
      <c r="M16543" s="2"/>
      <c r="N16543" s="2"/>
      <c r="O16543" s="2"/>
    </row>
    <row r="16544" spans="5:15" x14ac:dyDescent="0.25">
      <c r="F16544" s="2"/>
      <c r="G16544" s="5"/>
      <c r="H16544" s="2"/>
      <c r="I16544" s="2"/>
      <c r="J16544" s="2"/>
      <c r="K16544" s="2"/>
      <c r="L16544" s="2"/>
      <c r="M16544" s="2"/>
      <c r="N16544" s="2"/>
      <c r="O16544" s="2"/>
    </row>
    <row r="16545" spans="5:15" x14ac:dyDescent="0.25">
      <c r="G16545" s="5"/>
      <c r="H16545" s="2"/>
      <c r="I16545" s="2"/>
      <c r="J16545" s="2"/>
      <c r="K16545" s="2"/>
      <c r="L16545" s="2"/>
      <c r="M16545" s="2"/>
      <c r="N16545" s="2"/>
      <c r="O16545" s="2"/>
    </row>
    <row r="16546" spans="5:15" x14ac:dyDescent="0.25">
      <c r="G16546" s="5"/>
      <c r="H16546" s="2"/>
      <c r="I16546" s="2"/>
      <c r="J16546" s="2"/>
      <c r="K16546" s="2"/>
      <c r="L16546" s="2"/>
      <c r="M16546" s="2"/>
      <c r="N16546" s="2"/>
      <c r="O16546" s="2"/>
    </row>
    <row r="16547" spans="5:15" x14ac:dyDescent="0.25">
      <c r="E16547" s="2"/>
      <c r="F16547" s="2"/>
      <c r="G16547" s="5"/>
      <c r="H16547" s="2"/>
      <c r="I16547" s="2"/>
      <c r="J16547" s="2"/>
      <c r="K16547" s="2"/>
      <c r="L16547" s="2"/>
      <c r="M16547" s="2"/>
      <c r="N16547" s="2"/>
      <c r="O16547" s="2"/>
    </row>
    <row r="16548" spans="5:15" x14ac:dyDescent="0.25">
      <c r="E16548" s="2"/>
      <c r="F16548" s="2"/>
      <c r="G16548" s="5"/>
      <c r="H16548" s="2"/>
      <c r="I16548" s="2"/>
      <c r="J16548" s="2"/>
      <c r="K16548" s="2"/>
      <c r="L16548" s="2"/>
      <c r="M16548" s="2"/>
      <c r="N16548" s="2"/>
      <c r="O16548" s="2"/>
    </row>
    <row r="16549" spans="5:15" x14ac:dyDescent="0.25">
      <c r="E16549" s="2"/>
      <c r="F16549" s="2"/>
      <c r="G16549" s="5"/>
      <c r="H16549" s="2"/>
      <c r="I16549" s="2"/>
      <c r="J16549" s="2"/>
      <c r="K16549" s="2"/>
      <c r="L16549" s="2"/>
      <c r="M16549" s="2"/>
      <c r="N16549" s="2"/>
      <c r="O16549" s="2"/>
    </row>
    <row r="16550" spans="5:15" x14ac:dyDescent="0.25">
      <c r="E16550" s="2"/>
      <c r="F16550" s="2"/>
      <c r="G16550" s="5"/>
      <c r="H16550" s="2"/>
      <c r="I16550" s="2"/>
      <c r="J16550" s="2"/>
      <c r="K16550" s="2"/>
      <c r="L16550" s="2"/>
      <c r="M16550" s="2"/>
      <c r="N16550" s="2"/>
      <c r="O16550" s="2"/>
    </row>
    <row r="16552" spans="5:15" x14ac:dyDescent="0.25">
      <c r="E16552" s="2"/>
      <c r="F16552" s="2"/>
      <c r="G16552" s="5"/>
      <c r="H16552" s="2"/>
      <c r="I16552" s="2"/>
      <c r="J16552" s="2"/>
      <c r="K16552" s="2"/>
      <c r="L16552" s="2"/>
      <c r="M16552" s="2"/>
      <c r="N16552" s="2"/>
      <c r="O16552" s="2"/>
    </row>
    <row r="16553" spans="5:15" x14ac:dyDescent="0.25">
      <c r="E16553" s="2"/>
      <c r="F16553" s="2"/>
      <c r="G16553" s="5"/>
      <c r="H16553" s="2"/>
      <c r="I16553" s="2"/>
      <c r="J16553" s="2"/>
      <c r="K16553" s="2"/>
      <c r="L16553" s="2"/>
      <c r="M16553" s="2"/>
      <c r="N16553" s="2"/>
      <c r="O16553" s="2"/>
    </row>
    <row r="16554" spans="5:15" x14ac:dyDescent="0.25">
      <c r="E16554" s="2"/>
      <c r="F16554" s="2"/>
      <c r="G16554" s="5"/>
      <c r="H16554" s="2"/>
      <c r="I16554" s="2"/>
      <c r="J16554" s="2"/>
      <c r="K16554" s="2"/>
      <c r="L16554" s="2"/>
      <c r="M16554" s="2"/>
      <c r="N16554" s="2"/>
      <c r="O16554" s="2"/>
    </row>
    <row r="16555" spans="5:15" x14ac:dyDescent="0.25">
      <c r="E16555" s="2"/>
      <c r="F16555" s="2"/>
      <c r="G16555" s="5"/>
      <c r="H16555" s="2"/>
      <c r="I16555" s="2"/>
      <c r="J16555" s="2"/>
      <c r="K16555" s="2"/>
      <c r="L16555" s="2"/>
      <c r="M16555" s="2"/>
      <c r="N16555" s="2"/>
      <c r="O16555" s="2"/>
    </row>
    <row r="16556" spans="5:15" x14ac:dyDescent="0.25">
      <c r="E16556" s="2"/>
      <c r="F16556" s="2"/>
      <c r="G16556" s="5"/>
      <c r="H16556" s="2"/>
      <c r="I16556" s="2"/>
      <c r="J16556" s="2"/>
      <c r="K16556" s="2"/>
      <c r="L16556" s="2"/>
      <c r="M16556" s="2"/>
      <c r="N16556" s="2"/>
      <c r="O16556" s="2"/>
    </row>
    <row r="16557" spans="5:15" x14ac:dyDescent="0.25">
      <c r="E16557" s="2"/>
      <c r="F16557" s="2"/>
      <c r="G16557" s="5"/>
      <c r="H16557" s="2"/>
      <c r="I16557" s="2"/>
      <c r="J16557" s="2"/>
      <c r="K16557" s="2"/>
      <c r="L16557" s="2"/>
      <c r="M16557" s="2"/>
      <c r="N16557" s="2"/>
      <c r="O16557" s="2"/>
    </row>
    <row r="16558" spans="5:15" x14ac:dyDescent="0.25">
      <c r="E16558" s="2"/>
      <c r="F16558" s="2"/>
      <c r="G16558" s="5"/>
      <c r="H16558" s="2"/>
      <c r="I16558" s="2"/>
      <c r="J16558" s="2"/>
      <c r="K16558" s="2"/>
      <c r="L16558" s="2"/>
      <c r="M16558" s="2"/>
      <c r="N16558" s="2"/>
      <c r="O16558" s="2"/>
    </row>
    <row r="16559" spans="5:15" x14ac:dyDescent="0.25">
      <c r="E16559" s="2"/>
      <c r="F16559" s="2"/>
      <c r="G16559" s="5"/>
      <c r="H16559" s="2"/>
      <c r="I16559" s="2"/>
      <c r="J16559" s="2"/>
      <c r="K16559" s="2"/>
      <c r="L16559" s="2"/>
      <c r="M16559" s="2"/>
      <c r="N16559" s="2"/>
      <c r="O16559" s="2"/>
    </row>
    <row r="16560" spans="5:15" x14ac:dyDescent="0.25">
      <c r="E16560" s="2"/>
      <c r="F16560" s="2"/>
      <c r="G16560" s="5"/>
      <c r="H16560" s="2"/>
      <c r="I16560" s="2"/>
      <c r="J16560" s="2"/>
      <c r="K16560" s="2"/>
      <c r="L16560" s="2"/>
      <c r="M16560" s="2"/>
      <c r="N16560" s="2"/>
      <c r="O16560" s="2"/>
    </row>
    <row r="16561" spans="5:15" x14ac:dyDescent="0.25">
      <c r="E16561" s="2"/>
      <c r="F16561" s="2"/>
      <c r="G16561" s="5"/>
      <c r="H16561" s="2"/>
      <c r="I16561" s="2"/>
      <c r="J16561" s="2"/>
      <c r="K16561" s="2"/>
      <c r="L16561" s="2"/>
      <c r="M16561" s="2"/>
      <c r="N16561" s="2"/>
      <c r="O16561" s="2"/>
    </row>
    <row r="16562" spans="5:15" x14ac:dyDescent="0.25">
      <c r="E16562" s="2"/>
      <c r="F16562" s="2"/>
      <c r="G16562" s="5"/>
      <c r="H16562" s="2"/>
      <c r="I16562" s="2"/>
      <c r="J16562" s="2"/>
      <c r="K16562" s="2"/>
      <c r="L16562" s="2"/>
      <c r="M16562" s="2"/>
      <c r="N16562" s="2"/>
      <c r="O16562" s="2"/>
    </row>
    <row r="16564" spans="5:15" x14ac:dyDescent="0.25">
      <c r="E16564" s="2"/>
      <c r="F16564" s="2"/>
      <c r="G16564" s="5"/>
      <c r="H16564" s="2"/>
      <c r="I16564" s="2"/>
      <c r="J16564" s="2"/>
      <c r="K16564" s="2"/>
      <c r="L16564" s="2"/>
      <c r="M16564" s="2"/>
      <c r="N16564" s="2"/>
      <c r="O16564" s="2"/>
    </row>
    <row r="16565" spans="5:15" x14ac:dyDescent="0.25">
      <c r="E16565" s="2"/>
      <c r="F16565" s="2"/>
      <c r="G16565" s="5"/>
      <c r="H16565" s="2"/>
      <c r="I16565" s="2"/>
      <c r="J16565" s="2"/>
      <c r="K16565" s="2"/>
      <c r="L16565" s="2"/>
      <c r="M16565" s="2"/>
      <c r="N16565" s="2"/>
      <c r="O16565" s="2"/>
    </row>
    <row r="16566" spans="5:15" x14ac:dyDescent="0.25">
      <c r="E16566" s="2"/>
      <c r="F16566" s="2"/>
      <c r="G16566" s="5"/>
      <c r="H16566" s="2"/>
      <c r="I16566" s="2"/>
      <c r="J16566" s="2"/>
      <c r="K16566" s="2"/>
      <c r="L16566" s="2"/>
      <c r="M16566" s="2"/>
      <c r="N16566" s="2"/>
      <c r="O16566" s="2"/>
    </row>
    <row r="16567" spans="5:15" x14ac:dyDescent="0.25">
      <c r="E16567" s="2"/>
      <c r="F16567" s="2"/>
      <c r="G16567" s="5"/>
      <c r="H16567" s="2"/>
      <c r="I16567" s="2"/>
      <c r="J16567" s="2"/>
      <c r="K16567" s="2"/>
      <c r="L16567" s="2"/>
      <c r="M16567" s="2"/>
      <c r="N16567" s="2"/>
      <c r="O16567" s="2"/>
    </row>
    <row r="16568" spans="5:15" x14ac:dyDescent="0.25">
      <c r="E16568" s="2"/>
      <c r="F16568" s="2"/>
      <c r="G16568" s="5"/>
      <c r="H16568" s="2"/>
      <c r="I16568" s="2"/>
      <c r="J16568" s="2"/>
      <c r="K16568" s="2"/>
      <c r="L16568" s="2"/>
      <c r="M16568" s="2"/>
      <c r="N16568" s="2"/>
      <c r="O16568" s="2"/>
    </row>
    <row r="16569" spans="5:15" x14ac:dyDescent="0.25">
      <c r="E16569" s="2"/>
      <c r="F16569" s="2"/>
      <c r="G16569" s="5"/>
      <c r="H16569" s="2"/>
      <c r="I16569" s="2"/>
      <c r="J16569" s="2"/>
      <c r="K16569" s="2"/>
      <c r="L16569" s="2"/>
      <c r="M16569" s="2"/>
      <c r="N16569" s="2"/>
      <c r="O16569" s="2"/>
    </row>
    <row r="16570" spans="5:15" x14ac:dyDescent="0.25">
      <c r="E16570" s="2"/>
      <c r="F16570" s="2"/>
      <c r="G16570" s="5"/>
      <c r="H16570" s="2"/>
      <c r="I16570" s="2"/>
      <c r="J16570" s="2"/>
      <c r="K16570" s="2"/>
      <c r="L16570" s="2"/>
      <c r="M16570" s="2"/>
      <c r="N16570" s="2"/>
      <c r="O16570" s="2"/>
    </row>
    <row r="16571" spans="5:15" x14ac:dyDescent="0.25">
      <c r="E16571" s="2"/>
      <c r="F16571" s="2"/>
      <c r="G16571" s="5"/>
      <c r="H16571" s="2"/>
      <c r="I16571" s="2"/>
      <c r="J16571" s="2"/>
      <c r="K16571" s="2"/>
      <c r="L16571" s="2"/>
      <c r="M16571" s="2"/>
      <c r="N16571" s="2"/>
      <c r="O16571" s="2"/>
    </row>
    <row r="16572" spans="5:15" x14ac:dyDescent="0.25">
      <c r="E16572" s="2"/>
      <c r="F16572" s="2"/>
      <c r="G16572" s="5"/>
      <c r="H16572" s="2"/>
      <c r="I16572" s="2"/>
      <c r="J16572" s="2"/>
      <c r="K16572" s="2"/>
      <c r="L16572" s="2"/>
      <c r="M16572" s="2"/>
      <c r="N16572" s="2"/>
      <c r="O16572" s="2"/>
    </row>
    <row r="16573" spans="5:15" x14ac:dyDescent="0.25">
      <c r="E16573" s="2"/>
      <c r="F16573" s="2"/>
      <c r="G16573" s="5"/>
      <c r="H16573" s="2"/>
      <c r="I16573" s="2"/>
      <c r="J16573" s="2"/>
      <c r="K16573" s="2"/>
      <c r="L16573" s="2"/>
      <c r="M16573" s="2"/>
      <c r="N16573" s="2"/>
      <c r="O16573" s="2"/>
    </row>
    <row r="16574" spans="5:15" x14ac:dyDescent="0.25">
      <c r="E16574" s="2"/>
      <c r="F16574" s="2"/>
      <c r="G16574" s="5"/>
      <c r="H16574" s="2"/>
      <c r="I16574" s="2"/>
      <c r="J16574" s="2"/>
      <c r="K16574" s="2"/>
      <c r="L16574" s="2"/>
      <c r="M16574" s="2"/>
      <c r="N16574" s="2"/>
      <c r="O16574" s="2"/>
    </row>
    <row r="16575" spans="5:15" x14ac:dyDescent="0.25">
      <c r="H16575" s="2"/>
      <c r="I16575" s="2"/>
      <c r="J16575" s="2"/>
      <c r="K16575" s="2"/>
      <c r="L16575" s="2"/>
      <c r="M16575" s="2"/>
      <c r="N16575" s="2"/>
      <c r="O16575" s="2"/>
    </row>
    <row r="16576" spans="5:15" x14ac:dyDescent="0.25">
      <c r="E16576" s="2"/>
      <c r="F16576" s="2"/>
      <c r="G16576" s="5"/>
      <c r="H16576" s="2"/>
      <c r="I16576" s="2"/>
      <c r="J16576" s="2"/>
      <c r="K16576" s="2"/>
      <c r="L16576" s="2"/>
      <c r="M16576" s="2"/>
      <c r="N16576" s="2"/>
      <c r="O16576" s="2"/>
    </row>
    <row r="16577" spans="5:15" x14ac:dyDescent="0.25">
      <c r="F16577" s="2"/>
      <c r="G16577" s="5"/>
      <c r="H16577" s="2"/>
      <c r="I16577" s="2"/>
      <c r="J16577" s="2"/>
      <c r="K16577" s="2"/>
      <c r="L16577" s="2"/>
      <c r="M16577" s="2"/>
      <c r="N16577" s="2"/>
      <c r="O16577" s="2"/>
    </row>
    <row r="16578" spans="5:15" x14ac:dyDescent="0.25">
      <c r="E16578" s="2"/>
      <c r="F16578" s="2"/>
      <c r="G16578" s="5"/>
      <c r="H16578" s="2"/>
      <c r="I16578" s="2"/>
      <c r="J16578" s="2"/>
      <c r="K16578" s="2"/>
      <c r="L16578" s="2"/>
      <c r="M16578" s="2"/>
      <c r="N16578" s="2"/>
      <c r="O16578" s="2"/>
    </row>
    <row r="16579" spans="5:15" x14ac:dyDescent="0.25">
      <c r="F16579" s="2"/>
      <c r="G16579" s="5"/>
      <c r="H16579" s="2"/>
      <c r="I16579" s="2"/>
      <c r="J16579" s="2"/>
      <c r="K16579" s="2"/>
      <c r="L16579" s="2"/>
      <c r="M16579" s="2"/>
      <c r="N16579" s="2"/>
      <c r="O16579" s="2"/>
    </row>
    <row r="16580" spans="5:15" x14ac:dyDescent="0.25">
      <c r="E16580" s="2"/>
      <c r="F16580" s="2"/>
      <c r="G16580" s="5"/>
      <c r="H16580" s="2"/>
      <c r="I16580" s="2"/>
      <c r="J16580" s="2"/>
      <c r="K16580" s="2"/>
      <c r="L16580" s="2"/>
      <c r="M16580" s="2"/>
      <c r="N16580" s="2"/>
      <c r="O16580" s="2"/>
    </row>
    <row r="16581" spans="5:15" x14ac:dyDescent="0.25">
      <c r="E16581" s="2"/>
      <c r="F16581" s="2"/>
      <c r="G16581" s="5"/>
      <c r="H16581" s="2"/>
      <c r="I16581" s="2"/>
      <c r="J16581" s="2"/>
      <c r="K16581" s="2"/>
      <c r="L16581" s="2"/>
      <c r="M16581" s="2"/>
      <c r="N16581" s="2"/>
      <c r="O16581" s="2"/>
    </row>
    <row r="16582" spans="5:15" x14ac:dyDescent="0.25">
      <c r="E16582" s="2"/>
      <c r="F16582" s="2"/>
      <c r="G16582" s="5"/>
      <c r="H16582" s="2"/>
      <c r="I16582" s="2"/>
      <c r="J16582" s="2"/>
      <c r="K16582" s="2"/>
      <c r="L16582" s="2"/>
      <c r="M16582" s="2"/>
      <c r="N16582" s="2"/>
      <c r="O16582" s="2"/>
    </row>
    <row r="16583" spans="5:15" x14ac:dyDescent="0.25">
      <c r="F16583" s="2"/>
      <c r="G16583" s="5"/>
      <c r="H16583" s="2"/>
      <c r="I16583" s="2"/>
      <c r="J16583" s="2"/>
      <c r="K16583" s="2"/>
      <c r="L16583" s="2"/>
      <c r="M16583" s="2"/>
      <c r="N16583" s="2"/>
      <c r="O16583" s="2"/>
    </row>
    <row r="16584" spans="5:15" x14ac:dyDescent="0.25">
      <c r="E16584" s="2"/>
      <c r="F16584" s="2"/>
      <c r="G16584" s="5"/>
      <c r="H16584" s="2"/>
      <c r="I16584" s="2"/>
      <c r="J16584" s="2"/>
      <c r="K16584" s="2"/>
      <c r="L16584" s="2"/>
      <c r="M16584" s="2"/>
      <c r="N16584" s="2"/>
      <c r="O16584" s="2"/>
    </row>
    <row r="16585" spans="5:15" x14ac:dyDescent="0.25">
      <c r="E16585" s="2"/>
      <c r="F16585" s="2"/>
      <c r="G16585" s="5"/>
      <c r="H16585" s="2"/>
      <c r="I16585" s="2"/>
      <c r="J16585" s="2"/>
      <c r="K16585" s="2"/>
      <c r="L16585" s="2"/>
      <c r="M16585" s="2"/>
      <c r="N16585" s="2"/>
      <c r="O16585" s="2"/>
    </row>
    <row r="16587" spans="5:15" x14ac:dyDescent="0.25">
      <c r="E16587" s="2"/>
      <c r="F16587" s="2"/>
      <c r="G16587" s="5"/>
      <c r="H16587" s="2"/>
      <c r="I16587" s="2"/>
      <c r="J16587" s="2"/>
      <c r="K16587" s="2"/>
      <c r="L16587" s="2"/>
      <c r="M16587" s="2"/>
      <c r="N16587" s="2"/>
      <c r="O16587" s="2"/>
    </row>
    <row r="16588" spans="5:15" x14ac:dyDescent="0.25">
      <c r="E16588" s="2"/>
      <c r="F16588" s="2"/>
      <c r="G16588" s="5"/>
      <c r="H16588" s="2"/>
      <c r="I16588" s="2"/>
      <c r="J16588" s="2"/>
      <c r="K16588" s="2"/>
      <c r="L16588" s="2"/>
      <c r="M16588" s="2"/>
      <c r="N16588" s="2"/>
      <c r="O16588" s="2"/>
    </row>
    <row r="16589" spans="5:15" x14ac:dyDescent="0.25">
      <c r="E16589" s="2"/>
      <c r="F16589" s="2"/>
      <c r="G16589" s="5"/>
      <c r="H16589" s="2"/>
      <c r="I16589" s="2"/>
      <c r="J16589" s="2"/>
      <c r="K16589" s="2"/>
      <c r="L16589" s="2"/>
      <c r="M16589" s="2"/>
      <c r="N16589" s="2"/>
      <c r="O16589" s="2"/>
    </row>
    <row r="16590" spans="5:15" x14ac:dyDescent="0.25">
      <c r="E16590" s="2"/>
      <c r="F16590" s="2"/>
      <c r="G16590" s="5"/>
      <c r="H16590" s="2"/>
      <c r="I16590" s="2"/>
      <c r="J16590" s="2"/>
      <c r="K16590" s="2"/>
      <c r="L16590" s="2"/>
      <c r="M16590" s="2"/>
      <c r="N16590" s="2"/>
      <c r="O16590" s="2"/>
    </row>
    <row r="16591" spans="5:15" x14ac:dyDescent="0.25">
      <c r="E16591" s="2"/>
      <c r="F16591" s="2"/>
      <c r="G16591" s="5"/>
      <c r="H16591" s="2"/>
      <c r="I16591" s="2"/>
      <c r="J16591" s="2"/>
      <c r="K16591" s="2"/>
      <c r="L16591" s="2"/>
      <c r="M16591" s="2"/>
      <c r="N16591" s="2"/>
      <c r="O16591" s="2"/>
    </row>
    <row r="16592" spans="5:15" x14ac:dyDescent="0.25">
      <c r="E16592" s="2"/>
      <c r="F16592" s="2"/>
      <c r="G16592" s="5"/>
      <c r="H16592" s="2"/>
      <c r="I16592" s="2"/>
      <c r="J16592" s="2"/>
      <c r="K16592" s="2"/>
      <c r="L16592" s="2"/>
      <c r="M16592" s="2"/>
      <c r="N16592" s="2"/>
      <c r="O16592" s="2"/>
    </row>
    <row r="16593" spans="5:15" x14ac:dyDescent="0.25">
      <c r="E16593" s="2"/>
      <c r="F16593" s="2"/>
      <c r="G16593" s="5"/>
      <c r="H16593" s="2"/>
      <c r="I16593" s="2"/>
      <c r="J16593" s="2"/>
      <c r="K16593" s="2"/>
      <c r="L16593" s="2"/>
      <c r="M16593" s="2"/>
      <c r="N16593" s="2"/>
      <c r="O16593" s="2"/>
    </row>
    <row r="16594" spans="5:15" x14ac:dyDescent="0.25">
      <c r="E16594" s="2"/>
      <c r="F16594" s="2"/>
      <c r="G16594" s="5"/>
      <c r="H16594" s="2"/>
      <c r="I16594" s="2"/>
      <c r="J16594" s="2"/>
      <c r="K16594" s="2"/>
      <c r="L16594" s="2"/>
      <c r="M16594" s="2"/>
      <c r="N16594" s="2"/>
      <c r="O16594" s="2"/>
    </row>
    <row r="16595" spans="5:15" x14ac:dyDescent="0.25">
      <c r="E16595" s="2"/>
      <c r="F16595" s="2"/>
      <c r="G16595" s="5"/>
      <c r="H16595" s="2"/>
      <c r="I16595" s="2"/>
      <c r="J16595" s="2"/>
      <c r="K16595" s="2"/>
      <c r="L16595" s="2"/>
      <c r="M16595" s="2"/>
      <c r="N16595" s="2"/>
      <c r="O16595" s="2"/>
    </row>
    <row r="16598" spans="5:15" x14ac:dyDescent="0.25">
      <c r="E16598" s="2"/>
      <c r="F16598" s="2"/>
      <c r="G16598" s="5"/>
      <c r="H16598" s="2"/>
      <c r="I16598" s="2"/>
      <c r="J16598" s="2"/>
      <c r="K16598" s="2"/>
      <c r="L16598" s="2"/>
      <c r="M16598" s="2"/>
      <c r="N16598" s="2"/>
      <c r="O16598" s="2"/>
    </row>
    <row r="16599" spans="5:15" x14ac:dyDescent="0.25">
      <c r="E16599" s="2"/>
      <c r="F16599" s="2"/>
      <c r="G16599" s="5"/>
      <c r="H16599" s="2"/>
      <c r="I16599" s="2"/>
      <c r="J16599" s="2"/>
      <c r="K16599" s="2"/>
      <c r="L16599" s="2"/>
      <c r="M16599" s="2"/>
      <c r="N16599" s="2"/>
      <c r="O16599" s="2"/>
    </row>
    <row r="16600" spans="5:15" x14ac:dyDescent="0.25">
      <c r="I16600" s="2"/>
      <c r="J16600" s="2"/>
      <c r="K16600" s="2"/>
      <c r="L16600" s="2"/>
      <c r="M16600" s="2"/>
      <c r="N16600" s="2"/>
      <c r="O16600" s="2"/>
    </row>
    <row r="16602" spans="5:15" x14ac:dyDescent="0.25">
      <c r="E16602" s="2"/>
      <c r="F16602" s="2"/>
      <c r="G16602" s="5"/>
      <c r="H16602" s="2"/>
      <c r="I16602" s="2"/>
      <c r="J16602" s="2"/>
      <c r="K16602" s="2"/>
      <c r="L16602" s="2"/>
      <c r="M16602" s="2"/>
      <c r="N16602" s="2"/>
      <c r="O16602" s="2"/>
    </row>
    <row r="16603" spans="5:15" x14ac:dyDescent="0.25">
      <c r="E16603" s="2"/>
      <c r="F16603" s="2"/>
      <c r="H16603" s="2"/>
      <c r="I16603" s="2"/>
      <c r="J16603" s="2"/>
      <c r="K16603" s="2"/>
      <c r="L16603" s="2"/>
      <c r="M16603" s="2"/>
      <c r="N16603" s="2"/>
      <c r="O16603" s="2"/>
    </row>
    <row r="16604" spans="5:15" x14ac:dyDescent="0.25">
      <c r="E16604" s="2"/>
      <c r="F16604" s="2"/>
      <c r="H16604" s="2"/>
      <c r="I16604" s="2"/>
      <c r="J16604" s="2"/>
      <c r="K16604" s="2"/>
      <c r="L16604" s="2"/>
      <c r="M16604" s="2"/>
      <c r="N16604" s="2"/>
      <c r="O16604" s="2"/>
    </row>
    <row r="16605" spans="5:15" x14ac:dyDescent="0.25">
      <c r="I16605" s="2"/>
      <c r="J16605" s="2"/>
      <c r="K16605" s="2"/>
      <c r="L16605" s="2"/>
      <c r="M16605" s="2"/>
      <c r="N16605" s="2"/>
      <c r="O16605" s="2"/>
    </row>
    <row r="16606" spans="5:15" x14ac:dyDescent="0.25">
      <c r="G16606" s="5"/>
      <c r="H16606" s="2"/>
      <c r="I16606" s="2"/>
      <c r="J16606" s="2"/>
      <c r="K16606" s="2"/>
      <c r="L16606" s="2"/>
      <c r="M16606" s="2"/>
      <c r="N16606" s="2"/>
      <c r="O16606" s="2"/>
    </row>
    <row r="16607" spans="5:15" x14ac:dyDescent="0.25">
      <c r="E16607" s="2"/>
      <c r="F16607" s="2"/>
      <c r="G16607" s="5"/>
      <c r="H16607" s="2"/>
      <c r="I16607" s="2"/>
      <c r="J16607" s="2"/>
      <c r="K16607" s="2"/>
      <c r="L16607" s="2"/>
      <c r="M16607" s="2"/>
      <c r="N16607" s="2"/>
      <c r="O16607" s="2"/>
    </row>
    <row r="16610" spans="5:15" x14ac:dyDescent="0.25">
      <c r="E16610" s="2"/>
      <c r="F16610" s="2"/>
      <c r="G16610" s="5"/>
      <c r="H16610" s="2"/>
      <c r="I16610" s="2"/>
      <c r="J16610" s="2"/>
      <c r="K16610" s="2"/>
      <c r="L16610" s="2"/>
      <c r="M16610" s="2"/>
      <c r="N16610" s="2"/>
      <c r="O16610" s="2"/>
    </row>
    <row r="16611" spans="5:15" x14ac:dyDescent="0.25">
      <c r="E16611" s="2"/>
      <c r="F16611" s="2"/>
      <c r="G16611" s="5"/>
      <c r="H16611" s="2"/>
      <c r="I16611" s="2"/>
      <c r="J16611" s="2"/>
      <c r="K16611" s="2"/>
      <c r="L16611" s="2"/>
      <c r="M16611" s="2"/>
      <c r="N16611" s="2"/>
      <c r="O16611" s="2"/>
    </row>
    <row r="16612" spans="5:15" x14ac:dyDescent="0.25">
      <c r="K16612" s="2"/>
      <c r="L16612" s="2"/>
      <c r="M16612" s="2"/>
      <c r="N16612" s="2"/>
      <c r="O16612" s="2"/>
    </row>
    <row r="16614" spans="5:15" x14ac:dyDescent="0.25">
      <c r="F16614" s="2"/>
      <c r="G16614" s="5"/>
      <c r="H16614" s="2"/>
      <c r="I16614" s="2"/>
      <c r="J16614" s="2"/>
      <c r="K16614" s="2"/>
      <c r="L16614" s="2"/>
      <c r="M16614" s="2"/>
      <c r="N16614" s="2"/>
      <c r="O16614" s="2"/>
    </row>
    <row r="16615" spans="5:15" x14ac:dyDescent="0.25">
      <c r="H16615" s="2"/>
      <c r="I16615" s="2"/>
      <c r="J16615" s="2"/>
      <c r="K16615" s="2"/>
      <c r="L16615" s="2"/>
      <c r="M16615" s="2"/>
      <c r="N16615" s="2"/>
      <c r="O16615" s="2"/>
    </row>
    <row r="16616" spans="5:15" x14ac:dyDescent="0.25">
      <c r="H16616" s="2"/>
      <c r="I16616" s="2"/>
      <c r="J16616" s="2"/>
      <c r="K16616" s="2"/>
      <c r="L16616" s="2"/>
      <c r="M16616" s="2"/>
      <c r="N16616" s="2"/>
      <c r="O16616" s="2"/>
    </row>
    <row r="16617" spans="5:15" x14ac:dyDescent="0.25">
      <c r="F16617" s="2"/>
      <c r="G16617" s="5"/>
      <c r="H16617" s="2"/>
      <c r="I16617" s="2"/>
      <c r="J16617" s="2"/>
      <c r="K16617" s="2"/>
      <c r="L16617" s="2"/>
      <c r="M16617" s="2"/>
      <c r="N16617" s="2"/>
      <c r="O16617" s="2"/>
    </row>
    <row r="16618" spans="5:15" x14ac:dyDescent="0.25">
      <c r="E16618" s="2"/>
      <c r="F16618" s="2"/>
      <c r="G16618" s="5"/>
      <c r="H16618" s="2"/>
      <c r="I16618" s="2"/>
      <c r="J16618" s="2"/>
      <c r="K16618" s="2"/>
      <c r="L16618" s="2"/>
      <c r="M16618" s="2"/>
      <c r="N16618" s="2"/>
      <c r="O16618" s="2"/>
    </row>
    <row r="16619" spans="5:15" x14ac:dyDescent="0.25">
      <c r="E16619" s="2"/>
      <c r="F16619" s="2"/>
      <c r="G16619" s="5"/>
      <c r="H16619" s="2"/>
      <c r="I16619" s="2"/>
      <c r="J16619" s="2"/>
      <c r="K16619" s="2"/>
      <c r="L16619" s="2"/>
      <c r="M16619" s="2"/>
      <c r="N16619" s="2"/>
      <c r="O16619" s="2"/>
    </row>
    <row r="16620" spans="5:15" x14ac:dyDescent="0.25">
      <c r="E16620" s="2"/>
      <c r="F16620" s="2"/>
      <c r="G16620" s="5"/>
      <c r="H16620" s="2"/>
      <c r="I16620" s="2"/>
      <c r="J16620" s="2"/>
      <c r="K16620" s="2"/>
      <c r="L16620" s="2"/>
      <c r="M16620" s="2"/>
      <c r="N16620" s="2"/>
      <c r="O16620" s="2"/>
    </row>
    <row r="16622" spans="5:15" x14ac:dyDescent="0.25">
      <c r="E16622" s="2"/>
      <c r="F16622" s="2"/>
      <c r="G16622" s="5"/>
      <c r="H16622" s="2"/>
      <c r="I16622" s="2"/>
      <c r="J16622" s="2"/>
      <c r="K16622" s="2"/>
      <c r="L16622" s="2"/>
      <c r="M16622" s="2"/>
      <c r="N16622" s="2"/>
      <c r="O16622" s="2"/>
    </row>
    <row r="16623" spans="5:15" x14ac:dyDescent="0.25">
      <c r="E16623" s="2"/>
      <c r="F16623" s="2"/>
      <c r="G16623" s="5"/>
      <c r="H16623" s="2"/>
      <c r="I16623" s="2"/>
      <c r="J16623" s="2"/>
      <c r="K16623" s="2"/>
      <c r="L16623" s="2"/>
      <c r="M16623" s="2"/>
      <c r="N16623" s="2"/>
      <c r="O16623" s="2"/>
    </row>
    <row r="16624" spans="5:15" x14ac:dyDescent="0.25">
      <c r="E16624" s="2"/>
      <c r="F16624" s="2"/>
      <c r="G16624" s="5"/>
      <c r="H16624" s="2"/>
      <c r="I16624" s="2"/>
      <c r="J16624" s="2"/>
      <c r="K16624" s="2"/>
      <c r="L16624" s="2"/>
      <c r="M16624" s="2"/>
      <c r="N16624" s="2"/>
      <c r="O16624" s="2"/>
    </row>
    <row r="16625" spans="5:15" x14ac:dyDescent="0.25">
      <c r="I16625" s="2"/>
      <c r="J16625" s="2"/>
      <c r="K16625" s="2"/>
      <c r="L16625" s="2"/>
      <c r="M16625" s="2"/>
      <c r="N16625" s="2"/>
      <c r="O16625" s="2"/>
    </row>
    <row r="16626" spans="5:15" x14ac:dyDescent="0.25">
      <c r="E16626" s="2"/>
      <c r="F16626" s="2"/>
      <c r="G16626" s="5"/>
      <c r="H16626" s="2"/>
      <c r="I16626" s="2"/>
      <c r="J16626" s="2"/>
      <c r="K16626" s="2"/>
      <c r="L16626" s="2"/>
      <c r="M16626" s="2"/>
      <c r="N16626" s="2"/>
      <c r="O16626" s="2"/>
    </row>
    <row r="16627" spans="5:15" x14ac:dyDescent="0.25">
      <c r="E16627" s="2"/>
      <c r="F16627" s="2"/>
      <c r="G16627" s="5"/>
      <c r="H16627" s="2"/>
      <c r="I16627" s="2"/>
      <c r="J16627" s="2"/>
      <c r="K16627" s="2"/>
      <c r="L16627" s="2"/>
      <c r="M16627" s="2"/>
      <c r="N16627" s="2"/>
      <c r="O16627" s="2"/>
    </row>
    <row r="16628" spans="5:15" x14ac:dyDescent="0.25">
      <c r="E16628" s="2"/>
      <c r="F16628" s="2"/>
      <c r="G16628" s="5"/>
      <c r="H16628" s="2"/>
      <c r="I16628" s="2"/>
      <c r="J16628" s="2"/>
      <c r="K16628" s="2"/>
      <c r="L16628" s="2"/>
      <c r="M16628" s="2"/>
      <c r="N16628" s="2"/>
      <c r="O16628" s="2"/>
    </row>
    <row r="16629" spans="5:15" x14ac:dyDescent="0.25">
      <c r="E16629" s="2"/>
      <c r="F16629" s="2"/>
      <c r="G16629" s="5"/>
      <c r="H16629" s="2"/>
      <c r="I16629" s="2"/>
      <c r="J16629" s="2"/>
      <c r="K16629" s="2"/>
      <c r="L16629" s="2"/>
      <c r="M16629" s="2"/>
      <c r="N16629" s="2"/>
      <c r="O16629" s="2"/>
    </row>
    <row r="16630" spans="5:15" x14ac:dyDescent="0.25">
      <c r="E16630" s="2"/>
      <c r="F16630" s="2"/>
      <c r="G16630" s="5"/>
      <c r="H16630" s="2"/>
      <c r="I16630" s="2"/>
      <c r="J16630" s="2"/>
      <c r="K16630" s="2"/>
      <c r="L16630" s="2"/>
      <c r="M16630" s="2"/>
      <c r="N16630" s="2"/>
      <c r="O16630" s="2"/>
    </row>
    <row r="16631" spans="5:15" x14ac:dyDescent="0.25">
      <c r="E16631" s="2"/>
      <c r="F16631" s="2"/>
      <c r="G16631" s="5"/>
      <c r="H16631" s="2"/>
      <c r="I16631" s="2"/>
      <c r="J16631" s="2"/>
      <c r="K16631" s="2"/>
      <c r="L16631" s="2"/>
      <c r="M16631" s="2"/>
      <c r="N16631" s="2"/>
      <c r="O16631" s="2"/>
    </row>
    <row r="16632" spans="5:15" x14ac:dyDescent="0.25">
      <c r="G16632" s="5"/>
      <c r="H16632" s="2"/>
      <c r="I16632" s="2"/>
      <c r="J16632" s="2"/>
      <c r="K16632" s="2"/>
      <c r="L16632" s="2"/>
      <c r="M16632" s="2"/>
      <c r="N16632" s="2"/>
      <c r="O16632" s="2"/>
    </row>
    <row r="16634" spans="5:15" x14ac:dyDescent="0.25">
      <c r="E16634" s="2"/>
      <c r="F16634" s="2"/>
      <c r="G16634" s="5"/>
      <c r="H16634" s="2"/>
      <c r="I16634" s="2"/>
      <c r="J16634" s="2"/>
      <c r="K16634" s="2"/>
      <c r="L16634" s="2"/>
      <c r="M16634" s="2"/>
      <c r="N16634" s="2"/>
      <c r="O16634" s="2"/>
    </row>
    <row r="16635" spans="5:15" x14ac:dyDescent="0.25">
      <c r="E16635" s="2"/>
      <c r="F16635" s="2"/>
      <c r="G16635" s="5"/>
      <c r="H16635" s="2"/>
      <c r="I16635" s="2"/>
      <c r="J16635" s="2"/>
      <c r="K16635" s="2"/>
      <c r="L16635" s="2"/>
      <c r="M16635" s="2"/>
      <c r="N16635" s="2"/>
      <c r="O16635" s="2"/>
    </row>
    <row r="16636" spans="5:15" x14ac:dyDescent="0.25">
      <c r="E16636" s="2"/>
      <c r="F16636" s="2"/>
      <c r="G16636" s="5"/>
      <c r="H16636" s="2"/>
      <c r="I16636" s="2"/>
      <c r="J16636" s="2"/>
      <c r="K16636" s="2"/>
      <c r="L16636" s="2"/>
      <c r="M16636" s="2"/>
      <c r="N16636" s="2"/>
      <c r="O16636" s="2"/>
    </row>
    <row r="16637" spans="5:15" x14ac:dyDescent="0.25">
      <c r="H16637" s="2"/>
      <c r="I16637" s="2"/>
      <c r="J16637" s="2"/>
      <c r="K16637" s="2"/>
      <c r="L16637" s="2"/>
      <c r="M16637" s="2"/>
      <c r="N16637" s="2"/>
      <c r="O16637" s="2"/>
    </row>
    <row r="16638" spans="5:15" x14ac:dyDescent="0.25">
      <c r="E16638" s="2"/>
      <c r="F16638" s="2"/>
      <c r="G16638" s="5"/>
      <c r="H16638" s="2"/>
      <c r="I16638" s="2"/>
      <c r="J16638" s="2"/>
      <c r="K16638" s="2"/>
      <c r="L16638" s="2"/>
      <c r="M16638" s="2"/>
      <c r="N16638" s="2"/>
      <c r="O16638" s="2"/>
    </row>
    <row r="16639" spans="5:15" x14ac:dyDescent="0.25">
      <c r="E16639" s="2"/>
      <c r="F16639" s="2"/>
      <c r="G16639" s="5"/>
      <c r="H16639" s="2"/>
      <c r="I16639" s="2"/>
      <c r="J16639" s="2"/>
      <c r="K16639" s="2"/>
      <c r="L16639" s="2"/>
      <c r="M16639" s="2"/>
      <c r="N16639" s="2"/>
      <c r="O16639" s="2"/>
    </row>
    <row r="16640" spans="5:15" x14ac:dyDescent="0.25">
      <c r="E16640" s="2"/>
      <c r="F16640" s="2"/>
      <c r="G16640" s="5"/>
      <c r="H16640" s="2"/>
      <c r="I16640" s="2"/>
      <c r="J16640" s="2"/>
      <c r="K16640" s="2"/>
      <c r="L16640" s="2"/>
      <c r="M16640" s="2"/>
      <c r="N16640" s="2"/>
      <c r="O16640" s="2"/>
    </row>
    <row r="16641" spans="5:15" x14ac:dyDescent="0.25">
      <c r="E16641" s="2"/>
      <c r="F16641" s="2"/>
      <c r="G16641" s="5"/>
      <c r="H16641" s="2"/>
      <c r="I16641" s="2"/>
      <c r="J16641" s="2"/>
      <c r="K16641" s="2"/>
      <c r="L16641" s="2"/>
      <c r="M16641" s="2"/>
      <c r="N16641" s="2"/>
      <c r="O16641" s="2"/>
    </row>
    <row r="16642" spans="5:15" x14ac:dyDescent="0.25">
      <c r="E16642" s="2"/>
      <c r="F16642" s="2"/>
      <c r="G16642" s="5"/>
      <c r="H16642" s="2"/>
      <c r="I16642" s="2"/>
      <c r="J16642" s="2"/>
      <c r="K16642" s="2"/>
      <c r="L16642" s="2"/>
      <c r="M16642" s="2"/>
      <c r="N16642" s="2"/>
      <c r="O16642" s="2"/>
    </row>
    <row r="16643" spans="5:15" x14ac:dyDescent="0.25">
      <c r="E16643" s="2"/>
      <c r="F16643" s="2"/>
      <c r="G16643" s="5"/>
      <c r="H16643" s="2"/>
      <c r="I16643" s="2"/>
      <c r="J16643" s="2"/>
      <c r="K16643" s="2"/>
      <c r="L16643" s="2"/>
      <c r="M16643" s="2"/>
      <c r="N16643" s="2"/>
      <c r="O16643" s="2"/>
    </row>
    <row r="16644" spans="5:15" x14ac:dyDescent="0.25">
      <c r="K16644" s="2"/>
    </row>
    <row r="16645" spans="5:15" x14ac:dyDescent="0.25">
      <c r="E16645" s="2"/>
      <c r="F16645" s="2"/>
      <c r="G16645" s="5"/>
      <c r="H16645" s="2"/>
      <c r="I16645" s="2"/>
      <c r="J16645" s="2"/>
      <c r="K16645" s="2"/>
      <c r="L16645" s="2"/>
      <c r="M16645" s="2"/>
      <c r="N16645" s="2"/>
      <c r="O16645" s="2"/>
    </row>
    <row r="16646" spans="5:15" x14ac:dyDescent="0.25">
      <c r="E16646" s="2"/>
      <c r="F16646" s="2"/>
      <c r="G16646" s="5"/>
      <c r="H16646" s="2"/>
      <c r="I16646" s="2"/>
      <c r="J16646" s="2"/>
      <c r="K16646" s="2"/>
      <c r="L16646" s="2"/>
      <c r="M16646" s="2"/>
      <c r="N16646" s="2"/>
      <c r="O16646" s="2"/>
    </row>
    <row r="16647" spans="5:15" x14ac:dyDescent="0.25">
      <c r="E16647" s="2"/>
      <c r="F16647" s="2"/>
      <c r="G16647" s="5"/>
      <c r="H16647" s="2"/>
      <c r="I16647" s="2"/>
      <c r="J16647" s="2"/>
      <c r="K16647" s="2"/>
      <c r="L16647" s="2"/>
      <c r="M16647" s="2"/>
      <c r="N16647" s="2"/>
      <c r="O16647" s="2"/>
    </row>
    <row r="16648" spans="5:15" x14ac:dyDescent="0.25">
      <c r="E16648" s="2"/>
      <c r="F16648" s="2"/>
      <c r="G16648" s="5"/>
      <c r="H16648" s="2"/>
      <c r="I16648" s="2"/>
      <c r="J16648" s="2"/>
      <c r="K16648" s="2"/>
      <c r="L16648" s="2"/>
      <c r="M16648" s="2"/>
      <c r="N16648" s="2"/>
      <c r="O16648" s="2"/>
    </row>
    <row r="16649" spans="5:15" x14ac:dyDescent="0.25">
      <c r="E16649" s="2"/>
      <c r="F16649" s="2"/>
      <c r="G16649" s="5"/>
      <c r="H16649" s="2"/>
      <c r="I16649" s="2"/>
      <c r="J16649" s="2"/>
      <c r="K16649" s="2"/>
      <c r="L16649" s="2"/>
      <c r="M16649" s="2"/>
      <c r="N16649" s="2"/>
      <c r="O16649" s="2"/>
    </row>
    <row r="16650" spans="5:15" x14ac:dyDescent="0.25">
      <c r="E16650" s="2"/>
      <c r="F16650" s="2"/>
      <c r="G16650" s="5"/>
      <c r="H16650" s="2"/>
      <c r="I16650" s="2"/>
      <c r="J16650" s="2"/>
      <c r="K16650" s="2"/>
      <c r="L16650" s="2"/>
      <c r="M16650" s="2"/>
      <c r="N16650" s="2"/>
      <c r="O16650" s="2"/>
    </row>
    <row r="16651" spans="5:15" x14ac:dyDescent="0.25">
      <c r="E16651" s="2"/>
      <c r="F16651" s="2"/>
      <c r="G16651" s="5"/>
      <c r="H16651" s="2"/>
    </row>
    <row r="16652" spans="5:15" x14ac:dyDescent="0.25">
      <c r="E16652" s="2"/>
      <c r="F16652" s="2"/>
      <c r="G16652" s="5"/>
      <c r="H16652" s="2"/>
      <c r="I16652" s="2"/>
      <c r="J16652" s="2"/>
      <c r="K16652" s="2"/>
      <c r="L16652" s="2"/>
      <c r="M16652" s="2"/>
      <c r="N16652" s="2"/>
      <c r="O16652" s="2"/>
    </row>
    <row r="16653" spans="5:15" x14ac:dyDescent="0.25">
      <c r="F16653" s="2"/>
      <c r="G16653" s="5"/>
      <c r="H16653" s="2"/>
      <c r="I16653" s="2"/>
      <c r="J16653" s="2"/>
      <c r="K16653" s="2"/>
      <c r="L16653" s="2"/>
      <c r="M16653" s="2"/>
      <c r="N16653" s="2"/>
      <c r="O16653" s="2"/>
    </row>
    <row r="16656" spans="5:15" x14ac:dyDescent="0.25">
      <c r="E16656" s="2"/>
      <c r="F16656" s="2"/>
      <c r="G16656" s="5"/>
      <c r="H16656" s="2"/>
      <c r="I16656" s="2"/>
      <c r="J16656" s="2"/>
      <c r="K16656" s="2"/>
      <c r="L16656" s="2"/>
      <c r="M16656" s="2"/>
      <c r="N16656" s="2"/>
      <c r="O16656" s="2"/>
    </row>
    <row r="16657" spans="5:15" x14ac:dyDescent="0.25">
      <c r="E16657" s="2"/>
      <c r="F16657" s="2"/>
      <c r="G16657" s="5"/>
      <c r="H16657" s="2"/>
      <c r="I16657" s="2"/>
      <c r="J16657" s="2"/>
      <c r="K16657" s="2"/>
      <c r="L16657" s="2"/>
      <c r="M16657" s="2"/>
      <c r="N16657" s="2"/>
      <c r="O16657" s="2"/>
    </row>
    <row r="16659" spans="5:15" x14ac:dyDescent="0.25">
      <c r="L16659" s="2"/>
      <c r="M16659" s="2"/>
      <c r="N16659" s="2"/>
      <c r="O16659" s="2"/>
    </row>
    <row r="16660" spans="5:15" x14ac:dyDescent="0.25">
      <c r="E16660" s="2"/>
      <c r="F16660" s="2"/>
      <c r="G16660" s="5"/>
      <c r="H16660" s="2"/>
      <c r="I16660" s="2"/>
      <c r="J16660" s="2"/>
      <c r="K16660" s="2"/>
      <c r="L16660" s="2"/>
      <c r="M16660" s="2"/>
      <c r="N16660" s="2"/>
      <c r="O16660" s="2"/>
    </row>
    <row r="16661" spans="5:15" x14ac:dyDescent="0.25">
      <c r="E16661" s="2"/>
      <c r="F16661" s="2"/>
      <c r="G16661" s="5"/>
      <c r="H16661" s="2"/>
      <c r="I16661" s="2"/>
      <c r="J16661" s="2"/>
      <c r="K16661" s="2"/>
      <c r="L16661" s="2"/>
      <c r="M16661" s="2"/>
      <c r="N16661" s="2"/>
      <c r="O16661" s="2"/>
    </row>
    <row r="16662" spans="5:15" x14ac:dyDescent="0.25">
      <c r="E16662" s="2"/>
      <c r="F16662" s="2"/>
      <c r="G16662" s="5"/>
      <c r="H16662" s="2"/>
      <c r="I16662" s="2"/>
      <c r="J16662" s="2"/>
      <c r="K16662" s="2"/>
      <c r="L16662" s="2"/>
      <c r="M16662" s="2"/>
      <c r="N16662" s="2"/>
      <c r="O16662" s="2"/>
    </row>
    <row r="16663" spans="5:15" x14ac:dyDescent="0.25">
      <c r="E16663" s="2"/>
      <c r="F16663" s="2"/>
      <c r="G16663" s="5"/>
      <c r="H16663" s="2"/>
      <c r="I16663" s="2"/>
      <c r="J16663" s="2"/>
      <c r="K16663" s="2"/>
      <c r="L16663" s="2"/>
      <c r="M16663" s="2"/>
      <c r="N16663" s="2"/>
      <c r="O16663" s="2"/>
    </row>
    <row r="16664" spans="5:15" x14ac:dyDescent="0.25">
      <c r="E16664" s="2"/>
      <c r="F16664" s="2"/>
      <c r="G16664" s="5"/>
      <c r="H16664" s="2"/>
      <c r="I16664" s="2"/>
      <c r="J16664" s="2"/>
      <c r="K16664" s="2"/>
      <c r="L16664" s="2"/>
      <c r="M16664" s="2"/>
      <c r="N16664" s="2"/>
      <c r="O16664" s="2"/>
    </row>
    <row r="16666" spans="5:15" x14ac:dyDescent="0.25">
      <c r="G16666" s="5"/>
      <c r="H16666" s="2"/>
      <c r="I16666" s="2"/>
      <c r="J16666" s="2"/>
      <c r="K16666" s="2"/>
      <c r="L16666" s="2"/>
      <c r="M16666" s="2"/>
      <c r="N16666" s="2"/>
      <c r="O16666" s="2"/>
    </row>
    <row r="16667" spans="5:15" x14ac:dyDescent="0.25">
      <c r="E16667" s="2"/>
      <c r="F16667" s="2"/>
      <c r="G16667" s="5"/>
      <c r="H16667" s="2"/>
      <c r="I16667" s="2"/>
      <c r="J16667" s="2"/>
      <c r="K16667" s="2"/>
      <c r="L16667" s="2"/>
      <c r="M16667" s="2"/>
      <c r="N16667" s="2"/>
      <c r="O16667" s="2"/>
    </row>
    <row r="16668" spans="5:15" x14ac:dyDescent="0.25">
      <c r="E16668" s="2"/>
      <c r="F16668" s="2"/>
      <c r="G16668" s="5"/>
      <c r="H16668" s="2"/>
      <c r="I16668" s="2"/>
      <c r="J16668" s="2"/>
      <c r="K16668" s="2"/>
      <c r="L16668" s="2"/>
      <c r="M16668" s="2"/>
      <c r="N16668" s="2"/>
      <c r="O16668" s="2"/>
    </row>
    <row r="16669" spans="5:15" x14ac:dyDescent="0.25">
      <c r="E16669" s="2"/>
      <c r="F16669" s="2"/>
      <c r="G16669" s="5"/>
      <c r="H16669" s="2"/>
      <c r="I16669" s="2"/>
      <c r="J16669" s="2"/>
      <c r="K16669" s="2"/>
      <c r="L16669" s="2"/>
      <c r="M16669" s="2"/>
      <c r="N16669" s="2"/>
      <c r="O16669" s="2"/>
    </row>
    <row r="16670" spans="5:15" x14ac:dyDescent="0.25">
      <c r="E16670" s="2"/>
      <c r="F16670" s="2"/>
      <c r="G16670" s="5"/>
      <c r="H16670" s="2"/>
      <c r="I16670" s="2"/>
      <c r="J16670" s="2"/>
      <c r="K16670" s="2"/>
      <c r="L16670" s="2"/>
      <c r="M16670" s="2"/>
      <c r="N16670" s="2"/>
      <c r="O16670" s="2"/>
    </row>
    <row r="16671" spans="5:15" x14ac:dyDescent="0.25">
      <c r="E16671" s="2"/>
      <c r="F16671" s="2"/>
      <c r="G16671" s="5"/>
      <c r="H16671" s="2"/>
      <c r="I16671" s="2"/>
      <c r="J16671" s="2"/>
      <c r="K16671" s="2"/>
      <c r="L16671" s="2"/>
      <c r="M16671" s="2"/>
      <c r="N16671" s="2"/>
      <c r="O16671" s="2"/>
    </row>
    <row r="16672" spans="5:15" x14ac:dyDescent="0.25">
      <c r="E16672" s="2"/>
      <c r="F16672" s="2"/>
      <c r="G16672" s="5"/>
      <c r="H16672" s="2"/>
      <c r="I16672" s="2"/>
      <c r="K16672" s="2"/>
      <c r="L16672" s="2"/>
      <c r="M16672" s="2"/>
      <c r="N16672" s="2"/>
      <c r="O16672" s="2"/>
    </row>
    <row r="16673" spans="5:15" x14ac:dyDescent="0.25">
      <c r="E16673" s="2"/>
      <c r="F16673" s="2"/>
      <c r="G16673" s="5"/>
      <c r="H16673" s="2"/>
      <c r="I16673" s="2"/>
      <c r="J16673" s="2"/>
      <c r="K16673" s="2"/>
      <c r="L16673" s="2"/>
      <c r="M16673" s="2"/>
      <c r="N16673" s="2"/>
      <c r="O16673" s="2"/>
    </row>
    <row r="16674" spans="5:15" x14ac:dyDescent="0.25">
      <c r="E16674" s="2"/>
      <c r="F16674" s="2"/>
      <c r="G16674" s="5"/>
      <c r="H16674" s="2"/>
      <c r="I16674" s="2"/>
      <c r="J16674" s="2"/>
      <c r="K16674" s="2"/>
      <c r="L16674" s="2"/>
      <c r="M16674" s="2"/>
      <c r="N16674" s="2"/>
      <c r="O16674" s="2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41460C-C6EE-4B4C-AEFB-2E45BCE5F479}">
  <dimension ref="A1:AR16676"/>
  <sheetViews>
    <sheetView workbookViewId="0">
      <selection sqref="A1:XFD1"/>
    </sheetView>
  </sheetViews>
  <sheetFormatPr defaultRowHeight="15" x14ac:dyDescent="0.25"/>
  <cols>
    <col min="5" max="5" width="8.7109375" style="1"/>
    <col min="13" max="13" width="10.140625" customWidth="1"/>
    <col min="14" max="14" width="10.42578125" customWidth="1"/>
    <col min="21" max="21" width="11.85546875" bestFit="1" customWidth="1"/>
    <col min="22" max="22" width="8.7109375" style="1"/>
    <col min="26" max="26" width="8.7109375" style="1"/>
    <col min="43" max="44" width="8.7109375" style="1"/>
  </cols>
  <sheetData>
    <row r="1" spans="1:4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T1" t="s">
        <v>2</v>
      </c>
      <c r="U1">
        <v>1990</v>
      </c>
      <c r="V1" s="1">
        <v>2005</v>
      </c>
      <c r="W1">
        <v>2010</v>
      </c>
      <c r="X1">
        <v>2015</v>
      </c>
      <c r="Y1">
        <v>2020</v>
      </c>
      <c r="Z1" s="1">
        <v>2025</v>
      </c>
      <c r="AA1">
        <v>2030</v>
      </c>
      <c r="AB1">
        <v>2035</v>
      </c>
      <c r="AC1">
        <v>2040</v>
      </c>
      <c r="AD1">
        <v>2045</v>
      </c>
      <c r="AE1">
        <v>2050</v>
      </c>
      <c r="AF1" t="s">
        <v>14</v>
      </c>
      <c r="AI1" t="s">
        <v>15</v>
      </c>
      <c r="AL1" t="s">
        <v>113</v>
      </c>
      <c r="AM1" t="s">
        <v>42</v>
      </c>
      <c r="AN1" t="s">
        <v>21</v>
      </c>
      <c r="AO1" t="s">
        <v>114</v>
      </c>
      <c r="AP1" t="s">
        <v>149</v>
      </c>
      <c r="AQ1" s="1" t="s">
        <v>148</v>
      </c>
    </row>
    <row r="2" spans="1:43" x14ac:dyDescent="0.25">
      <c r="B2" t="s">
        <v>89</v>
      </c>
      <c r="C2" t="s">
        <v>21</v>
      </c>
      <c r="E2" s="6"/>
      <c r="F2" s="6"/>
      <c r="G2" s="7"/>
      <c r="H2" s="6"/>
      <c r="I2" s="6"/>
      <c r="J2" s="6"/>
      <c r="K2" s="6"/>
      <c r="L2" s="6"/>
      <c r="M2" s="6"/>
      <c r="N2" s="6"/>
      <c r="T2" t="s">
        <v>16</v>
      </c>
      <c r="U2">
        <f t="shared" ref="U2:U31" si="0">SUMIF($C$2:$C$99000, $T2, D$2:D$99000)</f>
        <v>0.40460867741299233</v>
      </c>
      <c r="V2">
        <f t="shared" ref="V2:V31" si="1">SUMIF($C$2:$C$99000, $T2, E$2:E$99000)</f>
        <v>0.33612813980023448</v>
      </c>
      <c r="W2">
        <f t="shared" ref="W2:W31" si="2">SUMIF($C$2:$C$99000, $T2, F$2:F$99000)</f>
        <v>0.29611174821929048</v>
      </c>
      <c r="X2">
        <f t="shared" ref="X2:X31" si="3">SUMIF($C$2:$C$99000, $T2, G$2:G$99000)</f>
        <v>0.29154803320459388</v>
      </c>
      <c r="Y2">
        <f t="shared" ref="Y2:Y31" si="4">SUMIF($C$2:$C$99000, $T2, H$2:H$99000)</f>
        <v>0.25634111570242074</v>
      </c>
      <c r="Z2">
        <f t="shared" ref="Z2:Z31" si="5">SUMIF($C$2:$C$99000, $T2, I$2:I$99000)</f>
        <v>0.25187938766545492</v>
      </c>
      <c r="AA2">
        <f t="shared" ref="AA2:AA31" si="6">SUMIF($C$2:$C$99000, $T2, J$2:J$99000)</f>
        <v>0.26167237743788591</v>
      </c>
      <c r="AB2">
        <f t="shared" ref="AB2:AB31" si="7">SUMIF($C$2:$C$99000, $T2, K$2:K$99000)</f>
        <v>0.26324179904321071</v>
      </c>
      <c r="AC2">
        <f t="shared" ref="AC2:AC31" si="8">SUMIF($C$2:$C$99000, $T2, L$2:L$99000)</f>
        <v>0.28047557666535972</v>
      </c>
      <c r="AD2">
        <f t="shared" ref="AD2:AD31" si="9">SUMIF($C$2:$C$99000, $T2, M$2:M$99000)</f>
        <v>0.30194890436603961</v>
      </c>
      <c r="AE2">
        <f t="shared" ref="AE2:AE31" si="10">SUMIF($C$2:$C$99000, $T2, N$2:N$99000)</f>
        <v>0.33207686202610859</v>
      </c>
      <c r="AF2">
        <f>SUMIF(AH2:AH100, T2, AI2:AI100)</f>
        <v>0</v>
      </c>
      <c r="AH2" t="s">
        <v>16</v>
      </c>
      <c r="AI2">
        <v>0</v>
      </c>
      <c r="AL2">
        <v>2005</v>
      </c>
      <c r="AM2">
        <f>V65</f>
        <v>7186.6307452892088</v>
      </c>
      <c r="AN2">
        <f>V40</f>
        <v>5953.3400411548009</v>
      </c>
      <c r="AO2">
        <f>AN2-E2*44/12</f>
        <v>5953.3400411548009</v>
      </c>
      <c r="AP2" s="4">
        <f>AM2/AM$2</f>
        <v>1</v>
      </c>
      <c r="AQ2" s="8">
        <f>AO2/AO$2</f>
        <v>1</v>
      </c>
    </row>
    <row r="3" spans="1:43" x14ac:dyDescent="0.25">
      <c r="A3" t="s">
        <v>134</v>
      </c>
      <c r="B3" t="s">
        <v>44</v>
      </c>
      <c r="C3" t="s">
        <v>16</v>
      </c>
      <c r="D3">
        <v>2.770361737746E-3</v>
      </c>
      <c r="E3" s="1">
        <v>4.2556589477599997E-3</v>
      </c>
      <c r="F3">
        <v>1.6559206707389899E-3</v>
      </c>
      <c r="G3">
        <v>1.7918469655170001E-3</v>
      </c>
      <c r="H3">
        <v>1.3573813865699999E-3</v>
      </c>
      <c r="I3">
        <v>1.336168592325E-3</v>
      </c>
      <c r="J3">
        <v>1.16030264426999E-3</v>
      </c>
      <c r="K3">
        <v>1.088678248323E-3</v>
      </c>
      <c r="L3">
        <v>1.1413237763329999E-3</v>
      </c>
      <c r="M3">
        <v>1.175479759189E-3</v>
      </c>
      <c r="N3">
        <v>1.2361843858309999E-3</v>
      </c>
      <c r="O3">
        <v>0</v>
      </c>
      <c r="P3">
        <v>0</v>
      </c>
      <c r="Q3">
        <v>0</v>
      </c>
      <c r="R3" t="s">
        <v>45</v>
      </c>
      <c r="T3" t="s">
        <v>18</v>
      </c>
      <c r="U3">
        <f t="shared" si="0"/>
        <v>0</v>
      </c>
      <c r="V3">
        <f t="shared" si="1"/>
        <v>0</v>
      </c>
      <c r="W3">
        <f t="shared" si="2"/>
        <v>0</v>
      </c>
      <c r="X3">
        <f t="shared" si="3"/>
        <v>0</v>
      </c>
      <c r="Y3">
        <f t="shared" si="4"/>
        <v>0</v>
      </c>
      <c r="Z3">
        <f t="shared" si="5"/>
        <v>0</v>
      </c>
      <c r="AA3">
        <f t="shared" si="6"/>
        <v>0</v>
      </c>
      <c r="AB3">
        <f t="shared" si="7"/>
        <v>0</v>
      </c>
      <c r="AC3">
        <f t="shared" si="8"/>
        <v>0</v>
      </c>
      <c r="AD3">
        <f t="shared" si="9"/>
        <v>0</v>
      </c>
      <c r="AE3">
        <f t="shared" si="10"/>
        <v>0</v>
      </c>
      <c r="AF3">
        <f t="shared" ref="AF3:AF26" si="11">SUMIF(AH3:AH101, T3, AI3:AI101)</f>
        <v>12.2</v>
      </c>
      <c r="AH3" t="s">
        <v>18</v>
      </c>
      <c r="AI3">
        <v>12.2</v>
      </c>
      <c r="AL3">
        <v>2010</v>
      </c>
      <c r="AM3">
        <f>W65</f>
        <v>6806.6647468916499</v>
      </c>
      <c r="AN3">
        <f>W40</f>
        <v>5548.2109388332829</v>
      </c>
      <c r="AO3">
        <f>AN3-F2*44/12</f>
        <v>5548.2109388332829</v>
      </c>
      <c r="AP3" s="4">
        <f t="shared" ref="AP3:AP11" si="12">AM3/AM$2</f>
        <v>0.94712877120525163</v>
      </c>
      <c r="AQ3" s="8">
        <f t="shared" ref="AQ3:AQ10" si="13">AO3/AO$2</f>
        <v>0.93194927561320129</v>
      </c>
    </row>
    <row r="4" spans="1:43" x14ac:dyDescent="0.25">
      <c r="A4" t="s">
        <v>134</v>
      </c>
      <c r="B4" t="s">
        <v>44</v>
      </c>
      <c r="C4" t="s">
        <v>17</v>
      </c>
      <c r="D4">
        <v>1.918331702E-2</v>
      </c>
      <c r="E4" s="1">
        <v>1.32801007579999E-2</v>
      </c>
      <c r="F4">
        <v>2.7223271299399901E-2</v>
      </c>
      <c r="G4">
        <v>3.339268060325E-2</v>
      </c>
      <c r="H4">
        <v>3.4295321702336998E-2</v>
      </c>
      <c r="I4">
        <v>3.5354798017892E-2</v>
      </c>
      <c r="J4">
        <v>3.6283586737408002E-2</v>
      </c>
      <c r="K4">
        <v>3.7112666363494001E-2</v>
      </c>
      <c r="L4">
        <v>3.7939605569839899E-2</v>
      </c>
      <c r="M4">
        <v>3.8703718594187003E-2</v>
      </c>
      <c r="N4">
        <v>3.9472680533384999E-2</v>
      </c>
      <c r="O4">
        <v>0</v>
      </c>
      <c r="P4">
        <v>0</v>
      </c>
      <c r="Q4">
        <v>0</v>
      </c>
      <c r="R4" t="s">
        <v>45</v>
      </c>
      <c r="T4" t="s">
        <v>20</v>
      </c>
      <c r="U4">
        <f t="shared" si="0"/>
        <v>0</v>
      </c>
      <c r="V4">
        <f t="shared" si="1"/>
        <v>0</v>
      </c>
      <c r="W4">
        <f t="shared" si="2"/>
        <v>0</v>
      </c>
      <c r="X4">
        <f t="shared" si="3"/>
        <v>0</v>
      </c>
      <c r="Y4">
        <f t="shared" si="4"/>
        <v>0</v>
      </c>
      <c r="Z4">
        <f t="shared" si="5"/>
        <v>0</v>
      </c>
      <c r="AA4">
        <f t="shared" si="6"/>
        <v>0</v>
      </c>
      <c r="AB4">
        <f t="shared" si="7"/>
        <v>0</v>
      </c>
      <c r="AC4">
        <f t="shared" si="8"/>
        <v>0</v>
      </c>
      <c r="AD4">
        <f t="shared" si="9"/>
        <v>0</v>
      </c>
      <c r="AE4">
        <f t="shared" si="10"/>
        <v>0</v>
      </c>
      <c r="AF4">
        <f t="shared" si="11"/>
        <v>7.39</v>
      </c>
      <c r="AH4" t="s">
        <v>20</v>
      </c>
      <c r="AI4">
        <v>7.39</v>
      </c>
      <c r="AL4">
        <v>2015</v>
      </c>
      <c r="AM4">
        <f>X65</f>
        <v>6419.8912124462568</v>
      </c>
      <c r="AN4">
        <f>X40</f>
        <v>5188.9106805011907</v>
      </c>
      <c r="AO4">
        <f>AN4-G2*44/12</f>
        <v>5188.9106805011907</v>
      </c>
      <c r="AP4" s="4">
        <f t="shared" si="12"/>
        <v>0.89331029240015636</v>
      </c>
      <c r="AQ4" s="8">
        <f t="shared" si="13"/>
        <v>0.87159655666076652</v>
      </c>
    </row>
    <row r="5" spans="1:43" x14ac:dyDescent="0.25">
      <c r="A5" t="s">
        <v>134</v>
      </c>
      <c r="B5" t="s">
        <v>44</v>
      </c>
      <c r="C5" t="s">
        <v>19</v>
      </c>
      <c r="D5">
        <v>0.25575886116343</v>
      </c>
      <c r="E5" s="1">
        <v>0.18236172510660001</v>
      </c>
      <c r="F5">
        <v>0.108780285531399</v>
      </c>
      <c r="G5">
        <v>0.1423489828874</v>
      </c>
      <c r="H5">
        <v>0.11665222438724</v>
      </c>
      <c r="I5">
        <v>0.112162300236301</v>
      </c>
      <c r="J5">
        <v>9.2426387553320999E-2</v>
      </c>
      <c r="K5">
        <v>8.8820472586418994E-2</v>
      </c>
      <c r="L5">
        <v>9.004317293288E-2</v>
      </c>
      <c r="M5">
        <v>9.0884274378848898E-2</v>
      </c>
      <c r="N5">
        <v>9.0304439496655897E-2</v>
      </c>
      <c r="O5">
        <v>0</v>
      </c>
      <c r="P5">
        <v>0</v>
      </c>
      <c r="Q5">
        <v>0</v>
      </c>
      <c r="R5" t="s">
        <v>45</v>
      </c>
      <c r="T5" t="s">
        <v>17</v>
      </c>
      <c r="U5">
        <f t="shared" si="0"/>
        <v>22.31163375774593</v>
      </c>
      <c r="V5">
        <f t="shared" si="1"/>
        <v>17.690568777717498</v>
      </c>
      <c r="W5">
        <f t="shared" si="2"/>
        <v>17.538058128317896</v>
      </c>
      <c r="X5">
        <f t="shared" si="3"/>
        <v>16.252084066944594</v>
      </c>
      <c r="Y5">
        <f t="shared" si="4"/>
        <v>14.875428528778622</v>
      </c>
      <c r="Z5">
        <f t="shared" si="5"/>
        <v>13.958867964906988</v>
      </c>
      <c r="AA5">
        <f t="shared" si="6"/>
        <v>14.14019985669416</v>
      </c>
      <c r="AB5">
        <f t="shared" si="7"/>
        <v>11.257193975107979</v>
      </c>
      <c r="AC5">
        <f t="shared" si="8"/>
        <v>11.300432048406886</v>
      </c>
      <c r="AD5">
        <f t="shared" si="9"/>
        <v>11.774259900152371</v>
      </c>
      <c r="AE5">
        <f t="shared" si="10"/>
        <v>12.51022570119896</v>
      </c>
      <c r="AF5">
        <f t="shared" si="11"/>
        <v>25</v>
      </c>
      <c r="AH5" t="s">
        <v>17</v>
      </c>
      <c r="AI5">
        <v>25</v>
      </c>
      <c r="AL5">
        <v>2020</v>
      </c>
      <c r="AM5">
        <f>Y65</f>
        <v>5529.4757728031418</v>
      </c>
      <c r="AN5">
        <f>Y40</f>
        <v>4308.7035020446883</v>
      </c>
      <c r="AO5">
        <f>AN5-H2*44/12</f>
        <v>4308.7035020446883</v>
      </c>
      <c r="AP5" s="4">
        <f t="shared" si="12"/>
        <v>0.76941142084246894</v>
      </c>
      <c r="AQ5" s="8">
        <f t="shared" si="13"/>
        <v>0.72374557345273127</v>
      </c>
    </row>
    <row r="6" spans="1:43" x14ac:dyDescent="0.25">
      <c r="A6" t="s">
        <v>134</v>
      </c>
      <c r="B6" t="s">
        <v>44</v>
      </c>
      <c r="C6" t="s">
        <v>21</v>
      </c>
      <c r="D6">
        <v>9.3733123110100003</v>
      </c>
      <c r="E6" s="1">
        <v>12.24532660159</v>
      </c>
      <c r="F6">
        <v>9.5368894270299993</v>
      </c>
      <c r="G6">
        <v>8.7426600981</v>
      </c>
      <c r="H6">
        <v>7.2631678614947699</v>
      </c>
      <c r="I6">
        <v>7.6906621396843402</v>
      </c>
      <c r="J6">
        <v>7.4132204233665</v>
      </c>
      <c r="K6">
        <v>7.1554636442006201</v>
      </c>
      <c r="L6">
        <v>7.2939866239236499</v>
      </c>
      <c r="M6">
        <v>7.45866683459609</v>
      </c>
      <c r="N6">
        <v>7.7698652379714401</v>
      </c>
      <c r="O6">
        <v>0</v>
      </c>
      <c r="P6">
        <v>0</v>
      </c>
      <c r="Q6">
        <v>0</v>
      </c>
      <c r="R6" t="s">
        <v>46</v>
      </c>
      <c r="T6" t="s">
        <v>19</v>
      </c>
      <c r="U6">
        <f t="shared" si="0"/>
        <v>121.23871154159494</v>
      </c>
      <c r="V6">
        <f t="shared" si="1"/>
        <v>64.174377081100516</v>
      </c>
      <c r="W6">
        <f t="shared" si="2"/>
        <v>40.989149922267629</v>
      </c>
      <c r="X6">
        <f t="shared" si="3"/>
        <v>40.077262366925638</v>
      </c>
      <c r="Y6">
        <f t="shared" si="4"/>
        <v>33.113354032152436</v>
      </c>
      <c r="Z6">
        <f t="shared" si="5"/>
        <v>29.08353629083831</v>
      </c>
      <c r="AA6">
        <f t="shared" si="6"/>
        <v>22.814550675196134</v>
      </c>
      <c r="AB6">
        <f t="shared" si="7"/>
        <v>22.835478712934744</v>
      </c>
      <c r="AC6">
        <f t="shared" si="8"/>
        <v>20.115584352264047</v>
      </c>
      <c r="AD6">
        <f t="shared" si="9"/>
        <v>18.667114430540611</v>
      </c>
      <c r="AE6">
        <f t="shared" si="10"/>
        <v>17.215672141525349</v>
      </c>
      <c r="AF6">
        <f t="shared" si="11"/>
        <v>0</v>
      </c>
      <c r="AH6" t="s">
        <v>19</v>
      </c>
      <c r="AI6">
        <v>0</v>
      </c>
      <c r="AL6">
        <v>2025</v>
      </c>
      <c r="AM6">
        <f>Z65</f>
        <v>5205.3629393268957</v>
      </c>
      <c r="AN6">
        <f>Z40</f>
        <v>3963.4442877699016</v>
      </c>
      <c r="AO6">
        <f>AN6-I2*44/12</f>
        <v>3963.4442877699016</v>
      </c>
      <c r="AP6" s="4">
        <f t="shared" si="12"/>
        <v>0.72431200708885435</v>
      </c>
      <c r="AQ6" s="8">
        <f t="shared" si="13"/>
        <v>0.66575136988161876</v>
      </c>
    </row>
    <row r="7" spans="1:43" x14ac:dyDescent="0.25">
      <c r="A7" t="s">
        <v>134</v>
      </c>
      <c r="B7" t="s">
        <v>44</v>
      </c>
      <c r="C7" t="s">
        <v>22</v>
      </c>
      <c r="D7">
        <v>0</v>
      </c>
      <c r="E7" s="5">
        <v>6.3549179999999904E-4</v>
      </c>
      <c r="F7" s="2">
        <v>9.2383899999999998E-4</v>
      </c>
      <c r="G7" s="2">
        <v>8.9934099999999903E-4</v>
      </c>
      <c r="H7" s="2">
        <v>9.056925E-4</v>
      </c>
      <c r="I7" s="2">
        <v>9.4400039999999901E-4</v>
      </c>
      <c r="J7" s="2">
        <v>9.5656919999999898E-4</v>
      </c>
      <c r="K7" s="2">
        <v>7.3505610000000002E-4</v>
      </c>
      <c r="L7" s="2">
        <v>6.8107307999999895E-4</v>
      </c>
      <c r="M7" s="2">
        <v>5.2150419999999996E-4</v>
      </c>
      <c r="N7" s="2">
        <v>5.3589529000000002E-4</v>
      </c>
      <c r="O7">
        <v>0</v>
      </c>
      <c r="P7">
        <v>0</v>
      </c>
      <c r="Q7">
        <v>0</v>
      </c>
      <c r="R7" t="s">
        <v>45</v>
      </c>
      <c r="T7" t="s">
        <v>21</v>
      </c>
      <c r="U7">
        <f t="shared" si="0"/>
        <v>1381.9203636696125</v>
      </c>
      <c r="V7">
        <f t="shared" si="1"/>
        <v>1623.638192894615</v>
      </c>
      <c r="W7">
        <f t="shared" si="2"/>
        <v>1513.1484377260638</v>
      </c>
      <c r="X7">
        <f t="shared" si="3"/>
        <v>1415.157458189856</v>
      </c>
      <c r="Y7">
        <f t="shared" si="4"/>
        <v>1175.1009549962696</v>
      </c>
      <c r="Z7">
        <f t="shared" si="5"/>
        <v>1080.9393511117059</v>
      </c>
      <c r="AA7">
        <f t="shared" si="6"/>
        <v>964.84552592787736</v>
      </c>
      <c r="AB7">
        <f t="shared" si="7"/>
        <v>766.41048237676785</v>
      </c>
      <c r="AC7">
        <f t="shared" si="8"/>
        <v>567.84334712293912</v>
      </c>
      <c r="AD7">
        <f t="shared" si="9"/>
        <v>369.27661950985612</v>
      </c>
      <c r="AE7">
        <f t="shared" si="10"/>
        <v>170.70964651406382</v>
      </c>
      <c r="AF7">
        <f t="shared" si="11"/>
        <v>3.6666666669999999</v>
      </c>
      <c r="AH7" t="s">
        <v>21</v>
      </c>
      <c r="AI7">
        <v>3.6666666669999999</v>
      </c>
      <c r="AL7">
        <v>2030</v>
      </c>
      <c r="AM7">
        <f>AA65</f>
        <v>4796.3964602111955</v>
      </c>
      <c r="AN7">
        <f>AA40</f>
        <v>3537.7669287238318</v>
      </c>
      <c r="AO7">
        <f>AN7-J2*44/12</f>
        <v>3537.7669287238318</v>
      </c>
      <c r="AP7" s="4">
        <f t="shared" si="12"/>
        <v>0.66740544077003028</v>
      </c>
      <c r="AQ7" s="8">
        <f t="shared" si="13"/>
        <v>0.59424909450285535</v>
      </c>
    </row>
    <row r="8" spans="1:43" x14ac:dyDescent="0.25">
      <c r="A8" t="s">
        <v>134</v>
      </c>
      <c r="B8" t="s">
        <v>44</v>
      </c>
      <c r="C8" t="s">
        <v>23</v>
      </c>
      <c r="D8">
        <v>0</v>
      </c>
      <c r="E8" s="1">
        <v>3.7182399999999998E-3</v>
      </c>
      <c r="F8">
        <v>4.1484440000000003E-3</v>
      </c>
      <c r="G8">
        <v>4.03844899999999E-3</v>
      </c>
      <c r="H8">
        <v>4.0669559999999896E-3</v>
      </c>
      <c r="I8">
        <v>4.2389899999999998E-3</v>
      </c>
      <c r="J8">
        <v>4.2954209999999998E-3</v>
      </c>
      <c r="K8">
        <v>3.3007315999999901E-3</v>
      </c>
      <c r="L8">
        <v>3.0583209000000001E-3</v>
      </c>
      <c r="M8">
        <v>2.3417850499999901E-3</v>
      </c>
      <c r="N8">
        <v>2.40640987E-3</v>
      </c>
      <c r="O8">
        <v>0</v>
      </c>
      <c r="P8">
        <v>0</v>
      </c>
      <c r="Q8">
        <v>0</v>
      </c>
      <c r="R8" t="s">
        <v>45</v>
      </c>
      <c r="T8" t="s">
        <v>22</v>
      </c>
      <c r="U8">
        <f t="shared" si="0"/>
        <v>0</v>
      </c>
      <c r="V8">
        <f t="shared" si="1"/>
        <v>4.8624076497999953</v>
      </c>
      <c r="W8">
        <f t="shared" si="2"/>
        <v>7.6880056529999887</v>
      </c>
      <c r="X8">
        <f t="shared" si="3"/>
        <v>8.3707956349999986</v>
      </c>
      <c r="Y8">
        <f t="shared" si="4"/>
        <v>8.683281986599992</v>
      </c>
      <c r="Z8">
        <f t="shared" si="5"/>
        <v>9.5828502295999876</v>
      </c>
      <c r="AA8">
        <f t="shared" si="6"/>
        <v>9.295818316999986</v>
      </c>
      <c r="AB8">
        <f t="shared" si="7"/>
        <v>7.0488410510999921</v>
      </c>
      <c r="AC8">
        <f t="shared" si="8"/>
        <v>6.4282065068799881</v>
      </c>
      <c r="AD8">
        <f t="shared" si="9"/>
        <v>4.8490314914999955</v>
      </c>
      <c r="AE8">
        <f t="shared" si="10"/>
        <v>4.9421910807699954</v>
      </c>
      <c r="AF8">
        <f t="shared" si="11"/>
        <v>3.5</v>
      </c>
      <c r="AH8" t="s">
        <v>22</v>
      </c>
      <c r="AI8">
        <v>3.5</v>
      </c>
      <c r="AL8">
        <v>2035</v>
      </c>
      <c r="AM8">
        <f>AB65</f>
        <v>3888.0182198220386</v>
      </c>
      <c r="AN8">
        <f>AB40</f>
        <v>2810.1717689702855</v>
      </c>
      <c r="AO8">
        <f>AN8-K2*44/12</f>
        <v>2810.1717689702855</v>
      </c>
      <c r="AP8" s="4">
        <f t="shared" si="12"/>
        <v>0.54100709464871422</v>
      </c>
      <c r="AQ8" s="8">
        <f t="shared" si="13"/>
        <v>0.47203279999863429</v>
      </c>
    </row>
    <row r="9" spans="1:43" x14ac:dyDescent="0.25">
      <c r="A9" t="s">
        <v>134</v>
      </c>
      <c r="B9" t="s">
        <v>44</v>
      </c>
      <c r="C9" t="s">
        <v>24</v>
      </c>
      <c r="D9">
        <v>0</v>
      </c>
      <c r="E9" s="5">
        <v>7.80765E-4</v>
      </c>
      <c r="F9">
        <v>1.0003340000000001E-3</v>
      </c>
      <c r="G9" s="2">
        <v>9.7380899999999996E-4</v>
      </c>
      <c r="H9" s="2">
        <v>9.8068459999999902E-4</v>
      </c>
      <c r="I9">
        <v>1.0221664000000001E-3</v>
      </c>
      <c r="J9">
        <v>1.0357749E-3</v>
      </c>
      <c r="K9" s="2">
        <v>7.9592079999999895E-4</v>
      </c>
      <c r="L9" s="2">
        <v>7.3746795E-4</v>
      </c>
      <c r="M9" s="2">
        <v>5.64685899999999E-4</v>
      </c>
      <c r="N9" s="2">
        <v>5.8026882999999896E-4</v>
      </c>
      <c r="O9">
        <v>0</v>
      </c>
      <c r="P9">
        <v>0</v>
      </c>
      <c r="Q9">
        <v>0</v>
      </c>
      <c r="R9" t="s">
        <v>45</v>
      </c>
      <c r="T9" t="s">
        <v>23</v>
      </c>
      <c r="U9">
        <f t="shared" si="0"/>
        <v>1.4155854719999988E-6</v>
      </c>
      <c r="V9">
        <f t="shared" si="1"/>
        <v>28.449737099999997</v>
      </c>
      <c r="W9">
        <f t="shared" si="2"/>
        <v>34.522577393999953</v>
      </c>
      <c r="X9">
        <f t="shared" si="3"/>
        <v>37.588613258999978</v>
      </c>
      <c r="Y9">
        <f t="shared" si="4"/>
        <v>38.991806096999973</v>
      </c>
      <c r="Z9">
        <f t="shared" si="5"/>
        <v>43.031261074999968</v>
      </c>
      <c r="AA9">
        <f t="shared" si="6"/>
        <v>41.742368954999925</v>
      </c>
      <c r="AB9">
        <f t="shared" si="7"/>
        <v>31.652439906599966</v>
      </c>
      <c r="AC9">
        <f t="shared" si="8"/>
        <v>28.865510273899993</v>
      </c>
      <c r="AD9">
        <f t="shared" si="9"/>
        <v>21.774309054749988</v>
      </c>
      <c r="AE9">
        <f t="shared" si="10"/>
        <v>22.192644031169969</v>
      </c>
      <c r="AF9">
        <f t="shared" si="11"/>
        <v>1.43</v>
      </c>
      <c r="AH9" t="s">
        <v>23</v>
      </c>
      <c r="AI9">
        <v>1.43</v>
      </c>
      <c r="AL9">
        <v>2040</v>
      </c>
      <c r="AM9">
        <f>AC65</f>
        <v>3163.7244367312342</v>
      </c>
      <c r="AN9">
        <f>AC40</f>
        <v>2082.0922729733911</v>
      </c>
      <c r="AO9">
        <f>AN9-L2*44/12</f>
        <v>2082.0922729733911</v>
      </c>
      <c r="AP9" s="4">
        <f t="shared" si="12"/>
        <v>0.44022359696232277</v>
      </c>
      <c r="AQ9" s="8">
        <f t="shared" si="13"/>
        <v>0.34973515011407219</v>
      </c>
    </row>
    <row r="10" spans="1:43" x14ac:dyDescent="0.25">
      <c r="A10" t="s">
        <v>134</v>
      </c>
      <c r="B10" t="s">
        <v>44</v>
      </c>
      <c r="C10" t="s">
        <v>25</v>
      </c>
      <c r="D10" s="2">
        <v>2.8117199999999999E-10</v>
      </c>
      <c r="E10" s="5">
        <v>1.209546E-6</v>
      </c>
      <c r="F10" s="2">
        <v>9.4737499999999997E-7</v>
      </c>
      <c r="G10" s="2">
        <v>9.2225599999999904E-7</v>
      </c>
      <c r="H10" s="2">
        <v>9.287676E-7</v>
      </c>
      <c r="I10" s="2">
        <v>9.6805209999999998E-7</v>
      </c>
      <c r="J10" s="2">
        <v>9.8094019999999993E-7</v>
      </c>
      <c r="K10" s="2">
        <v>7.5378370000000005E-7</v>
      </c>
      <c r="L10" s="2">
        <v>6.9842542999999903E-7</v>
      </c>
      <c r="M10" s="2">
        <v>5.3479091000000001E-7</v>
      </c>
      <c r="N10" s="2">
        <v>5.4954876999999998E-7</v>
      </c>
      <c r="O10">
        <v>0</v>
      </c>
      <c r="P10">
        <v>0</v>
      </c>
      <c r="Q10">
        <v>0</v>
      </c>
      <c r="R10" t="s">
        <v>45</v>
      </c>
      <c r="T10" t="s">
        <v>24</v>
      </c>
      <c r="U10">
        <f t="shared" si="0"/>
        <v>0</v>
      </c>
      <c r="V10">
        <f t="shared" si="1"/>
        <v>5.973954454999995</v>
      </c>
      <c r="W10">
        <f t="shared" si="2"/>
        <v>8.3245903059999957</v>
      </c>
      <c r="X10">
        <f t="shared" si="3"/>
        <v>9.0639210059999851</v>
      </c>
      <c r="Y10">
        <f t="shared" si="4"/>
        <v>9.4022812495999943</v>
      </c>
      <c r="Z10">
        <f t="shared" si="5"/>
        <v>10.376334996199976</v>
      </c>
      <c r="AA10">
        <f t="shared" si="6"/>
        <v>10.065535255499983</v>
      </c>
      <c r="AB10">
        <f t="shared" si="7"/>
        <v>7.6325037068999873</v>
      </c>
      <c r="AC10">
        <f t="shared" si="8"/>
        <v>6.960478009749985</v>
      </c>
      <c r="AD10">
        <f t="shared" si="9"/>
        <v>5.2505439718999947</v>
      </c>
      <c r="AE10">
        <f t="shared" si="10"/>
        <v>5.3514165436399939</v>
      </c>
      <c r="AF10">
        <f t="shared" si="11"/>
        <v>4.47</v>
      </c>
      <c r="AH10" t="s">
        <v>24</v>
      </c>
      <c r="AI10">
        <v>4.47</v>
      </c>
      <c r="AL10">
        <v>2045</v>
      </c>
      <c r="AM10">
        <f>AD65</f>
        <v>2448.0499337543147</v>
      </c>
      <c r="AN10">
        <f>AD40</f>
        <v>1354.0142716592313</v>
      </c>
      <c r="AO10">
        <f>AN10-M2*44/12</f>
        <v>1354.0142716592313</v>
      </c>
      <c r="AP10" s="4">
        <f t="shared" si="12"/>
        <v>0.34063944851472938</v>
      </c>
      <c r="AQ10" s="8">
        <f t="shared" si="13"/>
        <v>0.227437751295756</v>
      </c>
    </row>
    <row r="11" spans="1:43" x14ac:dyDescent="0.25">
      <c r="A11" t="s">
        <v>134</v>
      </c>
      <c r="B11" t="s">
        <v>44</v>
      </c>
      <c r="C11" t="s">
        <v>26</v>
      </c>
      <c r="D11">
        <v>0</v>
      </c>
      <c r="E11" s="5">
        <v>5.6893449999999902E-5</v>
      </c>
      <c r="F11" s="2">
        <v>7.2965599999999896E-5</v>
      </c>
      <c r="G11" s="2">
        <v>7.1030799999999896E-5</v>
      </c>
      <c r="H11" s="2">
        <v>7.1532330000000002E-5</v>
      </c>
      <c r="I11" s="2">
        <v>7.4558090000000006E-5</v>
      </c>
      <c r="J11" s="2">
        <v>7.5550720000000003E-5</v>
      </c>
      <c r="K11" s="2">
        <v>5.8055330000000002E-5</v>
      </c>
      <c r="L11" s="2">
        <v>5.3791744999999998E-5</v>
      </c>
      <c r="M11" s="2">
        <v>4.1188876999999998E-5</v>
      </c>
      <c r="N11" s="2">
        <v>4.2325463899999902E-5</v>
      </c>
      <c r="O11">
        <v>0</v>
      </c>
      <c r="P11">
        <v>0</v>
      </c>
      <c r="Q11">
        <v>0</v>
      </c>
      <c r="R11" t="s">
        <v>45</v>
      </c>
      <c r="T11" t="s">
        <v>28</v>
      </c>
      <c r="U11">
        <f t="shared" si="0"/>
        <v>0</v>
      </c>
      <c r="V11">
        <f t="shared" si="1"/>
        <v>0</v>
      </c>
      <c r="W11">
        <f t="shared" si="2"/>
        <v>0</v>
      </c>
      <c r="X11">
        <f t="shared" si="3"/>
        <v>0</v>
      </c>
      <c r="Y11">
        <f t="shared" si="4"/>
        <v>0</v>
      </c>
      <c r="Z11">
        <f t="shared" si="5"/>
        <v>0</v>
      </c>
      <c r="AA11">
        <f t="shared" si="6"/>
        <v>0</v>
      </c>
      <c r="AB11">
        <f t="shared" si="7"/>
        <v>0</v>
      </c>
      <c r="AC11">
        <f t="shared" si="8"/>
        <v>0</v>
      </c>
      <c r="AD11">
        <f t="shared" si="9"/>
        <v>0</v>
      </c>
      <c r="AE11">
        <f t="shared" si="10"/>
        <v>0</v>
      </c>
      <c r="AF11">
        <f t="shared" si="11"/>
        <v>0.124</v>
      </c>
      <c r="AH11" t="s">
        <v>28</v>
      </c>
      <c r="AI11">
        <v>0.124</v>
      </c>
      <c r="AL11">
        <v>2050</v>
      </c>
      <c r="AM11">
        <f>AE65</f>
        <v>1769.0846337965727</v>
      </c>
      <c r="AN11">
        <f>AE40</f>
        <v>625.93537060847052</v>
      </c>
      <c r="AO11" s="1">
        <f>AN11-N2*44/12</f>
        <v>625.93537060847052</v>
      </c>
      <c r="AP11" s="4">
        <f t="shared" si="12"/>
        <v>0.24616328520234557</v>
      </c>
      <c r="AQ11" s="8">
        <f>AO11/AO$2</f>
        <v>0.10514020134604213</v>
      </c>
    </row>
    <row r="12" spans="1:43" x14ac:dyDescent="0.25">
      <c r="A12" t="s">
        <v>134</v>
      </c>
      <c r="B12" t="s">
        <v>44</v>
      </c>
      <c r="C12" t="s">
        <v>27</v>
      </c>
      <c r="D12">
        <v>1.1720810220000001E-3</v>
      </c>
      <c r="E12" s="1">
        <v>1.3081013345000001E-3</v>
      </c>
      <c r="F12">
        <v>1.0514541881999899E-3</v>
      </c>
      <c r="G12" s="2">
        <v>6.9709390999999905E-4</v>
      </c>
      <c r="H12" s="2">
        <v>5.7885914121599998E-4</v>
      </c>
      <c r="I12" s="2">
        <v>6.1188840493399898E-4</v>
      </c>
      <c r="J12" s="2">
        <v>5.4623088618500004E-4</v>
      </c>
      <c r="K12" s="2">
        <v>4.8884447637599995E-4</v>
      </c>
      <c r="L12" s="2">
        <v>4.91124180783999E-4</v>
      </c>
      <c r="M12" s="2">
        <v>4.8939644141799896E-4</v>
      </c>
      <c r="N12" s="2">
        <v>4.9823359167399999E-4</v>
      </c>
      <c r="O12">
        <v>0</v>
      </c>
      <c r="P12">
        <v>0</v>
      </c>
      <c r="Q12">
        <v>0</v>
      </c>
      <c r="R12" t="s">
        <v>45</v>
      </c>
      <c r="T12" t="s">
        <v>30</v>
      </c>
      <c r="U12">
        <f t="shared" si="0"/>
        <v>0</v>
      </c>
      <c r="V12">
        <f t="shared" si="1"/>
        <v>0</v>
      </c>
      <c r="W12">
        <f t="shared" si="2"/>
        <v>0</v>
      </c>
      <c r="X12">
        <f t="shared" si="3"/>
        <v>0</v>
      </c>
      <c r="Y12">
        <f t="shared" si="4"/>
        <v>0</v>
      </c>
      <c r="Z12">
        <f t="shared" si="5"/>
        <v>0</v>
      </c>
      <c r="AA12">
        <f t="shared" si="6"/>
        <v>0</v>
      </c>
      <c r="AB12">
        <f t="shared" si="7"/>
        <v>0</v>
      </c>
      <c r="AC12">
        <f t="shared" si="8"/>
        <v>0</v>
      </c>
      <c r="AD12">
        <f t="shared" si="9"/>
        <v>0</v>
      </c>
      <c r="AE12">
        <f t="shared" si="10"/>
        <v>0</v>
      </c>
      <c r="AF12">
        <f t="shared" si="11"/>
        <v>3.22</v>
      </c>
      <c r="AH12" t="s">
        <v>30</v>
      </c>
      <c r="AI12">
        <v>3.22</v>
      </c>
    </row>
    <row r="13" spans="1:43" x14ac:dyDescent="0.25">
      <c r="A13" t="s">
        <v>134</v>
      </c>
      <c r="B13" t="s">
        <v>44</v>
      </c>
      <c r="C13" t="s">
        <v>29</v>
      </c>
      <c r="D13" s="2">
        <v>4.50142232645E-4</v>
      </c>
      <c r="E13" s="5">
        <v>6.1775288884500005E-4</v>
      </c>
      <c r="F13" s="2">
        <v>7.8821217131599996E-4</v>
      </c>
      <c r="G13">
        <v>1.0464794852579899E-3</v>
      </c>
      <c r="H13" s="2">
        <v>8.9755326257700001E-4</v>
      </c>
      <c r="I13" s="2">
        <v>8.9715060173000002E-4</v>
      </c>
      <c r="J13" s="2">
        <v>8.4418981025499999E-4</v>
      </c>
      <c r="K13" s="2">
        <v>8.33378580046999E-4</v>
      </c>
      <c r="L13" s="2">
        <v>8.5558167887299895E-4</v>
      </c>
      <c r="M13" s="2">
        <v>8.8099271193500003E-4</v>
      </c>
      <c r="N13" s="2">
        <v>8.9699419560700002E-4</v>
      </c>
      <c r="O13">
        <v>0</v>
      </c>
      <c r="P13">
        <v>0</v>
      </c>
      <c r="Q13">
        <v>0</v>
      </c>
      <c r="R13" t="s">
        <v>45</v>
      </c>
      <c r="T13" t="s">
        <v>25</v>
      </c>
      <c r="U13">
        <f t="shared" si="0"/>
        <v>7.1279727959999926E-6</v>
      </c>
      <c r="V13">
        <f t="shared" si="1"/>
        <v>9.2547352939999997E-3</v>
      </c>
      <c r="W13">
        <f t="shared" si="2"/>
        <v>7.8838789719999827E-3</v>
      </c>
      <c r="X13">
        <f t="shared" si="3"/>
        <v>8.5840685839999858E-3</v>
      </c>
      <c r="Y13">
        <f t="shared" si="4"/>
        <v>8.9045151625999838E-3</v>
      </c>
      <c r="Z13">
        <f t="shared" si="5"/>
        <v>9.8269987423999696E-3</v>
      </c>
      <c r="AA13">
        <f t="shared" si="6"/>
        <v>9.5326549340999829E-3</v>
      </c>
      <c r="AB13">
        <f t="shared" si="7"/>
        <v>7.228428748599993E-3</v>
      </c>
      <c r="AC13">
        <f t="shared" si="8"/>
        <v>6.5919819711299909E-3</v>
      </c>
      <c r="AD13">
        <f t="shared" si="9"/>
        <v>4.9725742106099952E-3</v>
      </c>
      <c r="AE13">
        <f t="shared" si="10"/>
        <v>5.0681065280699959E-3</v>
      </c>
      <c r="AF13">
        <f t="shared" si="11"/>
        <v>14.8</v>
      </c>
      <c r="AH13" t="s">
        <v>25</v>
      </c>
      <c r="AI13">
        <v>14.8</v>
      </c>
    </row>
    <row r="14" spans="1:43" x14ac:dyDescent="0.25">
      <c r="A14" t="s">
        <v>134</v>
      </c>
      <c r="B14" t="s">
        <v>44</v>
      </c>
      <c r="C14" t="s">
        <v>31</v>
      </c>
      <c r="D14">
        <v>3.9923274468881997E-2</v>
      </c>
      <c r="E14" s="1">
        <v>4.1537769795189999E-2</v>
      </c>
      <c r="F14">
        <v>2.4018307425504998E-2</v>
      </c>
      <c r="G14">
        <v>2.1281278011599999E-2</v>
      </c>
      <c r="H14">
        <v>1.7460820760381999E-2</v>
      </c>
      <c r="I14">
        <v>1.8427786622756001E-2</v>
      </c>
      <c r="J14">
        <v>1.6092870941319001E-2</v>
      </c>
      <c r="K14">
        <v>1.40296100548719E-2</v>
      </c>
      <c r="L14">
        <v>1.4289943084374901E-2</v>
      </c>
      <c r="M14">
        <v>1.4192753113676E-2</v>
      </c>
      <c r="N14">
        <v>1.41927643026739E-2</v>
      </c>
      <c r="O14">
        <v>0</v>
      </c>
      <c r="P14">
        <v>0</v>
      </c>
      <c r="Q14">
        <v>0</v>
      </c>
      <c r="R14" t="s">
        <v>45</v>
      </c>
      <c r="T14" t="s">
        <v>33</v>
      </c>
      <c r="U14">
        <f t="shared" si="0"/>
        <v>0</v>
      </c>
      <c r="V14">
        <f t="shared" si="1"/>
        <v>0</v>
      </c>
      <c r="W14">
        <f t="shared" si="2"/>
        <v>0</v>
      </c>
      <c r="X14">
        <f t="shared" si="3"/>
        <v>0</v>
      </c>
      <c r="Y14">
        <f t="shared" si="4"/>
        <v>0</v>
      </c>
      <c r="Z14">
        <f t="shared" si="5"/>
        <v>0</v>
      </c>
      <c r="AA14">
        <f t="shared" si="6"/>
        <v>0</v>
      </c>
      <c r="AB14">
        <f t="shared" si="7"/>
        <v>0</v>
      </c>
      <c r="AC14">
        <f t="shared" si="8"/>
        <v>0</v>
      </c>
      <c r="AD14">
        <f t="shared" si="9"/>
        <v>0</v>
      </c>
      <c r="AE14">
        <f t="shared" si="10"/>
        <v>0</v>
      </c>
      <c r="AF14">
        <f t="shared" si="11"/>
        <v>9.81</v>
      </c>
      <c r="AH14" t="s">
        <v>33</v>
      </c>
      <c r="AI14">
        <v>9.81</v>
      </c>
    </row>
    <row r="15" spans="1:43" x14ac:dyDescent="0.25">
      <c r="A15" t="s">
        <v>134</v>
      </c>
      <c r="B15" t="s">
        <v>44</v>
      </c>
      <c r="C15" t="s">
        <v>32</v>
      </c>
      <c r="D15">
        <v>0.11910038152874799</v>
      </c>
      <c r="E15" s="1">
        <v>0.18096044419169999</v>
      </c>
      <c r="F15">
        <v>0.121359574858</v>
      </c>
      <c r="G15">
        <v>9.7052720121099903E-2</v>
      </c>
      <c r="H15">
        <v>7.5045055959629903E-2</v>
      </c>
      <c r="I15">
        <v>7.9129737956445997E-2</v>
      </c>
      <c r="J15">
        <v>7.2904153922763004E-2</v>
      </c>
      <c r="K15">
        <v>6.7826287964049894E-2</v>
      </c>
      <c r="L15">
        <v>6.8913566370903998E-2</v>
      </c>
      <c r="M15">
        <v>6.9605790170273005E-2</v>
      </c>
      <c r="N15">
        <v>7.1021246944421995E-2</v>
      </c>
      <c r="O15">
        <v>0</v>
      </c>
      <c r="P15">
        <v>0</v>
      </c>
      <c r="Q15">
        <v>0</v>
      </c>
      <c r="R15" t="s">
        <v>45</v>
      </c>
      <c r="T15" t="s">
        <v>35</v>
      </c>
      <c r="U15">
        <f t="shared" si="0"/>
        <v>0</v>
      </c>
      <c r="V15">
        <f t="shared" si="1"/>
        <v>0</v>
      </c>
      <c r="W15">
        <f t="shared" si="2"/>
        <v>0</v>
      </c>
      <c r="X15">
        <f t="shared" si="3"/>
        <v>0</v>
      </c>
      <c r="Y15">
        <f t="shared" si="4"/>
        <v>0</v>
      </c>
      <c r="Z15">
        <f t="shared" si="5"/>
        <v>0</v>
      </c>
      <c r="AA15">
        <f t="shared" si="6"/>
        <v>0</v>
      </c>
      <c r="AB15">
        <f t="shared" si="7"/>
        <v>0</v>
      </c>
      <c r="AC15">
        <f t="shared" si="8"/>
        <v>0</v>
      </c>
      <c r="AD15">
        <f t="shared" si="9"/>
        <v>0</v>
      </c>
      <c r="AE15">
        <f t="shared" si="10"/>
        <v>0</v>
      </c>
      <c r="AF15">
        <f t="shared" si="11"/>
        <v>1.03</v>
      </c>
      <c r="AH15" t="s">
        <v>35</v>
      </c>
      <c r="AI15">
        <v>1.03</v>
      </c>
    </row>
    <row r="16" spans="1:43" x14ac:dyDescent="0.25">
      <c r="A16" t="s">
        <v>134</v>
      </c>
      <c r="B16" t="s">
        <v>44</v>
      </c>
      <c r="C16" t="s">
        <v>34</v>
      </c>
      <c r="D16">
        <v>3.43510251656899E-3</v>
      </c>
      <c r="E16" s="1">
        <v>5.0291040754400001E-3</v>
      </c>
      <c r="F16">
        <v>2.2070078364599898E-3</v>
      </c>
      <c r="G16">
        <v>9.3568971565799897E-3</v>
      </c>
      <c r="H16">
        <v>8.289991106528E-3</v>
      </c>
      <c r="I16">
        <v>7.6748325313560004E-3</v>
      </c>
      <c r="J16">
        <v>6.6694620201179899E-3</v>
      </c>
      <c r="K16">
        <v>6.5316331978369901E-3</v>
      </c>
      <c r="L16">
        <v>6.5137853097949998E-3</v>
      </c>
      <c r="M16">
        <v>6.4647379800449999E-3</v>
      </c>
      <c r="N16">
        <v>6.2990494469850004E-3</v>
      </c>
      <c r="O16">
        <v>0</v>
      </c>
      <c r="P16">
        <v>0</v>
      </c>
      <c r="Q16">
        <v>0</v>
      </c>
      <c r="R16" t="s">
        <v>45</v>
      </c>
      <c r="T16" t="s">
        <v>26</v>
      </c>
      <c r="U16">
        <f t="shared" si="0"/>
        <v>0</v>
      </c>
      <c r="V16">
        <f t="shared" si="1"/>
        <v>0.43531531274999957</v>
      </c>
      <c r="W16">
        <f t="shared" si="2"/>
        <v>0.60720548889999926</v>
      </c>
      <c r="X16">
        <f t="shared" si="3"/>
        <v>0.66113305549999968</v>
      </c>
      <c r="Y16">
        <f t="shared" si="4"/>
        <v>0.68581333653999876</v>
      </c>
      <c r="Z16">
        <f t="shared" si="5"/>
        <v>0.75686203786999817</v>
      </c>
      <c r="AA16">
        <f t="shared" si="6"/>
        <v>0.73419215564999951</v>
      </c>
      <c r="AB16">
        <f t="shared" si="7"/>
        <v>0.55672377144999941</v>
      </c>
      <c r="AC16">
        <f t="shared" si="8"/>
        <v>0.50770543959499947</v>
      </c>
      <c r="AD16">
        <f t="shared" si="9"/>
        <v>0.38298087968699956</v>
      </c>
      <c r="AE16">
        <f t="shared" si="10"/>
        <v>0.39033875026589981</v>
      </c>
      <c r="AF16">
        <f t="shared" si="11"/>
        <v>0.67500000000000004</v>
      </c>
      <c r="AH16" t="s">
        <v>26</v>
      </c>
      <c r="AI16">
        <v>0.67500000000000004</v>
      </c>
    </row>
    <row r="17" spans="1:35" x14ac:dyDescent="0.25">
      <c r="A17" t="s">
        <v>134</v>
      </c>
      <c r="B17" t="s">
        <v>44</v>
      </c>
      <c r="C17" t="s">
        <v>36</v>
      </c>
      <c r="D17">
        <v>9.9506523971770004E-3</v>
      </c>
      <c r="E17" s="1">
        <v>1.9555337465912901E-2</v>
      </c>
      <c r="F17">
        <v>1.656931027943E-2</v>
      </c>
      <c r="G17">
        <v>2.48229561623469E-2</v>
      </c>
      <c r="H17">
        <v>2.16126746453719E-2</v>
      </c>
      <c r="I17">
        <v>2.1501924358338E-2</v>
      </c>
      <c r="J17">
        <v>2.0542857428561899E-2</v>
      </c>
      <c r="K17">
        <v>1.76645061577499E-2</v>
      </c>
      <c r="L17">
        <v>1.8234409785225E-2</v>
      </c>
      <c r="M17">
        <v>1.877039301626E-2</v>
      </c>
      <c r="N17">
        <v>1.9243417623946001E-2</v>
      </c>
      <c r="O17">
        <v>0</v>
      </c>
      <c r="P17">
        <v>0</v>
      </c>
      <c r="Q17">
        <v>0</v>
      </c>
      <c r="R17" t="s">
        <v>45</v>
      </c>
      <c r="T17" t="s">
        <v>38</v>
      </c>
      <c r="U17">
        <f t="shared" si="0"/>
        <v>0</v>
      </c>
      <c r="V17">
        <f t="shared" si="1"/>
        <v>0</v>
      </c>
      <c r="W17">
        <f t="shared" si="2"/>
        <v>0</v>
      </c>
      <c r="X17">
        <f t="shared" si="3"/>
        <v>0</v>
      </c>
      <c r="Y17">
        <f t="shared" si="4"/>
        <v>0</v>
      </c>
      <c r="Z17">
        <f t="shared" si="5"/>
        <v>0</v>
      </c>
      <c r="AA17">
        <f t="shared" si="6"/>
        <v>0</v>
      </c>
      <c r="AB17">
        <f t="shared" si="7"/>
        <v>0</v>
      </c>
      <c r="AC17">
        <f t="shared" si="8"/>
        <v>0</v>
      </c>
      <c r="AD17">
        <f t="shared" si="9"/>
        <v>0</v>
      </c>
      <c r="AE17">
        <f t="shared" si="10"/>
        <v>0</v>
      </c>
      <c r="AF17">
        <f t="shared" si="11"/>
        <v>0.79400000000000004</v>
      </c>
      <c r="AH17" t="s">
        <v>38</v>
      </c>
      <c r="AI17">
        <v>0.79400000000000004</v>
      </c>
    </row>
    <row r="18" spans="1:35" x14ac:dyDescent="0.25">
      <c r="A18" t="s">
        <v>134</v>
      </c>
      <c r="B18" t="s">
        <v>44</v>
      </c>
      <c r="C18" t="s">
        <v>37</v>
      </c>
      <c r="D18">
        <v>8.4681652470089998E-3</v>
      </c>
      <c r="E18" s="1">
        <v>1.3504633884094E-2</v>
      </c>
      <c r="F18">
        <v>7.124106744046E-3</v>
      </c>
      <c r="G18">
        <v>1.6473620693838901E-2</v>
      </c>
      <c r="H18">
        <v>1.4154730717853E-2</v>
      </c>
      <c r="I18">
        <v>1.3425012847331001E-2</v>
      </c>
      <c r="J18">
        <v>1.1949037778456E-2</v>
      </c>
      <c r="K18">
        <v>1.1258496437417999E-2</v>
      </c>
      <c r="L18">
        <v>1.1386968949250001E-2</v>
      </c>
      <c r="M18">
        <v>1.1455538969937999E-2</v>
      </c>
      <c r="N18">
        <v>1.14130786846099E-2</v>
      </c>
      <c r="O18">
        <v>0</v>
      </c>
      <c r="P18">
        <v>0</v>
      </c>
      <c r="Q18">
        <v>0</v>
      </c>
      <c r="R18" t="s">
        <v>45</v>
      </c>
      <c r="T18" t="s">
        <v>27</v>
      </c>
      <c r="U18">
        <f t="shared" si="0"/>
        <v>0.35315748941063463</v>
      </c>
      <c r="V18">
        <f t="shared" si="1"/>
        <v>0.35101139541673859</v>
      </c>
      <c r="W18">
        <f t="shared" si="2"/>
        <v>0.30761204727425984</v>
      </c>
      <c r="X18">
        <f t="shared" si="3"/>
        <v>0.22433051617408981</v>
      </c>
      <c r="Y18">
        <f t="shared" si="4"/>
        <v>0.20479086061041765</v>
      </c>
      <c r="Z18">
        <f t="shared" si="5"/>
        <v>0.21201094158234374</v>
      </c>
      <c r="AA18">
        <f t="shared" si="6"/>
        <v>0.20795359903010163</v>
      </c>
      <c r="AB18">
        <f t="shared" si="7"/>
        <v>0.20520614648078664</v>
      </c>
      <c r="AC18">
        <f t="shared" si="8"/>
        <v>0.20636933931735793</v>
      </c>
      <c r="AD18">
        <f t="shared" si="9"/>
        <v>0.20919630609425272</v>
      </c>
      <c r="AE18">
        <f t="shared" si="10"/>
        <v>0.21453750011825556</v>
      </c>
      <c r="AF18">
        <f t="shared" si="11"/>
        <v>298</v>
      </c>
      <c r="AH18" t="s">
        <v>27</v>
      </c>
      <c r="AI18">
        <v>298</v>
      </c>
    </row>
    <row r="19" spans="1:35" x14ac:dyDescent="0.25">
      <c r="A19" t="s">
        <v>134</v>
      </c>
      <c r="B19" t="s">
        <v>44</v>
      </c>
      <c r="C19" t="s">
        <v>39</v>
      </c>
      <c r="D19">
        <v>1.107398038944E-2</v>
      </c>
      <c r="E19" s="1">
        <v>4.7528391561295E-2</v>
      </c>
      <c r="F19">
        <v>1.1382670036958999E-2</v>
      </c>
      <c r="G19">
        <v>8.0632738769210004E-3</v>
      </c>
      <c r="H19">
        <v>5.5414590945499897E-3</v>
      </c>
      <c r="I19">
        <v>5.8394599335809998E-3</v>
      </c>
      <c r="J19">
        <v>5.5213924433950004E-3</v>
      </c>
      <c r="K19">
        <v>5.240982655263E-3</v>
      </c>
      <c r="L19">
        <v>5.38413614643099E-3</v>
      </c>
      <c r="M19">
        <v>5.4715066939040003E-3</v>
      </c>
      <c r="N19">
        <v>5.6623171548949996E-3</v>
      </c>
      <c r="O19">
        <v>0</v>
      </c>
      <c r="P19">
        <v>0</v>
      </c>
      <c r="Q19">
        <v>0</v>
      </c>
      <c r="R19" t="s">
        <v>45</v>
      </c>
      <c r="T19" t="s">
        <v>29</v>
      </c>
      <c r="U19">
        <f t="shared" si="0"/>
        <v>0.46800663470215376</v>
      </c>
      <c r="V19">
        <f t="shared" si="1"/>
        <v>0.4039747482157186</v>
      </c>
      <c r="W19">
        <f t="shared" si="2"/>
        <v>0.33047029558114854</v>
      </c>
      <c r="X19">
        <f t="shared" si="3"/>
        <v>0.35118556777530363</v>
      </c>
      <c r="Y19">
        <f t="shared" si="4"/>
        <v>0.29865212032804273</v>
      </c>
      <c r="Z19">
        <f t="shared" si="5"/>
        <v>0.29256845364080281</v>
      </c>
      <c r="AA19">
        <f t="shared" si="6"/>
        <v>0.24943263158522866</v>
      </c>
      <c r="AB19">
        <f t="shared" si="7"/>
        <v>0.28032658073259359</v>
      </c>
      <c r="AC19">
        <f t="shared" si="8"/>
        <v>0.25941669212071777</v>
      </c>
      <c r="AD19">
        <f t="shared" si="9"/>
        <v>0.24443397661170368</v>
      </c>
      <c r="AE19">
        <f t="shared" si="10"/>
        <v>0.23225158954913169</v>
      </c>
      <c r="AF19">
        <f t="shared" si="11"/>
        <v>0</v>
      </c>
      <c r="AH19" t="s">
        <v>29</v>
      </c>
      <c r="AI19">
        <v>0</v>
      </c>
    </row>
    <row r="20" spans="1:35" x14ac:dyDescent="0.25">
      <c r="A20" t="s">
        <v>134</v>
      </c>
      <c r="B20" t="s">
        <v>47</v>
      </c>
      <c r="C20" t="s">
        <v>16</v>
      </c>
      <c r="D20">
        <v>9.0810698130759995E-3</v>
      </c>
      <c r="E20" s="1">
        <v>5.7854406309399897E-3</v>
      </c>
      <c r="F20">
        <v>1.3489288211919999E-2</v>
      </c>
      <c r="G20">
        <v>1.3943894543763999E-2</v>
      </c>
      <c r="H20">
        <v>1.3380015125139E-2</v>
      </c>
      <c r="I20">
        <v>1.3118404764024E-2</v>
      </c>
      <c r="J20">
        <v>1.3821460337277E-2</v>
      </c>
      <c r="K20">
        <v>1.3695830850892999E-2</v>
      </c>
      <c r="L20">
        <v>1.4215384458238001E-2</v>
      </c>
      <c r="M20">
        <v>1.4751233641953999E-2</v>
      </c>
      <c r="N20">
        <v>1.5178560992277899E-2</v>
      </c>
      <c r="O20">
        <v>0</v>
      </c>
      <c r="P20">
        <v>0</v>
      </c>
      <c r="Q20">
        <v>0</v>
      </c>
      <c r="R20" t="s">
        <v>45</v>
      </c>
      <c r="T20" t="s">
        <v>31</v>
      </c>
      <c r="U20">
        <f t="shared" si="0"/>
        <v>19.618937627506057</v>
      </c>
      <c r="V20">
        <f t="shared" si="1"/>
        <v>12.454478096718278</v>
      </c>
      <c r="W20">
        <f t="shared" si="2"/>
        <v>10.066976393747568</v>
      </c>
      <c r="X20">
        <f t="shared" si="3"/>
        <v>10.547787498970667</v>
      </c>
      <c r="Y20">
        <f t="shared" si="4"/>
        <v>8.4896225445231615</v>
      </c>
      <c r="Z20">
        <f t="shared" si="5"/>
        <v>8.3217423087764413</v>
      </c>
      <c r="AA20">
        <f t="shared" si="6"/>
        <v>7.6868209489591459</v>
      </c>
      <c r="AB20">
        <f t="shared" si="7"/>
        <v>8.0671855736735285</v>
      </c>
      <c r="AC20">
        <f t="shared" si="8"/>
        <v>8.0281550427920401</v>
      </c>
      <c r="AD20">
        <f t="shared" si="9"/>
        <v>8.2058570181535408</v>
      </c>
      <c r="AE20">
        <f t="shared" si="10"/>
        <v>8.5156248681264302</v>
      </c>
      <c r="AF20">
        <f t="shared" si="11"/>
        <v>0</v>
      </c>
      <c r="AH20" t="s">
        <v>31</v>
      </c>
      <c r="AI20">
        <v>0</v>
      </c>
    </row>
    <row r="21" spans="1:35" x14ac:dyDescent="0.25">
      <c r="A21" t="s">
        <v>134</v>
      </c>
      <c r="B21" t="s">
        <v>47</v>
      </c>
      <c r="C21" t="s">
        <v>17</v>
      </c>
      <c r="D21">
        <v>0.12708245475999999</v>
      </c>
      <c r="E21" s="1">
        <v>0.13764592984099999</v>
      </c>
      <c r="F21">
        <v>0.164167853128</v>
      </c>
      <c r="G21">
        <v>0.16198349985659999</v>
      </c>
      <c r="H21">
        <v>0.16695418382299099</v>
      </c>
      <c r="I21">
        <v>0.17063226931224201</v>
      </c>
      <c r="J21">
        <v>0.17642835778535201</v>
      </c>
      <c r="K21">
        <v>0.17987071237288099</v>
      </c>
      <c r="L21">
        <v>0.18364083695009301</v>
      </c>
      <c r="M21">
        <v>0.18716548651868201</v>
      </c>
      <c r="N21">
        <v>0.19048982163469</v>
      </c>
      <c r="O21">
        <v>0</v>
      </c>
      <c r="P21">
        <v>0</v>
      </c>
      <c r="Q21">
        <v>0</v>
      </c>
      <c r="R21" t="s">
        <v>45</v>
      </c>
      <c r="T21" t="s">
        <v>32</v>
      </c>
      <c r="U21">
        <f t="shared" si="0"/>
        <v>26.446432236555076</v>
      </c>
      <c r="V21">
        <f t="shared" si="1"/>
        <v>20.210865298489889</v>
      </c>
      <c r="W21">
        <f t="shared" si="2"/>
        <v>14.41965354122862</v>
      </c>
      <c r="X21">
        <f t="shared" si="3"/>
        <v>11.633038064102221</v>
      </c>
      <c r="Y21">
        <f t="shared" si="4"/>
        <v>9.4577511834878152</v>
      </c>
      <c r="Z21">
        <f t="shared" si="5"/>
        <v>8.9887169196538981</v>
      </c>
      <c r="AA21">
        <f t="shared" si="6"/>
        <v>7.8653919691368586</v>
      </c>
      <c r="AB21">
        <f t="shared" si="7"/>
        <v>6.2635860522999636</v>
      </c>
      <c r="AC21">
        <f t="shared" si="8"/>
        <v>5.8314923686953151</v>
      </c>
      <c r="AD21">
        <f t="shared" si="9"/>
        <v>5.6948892265876347</v>
      </c>
      <c r="AE21">
        <f t="shared" si="10"/>
        <v>5.7558233876943223</v>
      </c>
      <c r="AF21">
        <f t="shared" si="11"/>
        <v>0</v>
      </c>
      <c r="AH21" t="s">
        <v>32</v>
      </c>
      <c r="AI21">
        <v>0</v>
      </c>
    </row>
    <row r="22" spans="1:35" x14ac:dyDescent="0.25">
      <c r="A22" t="s">
        <v>134</v>
      </c>
      <c r="B22" t="s">
        <v>47</v>
      </c>
      <c r="C22" t="s">
        <v>19</v>
      </c>
      <c r="D22">
        <v>2.3736870408052</v>
      </c>
      <c r="E22" s="1">
        <v>1.2680401791172999</v>
      </c>
      <c r="F22">
        <v>0.78761566439949904</v>
      </c>
      <c r="G22">
        <v>0.67572808855489996</v>
      </c>
      <c r="H22">
        <v>0.56305993017779199</v>
      </c>
      <c r="I22">
        <v>0.48336885323675</v>
      </c>
      <c r="J22">
        <v>0.40697998412765302</v>
      </c>
      <c r="K22">
        <v>0.34997505067520002</v>
      </c>
      <c r="L22">
        <v>0.32391049336278699</v>
      </c>
      <c r="M22">
        <v>0.31787437973835903</v>
      </c>
      <c r="N22">
        <v>0.30467640558672299</v>
      </c>
      <c r="O22">
        <v>0</v>
      </c>
      <c r="P22">
        <v>0</v>
      </c>
      <c r="Q22">
        <v>0</v>
      </c>
      <c r="R22" t="s">
        <v>45</v>
      </c>
      <c r="T22" t="s">
        <v>34</v>
      </c>
      <c r="U22">
        <f t="shared" si="0"/>
        <v>0.72493719186421124</v>
      </c>
      <c r="V22">
        <f t="shared" si="1"/>
        <v>0.59854633613867203</v>
      </c>
      <c r="W22">
        <f t="shared" si="2"/>
        <v>0.53682305307025568</v>
      </c>
      <c r="X22">
        <f t="shared" si="3"/>
        <v>0.75169306131172042</v>
      </c>
      <c r="Y22">
        <f t="shared" si="4"/>
        <v>0.65400485715996737</v>
      </c>
      <c r="Z22">
        <f t="shared" si="5"/>
        <v>0.63500516664669115</v>
      </c>
      <c r="AA22">
        <f t="shared" si="6"/>
        <v>0.50486632820247235</v>
      </c>
      <c r="AB22">
        <f t="shared" si="7"/>
        <v>0.62580253916619155</v>
      </c>
      <c r="AC22">
        <f t="shared" si="8"/>
        <v>0.56038604743573706</v>
      </c>
      <c r="AD22">
        <f t="shared" si="9"/>
        <v>0.50681274398364018</v>
      </c>
      <c r="AE22">
        <f t="shared" si="10"/>
        <v>0.46905740964701342</v>
      </c>
      <c r="AF22">
        <f t="shared" si="11"/>
        <v>0</v>
      </c>
      <c r="AH22" t="s">
        <v>34</v>
      </c>
      <c r="AI22">
        <v>0</v>
      </c>
    </row>
    <row r="23" spans="1:35" x14ac:dyDescent="0.25">
      <c r="A23" t="s">
        <v>134</v>
      </c>
      <c r="B23" t="s">
        <v>47</v>
      </c>
      <c r="C23" t="s">
        <v>21</v>
      </c>
      <c r="D23">
        <v>30.9348481241299</v>
      </c>
      <c r="E23" s="1">
        <v>40.004705741699901</v>
      </c>
      <c r="F23">
        <v>36.839516677099901</v>
      </c>
      <c r="G23">
        <v>32.765804322900003</v>
      </c>
      <c r="H23">
        <v>26.186662693135599</v>
      </c>
      <c r="I23">
        <v>19.538537056741198</v>
      </c>
      <c r="J23">
        <v>20.195455171025898</v>
      </c>
      <c r="K23">
        <v>15.7538474688224</v>
      </c>
      <c r="L23">
        <v>10.2444678379943</v>
      </c>
      <c r="M23">
        <v>3.9183753635069598</v>
      </c>
      <c r="N23">
        <v>-2.3537732602227299</v>
      </c>
      <c r="O23">
        <v>0</v>
      </c>
      <c r="P23">
        <v>0</v>
      </c>
      <c r="Q23">
        <v>0</v>
      </c>
      <c r="R23" t="s">
        <v>46</v>
      </c>
      <c r="T23" t="s">
        <v>36</v>
      </c>
      <c r="U23">
        <f t="shared" si="0"/>
        <v>3.0250910417455787</v>
      </c>
      <c r="V23">
        <f t="shared" si="1"/>
        <v>3.1432149779890479</v>
      </c>
      <c r="W23">
        <f t="shared" si="2"/>
        <v>3.970879296779199</v>
      </c>
      <c r="X23">
        <f t="shared" si="3"/>
        <v>3.1487490450936186</v>
      </c>
      <c r="Y23">
        <f t="shared" si="4"/>
        <v>2.4878034864262526</v>
      </c>
      <c r="Z23">
        <f t="shared" si="5"/>
        <v>2.6333319929161689</v>
      </c>
      <c r="AA23">
        <f t="shared" si="6"/>
        <v>2.6096429996978441</v>
      </c>
      <c r="AB23">
        <f t="shared" si="7"/>
        <v>2.6085153559485983</v>
      </c>
      <c r="AC23">
        <f t="shared" si="8"/>
        <v>2.759149056621033</v>
      </c>
      <c r="AD23">
        <f t="shared" si="9"/>
        <v>2.9236896844222207</v>
      </c>
      <c r="AE23">
        <f t="shared" si="10"/>
        <v>3.1105951620947119</v>
      </c>
      <c r="AF23">
        <f t="shared" si="11"/>
        <v>0</v>
      </c>
      <c r="AH23" t="s">
        <v>36</v>
      </c>
      <c r="AI23">
        <v>0</v>
      </c>
    </row>
    <row r="24" spans="1:35" x14ac:dyDescent="0.25">
      <c r="A24" t="s">
        <v>134</v>
      </c>
      <c r="B24" t="s">
        <v>47</v>
      </c>
      <c r="C24" t="s">
        <v>22</v>
      </c>
      <c r="D24">
        <v>0</v>
      </c>
      <c r="E24" s="1">
        <v>0.13543838999999999</v>
      </c>
      <c r="F24">
        <v>0.2345593</v>
      </c>
      <c r="G24">
        <v>0.22506909999999999</v>
      </c>
      <c r="H24">
        <v>0.23356154000000001</v>
      </c>
      <c r="I24">
        <v>0.25747920000000002</v>
      </c>
      <c r="J24">
        <v>0.25058035000000001</v>
      </c>
      <c r="K24">
        <v>0.19005301999999999</v>
      </c>
      <c r="L24">
        <v>0.17368678000000001</v>
      </c>
      <c r="M24">
        <v>0.131349673</v>
      </c>
      <c r="N24">
        <v>0.13425865499999901</v>
      </c>
      <c r="O24">
        <v>0</v>
      </c>
      <c r="P24">
        <v>0</v>
      </c>
      <c r="Q24">
        <v>0</v>
      </c>
      <c r="R24" t="s">
        <v>45</v>
      </c>
      <c r="T24" t="s">
        <v>37</v>
      </c>
      <c r="U24">
        <f t="shared" si="0"/>
        <v>2.113737719694222</v>
      </c>
      <c r="V24">
        <f t="shared" si="1"/>
        <v>2.110887992191512</v>
      </c>
      <c r="W24">
        <f t="shared" si="2"/>
        <v>1.7980958610253377</v>
      </c>
      <c r="X24">
        <f t="shared" si="3"/>
        <v>1.5058211471889742</v>
      </c>
      <c r="Y24">
        <f t="shared" si="4"/>
        <v>1.2463434578372752</v>
      </c>
      <c r="Z24">
        <f t="shared" si="5"/>
        <v>1.2294102933764983</v>
      </c>
      <c r="AA24">
        <f t="shared" si="6"/>
        <v>1.1828001790794147</v>
      </c>
      <c r="AB24">
        <f t="shared" si="7"/>
        <v>1.1478976195889901</v>
      </c>
      <c r="AC24">
        <f t="shared" si="8"/>
        <v>1.1865806636751561</v>
      </c>
      <c r="AD24">
        <f t="shared" si="9"/>
        <v>1.2304684436929214</v>
      </c>
      <c r="AE24">
        <f t="shared" si="10"/>
        <v>1.2780302539853332</v>
      </c>
      <c r="AF24">
        <f t="shared" si="11"/>
        <v>0</v>
      </c>
      <c r="AH24" t="s">
        <v>37</v>
      </c>
      <c r="AI24">
        <v>0</v>
      </c>
    </row>
    <row r="25" spans="1:35" x14ac:dyDescent="0.25">
      <c r="A25" t="s">
        <v>134</v>
      </c>
      <c r="B25" t="s">
        <v>47</v>
      </c>
      <c r="C25" t="s">
        <v>23</v>
      </c>
      <c r="D25" s="2">
        <v>4.1447360000000003E-8</v>
      </c>
      <c r="E25" s="1">
        <v>0.79244499999999995</v>
      </c>
      <c r="F25">
        <v>1.0532747999999901</v>
      </c>
      <c r="G25">
        <v>1.0106596999999999</v>
      </c>
      <c r="H25">
        <v>1.0487938999999999</v>
      </c>
      <c r="I25">
        <v>1.1561944</v>
      </c>
      <c r="J25">
        <v>1.1252188999999999</v>
      </c>
      <c r="K25">
        <v>0.85342277</v>
      </c>
      <c r="L25">
        <v>0.77993062999999996</v>
      </c>
      <c r="M25">
        <v>0.58981905999999995</v>
      </c>
      <c r="N25">
        <v>0.60288149000000002</v>
      </c>
      <c r="O25">
        <v>0</v>
      </c>
      <c r="P25">
        <v>0</v>
      </c>
      <c r="Q25">
        <v>0</v>
      </c>
      <c r="R25" t="s">
        <v>45</v>
      </c>
      <c r="T25" t="s">
        <v>40</v>
      </c>
      <c r="U25">
        <f t="shared" si="0"/>
        <v>1.0133400699999999</v>
      </c>
      <c r="V25">
        <f t="shared" si="1"/>
        <v>0.36518580899999997</v>
      </c>
      <c r="W25">
        <f t="shared" si="2"/>
        <v>0.25880370000000003</v>
      </c>
      <c r="X25">
        <f t="shared" si="3"/>
        <v>0.18758760599999999</v>
      </c>
      <c r="Y25">
        <f t="shared" si="4"/>
        <v>0.17170423400000001</v>
      </c>
      <c r="Z25">
        <f t="shared" si="5"/>
        <v>0.14303419000000001</v>
      </c>
      <c r="AA25">
        <f t="shared" si="6"/>
        <v>0.20887178899999997</v>
      </c>
      <c r="AB25">
        <f t="shared" si="7"/>
        <v>0.14835576300000003</v>
      </c>
      <c r="AC25">
        <f t="shared" si="8"/>
        <v>0.157150448</v>
      </c>
      <c r="AD25">
        <f t="shared" si="9"/>
        <v>0.18096252700000001</v>
      </c>
      <c r="AE25">
        <f t="shared" si="10"/>
        <v>0.21050294899999999</v>
      </c>
      <c r="AF25">
        <f t="shared" si="11"/>
        <v>22.8</v>
      </c>
      <c r="AH25" t="s">
        <v>40</v>
      </c>
      <c r="AI25">
        <v>22.8</v>
      </c>
    </row>
    <row r="26" spans="1:35" x14ac:dyDescent="0.25">
      <c r="A26" t="s">
        <v>134</v>
      </c>
      <c r="B26" t="s">
        <v>47</v>
      </c>
      <c r="C26" t="s">
        <v>24</v>
      </c>
      <c r="D26">
        <v>0</v>
      </c>
      <c r="E26" s="1">
        <v>0.16639959999999901</v>
      </c>
      <c r="F26">
        <v>0.25398110000000002</v>
      </c>
      <c r="G26">
        <v>0.24370539999999999</v>
      </c>
      <c r="H26">
        <v>0.25290129</v>
      </c>
      <c r="I26">
        <v>0.27879820999999999</v>
      </c>
      <c r="J26">
        <v>0.27132916000000001</v>
      </c>
      <c r="K26">
        <v>0.20578990999999999</v>
      </c>
      <c r="L26">
        <v>0.18806845</v>
      </c>
      <c r="M26">
        <v>0.14222569800000001</v>
      </c>
      <c r="N26">
        <v>0.14537570799999999</v>
      </c>
      <c r="O26">
        <v>0</v>
      </c>
      <c r="P26">
        <v>0</v>
      </c>
      <c r="Q26">
        <v>0</v>
      </c>
      <c r="R26" t="s">
        <v>45</v>
      </c>
      <c r="T26" t="s">
        <v>41</v>
      </c>
      <c r="U26">
        <f t="shared" si="0"/>
        <v>0</v>
      </c>
      <c r="V26">
        <f t="shared" si="1"/>
        <v>0</v>
      </c>
      <c r="W26">
        <f t="shared" si="2"/>
        <v>0</v>
      </c>
      <c r="X26">
        <f t="shared" si="3"/>
        <v>0</v>
      </c>
      <c r="Y26">
        <f t="shared" si="4"/>
        <v>0</v>
      </c>
      <c r="Z26">
        <f t="shared" si="5"/>
        <v>0</v>
      </c>
      <c r="AA26">
        <f t="shared" si="6"/>
        <v>0</v>
      </c>
      <c r="AB26">
        <f t="shared" si="7"/>
        <v>0</v>
      </c>
      <c r="AC26">
        <f t="shared" si="8"/>
        <v>0</v>
      </c>
      <c r="AD26">
        <f t="shared" si="9"/>
        <v>0</v>
      </c>
      <c r="AE26">
        <f t="shared" si="10"/>
        <v>0</v>
      </c>
      <c r="AF26">
        <f t="shared" si="11"/>
        <v>0</v>
      </c>
      <c r="AH26" t="s">
        <v>41</v>
      </c>
      <c r="AI26">
        <v>0</v>
      </c>
    </row>
    <row r="27" spans="1:35" x14ac:dyDescent="0.25">
      <c r="A27" t="s">
        <v>134</v>
      </c>
      <c r="B27" t="s">
        <v>47</v>
      </c>
      <c r="C27" t="s">
        <v>25</v>
      </c>
      <c r="D27" s="2">
        <v>2.0865899999999999E-7</v>
      </c>
      <c r="E27" s="5">
        <v>2.5778310000000002E-4</v>
      </c>
      <c r="F27" s="2">
        <v>2.4053479999999901E-4</v>
      </c>
      <c r="G27" s="2">
        <v>2.3080339999999999E-4</v>
      </c>
      <c r="H27" s="2">
        <v>2.3951227E-4</v>
      </c>
      <c r="I27" s="2">
        <v>2.6403868999999998E-4</v>
      </c>
      <c r="J27" s="2">
        <v>2.5696455999999997E-4</v>
      </c>
      <c r="K27" s="2">
        <v>1.9489495000000001E-4</v>
      </c>
      <c r="L27" s="2">
        <v>1.7811197999999899E-4</v>
      </c>
      <c r="M27" s="2">
        <v>1.3469616E-4</v>
      </c>
      <c r="N27" s="2">
        <v>1.37679361E-4</v>
      </c>
      <c r="O27">
        <v>0</v>
      </c>
      <c r="P27">
        <v>0</v>
      </c>
      <c r="Q27">
        <v>0</v>
      </c>
      <c r="R27" t="s">
        <v>45</v>
      </c>
      <c r="T27" t="s">
        <v>39</v>
      </c>
      <c r="U27">
        <f t="shared" si="0"/>
        <v>22.607674315626422</v>
      </c>
      <c r="V27">
        <f t="shared" si="1"/>
        <v>14.805611104822242</v>
      </c>
      <c r="W27">
        <f t="shared" si="2"/>
        <v>8.4815624641621525</v>
      </c>
      <c r="X27">
        <f t="shared" si="3"/>
        <v>4.3547539343329058</v>
      </c>
      <c r="Y27">
        <f t="shared" si="4"/>
        <v>2.530245582192832</v>
      </c>
      <c r="Z27">
        <f t="shared" si="5"/>
        <v>2.4750897427175182</v>
      </c>
      <c r="AA27">
        <f t="shared" si="6"/>
        <v>2.1813578878023812</v>
      </c>
      <c r="AB27">
        <f t="shared" si="7"/>
        <v>1.8192664282635687</v>
      </c>
      <c r="AC27">
        <f t="shared" si="8"/>
        <v>1.7381761797691528</v>
      </c>
      <c r="AD27">
        <f t="shared" si="9"/>
        <v>1.7457524232004826</v>
      </c>
      <c r="AE27">
        <f t="shared" si="10"/>
        <v>1.8185020565272003</v>
      </c>
      <c r="AF27">
        <f>SUMIF(AH27:AH125, T27, AI27:AI125)</f>
        <v>0</v>
      </c>
      <c r="AH27" t="s">
        <v>91</v>
      </c>
      <c r="AI27">
        <v>25</v>
      </c>
    </row>
    <row r="28" spans="1:35" x14ac:dyDescent="0.25">
      <c r="A28" t="s">
        <v>134</v>
      </c>
      <c r="B28" t="s">
        <v>47</v>
      </c>
      <c r="C28" t="s">
        <v>26</v>
      </c>
      <c r="D28">
        <v>0</v>
      </c>
      <c r="E28" s="1">
        <v>1.2125359999999899E-2</v>
      </c>
      <c r="F28">
        <v>1.85257299999999E-2</v>
      </c>
      <c r="G28">
        <v>1.7776139999999999E-2</v>
      </c>
      <c r="H28">
        <v>1.8446886999999999E-2</v>
      </c>
      <c r="I28">
        <v>2.0335906000000001E-2</v>
      </c>
      <c r="J28">
        <v>1.97910629999999E-2</v>
      </c>
      <c r="K28">
        <v>1.5010552999999999E-2</v>
      </c>
      <c r="L28">
        <v>1.3717933999999999E-2</v>
      </c>
      <c r="M28">
        <v>1.0374108E-2</v>
      </c>
      <c r="N28">
        <v>1.06038795E-2</v>
      </c>
      <c r="O28">
        <v>0</v>
      </c>
      <c r="P28">
        <v>0</v>
      </c>
      <c r="Q28">
        <v>0</v>
      </c>
      <c r="R28" t="s">
        <v>45</v>
      </c>
      <c r="T28" t="s">
        <v>91</v>
      </c>
      <c r="U28">
        <f t="shared" si="0"/>
        <v>8.7286815023000006</v>
      </c>
      <c r="V28">
        <f t="shared" si="1"/>
        <v>9.5610248408999894</v>
      </c>
      <c r="W28">
        <f t="shared" si="2"/>
        <v>9.8314100987999993</v>
      </c>
      <c r="X28">
        <f t="shared" si="3"/>
        <v>9.6484473471999905</v>
      </c>
      <c r="Y28">
        <f t="shared" si="4"/>
        <v>10.10716932853</v>
      </c>
      <c r="Z28">
        <f t="shared" si="5"/>
        <v>10.55494358202</v>
      </c>
      <c r="AA28">
        <f t="shared" si="6"/>
        <v>10.972588665869999</v>
      </c>
      <c r="AB28">
        <f t="shared" si="7"/>
        <v>8.8717739762349996</v>
      </c>
      <c r="AC28">
        <f t="shared" si="8"/>
        <v>9.0735332500129999</v>
      </c>
      <c r="AD28">
        <f t="shared" si="9"/>
        <v>9.4860970630059906</v>
      </c>
      <c r="AE28">
        <f t="shared" si="10"/>
        <v>10.141863799307901</v>
      </c>
      <c r="AF28">
        <v>25</v>
      </c>
      <c r="AH28" t="s">
        <v>92</v>
      </c>
      <c r="AI28">
        <v>25</v>
      </c>
    </row>
    <row r="29" spans="1:35" x14ac:dyDescent="0.25">
      <c r="A29" t="s">
        <v>134</v>
      </c>
      <c r="B29" t="s">
        <v>47</v>
      </c>
      <c r="C29" t="s">
        <v>27</v>
      </c>
      <c r="D29">
        <v>7.2479946229999899E-3</v>
      </c>
      <c r="E29" s="1">
        <v>7.8060353482000003E-3</v>
      </c>
      <c r="F29">
        <v>7.2327861517000004E-3</v>
      </c>
      <c r="G29">
        <v>4.150354153E-3</v>
      </c>
      <c r="H29">
        <v>3.8429983552629998E-3</v>
      </c>
      <c r="I29">
        <v>3.5574238932570001E-3</v>
      </c>
      <c r="J29">
        <v>3.8687239141229901E-3</v>
      </c>
      <c r="K29">
        <v>3.7918533099639902E-3</v>
      </c>
      <c r="L29">
        <v>3.9414925296139998E-3</v>
      </c>
      <c r="M29">
        <v>4.0722246887030002E-3</v>
      </c>
      <c r="N29">
        <v>4.21503793843599E-3</v>
      </c>
      <c r="O29">
        <v>0</v>
      </c>
      <c r="P29">
        <v>0</v>
      </c>
      <c r="Q29">
        <v>0</v>
      </c>
      <c r="R29" t="s">
        <v>45</v>
      </c>
      <c r="T29" t="s">
        <v>92</v>
      </c>
      <c r="U29">
        <f t="shared" si="0"/>
        <v>7.5968556189642003E-2</v>
      </c>
      <c r="V29">
        <f t="shared" si="1"/>
        <v>5.7147059787025001E-2</v>
      </c>
      <c r="W29">
        <f t="shared" si="2"/>
        <v>5.99078533326899E-2</v>
      </c>
      <c r="X29">
        <f t="shared" si="3"/>
        <v>6.6174032017025999E-2</v>
      </c>
      <c r="Y29">
        <f t="shared" si="4"/>
        <v>3.8084321093903903E-2</v>
      </c>
      <c r="Z29">
        <f t="shared" si="5"/>
        <v>2.8832375952599899E-2</v>
      </c>
      <c r="AA29">
        <f t="shared" si="6"/>
        <v>2.9347435184497901E-2</v>
      </c>
      <c r="AB29">
        <f t="shared" si="7"/>
        <v>2.8933714814492001E-2</v>
      </c>
      <c r="AC29">
        <f t="shared" si="8"/>
        <v>2.93995183256219E-2</v>
      </c>
      <c r="AD29">
        <f t="shared" si="9"/>
        <v>2.9988859616643899E-2</v>
      </c>
      <c r="AE29">
        <f t="shared" si="10"/>
        <v>3.04540406281829E-2</v>
      </c>
      <c r="AF29">
        <v>25</v>
      </c>
      <c r="AH29" t="s">
        <v>96</v>
      </c>
      <c r="AI29">
        <v>298</v>
      </c>
    </row>
    <row r="30" spans="1:35" x14ac:dyDescent="0.25">
      <c r="A30" t="s">
        <v>134</v>
      </c>
      <c r="B30" t="s">
        <v>47</v>
      </c>
      <c r="C30" t="s">
        <v>29</v>
      </c>
      <c r="D30">
        <v>6.68009461341599E-3</v>
      </c>
      <c r="E30" s="1">
        <v>5.6789982942799999E-3</v>
      </c>
      <c r="F30">
        <v>5.2706060948579997E-3</v>
      </c>
      <c r="G30">
        <v>4.6996645200340003E-3</v>
      </c>
      <c r="H30">
        <v>4.1644579354019997E-3</v>
      </c>
      <c r="I30">
        <v>3.88840258899E-3</v>
      </c>
      <c r="J30">
        <v>4.029528428661E-3</v>
      </c>
      <c r="K30">
        <v>4.0071178337019999E-3</v>
      </c>
      <c r="L30">
        <v>4.0767084115359998E-3</v>
      </c>
      <c r="M30">
        <v>4.163158565012E-3</v>
      </c>
      <c r="N30">
        <v>4.1978195175449897E-3</v>
      </c>
      <c r="O30">
        <v>0</v>
      </c>
      <c r="P30">
        <v>0</v>
      </c>
      <c r="Q30">
        <v>0</v>
      </c>
      <c r="R30" t="s">
        <v>45</v>
      </c>
      <c r="T30" t="s">
        <v>96</v>
      </c>
      <c r="U30">
        <f t="shared" si="0"/>
        <v>1.19389787819895</v>
      </c>
      <c r="V30">
        <f t="shared" si="1"/>
        <v>1.1829396385359801</v>
      </c>
      <c r="W30">
        <f t="shared" si="2"/>
        <v>1.2108415397219401</v>
      </c>
      <c r="X30">
        <f t="shared" si="3"/>
        <v>1.29600013078587</v>
      </c>
      <c r="Y30">
        <f t="shared" si="4"/>
        <v>1.3467953184704999</v>
      </c>
      <c r="Z30">
        <f t="shared" si="5"/>
        <v>1.4082257288247</v>
      </c>
      <c r="AA30">
        <f t="shared" si="6"/>
        <v>1.42730490154651</v>
      </c>
      <c r="AB30">
        <f t="shared" si="7"/>
        <v>1.35799605914476</v>
      </c>
      <c r="AC30">
        <f t="shared" si="8"/>
        <v>1.37914904853164</v>
      </c>
      <c r="AD30">
        <f t="shared" si="9"/>
        <v>1.4202889676029</v>
      </c>
      <c r="AE30">
        <f t="shared" si="10"/>
        <v>1.45605917009401</v>
      </c>
      <c r="AF30">
        <v>298</v>
      </c>
      <c r="AH30" t="s">
        <v>97</v>
      </c>
      <c r="AI30">
        <v>298</v>
      </c>
    </row>
    <row r="31" spans="1:35" x14ac:dyDescent="0.25">
      <c r="A31" t="s">
        <v>134</v>
      </c>
      <c r="B31" t="s">
        <v>47</v>
      </c>
      <c r="C31" t="s">
        <v>31</v>
      </c>
      <c r="D31">
        <v>0.36183448767299897</v>
      </c>
      <c r="E31" s="1">
        <v>0.26197789927624998</v>
      </c>
      <c r="F31">
        <v>0.14526428538010999</v>
      </c>
      <c r="G31">
        <v>0.13409352597295901</v>
      </c>
      <c r="H31">
        <v>0.101889254582487</v>
      </c>
      <c r="I31">
        <v>0.101850926095267</v>
      </c>
      <c r="J31">
        <v>9.7193575559730003E-2</v>
      </c>
      <c r="K31">
        <v>9.3814445011457998E-2</v>
      </c>
      <c r="L31">
        <v>9.6170800076671004E-2</v>
      </c>
      <c r="M31">
        <v>9.9193187192973001E-2</v>
      </c>
      <c r="N31">
        <v>0.101281570909387</v>
      </c>
      <c r="O31">
        <v>0</v>
      </c>
      <c r="P31">
        <v>0</v>
      </c>
      <c r="Q31">
        <v>0</v>
      </c>
      <c r="R31" t="s">
        <v>45</v>
      </c>
      <c r="T31" t="s">
        <v>97</v>
      </c>
      <c r="U31">
        <f t="shared" si="0"/>
        <v>1.30472165929299E-3</v>
      </c>
      <c r="V31">
        <f t="shared" si="1"/>
        <v>9.819041999219989E-4</v>
      </c>
      <c r="W31">
        <f t="shared" si="2"/>
        <v>1.0293406768489999E-3</v>
      </c>
      <c r="X31">
        <f t="shared" si="3"/>
        <v>1.1370066206769999E-3</v>
      </c>
      <c r="Y31">
        <f t="shared" si="4"/>
        <v>6.5436480866899998E-4</v>
      </c>
      <c r="Z31">
        <f t="shared" si="5"/>
        <v>4.9539644594599904E-4</v>
      </c>
      <c r="AA31">
        <f t="shared" si="6"/>
        <v>5.04245896958999E-4</v>
      </c>
      <c r="AB31">
        <f t="shared" si="7"/>
        <v>4.9713731095600002E-4</v>
      </c>
      <c r="AC31">
        <f t="shared" si="8"/>
        <v>5.0514050860799996E-4</v>
      </c>
      <c r="AD31">
        <f t="shared" si="9"/>
        <v>5.1526655475100003E-4</v>
      </c>
      <c r="AE31">
        <f t="shared" si="10"/>
        <v>5.2325962713799896E-4</v>
      </c>
      <c r="AF31">
        <v>298</v>
      </c>
    </row>
    <row r="32" spans="1:35" x14ac:dyDescent="0.25">
      <c r="A32" t="s">
        <v>134</v>
      </c>
      <c r="B32" t="s">
        <v>47</v>
      </c>
      <c r="C32" t="s">
        <v>32</v>
      </c>
      <c r="D32">
        <v>0.59020112711199901</v>
      </c>
      <c r="E32" s="1">
        <v>0.41529701968299998</v>
      </c>
      <c r="F32">
        <v>0.2865867330536</v>
      </c>
      <c r="G32">
        <v>0.218248825664799</v>
      </c>
      <c r="H32">
        <v>0.160447112602049</v>
      </c>
      <c r="I32">
        <v>0.145527989524079</v>
      </c>
      <c r="J32">
        <v>0.13256082498312999</v>
      </c>
      <c r="K32">
        <v>0.112528583122601</v>
      </c>
      <c r="L32">
        <v>0.10970649112552699</v>
      </c>
      <c r="M32">
        <v>0.11063734180422299</v>
      </c>
      <c r="N32">
        <v>0.114848133390655</v>
      </c>
      <c r="O32">
        <v>0</v>
      </c>
      <c r="P32">
        <v>0</v>
      </c>
      <c r="Q32">
        <v>0</v>
      </c>
      <c r="R32" t="s">
        <v>45</v>
      </c>
    </row>
    <row r="33" spans="1:31" x14ac:dyDescent="0.25">
      <c r="A33" t="s">
        <v>134</v>
      </c>
      <c r="B33" t="s">
        <v>47</v>
      </c>
      <c r="C33" t="s">
        <v>34</v>
      </c>
      <c r="D33">
        <v>1.5490434266899999E-2</v>
      </c>
      <c r="E33" s="1">
        <v>8.57138391271999E-3</v>
      </c>
      <c r="F33">
        <v>1.05079861459699E-2</v>
      </c>
      <c r="G33">
        <v>1.171221397212E-2</v>
      </c>
      <c r="H33">
        <v>1.1210705585849899E-2</v>
      </c>
      <c r="I33">
        <v>1.0639820351663901E-2</v>
      </c>
      <c r="J33">
        <v>1.06222741359579E-2</v>
      </c>
      <c r="K33">
        <v>1.02787676915179E-2</v>
      </c>
      <c r="L33">
        <v>1.02039448116259E-2</v>
      </c>
      <c r="M33">
        <v>1.0098985754422E-2</v>
      </c>
      <c r="N33">
        <v>9.88711552130799E-3</v>
      </c>
      <c r="O33">
        <v>0</v>
      </c>
      <c r="P33">
        <v>0</v>
      </c>
      <c r="Q33">
        <v>0</v>
      </c>
      <c r="R33" t="s">
        <v>45</v>
      </c>
    </row>
    <row r="34" spans="1:31" x14ac:dyDescent="0.25">
      <c r="A34" t="s">
        <v>134</v>
      </c>
      <c r="B34" t="s">
        <v>47</v>
      </c>
      <c r="C34" t="s">
        <v>36</v>
      </c>
      <c r="D34">
        <v>7.5302573985359902E-2</v>
      </c>
      <c r="E34" s="1">
        <v>8.3830495656790002E-2</v>
      </c>
      <c r="F34">
        <v>9.9336940315789907E-2</v>
      </c>
      <c r="G34">
        <v>8.2793417525480001E-2</v>
      </c>
      <c r="H34">
        <v>6.8290865633241896E-2</v>
      </c>
      <c r="I34">
        <v>7.0615229024914905E-2</v>
      </c>
      <c r="J34">
        <v>7.3331976507983995E-2</v>
      </c>
      <c r="K34">
        <v>7.3657789502856993E-2</v>
      </c>
      <c r="L34">
        <v>7.6314274191567E-2</v>
      </c>
      <c r="M34">
        <v>7.9025215356870904E-2</v>
      </c>
      <c r="N34">
        <v>8.2022186793456006E-2</v>
      </c>
      <c r="O34">
        <v>0</v>
      </c>
      <c r="P34">
        <v>0</v>
      </c>
      <c r="Q34">
        <v>0</v>
      </c>
      <c r="R34" t="s">
        <v>45</v>
      </c>
      <c r="T34" t="s">
        <v>2</v>
      </c>
      <c r="U34">
        <v>1990</v>
      </c>
      <c r="V34" s="1">
        <v>2005</v>
      </c>
      <c r="W34">
        <v>2010</v>
      </c>
      <c r="X34">
        <v>2015</v>
      </c>
      <c r="Y34">
        <v>2020</v>
      </c>
      <c r="Z34" s="1">
        <v>2025</v>
      </c>
      <c r="AA34">
        <v>2030</v>
      </c>
      <c r="AB34">
        <v>2035</v>
      </c>
      <c r="AC34">
        <v>2040</v>
      </c>
      <c r="AD34">
        <v>2045</v>
      </c>
      <c r="AE34">
        <v>2050</v>
      </c>
    </row>
    <row r="35" spans="1:31" x14ac:dyDescent="0.25">
      <c r="A35" t="s">
        <v>134</v>
      </c>
      <c r="B35" t="s">
        <v>47</v>
      </c>
      <c r="C35" t="s">
        <v>37</v>
      </c>
      <c r="D35">
        <v>5.2679536442779999E-2</v>
      </c>
      <c r="E35" s="1">
        <v>5.98765718584E-2</v>
      </c>
      <c r="F35">
        <v>5.5106092578439902E-2</v>
      </c>
      <c r="G35">
        <v>5.0220102439879899E-2</v>
      </c>
      <c r="H35">
        <v>4.3198112392752001E-2</v>
      </c>
      <c r="I35">
        <v>4.2933956553737003E-2</v>
      </c>
      <c r="J35">
        <v>4.3911835145974999E-2</v>
      </c>
      <c r="K35">
        <v>4.3394973247427998E-2</v>
      </c>
      <c r="L35">
        <v>4.4165824783674999E-2</v>
      </c>
      <c r="M35">
        <v>4.4905792633694999E-2</v>
      </c>
      <c r="N35">
        <v>4.5606401005199998E-2</v>
      </c>
      <c r="O35">
        <v>0</v>
      </c>
      <c r="P35">
        <v>0</v>
      </c>
      <c r="Q35">
        <v>0</v>
      </c>
      <c r="R35" t="s">
        <v>45</v>
      </c>
      <c r="T35" t="s">
        <v>16</v>
      </c>
      <c r="U35">
        <f t="shared" ref="U35:AE35" si="14">U2*$AF2</f>
        <v>0</v>
      </c>
      <c r="V35" s="1">
        <f t="shared" si="14"/>
        <v>0</v>
      </c>
      <c r="W35">
        <f t="shared" si="14"/>
        <v>0</v>
      </c>
      <c r="X35">
        <f t="shared" si="14"/>
        <v>0</v>
      </c>
      <c r="Y35">
        <f t="shared" si="14"/>
        <v>0</v>
      </c>
      <c r="Z35" s="1">
        <f t="shared" si="14"/>
        <v>0</v>
      </c>
      <c r="AA35">
        <f t="shared" si="14"/>
        <v>0</v>
      </c>
      <c r="AB35">
        <f t="shared" si="14"/>
        <v>0</v>
      </c>
      <c r="AC35">
        <f t="shared" si="14"/>
        <v>0</v>
      </c>
      <c r="AD35">
        <f t="shared" si="14"/>
        <v>0</v>
      </c>
      <c r="AE35">
        <f t="shared" si="14"/>
        <v>0</v>
      </c>
    </row>
    <row r="36" spans="1:31" x14ac:dyDescent="0.25">
      <c r="A36" t="s">
        <v>134</v>
      </c>
      <c r="B36" t="s">
        <v>47</v>
      </c>
      <c r="C36" t="s">
        <v>39</v>
      </c>
      <c r="D36">
        <v>0.65060503304352901</v>
      </c>
      <c r="E36" s="1">
        <v>0.50866203873582905</v>
      </c>
      <c r="F36">
        <v>0.29974724254037999</v>
      </c>
      <c r="G36">
        <v>0.13920959884366901</v>
      </c>
      <c r="H36">
        <v>5.9429736050394998E-2</v>
      </c>
      <c r="I36">
        <v>6.0209071844239001E-2</v>
      </c>
      <c r="J36">
        <v>6.2587655812009896E-2</v>
      </c>
      <c r="K36">
        <v>6.1486560388845E-2</v>
      </c>
      <c r="L36">
        <v>6.3314469236569998E-2</v>
      </c>
      <c r="M36">
        <v>6.5465266222311899E-2</v>
      </c>
      <c r="N36">
        <v>6.8802748022752006E-2</v>
      </c>
      <c r="O36">
        <v>0</v>
      </c>
      <c r="P36">
        <v>0</v>
      </c>
      <c r="Q36">
        <v>0</v>
      </c>
      <c r="R36" t="s">
        <v>45</v>
      </c>
      <c r="T36" t="s">
        <v>18</v>
      </c>
      <c r="U36">
        <f t="shared" ref="U36:AE36" si="15">U3*$AF3</f>
        <v>0</v>
      </c>
      <c r="V36" s="1">
        <f t="shared" si="15"/>
        <v>0</v>
      </c>
      <c r="W36">
        <f t="shared" si="15"/>
        <v>0</v>
      </c>
      <c r="X36">
        <f t="shared" si="15"/>
        <v>0</v>
      </c>
      <c r="Y36">
        <f t="shared" si="15"/>
        <v>0</v>
      </c>
      <c r="Z36" s="1">
        <f t="shared" si="15"/>
        <v>0</v>
      </c>
      <c r="AA36">
        <f t="shared" si="15"/>
        <v>0</v>
      </c>
      <c r="AB36">
        <f t="shared" si="15"/>
        <v>0</v>
      </c>
      <c r="AC36">
        <f t="shared" si="15"/>
        <v>0</v>
      </c>
      <c r="AD36">
        <f t="shared" si="15"/>
        <v>0</v>
      </c>
      <c r="AE36">
        <f t="shared" si="15"/>
        <v>0</v>
      </c>
    </row>
    <row r="37" spans="1:31" x14ac:dyDescent="0.25">
      <c r="A37" t="s">
        <v>134</v>
      </c>
      <c r="B37" t="s">
        <v>48</v>
      </c>
      <c r="C37" t="s">
        <v>16</v>
      </c>
      <c r="D37">
        <v>7.4378228712350001E-3</v>
      </c>
      <c r="E37" s="1">
        <v>4.5837959960199903E-3</v>
      </c>
      <c r="F37">
        <v>3.66776523671E-3</v>
      </c>
      <c r="G37">
        <v>7.3206923202000004E-3</v>
      </c>
      <c r="H37">
        <v>6.8054024805349897E-3</v>
      </c>
      <c r="I37">
        <v>6.6447957820820001E-3</v>
      </c>
      <c r="J37">
        <v>6.8384908469879997E-3</v>
      </c>
      <c r="K37">
        <v>6.7329679292920004E-3</v>
      </c>
      <c r="L37">
        <v>7.0220701309339998E-3</v>
      </c>
      <c r="M37">
        <v>7.3171861068179996E-3</v>
      </c>
      <c r="N37">
        <v>7.5365831745369902E-3</v>
      </c>
      <c r="O37">
        <v>0</v>
      </c>
      <c r="P37">
        <v>0</v>
      </c>
      <c r="Q37">
        <v>0</v>
      </c>
      <c r="R37" t="s">
        <v>45</v>
      </c>
      <c r="T37" t="s">
        <v>20</v>
      </c>
      <c r="U37">
        <f t="shared" ref="U37:AE37" si="16">U4*$AF4</f>
        <v>0</v>
      </c>
      <c r="V37" s="1">
        <f t="shared" si="16"/>
        <v>0</v>
      </c>
      <c r="W37">
        <f t="shared" si="16"/>
        <v>0</v>
      </c>
      <c r="X37">
        <f t="shared" si="16"/>
        <v>0</v>
      </c>
      <c r="Y37">
        <f t="shared" si="16"/>
        <v>0</v>
      </c>
      <c r="Z37" s="1">
        <f t="shared" si="16"/>
        <v>0</v>
      </c>
      <c r="AA37">
        <f t="shared" si="16"/>
        <v>0</v>
      </c>
      <c r="AB37">
        <f t="shared" si="16"/>
        <v>0</v>
      </c>
      <c r="AC37">
        <f t="shared" si="16"/>
        <v>0</v>
      </c>
      <c r="AD37">
        <f t="shared" si="16"/>
        <v>0</v>
      </c>
      <c r="AE37">
        <f t="shared" si="16"/>
        <v>0</v>
      </c>
    </row>
    <row r="38" spans="1:31" x14ac:dyDescent="0.25">
      <c r="A38" t="s">
        <v>134</v>
      </c>
      <c r="B38" t="s">
        <v>48</v>
      </c>
      <c r="C38" t="s">
        <v>17</v>
      </c>
      <c r="D38">
        <v>7.0605755120000002E-2</v>
      </c>
      <c r="E38" s="1">
        <v>7.0260843894900005E-2</v>
      </c>
      <c r="F38">
        <v>0.1033621668102</v>
      </c>
      <c r="G38">
        <v>8.8880502149499996E-2</v>
      </c>
      <c r="H38">
        <v>9.1616187374021996E-2</v>
      </c>
      <c r="I38">
        <v>9.4177805480396004E-2</v>
      </c>
      <c r="J38">
        <v>9.6915082013161999E-2</v>
      </c>
      <c r="K38">
        <v>9.9114777860402001E-2</v>
      </c>
      <c r="L38">
        <v>0.101410101938084</v>
      </c>
      <c r="M38">
        <v>0.10352763535533201</v>
      </c>
      <c r="N38">
        <v>0.105626700941659</v>
      </c>
      <c r="O38">
        <v>0</v>
      </c>
      <c r="P38">
        <v>0</v>
      </c>
      <c r="Q38">
        <v>0</v>
      </c>
      <c r="R38" t="s">
        <v>45</v>
      </c>
      <c r="T38" t="s">
        <v>17</v>
      </c>
      <c r="U38">
        <f t="shared" ref="U38:AE38" si="17">U5*$AF5</f>
        <v>557.79084394364827</v>
      </c>
      <c r="V38" s="1">
        <f t="shared" si="17"/>
        <v>442.26421944293747</v>
      </c>
      <c r="W38">
        <f t="shared" si="17"/>
        <v>438.4514532079474</v>
      </c>
      <c r="X38">
        <f t="shared" si="17"/>
        <v>406.30210167361486</v>
      </c>
      <c r="Y38">
        <f t="shared" si="17"/>
        <v>371.88571321946557</v>
      </c>
      <c r="Z38" s="1">
        <f t="shared" si="17"/>
        <v>348.97169912267469</v>
      </c>
      <c r="AA38">
        <f t="shared" si="17"/>
        <v>353.50499641735399</v>
      </c>
      <c r="AB38">
        <f t="shared" si="17"/>
        <v>281.4298493776995</v>
      </c>
      <c r="AC38">
        <f t="shared" si="17"/>
        <v>282.51080121017213</v>
      </c>
      <c r="AD38">
        <f t="shared" si="17"/>
        <v>294.35649750380929</v>
      </c>
      <c r="AE38">
        <f t="shared" si="17"/>
        <v>312.75564252997401</v>
      </c>
    </row>
    <row r="39" spans="1:31" x14ac:dyDescent="0.25">
      <c r="A39" t="s">
        <v>134</v>
      </c>
      <c r="B39" t="s">
        <v>48</v>
      </c>
      <c r="C39" t="s">
        <v>19</v>
      </c>
      <c r="D39">
        <v>1.3937121779399999</v>
      </c>
      <c r="E39" s="1">
        <v>0.69149623180649999</v>
      </c>
      <c r="F39">
        <v>0.43712637526069997</v>
      </c>
      <c r="G39">
        <v>0.37520102926560001</v>
      </c>
      <c r="H39">
        <v>0.31829713488766997</v>
      </c>
      <c r="I39">
        <v>0.27304319797176901</v>
      </c>
      <c r="J39">
        <v>0.227872010478611</v>
      </c>
      <c r="K39">
        <v>0.19607538457399001</v>
      </c>
      <c r="L39">
        <v>0.182398870800908</v>
      </c>
      <c r="M39">
        <v>0.179156795805159</v>
      </c>
      <c r="N39">
        <v>0.17152591279297399</v>
      </c>
      <c r="O39">
        <v>0</v>
      </c>
      <c r="P39">
        <v>0</v>
      </c>
      <c r="Q39">
        <v>0</v>
      </c>
      <c r="R39" t="s">
        <v>45</v>
      </c>
      <c r="T39" t="s">
        <v>19</v>
      </c>
      <c r="U39">
        <f t="shared" ref="U39:AE39" si="18">U6*$AF6</f>
        <v>0</v>
      </c>
      <c r="V39" s="1">
        <f t="shared" si="18"/>
        <v>0</v>
      </c>
      <c r="W39">
        <f t="shared" si="18"/>
        <v>0</v>
      </c>
      <c r="X39">
        <f t="shared" si="18"/>
        <v>0</v>
      </c>
      <c r="Y39">
        <f t="shared" si="18"/>
        <v>0</v>
      </c>
      <c r="Z39" s="1">
        <f t="shared" si="18"/>
        <v>0</v>
      </c>
      <c r="AA39">
        <f t="shared" si="18"/>
        <v>0</v>
      </c>
      <c r="AB39">
        <f t="shared" si="18"/>
        <v>0</v>
      </c>
      <c r="AC39">
        <f t="shared" si="18"/>
        <v>0</v>
      </c>
      <c r="AD39">
        <f t="shared" si="18"/>
        <v>0</v>
      </c>
      <c r="AE39">
        <f t="shared" si="18"/>
        <v>0</v>
      </c>
    </row>
    <row r="40" spans="1:31" x14ac:dyDescent="0.25">
      <c r="A40" t="s">
        <v>134</v>
      </c>
      <c r="B40" t="s">
        <v>48</v>
      </c>
      <c r="C40" t="s">
        <v>21</v>
      </c>
      <c r="D40">
        <v>13.8541136398</v>
      </c>
      <c r="E40" s="1">
        <v>15.9324092373999</v>
      </c>
      <c r="F40">
        <v>17.812571299999998</v>
      </c>
      <c r="G40">
        <v>15.7811740799999</v>
      </c>
      <c r="H40">
        <v>13.2232097548578</v>
      </c>
      <c r="I40">
        <v>9.6711372852435904</v>
      </c>
      <c r="J40">
        <v>9.0451109938731094</v>
      </c>
      <c r="K40">
        <v>5.3724234883334603</v>
      </c>
      <c r="L40">
        <v>0.20133913727234701</v>
      </c>
      <c r="M40">
        <v>-4.0320002141291598</v>
      </c>
      <c r="N40">
        <v>-6.4233976792135197</v>
      </c>
      <c r="O40">
        <v>0</v>
      </c>
      <c r="P40">
        <v>0</v>
      </c>
      <c r="Q40">
        <v>0</v>
      </c>
      <c r="R40" t="s">
        <v>46</v>
      </c>
      <c r="T40" t="s">
        <v>21</v>
      </c>
      <c r="U40">
        <f t="shared" ref="U40:AE40" si="19">U7*$AF7</f>
        <v>5067.0413339158858</v>
      </c>
      <c r="V40" s="1">
        <f t="shared" si="19"/>
        <v>5953.3400411548009</v>
      </c>
      <c r="W40">
        <f t="shared" si="19"/>
        <v>5548.2109388332829</v>
      </c>
      <c r="X40">
        <f t="shared" si="19"/>
        <v>5188.9106805011907</v>
      </c>
      <c r="Y40">
        <f t="shared" si="19"/>
        <v>4308.7035020446883</v>
      </c>
      <c r="Z40" s="1">
        <f t="shared" si="19"/>
        <v>3963.4442877699016</v>
      </c>
      <c r="AA40">
        <f t="shared" si="19"/>
        <v>3537.7669287238318</v>
      </c>
      <c r="AB40">
        <f t="shared" si="19"/>
        <v>2810.1717689702855</v>
      </c>
      <c r="AC40">
        <f t="shared" si="19"/>
        <v>2082.0922729733911</v>
      </c>
      <c r="AD40">
        <f t="shared" si="19"/>
        <v>1354.0142716592313</v>
      </c>
      <c r="AE40">
        <f t="shared" si="19"/>
        <v>625.93537060847052</v>
      </c>
    </row>
    <row r="41" spans="1:31" x14ac:dyDescent="0.25">
      <c r="A41" t="s">
        <v>134</v>
      </c>
      <c r="B41" t="s">
        <v>48</v>
      </c>
      <c r="C41" t="s">
        <v>22</v>
      </c>
      <c r="D41">
        <v>0</v>
      </c>
      <c r="E41" s="1">
        <v>7.9569899999999999E-2</v>
      </c>
      <c r="F41">
        <v>0.11274381999999999</v>
      </c>
      <c r="G41">
        <v>0.10878</v>
      </c>
      <c r="H41">
        <v>0.11067689999999999</v>
      </c>
      <c r="I41">
        <v>0.12120497</v>
      </c>
      <c r="J41">
        <v>0.11671025</v>
      </c>
      <c r="K41">
        <v>8.8697852999999993E-2</v>
      </c>
      <c r="L41">
        <v>8.1126658000000004E-2</v>
      </c>
      <c r="M41">
        <v>6.1350958999999997E-2</v>
      </c>
      <c r="N41">
        <v>6.3013817999999902E-2</v>
      </c>
      <c r="O41">
        <v>0</v>
      </c>
      <c r="P41">
        <v>0</v>
      </c>
      <c r="Q41">
        <v>0</v>
      </c>
      <c r="R41" t="s">
        <v>45</v>
      </c>
      <c r="T41" t="s">
        <v>22</v>
      </c>
      <c r="U41">
        <f t="shared" ref="U41:AE41" si="20">U8*$AF8</f>
        <v>0</v>
      </c>
      <c r="V41" s="1">
        <f t="shared" si="20"/>
        <v>17.018426774299982</v>
      </c>
      <c r="W41">
        <f t="shared" si="20"/>
        <v>26.90801978549996</v>
      </c>
      <c r="X41">
        <f t="shared" si="20"/>
        <v>29.297784722499994</v>
      </c>
      <c r="Y41">
        <f t="shared" si="20"/>
        <v>30.391486953099971</v>
      </c>
      <c r="Z41" s="1">
        <f t="shared" si="20"/>
        <v>33.539975803599958</v>
      </c>
      <c r="AA41">
        <f t="shared" si="20"/>
        <v>32.535364109499952</v>
      </c>
      <c r="AB41">
        <f t="shared" si="20"/>
        <v>24.670943678849973</v>
      </c>
      <c r="AC41">
        <f t="shared" si="20"/>
        <v>22.498722774079958</v>
      </c>
      <c r="AD41">
        <f t="shared" si="20"/>
        <v>16.971610220249985</v>
      </c>
      <c r="AE41">
        <f t="shared" si="20"/>
        <v>17.297668782694984</v>
      </c>
    </row>
    <row r="42" spans="1:31" x14ac:dyDescent="0.25">
      <c r="A42" t="s">
        <v>134</v>
      </c>
      <c r="B42" t="s">
        <v>48</v>
      </c>
      <c r="C42" t="s">
        <v>23</v>
      </c>
      <c r="D42" s="2">
        <v>2.2704427E-8</v>
      </c>
      <c r="E42" s="1">
        <v>0.46555999999999997</v>
      </c>
      <c r="F42">
        <v>0.50627</v>
      </c>
      <c r="G42">
        <v>0.48847019999999902</v>
      </c>
      <c r="H42">
        <v>0.49698910000000002</v>
      </c>
      <c r="I42">
        <v>0.54426443999999996</v>
      </c>
      <c r="J42">
        <v>0.52408054999999998</v>
      </c>
      <c r="K42">
        <v>0.398293009999999</v>
      </c>
      <c r="L42">
        <v>0.36429432</v>
      </c>
      <c r="M42">
        <v>0.27549303999999902</v>
      </c>
      <c r="N42">
        <v>0.28296044399999998</v>
      </c>
      <c r="O42">
        <v>0</v>
      </c>
      <c r="P42">
        <v>0</v>
      </c>
      <c r="Q42">
        <v>0</v>
      </c>
      <c r="R42" t="s">
        <v>45</v>
      </c>
      <c r="T42" t="s">
        <v>23</v>
      </c>
      <c r="U42">
        <f t="shared" ref="U42:AE42" si="21">U9*$AF9</f>
        <v>2.0242872249599984E-6</v>
      </c>
      <c r="V42" s="1">
        <f t="shared" si="21"/>
        <v>40.683124052999993</v>
      </c>
      <c r="W42">
        <f t="shared" si="21"/>
        <v>49.367285673419929</v>
      </c>
      <c r="X42">
        <f t="shared" si="21"/>
        <v>53.751716960369968</v>
      </c>
      <c r="Y42">
        <f t="shared" si="21"/>
        <v>55.758282718709957</v>
      </c>
      <c r="Z42" s="1">
        <f t="shared" si="21"/>
        <v>61.534703337249951</v>
      </c>
      <c r="AA42">
        <f t="shared" si="21"/>
        <v>59.691587605649893</v>
      </c>
      <c r="AB42">
        <f t="shared" si="21"/>
        <v>45.262989066437946</v>
      </c>
      <c r="AC42">
        <f t="shared" si="21"/>
        <v>41.277679691676987</v>
      </c>
      <c r="AD42">
        <f t="shared" si="21"/>
        <v>31.137261948292483</v>
      </c>
      <c r="AE42">
        <f t="shared" si="21"/>
        <v>31.735480964573053</v>
      </c>
    </row>
    <row r="43" spans="1:31" x14ac:dyDescent="0.25">
      <c r="A43" t="s">
        <v>134</v>
      </c>
      <c r="B43" t="s">
        <v>48</v>
      </c>
      <c r="C43" t="s">
        <v>24</v>
      </c>
      <c r="D43">
        <v>0</v>
      </c>
      <c r="E43" s="1">
        <v>9.7759659999999901E-2</v>
      </c>
      <c r="F43">
        <v>0.12207932000000001</v>
      </c>
      <c r="G43">
        <v>0.11778722999999899</v>
      </c>
      <c r="H43">
        <v>0.119841289999999</v>
      </c>
      <c r="I43">
        <v>0.13124090999999999</v>
      </c>
      <c r="J43">
        <v>0.12637417000000001</v>
      </c>
      <c r="K43">
        <v>9.6042414000000007E-2</v>
      </c>
      <c r="L43">
        <v>8.7843976999999906E-2</v>
      </c>
      <c r="M43">
        <v>6.6430972999999893E-2</v>
      </c>
      <c r="N43">
        <v>6.8231631999999903E-2</v>
      </c>
      <c r="O43">
        <v>0</v>
      </c>
      <c r="P43">
        <v>0</v>
      </c>
      <c r="Q43">
        <v>0</v>
      </c>
      <c r="R43" t="s">
        <v>45</v>
      </c>
      <c r="T43" t="s">
        <v>24</v>
      </c>
      <c r="U43">
        <f t="shared" ref="U43:AE43" si="22">U10*$AF10</f>
        <v>0</v>
      </c>
      <c r="V43" s="1">
        <f t="shared" si="22"/>
        <v>26.703576413849976</v>
      </c>
      <c r="W43">
        <f t="shared" si="22"/>
        <v>37.210918667819982</v>
      </c>
      <c r="X43">
        <f t="shared" si="22"/>
        <v>40.515726896819928</v>
      </c>
      <c r="Y43">
        <f t="shared" si="22"/>
        <v>42.028197185711974</v>
      </c>
      <c r="Z43" s="1">
        <f t="shared" si="22"/>
        <v>46.382217433013892</v>
      </c>
      <c r="AA43">
        <f t="shared" si="22"/>
        <v>44.992942592084923</v>
      </c>
      <c r="AB43">
        <f t="shared" si="22"/>
        <v>34.117291569842941</v>
      </c>
      <c r="AC43">
        <f t="shared" si="22"/>
        <v>31.11333670358243</v>
      </c>
      <c r="AD43">
        <f t="shared" si="22"/>
        <v>23.469931554392975</v>
      </c>
      <c r="AE43">
        <f t="shared" si="22"/>
        <v>23.92083195007077</v>
      </c>
    </row>
    <row r="44" spans="1:31" x14ac:dyDescent="0.25">
      <c r="A44" t="s">
        <v>134</v>
      </c>
      <c r="B44" t="s">
        <v>48</v>
      </c>
      <c r="C44" t="s">
        <v>25</v>
      </c>
      <c r="D44" s="2">
        <v>1.143013E-7</v>
      </c>
      <c r="E44" s="5">
        <v>1.5144710000000001E-4</v>
      </c>
      <c r="F44" s="2">
        <v>1.1561625E-4</v>
      </c>
      <c r="G44" s="2">
        <v>1.1155138E-4</v>
      </c>
      <c r="H44" s="2">
        <v>1.1349670999999999E-4</v>
      </c>
      <c r="I44" s="2">
        <v>1.2429294999999999E-4</v>
      </c>
      <c r="J44" s="2">
        <v>1.1968367000000001E-4</v>
      </c>
      <c r="K44" s="2">
        <v>9.0957732000000006E-5</v>
      </c>
      <c r="L44" s="2">
        <v>8.3193572999999894E-5</v>
      </c>
      <c r="M44" s="2">
        <v>6.2914014999999995E-5</v>
      </c>
      <c r="N44" s="2">
        <v>6.4619322E-5</v>
      </c>
      <c r="O44">
        <v>0</v>
      </c>
      <c r="P44">
        <v>0</v>
      </c>
      <c r="Q44">
        <v>0</v>
      </c>
      <c r="R44" t="s">
        <v>45</v>
      </c>
      <c r="T44" t="s">
        <v>28</v>
      </c>
      <c r="U44">
        <f t="shared" ref="U44:AE44" si="23">U11*$AF11</f>
        <v>0</v>
      </c>
      <c r="V44" s="1">
        <f t="shared" si="23"/>
        <v>0</v>
      </c>
      <c r="W44">
        <f t="shared" si="23"/>
        <v>0</v>
      </c>
      <c r="X44">
        <f t="shared" si="23"/>
        <v>0</v>
      </c>
      <c r="Y44">
        <f t="shared" si="23"/>
        <v>0</v>
      </c>
      <c r="Z44" s="1">
        <f t="shared" si="23"/>
        <v>0</v>
      </c>
      <c r="AA44">
        <f t="shared" si="23"/>
        <v>0</v>
      </c>
      <c r="AB44">
        <f t="shared" si="23"/>
        <v>0</v>
      </c>
      <c r="AC44">
        <f t="shared" si="23"/>
        <v>0</v>
      </c>
      <c r="AD44">
        <f t="shared" si="23"/>
        <v>0</v>
      </c>
      <c r="AE44">
        <f t="shared" si="23"/>
        <v>0</v>
      </c>
    </row>
    <row r="45" spans="1:31" x14ac:dyDescent="0.25">
      <c r="A45" t="s">
        <v>134</v>
      </c>
      <c r="B45" t="s">
        <v>48</v>
      </c>
      <c r="C45" t="s">
        <v>26</v>
      </c>
      <c r="D45">
        <v>0</v>
      </c>
      <c r="E45" s="1">
        <v>7.1236390000000002E-3</v>
      </c>
      <c r="F45">
        <v>8.9046070000000001E-3</v>
      </c>
      <c r="G45">
        <v>8.5915420000000006E-3</v>
      </c>
      <c r="H45">
        <v>8.7413579999999994E-3</v>
      </c>
      <c r="I45">
        <v>9.5728709999999897E-3</v>
      </c>
      <c r="J45">
        <v>9.2178829999999996E-3</v>
      </c>
      <c r="K45">
        <v>7.0054389E-3</v>
      </c>
      <c r="L45">
        <v>6.4074529999999996E-3</v>
      </c>
      <c r="M45">
        <v>4.845556E-3</v>
      </c>
      <c r="N45">
        <v>4.9768942999999996E-3</v>
      </c>
      <c r="O45">
        <v>0</v>
      </c>
      <c r="P45">
        <v>0</v>
      </c>
      <c r="Q45">
        <v>0</v>
      </c>
      <c r="R45" t="s">
        <v>45</v>
      </c>
      <c r="T45" t="s">
        <v>30</v>
      </c>
      <c r="U45">
        <f t="shared" ref="U45:AE45" si="24">U12*$AF12</f>
        <v>0</v>
      </c>
      <c r="V45" s="1">
        <f t="shared" si="24"/>
        <v>0</v>
      </c>
      <c r="W45">
        <f t="shared" si="24"/>
        <v>0</v>
      </c>
      <c r="X45">
        <f t="shared" si="24"/>
        <v>0</v>
      </c>
      <c r="Y45">
        <f t="shared" si="24"/>
        <v>0</v>
      </c>
      <c r="Z45" s="1">
        <f t="shared" si="24"/>
        <v>0</v>
      </c>
      <c r="AA45">
        <f t="shared" si="24"/>
        <v>0</v>
      </c>
      <c r="AB45">
        <f t="shared" si="24"/>
        <v>0</v>
      </c>
      <c r="AC45">
        <f t="shared" si="24"/>
        <v>0</v>
      </c>
      <c r="AD45">
        <f t="shared" si="24"/>
        <v>0</v>
      </c>
      <c r="AE45">
        <f t="shared" si="24"/>
        <v>0</v>
      </c>
    </row>
    <row r="46" spans="1:31" x14ac:dyDescent="0.25">
      <c r="A46" t="s">
        <v>134</v>
      </c>
      <c r="B46" t="s">
        <v>48</v>
      </c>
      <c r="C46" t="s">
        <v>27</v>
      </c>
      <c r="D46">
        <v>2.8031574819999999E-3</v>
      </c>
      <c r="E46" s="1">
        <v>3.4135878597099899E-3</v>
      </c>
      <c r="F46">
        <v>4.703930054E-3</v>
      </c>
      <c r="G46">
        <v>3.2922112979999999E-3</v>
      </c>
      <c r="H46">
        <v>3.0732341321599902E-3</v>
      </c>
      <c r="I46">
        <v>3.2934292547739902E-3</v>
      </c>
      <c r="J46">
        <v>3.388514776784E-3</v>
      </c>
      <c r="K46">
        <v>3.4787453958609899E-3</v>
      </c>
      <c r="L46">
        <v>3.7099744804559901E-3</v>
      </c>
      <c r="M46">
        <v>3.9348189092990003E-3</v>
      </c>
      <c r="N46">
        <v>4.2106033176629899E-3</v>
      </c>
      <c r="O46">
        <v>0</v>
      </c>
      <c r="P46">
        <v>0</v>
      </c>
      <c r="Q46">
        <v>0</v>
      </c>
      <c r="R46" t="s">
        <v>45</v>
      </c>
      <c r="T46" t="s">
        <v>25</v>
      </c>
      <c r="U46">
        <f t="shared" ref="U46:AE46" si="25">U13*$AF13</f>
        <v>1.054939973807999E-4</v>
      </c>
      <c r="V46" s="1">
        <f t="shared" si="25"/>
        <v>0.13697008235120001</v>
      </c>
      <c r="W46">
        <f t="shared" si="25"/>
        <v>0.11668140878559975</v>
      </c>
      <c r="X46">
        <f t="shared" si="25"/>
        <v>0.12704421504319979</v>
      </c>
      <c r="Y46">
        <f t="shared" si="25"/>
        <v>0.13178682440647976</v>
      </c>
      <c r="Z46" s="1">
        <f t="shared" si="25"/>
        <v>0.14543958138751956</v>
      </c>
      <c r="AA46">
        <f t="shared" si="25"/>
        <v>0.14108329302467976</v>
      </c>
      <c r="AB46">
        <f t="shared" si="25"/>
        <v>0.1069807454792799</v>
      </c>
      <c r="AC46">
        <f t="shared" si="25"/>
        <v>9.7561333172723863E-2</v>
      </c>
      <c r="AD46">
        <f t="shared" si="25"/>
        <v>7.3594098317027928E-2</v>
      </c>
      <c r="AE46">
        <f t="shared" si="25"/>
        <v>7.5007976615435942E-2</v>
      </c>
    </row>
    <row r="47" spans="1:31" x14ac:dyDescent="0.25">
      <c r="A47" t="s">
        <v>134</v>
      </c>
      <c r="B47" t="s">
        <v>48</v>
      </c>
      <c r="C47" t="s">
        <v>29</v>
      </c>
      <c r="D47">
        <v>1.5977075796237E-2</v>
      </c>
      <c r="E47" s="1">
        <v>1.0161991782621E-2</v>
      </c>
      <c r="F47">
        <v>3.0123895702499999E-3</v>
      </c>
      <c r="G47">
        <v>3.2883993329799999E-3</v>
      </c>
      <c r="H47">
        <v>2.9661823093450001E-3</v>
      </c>
      <c r="I47">
        <v>2.8021843703359998E-3</v>
      </c>
      <c r="J47">
        <v>2.5473542583990001E-3</v>
      </c>
      <c r="K47">
        <v>2.5494490897539999E-3</v>
      </c>
      <c r="L47">
        <v>2.5976174517129899E-3</v>
      </c>
      <c r="M47">
        <v>2.66229778794199E-3</v>
      </c>
      <c r="N47">
        <v>2.7164316133579899E-3</v>
      </c>
      <c r="O47">
        <v>0</v>
      </c>
      <c r="P47">
        <v>0</v>
      </c>
      <c r="Q47">
        <v>0</v>
      </c>
      <c r="R47" t="s">
        <v>45</v>
      </c>
      <c r="T47" t="s">
        <v>33</v>
      </c>
      <c r="U47">
        <f t="shared" ref="U47:AE47" si="26">U14*$AF14</f>
        <v>0</v>
      </c>
      <c r="V47" s="1">
        <f t="shared" si="26"/>
        <v>0</v>
      </c>
      <c r="W47">
        <f t="shared" si="26"/>
        <v>0</v>
      </c>
      <c r="X47">
        <f t="shared" si="26"/>
        <v>0</v>
      </c>
      <c r="Y47">
        <f t="shared" si="26"/>
        <v>0</v>
      </c>
      <c r="Z47" s="1">
        <f t="shared" si="26"/>
        <v>0</v>
      </c>
      <c r="AA47">
        <f t="shared" si="26"/>
        <v>0</v>
      </c>
      <c r="AB47">
        <f t="shared" si="26"/>
        <v>0</v>
      </c>
      <c r="AC47">
        <f t="shared" si="26"/>
        <v>0</v>
      </c>
      <c r="AD47">
        <f t="shared" si="26"/>
        <v>0</v>
      </c>
      <c r="AE47">
        <f t="shared" si="26"/>
        <v>0</v>
      </c>
    </row>
    <row r="48" spans="1:31" x14ac:dyDescent="0.25">
      <c r="A48" t="s">
        <v>134</v>
      </c>
      <c r="B48" t="s">
        <v>48</v>
      </c>
      <c r="C48" t="s">
        <v>31</v>
      </c>
      <c r="D48">
        <v>0.2136195109838</v>
      </c>
      <c r="E48" s="1">
        <v>0.14951866434471001</v>
      </c>
      <c r="F48">
        <v>9.586021125376E-2</v>
      </c>
      <c r="G48">
        <v>8.9789844215049902E-2</v>
      </c>
      <c r="H48">
        <v>7.7290040455383999E-2</v>
      </c>
      <c r="I48">
        <v>7.8763557118275901E-2</v>
      </c>
      <c r="J48">
        <v>6.4918408843868E-2</v>
      </c>
      <c r="K48">
        <v>6.3502421228993994E-2</v>
      </c>
      <c r="L48">
        <v>6.5462325788884002E-2</v>
      </c>
      <c r="M48">
        <v>6.7779100388321994E-2</v>
      </c>
      <c r="N48">
        <v>6.9663983808837995E-2</v>
      </c>
      <c r="O48">
        <v>0</v>
      </c>
      <c r="P48">
        <v>0</v>
      </c>
      <c r="Q48">
        <v>0</v>
      </c>
      <c r="R48" t="s">
        <v>45</v>
      </c>
      <c r="T48" t="s">
        <v>35</v>
      </c>
      <c r="U48">
        <f t="shared" ref="U48:AE48" si="27">U15*$AF15</f>
        <v>0</v>
      </c>
      <c r="V48" s="1">
        <f t="shared" si="27"/>
        <v>0</v>
      </c>
      <c r="W48">
        <f t="shared" si="27"/>
        <v>0</v>
      </c>
      <c r="X48">
        <f t="shared" si="27"/>
        <v>0</v>
      </c>
      <c r="Y48">
        <f t="shared" si="27"/>
        <v>0</v>
      </c>
      <c r="Z48" s="1">
        <f t="shared" si="27"/>
        <v>0</v>
      </c>
      <c r="AA48">
        <f t="shared" si="27"/>
        <v>0</v>
      </c>
      <c r="AB48">
        <f t="shared" si="27"/>
        <v>0</v>
      </c>
      <c r="AC48">
        <f t="shared" si="27"/>
        <v>0</v>
      </c>
      <c r="AD48">
        <f t="shared" si="27"/>
        <v>0</v>
      </c>
      <c r="AE48">
        <f t="shared" si="27"/>
        <v>0</v>
      </c>
    </row>
    <row r="49" spans="1:32" x14ac:dyDescent="0.25">
      <c r="A49" t="s">
        <v>134</v>
      </c>
      <c r="B49" t="s">
        <v>48</v>
      </c>
      <c r="C49" t="s">
        <v>32</v>
      </c>
      <c r="D49">
        <v>0.25163579327499902</v>
      </c>
      <c r="E49" s="1">
        <v>0.21488104402899999</v>
      </c>
      <c r="F49">
        <v>0.158111581897</v>
      </c>
      <c r="G49">
        <v>0.13478123748279999</v>
      </c>
      <c r="H49">
        <v>9.905947579761E-2</v>
      </c>
      <c r="I49">
        <v>8.5064804435290894E-2</v>
      </c>
      <c r="J49">
        <v>7.47222522759039E-2</v>
      </c>
      <c r="K49">
        <v>6.4960137279821001E-2</v>
      </c>
      <c r="L49">
        <v>6.3837395348457004E-2</v>
      </c>
      <c r="M49">
        <v>6.4840621161193004E-2</v>
      </c>
      <c r="N49">
        <v>6.73549549900989E-2</v>
      </c>
      <c r="O49">
        <v>0</v>
      </c>
      <c r="P49">
        <v>0</v>
      </c>
      <c r="Q49">
        <v>0</v>
      </c>
      <c r="R49" t="s">
        <v>45</v>
      </c>
      <c r="T49" t="s">
        <v>26</v>
      </c>
      <c r="U49">
        <f t="shared" ref="U49:AE49" si="28">U16*$AF16</f>
        <v>0</v>
      </c>
      <c r="V49" s="1">
        <f t="shared" si="28"/>
        <v>0.29383783610624975</v>
      </c>
      <c r="W49">
        <f t="shared" si="28"/>
        <v>0.40986370500749952</v>
      </c>
      <c r="X49">
        <f t="shared" si="28"/>
        <v>0.44626481246249983</v>
      </c>
      <c r="Y49">
        <f t="shared" si="28"/>
        <v>0.46292400216449919</v>
      </c>
      <c r="Z49" s="1">
        <f t="shared" si="28"/>
        <v>0.51088187556224884</v>
      </c>
      <c r="AA49">
        <f t="shared" si="28"/>
        <v>0.49557970506374971</v>
      </c>
      <c r="AB49">
        <f t="shared" si="28"/>
        <v>0.37578854572874965</v>
      </c>
      <c r="AC49">
        <f t="shared" si="28"/>
        <v>0.34270117172662468</v>
      </c>
      <c r="AD49">
        <f t="shared" si="28"/>
        <v>0.25851209378872475</v>
      </c>
      <c r="AE49">
        <f t="shared" si="28"/>
        <v>0.26347865642948237</v>
      </c>
    </row>
    <row r="50" spans="1:32" x14ac:dyDescent="0.25">
      <c r="A50" t="s">
        <v>134</v>
      </c>
      <c r="B50" t="s">
        <v>48</v>
      </c>
      <c r="C50" t="s">
        <v>34</v>
      </c>
      <c r="D50">
        <v>1.5323722510799999E-2</v>
      </c>
      <c r="E50" s="1">
        <v>6.1918187710099997E-3</v>
      </c>
      <c r="F50">
        <v>4.2893099496199997E-3</v>
      </c>
      <c r="G50">
        <v>6.9427199609299901E-3</v>
      </c>
      <c r="H50">
        <v>6.4942111833469996E-3</v>
      </c>
      <c r="I50">
        <v>6.2190617743449897E-3</v>
      </c>
      <c r="J50">
        <v>6.1003621339889898E-3</v>
      </c>
      <c r="K50">
        <v>5.9530867228880001E-3</v>
      </c>
      <c r="L50">
        <v>5.980256720288E-3</v>
      </c>
      <c r="M50">
        <v>5.9830938433920004E-3</v>
      </c>
      <c r="N50">
        <v>5.861849676108E-3</v>
      </c>
      <c r="O50">
        <v>0</v>
      </c>
      <c r="P50">
        <v>0</v>
      </c>
      <c r="Q50">
        <v>0</v>
      </c>
      <c r="R50" t="s">
        <v>45</v>
      </c>
      <c r="T50" t="s">
        <v>38</v>
      </c>
      <c r="U50">
        <f t="shared" ref="U50:AE50" si="29">U17*$AF17</f>
        <v>0</v>
      </c>
      <c r="V50" s="1">
        <f t="shared" si="29"/>
        <v>0</v>
      </c>
      <c r="W50">
        <f t="shared" si="29"/>
        <v>0</v>
      </c>
      <c r="X50">
        <f t="shared" si="29"/>
        <v>0</v>
      </c>
      <c r="Y50">
        <f t="shared" si="29"/>
        <v>0</v>
      </c>
      <c r="Z50" s="1">
        <f t="shared" si="29"/>
        <v>0</v>
      </c>
      <c r="AA50">
        <f t="shared" si="29"/>
        <v>0</v>
      </c>
      <c r="AB50">
        <f t="shared" si="29"/>
        <v>0</v>
      </c>
      <c r="AC50">
        <f t="shared" si="29"/>
        <v>0</v>
      </c>
      <c r="AD50">
        <f t="shared" si="29"/>
        <v>0</v>
      </c>
      <c r="AE50">
        <f t="shared" si="29"/>
        <v>0</v>
      </c>
    </row>
    <row r="51" spans="1:32" x14ac:dyDescent="0.25">
      <c r="A51" t="s">
        <v>134</v>
      </c>
      <c r="B51" t="s">
        <v>48</v>
      </c>
      <c r="C51" t="s">
        <v>36</v>
      </c>
      <c r="D51">
        <v>5.4119538810209998E-2</v>
      </c>
      <c r="E51" s="1">
        <v>4.8965157646339998E-2</v>
      </c>
      <c r="F51">
        <v>3.9125592442769898E-2</v>
      </c>
      <c r="G51">
        <v>4.95370110702699E-2</v>
      </c>
      <c r="H51">
        <v>4.4582742290680002E-2</v>
      </c>
      <c r="I51">
        <v>4.5913385937234E-2</v>
      </c>
      <c r="J51">
        <v>4.1760249456130903E-2</v>
      </c>
      <c r="K51">
        <v>4.2239829568891003E-2</v>
      </c>
      <c r="L51">
        <v>4.3975840236182E-2</v>
      </c>
      <c r="M51">
        <v>4.5754954893998903E-2</v>
      </c>
      <c r="N51">
        <v>4.7590859030473998E-2</v>
      </c>
      <c r="O51">
        <v>0</v>
      </c>
      <c r="P51">
        <v>0</v>
      </c>
      <c r="Q51">
        <v>0</v>
      </c>
      <c r="R51" t="s">
        <v>45</v>
      </c>
      <c r="T51" t="s">
        <v>27</v>
      </c>
      <c r="U51">
        <f t="shared" ref="U51:AE51" si="30">U18*$AF18</f>
        <v>105.24093184436911</v>
      </c>
      <c r="V51" s="1">
        <f t="shared" si="30"/>
        <v>104.6013958341881</v>
      </c>
      <c r="W51">
        <f t="shared" si="30"/>
        <v>91.668390087729435</v>
      </c>
      <c r="X51">
        <f t="shared" si="30"/>
        <v>66.850493819878764</v>
      </c>
      <c r="Y51">
        <f t="shared" si="30"/>
        <v>61.027676461904463</v>
      </c>
      <c r="Z51" s="1">
        <f t="shared" si="30"/>
        <v>63.179260591538437</v>
      </c>
      <c r="AA51">
        <f t="shared" si="30"/>
        <v>61.970172510970286</v>
      </c>
      <c r="AB51">
        <f t="shared" si="30"/>
        <v>61.151431651274422</v>
      </c>
      <c r="AC51">
        <f t="shared" si="30"/>
        <v>61.498063116572666</v>
      </c>
      <c r="AD51">
        <f t="shared" si="30"/>
        <v>62.340499216087309</v>
      </c>
      <c r="AE51">
        <f t="shared" si="30"/>
        <v>63.932175035240157</v>
      </c>
    </row>
    <row r="52" spans="1:32" x14ac:dyDescent="0.25">
      <c r="A52" t="s">
        <v>134</v>
      </c>
      <c r="B52" t="s">
        <v>48</v>
      </c>
      <c r="C52" t="s">
        <v>37</v>
      </c>
      <c r="D52">
        <v>3.9965965434189898E-2</v>
      </c>
      <c r="E52" s="1">
        <v>2.78266048564999E-2</v>
      </c>
      <c r="F52">
        <v>1.7523338007409999E-2</v>
      </c>
      <c r="G52">
        <v>2.5056565790050001E-2</v>
      </c>
      <c r="H52">
        <v>2.2911011639739999E-2</v>
      </c>
      <c r="I52">
        <v>2.264885891731E-2</v>
      </c>
      <c r="J52">
        <v>2.1323651347917E-2</v>
      </c>
      <c r="K52">
        <v>2.1089558186680901E-2</v>
      </c>
      <c r="L52">
        <v>2.1530338186913901E-2</v>
      </c>
      <c r="M52">
        <v>2.195614636149E-2</v>
      </c>
      <c r="N52">
        <v>2.2261403988445901E-2</v>
      </c>
      <c r="O52">
        <v>0</v>
      </c>
      <c r="P52">
        <v>0</v>
      </c>
      <c r="Q52">
        <v>0</v>
      </c>
      <c r="R52" t="s">
        <v>45</v>
      </c>
      <c r="T52" t="s">
        <v>29</v>
      </c>
      <c r="U52">
        <f t="shared" ref="U52:AE52" si="31">U19*$AF19</f>
        <v>0</v>
      </c>
      <c r="V52" s="1">
        <f t="shared" si="31"/>
        <v>0</v>
      </c>
      <c r="W52">
        <f t="shared" si="31"/>
        <v>0</v>
      </c>
      <c r="X52">
        <f t="shared" si="31"/>
        <v>0</v>
      </c>
      <c r="Y52">
        <f t="shared" si="31"/>
        <v>0</v>
      </c>
      <c r="Z52" s="1">
        <f t="shared" si="31"/>
        <v>0</v>
      </c>
      <c r="AA52">
        <f t="shared" si="31"/>
        <v>0</v>
      </c>
      <c r="AB52">
        <f t="shared" si="31"/>
        <v>0</v>
      </c>
      <c r="AC52">
        <f t="shared" si="31"/>
        <v>0</v>
      </c>
      <c r="AD52">
        <f t="shared" si="31"/>
        <v>0</v>
      </c>
      <c r="AE52">
        <f t="shared" si="31"/>
        <v>0</v>
      </c>
    </row>
    <row r="53" spans="1:32" x14ac:dyDescent="0.25">
      <c r="A53" t="s">
        <v>134</v>
      </c>
      <c r="B53" t="s">
        <v>48</v>
      </c>
      <c r="C53" t="s">
        <v>39</v>
      </c>
      <c r="D53">
        <v>0.11052980727095001</v>
      </c>
      <c r="E53" s="1">
        <v>0.10639358024346</v>
      </c>
      <c r="F53">
        <v>8.3443230418159903E-2</v>
      </c>
      <c r="G53">
        <v>7.4959689442915006E-2</v>
      </c>
      <c r="H53">
        <v>4.3236903104353998E-2</v>
      </c>
      <c r="I53">
        <v>3.2972616457485997E-2</v>
      </c>
      <c r="J53">
        <v>2.9023125510043001E-2</v>
      </c>
      <c r="K53">
        <v>2.7857406315827001E-2</v>
      </c>
      <c r="L53">
        <v>2.8162994385099002E-2</v>
      </c>
      <c r="M53">
        <v>2.9431453022332001E-2</v>
      </c>
      <c r="N53">
        <v>3.2229831366768998E-2</v>
      </c>
      <c r="O53">
        <v>0</v>
      </c>
      <c r="P53">
        <v>0</v>
      </c>
      <c r="Q53">
        <v>0</v>
      </c>
      <c r="R53" t="s">
        <v>45</v>
      </c>
      <c r="T53" t="s">
        <v>31</v>
      </c>
      <c r="U53">
        <f t="shared" ref="U53:AE53" si="32">U20*$AF20</f>
        <v>0</v>
      </c>
      <c r="V53" s="1">
        <f t="shared" si="32"/>
        <v>0</v>
      </c>
      <c r="W53">
        <f t="shared" si="32"/>
        <v>0</v>
      </c>
      <c r="X53">
        <f t="shared" si="32"/>
        <v>0</v>
      </c>
      <c r="Y53">
        <f t="shared" si="32"/>
        <v>0</v>
      </c>
      <c r="Z53" s="1">
        <f t="shared" si="32"/>
        <v>0</v>
      </c>
      <c r="AA53">
        <f t="shared" si="32"/>
        <v>0</v>
      </c>
      <c r="AB53">
        <f t="shared" si="32"/>
        <v>0</v>
      </c>
      <c r="AC53">
        <f t="shared" si="32"/>
        <v>0</v>
      </c>
      <c r="AD53">
        <f t="shared" si="32"/>
        <v>0</v>
      </c>
      <c r="AE53">
        <f t="shared" si="32"/>
        <v>0</v>
      </c>
    </row>
    <row r="54" spans="1:32" x14ac:dyDescent="0.25">
      <c r="A54" t="s">
        <v>134</v>
      </c>
      <c r="B54" t="s">
        <v>49</v>
      </c>
      <c r="C54" t="s">
        <v>16</v>
      </c>
      <c r="D54">
        <v>4.328246994122E-3</v>
      </c>
      <c r="E54" s="1">
        <v>4.6546663711969898E-3</v>
      </c>
      <c r="F54">
        <v>3.77543908104E-3</v>
      </c>
      <c r="G54">
        <v>2.7855026964559901E-3</v>
      </c>
      <c r="H54">
        <v>2.254489772342E-3</v>
      </c>
      <c r="I54">
        <v>2.1002232171090001E-3</v>
      </c>
      <c r="J54">
        <v>2.5329816434779902E-3</v>
      </c>
      <c r="K54">
        <v>2.5034876488819898E-3</v>
      </c>
      <c r="L54">
        <v>3.0398251585149901E-3</v>
      </c>
      <c r="M54">
        <v>3.6408618662679901E-3</v>
      </c>
      <c r="N54">
        <v>4.3460076210049903E-3</v>
      </c>
      <c r="O54">
        <v>0</v>
      </c>
      <c r="P54">
        <v>0</v>
      </c>
      <c r="Q54">
        <v>0</v>
      </c>
      <c r="R54" t="s">
        <v>45</v>
      </c>
      <c r="T54" t="s">
        <v>32</v>
      </c>
      <c r="U54">
        <f t="shared" ref="U54:AE54" si="33">U21*$AF21</f>
        <v>0</v>
      </c>
      <c r="V54" s="1">
        <f t="shared" si="33"/>
        <v>0</v>
      </c>
      <c r="W54">
        <f t="shared" si="33"/>
        <v>0</v>
      </c>
      <c r="X54">
        <f t="shared" si="33"/>
        <v>0</v>
      </c>
      <c r="Y54">
        <f t="shared" si="33"/>
        <v>0</v>
      </c>
      <c r="Z54" s="1">
        <f t="shared" si="33"/>
        <v>0</v>
      </c>
      <c r="AA54">
        <f t="shared" si="33"/>
        <v>0</v>
      </c>
      <c r="AB54">
        <f t="shared" si="33"/>
        <v>0</v>
      </c>
      <c r="AC54">
        <f t="shared" si="33"/>
        <v>0</v>
      </c>
      <c r="AD54">
        <f t="shared" si="33"/>
        <v>0</v>
      </c>
      <c r="AE54">
        <f t="shared" si="33"/>
        <v>0</v>
      </c>
    </row>
    <row r="55" spans="1:32" x14ac:dyDescent="0.25">
      <c r="A55" t="s">
        <v>134</v>
      </c>
      <c r="B55" t="s">
        <v>49</v>
      </c>
      <c r="C55" t="s">
        <v>17</v>
      </c>
      <c r="D55">
        <v>0.15160621029999999</v>
      </c>
      <c r="E55" s="1">
        <v>0.146485157931</v>
      </c>
      <c r="F55">
        <v>7.9546108521600004E-2</v>
      </c>
      <c r="G55">
        <v>8.4174428040399998E-2</v>
      </c>
      <c r="H55">
        <v>8.6614028578472002E-2</v>
      </c>
      <c r="I55">
        <v>8.8977675630103906E-2</v>
      </c>
      <c r="J55">
        <v>9.1290470447721997E-2</v>
      </c>
      <c r="K55">
        <v>9.2897666548318894E-2</v>
      </c>
      <c r="L55">
        <v>9.4583126541379001E-2</v>
      </c>
      <c r="M55">
        <v>9.6239286518673001E-2</v>
      </c>
      <c r="N55">
        <v>9.7882762593560005E-2</v>
      </c>
      <c r="O55">
        <v>0</v>
      </c>
      <c r="P55">
        <v>0</v>
      </c>
      <c r="Q55">
        <v>0</v>
      </c>
      <c r="R55" t="s">
        <v>45</v>
      </c>
      <c r="T55" t="s">
        <v>34</v>
      </c>
      <c r="U55">
        <f t="shared" ref="U55:AE55" si="34">U22*$AF22</f>
        <v>0</v>
      </c>
      <c r="V55" s="1">
        <f t="shared" si="34"/>
        <v>0</v>
      </c>
      <c r="W55">
        <f t="shared" si="34"/>
        <v>0</v>
      </c>
      <c r="X55">
        <f t="shared" si="34"/>
        <v>0</v>
      </c>
      <c r="Y55">
        <f t="shared" si="34"/>
        <v>0</v>
      </c>
      <c r="Z55" s="1">
        <f t="shared" si="34"/>
        <v>0</v>
      </c>
      <c r="AA55">
        <f t="shared" si="34"/>
        <v>0</v>
      </c>
      <c r="AB55">
        <f t="shared" si="34"/>
        <v>0</v>
      </c>
      <c r="AC55">
        <f t="shared" si="34"/>
        <v>0</v>
      </c>
      <c r="AD55">
        <f t="shared" si="34"/>
        <v>0</v>
      </c>
      <c r="AE55">
        <f t="shared" si="34"/>
        <v>0</v>
      </c>
    </row>
    <row r="56" spans="1:32" x14ac:dyDescent="0.25">
      <c r="A56" t="s">
        <v>134</v>
      </c>
      <c r="B56" t="s">
        <v>49</v>
      </c>
      <c r="C56" t="s">
        <v>19</v>
      </c>
      <c r="D56">
        <v>1.7796951069531799</v>
      </c>
      <c r="E56" s="1">
        <v>1.19362641194557</v>
      </c>
      <c r="F56">
        <v>0.76382484082184998</v>
      </c>
      <c r="G56">
        <v>0.61565900078333702</v>
      </c>
      <c r="H56">
        <v>0.51892722171621797</v>
      </c>
      <c r="I56">
        <v>0.43897140645888499</v>
      </c>
      <c r="J56">
        <v>0.36424173354643002</v>
      </c>
      <c r="K56">
        <v>0.31431671318045401</v>
      </c>
      <c r="L56">
        <v>0.281371759171342</v>
      </c>
      <c r="M56">
        <v>0.26711947060586999</v>
      </c>
      <c r="N56">
        <v>0.243465922636629</v>
      </c>
      <c r="O56">
        <v>0</v>
      </c>
      <c r="P56">
        <v>0</v>
      </c>
      <c r="Q56">
        <v>0</v>
      </c>
      <c r="R56" t="s">
        <v>45</v>
      </c>
      <c r="T56" t="s">
        <v>36</v>
      </c>
      <c r="U56">
        <f t="shared" ref="U56:AE56" si="35">U23*$AF23</f>
        <v>0</v>
      </c>
      <c r="V56" s="1">
        <f t="shared" si="35"/>
        <v>0</v>
      </c>
      <c r="W56">
        <f t="shared" si="35"/>
        <v>0</v>
      </c>
      <c r="X56">
        <f t="shared" si="35"/>
        <v>0</v>
      </c>
      <c r="Y56">
        <f t="shared" si="35"/>
        <v>0</v>
      </c>
      <c r="Z56" s="1">
        <f t="shared" si="35"/>
        <v>0</v>
      </c>
      <c r="AA56">
        <f t="shared" si="35"/>
        <v>0</v>
      </c>
      <c r="AB56">
        <f t="shared" si="35"/>
        <v>0</v>
      </c>
      <c r="AC56">
        <f t="shared" si="35"/>
        <v>0</v>
      </c>
      <c r="AD56">
        <f t="shared" si="35"/>
        <v>0</v>
      </c>
      <c r="AE56">
        <f t="shared" si="35"/>
        <v>0</v>
      </c>
    </row>
    <row r="57" spans="1:32" x14ac:dyDescent="0.25">
      <c r="A57" t="s">
        <v>134</v>
      </c>
      <c r="B57" t="s">
        <v>49</v>
      </c>
      <c r="C57" t="s">
        <v>21</v>
      </c>
      <c r="D57">
        <v>17.100635703999998</v>
      </c>
      <c r="E57" s="1">
        <v>26.898844319099901</v>
      </c>
      <c r="F57">
        <v>26.181829545999999</v>
      </c>
      <c r="G57">
        <v>24.817301132000001</v>
      </c>
      <c r="H57">
        <v>16.5045597673736</v>
      </c>
      <c r="I57">
        <v>14.0775314131032</v>
      </c>
      <c r="J57">
        <v>12.7838755295335</v>
      </c>
      <c r="K57">
        <v>10.716792064241799</v>
      </c>
      <c r="L57">
        <v>8.8308771288643104</v>
      </c>
      <c r="M57">
        <v>5.9676689734914801</v>
      </c>
      <c r="N57">
        <v>2.0955980285743001</v>
      </c>
      <c r="O57">
        <v>0</v>
      </c>
      <c r="P57">
        <v>0</v>
      </c>
      <c r="Q57">
        <v>0</v>
      </c>
      <c r="R57" t="s">
        <v>46</v>
      </c>
      <c r="T57" t="s">
        <v>37</v>
      </c>
      <c r="U57">
        <f t="shared" ref="U57:AE57" si="36">U24*$AF24</f>
        <v>0</v>
      </c>
      <c r="V57" s="1">
        <f t="shared" si="36"/>
        <v>0</v>
      </c>
      <c r="W57">
        <f t="shared" si="36"/>
        <v>0</v>
      </c>
      <c r="X57">
        <f t="shared" si="36"/>
        <v>0</v>
      </c>
      <c r="Y57">
        <f t="shared" si="36"/>
        <v>0</v>
      </c>
      <c r="Z57" s="1">
        <f t="shared" si="36"/>
        <v>0</v>
      </c>
      <c r="AA57">
        <f t="shared" si="36"/>
        <v>0</v>
      </c>
      <c r="AB57">
        <f t="shared" si="36"/>
        <v>0</v>
      </c>
      <c r="AC57">
        <f t="shared" si="36"/>
        <v>0</v>
      </c>
      <c r="AD57">
        <f t="shared" si="36"/>
        <v>0</v>
      </c>
      <c r="AE57">
        <f t="shared" si="36"/>
        <v>0</v>
      </c>
      <c r="AF57">
        <f>(V65-AE65)/V65</f>
        <v>0.75383671479765446</v>
      </c>
    </row>
    <row r="58" spans="1:32" x14ac:dyDescent="0.25">
      <c r="A58" t="s">
        <v>134</v>
      </c>
      <c r="B58" t="s">
        <v>49</v>
      </c>
      <c r="C58" t="s">
        <v>22</v>
      </c>
      <c r="D58">
        <v>0</v>
      </c>
      <c r="E58" s="1">
        <v>0.1878264</v>
      </c>
      <c r="F58">
        <v>0.31603619999999999</v>
      </c>
      <c r="G58">
        <v>0.31946339999999901</v>
      </c>
      <c r="H58">
        <v>0.33832204999999999</v>
      </c>
      <c r="I58">
        <v>0.37462962</v>
      </c>
      <c r="J58">
        <v>0.37101678999999999</v>
      </c>
      <c r="K58">
        <v>0.28309153999999997</v>
      </c>
      <c r="L58">
        <v>0.260504239999999</v>
      </c>
      <c r="M58">
        <v>0.19869007999999999</v>
      </c>
      <c r="N58">
        <v>0.20315998099999999</v>
      </c>
      <c r="O58">
        <v>0</v>
      </c>
      <c r="P58">
        <v>0</v>
      </c>
      <c r="Q58">
        <v>0</v>
      </c>
      <c r="R58" t="s">
        <v>45</v>
      </c>
      <c r="T58" t="s">
        <v>40</v>
      </c>
      <c r="U58">
        <f t="shared" ref="U58:AE58" si="37">U25*$AF25</f>
        <v>23.104153596</v>
      </c>
      <c r="V58" s="1">
        <f t="shared" si="37"/>
        <v>8.3262364451999993</v>
      </c>
      <c r="W58">
        <f t="shared" si="37"/>
        <v>5.9007243600000008</v>
      </c>
      <c r="X58">
        <f t="shared" si="37"/>
        <v>4.2769974167999996</v>
      </c>
      <c r="Y58">
        <f t="shared" si="37"/>
        <v>3.9148565352000002</v>
      </c>
      <c r="Z58" s="1">
        <f t="shared" si="37"/>
        <v>3.2611795320000003</v>
      </c>
      <c r="AA58">
        <f t="shared" si="37"/>
        <v>4.7622767891999995</v>
      </c>
      <c r="AB58">
        <f t="shared" si="37"/>
        <v>3.3825113964000009</v>
      </c>
      <c r="AC58">
        <f t="shared" si="37"/>
        <v>3.5830302143999999</v>
      </c>
      <c r="AD58">
        <f t="shared" si="37"/>
        <v>4.1259456156000001</v>
      </c>
      <c r="AE58">
        <f t="shared" si="37"/>
        <v>4.7994672372</v>
      </c>
    </row>
    <row r="59" spans="1:32" x14ac:dyDescent="0.25">
      <c r="A59" t="s">
        <v>134</v>
      </c>
      <c r="B59" t="s">
        <v>49</v>
      </c>
      <c r="C59" t="s">
        <v>23</v>
      </c>
      <c r="D59" s="2">
        <v>4.2170279999999897E-8</v>
      </c>
      <c r="E59" s="1">
        <v>1.0989644000000001</v>
      </c>
      <c r="F59">
        <v>1.4191426</v>
      </c>
      <c r="G59">
        <v>1.4345323000000001</v>
      </c>
      <c r="H59">
        <v>1.5192169</v>
      </c>
      <c r="I59">
        <v>1.6822516999999999</v>
      </c>
      <c r="J59">
        <v>1.66603169999999</v>
      </c>
      <c r="K59">
        <v>1.2712067</v>
      </c>
      <c r="L59">
        <v>1.1697799</v>
      </c>
      <c r="M59">
        <v>0.89220668000000003</v>
      </c>
      <c r="N59">
        <v>0.91228014999999896</v>
      </c>
      <c r="O59">
        <v>0</v>
      </c>
      <c r="P59">
        <v>0</v>
      </c>
      <c r="Q59">
        <v>0</v>
      </c>
      <c r="R59" t="s">
        <v>45</v>
      </c>
      <c r="T59" t="s">
        <v>41</v>
      </c>
      <c r="U59">
        <f t="shared" ref="U59:AE59" si="38">U26*$AF26</f>
        <v>0</v>
      </c>
      <c r="V59" s="1">
        <f t="shared" si="38"/>
        <v>0</v>
      </c>
      <c r="W59">
        <f t="shared" si="38"/>
        <v>0</v>
      </c>
      <c r="X59">
        <f t="shared" si="38"/>
        <v>0</v>
      </c>
      <c r="Y59">
        <f t="shared" si="38"/>
        <v>0</v>
      </c>
      <c r="Z59" s="1">
        <f t="shared" si="38"/>
        <v>0</v>
      </c>
      <c r="AA59">
        <f t="shared" si="38"/>
        <v>0</v>
      </c>
      <c r="AB59">
        <f t="shared" si="38"/>
        <v>0</v>
      </c>
      <c r="AC59">
        <f t="shared" si="38"/>
        <v>0</v>
      </c>
      <c r="AD59">
        <f t="shared" si="38"/>
        <v>0</v>
      </c>
      <c r="AE59">
        <f t="shared" si="38"/>
        <v>0</v>
      </c>
    </row>
    <row r="60" spans="1:32" x14ac:dyDescent="0.25">
      <c r="A60" t="s">
        <v>134</v>
      </c>
      <c r="B60" t="s">
        <v>49</v>
      </c>
      <c r="C60" t="s">
        <v>24</v>
      </c>
      <c r="D60">
        <v>0</v>
      </c>
      <c r="E60" s="1">
        <v>0.2307642</v>
      </c>
      <c r="F60">
        <v>0.34220449999999902</v>
      </c>
      <c r="G60">
        <v>0.34591559999999999</v>
      </c>
      <c r="H60">
        <v>0.36633598000000001</v>
      </c>
      <c r="I60">
        <v>0.40564917</v>
      </c>
      <c r="J60">
        <v>0.40173822999999997</v>
      </c>
      <c r="K60">
        <v>0.30653205</v>
      </c>
      <c r="L60">
        <v>0.28207464999999998</v>
      </c>
      <c r="M60">
        <v>0.21514209000000001</v>
      </c>
      <c r="N60">
        <v>0.21998214299999999</v>
      </c>
      <c r="O60">
        <v>0</v>
      </c>
      <c r="P60">
        <v>0</v>
      </c>
      <c r="Q60">
        <v>0</v>
      </c>
      <c r="R60" t="s">
        <v>45</v>
      </c>
      <c r="T60" t="s">
        <v>39</v>
      </c>
      <c r="U60">
        <f t="shared" ref="U60:AE60" si="39">U27*$AF27</f>
        <v>0</v>
      </c>
      <c r="V60" s="1">
        <f t="shared" si="39"/>
        <v>0</v>
      </c>
      <c r="W60">
        <f t="shared" si="39"/>
        <v>0</v>
      </c>
      <c r="X60">
        <f t="shared" si="39"/>
        <v>0</v>
      </c>
      <c r="Y60">
        <f t="shared" si="39"/>
        <v>0</v>
      </c>
      <c r="Z60" s="1">
        <f t="shared" si="39"/>
        <v>0</v>
      </c>
      <c r="AA60">
        <f t="shared" si="39"/>
        <v>0</v>
      </c>
      <c r="AB60">
        <f t="shared" si="39"/>
        <v>0</v>
      </c>
      <c r="AC60">
        <f t="shared" si="39"/>
        <v>0</v>
      </c>
      <c r="AD60">
        <f t="shared" si="39"/>
        <v>0</v>
      </c>
      <c r="AE60">
        <f t="shared" si="39"/>
        <v>0</v>
      </c>
    </row>
    <row r="61" spans="1:32" x14ac:dyDescent="0.25">
      <c r="A61" t="s">
        <v>134</v>
      </c>
      <c r="B61" t="s">
        <v>49</v>
      </c>
      <c r="C61" t="s">
        <v>25</v>
      </c>
      <c r="D61" s="2">
        <v>2.1229929999999999E-7</v>
      </c>
      <c r="E61" s="5">
        <v>3.5749490000000001E-4</v>
      </c>
      <c r="F61" s="2">
        <v>3.2408779999999998E-4</v>
      </c>
      <c r="G61" s="2">
        <v>3.2760249999999998E-4</v>
      </c>
      <c r="H61" s="2">
        <v>3.4694214000000002E-4</v>
      </c>
      <c r="I61" s="2">
        <v>3.8417409E-4</v>
      </c>
      <c r="J61" s="2">
        <v>3.8046978999999899E-4</v>
      </c>
      <c r="K61" s="2">
        <v>2.9030384999999899E-4</v>
      </c>
      <c r="L61" s="2">
        <v>2.6714125000000001E-4</v>
      </c>
      <c r="M61" s="2">
        <v>2.0375216000000001E-4</v>
      </c>
      <c r="N61" s="2">
        <v>2.0833594900000001E-4</v>
      </c>
      <c r="O61">
        <v>0</v>
      </c>
      <c r="P61">
        <v>0</v>
      </c>
      <c r="Q61">
        <v>0</v>
      </c>
      <c r="R61" t="s">
        <v>45</v>
      </c>
      <c r="T61" t="s">
        <v>91</v>
      </c>
      <c r="U61">
        <f t="shared" ref="U61:AE64" si="40">U28*$AF28</f>
        <v>218.21703755750002</v>
      </c>
      <c r="V61">
        <f t="shared" si="40"/>
        <v>239.02562102249973</v>
      </c>
      <c r="W61">
        <f t="shared" si="40"/>
        <v>245.78525246999999</v>
      </c>
      <c r="X61">
        <f t="shared" si="40"/>
        <v>241.21118367999975</v>
      </c>
      <c r="Y61">
        <f t="shared" si="40"/>
        <v>252.67923321325</v>
      </c>
      <c r="Z61">
        <f t="shared" si="40"/>
        <v>263.87358955050001</v>
      </c>
      <c r="AA61">
        <f t="shared" si="40"/>
        <v>274.31471664674996</v>
      </c>
      <c r="AB61">
        <f t="shared" si="40"/>
        <v>221.79434940587498</v>
      </c>
      <c r="AC61">
        <f t="shared" si="40"/>
        <v>226.83833125032498</v>
      </c>
      <c r="AD61">
        <f t="shared" si="40"/>
        <v>237.15242657514978</v>
      </c>
      <c r="AE61">
        <f t="shared" si="40"/>
        <v>253.54659498269751</v>
      </c>
    </row>
    <row r="62" spans="1:32" x14ac:dyDescent="0.25">
      <c r="A62" t="s">
        <v>134</v>
      </c>
      <c r="B62" t="s">
        <v>49</v>
      </c>
      <c r="C62" t="s">
        <v>26</v>
      </c>
      <c r="D62">
        <v>0</v>
      </c>
      <c r="E62" s="1">
        <v>1.6815500000000001E-2</v>
      </c>
      <c r="F62">
        <v>2.4960839999999901E-2</v>
      </c>
      <c r="G62">
        <v>2.523152E-2</v>
      </c>
      <c r="H62">
        <v>2.6720978999999999E-2</v>
      </c>
      <c r="I62">
        <v>2.9588593E-2</v>
      </c>
      <c r="J62">
        <v>2.9303249999999999E-2</v>
      </c>
      <c r="K62">
        <v>2.2358815000000001E-2</v>
      </c>
      <c r="L62">
        <v>2.05748399999999E-2</v>
      </c>
      <c r="M62">
        <v>1.5692728999999999E-2</v>
      </c>
      <c r="N62">
        <v>1.60457572E-2</v>
      </c>
      <c r="O62">
        <v>0</v>
      </c>
      <c r="P62">
        <v>0</v>
      </c>
      <c r="Q62">
        <v>0</v>
      </c>
      <c r="R62" t="s">
        <v>45</v>
      </c>
      <c r="T62" t="s">
        <v>92</v>
      </c>
      <c r="U62">
        <f t="shared" si="40"/>
        <v>1.8992139047410501</v>
      </c>
      <c r="V62">
        <f t="shared" si="40"/>
        <v>1.428676494675625</v>
      </c>
      <c r="W62">
        <f t="shared" si="40"/>
        <v>1.4976963333172475</v>
      </c>
      <c r="X62">
        <f t="shared" si="40"/>
        <v>1.65435080042565</v>
      </c>
      <c r="Y62">
        <f t="shared" si="40"/>
        <v>0.95210802734759759</v>
      </c>
      <c r="Z62">
        <f t="shared" si="40"/>
        <v>0.7208093988149975</v>
      </c>
      <c r="AA62">
        <f t="shared" si="40"/>
        <v>0.73368587961244758</v>
      </c>
      <c r="AB62">
        <f t="shared" si="40"/>
        <v>0.72334287036230005</v>
      </c>
      <c r="AC62">
        <f t="shared" si="40"/>
        <v>0.73498795814054751</v>
      </c>
      <c r="AD62">
        <f t="shared" si="40"/>
        <v>0.74972149041609748</v>
      </c>
      <c r="AE62">
        <f t="shared" si="40"/>
        <v>0.76135101570457253</v>
      </c>
    </row>
    <row r="63" spans="1:32" x14ac:dyDescent="0.25">
      <c r="A63" t="s">
        <v>134</v>
      </c>
      <c r="B63" t="s">
        <v>49</v>
      </c>
      <c r="C63" t="s">
        <v>27</v>
      </c>
      <c r="D63">
        <v>4.022795012E-3</v>
      </c>
      <c r="E63" s="1">
        <v>5.4060282664000004E-3</v>
      </c>
      <c r="F63">
        <v>6.0251265629299904E-3</v>
      </c>
      <c r="G63">
        <v>3.3918448504000002E-3</v>
      </c>
      <c r="H63">
        <v>3.2765242977680002E-3</v>
      </c>
      <c r="I63">
        <v>3.590745956467E-3</v>
      </c>
      <c r="J63">
        <v>3.5331902244500001E-3</v>
      </c>
      <c r="K63">
        <v>3.4156764984220002E-3</v>
      </c>
      <c r="L63">
        <v>3.5258041668549999E-3</v>
      </c>
      <c r="M63">
        <v>3.6522437749359998E-3</v>
      </c>
      <c r="N63">
        <v>3.81177348421199E-3</v>
      </c>
      <c r="O63">
        <v>0</v>
      </c>
      <c r="P63">
        <v>0</v>
      </c>
      <c r="Q63">
        <v>0</v>
      </c>
      <c r="R63" t="s">
        <v>45</v>
      </c>
      <c r="T63" t="s">
        <v>96</v>
      </c>
      <c r="U63">
        <f t="shared" si="40"/>
        <v>355.78156770328712</v>
      </c>
      <c r="V63">
        <f t="shared" si="40"/>
        <v>352.51601228372203</v>
      </c>
      <c r="W63">
        <f t="shared" si="40"/>
        <v>360.83077883713815</v>
      </c>
      <c r="X63">
        <f t="shared" si="40"/>
        <v>386.20803897418926</v>
      </c>
      <c r="Y63">
        <f t="shared" si="40"/>
        <v>401.34500490420896</v>
      </c>
      <c r="Z63">
        <f t="shared" si="40"/>
        <v>419.65126718976057</v>
      </c>
      <c r="AA63">
        <f t="shared" si="40"/>
        <v>425.33686066086</v>
      </c>
      <c r="AB63">
        <f t="shared" si="40"/>
        <v>404.68282562513849</v>
      </c>
      <c r="AC63">
        <f t="shared" si="40"/>
        <v>410.98641646242874</v>
      </c>
      <c r="AD63">
        <f t="shared" si="40"/>
        <v>423.24611234566419</v>
      </c>
      <c r="AE63">
        <f t="shared" si="40"/>
        <v>433.90563268801498</v>
      </c>
    </row>
    <row r="64" spans="1:32" x14ac:dyDescent="0.25">
      <c r="A64" t="s">
        <v>134</v>
      </c>
      <c r="B64" t="s">
        <v>49</v>
      </c>
      <c r="C64" t="s">
        <v>29</v>
      </c>
      <c r="D64">
        <v>5.655056421548E-3</v>
      </c>
      <c r="E64" s="1">
        <v>9.26319308966299E-3</v>
      </c>
      <c r="F64">
        <v>1.073370634388E-2</v>
      </c>
      <c r="G64">
        <v>5.4040716708469898E-3</v>
      </c>
      <c r="H64">
        <v>4.3800036541110001E-3</v>
      </c>
      <c r="I64">
        <v>4.580913595401E-3</v>
      </c>
      <c r="J64">
        <v>4.4918201195169897E-3</v>
      </c>
      <c r="K64">
        <v>4.4488027855359904E-3</v>
      </c>
      <c r="L64">
        <v>4.5607727584500001E-3</v>
      </c>
      <c r="M64">
        <v>4.6841968059799996E-3</v>
      </c>
      <c r="N64">
        <v>4.744960059922E-3</v>
      </c>
      <c r="O64">
        <v>0</v>
      </c>
      <c r="P64">
        <v>0</v>
      </c>
      <c r="Q64">
        <v>0</v>
      </c>
      <c r="R64" t="s">
        <v>45</v>
      </c>
      <c r="T64" t="s">
        <v>97</v>
      </c>
      <c r="U64">
        <f t="shared" si="40"/>
        <v>0.38880705446931102</v>
      </c>
      <c r="V64">
        <f t="shared" si="40"/>
        <v>0.29260745157675566</v>
      </c>
      <c r="W64">
        <f t="shared" si="40"/>
        <v>0.306743521701002</v>
      </c>
      <c r="X64">
        <f t="shared" si="40"/>
        <v>0.33882797296174599</v>
      </c>
      <c r="Y64">
        <f t="shared" si="40"/>
        <v>0.195000712983362</v>
      </c>
      <c r="Z64">
        <f t="shared" si="40"/>
        <v>0.14762814089190771</v>
      </c>
      <c r="AA64">
        <f t="shared" si="40"/>
        <v>0.1502652772937817</v>
      </c>
      <c r="AB64">
        <f t="shared" si="40"/>
        <v>0.14814691866488799</v>
      </c>
      <c r="AC64">
        <f t="shared" si="40"/>
        <v>0.15053187156518399</v>
      </c>
      <c r="AD64">
        <f t="shared" si="40"/>
        <v>0.15354943331579801</v>
      </c>
      <c r="AE64">
        <f t="shared" si="40"/>
        <v>0.15593136888712369</v>
      </c>
    </row>
    <row r="65" spans="1:31" x14ac:dyDescent="0.25">
      <c r="A65" t="s">
        <v>134</v>
      </c>
      <c r="B65" t="s">
        <v>49</v>
      </c>
      <c r="C65" t="s">
        <v>31</v>
      </c>
      <c r="D65">
        <v>0.25070057878462998</v>
      </c>
      <c r="E65" s="1">
        <v>0.16648005320190501</v>
      </c>
      <c r="F65">
        <v>0.13380361002580399</v>
      </c>
      <c r="G65">
        <v>0.11470995506319601</v>
      </c>
      <c r="H65">
        <v>8.8994331502453006E-2</v>
      </c>
      <c r="I65">
        <v>8.9543310847205002E-2</v>
      </c>
      <c r="J65">
        <v>8.488635548607E-2</v>
      </c>
      <c r="K65">
        <v>8.3217954477780007E-2</v>
      </c>
      <c r="L65">
        <v>8.5158400324651898E-2</v>
      </c>
      <c r="M65">
        <v>8.7483835054053993E-2</v>
      </c>
      <c r="N65">
        <v>8.8393870178147899E-2</v>
      </c>
      <c r="O65">
        <v>0</v>
      </c>
      <c r="P65">
        <v>0</v>
      </c>
      <c r="Q65">
        <v>0</v>
      </c>
      <c r="R65" t="s">
        <v>45</v>
      </c>
      <c r="T65" s="3" t="s">
        <v>42</v>
      </c>
      <c r="U65" s="3">
        <f>SUM(U35:U64)</f>
        <v>6329.463997038185</v>
      </c>
      <c r="V65" s="3">
        <f t="shared" ref="V65:AE65" si="41">SUM(V35:V64)</f>
        <v>7186.6307452892088</v>
      </c>
      <c r="W65" s="3">
        <f t="shared" si="41"/>
        <v>6806.6647468916499</v>
      </c>
      <c r="X65" s="3">
        <f t="shared" si="41"/>
        <v>6419.8912124462568</v>
      </c>
      <c r="Y65" s="3">
        <f t="shared" si="41"/>
        <v>5529.4757728031418</v>
      </c>
      <c r="Z65" s="3">
        <f t="shared" si="41"/>
        <v>5205.3629393268957</v>
      </c>
      <c r="AA65" s="3">
        <f t="shared" si="41"/>
        <v>4796.3964602111955</v>
      </c>
      <c r="AB65" s="3">
        <f t="shared" si="41"/>
        <v>3888.0182198220386</v>
      </c>
      <c r="AC65" s="3">
        <f t="shared" si="41"/>
        <v>3163.7244367312342</v>
      </c>
      <c r="AD65" s="3">
        <f t="shared" si="41"/>
        <v>2448.0499337543147</v>
      </c>
      <c r="AE65" s="3">
        <f t="shared" si="41"/>
        <v>1769.0846337965727</v>
      </c>
    </row>
    <row r="66" spans="1:31" x14ac:dyDescent="0.25">
      <c r="A66" t="s">
        <v>134</v>
      </c>
      <c r="B66" t="s">
        <v>49</v>
      </c>
      <c r="C66" t="s">
        <v>32</v>
      </c>
      <c r="D66">
        <v>0.30496391380138999</v>
      </c>
      <c r="E66" s="1">
        <v>0.29081318530429601</v>
      </c>
      <c r="F66">
        <v>0.18946556745490001</v>
      </c>
      <c r="G66">
        <v>0.14869606803120999</v>
      </c>
      <c r="H66">
        <v>0.10272666527982</v>
      </c>
      <c r="I66">
        <v>8.8470835003089998E-2</v>
      </c>
      <c r="J66">
        <v>7.4895669808511006E-2</v>
      </c>
      <c r="K66">
        <v>6.16086051774479E-2</v>
      </c>
      <c r="L66">
        <v>5.8674857523237998E-2</v>
      </c>
      <c r="M66">
        <v>5.8812744312064E-2</v>
      </c>
      <c r="N66">
        <v>6.0055266020169001E-2</v>
      </c>
      <c r="O66">
        <v>0</v>
      </c>
      <c r="P66">
        <v>0</v>
      </c>
      <c r="Q66">
        <v>0</v>
      </c>
      <c r="R66" t="s">
        <v>45</v>
      </c>
    </row>
    <row r="67" spans="1:31" x14ac:dyDescent="0.25">
      <c r="A67" t="s">
        <v>134</v>
      </c>
      <c r="B67" t="s">
        <v>49</v>
      </c>
      <c r="C67" t="s">
        <v>34</v>
      </c>
      <c r="D67">
        <v>7.137644988309E-3</v>
      </c>
      <c r="E67" s="1">
        <v>4.7856160408369999E-3</v>
      </c>
      <c r="F67">
        <v>4.8720518989579997E-3</v>
      </c>
      <c r="G67">
        <v>4.3705150187669899E-3</v>
      </c>
      <c r="H67">
        <v>3.8960456506559999E-3</v>
      </c>
      <c r="I67">
        <v>3.5181284647929898E-3</v>
      </c>
      <c r="J67">
        <v>3.2855289082899999E-3</v>
      </c>
      <c r="K67">
        <v>3.0613528779379999E-3</v>
      </c>
      <c r="L67">
        <v>3.0309107259719999E-3</v>
      </c>
      <c r="M67">
        <v>2.9889749211240001E-3</v>
      </c>
      <c r="N67">
        <v>2.92135352428199E-3</v>
      </c>
      <c r="O67">
        <v>0</v>
      </c>
      <c r="P67">
        <v>0</v>
      </c>
      <c r="Q67">
        <v>0</v>
      </c>
      <c r="R67" t="s">
        <v>45</v>
      </c>
      <c r="T67" t="s">
        <v>2</v>
      </c>
      <c r="U67">
        <v>1990</v>
      </c>
      <c r="V67" s="1">
        <v>2005</v>
      </c>
      <c r="W67">
        <v>2010</v>
      </c>
      <c r="X67">
        <v>2015</v>
      </c>
      <c r="Y67">
        <v>2020</v>
      </c>
      <c r="Z67" s="1">
        <v>2025</v>
      </c>
      <c r="AA67">
        <v>2030</v>
      </c>
      <c r="AB67">
        <v>2035</v>
      </c>
      <c r="AC67">
        <v>2040</v>
      </c>
      <c r="AD67">
        <v>2045</v>
      </c>
      <c r="AE67">
        <v>2050</v>
      </c>
    </row>
    <row r="68" spans="1:31" x14ac:dyDescent="0.25">
      <c r="A68" t="s">
        <v>134</v>
      </c>
      <c r="B68" t="s">
        <v>49</v>
      </c>
      <c r="C68" t="s">
        <v>36</v>
      </c>
      <c r="D68">
        <v>3.9581754250620001E-2</v>
      </c>
      <c r="E68" s="1">
        <v>4.0808847317029898E-2</v>
      </c>
      <c r="F68">
        <v>0.13083235946783001</v>
      </c>
      <c r="G68">
        <v>9.6872153334578007E-2</v>
      </c>
      <c r="H68">
        <v>7.0243380964687893E-2</v>
      </c>
      <c r="I68">
        <v>8.1832006330138998E-2</v>
      </c>
      <c r="J68">
        <v>8.4379172347348999E-2</v>
      </c>
      <c r="K68">
        <v>8.7087382420465001E-2</v>
      </c>
      <c r="L68">
        <v>9.3856875799364997E-2</v>
      </c>
      <c r="M68">
        <v>0.100643814294108</v>
      </c>
      <c r="N68">
        <v>0.10831045790799999</v>
      </c>
      <c r="O68">
        <v>0</v>
      </c>
      <c r="P68">
        <v>0</v>
      </c>
      <c r="Q68">
        <v>0</v>
      </c>
      <c r="R68" t="s">
        <v>45</v>
      </c>
      <c r="T68" t="s">
        <v>17</v>
      </c>
      <c r="U68">
        <f t="shared" ref="U68:AE68" si="42">U38</f>
        <v>557.79084394364827</v>
      </c>
      <c r="V68">
        <f t="shared" si="42"/>
        <v>442.26421944293747</v>
      </c>
      <c r="W68">
        <f t="shared" si="42"/>
        <v>438.4514532079474</v>
      </c>
      <c r="X68">
        <f t="shared" si="42"/>
        <v>406.30210167361486</v>
      </c>
      <c r="Y68">
        <f t="shared" si="42"/>
        <v>371.88571321946557</v>
      </c>
      <c r="Z68">
        <f t="shared" si="42"/>
        <v>348.97169912267469</v>
      </c>
      <c r="AA68">
        <f t="shared" si="42"/>
        <v>353.50499641735399</v>
      </c>
      <c r="AB68">
        <f t="shared" si="42"/>
        <v>281.4298493776995</v>
      </c>
      <c r="AC68">
        <f t="shared" si="42"/>
        <v>282.51080121017213</v>
      </c>
      <c r="AD68">
        <f t="shared" si="42"/>
        <v>294.35649750380929</v>
      </c>
      <c r="AE68">
        <f t="shared" si="42"/>
        <v>312.75564252997401</v>
      </c>
    </row>
    <row r="69" spans="1:31" x14ac:dyDescent="0.25">
      <c r="A69" t="s">
        <v>134</v>
      </c>
      <c r="B69" t="s">
        <v>49</v>
      </c>
      <c r="C69" t="s">
        <v>37</v>
      </c>
      <c r="D69">
        <v>2.2264922897609899E-2</v>
      </c>
      <c r="E69" s="1">
        <v>2.53458874346889E-2</v>
      </c>
      <c r="F69">
        <v>3.3007793311799899E-2</v>
      </c>
      <c r="G69">
        <v>2.3931330286554999E-2</v>
      </c>
      <c r="H69">
        <v>1.7711029157459E-2</v>
      </c>
      <c r="I69">
        <v>1.8691044314100999E-2</v>
      </c>
      <c r="J69">
        <v>1.8826519412835901E-2</v>
      </c>
      <c r="K69">
        <v>1.8743762746138998E-2</v>
      </c>
      <c r="L69">
        <v>1.9822986062546E-2</v>
      </c>
      <c r="M69">
        <v>2.0957222405524001E-2</v>
      </c>
      <c r="N69">
        <v>2.2339652420891001E-2</v>
      </c>
      <c r="O69">
        <v>0</v>
      </c>
      <c r="P69">
        <v>0</v>
      </c>
      <c r="Q69">
        <v>0</v>
      </c>
      <c r="R69" t="s">
        <v>45</v>
      </c>
      <c r="T69" t="s">
        <v>21</v>
      </c>
      <c r="U69">
        <f t="shared" ref="U69:AE69" si="43">U40</f>
        <v>5067.0413339158858</v>
      </c>
      <c r="V69">
        <f t="shared" si="43"/>
        <v>5953.3400411548009</v>
      </c>
      <c r="W69">
        <f t="shared" si="43"/>
        <v>5548.2109388332829</v>
      </c>
      <c r="X69">
        <f t="shared" si="43"/>
        <v>5188.9106805011907</v>
      </c>
      <c r="Y69">
        <f t="shared" si="43"/>
        <v>4308.7035020446883</v>
      </c>
      <c r="Z69">
        <f t="shared" si="43"/>
        <v>3963.4442877699016</v>
      </c>
      <c r="AA69">
        <f t="shared" si="43"/>
        <v>3537.7669287238318</v>
      </c>
      <c r="AB69">
        <f t="shared" si="43"/>
        <v>2810.1717689702855</v>
      </c>
      <c r="AC69">
        <f t="shared" si="43"/>
        <v>2082.0922729733911</v>
      </c>
      <c r="AD69">
        <f t="shared" si="43"/>
        <v>1354.0142716592313</v>
      </c>
      <c r="AE69" s="1">
        <f t="shared" si="43"/>
        <v>625.93537060847052</v>
      </c>
    </row>
    <row r="70" spans="1:31" x14ac:dyDescent="0.25">
      <c r="A70" t="s">
        <v>134</v>
      </c>
      <c r="B70" t="s">
        <v>49</v>
      </c>
      <c r="C70" t="s">
        <v>39</v>
      </c>
      <c r="D70">
        <v>0.18181877380945199</v>
      </c>
      <c r="E70" s="1">
        <v>8.1006286003882003E-2</v>
      </c>
      <c r="F70">
        <v>6.6625507013816004E-2</v>
      </c>
      <c r="G70">
        <v>4.4473014468160002E-2</v>
      </c>
      <c r="H70">
        <v>2.4506178056138899E-2</v>
      </c>
      <c r="I70">
        <v>2.7037596392977901E-2</v>
      </c>
      <c r="J70">
        <v>2.7427660904515001E-2</v>
      </c>
      <c r="K70">
        <v>2.6705797478666998E-2</v>
      </c>
      <c r="L70">
        <v>2.8077317041212999E-2</v>
      </c>
      <c r="M70">
        <v>2.9728578573489001E-2</v>
      </c>
      <c r="N70">
        <v>3.2073403634707003E-2</v>
      </c>
      <c r="O70">
        <v>0</v>
      </c>
      <c r="P70">
        <v>0</v>
      </c>
      <c r="Q70">
        <v>0</v>
      </c>
      <c r="R70" t="s">
        <v>45</v>
      </c>
      <c r="T70" t="s">
        <v>22</v>
      </c>
      <c r="U70">
        <f t="shared" ref="U70:AE70" si="44">U41</f>
        <v>0</v>
      </c>
      <c r="V70">
        <f t="shared" si="44"/>
        <v>17.018426774299982</v>
      </c>
      <c r="W70">
        <f t="shared" si="44"/>
        <v>26.90801978549996</v>
      </c>
      <c r="X70">
        <f t="shared" si="44"/>
        <v>29.297784722499994</v>
      </c>
      <c r="Y70">
        <f t="shared" si="44"/>
        <v>30.391486953099971</v>
      </c>
      <c r="Z70">
        <f t="shared" si="44"/>
        <v>33.539975803599958</v>
      </c>
      <c r="AA70">
        <f t="shared" si="44"/>
        <v>32.535364109499952</v>
      </c>
      <c r="AB70">
        <f t="shared" si="44"/>
        <v>24.670943678849973</v>
      </c>
      <c r="AC70">
        <f t="shared" si="44"/>
        <v>22.498722774079958</v>
      </c>
      <c r="AD70">
        <f t="shared" si="44"/>
        <v>16.971610220249985</v>
      </c>
      <c r="AE70">
        <f t="shared" si="44"/>
        <v>17.297668782694984</v>
      </c>
    </row>
    <row r="71" spans="1:31" x14ac:dyDescent="0.25">
      <c r="A71" t="s">
        <v>134</v>
      </c>
      <c r="B71" t="s">
        <v>115</v>
      </c>
      <c r="C71" t="s">
        <v>40</v>
      </c>
      <c r="D71">
        <v>2.6187900000000002E-3</v>
      </c>
      <c r="E71" s="5">
        <v>9.7910100000000002E-4</v>
      </c>
      <c r="F71" s="2">
        <v>6.3865199999999997E-4</v>
      </c>
      <c r="G71" s="2">
        <v>4.6183500000000001E-4</v>
      </c>
      <c r="H71" s="2">
        <v>2.80473E-4</v>
      </c>
      <c r="I71" s="2">
        <v>3.2698200000000002E-4</v>
      </c>
      <c r="J71" s="2">
        <v>3.5061400000000001E-4</v>
      </c>
      <c r="K71" s="2">
        <v>2.56362E-4</v>
      </c>
      <c r="L71" s="2">
        <v>2.7641999999999999E-4</v>
      </c>
      <c r="M71" s="2">
        <v>3.1791499999999999E-4</v>
      </c>
      <c r="N71" s="2">
        <v>3.5922100000000001E-4</v>
      </c>
      <c r="O71">
        <v>0</v>
      </c>
      <c r="P71">
        <v>0</v>
      </c>
      <c r="Q71">
        <v>0</v>
      </c>
      <c r="R71" t="s">
        <v>45</v>
      </c>
      <c r="T71" t="s">
        <v>23</v>
      </c>
      <c r="U71">
        <f t="shared" ref="U71:AE71" si="45">U42</f>
        <v>2.0242872249599984E-6</v>
      </c>
      <c r="V71">
        <f t="shared" si="45"/>
        <v>40.683124052999993</v>
      </c>
      <c r="W71">
        <f t="shared" si="45"/>
        <v>49.367285673419929</v>
      </c>
      <c r="X71">
        <f t="shared" si="45"/>
        <v>53.751716960369968</v>
      </c>
      <c r="Y71">
        <f t="shared" si="45"/>
        <v>55.758282718709957</v>
      </c>
      <c r="Z71">
        <f t="shared" si="45"/>
        <v>61.534703337249951</v>
      </c>
      <c r="AA71">
        <f t="shared" si="45"/>
        <v>59.691587605649893</v>
      </c>
      <c r="AB71">
        <f t="shared" si="45"/>
        <v>45.262989066437946</v>
      </c>
      <c r="AC71">
        <f t="shared" si="45"/>
        <v>41.277679691676987</v>
      </c>
      <c r="AD71">
        <f t="shared" si="45"/>
        <v>31.137261948292483</v>
      </c>
      <c r="AE71">
        <f t="shared" si="45"/>
        <v>31.735480964573053</v>
      </c>
    </row>
    <row r="72" spans="1:31" x14ac:dyDescent="0.25">
      <c r="A72" t="s">
        <v>134</v>
      </c>
      <c r="B72" t="s">
        <v>50</v>
      </c>
      <c r="C72" t="s">
        <v>16</v>
      </c>
      <c r="D72">
        <v>3.3874271087566001E-2</v>
      </c>
      <c r="E72" s="1">
        <v>2.7560380888529901E-2</v>
      </c>
      <c r="F72">
        <v>1.9270332394920001E-2</v>
      </c>
      <c r="G72">
        <v>1.6767779089299901E-2</v>
      </c>
      <c r="H72">
        <v>1.5159492354917E-2</v>
      </c>
      <c r="I72">
        <v>1.597205819019E-2</v>
      </c>
      <c r="J72">
        <v>1.8927341175834E-2</v>
      </c>
      <c r="K72">
        <v>1.64118460348999E-2</v>
      </c>
      <c r="L72">
        <v>1.8302526875498899E-2</v>
      </c>
      <c r="M72">
        <v>2.0455660552572901E-2</v>
      </c>
      <c r="N72">
        <v>2.3355719574642001E-2</v>
      </c>
      <c r="O72">
        <v>0</v>
      </c>
      <c r="P72">
        <v>0</v>
      </c>
      <c r="Q72">
        <v>0</v>
      </c>
      <c r="R72" t="s">
        <v>45</v>
      </c>
      <c r="T72" t="s">
        <v>24</v>
      </c>
      <c r="U72">
        <f t="shared" ref="U72:AE72" si="46">U43</f>
        <v>0</v>
      </c>
      <c r="V72">
        <f t="shared" si="46"/>
        <v>26.703576413849976</v>
      </c>
      <c r="W72">
        <f t="shared" si="46"/>
        <v>37.210918667819982</v>
      </c>
      <c r="X72">
        <f t="shared" si="46"/>
        <v>40.515726896819928</v>
      </c>
      <c r="Y72">
        <f t="shared" si="46"/>
        <v>42.028197185711974</v>
      </c>
      <c r="Z72">
        <f t="shared" si="46"/>
        <v>46.382217433013892</v>
      </c>
      <c r="AA72">
        <f t="shared" si="46"/>
        <v>44.992942592084923</v>
      </c>
      <c r="AB72">
        <f t="shared" si="46"/>
        <v>34.117291569842941</v>
      </c>
      <c r="AC72">
        <f t="shared" si="46"/>
        <v>31.11333670358243</v>
      </c>
      <c r="AD72">
        <f t="shared" si="46"/>
        <v>23.469931554392975</v>
      </c>
      <c r="AE72">
        <f t="shared" si="46"/>
        <v>23.92083195007077</v>
      </c>
    </row>
    <row r="73" spans="1:31" x14ac:dyDescent="0.25">
      <c r="A73" t="s">
        <v>134</v>
      </c>
      <c r="B73" t="s">
        <v>50</v>
      </c>
      <c r="C73" t="s">
        <v>17</v>
      </c>
      <c r="D73">
        <v>1.4352854903999901</v>
      </c>
      <c r="E73" s="1">
        <v>0.74241382650200005</v>
      </c>
      <c r="F73">
        <v>0.544298165886</v>
      </c>
      <c r="G73">
        <v>0.50542184209899998</v>
      </c>
      <c r="H73">
        <v>0.51885608626201696</v>
      </c>
      <c r="I73">
        <v>0.52892310528770003</v>
      </c>
      <c r="J73">
        <v>0.54574707392598698</v>
      </c>
      <c r="K73">
        <v>0.55494907641462499</v>
      </c>
      <c r="L73">
        <v>0.56521165217776603</v>
      </c>
      <c r="M73">
        <v>0.575491112187695</v>
      </c>
      <c r="N73">
        <v>0.58564821165292502</v>
      </c>
      <c r="O73">
        <v>0</v>
      </c>
      <c r="P73">
        <v>0</v>
      </c>
      <c r="Q73">
        <v>0</v>
      </c>
      <c r="R73" t="s">
        <v>45</v>
      </c>
      <c r="T73" t="s">
        <v>25</v>
      </c>
      <c r="U73">
        <f t="shared" ref="U73:AE73" si="47">U46</f>
        <v>1.054939973807999E-4</v>
      </c>
      <c r="V73">
        <f t="shared" si="47"/>
        <v>0.13697008235120001</v>
      </c>
      <c r="W73">
        <f t="shared" si="47"/>
        <v>0.11668140878559975</v>
      </c>
      <c r="X73">
        <f t="shared" si="47"/>
        <v>0.12704421504319979</v>
      </c>
      <c r="Y73">
        <f t="shared" si="47"/>
        <v>0.13178682440647976</v>
      </c>
      <c r="Z73">
        <f t="shared" si="47"/>
        <v>0.14543958138751956</v>
      </c>
      <c r="AA73">
        <f t="shared" si="47"/>
        <v>0.14108329302467976</v>
      </c>
      <c r="AB73">
        <f t="shared" si="47"/>
        <v>0.1069807454792799</v>
      </c>
      <c r="AC73">
        <f t="shared" si="47"/>
        <v>9.7561333172723863E-2</v>
      </c>
      <c r="AD73">
        <f t="shared" si="47"/>
        <v>7.3594098317027928E-2</v>
      </c>
      <c r="AE73">
        <f t="shared" si="47"/>
        <v>7.5007976615435942E-2</v>
      </c>
    </row>
    <row r="74" spans="1:31" x14ac:dyDescent="0.25">
      <c r="A74" t="s">
        <v>134</v>
      </c>
      <c r="B74" t="s">
        <v>50</v>
      </c>
      <c r="C74" t="s">
        <v>19</v>
      </c>
      <c r="D74">
        <v>10.9275141188969</v>
      </c>
      <c r="E74" s="1">
        <v>5.9719397415819904</v>
      </c>
      <c r="F74">
        <v>3.0855855679109898</v>
      </c>
      <c r="G74">
        <v>2.5671890471109999</v>
      </c>
      <c r="H74">
        <v>2.1098821210028702</v>
      </c>
      <c r="I74">
        <v>1.68737663779344</v>
      </c>
      <c r="J74">
        <v>1.3422880538247399</v>
      </c>
      <c r="K74">
        <v>1.1157882142361399</v>
      </c>
      <c r="L74">
        <v>0.96611190822623005</v>
      </c>
      <c r="M74">
        <v>0.90853937210796498</v>
      </c>
      <c r="N74">
        <v>0.82119515733653603</v>
      </c>
      <c r="O74">
        <v>0</v>
      </c>
      <c r="P74">
        <v>0</v>
      </c>
      <c r="Q74">
        <v>0</v>
      </c>
      <c r="R74" t="s">
        <v>45</v>
      </c>
      <c r="T74" t="s">
        <v>26</v>
      </c>
      <c r="U74">
        <f t="shared" ref="U74:AE74" si="48">U49</f>
        <v>0</v>
      </c>
      <c r="V74">
        <f t="shared" si="48"/>
        <v>0.29383783610624975</v>
      </c>
      <c r="W74">
        <f t="shared" si="48"/>
        <v>0.40986370500749952</v>
      </c>
      <c r="X74">
        <f t="shared" si="48"/>
        <v>0.44626481246249983</v>
      </c>
      <c r="Y74">
        <f t="shared" si="48"/>
        <v>0.46292400216449919</v>
      </c>
      <c r="Z74">
        <f t="shared" si="48"/>
        <v>0.51088187556224884</v>
      </c>
      <c r="AA74">
        <f t="shared" si="48"/>
        <v>0.49557970506374971</v>
      </c>
      <c r="AB74">
        <f t="shared" si="48"/>
        <v>0.37578854572874965</v>
      </c>
      <c r="AC74">
        <f t="shared" si="48"/>
        <v>0.34270117172662468</v>
      </c>
      <c r="AD74">
        <f t="shared" si="48"/>
        <v>0.25851209378872475</v>
      </c>
      <c r="AE74">
        <f t="shared" si="48"/>
        <v>0.26347865642948237</v>
      </c>
    </row>
    <row r="75" spans="1:31" x14ac:dyDescent="0.25">
      <c r="A75" t="s">
        <v>134</v>
      </c>
      <c r="B75" t="s">
        <v>50</v>
      </c>
      <c r="C75" t="s">
        <v>21</v>
      </c>
      <c r="D75">
        <v>99.701761619999999</v>
      </c>
      <c r="E75" s="1">
        <v>109.74456637199999</v>
      </c>
      <c r="F75">
        <v>101.592085244999</v>
      </c>
      <c r="G75">
        <v>102.921126088999</v>
      </c>
      <c r="H75">
        <v>96.645313665827999</v>
      </c>
      <c r="I75">
        <v>92.217995951421102</v>
      </c>
      <c r="J75">
        <v>89.000945918371798</v>
      </c>
      <c r="K75">
        <v>76.505992996652907</v>
      </c>
      <c r="L75">
        <v>69.206700437729694</v>
      </c>
      <c r="M75">
        <v>63.7589257494216</v>
      </c>
      <c r="N75">
        <v>59.680859473221602</v>
      </c>
      <c r="O75">
        <v>0</v>
      </c>
      <c r="P75">
        <v>0</v>
      </c>
      <c r="Q75">
        <v>0</v>
      </c>
      <c r="R75" t="s">
        <v>46</v>
      </c>
      <c r="T75" t="s">
        <v>27</v>
      </c>
      <c r="U75">
        <f t="shared" ref="U75:AE75" si="49">U51</f>
        <v>105.24093184436911</v>
      </c>
      <c r="V75">
        <f t="shared" si="49"/>
        <v>104.6013958341881</v>
      </c>
      <c r="W75">
        <f t="shared" si="49"/>
        <v>91.668390087729435</v>
      </c>
      <c r="X75">
        <f t="shared" si="49"/>
        <v>66.850493819878764</v>
      </c>
      <c r="Y75">
        <f t="shared" si="49"/>
        <v>61.027676461904463</v>
      </c>
      <c r="Z75">
        <f t="shared" si="49"/>
        <v>63.179260591538437</v>
      </c>
      <c r="AA75">
        <f t="shared" si="49"/>
        <v>61.970172510970286</v>
      </c>
      <c r="AB75">
        <f t="shared" si="49"/>
        <v>61.151431651274422</v>
      </c>
      <c r="AC75">
        <f t="shared" si="49"/>
        <v>61.498063116572666</v>
      </c>
      <c r="AD75">
        <f t="shared" si="49"/>
        <v>62.340499216087309</v>
      </c>
      <c r="AE75">
        <f t="shared" si="49"/>
        <v>63.932175035240157</v>
      </c>
    </row>
    <row r="76" spans="1:31" x14ac:dyDescent="0.25">
      <c r="A76" t="s">
        <v>134</v>
      </c>
      <c r="B76" t="s">
        <v>50</v>
      </c>
      <c r="C76" t="s">
        <v>22</v>
      </c>
      <c r="D76">
        <v>0</v>
      </c>
      <c r="E76" s="1">
        <v>0.27017000000000002</v>
      </c>
      <c r="F76">
        <v>0.42775970000000002</v>
      </c>
      <c r="G76">
        <v>0.48501270000000002</v>
      </c>
      <c r="H76">
        <v>0.54742389999999996</v>
      </c>
      <c r="I76">
        <v>0.62373649999999903</v>
      </c>
      <c r="J76">
        <v>0.61947606</v>
      </c>
      <c r="K76">
        <v>0.47299203000000001</v>
      </c>
      <c r="L76">
        <v>0.43549591999999898</v>
      </c>
      <c r="M76">
        <v>0.33415761999999999</v>
      </c>
      <c r="N76">
        <v>0.33978861799999999</v>
      </c>
      <c r="O76">
        <v>0</v>
      </c>
      <c r="P76">
        <v>0</v>
      </c>
      <c r="Q76">
        <v>0</v>
      </c>
      <c r="R76" t="s">
        <v>45</v>
      </c>
      <c r="T76" t="s">
        <v>91</v>
      </c>
      <c r="U76">
        <f>U61</f>
        <v>218.21703755750002</v>
      </c>
      <c r="V76">
        <f t="shared" ref="V76:AE76" si="50">V61</f>
        <v>239.02562102249973</v>
      </c>
      <c r="W76">
        <f t="shared" si="50"/>
        <v>245.78525246999999</v>
      </c>
      <c r="X76">
        <f t="shared" si="50"/>
        <v>241.21118367999975</v>
      </c>
      <c r="Y76">
        <f t="shared" si="50"/>
        <v>252.67923321325</v>
      </c>
      <c r="Z76">
        <f t="shared" si="50"/>
        <v>263.87358955050001</v>
      </c>
      <c r="AA76">
        <f t="shared" si="50"/>
        <v>274.31471664674996</v>
      </c>
      <c r="AB76">
        <f t="shared" si="50"/>
        <v>221.79434940587498</v>
      </c>
      <c r="AC76">
        <f t="shared" si="50"/>
        <v>226.83833125032498</v>
      </c>
      <c r="AD76">
        <f t="shared" si="50"/>
        <v>237.15242657514978</v>
      </c>
      <c r="AE76">
        <f t="shared" si="50"/>
        <v>253.54659498269751</v>
      </c>
    </row>
    <row r="77" spans="1:31" x14ac:dyDescent="0.25">
      <c r="A77" t="s">
        <v>134</v>
      </c>
      <c r="B77" t="s">
        <v>50</v>
      </c>
      <c r="C77" t="s">
        <v>23</v>
      </c>
      <c r="D77" s="2">
        <v>1.011429E-7</v>
      </c>
      <c r="E77" s="1">
        <v>1.5807530000000001</v>
      </c>
      <c r="F77">
        <v>1.9208320000000001</v>
      </c>
      <c r="G77">
        <v>2.1779249999999899</v>
      </c>
      <c r="H77">
        <v>2.4581802999999902</v>
      </c>
      <c r="I77">
        <v>2.80085479999999</v>
      </c>
      <c r="J77">
        <v>2.7817228999999899</v>
      </c>
      <c r="K77">
        <v>2.1239454000000002</v>
      </c>
      <c r="L77">
        <v>1.9555708999999999</v>
      </c>
      <c r="M77">
        <v>1.5005164</v>
      </c>
      <c r="N77">
        <v>1.5258022999999901</v>
      </c>
      <c r="O77">
        <v>0</v>
      </c>
      <c r="P77">
        <v>0</v>
      </c>
      <c r="Q77">
        <v>0</v>
      </c>
      <c r="R77" t="s">
        <v>45</v>
      </c>
      <c r="T77" t="s">
        <v>92</v>
      </c>
      <c r="U77">
        <f t="shared" ref="U77:AE79" si="51">U62</f>
        <v>1.8992139047410501</v>
      </c>
      <c r="V77">
        <f t="shared" si="51"/>
        <v>1.428676494675625</v>
      </c>
      <c r="W77">
        <f t="shared" si="51"/>
        <v>1.4976963333172475</v>
      </c>
      <c r="X77">
        <f t="shared" si="51"/>
        <v>1.65435080042565</v>
      </c>
      <c r="Y77">
        <f t="shared" si="51"/>
        <v>0.95210802734759759</v>
      </c>
      <c r="Z77">
        <f t="shared" si="51"/>
        <v>0.7208093988149975</v>
      </c>
      <c r="AA77">
        <f t="shared" si="51"/>
        <v>0.73368587961244758</v>
      </c>
      <c r="AB77">
        <f t="shared" si="51"/>
        <v>0.72334287036230005</v>
      </c>
      <c r="AC77">
        <f t="shared" si="51"/>
        <v>0.73498795814054751</v>
      </c>
      <c r="AD77">
        <f t="shared" si="51"/>
        <v>0.74972149041609748</v>
      </c>
      <c r="AE77">
        <f t="shared" si="51"/>
        <v>0.76135101570457253</v>
      </c>
    </row>
    <row r="78" spans="1:31" x14ac:dyDescent="0.25">
      <c r="A78" t="s">
        <v>134</v>
      </c>
      <c r="B78" t="s">
        <v>50</v>
      </c>
      <c r="C78" t="s">
        <v>24</v>
      </c>
      <c r="D78">
        <v>0</v>
      </c>
      <c r="E78" s="1">
        <v>0.33193129999999998</v>
      </c>
      <c r="F78">
        <v>0.46317970000000003</v>
      </c>
      <c r="G78">
        <v>0.52517380000000002</v>
      </c>
      <c r="H78">
        <v>0.59275230000000001</v>
      </c>
      <c r="I78">
        <v>0.67538399999999998</v>
      </c>
      <c r="J78">
        <v>0.67077025000000001</v>
      </c>
      <c r="K78">
        <v>0.51215727</v>
      </c>
      <c r="L78">
        <v>0.47155614000000001</v>
      </c>
      <c r="M78">
        <v>0.36182671999999999</v>
      </c>
      <c r="N78">
        <v>0.36792391999999902</v>
      </c>
      <c r="O78">
        <v>0</v>
      </c>
      <c r="P78">
        <v>0</v>
      </c>
      <c r="Q78">
        <v>0</v>
      </c>
      <c r="R78" t="s">
        <v>45</v>
      </c>
      <c r="T78" t="s">
        <v>96</v>
      </c>
      <c r="U78">
        <f t="shared" si="51"/>
        <v>355.78156770328712</v>
      </c>
      <c r="V78">
        <f t="shared" si="51"/>
        <v>352.51601228372203</v>
      </c>
      <c r="W78">
        <f t="shared" si="51"/>
        <v>360.83077883713815</v>
      </c>
      <c r="X78">
        <f t="shared" si="51"/>
        <v>386.20803897418926</v>
      </c>
      <c r="Y78">
        <f t="shared" si="51"/>
        <v>401.34500490420896</v>
      </c>
      <c r="Z78">
        <f t="shared" si="51"/>
        <v>419.65126718976057</v>
      </c>
      <c r="AA78">
        <f t="shared" si="51"/>
        <v>425.33686066086</v>
      </c>
      <c r="AB78">
        <f t="shared" si="51"/>
        <v>404.68282562513849</v>
      </c>
      <c r="AC78">
        <f t="shared" si="51"/>
        <v>410.98641646242874</v>
      </c>
      <c r="AD78">
        <f t="shared" si="51"/>
        <v>423.24611234566419</v>
      </c>
      <c r="AE78">
        <f t="shared" si="51"/>
        <v>433.90563268801498</v>
      </c>
    </row>
    <row r="79" spans="1:31" x14ac:dyDescent="0.25">
      <c r="A79" t="s">
        <v>134</v>
      </c>
      <c r="B79" t="s">
        <v>50</v>
      </c>
      <c r="C79" t="s">
        <v>25</v>
      </c>
      <c r="D79" s="2">
        <v>5.0918739999999996E-7</v>
      </c>
      <c r="E79" s="5">
        <v>5.1422069999999896E-4</v>
      </c>
      <c r="F79" s="2">
        <v>4.3865789999999999E-4</v>
      </c>
      <c r="G79" s="2">
        <v>4.9737049999999997E-4</v>
      </c>
      <c r="H79" s="2">
        <v>5.6137030000000005E-4</v>
      </c>
      <c r="I79" s="2">
        <v>6.3962879999999902E-4</v>
      </c>
      <c r="J79" s="2">
        <v>6.3525867000000001E-4</v>
      </c>
      <c r="K79" s="2">
        <v>4.8504294999999998E-4</v>
      </c>
      <c r="L79" s="2">
        <v>4.4659140000000001E-4</v>
      </c>
      <c r="M79" s="2">
        <v>3.4267112000000002E-4</v>
      </c>
      <c r="N79" s="2">
        <v>3.4844572599999999E-4</v>
      </c>
      <c r="O79">
        <v>0</v>
      </c>
      <c r="P79">
        <v>0</v>
      </c>
      <c r="Q79">
        <v>0</v>
      </c>
      <c r="R79" t="s">
        <v>45</v>
      </c>
      <c r="T79" t="s">
        <v>97</v>
      </c>
      <c r="U79">
        <f t="shared" si="51"/>
        <v>0.38880705446931102</v>
      </c>
      <c r="V79">
        <f t="shared" si="51"/>
        <v>0.29260745157675566</v>
      </c>
      <c r="W79">
        <f t="shared" si="51"/>
        <v>0.306743521701002</v>
      </c>
      <c r="X79">
        <f t="shared" si="51"/>
        <v>0.33882797296174599</v>
      </c>
      <c r="Y79">
        <f t="shared" si="51"/>
        <v>0.195000712983362</v>
      </c>
      <c r="Z79">
        <f t="shared" si="51"/>
        <v>0.14762814089190771</v>
      </c>
      <c r="AA79">
        <f t="shared" si="51"/>
        <v>0.1502652772937817</v>
      </c>
      <c r="AB79">
        <f t="shared" si="51"/>
        <v>0.14814691866488799</v>
      </c>
      <c r="AC79">
        <f t="shared" si="51"/>
        <v>0.15053187156518399</v>
      </c>
      <c r="AD79">
        <f t="shared" si="51"/>
        <v>0.15354943331579801</v>
      </c>
      <c r="AE79">
        <f t="shared" si="51"/>
        <v>0.15593136888712369</v>
      </c>
    </row>
    <row r="80" spans="1:31" x14ac:dyDescent="0.25">
      <c r="A80" t="s">
        <v>134</v>
      </c>
      <c r="B80" t="s">
        <v>50</v>
      </c>
      <c r="C80" t="s">
        <v>26</v>
      </c>
      <c r="D80">
        <v>0</v>
      </c>
      <c r="E80" s="1">
        <v>2.41874399999999E-2</v>
      </c>
      <c r="F80">
        <v>3.3784839999999997E-2</v>
      </c>
      <c r="G80">
        <v>3.8306840000000002E-2</v>
      </c>
      <c r="H80">
        <v>4.3235999999999997E-2</v>
      </c>
      <c r="I80">
        <v>4.9263297999999997E-2</v>
      </c>
      <c r="J80">
        <v>4.892676E-2</v>
      </c>
      <c r="K80">
        <v>3.7357334999999998E-2</v>
      </c>
      <c r="L80">
        <v>3.4395861999999902E-2</v>
      </c>
      <c r="M80">
        <v>2.6392069999999899E-2</v>
      </c>
      <c r="N80">
        <v>2.68368236E-2</v>
      </c>
      <c r="O80">
        <v>0</v>
      </c>
      <c r="P80">
        <v>0</v>
      </c>
      <c r="Q80">
        <v>0</v>
      </c>
      <c r="R80" t="s">
        <v>45</v>
      </c>
      <c r="T80" t="s">
        <v>43</v>
      </c>
      <c r="U80">
        <f t="shared" ref="U80:AE80" si="52">U65</f>
        <v>6329.463997038185</v>
      </c>
      <c r="V80">
        <f t="shared" si="52"/>
        <v>7186.6307452892088</v>
      </c>
      <c r="W80">
        <f t="shared" si="52"/>
        <v>6806.6647468916499</v>
      </c>
      <c r="X80">
        <f t="shared" si="52"/>
        <v>6419.8912124462568</v>
      </c>
      <c r="Y80">
        <f t="shared" si="52"/>
        <v>5529.4757728031418</v>
      </c>
      <c r="Z80">
        <f t="shared" si="52"/>
        <v>5205.3629393268957</v>
      </c>
      <c r="AA80">
        <f t="shared" si="52"/>
        <v>4796.3964602111955</v>
      </c>
      <c r="AB80">
        <f t="shared" si="52"/>
        <v>3888.0182198220386</v>
      </c>
      <c r="AC80">
        <f t="shared" si="52"/>
        <v>3163.7244367312342</v>
      </c>
      <c r="AD80">
        <f t="shared" si="52"/>
        <v>2448.0499337543147</v>
      </c>
      <c r="AE80">
        <f t="shared" si="52"/>
        <v>1769.0846337965727</v>
      </c>
    </row>
    <row r="81" spans="1:31" x14ac:dyDescent="0.25">
      <c r="A81" t="s">
        <v>134</v>
      </c>
      <c r="B81" t="s">
        <v>50</v>
      </c>
      <c r="C81" t="s">
        <v>27</v>
      </c>
      <c r="D81">
        <v>2.8705745859999899E-2</v>
      </c>
      <c r="E81" s="1">
        <v>2.4807578737299999E-2</v>
      </c>
      <c r="F81">
        <v>1.8647204156000002E-2</v>
      </c>
      <c r="G81">
        <v>1.6049918689999901E-2</v>
      </c>
      <c r="H81">
        <v>1.44012965816769E-2</v>
      </c>
      <c r="I81">
        <v>1.37696860519579E-2</v>
      </c>
      <c r="J81">
        <v>1.4019767578658899E-2</v>
      </c>
      <c r="K81">
        <v>1.2411299885852999E-2</v>
      </c>
      <c r="L81">
        <v>1.2002637144234E-2</v>
      </c>
      <c r="M81">
        <v>1.18963932440019E-2</v>
      </c>
      <c r="N81">
        <v>1.1887080208221899E-2</v>
      </c>
      <c r="O81">
        <v>0</v>
      </c>
      <c r="P81">
        <v>0</v>
      </c>
      <c r="Q81">
        <v>0</v>
      </c>
      <c r="R81" t="s">
        <v>45</v>
      </c>
    </row>
    <row r="82" spans="1:31" x14ac:dyDescent="0.25">
      <c r="A82" t="s">
        <v>134</v>
      </c>
      <c r="B82" t="s">
        <v>50</v>
      </c>
      <c r="C82" t="s">
        <v>29</v>
      </c>
      <c r="D82">
        <v>2.5564298288660001E-2</v>
      </c>
      <c r="E82" s="1">
        <v>3.2117305337699902E-2</v>
      </c>
      <c r="F82">
        <v>3.26408469204E-2</v>
      </c>
      <c r="G82">
        <v>2.6261787071172899E-2</v>
      </c>
      <c r="H82">
        <v>2.2526419830357899E-2</v>
      </c>
      <c r="I82">
        <v>2.1811026575919001E-2</v>
      </c>
      <c r="J82">
        <v>2.14645376447429E-2</v>
      </c>
      <c r="K82">
        <v>2.0739598052524899E-2</v>
      </c>
      <c r="L82">
        <v>2.0796140598969001E-2</v>
      </c>
      <c r="M82">
        <v>2.10578245548039E-2</v>
      </c>
      <c r="N82">
        <v>2.0757416846504999E-2</v>
      </c>
      <c r="O82">
        <v>0</v>
      </c>
      <c r="P82">
        <v>0</v>
      </c>
      <c r="Q82">
        <v>0</v>
      </c>
      <c r="R82" t="s">
        <v>45</v>
      </c>
    </row>
    <row r="83" spans="1:31" x14ac:dyDescent="0.25">
      <c r="A83" t="s">
        <v>134</v>
      </c>
      <c r="B83" t="s">
        <v>50</v>
      </c>
      <c r="C83" t="s">
        <v>31</v>
      </c>
      <c r="D83">
        <v>1.7275854025412001</v>
      </c>
      <c r="E83" s="1">
        <v>0.81246976431369999</v>
      </c>
      <c r="F83">
        <v>0.54144540761799997</v>
      </c>
      <c r="G83">
        <v>0.45778453572979899</v>
      </c>
      <c r="H83">
        <v>0.35838927833710499</v>
      </c>
      <c r="I83">
        <v>0.34569730471201698</v>
      </c>
      <c r="J83">
        <v>0.32667688178145399</v>
      </c>
      <c r="K83">
        <v>0.30408041944584502</v>
      </c>
      <c r="L83">
        <v>0.30208830542818199</v>
      </c>
      <c r="M83">
        <v>0.30363260485765697</v>
      </c>
      <c r="N83">
        <v>0.30182975135149398</v>
      </c>
      <c r="O83">
        <v>0</v>
      </c>
      <c r="P83">
        <v>0</v>
      </c>
      <c r="Q83">
        <v>0</v>
      </c>
      <c r="R83" t="s">
        <v>45</v>
      </c>
    </row>
    <row r="84" spans="1:31" x14ac:dyDescent="0.25">
      <c r="A84" t="s">
        <v>134</v>
      </c>
      <c r="B84" t="s">
        <v>50</v>
      </c>
      <c r="C84" t="s">
        <v>32</v>
      </c>
      <c r="D84">
        <v>2.6689111501623999</v>
      </c>
      <c r="E84" s="1">
        <v>2.0623099419142998</v>
      </c>
      <c r="F84">
        <v>1.5044384939627</v>
      </c>
      <c r="G84">
        <v>1.18101338118959</v>
      </c>
      <c r="H84">
        <v>1.1069999124858401</v>
      </c>
      <c r="I84">
        <v>1.1281792149060199</v>
      </c>
      <c r="J84">
        <v>1.0268379904362299</v>
      </c>
      <c r="K84">
        <v>0.73655068733574203</v>
      </c>
      <c r="L84">
        <v>0.65469059637777405</v>
      </c>
      <c r="M84">
        <v>0.61570111885238699</v>
      </c>
      <c r="N84">
        <v>0.61091066795307702</v>
      </c>
      <c r="O84">
        <v>0</v>
      </c>
      <c r="P84">
        <v>0</v>
      </c>
      <c r="Q84">
        <v>0</v>
      </c>
      <c r="R84" t="s">
        <v>45</v>
      </c>
    </row>
    <row r="85" spans="1:31" x14ac:dyDescent="0.25">
      <c r="A85" t="s">
        <v>134</v>
      </c>
      <c r="B85" t="s">
        <v>50</v>
      </c>
      <c r="C85" t="s">
        <v>34</v>
      </c>
      <c r="D85">
        <v>5.3574682320100001E-2</v>
      </c>
      <c r="E85" s="1">
        <v>4.6846722833389899E-2</v>
      </c>
      <c r="F85">
        <v>3.47216487928E-2</v>
      </c>
      <c r="G85">
        <v>2.41477296063E-2</v>
      </c>
      <c r="H85">
        <v>2.2933126494533999E-2</v>
      </c>
      <c r="I85">
        <v>2.161665977241E-2</v>
      </c>
      <c r="J85">
        <v>2.0926711893461899E-2</v>
      </c>
      <c r="K85">
        <v>1.9079013060894E-2</v>
      </c>
      <c r="L85">
        <v>1.94205751524659E-2</v>
      </c>
      <c r="M85">
        <v>1.96292357626889E-2</v>
      </c>
      <c r="N85">
        <v>1.9374697962709901E-2</v>
      </c>
      <c r="O85">
        <v>0</v>
      </c>
      <c r="P85">
        <v>0</v>
      </c>
      <c r="Q85">
        <v>0</v>
      </c>
      <c r="R85" t="s">
        <v>45</v>
      </c>
    </row>
    <row r="86" spans="1:31" x14ac:dyDescent="0.25">
      <c r="A86" t="s">
        <v>134</v>
      </c>
      <c r="B86" t="s">
        <v>50</v>
      </c>
      <c r="C86" t="s">
        <v>36</v>
      </c>
      <c r="D86">
        <v>0.15763024339720999</v>
      </c>
      <c r="E86" s="1">
        <v>0.166614137464</v>
      </c>
      <c r="F86">
        <v>0.27151597914929898</v>
      </c>
      <c r="G86">
        <v>0.1711025784463</v>
      </c>
      <c r="H86">
        <v>0.136044994868571</v>
      </c>
      <c r="I86">
        <v>0.15030814579773899</v>
      </c>
      <c r="J86">
        <v>0.15440965202107099</v>
      </c>
      <c r="K86">
        <v>0.15006235987583999</v>
      </c>
      <c r="L86">
        <v>0.157931810465641</v>
      </c>
      <c r="M86">
        <v>0.16689558926457601</v>
      </c>
      <c r="N86">
        <v>0.17592345934208101</v>
      </c>
      <c r="O86">
        <v>0</v>
      </c>
      <c r="P86">
        <v>0</v>
      </c>
      <c r="Q86">
        <v>0</v>
      </c>
      <c r="R86" t="s">
        <v>45</v>
      </c>
    </row>
    <row r="87" spans="1:31" x14ac:dyDescent="0.25">
      <c r="A87" t="s">
        <v>134</v>
      </c>
      <c r="B87" t="s">
        <v>50</v>
      </c>
      <c r="C87" t="s">
        <v>37</v>
      </c>
      <c r="D87">
        <v>0.13589020804686999</v>
      </c>
      <c r="E87" s="1">
        <v>0.1236233643399</v>
      </c>
      <c r="F87">
        <v>0.1157535261031</v>
      </c>
      <c r="G87">
        <v>8.2637983689200001E-2</v>
      </c>
      <c r="H87">
        <v>7.0415696140670905E-2</v>
      </c>
      <c r="I87">
        <v>7.2224463913218906E-2</v>
      </c>
      <c r="J87">
        <v>7.2136464666461994E-2</v>
      </c>
      <c r="K87">
        <v>6.6605140516549893E-2</v>
      </c>
      <c r="L87">
        <v>6.8380261600822001E-2</v>
      </c>
      <c r="M87">
        <v>7.0665766325704996E-2</v>
      </c>
      <c r="N87">
        <v>7.2965600050547003E-2</v>
      </c>
      <c r="O87">
        <v>0</v>
      </c>
      <c r="P87">
        <v>0</v>
      </c>
      <c r="Q87">
        <v>0</v>
      </c>
      <c r="R87" t="s">
        <v>45</v>
      </c>
    </row>
    <row r="88" spans="1:31" x14ac:dyDescent="0.25">
      <c r="A88" t="s">
        <v>134</v>
      </c>
      <c r="B88" t="s">
        <v>50</v>
      </c>
      <c r="C88" t="s">
        <v>39</v>
      </c>
      <c r="D88">
        <v>0.67136361631229902</v>
      </c>
      <c r="E88" s="1">
        <v>0.59180214036539902</v>
      </c>
      <c r="F88">
        <v>0.43716481745908897</v>
      </c>
      <c r="G88">
        <v>0.21324946149148</v>
      </c>
      <c r="H88">
        <v>0.21710409652488</v>
      </c>
      <c r="I88">
        <v>0.237725374415244</v>
      </c>
      <c r="J88">
        <v>0.227780212251289</v>
      </c>
      <c r="K88">
        <v>0.15198315799364001</v>
      </c>
      <c r="L88">
        <v>0.12789298719994799</v>
      </c>
      <c r="M88">
        <v>0.11527549677224699</v>
      </c>
      <c r="N88">
        <v>0.111560160039856</v>
      </c>
      <c r="O88">
        <v>0</v>
      </c>
      <c r="P88">
        <v>0</v>
      </c>
      <c r="Q88">
        <v>0</v>
      </c>
      <c r="R88" t="s">
        <v>45</v>
      </c>
    </row>
    <row r="89" spans="1:31" x14ac:dyDescent="0.25">
      <c r="A89" t="s">
        <v>134</v>
      </c>
      <c r="B89" t="s">
        <v>19</v>
      </c>
      <c r="C89" t="s">
        <v>16</v>
      </c>
      <c r="D89">
        <v>4.1422888479910004E-3</v>
      </c>
      <c r="E89" s="1">
        <v>3.9469324262479998E-3</v>
      </c>
      <c r="F89">
        <v>3.4401191930899999E-3</v>
      </c>
      <c r="G89">
        <v>2.34205976212E-3</v>
      </c>
      <c r="H89">
        <v>1.9239024458859999E-3</v>
      </c>
      <c r="I89">
        <v>1.88452988539899E-3</v>
      </c>
      <c r="J89">
        <v>2.2782155927629998E-3</v>
      </c>
      <c r="K89">
        <v>2.257530696025E-3</v>
      </c>
      <c r="L89">
        <v>2.6709534632259999E-3</v>
      </c>
      <c r="M89">
        <v>3.089951744266E-3</v>
      </c>
      <c r="N89">
        <v>3.5959877791299898E-3</v>
      </c>
      <c r="O89">
        <v>0</v>
      </c>
      <c r="P89">
        <v>0</v>
      </c>
      <c r="Q89">
        <v>0</v>
      </c>
      <c r="R89" t="s">
        <v>45</v>
      </c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</row>
    <row r="90" spans="1:31" x14ac:dyDescent="0.25">
      <c r="A90" t="s">
        <v>134</v>
      </c>
      <c r="B90" t="s">
        <v>19</v>
      </c>
      <c r="C90" t="s">
        <v>17</v>
      </c>
      <c r="D90">
        <v>0.17987315068000001</v>
      </c>
      <c r="E90" s="1">
        <v>0.13958330832310001</v>
      </c>
      <c r="F90">
        <v>8.8727715249799999E-2</v>
      </c>
      <c r="G90">
        <v>8.8257565258799894E-2</v>
      </c>
      <c r="H90">
        <v>9.0655970634101996E-2</v>
      </c>
      <c r="I90">
        <v>9.2887172278443994E-2</v>
      </c>
      <c r="J90">
        <v>9.4927218545587E-2</v>
      </c>
      <c r="K90">
        <v>9.6581894863884896E-2</v>
      </c>
      <c r="L90">
        <v>9.8350709540462003E-2</v>
      </c>
      <c r="M90">
        <v>0.100186886644196</v>
      </c>
      <c r="N90">
        <v>0.102139291370451</v>
      </c>
      <c r="O90">
        <v>0</v>
      </c>
      <c r="P90">
        <v>0</v>
      </c>
      <c r="Q90">
        <v>0</v>
      </c>
      <c r="R90" t="s">
        <v>45</v>
      </c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</row>
    <row r="91" spans="1:31" x14ac:dyDescent="0.25">
      <c r="A91" t="s">
        <v>134</v>
      </c>
      <c r="B91" t="s">
        <v>19</v>
      </c>
      <c r="C91" t="s">
        <v>19</v>
      </c>
      <c r="D91">
        <v>1.64564324541372</v>
      </c>
      <c r="E91" s="1">
        <v>0.96206915100949897</v>
      </c>
      <c r="F91">
        <v>0.66503858077760003</v>
      </c>
      <c r="G91">
        <v>0.55269328189354905</v>
      </c>
      <c r="H91">
        <v>0.46568283161157897</v>
      </c>
      <c r="I91">
        <v>0.39960317522278499</v>
      </c>
      <c r="J91">
        <v>0.32342645340701298</v>
      </c>
      <c r="K91">
        <v>0.28472070183201198</v>
      </c>
      <c r="L91">
        <v>0.259152158829766</v>
      </c>
      <c r="M91">
        <v>0.24744560799307899</v>
      </c>
      <c r="N91">
        <v>0.22876905069263001</v>
      </c>
      <c r="O91">
        <v>0</v>
      </c>
      <c r="P91">
        <v>0</v>
      </c>
      <c r="Q91">
        <v>0</v>
      </c>
      <c r="R91" t="s">
        <v>45</v>
      </c>
    </row>
    <row r="92" spans="1:31" x14ac:dyDescent="0.25">
      <c r="A92" t="s">
        <v>134</v>
      </c>
      <c r="B92" t="s">
        <v>19</v>
      </c>
      <c r="C92" t="s">
        <v>21</v>
      </c>
      <c r="D92">
        <v>18.090881352019998</v>
      </c>
      <c r="E92" s="1">
        <v>25.829993587999901</v>
      </c>
      <c r="F92">
        <v>25.625514495000001</v>
      </c>
      <c r="G92">
        <v>24.259002420160002</v>
      </c>
      <c r="H92">
        <v>20.0008704260683</v>
      </c>
      <c r="I92">
        <v>17.076775649072498</v>
      </c>
      <c r="J92">
        <v>14.433719849830799</v>
      </c>
      <c r="K92">
        <v>12.476425326151301</v>
      </c>
      <c r="L92">
        <v>10.431226739785201</v>
      </c>
      <c r="M92">
        <v>7.5338061834001104</v>
      </c>
      <c r="N92">
        <v>3.3860016900019301</v>
      </c>
      <c r="O92">
        <v>0</v>
      </c>
      <c r="P92">
        <v>0</v>
      </c>
      <c r="Q92">
        <v>0</v>
      </c>
      <c r="R92" t="s">
        <v>46</v>
      </c>
    </row>
    <row r="93" spans="1:31" x14ac:dyDescent="0.25">
      <c r="A93" t="s">
        <v>134</v>
      </c>
      <c r="B93" t="s">
        <v>19</v>
      </c>
      <c r="C93" t="s">
        <v>22</v>
      </c>
      <c r="D93">
        <v>0</v>
      </c>
      <c r="E93" s="1">
        <v>3.078649E-2</v>
      </c>
      <c r="F93">
        <v>5.4334319999999998E-2</v>
      </c>
      <c r="G93">
        <v>5.3675299999999898E-2</v>
      </c>
      <c r="H93">
        <v>5.7003310000000001E-2</v>
      </c>
      <c r="I93">
        <v>6.3453599999999999E-2</v>
      </c>
      <c r="J93">
        <v>6.3292520000000005E-2</v>
      </c>
      <c r="K93">
        <v>4.8439379999999997E-2</v>
      </c>
      <c r="L93">
        <v>4.4758439999999997E-2</v>
      </c>
      <c r="M93">
        <v>3.4253209E-2</v>
      </c>
      <c r="N93">
        <v>3.4998788000000003E-2</v>
      </c>
      <c r="O93">
        <v>0</v>
      </c>
      <c r="P93">
        <v>0</v>
      </c>
      <c r="Q93">
        <v>0</v>
      </c>
      <c r="R93" t="s">
        <v>45</v>
      </c>
    </row>
    <row r="94" spans="1:31" x14ac:dyDescent="0.25">
      <c r="A94" t="s">
        <v>134</v>
      </c>
      <c r="B94" t="s">
        <v>19</v>
      </c>
      <c r="C94" t="s">
        <v>23</v>
      </c>
      <c r="D94" s="2">
        <v>5.8085339999999996E-9</v>
      </c>
      <c r="E94" s="1">
        <v>0.1801304</v>
      </c>
      <c r="F94">
        <v>0.24398549999999999</v>
      </c>
      <c r="G94">
        <v>0.2410254</v>
      </c>
      <c r="H94">
        <v>0.25596974</v>
      </c>
      <c r="I94">
        <v>0.28493518000000001</v>
      </c>
      <c r="J94">
        <v>0.28421155999999997</v>
      </c>
      <c r="K94">
        <v>0.21751446999999899</v>
      </c>
      <c r="L94">
        <v>0.20098531</v>
      </c>
      <c r="M94">
        <v>0.15381217</v>
      </c>
      <c r="N94">
        <v>0.15716011199999999</v>
      </c>
      <c r="O94">
        <v>0</v>
      </c>
      <c r="P94">
        <v>0</v>
      </c>
      <c r="Q94">
        <v>0</v>
      </c>
      <c r="R94" t="s">
        <v>45</v>
      </c>
    </row>
    <row r="95" spans="1:31" x14ac:dyDescent="0.25">
      <c r="A95" t="s">
        <v>134</v>
      </c>
      <c r="B95" t="s">
        <v>19</v>
      </c>
      <c r="C95" t="s">
        <v>24</v>
      </c>
      <c r="D95">
        <v>0</v>
      </c>
      <c r="E95" s="1">
        <v>3.7824219999999999E-2</v>
      </c>
      <c r="F95">
        <v>5.8833360000000001E-2</v>
      </c>
      <c r="G95">
        <v>5.8119730000000001E-2</v>
      </c>
      <c r="H95">
        <v>6.172329E-2</v>
      </c>
      <c r="I95">
        <v>6.8707659999999907E-2</v>
      </c>
      <c r="J95">
        <v>6.8533319999999995E-2</v>
      </c>
      <c r="K95">
        <v>5.2450296999999903E-2</v>
      </c>
      <c r="L95">
        <v>4.8464519999999997E-2</v>
      </c>
      <c r="M95">
        <v>3.7089456999999902E-2</v>
      </c>
      <c r="N95">
        <v>3.7896757000000003E-2</v>
      </c>
      <c r="O95">
        <v>0</v>
      </c>
      <c r="P95">
        <v>0</v>
      </c>
      <c r="Q95">
        <v>0</v>
      </c>
      <c r="R95" t="s">
        <v>45</v>
      </c>
    </row>
    <row r="96" spans="1:31" x14ac:dyDescent="0.25">
      <c r="A96" t="s">
        <v>134</v>
      </c>
      <c r="B96" t="s">
        <v>19</v>
      </c>
      <c r="C96" t="s">
        <v>25</v>
      </c>
      <c r="D96" s="2">
        <v>2.924213E-8</v>
      </c>
      <c r="E96" s="5">
        <v>5.8596639999999997E-5</v>
      </c>
      <c r="F96" s="2">
        <v>5.5718689999999998E-5</v>
      </c>
      <c r="G96" s="2">
        <v>5.504278E-5</v>
      </c>
      <c r="H96" s="2">
        <v>5.8455590000000003E-5</v>
      </c>
      <c r="I96" s="2">
        <v>6.5070290000000005E-5</v>
      </c>
      <c r="J96" s="2">
        <v>6.4905079999999995E-5</v>
      </c>
      <c r="K96" s="2">
        <v>4.9673447E-5</v>
      </c>
      <c r="L96" s="2">
        <v>4.5898775E-5</v>
      </c>
      <c r="M96" s="2">
        <v>3.5125905999999897E-5</v>
      </c>
      <c r="N96" s="2">
        <v>3.5890470999999999E-5</v>
      </c>
      <c r="O96">
        <v>0</v>
      </c>
      <c r="P96">
        <v>0</v>
      </c>
      <c r="Q96">
        <v>0</v>
      </c>
      <c r="R96" t="s">
        <v>45</v>
      </c>
    </row>
    <row r="97" spans="1:18" x14ac:dyDescent="0.25">
      <c r="A97" t="s">
        <v>134</v>
      </c>
      <c r="B97" t="s">
        <v>19</v>
      </c>
      <c r="C97" t="s">
        <v>26</v>
      </c>
      <c r="D97">
        <v>0</v>
      </c>
      <c r="E97" s="1">
        <v>2.7562099999999998E-3</v>
      </c>
      <c r="F97">
        <v>4.2913729999999898E-3</v>
      </c>
      <c r="G97">
        <v>4.2393220000000002E-3</v>
      </c>
      <c r="H97">
        <v>4.5021659999999897E-3</v>
      </c>
      <c r="I97">
        <v>5.0116174999999897E-3</v>
      </c>
      <c r="J97">
        <v>4.9989007000000004E-3</v>
      </c>
      <c r="K97">
        <v>3.8257851E-3</v>
      </c>
      <c r="L97">
        <v>3.5350609999999999E-3</v>
      </c>
      <c r="M97">
        <v>2.7053492999999998E-3</v>
      </c>
      <c r="N97">
        <v>2.76423562E-3</v>
      </c>
      <c r="O97">
        <v>0</v>
      </c>
      <c r="P97">
        <v>0</v>
      </c>
      <c r="Q97">
        <v>0</v>
      </c>
      <c r="R97" t="s">
        <v>45</v>
      </c>
    </row>
    <row r="98" spans="1:18" x14ac:dyDescent="0.25">
      <c r="A98" t="s">
        <v>134</v>
      </c>
      <c r="B98" t="s">
        <v>19</v>
      </c>
      <c r="C98" t="s">
        <v>27</v>
      </c>
      <c r="D98">
        <v>3.1080658219999999E-3</v>
      </c>
      <c r="E98" s="1">
        <v>4.03055851549999E-3</v>
      </c>
      <c r="F98">
        <v>3.7723427179999999E-3</v>
      </c>
      <c r="G98">
        <v>1.770640473E-3</v>
      </c>
      <c r="H98">
        <v>1.649852116273E-3</v>
      </c>
      <c r="I98">
        <v>1.6827635167279999E-3</v>
      </c>
      <c r="J98">
        <v>1.5863543740029999E-3</v>
      </c>
      <c r="K98">
        <v>1.4450029524249999E-3</v>
      </c>
      <c r="L98">
        <v>1.439045504553E-3</v>
      </c>
      <c r="M98">
        <v>1.4482735148449899E-3</v>
      </c>
      <c r="N98">
        <v>1.47129237098699E-3</v>
      </c>
      <c r="O98">
        <v>0</v>
      </c>
      <c r="P98">
        <v>0</v>
      </c>
      <c r="Q98">
        <v>0</v>
      </c>
      <c r="R98" t="s">
        <v>45</v>
      </c>
    </row>
    <row r="99" spans="1:18" x14ac:dyDescent="0.25">
      <c r="A99" t="s">
        <v>134</v>
      </c>
      <c r="B99" t="s">
        <v>19</v>
      </c>
      <c r="C99" t="s">
        <v>29</v>
      </c>
      <c r="D99">
        <v>2.22016837598E-3</v>
      </c>
      <c r="E99" s="1">
        <v>2.6060841914160001E-3</v>
      </c>
      <c r="F99">
        <v>4.0447792120900002E-3</v>
      </c>
      <c r="G99">
        <v>3.47489271543899E-3</v>
      </c>
      <c r="H99">
        <v>3.2242888752319998E-3</v>
      </c>
      <c r="I99">
        <v>2.9702970130909999E-3</v>
      </c>
      <c r="J99">
        <v>2.7178236596230002E-3</v>
      </c>
      <c r="K99">
        <v>2.4884249420449901E-3</v>
      </c>
      <c r="L99">
        <v>2.3496553991859898E-3</v>
      </c>
      <c r="M99">
        <v>2.2622625096349902E-3</v>
      </c>
      <c r="N99">
        <v>2.1317314309469899E-3</v>
      </c>
      <c r="O99">
        <v>0</v>
      </c>
      <c r="P99">
        <v>0</v>
      </c>
      <c r="Q99">
        <v>0</v>
      </c>
      <c r="R99" t="s">
        <v>45</v>
      </c>
    </row>
    <row r="100" spans="1:18" x14ac:dyDescent="0.25">
      <c r="A100" t="s">
        <v>134</v>
      </c>
      <c r="B100" t="s">
        <v>19</v>
      </c>
      <c r="C100" t="s">
        <v>31</v>
      </c>
      <c r="D100">
        <v>0.23116174195615799</v>
      </c>
      <c r="E100" s="1">
        <v>0.14060706140162901</v>
      </c>
      <c r="F100">
        <v>0.13674288918926</v>
      </c>
      <c r="G100">
        <v>9.9252163936449006E-2</v>
      </c>
      <c r="H100">
        <v>7.8107973959161997E-2</v>
      </c>
      <c r="I100">
        <v>7.6597834546554E-2</v>
      </c>
      <c r="J100">
        <v>7.1228951576873895E-2</v>
      </c>
      <c r="K100">
        <v>6.8196067279925998E-2</v>
      </c>
      <c r="L100">
        <v>6.8224864536636995E-2</v>
      </c>
      <c r="M100">
        <v>6.8917040094373994E-2</v>
      </c>
      <c r="N100">
        <v>6.8743440880298906E-2</v>
      </c>
      <c r="O100">
        <v>0</v>
      </c>
      <c r="P100">
        <v>0</v>
      </c>
      <c r="Q100">
        <v>0</v>
      </c>
      <c r="R100" t="s">
        <v>45</v>
      </c>
    </row>
    <row r="101" spans="1:18" x14ac:dyDescent="0.25">
      <c r="A101" t="s">
        <v>134</v>
      </c>
      <c r="B101" t="s">
        <v>19</v>
      </c>
      <c r="C101" t="s">
        <v>32</v>
      </c>
      <c r="D101">
        <v>0.30313572559711899</v>
      </c>
      <c r="E101" s="1">
        <v>0.2443330295477</v>
      </c>
      <c r="F101">
        <v>0.217070540067</v>
      </c>
      <c r="G101">
        <v>0.1604307102284</v>
      </c>
      <c r="H101">
        <v>0.121137941979856</v>
      </c>
      <c r="I101">
        <v>0.10676357020534399</v>
      </c>
      <c r="J101">
        <v>9.0416115213533002E-2</v>
      </c>
      <c r="K101">
        <v>7.9385468710370999E-2</v>
      </c>
      <c r="L101">
        <v>7.7182582539872993E-2</v>
      </c>
      <c r="M101">
        <v>7.7858081641333898E-2</v>
      </c>
      <c r="N101">
        <v>7.9200289511440994E-2</v>
      </c>
      <c r="O101">
        <v>0</v>
      </c>
      <c r="P101">
        <v>0</v>
      </c>
      <c r="Q101">
        <v>0</v>
      </c>
      <c r="R101" t="s">
        <v>45</v>
      </c>
    </row>
    <row r="102" spans="1:18" x14ac:dyDescent="0.25">
      <c r="A102" t="s">
        <v>134</v>
      </c>
      <c r="B102" t="s">
        <v>19</v>
      </c>
      <c r="C102" t="s">
        <v>34</v>
      </c>
      <c r="D102">
        <v>7.4462453157009903E-3</v>
      </c>
      <c r="E102" s="1">
        <v>1.0733723511282E-2</v>
      </c>
      <c r="F102">
        <v>8.6500783345259992E-3</v>
      </c>
      <c r="G102">
        <v>4.8001078034499902E-3</v>
      </c>
      <c r="H102">
        <v>4.4132730653230002E-3</v>
      </c>
      <c r="I102">
        <v>4.03723987681299E-3</v>
      </c>
      <c r="J102">
        <v>3.7024898866209999E-3</v>
      </c>
      <c r="K102">
        <v>3.6376015729769999E-3</v>
      </c>
      <c r="L102">
        <v>3.743254365892E-3</v>
      </c>
      <c r="M102">
        <v>3.77519736623E-3</v>
      </c>
      <c r="N102">
        <v>3.7177256479809899E-3</v>
      </c>
      <c r="O102">
        <v>0</v>
      </c>
      <c r="P102">
        <v>0</v>
      </c>
      <c r="Q102">
        <v>0</v>
      </c>
      <c r="R102" t="s">
        <v>45</v>
      </c>
    </row>
    <row r="103" spans="1:18" x14ac:dyDescent="0.25">
      <c r="A103" t="s">
        <v>134</v>
      </c>
      <c r="B103" t="s">
        <v>19</v>
      </c>
      <c r="C103" t="s">
        <v>36</v>
      </c>
      <c r="D103">
        <v>4.8343162292525999E-2</v>
      </c>
      <c r="E103" s="1">
        <v>3.7460864533899997E-2</v>
      </c>
      <c r="F103">
        <v>9.1943201324160007E-2</v>
      </c>
      <c r="G103">
        <v>6.2685101371485002E-2</v>
      </c>
      <c r="H103">
        <v>4.5050115105345998E-2</v>
      </c>
      <c r="I103">
        <v>5.0390410972068998E-2</v>
      </c>
      <c r="J103">
        <v>5.3087771972029997E-2</v>
      </c>
      <c r="K103">
        <v>5.3665343412164002E-2</v>
      </c>
      <c r="L103">
        <v>5.7778458762351999E-2</v>
      </c>
      <c r="M103">
        <v>6.2223626272948897E-2</v>
      </c>
      <c r="N103">
        <v>6.7317547917910003E-2</v>
      </c>
      <c r="O103">
        <v>0</v>
      </c>
      <c r="P103">
        <v>0</v>
      </c>
      <c r="Q103">
        <v>0</v>
      </c>
      <c r="R103" t="s">
        <v>45</v>
      </c>
    </row>
    <row r="104" spans="1:18" x14ac:dyDescent="0.25">
      <c r="A104" t="s">
        <v>134</v>
      </c>
      <c r="B104" t="s">
        <v>19</v>
      </c>
      <c r="C104" t="s">
        <v>37</v>
      </c>
      <c r="D104">
        <v>2.5587319132037899E-2</v>
      </c>
      <c r="E104" s="1">
        <v>2.7936627413049999E-2</v>
      </c>
      <c r="F104">
        <v>3.01282938004299E-2</v>
      </c>
      <c r="G104">
        <v>1.9879333313533899E-2</v>
      </c>
      <c r="H104">
        <v>1.5562611101195001E-2</v>
      </c>
      <c r="I104">
        <v>1.5914678640022901E-2</v>
      </c>
      <c r="J104">
        <v>1.6136573189926999E-2</v>
      </c>
      <c r="K104">
        <v>1.6026976267912999E-2</v>
      </c>
      <c r="L104">
        <v>1.6994231599653999E-2</v>
      </c>
      <c r="M104">
        <v>1.7998424867592899E-2</v>
      </c>
      <c r="N104">
        <v>1.9146156668201901E-2</v>
      </c>
      <c r="O104">
        <v>0</v>
      </c>
      <c r="P104">
        <v>0</v>
      </c>
      <c r="Q104">
        <v>0</v>
      </c>
      <c r="R104" t="s">
        <v>45</v>
      </c>
    </row>
    <row r="105" spans="1:18" x14ac:dyDescent="0.25">
      <c r="A105" t="s">
        <v>134</v>
      </c>
      <c r="B105" t="s">
        <v>19</v>
      </c>
      <c r="C105" t="s">
        <v>39</v>
      </c>
      <c r="D105">
        <v>0.10525531125067999</v>
      </c>
      <c r="E105" s="1">
        <v>7.2374942859539895E-2</v>
      </c>
      <c r="F105">
        <v>5.4386023306749999E-2</v>
      </c>
      <c r="G105">
        <v>2.7361451370489901E-2</v>
      </c>
      <c r="H105">
        <v>1.3856195197409899E-2</v>
      </c>
      <c r="I105">
        <v>1.0502668427043E-2</v>
      </c>
      <c r="J105">
        <v>7.9154779160260005E-3</v>
      </c>
      <c r="K105">
        <v>7.3442909822809899E-3</v>
      </c>
      <c r="L105">
        <v>7.7334245827709903E-3</v>
      </c>
      <c r="M105">
        <v>8.5808618972559904E-3</v>
      </c>
      <c r="N105">
        <v>9.6767577795980001E-3</v>
      </c>
      <c r="O105">
        <v>0</v>
      </c>
      <c r="P105">
        <v>0</v>
      </c>
      <c r="Q105">
        <v>0</v>
      </c>
      <c r="R105" t="s">
        <v>45</v>
      </c>
    </row>
    <row r="106" spans="1:18" x14ac:dyDescent="0.25">
      <c r="A106" t="s">
        <v>134</v>
      </c>
      <c r="B106" t="s">
        <v>51</v>
      </c>
      <c r="C106" t="s">
        <v>16</v>
      </c>
      <c r="D106">
        <v>3.0454217822099999E-3</v>
      </c>
      <c r="E106" s="1">
        <v>2.6498219169399902E-3</v>
      </c>
      <c r="F106">
        <v>2.4392272290299898E-3</v>
      </c>
      <c r="G106">
        <v>1.8349090060119999E-3</v>
      </c>
      <c r="H106">
        <v>1.6422110692119901E-3</v>
      </c>
      <c r="I106">
        <v>1.5273692583250001E-3</v>
      </c>
      <c r="J106">
        <v>1.7391780779410001E-3</v>
      </c>
      <c r="K106">
        <v>1.7465538189680001E-3</v>
      </c>
      <c r="L106">
        <v>1.977979822953E-3</v>
      </c>
      <c r="M106">
        <v>2.2097261709919901E-3</v>
      </c>
      <c r="N106">
        <v>2.4551208872280001E-3</v>
      </c>
      <c r="O106">
        <v>0</v>
      </c>
      <c r="P106">
        <v>0</v>
      </c>
      <c r="Q106">
        <v>0</v>
      </c>
      <c r="R106" t="s">
        <v>45</v>
      </c>
    </row>
    <row r="107" spans="1:18" x14ac:dyDescent="0.25">
      <c r="A107" t="s">
        <v>134</v>
      </c>
      <c r="B107" t="s">
        <v>51</v>
      </c>
      <c r="C107" t="s">
        <v>17</v>
      </c>
      <c r="D107">
        <v>2.5696908099E-2</v>
      </c>
      <c r="E107" s="1">
        <v>2.28845070576E-2</v>
      </c>
      <c r="F107">
        <v>3.0722162097599998E-2</v>
      </c>
      <c r="G107">
        <v>2.1634569946999999E-2</v>
      </c>
      <c r="H107">
        <v>2.1669793297549901E-2</v>
      </c>
      <c r="I107">
        <v>2.1490421886272999E-2</v>
      </c>
      <c r="J107">
        <v>2.2094151390308001E-2</v>
      </c>
      <c r="K107">
        <v>2.2205207525337001E-2</v>
      </c>
      <c r="L107">
        <v>2.2429115688986999E-2</v>
      </c>
      <c r="M107">
        <v>2.2685539908338999E-2</v>
      </c>
      <c r="N107">
        <v>2.2997642998917E-2</v>
      </c>
      <c r="O107">
        <v>0</v>
      </c>
      <c r="P107">
        <v>0</v>
      </c>
      <c r="Q107">
        <v>0</v>
      </c>
      <c r="R107" t="s">
        <v>45</v>
      </c>
    </row>
    <row r="108" spans="1:18" x14ac:dyDescent="0.25">
      <c r="A108" t="s">
        <v>134</v>
      </c>
      <c r="B108" t="s">
        <v>51</v>
      </c>
      <c r="C108" t="s">
        <v>19</v>
      </c>
      <c r="D108">
        <v>1.3297931769381399</v>
      </c>
      <c r="E108" s="1">
        <v>0.672353148261149</v>
      </c>
      <c r="F108">
        <v>0.41755514169000002</v>
      </c>
      <c r="G108">
        <v>0.32993982371899899</v>
      </c>
      <c r="H108">
        <v>0.28286745737389901</v>
      </c>
      <c r="I108">
        <v>0.23481160742175999</v>
      </c>
      <c r="J108">
        <v>0.19900096117794</v>
      </c>
      <c r="K108">
        <v>0.17749684103758701</v>
      </c>
      <c r="L108">
        <v>0.16681850667001799</v>
      </c>
      <c r="M108">
        <v>0.165047276135035</v>
      </c>
      <c r="N108">
        <v>0.15496817888837799</v>
      </c>
      <c r="O108">
        <v>0</v>
      </c>
      <c r="P108">
        <v>0</v>
      </c>
      <c r="Q108">
        <v>0</v>
      </c>
      <c r="R108" t="s">
        <v>45</v>
      </c>
    </row>
    <row r="109" spans="1:18" x14ac:dyDescent="0.25">
      <c r="A109" t="s">
        <v>134</v>
      </c>
      <c r="B109" t="s">
        <v>51</v>
      </c>
      <c r="C109" t="s">
        <v>21</v>
      </c>
      <c r="D109">
        <v>9.8998332287999897</v>
      </c>
      <c r="E109" s="1">
        <v>11.1153401291999</v>
      </c>
      <c r="F109">
        <v>9.4857271700000005</v>
      </c>
      <c r="G109">
        <v>9.0361058500000002</v>
      </c>
      <c r="H109">
        <v>7.8545585621985898</v>
      </c>
      <c r="I109">
        <v>6.6065669277449599</v>
      </c>
      <c r="J109">
        <v>6.5803821829045797</v>
      </c>
      <c r="K109">
        <v>5.6929104868572802</v>
      </c>
      <c r="L109">
        <v>5.0097061361437998</v>
      </c>
      <c r="M109">
        <v>4.4279799304906904</v>
      </c>
      <c r="N109">
        <v>3.8693518601722299</v>
      </c>
      <c r="O109">
        <v>0</v>
      </c>
      <c r="P109">
        <v>0</v>
      </c>
      <c r="Q109">
        <v>0</v>
      </c>
      <c r="R109" t="s">
        <v>46</v>
      </c>
    </row>
    <row r="110" spans="1:18" x14ac:dyDescent="0.25">
      <c r="A110" t="s">
        <v>134</v>
      </c>
      <c r="B110" t="s">
        <v>51</v>
      </c>
      <c r="C110" t="s">
        <v>22</v>
      </c>
      <c r="D110">
        <v>0</v>
      </c>
      <c r="E110" s="1">
        <v>2.20595099999999E-2</v>
      </c>
      <c r="F110">
        <v>2.9389240000000001E-2</v>
      </c>
      <c r="G110">
        <v>3.8014220000000001E-2</v>
      </c>
      <c r="H110">
        <v>3.86559E-2</v>
      </c>
      <c r="I110">
        <v>4.3034780000000002E-2</v>
      </c>
      <c r="J110">
        <v>4.1071923999999899E-2</v>
      </c>
      <c r="K110">
        <v>3.1078611999999999E-2</v>
      </c>
      <c r="L110">
        <v>2.8310436000000001E-2</v>
      </c>
      <c r="M110">
        <v>2.1213636000000001E-2</v>
      </c>
      <c r="N110">
        <v>2.1471981500000001E-2</v>
      </c>
      <c r="O110">
        <v>0</v>
      </c>
      <c r="P110">
        <v>0</v>
      </c>
      <c r="Q110">
        <v>0</v>
      </c>
      <c r="R110" t="s">
        <v>45</v>
      </c>
    </row>
    <row r="111" spans="1:18" x14ac:dyDescent="0.25">
      <c r="A111" t="s">
        <v>134</v>
      </c>
      <c r="B111" t="s">
        <v>51</v>
      </c>
      <c r="C111" t="s">
        <v>23</v>
      </c>
      <c r="D111" s="2">
        <v>7.5201119999999998E-9</v>
      </c>
      <c r="E111" s="1">
        <v>0.1290693</v>
      </c>
      <c r="F111">
        <v>0.13197059999999999</v>
      </c>
      <c r="G111">
        <v>0.17070099999999999</v>
      </c>
      <c r="H111">
        <v>0.17358241999999999</v>
      </c>
      <c r="I111">
        <v>0.19324532999999999</v>
      </c>
      <c r="J111">
        <v>0.18443124999999899</v>
      </c>
      <c r="K111">
        <v>0.13955687</v>
      </c>
      <c r="L111">
        <v>0.12712633999999901</v>
      </c>
      <c r="M111">
        <v>9.5258735999999997E-2</v>
      </c>
      <c r="N111">
        <v>9.6418839999999895E-2</v>
      </c>
      <c r="O111">
        <v>0</v>
      </c>
      <c r="P111">
        <v>0</v>
      </c>
      <c r="Q111">
        <v>0</v>
      </c>
      <c r="R111" t="s">
        <v>45</v>
      </c>
    </row>
    <row r="112" spans="1:18" x14ac:dyDescent="0.25">
      <c r="A112" t="s">
        <v>134</v>
      </c>
      <c r="B112" t="s">
        <v>51</v>
      </c>
      <c r="C112" t="s">
        <v>24</v>
      </c>
      <c r="D112">
        <v>0</v>
      </c>
      <c r="E112" s="1">
        <v>2.7102339999999999E-2</v>
      </c>
      <c r="F112">
        <v>3.1822749999999997E-2</v>
      </c>
      <c r="G112">
        <v>4.1161950000000003E-2</v>
      </c>
      <c r="H112">
        <v>4.1856809999999897E-2</v>
      </c>
      <c r="I112">
        <v>4.6598108999999902E-2</v>
      </c>
      <c r="J112">
        <v>4.4472787999999999E-2</v>
      </c>
      <c r="K112">
        <v>3.3651998999999898E-2</v>
      </c>
      <c r="L112">
        <v>3.0654590999999998E-2</v>
      </c>
      <c r="M112">
        <v>2.2970188999999998E-2</v>
      </c>
      <c r="N112">
        <v>2.3249909999999999E-2</v>
      </c>
      <c r="O112">
        <v>0</v>
      </c>
      <c r="P112">
        <v>0</v>
      </c>
      <c r="Q112">
        <v>0</v>
      </c>
      <c r="R112" t="s">
        <v>45</v>
      </c>
    </row>
    <row r="113" spans="1:18" x14ac:dyDescent="0.25">
      <c r="A113" t="s">
        <v>134</v>
      </c>
      <c r="B113" t="s">
        <v>51</v>
      </c>
      <c r="C113" t="s">
        <v>25</v>
      </c>
      <c r="D113" s="2">
        <v>3.7858810000000001E-8</v>
      </c>
      <c r="E113" s="5">
        <v>4.1986400000000002E-5</v>
      </c>
      <c r="F113" s="2">
        <v>3.0137890000000001E-5</v>
      </c>
      <c r="G113" s="2">
        <v>3.8982810000000003E-5</v>
      </c>
      <c r="H113" s="2">
        <v>3.9640829999999997E-5</v>
      </c>
      <c r="I113" s="2">
        <v>4.41311219999999E-5</v>
      </c>
      <c r="J113" s="2">
        <v>4.2118350999999897E-5</v>
      </c>
      <c r="K113" s="2">
        <v>3.1870416999999999E-5</v>
      </c>
      <c r="L113" s="2">
        <v>2.9031720999999901E-5</v>
      </c>
      <c r="M113" s="2">
        <v>2.17541129999999E-5</v>
      </c>
      <c r="N113" s="2">
        <v>2.2019017199999899E-5</v>
      </c>
      <c r="O113">
        <v>0</v>
      </c>
      <c r="P113">
        <v>0</v>
      </c>
      <c r="Q113">
        <v>0</v>
      </c>
      <c r="R113" t="s">
        <v>45</v>
      </c>
    </row>
    <row r="114" spans="1:18" x14ac:dyDescent="0.25">
      <c r="A114" t="s">
        <v>134</v>
      </c>
      <c r="B114" t="s">
        <v>51</v>
      </c>
      <c r="C114" t="s">
        <v>26</v>
      </c>
      <c r="D114">
        <v>0</v>
      </c>
      <c r="E114" s="1">
        <v>1.9749120000000001E-3</v>
      </c>
      <c r="F114">
        <v>2.3211849999999999E-3</v>
      </c>
      <c r="G114">
        <v>3.0024019999999999E-3</v>
      </c>
      <c r="H114">
        <v>3.0530794999999999E-3</v>
      </c>
      <c r="I114">
        <v>3.3989251000000002E-3</v>
      </c>
      <c r="J114">
        <v>3.2438994999999999E-3</v>
      </c>
      <c r="K114">
        <v>2.4546174999999998E-3</v>
      </c>
      <c r="L114">
        <v>2.2359838999999999E-3</v>
      </c>
      <c r="M114">
        <v>1.6754724E-3</v>
      </c>
      <c r="N114">
        <v>1.69587589999999E-3</v>
      </c>
      <c r="O114">
        <v>0</v>
      </c>
      <c r="P114">
        <v>0</v>
      </c>
      <c r="Q114">
        <v>0</v>
      </c>
      <c r="R114" t="s">
        <v>45</v>
      </c>
    </row>
    <row r="115" spans="1:18" x14ac:dyDescent="0.25">
      <c r="A115" t="s">
        <v>134</v>
      </c>
      <c r="B115" t="s">
        <v>51</v>
      </c>
      <c r="C115" t="s">
        <v>27</v>
      </c>
      <c r="D115">
        <v>2.6488461479999901E-3</v>
      </c>
      <c r="E115" s="1">
        <v>2.1007165153999999E-3</v>
      </c>
      <c r="F115">
        <v>1.5959567029000001E-3</v>
      </c>
      <c r="G115">
        <v>1.3095798420000001E-3</v>
      </c>
      <c r="H115">
        <v>1.1530359917029901E-3</v>
      </c>
      <c r="I115">
        <v>1.032390370082E-3</v>
      </c>
      <c r="J115">
        <v>1.0993479275669901E-3</v>
      </c>
      <c r="K115">
        <v>1.0335622198000001E-3</v>
      </c>
      <c r="L115">
        <v>1.01163465868899E-3</v>
      </c>
      <c r="M115">
        <v>1.00013860190399E-3</v>
      </c>
      <c r="N115" s="2">
        <v>9.9195725625499998E-4</v>
      </c>
      <c r="O115">
        <v>0</v>
      </c>
      <c r="P115">
        <v>0</v>
      </c>
      <c r="Q115">
        <v>0</v>
      </c>
      <c r="R115" t="s">
        <v>45</v>
      </c>
    </row>
    <row r="116" spans="1:18" x14ac:dyDescent="0.25">
      <c r="A116" t="s">
        <v>134</v>
      </c>
      <c r="B116" t="s">
        <v>51</v>
      </c>
      <c r="C116" t="s">
        <v>29</v>
      </c>
      <c r="D116">
        <v>2.87666590539E-3</v>
      </c>
      <c r="E116" s="1">
        <v>2.6100063316199899E-3</v>
      </c>
      <c r="F116">
        <v>3.4842944088799999E-3</v>
      </c>
      <c r="G116">
        <v>3.1947483251700002E-3</v>
      </c>
      <c r="H116">
        <v>2.85286707695E-3</v>
      </c>
      <c r="I116">
        <v>2.4646018636419998E-3</v>
      </c>
      <c r="J116">
        <v>2.3911126190599998E-3</v>
      </c>
      <c r="K116">
        <v>2.3640746459619999E-3</v>
      </c>
      <c r="L116">
        <v>2.3690654309999901E-3</v>
      </c>
      <c r="M116">
        <v>2.37362288119499E-3</v>
      </c>
      <c r="N116">
        <v>2.305314493849E-3</v>
      </c>
      <c r="O116">
        <v>0</v>
      </c>
      <c r="P116">
        <v>0</v>
      </c>
      <c r="Q116">
        <v>0</v>
      </c>
      <c r="R116" t="s">
        <v>45</v>
      </c>
    </row>
    <row r="117" spans="1:18" x14ac:dyDescent="0.25">
      <c r="A117" t="s">
        <v>134</v>
      </c>
      <c r="B117" t="s">
        <v>51</v>
      </c>
      <c r="C117" t="s">
        <v>31</v>
      </c>
      <c r="D117">
        <v>0.19856596078477901</v>
      </c>
      <c r="E117" s="1">
        <v>0.12712539769494999</v>
      </c>
      <c r="F117">
        <v>7.0176771056699894E-2</v>
      </c>
      <c r="G117">
        <v>6.2709012160300004E-2</v>
      </c>
      <c r="H117">
        <v>5.26034018907389E-2</v>
      </c>
      <c r="I117">
        <v>4.6825972817041997E-2</v>
      </c>
      <c r="J117">
        <v>4.3978453479129903E-2</v>
      </c>
      <c r="K117">
        <v>4.3778765179372903E-2</v>
      </c>
      <c r="L117">
        <v>4.5508527335008001E-2</v>
      </c>
      <c r="M117">
        <v>4.7513995071081998E-2</v>
      </c>
      <c r="N117">
        <v>4.8389105696524E-2</v>
      </c>
      <c r="O117">
        <v>0</v>
      </c>
      <c r="P117">
        <v>0</v>
      </c>
      <c r="Q117">
        <v>0</v>
      </c>
      <c r="R117" t="s">
        <v>45</v>
      </c>
    </row>
    <row r="118" spans="1:18" x14ac:dyDescent="0.25">
      <c r="A118" t="s">
        <v>134</v>
      </c>
      <c r="B118" t="s">
        <v>51</v>
      </c>
      <c r="C118" t="s">
        <v>32</v>
      </c>
      <c r="D118">
        <v>0.148305552893499</v>
      </c>
      <c r="E118" s="1">
        <v>0.10239963361889901</v>
      </c>
      <c r="F118">
        <v>7.3290173536499997E-2</v>
      </c>
      <c r="G118">
        <v>5.4242950830999899E-2</v>
      </c>
      <c r="H118">
        <v>4.4822767895499903E-2</v>
      </c>
      <c r="I118">
        <v>3.711408943484E-2</v>
      </c>
      <c r="J118">
        <v>3.1969321792099901E-2</v>
      </c>
      <c r="K118">
        <v>2.7350547554599001E-2</v>
      </c>
      <c r="L118">
        <v>2.6036128514170899E-2</v>
      </c>
      <c r="M118">
        <v>2.5905497413823E-2</v>
      </c>
      <c r="N118">
        <v>2.5821748542355999E-2</v>
      </c>
      <c r="O118">
        <v>0</v>
      </c>
      <c r="P118">
        <v>0</v>
      </c>
      <c r="Q118">
        <v>0</v>
      </c>
      <c r="R118" t="s">
        <v>45</v>
      </c>
    </row>
    <row r="119" spans="1:18" x14ac:dyDescent="0.25">
      <c r="A119" t="s">
        <v>134</v>
      </c>
      <c r="B119" t="s">
        <v>51</v>
      </c>
      <c r="C119" t="s">
        <v>34</v>
      </c>
      <c r="D119">
        <v>5.2123421683499902E-3</v>
      </c>
      <c r="E119" s="1">
        <v>6.8615224710000004E-3</v>
      </c>
      <c r="F119">
        <v>5.7190128955000004E-3</v>
      </c>
      <c r="G119">
        <v>4.5291965157000002E-3</v>
      </c>
      <c r="H119">
        <v>4.2790817382769896E-3</v>
      </c>
      <c r="I119">
        <v>3.82591790582499E-3</v>
      </c>
      <c r="J119">
        <v>3.6460881190279902E-3</v>
      </c>
      <c r="K119">
        <v>3.9146526784429999E-3</v>
      </c>
      <c r="L119">
        <v>4.32295964703199E-3</v>
      </c>
      <c r="M119">
        <v>4.644648820107E-3</v>
      </c>
      <c r="N119">
        <v>4.7279036310700004E-3</v>
      </c>
      <c r="O119">
        <v>0</v>
      </c>
      <c r="P119">
        <v>0</v>
      </c>
      <c r="Q119">
        <v>0</v>
      </c>
      <c r="R119" t="s">
        <v>45</v>
      </c>
    </row>
    <row r="120" spans="1:18" x14ac:dyDescent="0.25">
      <c r="A120" t="s">
        <v>134</v>
      </c>
      <c r="B120" t="s">
        <v>51</v>
      </c>
      <c r="C120" t="s">
        <v>36</v>
      </c>
      <c r="D120">
        <v>1.707467389938E-2</v>
      </c>
      <c r="E120" s="1">
        <v>1.6842573831049999E-2</v>
      </c>
      <c r="F120">
        <v>2.0661544676169999E-2</v>
      </c>
      <c r="G120">
        <v>1.70666885128999E-2</v>
      </c>
      <c r="H120">
        <v>1.5046945679796E-2</v>
      </c>
      <c r="I120">
        <v>1.3954206891744999E-2</v>
      </c>
      <c r="J120">
        <v>1.3973754398265001E-2</v>
      </c>
      <c r="K120">
        <v>1.4632408367702E-2</v>
      </c>
      <c r="L120">
        <v>1.5942608333224001E-2</v>
      </c>
      <c r="M120">
        <v>1.7117909642298999E-2</v>
      </c>
      <c r="N120">
        <v>1.7976866435381999E-2</v>
      </c>
      <c r="O120">
        <v>0</v>
      </c>
      <c r="P120">
        <v>0</v>
      </c>
      <c r="Q120">
        <v>0</v>
      </c>
      <c r="R120" t="s">
        <v>45</v>
      </c>
    </row>
    <row r="121" spans="1:18" x14ac:dyDescent="0.25">
      <c r="A121" t="s">
        <v>134</v>
      </c>
      <c r="B121" t="s">
        <v>51</v>
      </c>
      <c r="C121" t="s">
        <v>37</v>
      </c>
      <c r="D121">
        <v>1.3434982216840001E-2</v>
      </c>
      <c r="E121" s="1">
        <v>1.3866564923740001E-2</v>
      </c>
      <c r="F121">
        <v>1.2587677421869999E-2</v>
      </c>
      <c r="G121">
        <v>1.0262994429869899E-2</v>
      </c>
      <c r="H121">
        <v>9.3285802888160001E-3</v>
      </c>
      <c r="I121">
        <v>8.329112579556E-3</v>
      </c>
      <c r="J121">
        <v>8.1201601082309897E-3</v>
      </c>
      <c r="K121">
        <v>8.4914528389699994E-3</v>
      </c>
      <c r="L121">
        <v>9.2255370050419901E-3</v>
      </c>
      <c r="M121">
        <v>9.8360517555929998E-3</v>
      </c>
      <c r="N121">
        <v>1.0120776825258899E-2</v>
      </c>
      <c r="O121">
        <v>0</v>
      </c>
      <c r="P121">
        <v>0</v>
      </c>
      <c r="Q121">
        <v>0</v>
      </c>
      <c r="R121" t="s">
        <v>45</v>
      </c>
    </row>
    <row r="122" spans="1:18" x14ac:dyDescent="0.25">
      <c r="A122" t="s">
        <v>134</v>
      </c>
      <c r="B122" t="s">
        <v>51</v>
      </c>
      <c r="C122" t="s">
        <v>39</v>
      </c>
      <c r="D122">
        <v>9.3062429722899895E-2</v>
      </c>
      <c r="E122" s="1">
        <v>3.3656581282469997E-2</v>
      </c>
      <c r="F122">
        <v>1.7458752330569999E-2</v>
      </c>
      <c r="G122">
        <v>1.0146668475669999E-2</v>
      </c>
      <c r="H122">
        <v>8.8882102149839895E-3</v>
      </c>
      <c r="I122">
        <v>7.8786749476799992E-3</v>
      </c>
      <c r="J122">
        <v>7.2531009022320002E-3</v>
      </c>
      <c r="K122">
        <v>6.4875289996869897E-3</v>
      </c>
      <c r="L122">
        <v>5.8900127431339901E-3</v>
      </c>
      <c r="M122">
        <v>5.1778927563029898E-3</v>
      </c>
      <c r="N122">
        <v>4.5050219507130002E-3</v>
      </c>
      <c r="O122">
        <v>0</v>
      </c>
      <c r="P122">
        <v>0</v>
      </c>
      <c r="Q122">
        <v>0</v>
      </c>
      <c r="R122" t="s">
        <v>45</v>
      </c>
    </row>
    <row r="123" spans="1:18" x14ac:dyDescent="0.25">
      <c r="A123" t="s">
        <v>134</v>
      </c>
      <c r="B123" t="s">
        <v>116</v>
      </c>
      <c r="C123" t="s">
        <v>40</v>
      </c>
      <c r="D123">
        <v>4.5405899999999999E-2</v>
      </c>
      <c r="E123" s="1">
        <v>1.6433E-2</v>
      </c>
      <c r="F123">
        <v>1.1468900000000001E-2</v>
      </c>
      <c r="G123">
        <v>8.4390400000000001E-3</v>
      </c>
      <c r="H123">
        <v>6.9285400000000004E-3</v>
      </c>
      <c r="I123" s="2">
        <v>6.2478700000000002E-4</v>
      </c>
      <c r="J123">
        <v>1.04005E-2</v>
      </c>
      <c r="K123">
        <v>7.3057399999999998E-3</v>
      </c>
      <c r="L123">
        <v>7.9461800000000006E-3</v>
      </c>
      <c r="M123">
        <v>9.1843800000000007E-3</v>
      </c>
      <c r="N123">
        <v>1.01905E-2</v>
      </c>
      <c r="O123">
        <v>0</v>
      </c>
      <c r="P123">
        <v>0</v>
      </c>
      <c r="Q123">
        <v>0</v>
      </c>
      <c r="R123" t="s">
        <v>45</v>
      </c>
    </row>
    <row r="124" spans="1:18" x14ac:dyDescent="0.25">
      <c r="A124" t="s">
        <v>134</v>
      </c>
      <c r="B124" t="s">
        <v>117</v>
      </c>
      <c r="C124" t="s">
        <v>40</v>
      </c>
      <c r="D124">
        <v>0.16844300000000001</v>
      </c>
      <c r="E124" s="1">
        <v>5.6446700000000002E-2</v>
      </c>
      <c r="F124">
        <v>3.7354800000000001E-2</v>
      </c>
      <c r="G124">
        <v>2.4080899999999999E-2</v>
      </c>
      <c r="H124">
        <v>2.2643699999999999E-2</v>
      </c>
      <c r="I124">
        <v>2.0742799999999999E-2</v>
      </c>
      <c r="J124">
        <v>2.58467E-2</v>
      </c>
      <c r="K124">
        <v>1.8806400000000001E-2</v>
      </c>
      <c r="L124">
        <v>2.0341700000000001E-2</v>
      </c>
      <c r="M124">
        <v>2.3979500000000001E-2</v>
      </c>
      <c r="N124">
        <v>2.86264E-2</v>
      </c>
      <c r="O124">
        <v>0</v>
      </c>
      <c r="P124">
        <v>0</v>
      </c>
      <c r="Q124">
        <v>0</v>
      </c>
      <c r="R124" t="s">
        <v>45</v>
      </c>
    </row>
    <row r="125" spans="1:18" x14ac:dyDescent="0.25">
      <c r="A125" t="s">
        <v>134</v>
      </c>
      <c r="B125" t="s">
        <v>118</v>
      </c>
      <c r="C125" t="s">
        <v>40</v>
      </c>
      <c r="D125">
        <v>8.58622E-2</v>
      </c>
      <c r="E125" s="1">
        <v>3.3122199999999997E-2</v>
      </c>
      <c r="F125">
        <v>2.3501999999999999E-2</v>
      </c>
      <c r="G125">
        <v>1.64143E-2</v>
      </c>
      <c r="H125">
        <v>1.7040599999999999E-2</v>
      </c>
      <c r="I125">
        <v>1.3776699999999999E-2</v>
      </c>
      <c r="J125">
        <v>2.1579999999999998E-2</v>
      </c>
      <c r="K125">
        <v>1.59019E-2</v>
      </c>
      <c r="L125">
        <v>1.70253E-2</v>
      </c>
      <c r="M125">
        <v>1.9814399999999999E-2</v>
      </c>
      <c r="N125">
        <v>2.33148E-2</v>
      </c>
      <c r="O125">
        <v>0</v>
      </c>
      <c r="P125">
        <v>0</v>
      </c>
      <c r="Q125">
        <v>0</v>
      </c>
      <c r="R125" t="s">
        <v>45</v>
      </c>
    </row>
    <row r="126" spans="1:18" x14ac:dyDescent="0.25">
      <c r="A126" t="s">
        <v>134</v>
      </c>
      <c r="B126" t="s">
        <v>119</v>
      </c>
      <c r="C126" t="s">
        <v>40</v>
      </c>
      <c r="D126">
        <v>4.7547199999999998E-2</v>
      </c>
      <c r="E126" s="1">
        <v>1.6250500000000001E-2</v>
      </c>
      <c r="F126">
        <v>1.28167E-2</v>
      </c>
      <c r="G126">
        <v>9.5942100000000006E-3</v>
      </c>
      <c r="H126">
        <v>8.8559999999999993E-3</v>
      </c>
      <c r="I126">
        <v>2.65818E-3</v>
      </c>
      <c r="J126">
        <v>1.08521E-2</v>
      </c>
      <c r="K126">
        <v>7.6740300000000001E-3</v>
      </c>
      <c r="L126">
        <v>8.2953000000000002E-3</v>
      </c>
      <c r="M126">
        <v>9.86626E-3</v>
      </c>
      <c r="N126">
        <v>1.17891E-2</v>
      </c>
      <c r="O126">
        <v>0</v>
      </c>
      <c r="P126">
        <v>0</v>
      </c>
      <c r="Q126">
        <v>0</v>
      </c>
      <c r="R126" t="s">
        <v>45</v>
      </c>
    </row>
    <row r="127" spans="1:18" x14ac:dyDescent="0.25">
      <c r="A127" t="s">
        <v>134</v>
      </c>
      <c r="B127" t="s">
        <v>120</v>
      </c>
      <c r="C127" t="s">
        <v>40</v>
      </c>
      <c r="D127">
        <v>2.99647E-2</v>
      </c>
      <c r="E127" s="1">
        <v>1.1315499999999999E-2</v>
      </c>
      <c r="F127">
        <v>8.4724099999999997E-3</v>
      </c>
      <c r="G127">
        <v>6.1153600000000002E-3</v>
      </c>
      <c r="H127">
        <v>5.03098E-3</v>
      </c>
      <c r="I127">
        <v>5.3913800000000003E-3</v>
      </c>
      <c r="J127">
        <v>6.68674E-3</v>
      </c>
      <c r="K127">
        <v>4.5290299999999999E-3</v>
      </c>
      <c r="L127">
        <v>4.8370899999999996E-3</v>
      </c>
      <c r="M127">
        <v>5.6599500000000004E-3</v>
      </c>
      <c r="N127">
        <v>6.80213E-3</v>
      </c>
      <c r="O127">
        <v>0</v>
      </c>
      <c r="P127">
        <v>0</v>
      </c>
      <c r="Q127">
        <v>0</v>
      </c>
      <c r="R127" t="s">
        <v>45</v>
      </c>
    </row>
    <row r="128" spans="1:18" x14ac:dyDescent="0.25">
      <c r="A128" t="s">
        <v>134</v>
      </c>
      <c r="B128" t="s">
        <v>52</v>
      </c>
      <c r="C128" t="s">
        <v>16</v>
      </c>
      <c r="D128" s="2">
        <v>3.5699687022900002E-4</v>
      </c>
      <c r="E128" s="5">
        <v>2.04199958173E-4</v>
      </c>
      <c r="F128" s="2">
        <v>1.3440731797000001E-4</v>
      </c>
      <c r="G128" s="2">
        <v>9.5562878279999906E-5</v>
      </c>
      <c r="H128" s="2">
        <v>1.0145501361499999E-4</v>
      </c>
      <c r="I128" s="2">
        <v>1.05550333532E-4</v>
      </c>
      <c r="J128" s="2">
        <v>1.39872708852E-4</v>
      </c>
      <c r="K128" s="2">
        <v>1.5916592491E-4</v>
      </c>
      <c r="L128" s="2">
        <v>1.86223542718E-4</v>
      </c>
      <c r="M128" s="2">
        <v>2.05191187582E-4</v>
      </c>
      <c r="N128" s="2">
        <v>2.2702314272799899E-4</v>
      </c>
      <c r="O128">
        <v>0</v>
      </c>
      <c r="P128">
        <v>0</v>
      </c>
      <c r="Q128">
        <v>0</v>
      </c>
      <c r="R128" t="s">
        <v>45</v>
      </c>
    </row>
    <row r="129" spans="1:18" x14ac:dyDescent="0.25">
      <c r="A129" t="s">
        <v>134</v>
      </c>
      <c r="B129" t="s">
        <v>52</v>
      </c>
      <c r="C129" t="s">
        <v>17</v>
      </c>
      <c r="D129">
        <v>3.1539053175999999E-3</v>
      </c>
      <c r="E129" s="1">
        <v>2.5124940125199999E-3</v>
      </c>
      <c r="F129">
        <v>2.5275319047300001E-3</v>
      </c>
      <c r="G129">
        <v>2.5208618674400001E-3</v>
      </c>
      <c r="H129">
        <v>2.5015185338880001E-3</v>
      </c>
      <c r="I129">
        <v>2.4816828693859901E-3</v>
      </c>
      <c r="J129">
        <v>2.4825003114110002E-3</v>
      </c>
      <c r="K129">
        <v>2.4369193767870001E-3</v>
      </c>
      <c r="L129">
        <v>2.4112572040039999E-3</v>
      </c>
      <c r="M129">
        <v>2.3882293702559999E-3</v>
      </c>
      <c r="N129">
        <v>2.4119930036379999E-3</v>
      </c>
      <c r="O129">
        <v>0</v>
      </c>
      <c r="P129">
        <v>0</v>
      </c>
      <c r="Q129">
        <v>0</v>
      </c>
      <c r="R129" t="s">
        <v>45</v>
      </c>
    </row>
    <row r="130" spans="1:18" x14ac:dyDescent="0.25">
      <c r="A130" t="s">
        <v>134</v>
      </c>
      <c r="B130" t="s">
        <v>52</v>
      </c>
      <c r="C130" t="s">
        <v>19</v>
      </c>
      <c r="D130">
        <v>0.15429025821106901</v>
      </c>
      <c r="E130" s="1">
        <v>4.9442086872699999E-2</v>
      </c>
      <c r="F130">
        <v>2.7496684203209901E-2</v>
      </c>
      <c r="G130">
        <v>2.3267295282E-2</v>
      </c>
      <c r="H130">
        <v>1.991854049063E-2</v>
      </c>
      <c r="I130">
        <v>1.6628167442211E-2</v>
      </c>
      <c r="J130">
        <v>1.3752587246427901E-2</v>
      </c>
      <c r="K130">
        <v>1.1874689348125999E-2</v>
      </c>
      <c r="L130">
        <v>1.05869263431639E-2</v>
      </c>
      <c r="M130">
        <v>1.0138740781342999E-2</v>
      </c>
      <c r="N130">
        <v>9.2764399148529998E-3</v>
      </c>
      <c r="O130">
        <v>0</v>
      </c>
      <c r="P130">
        <v>0</v>
      </c>
      <c r="Q130">
        <v>0</v>
      </c>
      <c r="R130" t="s">
        <v>45</v>
      </c>
    </row>
    <row r="131" spans="1:18" x14ac:dyDescent="0.25">
      <c r="A131" t="s">
        <v>134</v>
      </c>
      <c r="B131" t="s">
        <v>52</v>
      </c>
      <c r="C131" t="s">
        <v>21</v>
      </c>
      <c r="D131">
        <v>1.1928324972</v>
      </c>
      <c r="E131" s="1">
        <v>0.98713034699999902</v>
      </c>
      <c r="F131">
        <v>0.82982089479999999</v>
      </c>
      <c r="G131">
        <v>0.74159945699999996</v>
      </c>
      <c r="H131">
        <v>0.70684192717466798</v>
      </c>
      <c r="I131">
        <v>0.67248523960600004</v>
      </c>
      <c r="J131">
        <v>0.63227139875189997</v>
      </c>
      <c r="K131">
        <v>0.57050997611316001</v>
      </c>
      <c r="L131">
        <v>0.52046629614281803</v>
      </c>
      <c r="M131">
        <v>0.47133132915511899</v>
      </c>
      <c r="N131">
        <v>0.45143010234662501</v>
      </c>
      <c r="O131">
        <v>0</v>
      </c>
      <c r="P131">
        <v>0</v>
      </c>
      <c r="Q131">
        <v>0</v>
      </c>
      <c r="R131" t="s">
        <v>46</v>
      </c>
    </row>
    <row r="132" spans="1:18" x14ac:dyDescent="0.25">
      <c r="A132" t="s">
        <v>134</v>
      </c>
      <c r="B132" t="s">
        <v>52</v>
      </c>
      <c r="C132" t="s">
        <v>22</v>
      </c>
      <c r="D132">
        <v>0</v>
      </c>
      <c r="E132" s="1">
        <v>1.874984E-2</v>
      </c>
      <c r="F132">
        <v>3.0890759999999899E-2</v>
      </c>
      <c r="G132">
        <v>3.1482829999999899E-2</v>
      </c>
      <c r="H132">
        <v>3.2040359999999997E-2</v>
      </c>
      <c r="I132">
        <v>3.521229E-2</v>
      </c>
      <c r="J132">
        <v>3.3645300000000003E-2</v>
      </c>
      <c r="K132">
        <v>2.5656351000000001E-2</v>
      </c>
      <c r="L132">
        <v>2.32858359999999E-2</v>
      </c>
      <c r="M132">
        <v>1.7374568E-2</v>
      </c>
      <c r="N132">
        <v>1.74739220999999E-2</v>
      </c>
      <c r="O132">
        <v>0</v>
      </c>
      <c r="P132">
        <v>0</v>
      </c>
      <c r="Q132">
        <v>0</v>
      </c>
      <c r="R132" t="s">
        <v>45</v>
      </c>
    </row>
    <row r="133" spans="1:18" x14ac:dyDescent="0.25">
      <c r="A133" t="s">
        <v>134</v>
      </c>
      <c r="B133" t="s">
        <v>52</v>
      </c>
      <c r="C133" t="s">
        <v>23</v>
      </c>
      <c r="D133" s="2">
        <v>5.1525180000000001E-9</v>
      </c>
      <c r="E133" s="1">
        <v>0.1097046</v>
      </c>
      <c r="F133">
        <v>0.13871329999999901</v>
      </c>
      <c r="G133">
        <v>0.1413721</v>
      </c>
      <c r="H133">
        <v>0.14387533999999999</v>
      </c>
      <c r="I133">
        <v>0.15811886999999999</v>
      </c>
      <c r="J133">
        <v>0.15108244000000001</v>
      </c>
      <c r="K133">
        <v>0.11520851</v>
      </c>
      <c r="L133">
        <v>0.10456375</v>
      </c>
      <c r="M133">
        <v>7.8019561000000001E-2</v>
      </c>
      <c r="N133">
        <v>7.8465646999999999E-2</v>
      </c>
      <c r="O133">
        <v>0</v>
      </c>
      <c r="P133">
        <v>0</v>
      </c>
      <c r="Q133">
        <v>0</v>
      </c>
      <c r="R133" t="s">
        <v>45</v>
      </c>
    </row>
    <row r="134" spans="1:18" x14ac:dyDescent="0.25">
      <c r="A134" t="s">
        <v>134</v>
      </c>
      <c r="B134" t="s">
        <v>52</v>
      </c>
      <c r="C134" t="s">
        <v>24</v>
      </c>
      <c r="D134">
        <v>0</v>
      </c>
      <c r="E134" s="1">
        <v>2.3036109999999999E-2</v>
      </c>
      <c r="F134">
        <v>3.3448609999999997E-2</v>
      </c>
      <c r="G134">
        <v>3.4089689999999999E-2</v>
      </c>
      <c r="H134">
        <v>3.4693309999999998E-2</v>
      </c>
      <c r="I134">
        <v>3.8127960000000002E-2</v>
      </c>
      <c r="J134">
        <v>3.6431189999999898E-2</v>
      </c>
      <c r="K134">
        <v>2.7780763999999999E-2</v>
      </c>
      <c r="L134">
        <v>2.5213940000000001E-2</v>
      </c>
      <c r="M134">
        <v>1.8813239999999998E-2</v>
      </c>
      <c r="N134">
        <v>1.8920791100000001E-2</v>
      </c>
      <c r="O134">
        <v>0</v>
      </c>
      <c r="P134">
        <v>0</v>
      </c>
      <c r="Q134">
        <v>0</v>
      </c>
      <c r="R134" t="s">
        <v>45</v>
      </c>
    </row>
    <row r="135" spans="1:18" x14ac:dyDescent="0.25">
      <c r="A135" t="s">
        <v>134</v>
      </c>
      <c r="B135" t="s">
        <v>52</v>
      </c>
      <c r="C135" t="s">
        <v>25</v>
      </c>
      <c r="D135" s="2">
        <v>2.5939579999999899E-8</v>
      </c>
      <c r="E135" s="5">
        <v>3.5687079999999998E-5</v>
      </c>
      <c r="F135" s="2">
        <v>3.1677829999999999E-5</v>
      </c>
      <c r="G135" s="2">
        <v>3.2284930000000002E-5</v>
      </c>
      <c r="H135" s="2">
        <v>3.2856599999999898E-5</v>
      </c>
      <c r="I135" s="2">
        <v>3.6109429999999999E-5</v>
      </c>
      <c r="J135" s="2">
        <v>3.4502509999999998E-5</v>
      </c>
      <c r="K135" s="2">
        <v>2.6310006999999901E-5</v>
      </c>
      <c r="L135" s="2">
        <v>2.3879087000000001E-5</v>
      </c>
      <c r="M135" s="2">
        <v>1.78172299999999E-5</v>
      </c>
      <c r="N135" s="2">
        <v>1.7919094399999901E-5</v>
      </c>
      <c r="O135">
        <v>0</v>
      </c>
      <c r="P135">
        <v>0</v>
      </c>
      <c r="Q135">
        <v>0</v>
      </c>
      <c r="R135" t="s">
        <v>45</v>
      </c>
    </row>
    <row r="136" spans="1:18" x14ac:dyDescent="0.25">
      <c r="A136" t="s">
        <v>134</v>
      </c>
      <c r="B136" t="s">
        <v>52</v>
      </c>
      <c r="C136" t="s">
        <v>26</v>
      </c>
      <c r="D136">
        <v>0</v>
      </c>
      <c r="E136" s="1">
        <v>1.6786099999999899E-3</v>
      </c>
      <c r="F136">
        <v>2.4397809999999998E-3</v>
      </c>
      <c r="G136">
        <v>2.486542E-3</v>
      </c>
      <c r="H136">
        <v>2.5305739999999998E-3</v>
      </c>
      <c r="I136">
        <v>2.7811018999999901E-3</v>
      </c>
      <c r="J136">
        <v>2.6573357000000001E-3</v>
      </c>
      <c r="K136">
        <v>2.0263612999999901E-3</v>
      </c>
      <c r="L136">
        <v>1.8391352000000001E-3</v>
      </c>
      <c r="M136">
        <v>1.37225863999999E-3</v>
      </c>
      <c r="N136">
        <v>1.38010428E-3</v>
      </c>
      <c r="O136">
        <v>0</v>
      </c>
      <c r="P136">
        <v>0</v>
      </c>
      <c r="Q136">
        <v>0</v>
      </c>
      <c r="R136" t="s">
        <v>45</v>
      </c>
    </row>
    <row r="137" spans="1:18" x14ac:dyDescent="0.25">
      <c r="A137" t="s">
        <v>134</v>
      </c>
      <c r="B137" t="s">
        <v>52</v>
      </c>
      <c r="C137" t="s">
        <v>27</v>
      </c>
      <c r="D137" s="2">
        <v>2.9617837472999998E-4</v>
      </c>
      <c r="E137" s="5">
        <v>1.9034389069999999E-4</v>
      </c>
      <c r="F137" s="2">
        <v>1.1523809471E-4</v>
      </c>
      <c r="G137" s="2">
        <v>1.048099515E-4</v>
      </c>
      <c r="H137" s="2">
        <v>1.00292421475E-4</v>
      </c>
      <c r="I137" s="2">
        <v>1.03806864204E-4</v>
      </c>
      <c r="J137" s="2">
        <v>1.03700515111E-4</v>
      </c>
      <c r="K137" s="2">
        <v>1.04050859562E-4</v>
      </c>
      <c r="L137" s="2">
        <v>1.04599779573999E-4</v>
      </c>
      <c r="M137" s="2">
        <v>1.0541156387699999E-4</v>
      </c>
      <c r="N137" s="2">
        <v>1.0738208174899999E-4</v>
      </c>
      <c r="O137">
        <v>0</v>
      </c>
      <c r="P137">
        <v>0</v>
      </c>
      <c r="Q137">
        <v>0</v>
      </c>
      <c r="R137" t="s">
        <v>45</v>
      </c>
    </row>
    <row r="138" spans="1:18" x14ac:dyDescent="0.25">
      <c r="A138" t="s">
        <v>134</v>
      </c>
      <c r="B138" t="s">
        <v>52</v>
      </c>
      <c r="C138" t="s">
        <v>29</v>
      </c>
      <c r="D138">
        <v>3.0160192021159902E-3</v>
      </c>
      <c r="E138" s="5">
        <v>1.4198448155300001E-4</v>
      </c>
      <c r="F138" s="2">
        <v>2.4083589616E-4</v>
      </c>
      <c r="G138" s="2">
        <v>2.20620248862E-4</v>
      </c>
      <c r="H138" s="2">
        <v>1.97740775224E-4</v>
      </c>
      <c r="I138" s="2">
        <v>1.8163389205099899E-4</v>
      </c>
      <c r="J138" s="2">
        <v>1.6357212384200001E-4</v>
      </c>
      <c r="K138" s="2">
        <v>1.50739933628999E-4</v>
      </c>
      <c r="L138" s="2">
        <v>1.39801816996999E-4</v>
      </c>
      <c r="M138" s="2">
        <v>1.3133258276599999E-4</v>
      </c>
      <c r="N138" s="2">
        <v>1.21800003491999E-4</v>
      </c>
      <c r="O138">
        <v>0</v>
      </c>
      <c r="P138">
        <v>0</v>
      </c>
      <c r="Q138">
        <v>0</v>
      </c>
      <c r="R138" t="s">
        <v>45</v>
      </c>
    </row>
    <row r="139" spans="1:18" x14ac:dyDescent="0.25">
      <c r="A139" t="s">
        <v>134</v>
      </c>
      <c r="B139" t="s">
        <v>52</v>
      </c>
      <c r="C139" t="s">
        <v>31</v>
      </c>
      <c r="D139">
        <v>2.2091690213772001E-2</v>
      </c>
      <c r="E139" s="1">
        <v>7.27007213861E-3</v>
      </c>
      <c r="F139">
        <v>6.5120028441900003E-3</v>
      </c>
      <c r="G139">
        <v>5.7651881520699999E-3</v>
      </c>
      <c r="H139">
        <v>4.3150520006030001E-3</v>
      </c>
      <c r="I139">
        <v>4.4026735656420004E-3</v>
      </c>
      <c r="J139">
        <v>4.2712089749330001E-3</v>
      </c>
      <c r="K139">
        <v>4.3848704167420002E-3</v>
      </c>
      <c r="L139">
        <v>4.5304952691729997E-3</v>
      </c>
      <c r="M139">
        <v>4.6616206065179999E-3</v>
      </c>
      <c r="N139">
        <v>4.7386808770089996E-3</v>
      </c>
      <c r="O139">
        <v>0</v>
      </c>
      <c r="P139">
        <v>0</v>
      </c>
      <c r="Q139">
        <v>0</v>
      </c>
      <c r="R139" t="s">
        <v>45</v>
      </c>
    </row>
    <row r="140" spans="1:18" x14ac:dyDescent="0.25">
      <c r="A140" t="s">
        <v>134</v>
      </c>
      <c r="B140" t="s">
        <v>52</v>
      </c>
      <c r="C140" t="s">
        <v>32</v>
      </c>
      <c r="D140">
        <v>1.69971799391E-2</v>
      </c>
      <c r="E140" s="1">
        <v>9.2812334620699898E-3</v>
      </c>
      <c r="F140">
        <v>6.0421504547699999E-3</v>
      </c>
      <c r="G140">
        <v>4.5325727561099996E-3</v>
      </c>
      <c r="H140">
        <v>4.9077950359900004E-3</v>
      </c>
      <c r="I140">
        <v>4.5782736740949898E-3</v>
      </c>
      <c r="J140">
        <v>4.4753395520289998E-3</v>
      </c>
      <c r="K140">
        <v>4.32919688704499E-3</v>
      </c>
      <c r="L140">
        <v>4.3339818888850001E-3</v>
      </c>
      <c r="M140">
        <v>4.3073180097720001E-3</v>
      </c>
      <c r="N140">
        <v>4.3498162049329997E-3</v>
      </c>
      <c r="O140">
        <v>0</v>
      </c>
      <c r="P140">
        <v>0</v>
      </c>
      <c r="Q140">
        <v>0</v>
      </c>
      <c r="R140" t="s">
        <v>45</v>
      </c>
    </row>
    <row r="141" spans="1:18" x14ac:dyDescent="0.25">
      <c r="A141" t="s">
        <v>134</v>
      </c>
      <c r="B141" t="s">
        <v>52</v>
      </c>
      <c r="C141" t="s">
        <v>34</v>
      </c>
      <c r="D141" s="2">
        <v>4.0465252983E-4</v>
      </c>
      <c r="E141" s="5">
        <v>2.9849993049000002E-4</v>
      </c>
      <c r="F141" s="2">
        <v>1.2310123156999999E-4</v>
      </c>
      <c r="G141" s="2">
        <v>8.6593151109999895E-5</v>
      </c>
      <c r="H141" s="2">
        <v>9.2977604955999995E-5</v>
      </c>
      <c r="I141" s="2">
        <v>8.9353975609999901E-5</v>
      </c>
      <c r="J141" s="2">
        <v>1.01223898572E-4</v>
      </c>
      <c r="K141" s="2">
        <v>1.11399807848E-4</v>
      </c>
      <c r="L141" s="2">
        <v>1.2273940016199999E-4</v>
      </c>
      <c r="M141" s="2">
        <v>1.2730323175699901E-4</v>
      </c>
      <c r="N141" s="2">
        <v>1.3221648783900001E-4</v>
      </c>
      <c r="O141">
        <v>0</v>
      </c>
      <c r="P141">
        <v>0</v>
      </c>
      <c r="Q141">
        <v>0</v>
      </c>
      <c r="R141" t="s">
        <v>45</v>
      </c>
    </row>
    <row r="142" spans="1:18" x14ac:dyDescent="0.25">
      <c r="A142" t="s">
        <v>134</v>
      </c>
      <c r="B142" t="s">
        <v>52</v>
      </c>
      <c r="C142" t="s">
        <v>36</v>
      </c>
      <c r="D142">
        <v>1.2450402134089899E-3</v>
      </c>
      <c r="E142" s="1">
        <v>1.183694607432E-3</v>
      </c>
      <c r="F142">
        <v>1.843181512785E-3</v>
      </c>
      <c r="G142">
        <v>2.454969856981E-3</v>
      </c>
      <c r="H142">
        <v>1.7995627405480001E-3</v>
      </c>
      <c r="I142">
        <v>2.0103772538369999E-3</v>
      </c>
      <c r="J142">
        <v>2.0950304656699999E-3</v>
      </c>
      <c r="K142">
        <v>2.2561682800039998E-3</v>
      </c>
      <c r="L142">
        <v>2.41679401562E-3</v>
      </c>
      <c r="M142">
        <v>2.5373121956469998E-3</v>
      </c>
      <c r="N142">
        <v>2.6736023328949999E-3</v>
      </c>
      <c r="O142">
        <v>0</v>
      </c>
      <c r="P142">
        <v>0</v>
      </c>
      <c r="Q142">
        <v>0</v>
      </c>
      <c r="R142" t="s">
        <v>45</v>
      </c>
    </row>
    <row r="143" spans="1:18" x14ac:dyDescent="0.25">
      <c r="A143" t="s">
        <v>134</v>
      </c>
      <c r="B143" t="s">
        <v>52</v>
      </c>
      <c r="C143" t="s">
        <v>37</v>
      </c>
      <c r="D143">
        <v>1.058716955994E-3</v>
      </c>
      <c r="E143" s="5">
        <v>9.1706137667199995E-4</v>
      </c>
      <c r="F143" s="2">
        <v>6.0629266763300002E-4</v>
      </c>
      <c r="G143" s="2">
        <v>7.58297718687E-4</v>
      </c>
      <c r="H143" s="2">
        <v>6.1150685598800004E-4</v>
      </c>
      <c r="I143" s="2">
        <v>6.5661205099899896E-4</v>
      </c>
      <c r="J143" s="2">
        <v>6.98398145352E-4</v>
      </c>
      <c r="K143" s="2">
        <v>7.5326006026400002E-4</v>
      </c>
      <c r="L143" s="2">
        <v>8.1001438649599999E-4</v>
      </c>
      <c r="M143" s="2">
        <v>8.46254862021E-4</v>
      </c>
      <c r="N143" s="2">
        <v>8.8868099247799896E-4</v>
      </c>
      <c r="O143">
        <v>0</v>
      </c>
      <c r="P143">
        <v>0</v>
      </c>
      <c r="Q143">
        <v>0</v>
      </c>
      <c r="R143" t="s">
        <v>45</v>
      </c>
    </row>
    <row r="144" spans="1:18" x14ac:dyDescent="0.25">
      <c r="A144" t="s">
        <v>134</v>
      </c>
      <c r="B144" t="s">
        <v>52</v>
      </c>
      <c r="C144" t="s">
        <v>39</v>
      </c>
      <c r="D144">
        <v>9.1929333981779996E-3</v>
      </c>
      <c r="E144" s="1">
        <v>3.7102702467149899E-3</v>
      </c>
      <c r="F144">
        <v>1.7016230514349999E-3</v>
      </c>
      <c r="G144" s="2">
        <v>1.9318559689999901E-4</v>
      </c>
      <c r="H144" s="2">
        <v>2.4242147218E-4</v>
      </c>
      <c r="I144" s="2">
        <v>2.3969947688799899E-4</v>
      </c>
      <c r="J144" s="2">
        <v>2.5848359456299898E-4</v>
      </c>
      <c r="K144" s="2">
        <v>2.7658135076400001E-4</v>
      </c>
      <c r="L144" s="2">
        <v>2.9327903187600002E-4</v>
      </c>
      <c r="M144" s="2">
        <v>2.9448539626799897E-4</v>
      </c>
      <c r="N144" s="2">
        <v>3.0774641009100002E-4</v>
      </c>
      <c r="O144">
        <v>0</v>
      </c>
      <c r="P144">
        <v>0</v>
      </c>
      <c r="Q144">
        <v>0</v>
      </c>
      <c r="R144" t="s">
        <v>45</v>
      </c>
    </row>
    <row r="145" spans="1:18" x14ac:dyDescent="0.25">
      <c r="A145" t="s">
        <v>134</v>
      </c>
      <c r="B145" t="s">
        <v>53</v>
      </c>
      <c r="C145" t="s">
        <v>16</v>
      </c>
      <c r="D145">
        <v>1.1326673465790001E-3</v>
      </c>
      <c r="E145" s="5">
        <v>9.1461261993099996E-4</v>
      </c>
      <c r="F145" s="2">
        <v>5.2903620639000002E-4</v>
      </c>
      <c r="G145" s="2">
        <v>4.1909630848699901E-4</v>
      </c>
      <c r="H145" s="2">
        <v>3.5563858491300001E-4</v>
      </c>
      <c r="I145" s="2">
        <v>3.6873331552199899E-4</v>
      </c>
      <c r="J145" s="2">
        <v>4.5109424026199999E-4</v>
      </c>
      <c r="K145" s="2">
        <v>4.5259164099599897E-4</v>
      </c>
      <c r="L145" s="2">
        <v>5.2553484538900004E-4</v>
      </c>
      <c r="M145" s="2">
        <v>6.0054037664699896E-4</v>
      </c>
      <c r="N145" s="2">
        <v>6.9778453690699999E-4</v>
      </c>
      <c r="O145">
        <v>0</v>
      </c>
      <c r="P145">
        <v>0</v>
      </c>
      <c r="Q145">
        <v>0</v>
      </c>
      <c r="R145" t="s">
        <v>45</v>
      </c>
    </row>
    <row r="146" spans="1:18" x14ac:dyDescent="0.25">
      <c r="A146" t="s">
        <v>134</v>
      </c>
      <c r="B146" t="s">
        <v>53</v>
      </c>
      <c r="C146" t="s">
        <v>17</v>
      </c>
      <c r="D146">
        <v>3.7804241063000003E-2</v>
      </c>
      <c r="E146" s="1">
        <v>2.7300327619742E-2</v>
      </c>
      <c r="F146">
        <v>1.7049679918957901E-2</v>
      </c>
      <c r="G146">
        <v>2.3773419847289999E-2</v>
      </c>
      <c r="H146">
        <v>2.4475344078730001E-2</v>
      </c>
      <c r="I146">
        <v>2.5195078473946999E-2</v>
      </c>
      <c r="J146">
        <v>2.5853796824761001E-2</v>
      </c>
      <c r="K146">
        <v>2.6377577309971E-2</v>
      </c>
      <c r="L146">
        <v>2.6873410949943E-2</v>
      </c>
      <c r="M146">
        <v>2.7347115636598002E-2</v>
      </c>
      <c r="N146">
        <v>2.7833252901685E-2</v>
      </c>
      <c r="O146">
        <v>0</v>
      </c>
      <c r="P146">
        <v>0</v>
      </c>
      <c r="Q146">
        <v>0</v>
      </c>
      <c r="R146" t="s">
        <v>45</v>
      </c>
    </row>
    <row r="147" spans="1:18" x14ac:dyDescent="0.25">
      <c r="A147" t="s">
        <v>134</v>
      </c>
      <c r="B147" t="s">
        <v>53</v>
      </c>
      <c r="C147" t="s">
        <v>19</v>
      </c>
      <c r="D147">
        <v>0.36742464816299902</v>
      </c>
      <c r="E147" s="1">
        <v>0.187106568708999</v>
      </c>
      <c r="F147">
        <v>0.117458815754</v>
      </c>
      <c r="G147">
        <v>0.106997585072</v>
      </c>
      <c r="H147">
        <v>8.8947824629989999E-2</v>
      </c>
      <c r="I147">
        <v>7.5879251358462005E-2</v>
      </c>
      <c r="J147">
        <v>6.1067703172283903E-2</v>
      </c>
      <c r="K147">
        <v>5.3753582025721003E-2</v>
      </c>
      <c r="L147">
        <v>4.7777544807063997E-2</v>
      </c>
      <c r="M147">
        <v>4.6042972017677999E-2</v>
      </c>
      <c r="N147">
        <v>4.2559108675568003E-2</v>
      </c>
      <c r="O147">
        <v>0</v>
      </c>
      <c r="P147">
        <v>0</v>
      </c>
      <c r="Q147">
        <v>0</v>
      </c>
      <c r="R147" t="s">
        <v>45</v>
      </c>
    </row>
    <row r="148" spans="1:18" x14ac:dyDescent="0.25">
      <c r="A148" t="s">
        <v>134</v>
      </c>
      <c r="B148" t="s">
        <v>53</v>
      </c>
      <c r="C148" t="s">
        <v>21</v>
      </c>
      <c r="D148">
        <v>4.6488993360000004</v>
      </c>
      <c r="E148" s="1">
        <v>4.6022299747999904</v>
      </c>
      <c r="F148">
        <v>3.1183303617</v>
      </c>
      <c r="G148">
        <v>3.4315324139999999</v>
      </c>
      <c r="H148">
        <v>2.9109644726888999</v>
      </c>
      <c r="I148">
        <v>2.8280683799045301</v>
      </c>
      <c r="J148">
        <v>2.5152265624052701</v>
      </c>
      <c r="K148">
        <v>2.1644814023176902</v>
      </c>
      <c r="L148">
        <v>1.8646090005581499</v>
      </c>
      <c r="M148">
        <v>1.52249306061583</v>
      </c>
      <c r="N148">
        <v>1.2208033368084199</v>
      </c>
      <c r="O148">
        <v>0</v>
      </c>
      <c r="P148">
        <v>0</v>
      </c>
      <c r="Q148">
        <v>0</v>
      </c>
      <c r="R148" t="s">
        <v>46</v>
      </c>
    </row>
    <row r="149" spans="1:18" x14ac:dyDescent="0.25">
      <c r="A149" t="s">
        <v>134</v>
      </c>
      <c r="B149" t="s">
        <v>53</v>
      </c>
      <c r="C149" t="s">
        <v>22</v>
      </c>
      <c r="D149">
        <v>0</v>
      </c>
      <c r="E149" s="1">
        <v>1.1068560999999999E-2</v>
      </c>
      <c r="F149">
        <v>1.7995580000000001E-2</v>
      </c>
      <c r="G149">
        <v>1.90772899999999E-2</v>
      </c>
      <c r="H149">
        <v>1.8859046000000001E-2</v>
      </c>
      <c r="I149">
        <v>2.0433542999999998E-2</v>
      </c>
      <c r="J149">
        <v>1.9057427999999901E-2</v>
      </c>
      <c r="K149">
        <v>1.4431678999999999E-2</v>
      </c>
      <c r="L149">
        <v>1.3072088000000001E-2</v>
      </c>
      <c r="M149">
        <v>9.7494260999999895E-3</v>
      </c>
      <c r="N149">
        <v>9.9785638999999992E-3</v>
      </c>
      <c r="O149">
        <v>0</v>
      </c>
      <c r="P149">
        <v>0</v>
      </c>
      <c r="Q149">
        <v>0</v>
      </c>
      <c r="R149" t="s">
        <v>45</v>
      </c>
    </row>
    <row r="150" spans="1:18" x14ac:dyDescent="0.25">
      <c r="A150" t="s">
        <v>134</v>
      </c>
      <c r="B150" t="s">
        <v>53</v>
      </c>
      <c r="C150" t="s">
        <v>23</v>
      </c>
      <c r="D150" s="2">
        <v>3.2812399999999898E-9</v>
      </c>
      <c r="E150" s="1">
        <v>6.4761700000000005E-2</v>
      </c>
      <c r="F150">
        <v>8.0808019999999994E-2</v>
      </c>
      <c r="G150">
        <v>8.5665480000000002E-2</v>
      </c>
      <c r="H150">
        <v>8.4685559999999993E-2</v>
      </c>
      <c r="I150">
        <v>9.1755749999999997E-2</v>
      </c>
      <c r="J150">
        <v>8.5576330000000006E-2</v>
      </c>
      <c r="K150">
        <v>6.4804686E-2</v>
      </c>
      <c r="L150">
        <v>5.8699480999999998E-2</v>
      </c>
      <c r="M150">
        <v>4.3779249999999902E-2</v>
      </c>
      <c r="N150">
        <v>4.4808198E-2</v>
      </c>
      <c r="O150">
        <v>0</v>
      </c>
      <c r="P150">
        <v>0</v>
      </c>
      <c r="Q150">
        <v>0</v>
      </c>
      <c r="R150" t="s">
        <v>45</v>
      </c>
    </row>
    <row r="151" spans="1:18" x14ac:dyDescent="0.25">
      <c r="A151" t="s">
        <v>134</v>
      </c>
      <c r="B151" t="s">
        <v>53</v>
      </c>
      <c r="C151" t="s">
        <v>24</v>
      </c>
      <c r="D151">
        <v>0</v>
      </c>
      <c r="E151" s="1">
        <v>1.3598839999999999E-2</v>
      </c>
      <c r="F151">
        <v>1.9485579999999999E-2</v>
      </c>
      <c r="G151">
        <v>2.06569099999999E-2</v>
      </c>
      <c r="H151">
        <v>2.0420608999999999E-2</v>
      </c>
      <c r="I151">
        <v>2.2125505999999899E-2</v>
      </c>
      <c r="J151">
        <v>2.0635412999999901E-2</v>
      </c>
      <c r="K151">
        <v>1.5626654E-2</v>
      </c>
      <c r="L151">
        <v>1.4154487999999899E-2</v>
      </c>
      <c r="M151">
        <v>1.0556694499999899E-2</v>
      </c>
      <c r="N151">
        <v>1.08048157E-2</v>
      </c>
      <c r="O151">
        <v>0</v>
      </c>
      <c r="P151">
        <v>0</v>
      </c>
      <c r="Q151">
        <v>0</v>
      </c>
      <c r="R151" t="s">
        <v>45</v>
      </c>
    </row>
    <row r="152" spans="1:18" x14ac:dyDescent="0.25">
      <c r="A152" t="s">
        <v>134</v>
      </c>
      <c r="B152" t="s">
        <v>53</v>
      </c>
      <c r="C152" t="s">
        <v>25</v>
      </c>
      <c r="D152" s="2">
        <v>1.6518867999999899E-8</v>
      </c>
      <c r="E152" s="5">
        <v>2.10671E-5</v>
      </c>
      <c r="F152" s="2">
        <v>1.8454029999999999E-5</v>
      </c>
      <c r="G152" s="2">
        <v>1.9563370000000001E-5</v>
      </c>
      <c r="H152" s="2">
        <v>1.9339534999999901E-5</v>
      </c>
      <c r="I152" s="2">
        <v>2.0954156999999999E-5</v>
      </c>
      <c r="J152" s="2">
        <v>1.9542964000000001E-5</v>
      </c>
      <c r="K152" s="2">
        <v>1.4799364000000001E-5</v>
      </c>
      <c r="L152" s="2">
        <v>1.34051219999999E-5</v>
      </c>
      <c r="M152" s="2">
        <v>9.9978122000000004E-6</v>
      </c>
      <c r="N152" s="2">
        <v>1.0232798599999901E-5</v>
      </c>
      <c r="O152">
        <v>0</v>
      </c>
      <c r="P152">
        <v>0</v>
      </c>
      <c r="Q152">
        <v>0</v>
      </c>
      <c r="R152" t="s">
        <v>45</v>
      </c>
    </row>
    <row r="153" spans="1:18" x14ac:dyDescent="0.25">
      <c r="A153" t="s">
        <v>134</v>
      </c>
      <c r="B153" t="s">
        <v>53</v>
      </c>
      <c r="C153" t="s">
        <v>26</v>
      </c>
      <c r="D153">
        <v>0</v>
      </c>
      <c r="E153" s="5">
        <v>9.9093259999999991E-4</v>
      </c>
      <c r="F153">
        <v>1.421304E-3</v>
      </c>
      <c r="G153">
        <v>1.5067419999999999E-3</v>
      </c>
      <c r="H153">
        <v>1.4895050999999999E-3</v>
      </c>
      <c r="I153">
        <v>1.6138592999999999E-3</v>
      </c>
      <c r="J153">
        <v>1.5051718999999999E-3</v>
      </c>
      <c r="K153">
        <v>1.1398258E-3</v>
      </c>
      <c r="L153">
        <v>1.0324443000000001E-3</v>
      </c>
      <c r="M153" s="2">
        <v>7.7001834999999895E-4</v>
      </c>
      <c r="N153" s="2">
        <v>7.8811615999999996E-4</v>
      </c>
      <c r="O153">
        <v>0</v>
      </c>
      <c r="P153">
        <v>0</v>
      </c>
      <c r="Q153">
        <v>0</v>
      </c>
      <c r="R153" t="s">
        <v>45</v>
      </c>
    </row>
    <row r="154" spans="1:18" x14ac:dyDescent="0.25">
      <c r="A154" t="s">
        <v>134</v>
      </c>
      <c r="B154" t="s">
        <v>53</v>
      </c>
      <c r="C154" t="s">
        <v>27</v>
      </c>
      <c r="D154" s="2">
        <v>6.7398016549999904E-4</v>
      </c>
      <c r="E154" s="5">
        <v>6.0901864170000001E-4</v>
      </c>
      <c r="F154" s="2">
        <v>4.574433244E-4</v>
      </c>
      <c r="G154" s="2">
        <v>3.4017825279999899E-4</v>
      </c>
      <c r="H154" s="2">
        <v>3.0518680422799902E-4</v>
      </c>
      <c r="I154" s="2">
        <v>2.9944350823199998E-4</v>
      </c>
      <c r="J154" s="2">
        <v>2.9156804644399998E-4</v>
      </c>
      <c r="K154" s="2">
        <v>2.7330321161500001E-4</v>
      </c>
      <c r="L154" s="2">
        <v>2.66156675708E-4</v>
      </c>
      <c r="M154" s="2">
        <v>2.6334786177199999E-4</v>
      </c>
      <c r="N154" s="2">
        <v>2.6439291025500002E-4</v>
      </c>
      <c r="O154">
        <v>0</v>
      </c>
      <c r="P154">
        <v>0</v>
      </c>
      <c r="Q154">
        <v>0</v>
      </c>
      <c r="R154" t="s">
        <v>45</v>
      </c>
    </row>
    <row r="155" spans="1:18" x14ac:dyDescent="0.25">
      <c r="A155" t="s">
        <v>134</v>
      </c>
      <c r="B155" t="s">
        <v>53</v>
      </c>
      <c r="C155" t="s">
        <v>29</v>
      </c>
      <c r="D155" s="2">
        <v>7.3835171669300002E-4</v>
      </c>
      <c r="E155" s="5">
        <v>7.8642681239700005E-4</v>
      </c>
      <c r="F155" s="2">
        <v>6.4972651444000003E-4</v>
      </c>
      <c r="G155" s="2">
        <v>5.2574590206999996E-4</v>
      </c>
      <c r="H155" s="2">
        <v>4.6392003857199899E-4</v>
      </c>
      <c r="I155" s="2">
        <v>4.2831923511300001E-4</v>
      </c>
      <c r="J155" s="2">
        <v>3.8819837857999897E-4</v>
      </c>
      <c r="K155" s="2">
        <v>4.0049251741399898E-4</v>
      </c>
      <c r="L155" s="2">
        <v>3.68041920785E-4</v>
      </c>
      <c r="M155" s="2">
        <v>3.6383220435499898E-4</v>
      </c>
      <c r="N155" s="2">
        <v>3.4829969838799901E-4</v>
      </c>
      <c r="O155">
        <v>0</v>
      </c>
      <c r="P155">
        <v>0</v>
      </c>
      <c r="Q155">
        <v>0</v>
      </c>
      <c r="R155" t="s">
        <v>45</v>
      </c>
    </row>
    <row r="156" spans="1:18" x14ac:dyDescent="0.25">
      <c r="A156" t="s">
        <v>134</v>
      </c>
      <c r="B156" t="s">
        <v>53</v>
      </c>
      <c r="C156" t="s">
        <v>31</v>
      </c>
      <c r="D156">
        <v>5.3765192671299901E-2</v>
      </c>
      <c r="E156" s="1">
        <v>2.6518958393299999E-2</v>
      </c>
      <c r="F156">
        <v>1.7546674313999901E-2</v>
      </c>
      <c r="G156">
        <v>1.43837394248299E-2</v>
      </c>
      <c r="H156">
        <v>1.2170870717438999E-2</v>
      </c>
      <c r="I156">
        <v>1.0276396221578899E-2</v>
      </c>
      <c r="J156">
        <v>9.0881765505880004E-3</v>
      </c>
      <c r="K156">
        <v>9.6833931117259898E-3</v>
      </c>
      <c r="L156">
        <v>8.3199788723639992E-3</v>
      </c>
      <c r="M156">
        <v>8.1829693857399903E-3</v>
      </c>
      <c r="N156">
        <v>7.8829189412359998E-3</v>
      </c>
      <c r="O156">
        <v>0</v>
      </c>
      <c r="P156">
        <v>0</v>
      </c>
      <c r="Q156">
        <v>0</v>
      </c>
      <c r="R156" t="s">
        <v>45</v>
      </c>
    </row>
    <row r="157" spans="1:18" x14ac:dyDescent="0.25">
      <c r="A157" t="s">
        <v>134</v>
      </c>
      <c r="B157" t="s">
        <v>53</v>
      </c>
      <c r="C157" t="s">
        <v>32</v>
      </c>
      <c r="D157">
        <v>9.6121100337100002E-2</v>
      </c>
      <c r="E157" s="1">
        <v>6.98583378028E-2</v>
      </c>
      <c r="F157">
        <v>3.2688201370799898E-2</v>
      </c>
      <c r="G157">
        <v>2.1184121700699901E-2</v>
      </c>
      <c r="H157">
        <v>1.7655456322704901E-2</v>
      </c>
      <c r="I157">
        <v>1.6024974456515E-2</v>
      </c>
      <c r="J157">
        <v>1.3853784086081899E-2</v>
      </c>
      <c r="K157">
        <v>1.16352422992039E-2</v>
      </c>
      <c r="L157">
        <v>1.0734174769896E-2</v>
      </c>
      <c r="M157">
        <v>1.0374077169864E-2</v>
      </c>
      <c r="N157">
        <v>1.01587063494249E-2</v>
      </c>
      <c r="O157">
        <v>0</v>
      </c>
      <c r="P157">
        <v>0</v>
      </c>
      <c r="Q157">
        <v>0</v>
      </c>
      <c r="R157" t="s">
        <v>45</v>
      </c>
    </row>
    <row r="158" spans="1:18" x14ac:dyDescent="0.25">
      <c r="A158" t="s">
        <v>134</v>
      </c>
      <c r="B158" t="s">
        <v>53</v>
      </c>
      <c r="C158" t="s">
        <v>34</v>
      </c>
      <c r="D158">
        <v>2.3155001527999999E-3</v>
      </c>
      <c r="E158" s="1">
        <v>1.7286075356499899E-3</v>
      </c>
      <c r="F158">
        <v>1.0819045857199999E-3</v>
      </c>
      <c r="G158" s="2">
        <v>8.0885609037000005E-4</v>
      </c>
      <c r="H158" s="2">
        <v>7.2867940574599895E-4</v>
      </c>
      <c r="I158" s="2">
        <v>6.7926903936200002E-4</v>
      </c>
      <c r="J158" s="2">
        <v>6.2455651959399995E-4</v>
      </c>
      <c r="K158" s="2">
        <v>5.9225378889099999E-4</v>
      </c>
      <c r="L158" s="2">
        <v>5.8133099975699997E-4</v>
      </c>
      <c r="M158" s="2">
        <v>5.6581338876199902E-4</v>
      </c>
      <c r="N158" s="2">
        <v>5.4710677281099901E-4</v>
      </c>
      <c r="O158">
        <v>0</v>
      </c>
      <c r="P158">
        <v>0</v>
      </c>
      <c r="Q158">
        <v>0</v>
      </c>
      <c r="R158" t="s">
        <v>45</v>
      </c>
    </row>
    <row r="159" spans="1:18" x14ac:dyDescent="0.25">
      <c r="A159" t="s">
        <v>134</v>
      </c>
      <c r="B159" t="s">
        <v>53</v>
      </c>
      <c r="C159" t="s">
        <v>36</v>
      </c>
      <c r="D159">
        <v>7.2394728481699998E-3</v>
      </c>
      <c r="E159" s="1">
        <v>7.5780254590609997E-3</v>
      </c>
      <c r="F159">
        <v>8.213671444528E-3</v>
      </c>
      <c r="G159">
        <v>8.2701157166600002E-3</v>
      </c>
      <c r="H159">
        <v>7.3075176538969899E-3</v>
      </c>
      <c r="I159">
        <v>6.1035803582859998E-3</v>
      </c>
      <c r="J159">
        <v>6.1460984580540001E-3</v>
      </c>
      <c r="K159">
        <v>7.9929545150530003E-3</v>
      </c>
      <c r="L159">
        <v>6.5995406743110004E-3</v>
      </c>
      <c r="M159">
        <v>6.8048310910489903E-3</v>
      </c>
      <c r="N159">
        <v>7.2237346689730001E-3</v>
      </c>
      <c r="O159">
        <v>0</v>
      </c>
      <c r="P159">
        <v>0</v>
      </c>
      <c r="Q159">
        <v>0</v>
      </c>
      <c r="R159" t="s">
        <v>45</v>
      </c>
    </row>
    <row r="160" spans="1:18" x14ac:dyDescent="0.25">
      <c r="A160" t="s">
        <v>134</v>
      </c>
      <c r="B160" t="s">
        <v>53</v>
      </c>
      <c r="C160" t="s">
        <v>37</v>
      </c>
      <c r="D160">
        <v>5.9546074696500001E-3</v>
      </c>
      <c r="E160" s="1">
        <v>6.0481871506269996E-3</v>
      </c>
      <c r="F160">
        <v>3.9282257589440001E-3</v>
      </c>
      <c r="G160">
        <v>2.7456935715799999E-3</v>
      </c>
      <c r="H160">
        <v>2.41741432303E-3</v>
      </c>
      <c r="I160">
        <v>2.158642200328E-3</v>
      </c>
      <c r="J160">
        <v>2.0867476674130002E-3</v>
      </c>
      <c r="K160">
        <v>2.3150358036160001E-3</v>
      </c>
      <c r="L160">
        <v>2.0746362898949999E-3</v>
      </c>
      <c r="M160">
        <v>2.090535921166E-3</v>
      </c>
      <c r="N160">
        <v>2.15709666603499E-3</v>
      </c>
      <c r="O160">
        <v>0</v>
      </c>
      <c r="P160">
        <v>0</v>
      </c>
      <c r="Q160">
        <v>0</v>
      </c>
      <c r="R160" t="s">
        <v>45</v>
      </c>
    </row>
    <row r="161" spans="1:18" x14ac:dyDescent="0.25">
      <c r="A161" t="s">
        <v>134</v>
      </c>
      <c r="B161" t="s">
        <v>53</v>
      </c>
      <c r="C161" t="s">
        <v>39</v>
      </c>
      <c r="D161">
        <v>0.103158645420779</v>
      </c>
      <c r="E161" s="1">
        <v>8.5397430859513901E-2</v>
      </c>
      <c r="F161">
        <v>2.1885939087059901E-2</v>
      </c>
      <c r="G161">
        <v>2.92012818500899E-3</v>
      </c>
      <c r="H161">
        <v>2.194679712415E-3</v>
      </c>
      <c r="I161">
        <v>2.1539976376019898E-3</v>
      </c>
      <c r="J161">
        <v>2.0456946480999902E-3</v>
      </c>
      <c r="K161">
        <v>1.7727813894359999E-3</v>
      </c>
      <c r="L161">
        <v>1.654001806716E-3</v>
      </c>
      <c r="M161">
        <v>1.6148286099509899E-3</v>
      </c>
      <c r="N161">
        <v>1.666968864649E-3</v>
      </c>
      <c r="O161">
        <v>0</v>
      </c>
      <c r="P161">
        <v>0</v>
      </c>
      <c r="Q161">
        <v>0</v>
      </c>
      <c r="R161" t="s">
        <v>45</v>
      </c>
    </row>
    <row r="162" spans="1:18" x14ac:dyDescent="0.25">
      <c r="A162" t="s">
        <v>134</v>
      </c>
      <c r="B162" t="s">
        <v>54</v>
      </c>
      <c r="C162" t="s">
        <v>16</v>
      </c>
      <c r="D162">
        <v>1.6316712906029901E-2</v>
      </c>
      <c r="E162" s="1">
        <v>2.06115130283199E-2</v>
      </c>
      <c r="F162">
        <v>2.0829486618719899E-2</v>
      </c>
      <c r="G162">
        <v>1.7706988924449E-2</v>
      </c>
      <c r="H162">
        <v>1.6662252887674998E-2</v>
      </c>
      <c r="I162">
        <v>1.6578437499923999E-2</v>
      </c>
      <c r="J162">
        <v>1.7843986529627001E-2</v>
      </c>
      <c r="K162">
        <v>1.6461564107808E-2</v>
      </c>
      <c r="L162">
        <v>1.7964851350771999E-2</v>
      </c>
      <c r="M162">
        <v>1.9688881488872E-2</v>
      </c>
      <c r="N162">
        <v>2.1961165307905001E-2</v>
      </c>
      <c r="O162">
        <v>0</v>
      </c>
      <c r="P162">
        <v>0</v>
      </c>
      <c r="Q162">
        <v>0</v>
      </c>
      <c r="R162" t="s">
        <v>45</v>
      </c>
    </row>
    <row r="163" spans="1:18" x14ac:dyDescent="0.25">
      <c r="A163" t="s">
        <v>134</v>
      </c>
      <c r="B163" t="s">
        <v>54</v>
      </c>
      <c r="C163" t="s">
        <v>17</v>
      </c>
      <c r="D163">
        <v>0.38595880519999998</v>
      </c>
      <c r="E163" s="1">
        <v>0.37342837285629898</v>
      </c>
      <c r="F163">
        <v>0.35581267776800002</v>
      </c>
      <c r="G163">
        <v>0.31332553139269997</v>
      </c>
      <c r="H163">
        <v>0.32101881842831997</v>
      </c>
      <c r="I163">
        <v>0.32374609354537998</v>
      </c>
      <c r="J163">
        <v>0.33767856508973199</v>
      </c>
      <c r="K163">
        <v>0.34287653530407303</v>
      </c>
      <c r="L163">
        <v>0.34833940099224397</v>
      </c>
      <c r="M163">
        <v>0.35367011305412599</v>
      </c>
      <c r="N163">
        <v>0.35895411959920098</v>
      </c>
      <c r="O163">
        <v>0</v>
      </c>
      <c r="P163">
        <v>0</v>
      </c>
      <c r="Q163">
        <v>0</v>
      </c>
      <c r="R163" t="s">
        <v>45</v>
      </c>
    </row>
    <row r="164" spans="1:18" x14ac:dyDescent="0.25">
      <c r="A164" t="s">
        <v>134</v>
      </c>
      <c r="B164" t="s">
        <v>54</v>
      </c>
      <c r="C164" t="s">
        <v>19</v>
      </c>
      <c r="D164">
        <v>6.1666898455519998</v>
      </c>
      <c r="E164" s="1">
        <v>3.8156713187397902</v>
      </c>
      <c r="F164">
        <v>2.30205484670409</v>
      </c>
      <c r="G164">
        <v>2.00283449956255</v>
      </c>
      <c r="H164">
        <v>1.6898090754536901</v>
      </c>
      <c r="I164">
        <v>1.42168569799424</v>
      </c>
      <c r="J164">
        <v>1.1846810462759301</v>
      </c>
      <c r="K164">
        <v>0.90200691409607403</v>
      </c>
      <c r="L164">
        <v>0.81861497681648199</v>
      </c>
      <c r="M164">
        <v>0.79590618241521804</v>
      </c>
      <c r="N164">
        <v>0.78457055032928902</v>
      </c>
      <c r="O164">
        <v>0</v>
      </c>
      <c r="P164">
        <v>0</v>
      </c>
      <c r="Q164">
        <v>0</v>
      </c>
      <c r="R164" t="s">
        <v>45</v>
      </c>
    </row>
    <row r="165" spans="1:18" x14ac:dyDescent="0.25">
      <c r="A165" t="s">
        <v>134</v>
      </c>
      <c r="B165" t="s">
        <v>54</v>
      </c>
      <c r="C165" t="s">
        <v>21</v>
      </c>
      <c r="D165">
        <v>52.563369280000003</v>
      </c>
      <c r="E165" s="1">
        <v>72.652464103400007</v>
      </c>
      <c r="F165">
        <v>68.883148207000005</v>
      </c>
      <c r="G165">
        <v>67.086366883649902</v>
      </c>
      <c r="H165">
        <v>54.686576337927299</v>
      </c>
      <c r="I165">
        <v>41.596309851396001</v>
      </c>
      <c r="J165">
        <v>47.049501188711197</v>
      </c>
      <c r="K165">
        <v>37.153963918686401</v>
      </c>
      <c r="L165">
        <v>30.688128360705999</v>
      </c>
      <c r="M165">
        <v>23.020899507958799</v>
      </c>
      <c r="N165">
        <v>12.683369442377501</v>
      </c>
      <c r="O165">
        <v>0</v>
      </c>
      <c r="P165">
        <v>0</v>
      </c>
      <c r="Q165">
        <v>0</v>
      </c>
      <c r="R165" t="s">
        <v>46</v>
      </c>
    </row>
    <row r="166" spans="1:18" x14ac:dyDescent="0.25">
      <c r="A166" t="s">
        <v>134</v>
      </c>
      <c r="B166" t="s">
        <v>54</v>
      </c>
      <c r="C166" t="s">
        <v>22</v>
      </c>
      <c r="D166">
        <v>0</v>
      </c>
      <c r="E166" s="1">
        <v>0.72831109999999999</v>
      </c>
      <c r="F166">
        <v>1.1903919999999999</v>
      </c>
      <c r="G166">
        <v>1.3101290000000001</v>
      </c>
      <c r="H166">
        <v>1.3522666000000001</v>
      </c>
      <c r="I166">
        <v>1.4964411</v>
      </c>
      <c r="J166">
        <v>1.43397909999999</v>
      </c>
      <c r="K166">
        <v>1.0855412</v>
      </c>
      <c r="L166">
        <v>0.98822854000000004</v>
      </c>
      <c r="M166">
        <v>0.74498712999999905</v>
      </c>
      <c r="N166">
        <v>0.76295435999999905</v>
      </c>
      <c r="O166">
        <v>0</v>
      </c>
      <c r="P166">
        <v>0</v>
      </c>
      <c r="Q166">
        <v>0</v>
      </c>
      <c r="R166" t="s">
        <v>45</v>
      </c>
    </row>
    <row r="167" spans="1:18" x14ac:dyDescent="0.25">
      <c r="A167" t="s">
        <v>134</v>
      </c>
      <c r="B167" t="s">
        <v>54</v>
      </c>
      <c r="C167" t="s">
        <v>23</v>
      </c>
      <c r="D167" s="2">
        <v>1.8421689999999899E-7</v>
      </c>
      <c r="E167" s="1">
        <v>4.2613190000000003</v>
      </c>
      <c r="F167">
        <v>5.3453970000000002</v>
      </c>
      <c r="G167">
        <v>5.8830640000000001</v>
      </c>
      <c r="H167">
        <v>6.0722769999999997</v>
      </c>
      <c r="I167">
        <v>6.7196790999999996</v>
      </c>
      <c r="J167">
        <v>6.4392018999999996</v>
      </c>
      <c r="K167">
        <v>4.874555</v>
      </c>
      <c r="L167">
        <v>4.4375859000000002</v>
      </c>
      <c r="M167">
        <v>3.3453236999999998</v>
      </c>
      <c r="N167">
        <v>3.4260025899999902</v>
      </c>
      <c r="O167">
        <v>0</v>
      </c>
      <c r="P167">
        <v>0</v>
      </c>
      <c r="Q167">
        <v>0</v>
      </c>
      <c r="R167" t="s">
        <v>45</v>
      </c>
    </row>
    <row r="168" spans="1:18" x14ac:dyDescent="0.25">
      <c r="A168" t="s">
        <v>134</v>
      </c>
      <c r="B168" t="s">
        <v>54</v>
      </c>
      <c r="C168" t="s">
        <v>24</v>
      </c>
      <c r="D168">
        <v>0</v>
      </c>
      <c r="E168" s="1">
        <v>0.89480319999999902</v>
      </c>
      <c r="F168">
        <v>1.288959</v>
      </c>
      <c r="G168">
        <v>1.41861049999999</v>
      </c>
      <c r="H168">
        <v>1.4642385</v>
      </c>
      <c r="I168">
        <v>1.62034969999999</v>
      </c>
      <c r="J168">
        <v>1.5527158999999999</v>
      </c>
      <c r="K168">
        <v>1.1754256999999899</v>
      </c>
      <c r="L168">
        <v>1.0700567599999899</v>
      </c>
      <c r="M168">
        <v>0.80667513999999996</v>
      </c>
      <c r="N168">
        <v>0.82612851999999903</v>
      </c>
      <c r="O168">
        <v>0</v>
      </c>
      <c r="P168">
        <v>0</v>
      </c>
      <c r="Q168">
        <v>0</v>
      </c>
      <c r="R168" t="s">
        <v>45</v>
      </c>
    </row>
    <row r="169" spans="1:18" x14ac:dyDescent="0.25">
      <c r="A169" t="s">
        <v>134</v>
      </c>
      <c r="B169" t="s">
        <v>54</v>
      </c>
      <c r="C169" t="s">
        <v>25</v>
      </c>
      <c r="D169" s="2">
        <v>9.2741029999999999E-7</v>
      </c>
      <c r="E169" s="1">
        <v>1.3862119999999999E-3</v>
      </c>
      <c r="F169">
        <v>1.22072059999999E-3</v>
      </c>
      <c r="G169">
        <v>1.3435083000000001E-3</v>
      </c>
      <c r="H169">
        <v>1.3867205999999999E-3</v>
      </c>
      <c r="I169">
        <v>1.53456579999999E-3</v>
      </c>
      <c r="J169">
        <v>1.4705117999999999E-3</v>
      </c>
      <c r="K169">
        <v>1.1131966999999999E-3</v>
      </c>
      <c r="L169">
        <v>1.0134065299999999E-3</v>
      </c>
      <c r="M169" s="2">
        <v>7.6396825999999903E-4</v>
      </c>
      <c r="N169" s="2">
        <v>7.8239205999999903E-4</v>
      </c>
      <c r="O169">
        <v>0</v>
      </c>
      <c r="P169">
        <v>0</v>
      </c>
      <c r="Q169">
        <v>0</v>
      </c>
      <c r="R169" t="s">
        <v>45</v>
      </c>
    </row>
    <row r="170" spans="1:18" x14ac:dyDescent="0.25">
      <c r="A170" t="s">
        <v>134</v>
      </c>
      <c r="B170" t="s">
        <v>54</v>
      </c>
      <c r="C170" t="s">
        <v>26</v>
      </c>
      <c r="D170">
        <v>0</v>
      </c>
      <c r="E170" s="1">
        <v>6.5203319999999995E-2</v>
      </c>
      <c r="F170">
        <v>9.4018169999999998E-2</v>
      </c>
      <c r="G170">
        <v>0.10347509000000001</v>
      </c>
      <c r="H170">
        <v>0.10680329</v>
      </c>
      <c r="I170">
        <v>0.118190269999999</v>
      </c>
      <c r="J170">
        <v>0.11325699</v>
      </c>
      <c r="K170">
        <v>8.5736923999999895E-2</v>
      </c>
      <c r="L170">
        <v>7.8051095000000001E-2</v>
      </c>
      <c r="M170">
        <v>5.8839824999999998E-2</v>
      </c>
      <c r="N170">
        <v>6.0258777999999999E-2</v>
      </c>
      <c r="O170">
        <v>0</v>
      </c>
      <c r="P170">
        <v>0</v>
      </c>
      <c r="Q170">
        <v>0</v>
      </c>
      <c r="R170" t="s">
        <v>45</v>
      </c>
    </row>
    <row r="171" spans="1:18" x14ac:dyDescent="0.25">
      <c r="A171" t="s">
        <v>134</v>
      </c>
      <c r="B171" t="s">
        <v>54</v>
      </c>
      <c r="C171" t="s">
        <v>27</v>
      </c>
      <c r="D171">
        <v>2.1781025339999999E-2</v>
      </c>
      <c r="E171" s="1">
        <v>3.4142419139609997E-2</v>
      </c>
      <c r="F171">
        <v>3.0590512213499999E-2</v>
      </c>
      <c r="G171">
        <v>2.2937865942000001E-2</v>
      </c>
      <c r="H171">
        <v>2.1266901631869999E-2</v>
      </c>
      <c r="I171">
        <v>2.1505558602388002E-2</v>
      </c>
      <c r="J171">
        <v>2.33703797176209E-2</v>
      </c>
      <c r="K171">
        <v>2.3632943332261899E-2</v>
      </c>
      <c r="L171">
        <v>2.4230125779114001E-2</v>
      </c>
      <c r="M171">
        <v>2.4778834573450901E-2</v>
      </c>
      <c r="N171">
        <v>2.5409684071460999E-2</v>
      </c>
      <c r="O171">
        <v>0</v>
      </c>
      <c r="P171">
        <v>0</v>
      </c>
      <c r="Q171">
        <v>0</v>
      </c>
      <c r="R171" t="s">
        <v>45</v>
      </c>
    </row>
    <row r="172" spans="1:18" x14ac:dyDescent="0.25">
      <c r="A172" t="s">
        <v>134</v>
      </c>
      <c r="B172" t="s">
        <v>54</v>
      </c>
      <c r="C172" t="s">
        <v>29</v>
      </c>
      <c r="D172">
        <v>1.96478075025E-2</v>
      </c>
      <c r="E172" s="1">
        <v>1.397832666285E-2</v>
      </c>
      <c r="F172">
        <v>1.48670522419999E-2</v>
      </c>
      <c r="G172">
        <v>1.2015356864854001E-2</v>
      </c>
      <c r="H172">
        <v>9.7559464511319995E-3</v>
      </c>
      <c r="I172">
        <v>8.8797651311919995E-3</v>
      </c>
      <c r="J172">
        <v>9.3336028432019994E-3</v>
      </c>
      <c r="K172">
        <v>9.4429450156559899E-3</v>
      </c>
      <c r="L172">
        <v>9.4017397882440006E-3</v>
      </c>
      <c r="M172">
        <v>9.3122887539510008E-3</v>
      </c>
      <c r="N172">
        <v>8.9562861573150004E-3</v>
      </c>
      <c r="O172">
        <v>0</v>
      </c>
      <c r="P172">
        <v>0</v>
      </c>
      <c r="Q172">
        <v>0</v>
      </c>
      <c r="R172" t="s">
        <v>45</v>
      </c>
    </row>
    <row r="173" spans="1:18" x14ac:dyDescent="0.25">
      <c r="A173" t="s">
        <v>134</v>
      </c>
      <c r="B173" t="s">
        <v>54</v>
      </c>
      <c r="C173" t="s">
        <v>31</v>
      </c>
      <c r="D173">
        <v>0.83349681383249996</v>
      </c>
      <c r="E173" s="1">
        <v>0.69797454970985995</v>
      </c>
      <c r="F173">
        <v>0.39024004330078998</v>
      </c>
      <c r="G173">
        <v>0.368544018858524</v>
      </c>
      <c r="H173">
        <v>0.28488103333859</v>
      </c>
      <c r="I173">
        <v>0.28195773413166397</v>
      </c>
      <c r="J173">
        <v>0.26577385731501801</v>
      </c>
      <c r="K173">
        <v>0.24390413769803801</v>
      </c>
      <c r="L173">
        <v>0.24711393303517801</v>
      </c>
      <c r="M173">
        <v>0.25200006141634501</v>
      </c>
      <c r="N173">
        <v>0.25634123329120601</v>
      </c>
      <c r="O173">
        <v>0</v>
      </c>
      <c r="P173">
        <v>0</v>
      </c>
      <c r="Q173">
        <v>0</v>
      </c>
      <c r="R173" t="s">
        <v>45</v>
      </c>
    </row>
    <row r="174" spans="1:18" x14ac:dyDescent="0.25">
      <c r="A174" t="s">
        <v>134</v>
      </c>
      <c r="B174" t="s">
        <v>54</v>
      </c>
      <c r="C174" t="s">
        <v>32</v>
      </c>
      <c r="D174">
        <v>1.096729060872</v>
      </c>
      <c r="E174" s="1">
        <v>1.120493003724</v>
      </c>
      <c r="F174">
        <v>0.78725613826799901</v>
      </c>
      <c r="G174">
        <v>0.65528720552400999</v>
      </c>
      <c r="H174">
        <v>0.56832319927560004</v>
      </c>
      <c r="I174">
        <v>0.54308958873080504</v>
      </c>
      <c r="J174">
        <v>0.48921694573081698</v>
      </c>
      <c r="K174">
        <v>0.33774159519904201</v>
      </c>
      <c r="L174">
        <v>0.299549676978901</v>
      </c>
      <c r="M174">
        <v>0.28301087889000698</v>
      </c>
      <c r="N174">
        <v>0.28524099534282499</v>
      </c>
      <c r="O174">
        <v>0</v>
      </c>
      <c r="P174">
        <v>0</v>
      </c>
      <c r="Q174">
        <v>0</v>
      </c>
      <c r="R174" t="s">
        <v>45</v>
      </c>
    </row>
    <row r="175" spans="1:18" x14ac:dyDescent="0.25">
      <c r="A175" t="s">
        <v>134</v>
      </c>
      <c r="B175" t="s">
        <v>54</v>
      </c>
      <c r="C175" t="s">
        <v>34</v>
      </c>
      <c r="D175">
        <v>1.7958255596400002E-2</v>
      </c>
      <c r="E175" s="1">
        <v>2.22705328597099E-2</v>
      </c>
      <c r="F175">
        <v>1.8537241456000001E-2</v>
      </c>
      <c r="G175">
        <v>1.5004461907689901E-2</v>
      </c>
      <c r="H175">
        <v>1.417990345393E-2</v>
      </c>
      <c r="I175">
        <v>1.2566207345803999E-2</v>
      </c>
      <c r="J175">
        <v>1.3476997956360899E-2</v>
      </c>
      <c r="K175">
        <v>1.3127126827930999E-2</v>
      </c>
      <c r="L175">
        <v>1.35032662457429E-2</v>
      </c>
      <c r="M175">
        <v>1.3639525309059E-2</v>
      </c>
      <c r="N175">
        <v>1.3936925787515E-2</v>
      </c>
      <c r="O175">
        <v>0</v>
      </c>
      <c r="P175">
        <v>0</v>
      </c>
      <c r="Q175">
        <v>0</v>
      </c>
      <c r="R175" t="s">
        <v>45</v>
      </c>
    </row>
    <row r="176" spans="1:18" x14ac:dyDescent="0.25">
      <c r="A176" t="s">
        <v>134</v>
      </c>
      <c r="B176" t="s">
        <v>54</v>
      </c>
      <c r="C176" t="s">
        <v>36</v>
      </c>
      <c r="D176">
        <v>6.5522369441100001E-2</v>
      </c>
      <c r="E176" s="1">
        <v>0.1150254636347</v>
      </c>
      <c r="F176">
        <v>0.13291535544540001</v>
      </c>
      <c r="G176">
        <v>0.11058738438488901</v>
      </c>
      <c r="H176">
        <v>8.7474304644549999E-2</v>
      </c>
      <c r="I176">
        <v>8.9852452956416001E-2</v>
      </c>
      <c r="J176">
        <v>9.42187128648109E-2</v>
      </c>
      <c r="K176">
        <v>9.3942101966985894E-2</v>
      </c>
      <c r="L176">
        <v>9.8218847475018994E-2</v>
      </c>
      <c r="M176">
        <v>0.102220073784131</v>
      </c>
      <c r="N176">
        <v>0.107443631658551</v>
      </c>
      <c r="O176">
        <v>0</v>
      </c>
      <c r="P176">
        <v>0</v>
      </c>
      <c r="Q176">
        <v>0</v>
      </c>
      <c r="R176" t="s">
        <v>45</v>
      </c>
    </row>
    <row r="177" spans="1:18" x14ac:dyDescent="0.25">
      <c r="A177" t="s">
        <v>134</v>
      </c>
      <c r="B177" t="s">
        <v>54</v>
      </c>
      <c r="C177" t="s">
        <v>37</v>
      </c>
      <c r="D177">
        <v>5.3441455583599903E-2</v>
      </c>
      <c r="E177" s="1">
        <v>8.8428906829799994E-2</v>
      </c>
      <c r="F177">
        <v>7.28435921426E-2</v>
      </c>
      <c r="G177">
        <v>6.3173473163430999E-2</v>
      </c>
      <c r="H177">
        <v>5.2482209972599898E-2</v>
      </c>
      <c r="I177">
        <v>4.9960576365386998E-2</v>
      </c>
      <c r="J177">
        <v>5.2333991474725901E-2</v>
      </c>
      <c r="K177">
        <v>4.9670659015711903E-2</v>
      </c>
      <c r="L177">
        <v>5.09046554301869E-2</v>
      </c>
      <c r="M177">
        <v>5.1975230883393897E-2</v>
      </c>
      <c r="N177">
        <v>5.3889057839996903E-2</v>
      </c>
      <c r="O177">
        <v>0</v>
      </c>
      <c r="P177">
        <v>0</v>
      </c>
      <c r="Q177">
        <v>0</v>
      </c>
      <c r="R177" t="s">
        <v>45</v>
      </c>
    </row>
    <row r="178" spans="1:18" x14ac:dyDescent="0.25">
      <c r="A178" t="s">
        <v>134</v>
      </c>
      <c r="B178" t="s">
        <v>54</v>
      </c>
      <c r="C178" t="s">
        <v>39</v>
      </c>
      <c r="D178">
        <v>0.83611719441619903</v>
      </c>
      <c r="E178" s="1">
        <v>0.67796333110249996</v>
      </c>
      <c r="F178">
        <v>0.33448113947549901</v>
      </c>
      <c r="G178">
        <v>0.18901537399400001</v>
      </c>
      <c r="H178">
        <v>0.12511558475203899</v>
      </c>
      <c r="I178">
        <v>0.12489235112975999</v>
      </c>
      <c r="J178">
        <v>0.124648456303095</v>
      </c>
      <c r="K178">
        <v>9.1424830331646001E-2</v>
      </c>
      <c r="L178">
        <v>8.2617384431525998E-2</v>
      </c>
      <c r="M178">
        <v>7.8961027168597903E-2</v>
      </c>
      <c r="N178">
        <v>8.073836196985E-2</v>
      </c>
      <c r="O178">
        <v>0</v>
      </c>
      <c r="P178">
        <v>0</v>
      </c>
      <c r="Q178">
        <v>0</v>
      </c>
      <c r="R178" t="s">
        <v>45</v>
      </c>
    </row>
    <row r="179" spans="1:18" x14ac:dyDescent="0.25">
      <c r="A179" t="s">
        <v>134</v>
      </c>
      <c r="B179" t="s">
        <v>121</v>
      </c>
      <c r="C179" t="s">
        <v>40</v>
      </c>
      <c r="D179">
        <v>4.2923299999999998E-2</v>
      </c>
      <c r="E179" s="1">
        <v>1.90899E-2</v>
      </c>
      <c r="F179">
        <v>1.3997799999999999E-2</v>
      </c>
      <c r="G179">
        <v>1.06903E-2</v>
      </c>
      <c r="H179">
        <v>8.1743200000000005E-3</v>
      </c>
      <c r="I179" s="2">
        <v>1.9422800000000001E-4</v>
      </c>
      <c r="J179">
        <v>7.7608399999999998E-3</v>
      </c>
      <c r="K179">
        <v>5.4921900000000001E-3</v>
      </c>
      <c r="L179">
        <v>5.28993E-3</v>
      </c>
      <c r="M179">
        <v>5.5125699999999996E-3</v>
      </c>
      <c r="N179">
        <v>6.1290800000000003E-3</v>
      </c>
      <c r="O179">
        <v>0</v>
      </c>
      <c r="P179">
        <v>0</v>
      </c>
      <c r="Q179">
        <v>0</v>
      </c>
      <c r="R179" t="s">
        <v>45</v>
      </c>
    </row>
    <row r="180" spans="1:18" x14ac:dyDescent="0.25">
      <c r="A180" t="s">
        <v>134</v>
      </c>
      <c r="B180" t="s">
        <v>55</v>
      </c>
      <c r="C180" t="s">
        <v>16</v>
      </c>
      <c r="D180">
        <v>1.2562848839810899E-2</v>
      </c>
      <c r="E180" s="1">
        <v>1.162986931654E-2</v>
      </c>
      <c r="F180">
        <v>7.8260191688199997E-3</v>
      </c>
      <c r="G180">
        <v>5.509720123509E-3</v>
      </c>
      <c r="H180">
        <v>4.6762699614009903E-3</v>
      </c>
      <c r="I180">
        <v>4.4110615419649998E-3</v>
      </c>
      <c r="J180">
        <v>4.896595287035E-3</v>
      </c>
      <c r="K180">
        <v>4.5685082063639899E-3</v>
      </c>
      <c r="L180">
        <v>5.4713891860419996E-3</v>
      </c>
      <c r="M180">
        <v>6.5043293949479898E-3</v>
      </c>
      <c r="N180">
        <v>7.7986217415040001E-3</v>
      </c>
      <c r="O180">
        <v>0</v>
      </c>
      <c r="P180">
        <v>0</v>
      </c>
      <c r="Q180">
        <v>0</v>
      </c>
      <c r="R180" t="s">
        <v>45</v>
      </c>
    </row>
    <row r="181" spans="1:18" x14ac:dyDescent="0.25">
      <c r="A181" t="s">
        <v>134</v>
      </c>
      <c r="B181" t="s">
        <v>55</v>
      </c>
      <c r="C181" t="s">
        <v>17</v>
      </c>
      <c r="D181">
        <v>0.22042749949999901</v>
      </c>
      <c r="E181" s="1">
        <v>0.23744059683569901</v>
      </c>
      <c r="F181">
        <v>0.27066635807880002</v>
      </c>
      <c r="G181">
        <v>0.25177007744050001</v>
      </c>
      <c r="H181">
        <v>0.25973311650554698</v>
      </c>
      <c r="I181">
        <v>0.26725550187666403</v>
      </c>
      <c r="J181">
        <v>0.27460369336695101</v>
      </c>
      <c r="K181">
        <v>0.28038455467892498</v>
      </c>
      <c r="L181">
        <v>0.28587674551655501</v>
      </c>
      <c r="M181">
        <v>0.29107629614857999</v>
      </c>
      <c r="N181">
        <v>0.29624047893769201</v>
      </c>
      <c r="O181">
        <v>0</v>
      </c>
      <c r="P181">
        <v>0</v>
      </c>
      <c r="Q181">
        <v>0</v>
      </c>
      <c r="R181" t="s">
        <v>45</v>
      </c>
    </row>
    <row r="182" spans="1:18" x14ac:dyDescent="0.25">
      <c r="A182" t="s">
        <v>134</v>
      </c>
      <c r="B182" t="s">
        <v>55</v>
      </c>
      <c r="C182" t="s">
        <v>19</v>
      </c>
      <c r="D182">
        <v>3.6629174722001898</v>
      </c>
      <c r="E182" s="1">
        <v>2.1137583401704001</v>
      </c>
      <c r="F182">
        <v>1.2707595138600001</v>
      </c>
      <c r="G182">
        <v>1.0795178463735999</v>
      </c>
      <c r="H182">
        <v>0.90618062422609902</v>
      </c>
      <c r="I182">
        <v>0.76253635995437896</v>
      </c>
      <c r="J182">
        <v>0.62680464087566101</v>
      </c>
      <c r="K182">
        <v>0.51331575242279204</v>
      </c>
      <c r="L182">
        <v>0.462672232776004</v>
      </c>
      <c r="M182">
        <v>0.44688024580443098</v>
      </c>
      <c r="N182">
        <v>0.41985692592856899</v>
      </c>
      <c r="O182">
        <v>0</v>
      </c>
      <c r="P182">
        <v>0</v>
      </c>
      <c r="Q182">
        <v>0</v>
      </c>
      <c r="R182" t="s">
        <v>45</v>
      </c>
    </row>
    <row r="183" spans="1:18" x14ac:dyDescent="0.25">
      <c r="A183" t="s">
        <v>134</v>
      </c>
      <c r="B183" t="s">
        <v>55</v>
      </c>
      <c r="C183" t="s">
        <v>21</v>
      </c>
      <c r="D183">
        <v>38.374361809100002</v>
      </c>
      <c r="E183" s="1">
        <v>50.542880413699997</v>
      </c>
      <c r="F183">
        <v>48.194716821699998</v>
      </c>
      <c r="G183">
        <v>37.182430271500003</v>
      </c>
      <c r="H183">
        <v>29.101068907924699</v>
      </c>
      <c r="I183">
        <v>23.615598250479199</v>
      </c>
      <c r="J183">
        <v>23.092656235399399</v>
      </c>
      <c r="K183">
        <v>19.726307290942799</v>
      </c>
      <c r="L183">
        <v>16.524379795724698</v>
      </c>
      <c r="M183">
        <v>12.1701115688972</v>
      </c>
      <c r="N183">
        <v>6.2521473992096901</v>
      </c>
      <c r="O183">
        <v>0</v>
      </c>
      <c r="P183">
        <v>0</v>
      </c>
      <c r="Q183">
        <v>0</v>
      </c>
      <c r="R183" t="s">
        <v>46</v>
      </c>
    </row>
    <row r="184" spans="1:18" x14ac:dyDescent="0.25">
      <c r="A184" t="s">
        <v>134</v>
      </c>
      <c r="B184" t="s">
        <v>55</v>
      </c>
      <c r="C184" t="s">
        <v>22</v>
      </c>
      <c r="D184">
        <v>0</v>
      </c>
      <c r="E184" s="1">
        <v>0.2378691</v>
      </c>
      <c r="F184">
        <v>0.42574799999999902</v>
      </c>
      <c r="G184">
        <v>0.43203549999999902</v>
      </c>
      <c r="H184">
        <v>0.44626389999999999</v>
      </c>
      <c r="I184">
        <v>0.48640915000000001</v>
      </c>
      <c r="J184">
        <v>0.46400664000000003</v>
      </c>
      <c r="K184">
        <v>0.35078555</v>
      </c>
      <c r="L184">
        <v>0.31605633999999999</v>
      </c>
      <c r="M184">
        <v>0.23510228999999999</v>
      </c>
      <c r="N184">
        <v>0.23794722899999901</v>
      </c>
      <c r="O184">
        <v>0</v>
      </c>
      <c r="P184">
        <v>0</v>
      </c>
      <c r="Q184">
        <v>0</v>
      </c>
      <c r="R184" t="s">
        <v>45</v>
      </c>
    </row>
    <row r="185" spans="1:18" x14ac:dyDescent="0.25">
      <c r="A185" t="s">
        <v>134</v>
      </c>
      <c r="B185" t="s">
        <v>55</v>
      </c>
      <c r="C185" t="s">
        <v>23</v>
      </c>
      <c r="D185" s="2">
        <v>6.5919969999999994E-8</v>
      </c>
      <c r="E185" s="1">
        <v>1.391764</v>
      </c>
      <c r="F185">
        <v>1.911799</v>
      </c>
      <c r="G185">
        <v>1.940029</v>
      </c>
      <c r="H185">
        <v>2.0039210999999999</v>
      </c>
      <c r="I185">
        <v>2.1841960999999999</v>
      </c>
      <c r="J185">
        <v>2.0835960999999998</v>
      </c>
      <c r="K185">
        <v>1.5751846999999899</v>
      </c>
      <c r="L185">
        <v>1.4192331</v>
      </c>
      <c r="M185">
        <v>1.0557147600000001</v>
      </c>
      <c r="N185">
        <v>1.0684881500000001</v>
      </c>
      <c r="O185">
        <v>0</v>
      </c>
      <c r="P185">
        <v>0</v>
      </c>
      <c r="Q185">
        <v>0</v>
      </c>
      <c r="R185" t="s">
        <v>45</v>
      </c>
    </row>
    <row r="186" spans="1:18" x14ac:dyDescent="0.25">
      <c r="A186" t="s">
        <v>134</v>
      </c>
      <c r="B186" t="s">
        <v>55</v>
      </c>
      <c r="C186" t="s">
        <v>24</v>
      </c>
      <c r="D186">
        <v>0</v>
      </c>
      <c r="E186" s="1">
        <v>0.29224650000000002</v>
      </c>
      <c r="F186">
        <v>0.4610013</v>
      </c>
      <c r="G186">
        <v>0.46780959999999999</v>
      </c>
      <c r="H186">
        <v>0.48321649999999999</v>
      </c>
      <c r="I186">
        <v>0.52668545</v>
      </c>
      <c r="J186">
        <v>0.502427449999999</v>
      </c>
      <c r="K186">
        <v>0.37983159</v>
      </c>
      <c r="L186">
        <v>0.34222645000000002</v>
      </c>
      <c r="M186">
        <v>0.25456955999999997</v>
      </c>
      <c r="N186">
        <v>0.25764987099999997</v>
      </c>
      <c r="O186">
        <v>0</v>
      </c>
      <c r="P186">
        <v>0</v>
      </c>
      <c r="Q186">
        <v>0</v>
      </c>
      <c r="R186" t="s">
        <v>45</v>
      </c>
    </row>
    <row r="187" spans="1:18" x14ac:dyDescent="0.25">
      <c r="A187" t="s">
        <v>134</v>
      </c>
      <c r="B187" t="s">
        <v>55</v>
      </c>
      <c r="C187" t="s">
        <v>25</v>
      </c>
      <c r="D187" s="2">
        <v>3.3186229999999999E-7</v>
      </c>
      <c r="E187" s="5">
        <v>4.527423E-4</v>
      </c>
      <c r="F187" s="2">
        <v>4.3659549999999899E-4</v>
      </c>
      <c r="G187" s="2">
        <v>4.43042899999999E-4</v>
      </c>
      <c r="H187" s="2">
        <v>4.5763389999999899E-4</v>
      </c>
      <c r="I187" s="2">
        <v>4.9880243999999999E-4</v>
      </c>
      <c r="J187" s="2">
        <v>4.7582867999999899E-4</v>
      </c>
      <c r="K187" s="2">
        <v>3.5972290000000002E-4</v>
      </c>
      <c r="L187" s="2">
        <v>3.2410863000000001E-4</v>
      </c>
      <c r="M187" s="2">
        <v>2.4109239999999999E-4</v>
      </c>
      <c r="N187" s="2">
        <v>2.4400951400000001E-4</v>
      </c>
      <c r="O187">
        <v>0</v>
      </c>
      <c r="P187">
        <v>0</v>
      </c>
      <c r="Q187">
        <v>0</v>
      </c>
      <c r="R187" t="s">
        <v>45</v>
      </c>
    </row>
    <row r="188" spans="1:18" x14ac:dyDescent="0.25">
      <c r="A188" t="s">
        <v>134</v>
      </c>
      <c r="B188" t="s">
        <v>55</v>
      </c>
      <c r="C188" t="s">
        <v>26</v>
      </c>
      <c r="D188">
        <v>0</v>
      </c>
      <c r="E188" s="1">
        <v>2.1295680000000001E-2</v>
      </c>
      <c r="F188">
        <v>3.3625950000000002E-2</v>
      </c>
      <c r="G188">
        <v>3.4122519999999899E-2</v>
      </c>
      <c r="H188">
        <v>3.5246346999999997E-2</v>
      </c>
      <c r="I188">
        <v>3.8417025999999903E-2</v>
      </c>
      <c r="J188">
        <v>3.6647694000000001E-2</v>
      </c>
      <c r="K188">
        <v>2.7705361000000001E-2</v>
      </c>
      <c r="L188">
        <v>2.49623969999999E-2</v>
      </c>
      <c r="M188">
        <v>1.8568597999999999E-2</v>
      </c>
      <c r="N188">
        <v>1.8793290599999998E-2</v>
      </c>
      <c r="O188">
        <v>0</v>
      </c>
      <c r="P188">
        <v>0</v>
      </c>
      <c r="Q188">
        <v>0</v>
      </c>
      <c r="R188" t="s">
        <v>45</v>
      </c>
    </row>
    <row r="189" spans="1:18" x14ac:dyDescent="0.25">
      <c r="A189" t="s">
        <v>134</v>
      </c>
      <c r="B189" t="s">
        <v>55</v>
      </c>
      <c r="C189" t="s">
        <v>27</v>
      </c>
      <c r="D189">
        <v>1.19533874999999E-2</v>
      </c>
      <c r="E189" s="1">
        <v>1.38079977052399E-2</v>
      </c>
      <c r="F189">
        <v>1.21913718035E-2</v>
      </c>
      <c r="G189">
        <v>8.8986274049999998E-3</v>
      </c>
      <c r="H189">
        <v>8.4566321748739993E-3</v>
      </c>
      <c r="I189">
        <v>9.2264346944459993E-3</v>
      </c>
      <c r="J189">
        <v>9.2119103152039899E-3</v>
      </c>
      <c r="K189">
        <v>9.48238415288199E-3</v>
      </c>
      <c r="L189">
        <v>9.8577702064080001E-3</v>
      </c>
      <c r="M189">
        <v>1.0193904930448999E-2</v>
      </c>
      <c r="N189">
        <v>1.0557677467624E-2</v>
      </c>
      <c r="O189">
        <v>0</v>
      </c>
      <c r="P189">
        <v>0</v>
      </c>
      <c r="Q189">
        <v>0</v>
      </c>
      <c r="R189" t="s">
        <v>45</v>
      </c>
    </row>
    <row r="190" spans="1:18" x14ac:dyDescent="0.25">
      <c r="A190" t="s">
        <v>134</v>
      </c>
      <c r="B190" t="s">
        <v>55</v>
      </c>
      <c r="C190" t="s">
        <v>29</v>
      </c>
      <c r="D190">
        <v>1.8764540777086999E-2</v>
      </c>
      <c r="E190" s="1">
        <v>1.0673933021080899E-2</v>
      </c>
      <c r="F190">
        <v>1.1538279345951899E-2</v>
      </c>
      <c r="G190">
        <v>1.0474950714983999E-2</v>
      </c>
      <c r="H190">
        <v>8.5261961997499906E-3</v>
      </c>
      <c r="I190">
        <v>8.44286980957E-3</v>
      </c>
      <c r="J190">
        <v>8.38773936037099E-3</v>
      </c>
      <c r="K190">
        <v>8.2239450404079893E-3</v>
      </c>
      <c r="L190">
        <v>8.2034829043589903E-3</v>
      </c>
      <c r="M190">
        <v>8.2201620003529898E-3</v>
      </c>
      <c r="N190">
        <v>8.1148556402849906E-3</v>
      </c>
      <c r="O190">
        <v>0</v>
      </c>
      <c r="P190">
        <v>0</v>
      </c>
      <c r="Q190">
        <v>0</v>
      </c>
      <c r="R190" t="s">
        <v>45</v>
      </c>
    </row>
    <row r="191" spans="1:18" x14ac:dyDescent="0.25">
      <c r="A191" t="s">
        <v>134</v>
      </c>
      <c r="B191" t="s">
        <v>55</v>
      </c>
      <c r="C191" t="s">
        <v>31</v>
      </c>
      <c r="D191">
        <v>0.50311820806973795</v>
      </c>
      <c r="E191" s="1">
        <v>0.38291935303736602</v>
      </c>
      <c r="F191">
        <v>0.24331576601635899</v>
      </c>
      <c r="G191">
        <v>0.21070430530799</v>
      </c>
      <c r="H191">
        <v>0.158730170545271</v>
      </c>
      <c r="I191">
        <v>0.15925701363938899</v>
      </c>
      <c r="J191">
        <v>0.148963674122047</v>
      </c>
      <c r="K191">
        <v>0.142958954485045</v>
      </c>
      <c r="L191">
        <v>0.14515863690616199</v>
      </c>
      <c r="M191">
        <v>0.14832539157755001</v>
      </c>
      <c r="N191">
        <v>0.149296010479021</v>
      </c>
      <c r="O191">
        <v>0</v>
      </c>
      <c r="P191">
        <v>0</v>
      </c>
      <c r="Q191">
        <v>0</v>
      </c>
      <c r="R191" t="s">
        <v>45</v>
      </c>
    </row>
    <row r="192" spans="1:18" x14ac:dyDescent="0.25">
      <c r="A192" t="s">
        <v>134</v>
      </c>
      <c r="B192" t="s">
        <v>55</v>
      </c>
      <c r="C192" t="s">
        <v>32</v>
      </c>
      <c r="D192">
        <v>0.68579759154800002</v>
      </c>
      <c r="E192" s="1">
        <v>0.61849368857999998</v>
      </c>
      <c r="F192">
        <v>0.50992621631899904</v>
      </c>
      <c r="G192">
        <v>0.27804709421410001</v>
      </c>
      <c r="H192">
        <v>0.21533702067947899</v>
      </c>
      <c r="I192">
        <v>0.19304058395732801</v>
      </c>
      <c r="J192">
        <v>0.16427728702955299</v>
      </c>
      <c r="K192">
        <v>0.124446790739175</v>
      </c>
      <c r="L192">
        <v>0.115014921186032</v>
      </c>
      <c r="M192">
        <v>0.113146445540248</v>
      </c>
      <c r="N192">
        <v>0.11531847082735699</v>
      </c>
      <c r="O192">
        <v>0</v>
      </c>
      <c r="P192">
        <v>0</v>
      </c>
      <c r="Q192">
        <v>0</v>
      </c>
      <c r="R192" t="s">
        <v>45</v>
      </c>
    </row>
    <row r="193" spans="1:18" x14ac:dyDescent="0.25">
      <c r="A193" t="s">
        <v>134</v>
      </c>
      <c r="B193" t="s">
        <v>55</v>
      </c>
      <c r="C193" t="s">
        <v>34</v>
      </c>
      <c r="D193">
        <v>1.8920806042481999E-2</v>
      </c>
      <c r="E193" s="1">
        <v>1.4101779716691999E-2</v>
      </c>
      <c r="F193">
        <v>8.8572087493700002E-3</v>
      </c>
      <c r="G193">
        <v>9.3847734095599995E-3</v>
      </c>
      <c r="H193">
        <v>8.6059954204149997E-3</v>
      </c>
      <c r="I193">
        <v>7.8507158880180006E-3</v>
      </c>
      <c r="J193">
        <v>7.5030069374749904E-3</v>
      </c>
      <c r="K193">
        <v>6.8468277144619998E-3</v>
      </c>
      <c r="L193">
        <v>6.6832692002529899E-3</v>
      </c>
      <c r="M193">
        <v>6.5416848972679898E-3</v>
      </c>
      <c r="N193">
        <v>6.4669329818459898E-3</v>
      </c>
      <c r="O193">
        <v>0</v>
      </c>
      <c r="P193">
        <v>0</v>
      </c>
      <c r="Q193">
        <v>0</v>
      </c>
      <c r="R193" t="s">
        <v>45</v>
      </c>
    </row>
    <row r="194" spans="1:18" x14ac:dyDescent="0.25">
      <c r="A194" t="s">
        <v>134</v>
      </c>
      <c r="B194" t="s">
        <v>55</v>
      </c>
      <c r="C194" t="s">
        <v>36</v>
      </c>
      <c r="D194">
        <v>7.7764202347849906E-2</v>
      </c>
      <c r="E194" s="1">
        <v>0.11555587753625</v>
      </c>
      <c r="F194">
        <v>0.13089562961895901</v>
      </c>
      <c r="G194">
        <v>6.3668421274499995E-2</v>
      </c>
      <c r="H194">
        <v>4.7301527187567E-2</v>
      </c>
      <c r="I194">
        <v>5.0396009789943998E-2</v>
      </c>
      <c r="J194">
        <v>5.1117374808003997E-2</v>
      </c>
      <c r="K194">
        <v>5.1110439535864E-2</v>
      </c>
      <c r="L194">
        <v>5.3494726785632003E-2</v>
      </c>
      <c r="M194">
        <v>5.60223059051159E-2</v>
      </c>
      <c r="N194">
        <v>5.9367617245336998E-2</v>
      </c>
      <c r="O194">
        <v>0</v>
      </c>
      <c r="P194">
        <v>0</v>
      </c>
      <c r="Q194">
        <v>0</v>
      </c>
      <c r="R194" t="s">
        <v>45</v>
      </c>
    </row>
    <row r="195" spans="1:18" x14ac:dyDescent="0.25">
      <c r="A195" t="s">
        <v>134</v>
      </c>
      <c r="B195" t="s">
        <v>55</v>
      </c>
      <c r="C195" t="s">
        <v>37</v>
      </c>
      <c r="D195">
        <v>5.8073561432689998E-2</v>
      </c>
      <c r="E195" s="1">
        <v>7.5960176133789997E-2</v>
      </c>
      <c r="F195">
        <v>4.8871013300539903E-2</v>
      </c>
      <c r="G195">
        <v>3.6886469241800002E-2</v>
      </c>
      <c r="H195">
        <v>2.8244906999557E-2</v>
      </c>
      <c r="I195">
        <v>2.8295333855178E-2</v>
      </c>
      <c r="J195">
        <v>2.8064261497846899E-2</v>
      </c>
      <c r="K195">
        <v>2.6969824790022998E-2</v>
      </c>
      <c r="L195">
        <v>2.7603839561927E-2</v>
      </c>
      <c r="M195">
        <v>2.8348397211615899E-2</v>
      </c>
      <c r="N195">
        <v>2.9566177138423001E-2</v>
      </c>
      <c r="O195">
        <v>0</v>
      </c>
      <c r="P195">
        <v>0</v>
      </c>
      <c r="Q195">
        <v>0</v>
      </c>
      <c r="R195" t="s">
        <v>45</v>
      </c>
    </row>
    <row r="196" spans="1:18" x14ac:dyDescent="0.25">
      <c r="A196" t="s">
        <v>134</v>
      </c>
      <c r="B196" t="s">
        <v>55</v>
      </c>
      <c r="C196" t="s">
        <v>39</v>
      </c>
      <c r="D196">
        <v>0.91747194435259904</v>
      </c>
      <c r="E196" s="1">
        <v>0.74331242766021999</v>
      </c>
      <c r="F196">
        <v>0.39393375315892998</v>
      </c>
      <c r="G196">
        <v>8.4992547452739903E-2</v>
      </c>
      <c r="H196">
        <v>4.2307765314529899E-2</v>
      </c>
      <c r="I196">
        <v>4.1310843630489903E-2</v>
      </c>
      <c r="J196">
        <v>3.9917243517240998E-2</v>
      </c>
      <c r="K196">
        <v>3.3602967147671997E-2</v>
      </c>
      <c r="L196">
        <v>3.2372400895738902E-2</v>
      </c>
      <c r="M196">
        <v>3.2246238590116001E-2</v>
      </c>
      <c r="N196">
        <v>3.3582277431480997E-2</v>
      </c>
      <c r="O196">
        <v>0</v>
      </c>
      <c r="P196">
        <v>0</v>
      </c>
      <c r="Q196">
        <v>0</v>
      </c>
      <c r="R196" t="s">
        <v>45</v>
      </c>
    </row>
    <row r="197" spans="1:18" x14ac:dyDescent="0.25">
      <c r="A197" t="s">
        <v>134</v>
      </c>
      <c r="B197" t="s">
        <v>56</v>
      </c>
      <c r="C197" t="s">
        <v>16</v>
      </c>
      <c r="D197">
        <v>2.167670189355E-3</v>
      </c>
      <c r="E197" s="1">
        <v>1.374291077324E-3</v>
      </c>
      <c r="F197">
        <v>1.424254225987E-3</v>
      </c>
      <c r="G197">
        <v>1.1225242804709999E-3</v>
      </c>
      <c r="H197" s="2">
        <v>9.7713439315800002E-4</v>
      </c>
      <c r="I197">
        <v>1.0137532378900001E-3</v>
      </c>
      <c r="J197" s="2">
        <v>9.1045590016299895E-4</v>
      </c>
      <c r="K197" s="2">
        <v>6.9961475230999998E-4</v>
      </c>
      <c r="L197" s="2">
        <v>7.4063443165899902E-4</v>
      </c>
      <c r="M197" s="2">
        <v>8.0431464804000001E-4</v>
      </c>
      <c r="N197" s="2">
        <v>9.1126133356699902E-4</v>
      </c>
      <c r="O197">
        <v>0</v>
      </c>
      <c r="P197">
        <v>0</v>
      </c>
      <c r="Q197">
        <v>0</v>
      </c>
      <c r="R197" t="s">
        <v>45</v>
      </c>
    </row>
    <row r="198" spans="1:18" x14ac:dyDescent="0.25">
      <c r="A198" t="s">
        <v>134</v>
      </c>
      <c r="B198" t="s">
        <v>56</v>
      </c>
      <c r="C198" t="s">
        <v>17</v>
      </c>
      <c r="D198">
        <v>3.8223176809999898E-2</v>
      </c>
      <c r="E198" s="1">
        <v>2.1090726319999999E-2</v>
      </c>
      <c r="F198">
        <v>1.9370765514999999E-2</v>
      </c>
      <c r="G198">
        <v>1.8607940480000001E-2</v>
      </c>
      <c r="H198">
        <v>1.9216749198355001E-2</v>
      </c>
      <c r="I198">
        <v>1.9869143575050999E-2</v>
      </c>
      <c r="J198">
        <v>2.0383584409898001E-2</v>
      </c>
      <c r="K198">
        <v>2.0836028644775999E-2</v>
      </c>
      <c r="L198">
        <v>2.1275378020499999E-2</v>
      </c>
      <c r="M198">
        <v>2.1685314828898E-2</v>
      </c>
      <c r="N198">
        <v>2.2091806513422001E-2</v>
      </c>
      <c r="O198">
        <v>0</v>
      </c>
      <c r="P198">
        <v>0</v>
      </c>
      <c r="Q198">
        <v>0</v>
      </c>
      <c r="R198" t="s">
        <v>45</v>
      </c>
    </row>
    <row r="199" spans="1:18" x14ac:dyDescent="0.25">
      <c r="A199" t="s">
        <v>134</v>
      </c>
      <c r="B199" t="s">
        <v>56</v>
      </c>
      <c r="C199" t="s">
        <v>19</v>
      </c>
      <c r="D199">
        <v>0.32819100575652799</v>
      </c>
      <c r="E199" s="1">
        <v>0.17095196398224</v>
      </c>
      <c r="F199">
        <v>0.110143860116567</v>
      </c>
      <c r="G199">
        <v>0.100188105745459</v>
      </c>
      <c r="H199">
        <v>8.7536200125177002E-2</v>
      </c>
      <c r="I199">
        <v>7.8315802562829995E-2</v>
      </c>
      <c r="J199">
        <v>6.4457839102803893E-2</v>
      </c>
      <c r="K199">
        <v>5.0362175590916998E-2</v>
      </c>
      <c r="L199">
        <v>4.7519930164655E-2</v>
      </c>
      <c r="M199">
        <v>4.7572630196541899E-2</v>
      </c>
      <c r="N199">
        <v>4.6309649260453001E-2</v>
      </c>
      <c r="O199">
        <v>0</v>
      </c>
      <c r="P199">
        <v>0</v>
      </c>
      <c r="Q199">
        <v>0</v>
      </c>
      <c r="R199" t="s">
        <v>45</v>
      </c>
    </row>
    <row r="200" spans="1:18" x14ac:dyDescent="0.25">
      <c r="A200" t="s">
        <v>134</v>
      </c>
      <c r="B200" t="s">
        <v>56</v>
      </c>
      <c r="C200" t="s">
        <v>21</v>
      </c>
      <c r="D200">
        <v>5.8591855286800003</v>
      </c>
      <c r="E200" s="1">
        <v>6.3572167758499996</v>
      </c>
      <c r="F200">
        <v>5.2671674040200003</v>
      </c>
      <c r="G200">
        <v>5.3787649538900002</v>
      </c>
      <c r="H200">
        <v>4.7490008283749603</v>
      </c>
      <c r="I200">
        <v>4.99749531459263</v>
      </c>
      <c r="J200">
        <v>4.2683818972788696</v>
      </c>
      <c r="K200">
        <v>3.3302068485622001</v>
      </c>
      <c r="L200">
        <v>2.8922518217369899</v>
      </c>
      <c r="M200">
        <v>2.6111616988937199</v>
      </c>
      <c r="N200">
        <v>2.59237898052355</v>
      </c>
      <c r="O200">
        <v>0</v>
      </c>
      <c r="P200">
        <v>0</v>
      </c>
      <c r="Q200">
        <v>0</v>
      </c>
      <c r="R200" t="s">
        <v>46</v>
      </c>
    </row>
    <row r="201" spans="1:18" x14ac:dyDescent="0.25">
      <c r="A201" t="s">
        <v>134</v>
      </c>
      <c r="B201" t="s">
        <v>56</v>
      </c>
      <c r="C201" t="s">
        <v>22</v>
      </c>
      <c r="D201">
        <v>0</v>
      </c>
      <c r="E201" s="1">
        <v>2.6496889999999898E-3</v>
      </c>
      <c r="F201">
        <v>3.0818519999999999E-3</v>
      </c>
      <c r="G201">
        <v>2.9612760000000001E-3</v>
      </c>
      <c r="H201">
        <v>3.1667749999999902E-3</v>
      </c>
      <c r="I201">
        <v>3.3366670000000002E-3</v>
      </c>
      <c r="J201">
        <v>3.377779E-3</v>
      </c>
      <c r="K201">
        <v>2.6372835E-3</v>
      </c>
      <c r="L201">
        <v>2.4203303000000002E-3</v>
      </c>
      <c r="M201">
        <v>1.8374336000000001E-3</v>
      </c>
      <c r="N201">
        <v>1.86018122E-3</v>
      </c>
      <c r="O201">
        <v>0</v>
      </c>
      <c r="P201">
        <v>0</v>
      </c>
      <c r="Q201">
        <v>0</v>
      </c>
      <c r="R201" t="s">
        <v>45</v>
      </c>
    </row>
    <row r="202" spans="1:18" x14ac:dyDescent="0.25">
      <c r="A202" t="s">
        <v>134</v>
      </c>
      <c r="B202" t="s">
        <v>56</v>
      </c>
      <c r="C202" t="s">
        <v>23</v>
      </c>
      <c r="D202" s="2">
        <v>7.6643799999999997E-10</v>
      </c>
      <c r="E202" s="1">
        <v>1.550324E-2</v>
      </c>
      <c r="F202">
        <v>1.383888E-2</v>
      </c>
      <c r="G202">
        <v>1.32974599999999E-2</v>
      </c>
      <c r="H202">
        <v>1.4220223999999899E-2</v>
      </c>
      <c r="I202">
        <v>1.4983109999999999E-2</v>
      </c>
      <c r="J202">
        <v>1.5167732E-2</v>
      </c>
      <c r="K202">
        <v>1.1842577999999901E-2</v>
      </c>
      <c r="L202">
        <v>1.0868368999999999E-2</v>
      </c>
      <c r="M202">
        <v>8.2508961000000002E-3</v>
      </c>
      <c r="N202">
        <v>8.3530502E-3</v>
      </c>
      <c r="O202">
        <v>0</v>
      </c>
      <c r="P202">
        <v>0</v>
      </c>
      <c r="Q202">
        <v>0</v>
      </c>
      <c r="R202" t="s">
        <v>45</v>
      </c>
    </row>
    <row r="203" spans="1:18" x14ac:dyDescent="0.25">
      <c r="A203" t="s">
        <v>134</v>
      </c>
      <c r="B203" t="s">
        <v>56</v>
      </c>
      <c r="C203" t="s">
        <v>24</v>
      </c>
      <c r="D203">
        <v>0</v>
      </c>
      <c r="E203" s="1">
        <v>3.2554189999999998E-3</v>
      </c>
      <c r="F203">
        <v>3.3370309999999999E-3</v>
      </c>
      <c r="G203">
        <v>3.206474E-3</v>
      </c>
      <c r="H203">
        <v>3.428988E-3</v>
      </c>
      <c r="I203">
        <v>3.6129459999999902E-3</v>
      </c>
      <c r="J203">
        <v>3.6574659999999998E-3</v>
      </c>
      <c r="K203">
        <v>2.8556562999999999E-3</v>
      </c>
      <c r="L203">
        <v>2.6207410000000002E-3</v>
      </c>
      <c r="M203">
        <v>1.9895783999999998E-3</v>
      </c>
      <c r="N203">
        <v>2.0142091999999999E-3</v>
      </c>
      <c r="O203">
        <v>0</v>
      </c>
      <c r="P203">
        <v>0</v>
      </c>
      <c r="Q203">
        <v>0</v>
      </c>
      <c r="R203" t="s">
        <v>45</v>
      </c>
    </row>
    <row r="204" spans="1:18" x14ac:dyDescent="0.25">
      <c r="A204" t="s">
        <v>134</v>
      </c>
      <c r="B204" t="s">
        <v>56</v>
      </c>
      <c r="C204" t="s">
        <v>25</v>
      </c>
      <c r="D204" s="2">
        <v>3.8585089999999998E-9</v>
      </c>
      <c r="E204" s="5">
        <v>5.0432310000000001E-6</v>
      </c>
      <c r="F204" s="2">
        <v>3.1603649999999999E-6</v>
      </c>
      <c r="G204" s="2">
        <v>3.0367289999999998E-6</v>
      </c>
      <c r="H204" s="2">
        <v>3.247453E-6</v>
      </c>
      <c r="I204" s="2">
        <v>3.42167499999999E-6</v>
      </c>
      <c r="J204" s="2">
        <v>3.4638370000000002E-6</v>
      </c>
      <c r="K204" s="2">
        <v>2.7044749000000001E-6</v>
      </c>
      <c r="L204" s="2">
        <v>2.4819948999999998E-6</v>
      </c>
      <c r="M204" s="2">
        <v>1.8842469999999999E-6</v>
      </c>
      <c r="N204" s="2">
        <v>1.90757429999999E-6</v>
      </c>
      <c r="O204">
        <v>0</v>
      </c>
      <c r="P204">
        <v>0</v>
      </c>
      <c r="Q204">
        <v>0</v>
      </c>
      <c r="R204" t="s">
        <v>45</v>
      </c>
    </row>
    <row r="205" spans="1:18" x14ac:dyDescent="0.25">
      <c r="A205" t="s">
        <v>134</v>
      </c>
      <c r="B205" t="s">
        <v>56</v>
      </c>
      <c r="C205" t="s">
        <v>26</v>
      </c>
      <c r="D205">
        <v>0</v>
      </c>
      <c r="E205" s="5">
        <v>2.3721850000000001E-4</v>
      </c>
      <c r="F205" s="2">
        <v>2.4340740000000001E-4</v>
      </c>
      <c r="G205" s="2">
        <v>2.3388439999999901E-4</v>
      </c>
      <c r="H205" s="2">
        <v>2.5011480000000001E-4</v>
      </c>
      <c r="I205" s="2">
        <v>2.6353260000000001E-4</v>
      </c>
      <c r="J205" s="2">
        <v>2.6677979999999998E-4</v>
      </c>
      <c r="K205" s="2">
        <v>2.0829489999999999E-4</v>
      </c>
      <c r="L205" s="2">
        <v>1.91159809999999E-4</v>
      </c>
      <c r="M205" s="2">
        <v>1.4512202E-4</v>
      </c>
      <c r="N205" s="2">
        <v>1.4691897399999999E-4</v>
      </c>
      <c r="O205">
        <v>0</v>
      </c>
      <c r="P205">
        <v>0</v>
      </c>
      <c r="Q205">
        <v>0</v>
      </c>
      <c r="R205" t="s">
        <v>45</v>
      </c>
    </row>
    <row r="206" spans="1:18" x14ac:dyDescent="0.25">
      <c r="A206" t="s">
        <v>134</v>
      </c>
      <c r="B206" t="s">
        <v>56</v>
      </c>
      <c r="C206" t="s">
        <v>27</v>
      </c>
      <c r="D206">
        <v>1.4435034820000001E-3</v>
      </c>
      <c r="E206" s="1">
        <v>1.0549809622099999E-3</v>
      </c>
      <c r="F206" s="2">
        <v>8.3345109910000004E-4</v>
      </c>
      <c r="G206" s="2">
        <v>6.3836200529999998E-4</v>
      </c>
      <c r="H206" s="2">
        <v>5.9609898668799995E-4</v>
      </c>
      <c r="I206" s="2">
        <v>6.3407441563899998E-4</v>
      </c>
      <c r="J206" s="2">
        <v>5.8596315815599904E-4</v>
      </c>
      <c r="K206" s="2">
        <v>5.1478172474399904E-4</v>
      </c>
      <c r="L206" s="2">
        <v>5.1081241382299998E-4</v>
      </c>
      <c r="M206" s="2">
        <v>5.1317116642699901E-4</v>
      </c>
      <c r="N206" s="2">
        <v>5.24384792312E-4</v>
      </c>
      <c r="O206">
        <v>0</v>
      </c>
      <c r="P206">
        <v>0</v>
      </c>
      <c r="Q206">
        <v>0</v>
      </c>
      <c r="R206" t="s">
        <v>45</v>
      </c>
    </row>
    <row r="207" spans="1:18" x14ac:dyDescent="0.25">
      <c r="A207" t="s">
        <v>134</v>
      </c>
      <c r="B207" t="s">
        <v>56</v>
      </c>
      <c r="C207" t="s">
        <v>29</v>
      </c>
      <c r="D207" s="2">
        <v>5.8313766884199997E-4</v>
      </c>
      <c r="E207" s="5">
        <v>5.9526748547900001E-4</v>
      </c>
      <c r="F207" s="2">
        <v>8.0131239049699996E-4</v>
      </c>
      <c r="G207" s="2">
        <v>6.5592023968700001E-4</v>
      </c>
      <c r="H207" s="2">
        <v>5.7795282863899896E-4</v>
      </c>
      <c r="I207" s="2">
        <v>5.8339231319399999E-4</v>
      </c>
      <c r="J207" s="2">
        <v>4.7137218878699901E-4</v>
      </c>
      <c r="K207" s="2">
        <v>4.09442746087E-4</v>
      </c>
      <c r="L207" s="2">
        <v>3.8509199532600001E-4</v>
      </c>
      <c r="M207" s="2">
        <v>3.6732709256999998E-4</v>
      </c>
      <c r="N207" s="2">
        <v>3.4555671573199901E-4</v>
      </c>
      <c r="O207">
        <v>0</v>
      </c>
      <c r="P207">
        <v>0</v>
      </c>
      <c r="Q207">
        <v>0</v>
      </c>
      <c r="R207" t="s">
        <v>45</v>
      </c>
    </row>
    <row r="208" spans="1:18" x14ac:dyDescent="0.25">
      <c r="A208" t="s">
        <v>134</v>
      </c>
      <c r="B208" t="s">
        <v>56</v>
      </c>
      <c r="C208" t="s">
        <v>31</v>
      </c>
      <c r="D208">
        <v>3.5268722112714902E-2</v>
      </c>
      <c r="E208" s="1">
        <v>2.5208806220062E-2</v>
      </c>
      <c r="F208">
        <v>2.6689585631444999E-2</v>
      </c>
      <c r="G208">
        <v>2.1617178758431999E-2</v>
      </c>
      <c r="H208">
        <v>1.7505187918423998E-2</v>
      </c>
      <c r="I208">
        <v>1.7754672089553999E-2</v>
      </c>
      <c r="J208">
        <v>1.7747906261598001E-2</v>
      </c>
      <c r="K208">
        <v>1.6054396875375999E-2</v>
      </c>
      <c r="L208">
        <v>1.63520680832119E-2</v>
      </c>
      <c r="M208">
        <v>1.680330535927E-2</v>
      </c>
      <c r="N208">
        <v>1.7201322375922999E-2</v>
      </c>
      <c r="O208">
        <v>0</v>
      </c>
      <c r="P208">
        <v>0</v>
      </c>
      <c r="Q208">
        <v>0</v>
      </c>
      <c r="R208" t="s">
        <v>45</v>
      </c>
    </row>
    <row r="209" spans="1:18" x14ac:dyDescent="0.25">
      <c r="A209" t="s">
        <v>134</v>
      </c>
      <c r="B209" t="s">
        <v>56</v>
      </c>
      <c r="C209" t="s">
        <v>32</v>
      </c>
      <c r="D209">
        <v>0.143563136093288</v>
      </c>
      <c r="E209" s="1">
        <v>9.2686376572370999E-2</v>
      </c>
      <c r="F209">
        <v>7.9575766522694893E-2</v>
      </c>
      <c r="G209">
        <v>7.1542242555899999E-2</v>
      </c>
      <c r="H209">
        <v>6.4762539780058997E-2</v>
      </c>
      <c r="I209">
        <v>6.7557461650723002E-2</v>
      </c>
      <c r="J209">
        <v>5.7004000545041997E-2</v>
      </c>
      <c r="K209">
        <v>4.1808320511303003E-2</v>
      </c>
      <c r="L209">
        <v>3.8490127558600901E-2</v>
      </c>
      <c r="M209">
        <v>3.6825710456867902E-2</v>
      </c>
      <c r="N209">
        <v>3.7204100469230901E-2</v>
      </c>
      <c r="O209">
        <v>0</v>
      </c>
      <c r="P209">
        <v>0</v>
      </c>
      <c r="Q209">
        <v>0</v>
      </c>
      <c r="R209" t="s">
        <v>45</v>
      </c>
    </row>
    <row r="210" spans="1:18" x14ac:dyDescent="0.25">
      <c r="A210" t="s">
        <v>134</v>
      </c>
      <c r="B210" t="s">
        <v>56</v>
      </c>
      <c r="C210" t="s">
        <v>34</v>
      </c>
      <c r="D210">
        <v>1.54298572074E-3</v>
      </c>
      <c r="E210" s="5">
        <v>9.6443051266699995E-4</v>
      </c>
      <c r="F210">
        <v>1.0734754514939999E-3</v>
      </c>
      <c r="G210" s="2">
        <v>7.3318022430299897E-4</v>
      </c>
      <c r="H210" s="2">
        <v>6.9231730953999999E-4</v>
      </c>
      <c r="I210" s="2">
        <v>7.1657445698100001E-4</v>
      </c>
      <c r="J210" s="2">
        <v>6.3233171150499899E-4</v>
      </c>
      <c r="K210" s="2">
        <v>4.9685480437999905E-4</v>
      </c>
      <c r="L210" s="2">
        <v>4.8948105801499997E-4</v>
      </c>
      <c r="M210" s="2">
        <v>4.9151529057299902E-4</v>
      </c>
      <c r="N210" s="2">
        <v>5.0359360500100002E-4</v>
      </c>
      <c r="O210">
        <v>0</v>
      </c>
      <c r="P210">
        <v>0</v>
      </c>
      <c r="Q210">
        <v>0</v>
      </c>
      <c r="R210" t="s">
        <v>45</v>
      </c>
    </row>
    <row r="211" spans="1:18" x14ac:dyDescent="0.25">
      <c r="A211" t="s">
        <v>134</v>
      </c>
      <c r="B211" t="s">
        <v>56</v>
      </c>
      <c r="C211" t="s">
        <v>36</v>
      </c>
      <c r="D211">
        <v>7.5984485669690002E-3</v>
      </c>
      <c r="E211" s="1">
        <v>9.5156156264880002E-3</v>
      </c>
      <c r="F211">
        <v>2.6388847767208901E-2</v>
      </c>
      <c r="G211">
        <v>1.4540505604867001E-2</v>
      </c>
      <c r="H211">
        <v>1.1200623662872E-2</v>
      </c>
      <c r="I211">
        <v>1.2245694183534999E-2</v>
      </c>
      <c r="J211">
        <v>1.3014386166123E-2</v>
      </c>
      <c r="K211">
        <v>1.2372721083638001E-2</v>
      </c>
      <c r="L211">
        <v>1.3079686822721899E-2</v>
      </c>
      <c r="M211">
        <v>1.3835547275929999E-2</v>
      </c>
      <c r="N211">
        <v>1.4796605491633001E-2</v>
      </c>
      <c r="O211">
        <v>0</v>
      </c>
      <c r="P211">
        <v>0</v>
      </c>
      <c r="Q211">
        <v>0</v>
      </c>
      <c r="R211" t="s">
        <v>45</v>
      </c>
    </row>
    <row r="212" spans="1:18" x14ac:dyDescent="0.25">
      <c r="A212" t="s">
        <v>134</v>
      </c>
      <c r="B212" t="s">
        <v>56</v>
      </c>
      <c r="C212" t="s">
        <v>37</v>
      </c>
      <c r="D212">
        <v>5.5340285838169903E-3</v>
      </c>
      <c r="E212" s="1">
        <v>4.9287445349099996E-3</v>
      </c>
      <c r="F212">
        <v>7.1030232217449999E-3</v>
      </c>
      <c r="G212">
        <v>4.8947252414159896E-3</v>
      </c>
      <c r="H212">
        <v>3.9522013644289998E-3</v>
      </c>
      <c r="I212">
        <v>4.1843281597310003E-3</v>
      </c>
      <c r="J212">
        <v>3.8766871538039901E-3</v>
      </c>
      <c r="K212">
        <v>3.2904265567249998E-3</v>
      </c>
      <c r="L212">
        <v>3.3205233082599902E-3</v>
      </c>
      <c r="M212">
        <v>3.3900937268559902E-3</v>
      </c>
      <c r="N212">
        <v>3.5481479074020001E-3</v>
      </c>
      <c r="O212">
        <v>0</v>
      </c>
      <c r="P212">
        <v>0</v>
      </c>
      <c r="Q212">
        <v>0</v>
      </c>
      <c r="R212" t="s">
        <v>45</v>
      </c>
    </row>
    <row r="213" spans="1:18" x14ac:dyDescent="0.25">
      <c r="A213" t="s">
        <v>134</v>
      </c>
      <c r="B213" t="s">
        <v>56</v>
      </c>
      <c r="C213" t="s">
        <v>39</v>
      </c>
      <c r="D213">
        <v>6.7885726122173001E-2</v>
      </c>
      <c r="E213" s="1">
        <v>2.6108544621831001E-2</v>
      </c>
      <c r="F213">
        <v>3.6865830296201899E-2</v>
      </c>
      <c r="G213">
        <v>2.5944994262992901E-2</v>
      </c>
      <c r="H213">
        <v>2.0469927582433E-2</v>
      </c>
      <c r="I213">
        <v>2.13626503686229E-2</v>
      </c>
      <c r="J213">
        <v>1.67358183779669E-2</v>
      </c>
      <c r="K213">
        <v>1.0922467427194899E-2</v>
      </c>
      <c r="L213">
        <v>9.0198843723339993E-3</v>
      </c>
      <c r="M213">
        <v>7.6632309984619998E-3</v>
      </c>
      <c r="N213">
        <v>7.1225657538249998E-3</v>
      </c>
      <c r="O213">
        <v>0</v>
      </c>
      <c r="P213">
        <v>0</v>
      </c>
      <c r="Q213">
        <v>0</v>
      </c>
      <c r="R213" t="s">
        <v>45</v>
      </c>
    </row>
    <row r="214" spans="1:18" x14ac:dyDescent="0.25">
      <c r="A214" t="s">
        <v>134</v>
      </c>
      <c r="B214" t="s">
        <v>122</v>
      </c>
      <c r="C214" t="s">
        <v>40</v>
      </c>
      <c r="D214">
        <v>3.4363800000000002E-3</v>
      </c>
      <c r="E214" s="5">
        <v>9.2880800000000004E-4</v>
      </c>
      <c r="F214" s="2">
        <v>6.3135800000000005E-4</v>
      </c>
      <c r="G214" s="2">
        <v>4.3459100000000001E-4</v>
      </c>
      <c r="H214" s="2">
        <v>4.3394100000000003E-4</v>
      </c>
      <c r="I214" s="2">
        <v>4.5262699999999999E-4</v>
      </c>
      <c r="J214" s="2">
        <v>3.9341499999999999E-4</v>
      </c>
      <c r="K214" s="2">
        <v>2.9214099999999999E-4</v>
      </c>
      <c r="L214" s="2">
        <v>3.1897799999999998E-4</v>
      </c>
      <c r="M214" s="2">
        <v>3.7053200000000002E-4</v>
      </c>
      <c r="N214" s="2">
        <v>4.3408800000000001E-4</v>
      </c>
      <c r="O214">
        <v>0</v>
      </c>
      <c r="P214">
        <v>0</v>
      </c>
      <c r="Q214">
        <v>0</v>
      </c>
      <c r="R214" t="s">
        <v>45</v>
      </c>
    </row>
    <row r="215" spans="1:18" x14ac:dyDescent="0.25">
      <c r="A215" t="s">
        <v>134</v>
      </c>
      <c r="B215" t="s">
        <v>57</v>
      </c>
      <c r="C215" t="s">
        <v>16</v>
      </c>
      <c r="D215">
        <v>6.7852315751529904E-3</v>
      </c>
      <c r="E215" s="1">
        <v>5.1785400404999998E-3</v>
      </c>
      <c r="F215">
        <v>4.30642208915999E-3</v>
      </c>
      <c r="G215">
        <v>3.2203503216720001E-3</v>
      </c>
      <c r="H215">
        <v>2.6805947749449898E-3</v>
      </c>
      <c r="I215">
        <v>2.4727818317609898E-3</v>
      </c>
      <c r="J215">
        <v>2.6558110458640002E-3</v>
      </c>
      <c r="K215">
        <v>2.5569809850800001E-3</v>
      </c>
      <c r="L215">
        <v>2.8469843331129902E-3</v>
      </c>
      <c r="M215">
        <v>3.16788195428499E-3</v>
      </c>
      <c r="N215">
        <v>3.5403822804999999E-3</v>
      </c>
      <c r="O215">
        <v>0</v>
      </c>
      <c r="P215">
        <v>0</v>
      </c>
      <c r="Q215">
        <v>0</v>
      </c>
      <c r="R215" t="s">
        <v>45</v>
      </c>
    </row>
    <row r="216" spans="1:18" x14ac:dyDescent="0.25">
      <c r="A216" t="s">
        <v>134</v>
      </c>
      <c r="B216" t="s">
        <v>57</v>
      </c>
      <c r="C216" t="s">
        <v>17</v>
      </c>
      <c r="D216">
        <v>0.10496814746711999</v>
      </c>
      <c r="E216" s="1">
        <v>7.0296862822600004E-2</v>
      </c>
      <c r="F216">
        <v>9.2455162632899907E-2</v>
      </c>
      <c r="G216">
        <v>9.4454528686899894E-2</v>
      </c>
      <c r="H216">
        <v>9.7348496562771003E-2</v>
      </c>
      <c r="I216">
        <v>0.100257264858955</v>
      </c>
      <c r="J216">
        <v>0.102738477707501</v>
      </c>
      <c r="K216">
        <v>0.105259953602613</v>
      </c>
      <c r="L216">
        <v>0.108039835281767</v>
      </c>
      <c r="M216">
        <v>0.110489589283662</v>
      </c>
      <c r="N216">
        <v>0.112593829279445</v>
      </c>
      <c r="O216">
        <v>0</v>
      </c>
      <c r="P216">
        <v>0</v>
      </c>
      <c r="Q216">
        <v>0</v>
      </c>
      <c r="R216" t="s">
        <v>45</v>
      </c>
    </row>
    <row r="217" spans="1:18" x14ac:dyDescent="0.25">
      <c r="A217" t="s">
        <v>134</v>
      </c>
      <c r="B217" t="s">
        <v>57</v>
      </c>
      <c r="C217" t="s">
        <v>19</v>
      </c>
      <c r="D217">
        <v>1.6581812660685999</v>
      </c>
      <c r="E217" s="1">
        <v>0.829320989264</v>
      </c>
      <c r="F217">
        <v>0.56668247711139996</v>
      </c>
      <c r="G217">
        <v>0.452584418538999</v>
      </c>
      <c r="H217">
        <v>0.37734889690424001</v>
      </c>
      <c r="I217">
        <v>0.31977454059244098</v>
      </c>
      <c r="J217">
        <v>0.268226013905211</v>
      </c>
      <c r="K217">
        <v>0.23743306294078001</v>
      </c>
      <c r="L217">
        <v>0.21882020464190099</v>
      </c>
      <c r="M217">
        <v>0.21231935163375101</v>
      </c>
      <c r="N217">
        <v>0.19681214480930401</v>
      </c>
      <c r="O217">
        <v>0</v>
      </c>
      <c r="P217">
        <v>0</v>
      </c>
      <c r="Q217">
        <v>0</v>
      </c>
      <c r="R217" t="s">
        <v>45</v>
      </c>
    </row>
    <row r="218" spans="1:18" x14ac:dyDescent="0.25">
      <c r="A218" t="s">
        <v>134</v>
      </c>
      <c r="B218" t="s">
        <v>57</v>
      </c>
      <c r="C218" t="s">
        <v>21</v>
      </c>
      <c r="D218">
        <v>18.267908218670001</v>
      </c>
      <c r="E218" s="1">
        <v>20.336898209999902</v>
      </c>
      <c r="F218">
        <v>19.69651704</v>
      </c>
      <c r="G218">
        <v>13.4700064949</v>
      </c>
      <c r="H218">
        <v>8.7906810790296994</v>
      </c>
      <c r="I218">
        <v>6.7237848404652798</v>
      </c>
      <c r="J218">
        <v>6.0958007681322499</v>
      </c>
      <c r="K218">
        <v>-4.0859245254622998</v>
      </c>
      <c r="L218">
        <v>-20.715184532591199</v>
      </c>
      <c r="M218">
        <v>-33.532126185810597</v>
      </c>
      <c r="N218">
        <v>-39.668684670548302</v>
      </c>
      <c r="O218">
        <v>0</v>
      </c>
      <c r="P218">
        <v>0</v>
      </c>
      <c r="Q218">
        <v>0</v>
      </c>
      <c r="R218" t="s">
        <v>46</v>
      </c>
    </row>
    <row r="219" spans="1:18" x14ac:dyDescent="0.25">
      <c r="A219" t="s">
        <v>134</v>
      </c>
      <c r="B219" t="s">
        <v>57</v>
      </c>
      <c r="C219" t="s">
        <v>22</v>
      </c>
      <c r="D219">
        <v>0</v>
      </c>
      <c r="E219" s="1">
        <v>3.2033389999999898E-2</v>
      </c>
      <c r="F219">
        <v>4.3851889999999998E-2</v>
      </c>
      <c r="G219">
        <v>4.9450649999999999E-2</v>
      </c>
      <c r="H219">
        <v>5.0228519999999999E-2</v>
      </c>
      <c r="I219">
        <v>5.4856315999999898E-2</v>
      </c>
      <c r="J219">
        <v>5.2352457999999998E-2</v>
      </c>
      <c r="K219">
        <v>3.9602062999999903E-2</v>
      </c>
      <c r="L219">
        <v>3.5915600999999998E-2</v>
      </c>
      <c r="M219">
        <v>2.6887195999999901E-2</v>
      </c>
      <c r="N219">
        <v>2.7348074100000001E-2</v>
      </c>
      <c r="O219">
        <v>0</v>
      </c>
      <c r="P219">
        <v>0</v>
      </c>
      <c r="Q219">
        <v>0</v>
      </c>
      <c r="R219" t="s">
        <v>45</v>
      </c>
    </row>
    <row r="220" spans="1:18" x14ac:dyDescent="0.25">
      <c r="A220" t="s">
        <v>134</v>
      </c>
      <c r="B220" t="s">
        <v>57</v>
      </c>
      <c r="C220" t="s">
        <v>23</v>
      </c>
      <c r="D220" s="2">
        <v>1.0926753E-8</v>
      </c>
      <c r="E220" s="1">
        <v>0.1874257</v>
      </c>
      <c r="F220">
        <v>0.19691429999999999</v>
      </c>
      <c r="G220">
        <v>0.22205510000000001</v>
      </c>
      <c r="H220">
        <v>0.22554806999999999</v>
      </c>
      <c r="I220">
        <v>0.24632957</v>
      </c>
      <c r="J220">
        <v>0.23508569999999901</v>
      </c>
      <c r="K220">
        <v>0.17783093999999999</v>
      </c>
      <c r="L220">
        <v>0.16127718999999999</v>
      </c>
      <c r="M220">
        <v>0.120735521999999</v>
      </c>
      <c r="N220">
        <v>0.122805083</v>
      </c>
      <c r="O220">
        <v>0</v>
      </c>
      <c r="P220">
        <v>0</v>
      </c>
      <c r="Q220">
        <v>0</v>
      </c>
      <c r="R220" t="s">
        <v>45</v>
      </c>
    </row>
    <row r="221" spans="1:18" x14ac:dyDescent="0.25">
      <c r="A221" t="s">
        <v>134</v>
      </c>
      <c r="B221" t="s">
        <v>57</v>
      </c>
      <c r="C221" t="s">
        <v>24</v>
      </c>
      <c r="D221">
        <v>0</v>
      </c>
      <c r="E221" s="1">
        <v>3.9356239999999897E-2</v>
      </c>
      <c r="F221">
        <v>4.748285E-2</v>
      </c>
      <c r="G221">
        <v>5.3545259999999997E-2</v>
      </c>
      <c r="H221">
        <v>5.4387600000000001E-2</v>
      </c>
      <c r="I221">
        <v>5.9398601000000002E-2</v>
      </c>
      <c r="J221">
        <v>5.6687320999999902E-2</v>
      </c>
      <c r="K221">
        <v>4.2881226000000001E-2</v>
      </c>
      <c r="L221">
        <v>3.8889526000000001E-2</v>
      </c>
      <c r="M221">
        <v>2.9113506000000001E-2</v>
      </c>
      <c r="N221">
        <v>2.96125574E-2</v>
      </c>
      <c r="O221">
        <v>0</v>
      </c>
      <c r="P221">
        <v>0</v>
      </c>
      <c r="Q221">
        <v>0</v>
      </c>
      <c r="R221" t="s">
        <v>45</v>
      </c>
    </row>
    <row r="222" spans="1:18" x14ac:dyDescent="0.25">
      <c r="A222" t="s">
        <v>134</v>
      </c>
      <c r="B222" t="s">
        <v>57</v>
      </c>
      <c r="C222" t="s">
        <v>25</v>
      </c>
      <c r="D222" s="2">
        <v>5.500869E-8</v>
      </c>
      <c r="E222" s="5">
        <v>6.0969810000000001E-5</v>
      </c>
      <c r="F222" s="2">
        <v>4.4969170000000001E-5</v>
      </c>
      <c r="G222" s="2">
        <v>5.0710539999999998E-5</v>
      </c>
      <c r="H222" s="2">
        <v>5.15081899999999E-5</v>
      </c>
      <c r="I222" s="2">
        <v>5.6253981999999998E-5</v>
      </c>
      <c r="J222" s="2">
        <v>5.3686234999999997E-5</v>
      </c>
      <c r="K222" s="2">
        <v>4.0611015000000002E-5</v>
      </c>
      <c r="L222" s="2">
        <v>3.6830655999999999E-5</v>
      </c>
      <c r="M222" s="2">
        <v>2.7572221000000001E-5</v>
      </c>
      <c r="N222" s="2">
        <v>2.80448249E-5</v>
      </c>
      <c r="O222">
        <v>0</v>
      </c>
      <c r="P222">
        <v>0</v>
      </c>
      <c r="Q222">
        <v>0</v>
      </c>
      <c r="R222" t="s">
        <v>45</v>
      </c>
    </row>
    <row r="223" spans="1:18" x14ac:dyDescent="0.25">
      <c r="A223" t="s">
        <v>134</v>
      </c>
      <c r="B223" t="s">
        <v>57</v>
      </c>
      <c r="C223" t="s">
        <v>26</v>
      </c>
      <c r="D223">
        <v>0</v>
      </c>
      <c r="E223" s="1">
        <v>2.86784E-3</v>
      </c>
      <c r="F223">
        <v>3.4634620000000001E-3</v>
      </c>
      <c r="G223">
        <v>3.9056609999999999E-3</v>
      </c>
      <c r="H223">
        <v>3.9670918000000001E-3</v>
      </c>
      <c r="I223">
        <v>4.3326082999999996E-3</v>
      </c>
      <c r="J223">
        <v>4.1348358999999998E-3</v>
      </c>
      <c r="K223">
        <v>3.1278056000000002E-3</v>
      </c>
      <c r="L223">
        <v>2.8366452000000001E-3</v>
      </c>
      <c r="M223">
        <v>2.1235716999999901E-3</v>
      </c>
      <c r="N223">
        <v>2.1599755500000001E-3</v>
      </c>
      <c r="O223">
        <v>0</v>
      </c>
      <c r="P223">
        <v>0</v>
      </c>
      <c r="Q223">
        <v>0</v>
      </c>
      <c r="R223" t="s">
        <v>45</v>
      </c>
    </row>
    <row r="224" spans="1:18" x14ac:dyDescent="0.25">
      <c r="A224" t="s">
        <v>134</v>
      </c>
      <c r="B224" t="s">
        <v>57</v>
      </c>
      <c r="C224" t="s">
        <v>27</v>
      </c>
      <c r="D224">
        <v>4.71608349568699E-3</v>
      </c>
      <c r="E224" s="1">
        <v>4.9005793710000002E-3</v>
      </c>
      <c r="F224">
        <v>6.3994594269999898E-3</v>
      </c>
      <c r="G224">
        <v>3.9583439220000002E-3</v>
      </c>
      <c r="H224">
        <v>3.6761465306889901E-3</v>
      </c>
      <c r="I224">
        <v>4.1581991971679898E-3</v>
      </c>
      <c r="J224">
        <v>4.0656124542870001E-3</v>
      </c>
      <c r="K224">
        <v>4.0208291078129999E-3</v>
      </c>
      <c r="L224">
        <v>4.3043398005999899E-3</v>
      </c>
      <c r="M224">
        <v>4.5896621179680004E-3</v>
      </c>
      <c r="N224">
        <v>4.8632125144389996E-3</v>
      </c>
      <c r="O224">
        <v>0</v>
      </c>
      <c r="P224">
        <v>0</v>
      </c>
      <c r="Q224">
        <v>0</v>
      </c>
      <c r="R224" t="s">
        <v>45</v>
      </c>
    </row>
    <row r="225" spans="1:18" x14ac:dyDescent="0.25">
      <c r="A225" t="s">
        <v>134</v>
      </c>
      <c r="B225" t="s">
        <v>57</v>
      </c>
      <c r="C225" t="s">
        <v>29</v>
      </c>
      <c r="D225">
        <v>7.1820808958729899E-3</v>
      </c>
      <c r="E225" s="1">
        <v>9.0299968686149996E-3</v>
      </c>
      <c r="F225">
        <v>5.0679415614200002E-3</v>
      </c>
      <c r="G225">
        <v>4.6582768284509999E-3</v>
      </c>
      <c r="H225">
        <v>4.195815817305E-3</v>
      </c>
      <c r="I225">
        <v>4.0930529580369898E-3</v>
      </c>
      <c r="J225">
        <v>3.7573115880359998E-3</v>
      </c>
      <c r="K225">
        <v>3.6722224108149998E-3</v>
      </c>
      <c r="L225">
        <v>3.7245551849829899E-3</v>
      </c>
      <c r="M225">
        <v>3.810907635335E-3</v>
      </c>
      <c r="N225">
        <v>3.8485301383270002E-3</v>
      </c>
      <c r="O225">
        <v>0</v>
      </c>
      <c r="P225">
        <v>0</v>
      </c>
      <c r="Q225">
        <v>0</v>
      </c>
      <c r="R225" t="s">
        <v>45</v>
      </c>
    </row>
    <row r="226" spans="1:18" x14ac:dyDescent="0.25">
      <c r="A226" t="s">
        <v>134</v>
      </c>
      <c r="B226" t="s">
        <v>57</v>
      </c>
      <c r="C226" t="s">
        <v>31</v>
      </c>
      <c r="D226">
        <v>0.25164498368162003</v>
      </c>
      <c r="E226" s="1">
        <v>0.15715325728707999</v>
      </c>
      <c r="F226">
        <v>0.1034956627974</v>
      </c>
      <c r="G226">
        <v>9.5474223189409901E-2</v>
      </c>
      <c r="H226">
        <v>8.0958224520765898E-2</v>
      </c>
      <c r="I226">
        <v>7.7204763950008901E-2</v>
      </c>
      <c r="J226">
        <v>6.7210510274117993E-2</v>
      </c>
      <c r="K226">
        <v>6.4922215530233002E-2</v>
      </c>
      <c r="L226">
        <v>6.6442252920953002E-2</v>
      </c>
      <c r="M226">
        <v>6.8542287867620996E-2</v>
      </c>
      <c r="N226">
        <v>6.9561216319531993E-2</v>
      </c>
      <c r="O226">
        <v>0</v>
      </c>
      <c r="P226">
        <v>0</v>
      </c>
      <c r="Q226">
        <v>0</v>
      </c>
      <c r="R226" t="s">
        <v>45</v>
      </c>
    </row>
    <row r="227" spans="1:18" x14ac:dyDescent="0.25">
      <c r="A227" t="s">
        <v>134</v>
      </c>
      <c r="B227" t="s">
        <v>57</v>
      </c>
      <c r="C227" t="s">
        <v>32</v>
      </c>
      <c r="D227">
        <v>0.30446382897300001</v>
      </c>
      <c r="E227" s="1">
        <v>0.26947458213600001</v>
      </c>
      <c r="F227">
        <v>0.1960590420495</v>
      </c>
      <c r="G227">
        <v>0.15466688077599999</v>
      </c>
      <c r="H227">
        <v>0.11305692224944</v>
      </c>
      <c r="I227">
        <v>9.7890265109611005E-2</v>
      </c>
      <c r="J227">
        <v>8.8128601447204996E-2</v>
      </c>
      <c r="K227">
        <v>7.6565841589791905E-2</v>
      </c>
      <c r="L227">
        <v>7.4107201871368003E-2</v>
      </c>
      <c r="M227">
        <v>7.4391703880378995E-2</v>
      </c>
      <c r="N227">
        <v>7.5573800547449999E-2</v>
      </c>
      <c r="O227">
        <v>0</v>
      </c>
      <c r="P227">
        <v>0</v>
      </c>
      <c r="Q227">
        <v>0</v>
      </c>
      <c r="R227" t="s">
        <v>45</v>
      </c>
    </row>
    <row r="228" spans="1:18" x14ac:dyDescent="0.25">
      <c r="A228" t="s">
        <v>134</v>
      </c>
      <c r="B228" t="s">
        <v>57</v>
      </c>
      <c r="C228" t="s">
        <v>34</v>
      </c>
      <c r="D228">
        <v>9.7355723810399995E-3</v>
      </c>
      <c r="E228" s="1">
        <v>8.6813061852999904E-3</v>
      </c>
      <c r="F228">
        <v>7.0090622453999997E-3</v>
      </c>
      <c r="G228">
        <v>6.4660443845099896E-3</v>
      </c>
      <c r="H228">
        <v>5.9294871368259904E-3</v>
      </c>
      <c r="I228">
        <v>5.435511545387E-3</v>
      </c>
      <c r="J228">
        <v>5.0849102988030003E-3</v>
      </c>
      <c r="K228">
        <v>4.9525441976839999E-3</v>
      </c>
      <c r="L228">
        <v>4.9934805742080004E-3</v>
      </c>
      <c r="M228">
        <v>5.0134147817850003E-3</v>
      </c>
      <c r="N228">
        <v>4.8677698038569897E-3</v>
      </c>
      <c r="O228">
        <v>0</v>
      </c>
      <c r="P228">
        <v>0</v>
      </c>
      <c r="Q228">
        <v>0</v>
      </c>
      <c r="R228" t="s">
        <v>45</v>
      </c>
    </row>
    <row r="229" spans="1:18" x14ac:dyDescent="0.25">
      <c r="A229" t="s">
        <v>134</v>
      </c>
      <c r="B229" t="s">
        <v>57</v>
      </c>
      <c r="C229" t="s">
        <v>36</v>
      </c>
      <c r="D229">
        <v>3.3531002603679999E-2</v>
      </c>
      <c r="E229" s="1">
        <v>4.4595621010099999E-2</v>
      </c>
      <c r="F229">
        <v>5.3934645583739997E-2</v>
      </c>
      <c r="G229">
        <v>4.8774361354240001E-2</v>
      </c>
      <c r="H229">
        <v>4.1741386525832903E-2</v>
      </c>
      <c r="I229">
        <v>4.1449596391753898E-2</v>
      </c>
      <c r="J229">
        <v>3.8501864255670003E-2</v>
      </c>
      <c r="K229">
        <v>3.8417552217698998E-2</v>
      </c>
      <c r="L229">
        <v>4.069611835742E-2</v>
      </c>
      <c r="M229">
        <v>4.3502089646847E-2</v>
      </c>
      <c r="N229">
        <v>4.6196909979784997E-2</v>
      </c>
      <c r="O229">
        <v>0</v>
      </c>
      <c r="P229">
        <v>0</v>
      </c>
      <c r="Q229">
        <v>0</v>
      </c>
      <c r="R229" t="s">
        <v>45</v>
      </c>
    </row>
    <row r="230" spans="1:18" x14ac:dyDescent="0.25">
      <c r="A230" t="s">
        <v>134</v>
      </c>
      <c r="B230" t="s">
        <v>57</v>
      </c>
      <c r="C230" t="s">
        <v>37</v>
      </c>
      <c r="D230">
        <v>2.651661416366E-2</v>
      </c>
      <c r="E230" s="1">
        <v>3.2649214021909997E-2</v>
      </c>
      <c r="F230">
        <v>2.6881550435960001E-2</v>
      </c>
      <c r="G230">
        <v>2.192311114997E-2</v>
      </c>
      <c r="H230">
        <v>1.8622860551562901E-2</v>
      </c>
      <c r="I230">
        <v>1.7423383972348001E-2</v>
      </c>
      <c r="J230">
        <v>1.6295173746701998E-2</v>
      </c>
      <c r="K230">
        <v>1.5942043759983999E-2</v>
      </c>
      <c r="L230">
        <v>1.6526549127636E-2</v>
      </c>
      <c r="M230">
        <v>1.7317401790488001E-2</v>
      </c>
      <c r="N230">
        <v>1.79316718932289E-2</v>
      </c>
      <c r="O230">
        <v>0</v>
      </c>
      <c r="P230">
        <v>0</v>
      </c>
      <c r="Q230">
        <v>0</v>
      </c>
      <c r="R230" t="s">
        <v>45</v>
      </c>
    </row>
    <row r="231" spans="1:18" x14ac:dyDescent="0.25">
      <c r="A231" t="s">
        <v>134</v>
      </c>
      <c r="B231" t="s">
        <v>57</v>
      </c>
      <c r="C231" t="s">
        <v>39</v>
      </c>
      <c r="D231">
        <v>0.27071595552032901</v>
      </c>
      <c r="E231" s="1">
        <v>0.20231101057989001</v>
      </c>
      <c r="F231">
        <v>0.13310804456003</v>
      </c>
      <c r="G231">
        <v>8.1253769730839906E-2</v>
      </c>
      <c r="H231">
        <v>4.5069977143197999E-2</v>
      </c>
      <c r="I231">
        <v>3.8799095444082998E-2</v>
      </c>
      <c r="J231">
        <v>3.7357701062425003E-2</v>
      </c>
      <c r="K231">
        <v>3.5712307941838002E-2</v>
      </c>
      <c r="L231">
        <v>3.5752792505934002E-2</v>
      </c>
      <c r="M231">
        <v>3.7154362979289902E-2</v>
      </c>
      <c r="N231">
        <v>3.8984352276833903E-2</v>
      </c>
      <c r="O231">
        <v>0</v>
      </c>
      <c r="P231">
        <v>0</v>
      </c>
      <c r="Q231">
        <v>0</v>
      </c>
      <c r="R231" t="s">
        <v>45</v>
      </c>
    </row>
    <row r="232" spans="1:18" x14ac:dyDescent="0.25">
      <c r="A232" t="s">
        <v>134</v>
      </c>
      <c r="B232" t="s">
        <v>58</v>
      </c>
      <c r="C232" t="s">
        <v>16</v>
      </c>
      <c r="D232">
        <v>3.1959264345950002E-3</v>
      </c>
      <c r="E232" s="1">
        <v>3.43127838686E-3</v>
      </c>
      <c r="F232">
        <v>2.7641918905329998E-3</v>
      </c>
      <c r="G232">
        <v>2.2331191034039898E-3</v>
      </c>
      <c r="H232">
        <v>1.9858731965639999E-3</v>
      </c>
      <c r="I232">
        <v>1.7899732768269999E-3</v>
      </c>
      <c r="J232">
        <v>1.9561788087229998E-3</v>
      </c>
      <c r="K232">
        <v>1.90585227481199E-3</v>
      </c>
      <c r="L232">
        <v>2.059623880408E-3</v>
      </c>
      <c r="M232">
        <v>2.2222244133379902E-3</v>
      </c>
      <c r="N232">
        <v>2.3892880431800002E-3</v>
      </c>
      <c r="O232">
        <v>0</v>
      </c>
      <c r="P232">
        <v>0</v>
      </c>
      <c r="Q232">
        <v>0</v>
      </c>
      <c r="R232" t="s">
        <v>45</v>
      </c>
    </row>
    <row r="233" spans="1:18" x14ac:dyDescent="0.25">
      <c r="A233" t="s">
        <v>134</v>
      </c>
      <c r="B233" t="s">
        <v>58</v>
      </c>
      <c r="C233" t="s">
        <v>17</v>
      </c>
      <c r="D233">
        <v>2.4973749600000001E-2</v>
      </c>
      <c r="E233" s="1">
        <v>3.0467324859599999E-2</v>
      </c>
      <c r="F233">
        <v>2.6891079218500001E-2</v>
      </c>
      <c r="G233">
        <v>3.15454526155E-2</v>
      </c>
      <c r="H233">
        <v>3.2349184711290002E-2</v>
      </c>
      <c r="I233">
        <v>3.32244239538E-2</v>
      </c>
      <c r="J233">
        <v>3.3887367824102899E-2</v>
      </c>
      <c r="K233">
        <v>3.4500095378476002E-2</v>
      </c>
      <c r="L233">
        <v>3.5099120406461001E-2</v>
      </c>
      <c r="M233">
        <v>3.5660741906923997E-2</v>
      </c>
      <c r="N233">
        <v>3.6243870273331001E-2</v>
      </c>
      <c r="O233">
        <v>0</v>
      </c>
      <c r="P233">
        <v>0</v>
      </c>
      <c r="Q233">
        <v>0</v>
      </c>
      <c r="R233" t="s">
        <v>45</v>
      </c>
    </row>
    <row r="234" spans="1:18" x14ac:dyDescent="0.25">
      <c r="A234" t="s">
        <v>134</v>
      </c>
      <c r="B234" t="s">
        <v>58</v>
      </c>
      <c r="C234" t="s">
        <v>19</v>
      </c>
      <c r="D234">
        <v>0.56680780090131</v>
      </c>
      <c r="E234" s="1">
        <v>0.35113211206899902</v>
      </c>
      <c r="F234">
        <v>0.24190520980699901</v>
      </c>
      <c r="G234">
        <v>0.194405015062</v>
      </c>
      <c r="H234">
        <v>0.16442035388414</v>
      </c>
      <c r="I234">
        <v>0.13401686904902499</v>
      </c>
      <c r="J234">
        <v>0.121958414801329</v>
      </c>
      <c r="K234">
        <v>0.106465366663265</v>
      </c>
      <c r="L234">
        <v>9.8325531495417007E-2</v>
      </c>
      <c r="M234">
        <v>9.4763046585137997E-2</v>
      </c>
      <c r="N234">
        <v>8.9207526392854994E-2</v>
      </c>
      <c r="O234">
        <v>0</v>
      </c>
      <c r="P234">
        <v>0</v>
      </c>
      <c r="Q234">
        <v>0</v>
      </c>
      <c r="R234" t="s">
        <v>45</v>
      </c>
    </row>
    <row r="235" spans="1:18" x14ac:dyDescent="0.25">
      <c r="A235" t="s">
        <v>134</v>
      </c>
      <c r="B235" t="s">
        <v>58</v>
      </c>
      <c r="C235" t="s">
        <v>21</v>
      </c>
      <c r="D235">
        <v>2.8241525572699899</v>
      </c>
      <c r="E235" s="1">
        <v>3.8031595639999898</v>
      </c>
      <c r="F235">
        <v>3.83658707305</v>
      </c>
      <c r="G235">
        <v>4.3792335759999999</v>
      </c>
      <c r="H235">
        <v>3.9646533109456499</v>
      </c>
      <c r="I235">
        <v>3.9545758398816799</v>
      </c>
      <c r="J235">
        <v>3.4518486537033302</v>
      </c>
      <c r="K235">
        <v>2.9554915223907701</v>
      </c>
      <c r="L235">
        <v>2.5113685045366001</v>
      </c>
      <c r="M235">
        <v>2.1486195822848102</v>
      </c>
      <c r="N235">
        <v>1.86439567353582</v>
      </c>
      <c r="O235">
        <v>0</v>
      </c>
      <c r="P235">
        <v>0</v>
      </c>
      <c r="Q235">
        <v>0</v>
      </c>
      <c r="R235" t="s">
        <v>46</v>
      </c>
    </row>
    <row r="236" spans="1:18" x14ac:dyDescent="0.25">
      <c r="A236" t="s">
        <v>134</v>
      </c>
      <c r="B236" t="s">
        <v>58</v>
      </c>
      <c r="C236" t="s">
        <v>22</v>
      </c>
      <c r="D236">
        <v>0</v>
      </c>
      <c r="E236" s="1">
        <v>1.4574309000000001E-2</v>
      </c>
      <c r="F236">
        <v>2.628198E-2</v>
      </c>
      <c r="G236">
        <v>2.5582959999999998E-2</v>
      </c>
      <c r="H236">
        <v>2.6953531999999999E-2</v>
      </c>
      <c r="I236">
        <v>2.9858606999999999E-2</v>
      </c>
      <c r="J236">
        <v>2.9282566999999999E-2</v>
      </c>
      <c r="K236">
        <v>2.23802969999999E-2</v>
      </c>
      <c r="L236">
        <v>2.0564615000000001E-2</v>
      </c>
      <c r="M236">
        <v>1.5658008699999899E-2</v>
      </c>
      <c r="N236">
        <v>1.60290827999999E-2</v>
      </c>
      <c r="O236">
        <v>0</v>
      </c>
      <c r="P236">
        <v>0</v>
      </c>
      <c r="Q236">
        <v>0</v>
      </c>
      <c r="R236" t="s">
        <v>45</v>
      </c>
    </row>
    <row r="237" spans="1:18" x14ac:dyDescent="0.25">
      <c r="A237" t="s">
        <v>134</v>
      </c>
      <c r="B237" t="s">
        <v>58</v>
      </c>
      <c r="C237" t="s">
        <v>23</v>
      </c>
      <c r="D237" s="2">
        <v>3.6069149999999998E-9</v>
      </c>
      <c r="E237" s="1">
        <v>8.5273660000000001E-2</v>
      </c>
      <c r="F237">
        <v>0.11801786</v>
      </c>
      <c r="G237">
        <v>0.11487912</v>
      </c>
      <c r="H237">
        <v>0.12103329</v>
      </c>
      <c r="I237">
        <v>0.13407854999999899</v>
      </c>
      <c r="J237">
        <v>0.13149166999999901</v>
      </c>
      <c r="K237">
        <v>0.100497609</v>
      </c>
      <c r="L237">
        <v>9.2344413E-2</v>
      </c>
      <c r="M237">
        <v>7.0311487000000006E-2</v>
      </c>
      <c r="N237">
        <v>7.1977852999999994E-2</v>
      </c>
      <c r="O237">
        <v>0</v>
      </c>
      <c r="P237">
        <v>0</v>
      </c>
      <c r="Q237">
        <v>0</v>
      </c>
      <c r="R237" t="s">
        <v>45</v>
      </c>
    </row>
    <row r="238" spans="1:18" x14ac:dyDescent="0.25">
      <c r="A238" t="s">
        <v>134</v>
      </c>
      <c r="B238" t="s">
        <v>58</v>
      </c>
      <c r="C238" t="s">
        <v>24</v>
      </c>
      <c r="D238">
        <v>0</v>
      </c>
      <c r="E238" s="1">
        <v>1.790597E-2</v>
      </c>
      <c r="F238">
        <v>2.8458239999999999E-2</v>
      </c>
      <c r="G238">
        <v>2.770131E-2</v>
      </c>
      <c r="H238">
        <v>2.9185335E-2</v>
      </c>
      <c r="I238">
        <v>3.2331012999999902E-2</v>
      </c>
      <c r="J238">
        <v>3.1707252999999998E-2</v>
      </c>
      <c r="K238">
        <v>2.4233440999999901E-2</v>
      </c>
      <c r="L238">
        <v>2.2267432E-2</v>
      </c>
      <c r="M238">
        <v>1.69545303999999E-2</v>
      </c>
      <c r="N238">
        <v>1.7356321599999999E-2</v>
      </c>
      <c r="O238">
        <v>0</v>
      </c>
      <c r="P238">
        <v>0</v>
      </c>
      <c r="Q238">
        <v>0</v>
      </c>
      <c r="R238" t="s">
        <v>45</v>
      </c>
    </row>
    <row r="239" spans="1:18" x14ac:dyDescent="0.25">
      <c r="A239" t="s">
        <v>134</v>
      </c>
      <c r="B239" t="s">
        <v>58</v>
      </c>
      <c r="C239" t="s">
        <v>25</v>
      </c>
      <c r="D239" s="2">
        <v>1.8158440000000001E-8</v>
      </c>
      <c r="E239" s="5">
        <v>2.773963E-5</v>
      </c>
      <c r="F239" s="2">
        <v>2.695163E-5</v>
      </c>
      <c r="G239" s="2">
        <v>2.6234840000000001E-5</v>
      </c>
      <c r="H239" s="2">
        <v>2.7640233999999901E-5</v>
      </c>
      <c r="I239" s="2">
        <v>3.0619374000000003E-5</v>
      </c>
      <c r="J239" s="2">
        <v>3.002862E-5</v>
      </c>
      <c r="K239" s="2">
        <v>2.2950499000000001E-5</v>
      </c>
      <c r="L239" s="2">
        <v>2.1088559000000001E-5</v>
      </c>
      <c r="M239" s="2">
        <v>1.60569279E-5</v>
      </c>
      <c r="N239" s="2">
        <v>1.6437469200000002E-5</v>
      </c>
      <c r="O239">
        <v>0</v>
      </c>
      <c r="P239">
        <v>0</v>
      </c>
      <c r="Q239">
        <v>0</v>
      </c>
      <c r="R239" t="s">
        <v>45</v>
      </c>
    </row>
    <row r="240" spans="1:18" x14ac:dyDescent="0.25">
      <c r="A240" t="s">
        <v>134</v>
      </c>
      <c r="B240" t="s">
        <v>58</v>
      </c>
      <c r="C240" t="s">
        <v>26</v>
      </c>
      <c r="D240">
        <v>0</v>
      </c>
      <c r="E240" s="1">
        <v>1.3047902E-3</v>
      </c>
      <c r="F240">
        <v>2.0757709999999902E-3</v>
      </c>
      <c r="G240">
        <v>2.0205639999999999E-3</v>
      </c>
      <c r="H240">
        <v>2.1288131999999999E-3</v>
      </c>
      <c r="I240">
        <v>2.3582617999999998E-3</v>
      </c>
      <c r="J240">
        <v>2.3127628999999898E-3</v>
      </c>
      <c r="K240">
        <v>1.7676155999999999E-3</v>
      </c>
      <c r="L240">
        <v>1.62421299999999E-3</v>
      </c>
      <c r="M240">
        <v>1.2366834399999999E-3</v>
      </c>
      <c r="N240">
        <v>1.26599241E-3</v>
      </c>
      <c r="O240">
        <v>0</v>
      </c>
      <c r="P240">
        <v>0</v>
      </c>
      <c r="Q240">
        <v>0</v>
      </c>
      <c r="R240" t="s">
        <v>45</v>
      </c>
    </row>
    <row r="241" spans="1:18" x14ac:dyDescent="0.25">
      <c r="A241" t="s">
        <v>134</v>
      </c>
      <c r="B241" t="s">
        <v>58</v>
      </c>
      <c r="C241" t="s">
        <v>27</v>
      </c>
      <c r="D241">
        <v>1.127738196E-3</v>
      </c>
      <c r="E241" s="1">
        <v>1.321215479E-3</v>
      </c>
      <c r="F241" s="2">
        <v>9.7469162299999997E-4</v>
      </c>
      <c r="G241" s="2">
        <v>8.9724720099999898E-4</v>
      </c>
      <c r="H241" s="2">
        <v>7.9771186499700002E-4</v>
      </c>
      <c r="I241" s="2">
        <v>8.2926381762199897E-4</v>
      </c>
      <c r="J241" s="2">
        <v>7.43192617905E-4</v>
      </c>
      <c r="K241" s="2">
        <v>7.0518444134699896E-4</v>
      </c>
      <c r="L241" s="2">
        <v>7.07154586936E-4</v>
      </c>
      <c r="M241" s="2">
        <v>7.0834807119299901E-4</v>
      </c>
      <c r="N241" s="2">
        <v>7.1185413966700002E-4</v>
      </c>
      <c r="O241">
        <v>0</v>
      </c>
      <c r="P241">
        <v>0</v>
      </c>
      <c r="Q241">
        <v>0</v>
      </c>
      <c r="R241" t="s">
        <v>45</v>
      </c>
    </row>
    <row r="242" spans="1:18" x14ac:dyDescent="0.25">
      <c r="A242" t="s">
        <v>134</v>
      </c>
      <c r="B242" t="s">
        <v>58</v>
      </c>
      <c r="C242" t="s">
        <v>29</v>
      </c>
      <c r="D242">
        <v>1.11842688372E-3</v>
      </c>
      <c r="E242" s="1">
        <v>3.5792958193670002E-3</v>
      </c>
      <c r="F242">
        <v>2.598793899234E-3</v>
      </c>
      <c r="G242">
        <v>2.2276646162899998E-3</v>
      </c>
      <c r="H242">
        <v>1.721869490697E-3</v>
      </c>
      <c r="I242">
        <v>1.906700361424E-3</v>
      </c>
      <c r="J242">
        <v>1.8123845774069901E-3</v>
      </c>
      <c r="K242">
        <v>1.8361679937389901E-3</v>
      </c>
      <c r="L242">
        <v>1.8885104157590001E-3</v>
      </c>
      <c r="M242">
        <v>1.94038729899099E-3</v>
      </c>
      <c r="N242">
        <v>1.9744247165959998E-3</v>
      </c>
      <c r="O242">
        <v>0</v>
      </c>
      <c r="P242">
        <v>0</v>
      </c>
      <c r="Q242">
        <v>0</v>
      </c>
      <c r="R242" t="s">
        <v>45</v>
      </c>
    </row>
    <row r="243" spans="1:18" x14ac:dyDescent="0.25">
      <c r="A243" t="s">
        <v>134</v>
      </c>
      <c r="B243" t="s">
        <v>58</v>
      </c>
      <c r="C243" t="s">
        <v>31</v>
      </c>
      <c r="D243">
        <v>8.9625861254227904E-2</v>
      </c>
      <c r="E243" s="1">
        <v>0.14215140464189999</v>
      </c>
      <c r="F243">
        <v>4.8102404945599898E-2</v>
      </c>
      <c r="G243">
        <v>4.1925587436799999E-2</v>
      </c>
      <c r="H243">
        <v>3.2511357019052903E-2</v>
      </c>
      <c r="I243">
        <v>3.1550106716544998E-2</v>
      </c>
      <c r="J243">
        <v>3.1553651581478999E-2</v>
      </c>
      <c r="K243">
        <v>3.0793379423224E-2</v>
      </c>
      <c r="L243">
        <v>3.1651334657127897E-2</v>
      </c>
      <c r="M243">
        <v>3.2510453062813999E-2</v>
      </c>
      <c r="N243">
        <v>3.3090726799701001E-2</v>
      </c>
      <c r="O243">
        <v>0</v>
      </c>
      <c r="P243">
        <v>0</v>
      </c>
      <c r="Q243">
        <v>0</v>
      </c>
      <c r="R243" t="s">
        <v>45</v>
      </c>
    </row>
    <row r="244" spans="1:18" x14ac:dyDescent="0.25">
      <c r="A244" t="s">
        <v>134</v>
      </c>
      <c r="B244" t="s">
        <v>58</v>
      </c>
      <c r="C244" t="s">
        <v>32</v>
      </c>
      <c r="D244">
        <v>8.2862822471399894E-2</v>
      </c>
      <c r="E244" s="1">
        <v>8.6219257220200005E-2</v>
      </c>
      <c r="F244">
        <v>5.8522883644837001E-2</v>
      </c>
      <c r="G244">
        <v>5.1543634900400002E-2</v>
      </c>
      <c r="H244">
        <v>4.0630627058429999E-2</v>
      </c>
      <c r="I244">
        <v>3.5079664329152001E-2</v>
      </c>
      <c r="J244">
        <v>3.1943981261629999E-2</v>
      </c>
      <c r="K244">
        <v>2.70782656840679E-2</v>
      </c>
      <c r="L244">
        <v>2.64885932606749E-2</v>
      </c>
      <c r="M244">
        <v>2.66327632119309E-2</v>
      </c>
      <c r="N244">
        <v>2.69905510027319E-2</v>
      </c>
      <c r="O244">
        <v>0</v>
      </c>
      <c r="P244">
        <v>0</v>
      </c>
      <c r="Q244">
        <v>0</v>
      </c>
      <c r="R244" t="s">
        <v>45</v>
      </c>
    </row>
    <row r="245" spans="1:18" x14ac:dyDescent="0.25">
      <c r="A245" t="s">
        <v>134</v>
      </c>
      <c r="B245" t="s">
        <v>58</v>
      </c>
      <c r="C245" t="s">
        <v>34</v>
      </c>
      <c r="D245">
        <v>7.8629297196379996E-3</v>
      </c>
      <c r="E245" s="1">
        <v>6.4118189580799996E-3</v>
      </c>
      <c r="F245">
        <v>4.8164550256799997E-3</v>
      </c>
      <c r="G245">
        <v>2.3907923151999899E-3</v>
      </c>
      <c r="H245">
        <v>2.186759452786E-3</v>
      </c>
      <c r="I245">
        <v>2.02458676992899E-3</v>
      </c>
      <c r="J245">
        <v>1.9345983875459899E-3</v>
      </c>
      <c r="K245">
        <v>1.8910794116099999E-3</v>
      </c>
      <c r="L245">
        <v>1.8739728138569901E-3</v>
      </c>
      <c r="M245">
        <v>1.84091377414099E-3</v>
      </c>
      <c r="N245">
        <v>1.7757444481209901E-3</v>
      </c>
      <c r="O245">
        <v>0</v>
      </c>
      <c r="P245">
        <v>0</v>
      </c>
      <c r="Q245">
        <v>0</v>
      </c>
      <c r="R245" t="s">
        <v>45</v>
      </c>
    </row>
    <row r="246" spans="1:18" x14ac:dyDescent="0.25">
      <c r="A246" t="s">
        <v>134</v>
      </c>
      <c r="B246" t="s">
        <v>58</v>
      </c>
      <c r="C246" t="s">
        <v>36</v>
      </c>
      <c r="D246">
        <v>2.5390868289156002E-2</v>
      </c>
      <c r="E246" s="1">
        <v>2.2644116579889999E-2</v>
      </c>
      <c r="F246">
        <v>2.69832011294899E-2</v>
      </c>
      <c r="G246">
        <v>2.6851068964710002E-2</v>
      </c>
      <c r="H246">
        <v>2.0143218946356001E-2</v>
      </c>
      <c r="I246">
        <v>2.28684771451379E-2</v>
      </c>
      <c r="J246">
        <v>2.3026561926526998E-2</v>
      </c>
      <c r="K246">
        <v>2.3751742856697001E-2</v>
      </c>
      <c r="L246">
        <v>2.5171428746400999E-2</v>
      </c>
      <c r="M246">
        <v>2.65331472639629E-2</v>
      </c>
      <c r="N246">
        <v>2.7941904893614901E-2</v>
      </c>
      <c r="O246">
        <v>0</v>
      </c>
      <c r="P246">
        <v>0</v>
      </c>
      <c r="Q246">
        <v>0</v>
      </c>
      <c r="R246" t="s">
        <v>45</v>
      </c>
    </row>
    <row r="247" spans="1:18" x14ac:dyDescent="0.25">
      <c r="A247" t="s">
        <v>134</v>
      </c>
      <c r="B247" t="s">
        <v>58</v>
      </c>
      <c r="C247" t="s">
        <v>37</v>
      </c>
      <c r="D247">
        <v>1.99011413808419E-2</v>
      </c>
      <c r="E247" s="1">
        <v>1.6878521640040001E-2</v>
      </c>
      <c r="F247">
        <v>1.411206033605E-2</v>
      </c>
      <c r="G247">
        <v>9.3004123214100003E-3</v>
      </c>
      <c r="H247">
        <v>7.6927365750549996E-3</v>
      </c>
      <c r="I247">
        <v>7.7783449328420002E-3</v>
      </c>
      <c r="J247">
        <v>7.7340267563839899E-3</v>
      </c>
      <c r="K247">
        <v>7.701758912468E-3</v>
      </c>
      <c r="L247">
        <v>7.9093660023060001E-3</v>
      </c>
      <c r="M247">
        <v>8.0825125746569904E-3</v>
      </c>
      <c r="N247">
        <v>8.2119487772330003E-3</v>
      </c>
      <c r="O247">
        <v>0</v>
      </c>
      <c r="P247">
        <v>0</v>
      </c>
      <c r="Q247">
        <v>0</v>
      </c>
      <c r="R247" t="s">
        <v>45</v>
      </c>
    </row>
    <row r="248" spans="1:18" x14ac:dyDescent="0.25">
      <c r="A248" t="s">
        <v>134</v>
      </c>
      <c r="B248" t="s">
        <v>58</v>
      </c>
      <c r="C248" t="s">
        <v>39</v>
      </c>
      <c r="D248">
        <v>3.6660357799679903E-2</v>
      </c>
      <c r="E248" s="1">
        <v>2.1634042375559E-2</v>
      </c>
      <c r="F248">
        <v>1.21065486041199E-2</v>
      </c>
      <c r="G248">
        <v>5.1404109230570004E-3</v>
      </c>
      <c r="H248">
        <v>4.4682619807389998E-3</v>
      </c>
      <c r="I248">
        <v>4.8592967653100002E-3</v>
      </c>
      <c r="J248">
        <v>4.8325372678970002E-3</v>
      </c>
      <c r="K248">
        <v>4.8731554558180002E-3</v>
      </c>
      <c r="L248">
        <v>4.9858440769479997E-3</v>
      </c>
      <c r="M248">
        <v>5.1108678889299998E-3</v>
      </c>
      <c r="N248">
        <v>5.23258078524099E-3</v>
      </c>
      <c r="O248">
        <v>0</v>
      </c>
      <c r="P248">
        <v>0</v>
      </c>
      <c r="Q248">
        <v>0</v>
      </c>
      <c r="R248" t="s">
        <v>45</v>
      </c>
    </row>
    <row r="249" spans="1:18" x14ac:dyDescent="0.25">
      <c r="A249" t="s">
        <v>134</v>
      </c>
      <c r="B249" t="s">
        <v>59</v>
      </c>
      <c r="C249" t="s">
        <v>16</v>
      </c>
      <c r="D249">
        <v>1.6076257185989901E-2</v>
      </c>
      <c r="E249" s="1">
        <v>1.0839793007199901E-2</v>
      </c>
      <c r="F249">
        <v>8.6885102552999999E-3</v>
      </c>
      <c r="G249">
        <v>7.03311019807E-3</v>
      </c>
      <c r="H249">
        <v>5.8882505519550002E-3</v>
      </c>
      <c r="I249">
        <v>5.412587698487E-3</v>
      </c>
      <c r="J249">
        <v>6.124840824145E-3</v>
      </c>
      <c r="K249">
        <v>6.0045755476089997E-3</v>
      </c>
      <c r="L249">
        <v>6.98037815856E-3</v>
      </c>
      <c r="M249">
        <v>8.0185758375150001E-3</v>
      </c>
      <c r="N249">
        <v>9.2730574875289993E-3</v>
      </c>
      <c r="O249">
        <v>0</v>
      </c>
      <c r="P249">
        <v>0</v>
      </c>
      <c r="Q249">
        <v>0</v>
      </c>
      <c r="R249" t="s">
        <v>45</v>
      </c>
    </row>
    <row r="250" spans="1:18" x14ac:dyDescent="0.25">
      <c r="A250" t="s">
        <v>134</v>
      </c>
      <c r="B250" t="s">
        <v>59</v>
      </c>
      <c r="C250" t="s">
        <v>17</v>
      </c>
      <c r="D250">
        <v>0.51188774634500001</v>
      </c>
      <c r="E250" s="1">
        <v>0.29689059219899999</v>
      </c>
      <c r="F250">
        <v>0.25661014478069999</v>
      </c>
      <c r="G250">
        <v>0.23192534245980001</v>
      </c>
      <c r="H250">
        <v>0.23797242301488999</v>
      </c>
      <c r="I250">
        <v>0.243833901498474</v>
      </c>
      <c r="J250">
        <v>0.248729040004215</v>
      </c>
      <c r="K250">
        <v>0.252822151058404</v>
      </c>
      <c r="L250">
        <v>0.25715835883719801</v>
      </c>
      <c r="M250">
        <v>0.26121363902313399</v>
      </c>
      <c r="N250">
        <v>0.26558615330179403</v>
      </c>
      <c r="O250">
        <v>0</v>
      </c>
      <c r="P250">
        <v>0</v>
      </c>
      <c r="Q250">
        <v>0</v>
      </c>
      <c r="R250" t="s">
        <v>45</v>
      </c>
    </row>
    <row r="251" spans="1:18" x14ac:dyDescent="0.25">
      <c r="A251" t="s">
        <v>134</v>
      </c>
      <c r="B251" t="s">
        <v>59</v>
      </c>
      <c r="C251" t="s">
        <v>19</v>
      </c>
      <c r="D251">
        <v>5.2966776400841002</v>
      </c>
      <c r="E251" s="1">
        <v>2.5027952732546002</v>
      </c>
      <c r="F251">
        <v>1.5505543725269999</v>
      </c>
      <c r="G251">
        <v>1.2730895040521999</v>
      </c>
      <c r="H251">
        <v>1.0749225885070901</v>
      </c>
      <c r="I251">
        <v>0.906293802399184</v>
      </c>
      <c r="J251">
        <v>0.76785443535707698</v>
      </c>
      <c r="K251">
        <v>0.67702613685799495</v>
      </c>
      <c r="L251">
        <v>0.62022848618496595</v>
      </c>
      <c r="M251">
        <v>0.59890194519607398</v>
      </c>
      <c r="N251">
        <v>0.55486534848912705</v>
      </c>
      <c r="O251">
        <v>0</v>
      </c>
      <c r="P251">
        <v>0</v>
      </c>
      <c r="Q251">
        <v>0</v>
      </c>
      <c r="R251" t="s">
        <v>45</v>
      </c>
    </row>
    <row r="252" spans="1:18" x14ac:dyDescent="0.25">
      <c r="A252" t="s">
        <v>134</v>
      </c>
      <c r="B252" t="s">
        <v>59</v>
      </c>
      <c r="C252" t="s">
        <v>21</v>
      </c>
      <c r="D252">
        <v>53.174653401999997</v>
      </c>
      <c r="E252" s="1">
        <v>65.666623016999907</v>
      </c>
      <c r="F252">
        <v>61.025784870999999</v>
      </c>
      <c r="G252">
        <v>55.207698624999999</v>
      </c>
      <c r="H252">
        <v>41.428188543814699</v>
      </c>
      <c r="I252">
        <v>41.036826102226598</v>
      </c>
      <c r="J252">
        <v>34.309440106666301</v>
      </c>
      <c r="K252">
        <v>25.419102198910799</v>
      </c>
      <c r="L252">
        <v>14.296142253893899</v>
      </c>
      <c r="M252">
        <v>4.5554342362136104</v>
      </c>
      <c r="N252">
        <v>-4.9698668677644697</v>
      </c>
      <c r="O252">
        <v>0</v>
      </c>
      <c r="P252">
        <v>0</v>
      </c>
      <c r="Q252">
        <v>0</v>
      </c>
      <c r="R252" t="s">
        <v>46</v>
      </c>
    </row>
    <row r="253" spans="1:18" x14ac:dyDescent="0.25">
      <c r="A253" t="s">
        <v>134</v>
      </c>
      <c r="B253" t="s">
        <v>59</v>
      </c>
      <c r="C253" t="s">
        <v>22</v>
      </c>
      <c r="D253">
        <v>0</v>
      </c>
      <c r="E253" s="1">
        <v>0.14082339999999999</v>
      </c>
      <c r="F253">
        <v>0.18727389999999999</v>
      </c>
      <c r="G253">
        <v>0.2318626</v>
      </c>
      <c r="H253">
        <v>0.24172553999999999</v>
      </c>
      <c r="I253">
        <v>0.26684798999999998</v>
      </c>
      <c r="J253">
        <v>0.25794646999999998</v>
      </c>
      <c r="K253">
        <v>0.19585928999999999</v>
      </c>
      <c r="L253">
        <v>0.17767512999999999</v>
      </c>
      <c r="M253">
        <v>0.13311170999999999</v>
      </c>
      <c r="N253">
        <v>0.13441655199999999</v>
      </c>
      <c r="O253">
        <v>0</v>
      </c>
      <c r="P253">
        <v>0</v>
      </c>
      <c r="Q253">
        <v>0</v>
      </c>
      <c r="R253" t="s">
        <v>45</v>
      </c>
    </row>
    <row r="254" spans="1:18" x14ac:dyDescent="0.25">
      <c r="A254" t="s">
        <v>134</v>
      </c>
      <c r="B254" t="s">
        <v>59</v>
      </c>
      <c r="C254" t="s">
        <v>23</v>
      </c>
      <c r="D254" s="2">
        <v>4.4466319999999999E-8</v>
      </c>
      <c r="E254" s="1">
        <v>0.82395110000000005</v>
      </c>
      <c r="F254">
        <v>0.84094380000000002</v>
      </c>
      <c r="G254">
        <v>1.0411659</v>
      </c>
      <c r="H254">
        <v>1.0854554000000001</v>
      </c>
      <c r="I254">
        <v>1.1982664000000001</v>
      </c>
      <c r="J254">
        <v>1.1582927000000001</v>
      </c>
      <c r="K254">
        <v>0.87949559999999904</v>
      </c>
      <c r="L254">
        <v>0.79783983999999997</v>
      </c>
      <c r="M254">
        <v>0.59773091</v>
      </c>
      <c r="N254">
        <v>0.60358975000000004</v>
      </c>
      <c r="O254">
        <v>0</v>
      </c>
      <c r="P254">
        <v>0</v>
      </c>
      <c r="Q254">
        <v>0</v>
      </c>
      <c r="R254" t="s">
        <v>45</v>
      </c>
    </row>
    <row r="255" spans="1:18" x14ac:dyDescent="0.25">
      <c r="A255" t="s">
        <v>134</v>
      </c>
      <c r="B255" t="s">
        <v>59</v>
      </c>
      <c r="C255" t="s">
        <v>24</v>
      </c>
      <c r="D255">
        <v>0</v>
      </c>
      <c r="E255" s="1">
        <v>0.17301549999999999</v>
      </c>
      <c r="F255">
        <v>0.20278070000000001</v>
      </c>
      <c r="G255">
        <v>0.25106139999999999</v>
      </c>
      <c r="H255">
        <v>0.26174076000000002</v>
      </c>
      <c r="I255">
        <v>0.28894356999999998</v>
      </c>
      <c r="J255">
        <v>0.27930495999999999</v>
      </c>
      <c r="K255">
        <v>0.21207677999999999</v>
      </c>
      <c r="L255">
        <v>0.19238707999999999</v>
      </c>
      <c r="M255">
        <v>0.14413357999999901</v>
      </c>
      <c r="N255">
        <v>0.14554648299999901</v>
      </c>
      <c r="O255">
        <v>0</v>
      </c>
      <c r="P255">
        <v>0</v>
      </c>
      <c r="Q255">
        <v>0</v>
      </c>
      <c r="R255" t="s">
        <v>45</v>
      </c>
    </row>
    <row r="256" spans="1:18" x14ac:dyDescent="0.25">
      <c r="A256" t="s">
        <v>134</v>
      </c>
      <c r="B256" t="s">
        <v>59</v>
      </c>
      <c r="C256" t="s">
        <v>25</v>
      </c>
      <c r="D256" s="2">
        <v>2.23858799999999E-7</v>
      </c>
      <c r="E256" s="5">
        <v>2.6803249999999998E-4</v>
      </c>
      <c r="F256" s="2">
        <v>1.920452E-4</v>
      </c>
      <c r="G256" s="2">
        <v>2.3777E-4</v>
      </c>
      <c r="H256" s="2">
        <v>2.478844E-4</v>
      </c>
      <c r="I256" s="2">
        <v>2.7364651000000002E-4</v>
      </c>
      <c r="J256" s="2">
        <v>2.6451822999999999E-4</v>
      </c>
      <c r="K256" s="2">
        <v>2.0084931E-4</v>
      </c>
      <c r="L256" s="2">
        <v>1.8220182E-4</v>
      </c>
      <c r="M256" s="2">
        <v>1.3650306000000001E-4</v>
      </c>
      <c r="N256" s="2">
        <v>1.3784105999999999E-4</v>
      </c>
      <c r="O256">
        <v>0</v>
      </c>
      <c r="P256">
        <v>0</v>
      </c>
      <c r="Q256">
        <v>0</v>
      </c>
      <c r="R256" t="s">
        <v>45</v>
      </c>
    </row>
    <row r="257" spans="1:18" x14ac:dyDescent="0.25">
      <c r="A257" t="s">
        <v>134</v>
      </c>
      <c r="B257" t="s">
        <v>59</v>
      </c>
      <c r="C257" t="s">
        <v>26</v>
      </c>
      <c r="D257">
        <v>0</v>
      </c>
      <c r="E257" s="1">
        <v>1.2607452E-2</v>
      </c>
      <c r="F257">
        <v>1.479106E-2</v>
      </c>
      <c r="G257">
        <v>1.8312709999999999E-2</v>
      </c>
      <c r="H257">
        <v>1.9091680999999999E-2</v>
      </c>
      <c r="I257">
        <v>2.107589E-2</v>
      </c>
      <c r="J257">
        <v>2.0372840999999999E-2</v>
      </c>
      <c r="K257">
        <v>1.5469136E-2</v>
      </c>
      <c r="L257">
        <v>1.4032943000000001E-2</v>
      </c>
      <c r="M257">
        <v>1.0513278199999899E-2</v>
      </c>
      <c r="N257">
        <v>1.0616324700000001E-2</v>
      </c>
      <c r="O257">
        <v>0</v>
      </c>
      <c r="P257">
        <v>0</v>
      </c>
      <c r="Q257">
        <v>0</v>
      </c>
      <c r="R257" t="s">
        <v>45</v>
      </c>
    </row>
    <row r="258" spans="1:18" x14ac:dyDescent="0.25">
      <c r="A258" t="s">
        <v>134</v>
      </c>
      <c r="B258" t="s">
        <v>59</v>
      </c>
      <c r="C258" t="s">
        <v>27</v>
      </c>
      <c r="D258">
        <v>1.05609576572E-2</v>
      </c>
      <c r="E258" s="1">
        <v>1.16349900299E-2</v>
      </c>
      <c r="F258">
        <v>1.0305730499E-2</v>
      </c>
      <c r="G258">
        <v>4.6472439508000001E-3</v>
      </c>
      <c r="H258">
        <v>4.3299552751369904E-3</v>
      </c>
      <c r="I258">
        <v>4.6065264345570003E-3</v>
      </c>
      <c r="J258">
        <v>4.2257078173050001E-3</v>
      </c>
      <c r="K258">
        <v>3.8742889596370001E-3</v>
      </c>
      <c r="L258">
        <v>3.8920471514259898E-3</v>
      </c>
      <c r="M258">
        <v>3.9254451816089896E-3</v>
      </c>
      <c r="N258">
        <v>4.0182533990389896E-3</v>
      </c>
      <c r="O258">
        <v>0</v>
      </c>
      <c r="P258">
        <v>0</v>
      </c>
      <c r="Q258">
        <v>0</v>
      </c>
      <c r="R258" t="s">
        <v>45</v>
      </c>
    </row>
    <row r="259" spans="1:18" x14ac:dyDescent="0.25">
      <c r="A259" t="s">
        <v>134</v>
      </c>
      <c r="B259" t="s">
        <v>59</v>
      </c>
      <c r="C259" t="s">
        <v>29</v>
      </c>
      <c r="D259">
        <v>1.8684702699596999E-2</v>
      </c>
      <c r="E259" s="1">
        <v>8.1451573253319993E-3</v>
      </c>
      <c r="F259">
        <v>1.13800214149E-2</v>
      </c>
      <c r="G259">
        <v>1.04928937066999E-2</v>
      </c>
      <c r="H259">
        <v>9.5824422937100008E-3</v>
      </c>
      <c r="I259">
        <v>9.2406136171019893E-3</v>
      </c>
      <c r="J259">
        <v>8.4583136971109994E-3</v>
      </c>
      <c r="K259">
        <v>7.9819560999519999E-3</v>
      </c>
      <c r="L259">
        <v>7.7103981884999997E-3</v>
      </c>
      <c r="M259">
        <v>7.5404463886740002E-3</v>
      </c>
      <c r="N259">
        <v>7.3238252954059904E-3</v>
      </c>
      <c r="O259">
        <v>0</v>
      </c>
      <c r="P259">
        <v>0</v>
      </c>
      <c r="Q259">
        <v>0</v>
      </c>
      <c r="R259" t="s">
        <v>45</v>
      </c>
    </row>
    <row r="260" spans="1:18" x14ac:dyDescent="0.25">
      <c r="A260" t="s">
        <v>134</v>
      </c>
      <c r="B260" t="s">
        <v>59</v>
      </c>
      <c r="C260" t="s">
        <v>31</v>
      </c>
      <c r="D260">
        <v>0.78155385844629999</v>
      </c>
      <c r="E260" s="1">
        <v>0.48111582301849998</v>
      </c>
      <c r="F260">
        <v>0.30196402124389998</v>
      </c>
      <c r="G260">
        <v>0.2411707513436</v>
      </c>
      <c r="H260">
        <v>0.18496349278483001</v>
      </c>
      <c r="I260">
        <v>0.18653172595598499</v>
      </c>
      <c r="J260">
        <v>0.17538384772431301</v>
      </c>
      <c r="K260">
        <v>0.168828390097399</v>
      </c>
      <c r="L260">
        <v>0.17165964813606899</v>
      </c>
      <c r="M260">
        <v>0.1760003068797</v>
      </c>
      <c r="N260">
        <v>0.17748607391507101</v>
      </c>
      <c r="O260">
        <v>0</v>
      </c>
      <c r="P260">
        <v>0</v>
      </c>
      <c r="Q260">
        <v>0</v>
      </c>
      <c r="R260" t="s">
        <v>45</v>
      </c>
    </row>
    <row r="261" spans="1:18" x14ac:dyDescent="0.25">
      <c r="A261" t="s">
        <v>134</v>
      </c>
      <c r="B261" t="s">
        <v>59</v>
      </c>
      <c r="C261" t="s">
        <v>32</v>
      </c>
      <c r="D261">
        <v>0.923611177067999</v>
      </c>
      <c r="E261" s="1">
        <v>0.70594608056799901</v>
      </c>
      <c r="F261">
        <v>0.47659680380999903</v>
      </c>
      <c r="G261">
        <v>0.37095195926199998</v>
      </c>
      <c r="H261">
        <v>0.29075740069636002</v>
      </c>
      <c r="I261">
        <v>0.26803510031755601</v>
      </c>
      <c r="J261">
        <v>0.23695457329509301</v>
      </c>
      <c r="K261">
        <v>0.20428024057035499</v>
      </c>
      <c r="L261">
        <v>0.19790067964604</v>
      </c>
      <c r="M261">
        <v>0.19837053675983801</v>
      </c>
      <c r="N261">
        <v>0.199565097184354</v>
      </c>
      <c r="O261">
        <v>0</v>
      </c>
      <c r="P261">
        <v>0</v>
      </c>
      <c r="Q261">
        <v>0</v>
      </c>
      <c r="R261" t="s">
        <v>45</v>
      </c>
    </row>
    <row r="262" spans="1:18" x14ac:dyDescent="0.25">
      <c r="A262" t="s">
        <v>134</v>
      </c>
      <c r="B262" t="s">
        <v>59</v>
      </c>
      <c r="C262" t="s">
        <v>34</v>
      </c>
      <c r="D262">
        <v>2.2562422461320002E-2</v>
      </c>
      <c r="E262" s="1">
        <v>1.3732086281799999E-2</v>
      </c>
      <c r="F262">
        <v>1.5364393689399999E-2</v>
      </c>
      <c r="G262">
        <v>1.50894129382E-2</v>
      </c>
      <c r="H262">
        <v>1.4186779696090999E-2</v>
      </c>
      <c r="I262">
        <v>1.31690612033069E-2</v>
      </c>
      <c r="J262">
        <v>1.2488186066843E-2</v>
      </c>
      <c r="K262">
        <v>1.2485329676728E-2</v>
      </c>
      <c r="L262">
        <v>1.2883868658803E-2</v>
      </c>
      <c r="M262">
        <v>1.3096113309057999E-2</v>
      </c>
      <c r="N262">
        <v>1.3137040572885899E-2</v>
      </c>
      <c r="O262">
        <v>0</v>
      </c>
      <c r="P262">
        <v>0</v>
      </c>
      <c r="Q262">
        <v>0</v>
      </c>
      <c r="R262" t="s">
        <v>45</v>
      </c>
    </row>
    <row r="263" spans="1:18" x14ac:dyDescent="0.25">
      <c r="A263" t="s">
        <v>134</v>
      </c>
      <c r="B263" t="s">
        <v>59</v>
      </c>
      <c r="C263" t="s">
        <v>36</v>
      </c>
      <c r="D263">
        <v>0.15456418214779999</v>
      </c>
      <c r="E263" s="1">
        <v>9.8355699648099898E-2</v>
      </c>
      <c r="F263">
        <v>0.195530170200889</v>
      </c>
      <c r="G263">
        <v>0.18933272019399999</v>
      </c>
      <c r="H263">
        <v>0.135960944195852</v>
      </c>
      <c r="I263">
        <v>0.15751011211721699</v>
      </c>
      <c r="J263">
        <v>0.15813183992562899</v>
      </c>
      <c r="K263">
        <v>0.159697226231587</v>
      </c>
      <c r="L263">
        <v>0.17047447206677199</v>
      </c>
      <c r="M263">
        <v>0.18191313989653601</v>
      </c>
      <c r="N263">
        <v>0.19543235331098599</v>
      </c>
      <c r="O263">
        <v>0</v>
      </c>
      <c r="P263">
        <v>0</v>
      </c>
      <c r="Q263">
        <v>0</v>
      </c>
      <c r="R263" t="s">
        <v>45</v>
      </c>
    </row>
    <row r="264" spans="1:18" x14ac:dyDescent="0.25">
      <c r="A264" t="s">
        <v>134</v>
      </c>
      <c r="B264" t="s">
        <v>59</v>
      </c>
      <c r="C264" t="s">
        <v>37</v>
      </c>
      <c r="D264">
        <v>0.107983618601299</v>
      </c>
      <c r="E264" s="1">
        <v>6.4408824007299997E-2</v>
      </c>
      <c r="F264">
        <v>6.5741334267979998E-2</v>
      </c>
      <c r="G264">
        <v>6.1600032819099898E-2</v>
      </c>
      <c r="H264">
        <v>4.7060919365512002E-2</v>
      </c>
      <c r="I264">
        <v>4.9250359520693898E-2</v>
      </c>
      <c r="J264">
        <v>4.8149406032841999E-2</v>
      </c>
      <c r="K264">
        <v>4.7940333709632001E-2</v>
      </c>
      <c r="L264">
        <v>5.0419258511156001E-2</v>
      </c>
      <c r="M264">
        <v>5.3035713369190898E-2</v>
      </c>
      <c r="N264">
        <v>5.6143829410551897E-2</v>
      </c>
      <c r="O264">
        <v>0</v>
      </c>
      <c r="P264">
        <v>0</v>
      </c>
      <c r="Q264">
        <v>0</v>
      </c>
      <c r="R264" t="s">
        <v>45</v>
      </c>
    </row>
    <row r="265" spans="1:18" x14ac:dyDescent="0.25">
      <c r="A265" t="s">
        <v>134</v>
      </c>
      <c r="B265" t="s">
        <v>59</v>
      </c>
      <c r="C265" t="s">
        <v>39</v>
      </c>
      <c r="D265">
        <v>1.0700132018293</v>
      </c>
      <c r="E265" s="1">
        <v>0.43520126173447998</v>
      </c>
      <c r="F265">
        <v>0.30069590930642998</v>
      </c>
      <c r="G265">
        <v>0.15649217931986001</v>
      </c>
      <c r="H265">
        <v>7.3959689358609998E-2</v>
      </c>
      <c r="I265">
        <v>7.5718884628789895E-2</v>
      </c>
      <c r="J265">
        <v>6.5587952608107E-2</v>
      </c>
      <c r="K265">
        <v>6.1800514120994E-2</v>
      </c>
      <c r="L265">
        <v>6.1461727421155903E-2</v>
      </c>
      <c r="M265">
        <v>6.3733197766840999E-2</v>
      </c>
      <c r="N265">
        <v>6.3388631743537996E-2</v>
      </c>
      <c r="O265">
        <v>0</v>
      </c>
      <c r="P265">
        <v>0</v>
      </c>
      <c r="Q265">
        <v>0</v>
      </c>
      <c r="R265" t="s">
        <v>45</v>
      </c>
    </row>
    <row r="266" spans="1:18" x14ac:dyDescent="0.25">
      <c r="A266" t="s">
        <v>134</v>
      </c>
      <c r="B266" t="s">
        <v>60</v>
      </c>
      <c r="C266" t="s">
        <v>16</v>
      </c>
      <c r="D266">
        <v>1.15902232861E-2</v>
      </c>
      <c r="E266" s="1">
        <v>9.4763301538599992E-3</v>
      </c>
      <c r="F266">
        <v>6.55270679793E-3</v>
      </c>
      <c r="G266">
        <v>5.3526201533800003E-3</v>
      </c>
      <c r="H266">
        <v>4.3575054741540001E-3</v>
      </c>
      <c r="I266">
        <v>4.1095054321999896E-3</v>
      </c>
      <c r="J266">
        <v>4.9917007825269998E-3</v>
      </c>
      <c r="K266">
        <v>4.8426230427749996E-3</v>
      </c>
      <c r="L266">
        <v>5.6025952125699904E-3</v>
      </c>
      <c r="M266">
        <v>6.4902861135139904E-3</v>
      </c>
      <c r="N266">
        <v>7.6364020481089999E-3</v>
      </c>
      <c r="O266">
        <v>0</v>
      </c>
      <c r="P266">
        <v>0</v>
      </c>
      <c r="Q266">
        <v>0</v>
      </c>
      <c r="R266" t="s">
        <v>45</v>
      </c>
    </row>
    <row r="267" spans="1:18" x14ac:dyDescent="0.25">
      <c r="A267" t="s">
        <v>134</v>
      </c>
      <c r="B267" t="s">
        <v>60</v>
      </c>
      <c r="C267" t="s">
        <v>17</v>
      </c>
      <c r="D267">
        <v>0.23740226826999999</v>
      </c>
      <c r="E267" s="1">
        <v>0.173396509765299</v>
      </c>
      <c r="F267">
        <v>0.18593583616090001</v>
      </c>
      <c r="G267">
        <v>0.16015319042699999</v>
      </c>
      <c r="H267">
        <v>0.16481654620801101</v>
      </c>
      <c r="I267">
        <v>0.16959855671079399</v>
      </c>
      <c r="J267">
        <v>0.17353723182616701</v>
      </c>
      <c r="K267">
        <v>0.17700925548737501</v>
      </c>
      <c r="L267">
        <v>0.18053735839906701</v>
      </c>
      <c r="M267">
        <v>0.18380433636870699</v>
      </c>
      <c r="N267">
        <v>0.18707527778464</v>
      </c>
      <c r="O267">
        <v>0</v>
      </c>
      <c r="P267">
        <v>0</v>
      </c>
      <c r="Q267">
        <v>0</v>
      </c>
      <c r="R267" t="s">
        <v>45</v>
      </c>
    </row>
    <row r="268" spans="1:18" x14ac:dyDescent="0.25">
      <c r="A268" t="s">
        <v>134</v>
      </c>
      <c r="B268" t="s">
        <v>60</v>
      </c>
      <c r="C268" t="s">
        <v>19</v>
      </c>
      <c r="D268">
        <v>3.47710155994799</v>
      </c>
      <c r="E268" s="1">
        <v>1.7497934450829999</v>
      </c>
      <c r="F268">
        <v>1.2107108057508</v>
      </c>
      <c r="G268">
        <v>1.0588474464358</v>
      </c>
      <c r="H268">
        <v>0.85348589960677901</v>
      </c>
      <c r="I268">
        <v>0.77758193790062502</v>
      </c>
      <c r="J268">
        <v>0.67544331411389602</v>
      </c>
      <c r="K268">
        <v>0.61463615233168001</v>
      </c>
      <c r="L268">
        <v>0.59012030945843097</v>
      </c>
      <c r="M268">
        <v>0.59076499954842798</v>
      </c>
      <c r="N268">
        <v>0.57850383908172898</v>
      </c>
      <c r="O268">
        <v>0</v>
      </c>
      <c r="P268">
        <v>0</v>
      </c>
      <c r="Q268">
        <v>0</v>
      </c>
      <c r="R268" t="s">
        <v>45</v>
      </c>
    </row>
    <row r="269" spans="1:18" x14ac:dyDescent="0.25">
      <c r="A269" t="s">
        <v>134</v>
      </c>
      <c r="B269" t="s">
        <v>60</v>
      </c>
      <c r="C269" t="s">
        <v>21</v>
      </c>
      <c r="D269">
        <v>57.711999718000001</v>
      </c>
      <c r="E269" s="1">
        <v>64.458403613099904</v>
      </c>
      <c r="F269">
        <v>59.219651846799998</v>
      </c>
      <c r="G269">
        <v>48.389292169000001</v>
      </c>
      <c r="H269">
        <v>36.200301163256</v>
      </c>
      <c r="I269">
        <v>36.021005470603299</v>
      </c>
      <c r="J269">
        <v>29.050584963166699</v>
      </c>
      <c r="K269">
        <v>22.016063929607</v>
      </c>
      <c r="L269">
        <v>13.8469279417696</v>
      </c>
      <c r="M269">
        <v>5.2305199832668903</v>
      </c>
      <c r="N269">
        <v>-5.1669141718330698</v>
      </c>
      <c r="O269">
        <v>0</v>
      </c>
      <c r="P269">
        <v>0</v>
      </c>
      <c r="Q269">
        <v>0</v>
      </c>
      <c r="R269" t="s">
        <v>46</v>
      </c>
    </row>
    <row r="270" spans="1:18" x14ac:dyDescent="0.25">
      <c r="A270" t="s">
        <v>134</v>
      </c>
      <c r="B270" t="s">
        <v>60</v>
      </c>
      <c r="C270" t="s">
        <v>22</v>
      </c>
      <c r="D270">
        <v>0</v>
      </c>
      <c r="E270" s="1">
        <v>8.4695839999999994E-2</v>
      </c>
      <c r="F270">
        <v>0.10763083</v>
      </c>
      <c r="G270">
        <v>0.13862907999999999</v>
      </c>
      <c r="H270">
        <v>0.14355197</v>
      </c>
      <c r="I270">
        <v>0.15625797999999999</v>
      </c>
      <c r="J270">
        <v>0.14969035999999999</v>
      </c>
      <c r="K270">
        <v>0.11348306</v>
      </c>
      <c r="L270">
        <v>0.10280536999999999</v>
      </c>
      <c r="M270">
        <v>7.6970377999999895E-2</v>
      </c>
      <c r="N270">
        <v>7.8188699999999903E-2</v>
      </c>
      <c r="O270">
        <v>0</v>
      </c>
      <c r="P270">
        <v>0</v>
      </c>
      <c r="Q270">
        <v>0</v>
      </c>
      <c r="R270" t="s">
        <v>45</v>
      </c>
    </row>
    <row r="271" spans="1:18" x14ac:dyDescent="0.25">
      <c r="A271" t="s">
        <v>134</v>
      </c>
      <c r="B271" t="s">
        <v>60</v>
      </c>
      <c r="C271" t="s">
        <v>23</v>
      </c>
      <c r="D271" s="2">
        <v>2.352912E-8</v>
      </c>
      <c r="E271" s="1">
        <v>0.4955523</v>
      </c>
      <c r="F271">
        <v>0.48331009999999902</v>
      </c>
      <c r="G271">
        <v>0.62250659999999902</v>
      </c>
      <c r="H271">
        <v>0.64461210000000002</v>
      </c>
      <c r="I271">
        <v>0.70166799999999996</v>
      </c>
      <c r="J271">
        <v>0.67217609999999905</v>
      </c>
      <c r="K271">
        <v>0.50958920999999902</v>
      </c>
      <c r="L271">
        <v>0.46164172999999897</v>
      </c>
      <c r="M271">
        <v>0.34563132000000002</v>
      </c>
      <c r="N271">
        <v>0.35110232999999902</v>
      </c>
      <c r="O271">
        <v>0</v>
      </c>
      <c r="P271">
        <v>0</v>
      </c>
      <c r="Q271">
        <v>0</v>
      </c>
      <c r="R271" t="s">
        <v>45</v>
      </c>
    </row>
    <row r="272" spans="1:18" x14ac:dyDescent="0.25">
      <c r="A272" t="s">
        <v>134</v>
      </c>
      <c r="B272" t="s">
        <v>60</v>
      </c>
      <c r="C272" t="s">
        <v>24</v>
      </c>
      <c r="D272">
        <v>0</v>
      </c>
      <c r="E272" s="1">
        <v>0.10405731999999999</v>
      </c>
      <c r="F272">
        <v>0.11654289</v>
      </c>
      <c r="G272">
        <v>0.15010799999999999</v>
      </c>
      <c r="H272">
        <v>0.15543845000000001</v>
      </c>
      <c r="I272">
        <v>0.16919654000000001</v>
      </c>
      <c r="J272">
        <v>0.16208504999999901</v>
      </c>
      <c r="K272">
        <v>0.12287974</v>
      </c>
      <c r="L272">
        <v>0.111317769999999</v>
      </c>
      <c r="M272">
        <v>8.3343675999999894E-2</v>
      </c>
      <c r="N272">
        <v>8.4662995000000005E-2</v>
      </c>
      <c r="O272">
        <v>0</v>
      </c>
      <c r="P272">
        <v>0</v>
      </c>
      <c r="Q272">
        <v>0</v>
      </c>
      <c r="R272" t="s">
        <v>45</v>
      </c>
    </row>
    <row r="273" spans="1:18" x14ac:dyDescent="0.25">
      <c r="A273" t="s">
        <v>134</v>
      </c>
      <c r="B273" t="s">
        <v>60</v>
      </c>
      <c r="C273" t="s">
        <v>25</v>
      </c>
      <c r="D273" s="2">
        <v>1.184533E-7</v>
      </c>
      <c r="E273" s="5">
        <v>1.6120398E-4</v>
      </c>
      <c r="F273" s="2">
        <v>1.1037297999999999E-4</v>
      </c>
      <c r="G273" s="2">
        <v>1.42160969999999E-4</v>
      </c>
      <c r="H273" s="2">
        <v>1.4720934E-4</v>
      </c>
      <c r="I273" s="2">
        <v>1.6023913E-4</v>
      </c>
      <c r="J273" s="2">
        <v>1.5350412999999999E-4</v>
      </c>
      <c r="K273" s="2">
        <v>1.16374339999999E-4</v>
      </c>
      <c r="L273" s="2">
        <v>1.0542444E-4</v>
      </c>
      <c r="M273" s="2">
        <v>7.8931419E-5</v>
      </c>
      <c r="N273" s="2">
        <v>8.0180698999999993E-5</v>
      </c>
      <c r="O273">
        <v>0</v>
      </c>
      <c r="P273">
        <v>0</v>
      </c>
      <c r="Q273">
        <v>0</v>
      </c>
      <c r="R273" t="s">
        <v>45</v>
      </c>
    </row>
    <row r="274" spans="1:18" x14ac:dyDescent="0.25">
      <c r="A274" t="s">
        <v>134</v>
      </c>
      <c r="B274" t="s">
        <v>60</v>
      </c>
      <c r="C274" t="s">
        <v>26</v>
      </c>
      <c r="D274">
        <v>0</v>
      </c>
      <c r="E274" s="1">
        <v>7.5825369999999899E-3</v>
      </c>
      <c r="F274">
        <v>8.5007699999999995E-3</v>
      </c>
      <c r="G274">
        <v>1.0949051E-2</v>
      </c>
      <c r="H274">
        <v>1.1337867999999999E-2</v>
      </c>
      <c r="I274">
        <v>1.2341398E-2</v>
      </c>
      <c r="J274">
        <v>1.1822671E-2</v>
      </c>
      <c r="K274">
        <v>8.9629939999999898E-3</v>
      </c>
      <c r="L274">
        <v>8.1196630999999901E-3</v>
      </c>
      <c r="M274">
        <v>6.0791856999999998E-3</v>
      </c>
      <c r="N274">
        <v>6.1754137999999997E-3</v>
      </c>
      <c r="O274">
        <v>0</v>
      </c>
      <c r="P274">
        <v>0</v>
      </c>
      <c r="Q274">
        <v>0</v>
      </c>
      <c r="R274" t="s">
        <v>45</v>
      </c>
    </row>
    <row r="275" spans="1:18" x14ac:dyDescent="0.25">
      <c r="A275" t="s">
        <v>134</v>
      </c>
      <c r="B275" t="s">
        <v>60</v>
      </c>
      <c r="C275" t="s">
        <v>27</v>
      </c>
      <c r="D275">
        <v>8.3042957049999904E-3</v>
      </c>
      <c r="E275" s="1">
        <v>9.7713217624000002E-3</v>
      </c>
      <c r="F275">
        <v>8.5969928649999999E-3</v>
      </c>
      <c r="G275">
        <v>3.0708740299999898E-3</v>
      </c>
      <c r="H275">
        <v>2.8093952133839899E-3</v>
      </c>
      <c r="I275">
        <v>2.9138105841279901E-3</v>
      </c>
      <c r="J275">
        <v>2.6541391364789898E-3</v>
      </c>
      <c r="K275">
        <v>2.4010162854039901E-3</v>
      </c>
      <c r="L275">
        <v>2.4143001455559998E-3</v>
      </c>
      <c r="M275">
        <v>2.44162995458699E-3</v>
      </c>
      <c r="N275">
        <v>2.5028964834959999E-3</v>
      </c>
      <c r="O275">
        <v>0</v>
      </c>
      <c r="P275">
        <v>0</v>
      </c>
      <c r="Q275">
        <v>0</v>
      </c>
      <c r="R275" t="s">
        <v>45</v>
      </c>
    </row>
    <row r="276" spans="1:18" x14ac:dyDescent="0.25">
      <c r="A276" t="s">
        <v>134</v>
      </c>
      <c r="B276" t="s">
        <v>60</v>
      </c>
      <c r="C276" t="s">
        <v>29</v>
      </c>
      <c r="D276">
        <v>1.3053187648449999E-2</v>
      </c>
      <c r="E276" s="1">
        <v>1.04169924568799E-2</v>
      </c>
      <c r="F276">
        <v>7.2069966750799999E-3</v>
      </c>
      <c r="G276">
        <v>6.6358056561949897E-3</v>
      </c>
      <c r="H276">
        <v>5.9625154862729896E-3</v>
      </c>
      <c r="I276">
        <v>5.907175664705E-3</v>
      </c>
      <c r="J276">
        <v>5.5499973029409901E-3</v>
      </c>
      <c r="K276">
        <v>5.4037032668519999E-3</v>
      </c>
      <c r="L276">
        <v>5.3781970189779897E-3</v>
      </c>
      <c r="M276">
        <v>5.3890626510919902E-3</v>
      </c>
      <c r="N276">
        <v>5.3660063765099998E-3</v>
      </c>
      <c r="O276">
        <v>0</v>
      </c>
      <c r="P276">
        <v>0</v>
      </c>
      <c r="Q276">
        <v>0</v>
      </c>
      <c r="R276" t="s">
        <v>45</v>
      </c>
    </row>
    <row r="277" spans="1:18" x14ac:dyDescent="0.25">
      <c r="A277" t="s">
        <v>134</v>
      </c>
      <c r="B277" t="s">
        <v>60</v>
      </c>
      <c r="C277" t="s">
        <v>31</v>
      </c>
      <c r="D277">
        <v>0.57041413784429895</v>
      </c>
      <c r="E277" s="1">
        <v>0.31109665639879902</v>
      </c>
      <c r="F277">
        <v>0.20352200373269999</v>
      </c>
      <c r="G277">
        <v>0.18373422920686999</v>
      </c>
      <c r="H277">
        <v>0.135809102311922</v>
      </c>
      <c r="I277">
        <v>0.13771621812481699</v>
      </c>
      <c r="J277">
        <v>0.13005755093080701</v>
      </c>
      <c r="K277">
        <v>0.124381263913694</v>
      </c>
      <c r="L277">
        <v>0.12758586845573799</v>
      </c>
      <c r="M277">
        <v>0.132181245089001</v>
      </c>
      <c r="N277">
        <v>0.13517060043196699</v>
      </c>
      <c r="O277">
        <v>0</v>
      </c>
      <c r="P277">
        <v>0</v>
      </c>
      <c r="Q277">
        <v>0</v>
      </c>
      <c r="R277" t="s">
        <v>45</v>
      </c>
    </row>
    <row r="278" spans="1:18" x14ac:dyDescent="0.25">
      <c r="A278" t="s">
        <v>134</v>
      </c>
      <c r="B278" t="s">
        <v>60</v>
      </c>
      <c r="C278" t="s">
        <v>32</v>
      </c>
      <c r="D278">
        <v>0.91853064602999901</v>
      </c>
      <c r="E278" s="1">
        <v>0.56585389070500003</v>
      </c>
      <c r="F278">
        <v>0.39342640607699902</v>
      </c>
      <c r="G278">
        <v>0.30110485466859999</v>
      </c>
      <c r="H278">
        <v>0.20315316116436999</v>
      </c>
      <c r="I278">
        <v>0.18669053938378899</v>
      </c>
      <c r="J278">
        <v>0.15649342507379699</v>
      </c>
      <c r="K278">
        <v>0.131636407914866</v>
      </c>
      <c r="L278">
        <v>0.12788228755745101</v>
      </c>
      <c r="M278">
        <v>0.13058278094043799</v>
      </c>
      <c r="N278">
        <v>0.134020953771639</v>
      </c>
      <c r="O278">
        <v>0</v>
      </c>
      <c r="P278">
        <v>0</v>
      </c>
      <c r="Q278">
        <v>0</v>
      </c>
      <c r="R278" t="s">
        <v>45</v>
      </c>
    </row>
    <row r="279" spans="1:18" x14ac:dyDescent="0.25">
      <c r="A279" t="s">
        <v>134</v>
      </c>
      <c r="B279" t="s">
        <v>60</v>
      </c>
      <c r="C279" t="s">
        <v>34</v>
      </c>
      <c r="D279">
        <v>1.9053365663400001E-2</v>
      </c>
      <c r="E279" s="1">
        <v>1.7605569252299998E-2</v>
      </c>
      <c r="F279">
        <v>1.440685334872E-2</v>
      </c>
      <c r="G279">
        <v>1.38114938768039E-2</v>
      </c>
      <c r="H279">
        <v>1.2821955535712999E-2</v>
      </c>
      <c r="I279">
        <v>1.1942204804281899E-2</v>
      </c>
      <c r="J279">
        <v>1.1121130125273E-2</v>
      </c>
      <c r="K279">
        <v>1.1046441678987899E-2</v>
      </c>
      <c r="L279">
        <v>1.1294368989541999E-2</v>
      </c>
      <c r="M279">
        <v>1.1386877678178999E-2</v>
      </c>
      <c r="N279">
        <v>1.1238749489431999E-2</v>
      </c>
      <c r="O279">
        <v>0</v>
      </c>
      <c r="P279">
        <v>0</v>
      </c>
      <c r="Q279">
        <v>0</v>
      </c>
      <c r="R279" t="s">
        <v>45</v>
      </c>
    </row>
    <row r="280" spans="1:18" x14ac:dyDescent="0.25">
      <c r="A280" t="s">
        <v>134</v>
      </c>
      <c r="B280" t="s">
        <v>60</v>
      </c>
      <c r="C280" t="s">
        <v>36</v>
      </c>
      <c r="D280">
        <v>0.11718056117319001</v>
      </c>
      <c r="E280" s="1">
        <v>0.14770750333806901</v>
      </c>
      <c r="F280">
        <v>0.128998989148249</v>
      </c>
      <c r="G280">
        <v>0.10597958446677</v>
      </c>
      <c r="H280">
        <v>7.2616484674698001E-2</v>
      </c>
      <c r="I280">
        <v>7.7627531755583901E-2</v>
      </c>
      <c r="J280">
        <v>7.2788287579458905E-2</v>
      </c>
      <c r="K280">
        <v>7.0728979509668902E-2</v>
      </c>
      <c r="L280">
        <v>7.4796018229061997E-2</v>
      </c>
      <c r="M280">
        <v>8.0430530227178998E-2</v>
      </c>
      <c r="N280">
        <v>8.6910780885639999E-2</v>
      </c>
      <c r="O280">
        <v>0</v>
      </c>
      <c r="P280">
        <v>0</v>
      </c>
      <c r="Q280">
        <v>0</v>
      </c>
      <c r="R280" t="s">
        <v>45</v>
      </c>
    </row>
    <row r="281" spans="1:18" x14ac:dyDescent="0.25">
      <c r="A281" t="s">
        <v>134</v>
      </c>
      <c r="B281" t="s">
        <v>60</v>
      </c>
      <c r="C281" t="s">
        <v>37</v>
      </c>
      <c r="D281">
        <v>7.8134926074399993E-2</v>
      </c>
      <c r="E281" s="1">
        <v>8.8881941208200005E-2</v>
      </c>
      <c r="F281">
        <v>6.2595601727470002E-2</v>
      </c>
      <c r="G281">
        <v>6.7644730282739998E-2</v>
      </c>
      <c r="H281">
        <v>4.6437067684022899E-2</v>
      </c>
      <c r="I281">
        <v>4.6661008484240998E-2</v>
      </c>
      <c r="J281">
        <v>4.0260230999788003E-2</v>
      </c>
      <c r="K281">
        <v>3.8006164843788999E-2</v>
      </c>
      <c r="L281">
        <v>3.9228962113857999E-2</v>
      </c>
      <c r="M281">
        <v>4.1501382481203997E-2</v>
      </c>
      <c r="N281">
        <v>4.3550954162798902E-2</v>
      </c>
      <c r="O281">
        <v>0</v>
      </c>
      <c r="P281">
        <v>0</v>
      </c>
      <c r="Q281">
        <v>0</v>
      </c>
      <c r="R281" t="s">
        <v>45</v>
      </c>
    </row>
    <row r="282" spans="1:18" x14ac:dyDescent="0.25">
      <c r="A282" t="s">
        <v>134</v>
      </c>
      <c r="B282" t="s">
        <v>60</v>
      </c>
      <c r="C282" t="s">
        <v>39</v>
      </c>
      <c r="D282">
        <v>1.7691143508137901</v>
      </c>
      <c r="E282" s="1">
        <v>0.93615877735312902</v>
      </c>
      <c r="F282">
        <v>0.47537653352020998</v>
      </c>
      <c r="G282">
        <v>0.24980897231174001</v>
      </c>
      <c r="H282">
        <v>7.3751529794633994E-2</v>
      </c>
      <c r="I282">
        <v>7.5951172232191999E-2</v>
      </c>
      <c r="J282">
        <v>6.7549758392432005E-2</v>
      </c>
      <c r="K282">
        <v>6.1744432240984998E-2</v>
      </c>
      <c r="L282">
        <v>6.2903469944590895E-2</v>
      </c>
      <c r="M282">
        <v>6.6959070675118901E-2</v>
      </c>
      <c r="N282">
        <v>7.1664098337228893E-2</v>
      </c>
      <c r="O282">
        <v>0</v>
      </c>
      <c r="P282">
        <v>0</v>
      </c>
      <c r="Q282">
        <v>0</v>
      </c>
      <c r="R282" t="s">
        <v>45</v>
      </c>
    </row>
    <row r="283" spans="1:18" x14ac:dyDescent="0.25">
      <c r="A283" t="s">
        <v>134</v>
      </c>
      <c r="B283" t="s">
        <v>61</v>
      </c>
      <c r="C283" t="s">
        <v>16</v>
      </c>
      <c r="D283">
        <v>6.7750245295459897E-3</v>
      </c>
      <c r="E283" s="1">
        <v>4.3082061300700001E-3</v>
      </c>
      <c r="F283">
        <v>3.5174332025449998E-3</v>
      </c>
      <c r="G283">
        <v>2.6917756584789901E-3</v>
      </c>
      <c r="H283">
        <v>2.1452200871450002E-3</v>
      </c>
      <c r="I283">
        <v>2.0118582352900002E-3</v>
      </c>
      <c r="J283">
        <v>1.952908713763E-3</v>
      </c>
      <c r="K283">
        <v>1.8165206737849899E-3</v>
      </c>
      <c r="L283">
        <v>2.0404301417609998E-3</v>
      </c>
      <c r="M283">
        <v>2.27912794149799E-3</v>
      </c>
      <c r="N283">
        <v>2.5497078878389898E-3</v>
      </c>
      <c r="O283">
        <v>0</v>
      </c>
      <c r="P283">
        <v>0</v>
      </c>
      <c r="Q283">
        <v>0</v>
      </c>
      <c r="R283" t="s">
        <v>45</v>
      </c>
    </row>
    <row r="284" spans="1:18" x14ac:dyDescent="0.25">
      <c r="A284" t="s">
        <v>134</v>
      </c>
      <c r="B284" t="s">
        <v>61</v>
      </c>
      <c r="C284" t="s">
        <v>17</v>
      </c>
      <c r="D284">
        <v>0.11235723071000001</v>
      </c>
      <c r="E284" s="1">
        <v>8.5749479300000001E-2</v>
      </c>
      <c r="F284">
        <v>0.119616632518</v>
      </c>
      <c r="G284">
        <v>8.5465454138200003E-2</v>
      </c>
      <c r="H284">
        <v>8.8208607682584997E-2</v>
      </c>
      <c r="I284">
        <v>9.0939124738074001E-2</v>
      </c>
      <c r="J284">
        <v>9.3166994687665997E-2</v>
      </c>
      <c r="K284">
        <v>9.5146104798093906E-2</v>
      </c>
      <c r="L284">
        <v>9.7070834443699003E-2</v>
      </c>
      <c r="M284">
        <v>9.8901887192039906E-2</v>
      </c>
      <c r="N284">
        <v>0.10075265558640099</v>
      </c>
      <c r="O284">
        <v>0</v>
      </c>
      <c r="P284">
        <v>0</v>
      </c>
      <c r="Q284">
        <v>0</v>
      </c>
      <c r="R284" t="s">
        <v>45</v>
      </c>
    </row>
    <row r="285" spans="1:18" x14ac:dyDescent="0.25">
      <c r="A285" t="s">
        <v>134</v>
      </c>
      <c r="B285" t="s">
        <v>61</v>
      </c>
      <c r="C285" t="s">
        <v>19</v>
      </c>
      <c r="D285">
        <v>1.54519347277979</v>
      </c>
      <c r="E285" s="1">
        <v>0.63614013170299999</v>
      </c>
      <c r="F285">
        <v>0.45309169143273997</v>
      </c>
      <c r="G285">
        <v>0.364928837699659</v>
      </c>
      <c r="H285">
        <v>0.30197243388778899</v>
      </c>
      <c r="I285">
        <v>0.268263760728917</v>
      </c>
      <c r="J285">
        <v>0.20838177358819199</v>
      </c>
      <c r="K285">
        <v>0.183861570638093</v>
      </c>
      <c r="L285">
        <v>0.16934985593785101</v>
      </c>
      <c r="M285">
        <v>0.16294240920946099</v>
      </c>
      <c r="N285">
        <v>0.150888178470163</v>
      </c>
      <c r="O285">
        <v>0</v>
      </c>
      <c r="P285">
        <v>0</v>
      </c>
      <c r="Q285">
        <v>0</v>
      </c>
      <c r="R285" t="s">
        <v>45</v>
      </c>
    </row>
    <row r="286" spans="1:18" x14ac:dyDescent="0.25">
      <c r="A286" t="s">
        <v>134</v>
      </c>
      <c r="B286" t="s">
        <v>61</v>
      </c>
      <c r="C286" t="s">
        <v>21</v>
      </c>
      <c r="D286">
        <v>18.720057369799999</v>
      </c>
      <c r="E286" s="1">
        <v>19.879331608000001</v>
      </c>
      <c r="F286">
        <v>19.089318012500001</v>
      </c>
      <c r="G286">
        <v>16.4378801143</v>
      </c>
      <c r="H286">
        <v>13.3638804672132</v>
      </c>
      <c r="I286">
        <v>13.3282645368269</v>
      </c>
      <c r="J286">
        <v>8.9945673542262501</v>
      </c>
      <c r="K286">
        <v>6.8083400640891103</v>
      </c>
      <c r="L286">
        <v>4.0921296550999697</v>
      </c>
      <c r="M286">
        <v>0.76557654084341398</v>
      </c>
      <c r="N286">
        <v>-2.73637166798374</v>
      </c>
      <c r="O286">
        <v>0</v>
      </c>
      <c r="P286">
        <v>0</v>
      </c>
      <c r="Q286">
        <v>0</v>
      </c>
      <c r="R286" t="s">
        <v>46</v>
      </c>
    </row>
    <row r="287" spans="1:18" x14ac:dyDescent="0.25">
      <c r="A287" t="s">
        <v>134</v>
      </c>
      <c r="B287" t="s">
        <v>61</v>
      </c>
      <c r="C287" t="s">
        <v>22</v>
      </c>
      <c r="D287">
        <v>0</v>
      </c>
      <c r="E287" s="1">
        <v>5.6525140000000001E-2</v>
      </c>
      <c r="F287">
        <v>8.1012319999999999E-2</v>
      </c>
      <c r="G287">
        <v>9.0198729999999894E-2</v>
      </c>
      <c r="H287">
        <v>9.1388319999999995E-2</v>
      </c>
      <c r="I287">
        <v>9.8181379999999999E-2</v>
      </c>
      <c r="J287">
        <v>9.6722989999999995E-2</v>
      </c>
      <c r="K287">
        <v>7.2995979999999905E-2</v>
      </c>
      <c r="L287">
        <v>6.6197789999999895E-2</v>
      </c>
      <c r="M287">
        <v>4.9496254999999899E-2</v>
      </c>
      <c r="N287">
        <v>5.0224681E-2</v>
      </c>
      <c r="O287">
        <v>0</v>
      </c>
      <c r="P287">
        <v>0</v>
      </c>
      <c r="Q287">
        <v>0</v>
      </c>
      <c r="R287" t="s">
        <v>45</v>
      </c>
    </row>
    <row r="288" spans="1:18" x14ac:dyDescent="0.25">
      <c r="A288" t="s">
        <v>134</v>
      </c>
      <c r="B288" t="s">
        <v>61</v>
      </c>
      <c r="C288" t="s">
        <v>23</v>
      </c>
      <c r="D288" s="2">
        <v>1.8346709999999999E-8</v>
      </c>
      <c r="E288" s="1">
        <v>0.33072610000000002</v>
      </c>
      <c r="F288">
        <v>0.36378159999999998</v>
      </c>
      <c r="G288">
        <v>0.40503260000000002</v>
      </c>
      <c r="H288">
        <v>0.41037399999999902</v>
      </c>
      <c r="I288">
        <v>0.44087739999999898</v>
      </c>
      <c r="J288">
        <v>0.43432909999999902</v>
      </c>
      <c r="K288">
        <v>0.32778469999999998</v>
      </c>
      <c r="L288">
        <v>0.29725758999999902</v>
      </c>
      <c r="M288">
        <v>0.22226012000000001</v>
      </c>
      <c r="N288">
        <v>0.22553114999999899</v>
      </c>
      <c r="O288">
        <v>0</v>
      </c>
      <c r="P288">
        <v>0</v>
      </c>
      <c r="Q288">
        <v>0</v>
      </c>
      <c r="R288" t="s">
        <v>45</v>
      </c>
    </row>
    <row r="289" spans="1:18" x14ac:dyDescent="0.25">
      <c r="A289" t="s">
        <v>134</v>
      </c>
      <c r="B289" t="s">
        <v>61</v>
      </c>
      <c r="C289" t="s">
        <v>24</v>
      </c>
      <c r="D289">
        <v>0</v>
      </c>
      <c r="E289" s="1">
        <v>6.9446919999999995E-2</v>
      </c>
      <c r="F289">
        <v>8.7720359999999997E-2</v>
      </c>
      <c r="G289">
        <v>9.7667379999999998E-2</v>
      </c>
      <c r="H289">
        <v>9.8955500000000002E-2</v>
      </c>
      <c r="I289">
        <v>0.10631106999999999</v>
      </c>
      <c r="J289">
        <v>0.10473182</v>
      </c>
      <c r="K289">
        <v>7.9040319999999997E-2</v>
      </c>
      <c r="L289">
        <v>7.1679129999999994E-2</v>
      </c>
      <c r="M289">
        <v>5.3594663000000001E-2</v>
      </c>
      <c r="N289">
        <v>5.4383424E-2</v>
      </c>
      <c r="O289">
        <v>0</v>
      </c>
      <c r="P289">
        <v>0</v>
      </c>
      <c r="Q289">
        <v>0</v>
      </c>
      <c r="R289" t="s">
        <v>45</v>
      </c>
    </row>
    <row r="290" spans="1:18" x14ac:dyDescent="0.25">
      <c r="A290" t="s">
        <v>134</v>
      </c>
      <c r="B290" t="s">
        <v>61</v>
      </c>
      <c r="C290" t="s">
        <v>25</v>
      </c>
      <c r="D290" s="2">
        <v>9.2363369999999997E-8</v>
      </c>
      <c r="E290" s="5">
        <v>1.0758571E-4</v>
      </c>
      <c r="F290" s="2">
        <v>8.3076370000000001E-5</v>
      </c>
      <c r="G290" s="2">
        <v>9.2496799999999897E-5</v>
      </c>
      <c r="H290" s="2">
        <v>9.3716700000000003E-5</v>
      </c>
      <c r="I290" s="2">
        <v>1.0068281E-4</v>
      </c>
      <c r="J290" s="2">
        <v>9.9187269999999894E-5</v>
      </c>
      <c r="K290" s="2">
        <v>7.4855809999999895E-5</v>
      </c>
      <c r="L290" s="2">
        <v>6.7884360000000001E-5</v>
      </c>
      <c r="M290" s="2">
        <v>5.0757307999999998E-5</v>
      </c>
      <c r="N290" s="2">
        <v>5.1504285E-5</v>
      </c>
      <c r="O290">
        <v>0</v>
      </c>
      <c r="P290">
        <v>0</v>
      </c>
      <c r="Q290">
        <v>0</v>
      </c>
      <c r="R290" t="s">
        <v>45</v>
      </c>
    </row>
    <row r="291" spans="1:18" x14ac:dyDescent="0.25">
      <c r="A291" t="s">
        <v>134</v>
      </c>
      <c r="B291" t="s">
        <v>61</v>
      </c>
      <c r="C291" t="s">
        <v>26</v>
      </c>
      <c r="D291">
        <v>0</v>
      </c>
      <c r="E291" s="1">
        <v>5.0605169999999996E-3</v>
      </c>
      <c r="F291">
        <v>6.3984209999999996E-3</v>
      </c>
      <c r="G291">
        <v>7.1239789999999999E-3</v>
      </c>
      <c r="H291">
        <v>7.2179309999999899E-3</v>
      </c>
      <c r="I291">
        <v>7.7544509999999903E-3</v>
      </c>
      <c r="J291">
        <v>7.6392639999999998E-3</v>
      </c>
      <c r="K291">
        <v>5.7652889999999998E-3</v>
      </c>
      <c r="L291">
        <v>5.2283568999999998E-3</v>
      </c>
      <c r="M291">
        <v>3.90925889999999E-3</v>
      </c>
      <c r="N291">
        <v>3.9667880999999898E-3</v>
      </c>
      <c r="O291">
        <v>0</v>
      </c>
      <c r="P291">
        <v>0</v>
      </c>
      <c r="Q291">
        <v>0</v>
      </c>
      <c r="R291" t="s">
        <v>45</v>
      </c>
    </row>
    <row r="292" spans="1:18" x14ac:dyDescent="0.25">
      <c r="A292" t="s">
        <v>134</v>
      </c>
      <c r="B292" t="s">
        <v>61</v>
      </c>
      <c r="C292" t="s">
        <v>27</v>
      </c>
      <c r="D292">
        <v>6.1888630129999997E-3</v>
      </c>
      <c r="E292" s="1">
        <v>6.0211159846759897E-3</v>
      </c>
      <c r="F292">
        <v>3.5888344146199902E-3</v>
      </c>
      <c r="G292">
        <v>2.9943708131000002E-3</v>
      </c>
      <c r="H292">
        <v>2.8540230580739998E-3</v>
      </c>
      <c r="I292">
        <v>3.1360371918240002E-3</v>
      </c>
      <c r="J292">
        <v>3.1590764476889998E-3</v>
      </c>
      <c r="K292">
        <v>3.0646037083380002E-3</v>
      </c>
      <c r="L292">
        <v>3.2121255835079999E-3</v>
      </c>
      <c r="M292">
        <v>3.3826406212869998E-3</v>
      </c>
      <c r="N292">
        <v>3.5786436459999999E-3</v>
      </c>
      <c r="O292">
        <v>0</v>
      </c>
      <c r="P292">
        <v>0</v>
      </c>
      <c r="Q292">
        <v>0</v>
      </c>
      <c r="R292" t="s">
        <v>45</v>
      </c>
    </row>
    <row r="293" spans="1:18" x14ac:dyDescent="0.25">
      <c r="A293" t="s">
        <v>134</v>
      </c>
      <c r="B293" t="s">
        <v>61</v>
      </c>
      <c r="C293" t="s">
        <v>29</v>
      </c>
      <c r="D293">
        <v>1.3571015168026E-2</v>
      </c>
      <c r="E293" s="1">
        <v>5.6805759444233002E-2</v>
      </c>
      <c r="F293">
        <v>4.1730542224899898E-3</v>
      </c>
      <c r="G293">
        <v>3.43203223070999E-3</v>
      </c>
      <c r="H293">
        <v>2.90572839438899E-3</v>
      </c>
      <c r="I293">
        <v>2.9719262508899999E-3</v>
      </c>
      <c r="J293">
        <v>2.8271347389049999E-3</v>
      </c>
      <c r="K293">
        <v>2.7479873539509999E-3</v>
      </c>
      <c r="L293">
        <v>2.7684609486729999E-3</v>
      </c>
      <c r="M293">
        <v>2.8213460367619999E-3</v>
      </c>
      <c r="N293">
        <v>2.8475729081179901E-3</v>
      </c>
      <c r="O293">
        <v>0</v>
      </c>
      <c r="P293">
        <v>0</v>
      </c>
      <c r="Q293">
        <v>0</v>
      </c>
      <c r="R293" t="s">
        <v>45</v>
      </c>
    </row>
    <row r="294" spans="1:18" x14ac:dyDescent="0.25">
      <c r="A294" t="s">
        <v>134</v>
      </c>
      <c r="B294" t="s">
        <v>61</v>
      </c>
      <c r="C294" t="s">
        <v>31</v>
      </c>
      <c r="D294">
        <v>0.23472836103943001</v>
      </c>
      <c r="E294" s="1">
        <v>0.115207802804799</v>
      </c>
      <c r="F294">
        <v>8.9219317199269899E-2</v>
      </c>
      <c r="G294">
        <v>8.0105506137842994E-2</v>
      </c>
      <c r="H294">
        <v>6.0432278199934998E-2</v>
      </c>
      <c r="I294">
        <v>6.0634276386341002E-2</v>
      </c>
      <c r="J294">
        <v>5.7703939656268001E-2</v>
      </c>
      <c r="K294">
        <v>5.5644825263533003E-2</v>
      </c>
      <c r="L294">
        <v>5.67931960173189E-2</v>
      </c>
      <c r="M294">
        <v>5.8481163695235899E-2</v>
      </c>
      <c r="N294">
        <v>5.9650457476032002E-2</v>
      </c>
      <c r="O294">
        <v>0</v>
      </c>
      <c r="P294">
        <v>0</v>
      </c>
      <c r="Q294">
        <v>0</v>
      </c>
      <c r="R294" t="s">
        <v>45</v>
      </c>
    </row>
    <row r="295" spans="1:18" x14ac:dyDescent="0.25">
      <c r="A295" t="s">
        <v>134</v>
      </c>
      <c r="B295" t="s">
        <v>61</v>
      </c>
      <c r="C295" t="s">
        <v>32</v>
      </c>
      <c r="D295">
        <v>0.40513065700199902</v>
      </c>
      <c r="E295" s="1">
        <v>0.28414822196740003</v>
      </c>
      <c r="F295">
        <v>0.20340572969910001</v>
      </c>
      <c r="G295">
        <v>0.15318072331349999</v>
      </c>
      <c r="H295">
        <v>0.116595669981799</v>
      </c>
      <c r="I295">
        <v>0.110603318106116</v>
      </c>
      <c r="J295">
        <v>9.4410993156003001E-2</v>
      </c>
      <c r="K295">
        <v>8.1851483493019003E-2</v>
      </c>
      <c r="L295">
        <v>7.8777678324674E-2</v>
      </c>
      <c r="M295">
        <v>7.7792312565521896E-2</v>
      </c>
      <c r="N295">
        <v>7.7930151642099002E-2</v>
      </c>
      <c r="O295">
        <v>0</v>
      </c>
      <c r="P295">
        <v>0</v>
      </c>
      <c r="Q295">
        <v>0</v>
      </c>
      <c r="R295" t="s">
        <v>45</v>
      </c>
    </row>
    <row r="296" spans="1:18" x14ac:dyDescent="0.25">
      <c r="A296" t="s">
        <v>134</v>
      </c>
      <c r="B296" t="s">
        <v>61</v>
      </c>
      <c r="C296" t="s">
        <v>34</v>
      </c>
      <c r="D296">
        <v>8.6932183285399894E-3</v>
      </c>
      <c r="E296" s="1">
        <v>6.6810293478999899E-3</v>
      </c>
      <c r="F296">
        <v>5.5931276155600004E-3</v>
      </c>
      <c r="G296">
        <v>4.88382856458999E-3</v>
      </c>
      <c r="H296">
        <v>4.4599625562259998E-3</v>
      </c>
      <c r="I296">
        <v>4.200062402035E-3</v>
      </c>
      <c r="J296">
        <v>3.806528244855E-3</v>
      </c>
      <c r="K296">
        <v>3.7410952970230002E-3</v>
      </c>
      <c r="L296">
        <v>3.84518468812699E-3</v>
      </c>
      <c r="M296">
        <v>3.9259244885469901E-3</v>
      </c>
      <c r="N296">
        <v>3.8535053860769899E-3</v>
      </c>
      <c r="O296">
        <v>0</v>
      </c>
      <c r="P296">
        <v>0</v>
      </c>
      <c r="Q296">
        <v>0</v>
      </c>
      <c r="R296" t="s">
        <v>45</v>
      </c>
    </row>
    <row r="297" spans="1:18" x14ac:dyDescent="0.25">
      <c r="A297" t="s">
        <v>134</v>
      </c>
      <c r="B297" t="s">
        <v>61</v>
      </c>
      <c r="C297" t="s">
        <v>36</v>
      </c>
      <c r="D297">
        <v>5.4648036343429997E-2</v>
      </c>
      <c r="E297" s="1">
        <v>4.0423925593279897E-2</v>
      </c>
      <c r="F297">
        <v>5.6165071100020003E-2</v>
      </c>
      <c r="G297">
        <v>4.282509901533E-2</v>
      </c>
      <c r="H297">
        <v>3.1402719476461997E-2</v>
      </c>
      <c r="I297">
        <v>3.3752211725200001E-2</v>
      </c>
      <c r="J297">
        <v>3.4796553386602001E-2</v>
      </c>
      <c r="K297">
        <v>3.4753953165405999E-2</v>
      </c>
      <c r="L297">
        <v>3.6961361045593E-2</v>
      </c>
      <c r="M297">
        <v>3.9624469219878E-2</v>
      </c>
      <c r="N297">
        <v>4.2345533774845998E-2</v>
      </c>
      <c r="O297">
        <v>0</v>
      </c>
      <c r="P297">
        <v>0</v>
      </c>
      <c r="Q297">
        <v>0</v>
      </c>
      <c r="R297" t="s">
        <v>45</v>
      </c>
    </row>
    <row r="298" spans="1:18" x14ac:dyDescent="0.25">
      <c r="A298" t="s">
        <v>134</v>
      </c>
      <c r="B298" t="s">
        <v>61</v>
      </c>
      <c r="C298" t="s">
        <v>37</v>
      </c>
      <c r="D298">
        <v>3.3752767575419999E-2</v>
      </c>
      <c r="E298" s="1">
        <v>2.6953961576580001E-2</v>
      </c>
      <c r="F298">
        <v>2.0973715670420001E-2</v>
      </c>
      <c r="G298">
        <v>1.7488548717979901E-2</v>
      </c>
      <c r="H298">
        <v>1.37616062121749E-2</v>
      </c>
      <c r="I298">
        <v>1.384344557293E-2</v>
      </c>
      <c r="J298">
        <v>1.3149908165132E-2</v>
      </c>
      <c r="K298">
        <v>1.28119209165399E-2</v>
      </c>
      <c r="L298">
        <v>1.3350324280661E-2</v>
      </c>
      <c r="M298">
        <v>1.40392637351059E-2</v>
      </c>
      <c r="N298">
        <v>1.46331397704059E-2</v>
      </c>
      <c r="O298">
        <v>0</v>
      </c>
      <c r="P298">
        <v>0</v>
      </c>
      <c r="Q298">
        <v>0</v>
      </c>
      <c r="R298" t="s">
        <v>45</v>
      </c>
    </row>
    <row r="299" spans="1:18" x14ac:dyDescent="0.25">
      <c r="A299" t="s">
        <v>134</v>
      </c>
      <c r="B299" t="s">
        <v>61</v>
      </c>
      <c r="C299" t="s">
        <v>39</v>
      </c>
      <c r="D299">
        <v>0.119367587156229</v>
      </c>
      <c r="E299" s="1">
        <v>0.16605291385078899</v>
      </c>
      <c r="F299">
        <v>6.5405362555959995E-2</v>
      </c>
      <c r="G299">
        <v>3.1070547118423001E-2</v>
      </c>
      <c r="H299">
        <v>1.2276615512404001E-2</v>
      </c>
      <c r="I299">
        <v>1.26731956707049E-2</v>
      </c>
      <c r="J299">
        <v>1.0261505054596E-2</v>
      </c>
      <c r="K299">
        <v>9.3440166147900003E-3</v>
      </c>
      <c r="L299">
        <v>9.25617828041299E-3</v>
      </c>
      <c r="M299">
        <v>9.6203715312709898E-3</v>
      </c>
      <c r="N299">
        <v>1.03271246640679E-2</v>
      </c>
      <c r="O299">
        <v>0</v>
      </c>
      <c r="P299">
        <v>0</v>
      </c>
      <c r="Q299">
        <v>0</v>
      </c>
      <c r="R299" t="s">
        <v>45</v>
      </c>
    </row>
    <row r="300" spans="1:18" x14ac:dyDescent="0.25">
      <c r="A300" t="s">
        <v>134</v>
      </c>
      <c r="B300" t="s">
        <v>62</v>
      </c>
      <c r="C300" t="s">
        <v>16</v>
      </c>
      <c r="D300">
        <v>7.9684100478410007E-3</v>
      </c>
      <c r="E300" s="1">
        <v>5.84741750053E-3</v>
      </c>
      <c r="F300">
        <v>4.4800939745899999E-3</v>
      </c>
      <c r="G300">
        <v>3.3408500967499902E-3</v>
      </c>
      <c r="H300">
        <v>2.7736214247409902E-3</v>
      </c>
      <c r="I300">
        <v>2.58005385627699E-3</v>
      </c>
      <c r="J300">
        <v>2.8377402790810001E-3</v>
      </c>
      <c r="K300">
        <v>2.7593656693589998E-3</v>
      </c>
      <c r="L300">
        <v>3.1978266987819901E-3</v>
      </c>
      <c r="M300">
        <v>3.687542219741E-3</v>
      </c>
      <c r="N300">
        <v>4.2908563762679899E-3</v>
      </c>
      <c r="O300">
        <v>0</v>
      </c>
      <c r="P300">
        <v>0</v>
      </c>
      <c r="Q300">
        <v>0</v>
      </c>
      <c r="R300" t="s">
        <v>45</v>
      </c>
    </row>
    <row r="301" spans="1:18" x14ac:dyDescent="0.25">
      <c r="A301" t="s">
        <v>134</v>
      </c>
      <c r="B301" t="s">
        <v>62</v>
      </c>
      <c r="C301" t="s">
        <v>17</v>
      </c>
      <c r="D301">
        <v>0.14818540028999999</v>
      </c>
      <c r="E301" s="1">
        <v>0.1385650933823</v>
      </c>
      <c r="F301">
        <v>0.13828144292699901</v>
      </c>
      <c r="G301">
        <v>0.13366123850610001</v>
      </c>
      <c r="H301">
        <v>0.13794290530558501</v>
      </c>
      <c r="I301">
        <v>0.14223455344911601</v>
      </c>
      <c r="J301">
        <v>0.14589346564869601</v>
      </c>
      <c r="K301">
        <v>0.149077250425347</v>
      </c>
      <c r="L301">
        <v>0.15217095768615299</v>
      </c>
      <c r="M301">
        <v>0.155037285867272</v>
      </c>
      <c r="N301">
        <v>0.15786283084664299</v>
      </c>
      <c r="O301">
        <v>0</v>
      </c>
      <c r="P301">
        <v>0</v>
      </c>
      <c r="Q301">
        <v>0</v>
      </c>
      <c r="R301" t="s">
        <v>45</v>
      </c>
    </row>
    <row r="302" spans="1:18" x14ac:dyDescent="0.25">
      <c r="A302" t="s">
        <v>134</v>
      </c>
      <c r="B302" t="s">
        <v>62</v>
      </c>
      <c r="C302" t="s">
        <v>19</v>
      </c>
      <c r="D302">
        <v>2.0665873514483</v>
      </c>
      <c r="E302" s="1">
        <v>1.05068034588</v>
      </c>
      <c r="F302">
        <v>0.68310853512649905</v>
      </c>
      <c r="G302">
        <v>0.5804521663419</v>
      </c>
      <c r="H302">
        <v>0.48372165708056097</v>
      </c>
      <c r="I302">
        <v>0.41563823388263299</v>
      </c>
      <c r="J302">
        <v>0.34677386741492</v>
      </c>
      <c r="K302">
        <v>0.306403284780217</v>
      </c>
      <c r="L302">
        <v>0.285570750857018</v>
      </c>
      <c r="M302">
        <v>0.28162866949029303</v>
      </c>
      <c r="N302">
        <v>0.27060187160001797</v>
      </c>
      <c r="O302">
        <v>0</v>
      </c>
      <c r="P302">
        <v>0</v>
      </c>
      <c r="Q302">
        <v>0</v>
      </c>
      <c r="R302" t="s">
        <v>45</v>
      </c>
    </row>
    <row r="303" spans="1:18" x14ac:dyDescent="0.25">
      <c r="A303" t="s">
        <v>134</v>
      </c>
      <c r="B303" t="s">
        <v>62</v>
      </c>
      <c r="C303" t="s">
        <v>21</v>
      </c>
      <c r="D303">
        <v>33.3394182465399</v>
      </c>
      <c r="E303" s="1">
        <v>41.996157533199998</v>
      </c>
      <c r="F303">
        <v>41.455284842699903</v>
      </c>
      <c r="G303">
        <v>35.407754709999999</v>
      </c>
      <c r="H303">
        <v>26.2937967063942</v>
      </c>
      <c r="I303">
        <v>26.109397725470298</v>
      </c>
      <c r="J303">
        <v>18.751744639868001</v>
      </c>
      <c r="K303">
        <v>14.1086242344058</v>
      </c>
      <c r="L303">
        <v>10.1872744499984</v>
      </c>
      <c r="M303">
        <v>5.2777069041716498</v>
      </c>
      <c r="N303">
        <v>0.46741720850639901</v>
      </c>
      <c r="O303">
        <v>0</v>
      </c>
      <c r="P303">
        <v>0</v>
      </c>
      <c r="Q303">
        <v>0</v>
      </c>
      <c r="R303" t="s">
        <v>46</v>
      </c>
    </row>
    <row r="304" spans="1:18" x14ac:dyDescent="0.25">
      <c r="A304" t="s">
        <v>134</v>
      </c>
      <c r="B304" t="s">
        <v>62</v>
      </c>
      <c r="C304" t="s">
        <v>22</v>
      </c>
      <c r="D304">
        <v>0</v>
      </c>
      <c r="E304" s="1">
        <v>6.5198049999999994E-2</v>
      </c>
      <c r="F304">
        <v>0.10652104</v>
      </c>
      <c r="G304">
        <v>9.8189109999999996E-2</v>
      </c>
      <c r="H304">
        <v>0.10115919</v>
      </c>
      <c r="I304">
        <v>0.11056603999999901</v>
      </c>
      <c r="J304">
        <v>0.10728599999999899</v>
      </c>
      <c r="K304">
        <v>8.1586846000000005E-2</v>
      </c>
      <c r="L304">
        <v>7.4797174999999994E-2</v>
      </c>
      <c r="M304">
        <v>5.66994259999999E-2</v>
      </c>
      <c r="N304">
        <v>5.8131378999999997E-2</v>
      </c>
      <c r="O304">
        <v>0</v>
      </c>
      <c r="P304">
        <v>0</v>
      </c>
      <c r="Q304">
        <v>0</v>
      </c>
      <c r="R304" t="s">
        <v>45</v>
      </c>
    </row>
    <row r="305" spans="1:18" x14ac:dyDescent="0.25">
      <c r="A305" t="s">
        <v>134</v>
      </c>
      <c r="B305" t="s">
        <v>62</v>
      </c>
      <c r="C305" t="s">
        <v>23</v>
      </c>
      <c r="D305" s="2">
        <v>2.008562E-8</v>
      </c>
      <c r="E305" s="1">
        <v>0.38147139999999902</v>
      </c>
      <c r="F305">
        <v>0.47832799999999998</v>
      </c>
      <c r="G305">
        <v>0.44091279999999899</v>
      </c>
      <c r="H305">
        <v>0.45424979999999998</v>
      </c>
      <c r="I305">
        <v>0.49649116999999998</v>
      </c>
      <c r="J305">
        <v>0.48176219999999997</v>
      </c>
      <c r="K305">
        <v>0.366360989999999</v>
      </c>
      <c r="L305">
        <v>0.33587275</v>
      </c>
      <c r="M305">
        <v>0.25460581999999998</v>
      </c>
      <c r="N305">
        <v>0.26103605200000002</v>
      </c>
      <c r="O305">
        <v>0</v>
      </c>
      <c r="P305">
        <v>0</v>
      </c>
      <c r="Q305">
        <v>0</v>
      </c>
      <c r="R305" t="s">
        <v>45</v>
      </c>
    </row>
    <row r="306" spans="1:18" x14ac:dyDescent="0.25">
      <c r="A306" t="s">
        <v>134</v>
      </c>
      <c r="B306" t="s">
        <v>62</v>
      </c>
      <c r="C306" t="s">
        <v>24</v>
      </c>
      <c r="D306">
        <v>0</v>
      </c>
      <c r="E306" s="1">
        <v>8.0102350000000003E-2</v>
      </c>
      <c r="F306">
        <v>0.11534135</v>
      </c>
      <c r="G306">
        <v>0.10631937</v>
      </c>
      <c r="H306">
        <v>0.10953544</v>
      </c>
      <c r="I306">
        <v>0.11972119000000001</v>
      </c>
      <c r="J306">
        <v>0.11616965</v>
      </c>
      <c r="K306">
        <v>8.8342429999999902E-2</v>
      </c>
      <c r="L306">
        <v>8.0990500999999895E-2</v>
      </c>
      <c r="M306">
        <v>6.1394346000000002E-2</v>
      </c>
      <c r="N306">
        <v>6.2944878999999995E-2</v>
      </c>
      <c r="O306">
        <v>0</v>
      </c>
      <c r="P306">
        <v>0</v>
      </c>
      <c r="Q306">
        <v>0</v>
      </c>
      <c r="R306" t="s">
        <v>45</v>
      </c>
    </row>
    <row r="307" spans="1:18" x14ac:dyDescent="0.25">
      <c r="A307" t="s">
        <v>134</v>
      </c>
      <c r="B307" t="s">
        <v>62</v>
      </c>
      <c r="C307" t="s">
        <v>25</v>
      </c>
      <c r="D307" s="2">
        <v>1.0111772E-7</v>
      </c>
      <c r="E307" s="5">
        <v>1.2409300000000001E-4</v>
      </c>
      <c r="F307" s="2">
        <v>1.0923503E-4</v>
      </c>
      <c r="G307" s="2">
        <v>1.0069072E-4</v>
      </c>
      <c r="H307" s="2">
        <v>1.0373652999999999E-4</v>
      </c>
      <c r="I307" s="2">
        <v>1.1338299999999901E-4</v>
      </c>
      <c r="J307" s="2">
        <v>1.1001953E-4</v>
      </c>
      <c r="K307" s="2">
        <v>8.3665449000000001E-5</v>
      </c>
      <c r="L307" s="2">
        <v>7.6702830999999998E-5</v>
      </c>
      <c r="M307" s="2">
        <v>5.8144078999999899E-5</v>
      </c>
      <c r="N307" s="2">
        <v>5.9612437E-5</v>
      </c>
      <c r="O307">
        <v>0</v>
      </c>
      <c r="P307">
        <v>0</v>
      </c>
      <c r="Q307">
        <v>0</v>
      </c>
      <c r="R307" t="s">
        <v>45</v>
      </c>
    </row>
    <row r="308" spans="1:18" x14ac:dyDescent="0.25">
      <c r="A308" t="s">
        <v>134</v>
      </c>
      <c r="B308" t="s">
        <v>62</v>
      </c>
      <c r="C308" t="s">
        <v>26</v>
      </c>
      <c r="D308">
        <v>0</v>
      </c>
      <c r="E308" s="1">
        <v>5.8369670000000002E-3</v>
      </c>
      <c r="F308">
        <v>8.4131299999999996E-3</v>
      </c>
      <c r="G308">
        <v>7.75506799999999E-3</v>
      </c>
      <c r="H308">
        <v>7.9896410000000005E-3</v>
      </c>
      <c r="I308">
        <v>8.73261E-3</v>
      </c>
      <c r="J308">
        <v>8.4735509999999993E-3</v>
      </c>
      <c r="K308">
        <v>6.4437933999999999E-3</v>
      </c>
      <c r="L308">
        <v>5.9075476000000002E-3</v>
      </c>
      <c r="M308">
        <v>4.4781743999999998E-3</v>
      </c>
      <c r="N308">
        <v>4.5912701000000002E-3</v>
      </c>
      <c r="O308">
        <v>0</v>
      </c>
      <c r="P308">
        <v>0</v>
      </c>
      <c r="Q308">
        <v>0</v>
      </c>
      <c r="R308" t="s">
        <v>45</v>
      </c>
    </row>
    <row r="309" spans="1:18" x14ac:dyDescent="0.25">
      <c r="A309" t="s">
        <v>134</v>
      </c>
      <c r="B309" t="s">
        <v>62</v>
      </c>
      <c r="C309" t="s">
        <v>27</v>
      </c>
      <c r="D309">
        <v>4.8044994919999896E-3</v>
      </c>
      <c r="E309" s="1">
        <v>5.9568014769700002E-3</v>
      </c>
      <c r="F309">
        <v>5.3754650267900002E-3</v>
      </c>
      <c r="G309">
        <v>2.1313341480000002E-3</v>
      </c>
      <c r="H309">
        <v>1.9618073331640002E-3</v>
      </c>
      <c r="I309">
        <v>2.0411153554059898E-3</v>
      </c>
      <c r="J309">
        <v>1.85598484086799E-3</v>
      </c>
      <c r="K309">
        <v>1.689569724659E-3</v>
      </c>
      <c r="L309">
        <v>1.6967574987830001E-3</v>
      </c>
      <c r="M309">
        <v>1.7102310753679901E-3</v>
      </c>
      <c r="N309">
        <v>1.752333416677E-3</v>
      </c>
      <c r="O309">
        <v>0</v>
      </c>
      <c r="P309">
        <v>0</v>
      </c>
      <c r="Q309">
        <v>0</v>
      </c>
      <c r="R309" t="s">
        <v>45</v>
      </c>
    </row>
    <row r="310" spans="1:18" x14ac:dyDescent="0.25">
      <c r="A310" t="s">
        <v>134</v>
      </c>
      <c r="B310" t="s">
        <v>62</v>
      </c>
      <c r="C310" t="s">
        <v>29</v>
      </c>
      <c r="D310">
        <v>3.0408394259589899E-3</v>
      </c>
      <c r="E310" s="1">
        <v>4.0872553019439999E-3</v>
      </c>
      <c r="F310">
        <v>4.0252714083160003E-3</v>
      </c>
      <c r="G310">
        <v>3.38875437017E-3</v>
      </c>
      <c r="H310">
        <v>3.1686935241889902E-3</v>
      </c>
      <c r="I310">
        <v>3.1174831601109899E-3</v>
      </c>
      <c r="J310">
        <v>2.7545828204939898E-3</v>
      </c>
      <c r="K310">
        <v>2.6274210448389902E-3</v>
      </c>
      <c r="L310">
        <v>2.6099298846299899E-3</v>
      </c>
      <c r="M310">
        <v>2.6196177364189999E-3</v>
      </c>
      <c r="N310">
        <v>2.6437711027899901E-3</v>
      </c>
      <c r="O310">
        <v>0</v>
      </c>
      <c r="P310">
        <v>0</v>
      </c>
      <c r="Q310">
        <v>0</v>
      </c>
      <c r="R310" t="s">
        <v>45</v>
      </c>
    </row>
    <row r="311" spans="1:18" x14ac:dyDescent="0.25">
      <c r="A311" t="s">
        <v>134</v>
      </c>
      <c r="B311" t="s">
        <v>62</v>
      </c>
      <c r="C311" t="s">
        <v>31</v>
      </c>
      <c r="D311">
        <v>0.38426063030509899</v>
      </c>
      <c r="E311" s="1">
        <v>0.208280546274699</v>
      </c>
      <c r="F311">
        <v>0.14225882415150001</v>
      </c>
      <c r="G311">
        <v>0.1428959489785</v>
      </c>
      <c r="H311">
        <v>0.115558433807886</v>
      </c>
      <c r="I311">
        <v>0.110333501118984</v>
      </c>
      <c r="J311">
        <v>0.104794617283543</v>
      </c>
      <c r="K311">
        <v>0.10264742592687399</v>
      </c>
      <c r="L311">
        <v>0.106533225627338</v>
      </c>
      <c r="M311">
        <v>0.11115570872274699</v>
      </c>
      <c r="N311">
        <v>0.115044665899521</v>
      </c>
      <c r="O311">
        <v>0</v>
      </c>
      <c r="P311">
        <v>0</v>
      </c>
      <c r="Q311">
        <v>0</v>
      </c>
      <c r="R311" t="s">
        <v>45</v>
      </c>
    </row>
    <row r="312" spans="1:18" x14ac:dyDescent="0.25">
      <c r="A312" t="s">
        <v>134</v>
      </c>
      <c r="B312" t="s">
        <v>62</v>
      </c>
      <c r="C312" t="s">
        <v>32</v>
      </c>
      <c r="D312">
        <v>0.66075009971889997</v>
      </c>
      <c r="E312" s="1">
        <v>0.40723441078700001</v>
      </c>
      <c r="F312">
        <v>0.2830933066904</v>
      </c>
      <c r="G312">
        <v>0.20735913803099901</v>
      </c>
      <c r="H312">
        <v>0.140143961434258</v>
      </c>
      <c r="I312">
        <v>0.128940136292578</v>
      </c>
      <c r="J312">
        <v>0.10185570277131401</v>
      </c>
      <c r="K312">
        <v>8.5397592471225997E-2</v>
      </c>
      <c r="L312">
        <v>8.4629993641892901E-2</v>
      </c>
      <c r="M312">
        <v>8.6430107392815994E-2</v>
      </c>
      <c r="N312">
        <v>9.2526456242561894E-2</v>
      </c>
      <c r="O312">
        <v>0</v>
      </c>
      <c r="P312">
        <v>0</v>
      </c>
      <c r="Q312">
        <v>0</v>
      </c>
      <c r="R312" t="s">
        <v>45</v>
      </c>
    </row>
    <row r="313" spans="1:18" x14ac:dyDescent="0.25">
      <c r="A313" t="s">
        <v>134</v>
      </c>
      <c r="B313" t="s">
        <v>62</v>
      </c>
      <c r="C313" t="s">
        <v>34</v>
      </c>
      <c r="D313">
        <v>1.7735278525051999E-2</v>
      </c>
      <c r="E313" s="1">
        <v>1.11468955296E-2</v>
      </c>
      <c r="F313">
        <v>8.1393198270700001E-3</v>
      </c>
      <c r="G313">
        <v>7.3805440347999903E-3</v>
      </c>
      <c r="H313">
        <v>6.7669433319119997E-3</v>
      </c>
      <c r="I313">
        <v>6.3107420938659899E-3</v>
      </c>
      <c r="J313">
        <v>5.8619092607829996E-3</v>
      </c>
      <c r="K313">
        <v>5.6273571767329897E-3</v>
      </c>
      <c r="L313">
        <v>5.5559083856920001E-3</v>
      </c>
      <c r="M313">
        <v>5.4448162140119903E-3</v>
      </c>
      <c r="N313">
        <v>5.3664259371969999E-3</v>
      </c>
      <c r="O313">
        <v>0</v>
      </c>
      <c r="P313">
        <v>0</v>
      </c>
      <c r="Q313">
        <v>0</v>
      </c>
      <c r="R313" t="s">
        <v>45</v>
      </c>
    </row>
    <row r="314" spans="1:18" x14ac:dyDescent="0.25">
      <c r="A314" t="s">
        <v>134</v>
      </c>
      <c r="B314" t="s">
        <v>62</v>
      </c>
      <c r="C314" t="s">
        <v>36</v>
      </c>
      <c r="D314">
        <v>6.3846605826239994E-2</v>
      </c>
      <c r="E314" s="1">
        <v>8.2282040273699897E-2</v>
      </c>
      <c r="F314">
        <v>8.7310991463820001E-2</v>
      </c>
      <c r="G314">
        <v>5.5727358525429899E-2</v>
      </c>
      <c r="H314">
        <v>4.3822774181595997E-2</v>
      </c>
      <c r="I314">
        <v>4.3899532591311997E-2</v>
      </c>
      <c r="J314">
        <v>4.1906274325426998E-2</v>
      </c>
      <c r="K314">
        <v>4.196830865633E-2</v>
      </c>
      <c r="L314">
        <v>4.4997251319936003E-2</v>
      </c>
      <c r="M314">
        <v>4.8262348908830001E-2</v>
      </c>
      <c r="N314">
        <v>5.3332911103685002E-2</v>
      </c>
      <c r="O314">
        <v>0</v>
      </c>
      <c r="P314">
        <v>0</v>
      </c>
      <c r="Q314">
        <v>0</v>
      </c>
      <c r="R314" t="s">
        <v>45</v>
      </c>
    </row>
    <row r="315" spans="1:18" x14ac:dyDescent="0.25">
      <c r="A315" t="s">
        <v>134</v>
      </c>
      <c r="B315" t="s">
        <v>62</v>
      </c>
      <c r="C315" t="s">
        <v>37</v>
      </c>
      <c r="D315">
        <v>4.4477875357179897E-2</v>
      </c>
      <c r="E315" s="1">
        <v>5.4159331693989898E-2</v>
      </c>
      <c r="F315">
        <v>4.133711827448E-2</v>
      </c>
      <c r="G315">
        <v>2.9464290300390002E-2</v>
      </c>
      <c r="H315">
        <v>2.3444169637155898E-2</v>
      </c>
      <c r="I315">
        <v>2.2611762010099901E-2</v>
      </c>
      <c r="J315">
        <v>2.0793716070560998E-2</v>
      </c>
      <c r="K315">
        <v>2.0237799350700001E-2</v>
      </c>
      <c r="L315">
        <v>2.1131238874692999E-2</v>
      </c>
      <c r="M315">
        <v>2.2115355311125899E-2</v>
      </c>
      <c r="N315">
        <v>2.4011212014286E-2</v>
      </c>
      <c r="O315">
        <v>0</v>
      </c>
      <c r="P315">
        <v>0</v>
      </c>
      <c r="Q315">
        <v>0</v>
      </c>
      <c r="R315" t="s">
        <v>45</v>
      </c>
    </row>
    <row r="316" spans="1:18" x14ac:dyDescent="0.25">
      <c r="A316" t="s">
        <v>134</v>
      </c>
      <c r="B316" t="s">
        <v>62</v>
      </c>
      <c r="C316" t="s">
        <v>39</v>
      </c>
      <c r="D316">
        <v>0.92641294939049401</v>
      </c>
      <c r="E316" s="1">
        <v>0.52072337623119003</v>
      </c>
      <c r="F316">
        <v>0.285623607162939</v>
      </c>
      <c r="G316">
        <v>0.15980617104844899</v>
      </c>
      <c r="H316">
        <v>4.9639576680328902E-2</v>
      </c>
      <c r="I316">
        <v>4.8756847051960997E-2</v>
      </c>
      <c r="J316">
        <v>3.0584976392298902E-2</v>
      </c>
      <c r="K316">
        <v>2.5004780638904999E-2</v>
      </c>
      <c r="L316">
        <v>2.5735951744468001E-2</v>
      </c>
      <c r="M316">
        <v>2.67801819254209E-2</v>
      </c>
      <c r="N316">
        <v>3.25815358992829E-2</v>
      </c>
      <c r="O316">
        <v>0</v>
      </c>
      <c r="P316">
        <v>0</v>
      </c>
      <c r="Q316">
        <v>0</v>
      </c>
      <c r="R316" t="s">
        <v>45</v>
      </c>
    </row>
    <row r="317" spans="1:18" x14ac:dyDescent="0.25">
      <c r="A317" t="s">
        <v>134</v>
      </c>
      <c r="B317" t="s">
        <v>63</v>
      </c>
      <c r="C317" t="s">
        <v>16</v>
      </c>
      <c r="D317">
        <v>1.6095945245568E-2</v>
      </c>
      <c r="E317" s="1">
        <v>1.290133655497E-2</v>
      </c>
      <c r="F317">
        <v>1.7736925129770001E-2</v>
      </c>
      <c r="G317">
        <v>9.6116951768399992E-3</v>
      </c>
      <c r="H317">
        <v>8.770289530125E-3</v>
      </c>
      <c r="I317">
        <v>8.8268859905590007E-3</v>
      </c>
      <c r="J317">
        <v>8.9826176011519893E-3</v>
      </c>
      <c r="K317">
        <v>8.3643032829969904E-3</v>
      </c>
      <c r="L317">
        <v>8.8581874263479899E-3</v>
      </c>
      <c r="M317">
        <v>9.4010470664499905E-3</v>
      </c>
      <c r="N317">
        <v>1.0133428193511001E-2</v>
      </c>
      <c r="O317">
        <v>0</v>
      </c>
      <c r="P317">
        <v>0</v>
      </c>
      <c r="Q317">
        <v>0</v>
      </c>
      <c r="R317" t="s">
        <v>45</v>
      </c>
    </row>
    <row r="318" spans="1:18" x14ac:dyDescent="0.25">
      <c r="A318" t="s">
        <v>134</v>
      </c>
      <c r="B318" t="s">
        <v>63</v>
      </c>
      <c r="C318" t="s">
        <v>17</v>
      </c>
      <c r="D318">
        <v>0.16958038849999901</v>
      </c>
      <c r="E318" s="1">
        <v>0.121312877794</v>
      </c>
      <c r="F318">
        <v>0.120906008298</v>
      </c>
      <c r="G318">
        <v>0.122537130599999</v>
      </c>
      <c r="H318">
        <v>0.12602380888888601</v>
      </c>
      <c r="I318">
        <v>0.12881888033290601</v>
      </c>
      <c r="J318">
        <v>0.13300586448150101</v>
      </c>
      <c r="K318">
        <v>0.13500458571984</v>
      </c>
      <c r="L318">
        <v>0.13740607000528601</v>
      </c>
      <c r="M318">
        <v>0.139990341006755</v>
      </c>
      <c r="N318">
        <v>0.14271930644515299</v>
      </c>
      <c r="O318">
        <v>0</v>
      </c>
      <c r="P318">
        <v>0</v>
      </c>
      <c r="Q318">
        <v>0</v>
      </c>
      <c r="R318" t="s">
        <v>45</v>
      </c>
    </row>
    <row r="319" spans="1:18" x14ac:dyDescent="0.25">
      <c r="A319" t="s">
        <v>134</v>
      </c>
      <c r="B319" t="s">
        <v>63</v>
      </c>
      <c r="C319" t="s">
        <v>19</v>
      </c>
      <c r="D319">
        <v>2.4785060283724998</v>
      </c>
      <c r="E319" s="1">
        <v>1.1580184619859</v>
      </c>
      <c r="F319">
        <v>0.79073555737629897</v>
      </c>
      <c r="G319">
        <v>0.63082638801391999</v>
      </c>
      <c r="H319">
        <v>0.51221949890108998</v>
      </c>
      <c r="I319">
        <v>0.44287950982316898</v>
      </c>
      <c r="J319">
        <v>0.36717492858696199</v>
      </c>
      <c r="K319">
        <v>0.32067205792347298</v>
      </c>
      <c r="L319">
        <v>0.29998139677643498</v>
      </c>
      <c r="M319">
        <v>0.295674803192919</v>
      </c>
      <c r="N319">
        <v>0.28707540622455302</v>
      </c>
      <c r="O319">
        <v>0</v>
      </c>
      <c r="P319">
        <v>0</v>
      </c>
      <c r="Q319">
        <v>0</v>
      </c>
      <c r="R319" t="s">
        <v>45</v>
      </c>
    </row>
    <row r="320" spans="1:18" x14ac:dyDescent="0.25">
      <c r="A320" t="s">
        <v>134</v>
      </c>
      <c r="B320" t="s">
        <v>63</v>
      </c>
      <c r="C320" t="s">
        <v>21</v>
      </c>
      <c r="D320">
        <v>53.373806547999997</v>
      </c>
      <c r="E320" s="1">
        <v>50.653657209999999</v>
      </c>
      <c r="F320">
        <v>53.229728154</v>
      </c>
      <c r="G320">
        <v>54.387459958000001</v>
      </c>
      <c r="H320">
        <v>47.675088865199498</v>
      </c>
      <c r="I320">
        <v>45.339541541821298</v>
      </c>
      <c r="J320">
        <v>47.078595532721202</v>
      </c>
      <c r="K320">
        <v>42.444326145890301</v>
      </c>
      <c r="L320">
        <v>40.104019485532497</v>
      </c>
      <c r="M320">
        <v>36.139824111680497</v>
      </c>
      <c r="N320">
        <v>30.451065196692198</v>
      </c>
      <c r="O320">
        <v>0</v>
      </c>
      <c r="P320">
        <v>0</v>
      </c>
      <c r="Q320">
        <v>0</v>
      </c>
      <c r="R320" t="s">
        <v>46</v>
      </c>
    </row>
    <row r="321" spans="1:18" x14ac:dyDescent="0.25">
      <c r="A321" t="s">
        <v>134</v>
      </c>
      <c r="B321" t="s">
        <v>63</v>
      </c>
      <c r="C321" t="s">
        <v>22</v>
      </c>
      <c r="D321">
        <v>0</v>
      </c>
      <c r="E321" s="1">
        <v>0.15448599999999901</v>
      </c>
      <c r="F321">
        <v>0.23113310000000001</v>
      </c>
      <c r="G321">
        <v>0.2379291</v>
      </c>
      <c r="H321">
        <v>0.242268489999999</v>
      </c>
      <c r="I321">
        <v>0.26728412000000001</v>
      </c>
      <c r="J321">
        <v>0.25894990999999901</v>
      </c>
      <c r="K321">
        <v>0.19663153999999999</v>
      </c>
      <c r="L321">
        <v>0.18014960999999999</v>
      </c>
      <c r="M321">
        <v>0.13647440199999999</v>
      </c>
      <c r="N321">
        <v>0.14001660999999899</v>
      </c>
      <c r="O321">
        <v>0</v>
      </c>
      <c r="P321">
        <v>0</v>
      </c>
      <c r="Q321">
        <v>0</v>
      </c>
      <c r="R321" t="s">
        <v>45</v>
      </c>
    </row>
    <row r="322" spans="1:18" x14ac:dyDescent="0.25">
      <c r="A322" t="s">
        <v>134</v>
      </c>
      <c r="B322" t="s">
        <v>63</v>
      </c>
      <c r="C322" t="s">
        <v>23</v>
      </c>
      <c r="D322" s="2">
        <v>5.7422829999999897E-8</v>
      </c>
      <c r="E322" s="1">
        <v>0.90389039999999998</v>
      </c>
      <c r="F322">
        <v>1.0378902999999999</v>
      </c>
      <c r="G322">
        <v>1.0684096999999999</v>
      </c>
      <c r="H322">
        <v>1.0878942</v>
      </c>
      <c r="I322">
        <v>1.2002246999999999</v>
      </c>
      <c r="J322">
        <v>1.16279989999999</v>
      </c>
      <c r="K322">
        <v>0.88296321</v>
      </c>
      <c r="L322">
        <v>0.80895300000000003</v>
      </c>
      <c r="M322">
        <v>0.61283061000000005</v>
      </c>
      <c r="N322">
        <v>0.62873726999999902</v>
      </c>
      <c r="O322">
        <v>0</v>
      </c>
      <c r="P322">
        <v>0</v>
      </c>
      <c r="Q322">
        <v>0</v>
      </c>
      <c r="R322" t="s">
        <v>45</v>
      </c>
    </row>
    <row r="323" spans="1:18" x14ac:dyDescent="0.25">
      <c r="A323" t="s">
        <v>134</v>
      </c>
      <c r="B323" t="s">
        <v>63</v>
      </c>
      <c r="C323" t="s">
        <v>24</v>
      </c>
      <c r="D323">
        <v>0</v>
      </c>
      <c r="E323" s="1">
        <v>0.18980140000000001</v>
      </c>
      <c r="F323">
        <v>0.25027110000000002</v>
      </c>
      <c r="G323">
        <v>0.25763069999999999</v>
      </c>
      <c r="H323">
        <v>0.26232945000000002</v>
      </c>
      <c r="I323">
        <v>0.28941611</v>
      </c>
      <c r="J323">
        <v>0.28039161000000001</v>
      </c>
      <c r="K323">
        <v>0.21291310999999999</v>
      </c>
      <c r="L323">
        <v>0.19506656999999999</v>
      </c>
      <c r="M323">
        <v>0.14777486399999901</v>
      </c>
      <c r="N323">
        <v>0.15161028900000001</v>
      </c>
      <c r="O323">
        <v>0</v>
      </c>
      <c r="P323">
        <v>0</v>
      </c>
      <c r="Q323">
        <v>0</v>
      </c>
      <c r="R323" t="s">
        <v>45</v>
      </c>
    </row>
    <row r="324" spans="1:18" x14ac:dyDescent="0.25">
      <c r="A324" t="s">
        <v>134</v>
      </c>
      <c r="B324" t="s">
        <v>63</v>
      </c>
      <c r="C324" t="s">
        <v>25</v>
      </c>
      <c r="D324" s="2">
        <v>2.890846E-7</v>
      </c>
      <c r="E324" s="5">
        <v>2.9403710000000001E-4</v>
      </c>
      <c r="F324" s="2">
        <v>2.370219E-4</v>
      </c>
      <c r="G324" s="2">
        <v>2.439916E-4</v>
      </c>
      <c r="H324" s="2">
        <v>2.4844161999999998E-4</v>
      </c>
      <c r="I324" s="2">
        <v>2.7409358999999899E-4</v>
      </c>
      <c r="J324" s="2">
        <v>2.6554730999999999E-4</v>
      </c>
      <c r="K324" s="2">
        <v>2.0164134000000001E-4</v>
      </c>
      <c r="L324" s="2">
        <v>1.8473936000000001E-4</v>
      </c>
      <c r="M324" s="2">
        <v>1.3995149899999999E-4</v>
      </c>
      <c r="N324" s="2">
        <v>1.4358399299999999E-4</v>
      </c>
      <c r="O324">
        <v>0</v>
      </c>
      <c r="P324">
        <v>0</v>
      </c>
      <c r="Q324">
        <v>0</v>
      </c>
      <c r="R324" t="s">
        <v>45</v>
      </c>
    </row>
    <row r="325" spans="1:18" x14ac:dyDescent="0.25">
      <c r="A325" t="s">
        <v>134</v>
      </c>
      <c r="B325" t="s">
        <v>63</v>
      </c>
      <c r="C325" t="s">
        <v>26</v>
      </c>
      <c r="D325">
        <v>0</v>
      </c>
      <c r="E325" s="1">
        <v>1.383062E-2</v>
      </c>
      <c r="F325">
        <v>1.8255070000000002E-2</v>
      </c>
      <c r="G325">
        <v>1.8791889999999999E-2</v>
      </c>
      <c r="H325">
        <v>1.9134610999999999E-2</v>
      </c>
      <c r="I325">
        <v>2.1110326999999901E-2</v>
      </c>
      <c r="J325">
        <v>2.0452107999999899E-2</v>
      </c>
      <c r="K325">
        <v>1.5530131000000001E-2</v>
      </c>
      <c r="L325">
        <v>1.422839E-2</v>
      </c>
      <c r="M325">
        <v>1.07788740999999E-2</v>
      </c>
      <c r="N325">
        <v>1.1058641799999901E-2</v>
      </c>
      <c r="O325">
        <v>0</v>
      </c>
      <c r="P325">
        <v>0</v>
      </c>
      <c r="Q325">
        <v>0</v>
      </c>
      <c r="R325" t="s">
        <v>45</v>
      </c>
    </row>
    <row r="326" spans="1:18" x14ac:dyDescent="0.25">
      <c r="A326" t="s">
        <v>134</v>
      </c>
      <c r="B326" t="s">
        <v>63</v>
      </c>
      <c r="C326" t="s">
        <v>27</v>
      </c>
      <c r="D326">
        <v>1.1945808420000001E-2</v>
      </c>
      <c r="E326" s="1">
        <v>1.19588591499999E-2</v>
      </c>
      <c r="F326">
        <v>1.47760400045E-2</v>
      </c>
      <c r="G326">
        <v>1.387677795E-2</v>
      </c>
      <c r="H326">
        <v>1.300726031901E-2</v>
      </c>
      <c r="I326">
        <v>1.4139315247401E-2</v>
      </c>
      <c r="J326">
        <v>1.48839368368109E-2</v>
      </c>
      <c r="K326">
        <v>1.5070945023471E-2</v>
      </c>
      <c r="L326">
        <v>1.5983743985134E-2</v>
      </c>
      <c r="M326">
        <v>1.6906749233256E-2</v>
      </c>
      <c r="N326">
        <v>1.8018586848013E-2</v>
      </c>
      <c r="O326">
        <v>0</v>
      </c>
      <c r="P326">
        <v>0</v>
      </c>
      <c r="Q326">
        <v>0</v>
      </c>
      <c r="R326" t="s">
        <v>45</v>
      </c>
    </row>
    <row r="327" spans="1:18" x14ac:dyDescent="0.25">
      <c r="A327" t="s">
        <v>134</v>
      </c>
      <c r="B327" t="s">
        <v>63</v>
      </c>
      <c r="C327" t="s">
        <v>29</v>
      </c>
      <c r="D327">
        <v>6.1836816756097E-2</v>
      </c>
      <c r="E327" s="1">
        <v>2.6995038828453999E-2</v>
      </c>
      <c r="F327">
        <v>1.8880974493139899E-2</v>
      </c>
      <c r="G327">
        <v>1.073231426359E-2</v>
      </c>
      <c r="H327">
        <v>9.2889185463969903E-3</v>
      </c>
      <c r="I327">
        <v>8.4464801959489993E-3</v>
      </c>
      <c r="J327">
        <v>8.7275163372439995E-3</v>
      </c>
      <c r="K327">
        <v>8.7697891924569896E-3</v>
      </c>
      <c r="L327">
        <v>9.0805162021729904E-3</v>
      </c>
      <c r="M327">
        <v>9.4393777713259897E-3</v>
      </c>
      <c r="N327">
        <v>9.8154917463599903E-3</v>
      </c>
      <c r="O327">
        <v>0</v>
      </c>
      <c r="P327">
        <v>0</v>
      </c>
      <c r="Q327">
        <v>0</v>
      </c>
      <c r="R327" t="s">
        <v>45</v>
      </c>
    </row>
    <row r="328" spans="1:18" x14ac:dyDescent="0.25">
      <c r="A328" t="s">
        <v>134</v>
      </c>
      <c r="B328" t="s">
        <v>63</v>
      </c>
      <c r="C328" t="s">
        <v>31</v>
      </c>
      <c r="D328">
        <v>0.39095056933418898</v>
      </c>
      <c r="E328" s="1">
        <v>0.249742249437999</v>
      </c>
      <c r="F328">
        <v>0.213861892594749</v>
      </c>
      <c r="G328">
        <v>0.140251339024381</v>
      </c>
      <c r="H328">
        <v>0.119295635519927</v>
      </c>
      <c r="I328">
        <v>0.110020878728103</v>
      </c>
      <c r="J328">
        <v>0.102808949788563</v>
      </c>
      <c r="K328">
        <v>9.8121963587104996E-2</v>
      </c>
      <c r="L328">
        <v>9.9620350010874895E-2</v>
      </c>
      <c r="M328">
        <v>0.101758075395109</v>
      </c>
      <c r="N328">
        <v>0.10412912862559701</v>
      </c>
      <c r="O328">
        <v>0</v>
      </c>
      <c r="P328">
        <v>0</v>
      </c>
      <c r="Q328">
        <v>0</v>
      </c>
      <c r="R328" t="s">
        <v>45</v>
      </c>
    </row>
    <row r="329" spans="1:18" x14ac:dyDescent="0.25">
      <c r="A329" t="s">
        <v>134</v>
      </c>
      <c r="B329" t="s">
        <v>63</v>
      </c>
      <c r="C329" t="s">
        <v>32</v>
      </c>
      <c r="D329">
        <v>1.3298654599590001</v>
      </c>
      <c r="E329" s="1">
        <v>0.83000171654400001</v>
      </c>
      <c r="F329">
        <v>0.697555171018999</v>
      </c>
      <c r="G329">
        <v>0.42446180203519901</v>
      </c>
      <c r="H329">
        <v>0.36716052900615098</v>
      </c>
      <c r="I329">
        <v>0.363090567555169</v>
      </c>
      <c r="J329">
        <v>0.34149838987183301</v>
      </c>
      <c r="K329">
        <v>0.27405063098553101</v>
      </c>
      <c r="L329">
        <v>0.26121655748966899</v>
      </c>
      <c r="M329">
        <v>0.25742265379643198</v>
      </c>
      <c r="N329">
        <v>0.26466749771119802</v>
      </c>
      <c r="O329">
        <v>0</v>
      </c>
      <c r="P329">
        <v>0</v>
      </c>
      <c r="Q329">
        <v>0</v>
      </c>
      <c r="R329" t="s">
        <v>45</v>
      </c>
    </row>
    <row r="330" spans="1:18" x14ac:dyDescent="0.25">
      <c r="A330" t="s">
        <v>134</v>
      </c>
      <c r="B330" t="s">
        <v>63</v>
      </c>
      <c r="C330" t="s">
        <v>34</v>
      </c>
      <c r="D330">
        <v>1.707174635E-2</v>
      </c>
      <c r="E330" s="1">
        <v>1.40563887498999E-2</v>
      </c>
      <c r="F330">
        <v>1.628010162123E-2</v>
      </c>
      <c r="G330">
        <v>9.1962626827099998E-3</v>
      </c>
      <c r="H330">
        <v>8.6427075347179898E-3</v>
      </c>
      <c r="I330">
        <v>8.3400840028009897E-3</v>
      </c>
      <c r="J330">
        <v>8.2028372594449995E-3</v>
      </c>
      <c r="K330">
        <v>7.5185611667029899E-3</v>
      </c>
      <c r="L330">
        <v>7.4694719990299899E-3</v>
      </c>
      <c r="M330">
        <v>7.4186112016029898E-3</v>
      </c>
      <c r="N330">
        <v>7.3891871256150004E-3</v>
      </c>
      <c r="O330">
        <v>0</v>
      </c>
      <c r="P330">
        <v>0</v>
      </c>
      <c r="Q330">
        <v>0</v>
      </c>
      <c r="R330" t="s">
        <v>45</v>
      </c>
    </row>
    <row r="331" spans="1:18" x14ac:dyDescent="0.25">
      <c r="A331" t="s">
        <v>134</v>
      </c>
      <c r="B331" t="s">
        <v>63</v>
      </c>
      <c r="C331" t="s">
        <v>36</v>
      </c>
      <c r="D331">
        <v>7.1851492031479905E-2</v>
      </c>
      <c r="E331" s="1">
        <v>8.8167153141929994E-2</v>
      </c>
      <c r="F331">
        <v>0.115177217599979</v>
      </c>
      <c r="G331">
        <v>7.4740855276910004E-2</v>
      </c>
      <c r="H331">
        <v>6.4981381918351996E-2</v>
      </c>
      <c r="I331">
        <v>6.2228109349528903E-2</v>
      </c>
      <c r="J331">
        <v>6.4419820903816996E-2</v>
      </c>
      <c r="K331">
        <v>6.4395498990317906E-2</v>
      </c>
      <c r="L331">
        <v>6.7820693135922996E-2</v>
      </c>
      <c r="M331">
        <v>7.1420867514915901E-2</v>
      </c>
      <c r="N331">
        <v>7.6438986009886994E-2</v>
      </c>
      <c r="O331">
        <v>0</v>
      </c>
      <c r="P331">
        <v>0</v>
      </c>
      <c r="Q331">
        <v>0</v>
      </c>
      <c r="R331" t="s">
        <v>45</v>
      </c>
    </row>
    <row r="332" spans="1:18" x14ac:dyDescent="0.25">
      <c r="A332" t="s">
        <v>134</v>
      </c>
      <c r="B332" t="s">
        <v>63</v>
      </c>
      <c r="C332" t="s">
        <v>37</v>
      </c>
      <c r="D332">
        <v>6.0555956977889902E-2</v>
      </c>
      <c r="E332" s="1">
        <v>6.2567635478229994E-2</v>
      </c>
      <c r="F332">
        <v>7.1766908648859998E-2</v>
      </c>
      <c r="G332">
        <v>4.0122670425999998E-2</v>
      </c>
      <c r="H332">
        <v>3.5661901113946903E-2</v>
      </c>
      <c r="I332">
        <v>3.4425073595281901E-2</v>
      </c>
      <c r="J332">
        <v>3.5110223902340899E-2</v>
      </c>
      <c r="K332">
        <v>3.3834071055182997E-2</v>
      </c>
      <c r="L332">
        <v>3.4819356040162897E-2</v>
      </c>
      <c r="M332">
        <v>3.5959582771431901E-2</v>
      </c>
      <c r="N332">
        <v>3.7896360696516002E-2</v>
      </c>
      <c r="O332">
        <v>0</v>
      </c>
      <c r="P332">
        <v>0</v>
      </c>
      <c r="Q332">
        <v>0</v>
      </c>
      <c r="R332" t="s">
        <v>45</v>
      </c>
    </row>
    <row r="333" spans="1:18" x14ac:dyDescent="0.25">
      <c r="A333" t="s">
        <v>134</v>
      </c>
      <c r="B333" t="s">
        <v>63</v>
      </c>
      <c r="C333" t="s">
        <v>39</v>
      </c>
      <c r="D333">
        <v>0.61613708330134997</v>
      </c>
      <c r="E333" s="1">
        <v>0.41305949614559001</v>
      </c>
      <c r="F333">
        <v>0.36169699776813002</v>
      </c>
      <c r="G333">
        <v>0.19453697678172999</v>
      </c>
      <c r="H333">
        <v>0.13224363112002599</v>
      </c>
      <c r="I333">
        <v>0.129026875815349</v>
      </c>
      <c r="J333">
        <v>0.12648256460323301</v>
      </c>
      <c r="K333">
        <v>0.111532360638884</v>
      </c>
      <c r="L333">
        <v>0.111176003451986</v>
      </c>
      <c r="M333">
        <v>0.113488220817036</v>
      </c>
      <c r="N333">
        <v>0.121166901188842</v>
      </c>
      <c r="O333">
        <v>0</v>
      </c>
      <c r="P333">
        <v>0</v>
      </c>
      <c r="Q333">
        <v>0</v>
      </c>
      <c r="R333" t="s">
        <v>45</v>
      </c>
    </row>
    <row r="334" spans="1:18" x14ac:dyDescent="0.25">
      <c r="A334" t="s">
        <v>134</v>
      </c>
      <c r="B334" t="s">
        <v>64</v>
      </c>
      <c r="C334" t="s">
        <v>16</v>
      </c>
      <c r="D334">
        <v>6.27164646357999E-3</v>
      </c>
      <c r="E334" s="1">
        <v>5.7046036967200002E-3</v>
      </c>
      <c r="F334">
        <v>3.9812517167490003E-3</v>
      </c>
      <c r="G334">
        <v>3.2398088777189902E-3</v>
      </c>
      <c r="H334">
        <v>2.9101461826599902E-3</v>
      </c>
      <c r="I334">
        <v>2.7655360794039902E-3</v>
      </c>
      <c r="J334">
        <v>3.2792484448530002E-3</v>
      </c>
      <c r="K334">
        <v>3.2859701058740001E-3</v>
      </c>
      <c r="L334">
        <v>3.7171018428499899E-3</v>
      </c>
      <c r="M334">
        <v>4.1455714438599902E-3</v>
      </c>
      <c r="N334">
        <v>4.5872190944160002E-3</v>
      </c>
      <c r="O334">
        <v>0</v>
      </c>
      <c r="P334">
        <v>0</v>
      </c>
      <c r="Q334">
        <v>0</v>
      </c>
      <c r="R334" t="s">
        <v>45</v>
      </c>
    </row>
    <row r="335" spans="1:18" x14ac:dyDescent="0.25">
      <c r="A335" t="s">
        <v>134</v>
      </c>
      <c r="B335" t="s">
        <v>64</v>
      </c>
      <c r="C335" t="s">
        <v>17</v>
      </c>
      <c r="D335">
        <v>9.7920338139999993E-2</v>
      </c>
      <c r="E335" s="1">
        <v>6.9401738090299994E-2</v>
      </c>
      <c r="F335">
        <v>5.9893813221099997E-2</v>
      </c>
      <c r="G335">
        <v>5.4254939655499997E-2</v>
      </c>
      <c r="H335">
        <v>5.4929933244000001E-2</v>
      </c>
      <c r="I335">
        <v>5.5353871194948001E-2</v>
      </c>
      <c r="J335">
        <v>5.6612452117427998E-2</v>
      </c>
      <c r="K335">
        <v>5.7270210457116999E-2</v>
      </c>
      <c r="L335">
        <v>5.8030778921067998E-2</v>
      </c>
      <c r="M335">
        <v>5.8825144350605998E-2</v>
      </c>
      <c r="N335">
        <v>5.9749292476091898E-2</v>
      </c>
      <c r="O335">
        <v>0</v>
      </c>
      <c r="P335">
        <v>0</v>
      </c>
      <c r="Q335">
        <v>0</v>
      </c>
      <c r="R335" t="s">
        <v>45</v>
      </c>
    </row>
    <row r="336" spans="1:18" x14ac:dyDescent="0.25">
      <c r="A336" t="s">
        <v>134</v>
      </c>
      <c r="B336" t="s">
        <v>64</v>
      </c>
      <c r="C336" t="s">
        <v>19</v>
      </c>
      <c r="D336">
        <v>2.4047682973289999</v>
      </c>
      <c r="E336" s="1">
        <v>1.2267250193799899</v>
      </c>
      <c r="F336">
        <v>0.74392017161799995</v>
      </c>
      <c r="G336">
        <v>0.61461426906099903</v>
      </c>
      <c r="H336">
        <v>0.52739351477179996</v>
      </c>
      <c r="I336">
        <v>0.438501428094909</v>
      </c>
      <c r="J336">
        <v>0.371814307176559</v>
      </c>
      <c r="K336">
        <v>0.32998716009835</v>
      </c>
      <c r="L336">
        <v>0.307273575601752</v>
      </c>
      <c r="M336">
        <v>0.3017374478605</v>
      </c>
      <c r="N336">
        <v>0.28180013059605202</v>
      </c>
      <c r="O336">
        <v>0</v>
      </c>
      <c r="P336">
        <v>0</v>
      </c>
      <c r="Q336">
        <v>0</v>
      </c>
      <c r="R336" t="s">
        <v>45</v>
      </c>
    </row>
    <row r="337" spans="1:18" x14ac:dyDescent="0.25">
      <c r="A337" t="s">
        <v>134</v>
      </c>
      <c r="B337" t="s">
        <v>64</v>
      </c>
      <c r="C337" t="s">
        <v>21</v>
      </c>
      <c r="D337">
        <v>20.61394422</v>
      </c>
      <c r="E337" s="1">
        <v>21.853946014550001</v>
      </c>
      <c r="F337">
        <v>19.060566494100001</v>
      </c>
      <c r="G337">
        <v>16.588472776</v>
      </c>
      <c r="H337">
        <v>14.3759240071777</v>
      </c>
      <c r="I337">
        <v>12.6701626157733</v>
      </c>
      <c r="J337">
        <v>12.1163479033066</v>
      </c>
      <c r="K337">
        <v>10.5698731484252</v>
      </c>
      <c r="L337">
        <v>9.3681999021980999</v>
      </c>
      <c r="M337">
        <v>8.4373157489343793</v>
      </c>
      <c r="N337">
        <v>7.6538064019930596</v>
      </c>
      <c r="O337">
        <v>0</v>
      </c>
      <c r="P337">
        <v>0</v>
      </c>
      <c r="Q337">
        <v>0</v>
      </c>
      <c r="R337" t="s">
        <v>46</v>
      </c>
    </row>
    <row r="338" spans="1:18" x14ac:dyDescent="0.25">
      <c r="A338" t="s">
        <v>134</v>
      </c>
      <c r="B338" t="s">
        <v>64</v>
      </c>
      <c r="C338" t="s">
        <v>22</v>
      </c>
      <c r="D338">
        <v>0</v>
      </c>
      <c r="E338" s="1">
        <v>3.4469029999999998E-2</v>
      </c>
      <c r="F338">
        <v>3.7831679999999999E-2</v>
      </c>
      <c r="G338">
        <v>6.1648700000000001E-2</v>
      </c>
      <c r="H338">
        <v>6.4070569999999993E-2</v>
      </c>
      <c r="I338">
        <v>7.1277519999999997E-2</v>
      </c>
      <c r="J338">
        <v>6.8552739999999904E-2</v>
      </c>
      <c r="K338">
        <v>5.2039473999999898E-2</v>
      </c>
      <c r="L338">
        <v>4.7214337999999897E-2</v>
      </c>
      <c r="M338">
        <v>3.5238777999999998E-2</v>
      </c>
      <c r="N338">
        <v>3.5348250999999997E-2</v>
      </c>
      <c r="O338">
        <v>0</v>
      </c>
      <c r="P338">
        <v>0</v>
      </c>
      <c r="Q338">
        <v>0</v>
      </c>
      <c r="R338" t="s">
        <v>45</v>
      </c>
    </row>
    <row r="339" spans="1:18" x14ac:dyDescent="0.25">
      <c r="A339" t="s">
        <v>134</v>
      </c>
      <c r="B339" t="s">
        <v>64</v>
      </c>
      <c r="C339" t="s">
        <v>23</v>
      </c>
      <c r="D339" s="2">
        <v>1.18660999999999E-8</v>
      </c>
      <c r="E339" s="1">
        <v>0.20167650000000001</v>
      </c>
      <c r="F339">
        <v>0.16988110000000001</v>
      </c>
      <c r="G339">
        <v>0.27682909999999999</v>
      </c>
      <c r="H339">
        <v>0.2877053</v>
      </c>
      <c r="I339">
        <v>0.32006809000000003</v>
      </c>
      <c r="J339">
        <v>0.30783231999999999</v>
      </c>
      <c r="K339">
        <v>0.23368040999999901</v>
      </c>
      <c r="L339">
        <v>0.212013489999999</v>
      </c>
      <c r="M339">
        <v>0.15823759000000001</v>
      </c>
      <c r="N339">
        <v>0.15872931600000001</v>
      </c>
      <c r="O339">
        <v>0</v>
      </c>
      <c r="P339">
        <v>0</v>
      </c>
      <c r="Q339">
        <v>0</v>
      </c>
      <c r="R339" t="s">
        <v>45</v>
      </c>
    </row>
    <row r="340" spans="1:18" x14ac:dyDescent="0.25">
      <c r="A340" t="s">
        <v>134</v>
      </c>
      <c r="B340" t="s">
        <v>64</v>
      </c>
      <c r="C340" t="s">
        <v>24</v>
      </c>
      <c r="D340">
        <v>0</v>
      </c>
      <c r="E340" s="1">
        <v>4.2348499999999997E-2</v>
      </c>
      <c r="F340">
        <v>4.0964189999999998E-2</v>
      </c>
      <c r="G340">
        <v>6.675333E-2</v>
      </c>
      <c r="H340">
        <v>6.9375709999999993E-2</v>
      </c>
      <c r="I340">
        <v>7.7179609999999996E-2</v>
      </c>
      <c r="J340">
        <v>7.4229069999999994E-2</v>
      </c>
      <c r="K340">
        <v>5.6348487999999898E-2</v>
      </c>
      <c r="L340">
        <v>5.1123802000000003E-2</v>
      </c>
      <c r="M340">
        <v>3.8156633000000002E-2</v>
      </c>
      <c r="N340">
        <v>3.8275154999999998E-2</v>
      </c>
      <c r="O340">
        <v>0</v>
      </c>
      <c r="P340">
        <v>0</v>
      </c>
      <c r="Q340">
        <v>0</v>
      </c>
      <c r="R340" t="s">
        <v>45</v>
      </c>
    </row>
    <row r="341" spans="1:18" x14ac:dyDescent="0.25">
      <c r="A341" t="s">
        <v>134</v>
      </c>
      <c r="B341" t="s">
        <v>64</v>
      </c>
      <c r="C341" t="s">
        <v>25</v>
      </c>
      <c r="D341" s="2">
        <v>5.9738129999999997E-8</v>
      </c>
      <c r="E341" s="5">
        <v>6.5605550000000004E-5</v>
      </c>
      <c r="F341" s="2">
        <v>3.8795550000000002E-5</v>
      </c>
      <c r="G341" s="2">
        <v>6.3219320000000001E-5</v>
      </c>
      <c r="H341" s="2">
        <v>6.5702849999999994E-5</v>
      </c>
      <c r="I341" s="2">
        <v>7.3093569999999904E-5</v>
      </c>
      <c r="J341" s="2">
        <v>7.0299230000000002E-5</v>
      </c>
      <c r="K341" s="2">
        <v>5.3365322999999998E-5</v>
      </c>
      <c r="L341" s="2">
        <v>4.8417239999999997E-5</v>
      </c>
      <c r="M341" s="2">
        <v>3.6136544999999998E-5</v>
      </c>
      <c r="N341" s="2">
        <v>3.6248848000000002E-5</v>
      </c>
      <c r="O341">
        <v>0</v>
      </c>
      <c r="P341">
        <v>0</v>
      </c>
      <c r="Q341">
        <v>0</v>
      </c>
      <c r="R341" t="s">
        <v>45</v>
      </c>
    </row>
    <row r="342" spans="1:18" x14ac:dyDescent="0.25">
      <c r="A342" t="s">
        <v>134</v>
      </c>
      <c r="B342" t="s">
        <v>64</v>
      </c>
      <c r="C342" t="s">
        <v>26</v>
      </c>
      <c r="D342">
        <v>0</v>
      </c>
      <c r="E342" s="1">
        <v>3.0858959999999999E-3</v>
      </c>
      <c r="F342">
        <v>2.9879809999999998E-3</v>
      </c>
      <c r="G342">
        <v>4.8690670000000004E-3</v>
      </c>
      <c r="H342">
        <v>5.0603449999999904E-3</v>
      </c>
      <c r="I342">
        <v>5.6295599999999996E-3</v>
      </c>
      <c r="J342">
        <v>5.414355E-3</v>
      </c>
      <c r="K342">
        <v>4.1101235999999996E-3</v>
      </c>
      <c r="L342">
        <v>3.7290284999999999E-3</v>
      </c>
      <c r="M342">
        <v>2.7831900000000001E-3</v>
      </c>
      <c r="N342">
        <v>2.7918363999999999E-3</v>
      </c>
      <c r="O342">
        <v>0</v>
      </c>
      <c r="P342">
        <v>0</v>
      </c>
      <c r="Q342">
        <v>0</v>
      </c>
      <c r="R342" t="s">
        <v>45</v>
      </c>
    </row>
    <row r="343" spans="1:18" x14ac:dyDescent="0.25">
      <c r="A343" t="s">
        <v>134</v>
      </c>
      <c r="B343" t="s">
        <v>64</v>
      </c>
      <c r="C343" t="s">
        <v>27</v>
      </c>
      <c r="D343">
        <v>5.5196017159999996E-3</v>
      </c>
      <c r="E343" s="1">
        <v>3.8831607717009901E-3</v>
      </c>
      <c r="F343">
        <v>2.8769140766899998E-3</v>
      </c>
      <c r="G343">
        <v>2.3239522572999901E-3</v>
      </c>
      <c r="H343">
        <v>2.0456939704439998E-3</v>
      </c>
      <c r="I343">
        <v>1.9375707699069999E-3</v>
      </c>
      <c r="J343">
        <v>2.0441784821819999E-3</v>
      </c>
      <c r="K343">
        <v>1.97339645322899E-3</v>
      </c>
      <c r="L343">
        <v>1.9521145425389901E-3</v>
      </c>
      <c r="M343">
        <v>1.947831095431E-3</v>
      </c>
      <c r="N343">
        <v>1.9499430223940001E-3</v>
      </c>
      <c r="O343">
        <v>0</v>
      </c>
      <c r="P343">
        <v>0</v>
      </c>
      <c r="Q343">
        <v>0</v>
      </c>
      <c r="R343" t="s">
        <v>45</v>
      </c>
    </row>
    <row r="344" spans="1:18" x14ac:dyDescent="0.25">
      <c r="A344" t="s">
        <v>134</v>
      </c>
      <c r="B344" t="s">
        <v>64</v>
      </c>
      <c r="C344" t="s">
        <v>29</v>
      </c>
      <c r="D344">
        <v>6.2630973384199999E-3</v>
      </c>
      <c r="E344" s="1">
        <v>6.0957963471449999E-3</v>
      </c>
      <c r="F344">
        <v>5.06550292503E-3</v>
      </c>
      <c r="G344">
        <v>4.1245407818099999E-3</v>
      </c>
      <c r="H344">
        <v>3.672997615528E-3</v>
      </c>
      <c r="I344">
        <v>3.3569096959809898E-3</v>
      </c>
      <c r="J344">
        <v>3.07956258490499E-3</v>
      </c>
      <c r="K344">
        <v>3.0134185512080002E-3</v>
      </c>
      <c r="L344">
        <v>3.0038118016689902E-3</v>
      </c>
      <c r="M344">
        <v>2.9977515597369902E-3</v>
      </c>
      <c r="N344">
        <v>2.8574403364270001E-3</v>
      </c>
      <c r="O344">
        <v>0</v>
      </c>
      <c r="P344">
        <v>0</v>
      </c>
      <c r="Q344">
        <v>0</v>
      </c>
      <c r="R344" t="s">
        <v>45</v>
      </c>
    </row>
    <row r="345" spans="1:18" x14ac:dyDescent="0.25">
      <c r="A345" t="s">
        <v>134</v>
      </c>
      <c r="B345" t="s">
        <v>64</v>
      </c>
      <c r="C345" t="s">
        <v>31</v>
      </c>
      <c r="D345">
        <v>0.36401920093349999</v>
      </c>
      <c r="E345" s="1">
        <v>0.222932895715</v>
      </c>
      <c r="F345">
        <v>0.1367441710441</v>
      </c>
      <c r="G345">
        <v>0.1187055308306</v>
      </c>
      <c r="H345">
        <v>9.1769083305559995E-2</v>
      </c>
      <c r="I345">
        <v>9.2149263285871905E-2</v>
      </c>
      <c r="J345">
        <v>8.7094881716392902E-2</v>
      </c>
      <c r="K345">
        <v>8.6434043246772896E-2</v>
      </c>
      <c r="L345">
        <v>8.9528249357940001E-2</v>
      </c>
      <c r="M345">
        <v>9.3170360500446997E-2</v>
      </c>
      <c r="N345">
        <v>9.4914449545785998E-2</v>
      </c>
      <c r="O345">
        <v>0</v>
      </c>
      <c r="P345">
        <v>0</v>
      </c>
      <c r="Q345">
        <v>0</v>
      </c>
      <c r="R345" t="s">
        <v>45</v>
      </c>
    </row>
    <row r="346" spans="1:18" x14ac:dyDescent="0.25">
      <c r="A346" t="s">
        <v>134</v>
      </c>
      <c r="B346" t="s">
        <v>64</v>
      </c>
      <c r="C346" t="s">
        <v>32</v>
      </c>
      <c r="D346">
        <v>0.36062253163699898</v>
      </c>
      <c r="E346" s="1">
        <v>0.22916721643799901</v>
      </c>
      <c r="F346">
        <v>0.14180692785899901</v>
      </c>
      <c r="G346">
        <v>0.12035168278399901</v>
      </c>
      <c r="H346">
        <v>0.10146073194370001</v>
      </c>
      <c r="I346">
        <v>8.9144560452640006E-2</v>
      </c>
      <c r="J346">
        <v>7.9552764041499996E-2</v>
      </c>
      <c r="K346">
        <v>6.8177866534742906E-2</v>
      </c>
      <c r="L346">
        <v>6.4520402417849995E-2</v>
      </c>
      <c r="M346">
        <v>6.3152592170931901E-2</v>
      </c>
      <c r="N346">
        <v>6.2721691315027001E-2</v>
      </c>
      <c r="O346">
        <v>0</v>
      </c>
      <c r="P346">
        <v>0</v>
      </c>
      <c r="Q346">
        <v>0</v>
      </c>
      <c r="R346" t="s">
        <v>45</v>
      </c>
    </row>
    <row r="347" spans="1:18" x14ac:dyDescent="0.25">
      <c r="A347" t="s">
        <v>134</v>
      </c>
      <c r="B347" t="s">
        <v>64</v>
      </c>
      <c r="C347" t="s">
        <v>34</v>
      </c>
      <c r="D347">
        <v>9.2580470554999902E-3</v>
      </c>
      <c r="E347" s="1">
        <v>1.32538529089999E-2</v>
      </c>
      <c r="F347">
        <v>8.9731297699999994E-3</v>
      </c>
      <c r="G347">
        <v>7.0796599041E-3</v>
      </c>
      <c r="H347">
        <v>6.73210871165699E-3</v>
      </c>
      <c r="I347">
        <v>6.0344152504470004E-3</v>
      </c>
      <c r="J347">
        <v>5.8267443706619898E-3</v>
      </c>
      <c r="K347">
        <v>6.3057799835049997E-3</v>
      </c>
      <c r="L347">
        <v>7.0142026384939996E-3</v>
      </c>
      <c r="M347">
        <v>7.5395547718319902E-3</v>
      </c>
      <c r="N347">
        <v>7.6426180454109904E-3</v>
      </c>
      <c r="O347">
        <v>0</v>
      </c>
      <c r="P347">
        <v>0</v>
      </c>
      <c r="Q347">
        <v>0</v>
      </c>
      <c r="R347" t="s">
        <v>45</v>
      </c>
    </row>
    <row r="348" spans="1:18" x14ac:dyDescent="0.25">
      <c r="A348" t="s">
        <v>134</v>
      </c>
      <c r="B348" t="s">
        <v>64</v>
      </c>
      <c r="C348" t="s">
        <v>36</v>
      </c>
      <c r="D348">
        <v>2.5986443275579901E-2</v>
      </c>
      <c r="E348" s="1">
        <v>3.4294391033989999E-2</v>
      </c>
      <c r="F348">
        <v>3.6192416438429902E-2</v>
      </c>
      <c r="G348">
        <v>3.1108024810269998E-2</v>
      </c>
      <c r="H348">
        <v>2.51666698658079E-2</v>
      </c>
      <c r="I348">
        <v>2.6405692374593899E-2</v>
      </c>
      <c r="J348">
        <v>2.6727038933667902E-2</v>
      </c>
      <c r="K348">
        <v>2.7979187783086001E-2</v>
      </c>
      <c r="L348">
        <v>3.0508089242317901E-2</v>
      </c>
      <c r="M348">
        <v>3.2750019984694997E-2</v>
      </c>
      <c r="N348">
        <v>3.4441244991085897E-2</v>
      </c>
      <c r="O348">
        <v>0</v>
      </c>
      <c r="P348">
        <v>0</v>
      </c>
      <c r="Q348">
        <v>0</v>
      </c>
      <c r="R348" t="s">
        <v>45</v>
      </c>
    </row>
    <row r="349" spans="1:18" x14ac:dyDescent="0.25">
      <c r="A349" t="s">
        <v>134</v>
      </c>
      <c r="B349" t="s">
        <v>64</v>
      </c>
      <c r="C349" t="s">
        <v>37</v>
      </c>
      <c r="D349">
        <v>2.2524429177499999E-2</v>
      </c>
      <c r="E349" s="1">
        <v>2.92255948709799E-2</v>
      </c>
      <c r="F349">
        <v>2.0974517582489999E-2</v>
      </c>
      <c r="G349">
        <v>1.7522979631209998E-2</v>
      </c>
      <c r="H349">
        <v>1.5243926892507901E-2</v>
      </c>
      <c r="I349">
        <v>1.45607835546909E-2</v>
      </c>
      <c r="J349">
        <v>1.4393131694781E-2</v>
      </c>
      <c r="K349">
        <v>1.5080646415647001E-2</v>
      </c>
      <c r="L349">
        <v>1.6427267188104999E-2</v>
      </c>
      <c r="M349">
        <v>1.7516845488783999E-2</v>
      </c>
      <c r="N349">
        <v>1.8030967311125998E-2</v>
      </c>
      <c r="O349">
        <v>0</v>
      </c>
      <c r="P349">
        <v>0</v>
      </c>
      <c r="Q349">
        <v>0</v>
      </c>
      <c r="R349" t="s">
        <v>45</v>
      </c>
    </row>
    <row r="350" spans="1:18" x14ac:dyDescent="0.25">
      <c r="A350" t="s">
        <v>134</v>
      </c>
      <c r="B350" t="s">
        <v>64</v>
      </c>
      <c r="C350" t="s">
        <v>39</v>
      </c>
      <c r="D350">
        <v>0.34500703411740002</v>
      </c>
      <c r="E350" s="1">
        <v>0.1388684849813</v>
      </c>
      <c r="F350">
        <v>6.0686204542330001E-2</v>
      </c>
      <c r="G350">
        <v>1.6569370317559898E-2</v>
      </c>
      <c r="H350">
        <v>1.2795643701028999E-2</v>
      </c>
      <c r="I350">
        <v>1.1729657954653E-2</v>
      </c>
      <c r="J350">
        <v>1.1357610152898901E-2</v>
      </c>
      <c r="K350">
        <v>1.0147580228211999E-2</v>
      </c>
      <c r="L350">
        <v>9.4669610107400003E-3</v>
      </c>
      <c r="M350">
        <v>8.6476918252399899E-3</v>
      </c>
      <c r="N350">
        <v>8.0346611880420006E-3</v>
      </c>
      <c r="O350">
        <v>0</v>
      </c>
      <c r="P350">
        <v>0</v>
      </c>
      <c r="Q350">
        <v>0</v>
      </c>
      <c r="R350" t="s">
        <v>45</v>
      </c>
    </row>
    <row r="351" spans="1:18" x14ac:dyDescent="0.25">
      <c r="A351" t="s">
        <v>134</v>
      </c>
      <c r="B351" t="s">
        <v>65</v>
      </c>
      <c r="C351" t="s">
        <v>16</v>
      </c>
      <c r="D351">
        <v>4.5461725564599998E-3</v>
      </c>
      <c r="E351" s="1">
        <v>4.5990238307599997E-3</v>
      </c>
      <c r="F351">
        <v>3.96182767196E-3</v>
      </c>
      <c r="G351">
        <v>2.8445162165699998E-3</v>
      </c>
      <c r="H351">
        <v>3.30313134381699E-3</v>
      </c>
      <c r="I351">
        <v>3.2157894221340002E-3</v>
      </c>
      <c r="J351">
        <v>4.0581593513249999E-3</v>
      </c>
      <c r="K351">
        <v>4.4293098265899998E-3</v>
      </c>
      <c r="L351">
        <v>5.1736905503059899E-3</v>
      </c>
      <c r="M351">
        <v>5.9205934866989997E-3</v>
      </c>
      <c r="N351">
        <v>6.7927887573710002E-3</v>
      </c>
      <c r="O351">
        <v>0</v>
      </c>
      <c r="P351">
        <v>0</v>
      </c>
      <c r="Q351">
        <v>0</v>
      </c>
      <c r="R351" t="s">
        <v>45</v>
      </c>
    </row>
    <row r="352" spans="1:18" x14ac:dyDescent="0.25">
      <c r="A352" t="s">
        <v>134</v>
      </c>
      <c r="B352" t="s">
        <v>65</v>
      </c>
      <c r="C352" t="s">
        <v>17</v>
      </c>
      <c r="D352">
        <v>9.9326094169999907E-2</v>
      </c>
      <c r="E352" s="1">
        <v>5.8392806081899999E-2</v>
      </c>
      <c r="F352">
        <v>8.7234092765400006E-2</v>
      </c>
      <c r="G352">
        <v>6.4525941152500002E-2</v>
      </c>
      <c r="H352">
        <v>6.6283942094285994E-2</v>
      </c>
      <c r="I352">
        <v>6.7497814713680895E-2</v>
      </c>
      <c r="J352">
        <v>6.8651142317623995E-2</v>
      </c>
      <c r="K352">
        <v>7.0082214700974005E-2</v>
      </c>
      <c r="L352">
        <v>7.1017860706846E-2</v>
      </c>
      <c r="M352">
        <v>7.1954609901908995E-2</v>
      </c>
      <c r="N352">
        <v>7.3406727362068006E-2</v>
      </c>
      <c r="O352">
        <v>0</v>
      </c>
      <c r="P352">
        <v>0</v>
      </c>
      <c r="Q352">
        <v>0</v>
      </c>
      <c r="R352" t="s">
        <v>45</v>
      </c>
    </row>
    <row r="353" spans="1:18" x14ac:dyDescent="0.25">
      <c r="A353" t="s">
        <v>134</v>
      </c>
      <c r="B353" t="s">
        <v>65</v>
      </c>
      <c r="C353" t="s">
        <v>19</v>
      </c>
      <c r="D353">
        <v>2.13938246659399</v>
      </c>
      <c r="E353" s="1">
        <v>1.27674462455</v>
      </c>
      <c r="F353">
        <v>0.73294616907999899</v>
      </c>
      <c r="G353">
        <v>0.69895612600399903</v>
      </c>
      <c r="H353">
        <v>0.50581522678836899</v>
      </c>
      <c r="I353">
        <v>0.46494843784266499</v>
      </c>
      <c r="J353">
        <v>0.28712834472455301</v>
      </c>
      <c r="K353">
        <v>0.331495032558146</v>
      </c>
      <c r="L353">
        <v>0.312734796062556</v>
      </c>
      <c r="M353">
        <v>0.29627450823006002</v>
      </c>
      <c r="N353">
        <v>0.25763485706719602</v>
      </c>
      <c r="O353">
        <v>0</v>
      </c>
      <c r="P353">
        <v>0</v>
      </c>
      <c r="Q353">
        <v>0</v>
      </c>
      <c r="R353" t="s">
        <v>45</v>
      </c>
    </row>
    <row r="354" spans="1:18" x14ac:dyDescent="0.25">
      <c r="A354" t="s">
        <v>134</v>
      </c>
      <c r="B354" t="s">
        <v>65</v>
      </c>
      <c r="C354" t="s">
        <v>21</v>
      </c>
      <c r="D354">
        <v>18.910712660000002</v>
      </c>
      <c r="E354" s="1">
        <v>23.060553800000001</v>
      </c>
      <c r="F354">
        <v>19.700578459999999</v>
      </c>
      <c r="G354">
        <v>16.713057959</v>
      </c>
      <c r="H354">
        <v>13.940763566459999</v>
      </c>
      <c r="I354">
        <v>13.372462624772099</v>
      </c>
      <c r="J354">
        <v>12.0606324161126</v>
      </c>
      <c r="K354">
        <v>10.760752955725399</v>
      </c>
      <c r="L354">
        <v>9.5905119924769906</v>
      </c>
      <c r="M354">
        <v>8.2945942008093603</v>
      </c>
      <c r="N354">
        <v>7.1030647409261896</v>
      </c>
      <c r="O354">
        <v>0</v>
      </c>
      <c r="P354">
        <v>0</v>
      </c>
      <c r="Q354">
        <v>0</v>
      </c>
      <c r="R354" t="s">
        <v>46</v>
      </c>
    </row>
    <row r="355" spans="1:18" x14ac:dyDescent="0.25">
      <c r="A355" t="s">
        <v>134</v>
      </c>
      <c r="B355" t="s">
        <v>65</v>
      </c>
      <c r="C355" t="s">
        <v>22</v>
      </c>
      <c r="D355">
        <v>0</v>
      </c>
      <c r="E355" s="1">
        <v>6.4007830000000002E-2</v>
      </c>
      <c r="F355">
        <v>0.12828419999999999</v>
      </c>
      <c r="G355">
        <v>0.130607</v>
      </c>
      <c r="H355">
        <v>0.13336466999999999</v>
      </c>
      <c r="I355">
        <v>0.14598359999999999</v>
      </c>
      <c r="J355">
        <v>0.13879138999999999</v>
      </c>
      <c r="K355">
        <v>0.104544579999999</v>
      </c>
      <c r="L355">
        <v>9.4177629999999901E-2</v>
      </c>
      <c r="M355">
        <v>6.9813249999999993E-2</v>
      </c>
      <c r="N355">
        <v>7.0537699999999995E-2</v>
      </c>
      <c r="O355">
        <v>0</v>
      </c>
      <c r="P355">
        <v>0</v>
      </c>
      <c r="Q355">
        <v>0</v>
      </c>
      <c r="R355" t="s">
        <v>45</v>
      </c>
    </row>
    <row r="356" spans="1:18" x14ac:dyDescent="0.25">
      <c r="A356" t="s">
        <v>134</v>
      </c>
      <c r="B356" t="s">
        <v>65</v>
      </c>
      <c r="C356" t="s">
        <v>23</v>
      </c>
      <c r="D356" s="2">
        <v>2.3795116E-8</v>
      </c>
      <c r="E356" s="1">
        <v>0.37450699999999998</v>
      </c>
      <c r="F356">
        <v>0.57605379999999995</v>
      </c>
      <c r="G356">
        <v>0.58648400000000001</v>
      </c>
      <c r="H356">
        <v>0.59886700000000004</v>
      </c>
      <c r="I356">
        <v>0.65553039999999996</v>
      </c>
      <c r="J356">
        <v>0.62323510000000004</v>
      </c>
      <c r="K356">
        <v>0.46945176</v>
      </c>
      <c r="L356">
        <v>0.42289950999999998</v>
      </c>
      <c r="M356">
        <v>0.31349283</v>
      </c>
      <c r="N356">
        <v>0.31674582000000001</v>
      </c>
      <c r="O356">
        <v>0</v>
      </c>
      <c r="P356">
        <v>0</v>
      </c>
      <c r="Q356">
        <v>0</v>
      </c>
      <c r="R356" t="s">
        <v>45</v>
      </c>
    </row>
    <row r="357" spans="1:18" x14ac:dyDescent="0.25">
      <c r="A357" t="s">
        <v>134</v>
      </c>
      <c r="B357" t="s">
        <v>65</v>
      </c>
      <c r="C357" t="s">
        <v>24</v>
      </c>
      <c r="D357">
        <v>0</v>
      </c>
      <c r="E357" s="1">
        <v>7.8640129999999905E-2</v>
      </c>
      <c r="F357">
        <v>0.13890659999999999</v>
      </c>
      <c r="G357">
        <v>0.14142169999999901</v>
      </c>
      <c r="H357">
        <v>0.14440758000000001</v>
      </c>
      <c r="I357">
        <v>0.1580712</v>
      </c>
      <c r="J357">
        <v>0.15028361000000001</v>
      </c>
      <c r="K357">
        <v>0.11320112</v>
      </c>
      <c r="L357">
        <v>0.101975759999999</v>
      </c>
      <c r="M357">
        <v>7.5593983999999906E-2</v>
      </c>
      <c r="N357">
        <v>7.6378393000000003E-2</v>
      </c>
      <c r="O357">
        <v>0</v>
      </c>
      <c r="P357">
        <v>0</v>
      </c>
      <c r="Q357">
        <v>0</v>
      </c>
      <c r="R357" t="s">
        <v>45</v>
      </c>
    </row>
    <row r="358" spans="1:18" x14ac:dyDescent="0.25">
      <c r="A358" t="s">
        <v>134</v>
      </c>
      <c r="B358" t="s">
        <v>65</v>
      </c>
      <c r="C358" t="s">
        <v>25</v>
      </c>
      <c r="D358" s="2">
        <v>1.1979220999999901E-7</v>
      </c>
      <c r="E358" s="5">
        <v>1.2182778E-4</v>
      </c>
      <c r="F358" s="2">
        <v>1.3155280000000001E-4</v>
      </c>
      <c r="G358" s="2">
        <v>1.3393459999999901E-4</v>
      </c>
      <c r="H358" s="2">
        <v>1.3676251000000001E-4</v>
      </c>
      <c r="I358" s="2">
        <v>1.49702849999999E-4</v>
      </c>
      <c r="J358" s="2">
        <v>1.4232751E-4</v>
      </c>
      <c r="K358" s="2">
        <v>1.07208169999999E-4</v>
      </c>
      <c r="L358" s="2">
        <v>9.6577079999999904E-5</v>
      </c>
      <c r="M358" s="2">
        <v>7.1591933999999994E-5</v>
      </c>
      <c r="N358" s="2">
        <v>7.2334794000000001E-5</v>
      </c>
      <c r="O358">
        <v>0</v>
      </c>
      <c r="P358">
        <v>0</v>
      </c>
      <c r="Q358">
        <v>0</v>
      </c>
      <c r="R358" t="s">
        <v>45</v>
      </c>
    </row>
    <row r="359" spans="1:18" x14ac:dyDescent="0.25">
      <c r="A359" t="s">
        <v>134</v>
      </c>
      <c r="B359" t="s">
        <v>65</v>
      </c>
      <c r="C359" t="s">
        <v>26</v>
      </c>
      <c r="D359">
        <v>0</v>
      </c>
      <c r="E359" s="1">
        <v>5.7304160000000003E-3</v>
      </c>
      <c r="F359">
        <v>1.0132014999999999E-2</v>
      </c>
      <c r="G359">
        <v>1.0315463E-2</v>
      </c>
      <c r="H359">
        <v>1.0533256E-2</v>
      </c>
      <c r="I359">
        <v>1.1529915E-2</v>
      </c>
      <c r="J359">
        <v>1.096186E-2</v>
      </c>
      <c r="K359">
        <v>8.257024E-3</v>
      </c>
      <c r="L359">
        <v>7.4382340000000002E-3</v>
      </c>
      <c r="M359">
        <v>5.5139163000000003E-3</v>
      </c>
      <c r="N359">
        <v>5.5711307999999999E-3</v>
      </c>
      <c r="O359">
        <v>0</v>
      </c>
      <c r="P359">
        <v>0</v>
      </c>
      <c r="Q359">
        <v>0</v>
      </c>
      <c r="R359" t="s">
        <v>45</v>
      </c>
    </row>
    <row r="360" spans="1:18" x14ac:dyDescent="0.25">
      <c r="A360" t="s">
        <v>134</v>
      </c>
      <c r="B360" t="s">
        <v>65</v>
      </c>
      <c r="C360" t="s">
        <v>27</v>
      </c>
      <c r="D360">
        <v>4.0379943910000002E-3</v>
      </c>
      <c r="E360" s="1">
        <v>3.9931006449999999E-3</v>
      </c>
      <c r="F360">
        <v>3.12303406999999E-3</v>
      </c>
      <c r="G360">
        <v>1.8088889660000001E-3</v>
      </c>
      <c r="H360">
        <v>1.6806764462E-3</v>
      </c>
      <c r="I360">
        <v>1.7105125639300001E-3</v>
      </c>
      <c r="J360">
        <v>1.6365750555559901E-3</v>
      </c>
      <c r="K360">
        <v>1.5307994946349901E-3</v>
      </c>
      <c r="L360">
        <v>1.500444306583E-3</v>
      </c>
      <c r="M360">
        <v>1.4916050558009899E-3</v>
      </c>
      <c r="N360">
        <v>1.50344076889599E-3</v>
      </c>
      <c r="O360">
        <v>0</v>
      </c>
      <c r="P360">
        <v>0</v>
      </c>
      <c r="Q360">
        <v>0</v>
      </c>
      <c r="R360" t="s">
        <v>45</v>
      </c>
    </row>
    <row r="361" spans="1:18" x14ac:dyDescent="0.25">
      <c r="A361" t="s">
        <v>134</v>
      </c>
      <c r="B361" t="s">
        <v>65</v>
      </c>
      <c r="C361" t="s">
        <v>29</v>
      </c>
      <c r="D361">
        <v>6.8164450401399998E-3</v>
      </c>
      <c r="E361" s="1">
        <v>3.65999873943999E-3</v>
      </c>
      <c r="F361">
        <v>4.0696919669999899E-3</v>
      </c>
      <c r="G361">
        <v>3.4874041079700001E-3</v>
      </c>
      <c r="H361">
        <v>3.1777718213299999E-3</v>
      </c>
      <c r="I361">
        <v>3.0722286491029998E-3</v>
      </c>
      <c r="J361">
        <v>2.8010973055279998E-3</v>
      </c>
      <c r="K361">
        <v>2.6589060912659899E-3</v>
      </c>
      <c r="L361">
        <v>2.5482658135039999E-3</v>
      </c>
      <c r="M361">
        <v>2.4611341770980001E-3</v>
      </c>
      <c r="N361">
        <v>2.28437816672799E-3</v>
      </c>
      <c r="O361">
        <v>0</v>
      </c>
      <c r="P361">
        <v>0</v>
      </c>
      <c r="Q361">
        <v>0</v>
      </c>
      <c r="R361" t="s">
        <v>45</v>
      </c>
    </row>
    <row r="362" spans="1:18" x14ac:dyDescent="0.25">
      <c r="A362" t="s">
        <v>134</v>
      </c>
      <c r="B362" t="s">
        <v>65</v>
      </c>
      <c r="C362" t="s">
        <v>31</v>
      </c>
      <c r="D362">
        <v>0.290902157592</v>
      </c>
      <c r="E362" s="1">
        <v>0.18693481381079999</v>
      </c>
      <c r="F362">
        <v>0.110577480320999</v>
      </c>
      <c r="G362">
        <v>0.101228571311499</v>
      </c>
      <c r="H362">
        <v>7.2664644453482904E-2</v>
      </c>
      <c r="I362">
        <v>7.2154158905336996E-2</v>
      </c>
      <c r="J362">
        <v>5.8800337351512903E-2</v>
      </c>
      <c r="K362">
        <v>6.4270992854519995E-2</v>
      </c>
      <c r="L362">
        <v>6.5540767158167895E-2</v>
      </c>
      <c r="M362">
        <v>6.5795198312203998E-2</v>
      </c>
      <c r="N362">
        <v>6.3544593205133004E-2</v>
      </c>
      <c r="O362">
        <v>0</v>
      </c>
      <c r="P362">
        <v>0</v>
      </c>
      <c r="Q362">
        <v>0</v>
      </c>
      <c r="R362" t="s">
        <v>45</v>
      </c>
    </row>
    <row r="363" spans="1:18" x14ac:dyDescent="0.25">
      <c r="A363" t="s">
        <v>134</v>
      </c>
      <c r="B363" t="s">
        <v>65</v>
      </c>
      <c r="C363" t="s">
        <v>32</v>
      </c>
      <c r="D363">
        <v>0.37938819914600003</v>
      </c>
      <c r="E363" s="1">
        <v>0.274092299633999</v>
      </c>
      <c r="F363">
        <v>0.17395013632699999</v>
      </c>
      <c r="G363">
        <v>0.113630729987</v>
      </c>
      <c r="H363">
        <v>8.5216786786449894E-2</v>
      </c>
      <c r="I363">
        <v>7.6424403248555997E-2</v>
      </c>
      <c r="J363">
        <v>5.8342279196478899E-2</v>
      </c>
      <c r="K363">
        <v>5.6617678967522997E-2</v>
      </c>
      <c r="L363">
        <v>5.4370384421216E-2</v>
      </c>
      <c r="M363">
        <v>5.3912781234696998E-2</v>
      </c>
      <c r="N363">
        <v>5.3898962138492899E-2</v>
      </c>
      <c r="O363">
        <v>0</v>
      </c>
      <c r="P363">
        <v>0</v>
      </c>
      <c r="Q363">
        <v>0</v>
      </c>
      <c r="R363" t="s">
        <v>45</v>
      </c>
    </row>
    <row r="364" spans="1:18" x14ac:dyDescent="0.25">
      <c r="A364" t="s">
        <v>134</v>
      </c>
      <c r="B364" t="s">
        <v>65</v>
      </c>
      <c r="C364" t="s">
        <v>34</v>
      </c>
      <c r="D364">
        <v>6.8329005698400001E-3</v>
      </c>
      <c r="E364" s="1">
        <v>9.9474520184699902E-3</v>
      </c>
      <c r="F364">
        <v>5.6403351270999996E-3</v>
      </c>
      <c r="G364">
        <v>4.9552309439999899E-3</v>
      </c>
      <c r="H364">
        <v>4.3261178925199902E-3</v>
      </c>
      <c r="I364">
        <v>4.0764374655630001E-3</v>
      </c>
      <c r="J364">
        <v>3.5612327366750002E-3</v>
      </c>
      <c r="K364">
        <v>3.9480373025679999E-3</v>
      </c>
      <c r="L364">
        <v>4.1196163991959996E-3</v>
      </c>
      <c r="M364">
        <v>4.1590623867389896E-3</v>
      </c>
      <c r="N364">
        <v>4.0274569829820001E-3</v>
      </c>
      <c r="O364">
        <v>0</v>
      </c>
      <c r="P364">
        <v>0</v>
      </c>
      <c r="Q364">
        <v>0</v>
      </c>
      <c r="R364" t="s">
        <v>45</v>
      </c>
    </row>
    <row r="365" spans="1:18" x14ac:dyDescent="0.25">
      <c r="A365" t="s">
        <v>134</v>
      </c>
      <c r="B365" t="s">
        <v>65</v>
      </c>
      <c r="C365" t="s">
        <v>36</v>
      </c>
      <c r="D365">
        <v>2.648236088665E-2</v>
      </c>
      <c r="E365" s="1">
        <v>5.2181721057179997E-2</v>
      </c>
      <c r="F365">
        <v>4.7455494759629999E-2</v>
      </c>
      <c r="G365">
        <v>6.1726323986389997E-2</v>
      </c>
      <c r="H365">
        <v>4.7413485044309998E-2</v>
      </c>
      <c r="I365">
        <v>5.1315410381096001E-2</v>
      </c>
      <c r="J365">
        <v>5.3902361468268899E-2</v>
      </c>
      <c r="K365">
        <v>5.5391864032446003E-2</v>
      </c>
      <c r="L365">
        <v>5.9106758978804998E-2</v>
      </c>
      <c r="M365">
        <v>6.2666231388235002E-2</v>
      </c>
      <c r="N365">
        <v>6.6912909307198995E-2</v>
      </c>
      <c r="O365">
        <v>0</v>
      </c>
      <c r="P365">
        <v>0</v>
      </c>
      <c r="Q365">
        <v>0</v>
      </c>
      <c r="R365" t="s">
        <v>45</v>
      </c>
    </row>
    <row r="366" spans="1:18" x14ac:dyDescent="0.25">
      <c r="A366" t="s">
        <v>134</v>
      </c>
      <c r="B366" t="s">
        <v>65</v>
      </c>
      <c r="C366" t="s">
        <v>37</v>
      </c>
      <c r="D366">
        <v>1.873782095686E-2</v>
      </c>
      <c r="E366" s="1">
        <v>4.0098228492150001E-2</v>
      </c>
      <c r="F366">
        <v>2.1311887837719999E-2</v>
      </c>
      <c r="G366">
        <v>1.8612927973939999E-2</v>
      </c>
      <c r="H366">
        <v>1.45763682880599E-2</v>
      </c>
      <c r="I366">
        <v>1.4804624785605999E-2</v>
      </c>
      <c r="J366">
        <v>1.4320667900148999E-2</v>
      </c>
      <c r="K366">
        <v>1.5210717926216E-2</v>
      </c>
      <c r="L366">
        <v>1.6113567943645001E-2</v>
      </c>
      <c r="M366">
        <v>1.6819888356464901E-2</v>
      </c>
      <c r="N366">
        <v>1.7499903592289898E-2</v>
      </c>
      <c r="O366">
        <v>0</v>
      </c>
      <c r="P366">
        <v>0</v>
      </c>
      <c r="Q366">
        <v>0</v>
      </c>
      <c r="R366" t="s">
        <v>45</v>
      </c>
    </row>
    <row r="367" spans="1:18" x14ac:dyDescent="0.25">
      <c r="A367" t="s">
        <v>134</v>
      </c>
      <c r="B367" t="s">
        <v>65</v>
      </c>
      <c r="C367" t="s">
        <v>39</v>
      </c>
      <c r="D367">
        <v>0.41861013264579999</v>
      </c>
      <c r="E367" s="1">
        <v>0.35847255890516899</v>
      </c>
      <c r="F367">
        <v>0.133108454716759</v>
      </c>
      <c r="G367">
        <v>3.942799875545E-2</v>
      </c>
      <c r="H367">
        <v>2.6212400538684899E-2</v>
      </c>
      <c r="I367">
        <v>2.3497639714393E-2</v>
      </c>
      <c r="J367">
        <v>3.1868892065165903E-2</v>
      </c>
      <c r="K367">
        <v>2.9296768123053901E-2</v>
      </c>
      <c r="L367">
        <v>3.05588092151599E-2</v>
      </c>
      <c r="M367">
        <v>3.2726048984253901E-2</v>
      </c>
      <c r="N367">
        <v>3.5878074437382002E-2</v>
      </c>
      <c r="O367">
        <v>0</v>
      </c>
      <c r="P367">
        <v>0</v>
      </c>
      <c r="Q367">
        <v>0</v>
      </c>
      <c r="R367" t="s">
        <v>45</v>
      </c>
    </row>
    <row r="368" spans="1:18" x14ac:dyDescent="0.25">
      <c r="A368" t="s">
        <v>134</v>
      </c>
      <c r="B368" t="s">
        <v>66</v>
      </c>
      <c r="C368" t="s">
        <v>16</v>
      </c>
      <c r="D368">
        <v>3.4497662064979901E-3</v>
      </c>
      <c r="E368" s="1">
        <v>3.23211067817499E-3</v>
      </c>
      <c r="F368">
        <v>2.1210810064889898E-3</v>
      </c>
      <c r="G368">
        <v>2.7586665545479999E-3</v>
      </c>
      <c r="H368">
        <v>2.61688812394399E-3</v>
      </c>
      <c r="I368">
        <v>2.5181602593099899E-3</v>
      </c>
      <c r="J368">
        <v>2.7335588525129999E-3</v>
      </c>
      <c r="K368">
        <v>2.5882705569060002E-3</v>
      </c>
      <c r="L368">
        <v>2.7912975060729998E-3</v>
      </c>
      <c r="M368">
        <v>2.9909730424750001E-3</v>
      </c>
      <c r="N368">
        <v>3.18371413411899E-3</v>
      </c>
      <c r="O368">
        <v>0</v>
      </c>
      <c r="P368">
        <v>0</v>
      </c>
      <c r="Q368">
        <v>0</v>
      </c>
      <c r="R368" t="s">
        <v>45</v>
      </c>
    </row>
    <row r="369" spans="1:18" x14ac:dyDescent="0.25">
      <c r="A369" t="s">
        <v>134</v>
      </c>
      <c r="B369" t="s">
        <v>66</v>
      </c>
      <c r="C369" t="s">
        <v>17</v>
      </c>
      <c r="D369">
        <v>2.47099103699999E-2</v>
      </c>
      <c r="E369" s="1">
        <v>3.110181178035E-2</v>
      </c>
      <c r="F369">
        <v>2.8500724130140001E-2</v>
      </c>
      <c r="G369">
        <v>2.0541613889559999E-2</v>
      </c>
      <c r="H369">
        <v>2.08189084782269E-2</v>
      </c>
      <c r="I369">
        <v>2.1108820858654901E-2</v>
      </c>
      <c r="J369">
        <v>2.1881113909126899E-2</v>
      </c>
      <c r="K369">
        <v>2.2426029523362999E-2</v>
      </c>
      <c r="L369">
        <v>2.2913634181467999E-2</v>
      </c>
      <c r="M369">
        <v>2.3401623382757E-2</v>
      </c>
      <c r="N369">
        <v>2.3835304480738999E-2</v>
      </c>
      <c r="O369">
        <v>0</v>
      </c>
      <c r="P369">
        <v>0</v>
      </c>
      <c r="Q369">
        <v>0</v>
      </c>
      <c r="R369" t="s">
        <v>45</v>
      </c>
    </row>
    <row r="370" spans="1:18" x14ac:dyDescent="0.25">
      <c r="A370" t="s">
        <v>134</v>
      </c>
      <c r="B370" t="s">
        <v>66</v>
      </c>
      <c r="C370" t="s">
        <v>19</v>
      </c>
      <c r="D370">
        <v>0.73432140982780003</v>
      </c>
      <c r="E370" s="1">
        <v>0.41157281281743902</v>
      </c>
      <c r="F370">
        <v>0.23060585350410001</v>
      </c>
      <c r="G370">
        <v>0.2233519043344</v>
      </c>
      <c r="H370">
        <v>0.193302299234</v>
      </c>
      <c r="I370">
        <v>0.165642241322596</v>
      </c>
      <c r="J370">
        <v>0.14885767305573</v>
      </c>
      <c r="K370">
        <v>0.121443333163212</v>
      </c>
      <c r="L370">
        <v>0.12369686085048801</v>
      </c>
      <c r="M370">
        <v>0.13040403970039399</v>
      </c>
      <c r="N370">
        <v>0.13438409685909999</v>
      </c>
      <c r="O370">
        <v>0</v>
      </c>
      <c r="P370">
        <v>0</v>
      </c>
      <c r="Q370">
        <v>0</v>
      </c>
      <c r="R370" t="s">
        <v>45</v>
      </c>
    </row>
    <row r="371" spans="1:18" x14ac:dyDescent="0.25">
      <c r="A371" t="s">
        <v>134</v>
      </c>
      <c r="B371" t="s">
        <v>66</v>
      </c>
      <c r="C371" t="s">
        <v>21</v>
      </c>
      <c r="D371">
        <v>4.6736866101469996</v>
      </c>
      <c r="E371" s="1">
        <v>5.7229325166499896</v>
      </c>
      <c r="F371">
        <v>4.6706211224</v>
      </c>
      <c r="G371">
        <v>4.2144413545599901</v>
      </c>
      <c r="H371">
        <v>3.753949556647</v>
      </c>
      <c r="I371">
        <v>3.5469745223604998</v>
      </c>
      <c r="J371">
        <v>3.1390467915484699</v>
      </c>
      <c r="K371">
        <v>2.59673442953128</v>
      </c>
      <c r="L371">
        <v>1.9667585566761201</v>
      </c>
      <c r="M371">
        <v>1.4513325258927301</v>
      </c>
      <c r="N371">
        <v>1.09105505680519</v>
      </c>
      <c r="O371">
        <v>0</v>
      </c>
      <c r="P371">
        <v>0</v>
      </c>
      <c r="Q371">
        <v>0</v>
      </c>
      <c r="R371" t="s">
        <v>46</v>
      </c>
    </row>
    <row r="372" spans="1:18" x14ac:dyDescent="0.25">
      <c r="A372" t="s">
        <v>134</v>
      </c>
      <c r="B372" t="s">
        <v>66</v>
      </c>
      <c r="C372" t="s">
        <v>22</v>
      </c>
      <c r="D372">
        <v>0</v>
      </c>
      <c r="E372" s="1">
        <v>3.4379459999999999E-3</v>
      </c>
      <c r="F372">
        <v>4.3568749999999996E-3</v>
      </c>
      <c r="G372">
        <v>5.9554449999999898E-3</v>
      </c>
      <c r="H372">
        <v>6.1653049999999899E-3</v>
      </c>
      <c r="I372">
        <v>6.80615499999999E-3</v>
      </c>
      <c r="J372">
        <v>6.51776099999999E-3</v>
      </c>
      <c r="K372">
        <v>4.9371427999999901E-3</v>
      </c>
      <c r="L372">
        <v>4.4738663999999897E-3</v>
      </c>
      <c r="M372">
        <v>3.3433150999999999E-3</v>
      </c>
      <c r="N372">
        <v>3.3743765999999999E-3</v>
      </c>
      <c r="O372">
        <v>0</v>
      </c>
      <c r="P372">
        <v>0</v>
      </c>
      <c r="Q372">
        <v>0</v>
      </c>
      <c r="R372" t="s">
        <v>45</v>
      </c>
    </row>
    <row r="373" spans="1:18" x14ac:dyDescent="0.25">
      <c r="A373" t="s">
        <v>134</v>
      </c>
      <c r="B373" t="s">
        <v>66</v>
      </c>
      <c r="C373" t="s">
        <v>23</v>
      </c>
      <c r="D373" s="2">
        <v>1.0805160000000001E-9</v>
      </c>
      <c r="E373" s="1">
        <v>2.0115270000000001E-2</v>
      </c>
      <c r="F373">
        <v>1.9564289999999901E-2</v>
      </c>
      <c r="G373">
        <v>2.6742620000000002E-2</v>
      </c>
      <c r="H373">
        <v>2.7684923E-2</v>
      </c>
      <c r="I373">
        <v>3.05627089999999E-2</v>
      </c>
      <c r="J373">
        <v>2.9267649999999999E-2</v>
      </c>
      <c r="K373">
        <v>2.2169976000000001E-2</v>
      </c>
      <c r="L373">
        <v>2.0089650000000001E-2</v>
      </c>
      <c r="M373">
        <v>1.5012974999999901E-2</v>
      </c>
      <c r="N373">
        <v>1.5152448799999999E-2</v>
      </c>
      <c r="O373">
        <v>0</v>
      </c>
      <c r="P373">
        <v>0</v>
      </c>
      <c r="Q373">
        <v>0</v>
      </c>
      <c r="R373" t="s">
        <v>45</v>
      </c>
    </row>
    <row r="374" spans="1:18" x14ac:dyDescent="0.25">
      <c r="A374" t="s">
        <v>134</v>
      </c>
      <c r="B374" t="s">
        <v>66</v>
      </c>
      <c r="C374" t="s">
        <v>24</v>
      </c>
      <c r="D374">
        <v>0</v>
      </c>
      <c r="E374" s="1">
        <v>4.2238639999999999E-3</v>
      </c>
      <c r="F374">
        <v>4.7176329999999997E-3</v>
      </c>
      <c r="G374">
        <v>6.4485789999999899E-3</v>
      </c>
      <c r="H374">
        <v>6.6758080000000001E-3</v>
      </c>
      <c r="I374">
        <v>7.3697179999999904E-3</v>
      </c>
      <c r="J374">
        <v>7.0574399999999999E-3</v>
      </c>
      <c r="K374">
        <v>5.3459576000000003E-3</v>
      </c>
      <c r="L374">
        <v>4.8443119999999904E-3</v>
      </c>
      <c r="M374">
        <v>3.6201471999999998E-3</v>
      </c>
      <c r="N374">
        <v>3.6537836999999901E-3</v>
      </c>
      <c r="O374">
        <v>0</v>
      </c>
      <c r="P374">
        <v>0</v>
      </c>
      <c r="Q374">
        <v>0</v>
      </c>
      <c r="R374" t="s">
        <v>45</v>
      </c>
    </row>
    <row r="375" spans="1:18" x14ac:dyDescent="0.25">
      <c r="A375" t="s">
        <v>134</v>
      </c>
      <c r="B375" t="s">
        <v>66</v>
      </c>
      <c r="C375" t="s">
        <v>25</v>
      </c>
      <c r="D375" s="2">
        <v>5.4396780000000002E-9</v>
      </c>
      <c r="E375" s="5">
        <v>6.5435210000000001E-6</v>
      </c>
      <c r="F375" s="2">
        <v>4.4678720000000001E-6</v>
      </c>
      <c r="G375" s="2">
        <v>6.1071799999999899E-6</v>
      </c>
      <c r="H375" s="2">
        <v>6.3223819999999997E-6</v>
      </c>
      <c r="I375" s="2">
        <v>6.9795629999999997E-6</v>
      </c>
      <c r="J375" s="2">
        <v>6.6838149999999996E-6</v>
      </c>
      <c r="K375" s="2">
        <v>5.0629362000000003E-6</v>
      </c>
      <c r="L375" s="2">
        <v>4.5878495999999999E-6</v>
      </c>
      <c r="M375" s="2">
        <v>3.4284939000000002E-6</v>
      </c>
      <c r="N375" s="2">
        <v>3.4603483E-6</v>
      </c>
      <c r="O375">
        <v>0</v>
      </c>
      <c r="P375">
        <v>0</v>
      </c>
      <c r="Q375">
        <v>0</v>
      </c>
      <c r="R375" t="s">
        <v>45</v>
      </c>
    </row>
    <row r="376" spans="1:18" x14ac:dyDescent="0.25">
      <c r="A376" t="s">
        <v>134</v>
      </c>
      <c r="B376" t="s">
        <v>66</v>
      </c>
      <c r="C376" t="s">
        <v>26</v>
      </c>
      <c r="D376">
        <v>0</v>
      </c>
      <c r="E376" s="5">
        <v>3.0778720000000003E-4</v>
      </c>
      <c r="F376" s="2">
        <v>3.4410940000000002E-4</v>
      </c>
      <c r="G376" s="2">
        <v>4.703671E-4</v>
      </c>
      <c r="H376" s="2">
        <v>4.8694049999999897E-4</v>
      </c>
      <c r="I376" s="2">
        <v>5.3755570000000002E-4</v>
      </c>
      <c r="J376" s="2">
        <v>5.1477827999999901E-4</v>
      </c>
      <c r="K376" s="2">
        <v>3.8994019000000002E-4</v>
      </c>
      <c r="L376" s="2">
        <v>3.5334974000000001E-4</v>
      </c>
      <c r="M376" s="2">
        <v>2.6405804000000001E-4</v>
      </c>
      <c r="N376" s="2">
        <v>2.66511307E-4</v>
      </c>
      <c r="O376">
        <v>0</v>
      </c>
      <c r="P376">
        <v>0</v>
      </c>
      <c r="Q376">
        <v>0</v>
      </c>
      <c r="R376" t="s">
        <v>45</v>
      </c>
    </row>
    <row r="377" spans="1:18" x14ac:dyDescent="0.25">
      <c r="A377" t="s">
        <v>134</v>
      </c>
      <c r="B377" t="s">
        <v>66</v>
      </c>
      <c r="C377" t="s">
        <v>27</v>
      </c>
      <c r="D377">
        <v>2.8338132769999999E-3</v>
      </c>
      <c r="E377" s="1">
        <v>2.5123318167009898E-3</v>
      </c>
      <c r="F377">
        <v>1.82885344468999E-3</v>
      </c>
      <c r="G377">
        <v>1.3876535423E-3</v>
      </c>
      <c r="H377">
        <v>1.1094529963849901E-3</v>
      </c>
      <c r="I377" s="2">
        <v>9.6567608588299999E-4</v>
      </c>
      <c r="J377">
        <v>1.3433564560959999E-3</v>
      </c>
      <c r="K377">
        <v>1.5091506543980001E-3</v>
      </c>
      <c r="L377">
        <v>1.565922241361E-3</v>
      </c>
      <c r="M377">
        <v>1.6121811777599999E-3</v>
      </c>
      <c r="N377">
        <v>1.6441157779099899E-3</v>
      </c>
      <c r="O377">
        <v>0</v>
      </c>
      <c r="P377">
        <v>0</v>
      </c>
      <c r="Q377">
        <v>0</v>
      </c>
      <c r="R377" t="s">
        <v>45</v>
      </c>
    </row>
    <row r="378" spans="1:18" x14ac:dyDescent="0.25">
      <c r="A378" t="s">
        <v>134</v>
      </c>
      <c r="B378" t="s">
        <v>66</v>
      </c>
      <c r="C378" t="s">
        <v>29</v>
      </c>
      <c r="D378">
        <v>1.7867178881400001E-3</v>
      </c>
      <c r="E378" s="1">
        <v>2.5708303006299902E-3</v>
      </c>
      <c r="F378">
        <v>2.6104798473569999E-3</v>
      </c>
      <c r="G378">
        <v>1.70158246722899E-3</v>
      </c>
      <c r="H378">
        <v>1.436722827273E-3</v>
      </c>
      <c r="I378">
        <v>1.3770811883899901E-3</v>
      </c>
      <c r="J378">
        <v>1.4460733280719899E-3</v>
      </c>
      <c r="K378">
        <v>1.55852359536E-3</v>
      </c>
      <c r="L378">
        <v>1.678085864828E-3</v>
      </c>
      <c r="M378">
        <v>1.7788267170229901E-3</v>
      </c>
      <c r="N378">
        <v>1.8093846472389901E-3</v>
      </c>
      <c r="O378">
        <v>0</v>
      </c>
      <c r="P378">
        <v>0</v>
      </c>
      <c r="Q378">
        <v>0</v>
      </c>
      <c r="R378" t="s">
        <v>45</v>
      </c>
    </row>
    <row r="379" spans="1:18" x14ac:dyDescent="0.25">
      <c r="A379" t="s">
        <v>134</v>
      </c>
      <c r="B379" t="s">
        <v>66</v>
      </c>
      <c r="C379" t="s">
        <v>31</v>
      </c>
      <c r="D379">
        <v>0.127706617980759</v>
      </c>
      <c r="E379" s="1">
        <v>8.4475970475259995E-2</v>
      </c>
      <c r="F379">
        <v>4.4672372836672899E-2</v>
      </c>
      <c r="G379">
        <v>4.1670260872825902E-2</v>
      </c>
      <c r="H379">
        <v>3.4278072763351E-2</v>
      </c>
      <c r="I379">
        <v>3.2812559622484999E-2</v>
      </c>
      <c r="J379">
        <v>3.1310895711026E-2</v>
      </c>
      <c r="K379">
        <v>2.7368066613041898E-2</v>
      </c>
      <c r="L379">
        <v>2.8850438730079E-2</v>
      </c>
      <c r="M379">
        <v>3.0427295130858002E-2</v>
      </c>
      <c r="N379">
        <v>3.1826723990662997E-2</v>
      </c>
      <c r="O379">
        <v>0</v>
      </c>
      <c r="P379">
        <v>0</v>
      </c>
      <c r="Q379">
        <v>0</v>
      </c>
      <c r="R379" t="s">
        <v>45</v>
      </c>
    </row>
    <row r="380" spans="1:18" x14ac:dyDescent="0.25">
      <c r="A380" t="s">
        <v>134</v>
      </c>
      <c r="B380" t="s">
        <v>66</v>
      </c>
      <c r="C380" t="s">
        <v>32</v>
      </c>
      <c r="D380">
        <v>0.11774540797949901</v>
      </c>
      <c r="E380" s="1">
        <v>8.795617080109E-2</v>
      </c>
      <c r="F380">
        <v>5.5708334233599902E-2</v>
      </c>
      <c r="G380">
        <v>4.7670133040459903E-2</v>
      </c>
      <c r="H380">
        <v>4.0222705016479898E-2</v>
      </c>
      <c r="I380">
        <v>3.7042789469780998E-2</v>
      </c>
      <c r="J380">
        <v>3.3929029237679903E-2</v>
      </c>
      <c r="K380">
        <v>2.7581780242006901E-2</v>
      </c>
      <c r="L380">
        <v>2.6852264972031002E-2</v>
      </c>
      <c r="M380">
        <v>2.6815025815737002E-2</v>
      </c>
      <c r="N380">
        <v>2.7542355905541899E-2</v>
      </c>
      <c r="O380">
        <v>0</v>
      </c>
      <c r="P380">
        <v>0</v>
      </c>
      <c r="Q380">
        <v>0</v>
      </c>
      <c r="R380" t="s">
        <v>45</v>
      </c>
    </row>
    <row r="381" spans="1:18" x14ac:dyDescent="0.25">
      <c r="A381" t="s">
        <v>134</v>
      </c>
      <c r="B381" t="s">
        <v>66</v>
      </c>
      <c r="C381" t="s">
        <v>34</v>
      </c>
      <c r="D381">
        <v>6.1672216541439999E-3</v>
      </c>
      <c r="E381" s="1">
        <v>9.2455664568460005E-3</v>
      </c>
      <c r="F381">
        <v>5.8349015199499997E-3</v>
      </c>
      <c r="G381">
        <v>6.3497744081290001E-3</v>
      </c>
      <c r="H381">
        <v>6.0977792784350001E-3</v>
      </c>
      <c r="I381">
        <v>5.5769616254989903E-3</v>
      </c>
      <c r="J381">
        <v>5.6703356909690002E-3</v>
      </c>
      <c r="K381">
        <v>5.8520189823269902E-3</v>
      </c>
      <c r="L381">
        <v>6.3951876818620001E-3</v>
      </c>
      <c r="M381">
        <v>6.8847545975559898E-3</v>
      </c>
      <c r="N381">
        <v>7.1312333520519898E-3</v>
      </c>
      <c r="O381">
        <v>0</v>
      </c>
      <c r="P381">
        <v>0</v>
      </c>
      <c r="Q381">
        <v>0</v>
      </c>
      <c r="R381" t="s">
        <v>45</v>
      </c>
    </row>
    <row r="382" spans="1:18" x14ac:dyDescent="0.25">
      <c r="A382" t="s">
        <v>134</v>
      </c>
      <c r="B382" t="s">
        <v>66</v>
      </c>
      <c r="C382" t="s">
        <v>36</v>
      </c>
      <c r="D382">
        <v>8.0661123633011006E-2</v>
      </c>
      <c r="E382" s="1">
        <v>2.3244749805929998E-2</v>
      </c>
      <c r="F382">
        <v>1.721667277036E-2</v>
      </c>
      <c r="G382">
        <v>1.72967910559199E-2</v>
      </c>
      <c r="H382">
        <v>1.5125734334607999E-2</v>
      </c>
      <c r="I382">
        <v>1.48568108481E-2</v>
      </c>
      <c r="J382">
        <v>1.5280390828348899E-2</v>
      </c>
      <c r="K382">
        <v>1.5629092040899899E-2</v>
      </c>
      <c r="L382">
        <v>1.6820690994829898E-2</v>
      </c>
      <c r="M382">
        <v>1.7915952174512001E-2</v>
      </c>
      <c r="N382">
        <v>1.8665563912679001E-2</v>
      </c>
      <c r="O382">
        <v>0</v>
      </c>
      <c r="P382">
        <v>0</v>
      </c>
      <c r="Q382">
        <v>0</v>
      </c>
      <c r="R382" t="s">
        <v>45</v>
      </c>
    </row>
    <row r="383" spans="1:18" x14ac:dyDescent="0.25">
      <c r="A383" t="s">
        <v>134</v>
      </c>
      <c r="B383" t="s">
        <v>66</v>
      </c>
      <c r="C383" t="s">
        <v>37</v>
      </c>
      <c r="D383">
        <v>1.6409001817168999E-2</v>
      </c>
      <c r="E383" s="1">
        <v>1.8785009553689998E-2</v>
      </c>
      <c r="F383">
        <v>1.273511546436E-2</v>
      </c>
      <c r="G383">
        <v>1.3618608947959999E-2</v>
      </c>
      <c r="H383">
        <v>1.2295678919264899E-2</v>
      </c>
      <c r="I383">
        <v>1.1650190663799E-2</v>
      </c>
      <c r="J383">
        <v>1.1790087270617901E-2</v>
      </c>
      <c r="K383">
        <v>1.1914927188228E-2</v>
      </c>
      <c r="L383">
        <v>1.2765249021874901E-2</v>
      </c>
      <c r="M383">
        <v>1.3533991826945899E-2</v>
      </c>
      <c r="N383">
        <v>1.3978041832296E-2</v>
      </c>
      <c r="O383">
        <v>0</v>
      </c>
      <c r="P383">
        <v>0</v>
      </c>
      <c r="Q383">
        <v>0</v>
      </c>
      <c r="R383" t="s">
        <v>45</v>
      </c>
    </row>
    <row r="384" spans="1:18" x14ac:dyDescent="0.25">
      <c r="A384" t="s">
        <v>134</v>
      </c>
      <c r="B384" t="s">
        <v>66</v>
      </c>
      <c r="C384" t="s">
        <v>39</v>
      </c>
      <c r="D384">
        <v>9.8041652706076995E-2</v>
      </c>
      <c r="E384" s="1">
        <v>4.7190679149820003E-2</v>
      </c>
      <c r="F384">
        <v>2.29482702095909E-2</v>
      </c>
      <c r="G384">
        <v>1.16239318303569E-2</v>
      </c>
      <c r="H384">
        <v>1.0619007655085E-2</v>
      </c>
      <c r="I384">
        <v>1.0067137251899E-2</v>
      </c>
      <c r="J384">
        <v>1.0416683036608001E-2</v>
      </c>
      <c r="K384">
        <v>9.0944125047769993E-3</v>
      </c>
      <c r="L384">
        <v>8.9960836603689993E-3</v>
      </c>
      <c r="M384">
        <v>8.8306781355499894E-3</v>
      </c>
      <c r="N384">
        <v>8.7891742326549893E-3</v>
      </c>
      <c r="O384">
        <v>0</v>
      </c>
      <c r="P384">
        <v>0</v>
      </c>
      <c r="Q384">
        <v>0</v>
      </c>
      <c r="R384" t="s">
        <v>45</v>
      </c>
    </row>
    <row r="385" spans="1:18" x14ac:dyDescent="0.25">
      <c r="A385" t="s">
        <v>134</v>
      </c>
      <c r="B385" t="s">
        <v>67</v>
      </c>
      <c r="C385" t="s">
        <v>16</v>
      </c>
      <c r="D385">
        <v>1.026682016091E-2</v>
      </c>
      <c r="E385" s="1">
        <v>8.3147771005999908E-3</v>
      </c>
      <c r="F385">
        <v>7.3885297858000002E-3</v>
      </c>
      <c r="G385">
        <v>7.6478945565659996E-3</v>
      </c>
      <c r="H385">
        <v>7.0000703421619999E-3</v>
      </c>
      <c r="I385">
        <v>6.8069859000409998E-3</v>
      </c>
      <c r="J385">
        <v>7.7036954419270002E-3</v>
      </c>
      <c r="K385">
        <v>7.9014399849560001E-3</v>
      </c>
      <c r="L385">
        <v>8.9346669310159995E-3</v>
      </c>
      <c r="M385">
        <v>1.0038473737113E-2</v>
      </c>
      <c r="N385">
        <v>1.1266975186461E-2</v>
      </c>
      <c r="O385">
        <v>0</v>
      </c>
      <c r="P385">
        <v>0</v>
      </c>
      <c r="Q385">
        <v>0</v>
      </c>
      <c r="R385" t="s">
        <v>45</v>
      </c>
    </row>
    <row r="386" spans="1:18" x14ac:dyDescent="0.25">
      <c r="A386" t="s">
        <v>134</v>
      </c>
      <c r="B386" t="s">
        <v>67</v>
      </c>
      <c r="C386" t="s">
        <v>17</v>
      </c>
      <c r="D386">
        <v>0.45028468685</v>
      </c>
      <c r="E386" s="1">
        <v>0.34459263696100001</v>
      </c>
      <c r="F386">
        <v>0.27692404517500002</v>
      </c>
      <c r="G386">
        <v>0.24306696466860001</v>
      </c>
      <c r="H386">
        <v>0.249824421967619</v>
      </c>
      <c r="I386">
        <v>0.256446626955598</v>
      </c>
      <c r="J386">
        <v>0.26207144333604898</v>
      </c>
      <c r="K386">
        <v>0.26694743114032599</v>
      </c>
      <c r="L386">
        <v>0.27161139869315098</v>
      </c>
      <c r="M386">
        <v>0.27599290079718902</v>
      </c>
      <c r="N386">
        <v>0.280649887316756</v>
      </c>
      <c r="O386">
        <v>0</v>
      </c>
      <c r="P386">
        <v>0</v>
      </c>
      <c r="Q386">
        <v>0</v>
      </c>
      <c r="R386" t="s">
        <v>45</v>
      </c>
    </row>
    <row r="387" spans="1:18" x14ac:dyDescent="0.25">
      <c r="A387" t="s">
        <v>134</v>
      </c>
      <c r="B387" t="s">
        <v>67</v>
      </c>
      <c r="C387" t="s">
        <v>19</v>
      </c>
      <c r="D387">
        <v>4.9211429890029903</v>
      </c>
      <c r="E387" s="1">
        <v>2.4321519895680002</v>
      </c>
      <c r="F387">
        <v>1.566604990184</v>
      </c>
      <c r="G387">
        <v>1.2783724855423999</v>
      </c>
      <c r="H387">
        <v>1.08701439619648</v>
      </c>
      <c r="I387">
        <v>0.93844305676967799</v>
      </c>
      <c r="J387">
        <v>0.79030225860385395</v>
      </c>
      <c r="K387">
        <v>0.70606949442845102</v>
      </c>
      <c r="L387">
        <v>0.65878229511702202</v>
      </c>
      <c r="M387">
        <v>0.64231184931762497</v>
      </c>
      <c r="N387">
        <v>0.60157031267825301</v>
      </c>
      <c r="O387">
        <v>0</v>
      </c>
      <c r="P387">
        <v>0</v>
      </c>
      <c r="Q387">
        <v>0</v>
      </c>
      <c r="R387" t="s">
        <v>45</v>
      </c>
    </row>
    <row r="388" spans="1:18" x14ac:dyDescent="0.25">
      <c r="A388" t="s">
        <v>134</v>
      </c>
      <c r="B388" t="s">
        <v>67</v>
      </c>
      <c r="C388" t="s">
        <v>21</v>
      </c>
      <c r="D388">
        <v>48.861077420000001</v>
      </c>
      <c r="E388" s="1">
        <v>51.612026499999999</v>
      </c>
      <c r="F388">
        <v>45.007027269999902</v>
      </c>
      <c r="G388">
        <v>43.2169148531</v>
      </c>
      <c r="H388">
        <v>34.478274724881103</v>
      </c>
      <c r="I388">
        <v>33.481890716195103</v>
      </c>
      <c r="J388">
        <v>26.674157499408999</v>
      </c>
      <c r="K388">
        <v>22.677393365512199</v>
      </c>
      <c r="L388">
        <v>18.530784826993099</v>
      </c>
      <c r="M388">
        <v>13.797970491387501</v>
      </c>
      <c r="N388">
        <v>6.7308240896651998</v>
      </c>
      <c r="O388">
        <v>0</v>
      </c>
      <c r="P388">
        <v>0</v>
      </c>
      <c r="Q388">
        <v>0</v>
      </c>
      <c r="R388" t="s">
        <v>46</v>
      </c>
    </row>
    <row r="389" spans="1:18" x14ac:dyDescent="0.25">
      <c r="A389" t="s">
        <v>134</v>
      </c>
      <c r="B389" t="s">
        <v>67</v>
      </c>
      <c r="C389" t="s">
        <v>22</v>
      </c>
      <c r="D389">
        <v>0</v>
      </c>
      <c r="E389" s="1">
        <v>7.238327E-2</v>
      </c>
      <c r="F389">
        <v>8.9762129999999996E-2</v>
      </c>
      <c r="G389">
        <v>0.1158986</v>
      </c>
      <c r="H389">
        <v>0.121389699999999</v>
      </c>
      <c r="I389">
        <v>0.13297934</v>
      </c>
      <c r="J389">
        <v>0.12829721999999999</v>
      </c>
      <c r="K389">
        <v>9.757043E-2</v>
      </c>
      <c r="L389">
        <v>8.8392919999999903E-2</v>
      </c>
      <c r="M389">
        <v>6.6140848999999904E-2</v>
      </c>
      <c r="N389">
        <v>6.6745199000000005E-2</v>
      </c>
      <c r="O389">
        <v>0</v>
      </c>
      <c r="P389">
        <v>0</v>
      </c>
      <c r="Q389">
        <v>0</v>
      </c>
      <c r="R389" t="s">
        <v>45</v>
      </c>
    </row>
    <row r="390" spans="1:18" x14ac:dyDescent="0.25">
      <c r="A390" t="s">
        <v>134</v>
      </c>
      <c r="B390" t="s">
        <v>67</v>
      </c>
      <c r="C390" t="s">
        <v>23</v>
      </c>
      <c r="D390" s="2">
        <v>1.8557319999999899E-8</v>
      </c>
      <c r="E390" s="1">
        <v>0.42351139999999998</v>
      </c>
      <c r="F390">
        <v>0.40307110000000002</v>
      </c>
      <c r="G390">
        <v>0.5204358</v>
      </c>
      <c r="H390">
        <v>0.54509439999999998</v>
      </c>
      <c r="I390">
        <v>0.59713649999999996</v>
      </c>
      <c r="J390">
        <v>0.57611190000000001</v>
      </c>
      <c r="K390">
        <v>0.43813482999999998</v>
      </c>
      <c r="L390">
        <v>0.396923679999999</v>
      </c>
      <c r="M390">
        <v>0.29700180999999998</v>
      </c>
      <c r="N390">
        <v>0.29971583999999901</v>
      </c>
      <c r="O390">
        <v>0</v>
      </c>
      <c r="P390">
        <v>0</v>
      </c>
      <c r="Q390">
        <v>0</v>
      </c>
      <c r="R390" t="s">
        <v>45</v>
      </c>
    </row>
    <row r="391" spans="1:18" x14ac:dyDescent="0.25">
      <c r="A391" t="s">
        <v>134</v>
      </c>
      <c r="B391" t="s">
        <v>67</v>
      </c>
      <c r="C391" t="s">
        <v>24</v>
      </c>
      <c r="D391">
        <v>0</v>
      </c>
      <c r="E391" s="1">
        <v>8.8930059999999894E-2</v>
      </c>
      <c r="F391">
        <v>9.7194699999999995E-2</v>
      </c>
      <c r="G391">
        <v>0.12549539999999901</v>
      </c>
      <c r="H391">
        <v>0.13144119999999901</v>
      </c>
      <c r="I391">
        <v>0.14399031000000001</v>
      </c>
      <c r="J391">
        <v>0.13892065000000001</v>
      </c>
      <c r="K391">
        <v>0.10564949999999999</v>
      </c>
      <c r="L391">
        <v>9.5712009999999903E-2</v>
      </c>
      <c r="M391">
        <v>7.1617440999999907E-2</v>
      </c>
      <c r="N391">
        <v>7.2271923999999904E-2</v>
      </c>
      <c r="O391">
        <v>0</v>
      </c>
      <c r="P391">
        <v>0</v>
      </c>
      <c r="Q391">
        <v>0</v>
      </c>
      <c r="R391" t="s">
        <v>45</v>
      </c>
    </row>
    <row r="392" spans="1:18" x14ac:dyDescent="0.25">
      <c r="A392" t="s">
        <v>134</v>
      </c>
      <c r="B392" t="s">
        <v>67</v>
      </c>
      <c r="C392" t="s">
        <v>25</v>
      </c>
      <c r="D392" s="2">
        <v>9.3423579999999896E-8</v>
      </c>
      <c r="E392" s="5">
        <v>1.377688E-4</v>
      </c>
      <c r="F392" s="2">
        <v>9.2048999999999999E-5</v>
      </c>
      <c r="G392" s="2">
        <v>1.18851499999999E-4</v>
      </c>
      <c r="H392" s="2">
        <v>1.2448249E-4</v>
      </c>
      <c r="I392" s="2">
        <v>1.36367339999999E-4</v>
      </c>
      <c r="J392" s="2">
        <v>1.3156592999999999E-4</v>
      </c>
      <c r="K392" s="2">
        <v>1.00056329999999E-4</v>
      </c>
      <c r="L392" s="2">
        <v>9.0644999999999997E-5</v>
      </c>
      <c r="M392" s="2">
        <v>6.7825884E-5</v>
      </c>
      <c r="N392" s="2">
        <v>6.8445772999999906E-5</v>
      </c>
      <c r="O392">
        <v>0</v>
      </c>
      <c r="P392">
        <v>0</v>
      </c>
      <c r="Q392">
        <v>0</v>
      </c>
      <c r="R392" t="s">
        <v>45</v>
      </c>
    </row>
    <row r="393" spans="1:18" x14ac:dyDescent="0.25">
      <c r="A393" t="s">
        <v>134</v>
      </c>
      <c r="B393" t="s">
        <v>67</v>
      </c>
      <c r="C393" t="s">
        <v>26</v>
      </c>
      <c r="D393">
        <v>0</v>
      </c>
      <c r="E393" s="1">
        <v>6.4802369999999998E-3</v>
      </c>
      <c r="F393">
        <v>7.0894879999999997E-3</v>
      </c>
      <c r="G393">
        <v>9.1537819999999992E-3</v>
      </c>
      <c r="H393">
        <v>9.5874640000000004E-3</v>
      </c>
      <c r="I393">
        <v>1.0502832E-2</v>
      </c>
      <c r="J393">
        <v>1.013302E-2</v>
      </c>
      <c r="K393">
        <v>7.7061959999999898E-3</v>
      </c>
      <c r="L393">
        <v>6.9813558999999997E-3</v>
      </c>
      <c r="M393">
        <v>5.2238579E-3</v>
      </c>
      <c r="N393">
        <v>5.2715972999999904E-3</v>
      </c>
      <c r="O393">
        <v>0</v>
      </c>
      <c r="P393">
        <v>0</v>
      </c>
      <c r="Q393">
        <v>0</v>
      </c>
      <c r="R393" t="s">
        <v>45</v>
      </c>
    </row>
    <row r="394" spans="1:18" x14ac:dyDescent="0.25">
      <c r="A394" t="s">
        <v>134</v>
      </c>
      <c r="B394" t="s">
        <v>67</v>
      </c>
      <c r="C394" t="s">
        <v>27</v>
      </c>
      <c r="D394">
        <v>7.5821111660000001E-3</v>
      </c>
      <c r="E394" s="1">
        <v>7.6619139919999997E-3</v>
      </c>
      <c r="F394">
        <v>6.0443609869999899E-3</v>
      </c>
      <c r="G394">
        <v>3.8718917169999999E-3</v>
      </c>
      <c r="H394">
        <v>3.5874989467799901E-3</v>
      </c>
      <c r="I394">
        <v>3.72479004981799E-3</v>
      </c>
      <c r="J394">
        <v>3.5305162091019901E-3</v>
      </c>
      <c r="K394">
        <v>3.3818264151999999E-3</v>
      </c>
      <c r="L394">
        <v>3.3768726478589999E-3</v>
      </c>
      <c r="M394">
        <v>3.3976298313319999E-3</v>
      </c>
      <c r="N394">
        <v>3.43532643362E-3</v>
      </c>
      <c r="O394">
        <v>0</v>
      </c>
      <c r="P394">
        <v>0</v>
      </c>
      <c r="Q394">
        <v>0</v>
      </c>
      <c r="R394" t="s">
        <v>45</v>
      </c>
    </row>
    <row r="395" spans="1:18" x14ac:dyDescent="0.25">
      <c r="A395" t="s">
        <v>134</v>
      </c>
      <c r="B395" t="s">
        <v>67</v>
      </c>
      <c r="C395" t="s">
        <v>29</v>
      </c>
      <c r="D395">
        <v>9.2872644234999902E-3</v>
      </c>
      <c r="E395" s="1">
        <v>6.3755305642209902E-3</v>
      </c>
      <c r="F395">
        <v>9.9815154558E-3</v>
      </c>
      <c r="G395">
        <v>8.5723395422559901E-3</v>
      </c>
      <c r="H395">
        <v>7.8554857072399894E-3</v>
      </c>
      <c r="I395">
        <v>7.5903884499510001E-3</v>
      </c>
      <c r="J395">
        <v>6.9515955534400001E-3</v>
      </c>
      <c r="K395">
        <v>6.7433436773850003E-3</v>
      </c>
      <c r="L395">
        <v>6.6112735200379996E-3</v>
      </c>
      <c r="M395">
        <v>6.5086233602129999E-3</v>
      </c>
      <c r="N395">
        <v>6.292724141582E-3</v>
      </c>
      <c r="O395">
        <v>0</v>
      </c>
      <c r="P395">
        <v>0</v>
      </c>
      <c r="Q395">
        <v>0</v>
      </c>
      <c r="R395" t="s">
        <v>45</v>
      </c>
    </row>
    <row r="396" spans="1:18" x14ac:dyDescent="0.25">
      <c r="A396" t="s">
        <v>134</v>
      </c>
      <c r="B396" t="s">
        <v>67</v>
      </c>
      <c r="C396" t="s">
        <v>31</v>
      </c>
      <c r="D396">
        <v>0.82563016590899996</v>
      </c>
      <c r="E396" s="1">
        <v>0.4515111042978</v>
      </c>
      <c r="F396">
        <v>0.29298456630530001</v>
      </c>
      <c r="G396">
        <v>0.26251762993048</v>
      </c>
      <c r="H396">
        <v>0.20575800801578401</v>
      </c>
      <c r="I396">
        <v>0.20747886963731399</v>
      </c>
      <c r="J396">
        <v>0.198307714193138</v>
      </c>
      <c r="K396">
        <v>0.19378984198315399</v>
      </c>
      <c r="L396">
        <v>0.198101541707045</v>
      </c>
      <c r="M396">
        <v>0.20298848161975899</v>
      </c>
      <c r="N396">
        <v>0.204560503785334</v>
      </c>
      <c r="O396">
        <v>0</v>
      </c>
      <c r="P396">
        <v>0</v>
      </c>
      <c r="Q396">
        <v>0</v>
      </c>
      <c r="R396" t="s">
        <v>45</v>
      </c>
    </row>
    <row r="397" spans="1:18" x14ac:dyDescent="0.25">
      <c r="A397" t="s">
        <v>134</v>
      </c>
      <c r="B397" t="s">
        <v>67</v>
      </c>
      <c r="C397" t="s">
        <v>32</v>
      </c>
      <c r="D397">
        <v>0.81388537110299997</v>
      </c>
      <c r="E397" s="1">
        <v>0.49062341142899901</v>
      </c>
      <c r="F397">
        <v>0.353884400775</v>
      </c>
      <c r="G397">
        <v>0.280796947869</v>
      </c>
      <c r="H397">
        <v>0.21662918104452999</v>
      </c>
      <c r="I397">
        <v>0.197365357934427</v>
      </c>
      <c r="J397">
        <v>0.167668536897948</v>
      </c>
      <c r="K397">
        <v>0.14618428603484801</v>
      </c>
      <c r="L397">
        <v>0.140075978833927</v>
      </c>
      <c r="M397">
        <v>0.13967290239868599</v>
      </c>
      <c r="N397">
        <v>0.13863248262679501</v>
      </c>
      <c r="O397">
        <v>0</v>
      </c>
      <c r="P397">
        <v>0</v>
      </c>
      <c r="Q397">
        <v>0</v>
      </c>
      <c r="R397" t="s">
        <v>45</v>
      </c>
    </row>
    <row r="398" spans="1:18" x14ac:dyDescent="0.25">
      <c r="A398" t="s">
        <v>134</v>
      </c>
      <c r="B398" t="s">
        <v>67</v>
      </c>
      <c r="C398" t="s">
        <v>34</v>
      </c>
      <c r="D398">
        <v>2.47701666159999E-2</v>
      </c>
      <c r="E398" s="1">
        <v>1.5934999184259901E-2</v>
      </c>
      <c r="F398">
        <v>2.92742322529999E-2</v>
      </c>
      <c r="G398">
        <v>1.7653455304999999E-2</v>
      </c>
      <c r="H398">
        <v>1.6661502457519899E-2</v>
      </c>
      <c r="I398">
        <v>1.5424395344476E-2</v>
      </c>
      <c r="J398">
        <v>1.43332461888959E-2</v>
      </c>
      <c r="K398">
        <v>1.48346206976769E-2</v>
      </c>
      <c r="L398">
        <v>1.55986444424389E-2</v>
      </c>
      <c r="M398">
        <v>1.6022127730550999E-2</v>
      </c>
      <c r="N398">
        <v>1.5931952239219001E-2</v>
      </c>
      <c r="O398">
        <v>0</v>
      </c>
      <c r="P398">
        <v>0</v>
      </c>
      <c r="Q398">
        <v>0</v>
      </c>
      <c r="R398" t="s">
        <v>45</v>
      </c>
    </row>
    <row r="399" spans="1:18" x14ac:dyDescent="0.25">
      <c r="A399" t="s">
        <v>134</v>
      </c>
      <c r="B399" t="s">
        <v>67</v>
      </c>
      <c r="C399" t="s">
        <v>36</v>
      </c>
      <c r="D399">
        <v>0.10268179709149999</v>
      </c>
      <c r="E399" s="1">
        <v>8.8454329369499998E-2</v>
      </c>
      <c r="F399">
        <v>9.4375131083389893E-2</v>
      </c>
      <c r="G399">
        <v>6.5771705762079996E-2</v>
      </c>
      <c r="H399">
        <v>5.4450112527204997E-2</v>
      </c>
      <c r="I399">
        <v>5.6735671083666998E-2</v>
      </c>
      <c r="J399">
        <v>5.6421366930421997E-2</v>
      </c>
      <c r="K399">
        <v>5.7945099499422899E-2</v>
      </c>
      <c r="L399">
        <v>6.1579262006273998E-2</v>
      </c>
      <c r="M399">
        <v>6.5037385941466894E-2</v>
      </c>
      <c r="N399">
        <v>6.8747932355561994E-2</v>
      </c>
      <c r="O399">
        <v>0</v>
      </c>
      <c r="P399">
        <v>0</v>
      </c>
      <c r="Q399">
        <v>0</v>
      </c>
      <c r="R399" t="s">
        <v>45</v>
      </c>
    </row>
    <row r="400" spans="1:18" x14ac:dyDescent="0.25">
      <c r="A400" t="s">
        <v>134</v>
      </c>
      <c r="B400" t="s">
        <v>67</v>
      </c>
      <c r="C400" t="s">
        <v>37</v>
      </c>
      <c r="D400">
        <v>7.7523928017499993E-2</v>
      </c>
      <c r="E400" s="1">
        <v>5.7255502794029897E-2</v>
      </c>
      <c r="F400">
        <v>6.3433751395880006E-2</v>
      </c>
      <c r="G400">
        <v>4.4435280499979898E-2</v>
      </c>
      <c r="H400">
        <v>3.8321413276274897E-2</v>
      </c>
      <c r="I400">
        <v>3.7760101739416997E-2</v>
      </c>
      <c r="J400">
        <v>3.6522276694951901E-2</v>
      </c>
      <c r="K400">
        <v>3.7239023171973001E-2</v>
      </c>
      <c r="L400">
        <v>3.91249274299569E-2</v>
      </c>
      <c r="M400">
        <v>4.0673748176175903E-2</v>
      </c>
      <c r="N400">
        <v>4.1927854200191898E-2</v>
      </c>
      <c r="O400">
        <v>0</v>
      </c>
      <c r="P400">
        <v>0</v>
      </c>
      <c r="Q400">
        <v>0</v>
      </c>
      <c r="R400" t="s">
        <v>45</v>
      </c>
    </row>
    <row r="401" spans="1:18" x14ac:dyDescent="0.25">
      <c r="A401" t="s">
        <v>134</v>
      </c>
      <c r="B401" t="s">
        <v>67</v>
      </c>
      <c r="C401" t="s">
        <v>39</v>
      </c>
      <c r="D401">
        <v>0.66807489836169898</v>
      </c>
      <c r="E401" s="1">
        <v>0.44884400500818999</v>
      </c>
      <c r="F401">
        <v>0.29711808965605901</v>
      </c>
      <c r="G401">
        <v>0.14312828024405899</v>
      </c>
      <c r="H401">
        <v>6.2051478782049897E-2</v>
      </c>
      <c r="I401">
        <v>5.9306492253399901E-2</v>
      </c>
      <c r="J401">
        <v>3.9927527973614999E-2</v>
      </c>
      <c r="K401">
        <v>3.7167896679367998E-2</v>
      </c>
      <c r="L401">
        <v>3.7086117148939002E-2</v>
      </c>
      <c r="M401">
        <v>3.8900543945584003E-2</v>
      </c>
      <c r="N401">
        <v>3.6947431821530999E-2</v>
      </c>
      <c r="O401">
        <v>0</v>
      </c>
      <c r="P401">
        <v>0</v>
      </c>
      <c r="Q401">
        <v>0</v>
      </c>
      <c r="R401" t="s">
        <v>45</v>
      </c>
    </row>
    <row r="402" spans="1:18" x14ac:dyDescent="0.25">
      <c r="A402" t="s">
        <v>134</v>
      </c>
      <c r="B402" t="s">
        <v>68</v>
      </c>
      <c r="C402" t="s">
        <v>16</v>
      </c>
      <c r="D402">
        <v>8.0401051765499904E-3</v>
      </c>
      <c r="E402" s="1">
        <v>7.4828170087099998E-3</v>
      </c>
      <c r="F402">
        <v>8.2422420574499999E-3</v>
      </c>
      <c r="G402">
        <v>7.1470752119039997E-3</v>
      </c>
      <c r="H402">
        <v>6.4349016885080004E-3</v>
      </c>
      <c r="I402">
        <v>5.9979823114169996E-3</v>
      </c>
      <c r="J402">
        <v>6.1585677354210003E-3</v>
      </c>
      <c r="K402">
        <v>6.0164368816909902E-3</v>
      </c>
      <c r="L402">
        <v>6.3891102221759997E-3</v>
      </c>
      <c r="M402">
        <v>6.7552315172049902E-3</v>
      </c>
      <c r="N402">
        <v>7.1203743014959997E-3</v>
      </c>
      <c r="O402">
        <v>0</v>
      </c>
      <c r="P402">
        <v>0</v>
      </c>
      <c r="Q402">
        <v>0</v>
      </c>
      <c r="R402" t="s">
        <v>45</v>
      </c>
    </row>
    <row r="403" spans="1:18" x14ac:dyDescent="0.25">
      <c r="A403" t="s">
        <v>134</v>
      </c>
      <c r="B403" t="s">
        <v>68</v>
      </c>
      <c r="C403" t="s">
        <v>17</v>
      </c>
      <c r="D403">
        <v>8.9774358929999895E-2</v>
      </c>
      <c r="E403" s="1">
        <v>9.4700491169000006E-2</v>
      </c>
      <c r="F403">
        <v>8.5070802306000004E-2</v>
      </c>
      <c r="G403">
        <v>8.2287758888699894E-2</v>
      </c>
      <c r="H403">
        <v>8.3988618885000005E-2</v>
      </c>
      <c r="I403">
        <v>8.5854776117100906E-2</v>
      </c>
      <c r="J403">
        <v>8.7449446254093996E-2</v>
      </c>
      <c r="K403">
        <v>8.8812870650172002E-2</v>
      </c>
      <c r="L403">
        <v>9.0248380271647999E-2</v>
      </c>
      <c r="M403">
        <v>9.1551396478194005E-2</v>
      </c>
      <c r="N403">
        <v>9.2931199635686995E-2</v>
      </c>
      <c r="O403">
        <v>0</v>
      </c>
      <c r="P403">
        <v>0</v>
      </c>
      <c r="Q403">
        <v>0</v>
      </c>
      <c r="R403" t="s">
        <v>45</v>
      </c>
    </row>
    <row r="404" spans="1:18" x14ac:dyDescent="0.25">
      <c r="A404" t="s">
        <v>134</v>
      </c>
      <c r="B404" t="s">
        <v>68</v>
      </c>
      <c r="C404" t="s">
        <v>19</v>
      </c>
      <c r="D404">
        <v>2.4404800632770001</v>
      </c>
      <c r="E404" s="1">
        <v>1.4189208752419999</v>
      </c>
      <c r="F404">
        <v>0.95642542874799996</v>
      </c>
      <c r="G404">
        <v>0.88064639222899999</v>
      </c>
      <c r="H404">
        <v>0.76238059132290004</v>
      </c>
      <c r="I404">
        <v>0.65470979223623305</v>
      </c>
      <c r="J404">
        <v>0.55743171659421298</v>
      </c>
      <c r="K404">
        <v>0.50509337440754798</v>
      </c>
      <c r="L404">
        <v>0.47618219186607302</v>
      </c>
      <c r="M404">
        <v>0.462228934902364</v>
      </c>
      <c r="N404">
        <v>0.43037624497400001</v>
      </c>
      <c r="O404">
        <v>0</v>
      </c>
      <c r="P404">
        <v>0</v>
      </c>
      <c r="Q404">
        <v>0</v>
      </c>
      <c r="R404" t="s">
        <v>45</v>
      </c>
    </row>
    <row r="405" spans="1:18" x14ac:dyDescent="0.25">
      <c r="A405" t="s">
        <v>134</v>
      </c>
      <c r="B405" t="s">
        <v>68</v>
      </c>
      <c r="C405" t="s">
        <v>21</v>
      </c>
      <c r="D405">
        <v>21.054028869</v>
      </c>
      <c r="E405" s="1">
        <v>26.392867561999999</v>
      </c>
      <c r="F405">
        <v>22.787436329999899</v>
      </c>
      <c r="G405">
        <v>20.948874759999899</v>
      </c>
      <c r="H405">
        <v>16.821569547884899</v>
      </c>
      <c r="I405">
        <v>14.278387763880099</v>
      </c>
      <c r="J405">
        <v>12.8240945490026</v>
      </c>
      <c r="K405">
        <v>7.4248188313026899</v>
      </c>
      <c r="L405">
        <v>0.79665556684050198</v>
      </c>
      <c r="M405">
        <v>-5.0288608356054096</v>
      </c>
      <c r="N405">
        <v>-9.1888051132124193</v>
      </c>
      <c r="O405">
        <v>0</v>
      </c>
      <c r="P405">
        <v>0</v>
      </c>
      <c r="Q405">
        <v>0</v>
      </c>
      <c r="R405" t="s">
        <v>46</v>
      </c>
    </row>
    <row r="406" spans="1:18" x14ac:dyDescent="0.25">
      <c r="A406" t="s">
        <v>134</v>
      </c>
      <c r="B406" t="s">
        <v>68</v>
      </c>
      <c r="C406" t="s">
        <v>22</v>
      </c>
      <c r="D406">
        <v>0</v>
      </c>
      <c r="E406" s="1">
        <v>3.4535089999999997E-2</v>
      </c>
      <c r="F406">
        <v>4.537033E-2</v>
      </c>
      <c r="G406">
        <v>5.2171799999999997E-2</v>
      </c>
      <c r="H406">
        <v>5.3543239999999999E-2</v>
      </c>
      <c r="I406">
        <v>5.8443620000000002E-2</v>
      </c>
      <c r="J406">
        <v>5.5993659000000001E-2</v>
      </c>
      <c r="K406">
        <v>4.2466285999999999E-2</v>
      </c>
      <c r="L406">
        <v>3.8477219E-2</v>
      </c>
      <c r="M406">
        <v>2.8769402999999999E-2</v>
      </c>
      <c r="N406">
        <v>2.9128754999999999E-2</v>
      </c>
      <c r="O406">
        <v>0</v>
      </c>
      <c r="P406">
        <v>0</v>
      </c>
      <c r="Q406">
        <v>0</v>
      </c>
      <c r="R406" t="s">
        <v>45</v>
      </c>
    </row>
    <row r="407" spans="1:18" x14ac:dyDescent="0.25">
      <c r="A407" t="s">
        <v>134</v>
      </c>
      <c r="B407" t="s">
        <v>68</v>
      </c>
      <c r="C407" t="s">
        <v>23</v>
      </c>
      <c r="D407" s="2">
        <v>9.3718430000000007E-9</v>
      </c>
      <c r="E407" s="1">
        <v>0.20206299999999999</v>
      </c>
      <c r="F407">
        <v>0.203733199999999</v>
      </c>
      <c r="G407">
        <v>0.2342746</v>
      </c>
      <c r="H407">
        <v>0.24043344</v>
      </c>
      <c r="I407">
        <v>0.26243799000000001</v>
      </c>
      <c r="J407">
        <v>0.25143632999999899</v>
      </c>
      <c r="K407">
        <v>0.19069254999999899</v>
      </c>
      <c r="L407">
        <v>0.17277989999999899</v>
      </c>
      <c r="M407">
        <v>0.12918742</v>
      </c>
      <c r="N407">
        <v>0.13080114700000001</v>
      </c>
      <c r="O407">
        <v>0</v>
      </c>
      <c r="P407">
        <v>0</v>
      </c>
      <c r="Q407">
        <v>0</v>
      </c>
      <c r="R407" t="s">
        <v>45</v>
      </c>
    </row>
    <row r="408" spans="1:18" x14ac:dyDescent="0.25">
      <c r="A408" t="s">
        <v>134</v>
      </c>
      <c r="B408" t="s">
        <v>68</v>
      </c>
      <c r="C408" t="s">
        <v>24</v>
      </c>
      <c r="D408">
        <v>0</v>
      </c>
      <c r="E408" s="1">
        <v>4.2429750000000002E-2</v>
      </c>
      <c r="F408">
        <v>4.9127169999999998E-2</v>
      </c>
      <c r="G408">
        <v>5.6491819999999901E-2</v>
      </c>
      <c r="H408">
        <v>5.7976760000000002E-2</v>
      </c>
      <c r="I408">
        <v>6.3282850000000002E-2</v>
      </c>
      <c r="J408">
        <v>6.063006E-2</v>
      </c>
      <c r="K408">
        <v>4.59826019999999E-2</v>
      </c>
      <c r="L408">
        <v>4.1663235999999999E-2</v>
      </c>
      <c r="M408">
        <v>3.1151578999999999E-2</v>
      </c>
      <c r="N408">
        <v>3.1540701999999997E-2</v>
      </c>
      <c r="O408">
        <v>0</v>
      </c>
      <c r="P408">
        <v>0</v>
      </c>
      <c r="Q408">
        <v>0</v>
      </c>
      <c r="R408" t="s">
        <v>45</v>
      </c>
    </row>
    <row r="409" spans="1:18" x14ac:dyDescent="0.25">
      <c r="A409" t="s">
        <v>134</v>
      </c>
      <c r="B409" t="s">
        <v>68</v>
      </c>
      <c r="C409" t="s">
        <v>25</v>
      </c>
      <c r="D409" s="2">
        <v>4.7180809999999897E-8</v>
      </c>
      <c r="E409" s="5">
        <v>6.5731379999999997E-5</v>
      </c>
      <c r="F409" s="2">
        <v>4.6526290000000001E-5</v>
      </c>
      <c r="G409" s="2">
        <v>5.3501020000000003E-5</v>
      </c>
      <c r="H409" s="2">
        <v>5.4907380000000001E-5</v>
      </c>
      <c r="I409" s="2">
        <v>5.99325899999999E-5</v>
      </c>
      <c r="J409" s="2">
        <v>5.7420248999999997E-5</v>
      </c>
      <c r="K409" s="2">
        <v>4.3548211999999997E-5</v>
      </c>
      <c r="L409" s="2">
        <v>3.9457523999999999E-5</v>
      </c>
      <c r="M409" s="2">
        <v>2.9502374E-5</v>
      </c>
      <c r="N409" s="2">
        <v>2.98709069999999E-5</v>
      </c>
      <c r="O409">
        <v>0</v>
      </c>
      <c r="P409">
        <v>0</v>
      </c>
      <c r="Q409">
        <v>0</v>
      </c>
      <c r="R409" t="s">
        <v>45</v>
      </c>
    </row>
    <row r="410" spans="1:18" x14ac:dyDescent="0.25">
      <c r="A410" t="s">
        <v>134</v>
      </c>
      <c r="B410" t="s">
        <v>68</v>
      </c>
      <c r="C410" t="s">
        <v>26</v>
      </c>
      <c r="D410">
        <v>0</v>
      </c>
      <c r="E410" s="1">
        <v>3.0918120000000002E-3</v>
      </c>
      <c r="F410">
        <v>3.5833929999999998E-3</v>
      </c>
      <c r="G410">
        <v>4.1205769999999899E-3</v>
      </c>
      <c r="H410">
        <v>4.2288869999999998E-3</v>
      </c>
      <c r="I410">
        <v>4.6159288000000003E-3</v>
      </c>
      <c r="J410">
        <v>4.4224301999999903E-3</v>
      </c>
      <c r="K410">
        <v>3.3540271999999999E-3</v>
      </c>
      <c r="L410">
        <v>3.0389638999999899E-3</v>
      </c>
      <c r="M410">
        <v>2.2722322E-3</v>
      </c>
      <c r="N410">
        <v>2.3006144199999999E-3</v>
      </c>
      <c r="O410">
        <v>0</v>
      </c>
      <c r="P410">
        <v>0</v>
      </c>
      <c r="Q410">
        <v>0</v>
      </c>
      <c r="R410" t="s">
        <v>45</v>
      </c>
    </row>
    <row r="411" spans="1:18" x14ac:dyDescent="0.25">
      <c r="A411" t="s">
        <v>134</v>
      </c>
      <c r="B411" t="s">
        <v>68</v>
      </c>
      <c r="C411" t="s">
        <v>27</v>
      </c>
      <c r="D411">
        <v>4.1837327219999996E-3</v>
      </c>
      <c r="E411" s="1">
        <v>4.65018875169999E-3</v>
      </c>
      <c r="F411">
        <v>3.85780146099999E-3</v>
      </c>
      <c r="G411">
        <v>2.3828629809999899E-3</v>
      </c>
      <c r="H411">
        <v>2.0272578079089999E-3</v>
      </c>
      <c r="I411">
        <v>2.0286983842589899E-3</v>
      </c>
      <c r="J411">
        <v>1.9636046676990001E-3</v>
      </c>
      <c r="K411">
        <v>1.92956677378499E-3</v>
      </c>
      <c r="L411">
        <v>1.94120951197599E-3</v>
      </c>
      <c r="M411">
        <v>1.9591913925779999E-3</v>
      </c>
      <c r="N411">
        <v>1.9667294112169901E-3</v>
      </c>
      <c r="O411">
        <v>0</v>
      </c>
      <c r="P411">
        <v>0</v>
      </c>
      <c r="Q411">
        <v>0</v>
      </c>
      <c r="R411" t="s">
        <v>45</v>
      </c>
    </row>
    <row r="412" spans="1:18" x14ac:dyDescent="0.25">
      <c r="A412" t="s">
        <v>134</v>
      </c>
      <c r="B412" t="s">
        <v>68</v>
      </c>
      <c r="C412" t="s">
        <v>29</v>
      </c>
      <c r="D412">
        <v>8.9696933088879993E-3</v>
      </c>
      <c r="E412" s="1">
        <v>2.9688627002780001E-2</v>
      </c>
      <c r="F412">
        <v>8.4270432837999995E-3</v>
      </c>
      <c r="G412">
        <v>6.8883860693799998E-3</v>
      </c>
      <c r="H412">
        <v>5.9921533384289898E-3</v>
      </c>
      <c r="I412">
        <v>5.5577082411529897E-3</v>
      </c>
      <c r="J412">
        <v>5.1584922841669901E-3</v>
      </c>
      <c r="K412">
        <v>5.07712955374999E-3</v>
      </c>
      <c r="L412">
        <v>4.9830254372149997E-3</v>
      </c>
      <c r="M412">
        <v>4.8954596052609997E-3</v>
      </c>
      <c r="N412">
        <v>4.67219858465399E-3</v>
      </c>
      <c r="O412">
        <v>0</v>
      </c>
      <c r="P412">
        <v>0</v>
      </c>
      <c r="Q412">
        <v>0</v>
      </c>
      <c r="R412" t="s">
        <v>45</v>
      </c>
    </row>
    <row r="413" spans="1:18" x14ac:dyDescent="0.25">
      <c r="A413" t="s">
        <v>134</v>
      </c>
      <c r="B413" t="s">
        <v>68</v>
      </c>
      <c r="C413" t="s">
        <v>31</v>
      </c>
      <c r="D413">
        <v>0.41255831405909998</v>
      </c>
      <c r="E413" s="1">
        <v>0.25459525200919902</v>
      </c>
      <c r="F413">
        <v>0.1871094531577</v>
      </c>
      <c r="G413">
        <v>0.17583285382569999</v>
      </c>
      <c r="H413">
        <v>0.14240083257473601</v>
      </c>
      <c r="I413">
        <v>0.13768183880712201</v>
      </c>
      <c r="J413">
        <v>0.12915555465820999</v>
      </c>
      <c r="K413">
        <v>0.12596237114254999</v>
      </c>
      <c r="L413">
        <v>0.127773656583474</v>
      </c>
      <c r="M413">
        <v>0.129568379811319</v>
      </c>
      <c r="N413">
        <v>0.12903811659700501</v>
      </c>
      <c r="O413">
        <v>0</v>
      </c>
      <c r="P413">
        <v>0</v>
      </c>
      <c r="Q413">
        <v>0</v>
      </c>
      <c r="R413" t="s">
        <v>45</v>
      </c>
    </row>
    <row r="414" spans="1:18" x14ac:dyDescent="0.25">
      <c r="A414" t="s">
        <v>134</v>
      </c>
      <c r="B414" t="s">
        <v>68</v>
      </c>
      <c r="C414" t="s">
        <v>32</v>
      </c>
      <c r="D414">
        <v>0.38547958854100001</v>
      </c>
      <c r="E414" s="1">
        <v>0.40835172661500002</v>
      </c>
      <c r="F414">
        <v>0.26721485094000003</v>
      </c>
      <c r="G414">
        <v>0.20856500851099899</v>
      </c>
      <c r="H414">
        <v>0.15845912985659999</v>
      </c>
      <c r="I414">
        <v>0.14284968643042001</v>
      </c>
      <c r="J414">
        <v>0.130139181371309</v>
      </c>
      <c r="K414">
        <v>0.113761900976471</v>
      </c>
      <c r="L414">
        <v>0.111048551038782</v>
      </c>
      <c r="M414">
        <v>0.111388825320408</v>
      </c>
      <c r="N414">
        <v>0.112751487466864</v>
      </c>
      <c r="O414">
        <v>0</v>
      </c>
      <c r="P414">
        <v>0</v>
      </c>
      <c r="Q414">
        <v>0</v>
      </c>
      <c r="R414" t="s">
        <v>45</v>
      </c>
    </row>
    <row r="415" spans="1:18" x14ac:dyDescent="0.25">
      <c r="A415" t="s">
        <v>134</v>
      </c>
      <c r="B415" t="s">
        <v>68</v>
      </c>
      <c r="C415" t="s">
        <v>34</v>
      </c>
      <c r="D415">
        <v>1.5133265423314999E-2</v>
      </c>
      <c r="E415" s="1">
        <v>1.50964566693999E-2</v>
      </c>
      <c r="F415">
        <v>2.2635280772999901E-2</v>
      </c>
      <c r="G415">
        <v>3.2903491967289998E-2</v>
      </c>
      <c r="H415">
        <v>3.038194081959E-2</v>
      </c>
      <c r="I415">
        <v>2.7405643494095001E-2</v>
      </c>
      <c r="J415">
        <v>2.4163093575602E-2</v>
      </c>
      <c r="K415">
        <v>2.3395770439485999E-2</v>
      </c>
      <c r="L415">
        <v>2.2669668656237901E-2</v>
      </c>
      <c r="M415">
        <v>2.1714475447756901E-2</v>
      </c>
      <c r="N415">
        <v>2.0218290241847001E-2</v>
      </c>
      <c r="O415">
        <v>0</v>
      </c>
      <c r="P415">
        <v>0</v>
      </c>
      <c r="Q415">
        <v>0</v>
      </c>
      <c r="R415" t="s">
        <v>45</v>
      </c>
    </row>
    <row r="416" spans="1:18" x14ac:dyDescent="0.25">
      <c r="A416" t="s">
        <v>134</v>
      </c>
      <c r="B416" t="s">
        <v>68</v>
      </c>
      <c r="C416" t="s">
        <v>36</v>
      </c>
      <c r="D416">
        <v>8.1697857592190004E-2</v>
      </c>
      <c r="E416" s="1">
        <v>6.0221860300439897E-2</v>
      </c>
      <c r="F416">
        <v>0.1015837451374</v>
      </c>
      <c r="G416">
        <v>9.2217692411649996E-2</v>
      </c>
      <c r="H416">
        <v>7.6389727662678E-2</v>
      </c>
      <c r="I416">
        <v>7.5041409979448997E-2</v>
      </c>
      <c r="J416">
        <v>7.1376680283349897E-2</v>
      </c>
      <c r="K416">
        <v>7.0682724990085002E-2</v>
      </c>
      <c r="L416">
        <v>7.1967279566755998E-2</v>
      </c>
      <c r="M416">
        <v>7.3286383723397894E-2</v>
      </c>
      <c r="N416">
        <v>7.39173523414869E-2</v>
      </c>
      <c r="O416">
        <v>0</v>
      </c>
      <c r="P416">
        <v>0</v>
      </c>
      <c r="Q416">
        <v>0</v>
      </c>
      <c r="R416" t="s">
        <v>45</v>
      </c>
    </row>
    <row r="417" spans="1:18" x14ac:dyDescent="0.25">
      <c r="A417" t="s">
        <v>134</v>
      </c>
      <c r="B417" t="s">
        <v>68</v>
      </c>
      <c r="C417" t="s">
        <v>37</v>
      </c>
      <c r="D417">
        <v>7.0210183501620005E-2</v>
      </c>
      <c r="E417" s="1">
        <v>4.3462746141E-2</v>
      </c>
      <c r="F417">
        <v>6.0015977775829898E-2</v>
      </c>
      <c r="G417">
        <v>6.8477670089749906E-2</v>
      </c>
      <c r="H417">
        <v>5.9258538080007903E-2</v>
      </c>
      <c r="I417">
        <v>5.5823539941401899E-2</v>
      </c>
      <c r="J417">
        <v>5.1406202907530001E-2</v>
      </c>
      <c r="K417">
        <v>5.0190639608626901E-2</v>
      </c>
      <c r="L417">
        <v>4.9970360424769003E-2</v>
      </c>
      <c r="M417">
        <v>4.9579905827266901E-2</v>
      </c>
      <c r="N417">
        <v>4.8492294176343903E-2</v>
      </c>
      <c r="O417">
        <v>0</v>
      </c>
      <c r="P417">
        <v>0</v>
      </c>
      <c r="Q417">
        <v>0</v>
      </c>
      <c r="R417" t="s">
        <v>45</v>
      </c>
    </row>
    <row r="418" spans="1:18" x14ac:dyDescent="0.25">
      <c r="A418" t="s">
        <v>134</v>
      </c>
      <c r="B418" t="s">
        <v>68</v>
      </c>
      <c r="C418" t="s">
        <v>39</v>
      </c>
      <c r="D418">
        <v>0.129597259909599</v>
      </c>
      <c r="E418" s="1">
        <v>0.14714723812774899</v>
      </c>
      <c r="F418">
        <v>7.9383063185309993E-2</v>
      </c>
      <c r="G418">
        <v>4.3783534633669997E-2</v>
      </c>
      <c r="H418">
        <v>2.5203594618187899E-2</v>
      </c>
      <c r="I418">
        <v>2.2159265167367E-2</v>
      </c>
      <c r="J418">
        <v>2.16410061275529E-2</v>
      </c>
      <c r="K418">
        <v>1.9281232719097999E-2</v>
      </c>
      <c r="L418">
        <v>1.9592525278236999E-2</v>
      </c>
      <c r="M418">
        <v>2.0425563266906002E-2</v>
      </c>
      <c r="N418">
        <v>2.1278009041431001E-2</v>
      </c>
      <c r="O418">
        <v>0</v>
      </c>
      <c r="P418">
        <v>0</v>
      </c>
      <c r="Q418">
        <v>0</v>
      </c>
      <c r="R418" t="s">
        <v>45</v>
      </c>
    </row>
    <row r="419" spans="1:18" x14ac:dyDescent="0.25">
      <c r="A419" t="s">
        <v>134</v>
      </c>
      <c r="B419" t="s">
        <v>69</v>
      </c>
      <c r="C419" t="s">
        <v>16</v>
      </c>
      <c r="D419">
        <v>9.4332872070650008E-3</v>
      </c>
      <c r="E419" s="1">
        <v>7.3123302956999902E-3</v>
      </c>
      <c r="F419">
        <v>5.8432913055800001E-3</v>
      </c>
      <c r="G419">
        <v>4.4359041852399996E-3</v>
      </c>
      <c r="H419">
        <v>3.6548533739869898E-3</v>
      </c>
      <c r="I419">
        <v>3.2871712996759999E-3</v>
      </c>
      <c r="J419">
        <v>3.6216910019360002E-3</v>
      </c>
      <c r="K419">
        <v>3.5175337314180002E-3</v>
      </c>
      <c r="L419">
        <v>4.0495549787639903E-3</v>
      </c>
      <c r="M419">
        <v>4.642610980234E-3</v>
      </c>
      <c r="N419">
        <v>5.33024295058699E-3</v>
      </c>
      <c r="O419">
        <v>0</v>
      </c>
      <c r="P419">
        <v>0</v>
      </c>
      <c r="Q419">
        <v>0</v>
      </c>
      <c r="R419" t="s">
        <v>45</v>
      </c>
    </row>
    <row r="420" spans="1:18" x14ac:dyDescent="0.25">
      <c r="A420" t="s">
        <v>134</v>
      </c>
      <c r="B420" t="s">
        <v>69</v>
      </c>
      <c r="C420" t="s">
        <v>17</v>
      </c>
      <c r="D420">
        <v>0.142352056655</v>
      </c>
      <c r="E420" s="1">
        <v>9.6465823086999997E-2</v>
      </c>
      <c r="F420">
        <v>0.12719416958480001</v>
      </c>
      <c r="G420">
        <v>8.9258803610099996E-2</v>
      </c>
      <c r="H420">
        <v>9.1471749398342003E-2</v>
      </c>
      <c r="I420">
        <v>9.3911823749120896E-2</v>
      </c>
      <c r="J420">
        <v>9.5656771331146001E-2</v>
      </c>
      <c r="K420">
        <v>9.7224805074838994E-2</v>
      </c>
      <c r="L420">
        <v>9.9019948180414902E-2</v>
      </c>
      <c r="M420">
        <v>0.10070671971820699</v>
      </c>
      <c r="N420">
        <v>0.102362608971223</v>
      </c>
      <c r="O420">
        <v>0</v>
      </c>
      <c r="P420">
        <v>0</v>
      </c>
      <c r="Q420">
        <v>0</v>
      </c>
      <c r="R420" t="s">
        <v>45</v>
      </c>
    </row>
    <row r="421" spans="1:18" x14ac:dyDescent="0.25">
      <c r="A421" t="s">
        <v>134</v>
      </c>
      <c r="B421" t="s">
        <v>69</v>
      </c>
      <c r="C421" t="s">
        <v>19</v>
      </c>
      <c r="D421">
        <v>3.3528972280580001</v>
      </c>
      <c r="E421" s="1">
        <v>1.6083267726179999</v>
      </c>
      <c r="F421">
        <v>1.0610060689218901</v>
      </c>
      <c r="G421">
        <v>0.87618811996320001</v>
      </c>
      <c r="H421">
        <v>0.73361274478371996</v>
      </c>
      <c r="I421">
        <v>0.62635427744143402</v>
      </c>
      <c r="J421">
        <v>0.52706516013756499</v>
      </c>
      <c r="K421">
        <v>0.46705899303180898</v>
      </c>
      <c r="L421">
        <v>0.43110839407406698</v>
      </c>
      <c r="M421">
        <v>0.420077339054923</v>
      </c>
      <c r="N421">
        <v>0.392474594453113</v>
      </c>
      <c r="O421">
        <v>0</v>
      </c>
      <c r="P421">
        <v>0</v>
      </c>
      <c r="Q421">
        <v>0</v>
      </c>
      <c r="R421" t="s">
        <v>45</v>
      </c>
    </row>
    <row r="422" spans="1:18" x14ac:dyDescent="0.25">
      <c r="A422" t="s">
        <v>134</v>
      </c>
      <c r="B422" t="s">
        <v>69</v>
      </c>
      <c r="C422" t="s">
        <v>21</v>
      </c>
      <c r="D422">
        <v>30.360073109999899</v>
      </c>
      <c r="E422" s="1">
        <v>40.877335160999998</v>
      </c>
      <c r="F422">
        <v>38.916127453000001</v>
      </c>
      <c r="G422">
        <v>35.000985343000004</v>
      </c>
      <c r="H422">
        <v>30.2945147136579</v>
      </c>
      <c r="I422">
        <v>29.6077262560866</v>
      </c>
      <c r="J422">
        <v>22.166247905663699</v>
      </c>
      <c r="K422">
        <v>13.995944741648</v>
      </c>
      <c r="L422">
        <v>4.0052368722474503</v>
      </c>
      <c r="M422">
        <v>-3.3820892632411499</v>
      </c>
      <c r="N422">
        <v>-9.4120454748818805</v>
      </c>
      <c r="O422">
        <v>0</v>
      </c>
      <c r="P422">
        <v>0</v>
      </c>
      <c r="Q422">
        <v>0</v>
      </c>
      <c r="R422" t="s">
        <v>46</v>
      </c>
    </row>
    <row r="423" spans="1:18" x14ac:dyDescent="0.25">
      <c r="A423" t="s">
        <v>134</v>
      </c>
      <c r="B423" t="s">
        <v>69</v>
      </c>
      <c r="C423" t="s">
        <v>22</v>
      </c>
      <c r="D423">
        <v>0</v>
      </c>
      <c r="E423" s="1">
        <v>0.12546454000000001</v>
      </c>
      <c r="F423">
        <v>0.17371429999999999</v>
      </c>
      <c r="G423">
        <v>0.1904402</v>
      </c>
      <c r="H423">
        <v>0.19536841999999999</v>
      </c>
      <c r="I423">
        <v>0.21427697999999901</v>
      </c>
      <c r="J423">
        <v>0.20503874999999999</v>
      </c>
      <c r="K423">
        <v>0.15524303</v>
      </c>
      <c r="L423">
        <v>0.14052008999999999</v>
      </c>
      <c r="M423">
        <v>0.104963931999999</v>
      </c>
      <c r="N423">
        <v>0.106335604</v>
      </c>
      <c r="O423">
        <v>0</v>
      </c>
      <c r="P423">
        <v>0</v>
      </c>
      <c r="Q423">
        <v>0</v>
      </c>
      <c r="R423" t="s">
        <v>45</v>
      </c>
    </row>
    <row r="424" spans="1:18" x14ac:dyDescent="0.25">
      <c r="A424" t="s">
        <v>134</v>
      </c>
      <c r="B424" t="s">
        <v>69</v>
      </c>
      <c r="C424" t="s">
        <v>23</v>
      </c>
      <c r="D424" s="2">
        <v>3.6566780000000002E-8</v>
      </c>
      <c r="E424" s="1">
        <v>0.73408680000000004</v>
      </c>
      <c r="F424">
        <v>0.78005500000000005</v>
      </c>
      <c r="G424">
        <v>0.85516300000000001</v>
      </c>
      <c r="H424">
        <v>0.87729109999999899</v>
      </c>
      <c r="I424">
        <v>0.96219889999999997</v>
      </c>
      <c r="J424">
        <v>0.92071499999999995</v>
      </c>
      <c r="K424">
        <v>0.69711045999999999</v>
      </c>
      <c r="L424">
        <v>0.63099768999999895</v>
      </c>
      <c r="M424">
        <v>0.47133456000000001</v>
      </c>
      <c r="N424">
        <v>0.47749389999999903</v>
      </c>
      <c r="O424">
        <v>0</v>
      </c>
      <c r="P424">
        <v>0</v>
      </c>
      <c r="Q424">
        <v>0</v>
      </c>
      <c r="R424" t="s">
        <v>45</v>
      </c>
    </row>
    <row r="425" spans="1:18" x14ac:dyDescent="0.25">
      <c r="A425" t="s">
        <v>134</v>
      </c>
      <c r="B425" t="s">
        <v>69</v>
      </c>
      <c r="C425" t="s">
        <v>24</v>
      </c>
      <c r="D425">
        <v>0</v>
      </c>
      <c r="E425" s="1">
        <v>0.15414619999999901</v>
      </c>
      <c r="F425">
        <v>0.1880985</v>
      </c>
      <c r="G425">
        <v>0.20620930000000001</v>
      </c>
      <c r="H425">
        <v>0.21154492</v>
      </c>
      <c r="I425">
        <v>0.23201959</v>
      </c>
      <c r="J425">
        <v>0.22201659999999901</v>
      </c>
      <c r="K425">
        <v>0.16809771000000001</v>
      </c>
      <c r="L425">
        <v>0.15215554000000001</v>
      </c>
      <c r="M425">
        <v>0.113655141</v>
      </c>
      <c r="N425">
        <v>0.115140328</v>
      </c>
      <c r="O425">
        <v>0</v>
      </c>
      <c r="P425">
        <v>0</v>
      </c>
      <c r="Q425">
        <v>0</v>
      </c>
      <c r="R425" t="s">
        <v>45</v>
      </c>
    </row>
    <row r="426" spans="1:18" x14ac:dyDescent="0.25">
      <c r="A426" t="s">
        <v>134</v>
      </c>
      <c r="B426" t="s">
        <v>69</v>
      </c>
      <c r="C426" t="s">
        <v>25</v>
      </c>
      <c r="D426" s="2">
        <v>1.84089299999999E-7</v>
      </c>
      <c r="E426" s="5">
        <v>2.3879979999999999E-4</v>
      </c>
      <c r="F426" s="2">
        <v>1.7814E-4</v>
      </c>
      <c r="G426" s="2">
        <v>1.9529270000000001E-4</v>
      </c>
      <c r="H426" s="2">
        <v>2.003458E-4</v>
      </c>
      <c r="I426" s="2">
        <v>2.1973617E-4</v>
      </c>
      <c r="J426" s="2">
        <v>2.1026273999999901E-4</v>
      </c>
      <c r="K426" s="2">
        <v>1.5919835999999999E-4</v>
      </c>
      <c r="L426" s="2">
        <v>1.4410004999999899E-4</v>
      </c>
      <c r="M426" s="2">
        <v>1.07638171E-4</v>
      </c>
      <c r="N426" s="2">
        <v>1.09044714E-4</v>
      </c>
      <c r="O426">
        <v>0</v>
      </c>
      <c r="P426">
        <v>0</v>
      </c>
      <c r="Q426">
        <v>0</v>
      </c>
      <c r="R426" t="s">
        <v>45</v>
      </c>
    </row>
    <row r="427" spans="1:18" x14ac:dyDescent="0.25">
      <c r="A427" t="s">
        <v>134</v>
      </c>
      <c r="B427" t="s">
        <v>69</v>
      </c>
      <c r="C427" t="s">
        <v>26</v>
      </c>
      <c r="D427">
        <v>0</v>
      </c>
      <c r="E427" s="1">
        <v>1.123243E-2</v>
      </c>
      <c r="F427">
        <v>1.37201099999999E-2</v>
      </c>
      <c r="G427">
        <v>1.504116E-2</v>
      </c>
      <c r="H427">
        <v>1.5430370000000001E-2</v>
      </c>
      <c r="I427">
        <v>1.6923780999999999E-2</v>
      </c>
      <c r="J427">
        <v>1.6194139999999999E-2</v>
      </c>
      <c r="K427">
        <v>1.2261233999999999E-2</v>
      </c>
      <c r="L427">
        <v>1.1098403999999999E-2</v>
      </c>
      <c r="M427">
        <v>8.2901399999999893E-3</v>
      </c>
      <c r="N427">
        <v>8.3984769000000001E-3</v>
      </c>
      <c r="O427">
        <v>0</v>
      </c>
      <c r="P427">
        <v>0</v>
      </c>
      <c r="Q427">
        <v>0</v>
      </c>
      <c r="R427" t="s">
        <v>45</v>
      </c>
    </row>
    <row r="428" spans="1:18" x14ac:dyDescent="0.25">
      <c r="A428" t="s">
        <v>134</v>
      </c>
      <c r="B428" t="s">
        <v>69</v>
      </c>
      <c r="C428" t="s">
        <v>27</v>
      </c>
      <c r="D428">
        <v>8.4360581843000004E-3</v>
      </c>
      <c r="E428" s="1">
        <v>9.7008035816E-3</v>
      </c>
      <c r="F428">
        <v>7.9308032679999904E-3</v>
      </c>
      <c r="G428">
        <v>4.1912469370000002E-3</v>
      </c>
      <c r="H428">
        <v>3.9640613991709997E-3</v>
      </c>
      <c r="I428">
        <v>4.455899367344E-3</v>
      </c>
      <c r="J428">
        <v>4.2306536665069998E-3</v>
      </c>
      <c r="K428">
        <v>4.0889795912289898E-3</v>
      </c>
      <c r="L428">
        <v>4.2648013286619999E-3</v>
      </c>
      <c r="M428">
        <v>4.4574035019829998E-3</v>
      </c>
      <c r="N428">
        <v>4.6902913414239899E-3</v>
      </c>
      <c r="O428">
        <v>0</v>
      </c>
      <c r="P428">
        <v>0</v>
      </c>
      <c r="Q428">
        <v>0</v>
      </c>
      <c r="R428" t="s">
        <v>45</v>
      </c>
    </row>
    <row r="429" spans="1:18" x14ac:dyDescent="0.25">
      <c r="A429" t="s">
        <v>134</v>
      </c>
      <c r="B429" t="s">
        <v>69</v>
      </c>
      <c r="C429" t="s">
        <v>29</v>
      </c>
      <c r="D429">
        <v>3.1447938502489003E-2</v>
      </c>
      <c r="E429" s="1">
        <v>9.7053840971960004E-3</v>
      </c>
      <c r="F429">
        <v>1.15816959756E-2</v>
      </c>
      <c r="G429">
        <v>8.8936063180999995E-3</v>
      </c>
      <c r="H429">
        <v>7.7237055320860002E-3</v>
      </c>
      <c r="I429">
        <v>7.3793509342979999E-3</v>
      </c>
      <c r="J429">
        <v>7.0924161561180003E-3</v>
      </c>
      <c r="K429">
        <v>6.9779423011700004E-3</v>
      </c>
      <c r="L429">
        <v>6.9631679607399998E-3</v>
      </c>
      <c r="M429">
        <v>6.9806923136389899E-3</v>
      </c>
      <c r="N429">
        <v>6.9549152579679897E-3</v>
      </c>
      <c r="O429">
        <v>0</v>
      </c>
      <c r="P429">
        <v>0</v>
      </c>
      <c r="Q429">
        <v>0</v>
      </c>
      <c r="R429" t="s">
        <v>45</v>
      </c>
    </row>
    <row r="430" spans="1:18" x14ac:dyDescent="0.25">
      <c r="A430" t="s">
        <v>134</v>
      </c>
      <c r="B430" t="s">
        <v>69</v>
      </c>
      <c r="C430" t="s">
        <v>31</v>
      </c>
      <c r="D430">
        <v>0.485429497368499</v>
      </c>
      <c r="E430" s="1">
        <v>0.26925477086979999</v>
      </c>
      <c r="F430">
        <v>0.1752411910285</v>
      </c>
      <c r="G430">
        <v>0.16173766310345</v>
      </c>
      <c r="H430">
        <v>0.127882699676515</v>
      </c>
      <c r="I430">
        <v>0.123486339983352</v>
      </c>
      <c r="J430">
        <v>0.114806326397431</v>
      </c>
      <c r="K430">
        <v>0.110769605205272</v>
      </c>
      <c r="L430">
        <v>0.112682547674039</v>
      </c>
      <c r="M430">
        <v>0.115853419250316</v>
      </c>
      <c r="N430">
        <v>0.116816644643974</v>
      </c>
      <c r="O430">
        <v>0</v>
      </c>
      <c r="P430">
        <v>0</v>
      </c>
      <c r="Q430">
        <v>0</v>
      </c>
      <c r="R430" t="s">
        <v>45</v>
      </c>
    </row>
    <row r="431" spans="1:18" x14ac:dyDescent="0.25">
      <c r="A431" t="s">
        <v>134</v>
      </c>
      <c r="B431" t="s">
        <v>69</v>
      </c>
      <c r="C431" t="s">
        <v>32</v>
      </c>
      <c r="D431">
        <v>0.54027533368799996</v>
      </c>
      <c r="E431" s="1">
        <v>0.43955945924700002</v>
      </c>
      <c r="F431">
        <v>0.29493580064399899</v>
      </c>
      <c r="G431">
        <v>0.246342292396</v>
      </c>
      <c r="H431">
        <v>0.17820367315631899</v>
      </c>
      <c r="I431">
        <v>0.160256195734641</v>
      </c>
      <c r="J431">
        <v>0.13141716164605799</v>
      </c>
      <c r="K431">
        <v>0.11063448801425201</v>
      </c>
      <c r="L431">
        <v>0.106353722098026</v>
      </c>
      <c r="M431">
        <v>0.10889324706916</v>
      </c>
      <c r="N431">
        <v>0.109762310786086</v>
      </c>
      <c r="O431">
        <v>0</v>
      </c>
      <c r="P431">
        <v>0</v>
      </c>
      <c r="Q431">
        <v>0</v>
      </c>
      <c r="R431" t="s">
        <v>45</v>
      </c>
    </row>
    <row r="432" spans="1:18" x14ac:dyDescent="0.25">
      <c r="A432" t="s">
        <v>134</v>
      </c>
      <c r="B432" t="s">
        <v>69</v>
      </c>
      <c r="C432" t="s">
        <v>34</v>
      </c>
      <c r="D432">
        <v>2.15666099246999E-2</v>
      </c>
      <c r="E432" s="1">
        <v>1.4398984362099999E-2</v>
      </c>
      <c r="F432">
        <v>1.05570789812999E-2</v>
      </c>
      <c r="G432">
        <v>1.1912886887499899E-2</v>
      </c>
      <c r="H432">
        <v>1.0927455140909001E-2</v>
      </c>
      <c r="I432">
        <v>9.9583654136009992E-3</v>
      </c>
      <c r="J432">
        <v>9.1333552210489995E-3</v>
      </c>
      <c r="K432">
        <v>8.8745049659439898E-3</v>
      </c>
      <c r="L432">
        <v>8.7847227604629895E-3</v>
      </c>
      <c r="M432">
        <v>8.6285235935339901E-3</v>
      </c>
      <c r="N432">
        <v>8.3548669916799993E-3</v>
      </c>
      <c r="O432">
        <v>0</v>
      </c>
      <c r="P432">
        <v>0</v>
      </c>
      <c r="Q432">
        <v>0</v>
      </c>
      <c r="R432" t="s">
        <v>45</v>
      </c>
    </row>
    <row r="433" spans="1:18" x14ac:dyDescent="0.25">
      <c r="A433" t="s">
        <v>134</v>
      </c>
      <c r="B433" t="s">
        <v>69</v>
      </c>
      <c r="C433" t="s">
        <v>36</v>
      </c>
      <c r="D433">
        <v>8.1805813519620005E-2</v>
      </c>
      <c r="E433" s="1">
        <v>6.2728429489779997E-2</v>
      </c>
      <c r="F433">
        <v>8.3830061348689894E-2</v>
      </c>
      <c r="G433">
        <v>7.5920646096020006E-2</v>
      </c>
      <c r="H433">
        <v>5.9769527784803003E-2</v>
      </c>
      <c r="I433">
        <v>6.2090335096920898E-2</v>
      </c>
      <c r="J433">
        <v>5.9566454809906903E-2</v>
      </c>
      <c r="K433">
        <v>5.9739620949767001E-2</v>
      </c>
      <c r="L433">
        <v>6.3428081642401005E-2</v>
      </c>
      <c r="M433">
        <v>6.7930060939182996E-2</v>
      </c>
      <c r="N433">
        <v>7.3344776564091996E-2</v>
      </c>
      <c r="O433">
        <v>0</v>
      </c>
      <c r="P433">
        <v>0</v>
      </c>
      <c r="Q433">
        <v>0</v>
      </c>
      <c r="R433" t="s">
        <v>45</v>
      </c>
    </row>
    <row r="434" spans="1:18" x14ac:dyDescent="0.25">
      <c r="A434" t="s">
        <v>134</v>
      </c>
      <c r="B434" t="s">
        <v>69</v>
      </c>
      <c r="C434" t="s">
        <v>37</v>
      </c>
      <c r="D434">
        <v>5.5562193414299903E-2</v>
      </c>
      <c r="E434" s="1">
        <v>4.3711292496569999E-2</v>
      </c>
      <c r="F434">
        <v>3.6878541998599898E-2</v>
      </c>
      <c r="G434">
        <v>3.5776738554679999E-2</v>
      </c>
      <c r="H434">
        <v>2.9548708610402999E-2</v>
      </c>
      <c r="I434">
        <v>2.8325179188609901E-2</v>
      </c>
      <c r="J434">
        <v>2.5775349241348999E-2</v>
      </c>
      <c r="K434">
        <v>2.5059313809114001E-2</v>
      </c>
      <c r="L434">
        <v>2.57417695546669E-2</v>
      </c>
      <c r="M434">
        <v>2.6838493476115999E-2</v>
      </c>
      <c r="N434">
        <v>2.81046497252639E-2</v>
      </c>
      <c r="O434">
        <v>0</v>
      </c>
      <c r="P434">
        <v>0</v>
      </c>
      <c r="Q434">
        <v>0</v>
      </c>
      <c r="R434" t="s">
        <v>45</v>
      </c>
    </row>
    <row r="435" spans="1:18" x14ac:dyDescent="0.25">
      <c r="A435" t="s">
        <v>134</v>
      </c>
      <c r="B435" t="s">
        <v>69</v>
      </c>
      <c r="C435" t="s">
        <v>39</v>
      </c>
      <c r="D435">
        <v>0.88965801436132896</v>
      </c>
      <c r="E435" s="1">
        <v>0.38762176246947999</v>
      </c>
      <c r="F435">
        <v>0.29583574235215898</v>
      </c>
      <c r="G435">
        <v>0.143789856247449</v>
      </c>
      <c r="H435">
        <v>9.3763433001517807E-2</v>
      </c>
      <c r="I435">
        <v>9.0196163882583905E-2</v>
      </c>
      <c r="J435">
        <v>5.8510522998527E-2</v>
      </c>
      <c r="K435">
        <v>5.1063619773315999E-2</v>
      </c>
      <c r="L435">
        <v>5.0647781120161002E-2</v>
      </c>
      <c r="M435">
        <v>5.5725668385019002E-2</v>
      </c>
      <c r="N435">
        <v>5.6019451230363997E-2</v>
      </c>
      <c r="O435">
        <v>0</v>
      </c>
      <c r="P435">
        <v>0</v>
      </c>
      <c r="Q435">
        <v>0</v>
      </c>
      <c r="R435" t="s">
        <v>45</v>
      </c>
    </row>
    <row r="436" spans="1:18" x14ac:dyDescent="0.25">
      <c r="A436" t="s">
        <v>134</v>
      </c>
      <c r="B436" t="s">
        <v>70</v>
      </c>
      <c r="C436" t="s">
        <v>16</v>
      </c>
      <c r="D436">
        <v>6.7068451143419902E-3</v>
      </c>
      <c r="E436" s="1">
        <v>5.0145474710759997E-3</v>
      </c>
      <c r="F436">
        <v>3.7224890828750001E-3</v>
      </c>
      <c r="G436">
        <v>4.6970995491299999E-3</v>
      </c>
      <c r="H436">
        <v>4.2651289060279896E-3</v>
      </c>
      <c r="I436">
        <v>4.084711203063E-3</v>
      </c>
      <c r="J436">
        <v>4.2483786372479997E-3</v>
      </c>
      <c r="K436">
        <v>4.0872582875910004E-3</v>
      </c>
      <c r="L436">
        <v>4.4075900807639999E-3</v>
      </c>
      <c r="M436">
        <v>4.7773890465839996E-3</v>
      </c>
      <c r="N436">
        <v>5.1879979968419898E-3</v>
      </c>
      <c r="O436">
        <v>0</v>
      </c>
      <c r="P436">
        <v>0</v>
      </c>
      <c r="Q436">
        <v>0</v>
      </c>
      <c r="R436" t="s">
        <v>45</v>
      </c>
    </row>
    <row r="437" spans="1:18" x14ac:dyDescent="0.25">
      <c r="A437" t="s">
        <v>134</v>
      </c>
      <c r="B437" t="s">
        <v>70</v>
      </c>
      <c r="C437" t="s">
        <v>17</v>
      </c>
      <c r="D437">
        <v>6.6308443129999894E-2</v>
      </c>
      <c r="E437" s="1">
        <v>7.6437265227000006E-2</v>
      </c>
      <c r="F437">
        <v>9.6276176525999999E-2</v>
      </c>
      <c r="G437">
        <v>8.4609890864400003E-2</v>
      </c>
      <c r="H437">
        <v>8.6986082671584905E-2</v>
      </c>
      <c r="I437">
        <v>8.8469276487856893E-2</v>
      </c>
      <c r="J437">
        <v>9.1563773946228999E-2</v>
      </c>
      <c r="K437">
        <v>9.3225771849955993E-2</v>
      </c>
      <c r="L437">
        <v>9.5273821763519007E-2</v>
      </c>
      <c r="M437">
        <v>9.7109213084593998E-2</v>
      </c>
      <c r="N437">
        <v>9.8819168687067999E-2</v>
      </c>
      <c r="O437">
        <v>0</v>
      </c>
      <c r="P437">
        <v>0</v>
      </c>
      <c r="Q437">
        <v>0</v>
      </c>
      <c r="R437" t="s">
        <v>45</v>
      </c>
    </row>
    <row r="438" spans="1:18" x14ac:dyDescent="0.25">
      <c r="A438" t="s">
        <v>134</v>
      </c>
      <c r="B438" t="s">
        <v>70</v>
      </c>
      <c r="C438" t="s">
        <v>19</v>
      </c>
      <c r="D438">
        <v>1.3832526726760901</v>
      </c>
      <c r="E438" s="1">
        <v>0.74615651009169903</v>
      </c>
      <c r="F438">
        <v>0.4683302456797</v>
      </c>
      <c r="G438">
        <v>0.41126605980890901</v>
      </c>
      <c r="H438">
        <v>0.34452060991914102</v>
      </c>
      <c r="I438">
        <v>0.28980481722436002</v>
      </c>
      <c r="J438">
        <v>0.238003686530672</v>
      </c>
      <c r="K438">
        <v>0.20241824203544001</v>
      </c>
      <c r="L438">
        <v>0.184027062208616</v>
      </c>
      <c r="M438">
        <v>0.17876408182317999</v>
      </c>
      <c r="N438">
        <v>0.16755035691133</v>
      </c>
      <c r="O438">
        <v>0</v>
      </c>
      <c r="P438">
        <v>0</v>
      </c>
      <c r="Q438">
        <v>0</v>
      </c>
      <c r="R438" t="s">
        <v>45</v>
      </c>
    </row>
    <row r="439" spans="1:18" x14ac:dyDescent="0.25">
      <c r="A439" t="s">
        <v>134</v>
      </c>
      <c r="B439" t="s">
        <v>70</v>
      </c>
      <c r="C439" t="s">
        <v>21</v>
      </c>
      <c r="D439">
        <v>12.495647887199899</v>
      </c>
      <c r="E439" s="1">
        <v>16.684779235000001</v>
      </c>
      <c r="F439">
        <v>17.015527342599899</v>
      </c>
      <c r="G439">
        <v>16.893639642899998</v>
      </c>
      <c r="H439">
        <v>14.923537552558599</v>
      </c>
      <c r="I439">
        <v>11.9753714814806</v>
      </c>
      <c r="J439">
        <v>12.483679204942501</v>
      </c>
      <c r="K439">
        <v>7.5619192079356496</v>
      </c>
      <c r="L439">
        <v>0.67483608104291604</v>
      </c>
      <c r="M439">
        <v>-5.0332537971890101</v>
      </c>
      <c r="N439">
        <v>-8.4694606609797294</v>
      </c>
      <c r="O439">
        <v>0</v>
      </c>
      <c r="P439">
        <v>0</v>
      </c>
      <c r="Q439">
        <v>0</v>
      </c>
      <c r="R439" t="s">
        <v>46</v>
      </c>
    </row>
    <row r="440" spans="1:18" x14ac:dyDescent="0.25">
      <c r="A440" t="s">
        <v>134</v>
      </c>
      <c r="B440" t="s">
        <v>70</v>
      </c>
      <c r="C440" t="s">
        <v>22</v>
      </c>
      <c r="D440">
        <v>0</v>
      </c>
      <c r="E440" s="1">
        <v>7.6377719999999996E-2</v>
      </c>
      <c r="F440">
        <v>0.13269824</v>
      </c>
      <c r="G440">
        <v>0.13132283</v>
      </c>
      <c r="H440">
        <v>0.13475048000000001</v>
      </c>
      <c r="I440">
        <v>0.14797053999999901</v>
      </c>
      <c r="J440">
        <v>0.14327549000000001</v>
      </c>
      <c r="K440">
        <v>0.10867467</v>
      </c>
      <c r="L440">
        <v>9.9388206999999895E-2</v>
      </c>
      <c r="M440">
        <v>7.5127180999999904E-2</v>
      </c>
      <c r="N440">
        <v>7.6985382999999893E-2</v>
      </c>
      <c r="O440">
        <v>0</v>
      </c>
      <c r="P440">
        <v>0</v>
      </c>
      <c r="Q440">
        <v>0</v>
      </c>
      <c r="R440" t="s">
        <v>45</v>
      </c>
    </row>
    <row r="441" spans="1:18" x14ac:dyDescent="0.25">
      <c r="A441" t="s">
        <v>134</v>
      </c>
      <c r="B441" t="s">
        <v>70</v>
      </c>
      <c r="C441" t="s">
        <v>23</v>
      </c>
      <c r="D441" s="2">
        <v>2.4776339999999999E-8</v>
      </c>
      <c r="E441" s="1">
        <v>0.44688329999999898</v>
      </c>
      <c r="F441">
        <v>0.59587400000000001</v>
      </c>
      <c r="G441">
        <v>0.58969830000000001</v>
      </c>
      <c r="H441">
        <v>0.60508879999999998</v>
      </c>
      <c r="I441">
        <v>0.66445430999999999</v>
      </c>
      <c r="J441">
        <v>0.64337104000000001</v>
      </c>
      <c r="K441">
        <v>0.48799765000000001</v>
      </c>
      <c r="L441">
        <v>0.44629744999999998</v>
      </c>
      <c r="M441">
        <v>0.33735474999999998</v>
      </c>
      <c r="N441">
        <v>0.34569904499999998</v>
      </c>
      <c r="O441">
        <v>0</v>
      </c>
      <c r="P441">
        <v>0</v>
      </c>
      <c r="Q441">
        <v>0</v>
      </c>
      <c r="R441" t="s">
        <v>45</v>
      </c>
    </row>
    <row r="442" spans="1:18" x14ac:dyDescent="0.25">
      <c r="A442" t="s">
        <v>134</v>
      </c>
      <c r="B442" t="s">
        <v>70</v>
      </c>
      <c r="C442" t="s">
        <v>24</v>
      </c>
      <c r="D442">
        <v>0</v>
      </c>
      <c r="E442" s="1">
        <v>9.3837630000000005E-2</v>
      </c>
      <c r="F442">
        <v>0.14368597</v>
      </c>
      <c r="G442">
        <v>0.14219662999999999</v>
      </c>
      <c r="H442">
        <v>0.14590808999999999</v>
      </c>
      <c r="I442">
        <v>0.16022287999999901</v>
      </c>
      <c r="J442">
        <v>0.15513915</v>
      </c>
      <c r="K442">
        <v>0.11767316</v>
      </c>
      <c r="L442">
        <v>0.10761778800000001</v>
      </c>
      <c r="M442">
        <v>8.1347894000000004E-2</v>
      </c>
      <c r="N442">
        <v>8.3360090999999997E-2</v>
      </c>
      <c r="O442">
        <v>0</v>
      </c>
      <c r="P442">
        <v>0</v>
      </c>
      <c r="Q442">
        <v>0</v>
      </c>
      <c r="R442" t="s">
        <v>45</v>
      </c>
    </row>
    <row r="443" spans="1:18" x14ac:dyDescent="0.25">
      <c r="A443" t="s">
        <v>134</v>
      </c>
      <c r="B443" t="s">
        <v>70</v>
      </c>
      <c r="C443" t="s">
        <v>25</v>
      </c>
      <c r="D443" s="2">
        <v>1.2473191E-7</v>
      </c>
      <c r="E443" s="5">
        <v>1.4537145999999999E-4</v>
      </c>
      <c r="F443" s="2">
        <v>1.3607902999999901E-4</v>
      </c>
      <c r="G443" s="2">
        <v>1.3466865000000001E-4</v>
      </c>
      <c r="H443" s="2">
        <v>1.3818361999999999E-4</v>
      </c>
      <c r="I443" s="2">
        <v>1.5174059000000001E-4</v>
      </c>
      <c r="J443" s="2">
        <v>1.4692591999999999E-4</v>
      </c>
      <c r="K443" s="2">
        <v>1.1144342E-4</v>
      </c>
      <c r="L443" s="2">
        <v>1.01920381E-4</v>
      </c>
      <c r="M443" s="2">
        <v>7.7041282999999896E-5</v>
      </c>
      <c r="N443" s="2">
        <v>7.8946965999999893E-5</v>
      </c>
      <c r="O443">
        <v>0</v>
      </c>
      <c r="P443">
        <v>0</v>
      </c>
      <c r="Q443">
        <v>0</v>
      </c>
      <c r="R443" t="s">
        <v>45</v>
      </c>
    </row>
    <row r="444" spans="1:18" x14ac:dyDescent="0.25">
      <c r="A444" t="s">
        <v>134</v>
      </c>
      <c r="B444" t="s">
        <v>70</v>
      </c>
      <c r="C444" t="s">
        <v>26</v>
      </c>
      <c r="D444">
        <v>0</v>
      </c>
      <c r="E444" s="1">
        <v>6.8378420000000002E-3</v>
      </c>
      <c r="F444">
        <v>1.0480618000000001E-2</v>
      </c>
      <c r="G444">
        <v>1.03719939999999E-2</v>
      </c>
      <c r="H444">
        <v>1.0642708000000001E-2</v>
      </c>
      <c r="I444">
        <v>1.1686841999999999E-2</v>
      </c>
      <c r="J444">
        <v>1.1316026E-2</v>
      </c>
      <c r="K444">
        <v>8.5832232000000001E-3</v>
      </c>
      <c r="L444">
        <v>7.8497763999999994E-3</v>
      </c>
      <c r="M444">
        <v>5.9336118999999904E-3</v>
      </c>
      <c r="N444">
        <v>6.0803758999999997E-3</v>
      </c>
      <c r="O444">
        <v>0</v>
      </c>
      <c r="P444">
        <v>0</v>
      </c>
      <c r="Q444">
        <v>0</v>
      </c>
      <c r="R444" t="s">
        <v>45</v>
      </c>
    </row>
    <row r="445" spans="1:18" x14ac:dyDescent="0.25">
      <c r="A445" t="s">
        <v>134</v>
      </c>
      <c r="B445" t="s">
        <v>70</v>
      </c>
      <c r="C445" t="s">
        <v>27</v>
      </c>
      <c r="D445">
        <v>7.0330024319999896E-3</v>
      </c>
      <c r="E445" s="1">
        <v>7.4940250205999996E-3</v>
      </c>
      <c r="F445">
        <v>8.9536145589999994E-3</v>
      </c>
      <c r="G445">
        <v>6.9143156990000001E-3</v>
      </c>
      <c r="H445">
        <v>6.4766829859440002E-3</v>
      </c>
      <c r="I445">
        <v>7.0247170445050001E-3</v>
      </c>
      <c r="J445">
        <v>7.2953838335379998E-3</v>
      </c>
      <c r="K445">
        <v>7.315427809178E-3</v>
      </c>
      <c r="L445">
        <v>7.7395811880979996E-3</v>
      </c>
      <c r="M445">
        <v>8.1628846346419991E-3</v>
      </c>
      <c r="N445">
        <v>8.6460610924229998E-3</v>
      </c>
      <c r="O445">
        <v>0</v>
      </c>
      <c r="P445">
        <v>0</v>
      </c>
      <c r="Q445">
        <v>0</v>
      </c>
      <c r="R445" t="s">
        <v>45</v>
      </c>
    </row>
    <row r="446" spans="1:18" x14ac:dyDescent="0.25">
      <c r="A446" t="s">
        <v>134</v>
      </c>
      <c r="B446" t="s">
        <v>70</v>
      </c>
      <c r="C446" t="s">
        <v>29</v>
      </c>
      <c r="D446">
        <v>2.6498139398307901E-2</v>
      </c>
      <c r="E446" s="1">
        <v>3.4893521248539998E-3</v>
      </c>
      <c r="F446">
        <v>7.1464216020199998E-3</v>
      </c>
      <c r="G446">
        <v>6.8750258110749996E-3</v>
      </c>
      <c r="H446">
        <v>5.762965031401E-3</v>
      </c>
      <c r="I446">
        <v>5.4228792708729996E-3</v>
      </c>
      <c r="J446">
        <v>5.41357078047899E-3</v>
      </c>
      <c r="K446">
        <v>5.384603358072E-3</v>
      </c>
      <c r="L446">
        <v>5.534928932632E-3</v>
      </c>
      <c r="M446">
        <v>5.6998673841619904E-3</v>
      </c>
      <c r="N446">
        <v>5.8572657696279997E-3</v>
      </c>
      <c r="O446">
        <v>0</v>
      </c>
      <c r="P446">
        <v>0</v>
      </c>
      <c r="Q446">
        <v>0</v>
      </c>
      <c r="R446" t="s">
        <v>45</v>
      </c>
    </row>
    <row r="447" spans="1:18" x14ac:dyDescent="0.25">
      <c r="A447" t="s">
        <v>134</v>
      </c>
      <c r="B447" t="s">
        <v>70</v>
      </c>
      <c r="C447" t="s">
        <v>31</v>
      </c>
      <c r="D447">
        <v>0.24256869345124901</v>
      </c>
      <c r="E447" s="1">
        <v>0.18961004445519999</v>
      </c>
      <c r="F447">
        <v>0.101646516511689</v>
      </c>
      <c r="G447">
        <v>9.2075766905127907E-2</v>
      </c>
      <c r="H447">
        <v>7.6214420094124005E-2</v>
      </c>
      <c r="I447">
        <v>7.2372821052638994E-2</v>
      </c>
      <c r="J447">
        <v>6.6469665556770002E-2</v>
      </c>
      <c r="K447">
        <v>6.3948529693016995E-2</v>
      </c>
      <c r="L447">
        <v>6.5110892809984902E-2</v>
      </c>
      <c r="M447">
        <v>6.6769583199832006E-2</v>
      </c>
      <c r="N447">
        <v>6.7834938438082998E-2</v>
      </c>
      <c r="O447">
        <v>0</v>
      </c>
      <c r="P447">
        <v>0</v>
      </c>
      <c r="Q447">
        <v>0</v>
      </c>
      <c r="R447" t="s">
        <v>45</v>
      </c>
    </row>
    <row r="448" spans="1:18" x14ac:dyDescent="0.25">
      <c r="A448" t="s">
        <v>134</v>
      </c>
      <c r="B448" t="s">
        <v>70</v>
      </c>
      <c r="C448" t="s">
        <v>32</v>
      </c>
      <c r="D448">
        <v>0.347455639873199</v>
      </c>
      <c r="E448" s="1">
        <v>0.26678515070549902</v>
      </c>
      <c r="F448">
        <v>0.18783444253270001</v>
      </c>
      <c r="G448">
        <v>0.14644057048178999</v>
      </c>
      <c r="H448">
        <v>0.117020445001684</v>
      </c>
      <c r="I448">
        <v>0.106372392573369</v>
      </c>
      <c r="J448">
        <v>9.5099359641319894E-2</v>
      </c>
      <c r="K448">
        <v>7.8534924839744003E-2</v>
      </c>
      <c r="L448">
        <v>7.6281281438730905E-2</v>
      </c>
      <c r="M448">
        <v>7.6690678886939007E-2</v>
      </c>
      <c r="N448">
        <v>7.8925879581374897E-2</v>
      </c>
      <c r="O448">
        <v>0</v>
      </c>
      <c r="P448">
        <v>0</v>
      </c>
      <c r="Q448">
        <v>0</v>
      </c>
      <c r="R448" t="s">
        <v>45</v>
      </c>
    </row>
    <row r="449" spans="1:18" x14ac:dyDescent="0.25">
      <c r="A449" t="s">
        <v>134</v>
      </c>
      <c r="B449" t="s">
        <v>70</v>
      </c>
      <c r="C449" t="s">
        <v>34</v>
      </c>
      <c r="D449">
        <v>1.1786958806488E-2</v>
      </c>
      <c r="E449" s="1">
        <v>7.7922062418980002E-3</v>
      </c>
      <c r="F449">
        <v>4.7275020952399997E-3</v>
      </c>
      <c r="G449">
        <v>5.8527780258889901E-3</v>
      </c>
      <c r="H449">
        <v>5.4707288592579896E-3</v>
      </c>
      <c r="I449">
        <v>5.0709101644439997E-3</v>
      </c>
      <c r="J449">
        <v>4.98805205814099E-3</v>
      </c>
      <c r="K449">
        <v>4.7027173007589997E-3</v>
      </c>
      <c r="L449">
        <v>4.60354556243899E-3</v>
      </c>
      <c r="M449">
        <v>4.50693259334099E-3</v>
      </c>
      <c r="N449">
        <v>4.3913505870949998E-3</v>
      </c>
      <c r="O449">
        <v>0</v>
      </c>
      <c r="P449">
        <v>0</v>
      </c>
      <c r="Q449">
        <v>0</v>
      </c>
      <c r="R449" t="s">
        <v>45</v>
      </c>
    </row>
    <row r="450" spans="1:18" x14ac:dyDescent="0.25">
      <c r="A450" t="s">
        <v>134</v>
      </c>
      <c r="B450" t="s">
        <v>70</v>
      </c>
      <c r="C450" t="s">
        <v>36</v>
      </c>
      <c r="D450">
        <v>3.7705360405791997E-2</v>
      </c>
      <c r="E450" s="1">
        <v>4.9397958334840002E-2</v>
      </c>
      <c r="F450">
        <v>4.7817915529089997E-2</v>
      </c>
      <c r="G450">
        <v>4.8778371443034999E-2</v>
      </c>
      <c r="H450">
        <v>4.1070275768114999E-2</v>
      </c>
      <c r="I450">
        <v>4.0617917779130999E-2</v>
      </c>
      <c r="J450">
        <v>3.9734607644640998E-2</v>
      </c>
      <c r="K450">
        <v>4.0101106645410001E-2</v>
      </c>
      <c r="L450">
        <v>4.2144100904650997E-2</v>
      </c>
      <c r="M450">
        <v>4.4263361133644E-2</v>
      </c>
      <c r="N450">
        <v>4.6758446416780897E-2</v>
      </c>
      <c r="O450">
        <v>0</v>
      </c>
      <c r="P450">
        <v>0</v>
      </c>
      <c r="Q450">
        <v>0</v>
      </c>
      <c r="R450" t="s">
        <v>45</v>
      </c>
    </row>
    <row r="451" spans="1:18" x14ac:dyDescent="0.25">
      <c r="A451" t="s">
        <v>134</v>
      </c>
      <c r="B451" t="s">
        <v>70</v>
      </c>
      <c r="C451" t="s">
        <v>37</v>
      </c>
      <c r="D451">
        <v>2.9385141956427999E-2</v>
      </c>
      <c r="E451" s="1">
        <v>2.8296553754680001E-2</v>
      </c>
      <c r="F451">
        <v>2.0538969252360002E-2</v>
      </c>
      <c r="G451">
        <v>2.3816714378314001E-2</v>
      </c>
      <c r="H451">
        <v>2.0641388964420901E-2</v>
      </c>
      <c r="I451">
        <v>1.9550495035405999E-2</v>
      </c>
      <c r="J451">
        <v>1.9052921964488E-2</v>
      </c>
      <c r="K451">
        <v>1.8611821079484999E-2</v>
      </c>
      <c r="L451">
        <v>1.9022255645604901E-2</v>
      </c>
      <c r="M451">
        <v>1.9474530076045E-2</v>
      </c>
      <c r="N451">
        <v>2.0050141981079E-2</v>
      </c>
      <c r="O451">
        <v>0</v>
      </c>
      <c r="P451">
        <v>0</v>
      </c>
      <c r="Q451">
        <v>0</v>
      </c>
      <c r="R451" t="s">
        <v>45</v>
      </c>
    </row>
    <row r="452" spans="1:18" x14ac:dyDescent="0.25">
      <c r="A452" t="s">
        <v>134</v>
      </c>
      <c r="B452" t="s">
        <v>70</v>
      </c>
      <c r="C452" t="s">
        <v>39</v>
      </c>
      <c r="D452">
        <v>0.198034179694759</v>
      </c>
      <c r="E452" s="1">
        <v>0.10512361222626899</v>
      </c>
      <c r="F452">
        <v>6.7855773370029904E-2</v>
      </c>
      <c r="G452">
        <v>7.1163855136765902E-2</v>
      </c>
      <c r="H452">
        <v>1.5863984855671E-2</v>
      </c>
      <c r="I452">
        <v>1.54561922196209E-2</v>
      </c>
      <c r="J452">
        <v>1.46979826701269E-2</v>
      </c>
      <c r="K452">
        <v>1.2507855976688E-2</v>
      </c>
      <c r="L452">
        <v>1.2064792202338E-2</v>
      </c>
      <c r="M452">
        <v>1.2046655949818999E-2</v>
      </c>
      <c r="N452">
        <v>1.2574906952058901E-2</v>
      </c>
      <c r="O452">
        <v>0</v>
      </c>
      <c r="P452">
        <v>0</v>
      </c>
      <c r="Q452">
        <v>0</v>
      </c>
      <c r="R452" t="s">
        <v>45</v>
      </c>
    </row>
    <row r="453" spans="1:18" x14ac:dyDescent="0.25">
      <c r="A453" t="s">
        <v>134</v>
      </c>
      <c r="B453" t="s">
        <v>71</v>
      </c>
      <c r="C453" t="s">
        <v>16</v>
      </c>
      <c r="D453">
        <v>3.1755075798639999E-3</v>
      </c>
      <c r="E453" s="1">
        <v>2.2267646317489899E-3</v>
      </c>
      <c r="F453">
        <v>1.7862064049679999E-3</v>
      </c>
      <c r="G453">
        <v>1.40788317893699E-3</v>
      </c>
      <c r="H453">
        <v>1.1110329276340001E-3</v>
      </c>
      <c r="I453" s="2">
        <v>9.7643433539800005E-4</v>
      </c>
      <c r="J453">
        <v>1.098808404831E-3</v>
      </c>
      <c r="K453">
        <v>1.0280413470259899E-3</v>
      </c>
      <c r="L453">
        <v>1.1166785745340001E-3</v>
      </c>
      <c r="M453">
        <v>1.2175931134839901E-3</v>
      </c>
      <c r="N453">
        <v>1.34566419237499E-3</v>
      </c>
      <c r="O453">
        <v>0</v>
      </c>
      <c r="P453">
        <v>0</v>
      </c>
      <c r="Q453">
        <v>0</v>
      </c>
      <c r="R453" t="s">
        <v>45</v>
      </c>
    </row>
    <row r="454" spans="1:18" x14ac:dyDescent="0.25">
      <c r="A454" t="s">
        <v>134</v>
      </c>
      <c r="B454" t="s">
        <v>71</v>
      </c>
      <c r="C454" t="s">
        <v>17</v>
      </c>
      <c r="D454">
        <v>1.7136046740000001E-2</v>
      </c>
      <c r="E454" s="1">
        <v>1.36345512136E-2</v>
      </c>
      <c r="F454">
        <v>3.34920569751E-2</v>
      </c>
      <c r="G454">
        <v>1.8907550447200001E-2</v>
      </c>
      <c r="H454">
        <v>1.9300625803215E-2</v>
      </c>
      <c r="I454">
        <v>1.9771155730369E-2</v>
      </c>
      <c r="J454">
        <v>2.0091740660399999E-2</v>
      </c>
      <c r="K454">
        <v>2.0395253627494999E-2</v>
      </c>
      <c r="L454">
        <v>2.0711550350013999E-2</v>
      </c>
      <c r="M454">
        <v>2.1017653821284999E-2</v>
      </c>
      <c r="N454">
        <v>2.1376978366158001E-2</v>
      </c>
      <c r="O454">
        <v>0</v>
      </c>
      <c r="P454">
        <v>0</v>
      </c>
      <c r="Q454">
        <v>0</v>
      </c>
      <c r="R454" t="s">
        <v>45</v>
      </c>
    </row>
    <row r="455" spans="1:18" x14ac:dyDescent="0.25">
      <c r="A455" t="s">
        <v>134</v>
      </c>
      <c r="B455" t="s">
        <v>71</v>
      </c>
      <c r="C455" t="s">
        <v>19</v>
      </c>
      <c r="D455">
        <v>0.50594259043771905</v>
      </c>
      <c r="E455" s="1">
        <v>0.25931420815049999</v>
      </c>
      <c r="F455">
        <v>0.15821695959505</v>
      </c>
      <c r="G455">
        <v>0.13948786590535001</v>
      </c>
      <c r="H455">
        <v>0.115433450553977</v>
      </c>
      <c r="I455">
        <v>9.4978255270069895E-2</v>
      </c>
      <c r="J455">
        <v>8.2350462915340997E-2</v>
      </c>
      <c r="K455">
        <v>7.1168107411595002E-2</v>
      </c>
      <c r="L455">
        <v>6.5005360971011006E-2</v>
      </c>
      <c r="M455">
        <v>6.2853481506601902E-2</v>
      </c>
      <c r="N455">
        <v>5.9006832290547997E-2</v>
      </c>
      <c r="O455">
        <v>0</v>
      </c>
      <c r="P455">
        <v>0</v>
      </c>
      <c r="Q455">
        <v>0</v>
      </c>
      <c r="R455" t="s">
        <v>45</v>
      </c>
    </row>
    <row r="456" spans="1:18" x14ac:dyDescent="0.25">
      <c r="A456" t="s">
        <v>134</v>
      </c>
      <c r="B456" t="s">
        <v>71</v>
      </c>
      <c r="C456" t="s">
        <v>21</v>
      </c>
      <c r="D456">
        <v>7.8234288524100002</v>
      </c>
      <c r="E456" s="1">
        <v>9.5946379794900007</v>
      </c>
      <c r="F456">
        <v>9.3691580238899892</v>
      </c>
      <c r="G456">
        <v>8.8307407756999901</v>
      </c>
      <c r="H456">
        <v>5.5004656598699002</v>
      </c>
      <c r="I456">
        <v>5.6795535751916404</v>
      </c>
      <c r="J456">
        <v>3.91781576302066</v>
      </c>
      <c r="K456">
        <v>3.40396070189699</v>
      </c>
      <c r="L456">
        <v>3.0339847738907602</v>
      </c>
      <c r="M456">
        <v>2.3418887591631399</v>
      </c>
      <c r="N456">
        <v>1.4225177544054499</v>
      </c>
      <c r="O456">
        <v>0</v>
      </c>
      <c r="P456">
        <v>0</v>
      </c>
      <c r="Q456">
        <v>0</v>
      </c>
      <c r="R456" t="s">
        <v>46</v>
      </c>
    </row>
    <row r="457" spans="1:18" x14ac:dyDescent="0.25">
      <c r="A457" t="s">
        <v>134</v>
      </c>
      <c r="B457" t="s">
        <v>71</v>
      </c>
      <c r="C457" t="s">
        <v>22</v>
      </c>
      <c r="D457">
        <v>0</v>
      </c>
      <c r="E457" s="1">
        <v>5.5196899999999998E-3</v>
      </c>
      <c r="F457">
        <v>1.054356E-2</v>
      </c>
      <c r="G457">
        <v>1.0327642999999999E-2</v>
      </c>
      <c r="H457">
        <v>1.0142909E-2</v>
      </c>
      <c r="I457">
        <v>1.1068471E-2</v>
      </c>
      <c r="J457">
        <v>1.0812682999999899E-2</v>
      </c>
      <c r="K457">
        <v>8.3012121999999893E-3</v>
      </c>
      <c r="L457">
        <v>7.7453556999999996E-3</v>
      </c>
      <c r="M457">
        <v>5.9692241E-3</v>
      </c>
      <c r="N457">
        <v>6.23954749999999E-3</v>
      </c>
      <c r="O457">
        <v>0</v>
      </c>
      <c r="P457">
        <v>0</v>
      </c>
      <c r="Q457">
        <v>0</v>
      </c>
      <c r="R457" t="s">
        <v>45</v>
      </c>
    </row>
    <row r="458" spans="1:18" x14ac:dyDescent="0.25">
      <c r="A458" t="s">
        <v>134</v>
      </c>
      <c r="B458" t="s">
        <v>71</v>
      </c>
      <c r="C458" t="s">
        <v>23</v>
      </c>
      <c r="D458" s="2">
        <v>1.2694140000000001E-9</v>
      </c>
      <c r="E458" s="1">
        <v>3.229539E-2</v>
      </c>
      <c r="F458">
        <v>4.73453E-2</v>
      </c>
      <c r="G458">
        <v>4.6375840000000002E-2</v>
      </c>
      <c r="H458">
        <v>4.5546184999999899E-2</v>
      </c>
      <c r="I458">
        <v>4.9702380999999997E-2</v>
      </c>
      <c r="J458">
        <v>4.8553778999999998E-2</v>
      </c>
      <c r="K458">
        <v>3.7276152999999999E-2</v>
      </c>
      <c r="L458">
        <v>3.4780131999999998E-2</v>
      </c>
      <c r="M458">
        <v>2.6804487999999901E-2</v>
      </c>
      <c r="N458">
        <v>2.8018366400000001E-2</v>
      </c>
      <c r="O458">
        <v>0</v>
      </c>
      <c r="P458">
        <v>0</v>
      </c>
      <c r="Q458">
        <v>0</v>
      </c>
      <c r="R458" t="s">
        <v>45</v>
      </c>
    </row>
    <row r="459" spans="1:18" x14ac:dyDescent="0.25">
      <c r="A459" t="s">
        <v>134</v>
      </c>
      <c r="B459" t="s">
        <v>71</v>
      </c>
      <c r="C459" t="s">
        <v>24</v>
      </c>
      <c r="D459">
        <v>0</v>
      </c>
      <c r="E459" s="1">
        <v>6.7814909999999997E-3</v>
      </c>
      <c r="F459">
        <v>1.1416595E-2</v>
      </c>
      <c r="G459">
        <v>1.1182800999999999E-2</v>
      </c>
      <c r="H459">
        <v>1.0982772E-2</v>
      </c>
      <c r="I459">
        <v>1.19849679999999E-2</v>
      </c>
      <c r="J459">
        <v>1.1707989999999901E-2</v>
      </c>
      <c r="K459">
        <v>8.9885765999999992E-3</v>
      </c>
      <c r="L459">
        <v>8.3866976999999992E-3</v>
      </c>
      <c r="M459">
        <v>6.46348959999999E-3</v>
      </c>
      <c r="N459">
        <v>6.7561967999999898E-3</v>
      </c>
      <c r="O459">
        <v>0</v>
      </c>
      <c r="P459">
        <v>0</v>
      </c>
      <c r="Q459">
        <v>0</v>
      </c>
      <c r="R459" t="s">
        <v>45</v>
      </c>
    </row>
    <row r="460" spans="1:18" x14ac:dyDescent="0.25">
      <c r="A460" t="s">
        <v>134</v>
      </c>
      <c r="B460" t="s">
        <v>71</v>
      </c>
      <c r="C460" t="s">
        <v>25</v>
      </c>
      <c r="D460" s="2">
        <v>6.3906569999999998E-9</v>
      </c>
      <c r="E460" s="5">
        <v>1.0505745E-5</v>
      </c>
      <c r="F460" s="2">
        <v>1.0812191999999999E-5</v>
      </c>
      <c r="G460" s="2">
        <v>1.0590765E-5</v>
      </c>
      <c r="H460" s="2">
        <v>1.0401328E-5</v>
      </c>
      <c r="I460" s="2">
        <v>1.1350468E-5</v>
      </c>
      <c r="J460" s="2">
        <v>1.10881559999999E-5</v>
      </c>
      <c r="K460" s="2">
        <v>8.5127104999999994E-6</v>
      </c>
      <c r="L460" s="2">
        <v>7.9426962999999999E-6</v>
      </c>
      <c r="M460" s="2">
        <v>6.1213075999999896E-6</v>
      </c>
      <c r="N460" s="2">
        <v>6.3985203000000002E-6</v>
      </c>
      <c r="O460">
        <v>0</v>
      </c>
      <c r="P460">
        <v>0</v>
      </c>
      <c r="Q460">
        <v>0</v>
      </c>
      <c r="R460" t="s">
        <v>45</v>
      </c>
    </row>
    <row r="461" spans="1:18" x14ac:dyDescent="0.25">
      <c r="A461" t="s">
        <v>134</v>
      </c>
      <c r="B461" t="s">
        <v>71</v>
      </c>
      <c r="C461" t="s">
        <v>26</v>
      </c>
      <c r="D461">
        <v>0</v>
      </c>
      <c r="E461" s="5">
        <v>4.9415940000000001E-4</v>
      </c>
      <c r="F461" s="2">
        <v>8.3273929999999998E-4</v>
      </c>
      <c r="G461" s="2">
        <v>8.1568679999999998E-4</v>
      </c>
      <c r="H461" s="2">
        <v>8.0109590000000002E-4</v>
      </c>
      <c r="I461" s="2">
        <v>8.7419859999999996E-4</v>
      </c>
      <c r="J461" s="2">
        <v>8.5399520000000004E-4</v>
      </c>
      <c r="K461" s="2">
        <v>6.5563779000000003E-4</v>
      </c>
      <c r="L461" s="2">
        <v>6.1173579999999905E-4</v>
      </c>
      <c r="M461" s="2">
        <v>4.7145423000000001E-4</v>
      </c>
      <c r="N461" s="2">
        <v>4.9280533E-4</v>
      </c>
      <c r="O461">
        <v>0</v>
      </c>
      <c r="P461">
        <v>0</v>
      </c>
      <c r="Q461">
        <v>0</v>
      </c>
      <c r="R461" t="s">
        <v>45</v>
      </c>
    </row>
    <row r="462" spans="1:18" x14ac:dyDescent="0.25">
      <c r="A462" t="s">
        <v>134</v>
      </c>
      <c r="B462" t="s">
        <v>71</v>
      </c>
      <c r="C462" t="s">
        <v>27</v>
      </c>
      <c r="D462">
        <v>1.188617729E-3</v>
      </c>
      <c r="E462" s="1">
        <v>1.4874805200000001E-3</v>
      </c>
      <c r="F462">
        <v>1.31306179E-3</v>
      </c>
      <c r="G462" s="2">
        <v>5.9314342899999999E-4</v>
      </c>
      <c r="H462" s="2">
        <v>5.3166996637099995E-4</v>
      </c>
      <c r="I462" s="2">
        <v>5.4177058840499997E-4</v>
      </c>
      <c r="J462" s="2">
        <v>4.8063986526300002E-4</v>
      </c>
      <c r="K462" s="2">
        <v>4.3806939142400001E-4</v>
      </c>
      <c r="L462" s="2">
        <v>4.3738964284899999E-4</v>
      </c>
      <c r="M462" s="2">
        <v>4.3638316028399998E-4</v>
      </c>
      <c r="N462" s="2">
        <v>4.37537989078E-4</v>
      </c>
      <c r="O462">
        <v>0</v>
      </c>
      <c r="P462">
        <v>0</v>
      </c>
      <c r="Q462">
        <v>0</v>
      </c>
      <c r="R462" t="s">
        <v>45</v>
      </c>
    </row>
    <row r="463" spans="1:18" x14ac:dyDescent="0.25">
      <c r="A463" t="s">
        <v>134</v>
      </c>
      <c r="B463" t="s">
        <v>71</v>
      </c>
      <c r="C463" t="s">
        <v>29</v>
      </c>
      <c r="D463" s="2">
        <v>7.28257259986999E-4</v>
      </c>
      <c r="E463" s="5">
        <v>7.0512089410999898E-4</v>
      </c>
      <c r="F463" s="2">
        <v>8.5169370734599996E-4</v>
      </c>
      <c r="G463" s="2">
        <v>8.5793512705999999E-4</v>
      </c>
      <c r="H463" s="2">
        <v>8.3309965546399896E-4</v>
      </c>
      <c r="I463" s="2">
        <v>9.0092903611300003E-4</v>
      </c>
      <c r="J463" s="2">
        <v>7.3874259221099901E-4</v>
      </c>
      <c r="K463" s="2">
        <v>6.9740955006299902E-4</v>
      </c>
      <c r="L463" s="2">
        <v>6.8382567459199998E-4</v>
      </c>
      <c r="M463" s="2">
        <v>6.8314585544399897E-4</v>
      </c>
      <c r="N463" s="2">
        <v>6.7924583227399905E-4</v>
      </c>
      <c r="O463">
        <v>0</v>
      </c>
      <c r="P463">
        <v>0</v>
      </c>
      <c r="Q463">
        <v>0</v>
      </c>
      <c r="R463" t="s">
        <v>45</v>
      </c>
    </row>
    <row r="464" spans="1:18" x14ac:dyDescent="0.25">
      <c r="A464" t="s">
        <v>134</v>
      </c>
      <c r="B464" t="s">
        <v>71</v>
      </c>
      <c r="C464" t="s">
        <v>31</v>
      </c>
      <c r="D464">
        <v>7.5510677110040003E-2</v>
      </c>
      <c r="E464" s="1">
        <v>4.1523260623502999E-2</v>
      </c>
      <c r="F464">
        <v>3.0654283455109999E-2</v>
      </c>
      <c r="G464">
        <v>3.0416452735659998E-2</v>
      </c>
      <c r="H464">
        <v>2.6287679600869002E-2</v>
      </c>
      <c r="I464">
        <v>2.5766896180011999E-2</v>
      </c>
      <c r="J464">
        <v>2.2704571991964E-2</v>
      </c>
      <c r="K464">
        <v>2.0215565968836901E-2</v>
      </c>
      <c r="L464">
        <v>2.0306560331983001E-2</v>
      </c>
      <c r="M464">
        <v>2.0566340757633E-2</v>
      </c>
      <c r="N464">
        <v>2.0664371577742001E-2</v>
      </c>
      <c r="O464">
        <v>0</v>
      </c>
      <c r="P464">
        <v>0</v>
      </c>
      <c r="Q464">
        <v>0</v>
      </c>
      <c r="R464" t="s">
        <v>45</v>
      </c>
    </row>
    <row r="465" spans="1:18" x14ac:dyDescent="0.25">
      <c r="A465" t="s">
        <v>134</v>
      </c>
      <c r="B465" t="s">
        <v>71</v>
      </c>
      <c r="C465" t="s">
        <v>32</v>
      </c>
      <c r="D465">
        <v>0.15012717368227599</v>
      </c>
      <c r="E465" s="1">
        <v>0.11561007000409999</v>
      </c>
      <c r="F465">
        <v>8.4404738271369906E-2</v>
      </c>
      <c r="G465">
        <v>7.4334236287829994E-2</v>
      </c>
      <c r="H465">
        <v>4.8221623870909898E-2</v>
      </c>
      <c r="I465">
        <v>4.3827907967901897E-2</v>
      </c>
      <c r="J465">
        <v>3.8452000788111999E-2</v>
      </c>
      <c r="K465">
        <v>3.1624596289924999E-2</v>
      </c>
      <c r="L465">
        <v>2.9705678427188E-2</v>
      </c>
      <c r="M465">
        <v>2.9354758904319E-2</v>
      </c>
      <c r="N465">
        <v>3.06062634831459E-2</v>
      </c>
      <c r="O465">
        <v>0</v>
      </c>
      <c r="P465">
        <v>0</v>
      </c>
      <c r="Q465">
        <v>0</v>
      </c>
      <c r="R465" t="s">
        <v>45</v>
      </c>
    </row>
    <row r="466" spans="1:18" x14ac:dyDescent="0.25">
      <c r="A466" t="s">
        <v>134</v>
      </c>
      <c r="B466" t="s">
        <v>71</v>
      </c>
      <c r="C466" t="s">
        <v>34</v>
      </c>
      <c r="D466">
        <v>6.5131745632509902E-3</v>
      </c>
      <c r="E466" s="1">
        <v>3.806670403128E-3</v>
      </c>
      <c r="F466">
        <v>2.4698078158970002E-3</v>
      </c>
      <c r="G466">
        <v>2.2609839399270002E-3</v>
      </c>
      <c r="H466">
        <v>2.0046958346309901E-3</v>
      </c>
      <c r="I466">
        <v>1.8329097518960001E-3</v>
      </c>
      <c r="J466">
        <v>1.7639042123459899E-3</v>
      </c>
      <c r="K466">
        <v>1.6873052165349901E-3</v>
      </c>
      <c r="L466">
        <v>1.6538973064480001E-3</v>
      </c>
      <c r="M466">
        <v>1.614918771823E-3</v>
      </c>
      <c r="N466">
        <v>1.56678205778E-3</v>
      </c>
      <c r="O466">
        <v>0</v>
      </c>
      <c r="P466">
        <v>0</v>
      </c>
      <c r="Q466">
        <v>0</v>
      </c>
      <c r="R466" t="s">
        <v>45</v>
      </c>
    </row>
    <row r="467" spans="1:18" x14ac:dyDescent="0.25">
      <c r="A467" t="s">
        <v>134</v>
      </c>
      <c r="B467" t="s">
        <v>71</v>
      </c>
      <c r="C467" t="s">
        <v>36</v>
      </c>
      <c r="D467">
        <v>4.2776197453456899E-2</v>
      </c>
      <c r="E467" s="1">
        <v>4.2953338165939998E-2</v>
      </c>
      <c r="F467">
        <v>3.6604983808124998E-2</v>
      </c>
      <c r="G467">
        <v>3.5798461670479897E-2</v>
      </c>
      <c r="H467">
        <v>3.1883793114818898E-2</v>
      </c>
      <c r="I467">
        <v>3.6785837918337901E-2</v>
      </c>
      <c r="J467">
        <v>3.09849512955729E-2</v>
      </c>
      <c r="K467">
        <v>2.8037641992579999E-2</v>
      </c>
      <c r="L467">
        <v>2.9693255995268002E-2</v>
      </c>
      <c r="M467">
        <v>3.1402697074418999E-2</v>
      </c>
      <c r="N467">
        <v>3.3496928393079002E-2</v>
      </c>
      <c r="O467">
        <v>0</v>
      </c>
      <c r="P467">
        <v>0</v>
      </c>
      <c r="Q467">
        <v>0</v>
      </c>
      <c r="R467" t="s">
        <v>45</v>
      </c>
    </row>
    <row r="468" spans="1:18" x14ac:dyDescent="0.25">
      <c r="A468" t="s">
        <v>134</v>
      </c>
      <c r="B468" t="s">
        <v>71</v>
      </c>
      <c r="C468" t="s">
        <v>37</v>
      </c>
      <c r="D468">
        <v>2.3417959668392E-2</v>
      </c>
      <c r="E468" s="1">
        <v>1.7583482038864E-2</v>
      </c>
      <c r="F468">
        <v>1.157161552614E-2</v>
      </c>
      <c r="G468">
        <v>1.1155026675030001E-2</v>
      </c>
      <c r="H468">
        <v>9.1545485509230001E-3</v>
      </c>
      <c r="I468">
        <v>9.8802956568749996E-3</v>
      </c>
      <c r="J468">
        <v>8.3721580116800001E-3</v>
      </c>
      <c r="K468">
        <v>7.5793343022480001E-3</v>
      </c>
      <c r="L468">
        <v>7.7570851639559898E-3</v>
      </c>
      <c r="M468">
        <v>8.0070664342610006E-3</v>
      </c>
      <c r="N468">
        <v>8.4403853249649993E-3</v>
      </c>
      <c r="O468">
        <v>0</v>
      </c>
      <c r="P468">
        <v>0</v>
      </c>
      <c r="Q468">
        <v>0</v>
      </c>
      <c r="R468" t="s">
        <v>45</v>
      </c>
    </row>
    <row r="469" spans="1:18" x14ac:dyDescent="0.25">
      <c r="A469" t="s">
        <v>134</v>
      </c>
      <c r="B469" t="s">
        <v>71</v>
      </c>
      <c r="C469" t="s">
        <v>39</v>
      </c>
      <c r="D469">
        <v>5.8293356996815898E-2</v>
      </c>
      <c r="E469" s="1">
        <v>3.0654544436536899E-2</v>
      </c>
      <c r="F469">
        <v>2.32889078158489E-2</v>
      </c>
      <c r="G469">
        <v>2.1199635338108001E-2</v>
      </c>
      <c r="H469">
        <v>1.0653991109997899E-2</v>
      </c>
      <c r="I469">
        <v>1.1210105663955E-2</v>
      </c>
      <c r="J469">
        <v>8.4734172473650005E-3</v>
      </c>
      <c r="K469">
        <v>7.70564946239999E-3</v>
      </c>
      <c r="L469">
        <v>7.6165560163189896E-3</v>
      </c>
      <c r="M469">
        <v>7.9341147586649997E-3</v>
      </c>
      <c r="N469">
        <v>8.9871384338790009E-3</v>
      </c>
      <c r="O469">
        <v>0</v>
      </c>
      <c r="P469">
        <v>0</v>
      </c>
      <c r="Q469">
        <v>0</v>
      </c>
      <c r="R469" t="s">
        <v>45</v>
      </c>
    </row>
    <row r="470" spans="1:18" x14ac:dyDescent="0.25">
      <c r="A470" t="s">
        <v>134</v>
      </c>
      <c r="B470" t="s">
        <v>123</v>
      </c>
      <c r="C470" t="s">
        <v>40</v>
      </c>
      <c r="D470">
        <v>8.8615399999999997E-2</v>
      </c>
      <c r="E470" s="1">
        <v>3.1072300000000001E-2</v>
      </c>
      <c r="F470">
        <v>2.1891899999999999E-2</v>
      </c>
      <c r="G470">
        <v>1.5645699999999998E-2</v>
      </c>
      <c r="H470">
        <v>1.36829E-2</v>
      </c>
      <c r="I470">
        <v>4.0451999999999997E-3</v>
      </c>
      <c r="J470">
        <v>1.6450099999999999E-2</v>
      </c>
      <c r="K470">
        <v>1.18507E-2</v>
      </c>
      <c r="L470">
        <v>1.2441300000000001E-2</v>
      </c>
      <c r="M470">
        <v>1.39766E-2</v>
      </c>
      <c r="N470">
        <v>1.555E-2</v>
      </c>
      <c r="O470">
        <v>0</v>
      </c>
      <c r="P470">
        <v>0</v>
      </c>
      <c r="Q470">
        <v>0</v>
      </c>
      <c r="R470" t="s">
        <v>45</v>
      </c>
    </row>
    <row r="471" spans="1:18" x14ac:dyDescent="0.25">
      <c r="A471" t="s">
        <v>134</v>
      </c>
      <c r="B471" t="s">
        <v>72</v>
      </c>
      <c r="C471" t="s">
        <v>16</v>
      </c>
      <c r="D471">
        <v>9.9641888424759992E-3</v>
      </c>
      <c r="E471" s="1">
        <v>8.3100683159480007E-3</v>
      </c>
      <c r="F471">
        <v>6.4669994498620003E-3</v>
      </c>
      <c r="G471">
        <v>7.2083935644059998E-3</v>
      </c>
      <c r="H471">
        <v>6.5289000209230001E-3</v>
      </c>
      <c r="I471">
        <v>6.2429424436800003E-3</v>
      </c>
      <c r="J471">
        <v>6.9471837963670001E-3</v>
      </c>
      <c r="K471">
        <v>6.9607291400550003E-3</v>
      </c>
      <c r="L471">
        <v>7.8067903423969902E-3</v>
      </c>
      <c r="M471">
        <v>8.7272873814629899E-3</v>
      </c>
      <c r="N471">
        <v>9.7689713900429992E-3</v>
      </c>
      <c r="O471">
        <v>0</v>
      </c>
      <c r="P471">
        <v>0</v>
      </c>
      <c r="Q471">
        <v>0</v>
      </c>
      <c r="R471" t="s">
        <v>45</v>
      </c>
    </row>
    <row r="472" spans="1:18" x14ac:dyDescent="0.25">
      <c r="A472" t="s">
        <v>134</v>
      </c>
      <c r="B472" t="s">
        <v>72</v>
      </c>
      <c r="C472" t="s">
        <v>17</v>
      </c>
      <c r="D472">
        <v>0.12834684725000001</v>
      </c>
      <c r="E472" s="1">
        <v>0.16790187507980001</v>
      </c>
      <c r="F472">
        <v>0.21045149204989999</v>
      </c>
      <c r="G472">
        <v>0.20082093010329999</v>
      </c>
      <c r="H472">
        <v>0.20690351376822799</v>
      </c>
      <c r="I472">
        <v>0.21205278210405401</v>
      </c>
      <c r="J472">
        <v>0.218499172109857</v>
      </c>
      <c r="K472">
        <v>0.22275552414618899</v>
      </c>
      <c r="L472">
        <v>0.227010023901977</v>
      </c>
      <c r="M472">
        <v>0.231055314343314</v>
      </c>
      <c r="N472">
        <v>0.23516787242916601</v>
      </c>
      <c r="O472">
        <v>0</v>
      </c>
      <c r="P472">
        <v>0</v>
      </c>
      <c r="Q472">
        <v>0</v>
      </c>
      <c r="R472" t="s">
        <v>45</v>
      </c>
    </row>
    <row r="473" spans="1:18" x14ac:dyDescent="0.25">
      <c r="A473" t="s">
        <v>134</v>
      </c>
      <c r="B473" t="s">
        <v>72</v>
      </c>
      <c r="C473" t="s">
        <v>19</v>
      </c>
      <c r="D473">
        <v>3.43668126126</v>
      </c>
      <c r="E473" s="1">
        <v>1.9243760318268901</v>
      </c>
      <c r="F473">
        <v>1.1936457589142</v>
      </c>
      <c r="G473">
        <v>1.0113960077383</v>
      </c>
      <c r="H473">
        <v>0.85498829279598199</v>
      </c>
      <c r="I473">
        <v>0.71459535838527399</v>
      </c>
      <c r="J473">
        <v>0.59333761675393104</v>
      </c>
      <c r="K473">
        <v>0.50288578886136504</v>
      </c>
      <c r="L473">
        <v>0.45235137432317002</v>
      </c>
      <c r="M473">
        <v>0.43479317940276702</v>
      </c>
      <c r="N473">
        <v>0.40240573375178101</v>
      </c>
      <c r="O473">
        <v>0</v>
      </c>
      <c r="P473">
        <v>0</v>
      </c>
      <c r="Q473">
        <v>0</v>
      </c>
      <c r="R473" t="s">
        <v>45</v>
      </c>
    </row>
    <row r="474" spans="1:18" x14ac:dyDescent="0.25">
      <c r="A474" t="s">
        <v>134</v>
      </c>
      <c r="B474" t="s">
        <v>72</v>
      </c>
      <c r="C474" t="s">
        <v>21</v>
      </c>
      <c r="D474">
        <v>30.113923028999999</v>
      </c>
      <c r="E474" s="1">
        <v>41.518158787899999</v>
      </c>
      <c r="F474">
        <v>39.492765865099898</v>
      </c>
      <c r="G474">
        <v>32.603159013800003</v>
      </c>
      <c r="H474">
        <v>26.338431426192201</v>
      </c>
      <c r="I474">
        <v>20.267083352147399</v>
      </c>
      <c r="J474">
        <v>19.277394794469402</v>
      </c>
      <c r="K474">
        <v>16.149999152606899</v>
      </c>
      <c r="L474">
        <v>13.0628139252929</v>
      </c>
      <c r="M474">
        <v>9.3243556536762995</v>
      </c>
      <c r="N474">
        <v>4.2094163843141503</v>
      </c>
      <c r="O474">
        <v>0</v>
      </c>
      <c r="P474">
        <v>0</v>
      </c>
      <c r="Q474">
        <v>0</v>
      </c>
      <c r="R474" t="s">
        <v>46</v>
      </c>
    </row>
    <row r="475" spans="1:18" x14ac:dyDescent="0.25">
      <c r="A475" t="s">
        <v>134</v>
      </c>
      <c r="B475" t="s">
        <v>72</v>
      </c>
      <c r="C475" t="s">
        <v>22</v>
      </c>
      <c r="D475">
        <v>0</v>
      </c>
      <c r="E475" s="1">
        <v>0.17291690000000001</v>
      </c>
      <c r="F475">
        <v>0.31059710000000001</v>
      </c>
      <c r="G475">
        <v>0.32018859999999999</v>
      </c>
      <c r="H475">
        <v>0.32885150000000002</v>
      </c>
      <c r="I475">
        <v>0.35964789000000003</v>
      </c>
      <c r="J475">
        <v>0.34286488999999998</v>
      </c>
      <c r="K475">
        <v>0.25892585000000001</v>
      </c>
      <c r="L475">
        <v>0.23346649999999999</v>
      </c>
      <c r="M475">
        <v>0.17372456</v>
      </c>
      <c r="N475">
        <v>0.17596163500000001</v>
      </c>
      <c r="O475">
        <v>0</v>
      </c>
      <c r="P475">
        <v>0</v>
      </c>
      <c r="Q475">
        <v>0</v>
      </c>
      <c r="R475" t="s">
        <v>45</v>
      </c>
    </row>
    <row r="476" spans="1:18" x14ac:dyDescent="0.25">
      <c r="A476" t="s">
        <v>134</v>
      </c>
      <c r="B476" t="s">
        <v>72</v>
      </c>
      <c r="C476" t="s">
        <v>23</v>
      </c>
      <c r="D476" s="2">
        <v>5.7615059999999897E-8</v>
      </c>
      <c r="E476" s="1">
        <v>1.0117269</v>
      </c>
      <c r="F476">
        <v>1.3947189999999901</v>
      </c>
      <c r="G476">
        <v>1.437789</v>
      </c>
      <c r="H476">
        <v>1.4766893000000001</v>
      </c>
      <c r="I476">
        <v>1.6149789999999999</v>
      </c>
      <c r="J476">
        <v>1.53961699999999</v>
      </c>
      <c r="K476">
        <v>1.1626938999999901</v>
      </c>
      <c r="L476">
        <v>1.0483678000000001</v>
      </c>
      <c r="M476">
        <v>0.78010066</v>
      </c>
      <c r="N476">
        <v>0.79014629999999997</v>
      </c>
      <c r="O476">
        <v>0</v>
      </c>
      <c r="P476">
        <v>0</v>
      </c>
      <c r="Q476">
        <v>0</v>
      </c>
      <c r="R476" t="s">
        <v>45</v>
      </c>
    </row>
    <row r="477" spans="1:18" x14ac:dyDescent="0.25">
      <c r="A477" t="s">
        <v>134</v>
      </c>
      <c r="B477" t="s">
        <v>72</v>
      </c>
      <c r="C477" t="s">
        <v>24</v>
      </c>
      <c r="D477">
        <v>0</v>
      </c>
      <c r="E477" s="1">
        <v>0.21244469999999999</v>
      </c>
      <c r="F477">
        <v>0.33631460000000002</v>
      </c>
      <c r="G477">
        <v>0.34670059999999903</v>
      </c>
      <c r="H477">
        <v>0.35608081999999902</v>
      </c>
      <c r="I477">
        <v>0.38942760999999998</v>
      </c>
      <c r="J477">
        <v>0.37125466999999901</v>
      </c>
      <c r="K477">
        <v>0.28036583999999898</v>
      </c>
      <c r="L477">
        <v>0.25279794999999999</v>
      </c>
      <c r="M477">
        <v>0.18810940000000001</v>
      </c>
      <c r="N477">
        <v>0.19053170699999999</v>
      </c>
      <c r="O477">
        <v>0</v>
      </c>
      <c r="P477">
        <v>0</v>
      </c>
      <c r="Q477">
        <v>0</v>
      </c>
      <c r="R477" t="s">
        <v>45</v>
      </c>
    </row>
    <row r="478" spans="1:18" x14ac:dyDescent="0.25">
      <c r="A478" t="s">
        <v>134</v>
      </c>
      <c r="B478" t="s">
        <v>72</v>
      </c>
      <c r="C478" t="s">
        <v>25</v>
      </c>
      <c r="D478" s="2">
        <v>2.9005279999999902E-7</v>
      </c>
      <c r="E478" s="5">
        <v>3.2911600000000001E-4</v>
      </c>
      <c r="F478" s="2">
        <v>3.185099E-4</v>
      </c>
      <c r="G478" s="2">
        <v>3.283464E-4</v>
      </c>
      <c r="H478" s="2">
        <v>3.3722991999999999E-4</v>
      </c>
      <c r="I478" s="2">
        <v>3.68810389999999E-4</v>
      </c>
      <c r="J478" s="2">
        <v>3.5160078000000001E-4</v>
      </c>
      <c r="K478" s="2">
        <v>2.6552288999999999E-4</v>
      </c>
      <c r="L478" s="2">
        <v>2.3941458000000001E-4</v>
      </c>
      <c r="M478" s="2">
        <v>1.7815065E-4</v>
      </c>
      <c r="N478" s="2">
        <v>1.8044481300000001E-4</v>
      </c>
      <c r="O478">
        <v>0</v>
      </c>
      <c r="P478">
        <v>0</v>
      </c>
      <c r="Q478">
        <v>0</v>
      </c>
      <c r="R478" t="s">
        <v>45</v>
      </c>
    </row>
    <row r="479" spans="1:18" x14ac:dyDescent="0.25">
      <c r="A479" t="s">
        <v>134</v>
      </c>
      <c r="B479" t="s">
        <v>72</v>
      </c>
      <c r="C479" t="s">
        <v>26</v>
      </c>
      <c r="D479">
        <v>0</v>
      </c>
      <c r="E479" s="1">
        <v>1.548063E-2</v>
      </c>
      <c r="F479">
        <v>2.4531209999999901E-2</v>
      </c>
      <c r="G479">
        <v>2.5288749999999999E-2</v>
      </c>
      <c r="H479">
        <v>2.5972986999999999E-2</v>
      </c>
      <c r="I479">
        <v>2.8405309999999899E-2</v>
      </c>
      <c r="J479">
        <v>2.7079776999999899E-2</v>
      </c>
      <c r="K479">
        <v>2.0450212999999998E-2</v>
      </c>
      <c r="L479">
        <v>1.8439377999999999E-2</v>
      </c>
      <c r="M479">
        <v>1.37209089E-2</v>
      </c>
      <c r="N479">
        <v>1.38976121E-2</v>
      </c>
      <c r="O479">
        <v>0</v>
      </c>
      <c r="P479">
        <v>0</v>
      </c>
      <c r="Q479">
        <v>0</v>
      </c>
      <c r="R479" t="s">
        <v>45</v>
      </c>
    </row>
    <row r="480" spans="1:18" x14ac:dyDescent="0.25">
      <c r="A480" t="s">
        <v>134</v>
      </c>
      <c r="B480" t="s">
        <v>72</v>
      </c>
      <c r="C480" t="s">
        <v>27</v>
      </c>
      <c r="D480">
        <v>6.6952755419999897E-3</v>
      </c>
      <c r="E480" s="1">
        <v>8.4223355530100002E-3</v>
      </c>
      <c r="F480">
        <v>7.5020231058999902E-3</v>
      </c>
      <c r="G480">
        <v>4.05383957399999E-3</v>
      </c>
      <c r="H480">
        <v>3.7616683145600001E-3</v>
      </c>
      <c r="I480">
        <v>3.3980043647109902E-3</v>
      </c>
      <c r="J480">
        <v>3.675895393078E-3</v>
      </c>
      <c r="K480">
        <v>3.5364837024719899E-3</v>
      </c>
      <c r="L480">
        <v>3.5721614579549998E-3</v>
      </c>
      <c r="M480">
        <v>3.635876321922E-3</v>
      </c>
      <c r="N480">
        <v>3.806103487259E-3</v>
      </c>
      <c r="O480">
        <v>0</v>
      </c>
      <c r="P480">
        <v>0</v>
      </c>
      <c r="Q480">
        <v>0</v>
      </c>
      <c r="R480" t="s">
        <v>45</v>
      </c>
    </row>
    <row r="481" spans="1:18" x14ac:dyDescent="0.25">
      <c r="A481" t="s">
        <v>134</v>
      </c>
      <c r="B481" t="s">
        <v>72</v>
      </c>
      <c r="C481" t="s">
        <v>29</v>
      </c>
      <c r="D481">
        <v>5.6033280883279997E-3</v>
      </c>
      <c r="E481" s="1">
        <v>5.8933716353609996E-3</v>
      </c>
      <c r="F481">
        <v>6.3223722778600003E-3</v>
      </c>
      <c r="G481">
        <v>5.6328360904460001E-3</v>
      </c>
      <c r="H481">
        <v>5.0159694420999898E-3</v>
      </c>
      <c r="I481">
        <v>4.6886163934449897E-3</v>
      </c>
      <c r="J481">
        <v>4.5310610501819899E-3</v>
      </c>
      <c r="K481">
        <v>4.3426885315219904E-3</v>
      </c>
      <c r="L481">
        <v>4.2256611813649998E-3</v>
      </c>
      <c r="M481">
        <v>4.1451252454640002E-3</v>
      </c>
      <c r="N481">
        <v>3.9407063159040004E-3</v>
      </c>
      <c r="O481">
        <v>0</v>
      </c>
      <c r="P481">
        <v>0</v>
      </c>
      <c r="Q481">
        <v>0</v>
      </c>
      <c r="R481" t="s">
        <v>45</v>
      </c>
    </row>
    <row r="482" spans="1:18" x14ac:dyDescent="0.25">
      <c r="A482" t="s">
        <v>134</v>
      </c>
      <c r="B482" t="s">
        <v>72</v>
      </c>
      <c r="C482" t="s">
        <v>31</v>
      </c>
      <c r="D482">
        <v>0.60353375455802005</v>
      </c>
      <c r="E482" s="1">
        <v>0.37480660667804</v>
      </c>
      <c r="F482">
        <v>0.24042176380436001</v>
      </c>
      <c r="G482">
        <v>0.22324936950985999</v>
      </c>
      <c r="H482">
        <v>0.170084248416186</v>
      </c>
      <c r="I482">
        <v>0.17084637299903599</v>
      </c>
      <c r="J482">
        <v>0.16153381045837001</v>
      </c>
      <c r="K482">
        <v>0.15818866132075801</v>
      </c>
      <c r="L482">
        <v>0.161605869806727</v>
      </c>
      <c r="M482">
        <v>0.16585061385403099</v>
      </c>
      <c r="N482">
        <v>0.167847086072555</v>
      </c>
      <c r="O482">
        <v>0</v>
      </c>
      <c r="P482">
        <v>0</v>
      </c>
      <c r="Q482">
        <v>0</v>
      </c>
      <c r="R482" t="s">
        <v>45</v>
      </c>
    </row>
    <row r="483" spans="1:18" x14ac:dyDescent="0.25">
      <c r="A483" t="s">
        <v>134</v>
      </c>
      <c r="B483" t="s">
        <v>72</v>
      </c>
      <c r="C483" t="s">
        <v>32</v>
      </c>
      <c r="D483">
        <v>0.561223032903999</v>
      </c>
      <c r="E483" s="1">
        <v>0.41601100687439901</v>
      </c>
      <c r="F483">
        <v>0.27015101588270002</v>
      </c>
      <c r="G483">
        <v>0.21135581312499899</v>
      </c>
      <c r="H483">
        <v>0.15831934422105001</v>
      </c>
      <c r="I483">
        <v>0.12773817717144401</v>
      </c>
      <c r="J483">
        <v>0.106740378719599</v>
      </c>
      <c r="K483">
        <v>8.9150774319437895E-2</v>
      </c>
      <c r="L483">
        <v>8.5216799766978005E-2</v>
      </c>
      <c r="M483">
        <v>8.6316635445714898E-2</v>
      </c>
      <c r="N483">
        <v>8.7886167390430897E-2</v>
      </c>
      <c r="O483">
        <v>0</v>
      </c>
      <c r="P483">
        <v>0</v>
      </c>
      <c r="Q483">
        <v>0</v>
      </c>
      <c r="R483" t="s">
        <v>45</v>
      </c>
    </row>
    <row r="484" spans="1:18" x14ac:dyDescent="0.25">
      <c r="A484" t="s">
        <v>134</v>
      </c>
      <c r="B484" t="s">
        <v>72</v>
      </c>
      <c r="C484" t="s">
        <v>34</v>
      </c>
      <c r="D484">
        <v>2.47385445253279E-2</v>
      </c>
      <c r="E484" s="1">
        <v>1.51367992497E-2</v>
      </c>
      <c r="F484">
        <v>9.5019759884399906E-3</v>
      </c>
      <c r="G484">
        <v>9.9952157296800005E-3</v>
      </c>
      <c r="H484">
        <v>9.2034628194239999E-3</v>
      </c>
      <c r="I484">
        <v>8.3253601202010006E-3</v>
      </c>
      <c r="J484">
        <v>7.9583165416530002E-3</v>
      </c>
      <c r="K484">
        <v>7.4573853880519998E-3</v>
      </c>
      <c r="L484">
        <v>7.2110812553030004E-3</v>
      </c>
      <c r="M484">
        <v>6.9680245603210003E-3</v>
      </c>
      <c r="N484">
        <v>6.72877623660999E-3</v>
      </c>
      <c r="O484">
        <v>0</v>
      </c>
      <c r="P484">
        <v>0</v>
      </c>
      <c r="Q484">
        <v>0</v>
      </c>
      <c r="R484" t="s">
        <v>45</v>
      </c>
    </row>
    <row r="485" spans="1:18" x14ac:dyDescent="0.25">
      <c r="A485" t="s">
        <v>134</v>
      </c>
      <c r="B485" t="s">
        <v>72</v>
      </c>
      <c r="C485" t="s">
        <v>36</v>
      </c>
      <c r="D485">
        <v>6.6090364154229905E-2</v>
      </c>
      <c r="E485" s="1">
        <v>8.6357099894759995E-2</v>
      </c>
      <c r="F485">
        <v>8.9720539167550004E-2</v>
      </c>
      <c r="G485">
        <v>6.5714484246590002E-2</v>
      </c>
      <c r="H485">
        <v>5.1326589378052997E-2</v>
      </c>
      <c r="I485">
        <v>5.2660413627465902E-2</v>
      </c>
      <c r="J485">
        <v>5.3243805729302998E-2</v>
      </c>
      <c r="K485">
        <v>5.3423661790425001E-2</v>
      </c>
      <c r="L485">
        <v>5.5652631413496002E-2</v>
      </c>
      <c r="M485">
        <v>5.7979883507146002E-2</v>
      </c>
      <c r="N485">
        <v>6.0798590186591998E-2</v>
      </c>
      <c r="O485">
        <v>0</v>
      </c>
      <c r="P485">
        <v>0</v>
      </c>
      <c r="Q485">
        <v>0</v>
      </c>
      <c r="R485" t="s">
        <v>45</v>
      </c>
    </row>
    <row r="486" spans="1:18" x14ac:dyDescent="0.25">
      <c r="A486" t="s">
        <v>134</v>
      </c>
      <c r="B486" t="s">
        <v>72</v>
      </c>
      <c r="C486" t="s">
        <v>37</v>
      </c>
      <c r="D486">
        <v>5.6559808067199902E-2</v>
      </c>
      <c r="E486" s="1">
        <v>6.1147354018959897E-2</v>
      </c>
      <c r="F486">
        <v>4.3170437635759902E-2</v>
      </c>
      <c r="G486">
        <v>3.687116039004E-2</v>
      </c>
      <c r="H486">
        <v>2.9977529028092999E-2</v>
      </c>
      <c r="I486">
        <v>2.8489234791743999E-2</v>
      </c>
      <c r="J486">
        <v>2.8144536580909901E-2</v>
      </c>
      <c r="K486">
        <v>2.7387829629513999E-2</v>
      </c>
      <c r="L486">
        <v>2.7767497456542001E-2</v>
      </c>
      <c r="M486">
        <v>2.82322286364599E-2</v>
      </c>
      <c r="N486">
        <v>2.8864370675704999E-2</v>
      </c>
      <c r="O486">
        <v>0</v>
      </c>
      <c r="P486">
        <v>0</v>
      </c>
      <c r="Q486">
        <v>0</v>
      </c>
      <c r="R486" t="s">
        <v>45</v>
      </c>
    </row>
    <row r="487" spans="1:18" x14ac:dyDescent="0.25">
      <c r="A487" t="s">
        <v>134</v>
      </c>
      <c r="B487" t="s">
        <v>72</v>
      </c>
      <c r="C487" t="s">
        <v>39</v>
      </c>
      <c r="D487">
        <v>0.44904192093330902</v>
      </c>
      <c r="E487" s="1">
        <v>0.56323785455029995</v>
      </c>
      <c r="F487">
        <v>0.166923267783359</v>
      </c>
      <c r="G487">
        <v>5.673125708691E-2</v>
      </c>
      <c r="H487">
        <v>2.9351575605553001E-2</v>
      </c>
      <c r="I487">
        <v>2.1603702499061999E-2</v>
      </c>
      <c r="J487">
        <v>1.9443115575672999E-2</v>
      </c>
      <c r="K487">
        <v>1.8764432924132001E-2</v>
      </c>
      <c r="L487">
        <v>1.9331949435303E-2</v>
      </c>
      <c r="M487">
        <v>2.0544097020110001E-2</v>
      </c>
      <c r="N487">
        <v>2.2198087853484001E-2</v>
      </c>
      <c r="O487">
        <v>0</v>
      </c>
      <c r="P487">
        <v>0</v>
      </c>
      <c r="Q487">
        <v>0</v>
      </c>
      <c r="R487" t="s">
        <v>45</v>
      </c>
    </row>
    <row r="488" spans="1:18" x14ac:dyDescent="0.25">
      <c r="A488" t="s">
        <v>134</v>
      </c>
      <c r="B488" t="s">
        <v>73</v>
      </c>
      <c r="C488" t="s">
        <v>16</v>
      </c>
      <c r="D488">
        <v>3.4467597354759902E-3</v>
      </c>
      <c r="E488" s="1">
        <v>2.7099689788740002E-3</v>
      </c>
      <c r="F488">
        <v>2.1019866602459999E-3</v>
      </c>
      <c r="G488">
        <v>2.0428959739479998E-3</v>
      </c>
      <c r="H488">
        <v>1.620902619667E-3</v>
      </c>
      <c r="I488">
        <v>1.578475501533E-3</v>
      </c>
      <c r="J488">
        <v>1.8491641497149899E-3</v>
      </c>
      <c r="K488">
        <v>1.7625058044409901E-3</v>
      </c>
      <c r="L488">
        <v>1.9199545618559901E-3</v>
      </c>
      <c r="M488">
        <v>2.102880061747E-3</v>
      </c>
      <c r="N488">
        <v>2.3855996718260002E-3</v>
      </c>
      <c r="O488">
        <v>0</v>
      </c>
      <c r="P488">
        <v>0</v>
      </c>
      <c r="Q488">
        <v>0</v>
      </c>
      <c r="R488" t="s">
        <v>45</v>
      </c>
    </row>
    <row r="489" spans="1:18" x14ac:dyDescent="0.25">
      <c r="A489" t="s">
        <v>134</v>
      </c>
      <c r="B489" t="s">
        <v>73</v>
      </c>
      <c r="C489" t="s">
        <v>17</v>
      </c>
      <c r="D489">
        <v>1.837787624E-2</v>
      </c>
      <c r="E489" s="1">
        <v>1.37074433664999E-2</v>
      </c>
      <c r="F489">
        <v>1.6215005152999999E-2</v>
      </c>
      <c r="G489">
        <v>1.6650121440400002E-2</v>
      </c>
      <c r="H489">
        <v>1.7037367993225999E-2</v>
      </c>
      <c r="I489">
        <v>1.7503767032777999E-2</v>
      </c>
      <c r="J489">
        <v>1.7883760889670999E-2</v>
      </c>
      <c r="K489">
        <v>1.8233475625750999E-2</v>
      </c>
      <c r="L489">
        <v>1.8741936540426E-2</v>
      </c>
      <c r="M489">
        <v>1.9267596921834999E-2</v>
      </c>
      <c r="N489">
        <v>1.9766966060267999E-2</v>
      </c>
      <c r="O489">
        <v>0</v>
      </c>
      <c r="P489">
        <v>0</v>
      </c>
      <c r="Q489">
        <v>0</v>
      </c>
      <c r="R489" t="s">
        <v>45</v>
      </c>
    </row>
    <row r="490" spans="1:18" x14ac:dyDescent="0.25">
      <c r="A490" t="s">
        <v>134</v>
      </c>
      <c r="B490" t="s">
        <v>73</v>
      </c>
      <c r="C490" t="s">
        <v>19</v>
      </c>
      <c r="D490">
        <v>0.425644968504448</v>
      </c>
      <c r="E490" s="1">
        <v>0.20951927505377599</v>
      </c>
      <c r="F490">
        <v>0.14621752843005301</v>
      </c>
      <c r="G490">
        <v>0.1473482473952</v>
      </c>
      <c r="H490">
        <v>0.12048333538860299</v>
      </c>
      <c r="I490">
        <v>0.105475529271498</v>
      </c>
      <c r="J490">
        <v>8.6185768172473906E-2</v>
      </c>
      <c r="K490">
        <v>7.7831548698838002E-2</v>
      </c>
      <c r="L490">
        <v>7.3517519450422897E-2</v>
      </c>
      <c r="M490">
        <v>7.2183640360381995E-2</v>
      </c>
      <c r="N490">
        <v>6.8008184203399893E-2</v>
      </c>
      <c r="O490">
        <v>0</v>
      </c>
      <c r="P490">
        <v>0</v>
      </c>
      <c r="Q490">
        <v>0</v>
      </c>
      <c r="R490" t="s">
        <v>45</v>
      </c>
    </row>
    <row r="491" spans="1:18" x14ac:dyDescent="0.25">
      <c r="A491" t="s">
        <v>134</v>
      </c>
      <c r="B491" t="s">
        <v>73</v>
      </c>
      <c r="C491" t="s">
        <v>21</v>
      </c>
      <c r="D491">
        <v>12.4148800884106</v>
      </c>
      <c r="E491" s="1">
        <v>13.9143731729179</v>
      </c>
      <c r="F491">
        <v>13.2893355693371</v>
      </c>
      <c r="G491">
        <v>13.811382912299999</v>
      </c>
      <c r="H491">
        <v>11.678703283495</v>
      </c>
      <c r="I491">
        <v>8.3070175240268007</v>
      </c>
      <c r="J491">
        <v>7.5533706287981603</v>
      </c>
      <c r="K491">
        <v>5.1741442288889603</v>
      </c>
      <c r="L491">
        <v>2.1678550301891502</v>
      </c>
      <c r="M491">
        <v>-0.25241270732868398</v>
      </c>
      <c r="N491">
        <v>-2.2755836273901502</v>
      </c>
      <c r="O491">
        <v>0</v>
      </c>
      <c r="P491">
        <v>0</v>
      </c>
      <c r="Q491">
        <v>0</v>
      </c>
      <c r="R491" t="s">
        <v>46</v>
      </c>
    </row>
    <row r="492" spans="1:18" x14ac:dyDescent="0.25">
      <c r="A492" t="s">
        <v>134</v>
      </c>
      <c r="B492" t="s">
        <v>73</v>
      </c>
      <c r="C492" t="s">
        <v>22</v>
      </c>
      <c r="D492">
        <v>0</v>
      </c>
      <c r="E492" s="1">
        <v>5.5842009999999996E-3</v>
      </c>
      <c r="F492">
        <v>8.3322540000000007E-3</v>
      </c>
      <c r="G492">
        <v>1.1714779999999999E-2</v>
      </c>
      <c r="H492">
        <v>1.1516788E-2</v>
      </c>
      <c r="I492">
        <v>1.2753782E-2</v>
      </c>
      <c r="J492">
        <v>1.2202770999999999E-2</v>
      </c>
      <c r="K492">
        <v>9.1929289999999903E-3</v>
      </c>
      <c r="L492">
        <v>8.3929720000000003E-3</v>
      </c>
      <c r="M492">
        <v>6.3136633999999903E-3</v>
      </c>
      <c r="N492">
        <v>6.4556845999999999E-3</v>
      </c>
      <c r="O492">
        <v>0</v>
      </c>
      <c r="P492">
        <v>0</v>
      </c>
      <c r="Q492">
        <v>0</v>
      </c>
      <c r="R492" t="s">
        <v>45</v>
      </c>
    </row>
    <row r="493" spans="1:18" x14ac:dyDescent="0.25">
      <c r="A493" t="s">
        <v>134</v>
      </c>
      <c r="B493" t="s">
        <v>73</v>
      </c>
      <c r="C493" t="s">
        <v>23</v>
      </c>
      <c r="D493" s="2">
        <v>1.584721E-9</v>
      </c>
      <c r="E493" s="1">
        <v>3.2672949999999999E-2</v>
      </c>
      <c r="F493">
        <v>3.7415509999999999E-2</v>
      </c>
      <c r="G493">
        <v>5.2604629999999999E-2</v>
      </c>
      <c r="H493">
        <v>5.1715509999999902E-2</v>
      </c>
      <c r="I493">
        <v>5.7270179999999997E-2</v>
      </c>
      <c r="J493">
        <v>5.4795870000000003E-2</v>
      </c>
      <c r="K493">
        <v>4.1280351999999999E-2</v>
      </c>
      <c r="L493">
        <v>3.7688181000000001E-2</v>
      </c>
      <c r="M493">
        <v>2.8351174999999999E-2</v>
      </c>
      <c r="N493">
        <v>2.89889149999999E-2</v>
      </c>
      <c r="O493">
        <v>0</v>
      </c>
      <c r="P493">
        <v>0</v>
      </c>
      <c r="Q493">
        <v>0</v>
      </c>
      <c r="R493" t="s">
        <v>45</v>
      </c>
    </row>
    <row r="494" spans="1:18" x14ac:dyDescent="0.25">
      <c r="A494" t="s">
        <v>134</v>
      </c>
      <c r="B494" t="s">
        <v>73</v>
      </c>
      <c r="C494" t="s">
        <v>24</v>
      </c>
      <c r="D494">
        <v>0</v>
      </c>
      <c r="E494" s="1">
        <v>6.8607549999999996E-3</v>
      </c>
      <c r="F494">
        <v>9.0221880000000004E-3</v>
      </c>
      <c r="G494">
        <v>1.26848E-2</v>
      </c>
      <c r="H494">
        <v>1.2470406999999999E-2</v>
      </c>
      <c r="I494">
        <v>1.3809831E-2</v>
      </c>
      <c r="J494">
        <v>1.3213183E-2</v>
      </c>
      <c r="K494">
        <v>9.9541209999999998E-3</v>
      </c>
      <c r="L494">
        <v>9.0879319999999895E-3</v>
      </c>
      <c r="M494">
        <v>6.836455E-3</v>
      </c>
      <c r="N494">
        <v>6.9902302999999997E-3</v>
      </c>
      <c r="O494">
        <v>0</v>
      </c>
      <c r="P494">
        <v>0</v>
      </c>
      <c r="Q494">
        <v>0</v>
      </c>
      <c r="R494" t="s">
        <v>45</v>
      </c>
    </row>
    <row r="495" spans="1:18" x14ac:dyDescent="0.25">
      <c r="A495" t="s">
        <v>134</v>
      </c>
      <c r="B495" t="s">
        <v>73</v>
      </c>
      <c r="C495" t="s">
        <v>25</v>
      </c>
      <c r="D495" s="2">
        <v>8.4128600000000007E-9</v>
      </c>
      <c r="E495" s="5">
        <v>1.0628538000000001E-5</v>
      </c>
      <c r="F495" s="2">
        <v>8.5445419999999907E-6</v>
      </c>
      <c r="G495" s="2">
        <v>1.2013250000000001E-5</v>
      </c>
      <c r="H495" s="2">
        <v>1.1810205999999901E-5</v>
      </c>
      <c r="I495" s="2">
        <v>1.3078718E-5</v>
      </c>
      <c r="J495" s="2">
        <v>1.2513662999999901E-5</v>
      </c>
      <c r="K495" s="2">
        <v>9.42715E-6</v>
      </c>
      <c r="L495" s="2">
        <v>8.6068059999999899E-6</v>
      </c>
      <c r="M495" s="2">
        <v>6.47452559999999E-6</v>
      </c>
      <c r="N495" s="2">
        <v>6.62016159999999E-6</v>
      </c>
      <c r="O495">
        <v>0</v>
      </c>
      <c r="P495">
        <v>0</v>
      </c>
      <c r="Q495">
        <v>0</v>
      </c>
      <c r="R495" t="s">
        <v>45</v>
      </c>
    </row>
    <row r="496" spans="1:18" x14ac:dyDescent="0.25">
      <c r="A496" t="s">
        <v>134</v>
      </c>
      <c r="B496" t="s">
        <v>73</v>
      </c>
      <c r="C496" t="s">
        <v>26</v>
      </c>
      <c r="D496">
        <v>0</v>
      </c>
      <c r="E496" s="5">
        <v>4.9993539999999999E-4</v>
      </c>
      <c r="F496" s="2">
        <v>6.5808900000000005E-4</v>
      </c>
      <c r="G496" s="2">
        <v>9.2524339999999999E-4</v>
      </c>
      <c r="H496" s="2">
        <v>9.0960610000000001E-4</v>
      </c>
      <c r="I496">
        <v>1.0073051E-3</v>
      </c>
      <c r="J496" s="2">
        <v>9.6378529999999901E-4</v>
      </c>
      <c r="K496" s="2">
        <v>7.2606579999999997E-4</v>
      </c>
      <c r="L496" s="2">
        <v>6.628847E-4</v>
      </c>
      <c r="M496" s="2">
        <v>4.9865887999999998E-4</v>
      </c>
      <c r="N496" s="2">
        <v>5.0987562000000004E-4</v>
      </c>
      <c r="O496">
        <v>0</v>
      </c>
      <c r="P496">
        <v>0</v>
      </c>
      <c r="Q496">
        <v>0</v>
      </c>
      <c r="R496" t="s">
        <v>45</v>
      </c>
    </row>
    <row r="497" spans="1:18" x14ac:dyDescent="0.25">
      <c r="A497" t="s">
        <v>134</v>
      </c>
      <c r="B497" t="s">
        <v>73</v>
      </c>
      <c r="C497" t="s">
        <v>27</v>
      </c>
      <c r="D497">
        <v>1.4477045809999901E-3</v>
      </c>
      <c r="E497" s="1">
        <v>1.9160886988000001E-3</v>
      </c>
      <c r="F497">
        <v>1.873387813E-3</v>
      </c>
      <c r="G497" s="2">
        <v>6.2985237699999998E-4</v>
      </c>
      <c r="H497" s="2">
        <v>5.4830081316099995E-4</v>
      </c>
      <c r="I497" s="2">
        <v>5.6917545152099897E-4</v>
      </c>
      <c r="J497" s="2">
        <v>5.05425671535999E-4</v>
      </c>
      <c r="K497" s="2">
        <v>4.3882390160499902E-4</v>
      </c>
      <c r="L497" s="2">
        <v>4.5006600096699899E-4</v>
      </c>
      <c r="M497" s="2">
        <v>4.5798482329899998E-4</v>
      </c>
      <c r="N497" s="2">
        <v>4.6886431649699998E-4</v>
      </c>
      <c r="O497">
        <v>0</v>
      </c>
      <c r="P497">
        <v>0</v>
      </c>
      <c r="Q497">
        <v>0</v>
      </c>
      <c r="R497" t="s">
        <v>45</v>
      </c>
    </row>
    <row r="498" spans="1:18" x14ac:dyDescent="0.25">
      <c r="A498" t="s">
        <v>134</v>
      </c>
      <c r="B498" t="s">
        <v>73</v>
      </c>
      <c r="C498" t="s">
        <v>29</v>
      </c>
      <c r="D498" s="2">
        <v>6.8569188822300002E-4</v>
      </c>
      <c r="E498" s="5">
        <v>8.2931238353200001E-4</v>
      </c>
      <c r="F498">
        <v>5.8064310824999998E-3</v>
      </c>
      <c r="G498">
        <v>2.0278591193949999E-3</v>
      </c>
      <c r="H498">
        <v>1.8191792834169999E-3</v>
      </c>
      <c r="I498">
        <v>1.88528506121599E-3</v>
      </c>
      <c r="J498">
        <v>1.570071514378E-3</v>
      </c>
      <c r="K498">
        <v>1.5124313379280001E-3</v>
      </c>
      <c r="L498">
        <v>1.56621124668199E-3</v>
      </c>
      <c r="M498">
        <v>1.6542919407060001E-3</v>
      </c>
      <c r="N498">
        <v>1.73570263405899E-3</v>
      </c>
      <c r="O498">
        <v>0</v>
      </c>
      <c r="P498">
        <v>0</v>
      </c>
      <c r="Q498">
        <v>0</v>
      </c>
      <c r="R498" t="s">
        <v>45</v>
      </c>
    </row>
    <row r="499" spans="1:18" x14ac:dyDescent="0.25">
      <c r="A499" t="s">
        <v>134</v>
      </c>
      <c r="B499" t="s">
        <v>73</v>
      </c>
      <c r="C499" t="s">
        <v>31</v>
      </c>
      <c r="D499">
        <v>7.6816226831978002E-2</v>
      </c>
      <c r="E499" s="1">
        <v>3.2799550692414997E-2</v>
      </c>
      <c r="F499">
        <v>2.8254684134558901E-2</v>
      </c>
      <c r="G499">
        <v>3.2802997052659898E-2</v>
      </c>
      <c r="H499">
        <v>2.75737095521809E-2</v>
      </c>
      <c r="I499">
        <v>2.8139727004413001E-2</v>
      </c>
      <c r="J499">
        <v>2.1999091465699901E-2</v>
      </c>
      <c r="K499">
        <v>2.0885328900903902E-2</v>
      </c>
      <c r="L499">
        <v>2.1341496373634899E-2</v>
      </c>
      <c r="M499">
        <v>2.1968046014616899E-2</v>
      </c>
      <c r="N499">
        <v>2.2359317045824001E-2</v>
      </c>
      <c r="O499">
        <v>0</v>
      </c>
      <c r="P499">
        <v>0</v>
      </c>
      <c r="Q499">
        <v>0</v>
      </c>
      <c r="R499" t="s">
        <v>45</v>
      </c>
    </row>
    <row r="500" spans="1:18" x14ac:dyDescent="0.25">
      <c r="A500" t="s">
        <v>134</v>
      </c>
      <c r="B500" t="s">
        <v>73</v>
      </c>
      <c r="C500" t="s">
        <v>32</v>
      </c>
      <c r="D500">
        <v>0.19610167577502</v>
      </c>
      <c r="E500" s="1">
        <v>0.150771013662786</v>
      </c>
      <c r="F500">
        <v>0.119793835115783</v>
      </c>
      <c r="G500">
        <v>0.112033420389099</v>
      </c>
      <c r="H500">
        <v>8.0191483106533998E-2</v>
      </c>
      <c r="I500">
        <v>6.5670302103122996E-2</v>
      </c>
      <c r="J500">
        <v>5.8245904584521897E-2</v>
      </c>
      <c r="K500">
        <v>5.1743733354316E-2</v>
      </c>
      <c r="L500">
        <v>5.1951751846256902E-2</v>
      </c>
      <c r="M500">
        <v>5.4542320668128003E-2</v>
      </c>
      <c r="N500">
        <v>5.7096272450000998E-2</v>
      </c>
      <c r="O500">
        <v>0</v>
      </c>
      <c r="P500">
        <v>0</v>
      </c>
      <c r="Q500">
        <v>0</v>
      </c>
      <c r="R500" t="s">
        <v>45</v>
      </c>
    </row>
    <row r="501" spans="1:18" x14ac:dyDescent="0.25">
      <c r="A501" t="s">
        <v>134</v>
      </c>
      <c r="B501" t="s">
        <v>73</v>
      </c>
      <c r="C501" t="s">
        <v>34</v>
      </c>
      <c r="D501">
        <v>3.6711030028559999E-3</v>
      </c>
      <c r="E501" s="1">
        <v>3.526748617188E-3</v>
      </c>
      <c r="F501">
        <v>2.1662494772949998E-3</v>
      </c>
      <c r="G501">
        <v>2.1911999792310001E-3</v>
      </c>
      <c r="H501">
        <v>1.8849417922549899E-3</v>
      </c>
      <c r="I501">
        <v>1.8032174790719999E-3</v>
      </c>
      <c r="J501">
        <v>1.709647749985E-3</v>
      </c>
      <c r="K501">
        <v>1.644112791105E-3</v>
      </c>
      <c r="L501">
        <v>1.6721085819489999E-3</v>
      </c>
      <c r="M501">
        <v>1.69210466583099E-3</v>
      </c>
      <c r="N501">
        <v>1.6819803296089901E-3</v>
      </c>
      <c r="O501">
        <v>0</v>
      </c>
      <c r="P501">
        <v>0</v>
      </c>
      <c r="Q501">
        <v>0</v>
      </c>
      <c r="R501" t="s">
        <v>45</v>
      </c>
    </row>
    <row r="502" spans="1:18" x14ac:dyDescent="0.25">
      <c r="A502" t="s">
        <v>134</v>
      </c>
      <c r="B502" t="s">
        <v>73</v>
      </c>
      <c r="C502" t="s">
        <v>36</v>
      </c>
      <c r="D502">
        <v>1.6886470420065001E-2</v>
      </c>
      <c r="E502" s="1">
        <v>4.12253805133189E-2</v>
      </c>
      <c r="F502">
        <v>2.4656765985047999E-2</v>
      </c>
      <c r="G502">
        <v>3.3272820973399897E-2</v>
      </c>
      <c r="H502">
        <v>2.9207048314675001E-2</v>
      </c>
      <c r="I502">
        <v>3.0835645576946E-2</v>
      </c>
      <c r="J502">
        <v>2.6591683599043001E-2</v>
      </c>
      <c r="K502">
        <v>2.5906728747186001E-2</v>
      </c>
      <c r="L502">
        <v>2.7503756616340899E-2</v>
      </c>
      <c r="M502">
        <v>2.9613973322157899E-2</v>
      </c>
      <c r="N502">
        <v>3.1755930769986E-2</v>
      </c>
      <c r="O502">
        <v>0</v>
      </c>
      <c r="P502">
        <v>0</v>
      </c>
      <c r="Q502">
        <v>0</v>
      </c>
      <c r="R502" t="s">
        <v>45</v>
      </c>
    </row>
    <row r="503" spans="1:18" x14ac:dyDescent="0.25">
      <c r="A503" t="s">
        <v>134</v>
      </c>
      <c r="B503" t="s">
        <v>73</v>
      </c>
      <c r="C503" t="s">
        <v>37</v>
      </c>
      <c r="D503">
        <v>1.1846998478052999E-2</v>
      </c>
      <c r="E503" s="1">
        <v>1.8694916140899E-2</v>
      </c>
      <c r="F503">
        <v>1.0039230051541E-2</v>
      </c>
      <c r="G503">
        <v>1.240651150691E-2</v>
      </c>
      <c r="H503">
        <v>1.0517750250150001E-2</v>
      </c>
      <c r="I503">
        <v>9.98341181791099E-3</v>
      </c>
      <c r="J503">
        <v>8.9501595362479897E-3</v>
      </c>
      <c r="K503">
        <v>8.5781778428209998E-3</v>
      </c>
      <c r="L503">
        <v>9.0033020170800001E-3</v>
      </c>
      <c r="M503">
        <v>9.7150639204690008E-3</v>
      </c>
      <c r="N503">
        <v>1.0411051674537901E-2</v>
      </c>
      <c r="O503">
        <v>0</v>
      </c>
      <c r="P503">
        <v>0</v>
      </c>
      <c r="Q503">
        <v>0</v>
      </c>
      <c r="R503" t="s">
        <v>45</v>
      </c>
    </row>
    <row r="504" spans="1:18" x14ac:dyDescent="0.25">
      <c r="A504" t="s">
        <v>134</v>
      </c>
      <c r="B504" t="s">
        <v>73</v>
      </c>
      <c r="C504" t="s">
        <v>39</v>
      </c>
      <c r="D504">
        <v>0.15819926612247301</v>
      </c>
      <c r="E504" s="1">
        <v>0.14848868105526999</v>
      </c>
      <c r="F504">
        <v>0.109074150689816</v>
      </c>
      <c r="G504">
        <v>7.3784838811601E-2</v>
      </c>
      <c r="H504">
        <v>5.6724541224455E-2</v>
      </c>
      <c r="I504">
        <v>4.4126432095958998E-2</v>
      </c>
      <c r="J504">
        <v>4.3327123051633998E-2</v>
      </c>
      <c r="K504">
        <v>3.9982933892121E-2</v>
      </c>
      <c r="L504">
        <v>4.1063472562761001E-2</v>
      </c>
      <c r="M504">
        <v>4.4689022518551003E-2</v>
      </c>
      <c r="N504">
        <v>4.8228356322193001E-2</v>
      </c>
      <c r="O504">
        <v>0</v>
      </c>
      <c r="P504">
        <v>0</v>
      </c>
      <c r="Q504">
        <v>0</v>
      </c>
      <c r="R504" t="s">
        <v>45</v>
      </c>
    </row>
    <row r="505" spans="1:18" x14ac:dyDescent="0.25">
      <c r="A505" t="s">
        <v>134</v>
      </c>
      <c r="B505" t="s">
        <v>74</v>
      </c>
      <c r="C505" t="s">
        <v>16</v>
      </c>
      <c r="D505">
        <v>4.9436623425490002E-3</v>
      </c>
      <c r="E505" s="1">
        <v>3.7670013232999999E-3</v>
      </c>
      <c r="F505">
        <v>3.6418003511569999E-3</v>
      </c>
      <c r="G505">
        <v>2.5216224832649999E-3</v>
      </c>
      <c r="H505">
        <v>1.941304331188E-3</v>
      </c>
      <c r="I505">
        <v>1.755445596857E-3</v>
      </c>
      <c r="J505">
        <v>1.815043611642E-3</v>
      </c>
      <c r="K505">
        <v>1.621814529225E-3</v>
      </c>
      <c r="L505">
        <v>1.7314828773339901E-3</v>
      </c>
      <c r="M505">
        <v>1.8728627807089999E-3</v>
      </c>
      <c r="N505">
        <v>2.0450148532110001E-3</v>
      </c>
      <c r="O505">
        <v>0</v>
      </c>
      <c r="P505">
        <v>0</v>
      </c>
      <c r="Q505">
        <v>0</v>
      </c>
      <c r="R505" t="s">
        <v>45</v>
      </c>
    </row>
    <row r="506" spans="1:18" x14ac:dyDescent="0.25">
      <c r="A506" t="s">
        <v>134</v>
      </c>
      <c r="B506" t="s">
        <v>74</v>
      </c>
      <c r="C506" t="s">
        <v>17</v>
      </c>
      <c r="D506">
        <v>7.4107879459999998E-2</v>
      </c>
      <c r="E506" s="1">
        <v>5.80105132685E-2</v>
      </c>
      <c r="F506">
        <v>7.7533197673900003E-2</v>
      </c>
      <c r="G506">
        <v>7.4818900054800005E-2</v>
      </c>
      <c r="H506">
        <v>7.7236976236304003E-2</v>
      </c>
      <c r="I506">
        <v>7.9638379962231998E-2</v>
      </c>
      <c r="J506">
        <v>8.1735962236716003E-2</v>
      </c>
      <c r="K506">
        <v>8.3766699906868997E-2</v>
      </c>
      <c r="L506">
        <v>8.5867386401433904E-2</v>
      </c>
      <c r="M506">
        <v>8.7756416278365001E-2</v>
      </c>
      <c r="N506">
        <v>8.9419734474397994E-2</v>
      </c>
      <c r="O506">
        <v>0</v>
      </c>
      <c r="P506">
        <v>0</v>
      </c>
      <c r="Q506">
        <v>0</v>
      </c>
      <c r="R506" t="s">
        <v>45</v>
      </c>
    </row>
    <row r="507" spans="1:18" x14ac:dyDescent="0.25">
      <c r="A507" t="s">
        <v>134</v>
      </c>
      <c r="B507" t="s">
        <v>74</v>
      </c>
      <c r="C507" t="s">
        <v>19</v>
      </c>
      <c r="D507">
        <v>0.97538256040795002</v>
      </c>
      <c r="E507" s="1">
        <v>0.41587300212709999</v>
      </c>
      <c r="F507">
        <v>0.2934170809867</v>
      </c>
      <c r="G507">
        <v>0.25124306226389997</v>
      </c>
      <c r="H507">
        <v>0.20934165265941401</v>
      </c>
      <c r="I507">
        <v>0.175291559465791</v>
      </c>
      <c r="J507">
        <v>0.14620751131853499</v>
      </c>
      <c r="K507">
        <v>0.127658466500987</v>
      </c>
      <c r="L507">
        <v>0.116841292273135</v>
      </c>
      <c r="M507">
        <v>0.11337926008042901</v>
      </c>
      <c r="N507">
        <v>0.105259473581175</v>
      </c>
      <c r="O507">
        <v>0</v>
      </c>
      <c r="P507">
        <v>0</v>
      </c>
      <c r="Q507">
        <v>0</v>
      </c>
      <c r="R507" t="s">
        <v>45</v>
      </c>
    </row>
    <row r="508" spans="1:18" x14ac:dyDescent="0.25">
      <c r="A508" t="s">
        <v>134</v>
      </c>
      <c r="B508" t="s">
        <v>74</v>
      </c>
      <c r="C508" t="s">
        <v>21</v>
      </c>
      <c r="D508">
        <v>8.8576920799999908</v>
      </c>
      <c r="E508" s="1">
        <v>10.956030106</v>
      </c>
      <c r="F508">
        <v>11.108170924</v>
      </c>
      <c r="G508">
        <v>10.232510083999999</v>
      </c>
      <c r="H508">
        <v>8.3987397679653704</v>
      </c>
      <c r="I508">
        <v>5.6793691685288703</v>
      </c>
      <c r="J508">
        <v>4.8290039032785996</v>
      </c>
      <c r="K508">
        <v>-0.58207167998404097</v>
      </c>
      <c r="L508">
        <v>-9.0499755650760001</v>
      </c>
      <c r="M508">
        <v>-14.9475644062433</v>
      </c>
      <c r="N508">
        <v>-17.537242415657499</v>
      </c>
      <c r="O508">
        <v>0</v>
      </c>
      <c r="P508">
        <v>0</v>
      </c>
      <c r="Q508">
        <v>0</v>
      </c>
      <c r="R508" t="s">
        <v>46</v>
      </c>
    </row>
    <row r="509" spans="1:18" x14ac:dyDescent="0.25">
      <c r="A509" t="s">
        <v>134</v>
      </c>
      <c r="B509" t="s">
        <v>74</v>
      </c>
      <c r="C509" t="s">
        <v>22</v>
      </c>
      <c r="D509">
        <v>0</v>
      </c>
      <c r="E509" s="1">
        <v>2.8227769999999999E-2</v>
      </c>
      <c r="F509">
        <v>4.0854589999999899E-2</v>
      </c>
      <c r="G509">
        <v>4.5299039999999999E-2</v>
      </c>
      <c r="H509">
        <v>4.580774E-2</v>
      </c>
      <c r="I509">
        <v>5.0030570000000003E-2</v>
      </c>
      <c r="J509">
        <v>4.7759346000000001E-2</v>
      </c>
      <c r="K509">
        <v>3.6133990999999997E-2</v>
      </c>
      <c r="L509">
        <v>3.2808442E-2</v>
      </c>
      <c r="M509">
        <v>2.4594366999999999E-2</v>
      </c>
      <c r="N509">
        <v>2.50359551E-2</v>
      </c>
      <c r="O509">
        <v>0</v>
      </c>
      <c r="P509">
        <v>0</v>
      </c>
      <c r="Q509">
        <v>0</v>
      </c>
      <c r="R509" t="s">
        <v>45</v>
      </c>
    </row>
    <row r="510" spans="1:18" x14ac:dyDescent="0.25">
      <c r="A510" t="s">
        <v>134</v>
      </c>
      <c r="B510" t="s">
        <v>74</v>
      </c>
      <c r="C510" t="s">
        <v>23</v>
      </c>
      <c r="D510" s="2">
        <v>9.1215160000000001E-9</v>
      </c>
      <c r="E510" s="1">
        <v>0.16515969999999999</v>
      </c>
      <c r="F510">
        <v>0.18345519999999901</v>
      </c>
      <c r="G510">
        <v>0.20341289999999901</v>
      </c>
      <c r="H510">
        <v>0.20569711999999901</v>
      </c>
      <c r="I510">
        <v>0.22465955000000001</v>
      </c>
      <c r="J510">
        <v>0.214460649999999</v>
      </c>
      <c r="K510">
        <v>0.162257649999999</v>
      </c>
      <c r="L510">
        <v>0.1473246</v>
      </c>
      <c r="M510">
        <v>0.110439672</v>
      </c>
      <c r="N510">
        <v>0.11242255900000001</v>
      </c>
      <c r="O510">
        <v>0</v>
      </c>
      <c r="P510">
        <v>0</v>
      </c>
      <c r="Q510">
        <v>0</v>
      </c>
      <c r="R510" t="s">
        <v>45</v>
      </c>
    </row>
    <row r="511" spans="1:18" x14ac:dyDescent="0.25">
      <c r="A511" t="s">
        <v>134</v>
      </c>
      <c r="B511" t="s">
        <v>74</v>
      </c>
      <c r="C511" t="s">
        <v>24</v>
      </c>
      <c r="D511">
        <v>0</v>
      </c>
      <c r="E511" s="1">
        <v>3.4680669999999997E-2</v>
      </c>
      <c r="F511">
        <v>4.4237399999999899E-2</v>
      </c>
      <c r="G511">
        <v>4.9049910000000002E-2</v>
      </c>
      <c r="H511">
        <v>4.9600680000000001E-2</v>
      </c>
      <c r="I511">
        <v>5.4173280999999997E-2</v>
      </c>
      <c r="J511">
        <v>5.1713936999999897E-2</v>
      </c>
      <c r="K511">
        <v>3.9125993999999997E-2</v>
      </c>
      <c r="L511">
        <v>3.5525049999999898E-2</v>
      </c>
      <c r="M511">
        <v>2.6630866999999999E-2</v>
      </c>
      <c r="N511">
        <v>2.7108992499999901E-2</v>
      </c>
      <c r="O511">
        <v>0</v>
      </c>
      <c r="P511">
        <v>0</v>
      </c>
      <c r="Q511">
        <v>0</v>
      </c>
      <c r="R511" t="s">
        <v>45</v>
      </c>
    </row>
    <row r="512" spans="1:18" x14ac:dyDescent="0.25">
      <c r="A512" t="s">
        <v>134</v>
      </c>
      <c r="B512" t="s">
        <v>74</v>
      </c>
      <c r="C512" t="s">
        <v>25</v>
      </c>
      <c r="D512" s="2">
        <v>4.5920620000000003E-8</v>
      </c>
      <c r="E512" s="5">
        <v>5.372648E-5</v>
      </c>
      <c r="F512" s="2">
        <v>4.1895449999999901E-5</v>
      </c>
      <c r="G512" s="2">
        <v>4.6453179999999901E-5</v>
      </c>
      <c r="H512" s="2">
        <v>4.6974829999999998E-5</v>
      </c>
      <c r="I512" s="2">
        <v>5.1305225999999901E-5</v>
      </c>
      <c r="J512" s="2">
        <v>4.8976152000000003E-5</v>
      </c>
      <c r="K512" s="2">
        <v>3.7054615999999898E-5</v>
      </c>
      <c r="L512" s="2">
        <v>3.3644325999999997E-5</v>
      </c>
      <c r="M512" s="2">
        <v>2.5220994999999899E-5</v>
      </c>
      <c r="N512" s="2">
        <v>2.5673807099999999E-5</v>
      </c>
      <c r="O512">
        <v>0</v>
      </c>
      <c r="P512">
        <v>0</v>
      </c>
      <c r="Q512">
        <v>0</v>
      </c>
      <c r="R512" t="s">
        <v>45</v>
      </c>
    </row>
    <row r="513" spans="1:18" x14ac:dyDescent="0.25">
      <c r="A513" t="s">
        <v>134</v>
      </c>
      <c r="B513" t="s">
        <v>74</v>
      </c>
      <c r="C513" t="s">
        <v>26</v>
      </c>
      <c r="D513">
        <v>0</v>
      </c>
      <c r="E513" s="1">
        <v>2.5271389999999999E-3</v>
      </c>
      <c r="F513">
        <v>3.2267239999999998E-3</v>
      </c>
      <c r="G513">
        <v>3.5777600000000001E-3</v>
      </c>
      <c r="H513">
        <v>3.61793589999999E-3</v>
      </c>
      <c r="I513">
        <v>3.9514559000000003E-3</v>
      </c>
      <c r="J513">
        <v>3.7720699999999898E-3</v>
      </c>
      <c r="K513">
        <v>2.8538963E-3</v>
      </c>
      <c r="L513">
        <v>2.5912405E-3</v>
      </c>
      <c r="M513">
        <v>1.9424861999999901E-3</v>
      </c>
      <c r="N513">
        <v>1.97736239E-3</v>
      </c>
      <c r="O513">
        <v>0</v>
      </c>
      <c r="P513">
        <v>0</v>
      </c>
      <c r="Q513">
        <v>0</v>
      </c>
      <c r="R513" t="s">
        <v>45</v>
      </c>
    </row>
    <row r="514" spans="1:18" x14ac:dyDescent="0.25">
      <c r="A514" t="s">
        <v>134</v>
      </c>
      <c r="B514" t="s">
        <v>74</v>
      </c>
      <c r="C514" t="s">
        <v>27</v>
      </c>
      <c r="D514">
        <v>1.775032697E-3</v>
      </c>
      <c r="E514" s="1">
        <v>1.95133489699999E-3</v>
      </c>
      <c r="F514">
        <v>2.0835322650000002E-3</v>
      </c>
      <c r="G514" s="2">
        <v>9.2912813599999901E-4</v>
      </c>
      <c r="H514" s="2">
        <v>8.3134843746100002E-4</v>
      </c>
      <c r="I514" s="2">
        <v>8.5908166553600005E-4</v>
      </c>
      <c r="J514" s="2">
        <v>7.5706415628500002E-4</v>
      </c>
      <c r="K514" s="2">
        <v>6.8528589328099995E-4</v>
      </c>
      <c r="L514" s="2">
        <v>7.2091719176199903E-4</v>
      </c>
      <c r="M514" s="2">
        <v>7.4753636745499995E-4</v>
      </c>
      <c r="N514" s="2">
        <v>7.6063814863299903E-4</v>
      </c>
      <c r="O514">
        <v>0</v>
      </c>
      <c r="P514">
        <v>0</v>
      </c>
      <c r="Q514">
        <v>0</v>
      </c>
      <c r="R514" t="s">
        <v>45</v>
      </c>
    </row>
    <row r="515" spans="1:18" x14ac:dyDescent="0.25">
      <c r="A515" t="s">
        <v>134</v>
      </c>
      <c r="B515" t="s">
        <v>74</v>
      </c>
      <c r="C515" t="s">
        <v>29</v>
      </c>
      <c r="D515">
        <v>1.803741261878E-3</v>
      </c>
      <c r="E515" s="1">
        <v>4.8461951399389998E-3</v>
      </c>
      <c r="F515">
        <v>3.2798857669699998E-3</v>
      </c>
      <c r="G515">
        <v>3.79631192701999E-3</v>
      </c>
      <c r="H515">
        <v>3.5172126526900002E-3</v>
      </c>
      <c r="I515">
        <v>3.2168682853590002E-3</v>
      </c>
      <c r="J515">
        <v>2.8506089862269999E-3</v>
      </c>
      <c r="K515">
        <v>2.8056209812239901E-3</v>
      </c>
      <c r="L515">
        <v>2.8315519090510001E-3</v>
      </c>
      <c r="M515">
        <v>2.8976136224989901E-3</v>
      </c>
      <c r="N515">
        <v>2.9423551917709999E-3</v>
      </c>
      <c r="O515">
        <v>0</v>
      </c>
      <c r="P515">
        <v>0</v>
      </c>
      <c r="Q515">
        <v>0</v>
      </c>
      <c r="R515" t="s">
        <v>45</v>
      </c>
    </row>
    <row r="516" spans="1:18" x14ac:dyDescent="0.25">
      <c r="A516" t="s">
        <v>134</v>
      </c>
      <c r="B516" t="s">
        <v>74</v>
      </c>
      <c r="C516" t="s">
        <v>31</v>
      </c>
      <c r="D516">
        <v>0.14668667919537001</v>
      </c>
      <c r="E516" s="1">
        <v>6.9261959864259995E-2</v>
      </c>
      <c r="F516">
        <v>5.3511375965449998E-2</v>
      </c>
      <c r="G516">
        <v>5.4117695564059903E-2</v>
      </c>
      <c r="H516">
        <v>4.5639661875597898E-2</v>
      </c>
      <c r="I516">
        <v>4.3906296354773E-2</v>
      </c>
      <c r="J516">
        <v>3.7077454456267901E-2</v>
      </c>
      <c r="K516">
        <v>3.5287356449178901E-2</v>
      </c>
      <c r="L516">
        <v>3.5994106238607902E-2</v>
      </c>
      <c r="M516">
        <v>3.7186355811139903E-2</v>
      </c>
      <c r="N516">
        <v>3.7839193165892002E-2</v>
      </c>
      <c r="O516">
        <v>0</v>
      </c>
      <c r="P516">
        <v>0</v>
      </c>
      <c r="Q516">
        <v>0</v>
      </c>
      <c r="R516" t="s">
        <v>45</v>
      </c>
    </row>
    <row r="517" spans="1:18" x14ac:dyDescent="0.25">
      <c r="A517" t="s">
        <v>134</v>
      </c>
      <c r="B517" t="s">
        <v>74</v>
      </c>
      <c r="C517" t="s">
        <v>32</v>
      </c>
      <c r="D517">
        <v>0.20855261215609999</v>
      </c>
      <c r="E517" s="1">
        <v>0.20663019556053899</v>
      </c>
      <c r="F517">
        <v>0.16890327981969999</v>
      </c>
      <c r="G517">
        <v>0.13574179672449899</v>
      </c>
      <c r="H517">
        <v>9.9006453514940002E-2</v>
      </c>
      <c r="I517">
        <v>8.4468670296116904E-2</v>
      </c>
      <c r="J517">
        <v>7.7042726718881002E-2</v>
      </c>
      <c r="K517">
        <v>6.2953101225244903E-2</v>
      </c>
      <c r="L517">
        <v>5.9033734556232002E-2</v>
      </c>
      <c r="M517">
        <v>5.8511764153831899E-2</v>
      </c>
      <c r="N517">
        <v>5.9096107557114003E-2</v>
      </c>
      <c r="O517">
        <v>0</v>
      </c>
      <c r="P517">
        <v>0</v>
      </c>
      <c r="Q517">
        <v>0</v>
      </c>
      <c r="R517" t="s">
        <v>45</v>
      </c>
    </row>
    <row r="518" spans="1:18" x14ac:dyDescent="0.25">
      <c r="A518" t="s">
        <v>134</v>
      </c>
      <c r="B518" t="s">
        <v>74</v>
      </c>
      <c r="C518" t="s">
        <v>34</v>
      </c>
      <c r="D518">
        <v>5.8840655861199902E-3</v>
      </c>
      <c r="E518" s="1">
        <v>4.9005116864199996E-3</v>
      </c>
      <c r="F518">
        <v>3.9786838192999996E-3</v>
      </c>
      <c r="G518">
        <v>3.6890075915100001E-3</v>
      </c>
      <c r="H518">
        <v>3.2210506504670002E-3</v>
      </c>
      <c r="I518">
        <v>2.962109272728E-3</v>
      </c>
      <c r="J518">
        <v>2.7956873949089999E-3</v>
      </c>
      <c r="K518">
        <v>2.6222607350720002E-3</v>
      </c>
      <c r="L518">
        <v>2.59134695492199E-3</v>
      </c>
      <c r="M518">
        <v>2.572178941564E-3</v>
      </c>
      <c r="N518">
        <v>2.4931570640090001E-3</v>
      </c>
      <c r="O518">
        <v>0</v>
      </c>
      <c r="P518">
        <v>0</v>
      </c>
      <c r="Q518">
        <v>0</v>
      </c>
      <c r="R518" t="s">
        <v>45</v>
      </c>
    </row>
    <row r="519" spans="1:18" x14ac:dyDescent="0.25">
      <c r="A519" t="s">
        <v>134</v>
      </c>
      <c r="B519" t="s">
        <v>74</v>
      </c>
      <c r="C519" t="s">
        <v>36</v>
      </c>
      <c r="D519">
        <v>2.454482667776E-2</v>
      </c>
      <c r="E519" s="1">
        <v>2.5601135823759998E-2</v>
      </c>
      <c r="F519">
        <v>3.0191876644419999E-2</v>
      </c>
      <c r="G519">
        <v>2.920217976051E-2</v>
      </c>
      <c r="H519">
        <v>2.5387474947312E-2</v>
      </c>
      <c r="I519">
        <v>2.5565770309176901E-2</v>
      </c>
      <c r="J519">
        <v>2.292810112094E-2</v>
      </c>
      <c r="K519">
        <v>2.2632118052354901E-2</v>
      </c>
      <c r="L519">
        <v>2.3939616176291E-2</v>
      </c>
      <c r="M519">
        <v>2.5644724158144901E-2</v>
      </c>
      <c r="N519">
        <v>2.7333303065996899E-2</v>
      </c>
      <c r="O519">
        <v>0</v>
      </c>
      <c r="P519">
        <v>0</v>
      </c>
      <c r="Q519">
        <v>0</v>
      </c>
      <c r="R519" t="s">
        <v>45</v>
      </c>
    </row>
    <row r="520" spans="1:18" x14ac:dyDescent="0.25">
      <c r="A520" t="s">
        <v>134</v>
      </c>
      <c r="B520" t="s">
        <v>74</v>
      </c>
      <c r="C520" t="s">
        <v>37</v>
      </c>
      <c r="D520">
        <v>1.7628259674570001E-2</v>
      </c>
      <c r="E520" s="1">
        <v>1.5519641406650001E-2</v>
      </c>
      <c r="F520">
        <v>1.466593929852E-2</v>
      </c>
      <c r="G520">
        <v>1.19302702313599E-2</v>
      </c>
      <c r="H520">
        <v>1.01525039154309E-2</v>
      </c>
      <c r="I520">
        <v>9.5638298109380002E-3</v>
      </c>
      <c r="J520">
        <v>8.8598480579830004E-3</v>
      </c>
      <c r="K520">
        <v>8.4128075177699897E-3</v>
      </c>
      <c r="L520">
        <v>8.6257976718240002E-3</v>
      </c>
      <c r="M520">
        <v>9.0132741262150002E-3</v>
      </c>
      <c r="N520">
        <v>9.3489914818320006E-3</v>
      </c>
      <c r="O520">
        <v>0</v>
      </c>
      <c r="P520">
        <v>0</v>
      </c>
      <c r="Q520">
        <v>0</v>
      </c>
      <c r="R520" t="s">
        <v>45</v>
      </c>
    </row>
    <row r="521" spans="1:18" x14ac:dyDescent="0.25">
      <c r="A521" t="s">
        <v>134</v>
      </c>
      <c r="B521" t="s">
        <v>74</v>
      </c>
      <c r="C521" t="s">
        <v>39</v>
      </c>
      <c r="D521">
        <v>7.4282958824293005E-2</v>
      </c>
      <c r="E521" s="1">
        <v>0.113863618707209</v>
      </c>
      <c r="F521">
        <v>7.2585854142136905E-2</v>
      </c>
      <c r="G521">
        <v>6.0147971921208902E-2</v>
      </c>
      <c r="H521">
        <v>4.3914418296656897E-2</v>
      </c>
      <c r="I521">
        <v>2.4770043889937001E-2</v>
      </c>
      <c r="J521">
        <v>1.9432846784727901E-2</v>
      </c>
      <c r="K521">
        <v>1.6072908014165999E-2</v>
      </c>
      <c r="L521">
        <v>1.5799342846343E-2</v>
      </c>
      <c r="M521">
        <v>1.8454254281773899E-2</v>
      </c>
      <c r="N521">
        <v>2.1904892466054902E-2</v>
      </c>
      <c r="O521">
        <v>0</v>
      </c>
      <c r="P521">
        <v>0</v>
      </c>
      <c r="Q521">
        <v>0</v>
      </c>
      <c r="R521" t="s">
        <v>45</v>
      </c>
    </row>
    <row r="522" spans="1:18" x14ac:dyDescent="0.25">
      <c r="A522" t="s">
        <v>134</v>
      </c>
      <c r="B522" t="s">
        <v>75</v>
      </c>
      <c r="C522" t="s">
        <v>16</v>
      </c>
      <c r="D522">
        <v>1.6206392396599901E-3</v>
      </c>
      <c r="E522" s="1">
        <v>2.8161975075489901E-3</v>
      </c>
      <c r="F522">
        <v>1.1592059558409901E-3</v>
      </c>
      <c r="G522">
        <v>1.1089533071749901E-3</v>
      </c>
      <c r="H522">
        <v>1.0248154840060001E-3</v>
      </c>
      <c r="I522" s="2">
        <v>9.4835303474500004E-4</v>
      </c>
      <c r="J522">
        <v>1.1126825904309999E-3</v>
      </c>
      <c r="K522">
        <v>1.135771297762E-3</v>
      </c>
      <c r="L522">
        <v>1.284096738072E-3</v>
      </c>
      <c r="M522">
        <v>1.421588518762E-3</v>
      </c>
      <c r="N522">
        <v>1.569282169982E-3</v>
      </c>
      <c r="O522">
        <v>0</v>
      </c>
      <c r="P522">
        <v>0</v>
      </c>
      <c r="Q522">
        <v>0</v>
      </c>
      <c r="R522" t="s">
        <v>45</v>
      </c>
    </row>
    <row r="523" spans="1:18" x14ac:dyDescent="0.25">
      <c r="A523" t="s">
        <v>134</v>
      </c>
      <c r="B523" t="s">
        <v>75</v>
      </c>
      <c r="C523" t="s">
        <v>17</v>
      </c>
      <c r="D523">
        <v>4.0689386638000001E-2</v>
      </c>
      <c r="E523" s="1">
        <v>3.9237661645829001E-2</v>
      </c>
      <c r="F523">
        <v>2.70858191397799E-2</v>
      </c>
      <c r="G523">
        <v>2.2016687434731001E-2</v>
      </c>
      <c r="H523">
        <v>2.2405303430740001E-2</v>
      </c>
      <c r="I523">
        <v>2.2715599890586999E-2</v>
      </c>
      <c r="J523">
        <v>2.3571737216909999E-2</v>
      </c>
      <c r="K523">
        <v>2.4089116928708999E-2</v>
      </c>
      <c r="L523">
        <v>2.4585667917906999E-2</v>
      </c>
      <c r="M523">
        <v>2.5048909391976001E-2</v>
      </c>
      <c r="N523">
        <v>2.5481061504978E-2</v>
      </c>
      <c r="O523">
        <v>0</v>
      </c>
      <c r="P523">
        <v>0</v>
      </c>
      <c r="Q523">
        <v>0</v>
      </c>
      <c r="R523" t="s">
        <v>45</v>
      </c>
    </row>
    <row r="524" spans="1:18" x14ac:dyDescent="0.25">
      <c r="A524" t="s">
        <v>134</v>
      </c>
      <c r="B524" t="s">
        <v>75</v>
      </c>
      <c r="C524" t="s">
        <v>19</v>
      </c>
      <c r="D524">
        <v>0.54081527504299998</v>
      </c>
      <c r="E524" s="1">
        <v>0.34963810984100002</v>
      </c>
      <c r="F524">
        <v>0.21481392231400001</v>
      </c>
      <c r="G524">
        <v>0.17702677389039001</v>
      </c>
      <c r="H524">
        <v>0.15312595588219</v>
      </c>
      <c r="I524">
        <v>0.12830626546571</v>
      </c>
      <c r="J524">
        <v>0.11438964860834901</v>
      </c>
      <c r="K524">
        <v>0.105006275857884</v>
      </c>
      <c r="L524">
        <v>0.10183056722992601</v>
      </c>
      <c r="M524">
        <v>0.102491123267537</v>
      </c>
      <c r="N524">
        <v>9.8446905127586998E-2</v>
      </c>
      <c r="O524">
        <v>0</v>
      </c>
      <c r="P524">
        <v>0</v>
      </c>
      <c r="Q524">
        <v>0</v>
      </c>
      <c r="R524" t="s">
        <v>45</v>
      </c>
    </row>
    <row r="525" spans="1:18" x14ac:dyDescent="0.25">
      <c r="A525" t="s">
        <v>134</v>
      </c>
      <c r="B525" t="s">
        <v>75</v>
      </c>
      <c r="C525" t="s">
        <v>21</v>
      </c>
      <c r="D525">
        <v>3.6602057239999999</v>
      </c>
      <c r="E525" s="1">
        <v>5.4745822747000004</v>
      </c>
      <c r="F525">
        <v>4.4429487595000001</v>
      </c>
      <c r="G525">
        <v>3.7799403961000002</v>
      </c>
      <c r="H525">
        <v>3.1360339650822899</v>
      </c>
      <c r="I525">
        <v>2.6853654704435002</v>
      </c>
      <c r="J525">
        <v>2.5503908970300802</v>
      </c>
      <c r="K525">
        <v>1.9720622418912701</v>
      </c>
      <c r="L525">
        <v>1.2436854051231701</v>
      </c>
      <c r="M525">
        <v>0.672756962099472</v>
      </c>
      <c r="N525">
        <v>0.29775635699759101</v>
      </c>
      <c r="O525">
        <v>0</v>
      </c>
      <c r="P525">
        <v>0</v>
      </c>
      <c r="Q525">
        <v>0</v>
      </c>
      <c r="R525" t="s">
        <v>46</v>
      </c>
    </row>
    <row r="526" spans="1:18" x14ac:dyDescent="0.25">
      <c r="A526" t="s">
        <v>134</v>
      </c>
      <c r="B526" t="s">
        <v>75</v>
      </c>
      <c r="C526" t="s">
        <v>22</v>
      </c>
      <c r="D526">
        <v>0</v>
      </c>
      <c r="E526" s="1">
        <v>5.2078580000000001E-3</v>
      </c>
      <c r="F526">
        <v>6.9036599999999998E-3</v>
      </c>
      <c r="G526">
        <v>9.2136809999999996E-3</v>
      </c>
      <c r="H526">
        <v>9.4933119999999899E-3</v>
      </c>
      <c r="I526">
        <v>1.04932669999999E-2</v>
      </c>
      <c r="J526">
        <v>1.0061703999999999E-2</v>
      </c>
      <c r="K526">
        <v>7.6272155000000003E-3</v>
      </c>
      <c r="L526">
        <v>6.9230678999999996E-3</v>
      </c>
      <c r="M526">
        <v>5.1720953000000004E-3</v>
      </c>
      <c r="N526">
        <v>5.2167003999999996E-3</v>
      </c>
      <c r="O526">
        <v>0</v>
      </c>
      <c r="P526">
        <v>0</v>
      </c>
      <c r="Q526">
        <v>0</v>
      </c>
      <c r="R526" t="s">
        <v>45</v>
      </c>
    </row>
    <row r="527" spans="1:18" x14ac:dyDescent="0.25">
      <c r="A527" t="s">
        <v>134</v>
      </c>
      <c r="B527" t="s">
        <v>75</v>
      </c>
      <c r="C527" t="s">
        <v>23</v>
      </c>
      <c r="D527" s="2">
        <v>1.2741809999999999E-9</v>
      </c>
      <c r="E527" s="1">
        <v>3.0470959999999998E-2</v>
      </c>
      <c r="F527">
        <v>3.1000469999999999E-2</v>
      </c>
      <c r="G527">
        <v>4.1373510000000002E-2</v>
      </c>
      <c r="H527">
        <v>4.2629279999999999E-2</v>
      </c>
      <c r="I527">
        <v>4.7119464E-2</v>
      </c>
      <c r="J527">
        <v>4.5181485999999903E-2</v>
      </c>
      <c r="K527">
        <v>3.4249609E-2</v>
      </c>
      <c r="L527">
        <v>3.1087659E-2</v>
      </c>
      <c r="M527">
        <v>2.32250099999999E-2</v>
      </c>
      <c r="N527">
        <v>2.34253426999999E-2</v>
      </c>
      <c r="O527">
        <v>0</v>
      </c>
      <c r="P527">
        <v>0</v>
      </c>
      <c r="Q527">
        <v>0</v>
      </c>
      <c r="R527" t="s">
        <v>45</v>
      </c>
    </row>
    <row r="528" spans="1:18" x14ac:dyDescent="0.25">
      <c r="A528" t="s">
        <v>134</v>
      </c>
      <c r="B528" t="s">
        <v>75</v>
      </c>
      <c r="C528" t="s">
        <v>24</v>
      </c>
      <c r="D528">
        <v>0</v>
      </c>
      <c r="E528" s="1">
        <v>6.39837499999999E-3</v>
      </c>
      <c r="F528">
        <v>7.475308E-3</v>
      </c>
      <c r="G528">
        <v>9.9765889999999992E-3</v>
      </c>
      <c r="H528">
        <v>1.0279386999999999E-2</v>
      </c>
      <c r="I528">
        <v>1.1362152E-2</v>
      </c>
      <c r="J528">
        <v>1.0894828E-2</v>
      </c>
      <c r="K528">
        <v>8.2587729999999901E-3</v>
      </c>
      <c r="L528">
        <v>7.4963169000000001E-3</v>
      </c>
      <c r="M528">
        <v>5.6003555999999902E-3</v>
      </c>
      <c r="N528">
        <v>5.6486600999999899E-3</v>
      </c>
      <c r="O528">
        <v>0</v>
      </c>
      <c r="P528">
        <v>0</v>
      </c>
      <c r="Q528">
        <v>0</v>
      </c>
      <c r="R528" t="s">
        <v>45</v>
      </c>
    </row>
    <row r="529" spans="1:18" x14ac:dyDescent="0.25">
      <c r="A529" t="s">
        <v>134</v>
      </c>
      <c r="B529" t="s">
        <v>75</v>
      </c>
      <c r="C529" t="s">
        <v>25</v>
      </c>
      <c r="D529" s="2">
        <v>6.4146489999999997E-9</v>
      </c>
      <c r="E529" s="5">
        <v>9.9122350000000005E-6</v>
      </c>
      <c r="F529" s="2">
        <v>7.0795520000000003E-6</v>
      </c>
      <c r="G529" s="2">
        <v>9.4484180000000001E-6</v>
      </c>
      <c r="H529" s="2">
        <v>9.7351790000000005E-6</v>
      </c>
      <c r="I529" s="2">
        <v>1.07606139999999E-5</v>
      </c>
      <c r="J529" s="2">
        <v>1.0318054999999901E-5</v>
      </c>
      <c r="K529" s="2">
        <v>7.8215389999999996E-6</v>
      </c>
      <c r="L529" s="2">
        <v>7.0994514000000003E-6</v>
      </c>
      <c r="M529" s="2">
        <v>5.3038706000000002E-6</v>
      </c>
      <c r="N529" s="2">
        <v>5.3496133E-6</v>
      </c>
      <c r="O529">
        <v>0</v>
      </c>
      <c r="P529">
        <v>0</v>
      </c>
      <c r="Q529">
        <v>0</v>
      </c>
      <c r="R529" t="s">
        <v>45</v>
      </c>
    </row>
    <row r="530" spans="1:18" x14ac:dyDescent="0.25">
      <c r="A530" t="s">
        <v>134</v>
      </c>
      <c r="B530" t="s">
        <v>75</v>
      </c>
      <c r="C530" t="s">
        <v>26</v>
      </c>
      <c r="D530">
        <v>0</v>
      </c>
      <c r="E530" s="5">
        <v>4.6624159999999998E-4</v>
      </c>
      <c r="F530" s="2">
        <v>5.4525760000000004E-4</v>
      </c>
      <c r="G530" s="2">
        <v>7.2770479999999997E-4</v>
      </c>
      <c r="H530" s="2">
        <v>7.4978950000000001E-4</v>
      </c>
      <c r="I530" s="2">
        <v>8.2876870000000004E-4</v>
      </c>
      <c r="J530" s="2">
        <v>7.9468149999999897E-4</v>
      </c>
      <c r="K530" s="2">
        <v>6.0240421999999995E-4</v>
      </c>
      <c r="L530" s="2">
        <v>5.4679017999999995E-4</v>
      </c>
      <c r="M530" s="2">
        <v>4.0849662000000002E-4</v>
      </c>
      <c r="N530" s="2">
        <v>4.1202004999999902E-4</v>
      </c>
      <c r="O530">
        <v>0</v>
      </c>
      <c r="P530">
        <v>0</v>
      </c>
      <c r="Q530">
        <v>0</v>
      </c>
      <c r="R530" t="s">
        <v>45</v>
      </c>
    </row>
    <row r="531" spans="1:18" x14ac:dyDescent="0.25">
      <c r="A531" t="s">
        <v>134</v>
      </c>
      <c r="B531" t="s">
        <v>75</v>
      </c>
      <c r="C531" t="s">
        <v>27</v>
      </c>
      <c r="D531">
        <v>1.6858203756000001E-3</v>
      </c>
      <c r="E531" s="1">
        <v>1.1321782472E-3</v>
      </c>
      <c r="F531" s="2">
        <v>9.4124949585999902E-4</v>
      </c>
      <c r="G531" s="2">
        <v>8.4119394680000001E-4</v>
      </c>
      <c r="H531" s="2">
        <v>6.0833916141999895E-4</v>
      </c>
      <c r="I531" s="2">
        <v>4.61255173931999E-4</v>
      </c>
      <c r="J531" s="2">
        <v>7.04805419417999E-4</v>
      </c>
      <c r="K531" s="2">
        <v>7.3767374173999895E-4</v>
      </c>
      <c r="L531" s="2">
        <v>7.3155637299199901E-4</v>
      </c>
      <c r="M531" s="2">
        <v>7.3010713352199903E-4</v>
      </c>
      <c r="N531" s="2">
        <v>7.2360138924299996E-4</v>
      </c>
      <c r="O531">
        <v>0</v>
      </c>
      <c r="P531">
        <v>0</v>
      </c>
      <c r="Q531">
        <v>0</v>
      </c>
      <c r="R531" t="s">
        <v>45</v>
      </c>
    </row>
    <row r="532" spans="1:18" x14ac:dyDescent="0.25">
      <c r="A532" t="s">
        <v>134</v>
      </c>
      <c r="B532" t="s">
        <v>75</v>
      </c>
      <c r="C532" t="s">
        <v>29</v>
      </c>
      <c r="D532" s="2">
        <v>8.9752809594400001E-4</v>
      </c>
      <c r="E532" s="1">
        <v>1.0555714341479901E-3</v>
      </c>
      <c r="F532">
        <v>1.5786146590699901E-3</v>
      </c>
      <c r="G532">
        <v>1.009461138421E-3</v>
      </c>
      <c r="H532" s="2">
        <v>8.8336615005500001E-4</v>
      </c>
      <c r="I532" s="2">
        <v>7.7337665161500001E-4</v>
      </c>
      <c r="J532" s="2">
        <v>7.9519386204999999E-4</v>
      </c>
      <c r="K532" s="2">
        <v>7.9882176558200004E-4</v>
      </c>
      <c r="L532" s="2">
        <v>8.27762241691999E-4</v>
      </c>
      <c r="M532" s="2">
        <v>8.4914625509399904E-4</v>
      </c>
      <c r="N532" s="2">
        <v>8.2443949315499996E-4</v>
      </c>
      <c r="O532">
        <v>0</v>
      </c>
      <c r="P532">
        <v>0</v>
      </c>
      <c r="Q532">
        <v>0</v>
      </c>
      <c r="R532" t="s">
        <v>45</v>
      </c>
    </row>
    <row r="533" spans="1:18" x14ac:dyDescent="0.25">
      <c r="A533" t="s">
        <v>134</v>
      </c>
      <c r="B533" t="s">
        <v>75</v>
      </c>
      <c r="C533" t="s">
        <v>31</v>
      </c>
      <c r="D533">
        <v>8.5223308509199999E-2</v>
      </c>
      <c r="E533" s="1">
        <v>6.4383834961316E-2</v>
      </c>
      <c r="F533">
        <v>3.9273904032665903E-2</v>
      </c>
      <c r="G533">
        <v>3.0704243756735999E-2</v>
      </c>
      <c r="H533">
        <v>2.5004498861495899E-2</v>
      </c>
      <c r="I533">
        <v>2.3917456469485E-2</v>
      </c>
      <c r="J533">
        <v>2.2874423397751999E-2</v>
      </c>
      <c r="K533">
        <v>2.2665658523316E-2</v>
      </c>
      <c r="L533">
        <v>2.3319082472945001E-2</v>
      </c>
      <c r="M533">
        <v>2.3993056433576999E-2</v>
      </c>
      <c r="N533">
        <v>2.4028281517092999E-2</v>
      </c>
      <c r="O533">
        <v>0</v>
      </c>
      <c r="P533">
        <v>0</v>
      </c>
      <c r="Q533">
        <v>0</v>
      </c>
      <c r="R533" t="s">
        <v>45</v>
      </c>
    </row>
    <row r="534" spans="1:18" x14ac:dyDescent="0.25">
      <c r="A534" t="s">
        <v>134</v>
      </c>
      <c r="B534" t="s">
        <v>75</v>
      </c>
      <c r="C534" t="s">
        <v>32</v>
      </c>
      <c r="D534">
        <v>7.0920995369299994E-2</v>
      </c>
      <c r="E534" s="1">
        <v>4.984310549959E-2</v>
      </c>
      <c r="F534">
        <v>3.2428915788980002E-2</v>
      </c>
      <c r="G534">
        <v>2.83844910115299E-2</v>
      </c>
      <c r="H534">
        <v>2.2841149063109901E-2</v>
      </c>
      <c r="I534">
        <v>1.90744549052719E-2</v>
      </c>
      <c r="J534">
        <v>1.7369109889770001E-2</v>
      </c>
      <c r="K534">
        <v>1.5249974091820899E-2</v>
      </c>
      <c r="L534">
        <v>1.4372054478789999E-2</v>
      </c>
      <c r="M534">
        <v>1.39262081972639E-2</v>
      </c>
      <c r="N534">
        <v>1.36433589719139E-2</v>
      </c>
      <c r="O534">
        <v>0</v>
      </c>
      <c r="P534">
        <v>0</v>
      </c>
      <c r="Q534">
        <v>0</v>
      </c>
      <c r="R534" t="s">
        <v>45</v>
      </c>
    </row>
    <row r="535" spans="1:18" x14ac:dyDescent="0.25">
      <c r="A535" t="s">
        <v>134</v>
      </c>
      <c r="B535" t="s">
        <v>75</v>
      </c>
      <c r="C535" t="s">
        <v>34</v>
      </c>
      <c r="D535">
        <v>4.5675565574099996E-3</v>
      </c>
      <c r="E535" s="1">
        <v>7.0178653790600003E-3</v>
      </c>
      <c r="F535">
        <v>4.8665827599810004E-3</v>
      </c>
      <c r="G535">
        <v>3.9191331333480002E-3</v>
      </c>
      <c r="H535">
        <v>3.71730609158299E-3</v>
      </c>
      <c r="I535">
        <v>3.3445850039829999E-3</v>
      </c>
      <c r="J535">
        <v>3.357996740651E-3</v>
      </c>
      <c r="K535">
        <v>3.5702624732519899E-3</v>
      </c>
      <c r="L535">
        <v>3.9081537809899898E-3</v>
      </c>
      <c r="M535">
        <v>4.1834103958249998E-3</v>
      </c>
      <c r="N535">
        <v>4.2992767721889997E-3</v>
      </c>
      <c r="O535">
        <v>0</v>
      </c>
      <c r="P535">
        <v>0</v>
      </c>
      <c r="Q535">
        <v>0</v>
      </c>
      <c r="R535" t="s">
        <v>45</v>
      </c>
    </row>
    <row r="536" spans="1:18" x14ac:dyDescent="0.25">
      <c r="A536" t="s">
        <v>134</v>
      </c>
      <c r="B536" t="s">
        <v>75</v>
      </c>
      <c r="C536" t="s">
        <v>36</v>
      </c>
      <c r="D536">
        <v>1.08693848467199E-2</v>
      </c>
      <c r="E536" s="1">
        <v>1.885184503087E-2</v>
      </c>
      <c r="F536">
        <v>1.4136082482303001E-2</v>
      </c>
      <c r="G536">
        <v>9.8211669520059993E-3</v>
      </c>
      <c r="H536">
        <v>8.3954020841850007E-3</v>
      </c>
      <c r="I536">
        <v>8.1802764249249895E-3</v>
      </c>
      <c r="J536">
        <v>8.3848677257989997E-3</v>
      </c>
      <c r="K536">
        <v>8.7924884848159992E-3</v>
      </c>
      <c r="L536">
        <v>9.5555681669099897E-3</v>
      </c>
      <c r="M536">
        <v>1.0217299347395899E-2</v>
      </c>
      <c r="N536">
        <v>1.06735845224229E-2</v>
      </c>
      <c r="O536">
        <v>0</v>
      </c>
      <c r="P536">
        <v>0</v>
      </c>
      <c r="Q536">
        <v>0</v>
      </c>
      <c r="R536" t="s">
        <v>45</v>
      </c>
    </row>
    <row r="537" spans="1:18" x14ac:dyDescent="0.25">
      <c r="A537" t="s">
        <v>134</v>
      </c>
      <c r="B537" t="s">
        <v>75</v>
      </c>
      <c r="C537" t="s">
        <v>37</v>
      </c>
      <c r="D537">
        <v>8.9257853381499996E-3</v>
      </c>
      <c r="E537" s="1">
        <v>1.598373238587E-2</v>
      </c>
      <c r="F537">
        <v>1.0202074359223001E-2</v>
      </c>
      <c r="G537">
        <v>7.4576936978459898E-3</v>
      </c>
      <c r="H537">
        <v>6.6297202536729997E-3</v>
      </c>
      <c r="I537">
        <v>6.1219096982349898E-3</v>
      </c>
      <c r="J537">
        <v>6.1632733149909903E-3</v>
      </c>
      <c r="K537">
        <v>6.4434688658819997E-3</v>
      </c>
      <c r="L537">
        <v>6.9641902365969897E-3</v>
      </c>
      <c r="M537">
        <v>7.39365366143299E-3</v>
      </c>
      <c r="N537">
        <v>7.62030017196499E-3</v>
      </c>
      <c r="O537">
        <v>0</v>
      </c>
      <c r="P537">
        <v>0</v>
      </c>
      <c r="Q537">
        <v>0</v>
      </c>
      <c r="R537" t="s">
        <v>45</v>
      </c>
    </row>
    <row r="538" spans="1:18" x14ac:dyDescent="0.25">
      <c r="A538" t="s">
        <v>134</v>
      </c>
      <c r="B538" t="s">
        <v>75</v>
      </c>
      <c r="C538" t="s">
        <v>39</v>
      </c>
      <c r="D538">
        <v>7.4007902002639903E-2</v>
      </c>
      <c r="E538" s="1">
        <v>5.81048637289149E-2</v>
      </c>
      <c r="F538">
        <v>3.3601346463239999E-2</v>
      </c>
      <c r="G538">
        <v>6.8738370773459897E-3</v>
      </c>
      <c r="H538">
        <v>5.0976131953639897E-3</v>
      </c>
      <c r="I538">
        <v>4.3625678980679997E-3</v>
      </c>
      <c r="J538">
        <v>4.418047844476E-3</v>
      </c>
      <c r="K538">
        <v>4.1123022151750002E-3</v>
      </c>
      <c r="L538">
        <v>4.029957005098E-3</v>
      </c>
      <c r="M538">
        <v>3.88299996649199E-3</v>
      </c>
      <c r="N538">
        <v>3.6546299506779998E-3</v>
      </c>
      <c r="O538">
        <v>0</v>
      </c>
      <c r="P538">
        <v>0</v>
      </c>
      <c r="Q538">
        <v>0</v>
      </c>
      <c r="R538" t="s">
        <v>45</v>
      </c>
    </row>
    <row r="539" spans="1:18" x14ac:dyDescent="0.25">
      <c r="A539" t="s">
        <v>134</v>
      </c>
      <c r="B539" t="s">
        <v>76</v>
      </c>
      <c r="C539" t="s">
        <v>16</v>
      </c>
      <c r="D539">
        <v>8.0571658110270006E-3</v>
      </c>
      <c r="E539" s="1">
        <v>8.8273770279769896E-3</v>
      </c>
      <c r="F539">
        <v>5.78841891159999E-3</v>
      </c>
      <c r="G539">
        <v>4.9520527048769998E-3</v>
      </c>
      <c r="H539">
        <v>4.4948546148319999E-3</v>
      </c>
      <c r="I539">
        <v>4.8767247563809898E-3</v>
      </c>
      <c r="J539">
        <v>5.6797599264259997E-3</v>
      </c>
      <c r="K539">
        <v>4.9657438780759998E-3</v>
      </c>
      <c r="L539">
        <v>5.3847450921009898E-3</v>
      </c>
      <c r="M539">
        <v>5.901716056417E-3</v>
      </c>
      <c r="N539">
        <v>6.6155738434639996E-3</v>
      </c>
      <c r="O539">
        <v>0</v>
      </c>
      <c r="P539">
        <v>0</v>
      </c>
      <c r="Q539">
        <v>0</v>
      </c>
      <c r="R539" t="s">
        <v>45</v>
      </c>
    </row>
    <row r="540" spans="1:18" x14ac:dyDescent="0.25">
      <c r="A540" t="s">
        <v>134</v>
      </c>
      <c r="B540" t="s">
        <v>76</v>
      </c>
      <c r="C540" t="s">
        <v>17</v>
      </c>
      <c r="D540">
        <v>0.17752054847999901</v>
      </c>
      <c r="E540" s="1">
        <v>0.1087664909182</v>
      </c>
      <c r="F540">
        <v>0.1235767506713</v>
      </c>
      <c r="G540">
        <v>0.110779263063</v>
      </c>
      <c r="H540">
        <v>0.112690640497985</v>
      </c>
      <c r="I540">
        <v>0.11477371502145201</v>
      </c>
      <c r="J540">
        <v>0.116701684556363</v>
      </c>
      <c r="K540">
        <v>0.11787288284746</v>
      </c>
      <c r="L540">
        <v>0.11933164147731801</v>
      </c>
      <c r="M540">
        <v>0.12087104952668901</v>
      </c>
      <c r="N540">
        <v>0.122771227449083</v>
      </c>
      <c r="O540">
        <v>0</v>
      </c>
      <c r="P540">
        <v>0</v>
      </c>
      <c r="Q540">
        <v>0</v>
      </c>
      <c r="R540" t="s">
        <v>45</v>
      </c>
    </row>
    <row r="541" spans="1:18" x14ac:dyDescent="0.25">
      <c r="A541" t="s">
        <v>134</v>
      </c>
      <c r="B541" t="s">
        <v>76</v>
      </c>
      <c r="C541" t="s">
        <v>19</v>
      </c>
      <c r="D541">
        <v>3.2236839787901799</v>
      </c>
      <c r="E541" s="1">
        <v>1.7058194347300399</v>
      </c>
      <c r="F541">
        <v>1.0671670912193001</v>
      </c>
      <c r="G541">
        <v>0.86038950779279999</v>
      </c>
      <c r="H541">
        <v>0.73427444568493905</v>
      </c>
      <c r="I541">
        <v>0.62475291815536405</v>
      </c>
      <c r="J541">
        <v>0.50158102277910199</v>
      </c>
      <c r="K541">
        <v>0.428732366710813</v>
      </c>
      <c r="L541">
        <v>0.39026826603291997</v>
      </c>
      <c r="M541">
        <v>0.38179700071223499</v>
      </c>
      <c r="N541">
        <v>0.35879619088568498</v>
      </c>
      <c r="O541">
        <v>0</v>
      </c>
      <c r="P541">
        <v>0</v>
      </c>
      <c r="Q541">
        <v>0</v>
      </c>
      <c r="R541" t="s">
        <v>45</v>
      </c>
    </row>
    <row r="542" spans="1:18" x14ac:dyDescent="0.25">
      <c r="A542" t="s">
        <v>134</v>
      </c>
      <c r="B542" t="s">
        <v>76</v>
      </c>
      <c r="C542" t="s">
        <v>21</v>
      </c>
      <c r="D542">
        <v>28.610480111000001</v>
      </c>
      <c r="E542" s="1">
        <v>36.183388350999898</v>
      </c>
      <c r="F542">
        <v>31.232227369</v>
      </c>
      <c r="G542">
        <v>30.6668669891999</v>
      </c>
      <c r="H542">
        <v>27.771076124053199</v>
      </c>
      <c r="I542">
        <v>27.462860130309501</v>
      </c>
      <c r="J542">
        <v>24.144134217969199</v>
      </c>
      <c r="K542">
        <v>21.199319066825801</v>
      </c>
      <c r="L542">
        <v>19.712105571108701</v>
      </c>
      <c r="M542">
        <v>18.332125811887899</v>
      </c>
      <c r="N542">
        <v>17.2408255909708</v>
      </c>
      <c r="O542">
        <v>0</v>
      </c>
      <c r="P542">
        <v>0</v>
      </c>
      <c r="Q542">
        <v>0</v>
      </c>
      <c r="R542" t="s">
        <v>46</v>
      </c>
    </row>
    <row r="543" spans="1:18" x14ac:dyDescent="0.25">
      <c r="A543" t="s">
        <v>134</v>
      </c>
      <c r="B543" t="s">
        <v>76</v>
      </c>
      <c r="C543" t="s">
        <v>22</v>
      </c>
      <c r="D543">
        <v>0</v>
      </c>
      <c r="E543" s="1">
        <v>0.10345893</v>
      </c>
      <c r="F543">
        <v>0.14917949999999999</v>
      </c>
      <c r="G543">
        <v>0.17053860000000001</v>
      </c>
      <c r="H543">
        <v>0.17612435000000001</v>
      </c>
      <c r="I543">
        <v>0.19535695</v>
      </c>
      <c r="J543">
        <v>0.187249569999999</v>
      </c>
      <c r="K543">
        <v>0.14260086999999999</v>
      </c>
      <c r="L543">
        <v>0.12957552999999999</v>
      </c>
      <c r="M543">
        <v>9.698553E-2</v>
      </c>
      <c r="N543">
        <v>9.7918616E-2</v>
      </c>
      <c r="O543">
        <v>0</v>
      </c>
      <c r="P543">
        <v>0</v>
      </c>
      <c r="Q543">
        <v>0</v>
      </c>
      <c r="R543" t="s">
        <v>45</v>
      </c>
    </row>
    <row r="544" spans="1:18" x14ac:dyDescent="0.25">
      <c r="A544" t="s">
        <v>134</v>
      </c>
      <c r="B544" t="s">
        <v>76</v>
      </c>
      <c r="C544" t="s">
        <v>23</v>
      </c>
      <c r="D544" s="2">
        <v>2.8801510000000001E-8</v>
      </c>
      <c r="E544" s="1">
        <v>0.60533389999999998</v>
      </c>
      <c r="F544">
        <v>0.66988230000000004</v>
      </c>
      <c r="G544">
        <v>0.76579459999999999</v>
      </c>
      <c r="H544">
        <v>0.79087730000000001</v>
      </c>
      <c r="I544">
        <v>0.87723989999999996</v>
      </c>
      <c r="J544">
        <v>0.84083429999999904</v>
      </c>
      <c r="K544">
        <v>0.64034139999999995</v>
      </c>
      <c r="L544">
        <v>0.58185200000000004</v>
      </c>
      <c r="M544">
        <v>0.43550818000000002</v>
      </c>
      <c r="N544">
        <v>0.43969805000000001</v>
      </c>
      <c r="O544">
        <v>0</v>
      </c>
      <c r="P544">
        <v>0</v>
      </c>
      <c r="Q544">
        <v>0</v>
      </c>
      <c r="R544" t="s">
        <v>45</v>
      </c>
    </row>
    <row r="545" spans="1:18" x14ac:dyDescent="0.25">
      <c r="A545" t="s">
        <v>134</v>
      </c>
      <c r="B545" t="s">
        <v>76</v>
      </c>
      <c r="C545" t="s">
        <v>24</v>
      </c>
      <c r="D545">
        <v>0</v>
      </c>
      <c r="E545" s="1">
        <v>0.12710969999999999</v>
      </c>
      <c r="F545">
        <v>0.16153190000000001</v>
      </c>
      <c r="G545">
        <v>0.18465959999999901</v>
      </c>
      <c r="H545">
        <v>0.19070785000000001</v>
      </c>
      <c r="I545">
        <v>0.21153292000000001</v>
      </c>
      <c r="J545">
        <v>0.20275429</v>
      </c>
      <c r="K545">
        <v>0.15440846999999999</v>
      </c>
      <c r="L545">
        <v>0.14030480000000001</v>
      </c>
      <c r="M545">
        <v>0.105016149999999</v>
      </c>
      <c r="N545">
        <v>0.10602654</v>
      </c>
      <c r="O545">
        <v>0</v>
      </c>
      <c r="P545">
        <v>0</v>
      </c>
      <c r="Q545">
        <v>0</v>
      </c>
      <c r="R545" t="s">
        <v>45</v>
      </c>
    </row>
    <row r="546" spans="1:18" x14ac:dyDescent="0.25">
      <c r="A546" t="s">
        <v>134</v>
      </c>
      <c r="B546" t="s">
        <v>76</v>
      </c>
      <c r="C546" t="s">
        <v>25</v>
      </c>
      <c r="D546" s="2">
        <v>1.449968E-7</v>
      </c>
      <c r="E546" s="5">
        <v>1.9691629999999999E-4</v>
      </c>
      <c r="F546" s="2">
        <v>1.529802E-4</v>
      </c>
      <c r="G546" s="2">
        <v>1.7488350000000001E-4</v>
      </c>
      <c r="H546" s="2">
        <v>1.8061166999999999E-4</v>
      </c>
      <c r="I546" s="2">
        <v>2.0033413000000001E-4</v>
      </c>
      <c r="J546" s="2">
        <v>1.9202033999999999E-4</v>
      </c>
      <c r="K546" s="2">
        <v>1.4623405000000001E-4</v>
      </c>
      <c r="L546" s="2">
        <v>1.3287687999999999E-4</v>
      </c>
      <c r="M546" s="2">
        <v>9.9456489999999998E-5</v>
      </c>
      <c r="N546" s="2">
        <v>1.00413290999999E-4</v>
      </c>
      <c r="O546">
        <v>0</v>
      </c>
      <c r="P546">
        <v>0</v>
      </c>
      <c r="Q546">
        <v>0</v>
      </c>
      <c r="R546" t="s">
        <v>45</v>
      </c>
    </row>
    <row r="547" spans="1:18" x14ac:dyDescent="0.25">
      <c r="A547" t="s">
        <v>134</v>
      </c>
      <c r="B547" t="s">
        <v>76</v>
      </c>
      <c r="C547" t="s">
        <v>26</v>
      </c>
      <c r="D547">
        <v>0</v>
      </c>
      <c r="E547" s="1">
        <v>9.2623259999999995E-3</v>
      </c>
      <c r="F547">
        <v>1.1782330000000001E-2</v>
      </c>
      <c r="G547">
        <v>1.346929E-2</v>
      </c>
      <c r="H547">
        <v>1.3910458000000001E-2</v>
      </c>
      <c r="I547">
        <v>1.54294509999999E-2</v>
      </c>
      <c r="J547">
        <v>1.4789142E-2</v>
      </c>
      <c r="K547">
        <v>1.1262741999999999E-2</v>
      </c>
      <c r="L547">
        <v>1.0233994999999999E-2</v>
      </c>
      <c r="M547">
        <v>7.6600082999999904E-3</v>
      </c>
      <c r="N547">
        <v>7.7336973E-3</v>
      </c>
      <c r="O547">
        <v>0</v>
      </c>
      <c r="P547">
        <v>0</v>
      </c>
      <c r="Q547">
        <v>0</v>
      </c>
      <c r="R547" t="s">
        <v>45</v>
      </c>
    </row>
    <row r="548" spans="1:18" x14ac:dyDescent="0.25">
      <c r="A548" t="s">
        <v>134</v>
      </c>
      <c r="B548" t="s">
        <v>76</v>
      </c>
      <c r="C548" t="s">
        <v>27</v>
      </c>
      <c r="D548">
        <v>6.5777262239999999E-3</v>
      </c>
      <c r="E548" s="1">
        <v>7.2091622079999999E-3</v>
      </c>
      <c r="F548">
        <v>5.1165503279999996E-3</v>
      </c>
      <c r="G548">
        <v>4.038542654E-3</v>
      </c>
      <c r="H548">
        <v>3.6124817026399899E-3</v>
      </c>
      <c r="I548">
        <v>3.6579775277709998E-3</v>
      </c>
      <c r="J548">
        <v>3.48950953119E-3</v>
      </c>
      <c r="K548">
        <v>3.1975346654979902E-3</v>
      </c>
      <c r="L548">
        <v>3.1019948546879999E-3</v>
      </c>
      <c r="M548">
        <v>3.0550266270099901E-3</v>
      </c>
      <c r="N548">
        <v>3.061641674945E-3</v>
      </c>
      <c r="O548">
        <v>0</v>
      </c>
      <c r="P548">
        <v>0</v>
      </c>
      <c r="Q548">
        <v>0</v>
      </c>
      <c r="R548" t="s">
        <v>45</v>
      </c>
    </row>
    <row r="549" spans="1:18" x14ac:dyDescent="0.25">
      <c r="A549" t="s">
        <v>134</v>
      </c>
      <c r="B549" t="s">
        <v>76</v>
      </c>
      <c r="C549" t="s">
        <v>29</v>
      </c>
      <c r="D549">
        <v>5.8646794262999999E-3</v>
      </c>
      <c r="E549" s="1">
        <v>6.404719205545E-3</v>
      </c>
      <c r="F549">
        <v>6.0527726138900001E-3</v>
      </c>
      <c r="G549">
        <v>4.7350784506799901E-3</v>
      </c>
      <c r="H549">
        <v>4.0160500301859997E-3</v>
      </c>
      <c r="I549">
        <v>3.8996262929330001E-3</v>
      </c>
      <c r="J549">
        <v>3.3857864027469998E-3</v>
      </c>
      <c r="K549">
        <v>3.2102918014560002E-3</v>
      </c>
      <c r="L549">
        <v>3.1969780793019999E-3</v>
      </c>
      <c r="M549">
        <v>3.206805262804E-3</v>
      </c>
      <c r="N549">
        <v>3.0807342108940001E-3</v>
      </c>
      <c r="O549">
        <v>0</v>
      </c>
      <c r="P549">
        <v>0</v>
      </c>
      <c r="Q549">
        <v>0</v>
      </c>
      <c r="R549" t="s">
        <v>45</v>
      </c>
    </row>
    <row r="550" spans="1:18" x14ac:dyDescent="0.25">
      <c r="A550" t="s">
        <v>134</v>
      </c>
      <c r="B550" t="s">
        <v>76</v>
      </c>
      <c r="C550" t="s">
        <v>31</v>
      </c>
      <c r="D550">
        <v>0.53109873663940999</v>
      </c>
      <c r="E550" s="1">
        <v>0.27565096185836202</v>
      </c>
      <c r="F550">
        <v>0.18546926302140301</v>
      </c>
      <c r="G550">
        <v>0.14591978942710901</v>
      </c>
      <c r="H550">
        <v>0.11405556812793601</v>
      </c>
      <c r="I550">
        <v>0.111774561783565</v>
      </c>
      <c r="J550">
        <v>0.102206027904751</v>
      </c>
      <c r="K550">
        <v>9.7178313725200999E-2</v>
      </c>
      <c r="L550">
        <v>9.8040061613844903E-2</v>
      </c>
      <c r="M550">
        <v>0.100499720444565</v>
      </c>
      <c r="N550">
        <v>0.10130693270357401</v>
      </c>
      <c r="O550">
        <v>0</v>
      </c>
      <c r="P550">
        <v>0</v>
      </c>
      <c r="Q550">
        <v>0</v>
      </c>
      <c r="R550" t="s">
        <v>45</v>
      </c>
    </row>
    <row r="551" spans="1:18" x14ac:dyDescent="0.25">
      <c r="A551" t="s">
        <v>134</v>
      </c>
      <c r="B551" t="s">
        <v>76</v>
      </c>
      <c r="C551" t="s">
        <v>32</v>
      </c>
      <c r="D551">
        <v>0.71231153006792003</v>
      </c>
      <c r="E551" s="1">
        <v>0.80043570688245602</v>
      </c>
      <c r="F551">
        <v>0.39724584963499998</v>
      </c>
      <c r="G551">
        <v>0.31071870365899901</v>
      </c>
      <c r="H551">
        <v>0.28275845646126002</v>
      </c>
      <c r="I551">
        <v>0.28304806430700702</v>
      </c>
      <c r="J551">
        <v>0.24930599659393499</v>
      </c>
      <c r="K551">
        <v>0.18754407631369499</v>
      </c>
      <c r="L551">
        <v>0.17183836513638301</v>
      </c>
      <c r="M551">
        <v>0.165854067829137</v>
      </c>
      <c r="N551">
        <v>0.166978255907659</v>
      </c>
      <c r="O551">
        <v>0</v>
      </c>
      <c r="P551">
        <v>0</v>
      </c>
      <c r="Q551">
        <v>0</v>
      </c>
      <c r="R551" t="s">
        <v>45</v>
      </c>
    </row>
    <row r="552" spans="1:18" x14ac:dyDescent="0.25">
      <c r="A552" t="s">
        <v>134</v>
      </c>
      <c r="B552" t="s">
        <v>76</v>
      </c>
      <c r="C552" t="s">
        <v>34</v>
      </c>
      <c r="D552">
        <v>1.21320950767E-2</v>
      </c>
      <c r="E552" s="1">
        <v>1.2204515400979899E-2</v>
      </c>
      <c r="F552">
        <v>8.6199345671999997E-3</v>
      </c>
      <c r="G552">
        <v>7.7755680388999901E-3</v>
      </c>
      <c r="H552">
        <v>7.3326725719599899E-3</v>
      </c>
      <c r="I552">
        <v>6.9203201458350001E-3</v>
      </c>
      <c r="J552">
        <v>6.3637161266979899E-3</v>
      </c>
      <c r="K552">
        <v>6.1267311146689998E-3</v>
      </c>
      <c r="L552">
        <v>6.461491592764E-3</v>
      </c>
      <c r="M552">
        <v>6.7248749848479901E-3</v>
      </c>
      <c r="N552">
        <v>6.7395157635429899E-3</v>
      </c>
      <c r="O552">
        <v>0</v>
      </c>
      <c r="P552">
        <v>0</v>
      </c>
      <c r="Q552">
        <v>0</v>
      </c>
      <c r="R552" t="s">
        <v>45</v>
      </c>
    </row>
    <row r="553" spans="1:18" x14ac:dyDescent="0.25">
      <c r="A553" t="s">
        <v>134</v>
      </c>
      <c r="B553" t="s">
        <v>76</v>
      </c>
      <c r="C553" t="s">
        <v>36</v>
      </c>
      <c r="D553">
        <v>3.9279658115219898E-2</v>
      </c>
      <c r="E553" s="1">
        <v>4.1987384160899997E-2</v>
      </c>
      <c r="F553">
        <v>2.8708523541709899E-2</v>
      </c>
      <c r="G553">
        <v>2.6592247619750001E-2</v>
      </c>
      <c r="H553">
        <v>2.30440330902539E-2</v>
      </c>
      <c r="I553">
        <v>2.3680412857770901E-2</v>
      </c>
      <c r="J553">
        <v>2.30148156121209E-2</v>
      </c>
      <c r="K553">
        <v>2.2182279208944999E-2</v>
      </c>
      <c r="L553">
        <v>2.3478856005845001E-2</v>
      </c>
      <c r="M553">
        <v>2.4716220614443001E-2</v>
      </c>
      <c r="N553">
        <v>2.5884241120136899E-2</v>
      </c>
      <c r="O553">
        <v>0</v>
      </c>
      <c r="P553">
        <v>0</v>
      </c>
      <c r="Q553">
        <v>0</v>
      </c>
      <c r="R553" t="s">
        <v>45</v>
      </c>
    </row>
    <row r="554" spans="1:18" x14ac:dyDescent="0.25">
      <c r="A554" t="s">
        <v>134</v>
      </c>
      <c r="B554" t="s">
        <v>76</v>
      </c>
      <c r="C554" t="s">
        <v>37</v>
      </c>
      <c r="D554">
        <v>3.3066696979918903E-2</v>
      </c>
      <c r="E554" s="1">
        <v>3.3246954078561999E-2</v>
      </c>
      <c r="F554">
        <v>2.3286683542439901E-2</v>
      </c>
      <c r="G554">
        <v>2.0279644953939999E-2</v>
      </c>
      <c r="H554">
        <v>1.7884370797463901E-2</v>
      </c>
      <c r="I554">
        <v>1.7735056656151001E-2</v>
      </c>
      <c r="J554">
        <v>1.6648465998560999E-2</v>
      </c>
      <c r="K554">
        <v>1.5735342007075E-2</v>
      </c>
      <c r="L554">
        <v>1.6405074709084901E-2</v>
      </c>
      <c r="M554">
        <v>1.7032407883915902E-2</v>
      </c>
      <c r="N554">
        <v>1.7524991538646902E-2</v>
      </c>
      <c r="O554">
        <v>0</v>
      </c>
      <c r="P554">
        <v>0</v>
      </c>
      <c r="Q554">
        <v>0</v>
      </c>
      <c r="R554" t="s">
        <v>45</v>
      </c>
    </row>
    <row r="555" spans="1:18" x14ac:dyDescent="0.25">
      <c r="A555" t="s">
        <v>134</v>
      </c>
      <c r="B555" t="s">
        <v>76</v>
      </c>
      <c r="C555" t="s">
        <v>39</v>
      </c>
      <c r="D555">
        <v>0.26682951457959903</v>
      </c>
      <c r="E555" s="1">
        <v>0.32520892738641899</v>
      </c>
      <c r="F555">
        <v>0.105659724529809</v>
      </c>
      <c r="G555">
        <v>4.8361430720309899E-2</v>
      </c>
      <c r="H555">
        <v>4.6746450096971898E-2</v>
      </c>
      <c r="I555">
        <v>5.0223982959237003E-2</v>
      </c>
      <c r="J555">
        <v>4.6777027313599E-2</v>
      </c>
      <c r="K555">
        <v>3.1954563763913001E-2</v>
      </c>
      <c r="L555">
        <v>2.7221913991513899E-2</v>
      </c>
      <c r="M555">
        <v>2.4575048683762899E-2</v>
      </c>
      <c r="N555">
        <v>2.4126681587085998E-2</v>
      </c>
      <c r="O555">
        <v>0</v>
      </c>
      <c r="P555">
        <v>0</v>
      </c>
      <c r="Q555">
        <v>0</v>
      </c>
      <c r="R555" t="s">
        <v>45</v>
      </c>
    </row>
    <row r="556" spans="1:18" x14ac:dyDescent="0.25">
      <c r="A556" t="s">
        <v>134</v>
      </c>
      <c r="B556" t="s">
        <v>77</v>
      </c>
      <c r="C556" t="s">
        <v>16</v>
      </c>
      <c r="D556">
        <v>2.8767256211499901E-3</v>
      </c>
      <c r="E556" s="1">
        <v>2.3379862723549899E-3</v>
      </c>
      <c r="F556">
        <v>1.93881104118199E-3</v>
      </c>
      <c r="G556">
        <v>1.572292491955E-3</v>
      </c>
      <c r="H556">
        <v>1.1635592394800001E-3</v>
      </c>
      <c r="I556">
        <v>1.0383028029719999E-3</v>
      </c>
      <c r="J556">
        <v>1.10496113348799E-3</v>
      </c>
      <c r="K556">
        <v>1.01648617941999E-3</v>
      </c>
      <c r="L556">
        <v>1.2218172921450001E-3</v>
      </c>
      <c r="M556">
        <v>1.4465792446539899E-3</v>
      </c>
      <c r="N556">
        <v>1.703657072145E-3</v>
      </c>
      <c r="O556">
        <v>0</v>
      </c>
      <c r="P556">
        <v>0</v>
      </c>
      <c r="Q556">
        <v>0</v>
      </c>
      <c r="R556" t="s">
        <v>45</v>
      </c>
    </row>
    <row r="557" spans="1:18" x14ac:dyDescent="0.25">
      <c r="A557" t="s">
        <v>134</v>
      </c>
      <c r="B557" t="s">
        <v>77</v>
      </c>
      <c r="C557" t="s">
        <v>17</v>
      </c>
      <c r="D557">
        <v>3.0166157329999999E-2</v>
      </c>
      <c r="E557" s="1">
        <v>4.5775392536999998E-2</v>
      </c>
      <c r="F557">
        <v>2.7686279852499999E-2</v>
      </c>
      <c r="G557">
        <v>3.44094745126E-2</v>
      </c>
      <c r="H557">
        <v>3.5245762049257001E-2</v>
      </c>
      <c r="I557">
        <v>3.6078737758267997E-2</v>
      </c>
      <c r="J557">
        <v>3.6881345570446998E-2</v>
      </c>
      <c r="K557">
        <v>3.7486228413221898E-2</v>
      </c>
      <c r="L557">
        <v>3.8246517044712998E-2</v>
      </c>
      <c r="M557">
        <v>3.9075540280070903E-2</v>
      </c>
      <c r="N557">
        <v>3.9959247414023E-2</v>
      </c>
      <c r="O557">
        <v>0</v>
      </c>
      <c r="P557">
        <v>0</v>
      </c>
      <c r="Q557">
        <v>0</v>
      </c>
      <c r="R557" t="s">
        <v>45</v>
      </c>
    </row>
    <row r="558" spans="1:18" x14ac:dyDescent="0.25">
      <c r="A558" t="s">
        <v>134</v>
      </c>
      <c r="B558" t="s">
        <v>77</v>
      </c>
      <c r="C558" t="s">
        <v>19</v>
      </c>
      <c r="D558">
        <v>0.83242486786795</v>
      </c>
      <c r="E558" s="1">
        <v>0.40860783849249899</v>
      </c>
      <c r="F558">
        <v>0.27631897641361902</v>
      </c>
      <c r="G558">
        <v>0.23120018854058</v>
      </c>
      <c r="H558">
        <v>0.19048342017776901</v>
      </c>
      <c r="I558">
        <v>0.160937916335222</v>
      </c>
      <c r="J558">
        <v>0.12823678181027501</v>
      </c>
      <c r="K558">
        <v>0.111210945543117</v>
      </c>
      <c r="L558">
        <v>0.100976756914665</v>
      </c>
      <c r="M558">
        <v>9.7027288667818998E-2</v>
      </c>
      <c r="N558">
        <v>8.9221163814187904E-2</v>
      </c>
      <c r="O558">
        <v>0</v>
      </c>
      <c r="P558">
        <v>0</v>
      </c>
      <c r="Q558">
        <v>0</v>
      </c>
      <c r="R558" t="s">
        <v>45</v>
      </c>
    </row>
    <row r="559" spans="1:18" x14ac:dyDescent="0.25">
      <c r="A559" t="s">
        <v>134</v>
      </c>
      <c r="B559" t="s">
        <v>77</v>
      </c>
      <c r="C559" t="s">
        <v>21</v>
      </c>
      <c r="D559">
        <v>13.467260168009901</v>
      </c>
      <c r="E559" s="1">
        <v>15.981087223999999</v>
      </c>
      <c r="F559">
        <v>14.5483134629999</v>
      </c>
      <c r="G559">
        <v>13.680221872999899</v>
      </c>
      <c r="H559">
        <v>10.9483994848715</v>
      </c>
      <c r="I559">
        <v>8.9117538595539596</v>
      </c>
      <c r="J559">
        <v>7.5439314260618398</v>
      </c>
      <c r="K559">
        <v>6.6202339848414899</v>
      </c>
      <c r="L559">
        <v>5.7165036407777503</v>
      </c>
      <c r="M559">
        <v>3.9415919682768501</v>
      </c>
      <c r="N559">
        <v>0.82581773469351705</v>
      </c>
      <c r="O559">
        <v>0</v>
      </c>
      <c r="P559">
        <v>0</v>
      </c>
      <c r="Q559">
        <v>0</v>
      </c>
      <c r="R559" t="s">
        <v>46</v>
      </c>
    </row>
    <row r="560" spans="1:18" x14ac:dyDescent="0.25">
      <c r="A560" t="s">
        <v>134</v>
      </c>
      <c r="B560" t="s">
        <v>77</v>
      </c>
      <c r="C560" t="s">
        <v>22</v>
      </c>
      <c r="D560">
        <v>0</v>
      </c>
      <c r="E560" s="1">
        <v>1.825947E-2</v>
      </c>
      <c r="F560">
        <v>3.1853220000000002E-2</v>
      </c>
      <c r="G560">
        <v>3.0759169999999999E-2</v>
      </c>
      <c r="H560">
        <v>3.1693661999999997E-2</v>
      </c>
      <c r="I560">
        <v>3.5155843999999999E-2</v>
      </c>
      <c r="J560">
        <v>3.4941716999999997E-2</v>
      </c>
      <c r="K560">
        <v>2.6715078E-2</v>
      </c>
      <c r="L560">
        <v>2.4794217E-2</v>
      </c>
      <c r="M560">
        <v>1.9040537E-2</v>
      </c>
      <c r="N560">
        <v>1.96090984E-2</v>
      </c>
      <c r="O560">
        <v>0</v>
      </c>
      <c r="P560">
        <v>0</v>
      </c>
      <c r="Q560">
        <v>0</v>
      </c>
      <c r="R560" t="s">
        <v>45</v>
      </c>
    </row>
    <row r="561" spans="1:18" x14ac:dyDescent="0.25">
      <c r="A561" t="s">
        <v>134</v>
      </c>
      <c r="B561" t="s">
        <v>77</v>
      </c>
      <c r="C561" t="s">
        <v>23</v>
      </c>
      <c r="D561" s="2">
        <v>4.6782690000000003E-9</v>
      </c>
      <c r="E561" s="1">
        <v>0.10683534</v>
      </c>
      <c r="F561">
        <v>0.14303540000000001</v>
      </c>
      <c r="G561">
        <v>0.1381223</v>
      </c>
      <c r="H561">
        <v>0.14231859999999999</v>
      </c>
      <c r="I561">
        <v>0.15786549999999999</v>
      </c>
      <c r="J561">
        <v>0.15690394999999999</v>
      </c>
      <c r="K561">
        <v>0.119962759999999</v>
      </c>
      <c r="L561">
        <v>0.111337149999999</v>
      </c>
      <c r="M561">
        <v>8.5500442999999995E-2</v>
      </c>
      <c r="N561">
        <v>8.805346E-2</v>
      </c>
      <c r="O561">
        <v>0</v>
      </c>
      <c r="P561">
        <v>0</v>
      </c>
      <c r="Q561">
        <v>0</v>
      </c>
      <c r="R561" t="s">
        <v>45</v>
      </c>
    </row>
    <row r="562" spans="1:18" x14ac:dyDescent="0.25">
      <c r="A562" t="s">
        <v>134</v>
      </c>
      <c r="B562" t="s">
        <v>77</v>
      </c>
      <c r="C562" t="s">
        <v>24</v>
      </c>
      <c r="D562">
        <v>0</v>
      </c>
      <c r="E562" s="1">
        <v>2.243361E-2</v>
      </c>
      <c r="F562">
        <v>3.4490800000000002E-2</v>
      </c>
      <c r="G562">
        <v>3.3306099999999998E-2</v>
      </c>
      <c r="H562">
        <v>3.4317974000000001E-2</v>
      </c>
      <c r="I562">
        <v>3.8066824999999999E-2</v>
      </c>
      <c r="J562">
        <v>3.7834966999999997E-2</v>
      </c>
      <c r="K562">
        <v>2.8927165000000001E-2</v>
      </c>
      <c r="L562">
        <v>2.6847240000000001E-2</v>
      </c>
      <c r="M562">
        <v>2.06171379999999E-2</v>
      </c>
      <c r="N562">
        <v>2.1232781400000001E-2</v>
      </c>
      <c r="O562">
        <v>0</v>
      </c>
      <c r="P562">
        <v>0</v>
      </c>
      <c r="Q562">
        <v>0</v>
      </c>
      <c r="R562" t="s">
        <v>45</v>
      </c>
    </row>
    <row r="563" spans="1:18" x14ac:dyDescent="0.25">
      <c r="A563" t="s">
        <v>134</v>
      </c>
      <c r="B563" t="s">
        <v>77</v>
      </c>
      <c r="C563" t="s">
        <v>25</v>
      </c>
      <c r="D563" s="2">
        <v>2.355208E-8</v>
      </c>
      <c r="E563" s="5">
        <v>3.4753630000000001E-5</v>
      </c>
      <c r="F563" s="2">
        <v>3.2664769999999997E-5</v>
      </c>
      <c r="G563" s="2">
        <v>3.1542830000000001E-5</v>
      </c>
      <c r="H563" s="2">
        <v>3.2501164000000001E-5</v>
      </c>
      <c r="I563" s="2">
        <v>3.6051513000000001E-5</v>
      </c>
      <c r="J563" s="2">
        <v>3.5831940999999997E-5</v>
      </c>
      <c r="K563" s="2">
        <v>2.7395737000000001E-5</v>
      </c>
      <c r="L563" s="2">
        <v>2.54259479999999E-5</v>
      </c>
      <c r="M563" s="2">
        <v>1.952563E-5</v>
      </c>
      <c r="N563" s="2">
        <v>2.0108705699999899E-5</v>
      </c>
      <c r="O563">
        <v>0</v>
      </c>
      <c r="P563">
        <v>0</v>
      </c>
      <c r="Q563">
        <v>0</v>
      </c>
      <c r="R563" t="s">
        <v>45</v>
      </c>
    </row>
    <row r="564" spans="1:18" x14ac:dyDescent="0.25">
      <c r="A564" t="s">
        <v>134</v>
      </c>
      <c r="B564" t="s">
        <v>77</v>
      </c>
      <c r="C564" t="s">
        <v>26</v>
      </c>
      <c r="D564">
        <v>0</v>
      </c>
      <c r="E564" s="1">
        <v>1.63470999999999E-3</v>
      </c>
      <c r="F564">
        <v>2.5157999999999999E-3</v>
      </c>
      <c r="G564">
        <v>2.4293840000000001E-3</v>
      </c>
      <c r="H564">
        <v>2.5031890999999899E-3</v>
      </c>
      <c r="I564">
        <v>2.7766394999999902E-3</v>
      </c>
      <c r="J564">
        <v>2.7597287000000002E-3</v>
      </c>
      <c r="K564">
        <v>2.1099818000000002E-3</v>
      </c>
      <c r="L564">
        <v>1.9582706999999901E-3</v>
      </c>
      <c r="M564">
        <v>1.5038387E-3</v>
      </c>
      <c r="N564">
        <v>1.54874413E-3</v>
      </c>
      <c r="O564">
        <v>0</v>
      </c>
      <c r="P564">
        <v>0</v>
      </c>
      <c r="Q564">
        <v>0</v>
      </c>
      <c r="R564" t="s">
        <v>45</v>
      </c>
    </row>
    <row r="565" spans="1:18" x14ac:dyDescent="0.25">
      <c r="A565" t="s">
        <v>134</v>
      </c>
      <c r="B565" t="s">
        <v>77</v>
      </c>
      <c r="C565" t="s">
        <v>27</v>
      </c>
      <c r="D565">
        <v>2.4770512799999899E-3</v>
      </c>
      <c r="E565" s="1">
        <v>2.900695111E-3</v>
      </c>
      <c r="F565">
        <v>1.9979064819999901E-3</v>
      </c>
      <c r="G565">
        <v>1.0115900059999899E-3</v>
      </c>
      <c r="H565" s="2">
        <v>9.1017369487199904E-4</v>
      </c>
      <c r="I565" s="2">
        <v>9.1638960259000002E-4</v>
      </c>
      <c r="J565" s="2">
        <v>8.3376157050699996E-4</v>
      </c>
      <c r="K565" s="2">
        <v>7.1854693667199997E-4</v>
      </c>
      <c r="L565" s="2">
        <v>7.06672529552E-4</v>
      </c>
      <c r="M565" s="2">
        <v>6.98813865582999E-4</v>
      </c>
      <c r="N565" s="2">
        <v>7.0263109024600002E-4</v>
      </c>
      <c r="O565">
        <v>0</v>
      </c>
      <c r="P565">
        <v>0</v>
      </c>
      <c r="Q565">
        <v>0</v>
      </c>
      <c r="R565" t="s">
        <v>45</v>
      </c>
    </row>
    <row r="566" spans="1:18" x14ac:dyDescent="0.25">
      <c r="A566" t="s">
        <v>134</v>
      </c>
      <c r="B566" t="s">
        <v>77</v>
      </c>
      <c r="C566" t="s">
        <v>29</v>
      </c>
      <c r="D566">
        <v>1.2945477146769999E-3</v>
      </c>
      <c r="E566" s="1">
        <v>1.0263126039640001E-3</v>
      </c>
      <c r="F566">
        <v>1.58981593032699E-3</v>
      </c>
      <c r="G566">
        <v>1.7026685732190001E-3</v>
      </c>
      <c r="H566">
        <v>1.589151963547E-3</v>
      </c>
      <c r="I566">
        <v>1.4621749674130001E-3</v>
      </c>
      <c r="J566">
        <v>1.411523604659E-3</v>
      </c>
      <c r="K566">
        <v>1.33786047641299E-3</v>
      </c>
      <c r="L566">
        <v>1.3165362425199901E-3</v>
      </c>
      <c r="M566">
        <v>1.3105328283480001E-3</v>
      </c>
      <c r="N566">
        <v>1.275774280145E-3</v>
      </c>
      <c r="O566">
        <v>0</v>
      </c>
      <c r="P566">
        <v>0</v>
      </c>
      <c r="Q566">
        <v>0</v>
      </c>
      <c r="R566" t="s">
        <v>45</v>
      </c>
    </row>
    <row r="567" spans="1:18" x14ac:dyDescent="0.25">
      <c r="A567" t="s">
        <v>134</v>
      </c>
      <c r="B567" t="s">
        <v>77</v>
      </c>
      <c r="C567" t="s">
        <v>31</v>
      </c>
      <c r="D567">
        <v>0.111662182791457</v>
      </c>
      <c r="E567" s="1">
        <v>6.4383096502399997E-2</v>
      </c>
      <c r="F567">
        <v>4.8777127272073E-2</v>
      </c>
      <c r="G567">
        <v>4.84658934402259E-2</v>
      </c>
      <c r="H567">
        <v>3.8071575077821898E-2</v>
      </c>
      <c r="I567">
        <v>3.6022265580320997E-2</v>
      </c>
      <c r="J567">
        <v>3.3858043872619897E-2</v>
      </c>
      <c r="K567">
        <v>3.2532567185528001E-2</v>
      </c>
      <c r="L567">
        <v>3.3171966521873E-2</v>
      </c>
      <c r="M567">
        <v>3.4083728495058897E-2</v>
      </c>
      <c r="N567">
        <v>3.4558618088072E-2</v>
      </c>
      <c r="O567">
        <v>0</v>
      </c>
      <c r="P567">
        <v>0</v>
      </c>
      <c r="Q567">
        <v>0</v>
      </c>
      <c r="R567" t="s">
        <v>45</v>
      </c>
    </row>
    <row r="568" spans="1:18" x14ac:dyDescent="0.25">
      <c r="A568" t="s">
        <v>134</v>
      </c>
      <c r="B568" t="s">
        <v>77</v>
      </c>
      <c r="C568" t="s">
        <v>32</v>
      </c>
      <c r="D568">
        <v>0.28130159582352998</v>
      </c>
      <c r="E568" s="1">
        <v>0.211610028787</v>
      </c>
      <c r="F568">
        <v>0.1152671888227</v>
      </c>
      <c r="G568">
        <v>0.10248090139127999</v>
      </c>
      <c r="H568">
        <v>7.6125644509929993E-2</v>
      </c>
      <c r="I568">
        <v>6.5155075909238899E-2</v>
      </c>
      <c r="J568">
        <v>5.5978183067604E-2</v>
      </c>
      <c r="K568">
        <v>4.6871130954652999E-2</v>
      </c>
      <c r="L568">
        <v>4.4888221142035001E-2</v>
      </c>
      <c r="M568">
        <v>4.4861953245242003E-2</v>
      </c>
      <c r="N568">
        <v>4.4900919863515902E-2</v>
      </c>
      <c r="O568">
        <v>0</v>
      </c>
      <c r="P568">
        <v>0</v>
      </c>
      <c r="Q568">
        <v>0</v>
      </c>
      <c r="R568" t="s">
        <v>45</v>
      </c>
    </row>
    <row r="569" spans="1:18" x14ac:dyDescent="0.25">
      <c r="A569" t="s">
        <v>134</v>
      </c>
      <c r="B569" t="s">
        <v>77</v>
      </c>
      <c r="C569" t="s">
        <v>34</v>
      </c>
      <c r="D569">
        <v>6.5844377994099899E-3</v>
      </c>
      <c r="E569" s="1">
        <v>3.1054817236199901E-3</v>
      </c>
      <c r="F569">
        <v>2.9878487808999901E-3</v>
      </c>
      <c r="G569">
        <v>3.0546900890259898E-3</v>
      </c>
      <c r="H569">
        <v>2.7448180636839999E-3</v>
      </c>
      <c r="I569">
        <v>2.52254855781099E-3</v>
      </c>
      <c r="J569">
        <v>2.3545004197500002E-3</v>
      </c>
      <c r="K569">
        <v>2.3336071651119902E-3</v>
      </c>
      <c r="L569">
        <v>2.4530675221900002E-3</v>
      </c>
      <c r="M569">
        <v>2.5264458239579999E-3</v>
      </c>
      <c r="N569">
        <v>2.4980849401249998E-3</v>
      </c>
      <c r="O569">
        <v>0</v>
      </c>
      <c r="P569">
        <v>0</v>
      </c>
      <c r="Q569">
        <v>0</v>
      </c>
      <c r="R569" t="s">
        <v>45</v>
      </c>
    </row>
    <row r="570" spans="1:18" x14ac:dyDescent="0.25">
      <c r="A570" t="s">
        <v>134</v>
      </c>
      <c r="B570" t="s">
        <v>77</v>
      </c>
      <c r="C570" t="s">
        <v>36</v>
      </c>
      <c r="D570">
        <v>2.6202395309989E-2</v>
      </c>
      <c r="E570" s="1">
        <v>2.58516611937799E-2</v>
      </c>
      <c r="F570">
        <v>4.6197628346610002E-2</v>
      </c>
      <c r="G570">
        <v>3.4444570327524002E-2</v>
      </c>
      <c r="H570">
        <v>2.6325700631315001E-2</v>
      </c>
      <c r="I570">
        <v>2.65378314283389E-2</v>
      </c>
      <c r="J570">
        <v>2.7840377395548E-2</v>
      </c>
      <c r="K570">
        <v>2.8059434438844899E-2</v>
      </c>
      <c r="L570">
        <v>3.0289741318827001E-2</v>
      </c>
      <c r="M570">
        <v>3.2744053163990899E-2</v>
      </c>
      <c r="N570">
        <v>3.5449186641999003E-2</v>
      </c>
      <c r="O570">
        <v>0</v>
      </c>
      <c r="P570">
        <v>0</v>
      </c>
      <c r="Q570">
        <v>0</v>
      </c>
      <c r="R570" t="s">
        <v>45</v>
      </c>
    </row>
    <row r="571" spans="1:18" x14ac:dyDescent="0.25">
      <c r="A571" t="s">
        <v>134</v>
      </c>
      <c r="B571" t="s">
        <v>77</v>
      </c>
      <c r="C571" t="s">
        <v>37</v>
      </c>
      <c r="D571">
        <v>1.9430529336083899E-2</v>
      </c>
      <c r="E571" s="1">
        <v>1.5164078005320001E-2</v>
      </c>
      <c r="F571">
        <v>1.19951746648199E-2</v>
      </c>
      <c r="G571">
        <v>1.0574087215192001E-2</v>
      </c>
      <c r="H571">
        <v>8.3857212813569903E-3</v>
      </c>
      <c r="I571">
        <v>7.8169878136739902E-3</v>
      </c>
      <c r="J571">
        <v>7.7691415614919903E-3</v>
      </c>
      <c r="K571">
        <v>7.5977193036269996E-3</v>
      </c>
      <c r="L571">
        <v>8.0993336277820002E-3</v>
      </c>
      <c r="M571">
        <v>8.6491273359369999E-3</v>
      </c>
      <c r="N571">
        <v>9.1861121667339892E-3</v>
      </c>
      <c r="O571">
        <v>0</v>
      </c>
      <c r="P571">
        <v>0</v>
      </c>
      <c r="Q571">
        <v>0</v>
      </c>
      <c r="R571" t="s">
        <v>45</v>
      </c>
    </row>
    <row r="572" spans="1:18" x14ac:dyDescent="0.25">
      <c r="A572" t="s">
        <v>134</v>
      </c>
      <c r="B572" t="s">
        <v>77</v>
      </c>
      <c r="C572" t="s">
        <v>39</v>
      </c>
      <c r="D572">
        <v>8.6167522234410002E-2</v>
      </c>
      <c r="E572" s="1">
        <v>4.1546196244460001E-2</v>
      </c>
      <c r="F572">
        <v>1.7730844157875E-2</v>
      </c>
      <c r="G572">
        <v>1.1843317657617E-2</v>
      </c>
      <c r="H572">
        <v>9.1579690132049998E-3</v>
      </c>
      <c r="I572">
        <v>7.7762152420389899E-3</v>
      </c>
      <c r="J572">
        <v>7.2371626413900002E-3</v>
      </c>
      <c r="K572">
        <v>6.791668652219E-3</v>
      </c>
      <c r="L572">
        <v>6.8519717023789901E-3</v>
      </c>
      <c r="M572">
        <v>7.13707786201299E-3</v>
      </c>
      <c r="N572">
        <v>7.3155051227100001E-3</v>
      </c>
      <c r="O572">
        <v>0</v>
      </c>
      <c r="P572">
        <v>0</v>
      </c>
      <c r="Q572">
        <v>0</v>
      </c>
      <c r="R572" t="s">
        <v>45</v>
      </c>
    </row>
    <row r="573" spans="1:18" x14ac:dyDescent="0.25">
      <c r="A573" t="s">
        <v>134</v>
      </c>
      <c r="B573" t="s">
        <v>78</v>
      </c>
      <c r="C573" t="s">
        <v>16</v>
      </c>
      <c r="D573">
        <v>1.9648074194430001E-3</v>
      </c>
      <c r="E573" s="1">
        <v>2.2389773756999998E-3</v>
      </c>
      <c r="F573">
        <v>1.72722035324999E-3</v>
      </c>
      <c r="G573">
        <v>1.38030667088E-3</v>
      </c>
      <c r="H573">
        <v>1.171423607001E-3</v>
      </c>
      <c r="I573" s="2">
        <v>9.9656747203499992E-4</v>
      </c>
      <c r="J573">
        <v>1.286531529982E-3</v>
      </c>
      <c r="K573">
        <v>1.273612747325E-3</v>
      </c>
      <c r="L573">
        <v>1.4798951936719901E-3</v>
      </c>
      <c r="M573">
        <v>1.7006296195869999E-3</v>
      </c>
      <c r="N573">
        <v>1.9666987652849901E-3</v>
      </c>
      <c r="O573">
        <v>0</v>
      </c>
      <c r="P573">
        <v>0</v>
      </c>
      <c r="Q573">
        <v>0</v>
      </c>
      <c r="R573" t="s">
        <v>45</v>
      </c>
    </row>
    <row r="574" spans="1:18" x14ac:dyDescent="0.25">
      <c r="A574" t="s">
        <v>134</v>
      </c>
      <c r="B574" t="s">
        <v>78</v>
      </c>
      <c r="C574" t="s">
        <v>17</v>
      </c>
      <c r="D574">
        <v>3.6077270979999999E-2</v>
      </c>
      <c r="E574" s="1">
        <v>8.3336465967499995E-2</v>
      </c>
      <c r="F574">
        <v>2.26064261533E-2</v>
      </c>
      <c r="G574">
        <v>2.3733406621E-2</v>
      </c>
      <c r="H574">
        <v>2.3916525617511002E-2</v>
      </c>
      <c r="I574">
        <v>2.4206945084090999E-2</v>
      </c>
      <c r="J574">
        <v>2.4091524502151001E-2</v>
      </c>
      <c r="K574">
        <v>2.4191214053480001E-2</v>
      </c>
      <c r="L574">
        <v>2.4453655969374901E-2</v>
      </c>
      <c r="M574">
        <v>2.4753498176948E-2</v>
      </c>
      <c r="N574">
        <v>2.5080038476783001E-2</v>
      </c>
      <c r="O574">
        <v>0</v>
      </c>
      <c r="P574">
        <v>0</v>
      </c>
      <c r="Q574">
        <v>0</v>
      </c>
      <c r="R574" t="s">
        <v>45</v>
      </c>
    </row>
    <row r="575" spans="1:18" x14ac:dyDescent="0.25">
      <c r="A575" t="s">
        <v>134</v>
      </c>
      <c r="B575" t="s">
        <v>78</v>
      </c>
      <c r="C575" t="s">
        <v>19</v>
      </c>
      <c r="D575">
        <v>0.68204213419680004</v>
      </c>
      <c r="E575" s="1">
        <v>0.49889197893209902</v>
      </c>
      <c r="F575">
        <v>0.336972303794349</v>
      </c>
      <c r="G575">
        <v>0.26679835292940002</v>
      </c>
      <c r="H575">
        <v>0.227306378846718</v>
      </c>
      <c r="I575">
        <v>0.17687064000243399</v>
      </c>
      <c r="J575">
        <v>0.160841309109369</v>
      </c>
      <c r="K575">
        <v>0.13967736611304701</v>
      </c>
      <c r="L575">
        <v>0.12591319586501401</v>
      </c>
      <c r="M575">
        <v>0.120237390421954</v>
      </c>
      <c r="N575">
        <v>0.110824616750725</v>
      </c>
      <c r="O575">
        <v>0</v>
      </c>
      <c r="P575">
        <v>0</v>
      </c>
      <c r="Q575">
        <v>0</v>
      </c>
      <c r="R575" t="s">
        <v>45</v>
      </c>
    </row>
    <row r="576" spans="1:18" x14ac:dyDescent="0.25">
      <c r="A576" t="s">
        <v>134</v>
      </c>
      <c r="B576" t="s">
        <v>78</v>
      </c>
      <c r="C576" t="s">
        <v>21</v>
      </c>
      <c r="D576">
        <v>8.4220979430099998</v>
      </c>
      <c r="E576" s="1">
        <v>13.63301223735</v>
      </c>
      <c r="F576">
        <v>9.9688834000999993</v>
      </c>
      <c r="G576">
        <v>9.3532609999999892</v>
      </c>
      <c r="H576">
        <v>8.1641392940702993</v>
      </c>
      <c r="I576">
        <v>7.57263771443795</v>
      </c>
      <c r="J576">
        <v>5.7981473700104598</v>
      </c>
      <c r="K576">
        <v>5.02912686834597</v>
      </c>
      <c r="L576">
        <v>4.5295455973486796</v>
      </c>
      <c r="M576">
        <v>3.9302947079934598</v>
      </c>
      <c r="N576">
        <v>3.1370777830323702</v>
      </c>
      <c r="O576">
        <v>0</v>
      </c>
      <c r="P576">
        <v>0</v>
      </c>
      <c r="Q576">
        <v>0</v>
      </c>
      <c r="R576" t="s">
        <v>46</v>
      </c>
    </row>
    <row r="577" spans="1:18" x14ac:dyDescent="0.25">
      <c r="A577" t="s">
        <v>134</v>
      </c>
      <c r="B577" t="s">
        <v>78</v>
      </c>
      <c r="C577" t="s">
        <v>22</v>
      </c>
      <c r="D577">
        <v>0</v>
      </c>
      <c r="E577" s="1">
        <v>5.0268529999999999E-2</v>
      </c>
      <c r="F577">
        <v>8.3519659999999996E-2</v>
      </c>
      <c r="G577">
        <v>8.7079630000000005E-2</v>
      </c>
      <c r="H577">
        <v>9.0488139999999995E-2</v>
      </c>
      <c r="I577">
        <v>9.9673010000000006E-2</v>
      </c>
      <c r="J577">
        <v>9.7576079999999996E-2</v>
      </c>
      <c r="K577">
        <v>7.4705777000000001E-2</v>
      </c>
      <c r="L577">
        <v>6.8972685999999894E-2</v>
      </c>
      <c r="M577">
        <v>5.2730019000000003E-2</v>
      </c>
      <c r="N577">
        <v>5.4256814E-2</v>
      </c>
      <c r="O577">
        <v>0</v>
      </c>
      <c r="P577">
        <v>0</v>
      </c>
      <c r="Q577">
        <v>0</v>
      </c>
      <c r="R577" t="s">
        <v>45</v>
      </c>
    </row>
    <row r="578" spans="1:18" x14ac:dyDescent="0.25">
      <c r="A578" t="s">
        <v>134</v>
      </c>
      <c r="B578" t="s">
        <v>78</v>
      </c>
      <c r="C578" t="s">
        <v>23</v>
      </c>
      <c r="D578" s="2">
        <v>9.6427500000000004E-9</v>
      </c>
      <c r="E578" s="1">
        <v>0.29411929999999997</v>
      </c>
      <c r="F578">
        <v>0.37504029999999999</v>
      </c>
      <c r="G578">
        <v>0.39102629999999999</v>
      </c>
      <c r="H578">
        <v>0.40633252999999903</v>
      </c>
      <c r="I578">
        <v>0.44757692999999998</v>
      </c>
      <c r="J578">
        <v>0.43816085999999999</v>
      </c>
      <c r="K578">
        <v>0.33546208999999999</v>
      </c>
      <c r="L578">
        <v>0.30971855999999998</v>
      </c>
      <c r="M578">
        <v>0.23678115999999999</v>
      </c>
      <c r="N578">
        <v>0.24363726399999999</v>
      </c>
      <c r="O578">
        <v>0</v>
      </c>
      <c r="P578">
        <v>0</v>
      </c>
      <c r="Q578">
        <v>0</v>
      </c>
      <c r="R578" t="s">
        <v>45</v>
      </c>
    </row>
    <row r="579" spans="1:18" x14ac:dyDescent="0.25">
      <c r="A579" t="s">
        <v>134</v>
      </c>
      <c r="B579" t="s">
        <v>78</v>
      </c>
      <c r="C579" t="s">
        <v>24</v>
      </c>
      <c r="D579">
        <v>0</v>
      </c>
      <c r="E579" s="1">
        <v>6.17599E-2</v>
      </c>
      <c r="F579">
        <v>9.0435230000000005E-2</v>
      </c>
      <c r="G579">
        <v>9.4290070000000004E-2</v>
      </c>
      <c r="H579">
        <v>9.7980880000000006E-2</v>
      </c>
      <c r="I579">
        <v>0.10792620999999999</v>
      </c>
      <c r="J579">
        <v>0.10565563</v>
      </c>
      <c r="K579">
        <v>8.0891574999999993E-2</v>
      </c>
      <c r="L579">
        <v>7.4683833000000005E-2</v>
      </c>
      <c r="M579">
        <v>5.7096161999999999E-2</v>
      </c>
      <c r="N579">
        <v>5.8749394000000003E-2</v>
      </c>
      <c r="O579">
        <v>0</v>
      </c>
      <c r="P579">
        <v>0</v>
      </c>
      <c r="Q579">
        <v>0</v>
      </c>
      <c r="R579" t="s">
        <v>45</v>
      </c>
    </row>
    <row r="580" spans="1:18" x14ac:dyDescent="0.25">
      <c r="A580" t="s">
        <v>134</v>
      </c>
      <c r="B580" t="s">
        <v>78</v>
      </c>
      <c r="C580" t="s">
        <v>25</v>
      </c>
      <c r="D580" s="2">
        <v>4.8544779999999998E-8</v>
      </c>
      <c r="E580" s="5">
        <v>9.5677260000000004E-5</v>
      </c>
      <c r="F580" s="2">
        <v>8.5647529999999998E-5</v>
      </c>
      <c r="G580" s="2">
        <v>8.9298189999999998E-5</v>
      </c>
      <c r="H580" s="2">
        <v>9.2793699999999999E-5</v>
      </c>
      <c r="I580" s="2">
        <v>1.02212519999999E-4</v>
      </c>
      <c r="J580" s="2">
        <v>1.00062169999999E-4</v>
      </c>
      <c r="K580" s="2">
        <v>7.6609139999999994E-5</v>
      </c>
      <c r="L580" s="2">
        <v>7.0729955999999995E-5</v>
      </c>
      <c r="M580" s="2">
        <v>5.4073407999999998E-5</v>
      </c>
      <c r="N580" s="2">
        <v>5.5639163E-5</v>
      </c>
      <c r="O580">
        <v>0</v>
      </c>
      <c r="P580">
        <v>0</v>
      </c>
      <c r="Q580">
        <v>0</v>
      </c>
      <c r="R580" t="s">
        <v>45</v>
      </c>
    </row>
    <row r="581" spans="1:18" x14ac:dyDescent="0.25">
      <c r="A581" t="s">
        <v>134</v>
      </c>
      <c r="B581" t="s">
        <v>78</v>
      </c>
      <c r="C581" t="s">
        <v>26</v>
      </c>
      <c r="D581">
        <v>0</v>
      </c>
      <c r="E581" s="1">
        <v>4.5003789999999997E-3</v>
      </c>
      <c r="F581">
        <v>6.5964539999999999E-3</v>
      </c>
      <c r="G581">
        <v>6.8776250000000001E-3</v>
      </c>
      <c r="H581">
        <v>7.1468340000000003E-3</v>
      </c>
      <c r="I581">
        <v>7.8722628999999995E-3</v>
      </c>
      <c r="J581">
        <v>7.7066616999999999E-3</v>
      </c>
      <c r="K581">
        <v>5.9003272000000004E-3</v>
      </c>
      <c r="L581">
        <v>5.4475296999999898E-3</v>
      </c>
      <c r="M581">
        <v>4.1646614999999998E-3</v>
      </c>
      <c r="N581">
        <v>4.2852509199999902E-3</v>
      </c>
      <c r="O581">
        <v>0</v>
      </c>
      <c r="P581">
        <v>0</v>
      </c>
      <c r="Q581">
        <v>0</v>
      </c>
      <c r="R581" t="s">
        <v>45</v>
      </c>
    </row>
    <row r="582" spans="1:18" x14ac:dyDescent="0.25">
      <c r="A582" t="s">
        <v>134</v>
      </c>
      <c r="B582" t="s">
        <v>78</v>
      </c>
      <c r="C582" t="s">
        <v>27</v>
      </c>
      <c r="D582">
        <v>1.1844922690000001E-3</v>
      </c>
      <c r="E582" s="1">
        <v>2.0475596227010001E-3</v>
      </c>
      <c r="F582">
        <v>1.5391218496900001E-3</v>
      </c>
      <c r="G582">
        <v>1.2353450113000001E-3</v>
      </c>
      <c r="H582">
        <v>1.10924457685699E-3</v>
      </c>
      <c r="I582">
        <v>1.0915414228229901E-3</v>
      </c>
      <c r="J582" s="2">
        <v>8.7488221473600004E-4</v>
      </c>
      <c r="K582" s="2">
        <v>7.6756327910399997E-4</v>
      </c>
      <c r="L582" s="2">
        <v>7.4844634036099898E-4</v>
      </c>
      <c r="M582" s="2">
        <v>7.4317699703999995E-4</v>
      </c>
      <c r="N582" s="2">
        <v>7.3860046395799904E-4</v>
      </c>
      <c r="O582">
        <v>0</v>
      </c>
      <c r="P582">
        <v>0</v>
      </c>
      <c r="Q582">
        <v>0</v>
      </c>
      <c r="R582" t="s">
        <v>45</v>
      </c>
    </row>
    <row r="583" spans="1:18" x14ac:dyDescent="0.25">
      <c r="A583" t="s">
        <v>134</v>
      </c>
      <c r="B583" t="s">
        <v>78</v>
      </c>
      <c r="C583" t="s">
        <v>29</v>
      </c>
      <c r="D583">
        <v>1.78120075859E-3</v>
      </c>
      <c r="E583" s="1">
        <v>1.96593333248999E-3</v>
      </c>
      <c r="F583">
        <v>1.86153873514999E-3</v>
      </c>
      <c r="G583">
        <v>1.56600523515E-3</v>
      </c>
      <c r="H583">
        <v>1.36160070581899E-3</v>
      </c>
      <c r="I583">
        <v>1.286277806576E-3</v>
      </c>
      <c r="J583">
        <v>1.09601286219099E-3</v>
      </c>
      <c r="K583">
        <v>1.0310320705779899E-3</v>
      </c>
      <c r="L583" s="2">
        <v>9.8869076469600007E-4</v>
      </c>
      <c r="M583" s="2">
        <v>9.5342279566099899E-4</v>
      </c>
      <c r="N583" s="2">
        <v>8.8333815996899899E-4</v>
      </c>
      <c r="O583">
        <v>0</v>
      </c>
      <c r="P583">
        <v>0</v>
      </c>
      <c r="Q583">
        <v>0</v>
      </c>
      <c r="R583" t="s">
        <v>45</v>
      </c>
    </row>
    <row r="584" spans="1:18" x14ac:dyDescent="0.25">
      <c r="A584" t="s">
        <v>134</v>
      </c>
      <c r="B584" t="s">
        <v>78</v>
      </c>
      <c r="C584" t="s">
        <v>31</v>
      </c>
      <c r="D584">
        <v>8.4169289101359901E-2</v>
      </c>
      <c r="E584" s="1">
        <v>6.0224534043899901E-2</v>
      </c>
      <c r="F584">
        <v>5.5830994081300003E-2</v>
      </c>
      <c r="G584">
        <v>5.1678467391600001E-2</v>
      </c>
      <c r="H584">
        <v>4.2208984742866898E-2</v>
      </c>
      <c r="I584">
        <v>3.8972786000778997E-2</v>
      </c>
      <c r="J584">
        <v>3.7289884322612897E-2</v>
      </c>
      <c r="K584">
        <v>3.6384238675399999E-2</v>
      </c>
      <c r="L584">
        <v>3.7194470370390899E-2</v>
      </c>
      <c r="M584">
        <v>3.8241285008845903E-2</v>
      </c>
      <c r="N584">
        <v>3.8674907143038E-2</v>
      </c>
      <c r="O584">
        <v>0</v>
      </c>
      <c r="P584">
        <v>0</v>
      </c>
      <c r="Q584">
        <v>0</v>
      </c>
      <c r="R584" t="s">
        <v>45</v>
      </c>
    </row>
    <row r="585" spans="1:18" x14ac:dyDescent="0.25">
      <c r="A585" t="s">
        <v>134</v>
      </c>
      <c r="B585" t="s">
        <v>78</v>
      </c>
      <c r="C585" t="s">
        <v>32</v>
      </c>
      <c r="D585">
        <v>0.132957322854099</v>
      </c>
      <c r="E585" s="1">
        <v>0.14614460982055899</v>
      </c>
      <c r="F585">
        <v>7.8866773518479996E-2</v>
      </c>
      <c r="G585">
        <v>6.6409311882569905E-2</v>
      </c>
      <c r="H585">
        <v>5.0600989209762998E-2</v>
      </c>
      <c r="I585">
        <v>4.3216033177499898E-2</v>
      </c>
      <c r="J585">
        <v>3.92289762608099E-2</v>
      </c>
      <c r="K585">
        <v>3.3681183856281001E-2</v>
      </c>
      <c r="L585">
        <v>3.2710135004222998E-2</v>
      </c>
      <c r="M585">
        <v>3.2940783169030999E-2</v>
      </c>
      <c r="N585">
        <v>3.3687442958162998E-2</v>
      </c>
      <c r="O585">
        <v>0</v>
      </c>
      <c r="P585">
        <v>0</v>
      </c>
      <c r="Q585">
        <v>0</v>
      </c>
      <c r="R585" t="s">
        <v>45</v>
      </c>
    </row>
    <row r="586" spans="1:18" x14ac:dyDescent="0.25">
      <c r="A586" t="s">
        <v>134</v>
      </c>
      <c r="B586" t="s">
        <v>78</v>
      </c>
      <c r="C586" t="s">
        <v>34</v>
      </c>
      <c r="D586">
        <v>2.8494009306200001E-3</v>
      </c>
      <c r="E586" s="1">
        <v>3.24320662288E-3</v>
      </c>
      <c r="F586">
        <v>2.5005046501000001E-3</v>
      </c>
      <c r="G586">
        <v>2.45375000466E-3</v>
      </c>
      <c r="H586">
        <v>2.2170892221409998E-3</v>
      </c>
      <c r="I586">
        <v>1.9267022145080001E-3</v>
      </c>
      <c r="J586">
        <v>1.8014712854920001E-3</v>
      </c>
      <c r="K586">
        <v>1.7009569649139901E-3</v>
      </c>
      <c r="L586">
        <v>1.66556555451399E-3</v>
      </c>
      <c r="M586">
        <v>1.6186317706620001E-3</v>
      </c>
      <c r="N586">
        <v>1.5668860597419999E-3</v>
      </c>
      <c r="O586">
        <v>0</v>
      </c>
      <c r="P586">
        <v>0</v>
      </c>
      <c r="Q586">
        <v>0</v>
      </c>
      <c r="R586" t="s">
        <v>45</v>
      </c>
    </row>
    <row r="587" spans="1:18" x14ac:dyDescent="0.25">
      <c r="A587" t="s">
        <v>134</v>
      </c>
      <c r="B587" t="s">
        <v>78</v>
      </c>
      <c r="C587" t="s">
        <v>36</v>
      </c>
      <c r="D587">
        <v>2.0857074982519999E-2</v>
      </c>
      <c r="E587" s="1">
        <v>2.8112525803689999E-2</v>
      </c>
      <c r="F587">
        <v>0.12662014233883001</v>
      </c>
      <c r="G587">
        <v>8.8492976907590004E-2</v>
      </c>
      <c r="H587">
        <v>7.0321341742028906E-2</v>
      </c>
      <c r="I587">
        <v>7.5012484500917895E-2</v>
      </c>
      <c r="J587">
        <v>7.4242755792629997E-2</v>
      </c>
      <c r="K587">
        <v>7.6548598239358001E-2</v>
      </c>
      <c r="L587">
        <v>8.2259353409451993E-2</v>
      </c>
      <c r="M587">
        <v>8.7918136822333001E-2</v>
      </c>
      <c r="N587">
        <v>9.4052119430183004E-2</v>
      </c>
      <c r="O587">
        <v>0</v>
      </c>
      <c r="P587">
        <v>0</v>
      </c>
      <c r="Q587">
        <v>0</v>
      </c>
      <c r="R587" t="s">
        <v>45</v>
      </c>
    </row>
    <row r="588" spans="1:18" x14ac:dyDescent="0.25">
      <c r="A588" t="s">
        <v>134</v>
      </c>
      <c r="B588" t="s">
        <v>78</v>
      </c>
      <c r="C588" t="s">
        <v>37</v>
      </c>
      <c r="D588">
        <v>9.6496365370199993E-3</v>
      </c>
      <c r="E588" s="1">
        <v>1.42904401379599E-2</v>
      </c>
      <c r="F588">
        <v>2.1764235158169901E-2</v>
      </c>
      <c r="G588">
        <v>1.7075069251950001E-2</v>
      </c>
      <c r="H588">
        <v>1.3982312552523E-2</v>
      </c>
      <c r="I588">
        <v>1.4060354867256E-2</v>
      </c>
      <c r="J588">
        <v>1.378879017407E-2</v>
      </c>
      <c r="K588">
        <v>1.3880028946652899E-2</v>
      </c>
      <c r="L588">
        <v>1.4611355407493001E-2</v>
      </c>
      <c r="M588">
        <v>1.5326706831949999E-2</v>
      </c>
      <c r="N588">
        <v>1.6132150372344001E-2</v>
      </c>
      <c r="O588">
        <v>0</v>
      </c>
      <c r="P588">
        <v>0</v>
      </c>
      <c r="Q588">
        <v>0</v>
      </c>
      <c r="R588" t="s">
        <v>45</v>
      </c>
    </row>
    <row r="589" spans="1:18" x14ac:dyDescent="0.25">
      <c r="A589" t="s">
        <v>134</v>
      </c>
      <c r="B589" t="s">
        <v>78</v>
      </c>
      <c r="C589" t="s">
        <v>39</v>
      </c>
      <c r="D589">
        <v>6.0411533287109902E-2</v>
      </c>
      <c r="E589" s="1">
        <v>6.6249359184253995E-2</v>
      </c>
      <c r="F589">
        <v>1.3914516908977E-2</v>
      </c>
      <c r="G589">
        <v>1.1635151084561901E-2</v>
      </c>
      <c r="H589">
        <v>5.9303225282880002E-3</v>
      </c>
      <c r="I589">
        <v>4.9218662934149898E-3</v>
      </c>
      <c r="J589">
        <v>4.8479196968319897E-3</v>
      </c>
      <c r="K589">
        <v>4.6704822808919999E-3</v>
      </c>
      <c r="L589">
        <v>4.72918294148499E-3</v>
      </c>
      <c r="M589">
        <v>4.8151529820040003E-3</v>
      </c>
      <c r="N589">
        <v>5.0988760016879896E-3</v>
      </c>
      <c r="O589">
        <v>0</v>
      </c>
      <c r="P589">
        <v>0</v>
      </c>
      <c r="Q589">
        <v>0</v>
      </c>
      <c r="R589" t="s">
        <v>45</v>
      </c>
    </row>
    <row r="590" spans="1:18" x14ac:dyDescent="0.25">
      <c r="A590" t="s">
        <v>134</v>
      </c>
      <c r="B590" t="s">
        <v>79</v>
      </c>
      <c r="C590" t="s">
        <v>16</v>
      </c>
      <c r="D590">
        <v>1.8393228992539999E-2</v>
      </c>
      <c r="E590" s="1">
        <v>1.27786491416E-2</v>
      </c>
      <c r="F590">
        <v>1.22026015380699E-2</v>
      </c>
      <c r="G590">
        <v>9.4483140381470005E-3</v>
      </c>
      <c r="H590">
        <v>8.9317731721950001E-3</v>
      </c>
      <c r="I590">
        <v>8.7528327112130003E-3</v>
      </c>
      <c r="J590">
        <v>9.5685527878879902E-3</v>
      </c>
      <c r="K590">
        <v>8.9131495310529902E-3</v>
      </c>
      <c r="L590">
        <v>9.7524359546159994E-3</v>
      </c>
      <c r="M590">
        <v>1.0622834323919E-2</v>
      </c>
      <c r="N590">
        <v>1.1598712183418999E-2</v>
      </c>
      <c r="O590">
        <v>0</v>
      </c>
      <c r="P590">
        <v>0</v>
      </c>
      <c r="Q590">
        <v>0</v>
      </c>
      <c r="R590" t="s">
        <v>45</v>
      </c>
    </row>
    <row r="591" spans="1:18" x14ac:dyDescent="0.25">
      <c r="A591" t="s">
        <v>134</v>
      </c>
      <c r="B591" t="s">
        <v>79</v>
      </c>
      <c r="C591" t="s">
        <v>17</v>
      </c>
      <c r="D591">
        <v>0.24904888249999901</v>
      </c>
      <c r="E591" s="1">
        <v>0.23810992850059901</v>
      </c>
      <c r="F591">
        <v>0.21056987155699999</v>
      </c>
      <c r="G591">
        <v>0.18682365792</v>
      </c>
      <c r="H591">
        <v>0.190656847689433</v>
      </c>
      <c r="I591">
        <v>0.19224365371709001</v>
      </c>
      <c r="J591">
        <v>0.19723184025368301</v>
      </c>
      <c r="K591">
        <v>0.199831094512048</v>
      </c>
      <c r="L591">
        <v>0.20298575233929</v>
      </c>
      <c r="M591">
        <v>0.206115726586554</v>
      </c>
      <c r="N591">
        <v>0.20969358023870999</v>
      </c>
      <c r="O591">
        <v>0</v>
      </c>
      <c r="P591">
        <v>0</v>
      </c>
      <c r="Q591">
        <v>0</v>
      </c>
      <c r="R591" t="s">
        <v>45</v>
      </c>
    </row>
    <row r="592" spans="1:18" x14ac:dyDescent="0.25">
      <c r="A592" t="s">
        <v>134</v>
      </c>
      <c r="B592" t="s">
        <v>79</v>
      </c>
      <c r="C592" t="s">
        <v>19</v>
      </c>
      <c r="D592">
        <v>5.7220627897799901</v>
      </c>
      <c r="E592" s="1">
        <v>2.6024086662900001</v>
      </c>
      <c r="F592">
        <v>1.6822541873150001</v>
      </c>
      <c r="G592">
        <v>1.3582353419728499</v>
      </c>
      <c r="H592">
        <v>1.18075251717795</v>
      </c>
      <c r="I592">
        <v>0.98556367807785294</v>
      </c>
      <c r="J592">
        <v>0.88433145477749298</v>
      </c>
      <c r="K592">
        <v>0.79962271759337999</v>
      </c>
      <c r="L592">
        <v>0.76509310882581705</v>
      </c>
      <c r="M592">
        <v>0.75825190455753999</v>
      </c>
      <c r="N592">
        <v>0.72370233604265</v>
      </c>
      <c r="O592">
        <v>0</v>
      </c>
      <c r="P592">
        <v>0</v>
      </c>
      <c r="Q592">
        <v>0</v>
      </c>
      <c r="R592" t="s">
        <v>45</v>
      </c>
    </row>
    <row r="593" spans="1:18" x14ac:dyDescent="0.25">
      <c r="A593" t="s">
        <v>134</v>
      </c>
      <c r="B593" t="s">
        <v>79</v>
      </c>
      <c r="C593" t="s">
        <v>21</v>
      </c>
      <c r="D593">
        <v>52.226659179999899</v>
      </c>
      <c r="E593" s="1">
        <v>54.831194770000003</v>
      </c>
      <c r="F593">
        <v>47.159856220000002</v>
      </c>
      <c r="G593">
        <v>43.924634817433997</v>
      </c>
      <c r="H593">
        <v>40.310974926526697</v>
      </c>
      <c r="I593">
        <v>36.4098282853016</v>
      </c>
      <c r="J593">
        <v>35.633950541489703</v>
      </c>
      <c r="K593">
        <v>30.818356787052799</v>
      </c>
      <c r="L593">
        <v>27.0835983308599</v>
      </c>
      <c r="M593">
        <v>23.625704298429</v>
      </c>
      <c r="N593">
        <v>21.4126575376132</v>
      </c>
      <c r="O593">
        <v>0</v>
      </c>
      <c r="P593">
        <v>0</v>
      </c>
      <c r="Q593">
        <v>0</v>
      </c>
      <c r="R593" t="s">
        <v>46</v>
      </c>
    </row>
    <row r="594" spans="1:18" x14ac:dyDescent="0.25">
      <c r="A594" t="s">
        <v>134</v>
      </c>
      <c r="B594" t="s">
        <v>79</v>
      </c>
      <c r="C594" t="s">
        <v>22</v>
      </c>
      <c r="D594">
        <v>0</v>
      </c>
      <c r="E594" s="1">
        <v>0.1398353</v>
      </c>
      <c r="F594">
        <v>0.19287270000000001</v>
      </c>
      <c r="G594">
        <v>0.2295816</v>
      </c>
      <c r="H594">
        <v>0.24558489999999999</v>
      </c>
      <c r="I594">
        <v>0.27707696999999998</v>
      </c>
      <c r="J594">
        <v>0.27136686999999998</v>
      </c>
      <c r="K594">
        <v>0.20743990000000001</v>
      </c>
      <c r="L594">
        <v>0.19009519</v>
      </c>
      <c r="M594">
        <v>0.1439646</v>
      </c>
      <c r="N594">
        <v>0.145163507</v>
      </c>
      <c r="O594">
        <v>0</v>
      </c>
      <c r="P594">
        <v>0</v>
      </c>
      <c r="Q594">
        <v>0</v>
      </c>
      <c r="R594" t="s">
        <v>45</v>
      </c>
    </row>
    <row r="595" spans="1:18" x14ac:dyDescent="0.25">
      <c r="A595" t="s">
        <v>134</v>
      </c>
      <c r="B595" t="s">
        <v>79</v>
      </c>
      <c r="C595" t="s">
        <v>23</v>
      </c>
      <c r="D595" s="2">
        <v>4.3824299999999999E-8</v>
      </c>
      <c r="E595" s="1">
        <v>0.81816999999999995</v>
      </c>
      <c r="F595">
        <v>0.86608399999999996</v>
      </c>
      <c r="G595">
        <v>1.030924</v>
      </c>
      <c r="H595">
        <v>1.1027857000000001</v>
      </c>
      <c r="I595">
        <v>1.2442006000000001</v>
      </c>
      <c r="J595">
        <v>1.2185589999999999</v>
      </c>
      <c r="K595">
        <v>0.93149759999999904</v>
      </c>
      <c r="L595">
        <v>0.85361200000000004</v>
      </c>
      <c r="M595">
        <v>0.64646530000000002</v>
      </c>
      <c r="N595">
        <v>0.65184887999999896</v>
      </c>
      <c r="O595">
        <v>0</v>
      </c>
      <c r="P595">
        <v>0</v>
      </c>
      <c r="Q595">
        <v>0</v>
      </c>
      <c r="R595" t="s">
        <v>45</v>
      </c>
    </row>
    <row r="596" spans="1:18" x14ac:dyDescent="0.25">
      <c r="A596" t="s">
        <v>134</v>
      </c>
      <c r="B596" t="s">
        <v>79</v>
      </c>
      <c r="C596" t="s">
        <v>24</v>
      </c>
      <c r="D596">
        <v>0</v>
      </c>
      <c r="E596" s="1">
        <v>0.1718017</v>
      </c>
      <c r="F596">
        <v>0.2088429</v>
      </c>
      <c r="G596">
        <v>0.24859120000000001</v>
      </c>
      <c r="H596">
        <v>0.26591989999999999</v>
      </c>
      <c r="I596">
        <v>0.30001981</v>
      </c>
      <c r="J596">
        <v>0.29383672</v>
      </c>
      <c r="K596">
        <v>0.2246166</v>
      </c>
      <c r="L596">
        <v>0.20583554999999901</v>
      </c>
      <c r="M596">
        <v>0.15588526999999899</v>
      </c>
      <c r="N596">
        <v>0.15718333700000001</v>
      </c>
      <c r="O596">
        <v>0</v>
      </c>
      <c r="P596">
        <v>0</v>
      </c>
      <c r="Q596">
        <v>0</v>
      </c>
      <c r="R596" t="s">
        <v>45</v>
      </c>
    </row>
    <row r="597" spans="1:18" x14ac:dyDescent="0.25">
      <c r="A597" t="s">
        <v>134</v>
      </c>
      <c r="B597" t="s">
        <v>79</v>
      </c>
      <c r="C597" t="s">
        <v>25</v>
      </c>
      <c r="D597" s="2">
        <v>2.20626299999999E-7</v>
      </c>
      <c r="E597" s="5">
        <v>2.661521E-4</v>
      </c>
      <c r="F597" s="2">
        <v>1.97787E-4</v>
      </c>
      <c r="G597" s="2">
        <v>2.3543039999999999E-4</v>
      </c>
      <c r="H597" s="2">
        <v>2.5184190000000003E-4</v>
      </c>
      <c r="I597" s="2">
        <v>2.8413641999999902E-4</v>
      </c>
      <c r="J597" s="2">
        <v>2.7828077000000001E-4</v>
      </c>
      <c r="K597" s="2">
        <v>2.1272488E-4</v>
      </c>
      <c r="L597" s="2">
        <v>1.9493842999999901E-4</v>
      </c>
      <c r="M597" s="2">
        <v>1.47632499999999E-4</v>
      </c>
      <c r="N597" s="2">
        <v>1.48861867E-4</v>
      </c>
      <c r="O597">
        <v>0</v>
      </c>
      <c r="P597">
        <v>0</v>
      </c>
      <c r="Q597">
        <v>0</v>
      </c>
      <c r="R597" t="s">
        <v>45</v>
      </c>
    </row>
    <row r="598" spans="1:18" x14ac:dyDescent="0.25">
      <c r="A598" t="s">
        <v>134</v>
      </c>
      <c r="B598" t="s">
        <v>79</v>
      </c>
      <c r="C598" t="s">
        <v>26</v>
      </c>
      <c r="D598">
        <v>0</v>
      </c>
      <c r="E598" s="1">
        <v>1.2518990000000001E-2</v>
      </c>
      <c r="F598">
        <v>1.523327E-2</v>
      </c>
      <c r="G598">
        <v>1.8132559999999999E-2</v>
      </c>
      <c r="H598">
        <v>1.9396521E-2</v>
      </c>
      <c r="I598">
        <v>2.1883786999999998E-2</v>
      </c>
      <c r="J598">
        <v>2.1432809000000001E-2</v>
      </c>
      <c r="K598">
        <v>1.6383792000000001E-2</v>
      </c>
      <c r="L598">
        <v>1.5013883999999899E-2</v>
      </c>
      <c r="M598">
        <v>1.1370458E-2</v>
      </c>
      <c r="N598">
        <v>1.14651426E-2</v>
      </c>
      <c r="O598">
        <v>0</v>
      </c>
      <c r="P598">
        <v>0</v>
      </c>
      <c r="Q598">
        <v>0</v>
      </c>
      <c r="R598" t="s">
        <v>45</v>
      </c>
    </row>
    <row r="599" spans="1:18" x14ac:dyDescent="0.25">
      <c r="A599" t="s">
        <v>134</v>
      </c>
      <c r="B599" t="s">
        <v>79</v>
      </c>
      <c r="C599" t="s">
        <v>27</v>
      </c>
      <c r="D599">
        <v>1.134562674E-2</v>
      </c>
      <c r="E599" s="1">
        <v>9.9591010900000002E-3</v>
      </c>
      <c r="F599">
        <v>7.8348937949999902E-3</v>
      </c>
      <c r="G599">
        <v>6.4048249700000004E-3</v>
      </c>
      <c r="H599">
        <v>5.9757205494299897E-3</v>
      </c>
      <c r="I599">
        <v>5.68347585026699E-3</v>
      </c>
      <c r="J599">
        <v>5.8967678649819999E-3</v>
      </c>
      <c r="K599">
        <v>5.4287318608669897E-3</v>
      </c>
      <c r="L599">
        <v>5.3604558298299999E-3</v>
      </c>
      <c r="M599">
        <v>5.3418596788080003E-3</v>
      </c>
      <c r="N599">
        <v>5.3415354875139898E-3</v>
      </c>
      <c r="O599">
        <v>0</v>
      </c>
      <c r="P599">
        <v>0</v>
      </c>
      <c r="Q599">
        <v>0</v>
      </c>
      <c r="R599" t="s">
        <v>45</v>
      </c>
    </row>
    <row r="600" spans="1:18" x14ac:dyDescent="0.25">
      <c r="A600" t="s">
        <v>134</v>
      </c>
      <c r="B600" t="s">
        <v>79</v>
      </c>
      <c r="C600" t="s">
        <v>29</v>
      </c>
      <c r="D600">
        <v>1.3891616824483999E-2</v>
      </c>
      <c r="E600" s="1">
        <v>1.0954513658932999E-2</v>
      </c>
      <c r="F600">
        <v>9.3956044334699996E-3</v>
      </c>
      <c r="G600">
        <v>9.4622832501639904E-3</v>
      </c>
      <c r="H600">
        <v>8.6571109150959894E-3</v>
      </c>
      <c r="I600">
        <v>8.0391090588099994E-3</v>
      </c>
      <c r="J600">
        <v>7.6030819841549999E-3</v>
      </c>
      <c r="K600">
        <v>7.3984141918039901E-3</v>
      </c>
      <c r="L600">
        <v>7.3795746785120103E-3</v>
      </c>
      <c r="M600">
        <v>7.4049037761969904E-3</v>
      </c>
      <c r="N600">
        <v>7.1878415922929997E-3</v>
      </c>
      <c r="O600">
        <v>0</v>
      </c>
      <c r="P600">
        <v>0</v>
      </c>
      <c r="Q600">
        <v>0</v>
      </c>
      <c r="R600" t="s">
        <v>45</v>
      </c>
    </row>
    <row r="601" spans="1:18" x14ac:dyDescent="0.25">
      <c r="A601" t="s">
        <v>134</v>
      </c>
      <c r="B601" t="s">
        <v>79</v>
      </c>
      <c r="C601" t="s">
        <v>31</v>
      </c>
      <c r="D601">
        <v>0.98068195997799901</v>
      </c>
      <c r="E601" s="1">
        <v>0.537639115966</v>
      </c>
      <c r="F601">
        <v>0.34948970887469999</v>
      </c>
      <c r="G601">
        <v>0.29011261689186402</v>
      </c>
      <c r="H601">
        <v>0.22754812735253999</v>
      </c>
      <c r="I601">
        <v>0.231367733334092</v>
      </c>
      <c r="J601">
        <v>0.225064565763027</v>
      </c>
      <c r="K601">
        <v>0.223247084745575</v>
      </c>
      <c r="L601">
        <v>0.23135688240552099</v>
      </c>
      <c r="M601">
        <v>0.23986283736479</v>
      </c>
      <c r="N601">
        <v>0.24523833818351101</v>
      </c>
      <c r="O601">
        <v>0</v>
      </c>
      <c r="P601">
        <v>0</v>
      </c>
      <c r="Q601">
        <v>0</v>
      </c>
      <c r="R601" t="s">
        <v>45</v>
      </c>
    </row>
    <row r="602" spans="1:18" x14ac:dyDescent="0.25">
      <c r="A602" t="s">
        <v>134</v>
      </c>
      <c r="B602" t="s">
        <v>79</v>
      </c>
      <c r="C602" t="s">
        <v>32</v>
      </c>
      <c r="D602">
        <v>0.84981250061799896</v>
      </c>
      <c r="E602" s="1">
        <v>0.64907054278199905</v>
      </c>
      <c r="F602">
        <v>0.58497714301199899</v>
      </c>
      <c r="G602">
        <v>0.43402177877610998</v>
      </c>
      <c r="H602">
        <v>0.40226919885193901</v>
      </c>
      <c r="I602">
        <v>0.39391648035795201</v>
      </c>
      <c r="J602">
        <v>0.36018387410526298</v>
      </c>
      <c r="K602">
        <v>0.27423239915157799</v>
      </c>
      <c r="L602">
        <v>0.25028064212073098</v>
      </c>
      <c r="M602">
        <v>0.23919248358847001</v>
      </c>
      <c r="N602">
        <v>0.237678534244601</v>
      </c>
      <c r="O602">
        <v>0</v>
      </c>
      <c r="P602">
        <v>0</v>
      </c>
      <c r="Q602">
        <v>0</v>
      </c>
      <c r="R602" t="s">
        <v>45</v>
      </c>
    </row>
    <row r="603" spans="1:18" x14ac:dyDescent="0.25">
      <c r="A603" t="s">
        <v>134</v>
      </c>
      <c r="B603" t="s">
        <v>79</v>
      </c>
      <c r="C603" t="s">
        <v>34</v>
      </c>
      <c r="D603">
        <v>3.0543586091E-2</v>
      </c>
      <c r="E603" s="1">
        <v>2.0360418262999998E-2</v>
      </c>
      <c r="F603">
        <v>2.4130923055299999E-2</v>
      </c>
      <c r="G603">
        <v>1.9066017548000001E-2</v>
      </c>
      <c r="H603">
        <v>1.8756660649514E-2</v>
      </c>
      <c r="I603">
        <v>1.7256690046175902E-2</v>
      </c>
      <c r="J603">
        <v>1.6776073944205001E-2</v>
      </c>
      <c r="K603">
        <v>1.7610909519785001E-2</v>
      </c>
      <c r="L603">
        <v>1.9509822155102899E-2</v>
      </c>
      <c r="M603">
        <v>2.0937654523057899E-2</v>
      </c>
      <c r="N603">
        <v>2.1295825067660999E-2</v>
      </c>
      <c r="O603">
        <v>0</v>
      </c>
      <c r="P603">
        <v>0</v>
      </c>
      <c r="Q603">
        <v>0</v>
      </c>
      <c r="R603" t="s">
        <v>45</v>
      </c>
    </row>
    <row r="604" spans="1:18" x14ac:dyDescent="0.25">
      <c r="A604" t="s">
        <v>134</v>
      </c>
      <c r="B604" t="s">
        <v>79</v>
      </c>
      <c r="C604" t="s">
        <v>36</v>
      </c>
      <c r="D604">
        <v>0.2278585337025</v>
      </c>
      <c r="E604" s="1">
        <v>9.9389450804899998E-2</v>
      </c>
      <c r="F604">
        <v>9.6902687916500002E-2</v>
      </c>
      <c r="G604">
        <v>8.9904861815323006E-2</v>
      </c>
      <c r="H604">
        <v>7.4021313080000997E-2</v>
      </c>
      <c r="I604">
        <v>7.8386134296826004E-2</v>
      </c>
      <c r="J604">
        <v>7.9774685547904997E-2</v>
      </c>
      <c r="K604">
        <v>8.1813760931286006E-2</v>
      </c>
      <c r="L604">
        <v>8.8156658976245E-2</v>
      </c>
      <c r="M604">
        <v>9.3975724634644903E-2</v>
      </c>
      <c r="N604">
        <v>9.8672817822626005E-2</v>
      </c>
      <c r="O604">
        <v>0</v>
      </c>
      <c r="P604">
        <v>0</v>
      </c>
      <c r="Q604">
        <v>0</v>
      </c>
      <c r="R604" t="s">
        <v>45</v>
      </c>
    </row>
    <row r="605" spans="1:18" x14ac:dyDescent="0.25">
      <c r="A605" t="s">
        <v>134</v>
      </c>
      <c r="B605" t="s">
        <v>79</v>
      </c>
      <c r="C605" t="s">
        <v>37</v>
      </c>
      <c r="D605">
        <v>0.1212233304974</v>
      </c>
      <c r="E605" s="1">
        <v>6.1295850802399902E-2</v>
      </c>
      <c r="F605">
        <v>5.8970628001499999E-2</v>
      </c>
      <c r="G605">
        <v>4.8665204338586003E-2</v>
      </c>
      <c r="H605">
        <v>4.3620073467597997E-2</v>
      </c>
      <c r="I605">
        <v>4.2533887972098998E-2</v>
      </c>
      <c r="J605">
        <v>4.2264815925657902E-2</v>
      </c>
      <c r="K605">
        <v>4.2767618411759897E-2</v>
      </c>
      <c r="L605">
        <v>4.6097152232245898E-2</v>
      </c>
      <c r="M605">
        <v>4.8896962830934997E-2</v>
      </c>
      <c r="N605">
        <v>5.0418090614492997E-2</v>
      </c>
      <c r="O605">
        <v>0</v>
      </c>
      <c r="P605">
        <v>0</v>
      </c>
      <c r="Q605">
        <v>0</v>
      </c>
      <c r="R605" t="s">
        <v>45</v>
      </c>
    </row>
    <row r="606" spans="1:18" x14ac:dyDescent="0.25">
      <c r="A606" t="s">
        <v>134</v>
      </c>
      <c r="B606" t="s">
        <v>79</v>
      </c>
      <c r="C606" t="s">
        <v>39</v>
      </c>
      <c r="D606">
        <v>0.83035577938409999</v>
      </c>
      <c r="E606" s="1">
        <v>0.43778927070538998</v>
      </c>
      <c r="F606">
        <v>0.26097465531280001</v>
      </c>
      <c r="G606">
        <v>9.2770578821340002E-2</v>
      </c>
      <c r="H606">
        <v>8.3369200992339895E-2</v>
      </c>
      <c r="I606">
        <v>8.8665504197289899E-2</v>
      </c>
      <c r="J606">
        <v>8.6423006358729904E-2</v>
      </c>
      <c r="K606">
        <v>6.5243061312579995E-2</v>
      </c>
      <c r="L606">
        <v>5.8232114363972902E-2</v>
      </c>
      <c r="M606">
        <v>5.4228930436347002E-2</v>
      </c>
      <c r="N606">
        <v>5.3087337159596001E-2</v>
      </c>
      <c r="O606">
        <v>0</v>
      </c>
      <c r="P606">
        <v>0</v>
      </c>
      <c r="Q606">
        <v>0</v>
      </c>
      <c r="R606" t="s">
        <v>45</v>
      </c>
    </row>
    <row r="607" spans="1:18" x14ac:dyDescent="0.25">
      <c r="A607" t="s">
        <v>134</v>
      </c>
      <c r="B607" t="s">
        <v>124</v>
      </c>
      <c r="C607" t="s">
        <v>40</v>
      </c>
      <c r="D607">
        <v>3.57974E-2</v>
      </c>
      <c r="E607" s="1">
        <v>1.1294200000000001E-2</v>
      </c>
      <c r="F607">
        <v>7.4870400000000004E-3</v>
      </c>
      <c r="G607">
        <v>4.7846399999999997E-3</v>
      </c>
      <c r="H607">
        <v>3.6629900000000001E-3</v>
      </c>
      <c r="I607" s="2">
        <v>6.3043300000000001E-4</v>
      </c>
      <c r="J607">
        <v>5.3307700000000003E-3</v>
      </c>
      <c r="K607">
        <v>3.7576200000000001E-3</v>
      </c>
      <c r="L607">
        <v>3.9462400000000002E-3</v>
      </c>
      <c r="M607">
        <v>4.4125400000000004E-3</v>
      </c>
      <c r="N607">
        <v>4.9209800000000001E-3</v>
      </c>
      <c r="O607">
        <v>0</v>
      </c>
      <c r="P607">
        <v>0</v>
      </c>
      <c r="Q607">
        <v>0</v>
      </c>
      <c r="R607" t="s">
        <v>45</v>
      </c>
    </row>
    <row r="608" spans="1:18" x14ac:dyDescent="0.25">
      <c r="A608" t="s">
        <v>134</v>
      </c>
      <c r="B608" t="s">
        <v>125</v>
      </c>
      <c r="C608" t="s">
        <v>40</v>
      </c>
      <c r="D608">
        <v>4.53572E-2</v>
      </c>
      <c r="E608" s="1">
        <v>1.3983199999999999E-2</v>
      </c>
      <c r="F608">
        <v>9.0059400000000005E-3</v>
      </c>
      <c r="G608">
        <v>6.66703E-3</v>
      </c>
      <c r="H608">
        <v>6.0248899999999998E-3</v>
      </c>
      <c r="I608" s="2">
        <v>9.2349299999999995E-4</v>
      </c>
      <c r="J608">
        <v>8.1217100000000007E-3</v>
      </c>
      <c r="K608">
        <v>5.80505E-3</v>
      </c>
      <c r="L608">
        <v>6.1044100000000002E-3</v>
      </c>
      <c r="M608">
        <v>6.8380799999999999E-3</v>
      </c>
      <c r="N608">
        <v>7.5420499999999998E-3</v>
      </c>
      <c r="O608">
        <v>0</v>
      </c>
      <c r="P608">
        <v>0</v>
      </c>
      <c r="Q608">
        <v>0</v>
      </c>
      <c r="R608" t="s">
        <v>45</v>
      </c>
    </row>
    <row r="609" spans="1:18" x14ac:dyDescent="0.25">
      <c r="A609" t="s">
        <v>134</v>
      </c>
      <c r="B609" t="s">
        <v>126</v>
      </c>
      <c r="C609" t="s">
        <v>40</v>
      </c>
      <c r="D609">
        <v>8.0772999999999998E-2</v>
      </c>
      <c r="E609" s="1">
        <v>2.47011E-2</v>
      </c>
      <c r="F609">
        <v>1.7613799999999999E-2</v>
      </c>
      <c r="G609">
        <v>1.37077E-2</v>
      </c>
      <c r="H609">
        <v>1.42059E-2</v>
      </c>
      <c r="I609">
        <v>7.3824500000000001E-2</v>
      </c>
      <c r="J609">
        <v>1.7132000000000001E-2</v>
      </c>
      <c r="K609">
        <v>1.27095E-2</v>
      </c>
      <c r="L609">
        <v>1.37419E-2</v>
      </c>
      <c r="M609">
        <v>1.5938299999999999E-2</v>
      </c>
      <c r="N609">
        <v>1.8413499999999999E-2</v>
      </c>
      <c r="O609">
        <v>0</v>
      </c>
      <c r="P609">
        <v>0</v>
      </c>
      <c r="Q609">
        <v>0</v>
      </c>
      <c r="R609" t="s">
        <v>45</v>
      </c>
    </row>
    <row r="610" spans="1:18" x14ac:dyDescent="0.25">
      <c r="A610" t="s">
        <v>134</v>
      </c>
      <c r="B610" t="s">
        <v>80</v>
      </c>
      <c r="C610" t="s">
        <v>16</v>
      </c>
      <c r="D610">
        <v>1.474836267218E-2</v>
      </c>
      <c r="E610" s="1">
        <v>1.0631942198699999E-2</v>
      </c>
      <c r="F610">
        <v>1.0136798822900001E-2</v>
      </c>
      <c r="G610">
        <v>8.0509686869799993E-3</v>
      </c>
      <c r="H610">
        <v>6.8666892045609997E-3</v>
      </c>
      <c r="I610">
        <v>6.5437096220469998E-3</v>
      </c>
      <c r="J610">
        <v>7.5226612609929902E-3</v>
      </c>
      <c r="K610">
        <v>7.5031931708930003E-3</v>
      </c>
      <c r="L610">
        <v>8.6001031323239899E-3</v>
      </c>
      <c r="M610">
        <v>9.8041315421109904E-3</v>
      </c>
      <c r="N610">
        <v>1.12129467219269E-2</v>
      </c>
      <c r="O610">
        <v>0</v>
      </c>
      <c r="P610">
        <v>0</v>
      </c>
      <c r="Q610">
        <v>0</v>
      </c>
      <c r="R610" t="s">
        <v>45</v>
      </c>
    </row>
    <row r="611" spans="1:18" x14ac:dyDescent="0.25">
      <c r="A611" t="s">
        <v>134</v>
      </c>
      <c r="B611" t="s">
        <v>80</v>
      </c>
      <c r="C611" t="s">
        <v>17</v>
      </c>
      <c r="D611">
        <v>0.41027903789960002</v>
      </c>
      <c r="E611" s="1">
        <v>0.276526612487</v>
      </c>
      <c r="F611">
        <v>0.30223713632749999</v>
      </c>
      <c r="G611">
        <v>0.25580670671369998</v>
      </c>
      <c r="H611">
        <v>0.26290090150543199</v>
      </c>
      <c r="I611">
        <v>0.27007880983323801</v>
      </c>
      <c r="J611">
        <v>0.276082220279733</v>
      </c>
      <c r="K611">
        <v>0.28112770003770898</v>
      </c>
      <c r="L611">
        <v>0.28619702123695501</v>
      </c>
      <c r="M611">
        <v>0.291105351095999</v>
      </c>
      <c r="N611">
        <v>0.29633062728639997</v>
      </c>
      <c r="O611">
        <v>0</v>
      </c>
      <c r="P611">
        <v>0</v>
      </c>
      <c r="Q611">
        <v>0</v>
      </c>
      <c r="R611" t="s">
        <v>45</v>
      </c>
    </row>
    <row r="612" spans="1:18" x14ac:dyDescent="0.25">
      <c r="A612" t="s">
        <v>134</v>
      </c>
      <c r="B612" t="s">
        <v>80</v>
      </c>
      <c r="C612" t="s">
        <v>19</v>
      </c>
      <c r="D612">
        <v>6.011705444755</v>
      </c>
      <c r="E612" s="1">
        <v>2.6922580697699998</v>
      </c>
      <c r="F612">
        <v>1.7903621762199999</v>
      </c>
      <c r="G612">
        <v>1.44502224079</v>
      </c>
      <c r="H612">
        <v>1.2059487472835</v>
      </c>
      <c r="I612">
        <v>1.05159204937858</v>
      </c>
      <c r="J612">
        <v>0.88548007629567604</v>
      </c>
      <c r="K612">
        <v>0.79272398587947601</v>
      </c>
      <c r="L612">
        <v>0.740691947474443</v>
      </c>
      <c r="M612">
        <v>0.72625419695722704</v>
      </c>
      <c r="N612">
        <v>0.68473018303064004</v>
      </c>
      <c r="O612">
        <v>0</v>
      </c>
      <c r="P612">
        <v>0</v>
      </c>
      <c r="Q612">
        <v>0</v>
      </c>
      <c r="R612" t="s">
        <v>45</v>
      </c>
    </row>
    <row r="613" spans="1:18" x14ac:dyDescent="0.25">
      <c r="A613" t="s">
        <v>134</v>
      </c>
      <c r="B613" t="s">
        <v>80</v>
      </c>
      <c r="C613" t="s">
        <v>21</v>
      </c>
      <c r="D613">
        <v>68.446739022099905</v>
      </c>
      <c r="E613" s="1">
        <v>74.1822847359999</v>
      </c>
      <c r="F613">
        <v>67.376208919999897</v>
      </c>
      <c r="G613">
        <v>55.955064933999999</v>
      </c>
      <c r="H613">
        <v>46.258647320237898</v>
      </c>
      <c r="I613">
        <v>45.703358023154301</v>
      </c>
      <c r="J613">
        <v>36.7375278914704</v>
      </c>
      <c r="K613">
        <v>29.992209604508702</v>
      </c>
      <c r="L613">
        <v>23.609744658010001</v>
      </c>
      <c r="M613">
        <v>15.7902104274973</v>
      </c>
      <c r="N613">
        <v>3.7901626605179302</v>
      </c>
      <c r="O613">
        <v>0</v>
      </c>
      <c r="P613">
        <v>0</v>
      </c>
      <c r="Q613">
        <v>0</v>
      </c>
      <c r="R613" t="s">
        <v>46</v>
      </c>
    </row>
    <row r="614" spans="1:18" x14ac:dyDescent="0.25">
      <c r="A614" t="s">
        <v>134</v>
      </c>
      <c r="B614" t="s">
        <v>80</v>
      </c>
      <c r="C614" t="s">
        <v>22</v>
      </c>
      <c r="D614">
        <v>0</v>
      </c>
      <c r="E614" s="1">
        <v>0.110152399999999</v>
      </c>
      <c r="F614">
        <v>0.13851920000000001</v>
      </c>
      <c r="G614">
        <v>0.18202279999999901</v>
      </c>
      <c r="H614">
        <v>0.188540869999999</v>
      </c>
      <c r="I614">
        <v>0.20571284000000001</v>
      </c>
      <c r="J614">
        <v>0.19742502000000001</v>
      </c>
      <c r="K614">
        <v>0.14987999999999899</v>
      </c>
      <c r="L614">
        <v>0.13593058999999999</v>
      </c>
      <c r="M614">
        <v>0.101839206</v>
      </c>
      <c r="N614">
        <v>0.10331499199999999</v>
      </c>
      <c r="O614">
        <v>0</v>
      </c>
      <c r="P614">
        <v>0</v>
      </c>
      <c r="Q614">
        <v>0</v>
      </c>
      <c r="R614" t="s">
        <v>45</v>
      </c>
    </row>
    <row r="615" spans="1:18" x14ac:dyDescent="0.25">
      <c r="A615" t="s">
        <v>134</v>
      </c>
      <c r="B615" t="s">
        <v>80</v>
      </c>
      <c r="C615" t="s">
        <v>23</v>
      </c>
      <c r="D615" s="2">
        <v>3.3851830000000003E-8</v>
      </c>
      <c r="E615" s="1">
        <v>0.64449730000000005</v>
      </c>
      <c r="F615">
        <v>0.62201360000000006</v>
      </c>
      <c r="G615">
        <v>0.81736229999999999</v>
      </c>
      <c r="H615">
        <v>0.84663269999999902</v>
      </c>
      <c r="I615">
        <v>0.92374259999999997</v>
      </c>
      <c r="J615">
        <v>0.88652699999999995</v>
      </c>
      <c r="K615">
        <v>0.67302870999999997</v>
      </c>
      <c r="L615">
        <v>0.61038864000000004</v>
      </c>
      <c r="M615">
        <v>0.45730325999999999</v>
      </c>
      <c r="N615">
        <v>0.46393052000000001</v>
      </c>
      <c r="O615">
        <v>0</v>
      </c>
      <c r="P615">
        <v>0</v>
      </c>
      <c r="Q615">
        <v>0</v>
      </c>
      <c r="R615" t="s">
        <v>45</v>
      </c>
    </row>
    <row r="616" spans="1:18" x14ac:dyDescent="0.25">
      <c r="A616" t="s">
        <v>134</v>
      </c>
      <c r="B616" t="s">
        <v>80</v>
      </c>
      <c r="C616" t="s">
        <v>24</v>
      </c>
      <c r="D616">
        <v>0</v>
      </c>
      <c r="E616" s="1">
        <v>0.13533328999999999</v>
      </c>
      <c r="F616">
        <v>0.14998900000000001</v>
      </c>
      <c r="G616">
        <v>0.1970944</v>
      </c>
      <c r="H616">
        <v>0.20415252</v>
      </c>
      <c r="I616">
        <v>0.22274652</v>
      </c>
      <c r="J616">
        <v>0.21377227999999901</v>
      </c>
      <c r="K616">
        <v>0.16229047999999999</v>
      </c>
      <c r="L616">
        <v>0.14718593999999899</v>
      </c>
      <c r="M616">
        <v>0.110271698</v>
      </c>
      <c r="N616">
        <v>0.111869732</v>
      </c>
      <c r="O616">
        <v>0</v>
      </c>
      <c r="P616">
        <v>0</v>
      </c>
      <c r="Q616">
        <v>0</v>
      </c>
      <c r="R616" t="s">
        <v>45</v>
      </c>
    </row>
    <row r="617" spans="1:18" x14ac:dyDescent="0.25">
      <c r="A617" t="s">
        <v>134</v>
      </c>
      <c r="B617" t="s">
        <v>80</v>
      </c>
      <c r="C617" t="s">
        <v>25</v>
      </c>
      <c r="D617" s="2">
        <v>1.7042159999999999E-7</v>
      </c>
      <c r="E617" s="5">
        <v>2.0965569999999999E-4</v>
      </c>
      <c r="F617" s="2">
        <v>1.420483E-4</v>
      </c>
      <c r="G617" s="2">
        <v>1.866603E-4</v>
      </c>
      <c r="H617" s="2">
        <v>1.9334442999999999E-4</v>
      </c>
      <c r="I617" s="2">
        <v>2.1095393E-4</v>
      </c>
      <c r="J617" s="2">
        <v>2.0245501E-4</v>
      </c>
      <c r="K617" s="2">
        <v>1.5369858999999899E-4</v>
      </c>
      <c r="L617" s="2">
        <v>1.3939357999999901E-4</v>
      </c>
      <c r="M617" s="2">
        <v>1.0443370199999901E-4</v>
      </c>
      <c r="N617" s="2">
        <v>1.05947211E-4</v>
      </c>
      <c r="O617">
        <v>0</v>
      </c>
      <c r="P617">
        <v>0</v>
      </c>
      <c r="Q617">
        <v>0</v>
      </c>
      <c r="R617" t="s">
        <v>45</v>
      </c>
    </row>
    <row r="618" spans="1:18" x14ac:dyDescent="0.25">
      <c r="A618" t="s">
        <v>134</v>
      </c>
      <c r="B618" t="s">
        <v>80</v>
      </c>
      <c r="C618" t="s">
        <v>26</v>
      </c>
      <c r="D618">
        <v>0</v>
      </c>
      <c r="E618" s="1">
        <v>9.8615760000000004E-3</v>
      </c>
      <c r="F618">
        <v>1.094037E-2</v>
      </c>
      <c r="G618">
        <v>1.437631E-2</v>
      </c>
      <c r="H618">
        <v>1.4891122E-2</v>
      </c>
      <c r="I618">
        <v>1.6247400999999901E-2</v>
      </c>
      <c r="J618">
        <v>1.55928099999999E-2</v>
      </c>
      <c r="K618">
        <v>1.18376619999999E-2</v>
      </c>
      <c r="L618">
        <v>1.0735913E-2</v>
      </c>
      <c r="M618">
        <v>8.0433460999999994E-3</v>
      </c>
      <c r="N618">
        <v>8.1599155999999996E-3</v>
      </c>
      <c r="O618">
        <v>0</v>
      </c>
      <c r="P618">
        <v>0</v>
      </c>
      <c r="Q618">
        <v>0</v>
      </c>
      <c r="R618" t="s">
        <v>45</v>
      </c>
    </row>
    <row r="619" spans="1:18" x14ac:dyDescent="0.25">
      <c r="A619" t="s">
        <v>134</v>
      </c>
      <c r="B619" t="s">
        <v>80</v>
      </c>
      <c r="C619" t="s">
        <v>27</v>
      </c>
      <c r="D619">
        <v>9.9960820247200002E-3</v>
      </c>
      <c r="E619" s="1">
        <v>1.05182998836999E-2</v>
      </c>
      <c r="F619">
        <v>9.7556932919999999E-3</v>
      </c>
      <c r="G619">
        <v>5.0379075060999999E-3</v>
      </c>
      <c r="H619">
        <v>4.6626562112349898E-3</v>
      </c>
      <c r="I619">
        <v>4.9681258680909996E-3</v>
      </c>
      <c r="J619">
        <v>4.6151663287479997E-3</v>
      </c>
      <c r="K619">
        <v>4.2566225647660003E-3</v>
      </c>
      <c r="L619">
        <v>4.2788254327779896E-3</v>
      </c>
      <c r="M619">
        <v>4.3376582201510002E-3</v>
      </c>
      <c r="N619">
        <v>4.4381402690439904E-3</v>
      </c>
      <c r="O619">
        <v>0</v>
      </c>
      <c r="P619">
        <v>0</v>
      </c>
      <c r="Q619">
        <v>0</v>
      </c>
      <c r="R619" t="s">
        <v>45</v>
      </c>
    </row>
    <row r="620" spans="1:18" x14ac:dyDescent="0.25">
      <c r="A620" t="s">
        <v>134</v>
      </c>
      <c r="B620" t="s">
        <v>80</v>
      </c>
      <c r="C620" t="s">
        <v>29</v>
      </c>
      <c r="D620">
        <v>1.1110262204332E-2</v>
      </c>
      <c r="E620" s="1">
        <v>1.5795869999889901E-2</v>
      </c>
      <c r="F620">
        <v>1.208978946973E-2</v>
      </c>
      <c r="G620">
        <v>1.12377295491E-2</v>
      </c>
      <c r="H620">
        <v>9.6975541747600005E-3</v>
      </c>
      <c r="I620">
        <v>9.6078981373129892E-3</v>
      </c>
      <c r="J620">
        <v>8.7756361290100005E-3</v>
      </c>
      <c r="K620">
        <v>8.3437513486999907E-3</v>
      </c>
      <c r="L620">
        <v>8.17697688157E-3</v>
      </c>
      <c r="M620">
        <v>8.0805872764669901E-3</v>
      </c>
      <c r="N620">
        <v>7.8697221128549901E-3</v>
      </c>
      <c r="O620">
        <v>0</v>
      </c>
      <c r="P620">
        <v>0</v>
      </c>
      <c r="Q620">
        <v>0</v>
      </c>
      <c r="R620" t="s">
        <v>45</v>
      </c>
    </row>
    <row r="621" spans="1:18" x14ac:dyDescent="0.25">
      <c r="A621" t="s">
        <v>134</v>
      </c>
      <c r="B621" t="s">
        <v>80</v>
      </c>
      <c r="C621" t="s">
        <v>31</v>
      </c>
      <c r="D621">
        <v>0.89194827372800001</v>
      </c>
      <c r="E621" s="1">
        <v>0.477330471979999</v>
      </c>
      <c r="F621">
        <v>0.28791281207999903</v>
      </c>
      <c r="G621">
        <v>0.28045956844929998</v>
      </c>
      <c r="H621">
        <v>0.21006954424941501</v>
      </c>
      <c r="I621">
        <v>0.21323272285358699</v>
      </c>
      <c r="J621">
        <v>0.201162478962089</v>
      </c>
      <c r="K621">
        <v>0.19444846107115499</v>
      </c>
      <c r="L621">
        <v>0.19916368127395701</v>
      </c>
      <c r="M621">
        <v>0.205668924937422</v>
      </c>
      <c r="N621">
        <v>0.209176871059161</v>
      </c>
      <c r="O621">
        <v>0</v>
      </c>
      <c r="P621">
        <v>0</v>
      </c>
      <c r="Q621">
        <v>0</v>
      </c>
      <c r="R621" t="s">
        <v>45</v>
      </c>
    </row>
    <row r="622" spans="1:18" x14ac:dyDescent="0.25">
      <c r="A622" t="s">
        <v>134</v>
      </c>
      <c r="B622" t="s">
        <v>80</v>
      </c>
      <c r="C622" t="s">
        <v>32</v>
      </c>
      <c r="D622">
        <v>1.1304558291369999</v>
      </c>
      <c r="E622" s="1">
        <v>0.74916053625199996</v>
      </c>
      <c r="F622">
        <v>0.49089455780699898</v>
      </c>
      <c r="G622">
        <v>0.355368505733</v>
      </c>
      <c r="H622">
        <v>0.25944869721562902</v>
      </c>
      <c r="I622">
        <v>0.23593527239027601</v>
      </c>
      <c r="J622">
        <v>0.19484441773621999</v>
      </c>
      <c r="K622">
        <v>0.164143397477054</v>
      </c>
      <c r="L622">
        <v>0.15884657043655601</v>
      </c>
      <c r="M622">
        <v>0.15997204630471601</v>
      </c>
      <c r="N622">
        <v>0.15782381148799501</v>
      </c>
      <c r="O622">
        <v>0</v>
      </c>
      <c r="P622">
        <v>0</v>
      </c>
      <c r="Q622">
        <v>0</v>
      </c>
      <c r="R622" t="s">
        <v>45</v>
      </c>
    </row>
    <row r="623" spans="1:18" x14ac:dyDescent="0.25">
      <c r="A623" t="s">
        <v>134</v>
      </c>
      <c r="B623" t="s">
        <v>80</v>
      </c>
      <c r="C623" t="s">
        <v>34</v>
      </c>
      <c r="D623">
        <v>2.60999673415E-2</v>
      </c>
      <c r="E623" s="1">
        <v>1.5864168215600001E-2</v>
      </c>
      <c r="F623">
        <v>2.3067186611000001E-2</v>
      </c>
      <c r="G623">
        <v>1.7673914063E-2</v>
      </c>
      <c r="H623">
        <v>1.6364406349069899E-2</v>
      </c>
      <c r="I623">
        <v>1.51472649320449E-2</v>
      </c>
      <c r="J623">
        <v>1.4022397393457901E-2</v>
      </c>
      <c r="K623">
        <v>1.41101678710759E-2</v>
      </c>
      <c r="L623">
        <v>1.4623550806047899E-2</v>
      </c>
      <c r="M623">
        <v>1.4881627243913899E-2</v>
      </c>
      <c r="N623">
        <v>1.4648897778198999E-2</v>
      </c>
      <c r="O623">
        <v>0</v>
      </c>
      <c r="P623">
        <v>0</v>
      </c>
      <c r="Q623">
        <v>0</v>
      </c>
      <c r="R623" t="s">
        <v>45</v>
      </c>
    </row>
    <row r="624" spans="1:18" x14ac:dyDescent="0.25">
      <c r="A624" t="s">
        <v>134</v>
      </c>
      <c r="B624" t="s">
        <v>80</v>
      </c>
      <c r="C624" t="s">
        <v>36</v>
      </c>
      <c r="D624">
        <v>0.108445902088699</v>
      </c>
      <c r="E624" s="1">
        <v>0.131032829375899</v>
      </c>
      <c r="F624">
        <v>0.16502536621729</v>
      </c>
      <c r="G624">
        <v>0.1191602347384</v>
      </c>
      <c r="H624">
        <v>8.8084337388197001E-2</v>
      </c>
      <c r="I624">
        <v>9.4600309171406993E-2</v>
      </c>
      <c r="J624">
        <v>9.0612019174762998E-2</v>
      </c>
      <c r="K624">
        <v>9.0156131020711905E-2</v>
      </c>
      <c r="L624">
        <v>9.5720904471351995E-2</v>
      </c>
      <c r="M624">
        <v>0.101632804083677</v>
      </c>
      <c r="N624">
        <v>0.107103988449285</v>
      </c>
      <c r="O624">
        <v>0</v>
      </c>
      <c r="P624">
        <v>0</v>
      </c>
      <c r="Q624">
        <v>0</v>
      </c>
      <c r="R624" t="s">
        <v>45</v>
      </c>
    </row>
    <row r="625" spans="1:18" x14ac:dyDescent="0.25">
      <c r="A625" t="s">
        <v>134</v>
      </c>
      <c r="B625" t="s">
        <v>80</v>
      </c>
      <c r="C625" t="s">
        <v>37</v>
      </c>
      <c r="D625">
        <v>8.2073714784200003E-2</v>
      </c>
      <c r="E625" s="1">
        <v>0.10014589421778999</v>
      </c>
      <c r="F625">
        <v>9.9526526775999893E-2</v>
      </c>
      <c r="G625">
        <v>6.5509436212000005E-2</v>
      </c>
      <c r="H625">
        <v>5.0686825098836902E-2</v>
      </c>
      <c r="I625">
        <v>5.05495378360869E-2</v>
      </c>
      <c r="J625">
        <v>4.53523884094129E-2</v>
      </c>
      <c r="K625">
        <v>4.4127067970881902E-2</v>
      </c>
      <c r="L625">
        <v>4.5968919106755997E-2</v>
      </c>
      <c r="M625">
        <v>4.7857691457809902E-2</v>
      </c>
      <c r="N625">
        <v>4.8437177310394999E-2</v>
      </c>
      <c r="O625">
        <v>0</v>
      </c>
      <c r="P625">
        <v>0</v>
      </c>
      <c r="Q625">
        <v>0</v>
      </c>
      <c r="R625" t="s">
        <v>45</v>
      </c>
    </row>
    <row r="626" spans="1:18" x14ac:dyDescent="0.25">
      <c r="A626" t="s">
        <v>134</v>
      </c>
      <c r="B626" t="s">
        <v>80</v>
      </c>
      <c r="C626" t="s">
        <v>39</v>
      </c>
      <c r="D626">
        <v>2.5099208298626001</v>
      </c>
      <c r="E626" s="1">
        <v>1.1569575713590901</v>
      </c>
      <c r="F626">
        <v>0.69615777334322904</v>
      </c>
      <c r="G626">
        <v>0.27692613010546901</v>
      </c>
      <c r="H626">
        <v>0.107431459372169</v>
      </c>
      <c r="I626">
        <v>0.10820389753879001</v>
      </c>
      <c r="J626">
        <v>8.5301283246708895E-2</v>
      </c>
      <c r="K626">
        <v>7.6877146775659905E-2</v>
      </c>
      <c r="L626">
        <v>7.7331990776759896E-2</v>
      </c>
      <c r="M626">
        <v>7.9272991537194901E-2</v>
      </c>
      <c r="N626">
        <v>7.3790457104920895E-2</v>
      </c>
      <c r="O626">
        <v>0</v>
      </c>
      <c r="P626">
        <v>0</v>
      </c>
      <c r="Q626">
        <v>0</v>
      </c>
      <c r="R626" t="s">
        <v>45</v>
      </c>
    </row>
    <row r="627" spans="1:18" x14ac:dyDescent="0.25">
      <c r="A627" t="s">
        <v>134</v>
      </c>
      <c r="B627" t="s">
        <v>81</v>
      </c>
      <c r="C627" t="s">
        <v>16</v>
      </c>
      <c r="D627">
        <v>6.2547713844779999E-3</v>
      </c>
      <c r="E627" s="1">
        <v>4.8920162471099999E-3</v>
      </c>
      <c r="F627">
        <v>5.3447650922699898E-3</v>
      </c>
      <c r="G627">
        <v>4.0185212819509996E-3</v>
      </c>
      <c r="H627">
        <v>3.2994222636070001E-3</v>
      </c>
      <c r="I627">
        <v>3.2007013643979999E-3</v>
      </c>
      <c r="J627">
        <v>3.4155916423989998E-3</v>
      </c>
      <c r="K627">
        <v>3.18637004840999E-3</v>
      </c>
      <c r="L627">
        <v>3.526405171299E-3</v>
      </c>
      <c r="M627">
        <v>3.8917583596039902E-3</v>
      </c>
      <c r="N627">
        <v>4.3199029239809903E-3</v>
      </c>
      <c r="O627">
        <v>0</v>
      </c>
      <c r="P627">
        <v>0</v>
      </c>
      <c r="Q627">
        <v>0</v>
      </c>
      <c r="R627" t="s">
        <v>45</v>
      </c>
    </row>
    <row r="628" spans="1:18" x14ac:dyDescent="0.25">
      <c r="A628" t="s">
        <v>134</v>
      </c>
      <c r="B628" t="s">
        <v>81</v>
      </c>
      <c r="C628" t="s">
        <v>17</v>
      </c>
      <c r="D628">
        <v>0.12701633570000001</v>
      </c>
      <c r="E628" s="1">
        <v>7.2299832376999995E-2</v>
      </c>
      <c r="F628">
        <v>0.101283294936</v>
      </c>
      <c r="G628">
        <v>0.106867811103</v>
      </c>
      <c r="H628">
        <v>0.10981444574926399</v>
      </c>
      <c r="I628">
        <v>0.11252527893888301</v>
      </c>
      <c r="J628">
        <v>0.115445712289757</v>
      </c>
      <c r="K628">
        <v>0.117529653358695</v>
      </c>
      <c r="L628">
        <v>0.120198612913599</v>
      </c>
      <c r="M628">
        <v>0.122918633220618</v>
      </c>
      <c r="N628">
        <v>0.12550126824321001</v>
      </c>
      <c r="O628">
        <v>0</v>
      </c>
      <c r="P628">
        <v>0</v>
      </c>
      <c r="Q628">
        <v>0</v>
      </c>
      <c r="R628" t="s">
        <v>45</v>
      </c>
    </row>
    <row r="629" spans="1:18" x14ac:dyDescent="0.25">
      <c r="A629" t="s">
        <v>134</v>
      </c>
      <c r="B629" t="s">
        <v>81</v>
      </c>
      <c r="C629" t="s">
        <v>19</v>
      </c>
      <c r="D629">
        <v>1.7302095438563001</v>
      </c>
      <c r="E629" s="1">
        <v>0.86789050773389997</v>
      </c>
      <c r="F629">
        <v>0.57558812613925003</v>
      </c>
      <c r="G629">
        <v>0.48953244589376999</v>
      </c>
      <c r="H629">
        <v>0.40328151270157397</v>
      </c>
      <c r="I629">
        <v>0.35465900399878802</v>
      </c>
      <c r="J629">
        <v>0.27590548075499999</v>
      </c>
      <c r="K629">
        <v>0.23620761260370499</v>
      </c>
      <c r="L629">
        <v>0.21540900795926399</v>
      </c>
      <c r="M629">
        <v>0.20835196723004301</v>
      </c>
      <c r="N629">
        <v>0.19600152729567399</v>
      </c>
      <c r="O629">
        <v>0</v>
      </c>
      <c r="P629">
        <v>0</v>
      </c>
      <c r="Q629">
        <v>0</v>
      </c>
      <c r="R629" t="s">
        <v>45</v>
      </c>
    </row>
    <row r="630" spans="1:18" x14ac:dyDescent="0.25">
      <c r="A630" t="s">
        <v>134</v>
      </c>
      <c r="B630" t="s">
        <v>81</v>
      </c>
      <c r="C630" t="s">
        <v>21</v>
      </c>
      <c r="D630">
        <v>23.082871686000001</v>
      </c>
      <c r="E630" s="1">
        <v>28.257386993899999</v>
      </c>
      <c r="F630">
        <v>27.9536864139999</v>
      </c>
      <c r="G630">
        <v>26.232944688999901</v>
      </c>
      <c r="H630">
        <v>18.9833092871642</v>
      </c>
      <c r="I630">
        <v>18.541715965966901</v>
      </c>
      <c r="J630">
        <v>16.138119825472799</v>
      </c>
      <c r="K630">
        <v>11.834257597825401</v>
      </c>
      <c r="L630">
        <v>6.3873004711118799</v>
      </c>
      <c r="M630">
        <v>0.58215573638398899</v>
      </c>
      <c r="N630">
        <v>-4.9928049498401101</v>
      </c>
      <c r="O630">
        <v>0</v>
      </c>
      <c r="P630">
        <v>0</v>
      </c>
      <c r="Q630">
        <v>0</v>
      </c>
      <c r="R630" t="s">
        <v>46</v>
      </c>
    </row>
    <row r="631" spans="1:18" x14ac:dyDescent="0.25">
      <c r="A631" t="s">
        <v>134</v>
      </c>
      <c r="B631" t="s">
        <v>81</v>
      </c>
      <c r="C631" t="s">
        <v>22</v>
      </c>
      <c r="D631">
        <v>0</v>
      </c>
      <c r="E631" s="1">
        <v>0.10673152</v>
      </c>
      <c r="F631">
        <v>0.1532193</v>
      </c>
      <c r="G631">
        <v>0.15472440000000001</v>
      </c>
      <c r="H631">
        <v>0.15447327</v>
      </c>
      <c r="I631">
        <v>0.16738539</v>
      </c>
      <c r="J631">
        <v>0.16720264000000001</v>
      </c>
      <c r="K631">
        <v>0.12626010999999901</v>
      </c>
      <c r="L631">
        <v>0.11597169</v>
      </c>
      <c r="M631">
        <v>8.7894171999999895E-2</v>
      </c>
      <c r="N631">
        <v>9.0276807999999903E-2</v>
      </c>
      <c r="O631">
        <v>0</v>
      </c>
      <c r="P631">
        <v>0</v>
      </c>
      <c r="Q631">
        <v>0</v>
      </c>
      <c r="R631" t="s">
        <v>45</v>
      </c>
    </row>
    <row r="632" spans="1:18" x14ac:dyDescent="0.25">
      <c r="A632" t="s">
        <v>134</v>
      </c>
      <c r="B632" t="s">
        <v>81</v>
      </c>
      <c r="C632" t="s">
        <v>23</v>
      </c>
      <c r="D632" s="2">
        <v>4.0183310000000003E-8</v>
      </c>
      <c r="E632" s="1">
        <v>0.62448159999999997</v>
      </c>
      <c r="F632">
        <v>0.68802269999999999</v>
      </c>
      <c r="G632">
        <v>0.69478149999999905</v>
      </c>
      <c r="H632">
        <v>0.69365379999999999</v>
      </c>
      <c r="I632">
        <v>0.75163480000000005</v>
      </c>
      <c r="J632">
        <v>0.75081339999999996</v>
      </c>
      <c r="K632">
        <v>0.56696340000000001</v>
      </c>
      <c r="L632">
        <v>0.52076449999999996</v>
      </c>
      <c r="M632">
        <v>0.39468364</v>
      </c>
      <c r="N632">
        <v>0.4053834</v>
      </c>
      <c r="O632">
        <v>0</v>
      </c>
      <c r="P632">
        <v>0</v>
      </c>
      <c r="Q632">
        <v>0</v>
      </c>
      <c r="R632" t="s">
        <v>45</v>
      </c>
    </row>
    <row r="633" spans="1:18" x14ac:dyDescent="0.25">
      <c r="A633" t="s">
        <v>134</v>
      </c>
      <c r="B633" t="s">
        <v>81</v>
      </c>
      <c r="C633" t="s">
        <v>24</v>
      </c>
      <c r="D633">
        <v>0</v>
      </c>
      <c r="E633" s="1">
        <v>0.13113040000000001</v>
      </c>
      <c r="F633">
        <v>0.16590640000000001</v>
      </c>
      <c r="G633">
        <v>0.16753589999999999</v>
      </c>
      <c r="H633">
        <v>0.16726410999999999</v>
      </c>
      <c r="I633">
        <v>0.1812454</v>
      </c>
      <c r="J633">
        <v>0.18104729999999999</v>
      </c>
      <c r="K633">
        <v>0.13671469</v>
      </c>
      <c r="L633">
        <v>0.12557441</v>
      </c>
      <c r="M633">
        <v>9.5171967999999996E-2</v>
      </c>
      <c r="N633">
        <v>9.7752083000000003E-2</v>
      </c>
      <c r="O633">
        <v>0</v>
      </c>
      <c r="P633">
        <v>0</v>
      </c>
      <c r="Q633">
        <v>0</v>
      </c>
      <c r="R633" t="s">
        <v>45</v>
      </c>
    </row>
    <row r="634" spans="1:18" x14ac:dyDescent="0.25">
      <c r="A634" t="s">
        <v>134</v>
      </c>
      <c r="B634" t="s">
        <v>81</v>
      </c>
      <c r="C634" t="s">
        <v>25</v>
      </c>
      <c r="D634" s="2">
        <v>2.0229560999999999E-7</v>
      </c>
      <c r="E634" s="5">
        <v>2.0314479999999999E-4</v>
      </c>
      <c r="F634" s="2">
        <v>1.5712309999999999E-4</v>
      </c>
      <c r="G634" s="2">
        <v>1.5866639999999999E-4</v>
      </c>
      <c r="H634" s="2">
        <v>1.5840894999999899E-4</v>
      </c>
      <c r="I634" s="2">
        <v>1.7164997000000001E-4</v>
      </c>
      <c r="J634" s="2">
        <v>1.71462519999999E-4</v>
      </c>
      <c r="K634" s="2">
        <v>1.2947685E-4</v>
      </c>
      <c r="L634" s="2">
        <v>1.18926499999999E-4</v>
      </c>
      <c r="M634" s="2">
        <v>9.0133407999999995E-5</v>
      </c>
      <c r="N634" s="2">
        <v>9.2576901999999895E-5</v>
      </c>
      <c r="O634">
        <v>0</v>
      </c>
      <c r="P634">
        <v>0</v>
      </c>
      <c r="Q634">
        <v>0</v>
      </c>
      <c r="R634" t="s">
        <v>45</v>
      </c>
    </row>
    <row r="635" spans="1:18" x14ac:dyDescent="0.25">
      <c r="A635" t="s">
        <v>134</v>
      </c>
      <c r="B635" t="s">
        <v>81</v>
      </c>
      <c r="C635" t="s">
        <v>26</v>
      </c>
      <c r="D635">
        <v>0</v>
      </c>
      <c r="E635" s="1">
        <v>9.5553219999999998E-3</v>
      </c>
      <c r="F635">
        <v>1.210141E-2</v>
      </c>
      <c r="G635">
        <v>1.222028E-2</v>
      </c>
      <c r="H635">
        <v>1.2200435000000001E-2</v>
      </c>
      <c r="I635">
        <v>1.3220241000000001E-2</v>
      </c>
      <c r="J635">
        <v>1.3205803E-2</v>
      </c>
      <c r="K635">
        <v>9.9721310000000004E-3</v>
      </c>
      <c r="L635">
        <v>9.1595540000000003E-3</v>
      </c>
      <c r="M635">
        <v>6.94195849999999E-3</v>
      </c>
      <c r="N635">
        <v>7.1301538999999897E-3</v>
      </c>
      <c r="O635">
        <v>0</v>
      </c>
      <c r="P635">
        <v>0</v>
      </c>
      <c r="Q635">
        <v>0</v>
      </c>
      <c r="R635" t="s">
        <v>45</v>
      </c>
    </row>
    <row r="636" spans="1:18" x14ac:dyDescent="0.25">
      <c r="A636" t="s">
        <v>134</v>
      </c>
      <c r="B636" t="s">
        <v>81</v>
      </c>
      <c r="C636" t="s">
        <v>27</v>
      </c>
      <c r="D636">
        <v>8.1042950060000001E-3</v>
      </c>
      <c r="E636" s="1">
        <v>8.9307231903999994E-3</v>
      </c>
      <c r="F636">
        <v>8.2658744197999998E-3</v>
      </c>
      <c r="G636">
        <v>8.6007532879999998E-3</v>
      </c>
      <c r="H636">
        <v>7.8920567888909905E-3</v>
      </c>
      <c r="I636">
        <v>8.5091939606410007E-3</v>
      </c>
      <c r="J636">
        <v>8.9701937169039993E-3</v>
      </c>
      <c r="K636">
        <v>8.8207269952069994E-3</v>
      </c>
      <c r="L636">
        <v>9.3518896047269998E-3</v>
      </c>
      <c r="M636">
        <v>9.9535789227610007E-3</v>
      </c>
      <c r="N636">
        <v>1.061654584464E-2</v>
      </c>
      <c r="O636">
        <v>0</v>
      </c>
      <c r="P636">
        <v>0</v>
      </c>
      <c r="Q636">
        <v>0</v>
      </c>
      <c r="R636" t="s">
        <v>45</v>
      </c>
    </row>
    <row r="637" spans="1:18" x14ac:dyDescent="0.25">
      <c r="A637" t="s">
        <v>134</v>
      </c>
      <c r="B637" t="s">
        <v>81</v>
      </c>
      <c r="C637" t="s">
        <v>29</v>
      </c>
      <c r="D637">
        <v>2.2640248057938999E-2</v>
      </c>
      <c r="E637" s="1">
        <v>1.1021618514553E-2</v>
      </c>
      <c r="F637">
        <v>7.3330904246699897E-3</v>
      </c>
      <c r="G637">
        <v>5.3950989742250002E-3</v>
      </c>
      <c r="H637">
        <v>4.7857210746629899E-3</v>
      </c>
      <c r="I637">
        <v>4.3280944474930003E-3</v>
      </c>
      <c r="J637">
        <v>4.0591807746340001E-3</v>
      </c>
      <c r="K637">
        <v>3.899188932443E-3</v>
      </c>
      <c r="L637">
        <v>3.9547056968489997E-3</v>
      </c>
      <c r="M637">
        <v>4.0744184424319901E-3</v>
      </c>
      <c r="N637">
        <v>4.1583574644499998E-3</v>
      </c>
      <c r="O637">
        <v>0</v>
      </c>
      <c r="P637">
        <v>0</v>
      </c>
      <c r="Q637">
        <v>0</v>
      </c>
      <c r="R637" t="s">
        <v>45</v>
      </c>
    </row>
    <row r="638" spans="1:18" x14ac:dyDescent="0.25">
      <c r="A638" t="s">
        <v>134</v>
      </c>
      <c r="B638" t="s">
        <v>81</v>
      </c>
      <c r="C638" t="s">
        <v>31</v>
      </c>
      <c r="D638">
        <v>0.25202386921316</v>
      </c>
      <c r="E638" s="1">
        <v>0.14370022275211</v>
      </c>
      <c r="F638">
        <v>0.10914736873586001</v>
      </c>
      <c r="G638">
        <v>0.11077125247075501</v>
      </c>
      <c r="H638">
        <v>9.7391405435757999E-2</v>
      </c>
      <c r="I638">
        <v>8.7509430335473898E-2</v>
      </c>
      <c r="J638">
        <v>7.9407294873109005E-2</v>
      </c>
      <c r="K638">
        <v>7.4912870898285897E-2</v>
      </c>
      <c r="L638">
        <v>7.4563170342896001E-2</v>
      </c>
      <c r="M638">
        <v>7.5289522302789E-2</v>
      </c>
      <c r="N638">
        <v>7.5951288414374998E-2</v>
      </c>
      <c r="O638">
        <v>0</v>
      </c>
      <c r="P638">
        <v>0</v>
      </c>
      <c r="Q638">
        <v>0</v>
      </c>
      <c r="R638" t="s">
        <v>45</v>
      </c>
    </row>
    <row r="639" spans="1:18" x14ac:dyDescent="0.25">
      <c r="A639" t="s">
        <v>134</v>
      </c>
      <c r="B639" t="s">
        <v>81</v>
      </c>
      <c r="C639" t="s">
        <v>32</v>
      </c>
      <c r="D639">
        <v>0.424058909451</v>
      </c>
      <c r="E639" s="1">
        <v>0.31274075657139899</v>
      </c>
      <c r="F639">
        <v>0.28084789187339898</v>
      </c>
      <c r="G639">
        <v>0.207976629685209</v>
      </c>
      <c r="H639">
        <v>0.157373772730588</v>
      </c>
      <c r="I639">
        <v>0.147045284958678</v>
      </c>
      <c r="J639">
        <v>0.12963788067655499</v>
      </c>
      <c r="K639">
        <v>0.114059340234564</v>
      </c>
      <c r="L639">
        <v>0.11173800830856299</v>
      </c>
      <c r="M639">
        <v>0.112063541303803</v>
      </c>
      <c r="N639">
        <v>0.113255067837123</v>
      </c>
      <c r="O639">
        <v>0</v>
      </c>
      <c r="P639">
        <v>0</v>
      </c>
      <c r="Q639">
        <v>0</v>
      </c>
      <c r="R639" t="s">
        <v>45</v>
      </c>
    </row>
    <row r="640" spans="1:18" x14ac:dyDescent="0.25">
      <c r="A640" t="s">
        <v>134</v>
      </c>
      <c r="B640" t="s">
        <v>81</v>
      </c>
      <c r="C640" t="s">
        <v>34</v>
      </c>
      <c r="D640">
        <v>9.9485525787020006E-3</v>
      </c>
      <c r="E640" s="1">
        <v>6.0734960102690003E-3</v>
      </c>
      <c r="F640">
        <v>5.5485318810699997E-3</v>
      </c>
      <c r="G640">
        <v>5.3912225794590001E-3</v>
      </c>
      <c r="H640">
        <v>4.9015281491949902E-3</v>
      </c>
      <c r="I640">
        <v>4.6765197949509996E-3</v>
      </c>
      <c r="J640">
        <v>4.3851521344230003E-3</v>
      </c>
      <c r="K640">
        <v>4.1760120489880001E-3</v>
      </c>
      <c r="L640">
        <v>4.1984910840540002E-3</v>
      </c>
      <c r="M640">
        <v>4.2327740073540001E-3</v>
      </c>
      <c r="N640">
        <v>4.16444396773999E-3</v>
      </c>
      <c r="O640">
        <v>0</v>
      </c>
      <c r="P640">
        <v>0</v>
      </c>
      <c r="Q640">
        <v>0</v>
      </c>
      <c r="R640" t="s">
        <v>45</v>
      </c>
    </row>
    <row r="641" spans="1:18" x14ac:dyDescent="0.25">
      <c r="A641" t="s">
        <v>134</v>
      </c>
      <c r="B641" t="s">
        <v>81</v>
      </c>
      <c r="C641" t="s">
        <v>36</v>
      </c>
      <c r="D641">
        <v>4.6304612394219999E-2</v>
      </c>
      <c r="E641" s="1">
        <v>4.7300862839689997E-2</v>
      </c>
      <c r="F641">
        <v>6.0766250485779903E-2</v>
      </c>
      <c r="G641">
        <v>4.6731756320139997E-2</v>
      </c>
      <c r="H641">
        <v>4.0566986093529898E-2</v>
      </c>
      <c r="I641">
        <v>3.6266223115086003E-2</v>
      </c>
      <c r="J641">
        <v>3.6036831969992002E-2</v>
      </c>
      <c r="K641">
        <v>3.5764799146578999E-2</v>
      </c>
      <c r="L641">
        <v>3.7842713392686897E-2</v>
      </c>
      <c r="M641">
        <v>4.0606335177602003E-2</v>
      </c>
      <c r="N641">
        <v>4.3467762609715001E-2</v>
      </c>
      <c r="O641">
        <v>0</v>
      </c>
      <c r="P641">
        <v>0</v>
      </c>
      <c r="Q641">
        <v>0</v>
      </c>
      <c r="R641" t="s">
        <v>45</v>
      </c>
    </row>
    <row r="642" spans="1:18" x14ac:dyDescent="0.25">
      <c r="A642" t="s">
        <v>134</v>
      </c>
      <c r="B642" t="s">
        <v>81</v>
      </c>
      <c r="C642" t="s">
        <v>37</v>
      </c>
      <c r="D642">
        <v>3.2427398815159998E-2</v>
      </c>
      <c r="E642" s="1">
        <v>2.4609602147820001E-2</v>
      </c>
      <c r="F642">
        <v>2.475240665546E-2</v>
      </c>
      <c r="G642">
        <v>2.15296061896499E-2</v>
      </c>
      <c r="H642">
        <v>1.78255653585579E-2</v>
      </c>
      <c r="I642">
        <v>1.6174353310122E-2</v>
      </c>
      <c r="J642">
        <v>1.53526332347059E-2</v>
      </c>
      <c r="K642">
        <v>1.4773238362502E-2</v>
      </c>
      <c r="L642">
        <v>1.52478106862319E-2</v>
      </c>
      <c r="M642">
        <v>1.6010164581026901E-2</v>
      </c>
      <c r="N642">
        <v>1.6726375110208899E-2</v>
      </c>
      <c r="O642">
        <v>0</v>
      </c>
      <c r="P642">
        <v>0</v>
      </c>
      <c r="Q642">
        <v>0</v>
      </c>
      <c r="R642" t="s">
        <v>45</v>
      </c>
    </row>
    <row r="643" spans="1:18" x14ac:dyDescent="0.25">
      <c r="A643" t="s">
        <v>134</v>
      </c>
      <c r="B643" t="s">
        <v>81</v>
      </c>
      <c r="C643" t="s">
        <v>39</v>
      </c>
      <c r="D643">
        <v>0.177402423992299</v>
      </c>
      <c r="E643" s="1">
        <v>0.13575020777274999</v>
      </c>
      <c r="F643">
        <v>0.12137241957741</v>
      </c>
      <c r="G643">
        <v>8.7992688630259899E-2</v>
      </c>
      <c r="H643">
        <v>3.7082598041809897E-2</v>
      </c>
      <c r="I643">
        <v>3.7006107596995998E-2</v>
      </c>
      <c r="J643">
        <v>2.7294174508969999E-2</v>
      </c>
      <c r="K643">
        <v>2.3934910128339999E-2</v>
      </c>
      <c r="L643">
        <v>2.2137999720344002E-2</v>
      </c>
      <c r="M643">
        <v>2.1691531117135E-2</v>
      </c>
      <c r="N643">
        <v>2.2876528489450002E-2</v>
      </c>
      <c r="O643">
        <v>0</v>
      </c>
      <c r="P643">
        <v>0</v>
      </c>
      <c r="Q643">
        <v>0</v>
      </c>
      <c r="R643" t="s">
        <v>45</v>
      </c>
    </row>
    <row r="644" spans="1:18" x14ac:dyDescent="0.25">
      <c r="A644" t="s">
        <v>134</v>
      </c>
      <c r="B644" t="s">
        <v>82</v>
      </c>
      <c r="C644" t="s">
        <v>16</v>
      </c>
      <c r="D644">
        <v>1.27660973400419E-2</v>
      </c>
      <c r="E644" s="1">
        <v>6.2313315834269904E-3</v>
      </c>
      <c r="F644">
        <v>5.3736316818879899E-3</v>
      </c>
      <c r="G644">
        <v>2.6449082858069901E-3</v>
      </c>
      <c r="H644">
        <v>2.2575889867E-3</v>
      </c>
      <c r="I644">
        <v>2.0750395476439999E-3</v>
      </c>
      <c r="J644">
        <v>2.4588474394709901E-3</v>
      </c>
      <c r="K644">
        <v>2.24176755329299E-3</v>
      </c>
      <c r="L644">
        <v>2.459691240251E-3</v>
      </c>
      <c r="M644">
        <v>2.6965385411969901E-3</v>
      </c>
      <c r="N644">
        <v>3.0013871304900002E-3</v>
      </c>
      <c r="O644">
        <v>0</v>
      </c>
      <c r="P644">
        <v>0</v>
      </c>
      <c r="Q644">
        <v>0</v>
      </c>
      <c r="R644" t="s">
        <v>45</v>
      </c>
    </row>
    <row r="645" spans="1:18" x14ac:dyDescent="0.25">
      <c r="A645" t="s">
        <v>134</v>
      </c>
      <c r="B645" t="s">
        <v>82</v>
      </c>
      <c r="C645" t="s">
        <v>17</v>
      </c>
      <c r="D645">
        <v>0.10286298385999899</v>
      </c>
      <c r="E645" s="1">
        <v>0.1060900757492</v>
      </c>
      <c r="F645">
        <v>7.9837896180599999E-2</v>
      </c>
      <c r="G645">
        <v>7.5421146492300001E-2</v>
      </c>
      <c r="H645">
        <v>7.7478600128335004E-2</v>
      </c>
      <c r="I645">
        <v>7.9575540518537893E-2</v>
      </c>
      <c r="J645">
        <v>8.1138150601112E-2</v>
      </c>
      <c r="K645">
        <v>8.2620505777635994E-2</v>
      </c>
      <c r="L645">
        <v>8.4127896982343894E-2</v>
      </c>
      <c r="M645">
        <v>8.5595075466766896E-2</v>
      </c>
      <c r="N645">
        <v>8.7041160774161894E-2</v>
      </c>
      <c r="O645">
        <v>0</v>
      </c>
      <c r="P645">
        <v>0</v>
      </c>
      <c r="Q645">
        <v>0</v>
      </c>
      <c r="R645" t="s">
        <v>45</v>
      </c>
    </row>
    <row r="646" spans="1:18" x14ac:dyDescent="0.25">
      <c r="A646" t="s">
        <v>134</v>
      </c>
      <c r="B646" t="s">
        <v>82</v>
      </c>
      <c r="C646" t="s">
        <v>19</v>
      </c>
      <c r="D646">
        <v>1.3560586928143601</v>
      </c>
      <c r="E646" s="1">
        <v>0.86623092676661895</v>
      </c>
      <c r="F646">
        <v>0.49140254060813998</v>
      </c>
      <c r="G646">
        <v>0.3847860655625</v>
      </c>
      <c r="H646">
        <v>0.32995610933334302</v>
      </c>
      <c r="I646">
        <v>0.26684722229670599</v>
      </c>
      <c r="J646">
        <v>0.24238894396088301</v>
      </c>
      <c r="K646">
        <v>0.205208826094672</v>
      </c>
      <c r="L646">
        <v>0.18847164169508099</v>
      </c>
      <c r="M646">
        <v>0.181055969948301</v>
      </c>
      <c r="N646">
        <v>0.172738661022561</v>
      </c>
      <c r="O646">
        <v>0</v>
      </c>
      <c r="P646">
        <v>0</v>
      </c>
      <c r="Q646">
        <v>0</v>
      </c>
      <c r="R646" t="s">
        <v>45</v>
      </c>
    </row>
    <row r="647" spans="1:18" x14ac:dyDescent="0.25">
      <c r="A647" t="s">
        <v>134</v>
      </c>
      <c r="B647" t="s">
        <v>82</v>
      </c>
      <c r="C647" t="s">
        <v>21</v>
      </c>
      <c r="D647">
        <v>7.9469301466399997</v>
      </c>
      <c r="E647" s="1">
        <v>11.109985908800001</v>
      </c>
      <c r="F647">
        <v>10.921846771359901</v>
      </c>
      <c r="G647">
        <v>10.021967758400001</v>
      </c>
      <c r="H647">
        <v>8.9958872543623993</v>
      </c>
      <c r="I647">
        <v>8.5449156640616906</v>
      </c>
      <c r="J647">
        <v>6.9772576480553399</v>
      </c>
      <c r="K647">
        <v>5.8926964326276599</v>
      </c>
      <c r="L647">
        <v>5.0154599478924196</v>
      </c>
      <c r="M647">
        <v>4.1290284465141003</v>
      </c>
      <c r="N647">
        <v>3.18740105014452</v>
      </c>
      <c r="O647">
        <v>0</v>
      </c>
      <c r="P647">
        <v>0</v>
      </c>
      <c r="Q647">
        <v>0</v>
      </c>
      <c r="R647" t="s">
        <v>46</v>
      </c>
    </row>
    <row r="648" spans="1:18" x14ac:dyDescent="0.25">
      <c r="A648" t="s">
        <v>134</v>
      </c>
      <c r="B648" t="s">
        <v>82</v>
      </c>
      <c r="C648" t="s">
        <v>22</v>
      </c>
      <c r="D648">
        <v>0</v>
      </c>
      <c r="E648" s="1">
        <v>1.7843629999999999E-2</v>
      </c>
      <c r="F648">
        <v>2.4758559999999999E-2</v>
      </c>
      <c r="G648">
        <v>2.6365400000000001E-2</v>
      </c>
      <c r="H648">
        <v>2.8106619999999999E-2</v>
      </c>
      <c r="I648">
        <v>3.1205209000000001E-2</v>
      </c>
      <c r="J648">
        <v>3.051773E-2</v>
      </c>
      <c r="K648">
        <v>2.3477815999999999E-2</v>
      </c>
      <c r="L648">
        <v>2.1528901E-2</v>
      </c>
      <c r="M648">
        <v>1.6334990000000001E-2</v>
      </c>
      <c r="N648">
        <v>1.6519044899999901E-2</v>
      </c>
      <c r="O648">
        <v>0</v>
      </c>
      <c r="P648">
        <v>0</v>
      </c>
      <c r="Q648">
        <v>0</v>
      </c>
      <c r="R648" t="s">
        <v>45</v>
      </c>
    </row>
    <row r="649" spans="1:18" x14ac:dyDescent="0.25">
      <c r="A649" t="s">
        <v>134</v>
      </c>
      <c r="B649" t="s">
        <v>82</v>
      </c>
      <c r="C649" t="s">
        <v>23</v>
      </c>
      <c r="D649" s="2">
        <v>4.8869280000000004E-9</v>
      </c>
      <c r="E649" s="1">
        <v>0.1044023</v>
      </c>
      <c r="F649">
        <v>0.1111771</v>
      </c>
      <c r="G649">
        <v>0.1183925</v>
      </c>
      <c r="H649">
        <v>0.12621115999999999</v>
      </c>
      <c r="I649">
        <v>0.14012524000000001</v>
      </c>
      <c r="J649">
        <v>0.137038099999999</v>
      </c>
      <c r="K649">
        <v>0.10542583999999899</v>
      </c>
      <c r="L649">
        <v>9.6674319999999994E-2</v>
      </c>
      <c r="M649">
        <v>7.3351400999999997E-2</v>
      </c>
      <c r="N649">
        <v>7.4177926000000005E-2</v>
      </c>
      <c r="O649">
        <v>0</v>
      </c>
      <c r="P649">
        <v>0</v>
      </c>
      <c r="Q649">
        <v>0</v>
      </c>
      <c r="R649" t="s">
        <v>45</v>
      </c>
    </row>
    <row r="650" spans="1:18" x14ac:dyDescent="0.25">
      <c r="A650" t="s">
        <v>134</v>
      </c>
      <c r="B650" t="s">
        <v>82</v>
      </c>
      <c r="C650" t="s">
        <v>24</v>
      </c>
      <c r="D650">
        <v>0</v>
      </c>
      <c r="E650" s="1">
        <v>2.1922729999999901E-2</v>
      </c>
      <c r="F650">
        <v>2.680861E-2</v>
      </c>
      <c r="G650">
        <v>2.8548569999999999E-2</v>
      </c>
      <c r="H650">
        <v>3.0433929999999901E-2</v>
      </c>
      <c r="I650">
        <v>3.3789052E-2</v>
      </c>
      <c r="J650">
        <v>3.3044682999999998E-2</v>
      </c>
      <c r="K650">
        <v>2.5421832999999901E-2</v>
      </c>
      <c r="L650">
        <v>2.3311545999999999E-2</v>
      </c>
      <c r="M650">
        <v>1.7687569E-2</v>
      </c>
      <c r="N650">
        <v>1.7886873799999901E-2</v>
      </c>
      <c r="O650">
        <v>0</v>
      </c>
      <c r="P650">
        <v>0</v>
      </c>
      <c r="Q650">
        <v>0</v>
      </c>
      <c r="R650" t="s">
        <v>45</v>
      </c>
    </row>
    <row r="651" spans="1:18" x14ac:dyDescent="0.25">
      <c r="A651" t="s">
        <v>134</v>
      </c>
      <c r="B651" t="s">
        <v>82</v>
      </c>
      <c r="C651" t="s">
        <v>25</v>
      </c>
      <c r="D651" s="2">
        <v>2.4602490000000002E-8</v>
      </c>
      <c r="E651" s="5">
        <v>3.396213E-5</v>
      </c>
      <c r="F651" s="2">
        <v>2.5389369999999999E-5</v>
      </c>
      <c r="G651" s="2">
        <v>2.7037099999999999E-5</v>
      </c>
      <c r="H651" s="2">
        <v>2.882274E-5</v>
      </c>
      <c r="I651" s="2">
        <v>3.2000252000000001E-5</v>
      </c>
      <c r="J651" s="2">
        <v>3.1295247E-5</v>
      </c>
      <c r="K651" s="2">
        <v>2.40759549999999E-5</v>
      </c>
      <c r="L651" s="2">
        <v>2.2077399E-5</v>
      </c>
      <c r="M651" s="2">
        <v>1.6751182000000001E-5</v>
      </c>
      <c r="N651" s="2">
        <v>1.69399120999999E-5</v>
      </c>
      <c r="O651">
        <v>0</v>
      </c>
      <c r="P651">
        <v>0</v>
      </c>
      <c r="Q651">
        <v>0</v>
      </c>
      <c r="R651" t="s">
        <v>45</v>
      </c>
    </row>
    <row r="652" spans="1:18" x14ac:dyDescent="0.25">
      <c r="A652" t="s">
        <v>134</v>
      </c>
      <c r="B652" t="s">
        <v>82</v>
      </c>
      <c r="C652" t="s">
        <v>26</v>
      </c>
      <c r="D652">
        <v>0</v>
      </c>
      <c r="E652" s="1">
        <v>1.5974819999999999E-3</v>
      </c>
      <c r="F652">
        <v>1.955451E-3</v>
      </c>
      <c r="G652">
        <v>2.0823640000000002E-3</v>
      </c>
      <c r="H652">
        <v>2.2198843000000002E-3</v>
      </c>
      <c r="I652">
        <v>2.4646163999999999E-3</v>
      </c>
      <c r="J652">
        <v>2.4103167999999999E-3</v>
      </c>
      <c r="K652">
        <v>1.8542995E-3</v>
      </c>
      <c r="L652">
        <v>1.7003712000000001E-3</v>
      </c>
      <c r="M652">
        <v>1.2901534E-3</v>
      </c>
      <c r="N652">
        <v>1.30468953E-3</v>
      </c>
      <c r="O652">
        <v>0</v>
      </c>
      <c r="P652">
        <v>0</v>
      </c>
      <c r="Q652">
        <v>0</v>
      </c>
      <c r="R652" t="s">
        <v>45</v>
      </c>
    </row>
    <row r="653" spans="1:18" x14ac:dyDescent="0.25">
      <c r="A653" t="s">
        <v>134</v>
      </c>
      <c r="B653" t="s">
        <v>82</v>
      </c>
      <c r="C653" t="s">
        <v>27</v>
      </c>
      <c r="D653">
        <v>3.1882647550000001E-3</v>
      </c>
      <c r="E653" s="1">
        <v>2.93941708189999E-3</v>
      </c>
      <c r="F653">
        <v>2.5916236273999999E-3</v>
      </c>
      <c r="G653">
        <v>1.9584383029999999E-3</v>
      </c>
      <c r="H653">
        <v>1.7813946674259901E-3</v>
      </c>
      <c r="I653">
        <v>1.8239528511149899E-3</v>
      </c>
      <c r="J653">
        <v>1.6061258099899999E-3</v>
      </c>
      <c r="K653">
        <v>1.5158670795869999E-3</v>
      </c>
      <c r="L653">
        <v>1.51138519659E-3</v>
      </c>
      <c r="M653">
        <v>1.5197511438099899E-3</v>
      </c>
      <c r="N653">
        <v>1.5337657521279999E-3</v>
      </c>
      <c r="O653">
        <v>0</v>
      </c>
      <c r="P653">
        <v>0</v>
      </c>
      <c r="Q653">
        <v>0</v>
      </c>
      <c r="R653" t="s">
        <v>45</v>
      </c>
    </row>
    <row r="654" spans="1:18" x14ac:dyDescent="0.25">
      <c r="A654" t="s">
        <v>134</v>
      </c>
      <c r="B654" t="s">
        <v>82</v>
      </c>
      <c r="C654" t="s">
        <v>29</v>
      </c>
      <c r="D654">
        <v>2.1761732975799902E-3</v>
      </c>
      <c r="E654" s="1">
        <v>2.7013049180719998E-3</v>
      </c>
      <c r="F654">
        <v>3.499509831507E-3</v>
      </c>
      <c r="G654">
        <v>2.61451807612999E-3</v>
      </c>
      <c r="H654">
        <v>2.2258200367060001E-3</v>
      </c>
      <c r="I654">
        <v>2.2240945598080001E-3</v>
      </c>
      <c r="J654">
        <v>1.9319317998989999E-3</v>
      </c>
      <c r="K654">
        <v>1.8303691873770001E-3</v>
      </c>
      <c r="L654">
        <v>1.7723386008389899E-3</v>
      </c>
      <c r="M654">
        <v>1.7296529396219999E-3</v>
      </c>
      <c r="N654">
        <v>1.6462696410139901E-3</v>
      </c>
      <c r="O654">
        <v>0</v>
      </c>
      <c r="P654">
        <v>0</v>
      </c>
      <c r="Q654">
        <v>0</v>
      </c>
      <c r="R654" t="s">
        <v>45</v>
      </c>
    </row>
    <row r="655" spans="1:18" x14ac:dyDescent="0.25">
      <c r="A655" t="s">
        <v>134</v>
      </c>
      <c r="B655" t="s">
        <v>82</v>
      </c>
      <c r="C655" t="s">
        <v>31</v>
      </c>
      <c r="D655">
        <v>0.22019743519341201</v>
      </c>
      <c r="E655" s="1">
        <v>0.21343086076326401</v>
      </c>
      <c r="F655">
        <v>9.2242453924493997E-2</v>
      </c>
      <c r="G655">
        <v>8.4512220579896893E-2</v>
      </c>
      <c r="H655">
        <v>6.5175920384004896E-2</v>
      </c>
      <c r="I655">
        <v>6.5907401022247E-2</v>
      </c>
      <c r="J655">
        <v>6.4535156479730002E-2</v>
      </c>
      <c r="K655">
        <v>6.2823971169705006E-2</v>
      </c>
      <c r="L655">
        <v>6.4398694101143003E-2</v>
      </c>
      <c r="M655">
        <v>6.6182131164256003E-2</v>
      </c>
      <c r="N655">
        <v>6.7725125984456999E-2</v>
      </c>
      <c r="O655">
        <v>0</v>
      </c>
      <c r="P655">
        <v>0</v>
      </c>
      <c r="Q655">
        <v>0</v>
      </c>
      <c r="R655" t="s">
        <v>45</v>
      </c>
    </row>
    <row r="656" spans="1:18" x14ac:dyDescent="0.25">
      <c r="A656" t="s">
        <v>134</v>
      </c>
      <c r="B656" t="s">
        <v>82</v>
      </c>
      <c r="C656" t="s">
        <v>32</v>
      </c>
      <c r="D656">
        <v>0.28710441157159999</v>
      </c>
      <c r="E656" s="1">
        <v>0.21536502710210001</v>
      </c>
      <c r="F656">
        <v>0.14496239925560001</v>
      </c>
      <c r="G656">
        <v>9.3662654344799895E-2</v>
      </c>
      <c r="H656">
        <v>7.64491689844599E-2</v>
      </c>
      <c r="I656">
        <v>6.7573589808885004E-2</v>
      </c>
      <c r="J656">
        <v>6.0918921451696903E-2</v>
      </c>
      <c r="K656">
        <v>4.9500388980327999E-2</v>
      </c>
      <c r="L656">
        <v>4.7723502788761002E-2</v>
      </c>
      <c r="M656">
        <v>4.7443582181706898E-2</v>
      </c>
      <c r="N656">
        <v>4.8187226833731001E-2</v>
      </c>
      <c r="O656">
        <v>0</v>
      </c>
      <c r="P656">
        <v>0</v>
      </c>
      <c r="Q656">
        <v>0</v>
      </c>
      <c r="R656" t="s">
        <v>45</v>
      </c>
    </row>
    <row r="657" spans="1:18" x14ac:dyDescent="0.25">
      <c r="A657" t="s">
        <v>134</v>
      </c>
      <c r="B657" t="s">
        <v>82</v>
      </c>
      <c r="C657" t="s">
        <v>34</v>
      </c>
      <c r="D657">
        <v>2.5908438851528999E-2</v>
      </c>
      <c r="E657" s="1">
        <v>2.8317367857880998E-2</v>
      </c>
      <c r="F657">
        <v>1.3640915185464E-2</v>
      </c>
      <c r="G657">
        <v>7.0648887822249897E-3</v>
      </c>
      <c r="H657">
        <v>6.445680582689E-3</v>
      </c>
      <c r="I657">
        <v>5.8473018601499999E-3</v>
      </c>
      <c r="J657">
        <v>5.2618521031169898E-3</v>
      </c>
      <c r="K657">
        <v>4.800948675973E-3</v>
      </c>
      <c r="L657">
        <v>4.4001085825189998E-3</v>
      </c>
      <c r="M657">
        <v>4.0086790115479998E-3</v>
      </c>
      <c r="N657">
        <v>3.6651759762009999E-3</v>
      </c>
      <c r="O657">
        <v>0</v>
      </c>
      <c r="P657">
        <v>0</v>
      </c>
      <c r="Q657">
        <v>0</v>
      </c>
      <c r="R657" t="s">
        <v>45</v>
      </c>
    </row>
    <row r="658" spans="1:18" x14ac:dyDescent="0.25">
      <c r="A658" t="s">
        <v>134</v>
      </c>
      <c r="B658" t="s">
        <v>82</v>
      </c>
      <c r="C658" t="s">
        <v>36</v>
      </c>
      <c r="D658">
        <v>6.2556559025695999E-2</v>
      </c>
      <c r="E658" s="1">
        <v>6.4861793032369996E-2</v>
      </c>
      <c r="F658">
        <v>5.4917681227669997E-2</v>
      </c>
      <c r="G658">
        <v>3.5679294043079998E-2</v>
      </c>
      <c r="H658">
        <v>2.7821255560408001E-2</v>
      </c>
      <c r="I658">
        <v>3.0070728197973001E-2</v>
      </c>
      <c r="J658">
        <v>2.9213603122548899E-2</v>
      </c>
      <c r="K658">
        <v>2.90887256683569E-2</v>
      </c>
      <c r="L658">
        <v>2.9908982780911898E-2</v>
      </c>
      <c r="M658">
        <v>3.0761928959475899E-2</v>
      </c>
      <c r="N658">
        <v>3.1807042911222001E-2</v>
      </c>
      <c r="O658">
        <v>0</v>
      </c>
      <c r="P658">
        <v>0</v>
      </c>
      <c r="Q658">
        <v>0</v>
      </c>
      <c r="R658" t="s">
        <v>45</v>
      </c>
    </row>
    <row r="659" spans="1:18" x14ac:dyDescent="0.25">
      <c r="A659" t="s">
        <v>134</v>
      </c>
      <c r="B659" t="s">
        <v>82</v>
      </c>
      <c r="C659" t="s">
        <v>37</v>
      </c>
      <c r="D659">
        <v>5.6813536498924899E-2</v>
      </c>
      <c r="E659" s="1">
        <v>5.4765148099739903E-2</v>
      </c>
      <c r="F659">
        <v>3.3027717052300003E-2</v>
      </c>
      <c r="G659">
        <v>1.8728277640129899E-2</v>
      </c>
      <c r="H659">
        <v>1.5459288248431E-2</v>
      </c>
      <c r="I659">
        <v>1.5073977682983001E-2</v>
      </c>
      <c r="J659">
        <v>1.4178576548766E-2</v>
      </c>
      <c r="K659">
        <v>1.34831141512029E-2</v>
      </c>
      <c r="L659">
        <v>1.3248935537109E-2</v>
      </c>
      <c r="M659">
        <v>1.3036678212226E-2</v>
      </c>
      <c r="N659">
        <v>1.2952705180546999E-2</v>
      </c>
      <c r="O659">
        <v>0</v>
      </c>
      <c r="P659">
        <v>0</v>
      </c>
      <c r="Q659">
        <v>0</v>
      </c>
      <c r="R659" t="s">
        <v>45</v>
      </c>
    </row>
    <row r="660" spans="1:18" x14ac:dyDescent="0.25">
      <c r="A660" t="s">
        <v>134</v>
      </c>
      <c r="B660" t="s">
        <v>82</v>
      </c>
      <c r="C660" t="s">
        <v>39</v>
      </c>
      <c r="D660">
        <v>0.1074666783497</v>
      </c>
      <c r="E660" s="1">
        <v>4.9351578169426001E-2</v>
      </c>
      <c r="F660">
        <v>3.4755719651239997E-2</v>
      </c>
      <c r="G660">
        <v>1.3384650717348999E-2</v>
      </c>
      <c r="H660">
        <v>9.8643066540329994E-3</v>
      </c>
      <c r="I660">
        <v>7.7482515517390002E-3</v>
      </c>
      <c r="J660">
        <v>7.5093866352539899E-3</v>
      </c>
      <c r="K660">
        <v>6.4147448076609997E-3</v>
      </c>
      <c r="L660">
        <v>6.1404086130570001E-3</v>
      </c>
      <c r="M660">
        <v>6.0234383852409996E-3</v>
      </c>
      <c r="N660">
        <v>6.0861884315680003E-3</v>
      </c>
      <c r="O660">
        <v>0</v>
      </c>
      <c r="P660">
        <v>0</v>
      </c>
      <c r="Q660">
        <v>0</v>
      </c>
      <c r="R660" t="s">
        <v>45</v>
      </c>
    </row>
    <row r="661" spans="1:18" x14ac:dyDescent="0.25">
      <c r="A661" t="s">
        <v>134</v>
      </c>
      <c r="B661" t="s">
        <v>83</v>
      </c>
      <c r="C661" t="s">
        <v>16</v>
      </c>
      <c r="D661">
        <v>1.304431287512E-2</v>
      </c>
      <c r="E661" s="1">
        <v>1.0741625616899999E-2</v>
      </c>
      <c r="F661">
        <v>1.0354673189099901E-2</v>
      </c>
      <c r="G661">
        <v>1.081793168143E-2</v>
      </c>
      <c r="H661">
        <v>1.0020524697195001E-2</v>
      </c>
      <c r="I661">
        <v>9.8458035397300005E-3</v>
      </c>
      <c r="J661">
        <v>1.1638144770225E-2</v>
      </c>
      <c r="K661">
        <v>1.1577108172651E-2</v>
      </c>
      <c r="L661">
        <v>1.2652970520875001E-2</v>
      </c>
      <c r="M661">
        <v>1.3866654444893999E-2</v>
      </c>
      <c r="N661">
        <v>1.5457807925381E-2</v>
      </c>
      <c r="O661">
        <v>0</v>
      </c>
      <c r="P661">
        <v>0</v>
      </c>
      <c r="Q661">
        <v>0</v>
      </c>
      <c r="R661" t="s">
        <v>45</v>
      </c>
    </row>
    <row r="662" spans="1:18" x14ac:dyDescent="0.25">
      <c r="A662" t="s">
        <v>134</v>
      </c>
      <c r="B662" t="s">
        <v>83</v>
      </c>
      <c r="C662" t="s">
        <v>17</v>
      </c>
      <c r="D662">
        <v>0.50002150700000003</v>
      </c>
      <c r="E662" s="1">
        <v>0.37051994784699999</v>
      </c>
      <c r="F662">
        <v>0.21941998795000001</v>
      </c>
      <c r="G662">
        <v>0.15856019415</v>
      </c>
      <c r="H662">
        <v>0.16184740421289401</v>
      </c>
      <c r="I662">
        <v>0.16526102874116999</v>
      </c>
      <c r="J662">
        <v>0.16842555322376601</v>
      </c>
      <c r="K662">
        <v>0.17075814986082499</v>
      </c>
      <c r="L662">
        <v>0.17372044287131899</v>
      </c>
      <c r="M662">
        <v>0.17704922937273701</v>
      </c>
      <c r="N662">
        <v>0.18076041042515201</v>
      </c>
      <c r="O662">
        <v>0</v>
      </c>
      <c r="P662">
        <v>0</v>
      </c>
      <c r="Q662">
        <v>0</v>
      </c>
      <c r="R662" t="s">
        <v>45</v>
      </c>
    </row>
    <row r="663" spans="1:18" x14ac:dyDescent="0.25">
      <c r="A663" t="s">
        <v>134</v>
      </c>
      <c r="B663" t="s">
        <v>83</v>
      </c>
      <c r="C663" t="s">
        <v>19</v>
      </c>
      <c r="D663">
        <v>5.3015944074499997</v>
      </c>
      <c r="E663" s="1">
        <v>2.2669435489500001</v>
      </c>
      <c r="F663">
        <v>1.46130712924999</v>
      </c>
      <c r="G663">
        <v>1.18107086356</v>
      </c>
      <c r="H663">
        <v>1.0030727833742601</v>
      </c>
      <c r="I663">
        <v>0.87661784823956002</v>
      </c>
      <c r="J663">
        <v>0.73070228204359999</v>
      </c>
      <c r="K663">
        <v>0.66162211927053005</v>
      </c>
      <c r="L663">
        <v>0.62424332773462798</v>
      </c>
      <c r="M663">
        <v>0.61364783956841795</v>
      </c>
      <c r="N663">
        <v>0.58321827810184301</v>
      </c>
      <c r="O663">
        <v>0</v>
      </c>
      <c r="P663">
        <v>0</v>
      </c>
      <c r="Q663">
        <v>0</v>
      </c>
      <c r="R663" t="s">
        <v>45</v>
      </c>
    </row>
    <row r="664" spans="1:18" x14ac:dyDescent="0.25">
      <c r="A664" t="s">
        <v>134</v>
      </c>
      <c r="B664" t="s">
        <v>83</v>
      </c>
      <c r="C664" t="s">
        <v>21</v>
      </c>
      <c r="D664">
        <v>73.565750237999893</v>
      </c>
      <c r="E664" s="1">
        <v>76.571786706999902</v>
      </c>
      <c r="F664">
        <v>69.0940960799999</v>
      </c>
      <c r="G664">
        <v>59.96967626</v>
      </c>
      <c r="H664">
        <v>46.787043836679999</v>
      </c>
      <c r="I664">
        <v>46.162228191287802</v>
      </c>
      <c r="J664">
        <v>41.052856668738301</v>
      </c>
      <c r="K664">
        <v>35.731595484448903</v>
      </c>
      <c r="L664">
        <v>31.291712357282002</v>
      </c>
      <c r="M664">
        <v>26.5305345996446</v>
      </c>
      <c r="N664">
        <v>21.732183187452801</v>
      </c>
      <c r="O664">
        <v>0</v>
      </c>
      <c r="P664">
        <v>0</v>
      </c>
      <c r="Q664">
        <v>0</v>
      </c>
      <c r="R664" t="s">
        <v>46</v>
      </c>
    </row>
    <row r="665" spans="1:18" x14ac:dyDescent="0.25">
      <c r="A665" t="s">
        <v>134</v>
      </c>
      <c r="B665" t="s">
        <v>83</v>
      </c>
      <c r="C665" t="s">
        <v>22</v>
      </c>
      <c r="D665">
        <v>0</v>
      </c>
      <c r="E665" s="1">
        <v>0.12064029999999901</v>
      </c>
      <c r="F665">
        <v>0.1683608</v>
      </c>
      <c r="G665">
        <v>0.19455519999999901</v>
      </c>
      <c r="H665">
        <v>0.20168028999999901</v>
      </c>
      <c r="I665">
        <v>0.22218513000000001</v>
      </c>
      <c r="J665">
        <v>0.21289027999999999</v>
      </c>
      <c r="K665">
        <v>0.16166485999999999</v>
      </c>
      <c r="L665">
        <v>0.146439979999999</v>
      </c>
      <c r="M665">
        <v>0.10949721999999899</v>
      </c>
      <c r="N665">
        <v>0.11086233299999999</v>
      </c>
      <c r="O665">
        <v>0</v>
      </c>
      <c r="P665">
        <v>0</v>
      </c>
      <c r="Q665">
        <v>0</v>
      </c>
      <c r="R665" t="s">
        <v>45</v>
      </c>
    </row>
    <row r="666" spans="1:18" x14ac:dyDescent="0.25">
      <c r="A666" t="s">
        <v>134</v>
      </c>
      <c r="B666" t="s">
        <v>83</v>
      </c>
      <c r="C666" t="s">
        <v>23</v>
      </c>
      <c r="D666" s="2">
        <v>2.9678319999999999E-8</v>
      </c>
      <c r="E666" s="1">
        <v>0.70586110000000002</v>
      </c>
      <c r="F666">
        <v>0.75601469999999904</v>
      </c>
      <c r="G666">
        <v>0.87364209999999998</v>
      </c>
      <c r="H666">
        <v>0.90563389999999999</v>
      </c>
      <c r="I666">
        <v>0.99771010000000004</v>
      </c>
      <c r="J666">
        <v>0.95597240000000006</v>
      </c>
      <c r="K666">
        <v>0.72594711999999995</v>
      </c>
      <c r="L666">
        <v>0.65758103000000001</v>
      </c>
      <c r="M666">
        <v>0.49169048999999998</v>
      </c>
      <c r="N666">
        <v>0.49782108000000003</v>
      </c>
      <c r="O666">
        <v>0</v>
      </c>
      <c r="P666">
        <v>0</v>
      </c>
      <c r="Q666">
        <v>0</v>
      </c>
      <c r="R666" t="s">
        <v>45</v>
      </c>
    </row>
    <row r="667" spans="1:18" x14ac:dyDescent="0.25">
      <c r="A667" t="s">
        <v>134</v>
      </c>
      <c r="B667" t="s">
        <v>83</v>
      </c>
      <c r="C667" t="s">
        <v>24</v>
      </c>
      <c r="D667">
        <v>0</v>
      </c>
      <c r="E667" s="1">
        <v>0.14821843000000001</v>
      </c>
      <c r="F667">
        <v>0.18230109999999999</v>
      </c>
      <c r="G667">
        <v>0.2106654</v>
      </c>
      <c r="H667">
        <v>0.218379869999999</v>
      </c>
      <c r="I667">
        <v>0.240582559999999</v>
      </c>
      <c r="J667">
        <v>0.230518169999999</v>
      </c>
      <c r="K667">
        <v>0.17505093999999999</v>
      </c>
      <c r="L667">
        <v>0.15856559000000001</v>
      </c>
      <c r="M667">
        <v>0.118563777</v>
      </c>
      <c r="N667">
        <v>0.12004200799999901</v>
      </c>
      <c r="O667">
        <v>0</v>
      </c>
      <c r="P667">
        <v>0</v>
      </c>
      <c r="Q667">
        <v>0</v>
      </c>
      <c r="R667" t="s">
        <v>45</v>
      </c>
    </row>
    <row r="668" spans="1:18" x14ac:dyDescent="0.25">
      <c r="A668" t="s">
        <v>134</v>
      </c>
      <c r="B668" t="s">
        <v>83</v>
      </c>
      <c r="C668" t="s">
        <v>25</v>
      </c>
      <c r="D668" s="2">
        <v>1.4941040000000001E-7</v>
      </c>
      <c r="E668" s="5">
        <v>2.29617199999999E-4</v>
      </c>
      <c r="F668" s="2">
        <v>1.7265059999999901E-4</v>
      </c>
      <c r="G668" s="2">
        <v>1.995125E-4</v>
      </c>
      <c r="H668" s="2">
        <v>2.0681876999999901E-4</v>
      </c>
      <c r="I668" s="2">
        <v>2.2784587999999899E-4</v>
      </c>
      <c r="J668" s="2">
        <v>2.1831433999999999E-4</v>
      </c>
      <c r="K668" s="2">
        <v>1.6578373999999999E-4</v>
      </c>
      <c r="L668" s="2">
        <v>1.5017091999999999E-4</v>
      </c>
      <c r="M668" s="2">
        <v>1.12286848E-4</v>
      </c>
      <c r="N668" s="2">
        <v>1.13686851E-4</v>
      </c>
      <c r="O668">
        <v>0</v>
      </c>
      <c r="P668">
        <v>0</v>
      </c>
      <c r="Q668">
        <v>0</v>
      </c>
      <c r="R668" t="s">
        <v>45</v>
      </c>
    </row>
    <row r="669" spans="1:18" x14ac:dyDescent="0.25">
      <c r="A669" t="s">
        <v>134</v>
      </c>
      <c r="B669" t="s">
        <v>83</v>
      </c>
      <c r="C669" t="s">
        <v>26</v>
      </c>
      <c r="D669">
        <v>0</v>
      </c>
      <c r="E669" s="1">
        <v>1.0800522999999999E-2</v>
      </c>
      <c r="F669">
        <v>1.3297289999999899E-2</v>
      </c>
      <c r="G669">
        <v>1.5366167E-2</v>
      </c>
      <c r="H669">
        <v>1.5928887999999999E-2</v>
      </c>
      <c r="I669">
        <v>1.7548385E-2</v>
      </c>
      <c r="J669">
        <v>1.6814273000000001E-2</v>
      </c>
      <c r="K669">
        <v>1.27684339999999E-2</v>
      </c>
      <c r="L669">
        <v>1.1565969999999899E-2</v>
      </c>
      <c r="M669">
        <v>8.6481796E-3</v>
      </c>
      <c r="N669">
        <v>8.7560095000000001E-3</v>
      </c>
      <c r="O669">
        <v>0</v>
      </c>
      <c r="P669">
        <v>0</v>
      </c>
      <c r="Q669">
        <v>0</v>
      </c>
      <c r="R669" t="s">
        <v>45</v>
      </c>
    </row>
    <row r="670" spans="1:18" x14ac:dyDescent="0.25">
      <c r="A670" t="s">
        <v>134</v>
      </c>
      <c r="B670" t="s">
        <v>83</v>
      </c>
      <c r="C670" t="s">
        <v>27</v>
      </c>
      <c r="D670">
        <v>1.08857331599999E-2</v>
      </c>
      <c r="E670" s="1">
        <v>1.14475610537E-2</v>
      </c>
      <c r="F670">
        <v>9.8302525276999994E-3</v>
      </c>
      <c r="G670">
        <v>5.3090527549999999E-3</v>
      </c>
      <c r="H670">
        <v>4.8866509121829899E-3</v>
      </c>
      <c r="I670">
        <v>4.9285883974709999E-3</v>
      </c>
      <c r="J670">
        <v>4.7695282079279998E-3</v>
      </c>
      <c r="K670">
        <v>4.3890956274690003E-3</v>
      </c>
      <c r="L670">
        <v>4.3764432879080002E-3</v>
      </c>
      <c r="M670">
        <v>4.4259303177659999E-3</v>
      </c>
      <c r="N670">
        <v>4.55038752138099E-3</v>
      </c>
      <c r="O670">
        <v>0</v>
      </c>
      <c r="P670">
        <v>0</v>
      </c>
      <c r="Q670">
        <v>0</v>
      </c>
      <c r="R670" t="s">
        <v>45</v>
      </c>
    </row>
    <row r="671" spans="1:18" x14ac:dyDescent="0.25">
      <c r="A671" t="s">
        <v>134</v>
      </c>
      <c r="B671" t="s">
        <v>83</v>
      </c>
      <c r="C671" t="s">
        <v>29</v>
      </c>
      <c r="D671">
        <v>1.7682059391420001E-2</v>
      </c>
      <c r="E671" s="1">
        <v>1.084872291784E-2</v>
      </c>
      <c r="F671">
        <v>1.0404149809799999E-2</v>
      </c>
      <c r="G671">
        <v>1.00043364525E-2</v>
      </c>
      <c r="H671">
        <v>9.1389912207499903E-3</v>
      </c>
      <c r="I671">
        <v>8.85992050438799E-3</v>
      </c>
      <c r="J671">
        <v>8.3554843984749994E-3</v>
      </c>
      <c r="K671">
        <v>8.1046750723900007E-3</v>
      </c>
      <c r="L671">
        <v>8.0790935938140004E-3</v>
      </c>
      <c r="M671">
        <v>8.1270142246359905E-3</v>
      </c>
      <c r="N671">
        <v>8.0966671320050008E-3</v>
      </c>
      <c r="O671">
        <v>0</v>
      </c>
      <c r="P671">
        <v>0</v>
      </c>
      <c r="Q671">
        <v>0</v>
      </c>
      <c r="R671" t="s">
        <v>45</v>
      </c>
    </row>
    <row r="672" spans="1:18" x14ac:dyDescent="0.25">
      <c r="A672" t="s">
        <v>134</v>
      </c>
      <c r="B672" t="s">
        <v>83</v>
      </c>
      <c r="C672" t="s">
        <v>31</v>
      </c>
      <c r="D672">
        <v>0.75817703079899901</v>
      </c>
      <c r="E672" s="1">
        <v>0.41905299986899902</v>
      </c>
      <c r="F672">
        <v>0.287082282015999</v>
      </c>
      <c r="G672">
        <v>0.26836870497999998</v>
      </c>
      <c r="H672">
        <v>0.20216194893780201</v>
      </c>
      <c r="I672">
        <v>0.20762643125438299</v>
      </c>
      <c r="J672">
        <v>0.199535262902618</v>
      </c>
      <c r="K672">
        <v>0.19564396395314801</v>
      </c>
      <c r="L672">
        <v>0.202068550428285</v>
      </c>
      <c r="M672">
        <v>0.20974477846206299</v>
      </c>
      <c r="N672">
        <v>0.21553852608198301</v>
      </c>
      <c r="O672">
        <v>0</v>
      </c>
      <c r="P672">
        <v>0</v>
      </c>
      <c r="Q672">
        <v>0</v>
      </c>
      <c r="R672" t="s">
        <v>45</v>
      </c>
    </row>
    <row r="673" spans="1:18" x14ac:dyDescent="0.25">
      <c r="A673" t="s">
        <v>134</v>
      </c>
      <c r="B673" t="s">
        <v>83</v>
      </c>
      <c r="C673" t="s">
        <v>32</v>
      </c>
      <c r="D673">
        <v>1.225720055155</v>
      </c>
      <c r="E673" s="1">
        <v>0.75415434268899995</v>
      </c>
      <c r="F673">
        <v>0.488545332300999</v>
      </c>
      <c r="G673">
        <v>0.35411104302999902</v>
      </c>
      <c r="H673">
        <v>0.23813791006121399</v>
      </c>
      <c r="I673">
        <v>0.221806576390847</v>
      </c>
      <c r="J673">
        <v>0.198209341912987</v>
      </c>
      <c r="K673">
        <v>0.17030013599566199</v>
      </c>
      <c r="L673">
        <v>0.16591529480015699</v>
      </c>
      <c r="M673">
        <v>0.16869183220898901</v>
      </c>
      <c r="N673">
        <v>0.17497138453679401</v>
      </c>
      <c r="O673">
        <v>0</v>
      </c>
      <c r="P673">
        <v>0</v>
      </c>
      <c r="Q673">
        <v>0</v>
      </c>
      <c r="R673" t="s">
        <v>45</v>
      </c>
    </row>
    <row r="674" spans="1:18" x14ac:dyDescent="0.25">
      <c r="A674" t="s">
        <v>134</v>
      </c>
      <c r="B674" t="s">
        <v>83</v>
      </c>
      <c r="C674" t="s">
        <v>34</v>
      </c>
      <c r="D674">
        <v>2.4061171787499998E-2</v>
      </c>
      <c r="E674" s="1">
        <v>1.9331345572999901E-2</v>
      </c>
      <c r="F674">
        <v>2.3104931756000001E-2</v>
      </c>
      <c r="G674">
        <v>2.2224797423000001E-2</v>
      </c>
      <c r="H674">
        <v>2.1009405598106001E-2</v>
      </c>
      <c r="I674">
        <v>1.9509561621961002E-2</v>
      </c>
      <c r="J674">
        <v>1.8408878486996998E-2</v>
      </c>
      <c r="K674">
        <v>1.8638308318198901E-2</v>
      </c>
      <c r="L674">
        <v>1.93249238123149E-2</v>
      </c>
      <c r="M674">
        <v>1.9787081881386E-2</v>
      </c>
      <c r="N674">
        <v>1.98165204334569E-2</v>
      </c>
      <c r="O674">
        <v>0</v>
      </c>
      <c r="P674">
        <v>0</v>
      </c>
      <c r="Q674">
        <v>0</v>
      </c>
      <c r="R674" t="s">
        <v>45</v>
      </c>
    </row>
    <row r="675" spans="1:18" x14ac:dyDescent="0.25">
      <c r="A675" t="s">
        <v>134</v>
      </c>
      <c r="B675" t="s">
        <v>83</v>
      </c>
      <c r="C675" t="s">
        <v>36</v>
      </c>
      <c r="D675">
        <v>0.1109122263828</v>
      </c>
      <c r="E675" s="1">
        <v>0.146171340739599</v>
      </c>
      <c r="F675">
        <v>0.14537164994249999</v>
      </c>
      <c r="G675">
        <v>0.119290791571299</v>
      </c>
      <c r="H675">
        <v>9.1426737298435895E-2</v>
      </c>
      <c r="I675">
        <v>9.7209493213097894E-2</v>
      </c>
      <c r="J675">
        <v>0.101924685060566</v>
      </c>
      <c r="K675">
        <v>0.103220591951345</v>
      </c>
      <c r="L675">
        <v>0.11003522446068401</v>
      </c>
      <c r="M675">
        <v>0.11750921734341099</v>
      </c>
      <c r="N675">
        <v>0.12628066527766299</v>
      </c>
      <c r="O675">
        <v>0</v>
      </c>
      <c r="P675">
        <v>0</v>
      </c>
      <c r="Q675">
        <v>0</v>
      </c>
      <c r="R675" t="s">
        <v>45</v>
      </c>
    </row>
    <row r="676" spans="1:18" x14ac:dyDescent="0.25">
      <c r="A676" t="s">
        <v>134</v>
      </c>
      <c r="B676" t="s">
        <v>83</v>
      </c>
      <c r="C676" t="s">
        <v>37</v>
      </c>
      <c r="D676">
        <v>7.8981020900099994E-2</v>
      </c>
      <c r="E676" s="1">
        <v>0.106148818314479</v>
      </c>
      <c r="F676">
        <v>8.3963594572999997E-2</v>
      </c>
      <c r="G676">
        <v>6.4489028562199999E-2</v>
      </c>
      <c r="H676">
        <v>5.3364834328925997E-2</v>
      </c>
      <c r="I676">
        <v>5.2911589827568002E-2</v>
      </c>
      <c r="J676">
        <v>5.3026801256936998E-2</v>
      </c>
      <c r="K676">
        <v>5.3028838703374902E-2</v>
      </c>
      <c r="L676">
        <v>5.5444116956885899E-2</v>
      </c>
      <c r="M676">
        <v>5.7982083527106001E-2</v>
      </c>
      <c r="N676">
        <v>6.0659702401903E-2</v>
      </c>
      <c r="O676">
        <v>0</v>
      </c>
      <c r="P676">
        <v>0</v>
      </c>
      <c r="Q676">
        <v>0</v>
      </c>
      <c r="R676" t="s">
        <v>45</v>
      </c>
    </row>
    <row r="677" spans="1:18" x14ac:dyDescent="0.25">
      <c r="A677" t="s">
        <v>134</v>
      </c>
      <c r="B677" t="s">
        <v>83</v>
      </c>
      <c r="C677" t="s">
        <v>39</v>
      </c>
      <c r="D677">
        <v>1.4552995857005999</v>
      </c>
      <c r="E677" s="1">
        <v>1.1375937588865599</v>
      </c>
      <c r="F677">
        <v>0.56073666583486004</v>
      </c>
      <c r="G677">
        <v>0.23145863330620001</v>
      </c>
      <c r="H677">
        <v>7.4008519780129997E-2</v>
      </c>
      <c r="I677">
        <v>7.4894818116389997E-2</v>
      </c>
      <c r="J677">
        <v>7.6607100443977894E-2</v>
      </c>
      <c r="K677">
        <v>7.0840400939409007E-2</v>
      </c>
      <c r="L677">
        <v>7.1888039273495005E-2</v>
      </c>
      <c r="M677">
        <v>7.5919194391500994E-2</v>
      </c>
      <c r="N677">
        <v>8.0574621498094898E-2</v>
      </c>
      <c r="O677">
        <v>0</v>
      </c>
      <c r="P677">
        <v>0</v>
      </c>
      <c r="Q677">
        <v>0</v>
      </c>
      <c r="R677" t="s">
        <v>45</v>
      </c>
    </row>
    <row r="678" spans="1:18" x14ac:dyDescent="0.25">
      <c r="A678" t="s">
        <v>134</v>
      </c>
      <c r="B678" t="s">
        <v>84</v>
      </c>
      <c r="C678" t="s">
        <v>16</v>
      </c>
      <c r="D678" s="2">
        <v>7.0650334563999995E-4</v>
      </c>
      <c r="E678" s="5">
        <v>4.4796726086400001E-4</v>
      </c>
      <c r="F678" s="2">
        <v>6.1782542074800004E-4</v>
      </c>
      <c r="G678" s="2">
        <v>4.16164518716999E-4</v>
      </c>
      <c r="H678" s="2">
        <v>3.6887915867799898E-4</v>
      </c>
      <c r="I678" s="2">
        <v>3.37402550348999E-4</v>
      </c>
      <c r="J678" s="2">
        <v>3.87211352786E-4</v>
      </c>
      <c r="K678" s="2">
        <v>3.9389287468199899E-4</v>
      </c>
      <c r="L678" s="2">
        <v>4.58936475817999E-4</v>
      </c>
      <c r="M678" s="2">
        <v>5.2740222903099898E-4</v>
      </c>
      <c r="N678" s="2">
        <v>6.0377227834799898E-4</v>
      </c>
      <c r="O678">
        <v>0</v>
      </c>
      <c r="P678">
        <v>0</v>
      </c>
      <c r="Q678">
        <v>0</v>
      </c>
      <c r="R678" t="s">
        <v>45</v>
      </c>
    </row>
    <row r="679" spans="1:18" x14ac:dyDescent="0.25">
      <c r="A679" t="s">
        <v>134</v>
      </c>
      <c r="B679" t="s">
        <v>84</v>
      </c>
      <c r="C679" t="s">
        <v>17</v>
      </c>
      <c r="D679">
        <v>2.9345668028E-2</v>
      </c>
      <c r="E679" s="1">
        <v>2.60813545271599E-2</v>
      </c>
      <c r="F679">
        <v>1.6414731104389998E-2</v>
      </c>
      <c r="G679">
        <v>9.8054753448000003E-3</v>
      </c>
      <c r="H679">
        <v>9.8649083772260008E-3</v>
      </c>
      <c r="I679">
        <v>9.6866859545499898E-3</v>
      </c>
      <c r="J679">
        <v>1.014731685798E-2</v>
      </c>
      <c r="K679">
        <v>1.0209011857725899E-2</v>
      </c>
      <c r="L679">
        <v>1.0345794426219E-2</v>
      </c>
      <c r="M679">
        <v>1.0496947665610001E-2</v>
      </c>
      <c r="N679">
        <v>1.0655625336899E-2</v>
      </c>
      <c r="O679">
        <v>0</v>
      </c>
      <c r="P679">
        <v>0</v>
      </c>
      <c r="Q679">
        <v>0</v>
      </c>
      <c r="R679" t="s">
        <v>45</v>
      </c>
    </row>
    <row r="680" spans="1:18" x14ac:dyDescent="0.25">
      <c r="A680" t="s">
        <v>134</v>
      </c>
      <c r="B680" t="s">
        <v>84</v>
      </c>
      <c r="C680" t="s">
        <v>19</v>
      </c>
      <c r="D680">
        <v>0.37096830210978898</v>
      </c>
      <c r="E680" s="1">
        <v>0.15978300894865</v>
      </c>
      <c r="F680">
        <v>0.10920428387430001</v>
      </c>
      <c r="G680">
        <v>8.6978287296400003E-2</v>
      </c>
      <c r="H680">
        <v>7.4706984727019907E-2</v>
      </c>
      <c r="I680">
        <v>6.2116800792610997E-2</v>
      </c>
      <c r="J680">
        <v>5.31582159668499E-2</v>
      </c>
      <c r="K680">
        <v>4.8169018995272997E-2</v>
      </c>
      <c r="L680">
        <v>4.5640825363681997E-2</v>
      </c>
      <c r="M680">
        <v>4.5243946442393997E-2</v>
      </c>
      <c r="N680">
        <v>4.2545939001873E-2</v>
      </c>
      <c r="O680">
        <v>0</v>
      </c>
      <c r="P680">
        <v>0</v>
      </c>
      <c r="Q680">
        <v>0</v>
      </c>
      <c r="R680" t="s">
        <v>45</v>
      </c>
    </row>
    <row r="681" spans="1:18" x14ac:dyDescent="0.25">
      <c r="A681" t="s">
        <v>134</v>
      </c>
      <c r="B681" t="s">
        <v>84</v>
      </c>
      <c r="C681" t="s">
        <v>21</v>
      </c>
      <c r="D681">
        <v>2.1471382186999999</v>
      </c>
      <c r="E681" s="1">
        <v>2.8128283359999999</v>
      </c>
      <c r="F681">
        <v>2.8578579528999999</v>
      </c>
      <c r="G681">
        <v>2.6707683982999901</v>
      </c>
      <c r="H681">
        <v>2.3756448280814699</v>
      </c>
      <c r="I681">
        <v>1.88914387946602</v>
      </c>
      <c r="J681">
        <v>1.9981919127344601</v>
      </c>
      <c r="K681">
        <v>1.6517930478721901</v>
      </c>
      <c r="L681">
        <v>1.3351062149967401</v>
      </c>
      <c r="M681">
        <v>1.09296802773866</v>
      </c>
      <c r="N681">
        <v>0.92716600355405399</v>
      </c>
      <c r="O681">
        <v>0</v>
      </c>
      <c r="P681">
        <v>0</v>
      </c>
      <c r="Q681">
        <v>0</v>
      </c>
      <c r="R681" t="s">
        <v>46</v>
      </c>
    </row>
    <row r="682" spans="1:18" x14ac:dyDescent="0.25">
      <c r="A682" t="s">
        <v>134</v>
      </c>
      <c r="B682" t="s">
        <v>84</v>
      </c>
      <c r="C682" t="s">
        <v>22</v>
      </c>
      <c r="D682">
        <v>0</v>
      </c>
      <c r="E682" s="1">
        <v>5.7722229999999999E-3</v>
      </c>
      <c r="F682">
        <v>8.0837600000000006E-3</v>
      </c>
      <c r="G682">
        <v>1.0597845999999999E-2</v>
      </c>
      <c r="H682">
        <v>1.0856538000000001E-2</v>
      </c>
      <c r="I682">
        <v>1.2043081000000001E-2</v>
      </c>
      <c r="J682">
        <v>1.1452686E-2</v>
      </c>
      <c r="K682">
        <v>8.6854370000000007E-3</v>
      </c>
      <c r="L682">
        <v>7.9032019999999998E-3</v>
      </c>
      <c r="M682">
        <v>5.9207970000000002E-3</v>
      </c>
      <c r="N682">
        <v>5.9877315000000002E-3</v>
      </c>
      <c r="O682">
        <v>0</v>
      </c>
      <c r="P682">
        <v>0</v>
      </c>
      <c r="Q682">
        <v>0</v>
      </c>
      <c r="R682" t="s">
        <v>45</v>
      </c>
    </row>
    <row r="683" spans="1:18" x14ac:dyDescent="0.25">
      <c r="A683" t="s">
        <v>134</v>
      </c>
      <c r="B683" t="s">
        <v>84</v>
      </c>
      <c r="C683" t="s">
        <v>23</v>
      </c>
      <c r="D683" s="2">
        <v>1.8601269999999999E-9</v>
      </c>
      <c r="E683" s="1">
        <v>3.3773060000000001E-2</v>
      </c>
      <c r="F683">
        <v>3.6299749999999999E-2</v>
      </c>
      <c r="G683">
        <v>4.7589059999999898E-2</v>
      </c>
      <c r="H683">
        <v>4.8750729999999902E-2</v>
      </c>
      <c r="I683">
        <v>5.4078840000000003E-2</v>
      </c>
      <c r="J683">
        <v>5.1427707999999898E-2</v>
      </c>
      <c r="K683">
        <v>3.9001458000000003E-2</v>
      </c>
      <c r="L683">
        <v>3.5488926999999899E-2</v>
      </c>
      <c r="M683">
        <v>2.6587006999999999E-2</v>
      </c>
      <c r="N683">
        <v>2.68875939999999E-2</v>
      </c>
      <c r="O683">
        <v>0</v>
      </c>
      <c r="P683">
        <v>0</v>
      </c>
      <c r="Q683">
        <v>0</v>
      </c>
      <c r="R683" t="s">
        <v>45</v>
      </c>
    </row>
    <row r="684" spans="1:18" x14ac:dyDescent="0.25">
      <c r="A684" t="s">
        <v>134</v>
      </c>
      <c r="B684" t="s">
        <v>84</v>
      </c>
      <c r="C684" t="s">
        <v>24</v>
      </c>
      <c r="D684">
        <v>0</v>
      </c>
      <c r="E684" s="1">
        <v>7.0917559999999899E-3</v>
      </c>
      <c r="F684">
        <v>8.7531099999999997E-3</v>
      </c>
      <c r="G684">
        <v>1.14753799999999E-2</v>
      </c>
      <c r="H684">
        <v>1.1755491E-2</v>
      </c>
      <c r="I684">
        <v>1.3040288000000001E-2</v>
      </c>
      <c r="J684">
        <v>1.2401002E-2</v>
      </c>
      <c r="K684">
        <v>9.4046170000000005E-3</v>
      </c>
      <c r="L684">
        <v>8.5576109999999997E-3</v>
      </c>
      <c r="M684">
        <v>6.4110541999999899E-3</v>
      </c>
      <c r="N684">
        <v>6.4835314E-3</v>
      </c>
      <c r="O684">
        <v>0</v>
      </c>
      <c r="P684">
        <v>0</v>
      </c>
      <c r="Q684">
        <v>0</v>
      </c>
      <c r="R684" t="s">
        <v>45</v>
      </c>
    </row>
    <row r="685" spans="1:18" x14ac:dyDescent="0.25">
      <c r="A685" t="s">
        <v>134</v>
      </c>
      <c r="B685" t="s">
        <v>84</v>
      </c>
      <c r="C685" t="s">
        <v>25</v>
      </c>
      <c r="D685" s="2">
        <v>9.3645300000000005E-9</v>
      </c>
      <c r="E685" s="5">
        <v>1.0986409999999999E-5</v>
      </c>
      <c r="F685" s="2">
        <v>8.2896999999999996E-6</v>
      </c>
      <c r="G685" s="2">
        <v>1.08678599999999E-5</v>
      </c>
      <c r="H685" s="2">
        <v>1.1133145E-5</v>
      </c>
      <c r="I685" s="2">
        <v>1.2349923E-5</v>
      </c>
      <c r="J685" s="2">
        <v>1.1744479999999999E-5</v>
      </c>
      <c r="K685" s="2">
        <v>8.9067239999999996E-6</v>
      </c>
      <c r="L685" s="2">
        <v>8.1045609999999901E-6</v>
      </c>
      <c r="M685" s="2">
        <v>6.0716539999999998E-6</v>
      </c>
      <c r="N685" s="2">
        <v>6.1402862000000002E-6</v>
      </c>
      <c r="O685">
        <v>0</v>
      </c>
      <c r="P685">
        <v>0</v>
      </c>
      <c r="Q685">
        <v>0</v>
      </c>
      <c r="R685" t="s">
        <v>45</v>
      </c>
    </row>
    <row r="686" spans="1:18" x14ac:dyDescent="0.25">
      <c r="A686" t="s">
        <v>134</v>
      </c>
      <c r="B686" t="s">
        <v>84</v>
      </c>
      <c r="C686" t="s">
        <v>26</v>
      </c>
      <c r="D686">
        <v>0</v>
      </c>
      <c r="E686" s="5">
        <v>5.1676819999999998E-4</v>
      </c>
      <c r="F686" s="2">
        <v>6.3846170000000002E-4</v>
      </c>
      <c r="G686" s="2">
        <v>8.3702720000000002E-4</v>
      </c>
      <c r="H686" s="2">
        <v>8.5745890000000005E-4</v>
      </c>
      <c r="I686" s="2">
        <v>9.5117429999999896E-4</v>
      </c>
      <c r="J686" s="2">
        <v>9.0454339999999998E-4</v>
      </c>
      <c r="K686" s="2">
        <v>6.8598339999999996E-4</v>
      </c>
      <c r="L686" s="2">
        <v>6.2420200999999999E-4</v>
      </c>
      <c r="M686" s="2">
        <v>4.6763011000000001E-4</v>
      </c>
      <c r="N686" s="2">
        <v>4.7291633999999998E-4</v>
      </c>
      <c r="O686">
        <v>0</v>
      </c>
      <c r="P686">
        <v>0</v>
      </c>
      <c r="Q686">
        <v>0</v>
      </c>
      <c r="R686" t="s">
        <v>45</v>
      </c>
    </row>
    <row r="687" spans="1:18" x14ac:dyDescent="0.25">
      <c r="A687" t="s">
        <v>134</v>
      </c>
      <c r="B687" t="s">
        <v>84</v>
      </c>
      <c r="C687" t="s">
        <v>27</v>
      </c>
      <c r="D687" s="2">
        <v>6.8787463639999997E-4</v>
      </c>
      <c r="E687" s="5">
        <v>5.69056539999999E-4</v>
      </c>
      <c r="F687" s="2">
        <v>5.8482701367999995E-4</v>
      </c>
      <c r="G687" s="2">
        <v>4.7197173338999902E-4</v>
      </c>
      <c r="H687" s="2">
        <v>3.9193366689199997E-4</v>
      </c>
      <c r="I687" s="2">
        <v>2.8469147261399899E-4</v>
      </c>
      <c r="J687" s="2">
        <v>3.6926660169999998E-4</v>
      </c>
      <c r="K687" s="2">
        <v>3.3415767595599898E-4</v>
      </c>
      <c r="L687" s="2">
        <v>3.2019875376299999E-4</v>
      </c>
      <c r="M687" s="2">
        <v>3.1099410342299899E-4</v>
      </c>
      <c r="N687" s="2">
        <v>3.0246382661900002E-4</v>
      </c>
      <c r="O687">
        <v>0</v>
      </c>
      <c r="P687">
        <v>0</v>
      </c>
      <c r="Q687">
        <v>0</v>
      </c>
      <c r="R687" t="s">
        <v>45</v>
      </c>
    </row>
    <row r="688" spans="1:18" x14ac:dyDescent="0.25">
      <c r="A688" t="s">
        <v>134</v>
      </c>
      <c r="B688" t="s">
        <v>84</v>
      </c>
      <c r="C688" t="s">
        <v>29</v>
      </c>
      <c r="D688" s="2">
        <v>7.6478414742499898E-4</v>
      </c>
      <c r="E688" s="5">
        <v>4.2138124515199898E-4</v>
      </c>
      <c r="F688" s="2">
        <v>7.5597647031999996E-4</v>
      </c>
      <c r="G688" s="2">
        <v>6.4830119083899901E-4</v>
      </c>
      <c r="H688" s="2">
        <v>5.8156854745500003E-4</v>
      </c>
      <c r="I688" s="2">
        <v>5.0937502603900001E-4</v>
      </c>
      <c r="J688" s="2">
        <v>4.8705154512499902E-4</v>
      </c>
      <c r="K688" s="2">
        <v>4.7277080897900002E-4</v>
      </c>
      <c r="L688" s="2">
        <v>4.7113319914200003E-4</v>
      </c>
      <c r="M688" s="2">
        <v>4.7074168175399901E-4</v>
      </c>
      <c r="N688" s="2">
        <v>4.5096858600399999E-4</v>
      </c>
      <c r="O688">
        <v>0</v>
      </c>
      <c r="P688">
        <v>0</v>
      </c>
      <c r="Q688">
        <v>0</v>
      </c>
      <c r="R688" t="s">
        <v>45</v>
      </c>
    </row>
    <row r="689" spans="1:18" x14ac:dyDescent="0.25">
      <c r="A689" t="s">
        <v>134</v>
      </c>
      <c r="B689" t="s">
        <v>84</v>
      </c>
      <c r="C689" t="s">
        <v>31</v>
      </c>
      <c r="D689">
        <v>5.8407462846269999E-2</v>
      </c>
      <c r="E689" s="1">
        <v>2.80823731733299E-2</v>
      </c>
      <c r="F689">
        <v>1.8705471363078902E-2</v>
      </c>
      <c r="G689">
        <v>1.8101315560049999E-2</v>
      </c>
      <c r="H689">
        <v>1.5560861346284999E-2</v>
      </c>
      <c r="I689">
        <v>1.49122214592539E-2</v>
      </c>
      <c r="J689">
        <v>1.291878051147E-2</v>
      </c>
      <c r="K689">
        <v>1.3126529585730001E-2</v>
      </c>
      <c r="L689">
        <v>1.3765455881597E-2</v>
      </c>
      <c r="M689">
        <v>1.44077666466769E-2</v>
      </c>
      <c r="N689">
        <v>1.4738795306291999E-2</v>
      </c>
      <c r="O689">
        <v>0</v>
      </c>
      <c r="P689">
        <v>0</v>
      </c>
      <c r="Q689">
        <v>0</v>
      </c>
      <c r="R689" t="s">
        <v>45</v>
      </c>
    </row>
    <row r="690" spans="1:18" x14ac:dyDescent="0.25">
      <c r="A690" t="s">
        <v>134</v>
      </c>
      <c r="B690" t="s">
        <v>84</v>
      </c>
      <c r="C690" t="s">
        <v>32</v>
      </c>
      <c r="D690">
        <v>3.4423619379399903E-2</v>
      </c>
      <c r="E690" s="1">
        <v>2.2445848637719899E-2</v>
      </c>
      <c r="F690">
        <v>2.2078089188310002E-2</v>
      </c>
      <c r="G690">
        <v>1.5996485174799999E-2</v>
      </c>
      <c r="H690">
        <v>1.36616949126609E-2</v>
      </c>
      <c r="I690">
        <v>1.1413120553778E-2</v>
      </c>
      <c r="J690">
        <v>1.0338694429227999E-2</v>
      </c>
      <c r="K690">
        <v>9.0708776653989995E-3</v>
      </c>
      <c r="L690">
        <v>8.7036629935829998E-3</v>
      </c>
      <c r="M690">
        <v>8.6050778199189999E-3</v>
      </c>
      <c r="N690">
        <v>8.5150214594159994E-3</v>
      </c>
      <c r="O690">
        <v>0</v>
      </c>
      <c r="P690">
        <v>0</v>
      </c>
      <c r="Q690">
        <v>0</v>
      </c>
      <c r="R690" t="s">
        <v>45</v>
      </c>
    </row>
    <row r="691" spans="1:18" x14ac:dyDescent="0.25">
      <c r="A691" t="s">
        <v>134</v>
      </c>
      <c r="B691" t="s">
        <v>84</v>
      </c>
      <c r="C691" t="s">
        <v>34</v>
      </c>
      <c r="D691">
        <v>1.2423621639019999E-3</v>
      </c>
      <c r="E691" s="5">
        <v>7.3915343637200005E-4</v>
      </c>
      <c r="F691">
        <v>1.4311999992409901E-3</v>
      </c>
      <c r="G691">
        <v>1.1373399314509899E-3</v>
      </c>
      <c r="H691">
        <v>1.07861635684399E-3</v>
      </c>
      <c r="I691" s="2">
        <v>9.5932853961400004E-4</v>
      </c>
      <c r="J691" s="2">
        <v>9.1189171206899899E-4</v>
      </c>
      <c r="K691" s="2">
        <v>9.9545427119299991E-4</v>
      </c>
      <c r="L691">
        <v>1.1218151443329999E-3</v>
      </c>
      <c r="M691">
        <v>1.2227024965750001E-3</v>
      </c>
      <c r="N691">
        <v>1.25702123575999E-3</v>
      </c>
      <c r="O691">
        <v>0</v>
      </c>
      <c r="P691">
        <v>0</v>
      </c>
      <c r="Q691">
        <v>0</v>
      </c>
      <c r="R691" t="s">
        <v>45</v>
      </c>
    </row>
    <row r="692" spans="1:18" x14ac:dyDescent="0.25">
      <c r="A692" t="s">
        <v>134</v>
      </c>
      <c r="B692" t="s">
        <v>84</v>
      </c>
      <c r="C692" t="s">
        <v>36</v>
      </c>
      <c r="D692">
        <v>4.2341453524399999E-3</v>
      </c>
      <c r="E692" s="1">
        <v>2.41330011448199E-3</v>
      </c>
      <c r="F692">
        <v>6.3938034178059999E-3</v>
      </c>
      <c r="G692">
        <v>4.9665761387619996E-3</v>
      </c>
      <c r="H692">
        <v>4.4461555327639998E-3</v>
      </c>
      <c r="I692">
        <v>4.3925172274650003E-3</v>
      </c>
      <c r="J692">
        <v>4.0484132938379998E-3</v>
      </c>
      <c r="K692">
        <v>4.3043981180399997E-3</v>
      </c>
      <c r="L692">
        <v>4.7404661171349897E-3</v>
      </c>
      <c r="M692">
        <v>5.1293338241629998E-3</v>
      </c>
      <c r="N692">
        <v>5.4359170779329996E-3</v>
      </c>
      <c r="O692">
        <v>0</v>
      </c>
      <c r="P692">
        <v>0</v>
      </c>
      <c r="Q692">
        <v>0</v>
      </c>
      <c r="R692" t="s">
        <v>45</v>
      </c>
    </row>
    <row r="693" spans="1:18" x14ac:dyDescent="0.25">
      <c r="A693" t="s">
        <v>134</v>
      </c>
      <c r="B693" t="s">
        <v>84</v>
      </c>
      <c r="C693" t="s">
        <v>37</v>
      </c>
      <c r="D693">
        <v>3.5045241689539998E-3</v>
      </c>
      <c r="E693" s="1">
        <v>1.8920478238689999E-3</v>
      </c>
      <c r="F693">
        <v>3.2873592541480001E-3</v>
      </c>
      <c r="G693">
        <v>2.6535103701339998E-3</v>
      </c>
      <c r="H693">
        <v>2.4341762538109902E-3</v>
      </c>
      <c r="I693">
        <v>2.2433602703539998E-3</v>
      </c>
      <c r="J693">
        <v>2.0954725627460001E-3</v>
      </c>
      <c r="K693">
        <v>2.2282453265790002E-3</v>
      </c>
      <c r="L693">
        <v>2.4640652266599899E-3</v>
      </c>
      <c r="M693">
        <v>2.6607886819819998E-3</v>
      </c>
      <c r="N693">
        <v>2.7682947883599898E-3</v>
      </c>
      <c r="O693">
        <v>0</v>
      </c>
      <c r="P693">
        <v>0</v>
      </c>
      <c r="Q693">
        <v>0</v>
      </c>
      <c r="R693" t="s">
        <v>45</v>
      </c>
    </row>
    <row r="694" spans="1:18" x14ac:dyDescent="0.25">
      <c r="A694" t="s">
        <v>134</v>
      </c>
      <c r="B694" t="s">
        <v>84</v>
      </c>
      <c r="C694" t="s">
        <v>39</v>
      </c>
      <c r="D694">
        <v>1.0899215784469901E-2</v>
      </c>
      <c r="E694" s="1">
        <v>6.9783135222609999E-3</v>
      </c>
      <c r="F694">
        <v>4.9656189999129898E-3</v>
      </c>
      <c r="G694">
        <v>2.3393676119789898E-3</v>
      </c>
      <c r="H694">
        <v>2.2588003381559898E-3</v>
      </c>
      <c r="I694">
        <v>2.0218730886399899E-3</v>
      </c>
      <c r="J694">
        <v>1.8572568722399999E-3</v>
      </c>
      <c r="K694">
        <v>1.667760244787E-3</v>
      </c>
      <c r="L694">
        <v>1.52159734148499E-3</v>
      </c>
      <c r="M694">
        <v>1.3403896761709901E-3</v>
      </c>
      <c r="N694">
        <v>1.139587820827E-3</v>
      </c>
      <c r="O694">
        <v>0</v>
      </c>
      <c r="P694">
        <v>0</v>
      </c>
      <c r="Q694">
        <v>0</v>
      </c>
      <c r="R694" t="s">
        <v>45</v>
      </c>
    </row>
    <row r="695" spans="1:18" x14ac:dyDescent="0.25">
      <c r="A695" t="s">
        <v>134</v>
      </c>
      <c r="B695" t="s">
        <v>85</v>
      </c>
      <c r="C695" t="s">
        <v>16</v>
      </c>
      <c r="D695">
        <v>6.6618919362239999E-3</v>
      </c>
      <c r="E695" s="1">
        <v>4.7661256326960002E-3</v>
      </c>
      <c r="F695">
        <v>5.8250035843529996E-3</v>
      </c>
      <c r="G695">
        <v>6.8418924465779999E-3</v>
      </c>
      <c r="H695">
        <v>6.419763481031E-3</v>
      </c>
      <c r="I695">
        <v>6.2507603449879897E-3</v>
      </c>
      <c r="J695">
        <v>6.5935661781080001E-3</v>
      </c>
      <c r="K695">
        <v>6.3920574812899996E-3</v>
      </c>
      <c r="L695">
        <v>6.8917293805379996E-3</v>
      </c>
      <c r="M695">
        <v>7.4686972002779902E-3</v>
      </c>
      <c r="N695">
        <v>8.1157887816969993E-3</v>
      </c>
      <c r="O695">
        <v>0</v>
      </c>
      <c r="P695">
        <v>0</v>
      </c>
      <c r="Q695">
        <v>0</v>
      </c>
      <c r="R695" t="s">
        <v>45</v>
      </c>
    </row>
    <row r="696" spans="1:18" x14ac:dyDescent="0.25">
      <c r="A696" t="s">
        <v>134</v>
      </c>
      <c r="B696" t="s">
        <v>85</v>
      </c>
      <c r="C696" t="s">
        <v>17</v>
      </c>
      <c r="D696">
        <v>8.7453616669999998E-2</v>
      </c>
      <c r="E696" s="1">
        <v>0.1003204048166</v>
      </c>
      <c r="F696">
        <v>9.7641242151499996E-2</v>
      </c>
      <c r="G696">
        <v>9.1625623776979997E-2</v>
      </c>
      <c r="H696">
        <v>9.4094241878771995E-2</v>
      </c>
      <c r="I696">
        <v>9.6277767380616996E-2</v>
      </c>
      <c r="J696">
        <v>9.9093818623056995E-2</v>
      </c>
      <c r="K696">
        <v>0.100839271692316</v>
      </c>
      <c r="L696">
        <v>0.102643279411415</v>
      </c>
      <c r="M696">
        <v>0.104389294106473</v>
      </c>
      <c r="N696">
        <v>0.106140389749043</v>
      </c>
      <c r="O696">
        <v>0</v>
      </c>
      <c r="P696">
        <v>0</v>
      </c>
      <c r="Q696">
        <v>0</v>
      </c>
      <c r="R696" t="s">
        <v>45</v>
      </c>
    </row>
    <row r="697" spans="1:18" x14ac:dyDescent="0.25">
      <c r="A697" t="s">
        <v>134</v>
      </c>
      <c r="B697" t="s">
        <v>85</v>
      </c>
      <c r="C697" t="s">
        <v>19</v>
      </c>
      <c r="D697">
        <v>1.88319631758909</v>
      </c>
      <c r="E697" s="1">
        <v>1.0838423309465</v>
      </c>
      <c r="F697">
        <v>0.74106199340219903</v>
      </c>
      <c r="G697">
        <v>0.66587991391659995</v>
      </c>
      <c r="H697">
        <v>0.56022326176215298</v>
      </c>
      <c r="I697">
        <v>0.48746694788211697</v>
      </c>
      <c r="J697">
        <v>0.39513434210153803</v>
      </c>
      <c r="K697">
        <v>0.34093020796343398</v>
      </c>
      <c r="L697">
        <v>0.31350344335557201</v>
      </c>
      <c r="M697">
        <v>0.307409430965223</v>
      </c>
      <c r="N697">
        <v>0.29240318512135199</v>
      </c>
      <c r="O697">
        <v>0</v>
      </c>
      <c r="P697">
        <v>0</v>
      </c>
      <c r="Q697">
        <v>0</v>
      </c>
      <c r="R697" t="s">
        <v>45</v>
      </c>
    </row>
    <row r="698" spans="1:18" x14ac:dyDescent="0.25">
      <c r="A698" t="s">
        <v>134</v>
      </c>
      <c r="B698" t="s">
        <v>85</v>
      </c>
      <c r="C698" t="s">
        <v>21</v>
      </c>
      <c r="D698">
        <v>16.762507630469901</v>
      </c>
      <c r="E698" s="1">
        <v>24.121170100599901</v>
      </c>
      <c r="F698">
        <v>23.8160353709</v>
      </c>
      <c r="G698">
        <v>20.745536276599999</v>
      </c>
      <c r="H698">
        <v>17.075127631309599</v>
      </c>
      <c r="I698">
        <v>13.7192062481626</v>
      </c>
      <c r="J698">
        <v>12.8661191517805</v>
      </c>
      <c r="K698">
        <v>11.095101440654201</v>
      </c>
      <c r="L698">
        <v>9.72633722306594</v>
      </c>
      <c r="M698">
        <v>7.8091440800362202</v>
      </c>
      <c r="N698">
        <v>4.9810324665997898</v>
      </c>
      <c r="O698">
        <v>0</v>
      </c>
      <c r="P698">
        <v>0</v>
      </c>
      <c r="Q698">
        <v>0</v>
      </c>
      <c r="R698" t="s">
        <v>46</v>
      </c>
    </row>
    <row r="699" spans="1:18" x14ac:dyDescent="0.25">
      <c r="A699" t="s">
        <v>134</v>
      </c>
      <c r="B699" t="s">
        <v>85</v>
      </c>
      <c r="C699" t="s">
        <v>22</v>
      </c>
      <c r="D699">
        <v>0</v>
      </c>
      <c r="E699" s="1">
        <v>0.1078509</v>
      </c>
      <c r="F699">
        <v>0.19170189999999901</v>
      </c>
      <c r="G699">
        <v>0.19427990000000001</v>
      </c>
      <c r="H699">
        <v>0.198454089999999</v>
      </c>
      <c r="I699">
        <v>0.21552974</v>
      </c>
      <c r="J699">
        <v>0.20409690999999899</v>
      </c>
      <c r="K699">
        <v>0.154138479999999</v>
      </c>
      <c r="L699">
        <v>0.13893807999999999</v>
      </c>
      <c r="M699">
        <v>0.10336266899999901</v>
      </c>
      <c r="N699">
        <v>0.105031982</v>
      </c>
      <c r="O699">
        <v>0</v>
      </c>
      <c r="P699">
        <v>0</v>
      </c>
      <c r="Q699">
        <v>0</v>
      </c>
      <c r="R699" t="s">
        <v>45</v>
      </c>
    </row>
    <row r="700" spans="1:18" x14ac:dyDescent="0.25">
      <c r="A700" t="s">
        <v>134</v>
      </c>
      <c r="B700" t="s">
        <v>85</v>
      </c>
      <c r="C700" t="s">
        <v>23</v>
      </c>
      <c r="D700" s="2">
        <v>3.7849180000000001E-8</v>
      </c>
      <c r="E700" s="1">
        <v>0.63103050000000005</v>
      </c>
      <c r="F700">
        <v>0.86082879999999995</v>
      </c>
      <c r="G700">
        <v>0.87240589999999996</v>
      </c>
      <c r="H700">
        <v>0.89114599999999999</v>
      </c>
      <c r="I700">
        <v>0.96782409999999996</v>
      </c>
      <c r="J700">
        <v>0.91648629999999998</v>
      </c>
      <c r="K700">
        <v>0.69215002000000003</v>
      </c>
      <c r="L700">
        <v>0.62389349000000005</v>
      </c>
      <c r="M700">
        <v>0.464143379999999</v>
      </c>
      <c r="N700">
        <v>0.47164002999999999</v>
      </c>
      <c r="O700">
        <v>0</v>
      </c>
      <c r="P700">
        <v>0</v>
      </c>
      <c r="Q700">
        <v>0</v>
      </c>
      <c r="R700" t="s">
        <v>45</v>
      </c>
    </row>
    <row r="701" spans="1:18" x14ac:dyDescent="0.25">
      <c r="A701" t="s">
        <v>134</v>
      </c>
      <c r="B701" t="s">
        <v>85</v>
      </c>
      <c r="C701" t="s">
        <v>24</v>
      </c>
      <c r="D701">
        <v>0</v>
      </c>
      <c r="E701" s="1">
        <v>0.13250559000000001</v>
      </c>
      <c r="F701">
        <v>0.207575699999999</v>
      </c>
      <c r="G701">
        <v>0.210367</v>
      </c>
      <c r="H701">
        <v>0.214886519999999</v>
      </c>
      <c r="I701">
        <v>0.23337609000000001</v>
      </c>
      <c r="J701">
        <v>0.22099663999999999</v>
      </c>
      <c r="K701">
        <v>0.16690157</v>
      </c>
      <c r="L701">
        <v>0.15044252</v>
      </c>
      <c r="M701">
        <v>0.111921202</v>
      </c>
      <c r="N701">
        <v>0.113728995</v>
      </c>
      <c r="O701">
        <v>0</v>
      </c>
      <c r="P701">
        <v>0</v>
      </c>
      <c r="Q701">
        <v>0</v>
      </c>
      <c r="R701" t="s">
        <v>45</v>
      </c>
    </row>
    <row r="702" spans="1:18" x14ac:dyDescent="0.25">
      <c r="A702" t="s">
        <v>134</v>
      </c>
      <c r="B702" t="s">
        <v>85</v>
      </c>
      <c r="C702" t="s">
        <v>25</v>
      </c>
      <c r="D702" s="2">
        <v>1.9054528E-7</v>
      </c>
      <c r="E702" s="5">
        <v>2.052751E-4</v>
      </c>
      <c r="F702" s="2">
        <v>1.965867E-4</v>
      </c>
      <c r="G702" s="2">
        <v>1.9923050000000001E-4</v>
      </c>
      <c r="H702" s="2">
        <v>2.035103E-4</v>
      </c>
      <c r="I702" s="2">
        <v>2.2102100999999899E-4</v>
      </c>
      <c r="J702" s="2">
        <v>2.09297E-4</v>
      </c>
      <c r="K702" s="2">
        <v>1.5806560999999999E-4</v>
      </c>
      <c r="L702" s="2">
        <v>1.4247794E-4</v>
      </c>
      <c r="M702" s="2">
        <v>1.05995965999999E-4</v>
      </c>
      <c r="N702" s="2">
        <v>1.07707928E-4</v>
      </c>
      <c r="O702">
        <v>0</v>
      </c>
      <c r="P702">
        <v>0</v>
      </c>
      <c r="Q702">
        <v>0</v>
      </c>
      <c r="R702" t="s">
        <v>45</v>
      </c>
    </row>
    <row r="703" spans="1:18" x14ac:dyDescent="0.25">
      <c r="A703" t="s">
        <v>134</v>
      </c>
      <c r="B703" t="s">
        <v>85</v>
      </c>
      <c r="C703" t="s">
        <v>26</v>
      </c>
      <c r="D703">
        <v>0</v>
      </c>
      <c r="E703" s="1">
        <v>9.6555349999999998E-3</v>
      </c>
      <c r="F703">
        <v>1.5140829999999999E-2</v>
      </c>
      <c r="G703">
        <v>1.53444079999999E-2</v>
      </c>
      <c r="H703">
        <v>1.5674053E-2</v>
      </c>
      <c r="I703">
        <v>1.7022724999999999E-2</v>
      </c>
      <c r="J703">
        <v>1.6119758000000001E-2</v>
      </c>
      <c r="K703">
        <v>1.2173994999999899E-2</v>
      </c>
      <c r="L703">
        <v>1.0973450199999899E-2</v>
      </c>
      <c r="M703">
        <v>8.1636641999999898E-3</v>
      </c>
      <c r="N703">
        <v>8.2955232999999996E-3</v>
      </c>
      <c r="O703">
        <v>0</v>
      </c>
      <c r="P703">
        <v>0</v>
      </c>
      <c r="Q703">
        <v>0</v>
      </c>
      <c r="R703" t="s">
        <v>45</v>
      </c>
    </row>
    <row r="704" spans="1:18" x14ac:dyDescent="0.25">
      <c r="A704" t="s">
        <v>134</v>
      </c>
      <c r="B704" t="s">
        <v>85</v>
      </c>
      <c r="C704" t="s">
        <v>27</v>
      </c>
      <c r="D704">
        <v>3.7604782559999901E-3</v>
      </c>
      <c r="E704" s="1">
        <v>5.0010393099999897E-3</v>
      </c>
      <c r="F704">
        <v>4.7389516829999898E-3</v>
      </c>
      <c r="G704">
        <v>2.8070970669999999E-3</v>
      </c>
      <c r="H704">
        <v>2.4709237366E-3</v>
      </c>
      <c r="I704">
        <v>2.318464261752E-3</v>
      </c>
      <c r="J704">
        <v>2.33100204310999E-3</v>
      </c>
      <c r="K704">
        <v>2.2216781773010002E-3</v>
      </c>
      <c r="L704">
        <v>2.1918658178410001E-3</v>
      </c>
      <c r="M704">
        <v>2.172223393029E-3</v>
      </c>
      <c r="N704">
        <v>2.1726797037239999E-3</v>
      </c>
      <c r="O704">
        <v>0</v>
      </c>
      <c r="P704">
        <v>0</v>
      </c>
      <c r="Q704">
        <v>0</v>
      </c>
      <c r="R704" t="s">
        <v>45</v>
      </c>
    </row>
    <row r="705" spans="1:18" x14ac:dyDescent="0.25">
      <c r="A705" t="s">
        <v>134</v>
      </c>
      <c r="B705" t="s">
        <v>85</v>
      </c>
      <c r="C705" t="s">
        <v>29</v>
      </c>
      <c r="D705">
        <v>4.5618355573300001E-3</v>
      </c>
      <c r="E705" s="1">
        <v>4.306984656066E-3</v>
      </c>
      <c r="F705">
        <v>7.3453491322030004E-3</v>
      </c>
      <c r="G705">
        <v>6.4836896826699899E-3</v>
      </c>
      <c r="H705">
        <v>5.3921871054140001E-3</v>
      </c>
      <c r="I705">
        <v>5.3082149070249997E-3</v>
      </c>
      <c r="J705">
        <v>4.6416320594939997E-3</v>
      </c>
      <c r="K705">
        <v>4.5508408079359998E-3</v>
      </c>
      <c r="L705">
        <v>4.603313067794E-3</v>
      </c>
      <c r="M705">
        <v>4.6892212255359904E-3</v>
      </c>
      <c r="N705">
        <v>4.7278518766519896E-3</v>
      </c>
      <c r="O705">
        <v>0</v>
      </c>
      <c r="P705">
        <v>0</v>
      </c>
      <c r="Q705">
        <v>0</v>
      </c>
      <c r="R705" t="s">
        <v>45</v>
      </c>
    </row>
    <row r="706" spans="1:18" x14ac:dyDescent="0.25">
      <c r="A706" t="s">
        <v>134</v>
      </c>
      <c r="B706" t="s">
        <v>85</v>
      </c>
      <c r="C706" t="s">
        <v>31</v>
      </c>
      <c r="D706">
        <v>0.33476608208351999</v>
      </c>
      <c r="E706" s="1">
        <v>0.211088307812</v>
      </c>
      <c r="F706">
        <v>0.13156551640292</v>
      </c>
      <c r="G706">
        <v>0.124811476259499</v>
      </c>
      <c r="H706">
        <v>0.10337885546108901</v>
      </c>
      <c r="I706">
        <v>0.109524030343167</v>
      </c>
      <c r="J706">
        <v>8.8155933530583999E-2</v>
      </c>
      <c r="K706">
        <v>8.3666973141764994E-2</v>
      </c>
      <c r="L706">
        <v>8.4748691723737002E-2</v>
      </c>
      <c r="M706">
        <v>8.6599654991475997E-2</v>
      </c>
      <c r="N706">
        <v>8.7036340148405E-2</v>
      </c>
      <c r="O706">
        <v>0</v>
      </c>
      <c r="P706">
        <v>0</v>
      </c>
      <c r="Q706">
        <v>0</v>
      </c>
      <c r="R706" t="s">
        <v>45</v>
      </c>
    </row>
    <row r="707" spans="1:18" x14ac:dyDescent="0.25">
      <c r="A707" t="s">
        <v>134</v>
      </c>
      <c r="B707" t="s">
        <v>85</v>
      </c>
      <c r="C707" t="s">
        <v>32</v>
      </c>
      <c r="D707">
        <v>0.33576167410499902</v>
      </c>
      <c r="E707" s="1">
        <v>0.27920548075989998</v>
      </c>
      <c r="F707">
        <v>0.21137591539289899</v>
      </c>
      <c r="G707">
        <v>0.1791188474672</v>
      </c>
      <c r="H707">
        <v>0.14994947030781</v>
      </c>
      <c r="I707">
        <v>0.13950034456553601</v>
      </c>
      <c r="J707">
        <v>0.117657373530454</v>
      </c>
      <c r="K707">
        <v>8.7439268651171007E-2</v>
      </c>
      <c r="L707">
        <v>7.9402059678809894E-2</v>
      </c>
      <c r="M707">
        <v>7.6761046818137002E-2</v>
      </c>
      <c r="N707">
        <v>7.6962680246659906E-2</v>
      </c>
      <c r="O707">
        <v>0</v>
      </c>
      <c r="P707">
        <v>0</v>
      </c>
      <c r="Q707">
        <v>0</v>
      </c>
      <c r="R707" t="s">
        <v>45</v>
      </c>
    </row>
    <row r="708" spans="1:18" x14ac:dyDescent="0.25">
      <c r="A708" t="s">
        <v>134</v>
      </c>
      <c r="B708" t="s">
        <v>85</v>
      </c>
      <c r="C708" t="s">
        <v>34</v>
      </c>
      <c r="D708">
        <v>1.1984630996858E-2</v>
      </c>
      <c r="E708" s="1">
        <v>7.65950151874999E-3</v>
      </c>
      <c r="F708">
        <v>5.8076255379199996E-3</v>
      </c>
      <c r="G708">
        <v>6.99928334645E-3</v>
      </c>
      <c r="H708">
        <v>6.6395251996269897E-3</v>
      </c>
      <c r="I708">
        <v>6.2458946914099997E-3</v>
      </c>
      <c r="J708">
        <v>6.1021455880469998E-3</v>
      </c>
      <c r="K708">
        <v>5.7567108961699897E-3</v>
      </c>
      <c r="L708">
        <v>5.6907131273049999E-3</v>
      </c>
      <c r="M708">
        <v>5.6290247646620002E-3</v>
      </c>
      <c r="N708">
        <v>5.5624091180849896E-3</v>
      </c>
      <c r="O708">
        <v>0</v>
      </c>
      <c r="P708">
        <v>0</v>
      </c>
      <c r="Q708">
        <v>0</v>
      </c>
      <c r="R708" t="s">
        <v>45</v>
      </c>
    </row>
    <row r="709" spans="1:18" x14ac:dyDescent="0.25">
      <c r="A709" t="s">
        <v>134</v>
      </c>
      <c r="B709" t="s">
        <v>85</v>
      </c>
      <c r="C709" t="s">
        <v>36</v>
      </c>
      <c r="D709">
        <v>3.9251287073410003E-2</v>
      </c>
      <c r="E709" s="1">
        <v>5.0672137363490001E-2</v>
      </c>
      <c r="F709">
        <v>4.8801037365229998E-2</v>
      </c>
      <c r="G709">
        <v>4.0510593910480001E-2</v>
      </c>
      <c r="H709">
        <v>3.5108754244971001E-2</v>
      </c>
      <c r="I709">
        <v>3.7446324540746902E-2</v>
      </c>
      <c r="J709">
        <v>3.3702711030865001E-2</v>
      </c>
      <c r="K709">
        <v>3.2930750358026999E-2</v>
      </c>
      <c r="L709">
        <v>3.3960279181711898E-2</v>
      </c>
      <c r="M709">
        <v>3.5133054601506002E-2</v>
      </c>
      <c r="N709">
        <v>3.6596055542235002E-2</v>
      </c>
      <c r="O709">
        <v>0</v>
      </c>
      <c r="P709">
        <v>0</v>
      </c>
      <c r="Q709">
        <v>0</v>
      </c>
      <c r="R709" t="s">
        <v>45</v>
      </c>
    </row>
    <row r="710" spans="1:18" x14ac:dyDescent="0.25">
      <c r="A710" t="s">
        <v>134</v>
      </c>
      <c r="B710" t="s">
        <v>85</v>
      </c>
      <c r="C710" t="s">
        <v>37</v>
      </c>
      <c r="D710">
        <v>3.10924385343899E-2</v>
      </c>
      <c r="E710" s="1">
        <v>3.5453702562639897E-2</v>
      </c>
      <c r="F710">
        <v>3.0441493795469898E-2</v>
      </c>
      <c r="G710">
        <v>2.6267634424609901E-2</v>
      </c>
      <c r="H710">
        <v>2.3127732141221002E-2</v>
      </c>
      <c r="I710">
        <v>2.3254463043780999E-2</v>
      </c>
      <c r="J710">
        <v>2.1217218691402001E-2</v>
      </c>
      <c r="K710">
        <v>2.0278954837714899E-2</v>
      </c>
      <c r="L710">
        <v>2.0488304796928002E-2</v>
      </c>
      <c r="M710">
        <v>2.0776418482911001E-2</v>
      </c>
      <c r="N710">
        <v>2.1172131105169901E-2</v>
      </c>
      <c r="O710">
        <v>0</v>
      </c>
      <c r="P710">
        <v>0</v>
      </c>
      <c r="Q710">
        <v>0</v>
      </c>
      <c r="R710" t="s">
        <v>45</v>
      </c>
    </row>
    <row r="711" spans="1:18" x14ac:dyDescent="0.25">
      <c r="A711" t="s">
        <v>134</v>
      </c>
      <c r="B711" t="s">
        <v>85</v>
      </c>
      <c r="C711" t="s">
        <v>39</v>
      </c>
      <c r="D711">
        <v>0.27389908340452002</v>
      </c>
      <c r="E711" s="1">
        <v>0.28732181396583001</v>
      </c>
      <c r="F711">
        <v>0.14673838134323</v>
      </c>
      <c r="G711">
        <v>5.4630872916930001E-2</v>
      </c>
      <c r="H711">
        <v>3.7423646928187997E-2</v>
      </c>
      <c r="I711">
        <v>3.7512185406351997E-2</v>
      </c>
      <c r="J711">
        <v>3.4437340478860899E-2</v>
      </c>
      <c r="K711">
        <v>2.80176464064649E-2</v>
      </c>
      <c r="L711">
        <v>2.6397016825132E-2</v>
      </c>
      <c r="M711">
        <v>2.5818599964524899E-2</v>
      </c>
      <c r="N711">
        <v>2.6266748932343001E-2</v>
      </c>
      <c r="O711">
        <v>0</v>
      </c>
      <c r="P711">
        <v>0</v>
      </c>
      <c r="Q711">
        <v>0</v>
      </c>
      <c r="R711" t="s">
        <v>45</v>
      </c>
    </row>
    <row r="712" spans="1:18" x14ac:dyDescent="0.25">
      <c r="A712" t="s">
        <v>134</v>
      </c>
      <c r="B712" t="s">
        <v>86</v>
      </c>
      <c r="C712" t="s">
        <v>16</v>
      </c>
      <c r="D712">
        <v>2.5195685165710002E-3</v>
      </c>
      <c r="E712" s="1">
        <v>1.901668213754E-3</v>
      </c>
      <c r="F712">
        <v>1.5104400578479899E-3</v>
      </c>
      <c r="G712">
        <v>1.145535657341E-3</v>
      </c>
      <c r="H712" s="2">
        <v>9.6326059899600001E-4</v>
      </c>
      <c r="I712" s="2">
        <v>8.8574947944400004E-4</v>
      </c>
      <c r="J712" s="2">
        <v>9.1277343433299901E-4</v>
      </c>
      <c r="K712" s="2">
        <v>8.7227705113799995E-4</v>
      </c>
      <c r="L712" s="2">
        <v>9.4629497813600002E-4</v>
      </c>
      <c r="M712">
        <v>1.0215839805439999E-3</v>
      </c>
      <c r="N712">
        <v>1.1107622573679899E-3</v>
      </c>
      <c r="O712">
        <v>0</v>
      </c>
      <c r="P712">
        <v>0</v>
      </c>
      <c r="Q712">
        <v>0</v>
      </c>
      <c r="R712" t="s">
        <v>45</v>
      </c>
    </row>
    <row r="713" spans="1:18" x14ac:dyDescent="0.25">
      <c r="A713" t="s">
        <v>134</v>
      </c>
      <c r="B713" t="s">
        <v>86</v>
      </c>
      <c r="C713" t="s">
        <v>17</v>
      </c>
      <c r="D713">
        <v>1.7053791247129999E-2</v>
      </c>
      <c r="E713" s="1">
        <v>1.43423701849E-2</v>
      </c>
      <c r="F713">
        <v>1.56211460894E-2</v>
      </c>
      <c r="G713">
        <v>1.7477548667399999E-2</v>
      </c>
      <c r="H713">
        <v>1.7929592773045001E-2</v>
      </c>
      <c r="I713">
        <v>1.8422688567663E-2</v>
      </c>
      <c r="J713">
        <v>1.8811812006993001E-2</v>
      </c>
      <c r="K713">
        <v>1.9266739470911998E-2</v>
      </c>
      <c r="L713">
        <v>1.9830451875006001E-2</v>
      </c>
      <c r="M713">
        <v>2.0300881389289999E-2</v>
      </c>
      <c r="N713">
        <v>2.06720916864329E-2</v>
      </c>
      <c r="O713">
        <v>0</v>
      </c>
      <c r="P713">
        <v>0</v>
      </c>
      <c r="Q713">
        <v>0</v>
      </c>
      <c r="R713" t="s">
        <v>45</v>
      </c>
    </row>
    <row r="714" spans="1:18" x14ac:dyDescent="0.25">
      <c r="A714" t="s">
        <v>134</v>
      </c>
      <c r="B714" t="s">
        <v>86</v>
      </c>
      <c r="C714" t="s">
        <v>19</v>
      </c>
      <c r="D714">
        <v>0.45474796986381</v>
      </c>
      <c r="E714" s="1">
        <v>0.22200725845235</v>
      </c>
      <c r="F714">
        <v>0.14336137623636999</v>
      </c>
      <c r="G714">
        <v>0.12669252407199999</v>
      </c>
      <c r="H714">
        <v>0.10610248863242699</v>
      </c>
      <c r="I714">
        <v>9.0633824928693998E-2</v>
      </c>
      <c r="J714">
        <v>7.4437192672260899E-2</v>
      </c>
      <c r="K714">
        <v>6.4453113565908896E-2</v>
      </c>
      <c r="L714">
        <v>5.8239572799317997E-2</v>
      </c>
      <c r="M714">
        <v>5.5700235217840899E-2</v>
      </c>
      <c r="N714">
        <v>5.0724189320290901E-2</v>
      </c>
      <c r="O714">
        <v>0</v>
      </c>
      <c r="P714">
        <v>0</v>
      </c>
      <c r="Q714">
        <v>0</v>
      </c>
      <c r="R714" t="s">
        <v>45</v>
      </c>
    </row>
    <row r="715" spans="1:18" x14ac:dyDescent="0.25">
      <c r="A715" t="s">
        <v>134</v>
      </c>
      <c r="B715" t="s">
        <v>86</v>
      </c>
      <c r="C715" t="s">
        <v>21</v>
      </c>
      <c r="D715">
        <v>3.0816631416299902</v>
      </c>
      <c r="E715" s="1">
        <v>3.0193804668999902</v>
      </c>
      <c r="F715">
        <v>2.6102572122000001</v>
      </c>
      <c r="G715">
        <v>1.84179756479999</v>
      </c>
      <c r="H715">
        <v>1.61024114170695</v>
      </c>
      <c r="I715">
        <v>1.3360247158067899</v>
      </c>
      <c r="J715">
        <v>1.1372534717203699</v>
      </c>
      <c r="K715">
        <v>-1.6474467216820901</v>
      </c>
      <c r="L715">
        <v>-6.2052945615863297</v>
      </c>
      <c r="M715">
        <v>-9.1928306047100996</v>
      </c>
      <c r="N715">
        <v>-10.0793848816856</v>
      </c>
      <c r="O715">
        <v>0</v>
      </c>
      <c r="P715">
        <v>0</v>
      </c>
      <c r="Q715">
        <v>0</v>
      </c>
      <c r="R715" t="s">
        <v>46</v>
      </c>
    </row>
    <row r="716" spans="1:18" x14ac:dyDescent="0.25">
      <c r="A716" t="s">
        <v>134</v>
      </c>
      <c r="B716" t="s">
        <v>86</v>
      </c>
      <c r="C716" t="s">
        <v>22</v>
      </c>
      <c r="D716">
        <v>0</v>
      </c>
      <c r="E716" s="1">
        <v>8.6539470000000004E-3</v>
      </c>
      <c r="F716">
        <v>1.311989E-2</v>
      </c>
      <c r="G716">
        <v>1.5683249999999999E-2</v>
      </c>
      <c r="H716">
        <v>1.5805355999999899E-2</v>
      </c>
      <c r="I716">
        <v>1.7247749999999999E-2</v>
      </c>
      <c r="J716">
        <v>1.6364877E-2</v>
      </c>
      <c r="K716">
        <v>1.2394779999999999E-2</v>
      </c>
      <c r="L716">
        <v>1.1262935999999901E-2</v>
      </c>
      <c r="M716">
        <v>8.4426937000000001E-3</v>
      </c>
      <c r="N716">
        <v>8.6002570999999996E-3</v>
      </c>
      <c r="O716">
        <v>0</v>
      </c>
      <c r="P716">
        <v>0</v>
      </c>
      <c r="Q716">
        <v>0</v>
      </c>
      <c r="R716" t="s">
        <v>45</v>
      </c>
    </row>
    <row r="717" spans="1:18" x14ac:dyDescent="0.25">
      <c r="A717" t="s">
        <v>134</v>
      </c>
      <c r="B717" t="s">
        <v>86</v>
      </c>
      <c r="C717" t="s">
        <v>23</v>
      </c>
      <c r="D717" s="2">
        <v>2.3771359999999999E-9</v>
      </c>
      <c r="E717" s="1">
        <v>5.06338E-2</v>
      </c>
      <c r="F717">
        <v>5.8914210000000002E-2</v>
      </c>
      <c r="G717">
        <v>7.0424769999999998E-2</v>
      </c>
      <c r="H717">
        <v>7.0973159999999993E-2</v>
      </c>
      <c r="I717">
        <v>7.7450089999999999E-2</v>
      </c>
      <c r="J717">
        <v>7.3485579999999995E-2</v>
      </c>
      <c r="K717">
        <v>5.5658080999999998E-2</v>
      </c>
      <c r="L717">
        <v>5.0575594000000001E-2</v>
      </c>
      <c r="M717">
        <v>3.7911456999999898E-2</v>
      </c>
      <c r="N717">
        <v>3.8618963999999902E-2</v>
      </c>
      <c r="O717">
        <v>0</v>
      </c>
      <c r="P717">
        <v>0</v>
      </c>
      <c r="Q717">
        <v>0</v>
      </c>
      <c r="R717" t="s">
        <v>45</v>
      </c>
    </row>
    <row r="718" spans="1:18" x14ac:dyDescent="0.25">
      <c r="A718" t="s">
        <v>134</v>
      </c>
      <c r="B718" t="s">
        <v>86</v>
      </c>
      <c r="C718" t="s">
        <v>24</v>
      </c>
      <c r="D718">
        <v>0</v>
      </c>
      <c r="E718" s="1">
        <v>1.0632243E-2</v>
      </c>
      <c r="F718">
        <v>1.420625E-2</v>
      </c>
      <c r="G718">
        <v>1.698187E-2</v>
      </c>
      <c r="H718">
        <v>1.711408E-2</v>
      </c>
      <c r="I718">
        <v>1.8675911999999999E-2</v>
      </c>
      <c r="J718">
        <v>1.7719934999999999E-2</v>
      </c>
      <c r="K718">
        <v>1.3421113E-2</v>
      </c>
      <c r="L718">
        <v>1.219554E-2</v>
      </c>
      <c r="M718">
        <v>9.1417676999999992E-3</v>
      </c>
      <c r="N718">
        <v>9.3123714999999996E-3</v>
      </c>
      <c r="O718">
        <v>0</v>
      </c>
      <c r="P718">
        <v>0</v>
      </c>
      <c r="Q718">
        <v>0</v>
      </c>
      <c r="R718" t="s">
        <v>45</v>
      </c>
    </row>
    <row r="719" spans="1:18" x14ac:dyDescent="0.25">
      <c r="A719" t="s">
        <v>134</v>
      </c>
      <c r="B719" t="s">
        <v>86</v>
      </c>
      <c r="C719" t="s">
        <v>25</v>
      </c>
      <c r="D719" s="2">
        <v>1.1967239000000001E-8</v>
      </c>
      <c r="E719" s="5">
        <v>1.647126E-5</v>
      </c>
      <c r="F719" s="2">
        <v>1.345416E-5</v>
      </c>
      <c r="G719" s="2">
        <v>1.608283E-5</v>
      </c>
      <c r="H719" s="2">
        <v>1.6208045999999899E-5</v>
      </c>
      <c r="I719" s="2">
        <v>1.7687186000000001E-5</v>
      </c>
      <c r="J719" s="2">
        <v>1.6781821999999999E-5</v>
      </c>
      <c r="K719" s="2">
        <v>1.271058E-5</v>
      </c>
      <c r="L719" s="2">
        <v>1.1549887E-5</v>
      </c>
      <c r="M719" s="2">
        <v>8.6577952999999998E-6</v>
      </c>
      <c r="N719" s="2">
        <v>8.8193634999999906E-6</v>
      </c>
      <c r="O719">
        <v>0</v>
      </c>
      <c r="P719">
        <v>0</v>
      </c>
      <c r="Q719">
        <v>0</v>
      </c>
      <c r="R719" t="s">
        <v>45</v>
      </c>
    </row>
    <row r="720" spans="1:18" x14ac:dyDescent="0.25">
      <c r="A720" t="s">
        <v>134</v>
      </c>
      <c r="B720" t="s">
        <v>86</v>
      </c>
      <c r="C720" t="s">
        <v>26</v>
      </c>
      <c r="D720">
        <v>0</v>
      </c>
      <c r="E720" s="5">
        <v>7.7475909999999903E-4</v>
      </c>
      <c r="F720">
        <v>1.0362212E-3</v>
      </c>
      <c r="G720">
        <v>1.238678E-3</v>
      </c>
      <c r="H720">
        <v>1.2483214000000001E-3</v>
      </c>
      <c r="I720">
        <v>1.3622428999999999E-3</v>
      </c>
      <c r="J720">
        <v>1.2925129999999999E-3</v>
      </c>
      <c r="K720" s="2">
        <v>9.7895039999999897E-4</v>
      </c>
      <c r="L720" s="2">
        <v>8.8955709999999995E-4</v>
      </c>
      <c r="M720" s="2">
        <v>6.6681138999999997E-4</v>
      </c>
      <c r="N720" s="2">
        <v>6.7925595999999999E-4</v>
      </c>
      <c r="O720">
        <v>0</v>
      </c>
      <c r="P720">
        <v>0</v>
      </c>
      <c r="Q720">
        <v>0</v>
      </c>
      <c r="R720" t="s">
        <v>45</v>
      </c>
    </row>
    <row r="721" spans="1:18" x14ac:dyDescent="0.25">
      <c r="A721" t="s">
        <v>134</v>
      </c>
      <c r="B721" t="s">
        <v>86</v>
      </c>
      <c r="C721" t="s">
        <v>27</v>
      </c>
      <c r="D721" s="2">
        <v>6.8214358068800004E-4</v>
      </c>
      <c r="E721" s="5">
        <v>7.0464736300000004E-4</v>
      </c>
      <c r="F721" s="2">
        <v>6.4945123600000003E-4</v>
      </c>
      <c r="G721" s="2">
        <v>4.1974084600000002E-4</v>
      </c>
      <c r="H721" s="2">
        <v>3.7073875012600001E-4</v>
      </c>
      <c r="I721" s="2">
        <v>3.7470878886000002E-4</v>
      </c>
      <c r="J721" s="2">
        <v>3.2947149075799898E-4</v>
      </c>
      <c r="K721" s="2">
        <v>2.9864710395699999E-4</v>
      </c>
      <c r="L721" s="2">
        <v>3.1494703742499902E-4</v>
      </c>
      <c r="M721" s="2">
        <v>3.2502677222099902E-4</v>
      </c>
      <c r="N721" s="2">
        <v>3.2723718433999902E-4</v>
      </c>
      <c r="O721">
        <v>0</v>
      </c>
      <c r="P721">
        <v>0</v>
      </c>
      <c r="Q721">
        <v>0</v>
      </c>
      <c r="R721" t="s">
        <v>45</v>
      </c>
    </row>
    <row r="722" spans="1:18" x14ac:dyDescent="0.25">
      <c r="A722" t="s">
        <v>134</v>
      </c>
      <c r="B722" t="s">
        <v>86</v>
      </c>
      <c r="C722" t="s">
        <v>29</v>
      </c>
      <c r="D722" s="2">
        <v>7.3240027601699997E-4</v>
      </c>
      <c r="E722" s="5">
        <v>6.5018176645800004E-4</v>
      </c>
      <c r="F722" s="2">
        <v>6.7119334698000001E-4</v>
      </c>
      <c r="G722" s="2">
        <v>6.5501896894999895E-4</v>
      </c>
      <c r="H722" s="2">
        <v>5.7432415731499997E-4</v>
      </c>
      <c r="I722" s="2">
        <v>5.3964301616299902E-4</v>
      </c>
      <c r="J722" s="2">
        <v>4.8168385020099999E-4</v>
      </c>
      <c r="K722" s="2">
        <v>4.5150256966699999E-4</v>
      </c>
      <c r="L722" s="2">
        <v>4.3163940853899901E-4</v>
      </c>
      <c r="M722" s="2">
        <v>4.1691876842899899E-4</v>
      </c>
      <c r="N722" s="2">
        <v>3.8616497150000001E-4</v>
      </c>
      <c r="O722">
        <v>0</v>
      </c>
      <c r="P722">
        <v>0</v>
      </c>
      <c r="Q722">
        <v>0</v>
      </c>
      <c r="R722" t="s">
        <v>45</v>
      </c>
    </row>
    <row r="723" spans="1:18" x14ac:dyDescent="0.25">
      <c r="A723" t="s">
        <v>134</v>
      </c>
      <c r="B723" t="s">
        <v>86</v>
      </c>
      <c r="C723" t="s">
        <v>31</v>
      </c>
      <c r="D723">
        <v>6.8245079015434904E-2</v>
      </c>
      <c r="E723" s="1">
        <v>3.6108182679083903E-2</v>
      </c>
      <c r="F723">
        <v>3.2294060183469898E-2</v>
      </c>
      <c r="G723">
        <v>3.8734515640819998E-2</v>
      </c>
      <c r="H723">
        <v>3.4530083937698998E-2</v>
      </c>
      <c r="I723">
        <v>3.6257531551644899E-2</v>
      </c>
      <c r="J723">
        <v>3.0946312482238E-2</v>
      </c>
      <c r="K723">
        <v>2.6935710890678002E-2</v>
      </c>
      <c r="L723">
        <v>2.7922792852448999E-2</v>
      </c>
      <c r="M723">
        <v>2.9083120865763999E-2</v>
      </c>
      <c r="N723">
        <v>3.0009734404133001E-2</v>
      </c>
      <c r="O723">
        <v>0</v>
      </c>
      <c r="P723">
        <v>0</v>
      </c>
      <c r="Q723">
        <v>0</v>
      </c>
      <c r="R723" t="s">
        <v>45</v>
      </c>
    </row>
    <row r="724" spans="1:18" x14ac:dyDescent="0.25">
      <c r="A724" t="s">
        <v>134</v>
      </c>
      <c r="B724" t="s">
        <v>86</v>
      </c>
      <c r="C724" t="s">
        <v>32</v>
      </c>
      <c r="D724">
        <v>8.3398458411999998E-2</v>
      </c>
      <c r="E724" s="1">
        <v>7.0655837363099994E-2</v>
      </c>
      <c r="F724">
        <v>5.6473594644599903E-2</v>
      </c>
      <c r="G724">
        <v>4.53751148676E-2</v>
      </c>
      <c r="H724">
        <v>3.1832727914734002E-2</v>
      </c>
      <c r="I724">
        <v>2.8545812231370999E-2</v>
      </c>
      <c r="J724">
        <v>2.5434754184733999E-2</v>
      </c>
      <c r="K724">
        <v>2.2180077739096998E-2</v>
      </c>
      <c r="L724">
        <v>2.1623707077455E-2</v>
      </c>
      <c r="M724">
        <v>2.1541677415615999E-2</v>
      </c>
      <c r="N724">
        <v>2.1575396389723001E-2</v>
      </c>
      <c r="O724">
        <v>0</v>
      </c>
      <c r="P724">
        <v>0</v>
      </c>
      <c r="Q724">
        <v>0</v>
      </c>
      <c r="R724" t="s">
        <v>45</v>
      </c>
    </row>
    <row r="725" spans="1:18" x14ac:dyDescent="0.25">
      <c r="A725" t="s">
        <v>134</v>
      </c>
      <c r="B725" t="s">
        <v>86</v>
      </c>
      <c r="C725" t="s">
        <v>34</v>
      </c>
      <c r="D725">
        <v>3.360580423334E-3</v>
      </c>
      <c r="E725" s="1">
        <v>3.0816890253870001E-3</v>
      </c>
      <c r="F725">
        <v>1.7911731890999901E-3</v>
      </c>
      <c r="G725">
        <v>1.9567736725699899E-3</v>
      </c>
      <c r="H725">
        <v>1.78378564918799E-3</v>
      </c>
      <c r="I725">
        <v>1.658721221208E-3</v>
      </c>
      <c r="J725">
        <v>1.5480885432280001E-3</v>
      </c>
      <c r="K725">
        <v>1.474218307626E-3</v>
      </c>
      <c r="L725">
        <v>1.4336480513279901E-3</v>
      </c>
      <c r="M725">
        <v>1.384307981793E-3</v>
      </c>
      <c r="N725">
        <v>1.3241158185109999E-3</v>
      </c>
      <c r="O725">
        <v>0</v>
      </c>
      <c r="P725">
        <v>0</v>
      </c>
      <c r="Q725">
        <v>0</v>
      </c>
      <c r="R725" t="s">
        <v>45</v>
      </c>
    </row>
    <row r="726" spans="1:18" x14ac:dyDescent="0.25">
      <c r="A726" t="s">
        <v>134</v>
      </c>
      <c r="B726" t="s">
        <v>86</v>
      </c>
      <c r="C726" t="s">
        <v>36</v>
      </c>
      <c r="D726">
        <v>2.8519746228915E-2</v>
      </c>
      <c r="E726" s="1">
        <v>4.4666836318241997E-2</v>
      </c>
      <c r="F726">
        <v>1.3235864165054E-2</v>
      </c>
      <c r="G726">
        <v>1.550598526178E-2</v>
      </c>
      <c r="H726">
        <v>1.4244570994973E-2</v>
      </c>
      <c r="I726">
        <v>1.5434513585657899E-2</v>
      </c>
      <c r="J726">
        <v>1.3598398587662999E-2</v>
      </c>
      <c r="K726">
        <v>1.20299758463669E-2</v>
      </c>
      <c r="L726">
        <v>1.2657330305426E-2</v>
      </c>
      <c r="M726">
        <v>1.33188076698229E-2</v>
      </c>
      <c r="N726">
        <v>1.4029826902402899E-2</v>
      </c>
      <c r="O726">
        <v>0</v>
      </c>
      <c r="P726">
        <v>0</v>
      </c>
      <c r="Q726">
        <v>0</v>
      </c>
      <c r="R726" t="s">
        <v>45</v>
      </c>
    </row>
    <row r="727" spans="1:18" x14ac:dyDescent="0.25">
      <c r="A727" t="s">
        <v>134</v>
      </c>
      <c r="B727" t="s">
        <v>86</v>
      </c>
      <c r="C727" t="s">
        <v>37</v>
      </c>
      <c r="D727">
        <v>1.2134046390998E-2</v>
      </c>
      <c r="E727" s="1">
        <v>1.6106295233370999E-2</v>
      </c>
      <c r="F727">
        <v>5.9256344207280001E-3</v>
      </c>
      <c r="G727">
        <v>6.0058464099899903E-3</v>
      </c>
      <c r="H727">
        <v>5.4618173448129897E-3</v>
      </c>
      <c r="I727">
        <v>5.3787679797529901E-3</v>
      </c>
      <c r="J727">
        <v>4.8461727122979898E-3</v>
      </c>
      <c r="K727">
        <v>4.3762929605809997E-3</v>
      </c>
      <c r="L727">
        <v>4.4304426061509998E-3</v>
      </c>
      <c r="M727">
        <v>4.492896764915E-3</v>
      </c>
      <c r="N727">
        <v>4.5570053353580003E-3</v>
      </c>
      <c r="O727">
        <v>0</v>
      </c>
      <c r="P727">
        <v>0</v>
      </c>
      <c r="Q727">
        <v>0</v>
      </c>
      <c r="R727" t="s">
        <v>45</v>
      </c>
    </row>
    <row r="728" spans="1:18" x14ac:dyDescent="0.25">
      <c r="A728" t="s">
        <v>134</v>
      </c>
      <c r="B728" t="s">
        <v>86</v>
      </c>
      <c r="C728" t="s">
        <v>39</v>
      </c>
      <c r="D728">
        <v>4.4995714100609999E-2</v>
      </c>
      <c r="E728" s="1">
        <v>2.5919925673529999E-2</v>
      </c>
      <c r="F728">
        <v>1.34860227718029E-2</v>
      </c>
      <c r="G728">
        <v>1.0383484456059E-2</v>
      </c>
      <c r="H728">
        <v>2.019278962646E-3</v>
      </c>
      <c r="I728">
        <v>1.8124418599069899E-3</v>
      </c>
      <c r="J728">
        <v>1.8089233204979999E-3</v>
      </c>
      <c r="K728">
        <v>1.655563826E-3</v>
      </c>
      <c r="L728">
        <v>1.6527692946349899E-3</v>
      </c>
      <c r="M728">
        <v>1.7531318935319999E-3</v>
      </c>
      <c r="N728">
        <v>1.9048654932289999E-3</v>
      </c>
      <c r="O728">
        <v>0</v>
      </c>
      <c r="P728">
        <v>0</v>
      </c>
      <c r="Q728">
        <v>0</v>
      </c>
      <c r="R728" t="s">
        <v>45</v>
      </c>
    </row>
    <row r="729" spans="1:18" x14ac:dyDescent="0.25">
      <c r="A729" t="s">
        <v>134</v>
      </c>
      <c r="B729" t="s">
        <v>127</v>
      </c>
      <c r="C729" t="s">
        <v>40</v>
      </c>
      <c r="D729">
        <v>0.19988</v>
      </c>
      <c r="E729" s="1">
        <v>7.58712E-2</v>
      </c>
      <c r="F729">
        <v>5.4433299999999997E-2</v>
      </c>
      <c r="G729">
        <v>3.9312300000000001E-2</v>
      </c>
      <c r="H729">
        <v>3.5917699999999997E-2</v>
      </c>
      <c r="I729">
        <v>6.5384099999999997E-3</v>
      </c>
      <c r="J729">
        <v>4.1347599999999998E-2</v>
      </c>
      <c r="K729">
        <v>2.87788E-2</v>
      </c>
      <c r="L729">
        <v>2.92795E-2</v>
      </c>
      <c r="M729">
        <v>3.2454700000000003E-2</v>
      </c>
      <c r="N729">
        <v>3.6817599999999999E-2</v>
      </c>
      <c r="O729">
        <v>0</v>
      </c>
      <c r="P729">
        <v>0</v>
      </c>
      <c r="Q729">
        <v>0</v>
      </c>
      <c r="R729" t="s">
        <v>45</v>
      </c>
    </row>
    <row r="730" spans="1:18" x14ac:dyDescent="0.25">
      <c r="A730" t="s">
        <v>134</v>
      </c>
      <c r="B730" t="s">
        <v>128</v>
      </c>
      <c r="C730" t="s">
        <v>40</v>
      </c>
      <c r="D730">
        <v>5.9545000000000001E-2</v>
      </c>
      <c r="E730" s="1">
        <v>2.1979200000000001E-2</v>
      </c>
      <c r="F730">
        <v>1.6458199999999999E-2</v>
      </c>
      <c r="G730">
        <v>1.22661E-2</v>
      </c>
      <c r="H730">
        <v>1.19516E-2</v>
      </c>
      <c r="I730">
        <v>6.4659399999999999E-3</v>
      </c>
      <c r="J730">
        <v>1.57593E-2</v>
      </c>
      <c r="K730">
        <v>1.0719899999999999E-2</v>
      </c>
      <c r="L730">
        <v>1.1931300000000001E-2</v>
      </c>
      <c r="M730">
        <v>1.4539E-2</v>
      </c>
      <c r="N730">
        <v>1.7981299999999999E-2</v>
      </c>
      <c r="O730">
        <v>0</v>
      </c>
      <c r="P730">
        <v>0</v>
      </c>
      <c r="Q730">
        <v>0</v>
      </c>
      <c r="R730" t="s">
        <v>45</v>
      </c>
    </row>
    <row r="731" spans="1:18" x14ac:dyDescent="0.25">
      <c r="A731" t="s">
        <v>134</v>
      </c>
      <c r="B731" t="s">
        <v>87</v>
      </c>
      <c r="C731" t="s">
        <v>16</v>
      </c>
      <c r="D731">
        <v>1.0305735729749899E-2</v>
      </c>
      <c r="E731" s="1">
        <v>8.3275089995200006E-3</v>
      </c>
      <c r="F731">
        <v>8.089763781858E-3</v>
      </c>
      <c r="G731">
        <v>6.9877461118449903E-3</v>
      </c>
      <c r="H731">
        <v>6.34936784223599E-3</v>
      </c>
      <c r="I731">
        <v>6.1280753467309896E-3</v>
      </c>
      <c r="J731">
        <v>6.7127456904770002E-3</v>
      </c>
      <c r="K731">
        <v>6.7030724210129997E-3</v>
      </c>
      <c r="L731">
        <v>7.3461893256129996E-3</v>
      </c>
      <c r="M731">
        <v>8.0175856891150001E-3</v>
      </c>
      <c r="N731">
        <v>8.7748035400759903E-3</v>
      </c>
      <c r="O731">
        <v>0</v>
      </c>
      <c r="P731">
        <v>0</v>
      </c>
      <c r="Q731">
        <v>0</v>
      </c>
      <c r="R731" t="s">
        <v>45</v>
      </c>
    </row>
    <row r="732" spans="1:18" x14ac:dyDescent="0.25">
      <c r="A732" t="s">
        <v>134</v>
      </c>
      <c r="B732" t="s">
        <v>87</v>
      </c>
      <c r="C732" t="s">
        <v>17</v>
      </c>
      <c r="D732">
        <v>0.20179206404709901</v>
      </c>
      <c r="E732" s="1">
        <v>0.13741166132759999</v>
      </c>
      <c r="F732">
        <v>0.14892958856399999</v>
      </c>
      <c r="G732">
        <v>0.13361890685819999</v>
      </c>
      <c r="H732">
        <v>0.13755478949470201</v>
      </c>
      <c r="I732">
        <v>0.14137056093849501</v>
      </c>
      <c r="J732">
        <v>0.14505495203791999</v>
      </c>
      <c r="K732">
        <v>0.14782269083553601</v>
      </c>
      <c r="L732">
        <v>0.150541598306002</v>
      </c>
      <c r="M732">
        <v>0.153135238595762</v>
      </c>
      <c r="N732">
        <v>0.15576583146191</v>
      </c>
      <c r="O732">
        <v>0</v>
      </c>
      <c r="P732">
        <v>0</v>
      </c>
      <c r="Q732">
        <v>0</v>
      </c>
      <c r="R732" t="s">
        <v>45</v>
      </c>
    </row>
    <row r="733" spans="1:18" x14ac:dyDescent="0.25">
      <c r="A733" t="s">
        <v>134</v>
      </c>
      <c r="B733" t="s">
        <v>87</v>
      </c>
      <c r="C733" t="s">
        <v>19</v>
      </c>
      <c r="D733">
        <v>2.8008188593731198</v>
      </c>
      <c r="E733" s="1">
        <v>1.4818041341849999</v>
      </c>
      <c r="F733">
        <v>0.89258306656119901</v>
      </c>
      <c r="G733">
        <v>0.772184496438448</v>
      </c>
      <c r="H733">
        <v>0.64465882407168895</v>
      </c>
      <c r="I733">
        <v>0.54778464240093006</v>
      </c>
      <c r="J733">
        <v>0.453016650122891</v>
      </c>
      <c r="K733">
        <v>0.38873541767169401</v>
      </c>
      <c r="L733">
        <v>0.35177994851287397</v>
      </c>
      <c r="M733">
        <v>0.33921386279271398</v>
      </c>
      <c r="N733">
        <v>0.31544928186520099</v>
      </c>
      <c r="O733">
        <v>0</v>
      </c>
      <c r="P733">
        <v>0</v>
      </c>
      <c r="Q733">
        <v>0</v>
      </c>
      <c r="R733" t="s">
        <v>45</v>
      </c>
    </row>
    <row r="734" spans="1:18" x14ac:dyDescent="0.25">
      <c r="A734" t="s">
        <v>134</v>
      </c>
      <c r="B734" t="s">
        <v>87</v>
      </c>
      <c r="C734" t="s">
        <v>21</v>
      </c>
      <c r="D734">
        <v>29.08446360408</v>
      </c>
      <c r="E734" s="1">
        <v>34.652877715700001</v>
      </c>
      <c r="F734">
        <v>29.751687965299901</v>
      </c>
      <c r="G734">
        <v>26.470190886170901</v>
      </c>
      <c r="H734">
        <v>20.800346511006499</v>
      </c>
      <c r="I734">
        <v>17.830540100251699</v>
      </c>
      <c r="J734">
        <v>16.581362027142301</v>
      </c>
      <c r="K734">
        <v>14.146020631686699</v>
      </c>
      <c r="L734">
        <v>11.724460438453599</v>
      </c>
      <c r="M734">
        <v>8.6653735781391799</v>
      </c>
      <c r="N734">
        <v>4.7969662808519802</v>
      </c>
      <c r="O734">
        <v>0</v>
      </c>
      <c r="P734">
        <v>0</v>
      </c>
      <c r="Q734">
        <v>0</v>
      </c>
      <c r="R734" t="s">
        <v>46</v>
      </c>
    </row>
    <row r="735" spans="1:18" x14ac:dyDescent="0.25">
      <c r="A735" t="s">
        <v>134</v>
      </c>
      <c r="B735" t="s">
        <v>87</v>
      </c>
      <c r="C735" t="s">
        <v>22</v>
      </c>
      <c r="D735">
        <v>0</v>
      </c>
      <c r="E735" s="1">
        <v>0.12880284</v>
      </c>
      <c r="F735">
        <v>0.21310889999999999</v>
      </c>
      <c r="G735">
        <v>0.21713969999999999</v>
      </c>
      <c r="H735">
        <v>0.22708651999999999</v>
      </c>
      <c r="I735">
        <v>0.25131487000000002</v>
      </c>
      <c r="J735">
        <v>0.24555763999999999</v>
      </c>
      <c r="K735">
        <v>0.18650433999999999</v>
      </c>
      <c r="L735">
        <v>0.17050972</v>
      </c>
      <c r="M735">
        <v>0.12896860299999999</v>
      </c>
      <c r="N735">
        <v>0.13141932000000001</v>
      </c>
      <c r="O735">
        <v>0</v>
      </c>
      <c r="P735">
        <v>0</v>
      </c>
      <c r="Q735">
        <v>0</v>
      </c>
      <c r="R735" t="s">
        <v>45</v>
      </c>
    </row>
    <row r="736" spans="1:18" x14ac:dyDescent="0.25">
      <c r="A736" t="s">
        <v>134</v>
      </c>
      <c r="B736" t="s">
        <v>87</v>
      </c>
      <c r="C736" t="s">
        <v>23</v>
      </c>
      <c r="D736" s="2">
        <v>3.9737179999999998E-8</v>
      </c>
      <c r="E736" s="1">
        <v>0.75361990000000001</v>
      </c>
      <c r="F736">
        <v>0.95695209999999997</v>
      </c>
      <c r="G736">
        <v>0.97505660000000005</v>
      </c>
      <c r="H736">
        <v>1.0197201</v>
      </c>
      <c r="I736">
        <v>1.1285155</v>
      </c>
      <c r="J736">
        <v>1.1026627999999901</v>
      </c>
      <c r="K736">
        <v>0.83748750999999999</v>
      </c>
      <c r="L736">
        <v>0.76566438999999997</v>
      </c>
      <c r="M736">
        <v>0.57912603999999901</v>
      </c>
      <c r="N736">
        <v>0.59013088999999996</v>
      </c>
      <c r="O736">
        <v>0</v>
      </c>
      <c r="P736">
        <v>0</v>
      </c>
      <c r="Q736">
        <v>0</v>
      </c>
      <c r="R736" t="s">
        <v>45</v>
      </c>
    </row>
    <row r="737" spans="1:18" x14ac:dyDescent="0.25">
      <c r="A737" t="s">
        <v>134</v>
      </c>
      <c r="B737" t="s">
        <v>87</v>
      </c>
      <c r="C737" t="s">
        <v>24</v>
      </c>
      <c r="D737">
        <v>0</v>
      </c>
      <c r="E737" s="1">
        <v>0.15824740000000001</v>
      </c>
      <c r="F737">
        <v>0.23075409999999999</v>
      </c>
      <c r="G737">
        <v>0.235119999999999</v>
      </c>
      <c r="H737">
        <v>0.24588982000000001</v>
      </c>
      <c r="I737">
        <v>0.27212440999999998</v>
      </c>
      <c r="J737">
        <v>0.26589038999999998</v>
      </c>
      <c r="K737">
        <v>0.20194739</v>
      </c>
      <c r="L737">
        <v>0.18462834</v>
      </c>
      <c r="M737">
        <v>0.139647522</v>
      </c>
      <c r="N737">
        <v>0.14230114899999999</v>
      </c>
      <c r="O737">
        <v>0</v>
      </c>
      <c r="P737">
        <v>0</v>
      </c>
      <c r="Q737">
        <v>0</v>
      </c>
      <c r="R737" t="s">
        <v>45</v>
      </c>
    </row>
    <row r="738" spans="1:18" x14ac:dyDescent="0.25">
      <c r="A738" t="s">
        <v>134</v>
      </c>
      <c r="B738" t="s">
        <v>87</v>
      </c>
      <c r="C738" t="s">
        <v>25</v>
      </c>
      <c r="D738" s="2">
        <v>2.00049739999999E-7</v>
      </c>
      <c r="E738" s="5">
        <v>2.4515350000000002E-4</v>
      </c>
      <c r="F738" s="2">
        <v>2.1853789999999999E-4</v>
      </c>
      <c r="G738" s="2">
        <v>2.226722E-4</v>
      </c>
      <c r="H738" s="2">
        <v>2.3287215000000001E-4</v>
      </c>
      <c r="I738" s="2">
        <v>2.5771784999999999E-4</v>
      </c>
      <c r="J738" s="2">
        <v>2.5181402999999999E-4</v>
      </c>
      <c r="K738" s="2">
        <v>1.9125617999999901E-4</v>
      </c>
      <c r="L738" s="2">
        <v>1.7485396999999999E-4</v>
      </c>
      <c r="M738" s="2">
        <v>1.3225431299999999E-4</v>
      </c>
      <c r="N738" s="2">
        <v>1.3476756E-4</v>
      </c>
      <c r="O738">
        <v>0</v>
      </c>
      <c r="P738">
        <v>0</v>
      </c>
      <c r="Q738">
        <v>0</v>
      </c>
      <c r="R738" t="s">
        <v>45</v>
      </c>
    </row>
    <row r="739" spans="1:18" x14ac:dyDescent="0.25">
      <c r="A739" t="s">
        <v>134</v>
      </c>
      <c r="B739" t="s">
        <v>87</v>
      </c>
      <c r="C739" t="s">
        <v>26</v>
      </c>
      <c r="D739">
        <v>0</v>
      </c>
      <c r="E739" s="1">
        <v>1.15312949999999E-2</v>
      </c>
      <c r="F739">
        <v>1.6831499999999999E-2</v>
      </c>
      <c r="G739">
        <v>1.7149899999999999E-2</v>
      </c>
      <c r="H739">
        <v>1.7935501999999999E-2</v>
      </c>
      <c r="I739">
        <v>1.9849081000000001E-2</v>
      </c>
      <c r="J739">
        <v>1.9394353999999999E-2</v>
      </c>
      <c r="K739">
        <v>1.4730271E-2</v>
      </c>
      <c r="L739">
        <v>1.3467007E-2</v>
      </c>
      <c r="M739">
        <v>1.0186059699999901E-2</v>
      </c>
      <c r="N739">
        <v>1.03796093E-2</v>
      </c>
      <c r="O739">
        <v>0</v>
      </c>
      <c r="P739">
        <v>0</v>
      </c>
      <c r="Q739">
        <v>0</v>
      </c>
      <c r="R739" t="s">
        <v>45</v>
      </c>
    </row>
    <row r="740" spans="1:18" x14ac:dyDescent="0.25">
      <c r="A740" t="s">
        <v>134</v>
      </c>
      <c r="B740" t="s">
        <v>87</v>
      </c>
      <c r="C740" t="s">
        <v>27</v>
      </c>
      <c r="D740">
        <v>6.4159807976499998E-3</v>
      </c>
      <c r="E740" s="1">
        <v>7.11749897622999E-3</v>
      </c>
      <c r="F740">
        <v>4.7987974065999903E-3</v>
      </c>
      <c r="G740">
        <v>2.882566335E-3</v>
      </c>
      <c r="H740">
        <v>2.6995619005370001E-3</v>
      </c>
      <c r="I740">
        <v>2.7489098971699901E-3</v>
      </c>
      <c r="J740">
        <v>2.6341224952039998E-3</v>
      </c>
      <c r="K740">
        <v>2.4514252808719998E-3</v>
      </c>
      <c r="L740">
        <v>2.4690731799610001E-3</v>
      </c>
      <c r="M740">
        <v>2.49576596955899E-3</v>
      </c>
      <c r="N740">
        <v>2.5492840507149901E-3</v>
      </c>
      <c r="O740">
        <v>0</v>
      </c>
      <c r="P740">
        <v>0</v>
      </c>
      <c r="Q740">
        <v>0</v>
      </c>
      <c r="R740" t="s">
        <v>45</v>
      </c>
    </row>
    <row r="741" spans="1:18" x14ac:dyDescent="0.25">
      <c r="A741" t="s">
        <v>134</v>
      </c>
      <c r="B741" t="s">
        <v>87</v>
      </c>
      <c r="C741" t="s">
        <v>29</v>
      </c>
      <c r="D741">
        <v>4.776358865088E-3</v>
      </c>
      <c r="E741" s="1">
        <v>5.2579589499580004E-3</v>
      </c>
      <c r="F741">
        <v>5.0141645349999998E-3</v>
      </c>
      <c r="G741">
        <v>4.6682387939129899E-3</v>
      </c>
      <c r="H741">
        <v>4.0949730785469996E-3</v>
      </c>
      <c r="I741">
        <v>3.9653372367859999E-3</v>
      </c>
      <c r="J741">
        <v>3.8157963277079998E-3</v>
      </c>
      <c r="K741">
        <v>3.6900812888410002E-3</v>
      </c>
      <c r="L741">
        <v>3.6403811998889902E-3</v>
      </c>
      <c r="M741">
        <v>3.6138651414979899E-3</v>
      </c>
      <c r="N741">
        <v>3.4993375680110001E-3</v>
      </c>
      <c r="O741">
        <v>0</v>
      </c>
      <c r="P741">
        <v>0</v>
      </c>
      <c r="Q741">
        <v>0</v>
      </c>
      <c r="R741" t="s">
        <v>45</v>
      </c>
    </row>
    <row r="742" spans="1:18" x14ac:dyDescent="0.25">
      <c r="A742" t="s">
        <v>134</v>
      </c>
      <c r="B742" t="s">
        <v>87</v>
      </c>
      <c r="C742" t="s">
        <v>31</v>
      </c>
      <c r="D742">
        <v>0.53643759621665998</v>
      </c>
      <c r="E742" s="1">
        <v>0.29058072995707002</v>
      </c>
      <c r="F742">
        <v>0.1852229707528</v>
      </c>
      <c r="G742">
        <v>0.17975387782785399</v>
      </c>
      <c r="H742">
        <v>0.13368761257006301</v>
      </c>
      <c r="I742">
        <v>0.13922892983389801</v>
      </c>
      <c r="J742">
        <v>0.13390889963635699</v>
      </c>
      <c r="K742">
        <v>0.13133772662146101</v>
      </c>
      <c r="L742">
        <v>0.135647249493307</v>
      </c>
      <c r="M742">
        <v>0.14075135863975</v>
      </c>
      <c r="N742">
        <v>0.14463506915179999</v>
      </c>
      <c r="O742">
        <v>0</v>
      </c>
      <c r="P742">
        <v>0</v>
      </c>
      <c r="Q742">
        <v>0</v>
      </c>
      <c r="R742" t="s">
        <v>45</v>
      </c>
    </row>
    <row r="743" spans="1:18" x14ac:dyDescent="0.25">
      <c r="A743" t="s">
        <v>134</v>
      </c>
      <c r="B743" t="s">
        <v>87</v>
      </c>
      <c r="C743" t="s">
        <v>32</v>
      </c>
      <c r="D743">
        <v>0.64563033588100005</v>
      </c>
      <c r="E743" s="1">
        <v>0.40510334325299902</v>
      </c>
      <c r="F743">
        <v>0.25734708789080002</v>
      </c>
      <c r="G743">
        <v>0.18959259507222301</v>
      </c>
      <c r="H743">
        <v>0.14711195387658599</v>
      </c>
      <c r="I743">
        <v>0.130947236334258</v>
      </c>
      <c r="J743">
        <v>0.11500233376064201</v>
      </c>
      <c r="K743">
        <v>9.9356760362060897E-2</v>
      </c>
      <c r="L743">
        <v>9.8198949853277998E-2</v>
      </c>
      <c r="M743">
        <v>0.10048386243005</v>
      </c>
      <c r="N743">
        <v>0.104339443695673</v>
      </c>
      <c r="O743">
        <v>0</v>
      </c>
      <c r="P743">
        <v>0</v>
      </c>
      <c r="Q743">
        <v>0</v>
      </c>
      <c r="R743" t="s">
        <v>45</v>
      </c>
    </row>
    <row r="744" spans="1:18" x14ac:dyDescent="0.25">
      <c r="A744" t="s">
        <v>134</v>
      </c>
      <c r="B744" t="s">
        <v>87</v>
      </c>
      <c r="C744" t="s">
        <v>34</v>
      </c>
      <c r="D744">
        <v>2.2583327482699901E-2</v>
      </c>
      <c r="E744" s="1">
        <v>1.21723240608999E-2</v>
      </c>
      <c r="F744">
        <v>8.4739840878199999E-3</v>
      </c>
      <c r="G744">
        <v>8.8531044869E-3</v>
      </c>
      <c r="H744">
        <v>8.2440331652949995E-3</v>
      </c>
      <c r="I744">
        <v>7.7553411798899899E-3</v>
      </c>
      <c r="J744">
        <v>7.4663948416130001E-3</v>
      </c>
      <c r="K744">
        <v>7.16373512858599E-3</v>
      </c>
      <c r="L744">
        <v>7.0481272822729996E-3</v>
      </c>
      <c r="M744">
        <v>6.90594901361499E-3</v>
      </c>
      <c r="N744">
        <v>6.7426343362039899E-3</v>
      </c>
      <c r="O744">
        <v>0</v>
      </c>
      <c r="P744">
        <v>0</v>
      </c>
      <c r="Q744">
        <v>0</v>
      </c>
      <c r="R744" t="s">
        <v>45</v>
      </c>
    </row>
    <row r="745" spans="1:18" x14ac:dyDescent="0.25">
      <c r="A745" t="s">
        <v>134</v>
      </c>
      <c r="B745" t="s">
        <v>87</v>
      </c>
      <c r="C745" t="s">
        <v>36</v>
      </c>
      <c r="D745">
        <v>9.1668281993849896E-2</v>
      </c>
      <c r="E745" s="1">
        <v>8.6820722699939998E-2</v>
      </c>
      <c r="F745">
        <v>7.572937144222E-2</v>
      </c>
      <c r="G745">
        <v>7.8562397120649996E-2</v>
      </c>
      <c r="H745">
        <v>6.0071277942914003E-2</v>
      </c>
      <c r="I745">
        <v>6.5000149693682993E-2</v>
      </c>
      <c r="J745">
        <v>6.6811953525118997E-2</v>
      </c>
      <c r="K745">
        <v>6.7221337194996997E-2</v>
      </c>
      <c r="L745">
        <v>7.0378639562031997E-2</v>
      </c>
      <c r="M745">
        <v>7.3645985179372001E-2</v>
      </c>
      <c r="N745">
        <v>7.7518402030693004E-2</v>
      </c>
      <c r="O745">
        <v>0</v>
      </c>
      <c r="P745">
        <v>0</v>
      </c>
      <c r="Q745">
        <v>0</v>
      </c>
      <c r="R745" t="s">
        <v>45</v>
      </c>
    </row>
    <row r="746" spans="1:18" x14ac:dyDescent="0.25">
      <c r="A746" t="s">
        <v>134</v>
      </c>
      <c r="B746" t="s">
        <v>87</v>
      </c>
      <c r="C746" t="s">
        <v>37</v>
      </c>
      <c r="D746">
        <v>5.9563751500799997E-2</v>
      </c>
      <c r="E746" s="1">
        <v>5.9112244266190002E-2</v>
      </c>
      <c r="F746">
        <v>3.7917058530269998E-2</v>
      </c>
      <c r="G746">
        <v>3.7047262661045001E-2</v>
      </c>
      <c r="H746">
        <v>2.9328707994845001E-2</v>
      </c>
      <c r="I746">
        <v>2.9407242074266999E-2</v>
      </c>
      <c r="J746">
        <v>2.9530583729945999E-2</v>
      </c>
      <c r="K746">
        <v>2.9050144749440902E-2</v>
      </c>
      <c r="L746">
        <v>2.9752290667388E-2</v>
      </c>
      <c r="M746">
        <v>3.0494674369143E-2</v>
      </c>
      <c r="N746">
        <v>3.1460803264414E-2</v>
      </c>
      <c r="O746">
        <v>0</v>
      </c>
      <c r="P746">
        <v>0</v>
      </c>
      <c r="Q746">
        <v>0</v>
      </c>
      <c r="R746" t="s">
        <v>45</v>
      </c>
    </row>
    <row r="747" spans="1:18" x14ac:dyDescent="0.25">
      <c r="A747" t="s">
        <v>134</v>
      </c>
      <c r="B747" t="s">
        <v>87</v>
      </c>
      <c r="C747" t="s">
        <v>39</v>
      </c>
      <c r="D747">
        <v>0.98671875802998998</v>
      </c>
      <c r="E747" s="1">
        <v>0.34516320285942997</v>
      </c>
      <c r="F747">
        <v>0.20664416603491001</v>
      </c>
      <c r="G747">
        <v>7.34544633350699E-2</v>
      </c>
      <c r="H747">
        <v>3.8702863483031001E-2</v>
      </c>
      <c r="I747">
        <v>3.3557784217793998E-2</v>
      </c>
      <c r="J747">
        <v>3.3785538159894997E-2</v>
      </c>
      <c r="K747">
        <v>3.3230469946419899E-2</v>
      </c>
      <c r="L747">
        <v>3.3846686772569898E-2</v>
      </c>
      <c r="M747">
        <v>3.5048405762118998E-2</v>
      </c>
      <c r="N747">
        <v>3.6897433455821901E-2</v>
      </c>
      <c r="O747">
        <v>0</v>
      </c>
      <c r="P747">
        <v>0</v>
      </c>
      <c r="Q747">
        <v>0</v>
      </c>
      <c r="R747" t="s">
        <v>45</v>
      </c>
    </row>
    <row r="748" spans="1:18" x14ac:dyDescent="0.25">
      <c r="A748" t="s">
        <v>134</v>
      </c>
      <c r="B748" t="s">
        <v>88</v>
      </c>
      <c r="C748" t="s">
        <v>16</v>
      </c>
      <c r="D748">
        <v>2.78078391961799E-2</v>
      </c>
      <c r="E748" s="1">
        <v>2.6537204270339999E-2</v>
      </c>
      <c r="F748">
        <v>2.0910809161419901E-2</v>
      </c>
      <c r="G748">
        <v>2.1928383266988E-2</v>
      </c>
      <c r="H748">
        <v>1.8697912340772001E-2</v>
      </c>
      <c r="I748">
        <v>1.9251617339965998E-2</v>
      </c>
      <c r="J748">
        <v>1.9569193352618999E-2</v>
      </c>
      <c r="K748">
        <v>1.6824210797725999E-2</v>
      </c>
      <c r="L748">
        <v>1.9331763820882E-2</v>
      </c>
      <c r="M748">
        <v>2.2231797907794899E-2</v>
      </c>
      <c r="N748">
        <v>2.6290890538573999E-2</v>
      </c>
      <c r="O748">
        <v>0</v>
      </c>
      <c r="P748">
        <v>0</v>
      </c>
      <c r="Q748">
        <v>0</v>
      </c>
      <c r="R748" t="s">
        <v>45</v>
      </c>
    </row>
    <row r="749" spans="1:18" x14ac:dyDescent="0.25">
      <c r="A749" t="s">
        <v>134</v>
      </c>
      <c r="B749" t="s">
        <v>88</v>
      </c>
      <c r="C749" t="s">
        <v>17</v>
      </c>
      <c r="D749">
        <v>0.82760816839999995</v>
      </c>
      <c r="E749" s="1">
        <v>0.53863829624399995</v>
      </c>
      <c r="F749">
        <v>0.59910240689799998</v>
      </c>
      <c r="G749">
        <v>0.55706641939000001</v>
      </c>
      <c r="H749">
        <v>0.57084415678202505</v>
      </c>
      <c r="I749">
        <v>0.58662802159210203</v>
      </c>
      <c r="J749">
        <v>0.59924272517566601</v>
      </c>
      <c r="K749">
        <v>0.60656841115826599</v>
      </c>
      <c r="L749">
        <v>0.61856486932118604</v>
      </c>
      <c r="M749">
        <v>0.63083593668371796</v>
      </c>
      <c r="N749">
        <v>0.64250768419760795</v>
      </c>
      <c r="O749">
        <v>0</v>
      </c>
      <c r="P749">
        <v>0</v>
      </c>
      <c r="Q749">
        <v>0</v>
      </c>
      <c r="R749" t="s">
        <v>45</v>
      </c>
    </row>
    <row r="750" spans="1:18" x14ac:dyDescent="0.25">
      <c r="A750" t="s">
        <v>134</v>
      </c>
      <c r="B750" t="s">
        <v>88</v>
      </c>
      <c r="C750" t="s">
        <v>19</v>
      </c>
      <c r="D750">
        <v>8.9214847323978894</v>
      </c>
      <c r="E750" s="1">
        <v>4.9799006913235599</v>
      </c>
      <c r="F750">
        <v>3.4027966520274102</v>
      </c>
      <c r="G750">
        <v>2.9246576679874998</v>
      </c>
      <c r="H750">
        <v>2.3657862399048901</v>
      </c>
      <c r="I750">
        <v>1.9958487898157899</v>
      </c>
      <c r="J750">
        <v>1.4937143468410801</v>
      </c>
      <c r="K750">
        <v>1.24781714598</v>
      </c>
      <c r="L750">
        <v>1.0945593863963901</v>
      </c>
      <c r="M750">
        <v>1.04869386313726</v>
      </c>
      <c r="N750">
        <v>0.96192881932389496</v>
      </c>
      <c r="O750">
        <v>0</v>
      </c>
      <c r="P750">
        <v>0</v>
      </c>
      <c r="Q750">
        <v>0</v>
      </c>
      <c r="R750" t="s">
        <v>45</v>
      </c>
    </row>
    <row r="751" spans="1:18" x14ac:dyDescent="0.25">
      <c r="A751" t="s">
        <v>134</v>
      </c>
      <c r="B751" t="s">
        <v>88</v>
      </c>
      <c r="C751" t="s">
        <v>21</v>
      </c>
      <c r="D751">
        <v>156.18971153999999</v>
      </c>
      <c r="E751" s="1">
        <v>175.505056749999</v>
      </c>
      <c r="F751">
        <v>170.68860840999901</v>
      </c>
      <c r="G751">
        <v>185.97625299999899</v>
      </c>
      <c r="H751">
        <v>160.58468491698301</v>
      </c>
      <c r="I751">
        <v>158.99481816164001</v>
      </c>
      <c r="J751">
        <v>135.82328963190699</v>
      </c>
      <c r="K751">
        <v>111.207784694983</v>
      </c>
      <c r="L751">
        <v>83.771981494839693</v>
      </c>
      <c r="M751">
        <v>48.9832799840974</v>
      </c>
      <c r="N751">
        <v>12.423632964726099</v>
      </c>
      <c r="O751">
        <v>0</v>
      </c>
      <c r="P751">
        <v>0</v>
      </c>
      <c r="Q751">
        <v>0</v>
      </c>
      <c r="R751" t="s">
        <v>46</v>
      </c>
    </row>
    <row r="752" spans="1:18" x14ac:dyDescent="0.25">
      <c r="A752" t="s">
        <v>134</v>
      </c>
      <c r="B752" t="s">
        <v>88</v>
      </c>
      <c r="C752" t="s">
        <v>22</v>
      </c>
      <c r="D752">
        <v>0</v>
      </c>
      <c r="E752" s="1">
        <v>0.79597490000000004</v>
      </c>
      <c r="F752">
        <v>1.3019634999999901</v>
      </c>
      <c r="G752">
        <v>1.4453117</v>
      </c>
      <c r="H752">
        <v>1.4758887000000001</v>
      </c>
      <c r="I752">
        <v>1.62760809999999</v>
      </c>
      <c r="J752">
        <v>1.6036611999999999</v>
      </c>
      <c r="K752">
        <v>1.2105429000000001</v>
      </c>
      <c r="L752">
        <v>1.1109054999999901</v>
      </c>
      <c r="M752">
        <v>0.84370861999999902</v>
      </c>
      <c r="N752">
        <v>0.86630183999999999</v>
      </c>
      <c r="O752">
        <v>0</v>
      </c>
      <c r="P752">
        <v>0</v>
      </c>
      <c r="Q752">
        <v>0</v>
      </c>
      <c r="R752" t="s">
        <v>45</v>
      </c>
    </row>
    <row r="753" spans="1:18" x14ac:dyDescent="0.25">
      <c r="A753" t="s">
        <v>134</v>
      </c>
      <c r="B753" t="s">
        <v>88</v>
      </c>
      <c r="C753" t="s">
        <v>23</v>
      </c>
      <c r="D753" s="2">
        <v>2.0748300000000001E-7</v>
      </c>
      <c r="E753" s="1">
        <v>4.6572129999999996</v>
      </c>
      <c r="F753">
        <v>5.8463949999999896</v>
      </c>
      <c r="G753">
        <v>6.4900950000000002</v>
      </c>
      <c r="H753">
        <v>6.62739999999999</v>
      </c>
      <c r="I753">
        <v>7.3086869999999902</v>
      </c>
      <c r="J753">
        <v>7.2011589999999996</v>
      </c>
      <c r="K753">
        <v>5.435886</v>
      </c>
      <c r="L753">
        <v>4.9884624999999998</v>
      </c>
      <c r="M753">
        <v>3.7886274000000002</v>
      </c>
      <c r="N753">
        <v>3.8900866999999901</v>
      </c>
      <c r="O753">
        <v>0</v>
      </c>
      <c r="P753">
        <v>0</v>
      </c>
      <c r="Q753">
        <v>0</v>
      </c>
      <c r="R753" t="s">
        <v>45</v>
      </c>
    </row>
    <row r="754" spans="1:18" x14ac:dyDescent="0.25">
      <c r="A754" t="s">
        <v>134</v>
      </c>
      <c r="B754" t="s">
        <v>88</v>
      </c>
      <c r="C754" t="s">
        <v>24</v>
      </c>
      <c r="D754">
        <v>0</v>
      </c>
      <c r="E754" s="1">
        <v>0.97793369999999902</v>
      </c>
      <c r="F754">
        <v>1.409769</v>
      </c>
      <c r="G754">
        <v>1.5649869999999999</v>
      </c>
      <c r="H754">
        <v>1.5980958000000001</v>
      </c>
      <c r="I754">
        <v>1.7623799999999901</v>
      </c>
      <c r="J754">
        <v>1.7364484999999901</v>
      </c>
      <c r="K754">
        <v>1.3107800000000001</v>
      </c>
      <c r="L754">
        <v>1.2028913999999999</v>
      </c>
      <c r="M754">
        <v>0.91356952000000002</v>
      </c>
      <c r="N754">
        <v>0.93803360999999996</v>
      </c>
      <c r="O754">
        <v>0</v>
      </c>
      <c r="P754">
        <v>0</v>
      </c>
      <c r="Q754">
        <v>0</v>
      </c>
      <c r="R754" t="s">
        <v>45</v>
      </c>
    </row>
    <row r="755" spans="1:18" x14ac:dyDescent="0.25">
      <c r="A755" t="s">
        <v>134</v>
      </c>
      <c r="B755" t="s">
        <v>88</v>
      </c>
      <c r="C755" t="s">
        <v>25</v>
      </c>
      <c r="D755" s="2">
        <v>1.0445360000000001E-6</v>
      </c>
      <c r="E755" s="1">
        <v>1.5149969999999999E-3</v>
      </c>
      <c r="F755">
        <v>1.3351343999999999E-3</v>
      </c>
      <c r="G755">
        <v>1.4821349999999899E-3</v>
      </c>
      <c r="H755">
        <v>1.51349089999999E-3</v>
      </c>
      <c r="I755">
        <v>1.66907649999999E-3</v>
      </c>
      <c r="J755">
        <v>1.6445195999999899E-3</v>
      </c>
      <c r="K755">
        <v>1.2413852999999999E-3</v>
      </c>
      <c r="L755">
        <v>1.1392085E-3</v>
      </c>
      <c r="M755" s="2">
        <v>8.6520491999999996E-4</v>
      </c>
      <c r="N755" s="2">
        <v>8.8837375999999905E-4</v>
      </c>
      <c r="O755">
        <v>0</v>
      </c>
      <c r="P755">
        <v>0</v>
      </c>
      <c r="Q755">
        <v>0</v>
      </c>
      <c r="R755" t="s">
        <v>45</v>
      </c>
    </row>
    <row r="756" spans="1:18" x14ac:dyDescent="0.25">
      <c r="A756" t="s">
        <v>134</v>
      </c>
      <c r="B756" t="s">
        <v>88</v>
      </c>
      <c r="C756" t="s">
        <v>26</v>
      </c>
      <c r="D756">
        <v>0</v>
      </c>
      <c r="E756" s="1">
        <v>7.1260970000000007E-2</v>
      </c>
      <c r="F756">
        <v>0.10283022999999999</v>
      </c>
      <c r="G756">
        <v>0.11415198999999999</v>
      </c>
      <c r="H756">
        <v>0.116566949999999</v>
      </c>
      <c r="I756">
        <v>0.12854990999999999</v>
      </c>
      <c r="J756">
        <v>0.12665863999999999</v>
      </c>
      <c r="K756">
        <v>9.5609860000000005E-2</v>
      </c>
      <c r="L756">
        <v>8.7740357000000005E-2</v>
      </c>
      <c r="M756">
        <v>6.6636846E-2</v>
      </c>
      <c r="N756">
        <v>6.8421372999999994E-2</v>
      </c>
      <c r="O756">
        <v>0</v>
      </c>
      <c r="P756">
        <v>0</v>
      </c>
      <c r="Q756">
        <v>0</v>
      </c>
      <c r="R756" t="s">
        <v>45</v>
      </c>
    </row>
    <row r="757" spans="1:18" x14ac:dyDescent="0.25">
      <c r="A757" t="s">
        <v>134</v>
      </c>
      <c r="B757" t="s">
        <v>88</v>
      </c>
      <c r="C757" t="s">
        <v>27</v>
      </c>
      <c r="D757">
        <v>6.8806404079999994E-2</v>
      </c>
      <c r="E757" s="1">
        <v>3.9288707575999997E-2</v>
      </c>
      <c r="F757">
        <v>3.4088766979999997E-2</v>
      </c>
      <c r="G757">
        <v>2.8697816639999998E-2</v>
      </c>
      <c r="H757">
        <v>2.6516382273559E-2</v>
      </c>
      <c r="I757">
        <v>2.8147692193420899E-2</v>
      </c>
      <c r="J757">
        <v>2.7270884772179999E-2</v>
      </c>
      <c r="K757">
        <v>2.47097577349039E-2</v>
      </c>
      <c r="L757">
        <v>2.5191211811223E-2</v>
      </c>
      <c r="M757">
        <v>2.5905388070938999E-2</v>
      </c>
      <c r="N757">
        <v>2.6829233433398901E-2</v>
      </c>
      <c r="O757">
        <v>0</v>
      </c>
      <c r="P757">
        <v>0</v>
      </c>
      <c r="Q757">
        <v>0</v>
      </c>
      <c r="R757" t="s">
        <v>45</v>
      </c>
    </row>
    <row r="758" spans="1:18" x14ac:dyDescent="0.25">
      <c r="A758" t="s">
        <v>134</v>
      </c>
      <c r="B758" t="s">
        <v>88</v>
      </c>
      <c r="C758" t="s">
        <v>29</v>
      </c>
      <c r="D758">
        <v>1.8258390088325999E-2</v>
      </c>
      <c r="E758" s="1">
        <v>1.8401825448412901E-2</v>
      </c>
      <c r="F758">
        <v>2.0967958601240001E-2</v>
      </c>
      <c r="G758">
        <v>1.9387215987700001E-2</v>
      </c>
      <c r="H758">
        <v>1.7099562099823998E-2</v>
      </c>
      <c r="I758">
        <v>1.6818828283354001E-2</v>
      </c>
      <c r="J758">
        <v>1.5205655505974899E-2</v>
      </c>
      <c r="K758">
        <v>1.4249596397806E-2</v>
      </c>
      <c r="L758">
        <v>1.38439064156799E-2</v>
      </c>
      <c r="M758">
        <v>1.3690234798473E-2</v>
      </c>
      <c r="N758">
        <v>1.3137921387279001E-2</v>
      </c>
      <c r="O758">
        <v>0</v>
      </c>
      <c r="P758">
        <v>0</v>
      </c>
      <c r="Q758">
        <v>0</v>
      </c>
      <c r="R758" t="s">
        <v>45</v>
      </c>
    </row>
    <row r="759" spans="1:18" x14ac:dyDescent="0.25">
      <c r="A759" t="s">
        <v>134</v>
      </c>
      <c r="B759" t="s">
        <v>88</v>
      </c>
      <c r="C759" t="s">
        <v>31</v>
      </c>
      <c r="D759">
        <v>1.23383687652281</v>
      </c>
      <c r="E759" s="1">
        <v>0.70478187137905901</v>
      </c>
      <c r="F759">
        <v>0.63805170083645002</v>
      </c>
      <c r="G759">
        <v>0.56531941083839998</v>
      </c>
      <c r="H759">
        <v>0.442348298341527</v>
      </c>
      <c r="I759">
        <v>0.42441778950335801</v>
      </c>
      <c r="J759">
        <v>0.39560605839171098</v>
      </c>
      <c r="K759">
        <v>0.37136683145320898</v>
      </c>
      <c r="L759">
        <v>0.374023876585796</v>
      </c>
      <c r="M759">
        <v>0.38233938261008399</v>
      </c>
      <c r="N759">
        <v>0.38780258052301098</v>
      </c>
      <c r="O759">
        <v>0</v>
      </c>
      <c r="P759">
        <v>0</v>
      </c>
      <c r="Q759">
        <v>0</v>
      </c>
      <c r="R759" t="s">
        <v>45</v>
      </c>
    </row>
    <row r="760" spans="1:18" x14ac:dyDescent="0.25">
      <c r="A760" t="s">
        <v>134</v>
      </c>
      <c r="B760" t="s">
        <v>88</v>
      </c>
      <c r="C760" t="s">
        <v>32</v>
      </c>
      <c r="D760">
        <v>2.4779171259784998</v>
      </c>
      <c r="E760" s="1">
        <v>1.9825396704867999</v>
      </c>
      <c r="F760">
        <v>1.5477533043134</v>
      </c>
      <c r="G760">
        <v>1.5189736241769201</v>
      </c>
      <c r="H760">
        <v>1.3214977842261499</v>
      </c>
      <c r="I760">
        <v>1.3323359392329199</v>
      </c>
      <c r="J760">
        <v>1.1572428195937801</v>
      </c>
      <c r="K760">
        <v>0.85359681302342405</v>
      </c>
      <c r="L760">
        <v>0.78468399107435305</v>
      </c>
      <c r="M760">
        <v>0.76165091931666196</v>
      </c>
      <c r="N760">
        <v>0.78109364040931295</v>
      </c>
      <c r="O760">
        <v>0</v>
      </c>
      <c r="P760">
        <v>0</v>
      </c>
      <c r="Q760">
        <v>0</v>
      </c>
      <c r="R760" t="s">
        <v>45</v>
      </c>
    </row>
    <row r="761" spans="1:18" x14ac:dyDescent="0.25">
      <c r="A761" t="s">
        <v>134</v>
      </c>
      <c r="B761" t="s">
        <v>88</v>
      </c>
      <c r="C761" t="s">
        <v>34</v>
      </c>
      <c r="D761">
        <v>3.5817713519639999E-2</v>
      </c>
      <c r="E761" s="1">
        <v>3.4773172352449998E-2</v>
      </c>
      <c r="F761">
        <v>2.3736691514480001E-2</v>
      </c>
      <c r="G761">
        <v>2.4853066393228901E-2</v>
      </c>
      <c r="H761">
        <v>2.2867009290156899E-2</v>
      </c>
      <c r="I761">
        <v>2.2697046896628999E-2</v>
      </c>
      <c r="J761">
        <v>2.0466572157168898E-2</v>
      </c>
      <c r="K761">
        <v>1.7512585869707002E-2</v>
      </c>
      <c r="L761">
        <v>1.7378549097623999E-2</v>
      </c>
      <c r="M761">
        <v>1.7418290431941E-2</v>
      </c>
      <c r="N761">
        <v>1.7432672581159998E-2</v>
      </c>
      <c r="O761">
        <v>0</v>
      </c>
      <c r="P761">
        <v>0</v>
      </c>
      <c r="Q761">
        <v>0</v>
      </c>
      <c r="R761" t="s">
        <v>45</v>
      </c>
    </row>
    <row r="762" spans="1:18" x14ac:dyDescent="0.25">
      <c r="A762" t="s">
        <v>134</v>
      </c>
      <c r="B762" t="s">
        <v>88</v>
      </c>
      <c r="C762" t="s">
        <v>36</v>
      </c>
      <c r="D762">
        <v>0.21609894759015</v>
      </c>
      <c r="E762" s="1">
        <v>0.25086944786164</v>
      </c>
      <c r="F762">
        <v>0.39355797740867998</v>
      </c>
      <c r="G762">
        <v>0.28451589057392201</v>
      </c>
      <c r="H762">
        <v>0.217387916392171</v>
      </c>
      <c r="I762">
        <v>0.227961943961172</v>
      </c>
      <c r="J762">
        <v>0.232795627868294</v>
      </c>
      <c r="K762">
        <v>0.231181214571725</v>
      </c>
      <c r="L762">
        <v>0.248238699376436</v>
      </c>
      <c r="M762">
        <v>0.26800194779853198</v>
      </c>
      <c r="N762">
        <v>0.29244807753047403</v>
      </c>
      <c r="O762">
        <v>0</v>
      </c>
      <c r="P762">
        <v>0</v>
      </c>
      <c r="Q762">
        <v>0</v>
      </c>
      <c r="R762" t="s">
        <v>45</v>
      </c>
    </row>
    <row r="763" spans="1:18" x14ac:dyDescent="0.25">
      <c r="A763" t="s">
        <v>134</v>
      </c>
      <c r="B763" t="s">
        <v>88</v>
      </c>
      <c r="C763" t="s">
        <v>37</v>
      </c>
      <c r="D763">
        <v>0.13996122134767</v>
      </c>
      <c r="E763" s="1">
        <v>0.14203339880301</v>
      </c>
      <c r="F763">
        <v>0.118244723229529</v>
      </c>
      <c r="G763">
        <v>0.10714167909002199</v>
      </c>
      <c r="H763">
        <v>8.6927569597571905E-2</v>
      </c>
      <c r="I763">
        <v>8.8573348761201903E-2</v>
      </c>
      <c r="J763">
        <v>8.4152942260015004E-2</v>
      </c>
      <c r="K763">
        <v>7.7948015341854998E-2</v>
      </c>
      <c r="L763">
        <v>8.1920992609835999E-2</v>
      </c>
      <c r="M763">
        <v>8.7486597121555904E-2</v>
      </c>
      <c r="N763">
        <v>9.5487856750104905E-2</v>
      </c>
      <c r="O763">
        <v>0</v>
      </c>
      <c r="P763">
        <v>0</v>
      </c>
      <c r="Q763">
        <v>0</v>
      </c>
      <c r="R763" t="s">
        <v>45</v>
      </c>
    </row>
    <row r="764" spans="1:18" x14ac:dyDescent="0.25">
      <c r="A764" t="s">
        <v>134</v>
      </c>
      <c r="B764" t="s">
        <v>88</v>
      </c>
      <c r="C764" t="s">
        <v>39</v>
      </c>
      <c r="D764">
        <v>1.1564788926493901</v>
      </c>
      <c r="E764" s="1">
        <v>1.12742452448479</v>
      </c>
      <c r="F764">
        <v>0.7993377154122</v>
      </c>
      <c r="G764">
        <v>0.56951568700491995</v>
      </c>
      <c r="H764">
        <v>0.39390928444967999</v>
      </c>
      <c r="I764">
        <v>0.39011663333445301</v>
      </c>
      <c r="J764">
        <v>0.29420189835091598</v>
      </c>
      <c r="K764">
        <v>0.21929632130649099</v>
      </c>
      <c r="L764">
        <v>0.20174392239156699</v>
      </c>
      <c r="M764">
        <v>0.20129234915425201</v>
      </c>
      <c r="N764">
        <v>0.225183832035807</v>
      </c>
      <c r="O764">
        <v>0</v>
      </c>
      <c r="P764">
        <v>0</v>
      </c>
      <c r="Q764">
        <v>0</v>
      </c>
      <c r="R764" t="s">
        <v>45</v>
      </c>
    </row>
    <row r="765" spans="1:18" x14ac:dyDescent="0.25">
      <c r="A765" t="s">
        <v>134</v>
      </c>
      <c r="B765" t="s">
        <v>129</v>
      </c>
      <c r="C765" t="s">
        <v>40</v>
      </c>
      <c r="D765">
        <v>7.7170600000000006E-2</v>
      </c>
      <c r="E765" s="1">
        <v>3.1718900000000001E-2</v>
      </c>
      <c r="F765">
        <v>2.30309E-2</v>
      </c>
      <c r="G765">
        <v>1.89736E-2</v>
      </c>
      <c r="H765">
        <v>1.6869700000000001E-2</v>
      </c>
      <c r="I765">
        <v>6.4385299999999996E-3</v>
      </c>
      <c r="J765">
        <v>2.08594E-2</v>
      </c>
      <c r="K765">
        <v>1.44764E-2</v>
      </c>
      <c r="L765">
        <v>1.53749E-2</v>
      </c>
      <c r="M765">
        <v>1.8097800000000001E-2</v>
      </c>
      <c r="N765">
        <v>2.1632200000000001E-2</v>
      </c>
      <c r="O765">
        <v>0</v>
      </c>
      <c r="P765">
        <v>0</v>
      </c>
      <c r="Q765">
        <v>0</v>
      </c>
      <c r="R765" t="s">
        <v>45</v>
      </c>
    </row>
    <row r="766" spans="1:18" x14ac:dyDescent="0.25">
      <c r="A766" t="s">
        <v>134</v>
      </c>
      <c r="B766" t="s">
        <v>89</v>
      </c>
      <c r="C766" t="s">
        <v>16</v>
      </c>
      <c r="D766">
        <v>3.3752293599999999E-3</v>
      </c>
      <c r="E766" s="1">
        <v>2.6913668199999999E-3</v>
      </c>
      <c r="F766">
        <v>2.9973310156999901E-3</v>
      </c>
      <c r="G766">
        <v>3.2419778007200001E-2</v>
      </c>
      <c r="H766">
        <v>2.4692494733399899E-2</v>
      </c>
      <c r="I766">
        <v>2.57554508742E-2</v>
      </c>
      <c r="J766">
        <v>1.3781887792499999E-2</v>
      </c>
      <c r="K766">
        <v>2.8244113561500001E-2</v>
      </c>
      <c r="L766">
        <v>2.0410855016700001E-2</v>
      </c>
      <c r="M766">
        <v>1.42602290613999E-2</v>
      </c>
      <c r="N766">
        <v>1.06112780304999E-2</v>
      </c>
      <c r="O766">
        <v>0</v>
      </c>
      <c r="P766">
        <v>0</v>
      </c>
      <c r="Q766">
        <v>0</v>
      </c>
      <c r="R766" t="s">
        <v>45</v>
      </c>
    </row>
    <row r="767" spans="1:18" x14ac:dyDescent="0.25">
      <c r="A767" t="s">
        <v>134</v>
      </c>
      <c r="B767" t="s">
        <v>89</v>
      </c>
      <c r="C767" t="s">
        <v>90</v>
      </c>
      <c r="D767">
        <v>9.7897586616560103E-3</v>
      </c>
      <c r="E767" s="1">
        <v>7.3643099996919901E-3</v>
      </c>
      <c r="F767">
        <v>6.8000613607160096E-3</v>
      </c>
      <c r="G767">
        <v>7.51132598985799E-3</v>
      </c>
      <c r="H767">
        <v>4.3228966596949997E-3</v>
      </c>
      <c r="I767">
        <v>3.272722098629E-3</v>
      </c>
      <c r="J767">
        <v>3.3311842351599901E-3</v>
      </c>
      <c r="K767">
        <v>3.2842235557469998E-3</v>
      </c>
      <c r="L767">
        <v>3.3370964442580001E-3</v>
      </c>
      <c r="M767">
        <v>3.4039926105880001E-3</v>
      </c>
      <c r="N767">
        <v>3.4567954871359999E-3</v>
      </c>
      <c r="O767">
        <v>0</v>
      </c>
      <c r="P767">
        <v>0</v>
      </c>
      <c r="Q767">
        <v>0</v>
      </c>
      <c r="R767" t="s">
        <v>45</v>
      </c>
    </row>
    <row r="768" spans="1:18" x14ac:dyDescent="0.25">
      <c r="A768" t="s">
        <v>134</v>
      </c>
      <c r="B768" t="s">
        <v>89</v>
      </c>
      <c r="C768" t="s">
        <v>17</v>
      </c>
      <c r="D768">
        <v>13.629872686800001</v>
      </c>
      <c r="E768" s="1">
        <v>11.02201962941</v>
      </c>
      <c r="F768">
        <v>11.28833243449</v>
      </c>
      <c r="G768">
        <v>10.618250995472</v>
      </c>
      <c r="H768">
        <v>9.0932258027829995</v>
      </c>
      <c r="I768">
        <v>8.0421886065999999</v>
      </c>
      <c r="J768">
        <v>8.071042728239</v>
      </c>
      <c r="K768">
        <v>5.0837152422310004</v>
      </c>
      <c r="L768">
        <v>5.0119890682049997</v>
      </c>
      <c r="M768">
        <v>5.3736959914750004</v>
      </c>
      <c r="N768">
        <v>5.9958610638779897</v>
      </c>
      <c r="O768">
        <v>0</v>
      </c>
      <c r="P768">
        <v>0</v>
      </c>
      <c r="Q768">
        <v>0</v>
      </c>
      <c r="R768" t="s">
        <v>45</v>
      </c>
    </row>
    <row r="769" spans="1:18" x14ac:dyDescent="0.25">
      <c r="A769" t="s">
        <v>134</v>
      </c>
      <c r="B769" t="s">
        <v>89</v>
      </c>
      <c r="C769" t="s">
        <v>91</v>
      </c>
      <c r="D769">
        <v>8.7286815023000006</v>
      </c>
      <c r="E769" s="1">
        <v>9.5610248408999894</v>
      </c>
      <c r="F769">
        <v>9.8314100987999993</v>
      </c>
      <c r="G769">
        <v>9.6484473471999905</v>
      </c>
      <c r="H769">
        <v>10.10716932853</v>
      </c>
      <c r="I769">
        <v>10.55494358202</v>
      </c>
      <c r="J769">
        <v>10.972588665869999</v>
      </c>
      <c r="K769">
        <v>8.8717739762349996</v>
      </c>
      <c r="L769">
        <v>9.0735332500129999</v>
      </c>
      <c r="M769">
        <v>9.4860970630059906</v>
      </c>
      <c r="N769">
        <v>10.141863799307901</v>
      </c>
      <c r="O769">
        <v>0</v>
      </c>
      <c r="P769">
        <v>0</v>
      </c>
      <c r="Q769">
        <v>0</v>
      </c>
      <c r="R769" t="s">
        <v>45</v>
      </c>
    </row>
    <row r="770" spans="1:18" x14ac:dyDescent="0.25">
      <c r="A770" t="s">
        <v>134</v>
      </c>
      <c r="B770" t="s">
        <v>89</v>
      </c>
      <c r="C770" t="s">
        <v>92</v>
      </c>
      <c r="D770">
        <v>7.5968556189642003E-2</v>
      </c>
      <c r="E770" s="1">
        <v>5.7147059787025001E-2</v>
      </c>
      <c r="F770">
        <v>5.99078533326899E-2</v>
      </c>
      <c r="G770">
        <v>6.6174032017025999E-2</v>
      </c>
      <c r="H770">
        <v>3.8084321093903903E-2</v>
      </c>
      <c r="I770">
        <v>2.8832375952599899E-2</v>
      </c>
      <c r="J770">
        <v>2.9347435184497901E-2</v>
      </c>
      <c r="K770">
        <v>2.8933714814492001E-2</v>
      </c>
      <c r="L770">
        <v>2.93995183256219E-2</v>
      </c>
      <c r="M770">
        <v>2.9988859616643899E-2</v>
      </c>
      <c r="N770">
        <v>3.04540406281829E-2</v>
      </c>
      <c r="O770">
        <v>0</v>
      </c>
      <c r="P770">
        <v>0</v>
      </c>
      <c r="Q770">
        <v>0</v>
      </c>
      <c r="R770" t="s">
        <v>45</v>
      </c>
    </row>
    <row r="771" spans="1:18" x14ac:dyDescent="0.25">
      <c r="A771" t="s">
        <v>134</v>
      </c>
      <c r="B771" t="s">
        <v>89</v>
      </c>
      <c r="C771" t="s">
        <v>19</v>
      </c>
      <c r="D771">
        <v>0.79396457901999995</v>
      </c>
      <c r="E771" s="1">
        <v>0.86782477694999904</v>
      </c>
      <c r="F771">
        <v>0.983342885029999</v>
      </c>
      <c r="G771">
        <v>6.3363883246699997</v>
      </c>
      <c r="H771">
        <v>4.9057516186399903</v>
      </c>
      <c r="I771">
        <v>5.1267145669299996</v>
      </c>
      <c r="J771">
        <v>3.02122633291</v>
      </c>
      <c r="K771">
        <v>5.6544768703699999</v>
      </c>
      <c r="L771">
        <v>4.3246038279599901</v>
      </c>
      <c r="M771">
        <v>3.3211399046099999</v>
      </c>
      <c r="N771">
        <v>2.7848520460000001</v>
      </c>
      <c r="O771">
        <v>0</v>
      </c>
      <c r="P771">
        <v>0</v>
      </c>
      <c r="Q771">
        <v>0</v>
      </c>
      <c r="R771" t="s">
        <v>45</v>
      </c>
    </row>
    <row r="772" spans="1:18" x14ac:dyDescent="0.25">
      <c r="A772" t="s">
        <v>134</v>
      </c>
      <c r="B772" t="s">
        <v>89</v>
      </c>
      <c r="C772" t="s">
        <v>21</v>
      </c>
      <c r="D772">
        <v>10.006333999999899</v>
      </c>
      <c r="E772" s="1">
        <v>7.0913899999999899</v>
      </c>
      <c r="F772">
        <v>8.9803700000000006</v>
      </c>
      <c r="G772">
        <v>8.1739299999999897</v>
      </c>
      <c r="H772">
        <v>7.8686504499999996</v>
      </c>
      <c r="I772">
        <v>6.3526278999999999</v>
      </c>
      <c r="J772">
        <v>14.116444999999899</v>
      </c>
      <c r="K772">
        <v>8.7154889999999998</v>
      </c>
      <c r="L772">
        <v>14.228111999999999</v>
      </c>
      <c r="M772">
        <v>23.115749999999998</v>
      </c>
      <c r="N772">
        <v>30.631059999999898</v>
      </c>
      <c r="O772">
        <v>0</v>
      </c>
      <c r="P772">
        <v>0</v>
      </c>
      <c r="Q772">
        <v>0</v>
      </c>
      <c r="R772" t="s">
        <v>46</v>
      </c>
    </row>
    <row r="773" spans="1:18" x14ac:dyDescent="0.25">
      <c r="A773" t="s">
        <v>134</v>
      </c>
      <c r="B773" t="s">
        <v>89</v>
      </c>
      <c r="C773" t="s">
        <v>93</v>
      </c>
      <c r="D773">
        <v>1.33141104544873</v>
      </c>
      <c r="E773" s="1">
        <v>1.0015466555605099</v>
      </c>
      <c r="F773">
        <v>1.04993105974359</v>
      </c>
      <c r="G773">
        <v>1.1597509886708499</v>
      </c>
      <c r="H773">
        <v>0.66745690818117498</v>
      </c>
      <c r="I773">
        <v>0.50530985251388805</v>
      </c>
      <c r="J773">
        <v>0.51433640038569695</v>
      </c>
      <c r="K773">
        <v>0.50708560161064598</v>
      </c>
      <c r="L773">
        <v>0.51524937836210905</v>
      </c>
      <c r="M773">
        <v>0.52557787295506997</v>
      </c>
      <c r="N773">
        <v>0.53373087128436802</v>
      </c>
      <c r="O773">
        <v>0</v>
      </c>
      <c r="P773">
        <v>0</v>
      </c>
      <c r="Q773">
        <v>0</v>
      </c>
      <c r="R773" t="s">
        <v>45</v>
      </c>
    </row>
    <row r="774" spans="1:18" x14ac:dyDescent="0.25">
      <c r="A774" t="s">
        <v>134</v>
      </c>
      <c r="B774" t="s">
        <v>89</v>
      </c>
      <c r="C774" t="s">
        <v>94</v>
      </c>
      <c r="D774">
        <v>9.68308645999999E-3</v>
      </c>
      <c r="E774" s="1">
        <v>9.7605021899999991E-3</v>
      </c>
      <c r="F774">
        <v>1.11495299939999E-2</v>
      </c>
      <c r="G774">
        <v>0.216196394008</v>
      </c>
      <c r="H774">
        <v>0.163850245226</v>
      </c>
      <c r="I774">
        <v>0.17213791864399999</v>
      </c>
      <c r="J774">
        <v>8.8679948995999999E-2</v>
      </c>
      <c r="K774">
        <v>0.18974149177999899</v>
      </c>
      <c r="L774">
        <v>0.13509405349</v>
      </c>
      <c r="M774">
        <v>9.2189681340999904E-2</v>
      </c>
      <c r="N774">
        <v>6.6730068891999894E-2</v>
      </c>
      <c r="O774">
        <v>0</v>
      </c>
      <c r="P774">
        <v>0</v>
      </c>
      <c r="Q774">
        <v>0</v>
      </c>
      <c r="R774" t="s">
        <v>45</v>
      </c>
    </row>
    <row r="775" spans="1:18" x14ac:dyDescent="0.25">
      <c r="A775" t="s">
        <v>134</v>
      </c>
      <c r="B775" t="s">
        <v>89</v>
      </c>
      <c r="C775" t="s">
        <v>95</v>
      </c>
      <c r="D775">
        <v>3.2418216706022997E-2</v>
      </c>
      <c r="E775" s="1">
        <v>2.4360000835538E-2</v>
      </c>
      <c r="F775">
        <v>2.55368443138889E-2</v>
      </c>
      <c r="G775">
        <v>2.8207906615453901E-2</v>
      </c>
      <c r="H775">
        <v>1.6234139505742901E-2</v>
      </c>
      <c r="I775">
        <v>1.22903373593419E-2</v>
      </c>
      <c r="J775">
        <v>1.25098845887109E-2</v>
      </c>
      <c r="K775">
        <v>1.2333532199930899E-2</v>
      </c>
      <c r="L775">
        <v>1.25320887546389E-2</v>
      </c>
      <c r="M775">
        <v>1.2783301845021E-2</v>
      </c>
      <c r="N775">
        <v>1.2981596158229899E-2</v>
      </c>
      <c r="O775">
        <v>0</v>
      </c>
      <c r="P775">
        <v>0</v>
      </c>
      <c r="Q775">
        <v>0</v>
      </c>
      <c r="R775" t="s">
        <v>45</v>
      </c>
    </row>
    <row r="776" spans="1:18" x14ac:dyDescent="0.25">
      <c r="A776" t="s">
        <v>134</v>
      </c>
      <c r="B776" t="s">
        <v>89</v>
      </c>
      <c r="C776" t="s">
        <v>27</v>
      </c>
      <c r="D776">
        <v>1.3306601399999899E-3</v>
      </c>
      <c r="E776" s="1">
        <v>1.3938603499999899E-3</v>
      </c>
      <c r="F776">
        <v>1.6011491258999899E-3</v>
      </c>
      <c r="G776">
        <v>1.28879062949E-2</v>
      </c>
      <c r="H776">
        <v>1.00123408990999E-2</v>
      </c>
      <c r="I776">
        <v>1.0453021245300001E-2</v>
      </c>
      <c r="J776">
        <v>5.8629564944999999E-3</v>
      </c>
      <c r="K776">
        <v>1.144517315E-2</v>
      </c>
      <c r="L776">
        <v>8.4397236238999904E-3</v>
      </c>
      <c r="M776">
        <v>6.0793168138999903E-3</v>
      </c>
      <c r="N776">
        <v>4.6821447383000002E-3</v>
      </c>
      <c r="O776">
        <v>0</v>
      </c>
      <c r="P776">
        <v>0</v>
      </c>
      <c r="Q776">
        <v>0</v>
      </c>
      <c r="R776" t="s">
        <v>45</v>
      </c>
    </row>
    <row r="777" spans="1:18" x14ac:dyDescent="0.25">
      <c r="A777" t="s">
        <v>134</v>
      </c>
      <c r="B777" t="s">
        <v>89</v>
      </c>
      <c r="C777" t="s">
        <v>96</v>
      </c>
      <c r="D777">
        <v>1.19389787819895</v>
      </c>
      <c r="E777" s="1">
        <v>1.1829396385359801</v>
      </c>
      <c r="F777">
        <v>1.2108415397219401</v>
      </c>
      <c r="G777">
        <v>1.29600013078587</v>
      </c>
      <c r="H777">
        <v>1.3467953184704999</v>
      </c>
      <c r="I777">
        <v>1.4082257288247</v>
      </c>
      <c r="J777">
        <v>1.42730490154651</v>
      </c>
      <c r="K777">
        <v>1.35799605914476</v>
      </c>
      <c r="L777">
        <v>1.37914904853164</v>
      </c>
      <c r="M777">
        <v>1.4202889676029</v>
      </c>
      <c r="N777">
        <v>1.45605917009401</v>
      </c>
      <c r="O777">
        <v>0</v>
      </c>
      <c r="P777">
        <v>0</v>
      </c>
      <c r="Q777">
        <v>0</v>
      </c>
      <c r="R777" t="s">
        <v>45</v>
      </c>
    </row>
    <row r="778" spans="1:18" x14ac:dyDescent="0.25">
      <c r="A778" t="s">
        <v>134</v>
      </c>
      <c r="B778" t="s">
        <v>89</v>
      </c>
      <c r="C778" t="s">
        <v>97</v>
      </c>
      <c r="D778">
        <v>1.30472165929299E-3</v>
      </c>
      <c r="E778" s="5">
        <v>9.819041999219989E-4</v>
      </c>
      <c r="F778">
        <v>1.0293406768489999E-3</v>
      </c>
      <c r="G778">
        <v>1.1370066206769999E-3</v>
      </c>
      <c r="H778" s="2">
        <v>6.5436480866899998E-4</v>
      </c>
      <c r="I778" s="2">
        <v>4.9539644594599904E-4</v>
      </c>
      <c r="J778" s="2">
        <v>5.04245896958999E-4</v>
      </c>
      <c r="K778" s="2">
        <v>4.9713731095600002E-4</v>
      </c>
      <c r="L778" s="2">
        <v>5.0514050860799996E-4</v>
      </c>
      <c r="M778" s="2">
        <v>5.1526655475100003E-4</v>
      </c>
      <c r="N778" s="2">
        <v>5.2325962713799896E-4</v>
      </c>
      <c r="O778">
        <v>0</v>
      </c>
      <c r="P778">
        <v>0</v>
      </c>
      <c r="Q778">
        <v>0</v>
      </c>
      <c r="R778" t="s">
        <v>45</v>
      </c>
    </row>
    <row r="779" spans="1:18" x14ac:dyDescent="0.25">
      <c r="A779" t="s">
        <v>134</v>
      </c>
      <c r="B779" t="s">
        <v>89</v>
      </c>
      <c r="C779" t="s">
        <v>29</v>
      </c>
      <c r="D779">
        <v>1.6718439759999999E-2</v>
      </c>
      <c r="E779" s="1">
        <v>8.0225151499999994E-3</v>
      </c>
      <c r="F779">
        <v>1.07122323229999E-2</v>
      </c>
      <c r="G779">
        <v>8.4440056006000005E-2</v>
      </c>
      <c r="H779">
        <v>6.51608001046E-2</v>
      </c>
      <c r="I779">
        <v>6.8244473251399998E-2</v>
      </c>
      <c r="J779">
        <v>3.7734131619499997E-2</v>
      </c>
      <c r="K779">
        <v>7.4967513572499894E-2</v>
      </c>
      <c r="L779">
        <v>5.5121471709800002E-2</v>
      </c>
      <c r="M779">
        <v>3.9586103176600003E-2</v>
      </c>
      <c r="N779">
        <v>3.04653040356999E-2</v>
      </c>
      <c r="O779">
        <v>0</v>
      </c>
      <c r="P779">
        <v>0</v>
      </c>
      <c r="Q779">
        <v>0</v>
      </c>
      <c r="R779" t="s">
        <v>45</v>
      </c>
    </row>
    <row r="780" spans="1:18" x14ac:dyDescent="0.25">
      <c r="A780" t="s">
        <v>134</v>
      </c>
      <c r="B780" t="s">
        <v>89</v>
      </c>
      <c r="C780" t="s">
        <v>98</v>
      </c>
      <c r="D780">
        <v>2.5115428318373998</v>
      </c>
      <c r="E780" s="1">
        <v>3.0553233230814301</v>
      </c>
      <c r="F780">
        <v>3.3809498346240598</v>
      </c>
      <c r="G780">
        <v>3.0011912645936798</v>
      </c>
      <c r="H780">
        <v>3.1686220262846199</v>
      </c>
      <c r="I780">
        <v>3.3362020063902902</v>
      </c>
      <c r="J780">
        <v>3.4624675231337299</v>
      </c>
      <c r="K780">
        <v>3.45979798504111</v>
      </c>
      <c r="L780">
        <v>3.53778303594944</v>
      </c>
      <c r="M780">
        <v>3.6341886820706901</v>
      </c>
      <c r="N780">
        <v>3.7287259402484301</v>
      </c>
      <c r="O780">
        <v>0</v>
      </c>
      <c r="P780">
        <v>0</v>
      </c>
      <c r="Q780">
        <v>0</v>
      </c>
      <c r="R780" t="s">
        <v>45</v>
      </c>
    </row>
    <row r="781" spans="1:18" x14ac:dyDescent="0.25">
      <c r="A781" t="s">
        <v>134</v>
      </c>
      <c r="B781" t="s">
        <v>89</v>
      </c>
      <c r="C781" t="s">
        <v>99</v>
      </c>
      <c r="D781">
        <v>2.8325037987377E-2</v>
      </c>
      <c r="E781" s="1">
        <v>2.1307400259041001E-2</v>
      </c>
      <c r="F781">
        <v>2.2336777570335E-2</v>
      </c>
      <c r="G781">
        <v>2.4673127730097898E-2</v>
      </c>
      <c r="H781">
        <v>1.4199820500594901E-2</v>
      </c>
      <c r="I781">
        <v>1.07502137096269E-2</v>
      </c>
      <c r="J781">
        <v>1.0942249912592E-2</v>
      </c>
      <c r="K781">
        <v>1.0787995585583E-2</v>
      </c>
      <c r="L781">
        <v>1.0961676435932001E-2</v>
      </c>
      <c r="M781">
        <v>1.1181416094986E-2</v>
      </c>
      <c r="N781">
        <v>1.1354857539080899E-2</v>
      </c>
      <c r="O781">
        <v>0</v>
      </c>
      <c r="P781">
        <v>0</v>
      </c>
      <c r="Q781">
        <v>0</v>
      </c>
      <c r="R781" t="s">
        <v>45</v>
      </c>
    </row>
    <row r="782" spans="1:18" x14ac:dyDescent="0.25">
      <c r="A782" t="s">
        <v>134</v>
      </c>
      <c r="B782" t="s">
        <v>89</v>
      </c>
      <c r="C782" t="s">
        <v>31</v>
      </c>
      <c r="D782">
        <v>0.95500416723000003</v>
      </c>
      <c r="E782" s="1">
        <v>1.19227614639</v>
      </c>
      <c r="F782">
        <v>2.5440731303100002</v>
      </c>
      <c r="G782">
        <v>3.8773201742999901</v>
      </c>
      <c r="H782">
        <v>3.2527440143809998</v>
      </c>
      <c r="I782">
        <v>3.1457252193109899</v>
      </c>
      <c r="J782">
        <v>2.8508371522179998</v>
      </c>
      <c r="K782">
        <v>3.4211834562539898</v>
      </c>
      <c r="L782">
        <v>3.2988909998899998</v>
      </c>
      <c r="M782">
        <v>3.3579734940749999</v>
      </c>
      <c r="N782">
        <v>3.6056713603929902</v>
      </c>
      <c r="O782">
        <v>0</v>
      </c>
      <c r="P782">
        <v>0</v>
      </c>
      <c r="Q782">
        <v>0</v>
      </c>
      <c r="R782" t="s">
        <v>45</v>
      </c>
    </row>
    <row r="783" spans="1:18" x14ac:dyDescent="0.25">
      <c r="A783" t="s">
        <v>134</v>
      </c>
      <c r="B783" t="s">
        <v>89</v>
      </c>
      <c r="C783" t="s">
        <v>100</v>
      </c>
      <c r="D783">
        <v>0.90408388619999902</v>
      </c>
      <c r="E783" s="1">
        <v>1.2937332931000001</v>
      </c>
      <c r="F783">
        <v>2.0123930717</v>
      </c>
      <c r="G783">
        <v>2.03313159759999</v>
      </c>
      <c r="H783">
        <v>2.1501912853779999</v>
      </c>
      <c r="I783">
        <v>2.2727145420919999</v>
      </c>
      <c r="J783">
        <v>2.390763037188</v>
      </c>
      <c r="K783">
        <v>2.453519076184</v>
      </c>
      <c r="L783">
        <v>2.5376146405059901</v>
      </c>
      <c r="M783">
        <v>2.6253896476769998</v>
      </c>
      <c r="N783">
        <v>2.7119181824830001</v>
      </c>
      <c r="O783">
        <v>0</v>
      </c>
      <c r="P783">
        <v>0</v>
      </c>
      <c r="Q783">
        <v>0</v>
      </c>
      <c r="R783" t="s">
        <v>45</v>
      </c>
    </row>
    <row r="784" spans="1:18" x14ac:dyDescent="0.25">
      <c r="A784" t="s">
        <v>134</v>
      </c>
      <c r="B784" t="s">
        <v>89</v>
      </c>
      <c r="C784" t="s">
        <v>101</v>
      </c>
      <c r="D784">
        <v>0.30083939433430701</v>
      </c>
      <c r="E784" s="1">
        <v>0.22673580873140101</v>
      </c>
      <c r="F784">
        <v>0.23768940591976201</v>
      </c>
      <c r="G784">
        <v>0.26255107277496298</v>
      </c>
      <c r="H784">
        <v>0.151102686774547</v>
      </c>
      <c r="I784">
        <v>0.114394922900956</v>
      </c>
      <c r="J784">
        <v>0.116438387578417</v>
      </c>
      <c r="K784">
        <v>0.114796935163339</v>
      </c>
      <c r="L784">
        <v>0.11664506706021099</v>
      </c>
      <c r="M784">
        <v>0.118983337309137</v>
      </c>
      <c r="N784">
        <v>0.12082903305055399</v>
      </c>
      <c r="O784">
        <v>0</v>
      </c>
      <c r="P784">
        <v>0</v>
      </c>
      <c r="Q784">
        <v>0</v>
      </c>
      <c r="R784" t="s">
        <v>45</v>
      </c>
    </row>
    <row r="785" spans="1:18" x14ac:dyDescent="0.25">
      <c r="A785" t="s">
        <v>134</v>
      </c>
      <c r="B785" t="s">
        <v>89</v>
      </c>
      <c r="C785" t="s">
        <v>32</v>
      </c>
      <c r="D785">
        <v>4.7642398689999997E-2</v>
      </c>
      <c r="E785" s="1">
        <v>3.6339166149999998E-2</v>
      </c>
      <c r="F785">
        <v>3.5207500911999999E-2</v>
      </c>
      <c r="G785">
        <v>0.19275246939900001</v>
      </c>
      <c r="H785">
        <v>0.13751582921299901</v>
      </c>
      <c r="I785">
        <v>0.134259748534999</v>
      </c>
      <c r="J785">
        <v>7.3578892388E-2</v>
      </c>
      <c r="K785">
        <v>0.143071475014</v>
      </c>
      <c r="L785">
        <v>0.104497774221999</v>
      </c>
      <c r="M785">
        <v>7.4514272652000002E-2</v>
      </c>
      <c r="N785">
        <v>5.7085347940000003E-2</v>
      </c>
      <c r="O785">
        <v>0</v>
      </c>
      <c r="P785">
        <v>0</v>
      </c>
      <c r="Q785">
        <v>0</v>
      </c>
      <c r="R785" t="s">
        <v>45</v>
      </c>
    </row>
    <row r="786" spans="1:18" x14ac:dyDescent="0.25">
      <c r="A786" t="s">
        <v>134</v>
      </c>
      <c r="B786" t="s">
        <v>89</v>
      </c>
      <c r="C786" t="s">
        <v>102</v>
      </c>
      <c r="D786">
        <v>0.33786891864826302</v>
      </c>
      <c r="E786" s="1">
        <v>0.36732450467576899</v>
      </c>
      <c r="F786">
        <v>0.384849299951948</v>
      </c>
      <c r="G786">
        <v>0.39503635783819102</v>
      </c>
      <c r="H786">
        <v>0.41667806564325199</v>
      </c>
      <c r="I786">
        <v>0.43775484555750499</v>
      </c>
      <c r="J786">
        <v>0.45082870173882</v>
      </c>
      <c r="K786">
        <v>0.44343574547284398</v>
      </c>
      <c r="L786">
        <v>0.45029036337505901</v>
      </c>
      <c r="M786">
        <v>0.46053036732297697</v>
      </c>
      <c r="N786">
        <v>0.47052099817581999</v>
      </c>
      <c r="O786">
        <v>0</v>
      </c>
      <c r="P786">
        <v>0</v>
      </c>
      <c r="Q786">
        <v>0</v>
      </c>
      <c r="R786" t="s">
        <v>45</v>
      </c>
    </row>
    <row r="787" spans="1:18" x14ac:dyDescent="0.25">
      <c r="A787" t="s">
        <v>134</v>
      </c>
      <c r="B787" t="s">
        <v>89</v>
      </c>
      <c r="C787" t="s">
        <v>103</v>
      </c>
      <c r="D787">
        <v>4.0594876165167999E-2</v>
      </c>
      <c r="E787" s="1">
        <v>3.0537332676675001E-2</v>
      </c>
      <c r="F787">
        <v>3.2012618153466003E-2</v>
      </c>
      <c r="G787">
        <v>3.5361034641109901E-2</v>
      </c>
      <c r="H787">
        <v>2.0350891946355001E-2</v>
      </c>
      <c r="I787">
        <v>1.5406991882338E-2</v>
      </c>
      <c r="J787">
        <v>1.5682215311265998E-2</v>
      </c>
      <c r="K787">
        <v>1.5461137570966E-2</v>
      </c>
      <c r="L787">
        <v>1.5710048815524999E-2</v>
      </c>
      <c r="M787">
        <v>1.6024967250230001E-2</v>
      </c>
      <c r="N787">
        <v>1.62735489470099E-2</v>
      </c>
      <c r="O787">
        <v>0</v>
      </c>
      <c r="P787">
        <v>0</v>
      </c>
      <c r="Q787">
        <v>0</v>
      </c>
      <c r="R787" t="s">
        <v>45</v>
      </c>
    </row>
    <row r="788" spans="1:18" x14ac:dyDescent="0.25">
      <c r="A788" t="s">
        <v>134</v>
      </c>
      <c r="B788" t="s">
        <v>89</v>
      </c>
      <c r="C788" t="s">
        <v>34</v>
      </c>
      <c r="D788">
        <v>3.6389691039999998E-2</v>
      </c>
      <c r="E788" s="1">
        <v>3.750168257E-2</v>
      </c>
      <c r="F788">
        <v>4.4027140078000002E-2</v>
      </c>
      <c r="G788">
        <v>0.30904385073999902</v>
      </c>
      <c r="H788">
        <v>0.241378038779999</v>
      </c>
      <c r="I788">
        <v>0.252025947487999</v>
      </c>
      <c r="J788">
        <v>0.143823289178</v>
      </c>
      <c r="K788">
        <v>0.27571579340500002</v>
      </c>
      <c r="L788">
        <v>0.205047762128999</v>
      </c>
      <c r="M788">
        <v>0.14944174227000001</v>
      </c>
      <c r="N788">
        <v>0.116452943957</v>
      </c>
      <c r="O788">
        <v>0</v>
      </c>
      <c r="P788">
        <v>0</v>
      </c>
      <c r="Q788">
        <v>0</v>
      </c>
      <c r="R788" t="s">
        <v>45</v>
      </c>
    </row>
    <row r="789" spans="1:18" x14ac:dyDescent="0.25">
      <c r="A789" t="s">
        <v>134</v>
      </c>
      <c r="B789" t="s">
        <v>89</v>
      </c>
      <c r="C789" t="s">
        <v>104</v>
      </c>
      <c r="D789">
        <v>3.0021927788016E-2</v>
      </c>
      <c r="E789" s="1">
        <v>2.2583884398793899E-2</v>
      </c>
      <c r="F789">
        <v>3.2528787579050998E-2</v>
      </c>
      <c r="G789">
        <v>3.5931205655607999E-2</v>
      </c>
      <c r="H789">
        <v>2.0679030092004998E-2</v>
      </c>
      <c r="I789">
        <v>1.5655427780626001E-2</v>
      </c>
      <c r="J789">
        <v>1.5935073775552901E-2</v>
      </c>
      <c r="K789">
        <v>1.5710437357355E-2</v>
      </c>
      <c r="L789">
        <v>1.5963365006365901E-2</v>
      </c>
      <c r="M789">
        <v>1.6283357445776001E-2</v>
      </c>
      <c r="N789">
        <v>1.65359382073689E-2</v>
      </c>
      <c r="O789">
        <v>0</v>
      </c>
      <c r="P789">
        <v>0</v>
      </c>
      <c r="Q789">
        <v>0</v>
      </c>
      <c r="R789" t="s">
        <v>45</v>
      </c>
    </row>
    <row r="790" spans="1:18" x14ac:dyDescent="0.25">
      <c r="A790" t="s">
        <v>134</v>
      </c>
      <c r="B790" t="s">
        <v>89</v>
      </c>
      <c r="C790" t="s">
        <v>36</v>
      </c>
      <c r="D790">
        <v>2.3614299999999901E-2</v>
      </c>
      <c r="E790" s="1">
        <v>1.359404E-2</v>
      </c>
      <c r="F790">
        <v>1.234795E-2</v>
      </c>
      <c r="G790">
        <v>1.3601824E-2</v>
      </c>
      <c r="H790">
        <v>1.2628528999999999E-2</v>
      </c>
      <c r="I790">
        <v>1.0489228999999999E-2</v>
      </c>
      <c r="J790">
        <v>1.12077499999999E-2</v>
      </c>
      <c r="K790">
        <v>1.02729119999999E-2</v>
      </c>
      <c r="L790">
        <v>9.9712559999999995E-3</v>
      </c>
      <c r="M790">
        <v>1.0175543E-2</v>
      </c>
      <c r="N790">
        <v>1.0830500999999999E-2</v>
      </c>
      <c r="O790">
        <v>0</v>
      </c>
      <c r="P790">
        <v>0</v>
      </c>
      <c r="Q790">
        <v>0</v>
      </c>
      <c r="R790" t="s">
        <v>45</v>
      </c>
    </row>
    <row r="791" spans="1:18" x14ac:dyDescent="0.25">
      <c r="A791" t="s">
        <v>134</v>
      </c>
      <c r="B791" t="s">
        <v>89</v>
      </c>
      <c r="C791" t="s">
        <v>37</v>
      </c>
      <c r="D791">
        <v>1.2976410000000001E-2</v>
      </c>
      <c r="E791" s="1">
        <v>1.1380009999999999E-2</v>
      </c>
      <c r="F791">
        <v>1.0754349999999999E-2</v>
      </c>
      <c r="G791">
        <v>1.3324795E-2</v>
      </c>
      <c r="H791">
        <v>1.237132E-2</v>
      </c>
      <c r="I791">
        <v>1.02756009999999E-2</v>
      </c>
      <c r="J791">
        <v>1.0979500999999999E-2</v>
      </c>
      <c r="K791">
        <v>1.0063684E-2</v>
      </c>
      <c r="L791">
        <v>9.7682089999999999E-3</v>
      </c>
      <c r="M791">
        <v>9.9682880000000005E-3</v>
      </c>
      <c r="N791">
        <v>1.06099189999999E-2</v>
      </c>
      <c r="O791">
        <v>0</v>
      </c>
      <c r="P791">
        <v>0</v>
      </c>
      <c r="Q791">
        <v>0</v>
      </c>
      <c r="R791" t="s">
        <v>45</v>
      </c>
    </row>
    <row r="792" spans="1:18" x14ac:dyDescent="0.25">
      <c r="A792" t="s">
        <v>134</v>
      </c>
      <c r="B792" t="s">
        <v>89</v>
      </c>
      <c r="C792" t="s">
        <v>39</v>
      </c>
      <c r="D792">
        <v>0.12959434020999999</v>
      </c>
      <c r="E792" s="1">
        <v>5.4401164569999903E-2</v>
      </c>
      <c r="F792">
        <v>4.9962167257899898E-2</v>
      </c>
      <c r="G792">
        <v>7.9212616259499893E-2</v>
      </c>
      <c r="H792">
        <v>5.1515837187499899E-2</v>
      </c>
      <c r="I792">
        <v>4.7420234486699998E-2</v>
      </c>
      <c r="J792">
        <v>3.9910324866999997E-2</v>
      </c>
      <c r="K792">
        <v>4.8965065031099902E-2</v>
      </c>
      <c r="L792">
        <v>4.2266330180599998E-2</v>
      </c>
      <c r="M792">
        <v>3.8021551650999998E-2</v>
      </c>
      <c r="N792">
        <v>3.6750726493100003E-2</v>
      </c>
      <c r="O792">
        <v>0</v>
      </c>
      <c r="P792">
        <v>0</v>
      </c>
      <c r="Q792">
        <v>0</v>
      </c>
      <c r="R792" t="s">
        <v>45</v>
      </c>
    </row>
    <row r="793" spans="1:18" x14ac:dyDescent="0.25">
      <c r="A793" t="s">
        <v>134</v>
      </c>
      <c r="B793" t="s">
        <v>89</v>
      </c>
      <c r="C793" t="s">
        <v>105</v>
      </c>
      <c r="D793">
        <v>5.2212040573299898E-3</v>
      </c>
      <c r="E793" s="1">
        <v>3.9276293015869899E-3</v>
      </c>
      <c r="F793">
        <v>4.1173751107509999E-3</v>
      </c>
      <c r="G793">
        <v>4.5480423107609998E-3</v>
      </c>
      <c r="H793">
        <v>2.61747411677899E-3</v>
      </c>
      <c r="I793">
        <v>1.981602930127E-3</v>
      </c>
      <c r="J793">
        <v>2.0170010263839901E-3</v>
      </c>
      <c r="K793">
        <v>1.9885657654199998E-3</v>
      </c>
      <c r="L793">
        <v>2.0205808530749901E-3</v>
      </c>
      <c r="M793">
        <v>2.0610860336060001E-3</v>
      </c>
      <c r="N793">
        <v>2.09305705304499E-3</v>
      </c>
      <c r="O793">
        <v>0</v>
      </c>
      <c r="P793">
        <v>0</v>
      </c>
      <c r="Q793">
        <v>0</v>
      </c>
      <c r="R793" t="s">
        <v>45</v>
      </c>
    </row>
    <row r="794" spans="1:18" x14ac:dyDescent="0.25">
      <c r="A794" t="s">
        <v>134</v>
      </c>
      <c r="B794" t="s">
        <v>106</v>
      </c>
      <c r="C794" t="s">
        <v>16</v>
      </c>
      <c r="D794">
        <v>2.9285200017699999E-3</v>
      </c>
      <c r="E794" s="1">
        <v>2.0063827427700002E-3</v>
      </c>
      <c r="F794">
        <v>2.0346794349599901E-3</v>
      </c>
      <c r="G794">
        <v>1.48950111905999E-3</v>
      </c>
      <c r="H794">
        <v>1.189878502108E-3</v>
      </c>
      <c r="I794">
        <v>1.024532590641E-3</v>
      </c>
      <c r="J794">
        <v>1.23796002247899E-3</v>
      </c>
      <c r="K794">
        <v>1.214394834282E-3</v>
      </c>
      <c r="L794">
        <v>1.452105003593E-3</v>
      </c>
      <c r="M794">
        <v>1.7069022296239899E-3</v>
      </c>
      <c r="N794">
        <v>2.0182885444809998E-3</v>
      </c>
      <c r="O794">
        <v>0</v>
      </c>
      <c r="P794">
        <v>0</v>
      </c>
      <c r="Q794">
        <v>0</v>
      </c>
      <c r="R794" t="s">
        <v>45</v>
      </c>
    </row>
    <row r="795" spans="1:18" x14ac:dyDescent="0.25">
      <c r="A795" t="s">
        <v>134</v>
      </c>
      <c r="B795" t="s">
        <v>106</v>
      </c>
      <c r="C795" t="s">
        <v>17</v>
      </c>
      <c r="D795">
        <v>5.3401424922999999E-2</v>
      </c>
      <c r="E795" s="1">
        <v>5.3418790902000003E-2</v>
      </c>
      <c r="F795">
        <v>4.4180386163199997E-2</v>
      </c>
      <c r="G795">
        <v>3.9831665610799899E-2</v>
      </c>
      <c r="H795">
        <v>4.0816162635549998E-2</v>
      </c>
      <c r="I795">
        <v>4.1826526311560898E-2</v>
      </c>
      <c r="J795">
        <v>4.2558895002208899E-2</v>
      </c>
      <c r="K795">
        <v>4.3204687494429003E-2</v>
      </c>
      <c r="L795">
        <v>4.3902867248541998E-2</v>
      </c>
      <c r="M795">
        <v>4.4606194884017999E-2</v>
      </c>
      <c r="N795">
        <v>4.5377331318918003E-2</v>
      </c>
      <c r="O795">
        <v>0</v>
      </c>
      <c r="P795">
        <v>0</v>
      </c>
      <c r="Q795">
        <v>0</v>
      </c>
      <c r="R795" t="s">
        <v>45</v>
      </c>
    </row>
    <row r="796" spans="1:18" x14ac:dyDescent="0.25">
      <c r="A796" t="s">
        <v>134</v>
      </c>
      <c r="B796" t="s">
        <v>106</v>
      </c>
      <c r="C796" t="s">
        <v>19</v>
      </c>
      <c r="D796">
        <v>0.80913116125309903</v>
      </c>
      <c r="E796" s="1">
        <v>0.50266602386999903</v>
      </c>
      <c r="F796">
        <v>0.31394882042819999</v>
      </c>
      <c r="G796">
        <v>0.27698331092360001</v>
      </c>
      <c r="H796">
        <v>0.230859099002169</v>
      </c>
      <c r="I796">
        <v>0.18746266365658401</v>
      </c>
      <c r="J796">
        <v>0.16001513876366</v>
      </c>
      <c r="K796">
        <v>0.13964652052965901</v>
      </c>
      <c r="L796">
        <v>0.125592193584768</v>
      </c>
      <c r="M796">
        <v>0.11962464201765299</v>
      </c>
      <c r="N796">
        <v>0.11105441624378699</v>
      </c>
      <c r="O796">
        <v>0</v>
      </c>
      <c r="P796">
        <v>0</v>
      </c>
      <c r="Q796">
        <v>0</v>
      </c>
      <c r="R796" t="s">
        <v>45</v>
      </c>
    </row>
    <row r="797" spans="1:18" x14ac:dyDescent="0.25">
      <c r="A797" t="s">
        <v>134</v>
      </c>
      <c r="B797" t="s">
        <v>106</v>
      </c>
      <c r="C797" t="s">
        <v>21</v>
      </c>
      <c r="D797">
        <v>15.6866956463</v>
      </c>
      <c r="E797" s="1">
        <v>18.5693353325</v>
      </c>
      <c r="F797">
        <v>17.525187236999901</v>
      </c>
      <c r="G797">
        <v>17.424888554999999</v>
      </c>
      <c r="H797">
        <v>14.739173909908899</v>
      </c>
      <c r="I797">
        <v>14.480874386589599</v>
      </c>
      <c r="J797">
        <v>9.3246407252931593</v>
      </c>
      <c r="K797">
        <v>7.6507716971611401</v>
      </c>
      <c r="L797">
        <v>5.6776105583036696</v>
      </c>
      <c r="M797">
        <v>3.7256392404839902</v>
      </c>
      <c r="N797">
        <v>1.6400348368192199</v>
      </c>
      <c r="O797">
        <v>0</v>
      </c>
      <c r="P797">
        <v>0</v>
      </c>
      <c r="Q797">
        <v>0</v>
      </c>
      <c r="R797" t="s">
        <v>46</v>
      </c>
    </row>
    <row r="798" spans="1:18" x14ac:dyDescent="0.25">
      <c r="A798" t="s">
        <v>134</v>
      </c>
      <c r="B798" t="s">
        <v>106</v>
      </c>
      <c r="C798" t="s">
        <v>22</v>
      </c>
      <c r="D798">
        <v>0</v>
      </c>
      <c r="E798" s="1">
        <v>1.621419E-2</v>
      </c>
      <c r="F798">
        <v>2.9966929999999999E-2</v>
      </c>
      <c r="G798">
        <v>3.1060910000000001E-2</v>
      </c>
      <c r="H798">
        <v>3.3248379999999897E-2</v>
      </c>
      <c r="I798">
        <v>3.7217555999999999E-2</v>
      </c>
      <c r="J798">
        <v>3.6853394999999997E-2</v>
      </c>
      <c r="K798">
        <v>2.8293011E-2</v>
      </c>
      <c r="L798">
        <v>2.6091657000000001E-2</v>
      </c>
      <c r="M798">
        <v>1.9935728E-2</v>
      </c>
      <c r="N798">
        <v>2.03086104999999E-2</v>
      </c>
      <c r="O798">
        <v>0</v>
      </c>
      <c r="P798">
        <v>0</v>
      </c>
      <c r="Q798">
        <v>0</v>
      </c>
      <c r="R798" t="s">
        <v>45</v>
      </c>
    </row>
    <row r="799" spans="1:18" x14ac:dyDescent="0.25">
      <c r="A799" t="s">
        <v>134</v>
      </c>
      <c r="B799" t="s">
        <v>106</v>
      </c>
      <c r="C799" t="s">
        <v>23</v>
      </c>
      <c r="D799" s="2">
        <v>3.0164059999999999E-9</v>
      </c>
      <c r="E799" s="1">
        <v>9.4868540000000001E-2</v>
      </c>
      <c r="F799">
        <v>0.13456499999999999</v>
      </c>
      <c r="G799">
        <v>0.1394773</v>
      </c>
      <c r="H799">
        <v>0.14930003</v>
      </c>
      <c r="I799">
        <v>0.16712363999999999</v>
      </c>
      <c r="J799">
        <v>0.16548822999999999</v>
      </c>
      <c r="K799">
        <v>0.12704831999999999</v>
      </c>
      <c r="L799">
        <v>0.117163089999999</v>
      </c>
      <c r="M799">
        <v>8.9520322999999999E-2</v>
      </c>
      <c r="N799">
        <v>9.1194684999999998E-2</v>
      </c>
      <c r="O799">
        <v>0</v>
      </c>
      <c r="P799">
        <v>0</v>
      </c>
      <c r="Q799">
        <v>0</v>
      </c>
      <c r="R799" t="s">
        <v>45</v>
      </c>
    </row>
    <row r="800" spans="1:18" x14ac:dyDescent="0.25">
      <c r="A800" t="s">
        <v>134</v>
      </c>
      <c r="B800" t="s">
        <v>106</v>
      </c>
      <c r="C800" t="s">
        <v>24</v>
      </c>
      <c r="D800">
        <v>0</v>
      </c>
      <c r="E800" s="1">
        <v>1.9920719999999999E-2</v>
      </c>
      <c r="F800">
        <v>3.2448289999999998E-2</v>
      </c>
      <c r="G800">
        <v>3.3632809999999999E-2</v>
      </c>
      <c r="H800">
        <v>3.6001429999999897E-2</v>
      </c>
      <c r="I800">
        <v>4.0299300999999899E-2</v>
      </c>
      <c r="J800">
        <v>3.9904958999999997E-2</v>
      </c>
      <c r="K800">
        <v>3.0635749E-2</v>
      </c>
      <c r="L800">
        <v>2.8252085999999999E-2</v>
      </c>
      <c r="M800">
        <v>2.1586471999999999E-2</v>
      </c>
      <c r="N800">
        <v>2.19902050999999E-2</v>
      </c>
      <c r="O800">
        <v>0</v>
      </c>
      <c r="P800">
        <v>0</v>
      </c>
      <c r="Q800">
        <v>0</v>
      </c>
      <c r="R800" t="s">
        <v>45</v>
      </c>
    </row>
    <row r="801" spans="1:18" x14ac:dyDescent="0.25">
      <c r="A801" t="s">
        <v>134</v>
      </c>
      <c r="B801" t="s">
        <v>106</v>
      </c>
      <c r="C801" t="s">
        <v>25</v>
      </c>
      <c r="D801" s="2">
        <v>1.5185619999999999E-8</v>
      </c>
      <c r="E801" s="5">
        <v>3.086079E-5</v>
      </c>
      <c r="F801" s="2">
        <v>3.0730440000000003E-5</v>
      </c>
      <c r="G801" s="2">
        <v>3.1852259999999997E-5</v>
      </c>
      <c r="H801" s="2">
        <v>3.4095459999999901E-5</v>
      </c>
      <c r="I801" s="2">
        <v>3.8165791000000002E-5</v>
      </c>
      <c r="J801" s="2">
        <v>3.7792330000000003E-5</v>
      </c>
      <c r="K801" s="2">
        <v>2.9013857999999999E-5</v>
      </c>
      <c r="L801" s="2">
        <v>2.6756405999999902E-5</v>
      </c>
      <c r="M801" s="2">
        <v>2.0443645000000002E-5</v>
      </c>
      <c r="N801" s="2">
        <v>2.0826021599999899E-5</v>
      </c>
      <c r="O801">
        <v>0</v>
      </c>
      <c r="P801">
        <v>0</v>
      </c>
      <c r="Q801">
        <v>0</v>
      </c>
      <c r="R801" t="s">
        <v>45</v>
      </c>
    </row>
    <row r="802" spans="1:18" x14ac:dyDescent="0.25">
      <c r="A802" t="s">
        <v>134</v>
      </c>
      <c r="B802" t="s">
        <v>106</v>
      </c>
      <c r="C802" t="s">
        <v>26</v>
      </c>
      <c r="D802">
        <v>0</v>
      </c>
      <c r="E802" s="1">
        <v>1.4516030000000001E-3</v>
      </c>
      <c r="F802">
        <v>2.3668199999999999E-3</v>
      </c>
      <c r="G802">
        <v>2.4532149999999999E-3</v>
      </c>
      <c r="H802">
        <v>2.6259832999999998E-3</v>
      </c>
      <c r="I802">
        <v>2.9394768000000002E-3</v>
      </c>
      <c r="J802">
        <v>2.9107132000000002E-3</v>
      </c>
      <c r="K802">
        <v>2.2346075999999898E-3</v>
      </c>
      <c r="L802">
        <v>2.060742E-3</v>
      </c>
      <c r="M802">
        <v>1.5745424000000001E-3</v>
      </c>
      <c r="N802">
        <v>1.6039927299999999E-3</v>
      </c>
      <c r="O802">
        <v>0</v>
      </c>
      <c r="P802">
        <v>0</v>
      </c>
      <c r="Q802">
        <v>0</v>
      </c>
      <c r="R802" t="s">
        <v>45</v>
      </c>
    </row>
    <row r="803" spans="1:18" x14ac:dyDescent="0.25">
      <c r="A803" t="s">
        <v>134</v>
      </c>
      <c r="B803" t="s">
        <v>106</v>
      </c>
      <c r="C803" t="s">
        <v>27</v>
      </c>
      <c r="D803">
        <v>1.6205489049999999E-3</v>
      </c>
      <c r="E803" s="1">
        <v>2.0346794780099998E-3</v>
      </c>
      <c r="F803">
        <v>2.03480822989999E-3</v>
      </c>
      <c r="G803">
        <v>1.3125188859999901E-3</v>
      </c>
      <c r="H803">
        <v>1.2293917935699999E-3</v>
      </c>
      <c r="I803">
        <v>1.331393152077E-3</v>
      </c>
      <c r="J803">
        <v>1.2135967309819999E-3</v>
      </c>
      <c r="K803">
        <v>1.1296133820679901E-3</v>
      </c>
      <c r="L803">
        <v>1.145166805076E-3</v>
      </c>
      <c r="M803">
        <v>1.166349170579E-3</v>
      </c>
      <c r="N803">
        <v>1.201814850211E-3</v>
      </c>
      <c r="O803">
        <v>0</v>
      </c>
      <c r="P803">
        <v>0</v>
      </c>
      <c r="Q803">
        <v>0</v>
      </c>
      <c r="R803" t="s">
        <v>45</v>
      </c>
    </row>
    <row r="804" spans="1:18" x14ac:dyDescent="0.25">
      <c r="A804" t="s">
        <v>134</v>
      </c>
      <c r="B804" t="s">
        <v>106</v>
      </c>
      <c r="C804" t="s">
        <v>29</v>
      </c>
      <c r="D804">
        <v>3.3919890051429999E-3</v>
      </c>
      <c r="E804" s="1">
        <v>3.6941506535369999E-3</v>
      </c>
      <c r="F804">
        <v>3.4861266861900002E-3</v>
      </c>
      <c r="G804">
        <v>1.91700601161E-3</v>
      </c>
      <c r="H804">
        <v>1.7753689095380001E-3</v>
      </c>
      <c r="I804">
        <v>1.81108013152499E-3</v>
      </c>
      <c r="J804">
        <v>1.5278486815619901E-3</v>
      </c>
      <c r="K804">
        <v>1.450726104148E-3</v>
      </c>
      <c r="L804">
        <v>1.4066154881839999E-3</v>
      </c>
      <c r="M804">
        <v>1.3760549864250001E-3</v>
      </c>
      <c r="N804">
        <v>1.331146351421E-3</v>
      </c>
      <c r="O804">
        <v>0</v>
      </c>
      <c r="P804">
        <v>0</v>
      </c>
      <c r="Q804">
        <v>0</v>
      </c>
      <c r="R804" t="s">
        <v>45</v>
      </c>
    </row>
    <row r="805" spans="1:18" x14ac:dyDescent="0.25">
      <c r="A805" t="s">
        <v>134</v>
      </c>
      <c r="B805" t="s">
        <v>106</v>
      </c>
      <c r="C805" t="s">
        <v>31</v>
      </c>
      <c r="D805">
        <v>0.11667273658332999</v>
      </c>
      <c r="E805" s="1">
        <v>8.3968409014500006E-2</v>
      </c>
      <c r="F805">
        <v>6.9581888178849999E-2</v>
      </c>
      <c r="G805">
        <v>5.7886879466349898E-2</v>
      </c>
      <c r="H805">
        <v>4.4384436979485999E-2</v>
      </c>
      <c r="I805">
        <v>4.3534834833306002E-2</v>
      </c>
      <c r="J805">
        <v>4.2388409782811998E-2</v>
      </c>
      <c r="K805">
        <v>4.1146003192782998E-2</v>
      </c>
      <c r="L805">
        <v>4.1941844822431899E-2</v>
      </c>
      <c r="M805">
        <v>4.2963231433510003E-2</v>
      </c>
      <c r="N805">
        <v>4.3548650848788999E-2</v>
      </c>
      <c r="O805">
        <v>0</v>
      </c>
      <c r="P805">
        <v>0</v>
      </c>
      <c r="Q805">
        <v>0</v>
      </c>
      <c r="R805" t="s">
        <v>45</v>
      </c>
    </row>
    <row r="806" spans="1:18" x14ac:dyDescent="0.25">
      <c r="A806" t="s">
        <v>134</v>
      </c>
      <c r="B806" t="s">
        <v>106</v>
      </c>
      <c r="C806" t="s">
        <v>32</v>
      </c>
      <c r="D806">
        <v>0.20395360861348999</v>
      </c>
      <c r="E806" s="1">
        <v>0.17178108894640001</v>
      </c>
      <c r="F806">
        <v>0.13347103769629901</v>
      </c>
      <c r="G806">
        <v>0.10845219398149999</v>
      </c>
      <c r="H806">
        <v>7.8186868526239003E-2</v>
      </c>
      <c r="I806">
        <v>7.0270480519074904E-2</v>
      </c>
      <c r="J806">
        <v>5.1288702330939899E-2</v>
      </c>
      <c r="K806">
        <v>4.3320262064507002E-2</v>
      </c>
      <c r="L806">
        <v>4.1282459604532001E-2</v>
      </c>
      <c r="M806">
        <v>4.2958325894032902E-2</v>
      </c>
      <c r="N806">
        <v>4.7323540495988997E-2</v>
      </c>
      <c r="O806">
        <v>0</v>
      </c>
      <c r="P806">
        <v>0</v>
      </c>
      <c r="Q806">
        <v>0</v>
      </c>
      <c r="R806" t="s">
        <v>45</v>
      </c>
    </row>
    <row r="807" spans="1:18" x14ac:dyDescent="0.25">
      <c r="A807" t="s">
        <v>134</v>
      </c>
      <c r="B807" t="s">
        <v>106</v>
      </c>
      <c r="C807" t="s">
        <v>34</v>
      </c>
      <c r="D807">
        <v>3.86695915358699E-3</v>
      </c>
      <c r="E807" s="1">
        <v>2.3836023055000002E-3</v>
      </c>
      <c r="F807">
        <v>3.0859100508100002E-3</v>
      </c>
      <c r="G807">
        <v>2.0211098826200002E-3</v>
      </c>
      <c r="H807">
        <v>1.8033662957989999E-3</v>
      </c>
      <c r="I807">
        <v>1.5909516441449899E-3</v>
      </c>
      <c r="J807">
        <v>1.48543241130299E-3</v>
      </c>
      <c r="K807">
        <v>1.4318871564829999E-3</v>
      </c>
      <c r="L807">
        <v>1.4291567815159899E-3</v>
      </c>
      <c r="M807">
        <v>1.4082274430439899E-3</v>
      </c>
      <c r="N807">
        <v>1.380720058431E-3</v>
      </c>
      <c r="O807">
        <v>0</v>
      </c>
      <c r="P807">
        <v>0</v>
      </c>
      <c r="Q807">
        <v>0</v>
      </c>
      <c r="R807" t="s">
        <v>45</v>
      </c>
    </row>
    <row r="808" spans="1:18" x14ac:dyDescent="0.25">
      <c r="A808" t="s">
        <v>134</v>
      </c>
      <c r="B808" t="s">
        <v>106</v>
      </c>
      <c r="C808" t="s">
        <v>36</v>
      </c>
      <c r="D808">
        <v>2.9045282612502998E-2</v>
      </c>
      <c r="E808" s="1">
        <v>2.0188346530199901E-2</v>
      </c>
      <c r="F808">
        <v>5.1963782273670003E-2</v>
      </c>
      <c r="G808">
        <v>3.3654399691619999E-2</v>
      </c>
      <c r="H808">
        <v>2.4364917455739901E-2</v>
      </c>
      <c r="I808">
        <v>2.85840318240979E-2</v>
      </c>
      <c r="J808">
        <v>2.7552278314701001E-2</v>
      </c>
      <c r="K808">
        <v>2.7738191704943901E-2</v>
      </c>
      <c r="L808">
        <v>2.9482954665983999E-2</v>
      </c>
      <c r="M808">
        <v>3.1515841405099998E-2</v>
      </c>
      <c r="N808">
        <v>3.4107443560647002E-2</v>
      </c>
      <c r="O808">
        <v>0</v>
      </c>
      <c r="P808">
        <v>0</v>
      </c>
      <c r="Q808">
        <v>0</v>
      </c>
      <c r="R808" t="s">
        <v>45</v>
      </c>
    </row>
    <row r="809" spans="1:18" x14ac:dyDescent="0.25">
      <c r="A809" t="s">
        <v>134</v>
      </c>
      <c r="B809" t="s">
        <v>106</v>
      </c>
      <c r="C809" t="s">
        <v>37</v>
      </c>
      <c r="D809">
        <v>1.46939230196339E-2</v>
      </c>
      <c r="E809" s="1">
        <v>1.3153325987625E-2</v>
      </c>
      <c r="F809">
        <v>1.565100091531E-2</v>
      </c>
      <c r="G809">
        <v>1.13729026267599E-2</v>
      </c>
      <c r="H809">
        <v>8.7101813747099896E-3</v>
      </c>
      <c r="I809">
        <v>9.211068023489E-3</v>
      </c>
      <c r="J809">
        <v>8.2236544730310002E-3</v>
      </c>
      <c r="K809">
        <v>8.0178541388369901E-3</v>
      </c>
      <c r="L809">
        <v>8.2705392403259904E-3</v>
      </c>
      <c r="M809">
        <v>8.6815195287559994E-3</v>
      </c>
      <c r="N809">
        <v>9.3524863959879995E-3</v>
      </c>
      <c r="O809">
        <v>0</v>
      </c>
      <c r="P809">
        <v>0</v>
      </c>
      <c r="Q809">
        <v>0</v>
      </c>
      <c r="R809" t="s">
        <v>45</v>
      </c>
    </row>
    <row r="810" spans="1:18" x14ac:dyDescent="0.25">
      <c r="A810" t="s">
        <v>134</v>
      </c>
      <c r="B810" t="s">
        <v>106</v>
      </c>
      <c r="C810" t="s">
        <v>39</v>
      </c>
      <c r="D810">
        <v>0.102397459336075</v>
      </c>
      <c r="E810" s="1">
        <v>4.8570783692719999E-2</v>
      </c>
      <c r="F810">
        <v>2.8487165258960001E-2</v>
      </c>
      <c r="G810">
        <v>2.1162252074854001E-2</v>
      </c>
      <c r="H810">
        <v>1.1730572156528901E-2</v>
      </c>
      <c r="I810">
        <v>1.1818187153826E-2</v>
      </c>
      <c r="J810">
        <v>7.5417971636989999E-3</v>
      </c>
      <c r="K810">
        <v>6.872182278664E-3</v>
      </c>
      <c r="L810">
        <v>6.4929104518100002E-3</v>
      </c>
      <c r="M810">
        <v>7.0459452572750004E-3</v>
      </c>
      <c r="N810">
        <v>8.5168213619820007E-3</v>
      </c>
      <c r="O810">
        <v>0</v>
      </c>
      <c r="P810">
        <v>0</v>
      </c>
      <c r="Q810">
        <v>0</v>
      </c>
      <c r="R810" t="s">
        <v>45</v>
      </c>
    </row>
    <row r="811" spans="1:18" x14ac:dyDescent="0.25">
      <c r="A811" t="s">
        <v>134</v>
      </c>
      <c r="B811" t="s">
        <v>107</v>
      </c>
      <c r="C811" t="s">
        <v>16</v>
      </c>
      <c r="D811">
        <v>1.015376781017E-2</v>
      </c>
      <c r="E811" s="1">
        <v>1.02285535153E-2</v>
      </c>
      <c r="F811">
        <v>7.2376317693800003E-3</v>
      </c>
      <c r="G811">
        <v>7.3868586849280002E-3</v>
      </c>
      <c r="H811">
        <v>6.6839688102240001E-3</v>
      </c>
      <c r="I811">
        <v>6.4379626438980002E-3</v>
      </c>
      <c r="J811">
        <v>7.1396542451329899E-3</v>
      </c>
      <c r="K811">
        <v>7.1155739449100001E-3</v>
      </c>
      <c r="L811">
        <v>7.8719829788889903E-3</v>
      </c>
      <c r="M811">
        <v>8.6670966492959998E-3</v>
      </c>
      <c r="N811">
        <v>9.5829763569209893E-3</v>
      </c>
      <c r="O811">
        <v>0</v>
      </c>
      <c r="P811">
        <v>0</v>
      </c>
      <c r="Q811">
        <v>0</v>
      </c>
      <c r="R811" t="s">
        <v>45</v>
      </c>
    </row>
    <row r="812" spans="1:18" x14ac:dyDescent="0.25">
      <c r="A812" t="s">
        <v>134</v>
      </c>
      <c r="B812" t="s">
        <v>107</v>
      </c>
      <c r="C812" t="s">
        <v>17</v>
      </c>
      <c r="D812">
        <v>0.18166657796999999</v>
      </c>
      <c r="E812" s="1">
        <v>0.21100302490469999</v>
      </c>
      <c r="F812">
        <v>0.1761205956661</v>
      </c>
      <c r="G812">
        <v>0.15683051090989999</v>
      </c>
      <c r="H812">
        <v>0.16088136035532399</v>
      </c>
      <c r="I812">
        <v>0.16465466241184101</v>
      </c>
      <c r="J812">
        <v>0.16922832564898799</v>
      </c>
      <c r="K812">
        <v>0.17226778482622301</v>
      </c>
      <c r="L812">
        <v>0.17519988223347299</v>
      </c>
      <c r="M812">
        <v>0.17800468335446101</v>
      </c>
      <c r="N812">
        <v>0.18092136279158</v>
      </c>
      <c r="O812">
        <v>0</v>
      </c>
      <c r="P812">
        <v>0</v>
      </c>
      <c r="Q812">
        <v>0</v>
      </c>
      <c r="R812" t="s">
        <v>45</v>
      </c>
    </row>
    <row r="813" spans="1:18" x14ac:dyDescent="0.25">
      <c r="A813" t="s">
        <v>134</v>
      </c>
      <c r="B813" t="s">
        <v>107</v>
      </c>
      <c r="C813" t="s">
        <v>19</v>
      </c>
      <c r="D813">
        <v>3.1108353202529901</v>
      </c>
      <c r="E813" s="1">
        <v>1.7189092258300001</v>
      </c>
      <c r="F813">
        <v>1.064077674325</v>
      </c>
      <c r="G813">
        <v>0.89652563550999897</v>
      </c>
      <c r="H813">
        <v>0.75255711543109904</v>
      </c>
      <c r="I813">
        <v>0.63321645171552998</v>
      </c>
      <c r="J813">
        <v>0.52091075993989999</v>
      </c>
      <c r="K813">
        <v>0.44010387866565798</v>
      </c>
      <c r="L813">
        <v>0.39627979602385099</v>
      </c>
      <c r="M813">
        <v>0.38087375886768499</v>
      </c>
      <c r="N813">
        <v>0.35373489214626902</v>
      </c>
      <c r="O813">
        <v>0</v>
      </c>
      <c r="P813">
        <v>0</v>
      </c>
      <c r="Q813">
        <v>0</v>
      </c>
      <c r="R813" t="s">
        <v>45</v>
      </c>
    </row>
    <row r="814" spans="1:18" x14ac:dyDescent="0.25">
      <c r="A814" t="s">
        <v>134</v>
      </c>
      <c r="B814" t="s">
        <v>107</v>
      </c>
      <c r="C814" t="s">
        <v>21</v>
      </c>
      <c r="D814">
        <v>25.621556825999999</v>
      </c>
      <c r="E814" s="1">
        <v>34.235137908900001</v>
      </c>
      <c r="F814">
        <v>29.584067448999999</v>
      </c>
      <c r="G814">
        <v>27.425935141</v>
      </c>
      <c r="H814">
        <v>21.6545053611833</v>
      </c>
      <c r="I814">
        <v>19.046787736192901</v>
      </c>
      <c r="J814">
        <v>18.544808405603401</v>
      </c>
      <c r="K814">
        <v>16.028274676892501</v>
      </c>
      <c r="L814">
        <v>13.8029224407572</v>
      </c>
      <c r="M814">
        <v>11.082173035104701</v>
      </c>
      <c r="N814">
        <v>7.5704913154785398</v>
      </c>
      <c r="O814">
        <v>0</v>
      </c>
      <c r="P814">
        <v>0</v>
      </c>
      <c r="Q814">
        <v>0</v>
      </c>
      <c r="R814" t="s">
        <v>46</v>
      </c>
    </row>
    <row r="815" spans="1:18" x14ac:dyDescent="0.25">
      <c r="A815" t="s">
        <v>134</v>
      </c>
      <c r="B815" t="s">
        <v>107</v>
      </c>
      <c r="C815" t="s">
        <v>22</v>
      </c>
      <c r="D815">
        <v>0</v>
      </c>
      <c r="E815" s="1">
        <v>0.13432820000000001</v>
      </c>
      <c r="F815">
        <v>0.23092499999999999</v>
      </c>
      <c r="G815">
        <v>0.24042279999999999</v>
      </c>
      <c r="H815">
        <v>0.24717037</v>
      </c>
      <c r="I815">
        <v>0.27092709999999998</v>
      </c>
      <c r="J815">
        <v>0.25895467999999999</v>
      </c>
      <c r="K815">
        <v>0.19586715999999901</v>
      </c>
      <c r="L815">
        <v>0.17673575999999999</v>
      </c>
      <c r="M815">
        <v>0.1315315</v>
      </c>
      <c r="N815">
        <v>0.13290653399999999</v>
      </c>
      <c r="O815">
        <v>0</v>
      </c>
      <c r="P815">
        <v>0</v>
      </c>
      <c r="Q815">
        <v>0</v>
      </c>
      <c r="R815" t="s">
        <v>45</v>
      </c>
    </row>
    <row r="816" spans="1:18" x14ac:dyDescent="0.25">
      <c r="A816" t="s">
        <v>134</v>
      </c>
      <c r="B816" t="s">
        <v>107</v>
      </c>
      <c r="C816" t="s">
        <v>23</v>
      </c>
      <c r="D816" s="2">
        <v>4.5450739999999998E-8</v>
      </c>
      <c r="E816" s="1">
        <v>0.78594819999999999</v>
      </c>
      <c r="F816">
        <v>1.0369569999999999</v>
      </c>
      <c r="G816">
        <v>1.0796074</v>
      </c>
      <c r="H816">
        <v>1.1099074999999901</v>
      </c>
      <c r="I816">
        <v>1.2165832999999999</v>
      </c>
      <c r="J816">
        <v>1.1628219</v>
      </c>
      <c r="K816">
        <v>0.8795307</v>
      </c>
      <c r="L816">
        <v>0.79362216999999902</v>
      </c>
      <c r="M816">
        <v>0.59063531000000002</v>
      </c>
      <c r="N816">
        <v>0.59680939</v>
      </c>
      <c r="O816">
        <v>0</v>
      </c>
      <c r="P816">
        <v>0</v>
      </c>
      <c r="Q816">
        <v>0</v>
      </c>
      <c r="R816" t="s">
        <v>45</v>
      </c>
    </row>
    <row r="817" spans="1:18" x14ac:dyDescent="0.25">
      <c r="A817" t="s">
        <v>134</v>
      </c>
      <c r="B817" t="s">
        <v>107</v>
      </c>
      <c r="C817" t="s">
        <v>24</v>
      </c>
      <c r="D817">
        <v>0</v>
      </c>
      <c r="E817" s="1">
        <v>0.16503570000000001</v>
      </c>
      <c r="F817">
        <v>0.25004670000000001</v>
      </c>
      <c r="G817">
        <v>0.26033129999999999</v>
      </c>
      <c r="H817">
        <v>0.26763695999999998</v>
      </c>
      <c r="I817">
        <v>0.29336044999999999</v>
      </c>
      <c r="J817">
        <v>0.28039684999999998</v>
      </c>
      <c r="K817">
        <v>0.212085519999999</v>
      </c>
      <c r="L817">
        <v>0.19136982</v>
      </c>
      <c r="M817">
        <v>0.14242259999999901</v>
      </c>
      <c r="N817">
        <v>0.14391145299999999</v>
      </c>
      <c r="O817">
        <v>0</v>
      </c>
      <c r="P817">
        <v>0</v>
      </c>
      <c r="Q817">
        <v>0</v>
      </c>
      <c r="R817" t="s">
        <v>45</v>
      </c>
    </row>
    <row r="818" spans="1:18" x14ac:dyDescent="0.25">
      <c r="A818" t="s">
        <v>134</v>
      </c>
      <c r="B818" t="s">
        <v>107</v>
      </c>
      <c r="C818" t="s">
        <v>25</v>
      </c>
      <c r="D818" s="2">
        <v>2.28813199999999E-7</v>
      </c>
      <c r="E818" s="5">
        <v>2.5566990000000002E-4</v>
      </c>
      <c r="F818" s="2">
        <v>2.368091E-4</v>
      </c>
      <c r="G818" s="2">
        <v>2.4654899999999999E-4</v>
      </c>
      <c r="H818" s="2">
        <v>2.5346823000000002E-4</v>
      </c>
      <c r="I818" s="2">
        <v>2.7782950000000001E-4</v>
      </c>
      <c r="J818" s="2">
        <v>2.6555237999999898E-4</v>
      </c>
      <c r="K818" s="2">
        <v>2.0085742999999999E-4</v>
      </c>
      <c r="L818" s="2">
        <v>1.81238729999999E-4</v>
      </c>
      <c r="M818" s="2">
        <v>1.3488262999999999E-4</v>
      </c>
      <c r="N818" s="2">
        <v>1.36292588E-4</v>
      </c>
      <c r="O818">
        <v>0</v>
      </c>
      <c r="P818">
        <v>0</v>
      </c>
      <c r="Q818">
        <v>0</v>
      </c>
      <c r="R818" t="s">
        <v>45</v>
      </c>
    </row>
    <row r="819" spans="1:18" x14ac:dyDescent="0.25">
      <c r="A819" t="s">
        <v>134</v>
      </c>
      <c r="B819" t="s">
        <v>107</v>
      </c>
      <c r="C819" t="s">
        <v>26</v>
      </c>
      <c r="D819">
        <v>0</v>
      </c>
      <c r="E819" s="1">
        <v>1.2025950000000001E-2</v>
      </c>
      <c r="F819">
        <v>1.8238669999999998E-2</v>
      </c>
      <c r="G819">
        <v>1.8988870000000001E-2</v>
      </c>
      <c r="H819">
        <v>1.9521759999999999E-2</v>
      </c>
      <c r="I819">
        <v>2.1398047E-2</v>
      </c>
      <c r="J819">
        <v>2.0452465E-2</v>
      </c>
      <c r="K819">
        <v>1.5469764999999899E-2</v>
      </c>
      <c r="L819">
        <v>1.3958741E-2</v>
      </c>
      <c r="M819">
        <v>1.03884739E-2</v>
      </c>
      <c r="N819">
        <v>1.04970763E-2</v>
      </c>
      <c r="O819">
        <v>0</v>
      </c>
      <c r="P819">
        <v>0</v>
      </c>
      <c r="Q819">
        <v>0</v>
      </c>
      <c r="R819" t="s">
        <v>45</v>
      </c>
    </row>
    <row r="820" spans="1:18" x14ac:dyDescent="0.25">
      <c r="A820" t="s">
        <v>134</v>
      </c>
      <c r="B820" t="s">
        <v>107</v>
      </c>
      <c r="C820" t="s">
        <v>27</v>
      </c>
      <c r="D820">
        <v>1.0904660258E-2</v>
      </c>
      <c r="E820" s="1">
        <v>1.146565020831E-2</v>
      </c>
      <c r="F820">
        <v>8.5368115992000004E-3</v>
      </c>
      <c r="G820">
        <v>7.4378860489999902E-3</v>
      </c>
      <c r="H820">
        <v>6.7375005789799998E-3</v>
      </c>
      <c r="I820">
        <v>7.1814333503829996E-3</v>
      </c>
      <c r="J820">
        <v>7.3151867928669904E-3</v>
      </c>
      <c r="K820">
        <v>7.3486017224580003E-3</v>
      </c>
      <c r="L820">
        <v>7.5457034042050002E-3</v>
      </c>
      <c r="M820">
        <v>7.7439265080119996E-3</v>
      </c>
      <c r="N820">
        <v>8.0074324316949993E-3</v>
      </c>
      <c r="O820">
        <v>0</v>
      </c>
      <c r="P820">
        <v>0</v>
      </c>
      <c r="Q820">
        <v>0</v>
      </c>
      <c r="R820" t="s">
        <v>45</v>
      </c>
    </row>
    <row r="821" spans="1:18" x14ac:dyDescent="0.25">
      <c r="A821" t="s">
        <v>134</v>
      </c>
      <c r="B821" t="s">
        <v>107</v>
      </c>
      <c r="C821" t="s">
        <v>29</v>
      </c>
      <c r="D821">
        <v>5.3999991397609996E-3</v>
      </c>
      <c r="E821" s="1">
        <v>7.3572878469900004E-3</v>
      </c>
      <c r="F821">
        <v>6.7692864603999901E-3</v>
      </c>
      <c r="G821">
        <v>6.3037689593199997E-3</v>
      </c>
      <c r="H821">
        <v>5.276555084252E-3</v>
      </c>
      <c r="I821">
        <v>5.02567179061599E-3</v>
      </c>
      <c r="J821">
        <v>4.8928217178929902E-3</v>
      </c>
      <c r="K821">
        <v>4.74059306062799E-3</v>
      </c>
      <c r="L821">
        <v>4.6370095923349997E-3</v>
      </c>
      <c r="M821">
        <v>4.55240578084399E-3</v>
      </c>
      <c r="N821">
        <v>4.3742101102910002E-3</v>
      </c>
      <c r="O821">
        <v>0</v>
      </c>
      <c r="P821">
        <v>0</v>
      </c>
      <c r="Q821">
        <v>0</v>
      </c>
      <c r="R821" t="s">
        <v>45</v>
      </c>
    </row>
    <row r="822" spans="1:18" x14ac:dyDescent="0.25">
      <c r="A822" t="s">
        <v>134</v>
      </c>
      <c r="B822" t="s">
        <v>107</v>
      </c>
      <c r="C822" t="s">
        <v>31</v>
      </c>
      <c r="D822">
        <v>0.53308876958569995</v>
      </c>
      <c r="E822" s="1">
        <v>0.302301882084</v>
      </c>
      <c r="F822">
        <v>0.198731492879999</v>
      </c>
      <c r="G822">
        <v>0.158884012662</v>
      </c>
      <c r="H822">
        <v>0.120163099854759</v>
      </c>
      <c r="I822">
        <v>0.118500106039319</v>
      </c>
      <c r="J822">
        <v>0.110536197926001</v>
      </c>
      <c r="K822">
        <v>0.106207630038267</v>
      </c>
      <c r="L822">
        <v>0.10721920118733801</v>
      </c>
      <c r="M822">
        <v>0.109005458610473</v>
      </c>
      <c r="N822">
        <v>0.108853650546914</v>
      </c>
      <c r="O822">
        <v>0</v>
      </c>
      <c r="P822">
        <v>0</v>
      </c>
      <c r="Q822">
        <v>0</v>
      </c>
      <c r="R822" t="s">
        <v>45</v>
      </c>
    </row>
    <row r="823" spans="1:18" x14ac:dyDescent="0.25">
      <c r="A823" t="s">
        <v>134</v>
      </c>
      <c r="B823" t="s">
        <v>107</v>
      </c>
      <c r="C823" t="s">
        <v>32</v>
      </c>
      <c r="D823">
        <v>0.59887625304900005</v>
      </c>
      <c r="E823" s="1">
        <v>0.46098408638499899</v>
      </c>
      <c r="F823">
        <v>0.29650090156800002</v>
      </c>
      <c r="G823">
        <v>0.21185558464099999</v>
      </c>
      <c r="H823">
        <v>0.16216962422508999</v>
      </c>
      <c r="I823">
        <v>0.14680485095326001</v>
      </c>
      <c r="J823">
        <v>0.12867064555569899</v>
      </c>
      <c r="K823">
        <v>0.10794589032435099</v>
      </c>
      <c r="L823">
        <v>0.104033258521607</v>
      </c>
      <c r="M823">
        <v>0.104330181208328</v>
      </c>
      <c r="N823">
        <v>0.106398039947232</v>
      </c>
      <c r="O823">
        <v>0</v>
      </c>
      <c r="P823">
        <v>0</v>
      </c>
      <c r="Q823">
        <v>0</v>
      </c>
      <c r="R823" t="s">
        <v>45</v>
      </c>
    </row>
    <row r="824" spans="1:18" x14ac:dyDescent="0.25">
      <c r="A824" t="s">
        <v>134</v>
      </c>
      <c r="B824" t="s">
        <v>107</v>
      </c>
      <c r="C824" t="s">
        <v>34</v>
      </c>
      <c r="D824">
        <v>2.2115763736999899E-2</v>
      </c>
      <c r="E824" s="1">
        <v>1.8014891692000001E-2</v>
      </c>
      <c r="F824">
        <v>1.2047327529E-2</v>
      </c>
      <c r="G824">
        <v>1.09262482017E-2</v>
      </c>
      <c r="H824">
        <v>1.0072909273209999E-2</v>
      </c>
      <c r="I824">
        <v>9.1520948183619992E-3</v>
      </c>
      <c r="J824">
        <v>8.9030542682180004E-3</v>
      </c>
      <c r="K824">
        <v>8.4856833117879903E-3</v>
      </c>
      <c r="L824">
        <v>8.3126056888850001E-3</v>
      </c>
      <c r="M824">
        <v>8.1140016816929894E-3</v>
      </c>
      <c r="N824">
        <v>7.9132487395350004E-3</v>
      </c>
      <c r="O824">
        <v>0</v>
      </c>
      <c r="P824">
        <v>0</v>
      </c>
      <c r="Q824">
        <v>0</v>
      </c>
      <c r="R824" t="s">
        <v>45</v>
      </c>
    </row>
    <row r="825" spans="1:18" x14ac:dyDescent="0.25">
      <c r="A825" t="s">
        <v>134</v>
      </c>
      <c r="B825" t="s">
        <v>107</v>
      </c>
      <c r="C825" t="s">
        <v>36</v>
      </c>
      <c r="D825">
        <v>7.4503360173460001E-2</v>
      </c>
      <c r="E825" s="1">
        <v>0.1066453786718</v>
      </c>
      <c r="F825">
        <v>6.6314279307969903E-2</v>
      </c>
      <c r="G825">
        <v>6.4452869887049999E-2</v>
      </c>
      <c r="H825">
        <v>4.9259863649079902E-2</v>
      </c>
      <c r="I825">
        <v>5.1988535108371002E-2</v>
      </c>
      <c r="J825">
        <v>5.3179992175189997E-2</v>
      </c>
      <c r="K825">
        <v>5.3373664763750897E-2</v>
      </c>
      <c r="L825">
        <v>5.5456857706096901E-2</v>
      </c>
      <c r="M825">
        <v>5.7480184797604E-2</v>
      </c>
      <c r="N825">
        <v>5.9999660527221998E-2</v>
      </c>
      <c r="O825">
        <v>0</v>
      </c>
      <c r="P825">
        <v>0</v>
      </c>
      <c r="Q825">
        <v>0</v>
      </c>
      <c r="R825" t="s">
        <v>45</v>
      </c>
    </row>
    <row r="826" spans="1:18" x14ac:dyDescent="0.25">
      <c r="A826" t="s">
        <v>134</v>
      </c>
      <c r="B826" t="s">
        <v>107</v>
      </c>
      <c r="C826" t="s">
        <v>37</v>
      </c>
      <c r="D826">
        <v>5.4819425511199997E-2</v>
      </c>
      <c r="E826" s="1">
        <v>5.9905562235679902E-2</v>
      </c>
      <c r="F826">
        <v>3.4974971353929997E-2</v>
      </c>
      <c r="G826">
        <v>3.3621490536269998E-2</v>
      </c>
      <c r="H826">
        <v>2.7718068980180002E-2</v>
      </c>
      <c r="I826">
        <v>2.7009774354178E-2</v>
      </c>
      <c r="J826">
        <v>2.708995284001E-2</v>
      </c>
      <c r="K826">
        <v>2.6354956680389001E-2</v>
      </c>
      <c r="L826">
        <v>2.6630514900117998E-2</v>
      </c>
      <c r="M826">
        <v>2.6872384708453899E-2</v>
      </c>
      <c r="N826">
        <v>2.7278502829687901E-2</v>
      </c>
      <c r="O826">
        <v>0</v>
      </c>
      <c r="P826">
        <v>0</v>
      </c>
      <c r="Q826">
        <v>0</v>
      </c>
      <c r="R826" t="s">
        <v>45</v>
      </c>
    </row>
    <row r="827" spans="1:18" x14ac:dyDescent="0.25">
      <c r="A827" t="s">
        <v>134</v>
      </c>
      <c r="B827" t="s">
        <v>107</v>
      </c>
      <c r="C827" t="s">
        <v>39</v>
      </c>
      <c r="D827">
        <v>0.48871336808839899</v>
      </c>
      <c r="E827" s="1">
        <v>0.33794197950519</v>
      </c>
      <c r="F827">
        <v>0.13905219996147999</v>
      </c>
      <c r="G827">
        <v>6.2985597950289907E-2</v>
      </c>
      <c r="H827">
        <v>3.5663951188888897E-2</v>
      </c>
      <c r="I827">
        <v>3.6810112237060898E-2</v>
      </c>
      <c r="J827">
        <v>3.7793249282738903E-2</v>
      </c>
      <c r="K827">
        <v>3.5966837907000997E-2</v>
      </c>
      <c r="L827">
        <v>3.6217902964620997E-2</v>
      </c>
      <c r="M827">
        <v>3.6271952989666997E-2</v>
      </c>
      <c r="N827">
        <v>3.8247755632059899E-2</v>
      </c>
      <c r="O827">
        <v>0</v>
      </c>
      <c r="P827">
        <v>0</v>
      </c>
      <c r="Q827">
        <v>0</v>
      </c>
      <c r="R827" t="s">
        <v>45</v>
      </c>
    </row>
    <row r="828" spans="1:18" x14ac:dyDescent="0.25">
      <c r="A828" t="s">
        <v>134</v>
      </c>
      <c r="B828" t="s">
        <v>108</v>
      </c>
      <c r="C828" t="s">
        <v>16</v>
      </c>
      <c r="D828" s="2">
        <v>9.5622918925699902E-4</v>
      </c>
      <c r="E828" s="5">
        <v>7.6132425844999997E-4</v>
      </c>
      <c r="F828">
        <v>1.077867788528E-3</v>
      </c>
      <c r="G828" s="2">
        <v>7.6575001362600001E-4</v>
      </c>
      <c r="H828" s="2">
        <v>7.0500141868099896E-4</v>
      </c>
      <c r="I828" s="2">
        <v>6.4962709027999903E-4</v>
      </c>
      <c r="J828" s="2">
        <v>7.0113814956599904E-4</v>
      </c>
      <c r="K828" s="2">
        <v>7.1120677576899899E-4</v>
      </c>
      <c r="L828" s="2">
        <v>7.8278889063100002E-4</v>
      </c>
      <c r="M828" s="2">
        <v>8.5495581120999904E-4</v>
      </c>
      <c r="N828" s="2">
        <v>9.1930865099299896E-4</v>
      </c>
      <c r="O828">
        <v>0</v>
      </c>
      <c r="P828">
        <v>0</v>
      </c>
      <c r="Q828">
        <v>0</v>
      </c>
      <c r="R828" t="s">
        <v>45</v>
      </c>
    </row>
    <row r="829" spans="1:18" x14ac:dyDescent="0.25">
      <c r="A829" t="s">
        <v>134</v>
      </c>
      <c r="B829" t="s">
        <v>108</v>
      </c>
      <c r="C829" t="s">
        <v>17</v>
      </c>
      <c r="D829">
        <v>6.8647915938999998E-3</v>
      </c>
      <c r="E829" s="1">
        <v>1.23039935479999E-2</v>
      </c>
      <c r="F829">
        <v>1.18986788709999E-2</v>
      </c>
      <c r="G829">
        <v>1.0232329751643E-2</v>
      </c>
      <c r="H829">
        <v>1.0446569246962E-2</v>
      </c>
      <c r="I829">
        <v>1.0671071096414001E-2</v>
      </c>
      <c r="J829">
        <v>1.0901859899546E-2</v>
      </c>
      <c r="K829">
        <v>1.1168888244211E-2</v>
      </c>
      <c r="L829">
        <v>1.14333768707369E-2</v>
      </c>
      <c r="M829">
        <v>1.1676207470041999E-2</v>
      </c>
      <c r="N829">
        <v>1.1907464224775999E-2</v>
      </c>
      <c r="O829">
        <v>0</v>
      </c>
      <c r="P829">
        <v>0</v>
      </c>
      <c r="Q829">
        <v>0</v>
      </c>
      <c r="R829" t="s">
        <v>45</v>
      </c>
    </row>
    <row r="830" spans="1:18" x14ac:dyDescent="0.25">
      <c r="A830" t="s">
        <v>134</v>
      </c>
      <c r="B830" t="s">
        <v>108</v>
      </c>
      <c r="C830" t="s">
        <v>19</v>
      </c>
      <c r="D830">
        <v>0.30348384672835599</v>
      </c>
      <c r="E830" s="1">
        <v>0.17131863580342399</v>
      </c>
      <c r="F830">
        <v>0.117622673989885</v>
      </c>
      <c r="G830">
        <v>0.10020867223093601</v>
      </c>
      <c r="H830">
        <v>8.8979075084596002E-2</v>
      </c>
      <c r="I830">
        <v>7.5697264845460993E-2</v>
      </c>
      <c r="J830">
        <v>6.7473715610216894E-2</v>
      </c>
      <c r="K830">
        <v>6.5399611633929003E-2</v>
      </c>
      <c r="L830">
        <v>6.5654117200888998E-2</v>
      </c>
      <c r="M830">
        <v>6.7772702410652905E-2</v>
      </c>
      <c r="N830">
        <v>6.6954013431465995E-2</v>
      </c>
      <c r="O830">
        <v>0</v>
      </c>
      <c r="P830">
        <v>0</v>
      </c>
      <c r="Q830">
        <v>0</v>
      </c>
      <c r="R830" t="s">
        <v>45</v>
      </c>
    </row>
    <row r="831" spans="1:18" x14ac:dyDescent="0.25">
      <c r="A831" t="s">
        <v>134</v>
      </c>
      <c r="B831" t="s">
        <v>108</v>
      </c>
      <c r="C831" t="s">
        <v>21</v>
      </c>
      <c r="D831">
        <v>1.3362632508700001</v>
      </c>
      <c r="E831" s="1">
        <v>1.6677569923397</v>
      </c>
      <c r="F831">
        <v>1.52040090027959</v>
      </c>
      <c r="G831">
        <v>1.4505108514043901</v>
      </c>
      <c r="H831">
        <v>1.3223707294164999</v>
      </c>
      <c r="I831">
        <v>1.28806350801785</v>
      </c>
      <c r="J831">
        <v>1.1010232679348499</v>
      </c>
      <c r="K831">
        <v>0.95140783626135605</v>
      </c>
      <c r="L831">
        <v>0.81792160173169504</v>
      </c>
      <c r="M831">
        <v>0.69875094839237395</v>
      </c>
      <c r="N831">
        <v>0.60584425072035197</v>
      </c>
      <c r="O831">
        <v>0</v>
      </c>
      <c r="P831">
        <v>0</v>
      </c>
      <c r="Q831">
        <v>0</v>
      </c>
      <c r="R831" t="s">
        <v>46</v>
      </c>
    </row>
    <row r="832" spans="1:18" x14ac:dyDescent="0.25">
      <c r="A832" t="s">
        <v>134</v>
      </c>
      <c r="B832" t="s">
        <v>108</v>
      </c>
      <c r="C832" t="s">
        <v>22</v>
      </c>
      <c r="D832">
        <v>0</v>
      </c>
      <c r="E832" s="1">
        <v>1.6957369999999999E-3</v>
      </c>
      <c r="F832">
        <v>2.2170929999999998E-3</v>
      </c>
      <c r="G832">
        <v>2.9016369999999999E-3</v>
      </c>
      <c r="H832">
        <v>2.9901301000000002E-3</v>
      </c>
      <c r="I832">
        <v>3.3040282000000002E-3</v>
      </c>
      <c r="J832">
        <v>3.1551188E-3</v>
      </c>
      <c r="K832">
        <v>2.3897380000000002E-3</v>
      </c>
      <c r="L832">
        <v>2.1702450999999999E-3</v>
      </c>
      <c r="M832">
        <v>1.6225587999999999E-3</v>
      </c>
      <c r="N832">
        <v>1.63994355999999E-3</v>
      </c>
      <c r="O832">
        <v>0</v>
      </c>
      <c r="P832">
        <v>0</v>
      </c>
      <c r="Q832">
        <v>0</v>
      </c>
      <c r="R832" t="s">
        <v>45</v>
      </c>
    </row>
    <row r="833" spans="1:18" x14ac:dyDescent="0.25">
      <c r="A833" t="s">
        <v>134</v>
      </c>
      <c r="B833" t="s">
        <v>108</v>
      </c>
      <c r="C833" t="s">
        <v>23</v>
      </c>
      <c r="D833" s="2">
        <v>4.8193499999999995E-10</v>
      </c>
      <c r="E833" s="1">
        <v>9.9216800000000004E-3</v>
      </c>
      <c r="F833">
        <v>9.9557199999999995E-3</v>
      </c>
      <c r="G833">
        <v>1.302961E-2</v>
      </c>
      <c r="H833">
        <v>1.342702E-2</v>
      </c>
      <c r="I833">
        <v>1.4836555E-2</v>
      </c>
      <c r="J833">
        <v>1.41678969999999E-2</v>
      </c>
      <c r="K833">
        <v>1.07309879999999E-2</v>
      </c>
      <c r="L833">
        <v>9.745376E-3</v>
      </c>
      <c r="M833">
        <v>7.28601659999999E-3</v>
      </c>
      <c r="N833">
        <v>7.3640817999999896E-3</v>
      </c>
      <c r="O833">
        <v>0</v>
      </c>
      <c r="P833">
        <v>0</v>
      </c>
      <c r="Q833">
        <v>0</v>
      </c>
      <c r="R833" t="s">
        <v>45</v>
      </c>
    </row>
    <row r="834" spans="1:18" x14ac:dyDescent="0.25">
      <c r="A834" t="s">
        <v>134</v>
      </c>
      <c r="B834" t="s">
        <v>108</v>
      </c>
      <c r="C834" t="s">
        <v>24</v>
      </c>
      <c r="D834">
        <v>0</v>
      </c>
      <c r="E834" s="1">
        <v>2.0833850000000001E-3</v>
      </c>
      <c r="F834">
        <v>2.4006729999999999E-3</v>
      </c>
      <c r="G834">
        <v>3.1418940000000001E-3</v>
      </c>
      <c r="H834">
        <v>3.237719E-3</v>
      </c>
      <c r="I834">
        <v>3.5776057999999901E-3</v>
      </c>
      <c r="J834">
        <v>3.41637059999999E-3</v>
      </c>
      <c r="K834">
        <v>2.58761459999999E-3</v>
      </c>
      <c r="L834">
        <v>2.3499489E-3</v>
      </c>
      <c r="M834">
        <v>1.75691069999999E-3</v>
      </c>
      <c r="N834">
        <v>1.7757351100000001E-3</v>
      </c>
      <c r="O834">
        <v>0</v>
      </c>
      <c r="P834">
        <v>0</v>
      </c>
      <c r="Q834">
        <v>0</v>
      </c>
      <c r="R834" t="s">
        <v>45</v>
      </c>
    </row>
    <row r="835" spans="1:18" x14ac:dyDescent="0.25">
      <c r="A835" t="s">
        <v>134</v>
      </c>
      <c r="B835" t="s">
        <v>108</v>
      </c>
      <c r="C835" t="s">
        <v>25</v>
      </c>
      <c r="D835" s="2">
        <v>2.7247409999999898E-9</v>
      </c>
      <c r="E835" s="5">
        <v>3.2275379999999998E-6</v>
      </c>
      <c r="F835" s="2">
        <v>2.273578E-6</v>
      </c>
      <c r="G835" s="2">
        <v>2.975556E-6</v>
      </c>
      <c r="H835" s="2">
        <v>3.06631E-6</v>
      </c>
      <c r="I835" s="2">
        <v>3.3882042999999999E-6</v>
      </c>
      <c r="J835" s="2">
        <v>3.2355018999999999E-6</v>
      </c>
      <c r="K835" s="2">
        <v>2.45062389999999E-6</v>
      </c>
      <c r="L835" s="2">
        <v>2.2255397999999899E-6</v>
      </c>
      <c r="M835" s="2">
        <v>1.6638987E-6</v>
      </c>
      <c r="N835" s="2">
        <v>1.6817247E-6</v>
      </c>
      <c r="O835">
        <v>0</v>
      </c>
      <c r="P835">
        <v>0</v>
      </c>
      <c r="Q835">
        <v>0</v>
      </c>
      <c r="R835" t="s">
        <v>45</v>
      </c>
    </row>
    <row r="836" spans="1:18" x14ac:dyDescent="0.25">
      <c r="A836" t="s">
        <v>134</v>
      </c>
      <c r="B836" t="s">
        <v>108</v>
      </c>
      <c r="C836" t="s">
        <v>26</v>
      </c>
      <c r="D836">
        <v>0</v>
      </c>
      <c r="E836" s="5">
        <v>1.5181379999999999E-4</v>
      </c>
      <c r="F836" s="2">
        <v>1.7510790000000001E-4</v>
      </c>
      <c r="G836" s="2">
        <v>2.2917289999999999E-4</v>
      </c>
      <c r="H836" s="2">
        <v>2.3616271E-4</v>
      </c>
      <c r="I836" s="2">
        <v>2.6095487999999999E-4</v>
      </c>
      <c r="J836" s="2">
        <v>2.4919382999999997E-4</v>
      </c>
      <c r="K836" s="2">
        <v>1.8874372E-4</v>
      </c>
      <c r="L836" s="2">
        <v>1.7140798999999899E-4</v>
      </c>
      <c r="M836" s="2">
        <v>1.28151199999999E-4</v>
      </c>
      <c r="N836" s="2">
        <v>1.29524251E-4</v>
      </c>
      <c r="O836">
        <v>0</v>
      </c>
      <c r="P836">
        <v>0</v>
      </c>
      <c r="Q836">
        <v>0</v>
      </c>
      <c r="R836" t="s">
        <v>45</v>
      </c>
    </row>
    <row r="837" spans="1:18" x14ac:dyDescent="0.25">
      <c r="A837" t="s">
        <v>134</v>
      </c>
      <c r="B837" t="s">
        <v>108</v>
      </c>
      <c r="C837" t="s">
        <v>27</v>
      </c>
      <c r="D837" s="2">
        <v>4.7375313592000002E-4</v>
      </c>
      <c r="E837" s="5">
        <v>4.85714536699999E-4</v>
      </c>
      <c r="F837" s="2">
        <v>4.1559513289999997E-4</v>
      </c>
      <c r="G837" s="2">
        <v>3.5253214140000002E-4</v>
      </c>
      <c r="H837" s="2">
        <v>2.8515622468899902E-4</v>
      </c>
      <c r="I837" s="2">
        <v>2.6203945740300001E-4</v>
      </c>
      <c r="J837" s="2">
        <v>2.93342493796E-4</v>
      </c>
      <c r="K837" s="2">
        <v>3.0236039248900001E-4</v>
      </c>
      <c r="L837" s="2">
        <v>3.0488390103399897E-4</v>
      </c>
      <c r="M837" s="2">
        <v>3.0842921043099997E-4</v>
      </c>
      <c r="N837" s="2">
        <v>3.08974841720999E-4</v>
      </c>
      <c r="O837">
        <v>0</v>
      </c>
      <c r="P837">
        <v>0</v>
      </c>
      <c r="Q837">
        <v>0</v>
      </c>
      <c r="R837" t="s">
        <v>45</v>
      </c>
    </row>
    <row r="838" spans="1:18" x14ac:dyDescent="0.25">
      <c r="A838" t="s">
        <v>134</v>
      </c>
      <c r="B838" t="s">
        <v>108</v>
      </c>
      <c r="C838" t="s">
        <v>29</v>
      </c>
      <c r="D838" s="2">
        <v>4.6034264872499899E-4</v>
      </c>
      <c r="E838" s="5">
        <v>4.8953075128599995E-4</v>
      </c>
      <c r="F838" s="2">
        <v>7.4901797677500001E-4</v>
      </c>
      <c r="G838" s="2">
        <v>6.4785129393599996E-4</v>
      </c>
      <c r="H838" s="2">
        <v>5.8712310780599899E-4</v>
      </c>
      <c r="I838" s="2">
        <v>5.38106610875E-4</v>
      </c>
      <c r="J838" s="2">
        <v>4.9637152265299901E-4</v>
      </c>
      <c r="K838" s="2">
        <v>5.2045925538199899E-4</v>
      </c>
      <c r="L838" s="2">
        <v>5.53013843507999E-4</v>
      </c>
      <c r="M838" s="2">
        <v>5.8288831631800005E-4</v>
      </c>
      <c r="N838" s="2">
        <v>5.8544692649599905E-4</v>
      </c>
      <c r="O838">
        <v>0</v>
      </c>
      <c r="P838">
        <v>0</v>
      </c>
      <c r="Q838">
        <v>0</v>
      </c>
      <c r="R838" t="s">
        <v>45</v>
      </c>
    </row>
    <row r="839" spans="1:18" x14ac:dyDescent="0.25">
      <c r="A839" t="s">
        <v>134</v>
      </c>
      <c r="B839" t="s">
        <v>108</v>
      </c>
      <c r="C839" t="s">
        <v>31</v>
      </c>
      <c r="D839">
        <v>4.7092518282218998E-2</v>
      </c>
      <c r="E839" s="1">
        <v>2.93223002851099E-2</v>
      </c>
      <c r="F839">
        <v>2.0046600973170001E-2</v>
      </c>
      <c r="G839">
        <v>1.8490000530226001E-2</v>
      </c>
      <c r="H839">
        <v>1.55834018989469E-2</v>
      </c>
      <c r="I839">
        <v>1.4727071882096999E-2</v>
      </c>
      <c r="J839">
        <v>1.4111235524272001E-2</v>
      </c>
      <c r="K839">
        <v>1.4363437960316E-2</v>
      </c>
      <c r="L839">
        <v>1.50235959249249E-2</v>
      </c>
      <c r="M839">
        <v>1.56810703913359E-2</v>
      </c>
      <c r="N839">
        <v>1.5931864116809E-2</v>
      </c>
      <c r="O839">
        <v>0</v>
      </c>
      <c r="P839">
        <v>0</v>
      </c>
      <c r="Q839">
        <v>0</v>
      </c>
      <c r="R839" t="s">
        <v>45</v>
      </c>
    </row>
    <row r="840" spans="1:18" x14ac:dyDescent="0.25">
      <c r="A840" t="s">
        <v>134</v>
      </c>
      <c r="B840" t="s">
        <v>108</v>
      </c>
      <c r="C840" t="s">
        <v>32</v>
      </c>
      <c r="D840">
        <v>3.2641707656674998E-2</v>
      </c>
      <c r="E840" s="1">
        <v>1.9204716629410899E-2</v>
      </c>
      <c r="F840">
        <v>1.5709803684925E-2</v>
      </c>
      <c r="G840">
        <v>1.3639895337925E-2</v>
      </c>
      <c r="H840">
        <v>1.131350184858E-2</v>
      </c>
      <c r="I840">
        <v>9.5885838980189902E-3</v>
      </c>
      <c r="J840">
        <v>8.4807772766769905E-3</v>
      </c>
      <c r="K840">
        <v>7.4042995790429902E-3</v>
      </c>
      <c r="L840">
        <v>7.0729058999489903E-3</v>
      </c>
      <c r="M840">
        <v>6.95855294435699E-3</v>
      </c>
      <c r="N840">
        <v>6.9109464056209902E-3</v>
      </c>
      <c r="O840">
        <v>0</v>
      </c>
      <c r="P840">
        <v>0</v>
      </c>
      <c r="Q840">
        <v>0</v>
      </c>
      <c r="R840" t="s">
        <v>45</v>
      </c>
    </row>
    <row r="841" spans="1:18" x14ac:dyDescent="0.25">
      <c r="A841" t="s">
        <v>134</v>
      </c>
      <c r="B841" t="s">
        <v>108</v>
      </c>
      <c r="C841" t="s">
        <v>34</v>
      </c>
      <c r="D841">
        <v>3.9535214438739998E-3</v>
      </c>
      <c r="E841" s="1">
        <v>3.0768814873629998E-3</v>
      </c>
      <c r="F841">
        <v>5.1021998163600004E-3</v>
      </c>
      <c r="G841">
        <v>4.7300151570179904E-3</v>
      </c>
      <c r="H841">
        <v>4.5099424811750003E-3</v>
      </c>
      <c r="I841">
        <v>4.0719962897649998E-3</v>
      </c>
      <c r="J841">
        <v>3.748037633247E-3</v>
      </c>
      <c r="K841">
        <v>3.9415649247610002E-3</v>
      </c>
      <c r="L841">
        <v>4.1967683448640002E-3</v>
      </c>
      <c r="M841">
        <v>4.4416188041700002E-3</v>
      </c>
      <c r="N841">
        <v>4.5161818037639896E-3</v>
      </c>
      <c r="O841">
        <v>0</v>
      </c>
      <c r="P841">
        <v>0</v>
      </c>
      <c r="Q841">
        <v>0</v>
      </c>
      <c r="R841" t="s">
        <v>45</v>
      </c>
    </row>
    <row r="842" spans="1:18" x14ac:dyDescent="0.25">
      <c r="A842" t="s">
        <v>134</v>
      </c>
      <c r="B842" t="s">
        <v>108</v>
      </c>
      <c r="C842" t="s">
        <v>36</v>
      </c>
      <c r="D842">
        <v>7.7075254150389899E-3</v>
      </c>
      <c r="E842" s="1">
        <v>8.4593164948550004E-3</v>
      </c>
      <c r="F842">
        <v>1.1299872793592999E-2</v>
      </c>
      <c r="G842">
        <v>9.766511674315E-3</v>
      </c>
      <c r="H842">
        <v>8.6980795105389992E-3</v>
      </c>
      <c r="I842">
        <v>8.3065191879479992E-3</v>
      </c>
      <c r="J842">
        <v>7.9268922106019903E-3</v>
      </c>
      <c r="K842">
        <v>8.3191948865359907E-3</v>
      </c>
      <c r="L842">
        <v>8.9150180092090001E-3</v>
      </c>
      <c r="M842">
        <v>9.4789533371429906E-3</v>
      </c>
      <c r="N842">
        <v>9.8095157086440007E-3</v>
      </c>
      <c r="O842">
        <v>0</v>
      </c>
      <c r="P842">
        <v>0</v>
      </c>
      <c r="Q842">
        <v>0</v>
      </c>
      <c r="R842" t="s">
        <v>45</v>
      </c>
    </row>
    <row r="843" spans="1:18" x14ac:dyDescent="0.25">
      <c r="A843" t="s">
        <v>134</v>
      </c>
      <c r="B843" t="s">
        <v>108</v>
      </c>
      <c r="C843" t="s">
        <v>37</v>
      </c>
      <c r="D843">
        <v>6.8961026500699999E-3</v>
      </c>
      <c r="E843" s="1">
        <v>5.9316398694819897E-3</v>
      </c>
      <c r="F843">
        <v>8.7015324084709997E-3</v>
      </c>
      <c r="G843">
        <v>7.7379659984120001E-3</v>
      </c>
      <c r="H843">
        <v>7.1913919872820002E-3</v>
      </c>
      <c r="I843">
        <v>6.5731356099229896E-3</v>
      </c>
      <c r="J843">
        <v>6.112464716963E-3</v>
      </c>
      <c r="K843">
        <v>6.3858978031939998E-3</v>
      </c>
      <c r="L843">
        <v>6.7835147160590003E-3</v>
      </c>
      <c r="M843">
        <v>7.1629421199809898E-3</v>
      </c>
      <c r="N843">
        <v>7.3135618228129902E-3</v>
      </c>
      <c r="O843">
        <v>0</v>
      </c>
      <c r="P843">
        <v>0</v>
      </c>
      <c r="Q843">
        <v>0</v>
      </c>
      <c r="R843" t="s">
        <v>45</v>
      </c>
    </row>
    <row r="844" spans="1:18" x14ac:dyDescent="0.25">
      <c r="A844" t="s">
        <v>134</v>
      </c>
      <c r="B844" t="s">
        <v>108</v>
      </c>
      <c r="C844" t="s">
        <v>39</v>
      </c>
      <c r="D844">
        <v>1.22272285614609E-2</v>
      </c>
      <c r="E844" s="1">
        <v>6.7010440786589897E-3</v>
      </c>
      <c r="F844">
        <v>3.8702823330809899E-3</v>
      </c>
      <c r="G844">
        <v>1.35130757949699E-3</v>
      </c>
      <c r="H844">
        <v>1.31707219097199E-3</v>
      </c>
      <c r="I844">
        <v>1.2121353432989999E-3</v>
      </c>
      <c r="J844">
        <v>1.258110813401E-3</v>
      </c>
      <c r="K844">
        <v>1.2280959181150001E-3</v>
      </c>
      <c r="L844">
        <v>1.25638434756599E-3</v>
      </c>
      <c r="M844">
        <v>1.2542421543730001E-3</v>
      </c>
      <c r="N844">
        <v>1.257336175673E-3</v>
      </c>
      <c r="O844">
        <v>0</v>
      </c>
      <c r="P844">
        <v>0</v>
      </c>
      <c r="Q844">
        <v>0</v>
      </c>
      <c r="R844" t="s">
        <v>45</v>
      </c>
    </row>
    <row r="845" spans="1:18" x14ac:dyDescent="0.25">
      <c r="A845" t="s">
        <v>134</v>
      </c>
      <c r="B845" t="s">
        <v>109</v>
      </c>
      <c r="C845" t="s">
        <v>16</v>
      </c>
      <c r="D845">
        <v>1.0070710886646E-2</v>
      </c>
      <c r="E845" s="1">
        <v>7.8575742195000006E-3</v>
      </c>
      <c r="F845">
        <v>5.9625918052380001E-3</v>
      </c>
      <c r="G845">
        <v>7.3067048716689998E-3</v>
      </c>
      <c r="H845">
        <v>7.1059368409930003E-3</v>
      </c>
      <c r="I845">
        <v>7.2093941286240004E-3</v>
      </c>
      <c r="J845">
        <v>7.3787177189139899E-3</v>
      </c>
      <c r="K845">
        <v>5.9075249821239897E-3</v>
      </c>
      <c r="L845">
        <v>6.0030046519069999E-3</v>
      </c>
      <c r="M845">
        <v>6.2470599425889896E-3</v>
      </c>
      <c r="N845">
        <v>6.7396916956639899E-3</v>
      </c>
      <c r="O845">
        <v>0</v>
      </c>
      <c r="P845">
        <v>0</v>
      </c>
      <c r="Q845">
        <v>0</v>
      </c>
      <c r="R845" t="s">
        <v>45</v>
      </c>
    </row>
    <row r="846" spans="1:18" x14ac:dyDescent="0.25">
      <c r="A846" t="s">
        <v>134</v>
      </c>
      <c r="B846" t="s">
        <v>109</v>
      </c>
      <c r="C846" t="s">
        <v>17</v>
      </c>
      <c r="D846">
        <v>0.14331854421999901</v>
      </c>
      <c r="E846" s="1">
        <v>0.12644838509930001</v>
      </c>
      <c r="F846">
        <v>9.6681093492999998E-2</v>
      </c>
      <c r="G846">
        <v>8.2601237667300001E-2</v>
      </c>
      <c r="H846">
        <v>8.4611577615210903E-2</v>
      </c>
      <c r="I846">
        <v>8.6826800300802004E-2</v>
      </c>
      <c r="J846">
        <v>8.8148067252093995E-2</v>
      </c>
      <c r="K846">
        <v>8.9376703193246004E-2</v>
      </c>
      <c r="L846">
        <v>9.1033493652000003E-2</v>
      </c>
      <c r="M846">
        <v>9.2601791737158004E-2</v>
      </c>
      <c r="N846">
        <v>9.4056007193482005E-2</v>
      </c>
      <c r="O846">
        <v>0</v>
      </c>
      <c r="P846">
        <v>0</v>
      </c>
      <c r="Q846">
        <v>0</v>
      </c>
      <c r="R846" t="s">
        <v>45</v>
      </c>
    </row>
    <row r="847" spans="1:18" x14ac:dyDescent="0.25">
      <c r="A847" t="s">
        <v>134</v>
      </c>
      <c r="B847" t="s">
        <v>109</v>
      </c>
      <c r="C847" t="s">
        <v>19</v>
      </c>
      <c r="D847">
        <v>2.2803582915646201</v>
      </c>
      <c r="E847" s="1">
        <v>1.20949833529044</v>
      </c>
      <c r="F847">
        <v>0.79010726458892999</v>
      </c>
      <c r="G847">
        <v>0.72390892975172005</v>
      </c>
      <c r="H847">
        <v>0.61845130945295301</v>
      </c>
      <c r="I847">
        <v>0.52180115011316897</v>
      </c>
      <c r="J847">
        <v>0.47675155474419501</v>
      </c>
      <c r="K847">
        <v>0.41170977466884701</v>
      </c>
      <c r="L847">
        <v>0.378858637668885</v>
      </c>
      <c r="M847">
        <v>0.36336025819004503</v>
      </c>
      <c r="N847">
        <v>0.34500284585192398</v>
      </c>
      <c r="O847">
        <v>0</v>
      </c>
      <c r="P847">
        <v>0</v>
      </c>
      <c r="Q847">
        <v>0</v>
      </c>
      <c r="R847" t="s">
        <v>45</v>
      </c>
    </row>
    <row r="848" spans="1:18" x14ac:dyDescent="0.25">
      <c r="A848" t="s">
        <v>134</v>
      </c>
      <c r="B848" t="s">
        <v>109</v>
      </c>
      <c r="C848" t="s">
        <v>21</v>
      </c>
      <c r="D848">
        <v>19.350040583200901</v>
      </c>
      <c r="E848" s="1">
        <v>21.6731123170599</v>
      </c>
      <c r="F848">
        <v>20.224907800899899</v>
      </c>
      <c r="G848">
        <v>22.542585517499901</v>
      </c>
      <c r="H848">
        <v>21.525013591</v>
      </c>
      <c r="I848">
        <v>21.180121099383701</v>
      </c>
      <c r="J848">
        <v>18.5623471025106</v>
      </c>
      <c r="K848">
        <v>11.8450614859517</v>
      </c>
      <c r="L848">
        <v>2.9352173371990702</v>
      </c>
      <c r="M848">
        <v>-3.9140166794554498</v>
      </c>
      <c r="N848">
        <v>-7.2083712387983496</v>
      </c>
      <c r="O848">
        <v>0</v>
      </c>
      <c r="P848">
        <v>0</v>
      </c>
      <c r="Q848">
        <v>0</v>
      </c>
      <c r="R848" t="s">
        <v>46</v>
      </c>
    </row>
    <row r="849" spans="1:18" x14ac:dyDescent="0.25">
      <c r="A849" t="s">
        <v>134</v>
      </c>
      <c r="B849" t="s">
        <v>109</v>
      </c>
      <c r="C849" t="s">
        <v>22</v>
      </c>
      <c r="D849">
        <v>0</v>
      </c>
      <c r="E849" s="1">
        <v>3.4129960000000001E-2</v>
      </c>
      <c r="F849">
        <v>4.9957049999999899E-2</v>
      </c>
      <c r="G849">
        <v>5.2458869999999998E-2</v>
      </c>
      <c r="H849">
        <v>5.8159889999999999E-2</v>
      </c>
      <c r="I849">
        <v>6.5662709999999999E-2</v>
      </c>
      <c r="J849">
        <v>6.471412E-2</v>
      </c>
      <c r="K849">
        <v>4.96701749999999E-2</v>
      </c>
      <c r="L849">
        <v>4.5295204999999998E-2</v>
      </c>
      <c r="M849">
        <v>3.4205025E-2</v>
      </c>
      <c r="N849">
        <v>3.4189353999999998E-2</v>
      </c>
      <c r="O849">
        <v>0</v>
      </c>
      <c r="P849">
        <v>0</v>
      </c>
      <c r="Q849">
        <v>0</v>
      </c>
      <c r="R849" t="s">
        <v>45</v>
      </c>
    </row>
    <row r="850" spans="1:18" x14ac:dyDescent="0.25">
      <c r="A850" t="s">
        <v>134</v>
      </c>
      <c r="B850" t="s">
        <v>109</v>
      </c>
      <c r="C850" t="s">
        <v>23</v>
      </c>
      <c r="D850" s="2">
        <v>8.4634800000000002E-9</v>
      </c>
      <c r="E850" s="1">
        <v>0.19969309999999901</v>
      </c>
      <c r="F850">
        <v>0.22432949999999999</v>
      </c>
      <c r="G850">
        <v>0.235564</v>
      </c>
      <c r="H850">
        <v>0.26116429999999902</v>
      </c>
      <c r="I850">
        <v>0.29485496</v>
      </c>
      <c r="J850">
        <v>0.29059500999999999</v>
      </c>
      <c r="K850">
        <v>0.22304116999999901</v>
      </c>
      <c r="L850">
        <v>0.20339559999999901</v>
      </c>
      <c r="M850">
        <v>0.15359574000000001</v>
      </c>
      <c r="N850">
        <v>0.153525462</v>
      </c>
      <c r="O850">
        <v>0</v>
      </c>
      <c r="P850">
        <v>0</v>
      </c>
      <c r="Q850">
        <v>0</v>
      </c>
      <c r="R850" t="s">
        <v>45</v>
      </c>
    </row>
    <row r="851" spans="1:18" x14ac:dyDescent="0.25">
      <c r="A851" t="s">
        <v>134</v>
      </c>
      <c r="B851" t="s">
        <v>109</v>
      </c>
      <c r="C851" t="s">
        <v>24</v>
      </c>
      <c r="D851">
        <v>0</v>
      </c>
      <c r="E851" s="1">
        <v>4.193206E-2</v>
      </c>
      <c r="F851">
        <v>5.4093679999999998E-2</v>
      </c>
      <c r="G851">
        <v>5.6802650000000003E-2</v>
      </c>
      <c r="H851">
        <v>6.2975659999999906E-2</v>
      </c>
      <c r="I851">
        <v>7.109973E-2</v>
      </c>
      <c r="J851">
        <v>7.0072570000000001E-2</v>
      </c>
      <c r="K851">
        <v>5.3783000999999997E-2</v>
      </c>
      <c r="L851">
        <v>4.9045760000000001E-2</v>
      </c>
      <c r="M851">
        <v>3.7037273000000002E-2</v>
      </c>
      <c r="N851">
        <v>3.7020318000000003E-2</v>
      </c>
      <c r="O851">
        <v>0</v>
      </c>
      <c r="P851">
        <v>0</v>
      </c>
      <c r="Q851">
        <v>0</v>
      </c>
      <c r="R851" t="s">
        <v>45</v>
      </c>
    </row>
    <row r="852" spans="1:18" x14ac:dyDescent="0.25">
      <c r="A852" t="s">
        <v>134</v>
      </c>
      <c r="B852" t="s">
        <v>109</v>
      </c>
      <c r="C852" t="s">
        <v>25</v>
      </c>
      <c r="D852" s="2">
        <v>4.2608190000000001E-8</v>
      </c>
      <c r="E852" s="5">
        <v>6.4960289999999995E-5</v>
      </c>
      <c r="F852" s="2">
        <v>5.1229819999999997E-5</v>
      </c>
      <c r="G852" s="2">
        <v>5.3795439999999999E-5</v>
      </c>
      <c r="H852" s="2">
        <v>5.9641629999999997E-5</v>
      </c>
      <c r="I852" s="2">
        <v>6.7335679999999998E-5</v>
      </c>
      <c r="J852" s="2">
        <v>6.636279E-5</v>
      </c>
      <c r="K852" s="2">
        <v>5.0935640999999999E-5</v>
      </c>
      <c r="L852" s="2">
        <v>4.6449209E-5</v>
      </c>
      <c r="M852" s="2">
        <v>3.5076478999999998E-5</v>
      </c>
      <c r="N852" s="2">
        <v>3.5060403999999998E-5</v>
      </c>
      <c r="O852">
        <v>0</v>
      </c>
      <c r="P852">
        <v>0</v>
      </c>
      <c r="Q852">
        <v>0</v>
      </c>
      <c r="R852" t="s">
        <v>45</v>
      </c>
    </row>
    <row r="853" spans="1:18" x14ac:dyDescent="0.25">
      <c r="A853" t="s">
        <v>134</v>
      </c>
      <c r="B853" t="s">
        <v>109</v>
      </c>
      <c r="C853" t="s">
        <v>26</v>
      </c>
      <c r="D853">
        <v>0</v>
      </c>
      <c r="E853" s="1">
        <v>3.055538E-3</v>
      </c>
      <c r="F853">
        <v>3.945647E-3</v>
      </c>
      <c r="G853">
        <v>4.1432550000000002E-3</v>
      </c>
      <c r="H853">
        <v>4.5935219999999896E-3</v>
      </c>
      <c r="I853">
        <v>5.18610399999999E-3</v>
      </c>
      <c r="J853">
        <v>5.1111719999999998E-3</v>
      </c>
      <c r="K853">
        <v>3.9229950000000003E-3</v>
      </c>
      <c r="L853">
        <v>3.5774546000000001E-3</v>
      </c>
      <c r="M853">
        <v>2.70154089999999E-3</v>
      </c>
      <c r="N853">
        <v>2.7003031999999899E-3</v>
      </c>
      <c r="O853">
        <v>0</v>
      </c>
      <c r="P853">
        <v>0</v>
      </c>
      <c r="Q853">
        <v>0</v>
      </c>
      <c r="R853" t="s">
        <v>45</v>
      </c>
    </row>
    <row r="854" spans="1:18" x14ac:dyDescent="0.25">
      <c r="A854" t="s">
        <v>134</v>
      </c>
      <c r="B854" t="s">
        <v>109</v>
      </c>
      <c r="C854" t="s">
        <v>27</v>
      </c>
      <c r="D854">
        <v>6.8368790500000004E-3</v>
      </c>
      <c r="E854" s="1">
        <v>6.9065646813599897E-3</v>
      </c>
      <c r="F854">
        <v>4.8021066839999899E-3</v>
      </c>
      <c r="G854">
        <v>4.1829161829999998E-3</v>
      </c>
      <c r="H854">
        <v>4.0903456763249999E-3</v>
      </c>
      <c r="I854">
        <v>4.4931790695429902E-3</v>
      </c>
      <c r="J854">
        <v>4.1417513759669997E-3</v>
      </c>
      <c r="K854">
        <v>3.8310128420829901E-3</v>
      </c>
      <c r="L854">
        <v>3.8247080513290001E-3</v>
      </c>
      <c r="M854">
        <v>3.8604159764549901E-3</v>
      </c>
      <c r="N854">
        <v>3.9215510803290001E-3</v>
      </c>
      <c r="O854">
        <v>0</v>
      </c>
      <c r="P854">
        <v>0</v>
      </c>
      <c r="Q854">
        <v>0</v>
      </c>
      <c r="R854" t="s">
        <v>45</v>
      </c>
    </row>
    <row r="855" spans="1:18" x14ac:dyDescent="0.25">
      <c r="A855" t="s">
        <v>134</v>
      </c>
      <c r="B855" t="s">
        <v>109</v>
      </c>
      <c r="C855" t="s">
        <v>29</v>
      </c>
      <c r="D855">
        <v>7.8562315667579999E-3</v>
      </c>
      <c r="E855" s="1">
        <v>5.0018380427110003E-3</v>
      </c>
      <c r="F855">
        <v>4.6948602392049999E-3</v>
      </c>
      <c r="G855">
        <v>4.4750476648609903E-3</v>
      </c>
      <c r="H855">
        <v>3.9562061383209999E-3</v>
      </c>
      <c r="I855">
        <v>3.9262680482439897E-3</v>
      </c>
      <c r="J855">
        <v>3.4593826752840002E-3</v>
      </c>
      <c r="K855">
        <v>3.1930466768749998E-3</v>
      </c>
      <c r="L855">
        <v>2.9731319938709898E-3</v>
      </c>
      <c r="M855">
        <v>2.7826973818609901E-3</v>
      </c>
      <c r="N855">
        <v>2.5235912466920001E-3</v>
      </c>
      <c r="O855">
        <v>0</v>
      </c>
      <c r="P855">
        <v>0</v>
      </c>
      <c r="Q855">
        <v>0</v>
      </c>
      <c r="R855" t="s">
        <v>45</v>
      </c>
    </row>
    <row r="856" spans="1:18" x14ac:dyDescent="0.25">
      <c r="A856" t="s">
        <v>134</v>
      </c>
      <c r="B856" t="s">
        <v>109</v>
      </c>
      <c r="C856" t="s">
        <v>31</v>
      </c>
      <c r="D856">
        <v>0.33574475698317902</v>
      </c>
      <c r="E856" s="1">
        <v>0.20323999850907901</v>
      </c>
      <c r="F856">
        <v>0.14608444696403999</v>
      </c>
      <c r="G856">
        <v>0.145694755337339</v>
      </c>
      <c r="H856">
        <v>0.11898983007934</v>
      </c>
      <c r="I856">
        <v>0.12337660584941</v>
      </c>
      <c r="J856">
        <v>0.119730633458182</v>
      </c>
      <c r="K856">
        <v>0.11222914285119</v>
      </c>
      <c r="L856">
        <v>0.11250252241131201</v>
      </c>
      <c r="M856">
        <v>0.113671983125224</v>
      </c>
      <c r="N856">
        <v>0.11464431078913501</v>
      </c>
      <c r="O856">
        <v>0</v>
      </c>
      <c r="P856">
        <v>0</v>
      </c>
      <c r="Q856">
        <v>0</v>
      </c>
      <c r="R856" t="s">
        <v>45</v>
      </c>
    </row>
    <row r="857" spans="1:18" x14ac:dyDescent="0.25">
      <c r="A857" t="s">
        <v>134</v>
      </c>
      <c r="B857" t="s">
        <v>109</v>
      </c>
      <c r="C857" t="s">
        <v>32</v>
      </c>
      <c r="D857">
        <v>0.62458326361530003</v>
      </c>
      <c r="E857" s="1">
        <v>0.48073361263719999</v>
      </c>
      <c r="F857">
        <v>0.327483184914099</v>
      </c>
      <c r="G857">
        <v>0.42652051822169901</v>
      </c>
      <c r="H857">
        <v>0.41691191893894503</v>
      </c>
      <c r="I857">
        <v>0.43822886017368601</v>
      </c>
      <c r="J857">
        <v>0.404867686103563</v>
      </c>
      <c r="K857">
        <v>0.27089188208471499</v>
      </c>
      <c r="L857">
        <v>0.23007503721945799</v>
      </c>
      <c r="M857">
        <v>0.207439433102656</v>
      </c>
      <c r="N857">
        <v>0.20056793738630399</v>
      </c>
      <c r="O857">
        <v>0</v>
      </c>
      <c r="P857">
        <v>0</v>
      </c>
      <c r="Q857">
        <v>0</v>
      </c>
      <c r="R857" t="s">
        <v>45</v>
      </c>
    </row>
    <row r="858" spans="1:18" x14ac:dyDescent="0.25">
      <c r="A858" t="s">
        <v>134</v>
      </c>
      <c r="B858" t="s">
        <v>109</v>
      </c>
      <c r="C858" t="s">
        <v>34</v>
      </c>
      <c r="D858">
        <v>2.5106730438395002E-2</v>
      </c>
      <c r="E858" s="1">
        <v>1.8944277093981901E-2</v>
      </c>
      <c r="F858">
        <v>1.5137816691328E-2</v>
      </c>
      <c r="G858">
        <v>1.6155725046441E-2</v>
      </c>
      <c r="H858">
        <v>1.5518778221388E-2</v>
      </c>
      <c r="I858">
        <v>1.48875718323359E-2</v>
      </c>
      <c r="J858">
        <v>1.3677409419860001E-2</v>
      </c>
      <c r="K858">
        <v>1.1883730741138999E-2</v>
      </c>
      <c r="L858">
        <v>1.0907375007045E-2</v>
      </c>
      <c r="M858">
        <v>1.0059881511462899E-2</v>
      </c>
      <c r="N858">
        <v>9.4147801151149898E-3</v>
      </c>
      <c r="O858">
        <v>0</v>
      </c>
      <c r="P858">
        <v>0</v>
      </c>
      <c r="Q858">
        <v>0</v>
      </c>
      <c r="R858" t="s">
        <v>45</v>
      </c>
    </row>
    <row r="859" spans="1:18" x14ac:dyDescent="0.25">
      <c r="A859" t="s">
        <v>134</v>
      </c>
      <c r="B859" t="s">
        <v>109</v>
      </c>
      <c r="C859" t="s">
        <v>36</v>
      </c>
      <c r="D859">
        <v>5.9943224208103899E-2</v>
      </c>
      <c r="E859" s="1">
        <v>5.5653491807409999E-2</v>
      </c>
      <c r="F859">
        <v>7.1208490304249999E-2</v>
      </c>
      <c r="G859">
        <v>6.9137350638469902E-2</v>
      </c>
      <c r="H859">
        <v>5.7484575634385901E-2</v>
      </c>
      <c r="I859">
        <v>6.4022687713111995E-2</v>
      </c>
      <c r="J859">
        <v>6.1825787081230897E-2</v>
      </c>
      <c r="K859">
        <v>5.89794774014189E-2</v>
      </c>
      <c r="L859">
        <v>5.9638975205413003E-2</v>
      </c>
      <c r="M859">
        <v>6.06477344318559E-2</v>
      </c>
      <c r="N859">
        <v>6.2320339620493E-2</v>
      </c>
      <c r="O859">
        <v>0</v>
      </c>
      <c r="P859">
        <v>0</v>
      </c>
      <c r="Q859">
        <v>0</v>
      </c>
      <c r="R859" t="s">
        <v>45</v>
      </c>
    </row>
    <row r="860" spans="1:18" x14ac:dyDescent="0.25">
      <c r="A860" t="s">
        <v>134</v>
      </c>
      <c r="B860" t="s">
        <v>109</v>
      </c>
      <c r="C860" t="s">
        <v>37</v>
      </c>
      <c r="D860">
        <v>5.3641549311646899E-2</v>
      </c>
      <c r="E860" s="1">
        <v>4.390378765479E-2</v>
      </c>
      <c r="F860">
        <v>3.658474612327E-2</v>
      </c>
      <c r="G860">
        <v>3.98628178337E-2</v>
      </c>
      <c r="H860">
        <v>3.5209759616702002E-2</v>
      </c>
      <c r="I860">
        <v>3.6047918390698902E-2</v>
      </c>
      <c r="J860">
        <v>3.3922324538823899E-2</v>
      </c>
      <c r="K860">
        <v>3.0102192155132899E-2</v>
      </c>
      <c r="L860">
        <v>2.8909284679029899E-2</v>
      </c>
      <c r="M860">
        <v>2.80460668026749E-2</v>
      </c>
      <c r="N860">
        <v>2.7724133645993999E-2</v>
      </c>
      <c r="O860">
        <v>0</v>
      </c>
      <c r="P860">
        <v>0</v>
      </c>
      <c r="Q860">
        <v>0</v>
      </c>
      <c r="R860" t="s">
        <v>45</v>
      </c>
    </row>
    <row r="861" spans="1:18" x14ac:dyDescent="0.25">
      <c r="A861" t="s">
        <v>134</v>
      </c>
      <c r="B861" t="s">
        <v>109</v>
      </c>
      <c r="C861" t="s">
        <v>39</v>
      </c>
      <c r="D861">
        <v>0.26894625292827601</v>
      </c>
      <c r="E861" s="1">
        <v>0.15759399679863001</v>
      </c>
      <c r="F861">
        <v>9.0147556749491001E-2</v>
      </c>
      <c r="G861">
        <v>0.11371532773541999</v>
      </c>
      <c r="H861">
        <v>0.110369282636226</v>
      </c>
      <c r="I861">
        <v>0.121544488833329</v>
      </c>
      <c r="J861">
        <v>0.11602766216613</v>
      </c>
      <c r="K861">
        <v>7.6840727883809995E-2</v>
      </c>
      <c r="L861">
        <v>6.2907415817821999E-2</v>
      </c>
      <c r="M861">
        <v>5.4986450731884899E-2</v>
      </c>
      <c r="N861">
        <v>5.1895606377047002E-2</v>
      </c>
      <c r="O861">
        <v>0</v>
      </c>
      <c r="P861">
        <v>0</v>
      </c>
      <c r="Q861">
        <v>0</v>
      </c>
      <c r="R861" t="s">
        <v>45</v>
      </c>
    </row>
    <row r="862" spans="1:18" x14ac:dyDescent="0.25">
      <c r="A862" t="s">
        <v>134</v>
      </c>
      <c r="B862" t="s">
        <v>110</v>
      </c>
      <c r="C862" t="s">
        <v>16</v>
      </c>
      <c r="D862">
        <v>7.7731093125900002E-3</v>
      </c>
      <c r="E862" s="1">
        <v>6.0458766705299904E-3</v>
      </c>
      <c r="F862">
        <v>6.1390091328000001E-3</v>
      </c>
      <c r="G862">
        <v>7.1804929031049998E-3</v>
      </c>
      <c r="H862">
        <v>6.5952079068529899E-3</v>
      </c>
      <c r="I862">
        <v>6.2533793363299898E-3</v>
      </c>
      <c r="J862">
        <v>6.7136744372039998E-3</v>
      </c>
      <c r="K862">
        <v>6.7165391241249999E-3</v>
      </c>
      <c r="L862">
        <v>7.2905912359749999E-3</v>
      </c>
      <c r="M862">
        <v>7.8668842435749894E-3</v>
      </c>
      <c r="N862">
        <v>8.4333914658479992E-3</v>
      </c>
      <c r="O862">
        <v>0</v>
      </c>
      <c r="P862">
        <v>0</v>
      </c>
      <c r="Q862">
        <v>0</v>
      </c>
      <c r="R862" t="s">
        <v>45</v>
      </c>
    </row>
    <row r="863" spans="1:18" x14ac:dyDescent="0.25">
      <c r="A863" t="s">
        <v>134</v>
      </c>
      <c r="B863" t="s">
        <v>110</v>
      </c>
      <c r="C863" t="s">
        <v>17</v>
      </c>
      <c r="D863">
        <v>0.2017337427025</v>
      </c>
      <c r="E863" s="1">
        <v>0.19512492546329999</v>
      </c>
      <c r="F863">
        <v>0.12789931658590001</v>
      </c>
      <c r="G863">
        <v>0.11452674210899901</v>
      </c>
      <c r="H863">
        <v>0.11748596326271001</v>
      </c>
      <c r="I863">
        <v>0.120524293407412</v>
      </c>
      <c r="J863">
        <v>0.12296304135460499</v>
      </c>
      <c r="K863">
        <v>0.12512297821136201</v>
      </c>
      <c r="L863">
        <v>0.12724326328489499</v>
      </c>
      <c r="M863">
        <v>0.129222033972788</v>
      </c>
      <c r="N863">
        <v>0.13131733184830699</v>
      </c>
      <c r="O863">
        <v>0</v>
      </c>
      <c r="P863">
        <v>0</v>
      </c>
      <c r="Q863">
        <v>0</v>
      </c>
      <c r="R863" t="s">
        <v>45</v>
      </c>
    </row>
    <row r="864" spans="1:18" x14ac:dyDescent="0.25">
      <c r="A864" t="s">
        <v>134</v>
      </c>
      <c r="B864" t="s">
        <v>110</v>
      </c>
      <c r="C864" t="s">
        <v>19</v>
      </c>
      <c r="D864">
        <v>2.5176496205609999</v>
      </c>
      <c r="E864" s="1">
        <v>1.3962331109399999</v>
      </c>
      <c r="F864">
        <v>0.96672010026499899</v>
      </c>
      <c r="G864">
        <v>0.76317372371999903</v>
      </c>
      <c r="H864">
        <v>0.65252239546019997</v>
      </c>
      <c r="I864">
        <v>0.55208269845506497</v>
      </c>
      <c r="J864">
        <v>0.473522859927824</v>
      </c>
      <c r="K864">
        <v>0.41739885408153699</v>
      </c>
      <c r="L864">
        <v>0.388322157334903</v>
      </c>
      <c r="M864">
        <v>0.37719554162252</v>
      </c>
      <c r="N864">
        <v>0.35424512781370099</v>
      </c>
      <c r="O864">
        <v>0</v>
      </c>
      <c r="P864">
        <v>0</v>
      </c>
      <c r="Q864">
        <v>0</v>
      </c>
      <c r="R864" t="s">
        <v>45</v>
      </c>
    </row>
    <row r="865" spans="1:18" x14ac:dyDescent="0.25">
      <c r="A865" t="s">
        <v>134</v>
      </c>
      <c r="B865" t="s">
        <v>110</v>
      </c>
      <c r="C865" t="s">
        <v>21</v>
      </c>
      <c r="D865">
        <v>22.762839803199999</v>
      </c>
      <c r="E865" s="1">
        <v>29.347988015999999</v>
      </c>
      <c r="F865">
        <v>26.040107198999898</v>
      </c>
      <c r="G865">
        <v>25.548530839999898</v>
      </c>
      <c r="H865">
        <v>20.979897042907101</v>
      </c>
      <c r="I865">
        <v>20.294252437685401</v>
      </c>
      <c r="J865">
        <v>16.175845897404098</v>
      </c>
      <c r="K865">
        <v>12.602105349511801</v>
      </c>
      <c r="L865">
        <v>8.6592893234918602</v>
      </c>
      <c r="M865">
        <v>5.07347218825885</v>
      </c>
      <c r="N865">
        <v>1.7897454151130101</v>
      </c>
      <c r="O865">
        <v>0</v>
      </c>
      <c r="P865">
        <v>0</v>
      </c>
      <c r="Q865">
        <v>0</v>
      </c>
      <c r="R865" t="s">
        <v>46</v>
      </c>
    </row>
    <row r="866" spans="1:18" x14ac:dyDescent="0.25">
      <c r="A866" t="s">
        <v>134</v>
      </c>
      <c r="B866" t="s">
        <v>110</v>
      </c>
      <c r="C866" t="s">
        <v>22</v>
      </c>
      <c r="D866">
        <v>0</v>
      </c>
      <c r="E866" s="1">
        <v>3.9482129999999997E-2</v>
      </c>
      <c r="F866">
        <v>5.1900210000000002E-2</v>
      </c>
      <c r="G866">
        <v>6.6921190000000005E-2</v>
      </c>
      <c r="H866">
        <v>6.9608050000000005E-2</v>
      </c>
      <c r="I866">
        <v>7.6600699999999994E-2</v>
      </c>
      <c r="J866">
        <v>7.3870240000000004E-2</v>
      </c>
      <c r="K866">
        <v>5.6125820999999999E-2</v>
      </c>
      <c r="L866">
        <v>5.0910310999999903E-2</v>
      </c>
      <c r="M866">
        <v>3.8143099999999999E-2</v>
      </c>
      <c r="N866">
        <v>3.8556807999999998E-2</v>
      </c>
      <c r="O866">
        <v>0</v>
      </c>
      <c r="P866">
        <v>0</v>
      </c>
      <c r="Q866">
        <v>0</v>
      </c>
      <c r="R866" t="s">
        <v>45</v>
      </c>
    </row>
    <row r="867" spans="1:18" x14ac:dyDescent="0.25">
      <c r="A867" t="s">
        <v>134</v>
      </c>
      <c r="B867" t="s">
        <v>110</v>
      </c>
      <c r="C867" t="s">
        <v>23</v>
      </c>
      <c r="D867" s="2">
        <v>1.0873693E-8</v>
      </c>
      <c r="E867" s="1">
        <v>0.23100789999999999</v>
      </c>
      <c r="F867">
        <v>0.23305529999999999</v>
      </c>
      <c r="G867">
        <v>0.3005063</v>
      </c>
      <c r="H867">
        <v>0.31257119999999999</v>
      </c>
      <c r="I867">
        <v>0.34397151999999998</v>
      </c>
      <c r="J867">
        <v>0.33171056999999998</v>
      </c>
      <c r="K867">
        <v>0.25203015000000001</v>
      </c>
      <c r="L867">
        <v>0.22860978000000001</v>
      </c>
      <c r="M867">
        <v>0.17127961999999999</v>
      </c>
      <c r="N867">
        <v>0.17313714399999999</v>
      </c>
      <c r="O867">
        <v>0</v>
      </c>
      <c r="P867">
        <v>0</v>
      </c>
      <c r="Q867">
        <v>0</v>
      </c>
      <c r="R867" t="s">
        <v>45</v>
      </c>
    </row>
    <row r="868" spans="1:18" x14ac:dyDescent="0.25">
      <c r="A868" t="s">
        <v>134</v>
      </c>
      <c r="B868" t="s">
        <v>110</v>
      </c>
      <c r="C868" t="s">
        <v>24</v>
      </c>
      <c r="D868">
        <v>0</v>
      </c>
      <c r="E868" s="1">
        <v>4.8507729999999999E-2</v>
      </c>
      <c r="F868">
        <v>5.619768E-2</v>
      </c>
      <c r="G868">
        <v>7.2462359999999906E-2</v>
      </c>
      <c r="H868">
        <v>7.5371779999999902E-2</v>
      </c>
      <c r="I868">
        <v>8.2943479999999903E-2</v>
      </c>
      <c r="J868">
        <v>7.9986959999999996E-2</v>
      </c>
      <c r="K868">
        <v>6.0773276999999903E-2</v>
      </c>
      <c r="L868">
        <v>5.5125800999999898E-2</v>
      </c>
      <c r="M868">
        <v>4.1301439000000002E-2</v>
      </c>
      <c r="N868">
        <v>4.1749390999999997E-2</v>
      </c>
      <c r="O868">
        <v>0</v>
      </c>
      <c r="P868">
        <v>0</v>
      </c>
      <c r="Q868">
        <v>0</v>
      </c>
      <c r="R868" t="s">
        <v>45</v>
      </c>
    </row>
    <row r="869" spans="1:18" x14ac:dyDescent="0.25">
      <c r="A869" t="s">
        <v>134</v>
      </c>
      <c r="B869" t="s">
        <v>110</v>
      </c>
      <c r="C869" t="s">
        <v>25</v>
      </c>
      <c r="D869" s="2">
        <v>5.474181E-8</v>
      </c>
      <c r="E869" s="5">
        <v>7.5147289999999997E-5</v>
      </c>
      <c r="F869" s="2">
        <v>5.3222519999999901E-5</v>
      </c>
      <c r="G869" s="2">
        <v>6.8626069999999995E-5</v>
      </c>
      <c r="H869" s="2">
        <v>7.1381499999999994E-5</v>
      </c>
      <c r="I869" s="2">
        <v>7.8552229999999897E-5</v>
      </c>
      <c r="J869" s="2">
        <v>7.5752329999999998E-5</v>
      </c>
      <c r="K869" s="2">
        <v>5.7555858000000001E-5</v>
      </c>
      <c r="L869" s="2">
        <v>5.2207374E-5</v>
      </c>
      <c r="M869" s="2">
        <v>3.9114888999999997E-5</v>
      </c>
      <c r="N869" s="2">
        <v>3.9539117999999903E-5</v>
      </c>
      <c r="O869">
        <v>0</v>
      </c>
      <c r="P869">
        <v>0</v>
      </c>
      <c r="Q869">
        <v>0</v>
      </c>
      <c r="R869" t="s">
        <v>45</v>
      </c>
    </row>
    <row r="870" spans="1:18" x14ac:dyDescent="0.25">
      <c r="A870" t="s">
        <v>134</v>
      </c>
      <c r="B870" t="s">
        <v>110</v>
      </c>
      <c r="C870" t="s">
        <v>26</v>
      </c>
      <c r="D870">
        <v>0</v>
      </c>
      <c r="E870" s="1">
        <v>3.5347040000000001E-3</v>
      </c>
      <c r="F870">
        <v>4.0991259999999998E-3</v>
      </c>
      <c r="G870">
        <v>5.2854900000000003E-3</v>
      </c>
      <c r="H870">
        <v>5.4977079999999996E-3</v>
      </c>
      <c r="I870">
        <v>6.04998899999999E-3</v>
      </c>
      <c r="J870">
        <v>5.8343470000000001E-3</v>
      </c>
      <c r="K870">
        <v>4.4328718E-3</v>
      </c>
      <c r="L870">
        <v>4.0209406E-3</v>
      </c>
      <c r="M870">
        <v>3.0125769999999998E-3</v>
      </c>
      <c r="N870">
        <v>3.0452493E-3</v>
      </c>
      <c r="O870">
        <v>0</v>
      </c>
      <c r="P870">
        <v>0</v>
      </c>
      <c r="Q870">
        <v>0</v>
      </c>
      <c r="R870" t="s">
        <v>45</v>
      </c>
    </row>
    <row r="871" spans="1:18" x14ac:dyDescent="0.25">
      <c r="A871" t="s">
        <v>134</v>
      </c>
      <c r="B871" t="s">
        <v>110</v>
      </c>
      <c r="C871" t="s">
        <v>27</v>
      </c>
      <c r="D871">
        <v>5.9296473862399902E-3</v>
      </c>
      <c r="E871" s="1">
        <v>6.7459105095000003E-3</v>
      </c>
      <c r="F871">
        <v>4.8130001318000002E-3</v>
      </c>
      <c r="G871">
        <v>2.487904858E-3</v>
      </c>
      <c r="H871">
        <v>2.2599048196530001E-3</v>
      </c>
      <c r="I871">
        <v>2.327403062366E-3</v>
      </c>
      <c r="J871">
        <v>2.1779620298619999E-3</v>
      </c>
      <c r="K871">
        <v>2.0876721981329901E-3</v>
      </c>
      <c r="L871">
        <v>2.0993761775119999E-3</v>
      </c>
      <c r="M871">
        <v>2.1143549452239999E-3</v>
      </c>
      <c r="N871">
        <v>2.1341946130259901E-3</v>
      </c>
      <c r="O871">
        <v>0</v>
      </c>
      <c r="P871">
        <v>0</v>
      </c>
      <c r="Q871">
        <v>0</v>
      </c>
      <c r="R871" t="s">
        <v>45</v>
      </c>
    </row>
    <row r="872" spans="1:18" x14ac:dyDescent="0.25">
      <c r="A872" t="s">
        <v>134</v>
      </c>
      <c r="B872" t="s">
        <v>110</v>
      </c>
      <c r="C872" t="s">
        <v>29</v>
      </c>
      <c r="D872">
        <v>4.5898343922599998E-3</v>
      </c>
      <c r="E872" s="1">
        <v>3.55335269773999E-3</v>
      </c>
      <c r="F872">
        <v>6.4035517578999897E-3</v>
      </c>
      <c r="G872">
        <v>5.9197092648999904E-3</v>
      </c>
      <c r="H872">
        <v>5.0915661425299996E-3</v>
      </c>
      <c r="I872">
        <v>4.876709454792E-3</v>
      </c>
      <c r="J872">
        <v>4.215599372067E-3</v>
      </c>
      <c r="K872">
        <v>3.9992947512520003E-3</v>
      </c>
      <c r="L872">
        <v>3.8891739479179899E-3</v>
      </c>
      <c r="M872">
        <v>3.8398926341899902E-3</v>
      </c>
      <c r="N872">
        <v>3.7589696653669998E-3</v>
      </c>
      <c r="O872">
        <v>0</v>
      </c>
      <c r="P872">
        <v>0</v>
      </c>
      <c r="Q872">
        <v>0</v>
      </c>
      <c r="R872" t="s">
        <v>45</v>
      </c>
    </row>
    <row r="873" spans="1:18" x14ac:dyDescent="0.25">
      <c r="A873" t="s">
        <v>134</v>
      </c>
      <c r="B873" t="s">
        <v>110</v>
      </c>
      <c r="C873" t="s">
        <v>31</v>
      </c>
      <c r="D873">
        <v>0.42205383742839903</v>
      </c>
      <c r="E873" s="1">
        <v>0.30885265600700001</v>
      </c>
      <c r="F873">
        <v>0.2086134001611</v>
      </c>
      <c r="G873">
        <v>0.158361237380199</v>
      </c>
      <c r="H873">
        <v>0.12530039359169001</v>
      </c>
      <c r="I873">
        <v>0.12380627137797499</v>
      </c>
      <c r="J873">
        <v>0.119098381300001</v>
      </c>
      <c r="K873">
        <v>0.11551915655761701</v>
      </c>
      <c r="L873">
        <v>0.117509185941779</v>
      </c>
      <c r="M873">
        <v>0.119758213339807</v>
      </c>
      <c r="N873">
        <v>0.120435292872132</v>
      </c>
      <c r="O873">
        <v>0</v>
      </c>
      <c r="P873">
        <v>0</v>
      </c>
      <c r="Q873">
        <v>0</v>
      </c>
      <c r="R873" t="s">
        <v>45</v>
      </c>
    </row>
    <row r="874" spans="1:18" x14ac:dyDescent="0.25">
      <c r="A874" t="s">
        <v>134</v>
      </c>
      <c r="B874" t="s">
        <v>110</v>
      </c>
      <c r="C874" t="s">
        <v>32</v>
      </c>
      <c r="D874">
        <v>0.38895328021800002</v>
      </c>
      <c r="E874" s="1">
        <v>0.2970980755648</v>
      </c>
      <c r="F874">
        <v>0.206912618592</v>
      </c>
      <c r="G874">
        <v>0.16499062582399901</v>
      </c>
      <c r="H874">
        <v>0.12939073099859999</v>
      </c>
      <c r="I874">
        <v>0.114737129157554</v>
      </c>
      <c r="J874">
        <v>9.9267976715987E-2</v>
      </c>
      <c r="K874">
        <v>8.52583913739519E-2</v>
      </c>
      <c r="L874">
        <v>8.2229567873327997E-2</v>
      </c>
      <c r="M874">
        <v>8.2300278295476897E-2</v>
      </c>
      <c r="N874">
        <v>8.3643514653977902E-2</v>
      </c>
      <c r="O874">
        <v>0</v>
      </c>
      <c r="P874">
        <v>0</v>
      </c>
      <c r="Q874">
        <v>0</v>
      </c>
      <c r="R874" t="s">
        <v>45</v>
      </c>
    </row>
    <row r="875" spans="1:18" x14ac:dyDescent="0.25">
      <c r="A875" t="s">
        <v>134</v>
      </c>
      <c r="B875" t="s">
        <v>110</v>
      </c>
      <c r="C875" t="s">
        <v>34</v>
      </c>
      <c r="D875">
        <v>1.75514803136699E-2</v>
      </c>
      <c r="E875" s="1">
        <v>1.809113724131E-2</v>
      </c>
      <c r="F875">
        <v>2.3814052097000001E-2</v>
      </c>
      <c r="G875">
        <v>1.3686978476499899E-2</v>
      </c>
      <c r="H875">
        <v>1.27719663267E-2</v>
      </c>
      <c r="I875">
        <v>1.1769639640729E-2</v>
      </c>
      <c r="J875">
        <v>1.0958425991664E-2</v>
      </c>
      <c r="K875">
        <v>1.0929834774754E-2</v>
      </c>
      <c r="L875">
        <v>1.10842763773419E-2</v>
      </c>
      <c r="M875">
        <v>1.1083276311036901E-2</v>
      </c>
      <c r="N875">
        <v>1.0799730617348E-2</v>
      </c>
      <c r="O875">
        <v>0</v>
      </c>
      <c r="P875">
        <v>0</v>
      </c>
      <c r="Q875">
        <v>0</v>
      </c>
      <c r="R875" t="s">
        <v>45</v>
      </c>
    </row>
    <row r="876" spans="1:18" x14ac:dyDescent="0.25">
      <c r="A876" t="s">
        <v>134</v>
      </c>
      <c r="B876" t="s">
        <v>110</v>
      </c>
      <c r="C876" t="s">
        <v>36</v>
      </c>
      <c r="D876">
        <v>6.9512770978199995E-2</v>
      </c>
      <c r="E876" s="1">
        <v>5.114564172398E-2</v>
      </c>
      <c r="F876">
        <v>8.9745963264620005E-2</v>
      </c>
      <c r="G876">
        <v>6.9419454918719994E-2</v>
      </c>
      <c r="H876">
        <v>5.4658565756321997E-2</v>
      </c>
      <c r="I876">
        <v>5.8396510095313901E-2</v>
      </c>
      <c r="J876">
        <v>5.8089803266581003E-2</v>
      </c>
      <c r="K876">
        <v>5.9284341421699999E-2</v>
      </c>
      <c r="L876">
        <v>6.2410037922867E-2</v>
      </c>
      <c r="M876">
        <v>6.5507556452316998E-2</v>
      </c>
      <c r="N876">
        <v>6.9104282879980994E-2</v>
      </c>
      <c r="O876">
        <v>0</v>
      </c>
      <c r="P876">
        <v>0</v>
      </c>
      <c r="Q876">
        <v>0</v>
      </c>
      <c r="R876" t="s">
        <v>45</v>
      </c>
    </row>
    <row r="877" spans="1:18" x14ac:dyDescent="0.25">
      <c r="A877" t="s">
        <v>134</v>
      </c>
      <c r="B877" t="s">
        <v>110</v>
      </c>
      <c r="C877" t="s">
        <v>37</v>
      </c>
      <c r="D877">
        <v>5.2123058400020003E-2</v>
      </c>
      <c r="E877" s="1">
        <v>4.3525682511699998E-2</v>
      </c>
      <c r="F877">
        <v>5.019240709482E-2</v>
      </c>
      <c r="G877">
        <v>3.6136856166079999E-2</v>
      </c>
      <c r="H877">
        <v>3.0983611507992E-2</v>
      </c>
      <c r="I877">
        <v>3.0250154598566899E-2</v>
      </c>
      <c r="J877">
        <v>2.9241024798996901E-2</v>
      </c>
      <c r="K877">
        <v>2.9237114950766901E-2</v>
      </c>
      <c r="L877">
        <v>3.0081998670328E-2</v>
      </c>
      <c r="M877">
        <v>3.0795211234842901E-2</v>
      </c>
      <c r="N877">
        <v>3.1457902208535997E-2</v>
      </c>
      <c r="O877">
        <v>0</v>
      </c>
      <c r="P877">
        <v>0</v>
      </c>
      <c r="Q877">
        <v>0</v>
      </c>
      <c r="R877" t="s">
        <v>45</v>
      </c>
    </row>
    <row r="878" spans="1:18" x14ac:dyDescent="0.25">
      <c r="A878" t="s">
        <v>134</v>
      </c>
      <c r="B878" t="s">
        <v>110</v>
      </c>
      <c r="C878" t="s">
        <v>39</v>
      </c>
      <c r="D878">
        <v>0.43965681500069997</v>
      </c>
      <c r="E878" s="1">
        <v>0.244257213280719</v>
      </c>
      <c r="F878">
        <v>0.15907779228103899</v>
      </c>
      <c r="G878">
        <v>7.0353546383560006E-2</v>
      </c>
      <c r="H878">
        <v>4.7418806959962999E-2</v>
      </c>
      <c r="I878">
        <v>4.73167008212469E-2</v>
      </c>
      <c r="J878">
        <v>4.4835715059916903E-2</v>
      </c>
      <c r="K878">
        <v>4.4235795497761E-2</v>
      </c>
      <c r="L878">
        <v>4.4681446995026998E-2</v>
      </c>
      <c r="M878">
        <v>4.54052852053939E-2</v>
      </c>
      <c r="N878">
        <v>4.6113618683611898E-2</v>
      </c>
      <c r="O878">
        <v>0</v>
      </c>
      <c r="P878">
        <v>0</v>
      </c>
      <c r="Q878">
        <v>0</v>
      </c>
      <c r="R878" t="s">
        <v>45</v>
      </c>
    </row>
    <row r="879" spans="1:18" x14ac:dyDescent="0.25">
      <c r="A879" t="s">
        <v>134</v>
      </c>
      <c r="B879" t="s">
        <v>111</v>
      </c>
      <c r="C879" t="s">
        <v>16</v>
      </c>
      <c r="D879">
        <v>3.059205645188E-3</v>
      </c>
      <c r="E879" s="1">
        <v>2.3195474726730001E-3</v>
      </c>
      <c r="F879">
        <v>1.8787273760399899E-3</v>
      </c>
      <c r="G879">
        <v>1.452261413679E-3</v>
      </c>
      <c r="H879">
        <v>1.23803295465699E-3</v>
      </c>
      <c r="I879">
        <v>1.191387535475E-3</v>
      </c>
      <c r="J879">
        <v>1.418672133397E-3</v>
      </c>
      <c r="K879">
        <v>1.4273933155559901E-3</v>
      </c>
      <c r="L879">
        <v>1.661715288564E-3</v>
      </c>
      <c r="M879">
        <v>1.924961407082E-3</v>
      </c>
      <c r="N879">
        <v>2.2559354263839899E-3</v>
      </c>
      <c r="O879">
        <v>0</v>
      </c>
      <c r="P879">
        <v>0</v>
      </c>
      <c r="Q879">
        <v>0</v>
      </c>
      <c r="R879" t="s">
        <v>45</v>
      </c>
    </row>
    <row r="880" spans="1:18" x14ac:dyDescent="0.25">
      <c r="A880" t="s">
        <v>134</v>
      </c>
      <c r="B880" t="s">
        <v>111</v>
      </c>
      <c r="C880" t="s">
        <v>17</v>
      </c>
      <c r="D880">
        <v>3.4361272299999898E-2</v>
      </c>
      <c r="E880" s="1">
        <v>3.0537557668999901E-2</v>
      </c>
      <c r="F880">
        <v>4.9213296827E-2</v>
      </c>
      <c r="G880">
        <v>3.3050320069099998E-2</v>
      </c>
      <c r="H880">
        <v>3.3967729954325003E-2</v>
      </c>
      <c r="I880">
        <v>3.4916769894041001E-2</v>
      </c>
      <c r="J880">
        <v>3.5644788694968003E-2</v>
      </c>
      <c r="K880">
        <v>3.6314780065354997E-2</v>
      </c>
      <c r="L880">
        <v>3.7063522298013997E-2</v>
      </c>
      <c r="M880">
        <v>3.7916064296560997E-2</v>
      </c>
      <c r="N880">
        <v>3.8880824828646E-2</v>
      </c>
      <c r="O880">
        <v>0</v>
      </c>
      <c r="P880">
        <v>0</v>
      </c>
      <c r="Q880">
        <v>0</v>
      </c>
      <c r="R880" t="s">
        <v>45</v>
      </c>
    </row>
    <row r="881" spans="1:18" x14ac:dyDescent="0.25">
      <c r="A881" t="s">
        <v>134</v>
      </c>
      <c r="B881" t="s">
        <v>111</v>
      </c>
      <c r="C881" t="s">
        <v>19</v>
      </c>
      <c r="D881">
        <v>1.0470787022954999</v>
      </c>
      <c r="E881" s="1">
        <v>0.45224794909970001</v>
      </c>
      <c r="F881">
        <v>0.26961557175535</v>
      </c>
      <c r="G881">
        <v>0.2156155792212</v>
      </c>
      <c r="H881">
        <v>0.18270473449303301</v>
      </c>
      <c r="I881">
        <v>0.158825177693385</v>
      </c>
      <c r="J881">
        <v>0.13180442909168899</v>
      </c>
      <c r="K881">
        <v>0.117978041212963</v>
      </c>
      <c r="L881">
        <v>0.109502935946479</v>
      </c>
      <c r="M881">
        <v>0.106245838242263</v>
      </c>
      <c r="N881">
        <v>0.101069604327016</v>
      </c>
      <c r="O881">
        <v>0</v>
      </c>
      <c r="P881">
        <v>0</v>
      </c>
      <c r="Q881">
        <v>0</v>
      </c>
      <c r="R881" t="s">
        <v>45</v>
      </c>
    </row>
    <row r="882" spans="1:18" x14ac:dyDescent="0.25">
      <c r="A882" t="s">
        <v>134</v>
      </c>
      <c r="B882" t="s">
        <v>111</v>
      </c>
      <c r="C882" t="s">
        <v>21</v>
      </c>
      <c r="D882">
        <v>28.984723830099998</v>
      </c>
      <c r="E882" s="1">
        <v>31.321540680099901</v>
      </c>
      <c r="F882">
        <v>27.810896384679999</v>
      </c>
      <c r="G882">
        <v>25.139992290999999</v>
      </c>
      <c r="H882">
        <v>20.931779187301899</v>
      </c>
      <c r="I882">
        <v>20.599150366500599</v>
      </c>
      <c r="J882">
        <v>13.373966796154599</v>
      </c>
      <c r="K882">
        <v>11.0962706511091</v>
      </c>
      <c r="L882">
        <v>9.7200884965216403</v>
      </c>
      <c r="M882">
        <v>7.6075703523429103</v>
      </c>
      <c r="N882">
        <v>4.0001760899537402</v>
      </c>
      <c r="O882">
        <v>0</v>
      </c>
      <c r="P882">
        <v>0</v>
      </c>
      <c r="Q882">
        <v>0</v>
      </c>
      <c r="R882" t="s">
        <v>46</v>
      </c>
    </row>
    <row r="883" spans="1:18" x14ac:dyDescent="0.25">
      <c r="A883" t="s">
        <v>134</v>
      </c>
      <c r="B883" t="s">
        <v>111</v>
      </c>
      <c r="C883" t="s">
        <v>22</v>
      </c>
      <c r="D883">
        <v>0</v>
      </c>
      <c r="E883" s="1">
        <v>1.734018E-2</v>
      </c>
      <c r="F883">
        <v>2.9133200000000001E-2</v>
      </c>
      <c r="G883">
        <v>2.88624E-2</v>
      </c>
      <c r="H883">
        <v>3.0146982999999999E-2</v>
      </c>
      <c r="I883">
        <v>3.2857997999999902E-2</v>
      </c>
      <c r="J883">
        <v>3.1473726999999903E-2</v>
      </c>
      <c r="K883">
        <v>2.3814012999999998E-2</v>
      </c>
      <c r="L883">
        <v>2.1439069000000002E-2</v>
      </c>
      <c r="M883">
        <v>1.5947317999999999E-2</v>
      </c>
      <c r="N883">
        <v>1.6099673700000001E-2</v>
      </c>
      <c r="O883">
        <v>0</v>
      </c>
      <c r="P883">
        <v>0</v>
      </c>
      <c r="Q883">
        <v>0</v>
      </c>
      <c r="R883" t="s">
        <v>45</v>
      </c>
    </row>
    <row r="884" spans="1:18" x14ac:dyDescent="0.25">
      <c r="A884" t="s">
        <v>134</v>
      </c>
      <c r="B884" t="s">
        <v>111</v>
      </c>
      <c r="C884" t="s">
        <v>23</v>
      </c>
      <c r="D884" s="2">
        <v>6.4270189999999997E-9</v>
      </c>
      <c r="E884" s="1">
        <v>0.10145658</v>
      </c>
      <c r="F884">
        <v>0.13082099999999999</v>
      </c>
      <c r="G884">
        <v>0.12960511</v>
      </c>
      <c r="H884">
        <v>0.13537349999999901</v>
      </c>
      <c r="I884">
        <v>0.14754709999999999</v>
      </c>
      <c r="J884">
        <v>0.14133108</v>
      </c>
      <c r="K884">
        <v>0.1069355</v>
      </c>
      <c r="L884">
        <v>9.62710239999999E-2</v>
      </c>
      <c r="M884">
        <v>7.1610529000000006E-2</v>
      </c>
      <c r="N884">
        <v>7.2294708999999999E-2</v>
      </c>
      <c r="O884">
        <v>0</v>
      </c>
      <c r="P884">
        <v>0</v>
      </c>
      <c r="Q884">
        <v>0</v>
      </c>
      <c r="R884" t="s">
        <v>45</v>
      </c>
    </row>
    <row r="885" spans="1:18" x14ac:dyDescent="0.25">
      <c r="A885" t="s">
        <v>134</v>
      </c>
      <c r="B885" t="s">
        <v>111</v>
      </c>
      <c r="C885" t="s">
        <v>24</v>
      </c>
      <c r="D885">
        <v>0</v>
      </c>
      <c r="E885" s="1">
        <v>2.1304150000000001E-2</v>
      </c>
      <c r="F885">
        <v>3.1545469999999999E-2</v>
      </c>
      <c r="G885">
        <v>3.1252299999999997E-2</v>
      </c>
      <c r="H885">
        <v>3.2643301E-2</v>
      </c>
      <c r="I885">
        <v>3.5578731000000002E-2</v>
      </c>
      <c r="J885">
        <v>3.4079816999999998E-2</v>
      </c>
      <c r="K885">
        <v>2.5785860000000001E-2</v>
      </c>
      <c r="L885">
        <v>2.3214281999999899E-2</v>
      </c>
      <c r="M885">
        <v>1.72678E-2</v>
      </c>
      <c r="N885">
        <v>1.7432755300000002E-2</v>
      </c>
      <c r="O885">
        <v>0</v>
      </c>
      <c r="P885">
        <v>0</v>
      </c>
      <c r="Q885">
        <v>0</v>
      </c>
      <c r="R885" t="s">
        <v>45</v>
      </c>
    </row>
    <row r="886" spans="1:18" x14ac:dyDescent="0.25">
      <c r="A886" t="s">
        <v>134</v>
      </c>
      <c r="B886" t="s">
        <v>111</v>
      </c>
      <c r="C886" t="s">
        <v>25</v>
      </c>
      <c r="D886" s="2">
        <v>3.2355710000000002E-8</v>
      </c>
      <c r="E886" s="5">
        <v>3.300394E-5</v>
      </c>
      <c r="F886" s="2">
        <v>2.9875430000000001E-5</v>
      </c>
      <c r="G886" s="2">
        <v>2.9597749999999901E-5</v>
      </c>
      <c r="H886" s="2">
        <v>3.0915033999999998E-5</v>
      </c>
      <c r="I886" s="2">
        <v>3.3695180000000001E-5</v>
      </c>
      <c r="J886" s="2">
        <v>3.2275601999999999E-5</v>
      </c>
      <c r="K886" s="2">
        <v>2.442073E-5</v>
      </c>
      <c r="L886" s="2">
        <v>2.1985297999999999E-5</v>
      </c>
      <c r="M886" s="2">
        <v>1.6353618999999899E-5</v>
      </c>
      <c r="N886" s="2">
        <v>1.6509858499999999E-5</v>
      </c>
      <c r="O886">
        <v>0</v>
      </c>
      <c r="P886">
        <v>0</v>
      </c>
      <c r="Q886">
        <v>0</v>
      </c>
      <c r="R886" t="s">
        <v>45</v>
      </c>
    </row>
    <row r="887" spans="1:18" x14ac:dyDescent="0.25">
      <c r="A887" t="s">
        <v>134</v>
      </c>
      <c r="B887" t="s">
        <v>111</v>
      </c>
      <c r="C887" t="s">
        <v>26</v>
      </c>
      <c r="D887">
        <v>0</v>
      </c>
      <c r="E887" s="1">
        <v>1.5524060000000001E-3</v>
      </c>
      <c r="F887">
        <v>2.3009619999999902E-3</v>
      </c>
      <c r="G887">
        <v>2.2795839999999999E-3</v>
      </c>
      <c r="H887">
        <v>2.3810404999999998E-3</v>
      </c>
      <c r="I887">
        <v>2.5951555999999998E-3</v>
      </c>
      <c r="J887">
        <v>2.4858224000000001E-3</v>
      </c>
      <c r="K887">
        <v>1.8808519000000001E-3</v>
      </c>
      <c r="L887">
        <v>1.6932776E-3</v>
      </c>
      <c r="M887">
        <v>1.25953457E-3</v>
      </c>
      <c r="N887">
        <v>1.2715660999999901E-3</v>
      </c>
      <c r="O887">
        <v>0</v>
      </c>
      <c r="P887">
        <v>0</v>
      </c>
      <c r="Q887">
        <v>0</v>
      </c>
      <c r="R887" t="s">
        <v>45</v>
      </c>
    </row>
    <row r="888" spans="1:18" x14ac:dyDescent="0.25">
      <c r="A888" t="s">
        <v>134</v>
      </c>
      <c r="B888" t="s">
        <v>111</v>
      </c>
      <c r="C888" t="s">
        <v>27</v>
      </c>
      <c r="D888">
        <v>4.0320915629999997E-3</v>
      </c>
      <c r="E888" s="1">
        <v>5.6303385339999904E-3</v>
      </c>
      <c r="F888">
        <v>5.1801211250000001E-3</v>
      </c>
      <c r="G888" s="2">
        <v>7.0733789999999905E-4</v>
      </c>
      <c r="H888" s="2">
        <v>6.8050550066799998E-4</v>
      </c>
      <c r="I888" s="2">
        <v>7.1461346012699901E-4</v>
      </c>
      <c r="J888" s="2">
        <v>6.4975646828199904E-4</v>
      </c>
      <c r="K888" s="2">
        <v>5.9227487967799901E-4</v>
      </c>
      <c r="L888" s="2">
        <v>5.9210888897200001E-4</v>
      </c>
      <c r="M888" s="2">
        <v>6.00880070545E-4</v>
      </c>
      <c r="N888" s="2">
        <v>6.3847645808100002E-4</v>
      </c>
      <c r="O888">
        <v>0</v>
      </c>
      <c r="P888">
        <v>0</v>
      </c>
      <c r="Q888">
        <v>0</v>
      </c>
      <c r="R888" t="s">
        <v>45</v>
      </c>
    </row>
    <row r="889" spans="1:18" x14ac:dyDescent="0.25">
      <c r="A889" t="s">
        <v>134</v>
      </c>
      <c r="B889" t="s">
        <v>111</v>
      </c>
      <c r="C889" t="s">
        <v>29</v>
      </c>
      <c r="D889">
        <v>1.6201514143289999E-3</v>
      </c>
      <c r="E889" s="1">
        <v>1.6562887203259999E-3</v>
      </c>
      <c r="F889">
        <v>1.4516627213299999E-3</v>
      </c>
      <c r="G889">
        <v>1.346820480807E-3</v>
      </c>
      <c r="H889">
        <v>1.5367898514460001E-3</v>
      </c>
      <c r="I889">
        <v>1.5538586207969999E-3</v>
      </c>
      <c r="J889">
        <v>1.448526124054E-3</v>
      </c>
      <c r="K889">
        <v>1.4076097914629999E-3</v>
      </c>
      <c r="L889">
        <v>1.41344008325299E-3</v>
      </c>
      <c r="M889">
        <v>1.44021174476599E-3</v>
      </c>
      <c r="N889">
        <v>1.5009382734629899E-3</v>
      </c>
      <c r="O889">
        <v>0</v>
      </c>
      <c r="P889">
        <v>0</v>
      </c>
      <c r="Q889">
        <v>0</v>
      </c>
      <c r="R889" t="s">
        <v>45</v>
      </c>
    </row>
    <row r="890" spans="1:18" x14ac:dyDescent="0.25">
      <c r="A890" t="s">
        <v>134</v>
      </c>
      <c r="B890" t="s">
        <v>111</v>
      </c>
      <c r="C890" t="s">
        <v>31</v>
      </c>
      <c r="D890">
        <v>0.17418010814433901</v>
      </c>
      <c r="E890" s="1">
        <v>8.7006811153667998E-2</v>
      </c>
      <c r="F890">
        <v>4.7278629345848998E-2</v>
      </c>
      <c r="G890">
        <v>4.3912451209730002E-2</v>
      </c>
      <c r="H890">
        <v>3.3914781076699999E-2</v>
      </c>
      <c r="I890">
        <v>3.4156404049511903E-2</v>
      </c>
      <c r="J890">
        <v>3.2148727637709901E-2</v>
      </c>
      <c r="K890">
        <v>3.0707667895686901E-2</v>
      </c>
      <c r="L890">
        <v>3.1025832407857001E-2</v>
      </c>
      <c r="M890">
        <v>3.1524074048865001E-2</v>
      </c>
      <c r="N890">
        <v>3.1754957637183001E-2</v>
      </c>
      <c r="O890">
        <v>0</v>
      </c>
      <c r="P890">
        <v>0</v>
      </c>
      <c r="Q890">
        <v>0</v>
      </c>
      <c r="R890" t="s">
        <v>45</v>
      </c>
    </row>
    <row r="891" spans="1:18" x14ac:dyDescent="0.25">
      <c r="A891" t="s">
        <v>134</v>
      </c>
      <c r="B891" t="s">
        <v>111</v>
      </c>
      <c r="C891" t="s">
        <v>32</v>
      </c>
      <c r="D891">
        <v>0.49283425642700002</v>
      </c>
      <c r="E891" s="1">
        <v>0.25813003428209902</v>
      </c>
      <c r="F891">
        <v>0.148095618320879</v>
      </c>
      <c r="G891">
        <v>0.114301997370099</v>
      </c>
      <c r="H891">
        <v>7.4137849438586007E-2</v>
      </c>
      <c r="I891">
        <v>6.9694456484541895E-2</v>
      </c>
      <c r="J891">
        <v>5.1707295011930998E-2</v>
      </c>
      <c r="K891">
        <v>4.3513780800324899E-2</v>
      </c>
      <c r="L891">
        <v>4.21971453680349E-2</v>
      </c>
      <c r="M891">
        <v>4.3820948430478901E-2</v>
      </c>
      <c r="N891">
        <v>4.8026867849926901E-2</v>
      </c>
      <c r="O891">
        <v>0</v>
      </c>
      <c r="P891">
        <v>0</v>
      </c>
      <c r="Q891">
        <v>0</v>
      </c>
      <c r="R891" t="s">
        <v>45</v>
      </c>
    </row>
    <row r="892" spans="1:18" x14ac:dyDescent="0.25">
      <c r="A892" t="s">
        <v>134</v>
      </c>
      <c r="B892" t="s">
        <v>111</v>
      </c>
      <c r="C892" t="s">
        <v>34</v>
      </c>
      <c r="D892">
        <v>7.4892141589790002E-3</v>
      </c>
      <c r="E892" s="1">
        <v>4.7415075005329899E-3</v>
      </c>
      <c r="F892">
        <v>3.7510253918429902E-3</v>
      </c>
      <c r="G892">
        <v>5.2311682383999903E-3</v>
      </c>
      <c r="H892">
        <v>4.8189391307800001E-3</v>
      </c>
      <c r="I892">
        <v>4.4830434155220004E-3</v>
      </c>
      <c r="J892">
        <v>4.14772449316499E-3</v>
      </c>
      <c r="K892">
        <v>4.0897450827689997E-3</v>
      </c>
      <c r="L892">
        <v>4.0990852268360002E-3</v>
      </c>
      <c r="M892">
        <v>4.0498680261339898E-3</v>
      </c>
      <c r="N892">
        <v>3.9666413836730004E-3</v>
      </c>
      <c r="O892">
        <v>0</v>
      </c>
      <c r="P892">
        <v>0</v>
      </c>
      <c r="Q892">
        <v>0</v>
      </c>
      <c r="R892" t="s">
        <v>45</v>
      </c>
    </row>
    <row r="893" spans="1:18" x14ac:dyDescent="0.25">
      <c r="A893" t="s">
        <v>134</v>
      </c>
      <c r="B893" t="s">
        <v>111</v>
      </c>
      <c r="C893" t="s">
        <v>36</v>
      </c>
      <c r="D893">
        <v>3.7338706862929998E-2</v>
      </c>
      <c r="E893" s="1">
        <v>5.6544640217339903E-2</v>
      </c>
      <c r="F893">
        <v>6.1583769107179998E-2</v>
      </c>
      <c r="G893">
        <v>3.2972169258550003E-2</v>
      </c>
      <c r="H893">
        <v>2.4789631986295999E-2</v>
      </c>
      <c r="I893">
        <v>2.7079405621549001E-2</v>
      </c>
      <c r="J893">
        <v>2.5608425007550902E-2</v>
      </c>
      <c r="K893">
        <v>2.5489958758380001E-2</v>
      </c>
      <c r="L893">
        <v>2.7317423929323001E-2</v>
      </c>
      <c r="M893">
        <v>2.964400361833E-2</v>
      </c>
      <c r="N893">
        <v>3.32451964830709E-2</v>
      </c>
      <c r="O893">
        <v>0</v>
      </c>
      <c r="P893">
        <v>0</v>
      </c>
      <c r="Q893">
        <v>0</v>
      </c>
      <c r="R893" t="s">
        <v>45</v>
      </c>
    </row>
    <row r="894" spans="1:18" x14ac:dyDescent="0.25">
      <c r="A894" t="s">
        <v>134</v>
      </c>
      <c r="B894" t="s">
        <v>111</v>
      </c>
      <c r="C894" t="s">
        <v>37</v>
      </c>
      <c r="D894">
        <v>2.4335839165918E-2</v>
      </c>
      <c r="E894" s="1">
        <v>4.0454246510639898E-2</v>
      </c>
      <c r="F894">
        <v>2.7950174997166E-2</v>
      </c>
      <c r="G894">
        <v>1.8469931072579899E-2</v>
      </c>
      <c r="H894">
        <v>1.4499449294806E-2</v>
      </c>
      <c r="I894">
        <v>1.4573123520881999E-2</v>
      </c>
      <c r="J894">
        <v>1.2501713738357E-2</v>
      </c>
      <c r="K894">
        <v>1.2087639075509001E-2</v>
      </c>
      <c r="L894">
        <v>1.2590368541967999E-2</v>
      </c>
      <c r="M894">
        <v>1.3403499155887E-2</v>
      </c>
      <c r="N894">
        <v>1.4847891901222999E-2</v>
      </c>
      <c r="O894">
        <v>0</v>
      </c>
      <c r="P894">
        <v>0</v>
      </c>
      <c r="Q894">
        <v>0</v>
      </c>
      <c r="R894" t="s">
        <v>45</v>
      </c>
    </row>
    <row r="895" spans="1:18" x14ac:dyDescent="0.25">
      <c r="A895" t="s">
        <v>134</v>
      </c>
      <c r="B895" t="s">
        <v>111</v>
      </c>
      <c r="C895" t="s">
        <v>39</v>
      </c>
      <c r="D895">
        <v>0.94385199417129995</v>
      </c>
      <c r="E895" s="1">
        <v>0.48017117800202902</v>
      </c>
      <c r="F895">
        <v>0.18712043249836199</v>
      </c>
      <c r="G895">
        <v>8.5285656143014907E-2</v>
      </c>
      <c r="H895">
        <v>4.0234417067765899E-2</v>
      </c>
      <c r="I895">
        <v>4.0046487219218899E-2</v>
      </c>
      <c r="J895">
        <v>2.8400831058899002E-2</v>
      </c>
      <c r="K895">
        <v>2.5458051650303001E-2</v>
      </c>
      <c r="L895">
        <v>2.5828462788814999E-2</v>
      </c>
      <c r="M895">
        <v>2.81174626034849E-2</v>
      </c>
      <c r="N895">
        <v>3.2218873692897998E-2</v>
      </c>
      <c r="O895">
        <v>0</v>
      </c>
      <c r="P895">
        <v>0</v>
      </c>
      <c r="Q895">
        <v>0</v>
      </c>
      <c r="R895" t="s">
        <v>45</v>
      </c>
    </row>
    <row r="896" spans="1:18" x14ac:dyDescent="0.25">
      <c r="A896" t="s">
        <v>134</v>
      </c>
      <c r="B896" t="s">
        <v>112</v>
      </c>
      <c r="C896" t="s">
        <v>16</v>
      </c>
      <c r="D896">
        <v>2.6160961508539899E-3</v>
      </c>
      <c r="E896" s="1">
        <v>1.91283846899499E-3</v>
      </c>
      <c r="F896">
        <v>2.0186569160169998E-3</v>
      </c>
      <c r="G896">
        <v>1.1568570812629899E-3</v>
      </c>
      <c r="H896" s="2">
        <v>8.1649946870499901E-4</v>
      </c>
      <c r="I896" s="2">
        <v>7.3164726116299995E-4</v>
      </c>
      <c r="J896" s="2">
        <v>7.8217738154399996E-4</v>
      </c>
      <c r="K896" s="2">
        <v>6.7846776835199898E-4</v>
      </c>
      <c r="L896" s="2">
        <v>7.8281792086899997E-4</v>
      </c>
      <c r="M896" s="2">
        <v>8.9980828729300003E-4</v>
      </c>
      <c r="N896">
        <v>1.04630040023599E-3</v>
      </c>
      <c r="O896">
        <v>0</v>
      </c>
      <c r="P896">
        <v>0</v>
      </c>
      <c r="Q896">
        <v>0</v>
      </c>
      <c r="R896" t="s">
        <v>45</v>
      </c>
    </row>
    <row r="897" spans="1:44" x14ac:dyDescent="0.25">
      <c r="A897" t="s">
        <v>134</v>
      </c>
      <c r="B897" t="s">
        <v>112</v>
      </c>
      <c r="C897" t="s">
        <v>17</v>
      </c>
      <c r="D897">
        <v>1.057891507E-2</v>
      </c>
      <c r="E897" s="1">
        <v>6.9040881920000002E-3</v>
      </c>
      <c r="F897">
        <v>8.7634103719999995E-3</v>
      </c>
      <c r="G897">
        <v>9.5192721160999999E-3</v>
      </c>
      <c r="H897">
        <v>9.6980114085359996E-3</v>
      </c>
      <c r="I897">
        <v>9.9076522661819995E-3</v>
      </c>
      <c r="J897">
        <v>1.0048455270743E-2</v>
      </c>
      <c r="K897">
        <v>1.0206939600938001E-2</v>
      </c>
      <c r="L897">
        <v>1.0522776460122001E-2</v>
      </c>
      <c r="M897">
        <v>1.09424769108219E-2</v>
      </c>
      <c r="N897">
        <v>1.1435644412617E-2</v>
      </c>
      <c r="O897">
        <v>0</v>
      </c>
      <c r="P897">
        <v>0</v>
      </c>
      <c r="Q897">
        <v>0</v>
      </c>
      <c r="R897" t="s">
        <v>45</v>
      </c>
      <c r="T897" s="1"/>
      <c r="V897"/>
      <c r="X897" s="1"/>
      <c r="Z897"/>
      <c r="AO897" s="1"/>
      <c r="AP897" s="1"/>
      <c r="AQ897"/>
      <c r="AR897"/>
    </row>
    <row r="898" spans="1:44" x14ac:dyDescent="0.25">
      <c r="A898" t="s">
        <v>134</v>
      </c>
      <c r="B898" t="s">
        <v>112</v>
      </c>
      <c r="C898" t="s">
        <v>19</v>
      </c>
      <c r="D898">
        <v>0.35012811906117097</v>
      </c>
      <c r="E898" s="1">
        <v>0.18327376998709999</v>
      </c>
      <c r="F898">
        <v>0.15695602468680001</v>
      </c>
      <c r="G898">
        <v>0.13443461761441999</v>
      </c>
      <c r="H898">
        <v>0.111710385759033</v>
      </c>
      <c r="I898">
        <v>0.100161904304441</v>
      </c>
      <c r="J898">
        <v>7.8031481824461998E-2</v>
      </c>
      <c r="K898">
        <v>7.0534376992543002E-2</v>
      </c>
      <c r="L898">
        <v>6.9253951333053995E-2</v>
      </c>
      <c r="M898">
        <v>7.09148296184689E-2</v>
      </c>
      <c r="N898">
        <v>7.2125045034070995E-2</v>
      </c>
      <c r="O898">
        <v>0</v>
      </c>
      <c r="P898">
        <v>0</v>
      </c>
      <c r="Q898">
        <v>0</v>
      </c>
      <c r="R898" t="s">
        <v>45</v>
      </c>
      <c r="T898" s="1"/>
      <c r="V898"/>
      <c r="X898" s="1"/>
      <c r="Z898"/>
      <c r="AO898" s="1"/>
      <c r="AP898" s="1"/>
      <c r="AQ898"/>
      <c r="AR898"/>
    </row>
    <row r="899" spans="1:44" x14ac:dyDescent="0.25">
      <c r="A899" t="s">
        <v>134</v>
      </c>
      <c r="B899" t="s">
        <v>112</v>
      </c>
      <c r="C899" t="s">
        <v>21</v>
      </c>
      <c r="D899">
        <v>16.292306059114999</v>
      </c>
      <c r="E899" s="1">
        <v>17.500929881219999</v>
      </c>
      <c r="F899">
        <v>17.702482203119999</v>
      </c>
      <c r="G899">
        <v>17.284587057189899</v>
      </c>
      <c r="H899">
        <v>14.223749054725999</v>
      </c>
      <c r="I899">
        <v>9.9645181507637197</v>
      </c>
      <c r="J899">
        <v>6.8787953219051898</v>
      </c>
      <c r="K899">
        <v>5.9591729527955</v>
      </c>
      <c r="L899">
        <v>4.8814595380561903</v>
      </c>
      <c r="M899">
        <v>2.57669087149617</v>
      </c>
      <c r="N899">
        <v>-0.79304638921489901</v>
      </c>
      <c r="O899">
        <v>0</v>
      </c>
      <c r="P899">
        <v>0</v>
      </c>
      <c r="Q899">
        <v>0</v>
      </c>
      <c r="R899" t="s">
        <v>46</v>
      </c>
      <c r="T899" s="1"/>
      <c r="V899"/>
      <c r="X899" s="1"/>
      <c r="Z899"/>
      <c r="AO899" s="1"/>
      <c r="AP899" s="1"/>
      <c r="AQ899"/>
      <c r="AR899"/>
    </row>
    <row r="900" spans="1:44" x14ac:dyDescent="0.25">
      <c r="A900" t="s">
        <v>134</v>
      </c>
      <c r="B900" t="s">
        <v>112</v>
      </c>
      <c r="C900" t="s">
        <v>22</v>
      </c>
      <c r="D900">
        <v>0</v>
      </c>
      <c r="E900" s="1">
        <v>3.3699170000000001E-3</v>
      </c>
      <c r="F900">
        <v>6.8366900000000003E-3</v>
      </c>
      <c r="G900">
        <v>6.2981260000000002E-3</v>
      </c>
      <c r="H900">
        <v>6.2887079999999996E-3</v>
      </c>
      <c r="I900">
        <v>6.885665E-3</v>
      </c>
      <c r="J900">
        <v>6.9239469999999997E-3</v>
      </c>
      <c r="K900">
        <v>5.3353439999999997E-3</v>
      </c>
      <c r="L900">
        <v>5.0234574000000004E-3</v>
      </c>
      <c r="M900">
        <v>3.9010824999999999E-3</v>
      </c>
      <c r="N900">
        <v>4.0659499999999996E-3</v>
      </c>
      <c r="O900">
        <v>0</v>
      </c>
      <c r="P900">
        <v>0</v>
      </c>
      <c r="Q900">
        <v>0</v>
      </c>
      <c r="R900" t="s">
        <v>45</v>
      </c>
      <c r="T900" s="1"/>
      <c r="V900"/>
      <c r="X900" s="1"/>
      <c r="Z900"/>
      <c r="AO900" s="1"/>
      <c r="AP900" s="1"/>
      <c r="AQ900"/>
      <c r="AR900"/>
    </row>
    <row r="901" spans="1:44" x14ac:dyDescent="0.25">
      <c r="A901" t="s">
        <v>134</v>
      </c>
      <c r="B901" t="s">
        <v>112</v>
      </c>
      <c r="C901" t="s">
        <v>23</v>
      </c>
      <c r="D901" s="2">
        <v>6.2450500000000001E-10</v>
      </c>
      <c r="E901" s="1">
        <v>1.9717289999999998E-2</v>
      </c>
      <c r="F901">
        <v>3.0699839999999999E-2</v>
      </c>
      <c r="G901">
        <v>2.8281400000000002E-2</v>
      </c>
      <c r="H901">
        <v>2.8239108999999998E-2</v>
      </c>
      <c r="I901">
        <v>3.0919765999999901E-2</v>
      </c>
      <c r="J901">
        <v>3.1091591999999901E-2</v>
      </c>
      <c r="K901">
        <v>2.3958105E-2</v>
      </c>
      <c r="L901">
        <v>2.2557556999999898E-2</v>
      </c>
      <c r="M901">
        <v>1.7517590999999999E-2</v>
      </c>
      <c r="N901">
        <v>1.8257932399999999E-2</v>
      </c>
      <c r="O901">
        <v>0</v>
      </c>
      <c r="P901">
        <v>0</v>
      </c>
      <c r="Q901">
        <v>0</v>
      </c>
      <c r="R901" t="s">
        <v>45</v>
      </c>
      <c r="T901" s="1"/>
      <c r="V901"/>
      <c r="X901" s="1"/>
      <c r="Z901"/>
      <c r="AO901" s="1"/>
      <c r="AP901" s="1"/>
      <c r="AQ901"/>
      <c r="AR901"/>
    </row>
    <row r="902" spans="1:44" x14ac:dyDescent="0.25">
      <c r="A902" t="s">
        <v>134</v>
      </c>
      <c r="B902" t="s">
        <v>112</v>
      </c>
      <c r="C902" t="s">
        <v>24</v>
      </c>
      <c r="D902">
        <v>0</v>
      </c>
      <c r="E902" s="1">
        <v>4.1402820000000003E-3</v>
      </c>
      <c r="F902">
        <v>7.4027839999999999E-3</v>
      </c>
      <c r="G902">
        <v>6.8196300000000001E-3</v>
      </c>
      <c r="H902">
        <v>6.8094339999999996E-3</v>
      </c>
      <c r="I902">
        <v>7.4558199999999897E-3</v>
      </c>
      <c r="J902">
        <v>7.4972579999999997E-3</v>
      </c>
      <c r="K902">
        <v>5.7771280000000003E-3</v>
      </c>
      <c r="L902">
        <v>5.4394132999999898E-3</v>
      </c>
      <c r="M902">
        <v>4.2241016999999999E-3</v>
      </c>
      <c r="N902">
        <v>4.4026217999999897E-3</v>
      </c>
      <c r="O902">
        <v>0</v>
      </c>
      <c r="P902">
        <v>0</v>
      </c>
      <c r="Q902">
        <v>0</v>
      </c>
      <c r="R902" t="s">
        <v>45</v>
      </c>
      <c r="T902" s="1"/>
      <c r="V902"/>
      <c r="X902" s="1"/>
      <c r="Z902"/>
      <c r="AO902" s="1"/>
      <c r="AP902" s="1"/>
      <c r="AQ902"/>
      <c r="AR902"/>
    </row>
    <row r="903" spans="1:44" x14ac:dyDescent="0.25">
      <c r="A903" t="s">
        <v>134</v>
      </c>
      <c r="B903" t="s">
        <v>112</v>
      </c>
      <c r="C903" t="s">
        <v>25</v>
      </c>
      <c r="D903" s="2">
        <v>3.579883E-9</v>
      </c>
      <c r="E903" s="5">
        <v>6.41403999999999E-6</v>
      </c>
      <c r="F903" s="2">
        <v>7.0108659999999902E-6</v>
      </c>
      <c r="G903" s="2">
        <v>6.4585899999999996E-6</v>
      </c>
      <c r="H903" s="2">
        <v>6.4489290000000004E-6</v>
      </c>
      <c r="I903" s="2">
        <v>7.0610919999999998E-6</v>
      </c>
      <c r="J903" s="2">
        <v>7.1003529999999903E-6</v>
      </c>
      <c r="K903" s="2">
        <v>5.4712763999999902E-6</v>
      </c>
      <c r="L903" s="2">
        <v>5.1514447000000003E-6</v>
      </c>
      <c r="M903" s="2">
        <v>4.0004719000000002E-6</v>
      </c>
      <c r="N903" s="2">
        <v>4.1695427999999999E-6</v>
      </c>
      <c r="O903">
        <v>0</v>
      </c>
      <c r="P903">
        <v>0</v>
      </c>
      <c r="Q903">
        <v>0</v>
      </c>
      <c r="R903" t="s">
        <v>45</v>
      </c>
      <c r="T903" s="1"/>
      <c r="V903"/>
      <c r="X903" s="1"/>
      <c r="Z903"/>
      <c r="AO903" s="1"/>
      <c r="AP903" s="1"/>
      <c r="AQ903"/>
      <c r="AR903"/>
    </row>
    <row r="904" spans="1:44" x14ac:dyDescent="0.25">
      <c r="A904" t="s">
        <v>134</v>
      </c>
      <c r="B904" t="s">
        <v>112</v>
      </c>
      <c r="C904" t="s">
        <v>26</v>
      </c>
      <c r="D904">
        <v>0</v>
      </c>
      <c r="E904" s="5">
        <v>3.0169829999999998E-4</v>
      </c>
      <c r="F904" s="2">
        <v>5.3996679999999996E-4</v>
      </c>
      <c r="G904" s="2">
        <v>4.9743209999999897E-4</v>
      </c>
      <c r="H904" s="2">
        <v>4.9668869999999895E-4</v>
      </c>
      <c r="I904" s="2">
        <v>5.4383619999999998E-4</v>
      </c>
      <c r="J904" s="2">
        <v>5.4685902000000005E-4</v>
      </c>
      <c r="K904" s="2">
        <v>4.2139039999999998E-4</v>
      </c>
      <c r="L904" s="2">
        <v>3.9675752000000001E-4</v>
      </c>
      <c r="M904" s="2">
        <v>3.0811101999999902E-4</v>
      </c>
      <c r="N904" s="2">
        <v>3.2113242999999998E-4</v>
      </c>
      <c r="O904">
        <v>0</v>
      </c>
      <c r="P904">
        <v>0</v>
      </c>
      <c r="Q904">
        <v>0</v>
      </c>
      <c r="R904" t="s">
        <v>45</v>
      </c>
      <c r="T904" s="1"/>
      <c r="V904"/>
      <c r="X904" s="1"/>
      <c r="Z904"/>
      <c r="AO904" s="1"/>
      <c r="AP904" s="1"/>
      <c r="AQ904"/>
      <c r="AR904"/>
    </row>
    <row r="905" spans="1:44" x14ac:dyDescent="0.25">
      <c r="A905" t="s">
        <v>134</v>
      </c>
      <c r="B905" t="s">
        <v>112</v>
      </c>
      <c r="C905" t="s">
        <v>27</v>
      </c>
      <c r="D905">
        <v>1.9933245399999999E-3</v>
      </c>
      <c r="E905" s="1">
        <v>2.6680154464999999E-3</v>
      </c>
      <c r="F905">
        <v>2.8730773396999998E-3</v>
      </c>
      <c r="G905">
        <v>1.0002183966999899E-3</v>
      </c>
      <c r="H905" s="2">
        <v>9.0593221072899895E-4</v>
      </c>
      <c r="I905" s="2">
        <v>9.85081819592999E-4</v>
      </c>
      <c r="J905" s="2">
        <v>9.46963533998E-4</v>
      </c>
      <c r="K905" s="2">
        <v>8.9471383910700003E-4</v>
      </c>
      <c r="L905" s="2">
        <v>9.3957608332500002E-4</v>
      </c>
      <c r="M905" s="2">
        <v>9.87959294647E-4</v>
      </c>
      <c r="N905">
        <v>1.050831685465E-3</v>
      </c>
      <c r="O905">
        <v>0</v>
      </c>
      <c r="P905">
        <v>0</v>
      </c>
      <c r="Q905">
        <v>0</v>
      </c>
      <c r="R905" t="s">
        <v>45</v>
      </c>
      <c r="T905" s="1"/>
      <c r="V905"/>
      <c r="X905" s="1"/>
      <c r="Z905"/>
      <c r="AO905" s="1"/>
      <c r="AP905" s="1"/>
      <c r="AQ905"/>
      <c r="AR905"/>
    </row>
    <row r="906" spans="1:44" x14ac:dyDescent="0.25">
      <c r="A906" t="s">
        <v>134</v>
      </c>
      <c r="B906" t="s">
        <v>112</v>
      </c>
      <c r="C906" t="s">
        <v>29</v>
      </c>
      <c r="D906" s="2">
        <v>9.8681969258899993E-4</v>
      </c>
      <c r="E906" s="1">
        <v>1.2366000481090001E-3</v>
      </c>
      <c r="F906">
        <v>1.096200746406E-3</v>
      </c>
      <c r="G906" s="2">
        <v>8.7745764500399997E-4</v>
      </c>
      <c r="H906">
        <v>1.00295403220299E-3</v>
      </c>
      <c r="I906" s="2">
        <v>9.0808043250899999E-4</v>
      </c>
      <c r="J906" s="2">
        <v>8.6091413300799996E-4</v>
      </c>
      <c r="K906" s="2">
        <v>8.0846472605599999E-4</v>
      </c>
      <c r="L906" s="2">
        <v>8.4572804956099996E-4</v>
      </c>
      <c r="M906" s="2">
        <v>9.1328142340599901E-4</v>
      </c>
      <c r="N906">
        <v>1.0031889281899901E-3</v>
      </c>
      <c r="O906">
        <v>0</v>
      </c>
      <c r="P906">
        <v>0</v>
      </c>
      <c r="Q906">
        <v>0</v>
      </c>
      <c r="R906" t="s">
        <v>45</v>
      </c>
      <c r="T906" s="1"/>
      <c r="V906"/>
      <c r="X906" s="1"/>
      <c r="Z906"/>
      <c r="AO906" s="1"/>
      <c r="AP906" s="1"/>
      <c r="AQ906"/>
      <c r="AR906"/>
    </row>
    <row r="907" spans="1:44" x14ac:dyDescent="0.25">
      <c r="A907" t="s">
        <v>134</v>
      </c>
      <c r="B907" t="s">
        <v>112</v>
      </c>
      <c r="C907" t="s">
        <v>31</v>
      </c>
      <c r="D907">
        <v>6.2553579644049895E-2</v>
      </c>
      <c r="E907" s="1">
        <v>3.9010010695445997E-2</v>
      </c>
      <c r="F907">
        <v>3.5643632071866001E-2</v>
      </c>
      <c r="G907">
        <v>2.8977512020199998E-2</v>
      </c>
      <c r="H907">
        <v>2.4930301334193002E-2</v>
      </c>
      <c r="I907">
        <v>2.5102706888496001E-2</v>
      </c>
      <c r="J907">
        <v>2.0907395992998901E-2</v>
      </c>
      <c r="K907">
        <v>1.9492914898279E-2</v>
      </c>
      <c r="L907">
        <v>1.9156952801056001E-2</v>
      </c>
      <c r="M907">
        <v>1.9073045670263002E-2</v>
      </c>
      <c r="N907">
        <v>1.9029911586402E-2</v>
      </c>
      <c r="O907">
        <v>0</v>
      </c>
      <c r="P907">
        <v>0</v>
      </c>
      <c r="Q907">
        <v>0</v>
      </c>
      <c r="R907" t="s">
        <v>45</v>
      </c>
      <c r="T907" s="1"/>
      <c r="V907"/>
      <c r="X907" s="1"/>
      <c r="Z907"/>
      <c r="AO907" s="1"/>
      <c r="AP907" s="1"/>
      <c r="AQ907"/>
      <c r="AR907"/>
    </row>
    <row r="908" spans="1:44" x14ac:dyDescent="0.25">
      <c r="A908" t="s">
        <v>134</v>
      </c>
      <c r="B908" t="s">
        <v>112</v>
      </c>
      <c r="C908" t="s">
        <v>32</v>
      </c>
      <c r="D908">
        <v>0.25364013361523902</v>
      </c>
      <c r="E908" s="1">
        <v>0.18187686167920999</v>
      </c>
      <c r="F908">
        <v>0.15415058894059999</v>
      </c>
      <c r="G908">
        <v>0.112743338172669</v>
      </c>
      <c r="H908">
        <v>8.2391469768800907E-2</v>
      </c>
      <c r="I908">
        <v>6.9588366398279894E-2</v>
      </c>
      <c r="J908">
        <v>5.5128641464406998E-2</v>
      </c>
      <c r="K908">
        <v>4.6957190274515899E-2</v>
      </c>
      <c r="L908">
        <v>4.5601013301480899E-2</v>
      </c>
      <c r="M908">
        <v>4.6678136193597897E-2</v>
      </c>
      <c r="N908">
        <v>5.0576122824094003E-2</v>
      </c>
      <c r="O908">
        <v>0</v>
      </c>
      <c r="P908">
        <v>0</v>
      </c>
      <c r="Q908">
        <v>0</v>
      </c>
      <c r="R908" t="s">
        <v>45</v>
      </c>
      <c r="T908" s="1"/>
      <c r="V908"/>
      <c r="X908" s="1"/>
      <c r="Z908"/>
      <c r="AO908" s="1"/>
      <c r="AP908" s="1"/>
      <c r="AQ908"/>
      <c r="AR908"/>
    </row>
    <row r="909" spans="1:44" x14ac:dyDescent="0.25">
      <c r="A909" t="s">
        <v>134</v>
      </c>
      <c r="B909" t="s">
        <v>112</v>
      </c>
      <c r="C909" t="s">
        <v>34</v>
      </c>
      <c r="D909">
        <v>2.9810446923889998E-3</v>
      </c>
      <c r="E909" s="1">
        <v>2.109566533658E-3</v>
      </c>
      <c r="F909">
        <v>2.14102951876899E-3</v>
      </c>
      <c r="G909">
        <v>1.535107780875E-3</v>
      </c>
      <c r="H909">
        <v>1.3056921918240001E-3</v>
      </c>
      <c r="I909">
        <v>1.2293352250529999E-3</v>
      </c>
      <c r="J909">
        <v>1.2010738246909999E-3</v>
      </c>
      <c r="K909">
        <v>1.136197989742E-3</v>
      </c>
      <c r="L909">
        <v>1.26493830087799E-3</v>
      </c>
      <c r="M909">
        <v>1.3726275313589999E-3</v>
      </c>
      <c r="N909">
        <v>1.426325186636E-3</v>
      </c>
      <c r="O909">
        <v>0</v>
      </c>
      <c r="P909">
        <v>0</v>
      </c>
      <c r="Q909">
        <v>0</v>
      </c>
      <c r="R909" t="s">
        <v>45</v>
      </c>
      <c r="T909" s="1"/>
      <c r="V909"/>
      <c r="X909" s="1"/>
      <c r="Z909"/>
      <c r="AO909" s="1"/>
      <c r="AP909" s="1"/>
      <c r="AQ909"/>
      <c r="AR909"/>
    </row>
    <row r="910" spans="1:44" x14ac:dyDescent="0.25">
      <c r="A910" t="s">
        <v>134</v>
      </c>
      <c r="B910" t="s">
        <v>112</v>
      </c>
      <c r="C910" t="s">
        <v>36</v>
      </c>
      <c r="D910">
        <v>2.0663620433403002E-2</v>
      </c>
      <c r="E910" s="1">
        <v>3.8209441050510898E-2</v>
      </c>
      <c r="F910">
        <v>8.6063621087084E-2</v>
      </c>
      <c r="G910">
        <v>5.6125268449195999E-2</v>
      </c>
      <c r="H910">
        <v>5.0838937619078997E-2</v>
      </c>
      <c r="I910">
        <v>5.6915822245893997E-2</v>
      </c>
      <c r="J910">
        <v>4.3844644093686998E-2</v>
      </c>
      <c r="K910">
        <v>4.3897016993887997E-2</v>
      </c>
      <c r="L910">
        <v>4.7628375871088001E-2</v>
      </c>
      <c r="M910">
        <v>5.1900179141416002E-2</v>
      </c>
      <c r="N910">
        <v>5.7096189734040903E-2</v>
      </c>
      <c r="O910">
        <v>0</v>
      </c>
      <c r="P910">
        <v>0</v>
      </c>
      <c r="Q910">
        <v>0</v>
      </c>
      <c r="R910" t="s">
        <v>45</v>
      </c>
      <c r="T910" s="1"/>
      <c r="V910"/>
      <c r="X910" s="1"/>
      <c r="Z910"/>
      <c r="AO910" s="1"/>
      <c r="AP910" s="1"/>
      <c r="AQ910"/>
      <c r="AR910"/>
    </row>
    <row r="911" spans="1:44" x14ac:dyDescent="0.25">
      <c r="A911" t="s">
        <v>134</v>
      </c>
      <c r="B911" t="s">
        <v>112</v>
      </c>
      <c r="C911" t="s">
        <v>37</v>
      </c>
      <c r="D911">
        <v>1.1921685702593899E-2</v>
      </c>
      <c r="E911" s="1">
        <v>2.3842448471679999E-2</v>
      </c>
      <c r="F911">
        <v>2.6654119880335E-2</v>
      </c>
      <c r="G911">
        <v>1.2782132461273001E-2</v>
      </c>
      <c r="H911">
        <v>1.1181333486918001E-2</v>
      </c>
      <c r="I911">
        <v>1.1826994613494001E-2</v>
      </c>
      <c r="J911">
        <v>9.7979134688489997E-3</v>
      </c>
      <c r="K911">
        <v>9.5812933386549993E-3</v>
      </c>
      <c r="L911">
        <v>1.0479297887013E-2</v>
      </c>
      <c r="M911">
        <v>1.1559976096481E-2</v>
      </c>
      <c r="N911">
        <v>1.2912161182306999E-2</v>
      </c>
      <c r="O911">
        <v>0</v>
      </c>
      <c r="P911">
        <v>0</v>
      </c>
      <c r="Q911">
        <v>0</v>
      </c>
      <c r="R911" t="s">
        <v>45</v>
      </c>
      <c r="T911" s="1"/>
      <c r="V911"/>
      <c r="X911" s="1"/>
      <c r="Z911"/>
      <c r="AO911" s="1"/>
      <c r="AP911" s="1"/>
      <c r="AQ911"/>
      <c r="AR911"/>
    </row>
    <row r="912" spans="1:44" x14ac:dyDescent="0.25">
      <c r="A912" t="s">
        <v>134</v>
      </c>
      <c r="B912" t="s">
        <v>112</v>
      </c>
      <c r="C912" t="s">
        <v>39</v>
      </c>
      <c r="D912">
        <v>0.12863586797427601</v>
      </c>
      <c r="E912" s="1">
        <v>0.11204434752061899</v>
      </c>
      <c r="F912">
        <v>8.5871987364274899E-2</v>
      </c>
      <c r="G912">
        <v>4.9128391743176E-2</v>
      </c>
      <c r="H912">
        <v>3.7536820913839003E-2</v>
      </c>
      <c r="I912">
        <v>2.8064062458894E-2</v>
      </c>
      <c r="J912">
        <v>2.0216086272889001E-2</v>
      </c>
      <c r="K912">
        <v>1.8790419080333999E-2</v>
      </c>
      <c r="L912">
        <v>1.8891105413876001E-2</v>
      </c>
      <c r="M912">
        <v>2.0168811438497001E-2</v>
      </c>
      <c r="N912">
        <v>2.3384455773714001E-2</v>
      </c>
      <c r="O912">
        <v>0</v>
      </c>
      <c r="P912">
        <v>0</v>
      </c>
      <c r="Q912">
        <v>0</v>
      </c>
      <c r="R912" t="s">
        <v>45</v>
      </c>
      <c r="T912" s="1"/>
      <c r="V912"/>
      <c r="X912" s="1"/>
      <c r="Z912"/>
      <c r="AO912" s="1"/>
      <c r="AP912" s="1"/>
      <c r="AQ912"/>
      <c r="AR912"/>
    </row>
    <row r="913" spans="4:44" x14ac:dyDescent="0.25">
      <c r="I913" s="2"/>
      <c r="J913" s="2"/>
      <c r="K913" s="2"/>
      <c r="L913" s="2"/>
      <c r="M913" s="2"/>
      <c r="N913" s="2"/>
      <c r="O913" s="2"/>
      <c r="T913" s="1"/>
      <c r="V913"/>
      <c r="X913" s="1"/>
      <c r="Z913"/>
      <c r="AO913" s="1"/>
      <c r="AP913" s="1"/>
      <c r="AQ913"/>
      <c r="AR913"/>
    </row>
    <row r="914" spans="4:44" x14ac:dyDescent="0.25">
      <c r="F914" s="2"/>
      <c r="G914" s="2"/>
      <c r="H914" s="2"/>
      <c r="I914" s="2"/>
      <c r="J914" s="2"/>
      <c r="K914" s="2"/>
      <c r="L914" s="2"/>
      <c r="M914" s="2"/>
      <c r="N914" s="2"/>
      <c r="O914" s="2"/>
      <c r="T914" s="1"/>
      <c r="V914"/>
      <c r="X914" s="1"/>
      <c r="Z914"/>
      <c r="AO914" s="1"/>
      <c r="AP914" s="1"/>
      <c r="AQ914"/>
      <c r="AR914"/>
    </row>
    <row r="915" spans="4:44" x14ac:dyDescent="0.25">
      <c r="D915" s="2"/>
      <c r="E915" s="5"/>
      <c r="F915" s="2"/>
      <c r="G915" s="2"/>
      <c r="H915" s="2"/>
      <c r="I915" s="2"/>
      <c r="J915" s="2"/>
      <c r="K915" s="2"/>
      <c r="L915" s="2"/>
      <c r="M915" s="2"/>
      <c r="N915" s="2"/>
      <c r="O915" s="2"/>
      <c r="T915" s="1"/>
      <c r="V915"/>
      <c r="X915" s="1"/>
      <c r="Z915"/>
      <c r="AO915" s="1"/>
      <c r="AP915" s="1"/>
      <c r="AQ915"/>
      <c r="AR915"/>
    </row>
    <row r="916" spans="4:44" x14ac:dyDescent="0.25">
      <c r="D916" s="2"/>
      <c r="E916" s="5"/>
      <c r="F916" s="2"/>
      <c r="G916" s="2"/>
      <c r="H916" s="2"/>
      <c r="I916" s="2"/>
      <c r="J916" s="2"/>
      <c r="K916" s="2"/>
      <c r="L916" s="2"/>
      <c r="M916" s="2"/>
      <c r="N916" s="2"/>
      <c r="O916" s="2"/>
      <c r="T916" s="1"/>
      <c r="V916"/>
      <c r="X916" s="1"/>
      <c r="Z916"/>
      <c r="AO916" s="1"/>
      <c r="AP916" s="1"/>
      <c r="AQ916"/>
      <c r="AR916"/>
    </row>
    <row r="917" spans="4:44" x14ac:dyDescent="0.25">
      <c r="E917" s="5"/>
      <c r="F917" s="2"/>
      <c r="G917" s="2"/>
      <c r="H917" s="2"/>
      <c r="I917" s="2"/>
      <c r="J917" s="2"/>
      <c r="K917" s="2"/>
      <c r="L917" s="2"/>
      <c r="M917" s="2"/>
      <c r="N917" s="2"/>
      <c r="O917" s="2"/>
      <c r="T917" s="1"/>
      <c r="V917"/>
      <c r="X917" s="1"/>
      <c r="Z917"/>
      <c r="AO917" s="1"/>
      <c r="AP917" s="1"/>
      <c r="AQ917"/>
      <c r="AR917"/>
    </row>
    <row r="918" spans="4:44" x14ac:dyDescent="0.25">
      <c r="T918" s="1"/>
      <c r="V918"/>
      <c r="X918" s="1"/>
      <c r="Z918"/>
      <c r="AO918" s="1"/>
      <c r="AP918" s="1"/>
      <c r="AQ918"/>
      <c r="AR918"/>
    </row>
    <row r="919" spans="4:44" x14ac:dyDescent="0.25">
      <c r="D919" s="2"/>
      <c r="E919" s="5"/>
      <c r="F919" s="2"/>
      <c r="G919" s="2"/>
      <c r="H919" s="2"/>
      <c r="I919" s="2"/>
      <c r="J919" s="2"/>
      <c r="K919" s="2"/>
      <c r="L919" s="2"/>
      <c r="M919" s="2"/>
      <c r="N919" s="2"/>
      <c r="O919" s="2"/>
      <c r="T919" s="1"/>
      <c r="V919"/>
      <c r="X919" s="1"/>
      <c r="Z919"/>
      <c r="AO919" s="1"/>
      <c r="AP919" s="1"/>
      <c r="AQ919"/>
      <c r="AR919"/>
    </row>
    <row r="920" spans="4:44" x14ac:dyDescent="0.25">
      <c r="E920" s="5"/>
      <c r="F920" s="2"/>
      <c r="G920" s="2"/>
      <c r="H920" s="2"/>
      <c r="I920" s="2"/>
      <c r="J920" s="2"/>
      <c r="K920" s="2"/>
      <c r="L920" s="2"/>
      <c r="M920" s="2"/>
      <c r="N920" s="2"/>
      <c r="O920" s="2"/>
      <c r="T920" s="1"/>
      <c r="V920"/>
      <c r="X920" s="1"/>
      <c r="Z920"/>
      <c r="AO920" s="1"/>
      <c r="AP920" s="1"/>
      <c r="AQ920"/>
      <c r="AR920"/>
    </row>
    <row r="921" spans="4:44" x14ac:dyDescent="0.25">
      <c r="E921" s="5"/>
      <c r="F921" s="2"/>
      <c r="G921" s="2"/>
      <c r="H921" s="2"/>
      <c r="I921" s="2"/>
      <c r="J921" s="2"/>
      <c r="K921" s="2"/>
      <c r="L921" s="2"/>
      <c r="M921" s="2"/>
      <c r="N921" s="2"/>
      <c r="O921" s="2"/>
      <c r="T921" s="1"/>
      <c r="V921"/>
      <c r="X921" s="1"/>
      <c r="Z921"/>
      <c r="AO921" s="1"/>
      <c r="AP921" s="1"/>
      <c r="AQ921"/>
      <c r="AR921"/>
    </row>
    <row r="922" spans="4:44" x14ac:dyDescent="0.25">
      <c r="T922" s="1"/>
      <c r="V922"/>
      <c r="X922" s="1"/>
      <c r="Z922"/>
      <c r="AO922" s="1"/>
      <c r="AP922" s="1"/>
      <c r="AQ922"/>
      <c r="AR922"/>
    </row>
    <row r="923" spans="4:44" x14ac:dyDescent="0.25">
      <c r="E923" s="5"/>
      <c r="F923" s="2"/>
      <c r="G923" s="2"/>
      <c r="H923" s="2"/>
      <c r="I923" s="2"/>
      <c r="J923" s="2"/>
      <c r="K923" s="2"/>
      <c r="L923" s="2"/>
      <c r="M923" s="2"/>
      <c r="N923" s="2"/>
      <c r="O923" s="2"/>
    </row>
    <row r="924" spans="4:44" x14ac:dyDescent="0.25">
      <c r="E924" s="5"/>
      <c r="F924" s="2"/>
      <c r="G924" s="2"/>
      <c r="H924" s="2"/>
      <c r="I924" s="2"/>
      <c r="J924" s="2"/>
      <c r="K924" s="2"/>
      <c r="L924" s="2"/>
      <c r="M924" s="2"/>
      <c r="N924" s="2"/>
      <c r="O924" s="2"/>
    </row>
    <row r="925" spans="4:44" x14ac:dyDescent="0.25">
      <c r="E925" s="5"/>
      <c r="F925" s="2"/>
      <c r="G925" s="2"/>
      <c r="H925" s="2"/>
      <c r="I925" s="2"/>
      <c r="J925" s="2"/>
      <c r="K925" s="2"/>
      <c r="L925" s="2"/>
      <c r="M925" s="2"/>
      <c r="N925" s="2"/>
      <c r="O925" s="2"/>
    </row>
    <row r="926" spans="4:44" x14ac:dyDescent="0.25">
      <c r="E926" s="5"/>
      <c r="F926" s="2"/>
      <c r="G926" s="2"/>
      <c r="H926" s="2"/>
      <c r="I926" s="2"/>
      <c r="J926" s="2"/>
      <c r="K926" s="2"/>
      <c r="L926" s="2"/>
      <c r="M926" s="2"/>
      <c r="N926" s="2"/>
      <c r="O926" s="2"/>
    </row>
    <row r="927" spans="4:44" x14ac:dyDescent="0.25">
      <c r="E927" s="5"/>
      <c r="F927" s="2"/>
      <c r="G927" s="2"/>
      <c r="H927" s="2"/>
      <c r="I927" s="2"/>
      <c r="J927" s="2"/>
      <c r="K927" s="2"/>
      <c r="L927" s="2"/>
      <c r="M927" s="2"/>
      <c r="N927" s="2"/>
      <c r="O927" s="2"/>
    </row>
    <row r="928" spans="4:44" x14ac:dyDescent="0.25">
      <c r="E928" s="5"/>
      <c r="F928" s="2"/>
      <c r="G928" s="2"/>
      <c r="H928" s="2"/>
      <c r="I928" s="2"/>
      <c r="J928" s="2"/>
      <c r="K928" s="2"/>
      <c r="L928" s="2"/>
      <c r="M928" s="2"/>
      <c r="N928" s="2"/>
      <c r="O928" s="2"/>
    </row>
    <row r="929" spans="5:15" x14ac:dyDescent="0.25">
      <c r="G929" s="2"/>
      <c r="H929" s="2"/>
      <c r="I929" s="2"/>
      <c r="J929" s="2"/>
      <c r="K929" s="2"/>
      <c r="L929" s="2"/>
      <c r="M929" s="2"/>
      <c r="N929" s="2"/>
      <c r="O929" s="2"/>
    </row>
    <row r="931" spans="5:15" x14ac:dyDescent="0.25">
      <c r="E931" s="5"/>
      <c r="F931" s="2"/>
      <c r="G931" s="2"/>
      <c r="H931" s="2"/>
      <c r="I931" s="2"/>
      <c r="J931" s="2"/>
      <c r="K931" s="2"/>
      <c r="L931" s="2"/>
      <c r="M931" s="2"/>
      <c r="N931" s="2"/>
      <c r="O931" s="2"/>
    </row>
    <row r="932" spans="5:15" x14ac:dyDescent="0.25">
      <c r="E932" s="5"/>
      <c r="F932" s="2"/>
      <c r="G932" s="2"/>
      <c r="H932" s="2"/>
      <c r="I932" s="2"/>
      <c r="J932" s="2"/>
      <c r="K932" s="2"/>
      <c r="L932" s="2"/>
      <c r="M932" s="2"/>
      <c r="N932" s="2"/>
      <c r="O932" s="2"/>
    </row>
    <row r="933" spans="5:15" x14ac:dyDescent="0.25">
      <c r="E933" s="5"/>
      <c r="F933" s="2"/>
      <c r="G933" s="2"/>
      <c r="H933" s="2"/>
      <c r="I933" s="2"/>
      <c r="J933" s="2"/>
      <c r="K933" s="2"/>
      <c r="L933" s="2"/>
      <c r="M933" s="2"/>
      <c r="N933" s="2"/>
      <c r="O933" s="2"/>
    </row>
    <row r="934" spans="5:15" x14ac:dyDescent="0.25">
      <c r="I934" s="2"/>
      <c r="J934" s="2"/>
      <c r="K934" s="2"/>
      <c r="L934" s="2"/>
      <c r="M934" s="2"/>
      <c r="N934" s="2"/>
      <c r="O934" s="2"/>
    </row>
    <row r="935" spans="5:15" x14ac:dyDescent="0.25">
      <c r="E935" s="5"/>
      <c r="F935" s="2"/>
      <c r="G935" s="2"/>
      <c r="H935" s="2"/>
      <c r="I935" s="2"/>
      <c r="J935" s="2"/>
      <c r="K935" s="2"/>
      <c r="L935" s="2"/>
      <c r="M935" s="2"/>
      <c r="N935" s="2"/>
      <c r="O935" s="2"/>
    </row>
    <row r="936" spans="5:15" x14ac:dyDescent="0.25">
      <c r="E936" s="5"/>
      <c r="F936" s="2"/>
      <c r="G936" s="2"/>
      <c r="H936" s="2"/>
      <c r="I936" s="2"/>
      <c r="J936" s="2"/>
      <c r="K936" s="2"/>
      <c r="L936" s="2"/>
      <c r="M936" s="2"/>
      <c r="N936" s="2"/>
      <c r="O936" s="2"/>
    </row>
    <row r="937" spans="5:15" x14ac:dyDescent="0.25">
      <c r="E937" s="5"/>
      <c r="F937" s="2"/>
      <c r="G937" s="2"/>
      <c r="H937" s="2"/>
      <c r="I937" s="2"/>
      <c r="J937" s="2"/>
      <c r="K937" s="2"/>
      <c r="L937" s="2"/>
      <c r="M937" s="2"/>
      <c r="N937" s="2"/>
      <c r="O937" s="2"/>
    </row>
    <row r="938" spans="5:15" x14ac:dyDescent="0.25">
      <c r="E938" s="5"/>
      <c r="F938" s="2"/>
      <c r="G938" s="2"/>
      <c r="H938" s="2"/>
      <c r="I938" s="2"/>
      <c r="J938" s="2"/>
      <c r="K938" s="2"/>
      <c r="L938" s="2"/>
      <c r="M938" s="2"/>
      <c r="N938" s="2"/>
      <c r="O938" s="2"/>
    </row>
    <row r="939" spans="5:15" x14ac:dyDescent="0.25">
      <c r="E939" s="5"/>
      <c r="F939" s="2"/>
      <c r="G939" s="2"/>
      <c r="H939" s="2"/>
      <c r="I939" s="2"/>
      <c r="J939" s="2"/>
      <c r="K939" s="2"/>
      <c r="L939" s="2"/>
      <c r="M939" s="2"/>
      <c r="N939" s="2"/>
      <c r="O939" s="2"/>
    </row>
    <row r="940" spans="5:15" x14ac:dyDescent="0.25">
      <c r="E940" s="5"/>
      <c r="F940" s="2"/>
      <c r="G940" s="2"/>
      <c r="H940" s="2"/>
      <c r="I940" s="2"/>
      <c r="J940" s="2"/>
      <c r="K940" s="2"/>
      <c r="L940" s="2"/>
      <c r="M940" s="2"/>
      <c r="N940" s="2"/>
      <c r="O940" s="2"/>
    </row>
    <row r="942" spans="5:15" x14ac:dyDescent="0.25">
      <c r="E942" s="5"/>
      <c r="F942" s="2"/>
      <c r="G942" s="2"/>
      <c r="H942" s="2"/>
      <c r="I942" s="2"/>
      <c r="J942" s="2"/>
      <c r="K942" s="2"/>
      <c r="L942" s="2"/>
      <c r="M942" s="2"/>
      <c r="N942" s="2"/>
      <c r="O942" s="2"/>
    </row>
    <row r="943" spans="5:15" x14ac:dyDescent="0.25">
      <c r="E943" s="5"/>
      <c r="F943" s="2"/>
      <c r="G943" s="2"/>
      <c r="H943" s="2"/>
      <c r="I943" s="2"/>
      <c r="J943" s="2"/>
      <c r="K943" s="2"/>
      <c r="L943" s="2"/>
      <c r="M943" s="2"/>
      <c r="N943" s="2"/>
      <c r="O943" s="2"/>
    </row>
    <row r="944" spans="5:15" x14ac:dyDescent="0.25">
      <c r="E944" s="5"/>
      <c r="F944" s="2"/>
      <c r="G944" s="2"/>
      <c r="H944" s="2"/>
      <c r="I944" s="2"/>
      <c r="J944" s="2"/>
      <c r="K944" s="2"/>
      <c r="L944" s="2"/>
      <c r="M944" s="2"/>
      <c r="N944" s="2"/>
      <c r="O944" s="2"/>
    </row>
    <row r="945" spans="5:15" x14ac:dyDescent="0.25">
      <c r="E945" s="5"/>
      <c r="F945" s="2"/>
      <c r="G945" s="2"/>
      <c r="H945" s="2"/>
      <c r="I945" s="2"/>
      <c r="J945" s="2"/>
      <c r="K945" s="2"/>
      <c r="L945" s="2"/>
      <c r="M945" s="2"/>
      <c r="N945" s="2"/>
      <c r="O945" s="2"/>
    </row>
    <row r="946" spans="5:15" x14ac:dyDescent="0.25">
      <c r="E946" s="5"/>
      <c r="F946" s="2"/>
      <c r="G946" s="2"/>
      <c r="H946" s="2"/>
      <c r="I946" s="2"/>
      <c r="J946" s="2"/>
      <c r="K946" s="2"/>
      <c r="L946" s="2"/>
      <c r="M946" s="2"/>
      <c r="N946" s="2"/>
      <c r="O946" s="2"/>
    </row>
    <row r="947" spans="5:15" x14ac:dyDescent="0.25">
      <c r="E947" s="5"/>
      <c r="F947" s="2"/>
      <c r="G947" s="2"/>
      <c r="H947" s="2"/>
      <c r="I947" s="2"/>
      <c r="J947" s="2"/>
      <c r="K947" s="2"/>
      <c r="L947" s="2"/>
      <c r="M947" s="2"/>
      <c r="N947" s="2"/>
      <c r="O947" s="2"/>
    </row>
    <row r="948" spans="5:15" x14ac:dyDescent="0.25">
      <c r="E948" s="5"/>
      <c r="F948" s="2"/>
      <c r="G948" s="2"/>
      <c r="H948" s="2"/>
      <c r="I948" s="2"/>
      <c r="J948" s="2"/>
      <c r="K948" s="2"/>
      <c r="L948" s="2"/>
      <c r="M948" s="2"/>
      <c r="N948" s="2"/>
      <c r="O948" s="2"/>
    </row>
    <row r="949" spans="5:15" x14ac:dyDescent="0.25">
      <c r="E949" s="5"/>
      <c r="F949" s="2"/>
      <c r="G949" s="2"/>
      <c r="H949" s="2"/>
      <c r="I949" s="2"/>
      <c r="J949" s="2"/>
      <c r="K949" s="2"/>
      <c r="L949" s="2"/>
      <c r="M949" s="2"/>
      <c r="N949" s="2"/>
      <c r="O949" s="2"/>
    </row>
    <row r="950" spans="5:15" x14ac:dyDescent="0.25">
      <c r="I950" s="2"/>
      <c r="J950" s="2"/>
      <c r="K950" s="2"/>
      <c r="L950" s="2"/>
      <c r="M950" s="2"/>
      <c r="N950" s="2"/>
      <c r="O950" s="2"/>
    </row>
    <row r="953" spans="5:15" x14ac:dyDescent="0.25">
      <c r="E953" s="5"/>
      <c r="F953" s="2"/>
      <c r="G953" s="2"/>
      <c r="H953" s="2"/>
      <c r="I953" s="2"/>
      <c r="J953" s="2"/>
      <c r="K953" s="2"/>
      <c r="L953" s="2"/>
      <c r="M953" s="2"/>
      <c r="N953" s="2"/>
      <c r="O953" s="2"/>
    </row>
    <row r="954" spans="5:15" x14ac:dyDescent="0.25">
      <c r="H954" s="2"/>
      <c r="I954" s="2"/>
      <c r="J954" s="2"/>
      <c r="K954" s="2"/>
      <c r="L954" s="2"/>
      <c r="M954" s="2"/>
      <c r="N954" s="2"/>
      <c r="O954" s="2"/>
    </row>
    <row r="957" spans="5:15" x14ac:dyDescent="0.25">
      <c r="E957" s="5"/>
      <c r="F957" s="2"/>
      <c r="G957" s="2"/>
      <c r="H957" s="2"/>
      <c r="I957" s="2"/>
      <c r="J957" s="2"/>
      <c r="K957" s="2"/>
      <c r="L957" s="2"/>
      <c r="M957" s="2"/>
      <c r="N957" s="2"/>
      <c r="O957" s="2"/>
    </row>
    <row r="959" spans="5:15" x14ac:dyDescent="0.25">
      <c r="E959" s="5"/>
      <c r="F959" s="2"/>
      <c r="G959" s="2"/>
      <c r="H959" s="2"/>
      <c r="I959" s="2"/>
      <c r="J959" s="2"/>
      <c r="K959" s="2"/>
      <c r="L959" s="2"/>
      <c r="M959" s="2"/>
      <c r="N959" s="2"/>
      <c r="O959" s="2"/>
    </row>
    <row r="960" spans="5:15" x14ac:dyDescent="0.25">
      <c r="G960" s="2"/>
      <c r="H960" s="2"/>
      <c r="I960" s="2"/>
      <c r="J960" s="2"/>
      <c r="K960" s="2"/>
      <c r="L960" s="2"/>
      <c r="M960" s="2"/>
      <c r="N960" s="2"/>
      <c r="O960" s="2"/>
    </row>
    <row r="961" spans="5:15" x14ac:dyDescent="0.25">
      <c r="F961" s="2"/>
    </row>
    <row r="962" spans="5:15" x14ac:dyDescent="0.25">
      <c r="F962" s="2"/>
    </row>
    <row r="963" spans="5:15" x14ac:dyDescent="0.25">
      <c r="F963" s="2"/>
    </row>
    <row r="964" spans="5:15" x14ac:dyDescent="0.25">
      <c r="F964" s="2"/>
    </row>
    <row r="965" spans="5:15" x14ac:dyDescent="0.25">
      <c r="F965" s="2"/>
    </row>
    <row r="966" spans="5:15" x14ac:dyDescent="0.25">
      <c r="F966" s="2"/>
    </row>
    <row r="967" spans="5:15" x14ac:dyDescent="0.25">
      <c r="F967" s="2"/>
    </row>
    <row r="968" spans="5:15" x14ac:dyDescent="0.25">
      <c r="F968" s="2"/>
    </row>
    <row r="969" spans="5:15" x14ac:dyDescent="0.25">
      <c r="F969" s="2"/>
    </row>
    <row r="970" spans="5:15" x14ac:dyDescent="0.25">
      <c r="F970" s="2"/>
    </row>
    <row r="971" spans="5:15" x14ac:dyDescent="0.25">
      <c r="F971" s="2"/>
    </row>
    <row r="972" spans="5:15" x14ac:dyDescent="0.25">
      <c r="F972" s="2"/>
    </row>
    <row r="973" spans="5:15" x14ac:dyDescent="0.25">
      <c r="E973" s="5"/>
      <c r="F973" s="2"/>
      <c r="G973" s="2"/>
      <c r="H973" s="2"/>
      <c r="I973" s="2"/>
      <c r="J973" s="2"/>
      <c r="K973" s="2"/>
      <c r="L973" s="2"/>
      <c r="M973" s="2"/>
      <c r="N973" s="2"/>
      <c r="O973" s="2"/>
    </row>
    <row r="976" spans="5:15" x14ac:dyDescent="0.25">
      <c r="E976" s="5"/>
      <c r="F976" s="2"/>
      <c r="G976" s="2"/>
      <c r="H976" s="2"/>
      <c r="I976" s="2"/>
      <c r="J976" s="2"/>
      <c r="K976" s="2"/>
      <c r="L976" s="2"/>
      <c r="M976" s="2"/>
      <c r="N976" s="2"/>
      <c r="O976" s="2"/>
    </row>
    <row r="977" spans="5:15" x14ac:dyDescent="0.25">
      <c r="E977" s="5"/>
      <c r="G977" s="2"/>
      <c r="H977" s="2"/>
      <c r="I977" s="2"/>
      <c r="J977" s="2"/>
      <c r="K977" s="2"/>
      <c r="L977" s="2"/>
      <c r="M977" s="2"/>
      <c r="N977" s="2"/>
      <c r="O977" s="2"/>
    </row>
    <row r="978" spans="5:15" x14ac:dyDescent="0.25">
      <c r="G978" s="2"/>
      <c r="H978" s="2"/>
      <c r="I978" s="2"/>
      <c r="J978" s="2"/>
      <c r="K978" s="2"/>
      <c r="L978" s="2"/>
      <c r="M978" s="2"/>
      <c r="N978" s="2"/>
      <c r="O978" s="2"/>
    </row>
    <row r="979" spans="5:15" x14ac:dyDescent="0.25">
      <c r="E979" s="5"/>
      <c r="G979" s="2"/>
      <c r="H979" s="2"/>
      <c r="I979" s="2"/>
      <c r="J979" s="2"/>
      <c r="K979" s="2"/>
      <c r="L979" s="2"/>
      <c r="M979" s="2"/>
      <c r="N979" s="2"/>
      <c r="O979" s="2"/>
    </row>
    <row r="980" spans="5:15" x14ac:dyDescent="0.25">
      <c r="E980" s="5"/>
      <c r="H980" s="2"/>
      <c r="I980" s="2"/>
    </row>
    <row r="983" spans="5:15" x14ac:dyDescent="0.25">
      <c r="E983" s="5"/>
      <c r="F983" s="2"/>
      <c r="G983" s="2"/>
      <c r="H983" s="2"/>
      <c r="I983" s="2"/>
      <c r="J983" s="2"/>
      <c r="K983" s="2"/>
      <c r="L983" s="2"/>
      <c r="M983" s="2"/>
      <c r="N983" s="2"/>
      <c r="O983" s="2"/>
    </row>
    <row r="984" spans="5:15" x14ac:dyDescent="0.25">
      <c r="I984" s="2"/>
    </row>
    <row r="985" spans="5:15" x14ac:dyDescent="0.25">
      <c r="I985" s="2"/>
    </row>
    <row r="987" spans="5:15" x14ac:dyDescent="0.25">
      <c r="E987" s="5"/>
      <c r="F987" s="2"/>
      <c r="G987" s="2"/>
      <c r="H987" s="2"/>
      <c r="I987" s="2"/>
      <c r="J987" s="2"/>
      <c r="K987" s="2"/>
      <c r="L987" s="2"/>
      <c r="M987" s="2"/>
      <c r="N987" s="2"/>
      <c r="O987" s="2"/>
    </row>
    <row r="988" spans="5:15" x14ac:dyDescent="0.25">
      <c r="E988" s="5"/>
      <c r="F988" s="2"/>
      <c r="G988" s="2"/>
      <c r="H988" s="2"/>
      <c r="I988" s="2"/>
      <c r="J988" s="2"/>
      <c r="K988" s="2"/>
      <c r="L988" s="2"/>
      <c r="M988" s="2"/>
      <c r="N988" s="2"/>
      <c r="O988" s="2"/>
    </row>
    <row r="991" spans="5:15" x14ac:dyDescent="0.25">
      <c r="E991" s="5"/>
      <c r="F991" s="2"/>
      <c r="G991" s="2"/>
      <c r="H991" s="2"/>
      <c r="I991" s="2"/>
      <c r="J991" s="2"/>
      <c r="K991" s="2"/>
      <c r="L991" s="2"/>
      <c r="M991" s="2"/>
      <c r="N991" s="2"/>
      <c r="O991" s="2"/>
    </row>
    <row r="992" spans="5:15" x14ac:dyDescent="0.25">
      <c r="F992" s="2"/>
      <c r="G992" s="2"/>
      <c r="H992" s="2"/>
      <c r="I992" s="2"/>
      <c r="J992" s="2"/>
      <c r="K992" s="2"/>
      <c r="L992" s="2"/>
      <c r="M992" s="2"/>
      <c r="N992" s="2"/>
      <c r="O992" s="2"/>
    </row>
    <row r="993" spans="5:15" x14ac:dyDescent="0.25">
      <c r="E993" s="5"/>
      <c r="F993" s="2"/>
      <c r="G993" s="2"/>
      <c r="H993" s="2"/>
      <c r="I993" s="2"/>
      <c r="J993" s="2"/>
      <c r="K993" s="2"/>
      <c r="L993" s="2"/>
      <c r="M993" s="2"/>
      <c r="N993" s="2"/>
      <c r="O993" s="2"/>
    </row>
    <row r="995" spans="5:15" x14ac:dyDescent="0.25">
      <c r="E995" s="5"/>
      <c r="F995" s="2"/>
      <c r="G995" s="2"/>
      <c r="H995" s="2"/>
      <c r="I995" s="2"/>
      <c r="J995" s="2"/>
      <c r="K995" s="2"/>
      <c r="L995" s="2"/>
      <c r="M995" s="2"/>
      <c r="N995" s="2"/>
      <c r="O995" s="2"/>
    </row>
    <row r="996" spans="5:15" x14ac:dyDescent="0.25">
      <c r="I996" s="2"/>
      <c r="J996" s="2"/>
    </row>
    <row r="997" spans="5:15" x14ac:dyDescent="0.25">
      <c r="I997" s="2"/>
      <c r="J997" s="2"/>
      <c r="K997" s="2"/>
      <c r="L997" s="2"/>
      <c r="M997" s="2"/>
    </row>
    <row r="999" spans="5:15" x14ac:dyDescent="0.25">
      <c r="L999" s="2"/>
      <c r="M999" s="2"/>
      <c r="N999" s="2"/>
      <c r="O999" s="2"/>
    </row>
    <row r="1000" spans="5:15" x14ac:dyDescent="0.25">
      <c r="F1000" s="2"/>
    </row>
    <row r="1001" spans="5:15" x14ac:dyDescent="0.25">
      <c r="F1001" s="2"/>
      <c r="G1001" s="2"/>
      <c r="H1001" s="2"/>
      <c r="I1001" s="2"/>
      <c r="J1001" s="2"/>
      <c r="K1001" s="2"/>
      <c r="L1001" s="2"/>
      <c r="M1001" s="2"/>
      <c r="N1001" s="2"/>
      <c r="O1001" s="2"/>
    </row>
    <row r="1002" spans="5:15" x14ac:dyDescent="0.25">
      <c r="E1002" s="5"/>
      <c r="F1002" s="2"/>
      <c r="G1002" s="2"/>
      <c r="H1002" s="2"/>
      <c r="I1002" s="2"/>
      <c r="J1002" s="2"/>
      <c r="K1002" s="2"/>
      <c r="L1002" s="2"/>
      <c r="M1002" s="2"/>
      <c r="N1002" s="2"/>
      <c r="O1002" s="2"/>
    </row>
    <row r="1004" spans="5:15" x14ac:dyDescent="0.25">
      <c r="E1004" s="5"/>
      <c r="F1004" s="2"/>
      <c r="G1004" s="2"/>
      <c r="H1004" s="2"/>
      <c r="I1004" s="2"/>
      <c r="J1004" s="2"/>
      <c r="K1004" s="2"/>
      <c r="L1004" s="2"/>
      <c r="M1004" s="2"/>
      <c r="N1004" s="2"/>
      <c r="O1004" s="2"/>
    </row>
    <row r="1005" spans="5:15" x14ac:dyDescent="0.25">
      <c r="E1005" s="5"/>
      <c r="F1005" s="2"/>
      <c r="G1005" s="2"/>
      <c r="H1005" s="2"/>
      <c r="I1005" s="2"/>
      <c r="J1005" s="2"/>
      <c r="K1005" s="2"/>
      <c r="L1005" s="2"/>
      <c r="M1005" s="2"/>
      <c r="N1005" s="2"/>
      <c r="O1005" s="2"/>
    </row>
    <row r="1006" spans="5:15" x14ac:dyDescent="0.25">
      <c r="E1006" s="5"/>
      <c r="G1006" s="2"/>
      <c r="H1006" s="2"/>
      <c r="I1006" s="2"/>
      <c r="J1006" s="2"/>
      <c r="K1006" s="2"/>
      <c r="L1006" s="2"/>
      <c r="M1006" s="2"/>
      <c r="N1006" s="2"/>
      <c r="O1006" s="2"/>
    </row>
    <row r="1007" spans="5:15" x14ac:dyDescent="0.25">
      <c r="E1007" s="5"/>
      <c r="F1007" s="2"/>
      <c r="G1007" s="2"/>
      <c r="H1007" s="2"/>
      <c r="I1007" s="2"/>
      <c r="J1007" s="2"/>
      <c r="K1007" s="2"/>
      <c r="L1007" s="2"/>
      <c r="M1007" s="2"/>
      <c r="N1007" s="2"/>
      <c r="O1007" s="2"/>
    </row>
    <row r="1008" spans="5:15" x14ac:dyDescent="0.25">
      <c r="E1008" s="5"/>
      <c r="F1008" s="2"/>
      <c r="G1008" s="2"/>
      <c r="H1008" s="2"/>
      <c r="I1008" s="2"/>
      <c r="J1008" s="2"/>
      <c r="K1008" s="2"/>
      <c r="L1008" s="2"/>
      <c r="M1008" s="2"/>
      <c r="N1008" s="2"/>
      <c r="O1008" s="2"/>
    </row>
    <row r="1009" spans="5:15" x14ac:dyDescent="0.25">
      <c r="E1009" s="5"/>
      <c r="F1009" s="2"/>
      <c r="G1009" s="2"/>
      <c r="H1009" s="2"/>
      <c r="I1009" s="2"/>
      <c r="J1009" s="2"/>
      <c r="K1009" s="2"/>
      <c r="L1009" s="2"/>
      <c r="M1009" s="2"/>
      <c r="N1009" s="2"/>
      <c r="O1009" s="2"/>
    </row>
    <row r="1010" spans="5:15" x14ac:dyDescent="0.25">
      <c r="M1010" s="2"/>
      <c r="N1010" s="2"/>
      <c r="O1010" s="2"/>
    </row>
    <row r="1011" spans="5:15" x14ac:dyDescent="0.25">
      <c r="M1011" s="2"/>
    </row>
    <row r="1012" spans="5:15" x14ac:dyDescent="0.25">
      <c r="M1012" s="2"/>
      <c r="N1012" s="2"/>
      <c r="O1012" s="2"/>
    </row>
    <row r="1013" spans="5:15" x14ac:dyDescent="0.25">
      <c r="E1013" s="5"/>
      <c r="F1013" s="2"/>
      <c r="G1013" s="2"/>
      <c r="H1013" s="2"/>
      <c r="I1013" s="2"/>
      <c r="J1013" s="2"/>
      <c r="K1013" s="2"/>
      <c r="L1013" s="2"/>
      <c r="M1013" s="2"/>
      <c r="N1013" s="2"/>
      <c r="O1013" s="2"/>
    </row>
    <row r="1014" spans="5:15" x14ac:dyDescent="0.25">
      <c r="E1014" s="5"/>
      <c r="F1014" s="2"/>
      <c r="G1014" s="2"/>
      <c r="H1014" s="2"/>
      <c r="I1014" s="2"/>
      <c r="J1014" s="2"/>
      <c r="K1014" s="2"/>
      <c r="L1014" s="2"/>
      <c r="M1014" s="2"/>
      <c r="N1014" s="2"/>
      <c r="O1014" s="2"/>
    </row>
    <row r="1015" spans="5:15" x14ac:dyDescent="0.25">
      <c r="E1015" s="5"/>
      <c r="F1015" s="2"/>
      <c r="G1015" s="2"/>
      <c r="H1015" s="2"/>
      <c r="I1015" s="2"/>
      <c r="J1015" s="2"/>
      <c r="K1015" s="2"/>
      <c r="L1015" s="2"/>
      <c r="M1015" s="2"/>
      <c r="N1015" s="2"/>
      <c r="O1015" s="2"/>
    </row>
    <row r="1017" spans="5:15" x14ac:dyDescent="0.25">
      <c r="E1017" s="5"/>
      <c r="F1017" s="2"/>
      <c r="G1017" s="2"/>
      <c r="H1017" s="2"/>
      <c r="I1017" s="2"/>
      <c r="J1017" s="2"/>
      <c r="K1017" s="2"/>
      <c r="L1017" s="2"/>
      <c r="M1017" s="2"/>
      <c r="N1017" s="2"/>
      <c r="O1017" s="2"/>
    </row>
    <row r="1018" spans="5:15" x14ac:dyDescent="0.25">
      <c r="E1018" s="5"/>
      <c r="F1018" s="2"/>
      <c r="G1018" s="2"/>
      <c r="H1018" s="2"/>
      <c r="I1018" s="2"/>
      <c r="J1018" s="2"/>
      <c r="K1018" s="2"/>
      <c r="L1018" s="2"/>
      <c r="M1018" s="2"/>
      <c r="N1018" s="2"/>
      <c r="O1018" s="2"/>
    </row>
    <row r="1019" spans="5:15" x14ac:dyDescent="0.25">
      <c r="E1019" s="5"/>
      <c r="F1019" s="2"/>
      <c r="G1019" s="2"/>
      <c r="H1019" s="2"/>
      <c r="I1019" s="2"/>
      <c r="J1019" s="2"/>
      <c r="K1019" s="2"/>
      <c r="L1019" s="2"/>
      <c r="M1019" s="2"/>
      <c r="N1019" s="2"/>
      <c r="O1019" s="2"/>
    </row>
    <row r="1020" spans="5:15" x14ac:dyDescent="0.25">
      <c r="E1020" s="5"/>
      <c r="F1020" s="2"/>
      <c r="G1020" s="2"/>
      <c r="H1020" s="2"/>
      <c r="I1020" s="2"/>
      <c r="J1020" s="2"/>
      <c r="K1020" s="2"/>
      <c r="L1020" s="2"/>
      <c r="M1020" s="2"/>
      <c r="N1020" s="2"/>
      <c r="O1020" s="2"/>
    </row>
    <row r="1021" spans="5:15" x14ac:dyDescent="0.25">
      <c r="E1021" s="5"/>
      <c r="F1021" s="2"/>
      <c r="G1021" s="2"/>
      <c r="H1021" s="2"/>
      <c r="I1021" s="2"/>
      <c r="J1021" s="2"/>
      <c r="K1021" s="2"/>
      <c r="L1021" s="2"/>
      <c r="M1021" s="2"/>
      <c r="N1021" s="2"/>
      <c r="O1021" s="2"/>
    </row>
    <row r="1022" spans="5:15" x14ac:dyDescent="0.25">
      <c r="E1022" s="5"/>
      <c r="F1022" s="2"/>
      <c r="G1022" s="2"/>
      <c r="H1022" s="2"/>
      <c r="I1022" s="2"/>
      <c r="J1022" s="2"/>
      <c r="K1022" s="2"/>
      <c r="L1022" s="2"/>
      <c r="M1022" s="2"/>
      <c r="N1022" s="2"/>
      <c r="O1022" s="2"/>
    </row>
    <row r="1023" spans="5:15" x14ac:dyDescent="0.25">
      <c r="E1023" s="5"/>
      <c r="F1023" s="2"/>
      <c r="G1023" s="2"/>
      <c r="H1023" s="2"/>
      <c r="I1023" s="2"/>
      <c r="J1023" s="2"/>
      <c r="K1023" s="2"/>
      <c r="L1023" s="2"/>
      <c r="M1023" s="2"/>
      <c r="N1023" s="2"/>
      <c r="O1023" s="2"/>
    </row>
    <row r="1024" spans="5:15" x14ac:dyDescent="0.25">
      <c r="E1024" s="5"/>
      <c r="F1024" s="2"/>
      <c r="G1024" s="2"/>
      <c r="H1024" s="2"/>
      <c r="I1024" s="2"/>
      <c r="J1024" s="2"/>
      <c r="K1024" s="2"/>
      <c r="L1024" s="2"/>
      <c r="M1024" s="2"/>
      <c r="N1024" s="2"/>
      <c r="O1024" s="2"/>
    </row>
    <row r="1025" spans="5:15" x14ac:dyDescent="0.25">
      <c r="E1025" s="5"/>
      <c r="F1025" s="2"/>
      <c r="G1025" s="2"/>
      <c r="H1025" s="2"/>
      <c r="I1025" s="2"/>
      <c r="J1025" s="2"/>
      <c r="K1025" s="2"/>
      <c r="L1025" s="2"/>
      <c r="M1025" s="2"/>
      <c r="N1025" s="2"/>
      <c r="O1025" s="2"/>
    </row>
    <row r="1026" spans="5:15" x14ac:dyDescent="0.25">
      <c r="E1026" s="5"/>
      <c r="F1026" s="2"/>
      <c r="G1026" s="2"/>
      <c r="H1026" s="2"/>
      <c r="I1026" s="2"/>
      <c r="J1026" s="2"/>
      <c r="K1026" s="2"/>
      <c r="L1026" s="2"/>
      <c r="M1026" s="2"/>
      <c r="N1026" s="2"/>
      <c r="O1026" s="2"/>
    </row>
    <row r="1027" spans="5:15" x14ac:dyDescent="0.25">
      <c r="E1027" s="5"/>
      <c r="F1027" s="2"/>
      <c r="G1027" s="2"/>
      <c r="H1027" s="2"/>
      <c r="I1027" s="2"/>
      <c r="J1027" s="2"/>
      <c r="K1027" s="2"/>
      <c r="L1027" s="2"/>
      <c r="M1027" s="2"/>
      <c r="N1027" s="2"/>
      <c r="O1027" s="2"/>
    </row>
    <row r="1028" spans="5:15" x14ac:dyDescent="0.25">
      <c r="E1028" s="5"/>
    </row>
    <row r="1030" spans="5:15" x14ac:dyDescent="0.25">
      <c r="E1030" s="5"/>
    </row>
    <row r="1032" spans="5:15" x14ac:dyDescent="0.25">
      <c r="E1032" s="5"/>
      <c r="F1032" s="2"/>
      <c r="G1032" s="2"/>
      <c r="H1032" s="2"/>
      <c r="I1032" s="2"/>
      <c r="J1032" s="2"/>
      <c r="K1032" s="2"/>
      <c r="L1032" s="2"/>
      <c r="M1032" s="2"/>
      <c r="N1032" s="2"/>
      <c r="O1032" s="2"/>
    </row>
    <row r="1034" spans="5:15" x14ac:dyDescent="0.25">
      <c r="E1034" s="5"/>
      <c r="F1034" s="2"/>
      <c r="G1034" s="2"/>
      <c r="H1034" s="2"/>
      <c r="I1034" s="2"/>
      <c r="J1034" s="2"/>
      <c r="K1034" s="2"/>
      <c r="L1034" s="2"/>
      <c r="M1034" s="2"/>
      <c r="N1034" s="2"/>
      <c r="O1034" s="2"/>
    </row>
    <row r="1035" spans="5:15" x14ac:dyDescent="0.25">
      <c r="F1035" s="2"/>
      <c r="G1035" s="2"/>
      <c r="H1035" s="2"/>
      <c r="I1035" s="2"/>
      <c r="J1035" s="2"/>
      <c r="K1035" s="2"/>
      <c r="L1035" s="2"/>
      <c r="M1035" s="2"/>
      <c r="N1035" s="2"/>
      <c r="O1035" s="2"/>
    </row>
    <row r="1036" spans="5:15" x14ac:dyDescent="0.25">
      <c r="E1036" s="5"/>
      <c r="F1036" s="2"/>
      <c r="G1036" s="2"/>
      <c r="H1036" s="2"/>
      <c r="I1036" s="2"/>
      <c r="J1036" s="2"/>
      <c r="K1036" s="2"/>
      <c r="L1036" s="2"/>
      <c r="M1036" s="2"/>
      <c r="N1036" s="2"/>
      <c r="O1036" s="2"/>
    </row>
    <row r="1037" spans="5:15" x14ac:dyDescent="0.25">
      <c r="E1037" s="5"/>
      <c r="F1037" s="2"/>
      <c r="G1037" s="2"/>
      <c r="H1037" s="2"/>
      <c r="I1037" s="2"/>
      <c r="J1037" s="2"/>
      <c r="K1037" s="2"/>
      <c r="L1037" s="2"/>
      <c r="M1037" s="2"/>
      <c r="N1037" s="2"/>
      <c r="O1037" s="2"/>
    </row>
    <row r="1038" spans="5:15" x14ac:dyDescent="0.25">
      <c r="E1038" s="5"/>
      <c r="F1038" s="2"/>
      <c r="G1038" s="2"/>
      <c r="H1038" s="2"/>
      <c r="I1038" s="2"/>
      <c r="J1038" s="2"/>
      <c r="K1038" s="2"/>
      <c r="L1038" s="2"/>
      <c r="M1038" s="2"/>
      <c r="N1038" s="2"/>
      <c r="O1038" s="2"/>
    </row>
    <row r="1039" spans="5:15" x14ac:dyDescent="0.25">
      <c r="E1039" s="5"/>
      <c r="F1039" s="2"/>
      <c r="G1039" s="2"/>
      <c r="H1039" s="2"/>
      <c r="I1039" s="2"/>
      <c r="J1039" s="2"/>
      <c r="K1039" s="2"/>
      <c r="L1039" s="2"/>
      <c r="M1039" s="2"/>
      <c r="N1039" s="2"/>
      <c r="O1039" s="2"/>
    </row>
    <row r="1040" spans="5:15" x14ac:dyDescent="0.25">
      <c r="E1040" s="5"/>
      <c r="F1040" s="2"/>
      <c r="G1040" s="2"/>
      <c r="H1040" s="2"/>
      <c r="I1040" s="2"/>
      <c r="J1040" s="2"/>
      <c r="K1040" s="2"/>
      <c r="L1040" s="2"/>
      <c r="M1040" s="2"/>
      <c r="N1040" s="2"/>
      <c r="O1040" s="2"/>
    </row>
    <row r="1041" spans="5:15" x14ac:dyDescent="0.25">
      <c r="E1041" s="5"/>
      <c r="F1041" s="2"/>
      <c r="G1041" s="2"/>
      <c r="H1041" s="2"/>
      <c r="I1041" s="2"/>
      <c r="J1041" s="2"/>
      <c r="K1041" s="2"/>
      <c r="L1041" s="2"/>
      <c r="M1041" s="2"/>
      <c r="N1041" s="2"/>
      <c r="O1041" s="2"/>
    </row>
    <row r="1042" spans="5:15" x14ac:dyDescent="0.25">
      <c r="E1042" s="5"/>
      <c r="F1042" s="2"/>
      <c r="G1042" s="2"/>
      <c r="H1042" s="2"/>
      <c r="I1042" s="2"/>
      <c r="J1042" s="2"/>
      <c r="K1042" s="2"/>
      <c r="L1042" s="2"/>
      <c r="M1042" s="2"/>
      <c r="N1042" s="2"/>
      <c r="O1042" s="2"/>
    </row>
    <row r="1043" spans="5:15" x14ac:dyDescent="0.25">
      <c r="E1043" s="5"/>
      <c r="F1043" s="2"/>
      <c r="G1043" s="2"/>
      <c r="H1043" s="2"/>
      <c r="I1043" s="2"/>
      <c r="J1043" s="2"/>
      <c r="K1043" s="2"/>
      <c r="L1043" s="2"/>
      <c r="M1043" s="2"/>
      <c r="N1043" s="2"/>
      <c r="O1043" s="2"/>
    </row>
    <row r="1044" spans="5:15" x14ac:dyDescent="0.25">
      <c r="G1044" s="2"/>
      <c r="H1044" s="2"/>
      <c r="I1044" s="2"/>
      <c r="J1044" s="2"/>
      <c r="K1044" s="2"/>
      <c r="L1044" s="2"/>
      <c r="M1044" s="2"/>
      <c r="N1044" s="2"/>
      <c r="O1044" s="2"/>
    </row>
    <row r="1046" spans="5:15" x14ac:dyDescent="0.25">
      <c r="E1046" s="5"/>
      <c r="F1046" s="2"/>
      <c r="G1046" s="2"/>
      <c r="H1046" s="2"/>
      <c r="I1046" s="2"/>
      <c r="J1046" s="2"/>
      <c r="K1046" s="2"/>
      <c r="L1046" s="2"/>
      <c r="M1046" s="2"/>
      <c r="N1046" s="2"/>
      <c r="O1046" s="2"/>
    </row>
    <row r="1047" spans="5:15" x14ac:dyDescent="0.25">
      <c r="E1047" s="5"/>
      <c r="F1047" s="2"/>
      <c r="G1047" s="2"/>
      <c r="H1047" s="2"/>
      <c r="I1047" s="2"/>
      <c r="J1047" s="2"/>
      <c r="K1047" s="2"/>
      <c r="L1047" s="2"/>
      <c r="M1047" s="2"/>
      <c r="N1047" s="2"/>
      <c r="O1047" s="2"/>
    </row>
    <row r="1048" spans="5:15" x14ac:dyDescent="0.25">
      <c r="E1048" s="5"/>
      <c r="F1048" s="2"/>
      <c r="G1048" s="2"/>
      <c r="H1048" s="2"/>
      <c r="I1048" s="2"/>
      <c r="J1048" s="2"/>
      <c r="K1048" s="2"/>
      <c r="L1048" s="2"/>
      <c r="M1048" s="2"/>
      <c r="N1048" s="2"/>
      <c r="O1048" s="2"/>
    </row>
    <row r="1049" spans="5:15" x14ac:dyDescent="0.25">
      <c r="F1049" s="2"/>
      <c r="G1049" s="2"/>
      <c r="H1049" s="2"/>
      <c r="I1049" s="2"/>
      <c r="J1049" s="2"/>
      <c r="K1049" s="2"/>
      <c r="L1049" s="2"/>
      <c r="M1049" s="2"/>
      <c r="N1049" s="2"/>
      <c r="O1049" s="2"/>
    </row>
    <row r="1050" spans="5:15" x14ac:dyDescent="0.25">
      <c r="E1050" s="5"/>
      <c r="F1050" s="2"/>
      <c r="G1050" s="2"/>
      <c r="H1050" s="2"/>
      <c r="I1050" s="2"/>
      <c r="J1050" s="2"/>
      <c r="K1050" s="2"/>
      <c r="L1050" s="2"/>
      <c r="M1050" s="2"/>
      <c r="N1050" s="2"/>
      <c r="O1050" s="2"/>
    </row>
    <row r="1051" spans="5:15" x14ac:dyDescent="0.25">
      <c r="E1051" s="5"/>
      <c r="F1051" s="2"/>
      <c r="G1051" s="2"/>
      <c r="H1051" s="2"/>
      <c r="I1051" s="2"/>
      <c r="J1051" s="2"/>
      <c r="K1051" s="2"/>
      <c r="L1051" s="2"/>
      <c r="M1051" s="2"/>
      <c r="N1051" s="2"/>
      <c r="O1051" s="2"/>
    </row>
    <row r="1052" spans="5:15" x14ac:dyDescent="0.25">
      <c r="E1052" s="5"/>
      <c r="F1052" s="2"/>
      <c r="G1052" s="2"/>
      <c r="H1052" s="2"/>
      <c r="I1052" s="2"/>
      <c r="J1052" s="2"/>
      <c r="K1052" s="2"/>
      <c r="L1052" s="2"/>
      <c r="M1052" s="2"/>
      <c r="N1052" s="2"/>
      <c r="O1052" s="2"/>
    </row>
    <row r="1053" spans="5:15" x14ac:dyDescent="0.25">
      <c r="E1053" s="5"/>
      <c r="F1053" s="2"/>
      <c r="G1053" s="2"/>
      <c r="H1053" s="2"/>
      <c r="I1053" s="2"/>
      <c r="J1053" s="2"/>
      <c r="K1053" s="2"/>
      <c r="L1053" s="2"/>
      <c r="M1053" s="2"/>
      <c r="N1053" s="2"/>
      <c r="O1053" s="2"/>
    </row>
    <row r="1054" spans="5:15" x14ac:dyDescent="0.25">
      <c r="E1054" s="5"/>
      <c r="F1054" s="2"/>
      <c r="G1054" s="2"/>
      <c r="H1054" s="2"/>
      <c r="I1054" s="2"/>
      <c r="J1054" s="2"/>
      <c r="K1054" s="2"/>
      <c r="L1054" s="2"/>
      <c r="M1054" s="2"/>
      <c r="N1054" s="2"/>
      <c r="O1054" s="2"/>
    </row>
    <row r="1055" spans="5:15" x14ac:dyDescent="0.25">
      <c r="E1055" s="5"/>
      <c r="F1055" s="2"/>
      <c r="G1055" s="2"/>
      <c r="H1055" s="2"/>
      <c r="I1055" s="2"/>
      <c r="J1055" s="2"/>
      <c r="K1055" s="2"/>
      <c r="L1055" s="2"/>
      <c r="M1055" s="2"/>
      <c r="N1055" s="2"/>
      <c r="O1055" s="2"/>
    </row>
    <row r="1056" spans="5:15" x14ac:dyDescent="0.25">
      <c r="E1056" s="5"/>
      <c r="F1056" s="2"/>
      <c r="G1056" s="2"/>
      <c r="H1056" s="2"/>
      <c r="I1056" s="2"/>
      <c r="J1056" s="2"/>
      <c r="K1056" s="2"/>
      <c r="L1056" s="2"/>
      <c r="M1056" s="2"/>
      <c r="N1056" s="2"/>
      <c r="O1056" s="2"/>
    </row>
    <row r="1058" spans="5:15" x14ac:dyDescent="0.25">
      <c r="E1058" s="5"/>
      <c r="F1058" s="2"/>
      <c r="G1058" s="2"/>
      <c r="H1058" s="2"/>
      <c r="I1058" s="2"/>
      <c r="J1058" s="2"/>
      <c r="K1058" s="2"/>
      <c r="L1058" s="2"/>
      <c r="M1058" s="2"/>
      <c r="N1058" s="2"/>
      <c r="O1058" s="2"/>
    </row>
    <row r="1059" spans="5:15" x14ac:dyDescent="0.25">
      <c r="E1059" s="5"/>
      <c r="F1059" s="2"/>
      <c r="G1059" s="2"/>
      <c r="H1059" s="2"/>
      <c r="I1059" s="2"/>
      <c r="J1059" s="2"/>
      <c r="K1059" s="2"/>
      <c r="L1059" s="2"/>
      <c r="M1059" s="2"/>
      <c r="N1059" s="2"/>
      <c r="O1059" s="2"/>
    </row>
    <row r="1060" spans="5:15" x14ac:dyDescent="0.25">
      <c r="E1060" s="5"/>
      <c r="F1060" s="2"/>
      <c r="G1060" s="2"/>
      <c r="H1060" s="2"/>
      <c r="I1060" s="2"/>
      <c r="J1060" s="2"/>
      <c r="K1060" s="2"/>
      <c r="L1060" s="2"/>
      <c r="M1060" s="2"/>
      <c r="N1060" s="2"/>
      <c r="O1060" s="2"/>
    </row>
    <row r="1061" spans="5:15" x14ac:dyDescent="0.25">
      <c r="E1061" s="5"/>
      <c r="F1061" s="2"/>
      <c r="G1061" s="2"/>
      <c r="H1061" s="2"/>
      <c r="I1061" s="2"/>
      <c r="J1061" s="2"/>
      <c r="K1061" s="2"/>
      <c r="L1061" s="2"/>
      <c r="M1061" s="2"/>
      <c r="N1061" s="2"/>
      <c r="O1061" s="2"/>
    </row>
    <row r="1062" spans="5:15" x14ac:dyDescent="0.25">
      <c r="E1062" s="5"/>
      <c r="F1062" s="2"/>
      <c r="G1062" s="2"/>
      <c r="H1062" s="2"/>
      <c r="I1062" s="2"/>
      <c r="J1062" s="2"/>
      <c r="K1062" s="2"/>
      <c r="L1062" s="2"/>
      <c r="M1062" s="2"/>
      <c r="N1062" s="2"/>
      <c r="O1062" s="2"/>
    </row>
    <row r="1063" spans="5:15" x14ac:dyDescent="0.25">
      <c r="E1063" s="5"/>
      <c r="F1063" s="2"/>
      <c r="G1063" s="2"/>
      <c r="H1063" s="2"/>
      <c r="I1063" s="2"/>
      <c r="J1063" s="2"/>
      <c r="K1063" s="2"/>
      <c r="L1063" s="2"/>
      <c r="M1063" s="2"/>
      <c r="N1063" s="2"/>
      <c r="O1063" s="2"/>
    </row>
    <row r="1064" spans="5:15" x14ac:dyDescent="0.25">
      <c r="E1064" s="5"/>
      <c r="F1064" s="2"/>
      <c r="G1064" s="2"/>
      <c r="H1064" s="2"/>
      <c r="I1064" s="2"/>
      <c r="J1064" s="2"/>
      <c r="K1064" s="2"/>
      <c r="L1064" s="2"/>
      <c r="M1064" s="2"/>
      <c r="N1064" s="2"/>
      <c r="O1064" s="2"/>
    </row>
    <row r="1065" spans="5:15" x14ac:dyDescent="0.25">
      <c r="E1065" s="5"/>
      <c r="F1065" s="2"/>
      <c r="G1065" s="2"/>
      <c r="H1065" s="2"/>
      <c r="I1065" s="2"/>
      <c r="J1065" s="2"/>
      <c r="K1065" s="2"/>
      <c r="L1065" s="2"/>
      <c r="M1065" s="2"/>
      <c r="N1065" s="2"/>
      <c r="O1065" s="2"/>
    </row>
    <row r="1066" spans="5:15" x14ac:dyDescent="0.25">
      <c r="E1066" s="5"/>
      <c r="F1066" s="2"/>
      <c r="G1066" s="2"/>
      <c r="H1066" s="2"/>
      <c r="I1066" s="2"/>
      <c r="J1066" s="2"/>
      <c r="K1066" s="2"/>
      <c r="L1066" s="2"/>
      <c r="M1066" s="2"/>
      <c r="N1066" s="2"/>
      <c r="O1066" s="2"/>
    </row>
    <row r="1067" spans="5:15" x14ac:dyDescent="0.25">
      <c r="E1067" s="5"/>
      <c r="F1067" s="2"/>
      <c r="G1067" s="2"/>
      <c r="H1067" s="2"/>
      <c r="I1067" s="2"/>
      <c r="J1067" s="2"/>
      <c r="K1067" s="2"/>
      <c r="L1067" s="2"/>
      <c r="M1067" s="2"/>
      <c r="N1067" s="2"/>
      <c r="O1067" s="2"/>
    </row>
    <row r="1068" spans="5:15" x14ac:dyDescent="0.25">
      <c r="E1068" s="5"/>
      <c r="F1068" s="2"/>
      <c r="G1068" s="2"/>
      <c r="H1068" s="2"/>
      <c r="I1068" s="2"/>
      <c r="J1068" s="2"/>
      <c r="K1068" s="2"/>
      <c r="L1068" s="2"/>
      <c r="M1068" s="2"/>
      <c r="N1068" s="2"/>
      <c r="O1068" s="2"/>
    </row>
    <row r="1070" spans="5:15" x14ac:dyDescent="0.25">
      <c r="E1070" s="5"/>
      <c r="F1070" s="2"/>
      <c r="G1070" s="2"/>
      <c r="H1070" s="2"/>
      <c r="I1070" s="2"/>
      <c r="J1070" s="2"/>
      <c r="K1070" s="2"/>
      <c r="L1070" s="2"/>
      <c r="M1070" s="2"/>
      <c r="N1070" s="2"/>
      <c r="O1070" s="2"/>
    </row>
    <row r="1071" spans="5:15" x14ac:dyDescent="0.25">
      <c r="E1071" s="5"/>
      <c r="F1071" s="2"/>
      <c r="G1071" s="2"/>
      <c r="H1071" s="2"/>
      <c r="I1071" s="2"/>
      <c r="J1071" s="2"/>
      <c r="K1071" s="2"/>
      <c r="L1071" s="2"/>
      <c r="M1071" s="2"/>
      <c r="N1071" s="2"/>
      <c r="O1071" s="2"/>
    </row>
    <row r="1072" spans="5:15" x14ac:dyDescent="0.25">
      <c r="E1072" s="5"/>
      <c r="F1072" s="2"/>
      <c r="G1072" s="2"/>
      <c r="H1072" s="2"/>
      <c r="I1072" s="2"/>
      <c r="J1072" s="2"/>
      <c r="K1072" s="2"/>
      <c r="L1072" s="2"/>
      <c r="M1072" s="2"/>
      <c r="N1072" s="2"/>
      <c r="O1072" s="2"/>
    </row>
    <row r="1073" spans="5:15" x14ac:dyDescent="0.25">
      <c r="E1073" s="5"/>
      <c r="F1073" s="2"/>
      <c r="G1073" s="2"/>
      <c r="H1073" s="2"/>
      <c r="I1073" s="2"/>
      <c r="J1073" s="2"/>
      <c r="K1073" s="2"/>
      <c r="L1073" s="2"/>
      <c r="M1073" s="2"/>
      <c r="N1073" s="2"/>
      <c r="O1073" s="2"/>
    </row>
    <row r="1074" spans="5:15" x14ac:dyDescent="0.25">
      <c r="E1074" s="5"/>
      <c r="F1074" s="2"/>
      <c r="G1074" s="2"/>
      <c r="H1074" s="2"/>
      <c r="I1074" s="2"/>
      <c r="J1074" s="2"/>
      <c r="K1074" s="2"/>
      <c r="L1074" s="2"/>
      <c r="M1074" s="2"/>
      <c r="N1074" s="2"/>
      <c r="O1074" s="2"/>
    </row>
    <row r="1075" spans="5:15" x14ac:dyDescent="0.25">
      <c r="E1075" s="5"/>
      <c r="F1075" s="2"/>
      <c r="G1075" s="2"/>
      <c r="H1075" s="2"/>
      <c r="I1075" s="2"/>
      <c r="J1075" s="2"/>
      <c r="K1075" s="2"/>
      <c r="L1075" s="2"/>
      <c r="M1075" s="2"/>
      <c r="N1075" s="2"/>
      <c r="O1075" s="2"/>
    </row>
    <row r="1076" spans="5:15" x14ac:dyDescent="0.25">
      <c r="E1076" s="5"/>
      <c r="F1076" s="2"/>
      <c r="G1076" s="2"/>
      <c r="H1076" s="2"/>
      <c r="I1076" s="2"/>
      <c r="J1076" s="2"/>
      <c r="K1076" s="2"/>
      <c r="L1076" s="2"/>
      <c r="M1076" s="2"/>
      <c r="N1076" s="2"/>
      <c r="O1076" s="2"/>
    </row>
    <row r="1077" spans="5:15" x14ac:dyDescent="0.25">
      <c r="E1077" s="5"/>
      <c r="F1077" s="2"/>
      <c r="G1077" s="2"/>
      <c r="H1077" s="2"/>
      <c r="I1077" s="2"/>
      <c r="J1077" s="2"/>
      <c r="K1077" s="2"/>
      <c r="L1077" s="2"/>
      <c r="M1077" s="2"/>
      <c r="N1077" s="2"/>
      <c r="O1077" s="2"/>
    </row>
    <row r="1086" spans="5:15" x14ac:dyDescent="0.25">
      <c r="E1086" s="5"/>
      <c r="F1086" s="2"/>
      <c r="G1086" s="2"/>
      <c r="H1086" s="2"/>
      <c r="I1086" s="2"/>
      <c r="J1086" s="2"/>
      <c r="K1086" s="2"/>
      <c r="L1086" s="2"/>
      <c r="M1086" s="2"/>
      <c r="N1086" s="2"/>
      <c r="O1086" s="2"/>
    </row>
    <row r="1087" spans="5:15" x14ac:dyDescent="0.25">
      <c r="E1087" s="5"/>
      <c r="F1087" s="2"/>
      <c r="G1087" s="2"/>
      <c r="H1087" s="2"/>
      <c r="I1087" s="2"/>
      <c r="J1087" s="2"/>
      <c r="K1087" s="2"/>
      <c r="L1087" s="2"/>
      <c r="M1087" s="2"/>
      <c r="N1087" s="2"/>
      <c r="O1087" s="2"/>
    </row>
    <row r="1090" spans="5:15" x14ac:dyDescent="0.25">
      <c r="E1090" s="5"/>
      <c r="F1090" s="2"/>
      <c r="G1090" s="2"/>
      <c r="H1090" s="2"/>
      <c r="I1090" s="2"/>
      <c r="J1090" s="2"/>
      <c r="K1090" s="2"/>
      <c r="L1090" s="2"/>
      <c r="M1090" s="2"/>
      <c r="N1090" s="2"/>
      <c r="O1090" s="2"/>
    </row>
    <row r="1091" spans="5:15" x14ac:dyDescent="0.25">
      <c r="F1091" s="2"/>
      <c r="G1091" s="2"/>
      <c r="H1091" s="2"/>
      <c r="I1091" s="2"/>
      <c r="J1091" s="2"/>
      <c r="K1091" s="2"/>
      <c r="L1091" s="2"/>
      <c r="M1091" s="2"/>
      <c r="N1091" s="2"/>
      <c r="O1091" s="2"/>
    </row>
    <row r="1092" spans="5:15" x14ac:dyDescent="0.25">
      <c r="E1092" s="5"/>
      <c r="F1092" s="2"/>
      <c r="G1092" s="2"/>
      <c r="H1092" s="2"/>
      <c r="I1092" s="2"/>
      <c r="J1092" s="2"/>
      <c r="K1092" s="2"/>
      <c r="L1092" s="2"/>
      <c r="M1092" s="2"/>
      <c r="N1092" s="2"/>
      <c r="O1092" s="2"/>
    </row>
    <row r="1093" spans="5:15" x14ac:dyDescent="0.25">
      <c r="N1093" s="2"/>
      <c r="O1093" s="2"/>
    </row>
    <row r="1094" spans="5:15" x14ac:dyDescent="0.25">
      <c r="E1094" s="5"/>
      <c r="F1094" s="2"/>
      <c r="G1094" s="2"/>
      <c r="H1094" s="2"/>
      <c r="I1094" s="2"/>
      <c r="J1094" s="2"/>
      <c r="K1094" s="2"/>
      <c r="L1094" s="2"/>
      <c r="M1094" s="2"/>
      <c r="N1094" s="2"/>
      <c r="O1094" s="2"/>
    </row>
    <row r="1095" spans="5:15" x14ac:dyDescent="0.25">
      <c r="G1095" s="2"/>
      <c r="H1095" s="2"/>
      <c r="I1095" s="2"/>
      <c r="J1095" s="2"/>
      <c r="K1095" s="2"/>
      <c r="L1095" s="2"/>
      <c r="M1095" s="2"/>
      <c r="N1095" s="2"/>
      <c r="O1095" s="2"/>
    </row>
    <row r="1096" spans="5:15" x14ac:dyDescent="0.25">
      <c r="E1096" s="5"/>
      <c r="G1096" s="2"/>
      <c r="H1096" s="2"/>
      <c r="I1096" s="2"/>
      <c r="J1096" s="2"/>
      <c r="K1096" s="2"/>
      <c r="L1096" s="2"/>
      <c r="M1096" s="2"/>
      <c r="N1096" s="2"/>
      <c r="O1096" s="2"/>
    </row>
    <row r="1097" spans="5:15" x14ac:dyDescent="0.25">
      <c r="I1097" s="2"/>
      <c r="J1097" s="2"/>
      <c r="K1097" s="2"/>
      <c r="L1097" s="2"/>
      <c r="M1097" s="2"/>
      <c r="N1097" s="2"/>
      <c r="O1097" s="2"/>
    </row>
    <row r="1099" spans="5:15" x14ac:dyDescent="0.25">
      <c r="E1099" s="5"/>
    </row>
    <row r="1100" spans="5:15" x14ac:dyDescent="0.25">
      <c r="N1100" s="2"/>
      <c r="O1100" s="2"/>
    </row>
    <row r="1101" spans="5:15" x14ac:dyDescent="0.25">
      <c r="E1101" s="5"/>
      <c r="F1101" s="2"/>
      <c r="G1101" s="2"/>
      <c r="H1101" s="2"/>
      <c r="I1101" s="2"/>
      <c r="J1101" s="2"/>
      <c r="K1101" s="2"/>
      <c r="L1101" s="2"/>
      <c r="M1101" s="2"/>
      <c r="N1101" s="2"/>
      <c r="O1101" s="2"/>
    </row>
    <row r="1104" spans="5:15" x14ac:dyDescent="0.25">
      <c r="E1104" s="5"/>
      <c r="F1104" s="2"/>
      <c r="G1104" s="2"/>
      <c r="H1104" s="2"/>
      <c r="I1104" s="2"/>
      <c r="J1104" s="2"/>
      <c r="K1104" s="2"/>
      <c r="L1104" s="2"/>
      <c r="M1104" s="2"/>
      <c r="N1104" s="2"/>
      <c r="O1104" s="2"/>
    </row>
    <row r="1105" spans="5:15" x14ac:dyDescent="0.25">
      <c r="E1105" s="5"/>
      <c r="F1105" s="2"/>
      <c r="G1105" s="2"/>
      <c r="H1105" s="2"/>
      <c r="I1105" s="2"/>
      <c r="J1105" s="2"/>
      <c r="K1105" s="2"/>
      <c r="L1105" s="2"/>
      <c r="M1105" s="2"/>
      <c r="N1105" s="2"/>
      <c r="O1105" s="2"/>
    </row>
    <row r="1108" spans="5:15" x14ac:dyDescent="0.25">
      <c r="H1108" s="2"/>
      <c r="I1108" s="2"/>
      <c r="J1108" s="2"/>
      <c r="K1108" s="2"/>
      <c r="L1108" s="2"/>
      <c r="M1108" s="2"/>
      <c r="N1108" s="2"/>
      <c r="O1108" s="2"/>
    </row>
    <row r="1111" spans="5:15" x14ac:dyDescent="0.25">
      <c r="H1111" s="2"/>
      <c r="I1111" s="2"/>
      <c r="J1111" s="2"/>
    </row>
    <row r="1112" spans="5:15" x14ac:dyDescent="0.25">
      <c r="E1112" s="5"/>
      <c r="F1112" s="2"/>
      <c r="G1112" s="2"/>
      <c r="H1112" s="2"/>
      <c r="I1112" s="2"/>
      <c r="J1112" s="2"/>
      <c r="K1112" s="2"/>
      <c r="L1112" s="2"/>
      <c r="M1112" s="2"/>
      <c r="N1112" s="2"/>
      <c r="O1112" s="2"/>
    </row>
    <row r="1113" spans="5:15" x14ac:dyDescent="0.25">
      <c r="E1113" s="5"/>
      <c r="F1113" s="2"/>
      <c r="G1113" s="2"/>
      <c r="H1113" s="2"/>
      <c r="I1113" s="2"/>
      <c r="J1113" s="2"/>
      <c r="K1113" s="2"/>
      <c r="L1113" s="2"/>
      <c r="M1113" s="2"/>
      <c r="N1113" s="2"/>
      <c r="O1113" s="2"/>
    </row>
    <row r="1114" spans="5:15" x14ac:dyDescent="0.25">
      <c r="E1114" s="5"/>
      <c r="F1114" s="2"/>
      <c r="G1114" s="2"/>
      <c r="H1114" s="2"/>
      <c r="I1114" s="2"/>
      <c r="J1114" s="2"/>
      <c r="K1114" s="2"/>
      <c r="L1114" s="2"/>
      <c r="M1114" s="2"/>
      <c r="N1114" s="2"/>
      <c r="O1114" s="2"/>
    </row>
    <row r="1116" spans="5:15" x14ac:dyDescent="0.25">
      <c r="E1116" s="5"/>
      <c r="F1116" s="2"/>
      <c r="G1116" s="2"/>
      <c r="H1116" s="2"/>
      <c r="I1116" s="2"/>
      <c r="J1116" s="2"/>
      <c r="K1116" s="2"/>
      <c r="L1116" s="2"/>
      <c r="M1116" s="2"/>
      <c r="N1116" s="2"/>
      <c r="O1116" s="2"/>
    </row>
    <row r="1117" spans="5:15" x14ac:dyDescent="0.25">
      <c r="F1117" s="2"/>
      <c r="G1117" s="2"/>
      <c r="H1117" s="2"/>
      <c r="I1117" s="2"/>
      <c r="J1117" s="2"/>
      <c r="K1117" s="2"/>
      <c r="L1117" s="2"/>
      <c r="M1117" s="2"/>
      <c r="N1117" s="2"/>
      <c r="O1117" s="2"/>
    </row>
    <row r="1118" spans="5:15" x14ac:dyDescent="0.25">
      <c r="E1118" s="5"/>
      <c r="F1118" s="2"/>
      <c r="G1118" s="2"/>
      <c r="H1118" s="2"/>
      <c r="I1118" s="2"/>
      <c r="J1118" s="2"/>
      <c r="K1118" s="2"/>
      <c r="L1118" s="2"/>
      <c r="M1118" s="2"/>
      <c r="N1118" s="2"/>
      <c r="O1118" s="2"/>
    </row>
    <row r="1119" spans="5:15" x14ac:dyDescent="0.25">
      <c r="E1119" s="5"/>
      <c r="F1119" s="2"/>
      <c r="G1119" s="2"/>
      <c r="H1119" s="2"/>
      <c r="I1119" s="2"/>
      <c r="J1119" s="2"/>
      <c r="K1119" s="2"/>
      <c r="L1119" s="2"/>
      <c r="M1119" s="2"/>
      <c r="N1119" s="2"/>
      <c r="O1119" s="2"/>
    </row>
    <row r="1120" spans="5:15" x14ac:dyDescent="0.25">
      <c r="E1120" s="5"/>
      <c r="F1120" s="2"/>
      <c r="G1120" s="2"/>
      <c r="H1120" s="2"/>
      <c r="I1120" s="2"/>
      <c r="J1120" s="2"/>
      <c r="K1120" s="2"/>
      <c r="L1120" s="2"/>
      <c r="M1120" s="2"/>
      <c r="N1120" s="2"/>
      <c r="O1120" s="2"/>
    </row>
    <row r="1121" spans="5:15" x14ac:dyDescent="0.25">
      <c r="E1121" s="5"/>
      <c r="F1121" s="2"/>
      <c r="G1121" s="2"/>
      <c r="H1121" s="2"/>
      <c r="I1121" s="2"/>
      <c r="J1121" s="2"/>
      <c r="K1121" s="2"/>
      <c r="L1121" s="2"/>
      <c r="M1121" s="2"/>
      <c r="N1121" s="2"/>
      <c r="O1121" s="2"/>
    </row>
    <row r="1122" spans="5:15" x14ac:dyDescent="0.25">
      <c r="E1122" s="5"/>
      <c r="F1122" s="2"/>
      <c r="G1122" s="2"/>
      <c r="H1122" s="2"/>
      <c r="I1122" s="2"/>
      <c r="J1122" s="2"/>
      <c r="K1122" s="2"/>
      <c r="L1122" s="2"/>
      <c r="M1122" s="2"/>
      <c r="N1122" s="2"/>
      <c r="O1122" s="2"/>
    </row>
    <row r="1123" spans="5:15" x14ac:dyDescent="0.25">
      <c r="E1123" s="5"/>
      <c r="F1123" s="2"/>
      <c r="G1123" s="2"/>
      <c r="H1123" s="2"/>
      <c r="I1123" s="2"/>
      <c r="J1123" s="2"/>
      <c r="K1123" s="2"/>
      <c r="L1123" s="2"/>
      <c r="M1123" s="2"/>
      <c r="N1123" s="2"/>
      <c r="O1123" s="2"/>
    </row>
    <row r="1127" spans="5:15" x14ac:dyDescent="0.25">
      <c r="F1127" s="2"/>
      <c r="G1127" s="2"/>
    </row>
    <row r="1129" spans="5:15" x14ac:dyDescent="0.25">
      <c r="E1129" s="5"/>
      <c r="F1129" s="2"/>
      <c r="G1129" s="2"/>
      <c r="H1129" s="2"/>
      <c r="I1129" s="2"/>
      <c r="J1129" s="2"/>
      <c r="K1129" s="2"/>
      <c r="L1129" s="2"/>
      <c r="M1129" s="2"/>
      <c r="N1129" s="2"/>
      <c r="O1129" s="2"/>
    </row>
    <row r="1130" spans="5:15" x14ac:dyDescent="0.25">
      <c r="E1130" s="5"/>
      <c r="F1130" s="2"/>
      <c r="G1130" s="2"/>
      <c r="H1130" s="2"/>
      <c r="I1130" s="2"/>
      <c r="J1130" s="2"/>
      <c r="K1130" s="2"/>
      <c r="L1130" s="2"/>
      <c r="M1130" s="2"/>
      <c r="N1130" s="2"/>
      <c r="O1130" s="2"/>
    </row>
    <row r="1131" spans="5:15" x14ac:dyDescent="0.25">
      <c r="E1131" s="5"/>
      <c r="F1131" s="2"/>
      <c r="G1131" s="2"/>
      <c r="H1131" s="2"/>
      <c r="I1131" s="2"/>
      <c r="J1131" s="2"/>
      <c r="K1131" s="2"/>
      <c r="L1131" s="2"/>
      <c r="M1131" s="2"/>
      <c r="N1131" s="2"/>
      <c r="O1131" s="2"/>
    </row>
    <row r="1133" spans="5:15" x14ac:dyDescent="0.25">
      <c r="E1133" s="5"/>
      <c r="F1133" s="2"/>
      <c r="G1133" s="2"/>
      <c r="H1133" s="2"/>
      <c r="I1133" s="2"/>
      <c r="J1133" s="2"/>
      <c r="K1133" s="2"/>
      <c r="L1133" s="2"/>
      <c r="M1133" s="2"/>
      <c r="N1133" s="2"/>
      <c r="O1133" s="2"/>
    </row>
    <row r="1134" spans="5:15" x14ac:dyDescent="0.25">
      <c r="E1134" s="5"/>
      <c r="F1134" s="2"/>
      <c r="G1134" s="2"/>
      <c r="H1134" s="2"/>
      <c r="I1134" s="2"/>
      <c r="J1134" s="2"/>
      <c r="K1134" s="2"/>
      <c r="L1134" s="2"/>
      <c r="M1134" s="2"/>
      <c r="N1134" s="2"/>
      <c r="O1134" s="2"/>
    </row>
    <row r="1135" spans="5:15" x14ac:dyDescent="0.25">
      <c r="E1135" s="5"/>
      <c r="F1135" s="2"/>
      <c r="G1135" s="2"/>
      <c r="H1135" s="2"/>
      <c r="I1135" s="2"/>
      <c r="J1135" s="2"/>
      <c r="K1135" s="2"/>
      <c r="L1135" s="2"/>
      <c r="M1135" s="2"/>
      <c r="N1135" s="2"/>
      <c r="O1135" s="2"/>
    </row>
    <row r="1136" spans="5:15" x14ac:dyDescent="0.25">
      <c r="E1136" s="5"/>
      <c r="F1136" s="2"/>
      <c r="G1136" s="2"/>
      <c r="H1136" s="2"/>
      <c r="I1136" s="2"/>
      <c r="J1136" s="2"/>
      <c r="K1136" s="2"/>
      <c r="L1136" s="2"/>
      <c r="M1136" s="2"/>
      <c r="N1136" s="2"/>
      <c r="O1136" s="2"/>
    </row>
    <row r="1137" spans="5:15" x14ac:dyDescent="0.25">
      <c r="E1137" s="5"/>
      <c r="F1137" s="2"/>
      <c r="G1137" s="2"/>
      <c r="H1137" s="2"/>
      <c r="I1137" s="2"/>
      <c r="J1137" s="2"/>
      <c r="K1137" s="2"/>
      <c r="L1137" s="2"/>
      <c r="M1137" s="2"/>
      <c r="N1137" s="2"/>
      <c r="O1137" s="2"/>
    </row>
    <row r="1138" spans="5:15" x14ac:dyDescent="0.25">
      <c r="E1138" s="5"/>
      <c r="F1138" s="2"/>
      <c r="G1138" s="2"/>
      <c r="H1138" s="2"/>
      <c r="I1138" s="2"/>
      <c r="J1138" s="2"/>
      <c r="K1138" s="2"/>
      <c r="L1138" s="2"/>
      <c r="M1138" s="2"/>
      <c r="N1138" s="2"/>
      <c r="O1138" s="2"/>
    </row>
    <row r="1139" spans="5:15" x14ac:dyDescent="0.25">
      <c r="E1139" s="5"/>
      <c r="F1139" s="2"/>
      <c r="G1139" s="2"/>
      <c r="H1139" s="2"/>
      <c r="I1139" s="2"/>
      <c r="J1139" s="2"/>
      <c r="K1139" s="2"/>
      <c r="L1139" s="2"/>
      <c r="M1139" s="2"/>
      <c r="N1139" s="2"/>
      <c r="O1139" s="2"/>
    </row>
    <row r="1140" spans="5:15" x14ac:dyDescent="0.25">
      <c r="E1140" s="5"/>
      <c r="F1140" s="2"/>
      <c r="G1140" s="2"/>
      <c r="H1140" s="2"/>
      <c r="I1140" s="2"/>
      <c r="J1140" s="2"/>
      <c r="K1140" s="2"/>
      <c r="L1140" s="2"/>
      <c r="M1140" s="2"/>
      <c r="N1140" s="2"/>
      <c r="O1140" s="2"/>
    </row>
    <row r="1141" spans="5:15" x14ac:dyDescent="0.25">
      <c r="E1141" s="5"/>
      <c r="F1141" s="2"/>
      <c r="G1141" s="2"/>
      <c r="H1141" s="2"/>
      <c r="I1141" s="2"/>
      <c r="J1141" s="2"/>
      <c r="K1141" s="2"/>
      <c r="L1141" s="2"/>
      <c r="M1141" s="2"/>
      <c r="N1141" s="2"/>
      <c r="O1141" s="2"/>
    </row>
    <row r="1142" spans="5:15" x14ac:dyDescent="0.25">
      <c r="E1142" s="5"/>
      <c r="F1142" s="2"/>
      <c r="G1142" s="2"/>
      <c r="H1142" s="2"/>
      <c r="I1142" s="2"/>
      <c r="J1142" s="2"/>
      <c r="K1142" s="2"/>
      <c r="L1142" s="2"/>
      <c r="M1142" s="2"/>
      <c r="N1142" s="2"/>
      <c r="O1142" s="2"/>
    </row>
    <row r="1143" spans="5:15" x14ac:dyDescent="0.25">
      <c r="E1143" s="5"/>
      <c r="F1143" s="2"/>
      <c r="G1143" s="2"/>
      <c r="H1143" s="2"/>
      <c r="I1143" s="2"/>
      <c r="J1143" s="2"/>
      <c r="K1143" s="2"/>
      <c r="L1143" s="2"/>
      <c r="M1143" s="2"/>
      <c r="N1143" s="2"/>
      <c r="O1143" s="2"/>
    </row>
    <row r="1145" spans="5:15" x14ac:dyDescent="0.25">
      <c r="E1145" s="5"/>
      <c r="F1145" s="2"/>
      <c r="G1145" s="2"/>
      <c r="H1145" s="2"/>
      <c r="I1145" s="2"/>
      <c r="J1145" s="2"/>
      <c r="K1145" s="2"/>
      <c r="L1145" s="2"/>
      <c r="M1145" s="2"/>
      <c r="N1145" s="2"/>
      <c r="O1145" s="2"/>
    </row>
    <row r="1146" spans="5:15" x14ac:dyDescent="0.25">
      <c r="E1146" s="5"/>
      <c r="F1146" s="2"/>
      <c r="G1146" s="2"/>
      <c r="H1146" s="2"/>
      <c r="I1146" s="2"/>
      <c r="J1146" s="2"/>
      <c r="K1146" s="2"/>
      <c r="L1146" s="2"/>
      <c r="M1146" s="2"/>
      <c r="N1146" s="2"/>
      <c r="O1146" s="2"/>
    </row>
    <row r="1147" spans="5:15" x14ac:dyDescent="0.25">
      <c r="E1147" s="5"/>
      <c r="F1147" s="2"/>
      <c r="G1147" s="2"/>
      <c r="H1147" s="2"/>
      <c r="I1147" s="2"/>
      <c r="J1147" s="2"/>
      <c r="K1147" s="2"/>
      <c r="L1147" s="2"/>
      <c r="M1147" s="2"/>
      <c r="N1147" s="2"/>
      <c r="O1147" s="2"/>
    </row>
    <row r="1148" spans="5:15" x14ac:dyDescent="0.25">
      <c r="E1148" s="5"/>
      <c r="F1148" s="2"/>
      <c r="G1148" s="2"/>
      <c r="H1148" s="2"/>
      <c r="I1148" s="2"/>
      <c r="J1148" s="2"/>
      <c r="K1148" s="2"/>
      <c r="L1148" s="2"/>
      <c r="M1148" s="2"/>
      <c r="N1148" s="2"/>
      <c r="O1148" s="2"/>
    </row>
    <row r="1149" spans="5:15" x14ac:dyDescent="0.25">
      <c r="E1149" s="5"/>
      <c r="F1149" s="2"/>
      <c r="G1149" s="2"/>
      <c r="H1149" s="2"/>
      <c r="I1149" s="2"/>
      <c r="J1149" s="2"/>
      <c r="K1149" s="2"/>
      <c r="L1149" s="2"/>
      <c r="M1149" s="2"/>
      <c r="N1149" s="2"/>
      <c r="O1149" s="2"/>
    </row>
    <row r="1150" spans="5:15" x14ac:dyDescent="0.25">
      <c r="E1150" s="5"/>
      <c r="F1150" s="2"/>
      <c r="G1150" s="2"/>
      <c r="H1150" s="2"/>
      <c r="I1150" s="2"/>
      <c r="J1150" s="2"/>
      <c r="K1150" s="2"/>
      <c r="L1150" s="2"/>
      <c r="M1150" s="2"/>
      <c r="N1150" s="2"/>
      <c r="O1150" s="2"/>
    </row>
    <row r="1151" spans="5:15" x14ac:dyDescent="0.25">
      <c r="E1151" s="5"/>
      <c r="F1151" s="2"/>
      <c r="G1151" s="2"/>
      <c r="H1151" s="2"/>
      <c r="I1151" s="2"/>
      <c r="J1151" s="2"/>
      <c r="K1151" s="2"/>
      <c r="L1151" s="2"/>
      <c r="M1151" s="2"/>
      <c r="N1151" s="2"/>
      <c r="O1151" s="2"/>
    </row>
    <row r="1152" spans="5:15" x14ac:dyDescent="0.25">
      <c r="E1152" s="5"/>
      <c r="F1152" s="2"/>
      <c r="G1152" s="2"/>
      <c r="H1152" s="2"/>
      <c r="I1152" s="2"/>
      <c r="J1152" s="2"/>
      <c r="K1152" s="2"/>
      <c r="L1152" s="2"/>
      <c r="M1152" s="2"/>
      <c r="N1152" s="2"/>
      <c r="O1152" s="2"/>
    </row>
    <row r="1154" spans="5:15" x14ac:dyDescent="0.25">
      <c r="E1154" s="5"/>
    </row>
    <row r="1156" spans="5:15" x14ac:dyDescent="0.25">
      <c r="E1156" s="5"/>
      <c r="F1156" s="2"/>
      <c r="G1156" s="2"/>
      <c r="H1156" s="2"/>
      <c r="I1156" s="2"/>
      <c r="J1156" s="2"/>
      <c r="K1156" s="2"/>
      <c r="L1156" s="2"/>
      <c r="M1156" s="2"/>
      <c r="N1156" s="2"/>
      <c r="O1156" s="2"/>
    </row>
    <row r="1158" spans="5:15" x14ac:dyDescent="0.25">
      <c r="E1158" s="5"/>
      <c r="F1158" s="2"/>
      <c r="G1158" s="2"/>
      <c r="H1158" s="2"/>
      <c r="I1158" s="2"/>
      <c r="J1158" s="2"/>
      <c r="K1158" s="2"/>
      <c r="L1158" s="2"/>
      <c r="M1158" s="2"/>
      <c r="N1158" s="2"/>
      <c r="O1158" s="2"/>
    </row>
    <row r="1159" spans="5:15" x14ac:dyDescent="0.25">
      <c r="E1159" s="5"/>
      <c r="F1159" s="2"/>
      <c r="G1159" s="2"/>
      <c r="H1159" s="2"/>
      <c r="I1159" s="2"/>
      <c r="J1159" s="2"/>
      <c r="K1159" s="2"/>
      <c r="L1159" s="2"/>
      <c r="M1159" s="2"/>
      <c r="N1159" s="2"/>
      <c r="O1159" s="2"/>
    </row>
    <row r="1162" spans="5:15" x14ac:dyDescent="0.25">
      <c r="E1162" s="5"/>
      <c r="F1162" s="2"/>
      <c r="G1162" s="2"/>
      <c r="H1162" s="2"/>
      <c r="I1162" s="2"/>
      <c r="J1162" s="2"/>
      <c r="K1162" s="2"/>
      <c r="L1162" s="2"/>
      <c r="M1162" s="2"/>
      <c r="N1162" s="2"/>
      <c r="O1162" s="2"/>
    </row>
    <row r="1163" spans="5:15" x14ac:dyDescent="0.25">
      <c r="E1163" s="5"/>
      <c r="F1163" s="2"/>
      <c r="G1163" s="2"/>
      <c r="H1163" s="2"/>
      <c r="I1163" s="2"/>
      <c r="J1163" s="2"/>
      <c r="K1163" s="2"/>
      <c r="L1163" s="2"/>
      <c r="M1163" s="2"/>
      <c r="N1163" s="2"/>
      <c r="O1163" s="2"/>
    </row>
    <row r="1164" spans="5:15" x14ac:dyDescent="0.25">
      <c r="M1164" s="2"/>
      <c r="N1164" s="2"/>
      <c r="O1164" s="2"/>
    </row>
    <row r="1165" spans="5:15" x14ac:dyDescent="0.25">
      <c r="E1165" s="5"/>
      <c r="G1165" s="2"/>
      <c r="H1165" s="2"/>
      <c r="I1165" s="2"/>
      <c r="J1165" s="2"/>
      <c r="K1165" s="2"/>
      <c r="L1165" s="2"/>
      <c r="M1165" s="2"/>
      <c r="N1165" s="2"/>
      <c r="O1165" s="2"/>
    </row>
    <row r="1166" spans="5:15" x14ac:dyDescent="0.25">
      <c r="M1166" s="2"/>
      <c r="N1166" s="2"/>
      <c r="O1166" s="2"/>
    </row>
    <row r="1167" spans="5:15" x14ac:dyDescent="0.25">
      <c r="N1167" s="2"/>
      <c r="O1167" s="2"/>
    </row>
    <row r="1168" spans="5:15" x14ac:dyDescent="0.25">
      <c r="N1168" s="2"/>
      <c r="O1168" s="2"/>
    </row>
    <row r="1169" spans="5:15" x14ac:dyDescent="0.25">
      <c r="E1169" s="5"/>
      <c r="F1169" s="2"/>
      <c r="G1169" s="2"/>
      <c r="H1169" s="2"/>
      <c r="I1169" s="2"/>
      <c r="J1169" s="2"/>
      <c r="K1169" s="2"/>
      <c r="L1169" s="2"/>
      <c r="M1169" s="2"/>
      <c r="N1169" s="2"/>
      <c r="O1169" s="2"/>
    </row>
    <row r="1170" spans="5:15" x14ac:dyDescent="0.25">
      <c r="E1170" s="5"/>
      <c r="F1170" s="2"/>
      <c r="G1170" s="2"/>
      <c r="H1170" s="2"/>
      <c r="I1170" s="2"/>
      <c r="J1170" s="2"/>
      <c r="K1170" s="2"/>
      <c r="L1170" s="2"/>
      <c r="M1170" s="2"/>
      <c r="N1170" s="2"/>
      <c r="O1170" s="2"/>
    </row>
    <row r="1171" spans="5:15" x14ac:dyDescent="0.25">
      <c r="E1171" s="5"/>
      <c r="F1171" s="2"/>
      <c r="G1171" s="2"/>
      <c r="H1171" s="2"/>
      <c r="I1171" s="2"/>
      <c r="J1171" s="2"/>
      <c r="K1171" s="2"/>
      <c r="L1171" s="2"/>
      <c r="M1171" s="2"/>
      <c r="N1171" s="2"/>
      <c r="O1171" s="2"/>
    </row>
    <row r="1172" spans="5:15" x14ac:dyDescent="0.25">
      <c r="E1172" s="5"/>
      <c r="F1172" s="2"/>
      <c r="G1172" s="2"/>
      <c r="H1172" s="2"/>
      <c r="I1172" s="2"/>
      <c r="J1172" s="2"/>
      <c r="K1172" s="2"/>
      <c r="L1172" s="2"/>
      <c r="M1172" s="2"/>
      <c r="N1172" s="2"/>
      <c r="O1172" s="2"/>
    </row>
    <row r="1174" spans="5:15" x14ac:dyDescent="0.25">
      <c r="E1174" s="5"/>
      <c r="F1174" s="2"/>
      <c r="G1174" s="2"/>
      <c r="H1174" s="2"/>
      <c r="I1174" s="2"/>
      <c r="J1174" s="2"/>
      <c r="K1174" s="2"/>
      <c r="L1174" s="2"/>
      <c r="M1174" s="2"/>
      <c r="N1174" s="2"/>
      <c r="O1174" s="2"/>
    </row>
    <row r="1175" spans="5:15" x14ac:dyDescent="0.25">
      <c r="E1175" s="5"/>
      <c r="F1175" s="2"/>
      <c r="G1175" s="2"/>
      <c r="H1175" s="2"/>
      <c r="I1175" s="2"/>
      <c r="J1175" s="2"/>
      <c r="K1175" s="2"/>
      <c r="L1175" s="2"/>
      <c r="M1175" s="2"/>
      <c r="N1175" s="2"/>
      <c r="O1175" s="2"/>
    </row>
    <row r="1176" spans="5:15" x14ac:dyDescent="0.25">
      <c r="E1176" s="5"/>
      <c r="F1176" s="2"/>
      <c r="G1176" s="2"/>
      <c r="H1176" s="2"/>
      <c r="I1176" s="2"/>
      <c r="J1176" s="2"/>
      <c r="K1176" s="2"/>
      <c r="L1176" s="2"/>
      <c r="M1176" s="2"/>
      <c r="N1176" s="2"/>
      <c r="O1176" s="2"/>
    </row>
    <row r="1177" spans="5:15" x14ac:dyDescent="0.25">
      <c r="E1177" s="5"/>
      <c r="F1177" s="2"/>
      <c r="G1177" s="2"/>
      <c r="H1177" s="2"/>
      <c r="I1177" s="2"/>
      <c r="J1177" s="2"/>
      <c r="K1177" s="2"/>
      <c r="L1177" s="2"/>
      <c r="M1177" s="2"/>
      <c r="N1177" s="2"/>
      <c r="O1177" s="2"/>
    </row>
    <row r="1178" spans="5:15" x14ac:dyDescent="0.25">
      <c r="E1178" s="5"/>
      <c r="F1178" s="2"/>
      <c r="G1178" s="2"/>
      <c r="H1178" s="2"/>
      <c r="I1178" s="2"/>
      <c r="J1178" s="2"/>
      <c r="K1178" s="2"/>
      <c r="L1178" s="2"/>
      <c r="M1178" s="2"/>
      <c r="N1178" s="2"/>
      <c r="O1178" s="2"/>
    </row>
    <row r="1179" spans="5:15" x14ac:dyDescent="0.25">
      <c r="E1179" s="5"/>
      <c r="F1179" s="2"/>
      <c r="G1179" s="2"/>
      <c r="H1179" s="2"/>
      <c r="I1179" s="2"/>
      <c r="J1179" s="2"/>
      <c r="K1179" s="2"/>
      <c r="L1179" s="2"/>
      <c r="M1179" s="2"/>
      <c r="N1179" s="2"/>
      <c r="O1179" s="2"/>
    </row>
    <row r="1180" spans="5:15" x14ac:dyDescent="0.25">
      <c r="E1180" s="5"/>
      <c r="F1180" s="2"/>
      <c r="G1180" s="2"/>
      <c r="H1180" s="2"/>
      <c r="I1180" s="2"/>
      <c r="J1180" s="2"/>
      <c r="K1180" s="2"/>
      <c r="L1180" s="2"/>
      <c r="M1180" s="2"/>
      <c r="N1180" s="2"/>
      <c r="O1180" s="2"/>
    </row>
    <row r="1181" spans="5:15" x14ac:dyDescent="0.25">
      <c r="E1181" s="5"/>
      <c r="F1181" s="2"/>
      <c r="G1181" s="2"/>
      <c r="H1181" s="2"/>
      <c r="I1181" s="2"/>
      <c r="J1181" s="2"/>
      <c r="K1181" s="2"/>
      <c r="L1181" s="2"/>
      <c r="M1181" s="2"/>
      <c r="N1181" s="2"/>
      <c r="O1181" s="2"/>
    </row>
    <row r="1182" spans="5:15" x14ac:dyDescent="0.25">
      <c r="E1182" s="5"/>
      <c r="F1182" s="2"/>
      <c r="G1182" s="2"/>
      <c r="H1182" s="2"/>
      <c r="I1182" s="2"/>
      <c r="J1182" s="2"/>
      <c r="K1182" s="2"/>
      <c r="L1182" s="2"/>
      <c r="M1182" s="2"/>
      <c r="N1182" s="2"/>
      <c r="O1182" s="2"/>
    </row>
    <row r="1183" spans="5:15" x14ac:dyDescent="0.25">
      <c r="E1183" s="5"/>
      <c r="F1183" s="2"/>
      <c r="G1183" s="2"/>
      <c r="H1183" s="2"/>
      <c r="I1183" s="2"/>
      <c r="J1183" s="2"/>
      <c r="K1183" s="2"/>
      <c r="L1183" s="2"/>
      <c r="M1183" s="2"/>
      <c r="N1183" s="2"/>
      <c r="O1183" s="2"/>
    </row>
    <row r="1184" spans="5:15" x14ac:dyDescent="0.25">
      <c r="E1184" s="5"/>
      <c r="F1184" s="2"/>
      <c r="G1184" s="2"/>
      <c r="H1184" s="2"/>
      <c r="I1184" s="2"/>
      <c r="J1184" s="2"/>
      <c r="K1184" s="2"/>
      <c r="L1184" s="2"/>
      <c r="M1184" s="2"/>
      <c r="N1184" s="2"/>
      <c r="O1184" s="2"/>
    </row>
    <row r="1186" spans="5:15" x14ac:dyDescent="0.25">
      <c r="E1186" s="5"/>
      <c r="F1186" s="2"/>
      <c r="G1186" s="2"/>
      <c r="H1186" s="2"/>
      <c r="I1186" s="2"/>
      <c r="J1186" s="2"/>
      <c r="K1186" s="2"/>
      <c r="L1186" s="2"/>
      <c r="M1186" s="2"/>
      <c r="N1186" s="2"/>
      <c r="O1186" s="2"/>
    </row>
    <row r="1187" spans="5:15" x14ac:dyDescent="0.25">
      <c r="E1187" s="5"/>
      <c r="F1187" s="2"/>
      <c r="G1187" s="2"/>
      <c r="H1187" s="2"/>
      <c r="I1187" s="2"/>
      <c r="J1187" s="2"/>
      <c r="K1187" s="2"/>
      <c r="L1187" s="2"/>
      <c r="M1187" s="2"/>
      <c r="N1187" s="2"/>
      <c r="O1187" s="2"/>
    </row>
    <row r="1188" spans="5:15" x14ac:dyDescent="0.25">
      <c r="E1188" s="5"/>
      <c r="F1188" s="2"/>
      <c r="G1188" s="2"/>
      <c r="H1188" s="2"/>
      <c r="I1188" s="2"/>
      <c r="J1188" s="2"/>
      <c r="K1188" s="2"/>
      <c r="L1188" s="2"/>
      <c r="M1188" s="2"/>
      <c r="N1188" s="2"/>
      <c r="O1188" s="2"/>
    </row>
    <row r="1189" spans="5:15" x14ac:dyDescent="0.25">
      <c r="E1189" s="5"/>
      <c r="F1189" s="2"/>
      <c r="G1189" s="2"/>
      <c r="H1189" s="2"/>
      <c r="I1189" s="2"/>
      <c r="J1189" s="2"/>
      <c r="K1189" s="2"/>
      <c r="L1189" s="2"/>
      <c r="M1189" s="2"/>
      <c r="N1189" s="2"/>
      <c r="O1189" s="2"/>
    </row>
    <row r="1190" spans="5:15" x14ac:dyDescent="0.25">
      <c r="E1190" s="5"/>
      <c r="F1190" s="2"/>
      <c r="G1190" s="2"/>
      <c r="H1190" s="2"/>
      <c r="I1190" s="2"/>
      <c r="J1190" s="2"/>
      <c r="K1190" s="2"/>
      <c r="L1190" s="2"/>
      <c r="M1190" s="2"/>
      <c r="N1190" s="2"/>
      <c r="O1190" s="2"/>
    </row>
    <row r="1191" spans="5:15" x14ac:dyDescent="0.25">
      <c r="E1191" s="5"/>
      <c r="F1191" s="2"/>
      <c r="G1191" s="2"/>
      <c r="H1191" s="2"/>
      <c r="I1191" s="2"/>
      <c r="J1191" s="2"/>
      <c r="K1191" s="2"/>
      <c r="L1191" s="2"/>
      <c r="M1191" s="2"/>
      <c r="N1191" s="2"/>
      <c r="O1191" s="2"/>
    </row>
    <row r="1192" spans="5:15" x14ac:dyDescent="0.25">
      <c r="E1192" s="5"/>
      <c r="F1192" s="2"/>
      <c r="G1192" s="2"/>
      <c r="H1192" s="2"/>
      <c r="I1192" s="2"/>
      <c r="J1192" s="2"/>
      <c r="K1192" s="2"/>
      <c r="L1192" s="2"/>
      <c r="M1192" s="2"/>
      <c r="N1192" s="2"/>
      <c r="O1192" s="2"/>
    </row>
    <row r="1193" spans="5:15" x14ac:dyDescent="0.25">
      <c r="E1193" s="5"/>
      <c r="F1193" s="2"/>
      <c r="G1193" s="2"/>
      <c r="H1193" s="2"/>
      <c r="I1193" s="2"/>
      <c r="J1193" s="2"/>
      <c r="K1193" s="2"/>
      <c r="L1193" s="2"/>
      <c r="M1193" s="2"/>
      <c r="N1193" s="2"/>
      <c r="O1193" s="2"/>
    </row>
    <row r="1194" spans="5:15" x14ac:dyDescent="0.25">
      <c r="E1194" s="5"/>
      <c r="F1194" s="2"/>
      <c r="G1194" s="2"/>
      <c r="H1194" s="2"/>
      <c r="I1194" s="2"/>
      <c r="J1194" s="2"/>
      <c r="K1194" s="2"/>
      <c r="L1194" s="2"/>
      <c r="M1194" s="2"/>
      <c r="N1194" s="2"/>
      <c r="O1194" s="2"/>
    </row>
    <row r="1195" spans="5:15" x14ac:dyDescent="0.25">
      <c r="E1195" s="5"/>
      <c r="F1195" s="2"/>
      <c r="G1195" s="2"/>
      <c r="H1195" s="2"/>
      <c r="I1195" s="2"/>
      <c r="J1195" s="2"/>
      <c r="K1195" s="2"/>
      <c r="L1195" s="2"/>
      <c r="M1195" s="2"/>
      <c r="N1195" s="2"/>
      <c r="O1195" s="2"/>
    </row>
    <row r="1196" spans="5:15" x14ac:dyDescent="0.25">
      <c r="E1196" s="5"/>
      <c r="F1196" s="2"/>
      <c r="G1196" s="2"/>
      <c r="H1196" s="2"/>
      <c r="I1196" s="2"/>
      <c r="J1196" s="2"/>
      <c r="K1196" s="2"/>
      <c r="L1196" s="2"/>
      <c r="M1196" s="2"/>
      <c r="N1196" s="2"/>
      <c r="O1196" s="2"/>
    </row>
    <row r="1198" spans="5:15" x14ac:dyDescent="0.25">
      <c r="E1198" s="5"/>
      <c r="F1198" s="2"/>
      <c r="G1198" s="2"/>
      <c r="H1198" s="2"/>
      <c r="I1198" s="2"/>
      <c r="J1198" s="2"/>
      <c r="K1198" s="2"/>
      <c r="L1198" s="2"/>
      <c r="M1198" s="2"/>
      <c r="N1198" s="2"/>
      <c r="O1198" s="2"/>
    </row>
    <row r="1199" spans="5:15" x14ac:dyDescent="0.25">
      <c r="F1199" s="2"/>
      <c r="G1199" s="2"/>
      <c r="H1199" s="2"/>
      <c r="I1199" s="2"/>
      <c r="J1199" s="2"/>
      <c r="K1199" s="2"/>
      <c r="L1199" s="2"/>
      <c r="M1199" s="2"/>
      <c r="N1199" s="2"/>
      <c r="O1199" s="2"/>
    </row>
    <row r="1200" spans="5:15" x14ac:dyDescent="0.25">
      <c r="E1200" s="5"/>
      <c r="F1200" s="2"/>
      <c r="G1200" s="2"/>
      <c r="H1200" s="2"/>
      <c r="I1200" s="2"/>
      <c r="J1200" s="2"/>
      <c r="K1200" s="2"/>
      <c r="L1200" s="2"/>
      <c r="M1200" s="2"/>
      <c r="N1200" s="2"/>
      <c r="O1200" s="2"/>
    </row>
    <row r="1201" spans="5:15" x14ac:dyDescent="0.25">
      <c r="F1201" s="2"/>
      <c r="G1201" s="2"/>
      <c r="H1201" s="2"/>
      <c r="I1201" s="2"/>
      <c r="J1201" s="2"/>
      <c r="K1201" s="2"/>
      <c r="L1201" s="2"/>
      <c r="M1201" s="2"/>
      <c r="N1201" s="2"/>
      <c r="O1201" s="2"/>
    </row>
    <row r="1202" spans="5:15" x14ac:dyDescent="0.25">
      <c r="E1202" s="5"/>
      <c r="F1202" s="2"/>
      <c r="G1202" s="2"/>
      <c r="H1202" s="2"/>
      <c r="I1202" s="2"/>
      <c r="J1202" s="2"/>
      <c r="K1202" s="2"/>
      <c r="L1202" s="2"/>
      <c r="M1202" s="2"/>
      <c r="N1202" s="2"/>
      <c r="O1202" s="2"/>
    </row>
    <row r="1203" spans="5:15" x14ac:dyDescent="0.25">
      <c r="E1203" s="5"/>
      <c r="F1203" s="2"/>
      <c r="G1203" s="2"/>
      <c r="H1203" s="2"/>
      <c r="I1203" s="2"/>
      <c r="J1203" s="2"/>
      <c r="K1203" s="2"/>
      <c r="L1203" s="2"/>
      <c r="M1203" s="2"/>
      <c r="N1203" s="2"/>
      <c r="O1203" s="2"/>
    </row>
    <row r="1204" spans="5:15" x14ac:dyDescent="0.25">
      <c r="E1204" s="5"/>
      <c r="F1204" s="2"/>
      <c r="G1204" s="2"/>
      <c r="H1204" s="2"/>
      <c r="I1204" s="2"/>
      <c r="J1204" s="2"/>
      <c r="K1204" s="2"/>
      <c r="L1204" s="2"/>
      <c r="M1204" s="2"/>
      <c r="N1204" s="2"/>
      <c r="O1204" s="2"/>
    </row>
    <row r="1205" spans="5:15" x14ac:dyDescent="0.25">
      <c r="F1205" s="2"/>
      <c r="G1205" s="2"/>
      <c r="H1205" s="2"/>
      <c r="I1205" s="2"/>
      <c r="J1205" s="2"/>
      <c r="K1205" s="2"/>
      <c r="L1205" s="2"/>
      <c r="M1205" s="2"/>
      <c r="N1205" s="2"/>
      <c r="O1205" s="2"/>
    </row>
    <row r="1206" spans="5:15" x14ac:dyDescent="0.25">
      <c r="E1206" s="5"/>
      <c r="F1206" s="2"/>
      <c r="G1206" s="2"/>
      <c r="H1206" s="2"/>
      <c r="I1206" s="2"/>
      <c r="J1206" s="2"/>
      <c r="K1206" s="2"/>
      <c r="L1206" s="2"/>
      <c r="M1206" s="2"/>
      <c r="N1206" s="2"/>
      <c r="O1206" s="2"/>
    </row>
    <row r="1207" spans="5:15" x14ac:dyDescent="0.25">
      <c r="E1207" s="5"/>
      <c r="F1207" s="2"/>
      <c r="G1207" s="2"/>
      <c r="H1207" s="2"/>
      <c r="I1207" s="2"/>
      <c r="J1207" s="2"/>
      <c r="K1207" s="2"/>
      <c r="L1207" s="2"/>
      <c r="M1207" s="2"/>
      <c r="N1207" s="2"/>
      <c r="O1207" s="2"/>
    </row>
    <row r="1209" spans="5:15" x14ac:dyDescent="0.25">
      <c r="E1209" s="5"/>
      <c r="F1209" s="2"/>
      <c r="G1209" s="2"/>
      <c r="H1209" s="2"/>
      <c r="I1209" s="2"/>
      <c r="J1209" s="2"/>
      <c r="K1209" s="2"/>
      <c r="L1209" s="2"/>
      <c r="M1209" s="2"/>
      <c r="N1209" s="2"/>
      <c r="O1209" s="2"/>
    </row>
    <row r="1210" spans="5:15" x14ac:dyDescent="0.25">
      <c r="E1210" s="5"/>
      <c r="F1210" s="2"/>
      <c r="G1210" s="2"/>
      <c r="H1210" s="2"/>
      <c r="I1210" s="2"/>
      <c r="J1210" s="2"/>
      <c r="K1210" s="2"/>
      <c r="L1210" s="2"/>
      <c r="M1210" s="2"/>
      <c r="N1210" s="2"/>
      <c r="O1210" s="2"/>
    </row>
    <row r="1211" spans="5:15" x14ac:dyDescent="0.25">
      <c r="E1211" s="5"/>
      <c r="F1211" s="2"/>
      <c r="G1211" s="2"/>
      <c r="H1211" s="2"/>
      <c r="I1211" s="2"/>
      <c r="J1211" s="2"/>
      <c r="K1211" s="2"/>
      <c r="L1211" s="2"/>
      <c r="M1211" s="2"/>
      <c r="N1211" s="2"/>
      <c r="O1211" s="2"/>
    </row>
    <row r="1213" spans="5:15" x14ac:dyDescent="0.25">
      <c r="E1213" s="5"/>
      <c r="F1213" s="2"/>
      <c r="G1213" s="2"/>
      <c r="H1213" s="2"/>
      <c r="I1213" s="2"/>
      <c r="J1213" s="2"/>
      <c r="K1213" s="2"/>
      <c r="L1213" s="2"/>
      <c r="M1213" s="2"/>
      <c r="N1213" s="2"/>
      <c r="O1213" s="2"/>
    </row>
    <row r="1214" spans="5:15" x14ac:dyDescent="0.25">
      <c r="E1214" s="5"/>
      <c r="F1214" s="2"/>
      <c r="G1214" s="2"/>
      <c r="H1214" s="2"/>
      <c r="I1214" s="2"/>
      <c r="J1214" s="2"/>
      <c r="K1214" s="2"/>
      <c r="L1214" s="2"/>
      <c r="M1214" s="2"/>
      <c r="N1214" s="2"/>
      <c r="O1214" s="2"/>
    </row>
    <row r="1215" spans="5:15" x14ac:dyDescent="0.25">
      <c r="E1215" s="5"/>
      <c r="F1215" s="2"/>
      <c r="G1215" s="2"/>
      <c r="H1215" s="2"/>
      <c r="I1215" s="2"/>
      <c r="J1215" s="2"/>
      <c r="K1215" s="2"/>
      <c r="L1215" s="2"/>
      <c r="M1215" s="2"/>
      <c r="N1215" s="2"/>
      <c r="O1215" s="2"/>
    </row>
    <row r="1216" spans="5:15" x14ac:dyDescent="0.25">
      <c r="E1216" s="5"/>
      <c r="F1216" s="2"/>
      <c r="G1216" s="2"/>
      <c r="H1216" s="2"/>
      <c r="I1216" s="2"/>
      <c r="J1216" s="2"/>
      <c r="K1216" s="2"/>
      <c r="L1216" s="2"/>
      <c r="M1216" s="2"/>
      <c r="N1216" s="2"/>
      <c r="O1216" s="2"/>
    </row>
    <row r="1217" spans="5:15" x14ac:dyDescent="0.25">
      <c r="E1217" s="5"/>
      <c r="F1217" s="2"/>
      <c r="G1217" s="2"/>
      <c r="H1217" s="2"/>
      <c r="I1217" s="2"/>
      <c r="J1217" s="2"/>
      <c r="K1217" s="2"/>
      <c r="L1217" s="2"/>
      <c r="M1217" s="2"/>
      <c r="N1217" s="2"/>
      <c r="O1217" s="2"/>
    </row>
    <row r="1218" spans="5:15" x14ac:dyDescent="0.25">
      <c r="O1218" s="2"/>
    </row>
    <row r="1220" spans="5:15" x14ac:dyDescent="0.25">
      <c r="E1220" s="5"/>
      <c r="F1220" s="2"/>
      <c r="G1220" s="2"/>
      <c r="H1220" s="2"/>
      <c r="I1220" s="2"/>
      <c r="J1220" s="2"/>
      <c r="K1220" s="2"/>
      <c r="L1220" s="2"/>
      <c r="M1220" s="2"/>
      <c r="N1220" s="2"/>
      <c r="O1220" s="2"/>
    </row>
    <row r="1221" spans="5:15" x14ac:dyDescent="0.25">
      <c r="E1221" s="5"/>
      <c r="F1221" s="2"/>
      <c r="G1221" s="2"/>
      <c r="H1221" s="2"/>
      <c r="I1221" s="2"/>
      <c r="J1221" s="2"/>
      <c r="K1221" s="2"/>
      <c r="L1221" s="2"/>
      <c r="M1221" s="2"/>
      <c r="N1221" s="2"/>
      <c r="O1221" s="2"/>
    </row>
    <row r="1222" spans="5:15" x14ac:dyDescent="0.25">
      <c r="G1222" s="2"/>
      <c r="H1222" s="2"/>
      <c r="I1222" s="2"/>
      <c r="J1222" s="2"/>
      <c r="K1222" s="2"/>
      <c r="L1222" s="2"/>
      <c r="M1222" s="2"/>
      <c r="N1222" s="2"/>
      <c r="O1222" s="2"/>
    </row>
    <row r="1224" spans="5:15" x14ac:dyDescent="0.25">
      <c r="E1224" s="5"/>
      <c r="F1224" s="2"/>
      <c r="G1224" s="2"/>
      <c r="H1224" s="2"/>
      <c r="I1224" s="2"/>
      <c r="J1224" s="2"/>
      <c r="K1224" s="2"/>
      <c r="L1224" s="2"/>
      <c r="M1224" s="2"/>
      <c r="N1224" s="2"/>
      <c r="O1224" s="2"/>
    </row>
    <row r="1225" spans="5:15" x14ac:dyDescent="0.25">
      <c r="E1225" s="5"/>
      <c r="F1225" s="2"/>
      <c r="G1225" s="2"/>
      <c r="H1225" s="2"/>
      <c r="I1225" s="2"/>
      <c r="J1225" s="2"/>
      <c r="K1225" s="2"/>
      <c r="L1225" s="2"/>
      <c r="M1225" s="2"/>
      <c r="N1225" s="2"/>
      <c r="O1225" s="2"/>
    </row>
    <row r="1226" spans="5:15" x14ac:dyDescent="0.25">
      <c r="E1226" s="5"/>
      <c r="F1226" s="2"/>
      <c r="G1226" s="2"/>
      <c r="H1226" s="2"/>
      <c r="I1226" s="2"/>
      <c r="J1226" s="2"/>
      <c r="K1226" s="2"/>
      <c r="L1226" s="2"/>
      <c r="M1226" s="2"/>
      <c r="N1226" s="2"/>
      <c r="O1226" s="2"/>
    </row>
    <row r="1228" spans="5:15" x14ac:dyDescent="0.25">
      <c r="H1228" s="2"/>
      <c r="I1228" s="2"/>
      <c r="J1228" s="2"/>
      <c r="K1228" s="2"/>
      <c r="L1228" s="2"/>
      <c r="M1228" s="2"/>
      <c r="N1228" s="2"/>
      <c r="O1228" s="2"/>
    </row>
    <row r="1229" spans="5:15" x14ac:dyDescent="0.25">
      <c r="H1229" s="2"/>
      <c r="I1229" s="2"/>
      <c r="J1229" s="2"/>
      <c r="K1229" s="2"/>
      <c r="L1229" s="2"/>
      <c r="M1229" s="2"/>
      <c r="N1229" s="2"/>
      <c r="O1229" s="2"/>
    </row>
    <row r="1232" spans="5:15" x14ac:dyDescent="0.25">
      <c r="E1232" s="5"/>
      <c r="H1232" s="2"/>
      <c r="I1232" s="2"/>
      <c r="J1232" s="2"/>
      <c r="K1232" s="2"/>
      <c r="L1232" s="2"/>
      <c r="M1232" s="2"/>
      <c r="N1232" s="2"/>
      <c r="O1232" s="2"/>
    </row>
    <row r="1233" spans="5:15" x14ac:dyDescent="0.25">
      <c r="E1233" s="5"/>
      <c r="F1233" s="2"/>
      <c r="G1233" s="2"/>
      <c r="H1233" s="2"/>
      <c r="I1233" s="2"/>
      <c r="J1233" s="2"/>
      <c r="K1233" s="2"/>
      <c r="L1233" s="2"/>
      <c r="M1233" s="2"/>
      <c r="N1233" s="2"/>
      <c r="O1233" s="2"/>
    </row>
    <row r="1236" spans="5:15" x14ac:dyDescent="0.25">
      <c r="F1236" s="2"/>
      <c r="G1236" s="2"/>
      <c r="H1236" s="2"/>
      <c r="I1236" s="2"/>
      <c r="J1236" s="2"/>
      <c r="K1236" s="2"/>
      <c r="L1236" s="2"/>
      <c r="M1236" s="2"/>
      <c r="N1236" s="2"/>
      <c r="O1236" s="2"/>
    </row>
    <row r="1237" spans="5:15" x14ac:dyDescent="0.25">
      <c r="K1237" s="2"/>
      <c r="L1237" s="2"/>
      <c r="M1237" s="2"/>
      <c r="N1237" s="2"/>
      <c r="O1237" s="2"/>
    </row>
    <row r="1238" spans="5:15" x14ac:dyDescent="0.25">
      <c r="I1238" s="2"/>
      <c r="J1238" s="2"/>
      <c r="K1238" s="2"/>
      <c r="L1238" s="2"/>
      <c r="M1238" s="2"/>
      <c r="N1238" s="2"/>
      <c r="O1238" s="2"/>
    </row>
    <row r="1239" spans="5:15" x14ac:dyDescent="0.25">
      <c r="F1239" s="2"/>
      <c r="G1239" s="2"/>
      <c r="H1239" s="2"/>
      <c r="I1239" s="2"/>
      <c r="J1239" s="2"/>
      <c r="K1239" s="2"/>
      <c r="L1239" s="2"/>
      <c r="M1239" s="2"/>
      <c r="N1239" s="2"/>
      <c r="O1239" s="2"/>
    </row>
    <row r="1240" spans="5:15" x14ac:dyDescent="0.25">
      <c r="E1240" s="5"/>
      <c r="F1240" s="2"/>
      <c r="G1240" s="2"/>
      <c r="H1240" s="2"/>
      <c r="I1240" s="2"/>
      <c r="J1240" s="2"/>
      <c r="K1240" s="2"/>
      <c r="L1240" s="2"/>
      <c r="M1240" s="2"/>
      <c r="N1240" s="2"/>
      <c r="O1240" s="2"/>
    </row>
    <row r="1241" spans="5:15" x14ac:dyDescent="0.25">
      <c r="E1241" s="5"/>
      <c r="F1241" s="2"/>
      <c r="G1241" s="2"/>
      <c r="H1241" s="2"/>
      <c r="I1241" s="2"/>
      <c r="J1241" s="2"/>
      <c r="K1241" s="2"/>
      <c r="L1241" s="2"/>
      <c r="M1241" s="2"/>
      <c r="N1241" s="2"/>
      <c r="O1241" s="2"/>
    </row>
    <row r="1244" spans="5:15" x14ac:dyDescent="0.25">
      <c r="E1244" s="5"/>
      <c r="F1244" s="2"/>
      <c r="G1244" s="2"/>
      <c r="H1244" s="2"/>
      <c r="I1244" s="2"/>
      <c r="J1244" s="2"/>
      <c r="K1244" s="2"/>
      <c r="L1244" s="2"/>
      <c r="M1244" s="2"/>
      <c r="N1244" s="2"/>
      <c r="O1244" s="2"/>
    </row>
    <row r="1245" spans="5:15" x14ac:dyDescent="0.25">
      <c r="E1245" s="5"/>
      <c r="F1245" s="2"/>
      <c r="G1245" s="2"/>
      <c r="H1245" s="2"/>
      <c r="I1245" s="2"/>
      <c r="J1245" s="2"/>
      <c r="K1245" s="2"/>
      <c r="L1245" s="2"/>
      <c r="M1245" s="2"/>
      <c r="N1245" s="2"/>
      <c r="O1245" s="2"/>
    </row>
    <row r="1246" spans="5:15" x14ac:dyDescent="0.25">
      <c r="E1246" s="5"/>
      <c r="F1246" s="2"/>
      <c r="G1246" s="2"/>
      <c r="H1246" s="2"/>
      <c r="I1246" s="2"/>
      <c r="J1246" s="2"/>
      <c r="K1246" s="2"/>
      <c r="L1246" s="2"/>
      <c r="M1246" s="2"/>
      <c r="N1246" s="2"/>
      <c r="O1246" s="2"/>
    </row>
    <row r="1248" spans="5:15" x14ac:dyDescent="0.25">
      <c r="E1248" s="5"/>
      <c r="F1248" s="2"/>
      <c r="G1248" s="2"/>
      <c r="H1248" s="2"/>
      <c r="I1248" s="2"/>
      <c r="J1248" s="2"/>
      <c r="K1248" s="2"/>
      <c r="L1248" s="2"/>
      <c r="M1248" s="2"/>
      <c r="N1248" s="2"/>
      <c r="O1248" s="2"/>
    </row>
    <row r="1249" spans="5:15" x14ac:dyDescent="0.25">
      <c r="E1249" s="5"/>
      <c r="F1249" s="2"/>
      <c r="G1249" s="2"/>
      <c r="H1249" s="2"/>
      <c r="I1249" s="2"/>
      <c r="J1249" s="2"/>
      <c r="K1249" s="2"/>
      <c r="L1249" s="2"/>
      <c r="M1249" s="2"/>
      <c r="N1249" s="2"/>
      <c r="O1249" s="2"/>
    </row>
    <row r="1250" spans="5:15" x14ac:dyDescent="0.25">
      <c r="E1250" s="5"/>
      <c r="F1250" s="2"/>
      <c r="G1250" s="2"/>
      <c r="H1250" s="2"/>
      <c r="I1250" s="2"/>
      <c r="J1250" s="2"/>
      <c r="K1250" s="2"/>
      <c r="L1250" s="2"/>
      <c r="M1250" s="2"/>
      <c r="N1250" s="2"/>
      <c r="O1250" s="2"/>
    </row>
    <row r="1251" spans="5:15" x14ac:dyDescent="0.25">
      <c r="G1251" s="2"/>
      <c r="H1251" s="2"/>
      <c r="I1251" s="2"/>
      <c r="J1251" s="2"/>
      <c r="K1251" s="2"/>
      <c r="L1251" s="2"/>
      <c r="M1251" s="2"/>
      <c r="N1251" s="2"/>
      <c r="O1251" s="2"/>
    </row>
    <row r="1252" spans="5:15" x14ac:dyDescent="0.25">
      <c r="E1252" s="5"/>
      <c r="F1252" s="2"/>
      <c r="G1252" s="2"/>
      <c r="H1252" s="2"/>
      <c r="I1252" s="2"/>
      <c r="J1252" s="2"/>
      <c r="K1252" s="2"/>
      <c r="L1252" s="2"/>
      <c r="M1252" s="2"/>
      <c r="N1252" s="2"/>
      <c r="O1252" s="2"/>
    </row>
    <row r="1253" spans="5:15" x14ac:dyDescent="0.25">
      <c r="E1253" s="5"/>
      <c r="F1253" s="2"/>
      <c r="G1253" s="2"/>
      <c r="H1253" s="2"/>
      <c r="I1253" s="2"/>
      <c r="J1253" s="2"/>
      <c r="K1253" s="2"/>
      <c r="L1253" s="2"/>
      <c r="M1253" s="2"/>
      <c r="N1253" s="2"/>
      <c r="O1253" s="2"/>
    </row>
    <row r="1254" spans="5:15" x14ac:dyDescent="0.25">
      <c r="H1254" s="2"/>
      <c r="I1254" s="2"/>
      <c r="J1254" s="2"/>
      <c r="K1254" s="2"/>
      <c r="L1254" s="2"/>
      <c r="M1254" s="2"/>
      <c r="N1254" s="2"/>
      <c r="O1254" s="2"/>
    </row>
    <row r="1256" spans="5:15" x14ac:dyDescent="0.25">
      <c r="E1256" s="5"/>
      <c r="F1256" s="2"/>
      <c r="G1256" s="2"/>
      <c r="H1256" s="2"/>
      <c r="I1256" s="2"/>
      <c r="J1256" s="2"/>
      <c r="K1256" s="2"/>
      <c r="L1256" s="2"/>
      <c r="M1256" s="2"/>
      <c r="N1256" s="2"/>
      <c r="O1256" s="2"/>
    </row>
    <row r="1257" spans="5:15" x14ac:dyDescent="0.25">
      <c r="E1257" s="5"/>
      <c r="F1257" s="2"/>
      <c r="G1257" s="2"/>
      <c r="H1257" s="2"/>
      <c r="I1257" s="2"/>
      <c r="J1257" s="2"/>
      <c r="K1257" s="2"/>
      <c r="L1257" s="2"/>
      <c r="M1257" s="2"/>
      <c r="N1257" s="2"/>
      <c r="O1257" s="2"/>
    </row>
    <row r="1258" spans="5:15" x14ac:dyDescent="0.25">
      <c r="E1258" s="5"/>
      <c r="F1258" s="2"/>
      <c r="G1258" s="2"/>
      <c r="H1258" s="2"/>
      <c r="I1258" s="2"/>
      <c r="J1258" s="2"/>
      <c r="K1258" s="2"/>
      <c r="L1258" s="2"/>
      <c r="M1258" s="2"/>
      <c r="N1258" s="2"/>
      <c r="O1258" s="2"/>
    </row>
    <row r="1259" spans="5:15" x14ac:dyDescent="0.25">
      <c r="I1259" s="2"/>
      <c r="J1259" s="2"/>
      <c r="K1259" s="2"/>
      <c r="L1259" s="2"/>
      <c r="M1259" s="2"/>
      <c r="N1259" s="2"/>
      <c r="O1259" s="2"/>
    </row>
    <row r="1260" spans="5:15" x14ac:dyDescent="0.25">
      <c r="E1260" s="5"/>
      <c r="F1260" s="2"/>
      <c r="G1260" s="2"/>
      <c r="H1260" s="2"/>
      <c r="I1260" s="2"/>
      <c r="J1260" s="2"/>
      <c r="K1260" s="2"/>
      <c r="L1260" s="2"/>
      <c r="M1260" s="2"/>
      <c r="N1260" s="2"/>
      <c r="O1260" s="2"/>
    </row>
    <row r="1261" spans="5:15" x14ac:dyDescent="0.25">
      <c r="E1261" s="5"/>
      <c r="F1261" s="2"/>
      <c r="G1261" s="2"/>
      <c r="H1261" s="2"/>
      <c r="I1261" s="2"/>
      <c r="J1261" s="2"/>
      <c r="K1261" s="2"/>
      <c r="L1261" s="2"/>
      <c r="M1261" s="2"/>
      <c r="N1261" s="2"/>
      <c r="O1261" s="2"/>
    </row>
    <row r="1262" spans="5:15" x14ac:dyDescent="0.25">
      <c r="E1262" s="5"/>
      <c r="F1262" s="2"/>
      <c r="G1262" s="2"/>
      <c r="H1262" s="2"/>
      <c r="I1262" s="2"/>
      <c r="J1262" s="2"/>
      <c r="K1262" s="2"/>
      <c r="L1262" s="2"/>
      <c r="M1262" s="2"/>
      <c r="N1262" s="2"/>
      <c r="O1262" s="2"/>
    </row>
    <row r="1263" spans="5:15" x14ac:dyDescent="0.25">
      <c r="E1263" s="5"/>
      <c r="F1263" s="2"/>
      <c r="G1263" s="2"/>
      <c r="H1263" s="2"/>
      <c r="I1263" s="2"/>
      <c r="J1263" s="2"/>
      <c r="K1263" s="2"/>
      <c r="L1263" s="2"/>
      <c r="M1263" s="2"/>
      <c r="N1263" s="2"/>
      <c r="O1263" s="2"/>
    </row>
    <row r="1264" spans="5:15" x14ac:dyDescent="0.25">
      <c r="E1264" s="5"/>
      <c r="F1264" s="2"/>
      <c r="G1264" s="2"/>
      <c r="H1264" s="2"/>
      <c r="I1264" s="2"/>
      <c r="J1264" s="2"/>
      <c r="K1264" s="2"/>
      <c r="L1264" s="2"/>
      <c r="M1264" s="2"/>
      <c r="N1264" s="2"/>
      <c r="O1264" s="2"/>
    </row>
    <row r="1265" spans="5:15" x14ac:dyDescent="0.25">
      <c r="E1265" s="5"/>
      <c r="F1265" s="2"/>
      <c r="G1265" s="2"/>
      <c r="H1265" s="2"/>
      <c r="I1265" s="2"/>
      <c r="J1265" s="2"/>
      <c r="K1265" s="2"/>
      <c r="L1265" s="2"/>
      <c r="M1265" s="2"/>
      <c r="N1265" s="2"/>
      <c r="O1265" s="2"/>
    </row>
    <row r="1267" spans="5:15" x14ac:dyDescent="0.25">
      <c r="E1267" s="5"/>
      <c r="F1267" s="2"/>
      <c r="G1267" s="2"/>
      <c r="H1267" s="2"/>
      <c r="I1267" s="2"/>
      <c r="J1267" s="2"/>
      <c r="K1267" s="2"/>
      <c r="L1267" s="2"/>
      <c r="M1267" s="2"/>
      <c r="N1267" s="2"/>
      <c r="O1267" s="2"/>
    </row>
    <row r="1268" spans="5:15" x14ac:dyDescent="0.25">
      <c r="E1268" s="5"/>
      <c r="F1268" s="2"/>
      <c r="G1268" s="2"/>
      <c r="H1268" s="2"/>
      <c r="I1268" s="2"/>
      <c r="J1268" s="2"/>
      <c r="K1268" s="2"/>
      <c r="L1268" s="2"/>
      <c r="M1268" s="2"/>
      <c r="N1268" s="2"/>
      <c r="O1268" s="2"/>
    </row>
    <row r="1269" spans="5:15" x14ac:dyDescent="0.25">
      <c r="E1269" s="5"/>
      <c r="F1269" s="2"/>
      <c r="G1269" s="2"/>
      <c r="H1269" s="2"/>
      <c r="I1269" s="2"/>
      <c r="J1269" s="2"/>
      <c r="K1269" s="2"/>
      <c r="L1269" s="2"/>
      <c r="M1269" s="2"/>
      <c r="N1269" s="2"/>
      <c r="O1269" s="2"/>
    </row>
    <row r="1270" spans="5:15" x14ac:dyDescent="0.25">
      <c r="E1270" s="5"/>
      <c r="F1270" s="2"/>
      <c r="G1270" s="2"/>
      <c r="H1270" s="2"/>
      <c r="I1270" s="2"/>
      <c r="J1270" s="2"/>
      <c r="K1270" s="2"/>
      <c r="L1270" s="2"/>
      <c r="M1270" s="2"/>
      <c r="N1270" s="2"/>
      <c r="O1270" s="2"/>
    </row>
    <row r="1271" spans="5:15" x14ac:dyDescent="0.25">
      <c r="E1271" s="5"/>
      <c r="F1271" s="2"/>
      <c r="G1271" s="2"/>
      <c r="H1271" s="2"/>
      <c r="I1271" s="2"/>
      <c r="J1271" s="2"/>
      <c r="K1271" s="2"/>
      <c r="L1271" s="2"/>
      <c r="M1271" s="2"/>
      <c r="N1271" s="2"/>
      <c r="O1271" s="2"/>
    </row>
    <row r="1272" spans="5:15" x14ac:dyDescent="0.25">
      <c r="E1272" s="5"/>
      <c r="F1272" s="2"/>
      <c r="G1272" s="2"/>
      <c r="H1272" s="2"/>
      <c r="I1272" s="2"/>
      <c r="J1272" s="2"/>
      <c r="K1272" s="2"/>
      <c r="L1272" s="2"/>
      <c r="M1272" s="2"/>
      <c r="N1272" s="2"/>
      <c r="O1272" s="2"/>
    </row>
    <row r="1273" spans="5:15" x14ac:dyDescent="0.25">
      <c r="E1273" s="5"/>
      <c r="F1273" s="2"/>
      <c r="G1273" s="2"/>
      <c r="H1273" s="2"/>
      <c r="I1273" s="2"/>
      <c r="J1273" s="2"/>
      <c r="K1273" s="2"/>
      <c r="L1273" s="2"/>
      <c r="M1273" s="2"/>
      <c r="N1273" s="2"/>
      <c r="O1273" s="2"/>
    </row>
    <row r="1274" spans="5:15" x14ac:dyDescent="0.25">
      <c r="E1274" s="5"/>
      <c r="F1274" s="2"/>
      <c r="G1274" s="2"/>
      <c r="H1274" s="2"/>
      <c r="I1274" s="2"/>
      <c r="J1274" s="2"/>
      <c r="K1274" s="2"/>
    </row>
    <row r="1275" spans="5:15" x14ac:dyDescent="0.25">
      <c r="L1275" s="2"/>
      <c r="M1275" s="2"/>
      <c r="N1275" s="2"/>
      <c r="O1275" s="2"/>
    </row>
    <row r="1278" spans="5:15" x14ac:dyDescent="0.25">
      <c r="F1278" s="2"/>
      <c r="G1278" s="2"/>
      <c r="H1278" s="2"/>
      <c r="I1278" s="2"/>
      <c r="J1278" s="2"/>
      <c r="K1278" s="2"/>
      <c r="L1278" s="2"/>
      <c r="M1278" s="2"/>
      <c r="N1278" s="2"/>
      <c r="O1278" s="2"/>
    </row>
    <row r="1279" spans="5:15" x14ac:dyDescent="0.25">
      <c r="N1279" s="2"/>
      <c r="O1279" s="2"/>
    </row>
    <row r="1282" spans="5:15" x14ac:dyDescent="0.25">
      <c r="E1282" s="5"/>
      <c r="F1282" s="2"/>
      <c r="G1282" s="2"/>
      <c r="H1282" s="2"/>
      <c r="I1282" s="2"/>
      <c r="J1282" s="2"/>
      <c r="K1282" s="2"/>
      <c r="L1282" s="2"/>
      <c r="M1282" s="2"/>
      <c r="N1282" s="2"/>
      <c r="O1282" s="2"/>
    </row>
    <row r="1284" spans="5:15" x14ac:dyDescent="0.25">
      <c r="H1284" s="2"/>
      <c r="I1284" s="2"/>
      <c r="J1284" s="2"/>
      <c r="K1284" s="2"/>
      <c r="L1284" s="2"/>
      <c r="M1284" s="2"/>
      <c r="N1284" s="2"/>
      <c r="O1284" s="2"/>
    </row>
    <row r="1285" spans="5:15" x14ac:dyDescent="0.25">
      <c r="G1285" s="2"/>
      <c r="H1285" s="2"/>
      <c r="I1285" s="2"/>
      <c r="J1285" s="2"/>
      <c r="K1285" s="2"/>
      <c r="L1285" s="2"/>
      <c r="M1285" s="2"/>
      <c r="N1285" s="2"/>
      <c r="O1285" s="2"/>
    </row>
    <row r="1286" spans="5:15" x14ac:dyDescent="0.25">
      <c r="E1286" s="5"/>
      <c r="F1286" s="2"/>
      <c r="G1286" s="2"/>
      <c r="H1286" s="2"/>
      <c r="I1286" s="2"/>
      <c r="J1286" s="2"/>
      <c r="K1286" s="2"/>
      <c r="L1286" s="2"/>
      <c r="M1286" s="2"/>
      <c r="N1286" s="2"/>
      <c r="O1286" s="2"/>
    </row>
    <row r="1289" spans="5:15" x14ac:dyDescent="0.25">
      <c r="E1289" s="5"/>
      <c r="F1289" s="2"/>
      <c r="G1289" s="2"/>
      <c r="H1289" s="2"/>
      <c r="I1289" s="2"/>
      <c r="J1289" s="2"/>
      <c r="K1289" s="2"/>
      <c r="L1289" s="2"/>
      <c r="M1289" s="2"/>
      <c r="N1289" s="2"/>
      <c r="O1289" s="2"/>
    </row>
    <row r="1290" spans="5:15" x14ac:dyDescent="0.25">
      <c r="H1290" s="2"/>
      <c r="I1290" s="2"/>
      <c r="J1290" s="2"/>
      <c r="K1290" s="2"/>
      <c r="L1290" s="2"/>
      <c r="M1290" s="2"/>
      <c r="N1290" s="2"/>
      <c r="O1290" s="2"/>
    </row>
    <row r="1291" spans="5:15" x14ac:dyDescent="0.25">
      <c r="G1291" s="2"/>
      <c r="H1291" s="2"/>
      <c r="I1291" s="2"/>
      <c r="J1291" s="2"/>
      <c r="K1291" s="2"/>
      <c r="L1291" s="2"/>
      <c r="M1291" s="2"/>
      <c r="N1291" s="2"/>
      <c r="O1291" s="2"/>
    </row>
    <row r="1292" spans="5:15" x14ac:dyDescent="0.25">
      <c r="E1292" s="5"/>
      <c r="F1292" s="2"/>
      <c r="G1292" s="2"/>
      <c r="H1292" s="2"/>
      <c r="I1292" s="2"/>
      <c r="J1292" s="2"/>
      <c r="K1292" s="2"/>
      <c r="L1292" s="2"/>
      <c r="M1292" s="2"/>
      <c r="N1292" s="2"/>
      <c r="O1292" s="2"/>
    </row>
    <row r="1293" spans="5:15" x14ac:dyDescent="0.25">
      <c r="E1293" s="5"/>
      <c r="F1293" s="2"/>
      <c r="G1293" s="2"/>
      <c r="H1293" s="2"/>
      <c r="I1293" s="2"/>
      <c r="J1293" s="2"/>
      <c r="K1293" s="2"/>
      <c r="L1293" s="2"/>
      <c r="M1293" s="2"/>
      <c r="N1293" s="2"/>
      <c r="O1293" s="2"/>
    </row>
    <row r="1294" spans="5:15" x14ac:dyDescent="0.25">
      <c r="E1294" s="5"/>
      <c r="I1294" s="2"/>
      <c r="J1294" s="2"/>
      <c r="K1294" s="2"/>
      <c r="L1294" s="2"/>
      <c r="M1294" s="2"/>
      <c r="N1294" s="2"/>
      <c r="O1294" s="2"/>
    </row>
    <row r="1295" spans="5:15" x14ac:dyDescent="0.25">
      <c r="E1295" s="5"/>
      <c r="H1295" s="2"/>
      <c r="I1295" s="2"/>
      <c r="J1295" s="2"/>
      <c r="K1295" s="2"/>
      <c r="L1295" s="2"/>
      <c r="M1295" s="2"/>
      <c r="N1295" s="2"/>
      <c r="O1295" s="2"/>
    </row>
    <row r="1296" spans="5:15" x14ac:dyDescent="0.25">
      <c r="E1296" s="5"/>
      <c r="F1296" s="2"/>
      <c r="G1296" s="2"/>
      <c r="H1296" s="2"/>
      <c r="I1296" s="2"/>
      <c r="J1296" s="2"/>
      <c r="K1296" s="2"/>
      <c r="L1296" s="2"/>
      <c r="M1296" s="2"/>
      <c r="N1296" s="2"/>
      <c r="O1296" s="2"/>
    </row>
    <row r="1297" spans="5:15" x14ac:dyDescent="0.25">
      <c r="I1297" s="2"/>
    </row>
    <row r="1298" spans="5:15" x14ac:dyDescent="0.25">
      <c r="I1298" s="2"/>
    </row>
    <row r="1299" spans="5:15" x14ac:dyDescent="0.25">
      <c r="E1299" s="5"/>
      <c r="F1299" s="2"/>
      <c r="G1299" s="2"/>
      <c r="H1299" s="2"/>
      <c r="I1299" s="2"/>
      <c r="J1299" s="2"/>
      <c r="K1299" s="2"/>
      <c r="L1299" s="2"/>
      <c r="M1299" s="2"/>
      <c r="N1299" s="2"/>
      <c r="O1299" s="2"/>
    </row>
    <row r="1301" spans="5:15" x14ac:dyDescent="0.25">
      <c r="E1301" s="5"/>
      <c r="F1301" s="2"/>
      <c r="G1301" s="2"/>
      <c r="H1301" s="2"/>
      <c r="I1301" s="2"/>
      <c r="J1301" s="2"/>
      <c r="K1301" s="2"/>
      <c r="L1301" s="2"/>
      <c r="M1301" s="2"/>
      <c r="N1301" s="2"/>
      <c r="O1301" s="2"/>
    </row>
    <row r="1303" spans="5:15" x14ac:dyDescent="0.25">
      <c r="E1303" s="5"/>
      <c r="F1303" s="2"/>
      <c r="G1303" s="2"/>
      <c r="H1303" s="2"/>
      <c r="I1303" s="2"/>
      <c r="J1303" s="2"/>
      <c r="K1303" s="2"/>
      <c r="L1303" s="2"/>
      <c r="M1303" s="2"/>
      <c r="N1303" s="2"/>
      <c r="O1303" s="2"/>
    </row>
    <row r="1304" spans="5:15" x14ac:dyDescent="0.25">
      <c r="M1304" s="2"/>
      <c r="N1304" s="2"/>
      <c r="O1304" s="2"/>
    </row>
    <row r="1307" spans="5:15" x14ac:dyDescent="0.25">
      <c r="G1307" s="2"/>
      <c r="I1307" s="2"/>
      <c r="J1307" s="2"/>
      <c r="K1307" s="2"/>
      <c r="L1307" s="2"/>
      <c r="M1307" s="2"/>
      <c r="N1307" s="2"/>
      <c r="O1307" s="2"/>
    </row>
    <row r="1308" spans="5:15" x14ac:dyDescent="0.25">
      <c r="F1308" s="2"/>
      <c r="H1308" s="2"/>
      <c r="I1308" s="2"/>
      <c r="J1308" s="2"/>
      <c r="K1308" s="2"/>
      <c r="L1308" s="2"/>
      <c r="M1308" s="2"/>
      <c r="N1308" s="2"/>
      <c r="O1308" s="2"/>
    </row>
    <row r="1309" spans="5:15" x14ac:dyDescent="0.25">
      <c r="E1309" s="5"/>
      <c r="F1309" s="2"/>
      <c r="G1309" s="2"/>
      <c r="H1309" s="2"/>
      <c r="I1309" s="2"/>
      <c r="J1309" s="2"/>
      <c r="K1309" s="2"/>
      <c r="L1309" s="2"/>
      <c r="M1309" s="2"/>
      <c r="N1309" s="2"/>
      <c r="O1309" s="2"/>
    </row>
    <row r="1311" spans="5:15" x14ac:dyDescent="0.25">
      <c r="E1311" s="5"/>
      <c r="F1311" s="2"/>
      <c r="G1311" s="2"/>
      <c r="H1311" s="2"/>
      <c r="I1311" s="2"/>
      <c r="J1311" s="2"/>
      <c r="K1311" s="2"/>
      <c r="L1311" s="2"/>
    </row>
    <row r="1312" spans="5:15" x14ac:dyDescent="0.25">
      <c r="E1312" s="5"/>
      <c r="F1312" s="2"/>
      <c r="G1312" s="2"/>
      <c r="H1312" s="2"/>
      <c r="I1312" s="2"/>
      <c r="J1312" s="2"/>
      <c r="K1312" s="2"/>
      <c r="L1312" s="2"/>
    </row>
    <row r="1313" spans="5:15" x14ac:dyDescent="0.25">
      <c r="E1313" s="5"/>
      <c r="F1313" s="2"/>
      <c r="G1313" s="2"/>
      <c r="H1313" s="2"/>
      <c r="I1313" s="2"/>
      <c r="J1313" s="2"/>
      <c r="K1313" s="2"/>
      <c r="L1313" s="2"/>
    </row>
    <row r="1314" spans="5:15" x14ac:dyDescent="0.25">
      <c r="F1314" s="2"/>
      <c r="H1314" s="2"/>
      <c r="I1314" s="2"/>
      <c r="J1314" s="2"/>
      <c r="K1314" s="2"/>
      <c r="L1314" s="2"/>
    </row>
    <row r="1315" spans="5:15" x14ac:dyDescent="0.25">
      <c r="L1315" s="2"/>
      <c r="M1315" s="2"/>
      <c r="N1315" s="2"/>
      <c r="O1315" s="2"/>
    </row>
    <row r="1317" spans="5:15" x14ac:dyDescent="0.25">
      <c r="F1317" s="2"/>
      <c r="G1317" s="2"/>
      <c r="H1317" s="2"/>
      <c r="I1317" s="2"/>
      <c r="J1317" s="2"/>
      <c r="K1317" s="2"/>
      <c r="L1317" s="2"/>
      <c r="M1317" s="2"/>
      <c r="N1317" s="2"/>
      <c r="O1317" s="2"/>
    </row>
    <row r="1320" spans="5:15" x14ac:dyDescent="0.25">
      <c r="E1320" s="5"/>
      <c r="F1320" s="2"/>
      <c r="G1320" s="2"/>
      <c r="H1320" s="2"/>
      <c r="I1320" s="2"/>
      <c r="J1320" s="2"/>
      <c r="K1320" s="2"/>
      <c r="L1320" s="2"/>
      <c r="M1320" s="2"/>
      <c r="N1320" s="2"/>
      <c r="O1320" s="2"/>
    </row>
    <row r="1321" spans="5:15" x14ac:dyDescent="0.25">
      <c r="E1321" s="5"/>
      <c r="F1321" s="2"/>
      <c r="G1321" s="2"/>
      <c r="H1321" s="2"/>
      <c r="I1321" s="2"/>
      <c r="J1321" s="2"/>
      <c r="K1321" s="2"/>
      <c r="L1321" s="2"/>
      <c r="M1321" s="2"/>
      <c r="N1321" s="2"/>
      <c r="O1321" s="2"/>
    </row>
    <row r="1323" spans="5:15" x14ac:dyDescent="0.25">
      <c r="E1323" s="5"/>
      <c r="F1323" s="2"/>
      <c r="O1323" s="2"/>
    </row>
    <row r="1324" spans="5:15" x14ac:dyDescent="0.25">
      <c r="E1324" s="5"/>
      <c r="F1324" s="2"/>
      <c r="G1324" s="2"/>
      <c r="H1324" s="2"/>
      <c r="I1324" s="2"/>
      <c r="J1324" s="2"/>
      <c r="M1324" s="2"/>
      <c r="N1324" s="2"/>
      <c r="O1324" s="2"/>
    </row>
    <row r="1325" spans="5:15" x14ac:dyDescent="0.25">
      <c r="H1325" s="2"/>
      <c r="I1325" s="2"/>
      <c r="J1325" s="2"/>
      <c r="K1325" s="2"/>
      <c r="L1325" s="2"/>
      <c r="M1325" s="2"/>
      <c r="N1325" s="2"/>
      <c r="O1325" s="2"/>
    </row>
    <row r="1326" spans="5:15" x14ac:dyDescent="0.25">
      <c r="E1326" s="5"/>
      <c r="F1326" s="2"/>
      <c r="G1326" s="2"/>
      <c r="H1326" s="2"/>
      <c r="I1326" s="2"/>
      <c r="J1326" s="2"/>
      <c r="K1326" s="2"/>
      <c r="L1326" s="2"/>
      <c r="M1326" s="2"/>
      <c r="N1326" s="2"/>
      <c r="O1326" s="2"/>
    </row>
    <row r="1327" spans="5:15" x14ac:dyDescent="0.25">
      <c r="H1327" s="2"/>
      <c r="I1327" s="2"/>
      <c r="J1327" s="2"/>
      <c r="K1327" s="2"/>
      <c r="L1327" s="2"/>
      <c r="M1327" s="2"/>
      <c r="N1327" s="2"/>
      <c r="O1327" s="2"/>
    </row>
    <row r="1328" spans="5:15" x14ac:dyDescent="0.25">
      <c r="H1328" s="2"/>
      <c r="I1328" s="2"/>
      <c r="M1328" s="2"/>
      <c r="N1328" s="2"/>
      <c r="O1328" s="2"/>
    </row>
    <row r="1330" spans="5:15" x14ac:dyDescent="0.25">
      <c r="E1330" s="5"/>
      <c r="F1330" s="2"/>
      <c r="G1330" s="2"/>
      <c r="H1330" s="2"/>
      <c r="I1330" s="2"/>
      <c r="J1330" s="2"/>
      <c r="K1330" s="2"/>
      <c r="L1330" s="2"/>
      <c r="M1330" s="2"/>
      <c r="N1330" s="2"/>
      <c r="O1330" s="2"/>
    </row>
    <row r="1331" spans="5:15" x14ac:dyDescent="0.25">
      <c r="E1331" s="5"/>
      <c r="F1331" s="2"/>
      <c r="G1331" s="2"/>
      <c r="H1331" s="2"/>
      <c r="I1331" s="2"/>
      <c r="J1331" s="2"/>
      <c r="K1331" s="2"/>
      <c r="L1331" s="2"/>
      <c r="M1331" s="2"/>
      <c r="N1331" s="2"/>
      <c r="O1331" s="2"/>
    </row>
    <row r="1332" spans="5:15" x14ac:dyDescent="0.25">
      <c r="E1332" s="5"/>
      <c r="F1332" s="2"/>
      <c r="G1332" s="2"/>
      <c r="H1332" s="2"/>
      <c r="I1332" s="2"/>
      <c r="J1332" s="2"/>
      <c r="K1332" s="2"/>
      <c r="L1332" s="2"/>
      <c r="M1332" s="2"/>
      <c r="N1332" s="2"/>
      <c r="O1332" s="2"/>
    </row>
    <row r="1333" spans="5:15" x14ac:dyDescent="0.25">
      <c r="H1333" s="2"/>
      <c r="I1333" s="2"/>
      <c r="J1333" s="2"/>
      <c r="K1333" s="2"/>
      <c r="L1333" s="2"/>
      <c r="M1333" s="2"/>
      <c r="N1333" s="2"/>
      <c r="O1333" s="2"/>
    </row>
    <row r="1334" spans="5:15" x14ac:dyDescent="0.25">
      <c r="E1334" s="5"/>
      <c r="F1334" s="2"/>
      <c r="G1334" s="2"/>
      <c r="H1334" s="2"/>
      <c r="I1334" s="2"/>
      <c r="J1334" s="2"/>
      <c r="K1334" s="2"/>
      <c r="L1334" s="2"/>
      <c r="M1334" s="2"/>
      <c r="N1334" s="2"/>
      <c r="O1334" s="2"/>
    </row>
    <row r="1335" spans="5:15" x14ac:dyDescent="0.25">
      <c r="E1335" s="5"/>
      <c r="F1335" s="2"/>
      <c r="G1335" s="2"/>
      <c r="H1335" s="2"/>
      <c r="I1335" s="2"/>
      <c r="J1335" s="2"/>
      <c r="K1335" s="2"/>
      <c r="L1335" s="2"/>
      <c r="M1335" s="2"/>
      <c r="N1335" s="2"/>
      <c r="O1335" s="2"/>
    </row>
    <row r="1336" spans="5:15" x14ac:dyDescent="0.25">
      <c r="E1336" s="5"/>
      <c r="F1336" s="2"/>
      <c r="G1336" s="2"/>
      <c r="H1336" s="2"/>
      <c r="I1336" s="2"/>
      <c r="J1336" s="2"/>
      <c r="K1336" s="2"/>
      <c r="L1336" s="2"/>
      <c r="M1336" s="2"/>
      <c r="N1336" s="2"/>
      <c r="O1336" s="2"/>
    </row>
    <row r="1337" spans="5:15" x14ac:dyDescent="0.25">
      <c r="E1337" s="5"/>
      <c r="F1337" s="2"/>
      <c r="G1337" s="2"/>
      <c r="H1337" s="2"/>
      <c r="I1337" s="2"/>
      <c r="J1337" s="2"/>
      <c r="K1337" s="2"/>
      <c r="L1337" s="2"/>
      <c r="M1337" s="2"/>
      <c r="N1337" s="2"/>
      <c r="O1337" s="2"/>
    </row>
    <row r="1338" spans="5:15" x14ac:dyDescent="0.25">
      <c r="E1338" s="5"/>
      <c r="F1338" s="2"/>
      <c r="G1338" s="2"/>
      <c r="H1338" s="2"/>
      <c r="I1338" s="2"/>
      <c r="J1338" s="2"/>
      <c r="K1338" s="2"/>
      <c r="L1338" s="2"/>
      <c r="M1338" s="2"/>
      <c r="N1338" s="2"/>
      <c r="O1338" s="2"/>
    </row>
    <row r="1339" spans="5:15" x14ac:dyDescent="0.25">
      <c r="E1339" s="5"/>
      <c r="F1339" s="2"/>
      <c r="G1339" s="2"/>
      <c r="H1339" s="2"/>
      <c r="I1339" s="2"/>
      <c r="J1339" s="2"/>
      <c r="K1339" s="2"/>
      <c r="L1339" s="2"/>
      <c r="M1339" s="2"/>
      <c r="N1339" s="2"/>
      <c r="O1339" s="2"/>
    </row>
    <row r="1340" spans="5:15" x14ac:dyDescent="0.25">
      <c r="E1340" s="5"/>
      <c r="F1340" s="2"/>
      <c r="G1340" s="2"/>
      <c r="H1340" s="2"/>
      <c r="I1340" s="2"/>
      <c r="J1340" s="2"/>
      <c r="K1340" s="2"/>
      <c r="L1340" s="2"/>
      <c r="M1340" s="2"/>
      <c r="N1340" s="2"/>
      <c r="O1340" s="2"/>
    </row>
    <row r="1343" spans="5:15" x14ac:dyDescent="0.25">
      <c r="E1343" s="5"/>
    </row>
    <row r="1345" spans="5:15" x14ac:dyDescent="0.25">
      <c r="E1345" s="5"/>
      <c r="F1345" s="2"/>
      <c r="G1345" s="2"/>
      <c r="H1345" s="2"/>
      <c r="I1345" s="2"/>
      <c r="J1345" s="2"/>
      <c r="K1345" s="2"/>
      <c r="L1345" s="2"/>
      <c r="M1345" s="2"/>
      <c r="N1345" s="2"/>
      <c r="O1345" s="2"/>
    </row>
    <row r="1347" spans="5:15" x14ac:dyDescent="0.25">
      <c r="E1347" s="5"/>
      <c r="F1347" s="2"/>
      <c r="G1347" s="2"/>
      <c r="H1347" s="2"/>
      <c r="I1347" s="2"/>
      <c r="J1347" s="2"/>
      <c r="K1347" s="2"/>
      <c r="L1347" s="2"/>
      <c r="M1347" s="2"/>
      <c r="N1347" s="2"/>
      <c r="O1347" s="2"/>
    </row>
    <row r="1348" spans="5:15" x14ac:dyDescent="0.25">
      <c r="E1348" s="5"/>
      <c r="F1348" s="2"/>
      <c r="G1348" s="2"/>
      <c r="H1348" s="2"/>
      <c r="I1348" s="2"/>
      <c r="J1348" s="2"/>
      <c r="K1348" s="2"/>
      <c r="L1348" s="2"/>
      <c r="M1348" s="2"/>
      <c r="N1348" s="2"/>
      <c r="O1348" s="2"/>
    </row>
    <row r="1349" spans="5:15" x14ac:dyDescent="0.25">
      <c r="E1349" s="5"/>
      <c r="F1349" s="2"/>
      <c r="G1349" s="2"/>
      <c r="H1349" s="2"/>
      <c r="I1349" s="2"/>
      <c r="J1349" s="2"/>
      <c r="K1349" s="2"/>
      <c r="L1349" s="2"/>
      <c r="M1349" s="2"/>
      <c r="N1349" s="2"/>
      <c r="O1349" s="2"/>
    </row>
    <row r="1350" spans="5:15" x14ac:dyDescent="0.25">
      <c r="E1350" s="5"/>
      <c r="F1350" s="2"/>
      <c r="G1350" s="2"/>
      <c r="H1350" s="2"/>
      <c r="I1350" s="2"/>
      <c r="J1350" s="2"/>
      <c r="K1350" s="2"/>
      <c r="L1350" s="2"/>
      <c r="M1350" s="2"/>
      <c r="N1350" s="2"/>
      <c r="O1350" s="2"/>
    </row>
    <row r="1351" spans="5:15" x14ac:dyDescent="0.25">
      <c r="E1351" s="5"/>
      <c r="F1351" s="2"/>
      <c r="G1351" s="2"/>
      <c r="H1351" s="2"/>
      <c r="I1351" s="2"/>
      <c r="J1351" s="2"/>
      <c r="K1351" s="2"/>
      <c r="L1351" s="2"/>
      <c r="M1351" s="2"/>
      <c r="N1351" s="2"/>
      <c r="O1351" s="2"/>
    </row>
    <row r="1352" spans="5:15" x14ac:dyDescent="0.25">
      <c r="E1352" s="5"/>
      <c r="F1352" s="2"/>
      <c r="G1352" s="2"/>
      <c r="H1352" s="2"/>
      <c r="I1352" s="2"/>
      <c r="J1352" s="2"/>
      <c r="K1352" s="2"/>
      <c r="L1352" s="2"/>
      <c r="M1352" s="2"/>
      <c r="N1352" s="2"/>
      <c r="O1352" s="2"/>
    </row>
    <row r="1353" spans="5:15" x14ac:dyDescent="0.25">
      <c r="E1353" s="5"/>
      <c r="F1353" s="2"/>
      <c r="G1353" s="2"/>
      <c r="H1353" s="2"/>
      <c r="I1353" s="2"/>
      <c r="J1353" s="2"/>
      <c r="K1353" s="2"/>
      <c r="L1353" s="2"/>
      <c r="M1353" s="2"/>
      <c r="N1353" s="2"/>
      <c r="O1353" s="2"/>
    </row>
    <row r="1354" spans="5:15" x14ac:dyDescent="0.25">
      <c r="E1354" s="5"/>
      <c r="F1354" s="2"/>
      <c r="G1354" s="2"/>
      <c r="H1354" s="2"/>
      <c r="I1354" s="2"/>
      <c r="J1354" s="2"/>
      <c r="K1354" s="2"/>
      <c r="L1354" s="2"/>
      <c r="M1354" s="2"/>
      <c r="N1354" s="2"/>
      <c r="O1354" s="2"/>
    </row>
    <row r="1355" spans="5:15" x14ac:dyDescent="0.25">
      <c r="E1355" s="5"/>
      <c r="F1355" s="2"/>
      <c r="G1355" s="2"/>
      <c r="H1355" s="2"/>
      <c r="I1355" s="2"/>
      <c r="J1355" s="2"/>
      <c r="K1355" s="2"/>
      <c r="L1355" s="2"/>
      <c r="M1355" s="2"/>
      <c r="N1355" s="2"/>
      <c r="O1355" s="2"/>
    </row>
    <row r="1356" spans="5:15" x14ac:dyDescent="0.25">
      <c r="I1356" s="2"/>
      <c r="J1356" s="2"/>
      <c r="K1356" s="2"/>
      <c r="L1356" s="2"/>
      <c r="M1356" s="2"/>
      <c r="N1356" s="2"/>
      <c r="O1356" s="2"/>
    </row>
    <row r="1359" spans="5:15" x14ac:dyDescent="0.25">
      <c r="E1359" s="5"/>
      <c r="F1359" s="2"/>
      <c r="G1359" s="2"/>
      <c r="H1359" s="2"/>
      <c r="I1359" s="2"/>
      <c r="J1359" s="2"/>
      <c r="K1359" s="2"/>
      <c r="L1359" s="2"/>
      <c r="M1359" s="2"/>
      <c r="N1359" s="2"/>
      <c r="O1359" s="2"/>
    </row>
    <row r="1360" spans="5:15" x14ac:dyDescent="0.25">
      <c r="E1360" s="5"/>
      <c r="F1360" s="2"/>
      <c r="G1360" s="2"/>
      <c r="H1360" s="2"/>
      <c r="I1360" s="2"/>
      <c r="J1360" s="2"/>
      <c r="K1360" s="2"/>
      <c r="L1360" s="2"/>
      <c r="M1360" s="2"/>
      <c r="N1360" s="2"/>
      <c r="O1360" s="2"/>
    </row>
    <row r="1361" spans="5:15" x14ac:dyDescent="0.25">
      <c r="F1361" s="2"/>
      <c r="G1361" s="2"/>
      <c r="H1361" s="2"/>
      <c r="I1361" s="2"/>
      <c r="J1361" s="2"/>
      <c r="K1361" s="2"/>
      <c r="L1361" s="2"/>
      <c r="M1361" s="2"/>
      <c r="N1361" s="2"/>
      <c r="O1361" s="2"/>
    </row>
    <row r="1363" spans="5:15" x14ac:dyDescent="0.25">
      <c r="E1363" s="5"/>
      <c r="F1363" s="2"/>
      <c r="G1363" s="2"/>
      <c r="H1363" s="2"/>
      <c r="I1363" s="2"/>
      <c r="J1363" s="2"/>
      <c r="K1363" s="2"/>
      <c r="L1363" s="2"/>
      <c r="M1363" s="2"/>
      <c r="N1363" s="2"/>
      <c r="O1363" s="2"/>
    </row>
    <row r="1364" spans="5:15" x14ac:dyDescent="0.25">
      <c r="H1364" s="2"/>
      <c r="I1364" s="2"/>
      <c r="J1364" s="2"/>
      <c r="K1364" s="2"/>
      <c r="L1364" s="2"/>
      <c r="M1364" s="2"/>
      <c r="N1364" s="2"/>
      <c r="O1364" s="2"/>
    </row>
    <row r="1365" spans="5:15" x14ac:dyDescent="0.25">
      <c r="H1365" s="2"/>
      <c r="I1365" s="2"/>
      <c r="J1365" s="2"/>
      <c r="K1365" s="2"/>
      <c r="L1365" s="2"/>
      <c r="M1365" s="2"/>
      <c r="N1365" s="2"/>
      <c r="O1365" s="2"/>
    </row>
    <row r="1366" spans="5:15" x14ac:dyDescent="0.25">
      <c r="E1366" s="5"/>
      <c r="G1366" s="2"/>
      <c r="H1366" s="2"/>
      <c r="I1366" s="2"/>
      <c r="J1366" s="2"/>
      <c r="K1366" s="2"/>
      <c r="L1366" s="2"/>
      <c r="M1366" s="2"/>
      <c r="N1366" s="2"/>
      <c r="O1366" s="2"/>
    </row>
    <row r="1367" spans="5:15" x14ac:dyDescent="0.25">
      <c r="E1367" s="5"/>
      <c r="F1367" s="2"/>
      <c r="G1367" s="2"/>
      <c r="H1367" s="2"/>
      <c r="I1367" s="2"/>
      <c r="J1367" s="2"/>
      <c r="K1367" s="2"/>
      <c r="L1367" s="2"/>
      <c r="M1367" s="2"/>
      <c r="N1367" s="2"/>
      <c r="O1367" s="2"/>
    </row>
    <row r="1368" spans="5:15" x14ac:dyDescent="0.25">
      <c r="J1368" s="2"/>
      <c r="K1368" s="2"/>
      <c r="L1368" s="2"/>
      <c r="M1368" s="2"/>
      <c r="N1368" s="2"/>
      <c r="O1368" s="2"/>
    </row>
    <row r="1371" spans="5:15" x14ac:dyDescent="0.25">
      <c r="E1371" s="5"/>
      <c r="F1371" s="2"/>
      <c r="G1371" s="2"/>
      <c r="H1371" s="2"/>
      <c r="I1371" s="2"/>
      <c r="J1371" s="2"/>
      <c r="K1371" s="2"/>
      <c r="L1371" s="2"/>
      <c r="M1371" s="2"/>
      <c r="N1371" s="2"/>
      <c r="O1371" s="2"/>
    </row>
    <row r="1372" spans="5:15" x14ac:dyDescent="0.25">
      <c r="E1372" s="5"/>
      <c r="F1372" s="2"/>
      <c r="G1372" s="2"/>
      <c r="H1372" s="2"/>
      <c r="I1372" s="2"/>
      <c r="J1372" s="2"/>
      <c r="K1372" s="2"/>
      <c r="L1372" s="2"/>
      <c r="M1372" s="2"/>
      <c r="N1372" s="2"/>
      <c r="O1372" s="2"/>
    </row>
    <row r="1373" spans="5:15" x14ac:dyDescent="0.25">
      <c r="F1373" s="2"/>
      <c r="G1373" s="2"/>
      <c r="H1373" s="2"/>
      <c r="I1373" s="2"/>
      <c r="J1373" s="2"/>
      <c r="K1373" s="2"/>
      <c r="L1373" s="2"/>
      <c r="M1373" s="2"/>
      <c r="N1373" s="2"/>
      <c r="O1373" s="2"/>
    </row>
    <row r="1375" spans="5:15" x14ac:dyDescent="0.25">
      <c r="E1375" s="5"/>
      <c r="F1375" s="2"/>
      <c r="G1375" s="2"/>
      <c r="H1375" s="2"/>
      <c r="I1375" s="2"/>
      <c r="J1375" s="2"/>
      <c r="K1375" s="2"/>
      <c r="L1375" s="2"/>
      <c r="M1375" s="2"/>
      <c r="N1375" s="2"/>
      <c r="O1375" s="2"/>
    </row>
    <row r="1376" spans="5:15" x14ac:dyDescent="0.25">
      <c r="E1376" s="5"/>
      <c r="F1376" s="2"/>
      <c r="G1376" s="2"/>
      <c r="H1376" s="2"/>
      <c r="I1376" s="2"/>
      <c r="J1376" s="2"/>
      <c r="K1376" s="2"/>
      <c r="L1376" s="2"/>
      <c r="M1376" s="2"/>
      <c r="N1376" s="2"/>
      <c r="O1376" s="2"/>
    </row>
    <row r="1377" spans="5:15" x14ac:dyDescent="0.25">
      <c r="E1377" s="5"/>
      <c r="F1377" s="2"/>
      <c r="G1377" s="2"/>
      <c r="H1377" s="2"/>
      <c r="I1377" s="2"/>
      <c r="J1377" s="2"/>
      <c r="K1377" s="2"/>
      <c r="L1377" s="2"/>
      <c r="M1377" s="2"/>
      <c r="N1377" s="2"/>
      <c r="O1377" s="2"/>
    </row>
    <row r="1378" spans="5:15" x14ac:dyDescent="0.25">
      <c r="E1378" s="5"/>
      <c r="G1378" s="2"/>
      <c r="H1378" s="2"/>
      <c r="I1378" s="2"/>
      <c r="J1378" s="2"/>
      <c r="K1378" s="2"/>
      <c r="L1378" s="2"/>
      <c r="M1378" s="2"/>
      <c r="N1378" s="2"/>
      <c r="O1378" s="2"/>
    </row>
    <row r="1379" spans="5:15" x14ac:dyDescent="0.25">
      <c r="E1379" s="5"/>
      <c r="F1379" s="2"/>
      <c r="G1379" s="2"/>
      <c r="H1379" s="2"/>
      <c r="I1379" s="2"/>
      <c r="J1379" s="2"/>
      <c r="K1379" s="2"/>
      <c r="L1379" s="2"/>
      <c r="M1379" s="2"/>
      <c r="N1379" s="2"/>
      <c r="O1379" s="2"/>
    </row>
    <row r="1380" spans="5:15" x14ac:dyDescent="0.25">
      <c r="E1380" s="5"/>
      <c r="F1380" s="2"/>
      <c r="G1380" s="2"/>
    </row>
    <row r="1381" spans="5:15" x14ac:dyDescent="0.25">
      <c r="E1381" s="5"/>
      <c r="G1381" s="2"/>
    </row>
    <row r="1383" spans="5:15" x14ac:dyDescent="0.25">
      <c r="E1383" s="5"/>
      <c r="F1383" s="2"/>
      <c r="G1383" s="2"/>
      <c r="H1383" s="2"/>
      <c r="I1383" s="2"/>
      <c r="J1383" s="2"/>
      <c r="K1383" s="2"/>
      <c r="L1383" s="2"/>
      <c r="M1383" s="2"/>
      <c r="N1383" s="2"/>
      <c r="O1383" s="2"/>
    </row>
    <row r="1384" spans="5:15" x14ac:dyDescent="0.25">
      <c r="E1384" s="5"/>
      <c r="F1384" s="2"/>
      <c r="G1384" s="2"/>
      <c r="H1384" s="2"/>
      <c r="I1384" s="2"/>
      <c r="J1384" s="2"/>
      <c r="K1384" s="2"/>
      <c r="L1384" s="2"/>
      <c r="M1384" s="2"/>
      <c r="N1384" s="2"/>
      <c r="O1384" s="2"/>
    </row>
    <row r="1385" spans="5:15" x14ac:dyDescent="0.25">
      <c r="E1385" s="5"/>
      <c r="F1385" s="2"/>
      <c r="G1385" s="2"/>
      <c r="H1385" s="2"/>
      <c r="I1385" s="2"/>
      <c r="J1385" s="2"/>
      <c r="K1385" s="2"/>
      <c r="L1385" s="2"/>
      <c r="M1385" s="2"/>
      <c r="N1385" s="2"/>
      <c r="O1385" s="2"/>
    </row>
    <row r="1387" spans="5:15" x14ac:dyDescent="0.25">
      <c r="E1387" s="5"/>
      <c r="F1387" s="2"/>
      <c r="G1387" s="2"/>
      <c r="H1387" s="2"/>
      <c r="I1387" s="2"/>
      <c r="J1387" s="2"/>
      <c r="K1387" s="2"/>
      <c r="L1387" s="2"/>
      <c r="M1387" s="2"/>
      <c r="N1387" s="2"/>
      <c r="O1387" s="2"/>
    </row>
    <row r="1388" spans="5:15" x14ac:dyDescent="0.25">
      <c r="E1388" s="5"/>
      <c r="F1388" s="2"/>
      <c r="G1388" s="2"/>
      <c r="H1388" s="2"/>
      <c r="I1388" s="2"/>
      <c r="J1388" s="2"/>
      <c r="K1388" s="2"/>
      <c r="L1388" s="2"/>
      <c r="M1388" s="2"/>
    </row>
    <row r="1389" spans="5:15" x14ac:dyDescent="0.25">
      <c r="E1389" s="5"/>
      <c r="F1389" s="2"/>
      <c r="G1389" s="2"/>
      <c r="H1389" s="2"/>
      <c r="I1389" s="2"/>
      <c r="J1389" s="2"/>
      <c r="K1389" s="2"/>
      <c r="L1389" s="2"/>
      <c r="M1389" s="2"/>
      <c r="N1389" s="2"/>
      <c r="O1389" s="2"/>
    </row>
    <row r="1390" spans="5:15" x14ac:dyDescent="0.25">
      <c r="E1390" s="5"/>
      <c r="G1390" s="2"/>
      <c r="H1390" s="2"/>
      <c r="I1390" s="2"/>
      <c r="J1390" s="2"/>
      <c r="K1390" s="2"/>
      <c r="L1390" s="2"/>
      <c r="M1390" s="2"/>
      <c r="N1390" s="2"/>
      <c r="O1390" s="2"/>
    </row>
    <row r="1391" spans="5:15" x14ac:dyDescent="0.25">
      <c r="L1391" s="2"/>
      <c r="M1391" s="2"/>
      <c r="N1391" s="2"/>
      <c r="O1391" s="2"/>
    </row>
    <row r="1393" spans="5:15" x14ac:dyDescent="0.25">
      <c r="L1393" s="2"/>
      <c r="M1393" s="2"/>
      <c r="N1393" s="2"/>
      <c r="O1393" s="2"/>
    </row>
    <row r="1402" spans="5:15" x14ac:dyDescent="0.25">
      <c r="E1402" s="5"/>
      <c r="F1402" s="2"/>
      <c r="G1402" s="2"/>
      <c r="H1402" s="2"/>
      <c r="I1402" s="2"/>
      <c r="J1402" s="2"/>
      <c r="K1402" s="2"/>
      <c r="L1402" s="2"/>
      <c r="M1402" s="2"/>
      <c r="N1402" s="2"/>
      <c r="O1402" s="2"/>
    </row>
    <row r="1403" spans="5:15" x14ac:dyDescent="0.25">
      <c r="M1403" s="2"/>
      <c r="N1403" s="2"/>
      <c r="O1403" s="2"/>
    </row>
    <row r="1406" spans="5:15" x14ac:dyDescent="0.25">
      <c r="I1406" s="2"/>
      <c r="J1406" s="2"/>
      <c r="K1406" s="2"/>
      <c r="L1406" s="2"/>
      <c r="M1406" s="2"/>
      <c r="N1406" s="2"/>
      <c r="O1406" s="2"/>
    </row>
    <row r="1407" spans="5:15" x14ac:dyDescent="0.25">
      <c r="H1407" s="2"/>
      <c r="I1407" s="2"/>
      <c r="J1407" s="2"/>
      <c r="K1407" s="2"/>
      <c r="L1407" s="2"/>
      <c r="M1407" s="2"/>
      <c r="N1407" s="2"/>
      <c r="O1407" s="2"/>
    </row>
    <row r="1408" spans="5:15" x14ac:dyDescent="0.25">
      <c r="G1408" s="2"/>
      <c r="H1408" s="2"/>
      <c r="I1408" s="2"/>
      <c r="J1408" s="2"/>
      <c r="K1408" s="2"/>
      <c r="L1408" s="2"/>
      <c r="M1408" s="2"/>
      <c r="N1408" s="2"/>
      <c r="O1408" s="2"/>
    </row>
    <row r="1409" spans="5:15" x14ac:dyDescent="0.25">
      <c r="L1409" s="2"/>
      <c r="M1409" s="2"/>
      <c r="N1409" s="2"/>
      <c r="O1409" s="2"/>
    </row>
    <row r="1410" spans="5:15" x14ac:dyDescent="0.25">
      <c r="E1410" s="5"/>
      <c r="F1410" s="2"/>
      <c r="G1410" s="2"/>
      <c r="H1410" s="2"/>
      <c r="I1410" s="2"/>
      <c r="J1410" s="2"/>
      <c r="K1410" s="2"/>
      <c r="L1410" s="2"/>
      <c r="M1410" s="2"/>
      <c r="N1410" s="2"/>
      <c r="O1410" s="2"/>
    </row>
    <row r="1411" spans="5:15" x14ac:dyDescent="0.25">
      <c r="E1411" s="5"/>
      <c r="G1411" s="2"/>
      <c r="H1411" s="2"/>
      <c r="I1411" s="2"/>
      <c r="J1411" s="2"/>
      <c r="K1411" s="2"/>
      <c r="L1411" s="2"/>
      <c r="M1411" s="2"/>
    </row>
    <row r="1412" spans="5:15" x14ac:dyDescent="0.25">
      <c r="E1412" s="5"/>
      <c r="G1412" s="2"/>
      <c r="H1412" s="2"/>
      <c r="I1412" s="2"/>
      <c r="J1412" s="2"/>
      <c r="K1412" s="2"/>
      <c r="L1412" s="2"/>
      <c r="M1412" s="2"/>
      <c r="N1412" s="2"/>
      <c r="O1412" s="2"/>
    </row>
    <row r="1413" spans="5:15" x14ac:dyDescent="0.25">
      <c r="F1413" s="2"/>
      <c r="G1413" s="2"/>
      <c r="H1413" s="2"/>
      <c r="I1413" s="2"/>
      <c r="J1413" s="2"/>
      <c r="K1413" s="2"/>
      <c r="L1413" s="2"/>
      <c r="M1413" s="2"/>
      <c r="N1413" s="2"/>
      <c r="O1413" s="2"/>
    </row>
    <row r="1416" spans="5:15" x14ac:dyDescent="0.25">
      <c r="E1416" s="5"/>
      <c r="G1416" s="2"/>
      <c r="H1416" s="2"/>
      <c r="I1416" s="2"/>
      <c r="J1416" s="2"/>
      <c r="K1416" s="2"/>
      <c r="L1416" s="2"/>
      <c r="M1416" s="2"/>
      <c r="N1416" s="2"/>
      <c r="O1416" s="2"/>
    </row>
    <row r="1419" spans="5:15" x14ac:dyDescent="0.25">
      <c r="N1419" s="2"/>
      <c r="O1419" s="2"/>
    </row>
    <row r="1420" spans="5:15" x14ac:dyDescent="0.25">
      <c r="M1420" s="2"/>
      <c r="N1420" s="2"/>
      <c r="O1420" s="2"/>
    </row>
    <row r="1423" spans="5:15" x14ac:dyDescent="0.25">
      <c r="E1423" s="5"/>
      <c r="F1423" s="2"/>
      <c r="G1423" s="2"/>
      <c r="H1423" s="2"/>
      <c r="I1423" s="2"/>
      <c r="J1423" s="2"/>
      <c r="K1423" s="2"/>
      <c r="L1423" s="2"/>
      <c r="M1423" s="2"/>
      <c r="N1423" s="2"/>
      <c r="O1423" s="2"/>
    </row>
    <row r="1426" spans="5:15" x14ac:dyDescent="0.25">
      <c r="E1426" s="5"/>
      <c r="F1426" s="2"/>
      <c r="G1426" s="2"/>
      <c r="H1426" s="2"/>
      <c r="I1426" s="2"/>
      <c r="J1426" s="2"/>
      <c r="K1426" s="2"/>
      <c r="L1426" s="2"/>
      <c r="M1426" s="2"/>
      <c r="N1426" s="2"/>
      <c r="O1426" s="2"/>
    </row>
    <row r="1427" spans="5:15" x14ac:dyDescent="0.25">
      <c r="G1427" s="2"/>
    </row>
    <row r="1434" spans="5:15" x14ac:dyDescent="0.25">
      <c r="E1434" s="5"/>
      <c r="F1434" s="2"/>
      <c r="G1434" s="2"/>
      <c r="H1434" s="2"/>
      <c r="I1434" s="2"/>
      <c r="J1434" s="2"/>
      <c r="K1434" s="2"/>
      <c r="L1434" s="2"/>
      <c r="M1434" s="2"/>
      <c r="N1434" s="2"/>
      <c r="O1434" s="2"/>
    </row>
    <row r="1435" spans="5:15" x14ac:dyDescent="0.25">
      <c r="E1435" s="5"/>
      <c r="F1435" s="2"/>
      <c r="G1435" s="2"/>
      <c r="H1435" s="2"/>
      <c r="I1435" s="2"/>
      <c r="J1435" s="2"/>
      <c r="K1435" s="2"/>
      <c r="L1435" s="2"/>
      <c r="M1435" s="2"/>
      <c r="N1435" s="2"/>
      <c r="O1435" s="2"/>
    </row>
    <row r="1436" spans="5:15" x14ac:dyDescent="0.25">
      <c r="E1436" s="5"/>
      <c r="F1436" s="2"/>
      <c r="G1436" s="2"/>
      <c r="H1436" s="2"/>
      <c r="I1436" s="2"/>
      <c r="J1436" s="2"/>
      <c r="K1436" s="2"/>
      <c r="L1436" s="2"/>
      <c r="M1436" s="2"/>
      <c r="N1436" s="2"/>
      <c r="O1436" s="2"/>
    </row>
    <row r="1438" spans="5:15" x14ac:dyDescent="0.25">
      <c r="E1438" s="5"/>
      <c r="F1438" s="2"/>
      <c r="G1438" s="2"/>
      <c r="H1438" s="2"/>
      <c r="I1438" s="2"/>
      <c r="J1438" s="2"/>
      <c r="K1438" s="2"/>
      <c r="L1438" s="2"/>
      <c r="M1438" s="2"/>
      <c r="N1438" s="2"/>
      <c r="O1438" s="2"/>
    </row>
    <row r="1439" spans="5:15" x14ac:dyDescent="0.25">
      <c r="F1439" s="2"/>
      <c r="G1439" s="2"/>
      <c r="H1439" s="2"/>
      <c r="I1439" s="2"/>
      <c r="J1439" s="2"/>
      <c r="K1439" s="2"/>
      <c r="L1439" s="2"/>
      <c r="M1439" s="2"/>
      <c r="N1439" s="2"/>
      <c r="O1439" s="2"/>
    </row>
    <row r="1440" spans="5:15" x14ac:dyDescent="0.25">
      <c r="E1440" s="5"/>
      <c r="F1440" s="2"/>
      <c r="G1440" s="2"/>
      <c r="H1440" s="2"/>
      <c r="I1440" s="2"/>
      <c r="J1440" s="2"/>
      <c r="K1440" s="2"/>
      <c r="L1440" s="2"/>
      <c r="M1440" s="2"/>
      <c r="N1440" s="2"/>
      <c r="O1440" s="2"/>
    </row>
    <row r="1441" spans="5:15" x14ac:dyDescent="0.25">
      <c r="E1441" s="5"/>
      <c r="F1441" s="2"/>
      <c r="G1441" s="2"/>
      <c r="H1441" s="2"/>
      <c r="I1441" s="2"/>
      <c r="J1441" s="2"/>
      <c r="K1441" s="2"/>
      <c r="L1441" s="2"/>
      <c r="M1441" s="2"/>
      <c r="N1441" s="2"/>
      <c r="O1441" s="2"/>
    </row>
    <row r="1442" spans="5:15" x14ac:dyDescent="0.25">
      <c r="E1442" s="5"/>
      <c r="F1442" s="2"/>
      <c r="G1442" s="2"/>
      <c r="H1442" s="2"/>
      <c r="I1442" s="2"/>
      <c r="J1442" s="2"/>
      <c r="K1442" s="2"/>
      <c r="L1442" s="2"/>
      <c r="M1442" s="2"/>
      <c r="N1442" s="2"/>
      <c r="O1442" s="2"/>
    </row>
    <row r="1443" spans="5:15" x14ac:dyDescent="0.25">
      <c r="E1443" s="5"/>
      <c r="F1443" s="2"/>
      <c r="G1443" s="2"/>
      <c r="H1443" s="2"/>
      <c r="I1443" s="2"/>
      <c r="J1443" s="2"/>
      <c r="K1443" s="2"/>
      <c r="L1443" s="2"/>
      <c r="M1443" s="2"/>
      <c r="N1443" s="2"/>
      <c r="O1443" s="2"/>
    </row>
    <row r="1444" spans="5:15" x14ac:dyDescent="0.25">
      <c r="E1444" s="5"/>
      <c r="F1444" s="2"/>
      <c r="G1444" s="2"/>
      <c r="H1444" s="2"/>
      <c r="I1444" s="2"/>
      <c r="J1444" s="2"/>
      <c r="K1444" s="2"/>
      <c r="L1444" s="2"/>
      <c r="M1444" s="2"/>
      <c r="N1444" s="2"/>
      <c r="O1444" s="2"/>
    </row>
    <row r="1445" spans="5:15" x14ac:dyDescent="0.25">
      <c r="E1445" s="5"/>
      <c r="F1445" s="2"/>
      <c r="G1445" s="2"/>
      <c r="H1445" s="2"/>
      <c r="I1445" s="2"/>
      <c r="J1445" s="2"/>
      <c r="K1445" s="2"/>
      <c r="L1445" s="2"/>
      <c r="M1445" s="2"/>
      <c r="N1445" s="2"/>
      <c r="O1445" s="2"/>
    </row>
    <row r="1451" spans="5:15" x14ac:dyDescent="0.25">
      <c r="E1451" s="5"/>
      <c r="F1451" s="2"/>
      <c r="G1451" s="2"/>
      <c r="H1451" s="2"/>
      <c r="I1451" s="2"/>
      <c r="J1451" s="2"/>
      <c r="K1451" s="2"/>
      <c r="L1451" s="2"/>
      <c r="M1451" s="2"/>
      <c r="N1451" s="2"/>
      <c r="O1451" s="2"/>
    </row>
    <row r="1452" spans="5:15" x14ac:dyDescent="0.25">
      <c r="E1452" s="5"/>
      <c r="F1452" s="2"/>
      <c r="G1452" s="2"/>
      <c r="H1452" s="2"/>
      <c r="I1452" s="2"/>
      <c r="J1452" s="2"/>
      <c r="K1452" s="2"/>
      <c r="L1452" s="2"/>
      <c r="M1452" s="2"/>
      <c r="N1452" s="2"/>
      <c r="O1452" s="2"/>
    </row>
    <row r="1453" spans="5:15" x14ac:dyDescent="0.25">
      <c r="E1453" s="5"/>
      <c r="F1453" s="2"/>
      <c r="G1453" s="2"/>
      <c r="H1453" s="2"/>
      <c r="I1453" s="2"/>
      <c r="J1453" s="2"/>
      <c r="K1453" s="2"/>
      <c r="L1453" s="2"/>
      <c r="M1453" s="2"/>
      <c r="N1453" s="2"/>
      <c r="O1453" s="2"/>
    </row>
    <row r="1455" spans="5:15" x14ac:dyDescent="0.25">
      <c r="E1455" s="5"/>
      <c r="F1455" s="2"/>
      <c r="G1455" s="2"/>
      <c r="H1455" s="2"/>
      <c r="I1455" s="2"/>
      <c r="J1455" s="2"/>
      <c r="K1455" s="2"/>
      <c r="L1455" s="2"/>
      <c r="M1455" s="2"/>
      <c r="N1455" s="2"/>
      <c r="O1455" s="2"/>
    </row>
    <row r="1456" spans="5:15" x14ac:dyDescent="0.25">
      <c r="E1456" s="5"/>
      <c r="F1456" s="2"/>
      <c r="G1456" s="2"/>
      <c r="H1456" s="2"/>
      <c r="I1456" s="2"/>
      <c r="J1456" s="2"/>
      <c r="K1456" s="2"/>
      <c r="L1456" s="2"/>
      <c r="M1456" s="2"/>
      <c r="N1456" s="2"/>
      <c r="O1456" s="2"/>
    </row>
    <row r="1457" spans="5:15" x14ac:dyDescent="0.25">
      <c r="E1457" s="5"/>
      <c r="F1457" s="2"/>
      <c r="G1457" s="2"/>
      <c r="H1457" s="2"/>
      <c r="I1457" s="2"/>
      <c r="J1457" s="2"/>
      <c r="K1457" s="2"/>
      <c r="L1457" s="2"/>
      <c r="M1457" s="2"/>
      <c r="N1457" s="2"/>
      <c r="O1457" s="2"/>
    </row>
    <row r="1458" spans="5:15" x14ac:dyDescent="0.25">
      <c r="E1458" s="5"/>
      <c r="G1458" s="2"/>
      <c r="H1458" s="2"/>
      <c r="I1458" s="2"/>
      <c r="J1458" s="2"/>
      <c r="K1458" s="2"/>
      <c r="L1458" s="2"/>
      <c r="M1458" s="2"/>
      <c r="N1458" s="2"/>
      <c r="O1458" s="2"/>
    </row>
    <row r="1459" spans="5:15" x14ac:dyDescent="0.25">
      <c r="E1459" s="5"/>
      <c r="F1459" s="2"/>
      <c r="G1459" s="2"/>
      <c r="H1459" s="2"/>
      <c r="I1459" s="2"/>
      <c r="J1459" s="2"/>
      <c r="K1459" s="2"/>
      <c r="L1459" s="2"/>
      <c r="M1459" s="2"/>
      <c r="N1459" s="2"/>
      <c r="O1459" s="2"/>
    </row>
    <row r="1460" spans="5:15" x14ac:dyDescent="0.25">
      <c r="E1460" s="5"/>
      <c r="F1460" s="2"/>
      <c r="G1460" s="2"/>
      <c r="H1460" s="2"/>
      <c r="I1460" s="2"/>
      <c r="J1460" s="2"/>
      <c r="K1460" s="2"/>
      <c r="L1460" s="2"/>
      <c r="M1460" s="2"/>
      <c r="N1460" s="2"/>
      <c r="O1460" s="2"/>
    </row>
    <row r="1461" spans="5:15" x14ac:dyDescent="0.25">
      <c r="E1461" s="5"/>
      <c r="F1461" s="2"/>
      <c r="G1461" s="2"/>
      <c r="H1461" s="2"/>
      <c r="I1461" s="2"/>
      <c r="J1461" s="2"/>
      <c r="K1461" s="2"/>
      <c r="L1461" s="2"/>
      <c r="M1461" s="2"/>
      <c r="N1461" s="2"/>
      <c r="O1461" s="2"/>
    </row>
    <row r="1462" spans="5:15" x14ac:dyDescent="0.25">
      <c r="E1462" s="5"/>
      <c r="F1462" s="2"/>
      <c r="G1462" s="2"/>
      <c r="H1462" s="2"/>
      <c r="I1462" s="2"/>
      <c r="J1462" s="2"/>
      <c r="K1462" s="2"/>
      <c r="L1462" s="2"/>
      <c r="M1462" s="2"/>
      <c r="N1462" s="2"/>
      <c r="O1462" s="2"/>
    </row>
    <row r="1463" spans="5:15" x14ac:dyDescent="0.25">
      <c r="E1463" s="5"/>
      <c r="F1463" s="2"/>
      <c r="G1463" s="2"/>
      <c r="H1463" s="2"/>
      <c r="I1463" s="2"/>
      <c r="J1463" s="2"/>
      <c r="K1463" s="2"/>
      <c r="L1463" s="2"/>
      <c r="M1463" s="2"/>
      <c r="N1463" s="2"/>
      <c r="O1463" s="2"/>
    </row>
    <row r="1464" spans="5:15" x14ac:dyDescent="0.25">
      <c r="H1464" s="2"/>
      <c r="I1464" s="2"/>
      <c r="J1464" s="2"/>
      <c r="K1464" s="2"/>
      <c r="L1464" s="2"/>
      <c r="M1464" s="2"/>
      <c r="N1464" s="2"/>
      <c r="O1464" s="2"/>
    </row>
    <row r="1465" spans="5:15" x14ac:dyDescent="0.25">
      <c r="E1465" s="5"/>
      <c r="G1465" s="2"/>
      <c r="H1465" s="2"/>
      <c r="I1465" s="2"/>
      <c r="J1465" s="2"/>
      <c r="K1465" s="2"/>
      <c r="L1465" s="2"/>
      <c r="M1465" s="2"/>
      <c r="N1465" s="2"/>
      <c r="O1465" s="2"/>
    </row>
    <row r="1467" spans="5:15" x14ac:dyDescent="0.25">
      <c r="E1467" s="5"/>
      <c r="F1467" s="2"/>
      <c r="G1467" s="2"/>
      <c r="H1467" s="2"/>
      <c r="I1467" s="2"/>
      <c r="J1467" s="2"/>
      <c r="K1467" s="2"/>
      <c r="L1467" s="2"/>
      <c r="M1467" s="2"/>
      <c r="N1467" s="2"/>
      <c r="O1467" s="2"/>
    </row>
    <row r="1468" spans="5:15" x14ac:dyDescent="0.25">
      <c r="E1468" s="5"/>
      <c r="F1468" s="2"/>
      <c r="G1468" s="2"/>
      <c r="H1468" s="2"/>
      <c r="I1468" s="2"/>
      <c r="J1468" s="2"/>
      <c r="K1468" s="2"/>
      <c r="L1468" s="2"/>
      <c r="M1468" s="2"/>
      <c r="N1468" s="2"/>
      <c r="O1468" s="2"/>
    </row>
    <row r="1469" spans="5:15" x14ac:dyDescent="0.25">
      <c r="E1469" s="5"/>
      <c r="F1469" s="2"/>
      <c r="G1469" s="2"/>
      <c r="H1469" s="2"/>
      <c r="I1469" s="2"/>
      <c r="J1469" s="2"/>
      <c r="K1469" s="2"/>
      <c r="L1469" s="2"/>
      <c r="M1469" s="2"/>
      <c r="N1469" s="2"/>
      <c r="O1469" s="2"/>
    </row>
    <row r="1470" spans="5:15" x14ac:dyDescent="0.25">
      <c r="H1470" s="2"/>
      <c r="I1470" s="2"/>
      <c r="J1470" s="2"/>
      <c r="K1470" s="2"/>
      <c r="L1470" s="2"/>
      <c r="M1470" s="2"/>
      <c r="N1470" s="2"/>
      <c r="O1470" s="2"/>
    </row>
    <row r="1471" spans="5:15" x14ac:dyDescent="0.25">
      <c r="E1471" s="5"/>
      <c r="F1471" s="2"/>
      <c r="G1471" s="2"/>
      <c r="H1471" s="2"/>
      <c r="I1471" s="2"/>
      <c r="J1471" s="2"/>
      <c r="K1471" s="2"/>
      <c r="L1471" s="2"/>
      <c r="M1471" s="2"/>
      <c r="N1471" s="2"/>
      <c r="O1471" s="2"/>
    </row>
    <row r="1472" spans="5:15" x14ac:dyDescent="0.25">
      <c r="E1472" s="5"/>
      <c r="F1472" s="2"/>
      <c r="G1472" s="2"/>
      <c r="H1472" s="2"/>
      <c r="I1472" s="2"/>
      <c r="J1472" s="2"/>
      <c r="K1472" s="2"/>
      <c r="L1472" s="2"/>
      <c r="M1472" s="2"/>
      <c r="N1472" s="2"/>
      <c r="O1472" s="2"/>
    </row>
    <row r="1473" spans="5:15" x14ac:dyDescent="0.25">
      <c r="E1473" s="5"/>
      <c r="F1473" s="2"/>
      <c r="G1473" s="2"/>
      <c r="H1473" s="2"/>
      <c r="I1473" s="2"/>
      <c r="J1473" s="2"/>
      <c r="K1473" s="2"/>
      <c r="L1473" s="2"/>
      <c r="M1473" s="2"/>
      <c r="N1473" s="2"/>
      <c r="O1473" s="2"/>
    </row>
    <row r="1474" spans="5:15" x14ac:dyDescent="0.25">
      <c r="E1474" s="5"/>
      <c r="F1474" s="2"/>
      <c r="G1474" s="2"/>
      <c r="H1474" s="2"/>
      <c r="I1474" s="2"/>
      <c r="J1474" s="2"/>
      <c r="K1474" s="2"/>
      <c r="L1474" s="2"/>
      <c r="M1474" s="2"/>
      <c r="N1474" s="2"/>
      <c r="O1474" s="2"/>
    </row>
    <row r="1476" spans="5:15" x14ac:dyDescent="0.25">
      <c r="E1476" s="5"/>
    </row>
    <row r="1478" spans="5:15" x14ac:dyDescent="0.25">
      <c r="E1478" s="5"/>
      <c r="F1478" s="2"/>
      <c r="G1478" s="2"/>
      <c r="H1478" s="2"/>
      <c r="I1478" s="2"/>
      <c r="J1478" s="2"/>
      <c r="K1478" s="2"/>
      <c r="L1478" s="2"/>
      <c r="M1478" s="2"/>
      <c r="N1478" s="2"/>
      <c r="O1478" s="2"/>
    </row>
    <row r="1480" spans="5:15" x14ac:dyDescent="0.25">
      <c r="H1480" s="2"/>
      <c r="I1480" s="2"/>
      <c r="J1480" s="2"/>
      <c r="K1480" s="2"/>
      <c r="L1480" s="2"/>
      <c r="M1480" s="2"/>
      <c r="N1480" s="2"/>
      <c r="O1480" s="2"/>
    </row>
    <row r="1484" spans="5:15" x14ac:dyDescent="0.25">
      <c r="E1484" s="5"/>
      <c r="F1484" s="2"/>
      <c r="G1484" s="2"/>
      <c r="H1484" s="2"/>
      <c r="I1484" s="2"/>
      <c r="J1484" s="2"/>
      <c r="K1484" s="2"/>
      <c r="L1484" s="2"/>
      <c r="M1484" s="2"/>
      <c r="N1484" s="2"/>
      <c r="O1484" s="2"/>
    </row>
    <row r="1485" spans="5:15" x14ac:dyDescent="0.25">
      <c r="E1485" s="5"/>
      <c r="L1485" s="2"/>
      <c r="M1485" s="2"/>
      <c r="N1485" s="2"/>
      <c r="O1485" s="2"/>
    </row>
    <row r="1491" spans="5:15" x14ac:dyDescent="0.25">
      <c r="G1491" s="2"/>
      <c r="H1491" s="2"/>
      <c r="I1491" s="2"/>
      <c r="J1491" s="2"/>
      <c r="K1491" s="2"/>
      <c r="L1491" s="2"/>
      <c r="M1491" s="2"/>
      <c r="N1491" s="2"/>
      <c r="O1491" s="2"/>
    </row>
    <row r="1492" spans="5:15" x14ac:dyDescent="0.25">
      <c r="E1492" s="5"/>
      <c r="F1492" s="2"/>
      <c r="G1492" s="2"/>
      <c r="H1492" s="2"/>
      <c r="I1492" s="2"/>
      <c r="J1492" s="2"/>
      <c r="K1492" s="2"/>
      <c r="L1492" s="2"/>
      <c r="M1492" s="2"/>
      <c r="N1492" s="2"/>
      <c r="O1492" s="2"/>
    </row>
    <row r="1496" spans="5:15" x14ac:dyDescent="0.25">
      <c r="E1496" s="5"/>
      <c r="F1496" s="2"/>
      <c r="G1496" s="2"/>
      <c r="H1496" s="2"/>
      <c r="I1496" s="2"/>
      <c r="J1496" s="2"/>
      <c r="K1496" s="2"/>
      <c r="L1496" s="2"/>
      <c r="M1496" s="2"/>
      <c r="N1496" s="2"/>
      <c r="O1496" s="2"/>
    </row>
    <row r="1497" spans="5:15" x14ac:dyDescent="0.25">
      <c r="E1497" s="5"/>
    </row>
    <row r="1498" spans="5:15" x14ac:dyDescent="0.25">
      <c r="E1498" s="5"/>
      <c r="F1498" s="2"/>
      <c r="G1498" s="2"/>
      <c r="H1498" s="2"/>
      <c r="I1498" s="2"/>
      <c r="J1498" s="2"/>
      <c r="K1498" s="2"/>
      <c r="L1498" s="2"/>
      <c r="M1498" s="2"/>
      <c r="N1498" s="2"/>
      <c r="O1498" s="2"/>
    </row>
    <row r="1500" spans="5:15" x14ac:dyDescent="0.25">
      <c r="E1500" s="5"/>
      <c r="F1500" s="2"/>
      <c r="G1500" s="2"/>
      <c r="H1500" s="2"/>
      <c r="I1500" s="2"/>
      <c r="J1500" s="2"/>
      <c r="K1500" s="2"/>
      <c r="L1500" s="2"/>
      <c r="M1500" s="2"/>
      <c r="N1500" s="2"/>
      <c r="O1500" s="2"/>
    </row>
    <row r="1501" spans="5:15" x14ac:dyDescent="0.25">
      <c r="E1501" s="5"/>
      <c r="F1501" s="2"/>
      <c r="G1501" s="2"/>
      <c r="H1501" s="2"/>
      <c r="I1501" s="2"/>
      <c r="J1501" s="2"/>
      <c r="K1501" s="2"/>
      <c r="L1501" s="2"/>
      <c r="M1501" s="2"/>
      <c r="N1501" s="2"/>
      <c r="O1501" s="2"/>
    </row>
    <row r="1502" spans="5:15" x14ac:dyDescent="0.25">
      <c r="E1502" s="5"/>
      <c r="F1502" s="2"/>
      <c r="G1502" s="2"/>
      <c r="H1502" s="2"/>
      <c r="I1502" s="2"/>
      <c r="J1502" s="2"/>
      <c r="K1502" s="2"/>
      <c r="L1502" s="2"/>
      <c r="M1502" s="2"/>
      <c r="N1502" s="2"/>
      <c r="O1502" s="2"/>
    </row>
    <row r="1503" spans="5:15" x14ac:dyDescent="0.25">
      <c r="E1503" s="5"/>
      <c r="G1503" s="2"/>
      <c r="H1503" s="2"/>
      <c r="I1503" s="2"/>
      <c r="J1503" s="2"/>
      <c r="K1503" s="2"/>
      <c r="L1503" s="2"/>
      <c r="M1503" s="2"/>
      <c r="N1503" s="2"/>
      <c r="O1503" s="2"/>
    </row>
    <row r="1504" spans="5:15" x14ac:dyDescent="0.25">
      <c r="E1504" s="5"/>
      <c r="F1504" s="2"/>
      <c r="G1504" s="2"/>
      <c r="H1504" s="2"/>
      <c r="I1504" s="2"/>
      <c r="J1504" s="2"/>
      <c r="K1504" s="2"/>
      <c r="L1504" s="2"/>
      <c r="M1504" s="2"/>
      <c r="N1504" s="2"/>
      <c r="O1504" s="2"/>
    </row>
    <row r="1505" spans="5:15" x14ac:dyDescent="0.25">
      <c r="E1505" s="5"/>
      <c r="F1505" s="2"/>
      <c r="H1505" s="2"/>
      <c r="I1505" s="2"/>
      <c r="J1505" s="2"/>
      <c r="K1505" s="2"/>
    </row>
    <row r="1506" spans="5:15" x14ac:dyDescent="0.25">
      <c r="E1506" s="5"/>
      <c r="F1506" s="2"/>
      <c r="G1506" s="2"/>
      <c r="H1506" s="2"/>
      <c r="I1506" s="2"/>
      <c r="J1506" s="2"/>
      <c r="K1506" s="2"/>
      <c r="L1506" s="2"/>
      <c r="M1506" s="2"/>
      <c r="N1506" s="2"/>
      <c r="O1506" s="2"/>
    </row>
    <row r="1508" spans="5:15" x14ac:dyDescent="0.25">
      <c r="E1508" s="5"/>
      <c r="F1508" s="2"/>
      <c r="G1508" s="2"/>
      <c r="H1508" s="2"/>
      <c r="I1508" s="2"/>
      <c r="J1508" s="2"/>
      <c r="K1508" s="2"/>
      <c r="L1508" s="2"/>
      <c r="M1508" s="2"/>
      <c r="N1508" s="2"/>
      <c r="O1508" s="2"/>
    </row>
    <row r="1509" spans="5:15" x14ac:dyDescent="0.25">
      <c r="E1509" s="5"/>
      <c r="F1509" s="2"/>
      <c r="G1509" s="2"/>
      <c r="H1509" s="2"/>
      <c r="I1509" s="2"/>
      <c r="J1509" s="2"/>
      <c r="K1509" s="2"/>
      <c r="L1509" s="2"/>
      <c r="M1509" s="2"/>
      <c r="N1509" s="2"/>
      <c r="O1509" s="2"/>
    </row>
    <row r="1510" spans="5:15" x14ac:dyDescent="0.25">
      <c r="E1510" s="5"/>
      <c r="F1510" s="2"/>
      <c r="G1510" s="2"/>
      <c r="H1510" s="2"/>
      <c r="I1510" s="2"/>
      <c r="J1510" s="2"/>
      <c r="K1510" s="2"/>
      <c r="L1510" s="2"/>
      <c r="M1510" s="2"/>
      <c r="N1510" s="2"/>
      <c r="O1510" s="2"/>
    </row>
    <row r="1511" spans="5:15" x14ac:dyDescent="0.25">
      <c r="E1511" s="5"/>
      <c r="F1511" s="2"/>
      <c r="H1511" s="2"/>
      <c r="I1511" s="2"/>
      <c r="J1511" s="2"/>
      <c r="K1511" s="2"/>
      <c r="L1511" s="2"/>
      <c r="M1511" s="2"/>
      <c r="N1511" s="2"/>
      <c r="O1511" s="2"/>
    </row>
    <row r="1512" spans="5:15" x14ac:dyDescent="0.25">
      <c r="E1512" s="5"/>
      <c r="F1512" s="2"/>
      <c r="G1512" s="2"/>
      <c r="H1512" s="2"/>
      <c r="I1512" s="2"/>
      <c r="J1512" s="2"/>
      <c r="K1512" s="2"/>
      <c r="L1512" s="2"/>
      <c r="M1512" s="2"/>
      <c r="N1512" s="2"/>
      <c r="O1512" s="2"/>
    </row>
    <row r="1513" spans="5:15" x14ac:dyDescent="0.25">
      <c r="E1513" s="5"/>
      <c r="F1513" s="2"/>
      <c r="G1513" s="2"/>
      <c r="H1513" s="2"/>
      <c r="I1513" s="2"/>
      <c r="J1513" s="2"/>
      <c r="K1513" s="2"/>
      <c r="L1513" s="2"/>
      <c r="M1513" s="2"/>
      <c r="N1513" s="2"/>
      <c r="O1513" s="2"/>
    </row>
    <row r="1514" spans="5:15" x14ac:dyDescent="0.25">
      <c r="E1514" s="5"/>
      <c r="F1514" s="2"/>
      <c r="G1514" s="2"/>
      <c r="H1514" s="2"/>
      <c r="I1514" s="2"/>
      <c r="J1514" s="2"/>
      <c r="K1514" s="2"/>
      <c r="L1514" s="2"/>
      <c r="M1514" s="2"/>
      <c r="N1514" s="2"/>
      <c r="O1514" s="2"/>
    </row>
    <row r="1515" spans="5:15" x14ac:dyDescent="0.25">
      <c r="E1515" s="5"/>
      <c r="F1515" s="2"/>
      <c r="G1515" s="2"/>
      <c r="H1515" s="2"/>
      <c r="I1515" s="2"/>
      <c r="J1515" s="2"/>
      <c r="K1515" s="2"/>
      <c r="L1515" s="2"/>
      <c r="M1515" s="2"/>
      <c r="N1515" s="2"/>
      <c r="O1515" s="2"/>
    </row>
    <row r="1516" spans="5:15" x14ac:dyDescent="0.25">
      <c r="E1516" s="5"/>
      <c r="F1516" s="2"/>
      <c r="G1516" s="2"/>
      <c r="H1516" s="2"/>
      <c r="I1516" s="2"/>
      <c r="J1516" s="2"/>
      <c r="K1516" s="2"/>
      <c r="L1516" s="2"/>
      <c r="M1516" s="2"/>
      <c r="N1516" s="2"/>
      <c r="O1516" s="2"/>
    </row>
    <row r="1517" spans="5:15" x14ac:dyDescent="0.25">
      <c r="K1517" s="2"/>
      <c r="L1517" s="2"/>
      <c r="M1517" s="2"/>
      <c r="N1517" s="2"/>
      <c r="O1517" s="2"/>
    </row>
    <row r="1518" spans="5:15" x14ac:dyDescent="0.25">
      <c r="E1518" s="5"/>
      <c r="G1518" s="2"/>
      <c r="H1518" s="2"/>
      <c r="I1518" s="2"/>
      <c r="J1518" s="2"/>
      <c r="K1518" s="2"/>
      <c r="L1518" s="2"/>
      <c r="M1518" s="2"/>
      <c r="N1518" s="2"/>
      <c r="O1518" s="2"/>
    </row>
    <row r="1520" spans="5:15" x14ac:dyDescent="0.25">
      <c r="E1520" s="5"/>
      <c r="F1520" s="2"/>
      <c r="G1520" s="2"/>
      <c r="H1520" s="2"/>
      <c r="I1520" s="2"/>
      <c r="J1520" s="2"/>
      <c r="K1520" s="2"/>
      <c r="L1520" s="2"/>
      <c r="M1520" s="2"/>
      <c r="N1520" s="2"/>
      <c r="O1520" s="2"/>
    </row>
    <row r="1521" spans="5:15" x14ac:dyDescent="0.25">
      <c r="F1521" s="2"/>
      <c r="G1521" s="2"/>
      <c r="H1521" s="2"/>
      <c r="I1521" s="2"/>
      <c r="J1521" s="2"/>
      <c r="K1521" s="2"/>
      <c r="L1521" s="2"/>
      <c r="M1521" s="2"/>
      <c r="N1521" s="2"/>
      <c r="O1521" s="2"/>
    </row>
    <row r="1522" spans="5:15" x14ac:dyDescent="0.25">
      <c r="E1522" s="5"/>
      <c r="F1522" s="2"/>
      <c r="G1522" s="2"/>
      <c r="H1522" s="2"/>
      <c r="I1522" s="2"/>
      <c r="J1522" s="2"/>
      <c r="K1522" s="2"/>
      <c r="L1522" s="2"/>
      <c r="M1522" s="2"/>
      <c r="N1522" s="2"/>
      <c r="O1522" s="2"/>
    </row>
    <row r="1523" spans="5:15" x14ac:dyDescent="0.25">
      <c r="F1523" s="2"/>
      <c r="G1523" s="2"/>
      <c r="H1523" s="2"/>
      <c r="I1523" s="2"/>
      <c r="J1523" s="2"/>
      <c r="K1523" s="2"/>
      <c r="L1523" s="2"/>
      <c r="M1523" s="2"/>
      <c r="N1523" s="2"/>
      <c r="O1523" s="2"/>
    </row>
    <row r="1524" spans="5:15" x14ac:dyDescent="0.25">
      <c r="E1524" s="5"/>
      <c r="F1524" s="2"/>
      <c r="G1524" s="2"/>
      <c r="H1524" s="2"/>
      <c r="I1524" s="2"/>
      <c r="J1524" s="2"/>
      <c r="K1524" s="2"/>
      <c r="L1524" s="2"/>
      <c r="M1524" s="2"/>
      <c r="N1524" s="2"/>
      <c r="O1524" s="2"/>
    </row>
    <row r="1525" spans="5:15" x14ac:dyDescent="0.25">
      <c r="E1525" s="5"/>
      <c r="F1525" s="2"/>
      <c r="G1525" s="2"/>
      <c r="H1525" s="2"/>
      <c r="I1525" s="2"/>
      <c r="J1525" s="2"/>
      <c r="K1525" s="2"/>
      <c r="L1525" s="2"/>
      <c r="M1525" s="2"/>
      <c r="N1525" s="2"/>
      <c r="O1525" s="2"/>
    </row>
    <row r="1526" spans="5:15" x14ac:dyDescent="0.25">
      <c r="E1526" s="5"/>
      <c r="F1526" s="2"/>
      <c r="G1526" s="2"/>
      <c r="H1526" s="2"/>
      <c r="I1526" s="2"/>
      <c r="J1526" s="2"/>
      <c r="K1526" s="2"/>
      <c r="L1526" s="2"/>
      <c r="M1526" s="2"/>
      <c r="N1526" s="2"/>
      <c r="O1526" s="2"/>
    </row>
    <row r="1527" spans="5:15" x14ac:dyDescent="0.25">
      <c r="E1527" s="5"/>
      <c r="F1527" s="2"/>
      <c r="G1527" s="2"/>
      <c r="H1527" s="2"/>
      <c r="I1527" s="2"/>
      <c r="J1527" s="2"/>
      <c r="K1527" s="2"/>
      <c r="L1527" s="2"/>
      <c r="M1527" s="2"/>
      <c r="N1527" s="2"/>
      <c r="O1527" s="2"/>
    </row>
    <row r="1528" spans="5:15" x14ac:dyDescent="0.25">
      <c r="E1528" s="5"/>
      <c r="F1528" s="2"/>
      <c r="G1528" s="2"/>
      <c r="H1528" s="2"/>
      <c r="I1528" s="2"/>
      <c r="J1528" s="2"/>
      <c r="K1528" s="2"/>
      <c r="L1528" s="2"/>
      <c r="M1528" s="2"/>
      <c r="N1528" s="2"/>
      <c r="O1528" s="2"/>
    </row>
    <row r="1531" spans="5:15" x14ac:dyDescent="0.25">
      <c r="E1531" s="5"/>
      <c r="F1531" s="2"/>
      <c r="G1531" s="2"/>
      <c r="H1531" s="2"/>
      <c r="I1531" s="2"/>
      <c r="J1531" s="2"/>
      <c r="K1531" s="2"/>
      <c r="L1531" s="2"/>
      <c r="M1531" s="2"/>
      <c r="N1531" s="2"/>
      <c r="O1531" s="2"/>
    </row>
    <row r="1532" spans="5:15" x14ac:dyDescent="0.25">
      <c r="E1532" s="5"/>
      <c r="F1532" s="2"/>
      <c r="G1532" s="2"/>
      <c r="H1532" s="2"/>
      <c r="I1532" s="2"/>
      <c r="J1532" s="2"/>
      <c r="K1532" s="2"/>
      <c r="L1532" s="2"/>
      <c r="M1532" s="2"/>
      <c r="N1532" s="2"/>
      <c r="O1532" s="2"/>
    </row>
    <row r="1533" spans="5:15" x14ac:dyDescent="0.25">
      <c r="E1533" s="5"/>
    </row>
    <row r="1535" spans="5:15" x14ac:dyDescent="0.25">
      <c r="E1535" s="5"/>
      <c r="F1535" s="2"/>
      <c r="G1535" s="2"/>
      <c r="H1535" s="2"/>
      <c r="I1535" s="2"/>
      <c r="J1535" s="2"/>
      <c r="K1535" s="2"/>
      <c r="L1535" s="2"/>
      <c r="M1535" s="2"/>
      <c r="N1535" s="2"/>
      <c r="O1535" s="2"/>
    </row>
    <row r="1536" spans="5:15" x14ac:dyDescent="0.25">
      <c r="E1536" s="5"/>
      <c r="F1536" s="2"/>
      <c r="G1536" s="2"/>
      <c r="H1536" s="2"/>
      <c r="I1536" s="2"/>
      <c r="J1536" s="2"/>
      <c r="K1536" s="2"/>
      <c r="L1536" s="2"/>
      <c r="M1536" s="2"/>
      <c r="N1536" s="2"/>
      <c r="O1536" s="2"/>
    </row>
    <row r="1539" spans="5:15" x14ac:dyDescent="0.25">
      <c r="G1539" s="2"/>
      <c r="L1539" s="2"/>
      <c r="M1539" s="2"/>
      <c r="N1539" s="2"/>
      <c r="O1539" s="2"/>
    </row>
    <row r="1542" spans="5:15" x14ac:dyDescent="0.25">
      <c r="E1542" s="5"/>
      <c r="F1542" s="2"/>
      <c r="G1542" s="2"/>
      <c r="H1542" s="2"/>
      <c r="I1542" s="2"/>
      <c r="J1542" s="2"/>
      <c r="K1542" s="2"/>
      <c r="L1542" s="2"/>
      <c r="M1542" s="2"/>
      <c r="N1542" s="2"/>
      <c r="O1542" s="2"/>
    </row>
    <row r="1543" spans="5:15" x14ac:dyDescent="0.25">
      <c r="E1543" s="5"/>
      <c r="F1543" s="2"/>
      <c r="G1543" s="2"/>
      <c r="H1543" s="2"/>
      <c r="I1543" s="2"/>
      <c r="J1543" s="2"/>
      <c r="K1543" s="2"/>
      <c r="L1543" s="2"/>
      <c r="M1543" s="2"/>
      <c r="N1543" s="2"/>
      <c r="O1543" s="2"/>
    </row>
    <row r="1550" spans="5:15" x14ac:dyDescent="0.25">
      <c r="K1550" s="2"/>
      <c r="L1550" s="2"/>
      <c r="M1550" s="2"/>
      <c r="N1550" s="2"/>
      <c r="O1550" s="2"/>
    </row>
    <row r="1555" spans="5:15" x14ac:dyDescent="0.25">
      <c r="E1555" s="5"/>
      <c r="F1555" s="2"/>
      <c r="G1555" s="2"/>
      <c r="H1555" s="2"/>
      <c r="I1555" s="2"/>
      <c r="J1555" s="2"/>
      <c r="K1555" s="2"/>
      <c r="L1555" s="2"/>
      <c r="M1555" s="2"/>
      <c r="N1555" s="2"/>
      <c r="O1555" s="2"/>
    </row>
    <row r="1558" spans="5:15" x14ac:dyDescent="0.25">
      <c r="J1558" s="2"/>
      <c r="K1558" s="2"/>
      <c r="L1558" s="2"/>
      <c r="M1558" s="2"/>
      <c r="N1558" s="2"/>
      <c r="O1558" s="2"/>
    </row>
    <row r="1560" spans="5:15" x14ac:dyDescent="0.25">
      <c r="L1560" s="2"/>
      <c r="M1560" s="2"/>
      <c r="N1560" s="2"/>
      <c r="O1560" s="2"/>
    </row>
    <row r="1561" spans="5:15" x14ac:dyDescent="0.25">
      <c r="G1561" s="2"/>
      <c r="H1561" s="2"/>
      <c r="I1561" s="2"/>
      <c r="J1561" s="2"/>
      <c r="K1561" s="2"/>
      <c r="L1561" s="2"/>
      <c r="M1561" s="2"/>
      <c r="N1561" s="2"/>
      <c r="O1561" s="2"/>
    </row>
    <row r="1562" spans="5:15" x14ac:dyDescent="0.25">
      <c r="E1562" s="5"/>
      <c r="F1562" s="2"/>
      <c r="G1562" s="2"/>
      <c r="H1562" s="2"/>
      <c r="I1562" s="2"/>
      <c r="J1562" s="2"/>
      <c r="K1562" s="2"/>
      <c r="L1562" s="2"/>
      <c r="M1562" s="2"/>
      <c r="N1562" s="2"/>
      <c r="O1562" s="2"/>
    </row>
    <row r="1563" spans="5:15" x14ac:dyDescent="0.25">
      <c r="E1563" s="5"/>
      <c r="F1563" s="2"/>
      <c r="G1563" s="2"/>
      <c r="H1563" s="2"/>
      <c r="I1563" s="2"/>
      <c r="J1563" s="2"/>
      <c r="K1563" s="2"/>
      <c r="L1563" s="2"/>
      <c r="M1563" s="2"/>
      <c r="N1563" s="2"/>
      <c r="O1563" s="2"/>
    </row>
    <row r="1566" spans="5:15" x14ac:dyDescent="0.25">
      <c r="F1566" s="2"/>
      <c r="G1566" s="2"/>
      <c r="H1566" s="2"/>
      <c r="I1566" s="2"/>
      <c r="M1566" s="2"/>
    </row>
    <row r="1567" spans="5:15" x14ac:dyDescent="0.25">
      <c r="E1567" s="5"/>
      <c r="F1567" s="2"/>
      <c r="G1567" s="2"/>
      <c r="H1567" s="2"/>
      <c r="I1567" s="2"/>
      <c r="J1567" s="2"/>
      <c r="K1567" s="2"/>
      <c r="L1567" s="2"/>
      <c r="M1567" s="2"/>
      <c r="N1567" s="2"/>
      <c r="O1567" s="2"/>
    </row>
    <row r="1570" spans="5:15" x14ac:dyDescent="0.25">
      <c r="E1570" s="5"/>
      <c r="F1570" s="2"/>
      <c r="G1570" s="2"/>
      <c r="H1570" s="2"/>
      <c r="I1570" s="2"/>
      <c r="J1570" s="2"/>
      <c r="K1570" s="2"/>
      <c r="L1570" s="2"/>
      <c r="M1570" s="2"/>
      <c r="N1570" s="2"/>
      <c r="O1570" s="2"/>
    </row>
    <row r="1572" spans="5:15" x14ac:dyDescent="0.25">
      <c r="E1572" s="5"/>
    </row>
    <row r="1574" spans="5:15" x14ac:dyDescent="0.25">
      <c r="E1574" s="5"/>
      <c r="F1574" s="2"/>
      <c r="G1574" s="2"/>
      <c r="H1574" s="2"/>
      <c r="I1574" s="2"/>
      <c r="J1574" s="2"/>
      <c r="K1574" s="2"/>
      <c r="L1574" s="2"/>
      <c r="M1574" s="2"/>
      <c r="N1574" s="2"/>
      <c r="O1574" s="2"/>
    </row>
    <row r="1575" spans="5:15" x14ac:dyDescent="0.25">
      <c r="E1575" s="5"/>
      <c r="F1575" s="2"/>
      <c r="G1575" s="2"/>
      <c r="H1575" s="2"/>
      <c r="I1575" s="2"/>
      <c r="J1575" s="2"/>
      <c r="K1575" s="2"/>
      <c r="L1575" s="2"/>
      <c r="M1575" s="2"/>
      <c r="N1575" s="2"/>
      <c r="O1575" s="2"/>
    </row>
    <row r="1576" spans="5:15" x14ac:dyDescent="0.25">
      <c r="I1576" s="2"/>
      <c r="J1576" s="2"/>
      <c r="K1576" s="2"/>
      <c r="L1576" s="2"/>
      <c r="M1576" s="2"/>
      <c r="N1576" s="2"/>
      <c r="O1576" s="2"/>
    </row>
    <row r="1578" spans="5:15" x14ac:dyDescent="0.25">
      <c r="E1578" s="5"/>
      <c r="F1578" s="2"/>
      <c r="G1578" s="2"/>
      <c r="H1578" s="2"/>
      <c r="I1578" s="2"/>
      <c r="J1578" s="2"/>
      <c r="K1578" s="2"/>
      <c r="L1578" s="2"/>
      <c r="M1578" s="2"/>
      <c r="N1578" s="2"/>
      <c r="O1578" s="2"/>
    </row>
    <row r="1579" spans="5:15" x14ac:dyDescent="0.25">
      <c r="E1579" s="5"/>
      <c r="F1579" s="2"/>
      <c r="G1579" s="2"/>
      <c r="H1579" s="2"/>
      <c r="I1579" s="2"/>
      <c r="J1579" s="2"/>
      <c r="K1579" s="2"/>
      <c r="L1579" s="2"/>
      <c r="M1579" s="2"/>
      <c r="N1579" s="2"/>
      <c r="O1579" s="2"/>
    </row>
    <row r="1580" spans="5:15" x14ac:dyDescent="0.25">
      <c r="G1580" s="2"/>
      <c r="H1580" s="2"/>
      <c r="I1580" s="2"/>
      <c r="J1580" s="2"/>
      <c r="K1580" s="2"/>
      <c r="L1580" s="2"/>
      <c r="M1580" s="2"/>
      <c r="N1580" s="2"/>
      <c r="O1580" s="2"/>
    </row>
    <row r="1581" spans="5:15" x14ac:dyDescent="0.25">
      <c r="I1581" s="2"/>
      <c r="J1581" s="2"/>
      <c r="K1581" s="2"/>
      <c r="L1581" s="2"/>
      <c r="M1581" s="2"/>
      <c r="N1581" s="2"/>
      <c r="O1581" s="2"/>
    </row>
    <row r="1582" spans="5:15" x14ac:dyDescent="0.25">
      <c r="E1582" s="5"/>
      <c r="F1582" s="2"/>
      <c r="G1582" s="2"/>
      <c r="H1582" s="2"/>
      <c r="I1582" s="2"/>
      <c r="J1582" s="2"/>
      <c r="K1582" s="2"/>
      <c r="L1582" s="2"/>
      <c r="M1582" s="2"/>
      <c r="N1582" s="2"/>
      <c r="O1582" s="2"/>
    </row>
    <row r="1583" spans="5:15" x14ac:dyDescent="0.25">
      <c r="E1583" s="5"/>
      <c r="F1583" s="2"/>
      <c r="G1583" s="2"/>
      <c r="H1583" s="2"/>
      <c r="I1583" s="2"/>
      <c r="J1583" s="2"/>
      <c r="K1583" s="2"/>
      <c r="L1583" s="2"/>
      <c r="M1583" s="2"/>
      <c r="N1583" s="2"/>
      <c r="O1583" s="2"/>
    </row>
    <row r="1584" spans="5:15" x14ac:dyDescent="0.25">
      <c r="F1584" s="2"/>
      <c r="G1584" s="2"/>
      <c r="H1584" s="2"/>
      <c r="I1584" s="2"/>
      <c r="J1584" s="2"/>
      <c r="K1584" s="2"/>
      <c r="L1584" s="2"/>
      <c r="M1584" s="2"/>
      <c r="N1584" s="2"/>
      <c r="O1584" s="2"/>
    </row>
    <row r="1585" spans="5:15" x14ac:dyDescent="0.25">
      <c r="E1585" s="5"/>
      <c r="F1585" s="2"/>
      <c r="G1585" s="2"/>
      <c r="H1585" s="2"/>
      <c r="I1585" s="2"/>
      <c r="J1585" s="2"/>
      <c r="K1585" s="2"/>
      <c r="L1585" s="2"/>
      <c r="M1585" s="2"/>
      <c r="N1585" s="2"/>
      <c r="O1585" s="2"/>
    </row>
    <row r="1586" spans="5:15" x14ac:dyDescent="0.25">
      <c r="E1586" s="5"/>
      <c r="F1586" s="2"/>
      <c r="G1586" s="2"/>
      <c r="H1586" s="2"/>
      <c r="I1586" s="2"/>
      <c r="J1586" s="2"/>
      <c r="K1586" s="2"/>
      <c r="L1586" s="2"/>
      <c r="M1586" s="2"/>
      <c r="N1586" s="2"/>
      <c r="O1586" s="2"/>
    </row>
    <row r="1587" spans="5:15" x14ac:dyDescent="0.25">
      <c r="E1587" s="5"/>
      <c r="F1587" s="2"/>
      <c r="G1587" s="2"/>
      <c r="H1587" s="2"/>
      <c r="I1587" s="2"/>
      <c r="J1587" s="2"/>
      <c r="K1587" s="2"/>
      <c r="L1587" s="2"/>
      <c r="M1587" s="2"/>
      <c r="N1587" s="2"/>
      <c r="O1587" s="2"/>
    </row>
    <row r="1589" spans="5:15" x14ac:dyDescent="0.25">
      <c r="E1589" s="5"/>
      <c r="F1589" s="2"/>
      <c r="G1589" s="2"/>
      <c r="H1589" s="2"/>
      <c r="I1589" s="2"/>
      <c r="J1589" s="2"/>
      <c r="K1589" s="2"/>
      <c r="L1589" s="2"/>
      <c r="M1589" s="2"/>
      <c r="N1589" s="2"/>
      <c r="O1589" s="2"/>
    </row>
    <row r="1590" spans="5:15" x14ac:dyDescent="0.25">
      <c r="E1590" s="5"/>
      <c r="F1590" s="2"/>
      <c r="G1590" s="2"/>
      <c r="H1590" s="2"/>
      <c r="I1590" s="2"/>
      <c r="J1590" s="2"/>
      <c r="K1590" s="2"/>
      <c r="L1590" s="2"/>
      <c r="M1590" s="2"/>
      <c r="N1590" s="2"/>
      <c r="O1590" s="2"/>
    </row>
    <row r="1591" spans="5:15" x14ac:dyDescent="0.25">
      <c r="E1591" s="5"/>
      <c r="F1591" s="2"/>
      <c r="G1591" s="2"/>
      <c r="H1591" s="2"/>
      <c r="I1591" s="2"/>
      <c r="J1591" s="2"/>
      <c r="K1591" s="2"/>
      <c r="L1591" s="2"/>
      <c r="M1591" s="2"/>
      <c r="N1591" s="2"/>
      <c r="O1591" s="2"/>
    </row>
    <row r="1592" spans="5:15" x14ac:dyDescent="0.25">
      <c r="E1592" s="5"/>
      <c r="F1592" s="2"/>
      <c r="G1592" s="2"/>
      <c r="H1592" s="2"/>
      <c r="I1592" s="2"/>
      <c r="J1592" s="2"/>
      <c r="K1592" s="2"/>
      <c r="L1592" s="2"/>
      <c r="M1592" s="2"/>
      <c r="N1592" s="2"/>
      <c r="O1592" s="2"/>
    </row>
    <row r="1593" spans="5:15" x14ac:dyDescent="0.25">
      <c r="E1593" s="5"/>
      <c r="F1593" s="2"/>
      <c r="G1593" s="2"/>
      <c r="H1593" s="2"/>
      <c r="I1593" s="2"/>
      <c r="J1593" s="2"/>
      <c r="K1593" s="2"/>
      <c r="L1593" s="2"/>
      <c r="M1593" s="2"/>
      <c r="N1593" s="2"/>
      <c r="O1593" s="2"/>
    </row>
    <row r="1594" spans="5:15" x14ac:dyDescent="0.25">
      <c r="E1594" s="5"/>
      <c r="F1594" s="2"/>
      <c r="G1594" s="2"/>
      <c r="H1594" s="2"/>
      <c r="I1594" s="2"/>
      <c r="J1594" s="2"/>
      <c r="K1594" s="2"/>
      <c r="L1594" s="2"/>
      <c r="M1594" s="2"/>
      <c r="N1594" s="2"/>
      <c r="O1594" s="2"/>
    </row>
    <row r="1595" spans="5:15" x14ac:dyDescent="0.25">
      <c r="E1595" s="5"/>
      <c r="F1595" s="2"/>
      <c r="G1595" s="2"/>
      <c r="H1595" s="2"/>
      <c r="I1595" s="2"/>
      <c r="J1595" s="2"/>
      <c r="K1595" s="2"/>
      <c r="L1595" s="2"/>
      <c r="M1595" s="2"/>
      <c r="N1595" s="2"/>
      <c r="O1595" s="2"/>
    </row>
    <row r="1596" spans="5:15" x14ac:dyDescent="0.25">
      <c r="F1596" s="2"/>
      <c r="G1596" s="2"/>
      <c r="H1596" s="2"/>
      <c r="I1596" s="2"/>
    </row>
    <row r="1597" spans="5:15" x14ac:dyDescent="0.25">
      <c r="N1597" s="2"/>
      <c r="O1597" s="2"/>
    </row>
    <row r="1600" spans="5:15" x14ac:dyDescent="0.25">
      <c r="L1600" s="2"/>
      <c r="M1600" s="2"/>
      <c r="N1600" s="2"/>
      <c r="O1600" s="2"/>
    </row>
    <row r="1601" spans="5:15" x14ac:dyDescent="0.25">
      <c r="O1601" s="2"/>
    </row>
    <row r="1604" spans="5:15" x14ac:dyDescent="0.25">
      <c r="J1604" s="2"/>
      <c r="K1604" s="2"/>
      <c r="L1604" s="2"/>
      <c r="M1604" s="2"/>
      <c r="N1604" s="2"/>
      <c r="O1604" s="2"/>
    </row>
    <row r="1607" spans="5:15" x14ac:dyDescent="0.25">
      <c r="I1607" s="2"/>
      <c r="J1607" s="2"/>
      <c r="K1607" s="2"/>
      <c r="L1607" s="2"/>
      <c r="M1607" s="2"/>
      <c r="N1607" s="2"/>
      <c r="O1607" s="2"/>
    </row>
    <row r="1608" spans="5:15" x14ac:dyDescent="0.25">
      <c r="M1608" s="2"/>
      <c r="N1608" s="2"/>
      <c r="O1608" s="2"/>
    </row>
    <row r="1609" spans="5:15" x14ac:dyDescent="0.25">
      <c r="E1609" s="5"/>
      <c r="F1609" s="2"/>
      <c r="G1609" s="2"/>
      <c r="H1609" s="2"/>
      <c r="I1609" s="2"/>
      <c r="J1609" s="2"/>
      <c r="K1609" s="2"/>
      <c r="L1609" s="2"/>
      <c r="M1609" s="2"/>
      <c r="N1609" s="2"/>
      <c r="O1609" s="2"/>
    </row>
    <row r="1612" spans="5:15" x14ac:dyDescent="0.25">
      <c r="L1612" s="2"/>
      <c r="M1612" s="2"/>
      <c r="N1612" s="2"/>
      <c r="O1612" s="2"/>
    </row>
    <row r="1613" spans="5:15" x14ac:dyDescent="0.25">
      <c r="E1613" s="5"/>
      <c r="F1613" s="2"/>
      <c r="G1613" s="2"/>
      <c r="H1613" s="2"/>
      <c r="I1613" s="2"/>
      <c r="J1613" s="2"/>
      <c r="K1613" s="2"/>
      <c r="L1613" s="2"/>
      <c r="M1613" s="2"/>
      <c r="N1613" s="2"/>
      <c r="O1613" s="2"/>
    </row>
    <row r="1616" spans="5:15" x14ac:dyDescent="0.25">
      <c r="M1616" s="2"/>
      <c r="N1616" s="2"/>
      <c r="O1616" s="2"/>
    </row>
    <row r="1617" spans="5:15" x14ac:dyDescent="0.25">
      <c r="N1617" s="2"/>
      <c r="O1617" s="2"/>
    </row>
    <row r="1618" spans="5:15" x14ac:dyDescent="0.25">
      <c r="N1618" s="2"/>
      <c r="O1618" s="2"/>
    </row>
    <row r="1620" spans="5:15" x14ac:dyDescent="0.25">
      <c r="E1620" s="5"/>
      <c r="F1620" s="2"/>
      <c r="G1620" s="2"/>
      <c r="H1620" s="2"/>
      <c r="I1620" s="2"/>
      <c r="J1620" s="2"/>
      <c r="K1620" s="2"/>
      <c r="L1620" s="2"/>
      <c r="M1620" s="2"/>
      <c r="N1620" s="2"/>
      <c r="O1620" s="2"/>
    </row>
    <row r="1624" spans="5:15" x14ac:dyDescent="0.25">
      <c r="E1624" s="5"/>
      <c r="F1624" s="2"/>
    </row>
    <row r="1627" spans="5:15" x14ac:dyDescent="0.25">
      <c r="E1627" s="5"/>
    </row>
    <row r="1630" spans="5:15" x14ac:dyDescent="0.25">
      <c r="E1630" s="5"/>
      <c r="F1630" s="2"/>
      <c r="G1630" s="2"/>
      <c r="H1630" s="2"/>
      <c r="I1630" s="2"/>
      <c r="J1630" s="2"/>
      <c r="K1630" s="2"/>
      <c r="L1630" s="2"/>
      <c r="M1630" s="2"/>
      <c r="N1630" s="2"/>
      <c r="O1630" s="2"/>
    </row>
    <row r="1631" spans="5:15" x14ac:dyDescent="0.25">
      <c r="I1631" s="2"/>
    </row>
    <row r="1632" spans="5:15" x14ac:dyDescent="0.25">
      <c r="I1632" s="2"/>
    </row>
    <row r="1634" spans="5:15" x14ac:dyDescent="0.25">
      <c r="E1634" s="5"/>
      <c r="F1634" s="2"/>
      <c r="G1634" s="2"/>
      <c r="H1634" s="2"/>
      <c r="I1634" s="2"/>
      <c r="J1634" s="2"/>
      <c r="K1634" s="2"/>
      <c r="L1634" s="2"/>
      <c r="M1634" s="2"/>
      <c r="N1634" s="2"/>
      <c r="O1634" s="2"/>
    </row>
    <row r="1635" spans="5:15" x14ac:dyDescent="0.25">
      <c r="E1635" s="5"/>
      <c r="F1635" s="2"/>
      <c r="G1635" s="2"/>
      <c r="H1635" s="2"/>
      <c r="I1635" s="2"/>
      <c r="J1635" s="2"/>
      <c r="K1635" s="2"/>
      <c r="L1635" s="2"/>
      <c r="M1635" s="2"/>
      <c r="N1635" s="2"/>
      <c r="O1635" s="2"/>
    </row>
    <row r="1638" spans="5:15" x14ac:dyDescent="0.25">
      <c r="E1638" s="5"/>
      <c r="F1638" s="2"/>
      <c r="H1638" s="2"/>
      <c r="I1638" s="2"/>
      <c r="J1638" s="2"/>
      <c r="K1638" s="2"/>
      <c r="L1638" s="2"/>
      <c r="M1638" s="2"/>
      <c r="N1638" s="2"/>
      <c r="O1638" s="2"/>
    </row>
    <row r="1639" spans="5:15" x14ac:dyDescent="0.25">
      <c r="F1639" s="2"/>
      <c r="G1639" s="2"/>
      <c r="H1639" s="2"/>
      <c r="I1639" s="2"/>
      <c r="J1639" s="2"/>
      <c r="K1639" s="2"/>
      <c r="L1639" s="2"/>
      <c r="M1639" s="2"/>
      <c r="N1639" s="2"/>
      <c r="O1639" s="2"/>
    </row>
    <row r="1640" spans="5:15" x14ac:dyDescent="0.25">
      <c r="E1640" s="5"/>
      <c r="F1640" s="2"/>
      <c r="G1640" s="2"/>
      <c r="H1640" s="2"/>
      <c r="I1640" s="2"/>
      <c r="J1640" s="2"/>
      <c r="K1640" s="2"/>
      <c r="L1640" s="2"/>
      <c r="M1640" s="2"/>
      <c r="N1640" s="2"/>
      <c r="O1640" s="2"/>
    </row>
    <row r="1641" spans="5:15" x14ac:dyDescent="0.25">
      <c r="M1641" s="2"/>
      <c r="N1641" s="2"/>
      <c r="O1641" s="2"/>
    </row>
    <row r="1642" spans="5:15" x14ac:dyDescent="0.25">
      <c r="E1642" s="5"/>
      <c r="F1642" s="2"/>
      <c r="G1642" s="2"/>
      <c r="H1642" s="2"/>
      <c r="I1642" s="2"/>
      <c r="J1642" s="2"/>
      <c r="K1642" s="2"/>
      <c r="L1642" s="2"/>
      <c r="M1642" s="2"/>
      <c r="N1642" s="2"/>
      <c r="O1642" s="2"/>
    </row>
    <row r="1643" spans="5:15" x14ac:dyDescent="0.25">
      <c r="E1643" s="5"/>
      <c r="G1643" s="2"/>
      <c r="H1643" s="2"/>
      <c r="I1643" s="2"/>
      <c r="J1643" s="2"/>
      <c r="K1643" s="2"/>
      <c r="L1643" s="2"/>
      <c r="M1643" s="2"/>
    </row>
    <row r="1644" spans="5:15" x14ac:dyDescent="0.25">
      <c r="E1644" s="5"/>
      <c r="G1644" s="2"/>
      <c r="H1644" s="2"/>
      <c r="I1644" s="2"/>
      <c r="J1644" s="2"/>
      <c r="K1644" s="2"/>
      <c r="L1644" s="2"/>
      <c r="M1644" s="2"/>
      <c r="N1644" s="2"/>
    </row>
    <row r="1645" spans="5:15" x14ac:dyDescent="0.25">
      <c r="M1645" s="2"/>
      <c r="N1645" s="2"/>
      <c r="O1645" s="2"/>
    </row>
    <row r="1646" spans="5:15" x14ac:dyDescent="0.25">
      <c r="L1646" s="2"/>
      <c r="M1646" s="2"/>
      <c r="N1646" s="2"/>
      <c r="O1646" s="2"/>
    </row>
    <row r="1648" spans="5:15" x14ac:dyDescent="0.25">
      <c r="F1648" s="2"/>
      <c r="G1648" s="2"/>
      <c r="H1648" s="2"/>
      <c r="I1648" s="2"/>
      <c r="J1648" s="2"/>
      <c r="K1648" s="2"/>
      <c r="L1648" s="2"/>
      <c r="M1648" s="2"/>
      <c r="N1648" s="2"/>
      <c r="O1648" s="2"/>
    </row>
    <row r="1649" spans="5:15" x14ac:dyDescent="0.25">
      <c r="E1649" s="5"/>
      <c r="F1649" s="2"/>
    </row>
    <row r="1651" spans="5:15" x14ac:dyDescent="0.25">
      <c r="F1651" s="2"/>
      <c r="G1651" s="2"/>
      <c r="H1651" s="2"/>
      <c r="I1651" s="2"/>
      <c r="J1651" s="2"/>
      <c r="K1651" s="2"/>
      <c r="L1651" s="2"/>
      <c r="M1651" s="2"/>
      <c r="N1651" s="2"/>
      <c r="O1651" s="2"/>
    </row>
    <row r="1652" spans="5:15" x14ac:dyDescent="0.25">
      <c r="E1652" s="5"/>
      <c r="F1652" s="2"/>
      <c r="G1652" s="2"/>
      <c r="H1652" s="2"/>
      <c r="I1652" s="2"/>
      <c r="J1652" s="2"/>
      <c r="K1652" s="2"/>
      <c r="L1652" s="2"/>
      <c r="M1652" s="2"/>
      <c r="N1652" s="2"/>
      <c r="O1652" s="2"/>
    </row>
    <row r="1654" spans="5:15" x14ac:dyDescent="0.25">
      <c r="E1654" s="5"/>
      <c r="F1654" s="2"/>
      <c r="G1654" s="2"/>
      <c r="H1654" s="2"/>
      <c r="I1654" s="2"/>
      <c r="J1654" s="2"/>
      <c r="K1654" s="2"/>
      <c r="L1654" s="2"/>
      <c r="M1654" s="2"/>
      <c r="N1654" s="2"/>
      <c r="O1654" s="2"/>
    </row>
    <row r="1655" spans="5:15" x14ac:dyDescent="0.25">
      <c r="E1655" s="5"/>
      <c r="F1655" s="2"/>
      <c r="G1655" s="2"/>
      <c r="H1655" s="2"/>
      <c r="I1655" s="2"/>
      <c r="J1655" s="2"/>
      <c r="K1655" s="2"/>
      <c r="L1655" s="2"/>
      <c r="M1655" s="2"/>
      <c r="N1655" s="2"/>
      <c r="O1655" s="2"/>
    </row>
    <row r="1656" spans="5:15" x14ac:dyDescent="0.25">
      <c r="E1656" s="5"/>
      <c r="F1656" s="2"/>
      <c r="G1656" s="2"/>
      <c r="H1656" s="2"/>
      <c r="I1656" s="2"/>
      <c r="J1656" s="2"/>
      <c r="K1656" s="2"/>
      <c r="L1656" s="2"/>
      <c r="M1656" s="2"/>
      <c r="N1656" s="2"/>
      <c r="O1656" s="2"/>
    </row>
    <row r="1657" spans="5:15" x14ac:dyDescent="0.25">
      <c r="M1657" s="2"/>
      <c r="N1657" s="2"/>
      <c r="O1657" s="2"/>
    </row>
    <row r="1659" spans="5:15" x14ac:dyDescent="0.25">
      <c r="M1659" s="2"/>
      <c r="N1659" s="2"/>
      <c r="O1659" s="2"/>
    </row>
    <row r="1660" spans="5:15" x14ac:dyDescent="0.25">
      <c r="E1660" s="5"/>
      <c r="F1660" s="2"/>
      <c r="G1660" s="2"/>
      <c r="H1660" s="2"/>
      <c r="I1660" s="2"/>
      <c r="J1660" s="2"/>
      <c r="K1660" s="2"/>
      <c r="L1660" s="2"/>
      <c r="M1660" s="2"/>
      <c r="N1660" s="2"/>
      <c r="O1660" s="2"/>
    </row>
    <row r="1661" spans="5:15" x14ac:dyDescent="0.25">
      <c r="E1661" s="5"/>
      <c r="F1661" s="2"/>
      <c r="G1661" s="2"/>
      <c r="H1661" s="2"/>
      <c r="I1661" s="2"/>
      <c r="J1661" s="2"/>
      <c r="K1661" s="2"/>
      <c r="L1661" s="2"/>
      <c r="M1661" s="2"/>
      <c r="N1661" s="2"/>
      <c r="O1661" s="2"/>
    </row>
    <row r="1662" spans="5:15" x14ac:dyDescent="0.25">
      <c r="E1662" s="5"/>
      <c r="F1662" s="2"/>
      <c r="G1662" s="2"/>
      <c r="H1662" s="2"/>
      <c r="I1662" s="2"/>
      <c r="J1662" s="2"/>
      <c r="K1662" s="2"/>
      <c r="L1662" s="2"/>
      <c r="M1662" s="2"/>
      <c r="N1662" s="2"/>
      <c r="O1662" s="2"/>
    </row>
    <row r="1664" spans="5:15" x14ac:dyDescent="0.25">
      <c r="E1664" s="5"/>
      <c r="F1664" s="2"/>
      <c r="G1664" s="2"/>
      <c r="H1664" s="2"/>
      <c r="I1664" s="2"/>
      <c r="J1664" s="2"/>
      <c r="K1664" s="2"/>
      <c r="L1664" s="2"/>
      <c r="M1664" s="2"/>
      <c r="N1664" s="2"/>
      <c r="O1664" s="2"/>
    </row>
    <row r="1665" spans="5:15" x14ac:dyDescent="0.25">
      <c r="E1665" s="5"/>
      <c r="F1665" s="2"/>
      <c r="G1665" s="2"/>
      <c r="H1665" s="2"/>
      <c r="I1665" s="2"/>
      <c r="J1665" s="2"/>
      <c r="K1665" s="2"/>
      <c r="L1665" s="2"/>
      <c r="M1665" s="2"/>
      <c r="N1665" s="2"/>
      <c r="O1665" s="2"/>
    </row>
    <row r="1666" spans="5:15" x14ac:dyDescent="0.25">
      <c r="E1666" s="5"/>
      <c r="F1666" s="2"/>
      <c r="G1666" s="2"/>
      <c r="H1666" s="2"/>
      <c r="I1666" s="2"/>
      <c r="J1666" s="2"/>
      <c r="K1666" s="2"/>
      <c r="L1666" s="2"/>
      <c r="M1666" s="2"/>
      <c r="N1666" s="2"/>
      <c r="O1666" s="2"/>
    </row>
    <row r="1667" spans="5:15" x14ac:dyDescent="0.25">
      <c r="E1667" s="5"/>
      <c r="F1667" s="2"/>
      <c r="G1667" s="2"/>
      <c r="H1667" s="2"/>
      <c r="I1667" s="2"/>
      <c r="J1667" s="2"/>
      <c r="K1667" s="2"/>
      <c r="L1667" s="2"/>
      <c r="M1667" s="2"/>
      <c r="N1667" s="2"/>
      <c r="O1667" s="2"/>
    </row>
    <row r="1668" spans="5:15" x14ac:dyDescent="0.25">
      <c r="E1668" s="5"/>
      <c r="F1668" s="2"/>
      <c r="G1668" s="2"/>
      <c r="H1668" s="2"/>
      <c r="I1668" s="2"/>
      <c r="J1668" s="2"/>
      <c r="K1668" s="2"/>
      <c r="L1668" s="2"/>
      <c r="M1668" s="2"/>
      <c r="N1668" s="2"/>
      <c r="O1668" s="2"/>
    </row>
    <row r="1669" spans="5:15" x14ac:dyDescent="0.25">
      <c r="E1669" s="5"/>
      <c r="F1669" s="2"/>
      <c r="G1669" s="2"/>
      <c r="H1669" s="2"/>
      <c r="I1669" s="2"/>
      <c r="J1669" s="2"/>
      <c r="K1669" s="2"/>
      <c r="L1669" s="2"/>
      <c r="M1669" s="2"/>
      <c r="N1669" s="2"/>
      <c r="O1669" s="2"/>
    </row>
    <row r="1670" spans="5:15" x14ac:dyDescent="0.25">
      <c r="E1670" s="5"/>
      <c r="F1670" s="2"/>
      <c r="G1670" s="2"/>
      <c r="H1670" s="2"/>
      <c r="I1670" s="2"/>
      <c r="J1670" s="2"/>
      <c r="K1670" s="2"/>
      <c r="L1670" s="2"/>
      <c r="M1670" s="2"/>
      <c r="N1670" s="2"/>
      <c r="O1670" s="2"/>
    </row>
    <row r="1671" spans="5:15" x14ac:dyDescent="0.25">
      <c r="E1671" s="5"/>
      <c r="F1671" s="2"/>
      <c r="G1671" s="2"/>
      <c r="H1671" s="2"/>
      <c r="I1671" s="2"/>
      <c r="J1671" s="2"/>
      <c r="K1671" s="2"/>
      <c r="L1671" s="2"/>
      <c r="M1671" s="2"/>
      <c r="N1671" s="2"/>
      <c r="O1671" s="2"/>
    </row>
    <row r="1672" spans="5:15" x14ac:dyDescent="0.25">
      <c r="F1672" s="2"/>
      <c r="G1672" s="2"/>
      <c r="H1672" s="2"/>
      <c r="I1672" s="2"/>
      <c r="J1672" s="2"/>
      <c r="K1672" s="2"/>
      <c r="L1672" s="2"/>
      <c r="M1672" s="2"/>
      <c r="N1672" s="2"/>
      <c r="O1672" s="2"/>
    </row>
    <row r="1673" spans="5:15" x14ac:dyDescent="0.25">
      <c r="E1673" s="5"/>
      <c r="F1673" s="2"/>
      <c r="G1673" s="2"/>
      <c r="H1673" s="2"/>
      <c r="I1673" s="2"/>
      <c r="J1673" s="2"/>
      <c r="K1673" s="2"/>
      <c r="L1673" s="2"/>
      <c r="M1673" s="2"/>
      <c r="N1673" s="2"/>
      <c r="O1673" s="2"/>
    </row>
    <row r="1674" spans="5:15" x14ac:dyDescent="0.25">
      <c r="E1674" s="5"/>
      <c r="F1674" s="2"/>
      <c r="G1674" s="2"/>
      <c r="H1674" s="2"/>
      <c r="I1674" s="2"/>
      <c r="J1674" s="2"/>
      <c r="K1674" s="2"/>
      <c r="L1674" s="2"/>
      <c r="M1674" s="2"/>
      <c r="N1674" s="2"/>
      <c r="O1674" s="2"/>
    </row>
    <row r="1675" spans="5:15" x14ac:dyDescent="0.25">
      <c r="E1675" s="5"/>
      <c r="F1675" s="2"/>
      <c r="G1675" s="2"/>
      <c r="H1675" s="2"/>
      <c r="I1675" s="2"/>
      <c r="J1675" s="2"/>
      <c r="K1675" s="2"/>
      <c r="L1675" s="2"/>
      <c r="M1675" s="2"/>
      <c r="N1675" s="2"/>
      <c r="O1675" s="2"/>
    </row>
    <row r="1677" spans="5:15" x14ac:dyDescent="0.25">
      <c r="E1677" s="5"/>
    </row>
    <row r="1679" spans="5:15" x14ac:dyDescent="0.25">
      <c r="E1679" s="5"/>
      <c r="F1679" s="2"/>
      <c r="G1679" s="2"/>
      <c r="H1679" s="2"/>
      <c r="I1679" s="2"/>
      <c r="J1679" s="2"/>
      <c r="K1679" s="2"/>
      <c r="L1679" s="2"/>
      <c r="M1679" s="2"/>
      <c r="N1679" s="2"/>
      <c r="O1679" s="2"/>
    </row>
    <row r="1680" spans="5:15" x14ac:dyDescent="0.25">
      <c r="N1680" s="2"/>
      <c r="O1680" s="2"/>
    </row>
    <row r="1681" spans="5:15" x14ac:dyDescent="0.25">
      <c r="E1681" s="5"/>
      <c r="F1681" s="2"/>
      <c r="G1681" s="2"/>
      <c r="H1681" s="2"/>
      <c r="I1681" s="2"/>
      <c r="J1681" s="2"/>
      <c r="K1681" s="2"/>
      <c r="L1681" s="2"/>
      <c r="M1681" s="2"/>
      <c r="N1681" s="2"/>
      <c r="O1681" s="2"/>
    </row>
    <row r="1682" spans="5:15" x14ac:dyDescent="0.25">
      <c r="F1682" s="2"/>
      <c r="G1682" s="2"/>
      <c r="H1682" s="2"/>
      <c r="I1682" s="2"/>
      <c r="J1682" s="2"/>
      <c r="K1682" s="2"/>
      <c r="L1682" s="2"/>
      <c r="M1682" s="2"/>
      <c r="N1682" s="2"/>
      <c r="O1682" s="2"/>
    </row>
    <row r="1683" spans="5:15" x14ac:dyDescent="0.25">
      <c r="E1683" s="5"/>
      <c r="F1683" s="2"/>
      <c r="G1683" s="2"/>
      <c r="H1683" s="2"/>
      <c r="I1683" s="2"/>
      <c r="J1683" s="2"/>
      <c r="K1683" s="2"/>
      <c r="L1683" s="2"/>
      <c r="M1683" s="2"/>
      <c r="N1683" s="2"/>
      <c r="O1683" s="2"/>
    </row>
    <row r="1684" spans="5:15" x14ac:dyDescent="0.25">
      <c r="E1684" s="5"/>
      <c r="F1684" s="2"/>
      <c r="G1684" s="2"/>
      <c r="H1684" s="2"/>
      <c r="I1684" s="2"/>
      <c r="J1684" s="2"/>
      <c r="K1684" s="2"/>
      <c r="L1684" s="2"/>
      <c r="M1684" s="2"/>
      <c r="N1684" s="2"/>
      <c r="O1684" s="2"/>
    </row>
    <row r="1685" spans="5:15" x14ac:dyDescent="0.25">
      <c r="E1685" s="5"/>
      <c r="F1685" s="2"/>
      <c r="G1685" s="2"/>
      <c r="H1685" s="2"/>
      <c r="I1685" s="2"/>
      <c r="J1685" s="2"/>
      <c r="K1685" s="2"/>
      <c r="L1685" s="2"/>
      <c r="M1685" s="2"/>
      <c r="N1685" s="2"/>
      <c r="O1685" s="2"/>
    </row>
    <row r="1686" spans="5:15" x14ac:dyDescent="0.25">
      <c r="E1686" s="5"/>
      <c r="F1686" s="2"/>
      <c r="G1686" s="2"/>
      <c r="H1686" s="2"/>
      <c r="I1686" s="2"/>
      <c r="J1686" s="2"/>
      <c r="K1686" s="2"/>
      <c r="L1686" s="2"/>
      <c r="M1686" s="2"/>
      <c r="N1686" s="2"/>
      <c r="O1686" s="2"/>
    </row>
    <row r="1687" spans="5:15" x14ac:dyDescent="0.25">
      <c r="E1687" s="5"/>
      <c r="F1687" s="2"/>
      <c r="G1687" s="2"/>
      <c r="H1687" s="2"/>
      <c r="I1687" s="2"/>
      <c r="J1687" s="2"/>
      <c r="K1687" s="2"/>
      <c r="L1687" s="2"/>
      <c r="M1687" s="2"/>
      <c r="N1687" s="2"/>
      <c r="O1687" s="2"/>
    </row>
    <row r="1688" spans="5:15" x14ac:dyDescent="0.25">
      <c r="E1688" s="5"/>
      <c r="F1688" s="2"/>
      <c r="G1688" s="2"/>
      <c r="H1688" s="2"/>
      <c r="I1688" s="2"/>
      <c r="J1688" s="2"/>
      <c r="K1688" s="2"/>
      <c r="L1688" s="2"/>
      <c r="M1688" s="2"/>
      <c r="N1688" s="2"/>
      <c r="O1688" s="2"/>
    </row>
    <row r="1689" spans="5:15" x14ac:dyDescent="0.25">
      <c r="E1689" s="5"/>
      <c r="F1689" s="2"/>
      <c r="G1689" s="2"/>
      <c r="H1689" s="2"/>
      <c r="I1689" s="2"/>
      <c r="J1689" s="2"/>
      <c r="K1689" s="2"/>
      <c r="L1689" s="2"/>
      <c r="M1689" s="2"/>
      <c r="N1689" s="2"/>
      <c r="O1689" s="2"/>
    </row>
    <row r="1690" spans="5:15" x14ac:dyDescent="0.25">
      <c r="E1690" s="5"/>
      <c r="F1690" s="2"/>
      <c r="G1690" s="2"/>
      <c r="H1690" s="2"/>
      <c r="I1690" s="2"/>
      <c r="J1690" s="2"/>
      <c r="K1690" s="2"/>
      <c r="L1690" s="2"/>
      <c r="M1690" s="2"/>
      <c r="N1690" s="2"/>
      <c r="O1690" s="2"/>
    </row>
    <row r="1691" spans="5:15" x14ac:dyDescent="0.25">
      <c r="E1691" s="5"/>
      <c r="F1691" s="2"/>
      <c r="G1691" s="2"/>
      <c r="H1691" s="2"/>
      <c r="I1691" s="2"/>
      <c r="J1691" s="2"/>
      <c r="K1691" s="2"/>
      <c r="L1691" s="2"/>
      <c r="M1691" s="2"/>
      <c r="N1691" s="2"/>
      <c r="O1691" s="2"/>
    </row>
    <row r="1693" spans="5:15" x14ac:dyDescent="0.25">
      <c r="E1693" s="5"/>
      <c r="F1693" s="2"/>
      <c r="G1693" s="2"/>
      <c r="H1693" s="2"/>
      <c r="I1693" s="2"/>
      <c r="J1693" s="2"/>
      <c r="K1693" s="2"/>
      <c r="L1693" s="2"/>
      <c r="M1693" s="2"/>
      <c r="N1693" s="2"/>
      <c r="O1693" s="2"/>
    </row>
    <row r="1694" spans="5:15" x14ac:dyDescent="0.25">
      <c r="E1694" s="5"/>
      <c r="F1694" s="2"/>
      <c r="G1694" s="2"/>
      <c r="H1694" s="2"/>
      <c r="I1694" s="2"/>
      <c r="J1694" s="2"/>
      <c r="K1694" s="2"/>
      <c r="L1694" s="2"/>
      <c r="M1694" s="2"/>
      <c r="N1694" s="2"/>
      <c r="O1694" s="2"/>
    </row>
    <row r="1695" spans="5:15" x14ac:dyDescent="0.25">
      <c r="E1695" s="5"/>
      <c r="F1695" s="2"/>
      <c r="G1695" s="2"/>
      <c r="H1695" s="2"/>
      <c r="I1695" s="2"/>
      <c r="J1695" s="2"/>
      <c r="K1695" s="2"/>
      <c r="L1695" s="2"/>
      <c r="M1695" s="2"/>
      <c r="N1695" s="2"/>
      <c r="O1695" s="2"/>
    </row>
    <row r="1696" spans="5:15" x14ac:dyDescent="0.25">
      <c r="G1696" s="2"/>
      <c r="H1696" s="2"/>
      <c r="I1696" s="2"/>
      <c r="J1696" s="2"/>
      <c r="K1696" s="2"/>
      <c r="L1696" s="2"/>
      <c r="M1696" s="2"/>
      <c r="N1696" s="2"/>
      <c r="O1696" s="2"/>
    </row>
    <row r="1697" spans="5:15" x14ac:dyDescent="0.25">
      <c r="E1697" s="5"/>
      <c r="F1697" s="2"/>
      <c r="G1697" s="2"/>
      <c r="H1697" s="2"/>
      <c r="I1697" s="2"/>
      <c r="J1697" s="2"/>
      <c r="K1697" s="2"/>
      <c r="L1697" s="2"/>
      <c r="M1697" s="2"/>
      <c r="N1697" s="2"/>
      <c r="O1697" s="2"/>
    </row>
    <row r="1698" spans="5:15" x14ac:dyDescent="0.25">
      <c r="E1698" s="5"/>
      <c r="F1698" s="2"/>
      <c r="G1698" s="2"/>
      <c r="H1698" s="2"/>
      <c r="I1698" s="2"/>
      <c r="J1698" s="2"/>
      <c r="K1698" s="2"/>
      <c r="L1698" s="2"/>
      <c r="M1698" s="2"/>
      <c r="N1698" s="2"/>
      <c r="O1698" s="2"/>
    </row>
    <row r="1699" spans="5:15" x14ac:dyDescent="0.25">
      <c r="E1699" s="5"/>
      <c r="F1699" s="2"/>
      <c r="G1699" s="2"/>
      <c r="H1699" s="2"/>
      <c r="I1699" s="2"/>
      <c r="J1699" s="2"/>
      <c r="K1699" s="2"/>
      <c r="L1699" s="2"/>
      <c r="M1699" s="2"/>
      <c r="N1699" s="2"/>
      <c r="O1699" s="2"/>
    </row>
    <row r="1700" spans="5:15" x14ac:dyDescent="0.25">
      <c r="E1700" s="5"/>
      <c r="F1700" s="2"/>
      <c r="G1700" s="2"/>
      <c r="H1700" s="2"/>
      <c r="I1700" s="2"/>
      <c r="J1700" s="2"/>
      <c r="K1700" s="2"/>
      <c r="L1700" s="2"/>
      <c r="M1700" s="2"/>
      <c r="N1700" s="2"/>
      <c r="O1700" s="2"/>
    </row>
    <row r="1701" spans="5:15" x14ac:dyDescent="0.25">
      <c r="E1701" s="5"/>
      <c r="F1701" s="2"/>
      <c r="G1701" s="2"/>
      <c r="H1701" s="2"/>
      <c r="I1701" s="2"/>
      <c r="J1701" s="2"/>
      <c r="K1701" s="2"/>
      <c r="L1701" s="2"/>
      <c r="M1701" s="2"/>
      <c r="N1701" s="2"/>
      <c r="O1701" s="2"/>
    </row>
    <row r="1702" spans="5:15" x14ac:dyDescent="0.25">
      <c r="E1702" s="5"/>
      <c r="F1702" s="2"/>
      <c r="G1702" s="2"/>
      <c r="H1702" s="2"/>
      <c r="I1702" s="2"/>
      <c r="J1702" s="2"/>
      <c r="K1702" s="2"/>
      <c r="L1702" s="2"/>
      <c r="M1702" s="2"/>
      <c r="N1702" s="2"/>
      <c r="O1702" s="2"/>
    </row>
    <row r="1703" spans="5:15" x14ac:dyDescent="0.25">
      <c r="E1703" s="5"/>
      <c r="F1703" s="2"/>
      <c r="G1703" s="2"/>
      <c r="H1703" s="2"/>
      <c r="I1703" s="2"/>
      <c r="J1703" s="2"/>
      <c r="K1703" s="2"/>
      <c r="L1703" s="2"/>
      <c r="M1703" s="2"/>
      <c r="N1703" s="2"/>
      <c r="O1703" s="2"/>
    </row>
    <row r="1705" spans="5:15" x14ac:dyDescent="0.25">
      <c r="E1705" s="5"/>
      <c r="F1705" s="2"/>
      <c r="G1705" s="2"/>
      <c r="H1705" s="2"/>
      <c r="I1705" s="2"/>
      <c r="J1705" s="2"/>
      <c r="K1705" s="2"/>
      <c r="L1705" s="2"/>
      <c r="M1705" s="2"/>
      <c r="N1705" s="2"/>
      <c r="O1705" s="2"/>
    </row>
    <row r="1706" spans="5:15" x14ac:dyDescent="0.25">
      <c r="E1706" s="5"/>
      <c r="F1706" s="2"/>
      <c r="G1706" s="2"/>
      <c r="H1706" s="2"/>
      <c r="I1706" s="2"/>
      <c r="J1706" s="2"/>
      <c r="K1706" s="2"/>
      <c r="L1706" s="2"/>
      <c r="M1706" s="2"/>
      <c r="N1706" s="2"/>
      <c r="O1706" s="2"/>
    </row>
    <row r="1707" spans="5:15" x14ac:dyDescent="0.25">
      <c r="E1707" s="5"/>
      <c r="F1707" s="2"/>
      <c r="G1707" s="2"/>
      <c r="H1707" s="2"/>
      <c r="I1707" s="2"/>
      <c r="J1707" s="2"/>
      <c r="K1707" s="2"/>
      <c r="L1707" s="2"/>
      <c r="M1707" s="2"/>
      <c r="N1707" s="2"/>
      <c r="O1707" s="2"/>
    </row>
    <row r="1708" spans="5:15" x14ac:dyDescent="0.25">
      <c r="E1708" s="5"/>
      <c r="F1708" s="2"/>
      <c r="G1708" s="2"/>
      <c r="H1708" s="2"/>
      <c r="I1708" s="2"/>
      <c r="J1708" s="2"/>
      <c r="K1708" s="2"/>
      <c r="L1708" s="2"/>
      <c r="M1708" s="2"/>
      <c r="N1708" s="2"/>
      <c r="O1708" s="2"/>
    </row>
    <row r="1709" spans="5:15" x14ac:dyDescent="0.25">
      <c r="E1709" s="5"/>
      <c r="F1709" s="2"/>
      <c r="G1709" s="2"/>
      <c r="H1709" s="2"/>
      <c r="I1709" s="2"/>
      <c r="J1709" s="2"/>
      <c r="K1709" s="2"/>
      <c r="L1709" s="2"/>
      <c r="M1709" s="2"/>
      <c r="N1709" s="2"/>
      <c r="O1709" s="2"/>
    </row>
    <row r="1710" spans="5:15" x14ac:dyDescent="0.25">
      <c r="E1710" s="5"/>
      <c r="F1710" s="2"/>
      <c r="G1710" s="2"/>
      <c r="H1710" s="2"/>
      <c r="I1710" s="2"/>
      <c r="J1710" s="2"/>
      <c r="K1710" s="2"/>
      <c r="L1710" s="2"/>
      <c r="M1710" s="2"/>
      <c r="N1710" s="2"/>
      <c r="O1710" s="2"/>
    </row>
    <row r="1711" spans="5:15" x14ac:dyDescent="0.25">
      <c r="E1711" s="5"/>
      <c r="F1711" s="2"/>
      <c r="G1711" s="2"/>
      <c r="H1711" s="2"/>
      <c r="I1711" s="2"/>
      <c r="J1711" s="2"/>
      <c r="K1711" s="2"/>
      <c r="L1711" s="2"/>
      <c r="M1711" s="2"/>
      <c r="N1711" s="2"/>
      <c r="O1711" s="2"/>
    </row>
    <row r="1712" spans="5:15" x14ac:dyDescent="0.25">
      <c r="E1712" s="5"/>
      <c r="F1712" s="2"/>
      <c r="G1712" s="2"/>
      <c r="H1712" s="2"/>
      <c r="I1712" s="2"/>
      <c r="J1712" s="2"/>
      <c r="K1712" s="2"/>
      <c r="L1712" s="2"/>
      <c r="M1712" s="2"/>
      <c r="N1712" s="2"/>
      <c r="O1712" s="2"/>
    </row>
    <row r="1713" spans="5:15" x14ac:dyDescent="0.25">
      <c r="E1713" s="5"/>
      <c r="F1713" s="2"/>
      <c r="G1713" s="2"/>
      <c r="H1713" s="2"/>
      <c r="I1713" s="2"/>
      <c r="J1713" s="2"/>
      <c r="K1713" s="2"/>
      <c r="L1713" s="2"/>
      <c r="M1713" s="2"/>
      <c r="N1713" s="2"/>
      <c r="O1713" s="2"/>
    </row>
    <row r="1714" spans="5:15" x14ac:dyDescent="0.25">
      <c r="E1714" s="5"/>
      <c r="F1714" s="2"/>
      <c r="G1714" s="2"/>
      <c r="H1714" s="2"/>
      <c r="I1714" s="2"/>
      <c r="J1714" s="2"/>
      <c r="K1714" s="2"/>
      <c r="L1714" s="2"/>
      <c r="M1714" s="2"/>
      <c r="N1714" s="2"/>
      <c r="O1714" s="2"/>
    </row>
    <row r="1715" spans="5:15" x14ac:dyDescent="0.25">
      <c r="E1715" s="5"/>
      <c r="F1715" s="2"/>
      <c r="G1715" s="2"/>
      <c r="H1715" s="2"/>
      <c r="I1715" s="2"/>
      <c r="J1715" s="2"/>
      <c r="K1715" s="2"/>
      <c r="L1715" s="2"/>
      <c r="M1715" s="2"/>
      <c r="N1715" s="2"/>
      <c r="O1715" s="2"/>
    </row>
    <row r="1717" spans="5:15" x14ac:dyDescent="0.25">
      <c r="E1717" s="5"/>
      <c r="F1717" s="2"/>
      <c r="G1717" s="2"/>
      <c r="H1717" s="2"/>
      <c r="I1717" s="2"/>
      <c r="J1717" s="2"/>
      <c r="K1717" s="2"/>
      <c r="L1717" s="2"/>
      <c r="M1717" s="2"/>
      <c r="N1717" s="2"/>
      <c r="O1717" s="2"/>
    </row>
    <row r="1718" spans="5:15" x14ac:dyDescent="0.25">
      <c r="E1718" s="5"/>
      <c r="F1718" s="2"/>
      <c r="G1718" s="2"/>
      <c r="H1718" s="2"/>
      <c r="I1718" s="2"/>
      <c r="J1718" s="2"/>
      <c r="K1718" s="2"/>
      <c r="L1718" s="2"/>
      <c r="M1718" s="2"/>
      <c r="N1718" s="2"/>
      <c r="O1718" s="2"/>
    </row>
    <row r="1719" spans="5:15" x14ac:dyDescent="0.25">
      <c r="E1719" s="5"/>
      <c r="F1719" s="2"/>
      <c r="G1719" s="2"/>
      <c r="H1719" s="2"/>
      <c r="I1719" s="2"/>
      <c r="J1719" s="2"/>
      <c r="K1719" s="2"/>
      <c r="L1719" s="2"/>
      <c r="M1719" s="2"/>
      <c r="N1719" s="2"/>
      <c r="O1719" s="2"/>
    </row>
    <row r="1720" spans="5:15" x14ac:dyDescent="0.25">
      <c r="E1720" s="5"/>
      <c r="F1720" s="2"/>
      <c r="G1720" s="2"/>
      <c r="H1720" s="2"/>
      <c r="I1720" s="2"/>
      <c r="J1720" s="2"/>
      <c r="K1720" s="2"/>
      <c r="L1720" s="2"/>
      <c r="M1720" s="2"/>
      <c r="N1720" s="2"/>
      <c r="O1720" s="2"/>
    </row>
    <row r="1721" spans="5:15" x14ac:dyDescent="0.25">
      <c r="E1721" s="5"/>
      <c r="F1721" s="2"/>
      <c r="G1721" s="2"/>
      <c r="H1721" s="2"/>
      <c r="I1721" s="2"/>
      <c r="J1721" s="2"/>
      <c r="K1721" s="2"/>
      <c r="L1721" s="2"/>
      <c r="M1721" s="2"/>
      <c r="N1721" s="2"/>
      <c r="O1721" s="2"/>
    </row>
    <row r="1722" spans="5:15" x14ac:dyDescent="0.25">
      <c r="E1722" s="5"/>
      <c r="F1722" s="2"/>
      <c r="G1722" s="2"/>
      <c r="H1722" s="2"/>
      <c r="I1722" s="2"/>
      <c r="J1722" s="2"/>
      <c r="K1722" s="2"/>
      <c r="L1722" s="2"/>
      <c r="M1722" s="2"/>
      <c r="N1722" s="2"/>
      <c r="O1722" s="2"/>
    </row>
    <row r="1723" spans="5:15" x14ac:dyDescent="0.25">
      <c r="E1723" s="5"/>
      <c r="F1723" s="2"/>
      <c r="G1723" s="2"/>
      <c r="H1723" s="2"/>
      <c r="I1723" s="2"/>
      <c r="J1723" s="2"/>
      <c r="K1723" s="2"/>
      <c r="L1723" s="2"/>
      <c r="M1723" s="2"/>
      <c r="N1723" s="2"/>
      <c r="O1723" s="2"/>
    </row>
    <row r="1724" spans="5:15" x14ac:dyDescent="0.25">
      <c r="E1724" s="5"/>
      <c r="F1724" s="2"/>
      <c r="G1724" s="2"/>
      <c r="H1724" s="2"/>
      <c r="I1724" s="2"/>
      <c r="J1724" s="2"/>
      <c r="K1724" s="2"/>
      <c r="L1724" s="2"/>
      <c r="M1724" s="2"/>
      <c r="N1724" s="2"/>
      <c r="O1724" s="2"/>
    </row>
    <row r="1725" spans="5:15" x14ac:dyDescent="0.25">
      <c r="L1725" s="2"/>
      <c r="M1725" s="2"/>
      <c r="N1725" s="2"/>
      <c r="O1725" s="2"/>
    </row>
    <row r="1727" spans="5:15" x14ac:dyDescent="0.25">
      <c r="L1727" s="2"/>
      <c r="M1727" s="2"/>
      <c r="N1727" s="2"/>
      <c r="O1727" s="2"/>
    </row>
    <row r="1729" spans="5:15" x14ac:dyDescent="0.25">
      <c r="E1729" s="5"/>
      <c r="F1729" s="2"/>
      <c r="G1729" s="2"/>
      <c r="H1729" s="2"/>
      <c r="I1729" s="2"/>
      <c r="J1729" s="2"/>
      <c r="K1729" s="2"/>
      <c r="L1729" s="2"/>
      <c r="M1729" s="2"/>
      <c r="N1729" s="2"/>
      <c r="O1729" s="2"/>
    </row>
    <row r="1730" spans="5:15" x14ac:dyDescent="0.25">
      <c r="F1730" s="2"/>
      <c r="G1730" s="2"/>
      <c r="H1730" s="2"/>
      <c r="I1730" s="2"/>
      <c r="J1730" s="2"/>
      <c r="K1730" s="2"/>
      <c r="L1730" s="2"/>
      <c r="M1730" s="2"/>
      <c r="N1730" s="2"/>
      <c r="O1730" s="2"/>
    </row>
    <row r="1735" spans="5:15" x14ac:dyDescent="0.25">
      <c r="F1735" s="2"/>
      <c r="I1735" s="2"/>
      <c r="J1735" s="2"/>
    </row>
    <row r="1736" spans="5:15" x14ac:dyDescent="0.25">
      <c r="E1736" s="5"/>
      <c r="F1736" s="2"/>
      <c r="G1736" s="2"/>
      <c r="H1736" s="2"/>
      <c r="I1736" s="2"/>
      <c r="J1736" s="2"/>
      <c r="K1736" s="2"/>
      <c r="L1736" s="2"/>
      <c r="M1736" s="2"/>
      <c r="N1736" s="2"/>
      <c r="O1736" s="2"/>
    </row>
    <row r="1737" spans="5:15" x14ac:dyDescent="0.25">
      <c r="E1737" s="5"/>
      <c r="F1737" s="2"/>
      <c r="G1737" s="2"/>
      <c r="H1737" s="2"/>
      <c r="I1737" s="2"/>
      <c r="J1737" s="2"/>
      <c r="K1737" s="2"/>
      <c r="L1737" s="2"/>
      <c r="M1737" s="2"/>
      <c r="N1737" s="2"/>
      <c r="O1737" s="2"/>
    </row>
    <row r="1738" spans="5:15" x14ac:dyDescent="0.25">
      <c r="M1738" s="2"/>
      <c r="N1738" s="2"/>
      <c r="O1738" s="2"/>
    </row>
    <row r="1740" spans="5:15" x14ac:dyDescent="0.25">
      <c r="E1740" s="5"/>
      <c r="F1740" s="2"/>
      <c r="G1740" s="2"/>
      <c r="H1740" s="2"/>
      <c r="I1740" s="2"/>
      <c r="J1740" s="2"/>
      <c r="K1740" s="2"/>
      <c r="L1740" s="2"/>
      <c r="M1740" s="2"/>
      <c r="N1740" s="2"/>
      <c r="O1740" s="2"/>
    </row>
    <row r="1741" spans="5:15" x14ac:dyDescent="0.25">
      <c r="F1741" s="2"/>
      <c r="G1741" s="2"/>
      <c r="H1741" s="2"/>
      <c r="I1741" s="2"/>
      <c r="J1741" s="2"/>
      <c r="K1741" s="2"/>
      <c r="L1741" s="2"/>
      <c r="M1741" s="2"/>
      <c r="N1741" s="2"/>
      <c r="O1741" s="2"/>
    </row>
    <row r="1742" spans="5:15" x14ac:dyDescent="0.25">
      <c r="E1742" s="5"/>
      <c r="F1742" s="2"/>
      <c r="G1742" s="2"/>
      <c r="H1742" s="2"/>
      <c r="I1742" s="2"/>
      <c r="J1742" s="2"/>
      <c r="K1742" s="2"/>
      <c r="L1742" s="2"/>
      <c r="M1742" s="2"/>
      <c r="N1742" s="2"/>
      <c r="O1742" s="2"/>
    </row>
    <row r="1743" spans="5:15" x14ac:dyDescent="0.25">
      <c r="N1743" s="2"/>
      <c r="O1743" s="2"/>
    </row>
    <row r="1744" spans="5:15" x14ac:dyDescent="0.25">
      <c r="E1744" s="5"/>
      <c r="F1744" s="2"/>
      <c r="G1744" s="2"/>
      <c r="H1744" s="2"/>
      <c r="I1744" s="2"/>
      <c r="J1744" s="2"/>
      <c r="K1744" s="2"/>
      <c r="L1744" s="2"/>
      <c r="M1744" s="2"/>
      <c r="N1744" s="2"/>
      <c r="O1744" s="2"/>
    </row>
    <row r="1745" spans="5:15" x14ac:dyDescent="0.25">
      <c r="E1745" s="5"/>
      <c r="G1745" s="2"/>
      <c r="H1745" s="2"/>
      <c r="I1745" s="2"/>
      <c r="J1745" s="2"/>
      <c r="K1745" s="2"/>
      <c r="L1745" s="2"/>
      <c r="M1745" s="2"/>
      <c r="N1745" s="2"/>
      <c r="O1745" s="2"/>
    </row>
    <row r="1746" spans="5:15" x14ac:dyDescent="0.25">
      <c r="E1746" s="5"/>
      <c r="G1746" s="2"/>
      <c r="H1746" s="2"/>
      <c r="I1746" s="2"/>
      <c r="J1746" s="2"/>
      <c r="K1746" s="2"/>
      <c r="L1746" s="2"/>
      <c r="M1746" s="2"/>
      <c r="N1746" s="2"/>
      <c r="O1746" s="2"/>
    </row>
    <row r="1747" spans="5:15" x14ac:dyDescent="0.25">
      <c r="M1747" s="2"/>
      <c r="N1747" s="2"/>
      <c r="O1747" s="2"/>
    </row>
    <row r="1748" spans="5:15" x14ac:dyDescent="0.25">
      <c r="E1748" s="5"/>
      <c r="F1748" s="2"/>
      <c r="H1748" s="2"/>
      <c r="I1748" s="2"/>
      <c r="J1748" s="2"/>
      <c r="K1748" s="2"/>
      <c r="L1748" s="2"/>
      <c r="M1748" s="2"/>
      <c r="N1748" s="2"/>
      <c r="O1748" s="2"/>
    </row>
    <row r="1751" spans="5:15" x14ac:dyDescent="0.25">
      <c r="F1751" s="2"/>
      <c r="H1751" s="2"/>
      <c r="I1751" s="2"/>
      <c r="J1751" s="2"/>
      <c r="K1751" s="2"/>
      <c r="L1751" s="2"/>
      <c r="M1751" s="2"/>
      <c r="N1751" s="2"/>
      <c r="O1751" s="2"/>
    </row>
    <row r="1752" spans="5:15" x14ac:dyDescent="0.25">
      <c r="E1752" s="5"/>
      <c r="F1752" s="2"/>
      <c r="G1752" s="2"/>
      <c r="H1752" s="2"/>
      <c r="I1752" s="2"/>
      <c r="J1752" s="2"/>
      <c r="K1752" s="2"/>
      <c r="L1752" s="2"/>
      <c r="M1752" s="2"/>
      <c r="N1752" s="2"/>
      <c r="O1752" s="2"/>
    </row>
    <row r="1753" spans="5:15" x14ac:dyDescent="0.25">
      <c r="E1753" s="5"/>
      <c r="F1753" s="2"/>
      <c r="G1753" s="2"/>
      <c r="H1753" s="2"/>
      <c r="I1753" s="2"/>
      <c r="J1753" s="2"/>
      <c r="K1753" s="2"/>
      <c r="L1753" s="2"/>
      <c r="M1753" s="2"/>
      <c r="N1753" s="2"/>
      <c r="O1753" s="2"/>
    </row>
    <row r="1754" spans="5:15" x14ac:dyDescent="0.25">
      <c r="F1754" s="2"/>
      <c r="G1754" s="2"/>
      <c r="H1754" s="2"/>
      <c r="I1754" s="2"/>
      <c r="J1754" s="2"/>
      <c r="K1754" s="2"/>
      <c r="L1754" s="2"/>
      <c r="M1754" s="2"/>
      <c r="N1754" s="2"/>
      <c r="O1754" s="2"/>
    </row>
    <row r="1755" spans="5:15" x14ac:dyDescent="0.25">
      <c r="H1755" s="2"/>
      <c r="I1755" s="2"/>
      <c r="J1755" s="2"/>
      <c r="K1755" s="2"/>
      <c r="L1755" s="2"/>
      <c r="M1755" s="2"/>
      <c r="N1755" s="2"/>
      <c r="O1755" s="2"/>
    </row>
    <row r="1756" spans="5:15" x14ac:dyDescent="0.25">
      <c r="E1756" s="5"/>
      <c r="F1756" s="2"/>
      <c r="G1756" s="2"/>
      <c r="H1756" s="2"/>
      <c r="I1756" s="2"/>
      <c r="J1756" s="2"/>
      <c r="K1756" s="2"/>
      <c r="L1756" s="2"/>
      <c r="M1756" s="2"/>
      <c r="N1756" s="2"/>
      <c r="O1756" s="2"/>
    </row>
    <row r="1759" spans="5:15" x14ac:dyDescent="0.25">
      <c r="E1759" s="5"/>
      <c r="F1759" s="2"/>
      <c r="G1759" s="2"/>
      <c r="H1759" s="2"/>
      <c r="I1759" s="2"/>
      <c r="J1759" s="2"/>
      <c r="K1759" s="2"/>
      <c r="L1759" s="2"/>
      <c r="M1759" s="2"/>
      <c r="N1759" s="2"/>
      <c r="O1759" s="2"/>
    </row>
    <row r="1760" spans="5:15" x14ac:dyDescent="0.25">
      <c r="E1760" s="5"/>
      <c r="F1760" s="2"/>
      <c r="G1760" s="2"/>
      <c r="H1760" s="2"/>
      <c r="I1760" s="2"/>
      <c r="J1760" s="2"/>
      <c r="K1760" s="2"/>
      <c r="L1760" s="2"/>
      <c r="M1760" s="2"/>
      <c r="N1760" s="2"/>
      <c r="O1760" s="2"/>
    </row>
    <row r="1763" spans="5:15" x14ac:dyDescent="0.25">
      <c r="K1763" s="2"/>
      <c r="L1763" s="2"/>
      <c r="M1763" s="2"/>
      <c r="N1763" s="2"/>
      <c r="O1763" s="2"/>
    </row>
    <row r="1767" spans="5:15" x14ac:dyDescent="0.25">
      <c r="E1767" s="5"/>
      <c r="F1767" s="2"/>
      <c r="G1767" s="2"/>
      <c r="H1767" s="2"/>
      <c r="I1767" s="2"/>
      <c r="J1767" s="2"/>
      <c r="K1767" s="2"/>
      <c r="L1767" s="2"/>
      <c r="M1767" s="2"/>
      <c r="N1767" s="2"/>
      <c r="O1767" s="2"/>
    </row>
    <row r="1768" spans="5:15" x14ac:dyDescent="0.25">
      <c r="E1768" s="5"/>
      <c r="F1768" s="2"/>
      <c r="G1768" s="2"/>
      <c r="H1768" s="2"/>
      <c r="I1768" s="2"/>
      <c r="J1768" s="2"/>
      <c r="K1768" s="2"/>
      <c r="L1768" s="2"/>
      <c r="M1768" s="2"/>
      <c r="N1768" s="2"/>
      <c r="O1768" s="2"/>
    </row>
    <row r="1769" spans="5:15" x14ac:dyDescent="0.25">
      <c r="E1769" s="5"/>
      <c r="F1769" s="2"/>
      <c r="G1769" s="2"/>
      <c r="H1769" s="2"/>
      <c r="I1769" s="2"/>
      <c r="J1769" s="2"/>
      <c r="K1769" s="2"/>
      <c r="L1769" s="2"/>
      <c r="M1769" s="2"/>
      <c r="N1769" s="2"/>
      <c r="O1769" s="2"/>
    </row>
    <row r="1771" spans="5:15" x14ac:dyDescent="0.25">
      <c r="E1771" s="5"/>
      <c r="F1771" s="2"/>
      <c r="G1771" s="2"/>
      <c r="H1771" s="2"/>
      <c r="I1771" s="2"/>
      <c r="J1771" s="2"/>
      <c r="K1771" s="2"/>
      <c r="L1771" s="2"/>
      <c r="M1771" s="2"/>
      <c r="N1771" s="2"/>
      <c r="O1771" s="2"/>
    </row>
    <row r="1772" spans="5:15" x14ac:dyDescent="0.25">
      <c r="F1772" s="2"/>
      <c r="G1772" s="2"/>
      <c r="H1772" s="2"/>
      <c r="I1772" s="2"/>
      <c r="J1772" s="2"/>
      <c r="K1772" s="2"/>
      <c r="L1772" s="2"/>
      <c r="M1772" s="2"/>
      <c r="N1772" s="2"/>
      <c r="O1772" s="2"/>
    </row>
    <row r="1773" spans="5:15" x14ac:dyDescent="0.25">
      <c r="E1773" s="5"/>
      <c r="F1773" s="2"/>
      <c r="G1773" s="2"/>
      <c r="H1773" s="2"/>
      <c r="I1773" s="2"/>
      <c r="J1773" s="2"/>
      <c r="K1773" s="2"/>
      <c r="L1773" s="2"/>
      <c r="M1773" s="2"/>
      <c r="N1773" s="2"/>
      <c r="O1773" s="2"/>
    </row>
    <row r="1774" spans="5:15" x14ac:dyDescent="0.25">
      <c r="E1774" s="5"/>
      <c r="F1774" s="2"/>
      <c r="G1774" s="2"/>
      <c r="H1774" s="2"/>
      <c r="I1774" s="2"/>
      <c r="J1774" s="2"/>
      <c r="K1774" s="2"/>
      <c r="L1774" s="2"/>
      <c r="M1774" s="2"/>
      <c r="N1774" s="2"/>
      <c r="O1774" s="2"/>
    </row>
    <row r="1775" spans="5:15" x14ac:dyDescent="0.25">
      <c r="E1775" s="5"/>
      <c r="F1775" s="2"/>
      <c r="G1775" s="2"/>
      <c r="H1775" s="2"/>
      <c r="I1775" s="2"/>
      <c r="J1775" s="2"/>
      <c r="K1775" s="2"/>
      <c r="L1775" s="2"/>
      <c r="M1775" s="2"/>
      <c r="N1775" s="2"/>
      <c r="O1775" s="2"/>
    </row>
    <row r="1776" spans="5:15" x14ac:dyDescent="0.25">
      <c r="E1776" s="5"/>
      <c r="F1776" s="2"/>
      <c r="G1776" s="2"/>
      <c r="H1776" s="2"/>
      <c r="I1776" s="2"/>
      <c r="J1776" s="2"/>
      <c r="K1776" s="2"/>
      <c r="L1776" s="2"/>
      <c r="M1776" s="2"/>
      <c r="N1776" s="2"/>
      <c r="O1776" s="2"/>
    </row>
    <row r="1777" spans="5:15" x14ac:dyDescent="0.25">
      <c r="E1777" s="5"/>
      <c r="F1777" s="2"/>
      <c r="G1777" s="2"/>
      <c r="H1777" s="2"/>
      <c r="I1777" s="2"/>
      <c r="J1777" s="2"/>
      <c r="K1777" s="2"/>
      <c r="L1777" s="2"/>
      <c r="M1777" s="2"/>
      <c r="N1777" s="2"/>
      <c r="O1777" s="2"/>
    </row>
    <row r="1778" spans="5:15" x14ac:dyDescent="0.25">
      <c r="E1778" s="5"/>
      <c r="F1778" s="2"/>
      <c r="G1778" s="2"/>
      <c r="H1778" s="2"/>
      <c r="I1778" s="2"/>
      <c r="J1778" s="2"/>
      <c r="K1778" s="2"/>
      <c r="L1778" s="2"/>
      <c r="M1778" s="2"/>
      <c r="N1778" s="2"/>
      <c r="O1778" s="2"/>
    </row>
    <row r="1782" spans="5:15" x14ac:dyDescent="0.25">
      <c r="L1782" s="2"/>
      <c r="M1782" s="2"/>
      <c r="N1782" s="2"/>
      <c r="O1782" s="2"/>
    </row>
    <row r="1784" spans="5:15" x14ac:dyDescent="0.25">
      <c r="E1784" s="5"/>
      <c r="F1784" s="2"/>
      <c r="G1784" s="2"/>
      <c r="H1784" s="2"/>
      <c r="I1784" s="2"/>
      <c r="J1784" s="2"/>
      <c r="K1784" s="2"/>
      <c r="L1784" s="2"/>
      <c r="M1784" s="2"/>
      <c r="N1784" s="2"/>
      <c r="O1784" s="2"/>
    </row>
    <row r="1785" spans="5:15" x14ac:dyDescent="0.25">
      <c r="E1785" s="5"/>
      <c r="F1785" s="2"/>
      <c r="G1785" s="2"/>
      <c r="H1785" s="2"/>
      <c r="I1785" s="2"/>
      <c r="J1785" s="2"/>
      <c r="K1785" s="2"/>
      <c r="L1785" s="2"/>
      <c r="M1785" s="2"/>
      <c r="N1785" s="2"/>
      <c r="O1785" s="2"/>
    </row>
    <row r="1786" spans="5:15" x14ac:dyDescent="0.25">
      <c r="E1786" s="5"/>
      <c r="F1786" s="2"/>
      <c r="G1786" s="2"/>
      <c r="H1786" s="2"/>
      <c r="I1786" s="2"/>
      <c r="J1786" s="2"/>
      <c r="K1786" s="2"/>
      <c r="L1786" s="2"/>
      <c r="M1786" s="2"/>
      <c r="N1786" s="2"/>
      <c r="O1786" s="2"/>
    </row>
    <row r="1788" spans="5:15" x14ac:dyDescent="0.25">
      <c r="E1788" s="5"/>
      <c r="F1788" s="2"/>
      <c r="G1788" s="2"/>
      <c r="H1788" s="2"/>
      <c r="I1788" s="2"/>
      <c r="J1788" s="2"/>
      <c r="K1788" s="2"/>
      <c r="L1788" s="2"/>
      <c r="M1788" s="2"/>
      <c r="N1788" s="2"/>
      <c r="O1788" s="2"/>
    </row>
    <row r="1789" spans="5:15" x14ac:dyDescent="0.25">
      <c r="E1789" s="5"/>
      <c r="F1789" s="2"/>
      <c r="G1789" s="2"/>
      <c r="H1789" s="2"/>
      <c r="I1789" s="2"/>
      <c r="J1789" s="2"/>
      <c r="K1789" s="2"/>
      <c r="L1789" s="2"/>
      <c r="M1789" s="2"/>
      <c r="N1789" s="2"/>
      <c r="O1789" s="2"/>
    </row>
    <row r="1790" spans="5:15" x14ac:dyDescent="0.25">
      <c r="E1790" s="5"/>
      <c r="F1790" s="2"/>
      <c r="G1790" s="2"/>
      <c r="H1790" s="2"/>
      <c r="I1790" s="2"/>
      <c r="J1790" s="2"/>
      <c r="K1790" s="2"/>
      <c r="L1790" s="2"/>
      <c r="M1790" s="2"/>
      <c r="N1790" s="2"/>
      <c r="O1790" s="2"/>
    </row>
    <row r="1791" spans="5:15" x14ac:dyDescent="0.25">
      <c r="E1791" s="5"/>
      <c r="F1791" s="2"/>
      <c r="G1791" s="2"/>
      <c r="H1791" s="2"/>
      <c r="I1791" s="2"/>
      <c r="J1791" s="2"/>
      <c r="K1791" s="2"/>
      <c r="L1791" s="2"/>
      <c r="M1791" s="2"/>
      <c r="N1791" s="2"/>
      <c r="O1791" s="2"/>
    </row>
    <row r="1792" spans="5:15" x14ac:dyDescent="0.25">
      <c r="E1792" s="5"/>
      <c r="F1792" s="2"/>
      <c r="G1792" s="2"/>
      <c r="H1792" s="2"/>
      <c r="I1792" s="2"/>
      <c r="J1792" s="2"/>
      <c r="K1792" s="2"/>
      <c r="L1792" s="2"/>
      <c r="M1792" s="2"/>
      <c r="N1792" s="2"/>
      <c r="O1792" s="2"/>
    </row>
    <row r="1793" spans="5:15" x14ac:dyDescent="0.25">
      <c r="E1793" s="5"/>
      <c r="F1793" s="2"/>
      <c r="G1793" s="2"/>
      <c r="H1793" s="2"/>
      <c r="I1793" s="2"/>
      <c r="J1793" s="2"/>
      <c r="K1793" s="2"/>
      <c r="L1793" s="2"/>
      <c r="M1793" s="2"/>
      <c r="N1793" s="2"/>
      <c r="O1793" s="2"/>
    </row>
    <row r="1794" spans="5:15" x14ac:dyDescent="0.25">
      <c r="E1794" s="5"/>
      <c r="F1794" s="2"/>
      <c r="G1794" s="2"/>
      <c r="H1794" s="2"/>
      <c r="I1794" s="2"/>
      <c r="J1794" s="2"/>
      <c r="K1794" s="2"/>
      <c r="L1794" s="2"/>
      <c r="M1794" s="2"/>
      <c r="N1794" s="2"/>
      <c r="O1794" s="2"/>
    </row>
    <row r="1795" spans="5:15" x14ac:dyDescent="0.25">
      <c r="E1795" s="5"/>
      <c r="F1795" s="2"/>
      <c r="G1795" s="2"/>
      <c r="H1795" s="2"/>
      <c r="I1795" s="2"/>
      <c r="J1795" s="2"/>
      <c r="K1795" s="2"/>
      <c r="L1795" s="2"/>
      <c r="M1795" s="2"/>
      <c r="N1795" s="2"/>
      <c r="O1795" s="2"/>
    </row>
    <row r="1796" spans="5:15" x14ac:dyDescent="0.25">
      <c r="E1796" s="5"/>
      <c r="F1796" s="2"/>
      <c r="G1796" s="2"/>
      <c r="H1796" s="2"/>
      <c r="I1796" s="2"/>
      <c r="J1796" s="2"/>
      <c r="K1796" s="2"/>
      <c r="L1796" s="2"/>
      <c r="M1796" s="2"/>
      <c r="N1796" s="2"/>
      <c r="O1796" s="2"/>
    </row>
    <row r="1797" spans="5:15" x14ac:dyDescent="0.25">
      <c r="E1797" s="5"/>
      <c r="F1797" s="2"/>
      <c r="G1797" s="2"/>
      <c r="H1797" s="2"/>
      <c r="I1797" s="2"/>
      <c r="J1797" s="2"/>
      <c r="K1797" s="2"/>
      <c r="L1797" s="2"/>
      <c r="M1797" s="2"/>
      <c r="N1797" s="2"/>
      <c r="O1797" s="2"/>
    </row>
    <row r="1798" spans="5:15" x14ac:dyDescent="0.25">
      <c r="E1798" s="5"/>
      <c r="F1798" s="2"/>
      <c r="G1798" s="2"/>
      <c r="H1798" s="2"/>
      <c r="I1798" s="2"/>
      <c r="J1798" s="2"/>
      <c r="K1798" s="2"/>
      <c r="L1798" s="2"/>
      <c r="M1798" s="2"/>
      <c r="N1798" s="2"/>
      <c r="O1798" s="2"/>
    </row>
    <row r="1800" spans="5:15" x14ac:dyDescent="0.25">
      <c r="E1800" s="5"/>
      <c r="F1800" s="2"/>
      <c r="G1800" s="2"/>
      <c r="H1800" s="2"/>
      <c r="I1800" s="2"/>
      <c r="J1800" s="2"/>
      <c r="K1800" s="2"/>
      <c r="L1800" s="2"/>
      <c r="M1800" s="2"/>
      <c r="N1800" s="2"/>
      <c r="O1800" s="2"/>
    </row>
    <row r="1801" spans="5:15" x14ac:dyDescent="0.25">
      <c r="E1801" s="5"/>
      <c r="F1801" s="2"/>
      <c r="G1801" s="2"/>
      <c r="H1801" s="2"/>
      <c r="I1801" s="2"/>
      <c r="J1801" s="2"/>
      <c r="K1801" s="2"/>
      <c r="L1801" s="2"/>
      <c r="M1801" s="2"/>
      <c r="N1801" s="2"/>
      <c r="O1801" s="2"/>
    </row>
    <row r="1802" spans="5:15" x14ac:dyDescent="0.25">
      <c r="E1802" s="5"/>
      <c r="F1802" s="2"/>
      <c r="G1802" s="2"/>
      <c r="H1802" s="2"/>
      <c r="I1802" s="2"/>
      <c r="J1802" s="2"/>
      <c r="K1802" s="2"/>
      <c r="L1802" s="2"/>
      <c r="M1802" s="2"/>
      <c r="N1802" s="2"/>
      <c r="O1802" s="2"/>
    </row>
    <row r="1803" spans="5:15" x14ac:dyDescent="0.25">
      <c r="E1803" s="5"/>
      <c r="F1803" s="2"/>
      <c r="G1803" s="2"/>
      <c r="H1803" s="2"/>
      <c r="I1803" s="2"/>
      <c r="J1803" s="2"/>
      <c r="K1803" s="2"/>
      <c r="L1803" s="2"/>
      <c r="M1803" s="2"/>
      <c r="N1803" s="2"/>
      <c r="O1803" s="2"/>
    </row>
    <row r="1804" spans="5:15" x14ac:dyDescent="0.25">
      <c r="E1804" s="5"/>
      <c r="F1804" s="2"/>
      <c r="G1804" s="2"/>
      <c r="H1804" s="2"/>
      <c r="I1804" s="2"/>
      <c r="J1804" s="2"/>
      <c r="K1804" s="2"/>
      <c r="L1804" s="2"/>
      <c r="M1804" s="2"/>
      <c r="N1804" s="2"/>
      <c r="O1804" s="2"/>
    </row>
    <row r="1805" spans="5:15" x14ac:dyDescent="0.25">
      <c r="E1805" s="5"/>
      <c r="F1805" s="2"/>
      <c r="G1805" s="2"/>
      <c r="H1805" s="2"/>
      <c r="I1805" s="2"/>
      <c r="J1805" s="2"/>
      <c r="K1805" s="2"/>
      <c r="L1805" s="2"/>
      <c r="M1805" s="2"/>
      <c r="N1805" s="2"/>
      <c r="O1805" s="2"/>
    </row>
    <row r="1806" spans="5:15" x14ac:dyDescent="0.25">
      <c r="E1806" s="5"/>
      <c r="F1806" s="2"/>
      <c r="G1806" s="2"/>
      <c r="H1806" s="2"/>
      <c r="I1806" s="2"/>
      <c r="J1806" s="2"/>
      <c r="K1806" s="2"/>
      <c r="L1806" s="2"/>
      <c r="M1806" s="2"/>
      <c r="N1806" s="2"/>
      <c r="O1806" s="2"/>
    </row>
    <row r="1807" spans="5:15" x14ac:dyDescent="0.25">
      <c r="E1807" s="5"/>
      <c r="F1807" s="2"/>
      <c r="G1807" s="2"/>
      <c r="H1807" s="2"/>
      <c r="I1807" s="2"/>
      <c r="J1807" s="2"/>
      <c r="K1807" s="2"/>
      <c r="L1807" s="2"/>
      <c r="M1807" s="2"/>
      <c r="N1807" s="2"/>
      <c r="O1807" s="2"/>
    </row>
    <row r="1809" spans="5:15" x14ac:dyDescent="0.25">
      <c r="E1809" s="5"/>
    </row>
    <row r="1811" spans="5:15" x14ac:dyDescent="0.25">
      <c r="E1811" s="5"/>
      <c r="F1811" s="2"/>
      <c r="G1811" s="2"/>
      <c r="H1811" s="2"/>
      <c r="I1811" s="2"/>
      <c r="J1811" s="2"/>
      <c r="K1811" s="2"/>
      <c r="L1811" s="2"/>
      <c r="M1811" s="2"/>
      <c r="N1811" s="2"/>
      <c r="O1811" s="2"/>
    </row>
    <row r="1812" spans="5:15" x14ac:dyDescent="0.25">
      <c r="N1812" s="2"/>
      <c r="O1812" s="2"/>
    </row>
    <row r="1813" spans="5:15" x14ac:dyDescent="0.25">
      <c r="E1813" s="5"/>
      <c r="F1813" s="2"/>
      <c r="G1813" s="2"/>
      <c r="H1813" s="2"/>
      <c r="I1813" s="2"/>
      <c r="J1813" s="2"/>
      <c r="K1813" s="2"/>
      <c r="L1813" s="2"/>
      <c r="M1813" s="2"/>
      <c r="N1813" s="2"/>
      <c r="O1813" s="2"/>
    </row>
    <row r="1814" spans="5:15" x14ac:dyDescent="0.25">
      <c r="O1814" s="2"/>
    </row>
    <row r="1817" spans="5:15" x14ac:dyDescent="0.25">
      <c r="E1817" s="5"/>
      <c r="F1817" s="2"/>
      <c r="G1817" s="2"/>
      <c r="H1817" s="2"/>
      <c r="I1817" s="2"/>
      <c r="J1817" s="2"/>
      <c r="K1817" s="2"/>
      <c r="L1817" s="2"/>
      <c r="M1817" s="2"/>
      <c r="N1817" s="2"/>
      <c r="O1817" s="2"/>
    </row>
    <row r="1818" spans="5:15" x14ac:dyDescent="0.25">
      <c r="E1818" s="5"/>
      <c r="F1818" s="2"/>
      <c r="I1818" s="2"/>
      <c r="J1818" s="2"/>
      <c r="K1818" s="2"/>
      <c r="L1818" s="2"/>
      <c r="M1818" s="2"/>
      <c r="N1818" s="2"/>
      <c r="O1818" s="2"/>
    </row>
    <row r="1819" spans="5:15" x14ac:dyDescent="0.25">
      <c r="O1819" s="2"/>
    </row>
    <row r="1821" spans="5:15" x14ac:dyDescent="0.25">
      <c r="N1821" s="2"/>
      <c r="O1821" s="2"/>
    </row>
    <row r="1822" spans="5:15" x14ac:dyDescent="0.25">
      <c r="O1822" s="2"/>
    </row>
    <row r="1823" spans="5:15" x14ac:dyDescent="0.25">
      <c r="O1823" s="2"/>
    </row>
    <row r="1824" spans="5:15" x14ac:dyDescent="0.25">
      <c r="E1824" s="5"/>
      <c r="G1824" s="2"/>
      <c r="H1824" s="2"/>
      <c r="I1824" s="2"/>
      <c r="J1824" s="2"/>
      <c r="K1824" s="2"/>
      <c r="L1824" s="2"/>
      <c r="M1824" s="2"/>
      <c r="N1824" s="2"/>
      <c r="O1824" s="2"/>
    </row>
    <row r="1825" spans="5:15" x14ac:dyDescent="0.25">
      <c r="E1825" s="5"/>
      <c r="F1825" s="2"/>
      <c r="G1825" s="2"/>
      <c r="H1825" s="2"/>
      <c r="I1825" s="2"/>
      <c r="J1825" s="2"/>
      <c r="K1825" s="2"/>
      <c r="L1825" s="2"/>
      <c r="M1825" s="2"/>
      <c r="N1825" s="2"/>
      <c r="O1825" s="2"/>
    </row>
    <row r="1826" spans="5:15" x14ac:dyDescent="0.25">
      <c r="E1826" s="5"/>
      <c r="F1826" s="2"/>
      <c r="G1826" s="2"/>
      <c r="H1826" s="2"/>
      <c r="I1826" s="2"/>
      <c r="J1826" s="2"/>
      <c r="K1826" s="2"/>
      <c r="L1826" s="2"/>
      <c r="M1826" s="2"/>
      <c r="N1826" s="2"/>
      <c r="O1826" s="2"/>
    </row>
    <row r="1827" spans="5:15" x14ac:dyDescent="0.25">
      <c r="E1827" s="5"/>
      <c r="F1827" s="2"/>
      <c r="G1827" s="2"/>
      <c r="H1827" s="2"/>
      <c r="I1827" s="2"/>
      <c r="J1827" s="2"/>
      <c r="K1827" s="2"/>
      <c r="L1827" s="2"/>
      <c r="M1827" s="2"/>
      <c r="N1827" s="2"/>
      <c r="O1827" s="2"/>
    </row>
    <row r="1829" spans="5:15" x14ac:dyDescent="0.25">
      <c r="E1829" s="5"/>
      <c r="F1829" s="2"/>
      <c r="G1829" s="2"/>
      <c r="H1829" s="2"/>
      <c r="I1829" s="2"/>
      <c r="J1829" s="2"/>
      <c r="K1829" s="2"/>
      <c r="L1829" s="2"/>
      <c r="M1829" s="2"/>
      <c r="N1829" s="2"/>
      <c r="O1829" s="2"/>
    </row>
    <row r="1830" spans="5:15" x14ac:dyDescent="0.25">
      <c r="E1830" s="5"/>
      <c r="F1830" s="2"/>
      <c r="G1830" s="2"/>
      <c r="H1830" s="2"/>
      <c r="I1830" s="2"/>
      <c r="J1830" s="2"/>
      <c r="K1830" s="2"/>
      <c r="L1830" s="2"/>
      <c r="M1830" s="2"/>
      <c r="N1830" s="2"/>
      <c r="O1830" s="2"/>
    </row>
    <row r="1831" spans="5:15" x14ac:dyDescent="0.25">
      <c r="E1831" s="5"/>
      <c r="F1831" s="2"/>
      <c r="G1831" s="2"/>
      <c r="H1831" s="2"/>
      <c r="I1831" s="2"/>
      <c r="J1831" s="2"/>
      <c r="K1831" s="2"/>
      <c r="L1831" s="2"/>
      <c r="M1831" s="2"/>
      <c r="N1831" s="2"/>
      <c r="O1831" s="2"/>
    </row>
    <row r="1832" spans="5:15" x14ac:dyDescent="0.25">
      <c r="M1832" s="2"/>
    </row>
    <row r="1833" spans="5:15" x14ac:dyDescent="0.25">
      <c r="E1833" s="5"/>
      <c r="F1833" s="2"/>
      <c r="G1833" s="2"/>
      <c r="H1833" s="2"/>
      <c r="I1833" s="2"/>
      <c r="J1833" s="2"/>
      <c r="K1833" s="2"/>
      <c r="L1833" s="2"/>
      <c r="M1833" s="2"/>
      <c r="N1833" s="2"/>
      <c r="O1833" s="2"/>
    </row>
    <row r="1834" spans="5:15" x14ac:dyDescent="0.25">
      <c r="E1834" s="5"/>
      <c r="F1834" s="2"/>
      <c r="G1834" s="2"/>
      <c r="H1834" s="2"/>
      <c r="I1834" s="2"/>
      <c r="J1834" s="2"/>
      <c r="K1834" s="2"/>
      <c r="L1834" s="2"/>
      <c r="M1834" s="2"/>
      <c r="N1834" s="2"/>
      <c r="O1834" s="2"/>
    </row>
    <row r="1835" spans="5:15" x14ac:dyDescent="0.25">
      <c r="E1835" s="5"/>
      <c r="F1835" s="2"/>
      <c r="G1835" s="2"/>
      <c r="H1835" s="2"/>
      <c r="I1835" s="2"/>
      <c r="J1835" s="2"/>
      <c r="K1835" s="2"/>
      <c r="L1835" s="2"/>
      <c r="M1835" s="2"/>
      <c r="N1835" s="2"/>
      <c r="O1835" s="2"/>
    </row>
    <row r="1836" spans="5:15" x14ac:dyDescent="0.25">
      <c r="E1836" s="5"/>
      <c r="F1836" s="2"/>
      <c r="G1836" s="2"/>
      <c r="H1836" s="2"/>
      <c r="I1836" s="2"/>
      <c r="J1836" s="2"/>
      <c r="K1836" s="2"/>
      <c r="L1836" s="2"/>
      <c r="M1836" s="2"/>
      <c r="N1836" s="2"/>
      <c r="O1836" s="2"/>
    </row>
    <row r="1837" spans="5:15" x14ac:dyDescent="0.25">
      <c r="E1837" s="5"/>
      <c r="F1837" s="2"/>
      <c r="G1837" s="2"/>
      <c r="H1837" s="2"/>
      <c r="I1837" s="2"/>
      <c r="J1837" s="2"/>
      <c r="K1837" s="2"/>
      <c r="L1837" s="2"/>
      <c r="M1837" s="2"/>
      <c r="N1837" s="2"/>
      <c r="O1837" s="2"/>
    </row>
    <row r="1838" spans="5:15" x14ac:dyDescent="0.25">
      <c r="E1838" s="5"/>
      <c r="F1838" s="2"/>
      <c r="G1838" s="2"/>
      <c r="H1838" s="2"/>
      <c r="I1838" s="2"/>
      <c r="J1838" s="2"/>
      <c r="K1838" s="2"/>
      <c r="L1838" s="2"/>
      <c r="M1838" s="2"/>
      <c r="N1838" s="2"/>
      <c r="O1838" s="2"/>
    </row>
    <row r="1839" spans="5:15" x14ac:dyDescent="0.25">
      <c r="E1839" s="5"/>
      <c r="F1839" s="2"/>
      <c r="G1839" s="2"/>
      <c r="H1839" s="2"/>
      <c r="I1839" s="2"/>
      <c r="J1839" s="2"/>
      <c r="K1839" s="2"/>
      <c r="L1839" s="2"/>
      <c r="M1839" s="2"/>
      <c r="N1839" s="2"/>
      <c r="O1839" s="2"/>
    </row>
    <row r="1841" spans="5:15" x14ac:dyDescent="0.25">
      <c r="E1841" s="5"/>
      <c r="F1841" s="2"/>
      <c r="G1841" s="2"/>
      <c r="H1841" s="2"/>
      <c r="I1841" s="2"/>
      <c r="J1841" s="2"/>
      <c r="K1841" s="2"/>
      <c r="L1841" s="2"/>
      <c r="M1841" s="2"/>
      <c r="N1841" s="2"/>
      <c r="O1841" s="2"/>
    </row>
    <row r="1842" spans="5:15" x14ac:dyDescent="0.25">
      <c r="E1842" s="5"/>
      <c r="F1842" s="2"/>
      <c r="G1842" s="2"/>
      <c r="H1842" s="2"/>
      <c r="I1842" s="2"/>
      <c r="J1842" s="2"/>
      <c r="K1842" s="2"/>
      <c r="L1842" s="2"/>
      <c r="M1842" s="2"/>
      <c r="N1842" s="2"/>
      <c r="O1842" s="2"/>
    </row>
    <row r="1843" spans="5:15" x14ac:dyDescent="0.25">
      <c r="E1843" s="5"/>
      <c r="F1843" s="2"/>
      <c r="G1843" s="2"/>
      <c r="H1843" s="2"/>
      <c r="I1843" s="2"/>
      <c r="J1843" s="2"/>
      <c r="K1843" s="2"/>
      <c r="L1843" s="2"/>
      <c r="M1843" s="2"/>
      <c r="N1843" s="2"/>
      <c r="O1843" s="2"/>
    </row>
    <row r="1844" spans="5:15" x14ac:dyDescent="0.25">
      <c r="E1844" s="5"/>
      <c r="F1844" s="2"/>
      <c r="G1844" s="2"/>
      <c r="H1844" s="2"/>
      <c r="I1844" s="2"/>
      <c r="J1844" s="2"/>
      <c r="K1844" s="2"/>
      <c r="L1844" s="2"/>
      <c r="M1844" s="2"/>
      <c r="N1844" s="2"/>
      <c r="O1844" s="2"/>
    </row>
    <row r="1845" spans="5:15" x14ac:dyDescent="0.25">
      <c r="E1845" s="5"/>
      <c r="F1845" s="2"/>
      <c r="G1845" s="2"/>
      <c r="H1845" s="2"/>
      <c r="I1845" s="2"/>
      <c r="J1845" s="2"/>
      <c r="K1845" s="2"/>
      <c r="L1845" s="2"/>
      <c r="M1845" s="2"/>
      <c r="N1845" s="2"/>
      <c r="O1845" s="2"/>
    </row>
    <row r="1846" spans="5:15" x14ac:dyDescent="0.25">
      <c r="E1846" s="5"/>
      <c r="F1846" s="2"/>
      <c r="G1846" s="2"/>
      <c r="H1846" s="2"/>
      <c r="I1846" s="2"/>
      <c r="J1846" s="2"/>
      <c r="K1846" s="2"/>
      <c r="L1846" s="2"/>
      <c r="M1846" s="2"/>
      <c r="N1846" s="2"/>
      <c r="O1846" s="2"/>
    </row>
    <row r="1847" spans="5:15" x14ac:dyDescent="0.25">
      <c r="E1847" s="5"/>
      <c r="F1847" s="2"/>
      <c r="G1847" s="2"/>
      <c r="H1847" s="2"/>
      <c r="I1847" s="2"/>
      <c r="J1847" s="2"/>
      <c r="K1847" s="2"/>
      <c r="L1847" s="2"/>
      <c r="M1847" s="2"/>
      <c r="N1847" s="2"/>
      <c r="O1847" s="2"/>
    </row>
    <row r="1848" spans="5:15" x14ac:dyDescent="0.25">
      <c r="E1848" s="5"/>
      <c r="F1848" s="2"/>
      <c r="G1848" s="2"/>
      <c r="H1848" s="2"/>
      <c r="I1848" s="2"/>
      <c r="J1848" s="2"/>
      <c r="K1848" s="2"/>
      <c r="L1848" s="2"/>
      <c r="M1848" s="2"/>
      <c r="N1848" s="2"/>
      <c r="O1848" s="2"/>
    </row>
    <row r="1849" spans="5:15" x14ac:dyDescent="0.25">
      <c r="E1849" s="5"/>
      <c r="F1849" s="2"/>
      <c r="G1849" s="2"/>
      <c r="H1849" s="2"/>
      <c r="I1849" s="2"/>
      <c r="J1849" s="2"/>
      <c r="K1849" s="2"/>
      <c r="L1849" s="2"/>
      <c r="M1849" s="2"/>
      <c r="N1849" s="2"/>
      <c r="O1849" s="2"/>
    </row>
    <row r="1850" spans="5:15" x14ac:dyDescent="0.25">
      <c r="E1850" s="5"/>
      <c r="F1850" s="2"/>
      <c r="G1850" s="2"/>
      <c r="H1850" s="2"/>
      <c r="I1850" s="2"/>
      <c r="J1850" s="2"/>
      <c r="K1850" s="2"/>
      <c r="L1850" s="2"/>
      <c r="M1850" s="2"/>
      <c r="N1850" s="2"/>
      <c r="O1850" s="2"/>
    </row>
    <row r="1851" spans="5:15" x14ac:dyDescent="0.25">
      <c r="E1851" s="5"/>
      <c r="F1851" s="2"/>
      <c r="G1851" s="2"/>
      <c r="H1851" s="2"/>
      <c r="I1851" s="2"/>
      <c r="J1851" s="2"/>
      <c r="K1851" s="2"/>
      <c r="L1851" s="2"/>
      <c r="M1851" s="2"/>
      <c r="N1851" s="2"/>
      <c r="O1851" s="2"/>
    </row>
    <row r="1853" spans="5:15" x14ac:dyDescent="0.25">
      <c r="E1853" s="5"/>
      <c r="F1853" s="2"/>
      <c r="G1853" s="2"/>
      <c r="H1853" s="2"/>
      <c r="I1853" s="2"/>
      <c r="J1853" s="2"/>
      <c r="K1853" s="2"/>
      <c r="L1853" s="2"/>
      <c r="M1853" s="2"/>
      <c r="N1853" s="2"/>
      <c r="O1853" s="2"/>
    </row>
    <row r="1854" spans="5:15" x14ac:dyDescent="0.25">
      <c r="F1854" s="2"/>
      <c r="G1854" s="2"/>
      <c r="H1854" s="2"/>
      <c r="I1854" s="2"/>
      <c r="J1854" s="2"/>
      <c r="K1854" s="2"/>
      <c r="L1854" s="2"/>
      <c r="M1854" s="2"/>
      <c r="N1854" s="2"/>
      <c r="O1854" s="2"/>
    </row>
    <row r="1855" spans="5:15" x14ac:dyDescent="0.25">
      <c r="E1855" s="5"/>
      <c r="F1855" s="2"/>
      <c r="G1855" s="2"/>
      <c r="H1855" s="2"/>
      <c r="I1855" s="2"/>
      <c r="J1855" s="2"/>
      <c r="K1855" s="2"/>
      <c r="L1855" s="2"/>
      <c r="M1855" s="2"/>
      <c r="N1855" s="2"/>
      <c r="O1855" s="2"/>
    </row>
    <row r="1856" spans="5:15" x14ac:dyDescent="0.25">
      <c r="F1856" s="2"/>
      <c r="G1856" s="2"/>
      <c r="H1856" s="2"/>
      <c r="I1856" s="2"/>
      <c r="J1856" s="2"/>
      <c r="K1856" s="2"/>
      <c r="L1856" s="2"/>
      <c r="M1856" s="2"/>
      <c r="N1856" s="2"/>
      <c r="O1856" s="2"/>
    </row>
    <row r="1857" spans="5:15" x14ac:dyDescent="0.25">
      <c r="E1857" s="5"/>
      <c r="F1857" s="2"/>
      <c r="G1857" s="2"/>
      <c r="H1857" s="2"/>
      <c r="I1857" s="2"/>
      <c r="J1857" s="2"/>
      <c r="K1857" s="2"/>
      <c r="L1857" s="2"/>
      <c r="M1857" s="2"/>
      <c r="N1857" s="2"/>
      <c r="O1857" s="2"/>
    </row>
    <row r="1858" spans="5:15" x14ac:dyDescent="0.25">
      <c r="E1858" s="5"/>
      <c r="F1858" s="2"/>
      <c r="G1858" s="2"/>
      <c r="H1858" s="2"/>
      <c r="I1858" s="2"/>
      <c r="J1858" s="2"/>
      <c r="K1858" s="2"/>
      <c r="L1858" s="2"/>
      <c r="M1858" s="2"/>
      <c r="N1858" s="2"/>
      <c r="O1858" s="2"/>
    </row>
    <row r="1859" spans="5:15" x14ac:dyDescent="0.25">
      <c r="E1859" s="5"/>
      <c r="F1859" s="2"/>
      <c r="G1859" s="2"/>
      <c r="H1859" s="2"/>
      <c r="I1859" s="2"/>
      <c r="J1859" s="2"/>
      <c r="K1859" s="2"/>
      <c r="L1859" s="2"/>
      <c r="M1859" s="2"/>
      <c r="N1859" s="2"/>
      <c r="O1859" s="2"/>
    </row>
    <row r="1860" spans="5:15" x14ac:dyDescent="0.25">
      <c r="F1860" s="2"/>
      <c r="G1860" s="2"/>
      <c r="H1860" s="2"/>
      <c r="I1860" s="2"/>
      <c r="J1860" s="2"/>
      <c r="K1860" s="2"/>
      <c r="L1860" s="2"/>
      <c r="M1860" s="2"/>
      <c r="N1860" s="2"/>
      <c r="O1860" s="2"/>
    </row>
    <row r="1861" spans="5:15" x14ac:dyDescent="0.25">
      <c r="E1861" s="5"/>
      <c r="F1861" s="2"/>
      <c r="G1861" s="2"/>
      <c r="H1861" s="2"/>
      <c r="I1861" s="2"/>
      <c r="J1861" s="2"/>
      <c r="K1861" s="2"/>
      <c r="L1861" s="2"/>
      <c r="M1861" s="2"/>
      <c r="N1861" s="2"/>
      <c r="O1861" s="2"/>
    </row>
    <row r="1862" spans="5:15" x14ac:dyDescent="0.25">
      <c r="E1862" s="5"/>
      <c r="F1862" s="2"/>
      <c r="G1862" s="2"/>
      <c r="H1862" s="2"/>
      <c r="I1862" s="2"/>
      <c r="J1862" s="2"/>
      <c r="K1862" s="2"/>
      <c r="L1862" s="2"/>
      <c r="M1862" s="2"/>
      <c r="N1862" s="2"/>
      <c r="O1862" s="2"/>
    </row>
    <row r="1864" spans="5:15" x14ac:dyDescent="0.25">
      <c r="E1864" s="5"/>
      <c r="F1864" s="2"/>
      <c r="G1864" s="2"/>
      <c r="H1864" s="2"/>
      <c r="I1864" s="2"/>
      <c r="J1864" s="2"/>
      <c r="K1864" s="2"/>
      <c r="L1864" s="2"/>
      <c r="M1864" s="2"/>
      <c r="N1864" s="2"/>
      <c r="O1864" s="2"/>
    </row>
    <row r="1865" spans="5:15" x14ac:dyDescent="0.25">
      <c r="E1865" s="5"/>
      <c r="F1865" s="2"/>
      <c r="G1865" s="2"/>
      <c r="H1865" s="2"/>
      <c r="I1865" s="2"/>
      <c r="J1865" s="2"/>
      <c r="K1865" s="2"/>
      <c r="L1865" s="2"/>
      <c r="M1865" s="2"/>
      <c r="N1865" s="2"/>
      <c r="O1865" s="2"/>
    </row>
    <row r="1866" spans="5:15" x14ac:dyDescent="0.25">
      <c r="E1866" s="5"/>
      <c r="F1866" s="2"/>
      <c r="G1866" s="2"/>
      <c r="H1866" s="2"/>
      <c r="I1866" s="2"/>
      <c r="J1866" s="2"/>
      <c r="K1866" s="2"/>
      <c r="L1866" s="2"/>
      <c r="M1866" s="2"/>
      <c r="N1866" s="2"/>
      <c r="O1866" s="2"/>
    </row>
    <row r="1868" spans="5:15" x14ac:dyDescent="0.25">
      <c r="E1868" s="5"/>
      <c r="F1868" s="2"/>
      <c r="G1868" s="2"/>
      <c r="H1868" s="2"/>
      <c r="I1868" s="2"/>
      <c r="J1868" s="2"/>
      <c r="K1868" s="2"/>
      <c r="L1868" s="2"/>
      <c r="M1868" s="2"/>
      <c r="N1868" s="2"/>
      <c r="O1868" s="2"/>
    </row>
    <row r="1869" spans="5:15" x14ac:dyDescent="0.25">
      <c r="E1869" s="5"/>
      <c r="F1869" s="2"/>
      <c r="G1869" s="2"/>
      <c r="H1869" s="2"/>
      <c r="I1869" s="2"/>
      <c r="J1869" s="2"/>
      <c r="K1869" s="2"/>
      <c r="L1869" s="2"/>
      <c r="M1869" s="2"/>
      <c r="N1869" s="2"/>
      <c r="O1869" s="2"/>
    </row>
    <row r="1870" spans="5:15" x14ac:dyDescent="0.25">
      <c r="E1870" s="5"/>
      <c r="F1870" s="2"/>
      <c r="G1870" s="2"/>
      <c r="H1870" s="2"/>
      <c r="I1870" s="2"/>
      <c r="J1870" s="2"/>
      <c r="K1870" s="2"/>
      <c r="L1870" s="2"/>
      <c r="M1870" s="2"/>
      <c r="N1870" s="2"/>
      <c r="O1870" s="2"/>
    </row>
    <row r="1871" spans="5:15" x14ac:dyDescent="0.25">
      <c r="E1871" s="5"/>
      <c r="F1871" s="2"/>
      <c r="G1871" s="2"/>
      <c r="H1871" s="2"/>
      <c r="I1871" s="2"/>
      <c r="J1871" s="2"/>
      <c r="K1871" s="2"/>
      <c r="L1871" s="2"/>
      <c r="M1871" s="2"/>
      <c r="N1871" s="2"/>
      <c r="O1871" s="2"/>
    </row>
    <row r="1872" spans="5:15" x14ac:dyDescent="0.25">
      <c r="E1872" s="5"/>
      <c r="F1872" s="2"/>
      <c r="G1872" s="2"/>
      <c r="H1872" s="2"/>
      <c r="I1872" s="2"/>
      <c r="J1872" s="2"/>
      <c r="K1872" s="2"/>
      <c r="L1872" s="2"/>
      <c r="M1872" s="2"/>
      <c r="N1872" s="2"/>
      <c r="O1872" s="2"/>
    </row>
    <row r="1873" spans="5:15" x14ac:dyDescent="0.25">
      <c r="I1873" s="2"/>
      <c r="L1873" s="2"/>
      <c r="M1873" s="2"/>
      <c r="N1873" s="2"/>
      <c r="O1873" s="2"/>
    </row>
    <row r="1875" spans="5:15" x14ac:dyDescent="0.25">
      <c r="E1875" s="5"/>
      <c r="F1875" s="2"/>
      <c r="G1875" s="2"/>
      <c r="H1875" s="2"/>
      <c r="I1875" s="2"/>
      <c r="J1875" s="2"/>
      <c r="K1875" s="2"/>
      <c r="L1875" s="2"/>
      <c r="M1875" s="2"/>
      <c r="N1875" s="2"/>
      <c r="O1875" s="2"/>
    </row>
    <row r="1876" spans="5:15" x14ac:dyDescent="0.25">
      <c r="E1876" s="5"/>
      <c r="F1876" s="2"/>
      <c r="G1876" s="2"/>
      <c r="H1876" s="2"/>
      <c r="I1876" s="2"/>
      <c r="J1876" s="2"/>
      <c r="K1876" s="2"/>
      <c r="L1876" s="2"/>
      <c r="M1876" s="2"/>
      <c r="N1876" s="2"/>
      <c r="O1876" s="2"/>
    </row>
    <row r="1877" spans="5:15" x14ac:dyDescent="0.25">
      <c r="E1877" s="5"/>
      <c r="F1877" s="2"/>
      <c r="G1877" s="2"/>
      <c r="H1877" s="2"/>
      <c r="I1877" s="2"/>
      <c r="J1877" s="2"/>
      <c r="K1877" s="2"/>
      <c r="L1877" s="2"/>
      <c r="M1877" s="2"/>
      <c r="N1877" s="2"/>
      <c r="O1877" s="2"/>
    </row>
    <row r="1879" spans="5:15" x14ac:dyDescent="0.25">
      <c r="E1879" s="5"/>
      <c r="F1879" s="2"/>
      <c r="G1879" s="2"/>
      <c r="H1879" s="2"/>
      <c r="I1879" s="2"/>
      <c r="J1879" s="2"/>
      <c r="K1879" s="2"/>
      <c r="L1879" s="2"/>
      <c r="M1879" s="2"/>
      <c r="N1879" s="2"/>
      <c r="O1879" s="2"/>
    </row>
    <row r="1880" spans="5:15" x14ac:dyDescent="0.25">
      <c r="E1880" s="5"/>
      <c r="F1880" s="2"/>
      <c r="G1880" s="2"/>
      <c r="H1880" s="2"/>
      <c r="I1880" s="2"/>
      <c r="J1880" s="2"/>
      <c r="K1880" s="2"/>
      <c r="L1880" s="2"/>
      <c r="M1880" s="2"/>
      <c r="N1880" s="2"/>
      <c r="O1880" s="2"/>
    </row>
    <row r="1881" spans="5:15" x14ac:dyDescent="0.25">
      <c r="E1881" s="5"/>
      <c r="F1881" s="2"/>
      <c r="G1881" s="2"/>
      <c r="H1881" s="2"/>
      <c r="I1881" s="2"/>
      <c r="J1881" s="2"/>
      <c r="K1881" s="2"/>
      <c r="L1881" s="2"/>
      <c r="M1881" s="2"/>
      <c r="N1881" s="2"/>
      <c r="O1881" s="2"/>
    </row>
    <row r="1882" spans="5:15" x14ac:dyDescent="0.25">
      <c r="E1882" s="5"/>
      <c r="G1882" s="2"/>
      <c r="H1882" s="2"/>
      <c r="I1882" s="2"/>
      <c r="J1882" s="2"/>
      <c r="K1882" s="2"/>
      <c r="L1882" s="2"/>
      <c r="M1882" s="2"/>
      <c r="N1882" s="2"/>
      <c r="O1882" s="2"/>
    </row>
    <row r="1883" spans="5:15" x14ac:dyDescent="0.25">
      <c r="H1883" s="2"/>
      <c r="I1883" s="2"/>
      <c r="J1883" s="2"/>
      <c r="K1883" s="2"/>
      <c r="L1883" s="2"/>
      <c r="M1883" s="2"/>
      <c r="N1883" s="2"/>
      <c r="O1883" s="2"/>
    </row>
    <row r="1884" spans="5:15" x14ac:dyDescent="0.25">
      <c r="E1884" s="5"/>
      <c r="G1884" s="2"/>
      <c r="H1884" s="2"/>
      <c r="I1884" s="2"/>
      <c r="J1884" s="2"/>
      <c r="K1884" s="2"/>
      <c r="L1884" s="2"/>
      <c r="M1884" s="2"/>
      <c r="N1884" s="2"/>
      <c r="O1884" s="2"/>
    </row>
    <row r="1887" spans="5:15" x14ac:dyDescent="0.25">
      <c r="E1887" s="5"/>
      <c r="F1887" s="2"/>
      <c r="G1887" s="2"/>
      <c r="H1887" s="2"/>
      <c r="I1887" s="2"/>
      <c r="J1887" s="2"/>
      <c r="K1887" s="2"/>
      <c r="L1887" s="2"/>
      <c r="M1887" s="2"/>
      <c r="N1887" s="2"/>
      <c r="O1887" s="2"/>
    </row>
    <row r="1888" spans="5:15" x14ac:dyDescent="0.25">
      <c r="E1888" s="5"/>
      <c r="F1888" s="2"/>
      <c r="G1888" s="2"/>
      <c r="H1888" s="2"/>
      <c r="I1888" s="2"/>
      <c r="J1888" s="2"/>
      <c r="K1888" s="2"/>
      <c r="L1888" s="2"/>
      <c r="M1888" s="2"/>
      <c r="N1888" s="2"/>
      <c r="O1888" s="2"/>
    </row>
    <row r="1891" spans="5:15" x14ac:dyDescent="0.25">
      <c r="F1891" s="2"/>
      <c r="G1891" s="2"/>
      <c r="H1891" s="2"/>
      <c r="I1891" s="2"/>
      <c r="J1891" s="2"/>
      <c r="K1891" s="2"/>
      <c r="L1891" s="2"/>
      <c r="M1891" s="2"/>
      <c r="N1891" s="2"/>
      <c r="O1891" s="2"/>
    </row>
    <row r="1892" spans="5:15" x14ac:dyDescent="0.25">
      <c r="J1892" s="2"/>
      <c r="K1892" s="2"/>
      <c r="L1892" s="2"/>
      <c r="M1892" s="2"/>
      <c r="N1892" s="2"/>
      <c r="O1892" s="2"/>
    </row>
    <row r="1893" spans="5:15" x14ac:dyDescent="0.25">
      <c r="I1893" s="2"/>
      <c r="J1893" s="2"/>
      <c r="K1893" s="2"/>
      <c r="L1893" s="2"/>
      <c r="M1893" s="2"/>
      <c r="N1893" s="2"/>
      <c r="O1893" s="2"/>
    </row>
    <row r="1894" spans="5:15" x14ac:dyDescent="0.25">
      <c r="F1894" s="2"/>
      <c r="G1894" s="2"/>
      <c r="H1894" s="2"/>
      <c r="I1894" s="2"/>
      <c r="J1894" s="2"/>
      <c r="K1894" s="2"/>
      <c r="L1894" s="2"/>
      <c r="M1894" s="2"/>
      <c r="N1894" s="2"/>
      <c r="O1894" s="2"/>
    </row>
    <row r="1895" spans="5:15" x14ac:dyDescent="0.25">
      <c r="E1895" s="5"/>
      <c r="F1895" s="2"/>
      <c r="G1895" s="2"/>
      <c r="H1895" s="2"/>
      <c r="I1895" s="2"/>
      <c r="J1895" s="2"/>
      <c r="K1895" s="2"/>
      <c r="L1895" s="2"/>
      <c r="M1895" s="2"/>
      <c r="N1895" s="2"/>
      <c r="O1895" s="2"/>
    </row>
    <row r="1896" spans="5:15" x14ac:dyDescent="0.25">
      <c r="E1896" s="5"/>
      <c r="F1896" s="2"/>
      <c r="G1896" s="2"/>
      <c r="H1896" s="2"/>
      <c r="I1896" s="2"/>
      <c r="J1896" s="2"/>
      <c r="K1896" s="2"/>
      <c r="L1896" s="2"/>
      <c r="M1896" s="2"/>
      <c r="N1896" s="2"/>
      <c r="O1896" s="2"/>
    </row>
    <row r="1899" spans="5:15" x14ac:dyDescent="0.25">
      <c r="E1899" s="5"/>
      <c r="F1899" s="2"/>
      <c r="G1899" s="2"/>
      <c r="H1899" s="2"/>
      <c r="I1899" s="2"/>
      <c r="J1899" s="2"/>
      <c r="K1899" s="2"/>
      <c r="L1899" s="2"/>
      <c r="M1899" s="2"/>
      <c r="N1899" s="2"/>
      <c r="O1899" s="2"/>
    </row>
    <row r="1900" spans="5:15" x14ac:dyDescent="0.25">
      <c r="E1900" s="5"/>
      <c r="F1900" s="2"/>
      <c r="G1900" s="2"/>
      <c r="H1900" s="2"/>
      <c r="I1900" s="2"/>
      <c r="J1900" s="2"/>
      <c r="K1900" s="2"/>
      <c r="L1900" s="2"/>
      <c r="M1900" s="2"/>
      <c r="N1900" s="2"/>
      <c r="O1900" s="2"/>
    </row>
    <row r="1901" spans="5:15" x14ac:dyDescent="0.25">
      <c r="E1901" s="5"/>
      <c r="F1901" s="2"/>
      <c r="G1901" s="2"/>
      <c r="H1901" s="2"/>
      <c r="I1901" s="2"/>
      <c r="J1901" s="2"/>
      <c r="K1901" s="2"/>
      <c r="L1901" s="2"/>
      <c r="M1901" s="2"/>
      <c r="N1901" s="2"/>
      <c r="O1901" s="2"/>
    </row>
    <row r="1903" spans="5:15" x14ac:dyDescent="0.25">
      <c r="E1903" s="5"/>
      <c r="F1903" s="2"/>
      <c r="G1903" s="2"/>
      <c r="H1903" s="2"/>
      <c r="I1903" s="2"/>
      <c r="J1903" s="2"/>
      <c r="K1903" s="2"/>
      <c r="L1903" s="2"/>
      <c r="M1903" s="2"/>
      <c r="N1903" s="2"/>
      <c r="O1903" s="2"/>
    </row>
    <row r="1904" spans="5:15" x14ac:dyDescent="0.25">
      <c r="E1904" s="5"/>
      <c r="F1904" s="2"/>
      <c r="G1904" s="2"/>
      <c r="H1904" s="2"/>
      <c r="I1904" s="2"/>
      <c r="J1904" s="2"/>
      <c r="K1904" s="2"/>
      <c r="L1904" s="2"/>
      <c r="M1904" s="2"/>
      <c r="N1904" s="2"/>
      <c r="O1904" s="2"/>
    </row>
    <row r="1905" spans="5:15" x14ac:dyDescent="0.25">
      <c r="E1905" s="5"/>
      <c r="F1905" s="2"/>
      <c r="G1905" s="2"/>
      <c r="H1905" s="2"/>
      <c r="I1905" s="2"/>
      <c r="J1905" s="2"/>
      <c r="K1905" s="2"/>
      <c r="L1905" s="2"/>
      <c r="M1905" s="2"/>
      <c r="N1905" s="2"/>
      <c r="O1905" s="2"/>
    </row>
    <row r="1906" spans="5:15" x14ac:dyDescent="0.25">
      <c r="E1906" s="5"/>
      <c r="H1906" s="2"/>
      <c r="I1906" s="2"/>
    </row>
    <row r="1907" spans="5:15" x14ac:dyDescent="0.25">
      <c r="E1907" s="5"/>
      <c r="F1907" s="2"/>
      <c r="G1907" s="2"/>
      <c r="H1907" s="2"/>
      <c r="I1907" s="2"/>
      <c r="J1907" s="2"/>
      <c r="K1907" s="2"/>
      <c r="L1907" s="2"/>
      <c r="M1907" s="2"/>
      <c r="N1907" s="2"/>
      <c r="O1907" s="2"/>
    </row>
    <row r="1908" spans="5:15" x14ac:dyDescent="0.25">
      <c r="E1908" s="5"/>
      <c r="F1908" s="2"/>
      <c r="G1908" s="2"/>
      <c r="H1908" s="2"/>
      <c r="I1908" s="2"/>
      <c r="J1908" s="2"/>
      <c r="K1908" s="2"/>
      <c r="L1908" s="2"/>
      <c r="M1908" s="2"/>
      <c r="N1908" s="2"/>
      <c r="O1908" s="2"/>
    </row>
    <row r="1909" spans="5:15" x14ac:dyDescent="0.25">
      <c r="G1909" s="2"/>
      <c r="H1909" s="2"/>
      <c r="I1909" s="2"/>
      <c r="J1909" s="2"/>
      <c r="K1909" s="2"/>
      <c r="L1909" s="2"/>
      <c r="M1909" s="2"/>
      <c r="N1909" s="2"/>
      <c r="O1909" s="2"/>
    </row>
    <row r="1911" spans="5:15" x14ac:dyDescent="0.25">
      <c r="E1911" s="5"/>
      <c r="F1911" s="2"/>
      <c r="G1911" s="2"/>
      <c r="H1911" s="2"/>
      <c r="I1911" s="2"/>
      <c r="J1911" s="2"/>
      <c r="K1911" s="2"/>
      <c r="L1911" s="2"/>
      <c r="M1911" s="2"/>
      <c r="N1911" s="2"/>
      <c r="O1911" s="2"/>
    </row>
    <row r="1912" spans="5:15" x14ac:dyDescent="0.25">
      <c r="E1912" s="5"/>
      <c r="F1912" s="2"/>
      <c r="G1912" s="2"/>
      <c r="H1912" s="2"/>
      <c r="I1912" s="2"/>
      <c r="J1912" s="2"/>
      <c r="K1912" s="2"/>
      <c r="L1912" s="2"/>
      <c r="M1912" s="2"/>
      <c r="N1912" s="2"/>
      <c r="O1912" s="2"/>
    </row>
    <row r="1913" spans="5:15" x14ac:dyDescent="0.25">
      <c r="E1913" s="5"/>
      <c r="F1913" s="2"/>
      <c r="G1913" s="2"/>
      <c r="H1913" s="2"/>
      <c r="I1913" s="2"/>
      <c r="J1913" s="2"/>
      <c r="K1913" s="2"/>
      <c r="L1913" s="2"/>
      <c r="M1913" s="2"/>
      <c r="N1913" s="2"/>
      <c r="O1913" s="2"/>
    </row>
    <row r="1914" spans="5:15" x14ac:dyDescent="0.25">
      <c r="I1914" s="2"/>
      <c r="J1914" s="2"/>
      <c r="K1914" s="2"/>
      <c r="L1914" s="2"/>
      <c r="M1914" s="2"/>
      <c r="N1914" s="2"/>
      <c r="O1914" s="2"/>
    </row>
    <row r="1915" spans="5:15" x14ac:dyDescent="0.25">
      <c r="E1915" s="5"/>
      <c r="F1915" s="2"/>
      <c r="G1915" s="2"/>
      <c r="H1915" s="2"/>
      <c r="I1915" s="2"/>
      <c r="J1915" s="2"/>
      <c r="K1915" s="2"/>
      <c r="L1915" s="2"/>
      <c r="M1915" s="2"/>
      <c r="N1915" s="2"/>
      <c r="O1915" s="2"/>
    </row>
    <row r="1916" spans="5:15" x14ac:dyDescent="0.25">
      <c r="E1916" s="5"/>
      <c r="F1916" s="2"/>
      <c r="G1916" s="2"/>
      <c r="H1916" s="2"/>
      <c r="I1916" s="2"/>
      <c r="J1916" s="2"/>
      <c r="K1916" s="2"/>
      <c r="L1916" s="2"/>
      <c r="M1916" s="2"/>
      <c r="N1916" s="2"/>
      <c r="O1916" s="2"/>
    </row>
    <row r="1917" spans="5:15" x14ac:dyDescent="0.25">
      <c r="E1917" s="5"/>
      <c r="F1917" s="2"/>
      <c r="G1917" s="2"/>
      <c r="H1917" s="2"/>
      <c r="I1917" s="2"/>
      <c r="J1917" s="2"/>
      <c r="K1917" s="2"/>
      <c r="L1917" s="2"/>
      <c r="M1917" s="2"/>
      <c r="N1917" s="2"/>
      <c r="O1917" s="2"/>
    </row>
    <row r="1918" spans="5:15" x14ac:dyDescent="0.25">
      <c r="E1918" s="5"/>
      <c r="F1918" s="2"/>
      <c r="G1918" s="2"/>
      <c r="H1918" s="2"/>
      <c r="I1918" s="2"/>
      <c r="J1918" s="2"/>
      <c r="K1918" s="2"/>
      <c r="L1918" s="2"/>
      <c r="M1918" s="2"/>
      <c r="N1918" s="2"/>
      <c r="O1918" s="2"/>
    </row>
    <row r="1919" spans="5:15" x14ac:dyDescent="0.25">
      <c r="E1919" s="5"/>
      <c r="F1919" s="2"/>
      <c r="G1919" s="2"/>
      <c r="H1919" s="2"/>
      <c r="I1919" s="2"/>
      <c r="J1919" s="2"/>
      <c r="K1919" s="2"/>
      <c r="L1919" s="2"/>
      <c r="M1919" s="2"/>
      <c r="N1919" s="2"/>
      <c r="O1919" s="2"/>
    </row>
    <row r="1920" spans="5:15" x14ac:dyDescent="0.25">
      <c r="E1920" s="5"/>
      <c r="F1920" s="2"/>
      <c r="G1920" s="2"/>
      <c r="H1920" s="2"/>
      <c r="I1920" s="2"/>
      <c r="J1920" s="2"/>
      <c r="K1920" s="2"/>
      <c r="L1920" s="2"/>
      <c r="M1920" s="2"/>
      <c r="N1920" s="2"/>
      <c r="O1920" s="2"/>
    </row>
    <row r="1922" spans="5:15" x14ac:dyDescent="0.25">
      <c r="E1922" s="5"/>
      <c r="F1922" s="2"/>
      <c r="G1922" s="2"/>
      <c r="H1922" s="2"/>
      <c r="I1922" s="2"/>
      <c r="J1922" s="2"/>
      <c r="K1922" s="2"/>
      <c r="L1922" s="2"/>
      <c r="M1922" s="2"/>
      <c r="N1922" s="2"/>
      <c r="O1922" s="2"/>
    </row>
    <row r="1923" spans="5:15" x14ac:dyDescent="0.25">
      <c r="E1923" s="5"/>
      <c r="F1923" s="2"/>
      <c r="G1923" s="2"/>
      <c r="H1923" s="2"/>
      <c r="I1923" s="2"/>
      <c r="J1923" s="2"/>
      <c r="K1923" s="2"/>
      <c r="L1923" s="2"/>
      <c r="M1923" s="2"/>
      <c r="N1923" s="2"/>
      <c r="O1923" s="2"/>
    </row>
    <row r="1924" spans="5:15" x14ac:dyDescent="0.25">
      <c r="E1924" s="5"/>
      <c r="F1924" s="2"/>
      <c r="G1924" s="2"/>
      <c r="H1924" s="2"/>
      <c r="I1924" s="2"/>
      <c r="J1924" s="2"/>
      <c r="K1924" s="2"/>
      <c r="L1924" s="2"/>
      <c r="M1924" s="2"/>
      <c r="N1924" s="2"/>
      <c r="O1924" s="2"/>
    </row>
    <row r="1925" spans="5:15" x14ac:dyDescent="0.25">
      <c r="E1925" s="5"/>
      <c r="F1925" s="2"/>
      <c r="G1925" s="2"/>
      <c r="H1925" s="2"/>
      <c r="I1925" s="2"/>
      <c r="J1925" s="2"/>
      <c r="K1925" s="2"/>
      <c r="L1925" s="2"/>
      <c r="M1925" s="2"/>
      <c r="N1925" s="2"/>
      <c r="O1925" s="2"/>
    </row>
    <row r="1926" spans="5:15" x14ac:dyDescent="0.25">
      <c r="E1926" s="5"/>
      <c r="F1926" s="2"/>
      <c r="G1926" s="2"/>
      <c r="H1926" s="2"/>
      <c r="I1926" s="2"/>
      <c r="J1926" s="2"/>
      <c r="K1926" s="2"/>
      <c r="L1926" s="2"/>
      <c r="M1926" s="2"/>
      <c r="N1926" s="2"/>
      <c r="O1926" s="2"/>
    </row>
    <row r="1927" spans="5:15" x14ac:dyDescent="0.25">
      <c r="E1927" s="5"/>
      <c r="F1927" s="2"/>
      <c r="G1927" s="2"/>
      <c r="H1927" s="2"/>
      <c r="I1927" s="2"/>
      <c r="J1927" s="2"/>
      <c r="K1927" s="2"/>
      <c r="L1927" s="2"/>
      <c r="M1927" s="2"/>
      <c r="N1927" s="2"/>
      <c r="O1927" s="2"/>
    </row>
    <row r="1928" spans="5:15" x14ac:dyDescent="0.25">
      <c r="E1928" s="5"/>
      <c r="F1928" s="2"/>
      <c r="G1928" s="2"/>
      <c r="H1928" s="2"/>
      <c r="I1928" s="2"/>
      <c r="J1928" s="2"/>
      <c r="K1928" s="2"/>
      <c r="L1928" s="2"/>
      <c r="M1928" s="2"/>
      <c r="N1928" s="2"/>
      <c r="O1928" s="2"/>
    </row>
    <row r="1929" spans="5:15" x14ac:dyDescent="0.25">
      <c r="E1929" s="5"/>
      <c r="F1929" s="2"/>
      <c r="G1929" s="2"/>
      <c r="H1929" s="2"/>
      <c r="I1929" s="2"/>
      <c r="J1929" s="2"/>
      <c r="K1929" s="2"/>
    </row>
    <row r="1930" spans="5:15" x14ac:dyDescent="0.25">
      <c r="K1930" s="2"/>
      <c r="L1930" s="2"/>
      <c r="M1930" s="2"/>
      <c r="N1930" s="2"/>
      <c r="O1930" s="2"/>
    </row>
    <row r="1933" spans="5:15" x14ac:dyDescent="0.25">
      <c r="F1933" s="2"/>
      <c r="G1933" s="2"/>
      <c r="H1933" s="2"/>
      <c r="I1933" s="2"/>
      <c r="J1933" s="2"/>
      <c r="K1933" s="2"/>
      <c r="L1933" s="2"/>
      <c r="M1933" s="2"/>
      <c r="N1933" s="2"/>
      <c r="O1933" s="2"/>
    </row>
    <row r="1934" spans="5:15" x14ac:dyDescent="0.25">
      <c r="K1934" s="2"/>
      <c r="L1934" s="2"/>
      <c r="M1934" s="2"/>
      <c r="N1934" s="2"/>
      <c r="O1934" s="2"/>
    </row>
    <row r="1937" spans="5:15" x14ac:dyDescent="0.25">
      <c r="E1937" s="5"/>
      <c r="F1937" s="2"/>
      <c r="G1937" s="2"/>
      <c r="H1937" s="2"/>
      <c r="I1937" s="2"/>
      <c r="J1937" s="2"/>
      <c r="K1937" s="2"/>
      <c r="L1937" s="2"/>
      <c r="M1937" s="2"/>
      <c r="N1937" s="2"/>
      <c r="O1937" s="2"/>
    </row>
    <row r="1939" spans="5:15" x14ac:dyDescent="0.25">
      <c r="F1939" s="2"/>
      <c r="G1939" s="2"/>
      <c r="H1939" s="2"/>
      <c r="I1939" s="2"/>
      <c r="J1939" s="2"/>
      <c r="K1939" s="2"/>
      <c r="L1939" s="2"/>
      <c r="M1939" s="2"/>
      <c r="N1939" s="2"/>
      <c r="O1939" s="2"/>
    </row>
    <row r="1940" spans="5:15" x14ac:dyDescent="0.25">
      <c r="G1940" s="2"/>
      <c r="H1940" s="2"/>
      <c r="I1940" s="2"/>
      <c r="J1940" s="2"/>
      <c r="K1940" s="2"/>
      <c r="L1940" s="2"/>
      <c r="M1940" s="2"/>
      <c r="N1940" s="2"/>
      <c r="O1940" s="2"/>
    </row>
    <row r="1944" spans="5:15" x14ac:dyDescent="0.25">
      <c r="E1944" s="5"/>
      <c r="F1944" s="2"/>
      <c r="G1944" s="2"/>
      <c r="H1944" s="2"/>
      <c r="I1944" s="2"/>
      <c r="J1944" s="2"/>
      <c r="K1944" s="2"/>
      <c r="L1944" s="2"/>
      <c r="M1944" s="2"/>
      <c r="N1944" s="2"/>
      <c r="O1944" s="2"/>
    </row>
    <row r="1946" spans="5:15" x14ac:dyDescent="0.25">
      <c r="G1946" s="2"/>
    </row>
    <row r="1947" spans="5:15" x14ac:dyDescent="0.25">
      <c r="E1947" s="5"/>
      <c r="F1947" s="2"/>
      <c r="G1947" s="2"/>
      <c r="H1947" s="2"/>
      <c r="I1947" s="2"/>
      <c r="J1947" s="2"/>
      <c r="K1947" s="2"/>
      <c r="L1947" s="2"/>
      <c r="M1947" s="2"/>
      <c r="N1947" s="2"/>
      <c r="O1947" s="2"/>
    </row>
    <row r="1948" spans="5:15" x14ac:dyDescent="0.25">
      <c r="F1948" s="2"/>
    </row>
    <row r="1949" spans="5:15" x14ac:dyDescent="0.25">
      <c r="E1949" s="5"/>
      <c r="F1949" s="2"/>
      <c r="G1949" s="2"/>
      <c r="H1949" s="2"/>
      <c r="I1949" s="2"/>
      <c r="J1949" s="2"/>
      <c r="K1949" s="2"/>
      <c r="L1949" s="2"/>
      <c r="M1949" s="2"/>
      <c r="N1949" s="2"/>
      <c r="O1949" s="2"/>
    </row>
    <row r="1950" spans="5:15" x14ac:dyDescent="0.25">
      <c r="E1950" s="5"/>
      <c r="F1950" s="2"/>
      <c r="G1950" s="2"/>
      <c r="H1950" s="2"/>
      <c r="I1950" s="2"/>
      <c r="J1950" s="2"/>
      <c r="K1950" s="2"/>
      <c r="L1950" s="2"/>
      <c r="M1950" s="2"/>
      <c r="N1950" s="2"/>
      <c r="O1950" s="2"/>
    </row>
    <row r="1953" spans="5:15" x14ac:dyDescent="0.25">
      <c r="E1953" s="5"/>
      <c r="F1953" s="2"/>
      <c r="G1953" s="2"/>
      <c r="H1953" s="2"/>
      <c r="I1953" s="2"/>
      <c r="J1953" s="2"/>
      <c r="K1953" s="2"/>
      <c r="L1953" s="2"/>
      <c r="M1953" s="2"/>
      <c r="N1953" s="2"/>
      <c r="O1953" s="2"/>
    </row>
    <row r="1954" spans="5:15" x14ac:dyDescent="0.25">
      <c r="I1954" s="2"/>
    </row>
    <row r="1955" spans="5:15" x14ac:dyDescent="0.25">
      <c r="I1955" s="2"/>
    </row>
    <row r="1957" spans="5:15" x14ac:dyDescent="0.25">
      <c r="E1957" s="5"/>
      <c r="F1957" s="2"/>
      <c r="G1957" s="2"/>
      <c r="H1957" s="2"/>
      <c r="I1957" s="2"/>
      <c r="J1957" s="2"/>
      <c r="K1957" s="2"/>
      <c r="L1957" s="2"/>
      <c r="M1957" s="2"/>
      <c r="N1957" s="2"/>
      <c r="O1957" s="2"/>
    </row>
    <row r="1958" spans="5:15" x14ac:dyDescent="0.25">
      <c r="E1958" s="5"/>
      <c r="F1958" s="2"/>
      <c r="G1958" s="2"/>
      <c r="H1958" s="2"/>
      <c r="I1958" s="2"/>
      <c r="J1958" s="2"/>
      <c r="K1958" s="2"/>
      <c r="L1958" s="2"/>
      <c r="M1958" s="2"/>
      <c r="N1958" s="2"/>
      <c r="O1958" s="2"/>
    </row>
    <row r="1959" spans="5:15" x14ac:dyDescent="0.25">
      <c r="H1959" s="2"/>
      <c r="I1959" s="2"/>
      <c r="J1959" s="2"/>
      <c r="K1959" s="2"/>
      <c r="L1959" s="2"/>
    </row>
    <row r="1961" spans="5:15" x14ac:dyDescent="0.25">
      <c r="E1961" s="5"/>
      <c r="F1961" s="2"/>
      <c r="G1961" s="2"/>
      <c r="H1961" s="2"/>
      <c r="I1961" s="2"/>
      <c r="J1961" s="2"/>
      <c r="K1961" s="2"/>
      <c r="L1961" s="2"/>
      <c r="M1961" s="2"/>
      <c r="N1961" s="2"/>
      <c r="O1961" s="2"/>
    </row>
    <row r="1962" spans="5:15" x14ac:dyDescent="0.25">
      <c r="F1962" s="2"/>
      <c r="G1962" s="2"/>
      <c r="H1962" s="2"/>
      <c r="I1962" s="2"/>
      <c r="J1962" s="2"/>
      <c r="K1962" s="2"/>
      <c r="L1962" s="2"/>
      <c r="M1962" s="2"/>
      <c r="N1962" s="2"/>
      <c r="O1962" s="2"/>
    </row>
    <row r="1963" spans="5:15" x14ac:dyDescent="0.25">
      <c r="E1963" s="5"/>
      <c r="F1963" s="2"/>
      <c r="G1963" s="2"/>
      <c r="H1963" s="2"/>
      <c r="I1963" s="2"/>
      <c r="J1963" s="2"/>
      <c r="K1963" s="2"/>
      <c r="L1963" s="2"/>
      <c r="M1963" s="2"/>
      <c r="N1963" s="2"/>
      <c r="O1963" s="2"/>
    </row>
    <row r="1964" spans="5:15" x14ac:dyDescent="0.25">
      <c r="H1964" s="2"/>
      <c r="I1964" s="2"/>
      <c r="J1964" s="2"/>
    </row>
    <row r="1965" spans="5:15" x14ac:dyDescent="0.25">
      <c r="E1965" s="5"/>
      <c r="F1965" s="2"/>
      <c r="G1965" s="2"/>
      <c r="H1965" s="2"/>
      <c r="I1965" s="2"/>
      <c r="J1965" s="2"/>
      <c r="K1965" s="2"/>
      <c r="L1965" s="2"/>
      <c r="M1965" s="2"/>
      <c r="N1965" s="2"/>
      <c r="O1965" s="2"/>
    </row>
    <row r="1966" spans="5:15" x14ac:dyDescent="0.25">
      <c r="E1966" s="5"/>
      <c r="F1966" s="2"/>
      <c r="G1966" s="2"/>
      <c r="H1966" s="2"/>
      <c r="I1966" s="2"/>
      <c r="J1966" s="2"/>
      <c r="K1966" s="2"/>
      <c r="L1966" s="2"/>
      <c r="M1966" s="2"/>
      <c r="N1966" s="2"/>
    </row>
    <row r="1967" spans="5:15" x14ac:dyDescent="0.25">
      <c r="E1967" s="5"/>
      <c r="F1967" s="2"/>
      <c r="G1967" s="2"/>
      <c r="H1967" s="2"/>
      <c r="I1967" s="2"/>
      <c r="J1967" s="2"/>
      <c r="K1967" s="2"/>
      <c r="L1967" s="2"/>
      <c r="M1967" s="2"/>
      <c r="N1967" s="2"/>
      <c r="O1967" s="2"/>
    </row>
    <row r="1968" spans="5:15" x14ac:dyDescent="0.25">
      <c r="H1968" s="2"/>
      <c r="I1968" s="2"/>
      <c r="J1968" s="2"/>
      <c r="K1968" s="2"/>
      <c r="L1968" s="2"/>
      <c r="M1968" s="2"/>
      <c r="N1968" s="2"/>
      <c r="O1968" s="2"/>
    </row>
    <row r="1969" spans="5:15" x14ac:dyDescent="0.25">
      <c r="E1969" s="5"/>
      <c r="F1969" s="2"/>
      <c r="G1969" s="2"/>
      <c r="H1969" s="2"/>
      <c r="I1969" s="2"/>
      <c r="J1969" s="2"/>
      <c r="K1969" s="2"/>
      <c r="L1969" s="2"/>
      <c r="M1969" s="2"/>
      <c r="N1969" s="2"/>
      <c r="O1969" s="2"/>
    </row>
    <row r="1970" spans="5:15" x14ac:dyDescent="0.25">
      <c r="E1970" s="5"/>
      <c r="F1970" s="2"/>
      <c r="G1970" s="2"/>
      <c r="H1970" s="2"/>
      <c r="I1970" s="2"/>
      <c r="J1970" s="2"/>
      <c r="K1970" s="2"/>
      <c r="L1970" s="2"/>
      <c r="M1970" s="2"/>
      <c r="N1970" s="2"/>
      <c r="O1970" s="2"/>
    </row>
    <row r="1971" spans="5:15" x14ac:dyDescent="0.25">
      <c r="E1971" s="5"/>
      <c r="F1971" s="2"/>
      <c r="G1971" s="2"/>
      <c r="H1971" s="2"/>
      <c r="I1971" s="2"/>
      <c r="J1971" s="2"/>
      <c r="K1971" s="2"/>
      <c r="L1971" s="2"/>
      <c r="M1971" s="2"/>
      <c r="N1971" s="2"/>
      <c r="O1971" s="2"/>
    </row>
    <row r="1973" spans="5:15" x14ac:dyDescent="0.25">
      <c r="E1973" s="5"/>
      <c r="F1973" s="2"/>
      <c r="G1973" s="2"/>
      <c r="H1973" s="2"/>
      <c r="I1973" s="2"/>
      <c r="J1973" s="2"/>
      <c r="K1973" s="2"/>
      <c r="L1973" s="2"/>
      <c r="M1973" s="2"/>
      <c r="N1973" s="2"/>
      <c r="O1973" s="2"/>
    </row>
    <row r="1974" spans="5:15" x14ac:dyDescent="0.25">
      <c r="E1974" s="5"/>
      <c r="F1974" s="2"/>
      <c r="G1974" s="2"/>
      <c r="H1974" s="2"/>
      <c r="I1974" s="2"/>
      <c r="J1974" s="2"/>
      <c r="K1974" s="2"/>
      <c r="L1974" s="2"/>
      <c r="M1974" s="2"/>
      <c r="N1974" s="2"/>
      <c r="O1974" s="2"/>
    </row>
    <row r="1975" spans="5:15" x14ac:dyDescent="0.25">
      <c r="E1975" s="5"/>
      <c r="F1975" s="2"/>
      <c r="G1975" s="2"/>
      <c r="H1975" s="2"/>
      <c r="I1975" s="2"/>
      <c r="J1975" s="2"/>
      <c r="K1975" s="2"/>
      <c r="L1975" s="2"/>
      <c r="M1975" s="2"/>
      <c r="N1975" s="2"/>
      <c r="O1975" s="2"/>
    </row>
    <row r="1976" spans="5:15" x14ac:dyDescent="0.25">
      <c r="E1976" s="5"/>
      <c r="F1976" s="2"/>
      <c r="G1976" s="2"/>
      <c r="H1976" s="2"/>
      <c r="I1976" s="2"/>
      <c r="J1976" s="2"/>
      <c r="K1976" s="2"/>
      <c r="L1976" s="2"/>
      <c r="M1976" s="2"/>
      <c r="N1976" s="2"/>
      <c r="O1976" s="2"/>
    </row>
    <row r="1977" spans="5:15" x14ac:dyDescent="0.25">
      <c r="E1977" s="5"/>
      <c r="F1977" s="2"/>
      <c r="G1977" s="2"/>
      <c r="H1977" s="2"/>
      <c r="I1977" s="2"/>
      <c r="J1977" s="2"/>
      <c r="K1977" s="2"/>
      <c r="L1977" s="2"/>
      <c r="M1977" s="2"/>
      <c r="N1977" s="2"/>
      <c r="O1977" s="2"/>
    </row>
    <row r="1978" spans="5:15" x14ac:dyDescent="0.25">
      <c r="E1978" s="5"/>
      <c r="F1978" s="2"/>
      <c r="G1978" s="2"/>
      <c r="H1978" s="2"/>
      <c r="I1978" s="2"/>
      <c r="J1978" s="2"/>
      <c r="K1978" s="2"/>
      <c r="L1978" s="2"/>
      <c r="M1978" s="2"/>
      <c r="N1978" s="2"/>
      <c r="O1978" s="2"/>
    </row>
    <row r="1979" spans="5:15" x14ac:dyDescent="0.25">
      <c r="E1979" s="5"/>
      <c r="F1979" s="2"/>
      <c r="G1979" s="2"/>
      <c r="H1979" s="2"/>
      <c r="I1979" s="2"/>
      <c r="J1979" s="2"/>
      <c r="K1979" s="2"/>
      <c r="L1979" s="2"/>
      <c r="M1979" s="2"/>
      <c r="N1979" s="2"/>
      <c r="O1979" s="2"/>
    </row>
    <row r="1980" spans="5:15" x14ac:dyDescent="0.25">
      <c r="E1980" s="5"/>
      <c r="F1980" s="2"/>
      <c r="G1980" s="2"/>
      <c r="H1980" s="2"/>
      <c r="I1980" s="2"/>
      <c r="J1980" s="2"/>
      <c r="K1980" s="2"/>
      <c r="L1980" s="2"/>
      <c r="M1980" s="2"/>
      <c r="N1980" s="2"/>
      <c r="O1980" s="2"/>
    </row>
    <row r="1981" spans="5:15" x14ac:dyDescent="0.25">
      <c r="E1981" s="5"/>
      <c r="F1981" s="2"/>
      <c r="G1981" s="2"/>
      <c r="H1981" s="2"/>
      <c r="I1981" s="2"/>
      <c r="J1981" s="2"/>
      <c r="K1981" s="2"/>
      <c r="L1981" s="2"/>
      <c r="M1981" s="2"/>
      <c r="N1981" s="2"/>
      <c r="O1981" s="2"/>
    </row>
    <row r="1982" spans="5:15" x14ac:dyDescent="0.25">
      <c r="E1982" s="5"/>
      <c r="F1982" s="2"/>
      <c r="G1982" s="2"/>
      <c r="H1982" s="2"/>
      <c r="I1982" s="2"/>
      <c r="J1982" s="2"/>
      <c r="K1982" s="2"/>
      <c r="L1982" s="2"/>
      <c r="M1982" s="2"/>
      <c r="N1982" s="2"/>
      <c r="O1982" s="2"/>
    </row>
    <row r="1983" spans="5:15" x14ac:dyDescent="0.25">
      <c r="E1983" s="5"/>
      <c r="F1983" s="2"/>
      <c r="G1983" s="2"/>
      <c r="H1983" s="2"/>
      <c r="I1983" s="2"/>
      <c r="J1983" s="2"/>
      <c r="K1983" s="2"/>
      <c r="L1983" s="2"/>
      <c r="M1983" s="2"/>
      <c r="N1983" s="2"/>
      <c r="O1983" s="2"/>
    </row>
    <row r="1986" spans="5:15" x14ac:dyDescent="0.25">
      <c r="E1986" s="5"/>
    </row>
    <row r="1988" spans="5:15" x14ac:dyDescent="0.25">
      <c r="E1988" s="5"/>
      <c r="F1988" s="2"/>
      <c r="G1988" s="2"/>
      <c r="H1988" s="2"/>
      <c r="I1988" s="2"/>
      <c r="J1988" s="2"/>
      <c r="K1988" s="2"/>
      <c r="L1988" s="2"/>
      <c r="M1988" s="2"/>
      <c r="N1988" s="2"/>
      <c r="O1988" s="2"/>
    </row>
    <row r="1989" spans="5:15" x14ac:dyDescent="0.25">
      <c r="F1989" s="2"/>
      <c r="M1989" s="2"/>
      <c r="N1989" s="2"/>
      <c r="O1989" s="2"/>
    </row>
    <row r="1990" spans="5:15" x14ac:dyDescent="0.25">
      <c r="E1990" s="5"/>
      <c r="F1990" s="2"/>
      <c r="G1990" s="2"/>
      <c r="H1990" s="2"/>
      <c r="I1990" s="2"/>
      <c r="J1990" s="2"/>
      <c r="K1990" s="2"/>
      <c r="L1990" s="2"/>
      <c r="M1990" s="2"/>
      <c r="N1990" s="2"/>
      <c r="O1990" s="2"/>
    </row>
    <row r="1991" spans="5:15" x14ac:dyDescent="0.25">
      <c r="E1991" s="5"/>
      <c r="F1991" s="2"/>
      <c r="G1991" s="2"/>
      <c r="H1991" s="2"/>
      <c r="I1991" s="2"/>
      <c r="J1991" s="2"/>
      <c r="K1991" s="2"/>
      <c r="L1991" s="2"/>
      <c r="M1991" s="2"/>
      <c r="N1991" s="2"/>
      <c r="O1991" s="2"/>
    </row>
    <row r="1992" spans="5:15" x14ac:dyDescent="0.25">
      <c r="E1992" s="5"/>
      <c r="F1992" s="2"/>
      <c r="G1992" s="2"/>
      <c r="H1992" s="2"/>
      <c r="I1992" s="2"/>
      <c r="J1992" s="2"/>
      <c r="K1992" s="2"/>
      <c r="L1992" s="2"/>
      <c r="M1992" s="2"/>
      <c r="N1992" s="2"/>
      <c r="O1992" s="2"/>
    </row>
    <row r="1993" spans="5:15" x14ac:dyDescent="0.25">
      <c r="E1993" s="5"/>
      <c r="F1993" s="2"/>
      <c r="G1993" s="2"/>
      <c r="H1993" s="2"/>
      <c r="I1993" s="2"/>
      <c r="J1993" s="2"/>
      <c r="K1993" s="2"/>
      <c r="L1993" s="2"/>
      <c r="M1993" s="2"/>
      <c r="N1993" s="2"/>
      <c r="O1993" s="2"/>
    </row>
    <row r="1994" spans="5:15" x14ac:dyDescent="0.25">
      <c r="E1994" s="5"/>
      <c r="F1994" s="2"/>
      <c r="G1994" s="2"/>
      <c r="H1994" s="2"/>
      <c r="I1994" s="2"/>
      <c r="J1994" s="2"/>
      <c r="K1994" s="2"/>
      <c r="L1994" s="2"/>
      <c r="M1994" s="2"/>
      <c r="N1994" s="2"/>
      <c r="O1994" s="2"/>
    </row>
    <row r="1995" spans="5:15" x14ac:dyDescent="0.25">
      <c r="E1995" s="5"/>
      <c r="F1995" s="2"/>
      <c r="G1995" s="2"/>
      <c r="H1995" s="2"/>
      <c r="I1995" s="2"/>
      <c r="J1995" s="2"/>
      <c r="K1995" s="2"/>
      <c r="L1995" s="2"/>
      <c r="M1995" s="2"/>
      <c r="N1995" s="2"/>
      <c r="O1995" s="2"/>
    </row>
    <row r="1996" spans="5:15" x14ac:dyDescent="0.25">
      <c r="E1996" s="5"/>
      <c r="F1996" s="2"/>
      <c r="G1996" s="2"/>
      <c r="H1996" s="2"/>
      <c r="I1996" s="2"/>
      <c r="J1996" s="2"/>
      <c r="K1996" s="2"/>
      <c r="L1996" s="2"/>
      <c r="M1996" s="2"/>
      <c r="N1996" s="2"/>
      <c r="O1996" s="2"/>
    </row>
    <row r="1997" spans="5:15" x14ac:dyDescent="0.25">
      <c r="E1997" s="5"/>
      <c r="F1997" s="2"/>
      <c r="G1997" s="2"/>
      <c r="H1997" s="2"/>
      <c r="I1997" s="2"/>
      <c r="J1997" s="2"/>
      <c r="K1997" s="2"/>
      <c r="L1997" s="2"/>
      <c r="M1997" s="2"/>
      <c r="N1997" s="2"/>
      <c r="O1997" s="2"/>
    </row>
    <row r="1998" spans="5:15" x14ac:dyDescent="0.25">
      <c r="E1998" s="5"/>
      <c r="F1998" s="2"/>
      <c r="G1998" s="2"/>
      <c r="H1998" s="2"/>
      <c r="I1998" s="2"/>
      <c r="J1998" s="2"/>
      <c r="K1998" s="2"/>
      <c r="L1998" s="2"/>
      <c r="M1998" s="2"/>
      <c r="N1998" s="2"/>
      <c r="O1998" s="2"/>
    </row>
    <row r="1999" spans="5:15" x14ac:dyDescent="0.25">
      <c r="E1999" s="5"/>
      <c r="F1999" s="2"/>
      <c r="G1999" s="2"/>
      <c r="H1999" s="2"/>
      <c r="I1999" s="2"/>
      <c r="J1999" s="2"/>
      <c r="K1999" s="2"/>
      <c r="L1999" s="2"/>
      <c r="M1999" s="2"/>
      <c r="N1999" s="2"/>
      <c r="O1999" s="2"/>
    </row>
    <row r="2000" spans="5:15" x14ac:dyDescent="0.25">
      <c r="E2000" s="5"/>
      <c r="F2000" s="2"/>
      <c r="G2000" s="2"/>
      <c r="I2000" s="2"/>
      <c r="M2000" s="2"/>
      <c r="N2000" s="2"/>
      <c r="O2000" s="2"/>
    </row>
    <row r="2002" spans="5:15" x14ac:dyDescent="0.25">
      <c r="E2002" s="5"/>
      <c r="F2002" s="2"/>
      <c r="G2002" s="2"/>
      <c r="H2002" s="2"/>
      <c r="I2002" s="2"/>
      <c r="J2002" s="2"/>
      <c r="K2002" s="2"/>
      <c r="L2002" s="2"/>
      <c r="M2002" s="2"/>
      <c r="N2002" s="2"/>
      <c r="O2002" s="2"/>
    </row>
    <row r="2003" spans="5:15" x14ac:dyDescent="0.25">
      <c r="E2003" s="5"/>
      <c r="F2003" s="2"/>
      <c r="G2003" s="2"/>
      <c r="H2003" s="2"/>
      <c r="I2003" s="2"/>
      <c r="J2003" s="2"/>
      <c r="K2003" s="2"/>
      <c r="L2003" s="2"/>
      <c r="M2003" s="2"/>
      <c r="N2003" s="2"/>
      <c r="O2003" s="2"/>
    </row>
    <row r="2004" spans="5:15" x14ac:dyDescent="0.25">
      <c r="E2004" s="5"/>
      <c r="F2004" s="2"/>
      <c r="G2004" s="2"/>
      <c r="H2004" s="2"/>
      <c r="I2004" s="2"/>
      <c r="J2004" s="2"/>
      <c r="K2004" s="2"/>
      <c r="L2004" s="2"/>
      <c r="M2004" s="2"/>
      <c r="N2004" s="2"/>
      <c r="O2004" s="2"/>
    </row>
    <row r="2005" spans="5:15" x14ac:dyDescent="0.25">
      <c r="E2005" s="5"/>
      <c r="F2005" s="2"/>
    </row>
    <row r="2006" spans="5:15" x14ac:dyDescent="0.25">
      <c r="E2006" s="5"/>
      <c r="F2006" s="2"/>
      <c r="G2006" s="2"/>
      <c r="H2006" s="2"/>
      <c r="I2006" s="2"/>
      <c r="J2006" s="2"/>
      <c r="K2006" s="2"/>
      <c r="L2006" s="2"/>
      <c r="M2006" s="2"/>
      <c r="N2006" s="2"/>
      <c r="O2006" s="2"/>
    </row>
    <row r="2007" spans="5:15" x14ac:dyDescent="0.25">
      <c r="E2007" s="5"/>
      <c r="F2007" s="2"/>
      <c r="G2007" s="2"/>
      <c r="H2007" s="2"/>
      <c r="I2007" s="2"/>
      <c r="J2007" s="2"/>
      <c r="K2007" s="2"/>
      <c r="L2007" s="2"/>
      <c r="M2007" s="2"/>
      <c r="N2007" s="2"/>
      <c r="O2007" s="2"/>
    </row>
    <row r="2008" spans="5:15" x14ac:dyDescent="0.25">
      <c r="E2008" s="5"/>
      <c r="F2008" s="2"/>
      <c r="G2008" s="2"/>
      <c r="H2008" s="2"/>
      <c r="I2008" s="2"/>
      <c r="J2008" s="2"/>
      <c r="K2008" s="2"/>
      <c r="L2008" s="2"/>
      <c r="M2008" s="2"/>
      <c r="N2008" s="2"/>
      <c r="O2008" s="2"/>
    </row>
    <row r="2009" spans="5:15" x14ac:dyDescent="0.25">
      <c r="E2009" s="5"/>
      <c r="F2009" s="2"/>
      <c r="G2009" s="2"/>
      <c r="H2009" s="2"/>
      <c r="I2009" s="2"/>
      <c r="J2009" s="2"/>
      <c r="K2009" s="2"/>
      <c r="L2009" s="2"/>
      <c r="M2009" s="2"/>
      <c r="N2009" s="2"/>
      <c r="O2009" s="2"/>
    </row>
    <row r="2010" spans="5:15" x14ac:dyDescent="0.25">
      <c r="E2010" s="5"/>
      <c r="F2010" s="2"/>
      <c r="G2010" s="2"/>
      <c r="H2010" s="2"/>
      <c r="I2010" s="2"/>
      <c r="J2010" s="2"/>
      <c r="K2010" s="2"/>
      <c r="L2010" s="2"/>
      <c r="M2010" s="2"/>
      <c r="N2010" s="2"/>
      <c r="O2010" s="2"/>
    </row>
    <row r="2011" spans="5:15" x14ac:dyDescent="0.25">
      <c r="E2011" s="5"/>
      <c r="F2011" s="2"/>
      <c r="G2011" s="2"/>
      <c r="H2011" s="2"/>
      <c r="I2011" s="2"/>
      <c r="J2011" s="2"/>
      <c r="K2011" s="2"/>
      <c r="L2011" s="2"/>
      <c r="M2011" s="2"/>
      <c r="N2011" s="2"/>
      <c r="O2011" s="2"/>
    </row>
    <row r="2012" spans="5:15" x14ac:dyDescent="0.25">
      <c r="E2012" s="5"/>
      <c r="F2012" s="2"/>
      <c r="G2012" s="2"/>
      <c r="H2012" s="2"/>
      <c r="I2012" s="2"/>
      <c r="J2012" s="2"/>
      <c r="K2012" s="2"/>
      <c r="L2012" s="2"/>
      <c r="M2012" s="2"/>
      <c r="N2012" s="2"/>
      <c r="O2012" s="2"/>
    </row>
    <row r="2014" spans="5:15" x14ac:dyDescent="0.25">
      <c r="E2014" s="5"/>
      <c r="F2014" s="2"/>
      <c r="G2014" s="2"/>
      <c r="H2014" s="2"/>
      <c r="I2014" s="2"/>
      <c r="J2014" s="2"/>
      <c r="K2014" s="2"/>
      <c r="L2014" s="2"/>
      <c r="M2014" s="2"/>
      <c r="N2014" s="2"/>
      <c r="O2014" s="2"/>
    </row>
    <row r="2015" spans="5:15" x14ac:dyDescent="0.25">
      <c r="E2015" s="5"/>
      <c r="F2015" s="2"/>
      <c r="G2015" s="2"/>
      <c r="H2015" s="2"/>
      <c r="I2015" s="2"/>
      <c r="J2015" s="2"/>
      <c r="K2015" s="2"/>
      <c r="L2015" s="2"/>
      <c r="M2015" s="2"/>
      <c r="N2015" s="2"/>
      <c r="O2015" s="2"/>
    </row>
    <row r="2016" spans="5:15" x14ac:dyDescent="0.25">
      <c r="E2016" s="5"/>
      <c r="F2016" s="2"/>
      <c r="G2016" s="2"/>
      <c r="H2016" s="2"/>
      <c r="I2016" s="2"/>
      <c r="J2016" s="2"/>
      <c r="K2016" s="2"/>
      <c r="L2016" s="2"/>
      <c r="M2016" s="2"/>
      <c r="N2016" s="2"/>
      <c r="O2016" s="2"/>
    </row>
    <row r="2017" spans="5:15" x14ac:dyDescent="0.25">
      <c r="E2017" s="5"/>
      <c r="F2017" s="2"/>
      <c r="G2017" s="2"/>
      <c r="H2017" s="2"/>
      <c r="I2017" s="2"/>
      <c r="J2017" s="2"/>
      <c r="K2017" s="2"/>
      <c r="L2017" s="2"/>
      <c r="M2017" s="2"/>
      <c r="N2017" s="2"/>
      <c r="O2017" s="2"/>
    </row>
    <row r="2018" spans="5:15" x14ac:dyDescent="0.25">
      <c r="E2018" s="5"/>
      <c r="F2018" s="2"/>
      <c r="G2018" s="2"/>
      <c r="H2018" s="2"/>
      <c r="I2018" s="2"/>
      <c r="J2018" s="2"/>
      <c r="K2018" s="2"/>
      <c r="L2018" s="2"/>
      <c r="M2018" s="2"/>
      <c r="N2018" s="2"/>
      <c r="O2018" s="2"/>
    </row>
    <row r="2019" spans="5:15" x14ac:dyDescent="0.25">
      <c r="E2019" s="5"/>
      <c r="F2019" s="2"/>
      <c r="G2019" s="2"/>
      <c r="H2019" s="2"/>
      <c r="I2019" s="2"/>
      <c r="J2019" s="2"/>
      <c r="K2019" s="2"/>
      <c r="L2019" s="2"/>
      <c r="M2019" s="2"/>
      <c r="N2019" s="2"/>
      <c r="O2019" s="2"/>
    </row>
    <row r="2020" spans="5:15" x14ac:dyDescent="0.25">
      <c r="E2020" s="5"/>
      <c r="F2020" s="2"/>
      <c r="G2020" s="2"/>
      <c r="H2020" s="2"/>
      <c r="I2020" s="2"/>
      <c r="J2020" s="2"/>
      <c r="K2020" s="2"/>
      <c r="L2020" s="2"/>
      <c r="M2020" s="2"/>
      <c r="N2020" s="2"/>
      <c r="O2020" s="2"/>
    </row>
    <row r="2021" spans="5:15" x14ac:dyDescent="0.25">
      <c r="E2021" s="5"/>
      <c r="F2021" s="2"/>
      <c r="G2021" s="2"/>
      <c r="H2021" s="2"/>
      <c r="I2021" s="2"/>
      <c r="J2021" s="2"/>
      <c r="K2021" s="2"/>
      <c r="L2021" s="2"/>
      <c r="M2021" s="2"/>
      <c r="N2021" s="2"/>
      <c r="O2021" s="2"/>
    </row>
    <row r="2022" spans="5:15" x14ac:dyDescent="0.25">
      <c r="E2022" s="5"/>
      <c r="F2022" s="2"/>
      <c r="G2022" s="2"/>
      <c r="H2022" s="2"/>
      <c r="I2022" s="2"/>
      <c r="J2022" s="2"/>
      <c r="K2022" s="2"/>
      <c r="L2022" s="2"/>
      <c r="M2022" s="2"/>
      <c r="N2022" s="2"/>
      <c r="O2022" s="2"/>
    </row>
    <row r="2023" spans="5:15" x14ac:dyDescent="0.25">
      <c r="E2023" s="5"/>
      <c r="F2023" s="2"/>
      <c r="G2023" s="2"/>
      <c r="H2023" s="2"/>
      <c r="I2023" s="2"/>
      <c r="J2023" s="2"/>
      <c r="K2023" s="2"/>
      <c r="L2023" s="2"/>
      <c r="M2023" s="2"/>
      <c r="N2023" s="2"/>
      <c r="O2023" s="2"/>
    </row>
    <row r="2024" spans="5:15" x14ac:dyDescent="0.25">
      <c r="E2024" s="5"/>
      <c r="F2024" s="2"/>
      <c r="G2024" s="2"/>
      <c r="H2024" s="2"/>
      <c r="I2024" s="2"/>
      <c r="J2024" s="2"/>
      <c r="K2024" s="2"/>
      <c r="L2024" s="2"/>
      <c r="M2024" s="2"/>
      <c r="N2024" s="2"/>
      <c r="O2024" s="2"/>
    </row>
    <row r="2026" spans="5:15" x14ac:dyDescent="0.25">
      <c r="E2026" s="5"/>
      <c r="F2026" s="2"/>
      <c r="G2026" s="2"/>
      <c r="H2026" s="2"/>
      <c r="I2026" s="2"/>
      <c r="J2026" s="2"/>
      <c r="K2026" s="2"/>
      <c r="L2026" s="2"/>
      <c r="M2026" s="2"/>
      <c r="N2026" s="2"/>
      <c r="O2026" s="2"/>
    </row>
    <row r="2027" spans="5:15" x14ac:dyDescent="0.25">
      <c r="E2027" s="5"/>
      <c r="F2027" s="2"/>
      <c r="G2027" s="2"/>
      <c r="H2027" s="2"/>
      <c r="I2027" s="2"/>
      <c r="J2027" s="2"/>
      <c r="K2027" s="2"/>
      <c r="L2027" s="2"/>
      <c r="M2027" s="2"/>
      <c r="N2027" s="2"/>
      <c r="O2027" s="2"/>
    </row>
    <row r="2028" spans="5:15" x14ac:dyDescent="0.25">
      <c r="E2028" s="5"/>
      <c r="F2028" s="2"/>
      <c r="G2028" s="2"/>
      <c r="H2028" s="2"/>
      <c r="I2028" s="2"/>
      <c r="J2028" s="2"/>
      <c r="K2028" s="2"/>
      <c r="L2028" s="2"/>
      <c r="M2028" s="2"/>
      <c r="N2028" s="2"/>
      <c r="O2028" s="2"/>
    </row>
    <row r="2029" spans="5:15" x14ac:dyDescent="0.25">
      <c r="E2029" s="5"/>
      <c r="F2029" s="2"/>
      <c r="G2029" s="2"/>
      <c r="H2029" s="2"/>
      <c r="I2029" s="2"/>
      <c r="J2029" s="2"/>
      <c r="K2029" s="2"/>
      <c r="L2029" s="2"/>
      <c r="M2029" s="2"/>
      <c r="N2029" s="2"/>
      <c r="O2029" s="2"/>
    </row>
    <row r="2030" spans="5:15" x14ac:dyDescent="0.25">
      <c r="E2030" s="5"/>
      <c r="F2030" s="2"/>
      <c r="G2030" s="2"/>
      <c r="H2030" s="2"/>
      <c r="I2030" s="2"/>
      <c r="J2030" s="2"/>
      <c r="K2030" s="2"/>
      <c r="L2030" s="2"/>
      <c r="M2030" s="2"/>
      <c r="N2030" s="2"/>
      <c r="O2030" s="2"/>
    </row>
    <row r="2031" spans="5:15" x14ac:dyDescent="0.25">
      <c r="E2031" s="5"/>
      <c r="F2031" s="2"/>
      <c r="G2031" s="2"/>
      <c r="H2031" s="2"/>
      <c r="I2031" s="2"/>
      <c r="J2031" s="2"/>
      <c r="K2031" s="2"/>
      <c r="L2031" s="2"/>
      <c r="M2031" s="2"/>
      <c r="N2031" s="2"/>
      <c r="O2031" s="2"/>
    </row>
    <row r="2032" spans="5:15" x14ac:dyDescent="0.25">
      <c r="E2032" s="5"/>
      <c r="F2032" s="2"/>
      <c r="G2032" s="2"/>
      <c r="H2032" s="2"/>
      <c r="I2032" s="2"/>
      <c r="J2032" s="2"/>
      <c r="K2032" s="2"/>
      <c r="L2032" s="2"/>
      <c r="M2032" s="2"/>
      <c r="N2032" s="2"/>
      <c r="O2032" s="2"/>
    </row>
    <row r="2033" spans="5:15" x14ac:dyDescent="0.25">
      <c r="E2033" s="5"/>
      <c r="F2033" s="2"/>
      <c r="G2033" s="2"/>
      <c r="H2033" s="2"/>
      <c r="I2033" s="2"/>
      <c r="J2033" s="2"/>
      <c r="K2033" s="2"/>
      <c r="L2033" s="2"/>
      <c r="M2033" s="2"/>
      <c r="N2033" s="2"/>
      <c r="O2033" s="2"/>
    </row>
    <row r="2034" spans="5:15" x14ac:dyDescent="0.25">
      <c r="E2034" s="5"/>
      <c r="F2034" s="2"/>
      <c r="G2034" s="2"/>
      <c r="H2034" s="2"/>
      <c r="I2034" s="2"/>
      <c r="J2034" s="2"/>
      <c r="K2034" s="2"/>
      <c r="L2034" s="2"/>
      <c r="M2034" s="2"/>
      <c r="N2034" s="2"/>
      <c r="O2034" s="2"/>
    </row>
    <row r="2035" spans="5:15" x14ac:dyDescent="0.25">
      <c r="E2035" s="5"/>
      <c r="F2035" s="2"/>
      <c r="G2035" s="2"/>
      <c r="H2035" s="2"/>
      <c r="I2035" s="2"/>
      <c r="J2035" s="2"/>
      <c r="K2035" s="2"/>
      <c r="L2035" s="2"/>
      <c r="M2035" s="2"/>
      <c r="N2035" s="2"/>
      <c r="O2035" s="2"/>
    </row>
    <row r="2036" spans="5:15" x14ac:dyDescent="0.25">
      <c r="E2036" s="5"/>
      <c r="F2036" s="2"/>
      <c r="G2036" s="2"/>
      <c r="H2036" s="2"/>
      <c r="I2036" s="2"/>
      <c r="J2036" s="2"/>
      <c r="K2036" s="2"/>
      <c r="L2036" s="2"/>
      <c r="M2036" s="2"/>
      <c r="N2036" s="2"/>
      <c r="O2036" s="2"/>
    </row>
    <row r="2040" spans="5:15" x14ac:dyDescent="0.25">
      <c r="E2040" s="5"/>
      <c r="F2040" s="2"/>
      <c r="G2040" s="2"/>
      <c r="H2040" s="2"/>
      <c r="I2040" s="2"/>
      <c r="J2040" s="2"/>
      <c r="K2040" s="2"/>
      <c r="L2040" s="2"/>
      <c r="M2040" s="2"/>
      <c r="N2040" s="2"/>
      <c r="O2040" s="2"/>
    </row>
    <row r="2041" spans="5:15" x14ac:dyDescent="0.25">
      <c r="E2041" s="5"/>
      <c r="F2041" s="2"/>
      <c r="G2041" s="2"/>
      <c r="H2041" s="2"/>
      <c r="I2041" s="2"/>
      <c r="J2041" s="2"/>
      <c r="K2041" s="2"/>
      <c r="L2041" s="2"/>
      <c r="M2041" s="2"/>
      <c r="N2041" s="2"/>
      <c r="O2041" s="2"/>
    </row>
    <row r="2042" spans="5:15" x14ac:dyDescent="0.25">
      <c r="E2042" s="5"/>
      <c r="F2042" s="2"/>
      <c r="G2042" s="2"/>
      <c r="H2042" s="2"/>
      <c r="I2042" s="2"/>
      <c r="J2042" s="2"/>
      <c r="K2042" s="2"/>
      <c r="L2042" s="2"/>
      <c r="M2042" s="2"/>
      <c r="N2042" s="2"/>
      <c r="O2042" s="2"/>
    </row>
    <row r="2043" spans="5:15" x14ac:dyDescent="0.25">
      <c r="E2043" s="5"/>
      <c r="F2043" s="2"/>
      <c r="G2043" s="2"/>
      <c r="H2043" s="2"/>
      <c r="I2043" s="2"/>
      <c r="J2043" s="2"/>
      <c r="K2043" s="2"/>
      <c r="L2043" s="2"/>
      <c r="M2043" s="2"/>
    </row>
    <row r="2045" spans="5:15" x14ac:dyDescent="0.25">
      <c r="E2045" s="5"/>
      <c r="F2045" s="2"/>
      <c r="G2045" s="2"/>
      <c r="H2045" s="2"/>
      <c r="I2045" s="2"/>
      <c r="J2045" s="2"/>
      <c r="K2045" s="2"/>
      <c r="L2045" s="2"/>
      <c r="M2045" s="2"/>
      <c r="N2045" s="2"/>
      <c r="O2045" s="2"/>
    </row>
    <row r="2046" spans="5:15" x14ac:dyDescent="0.25">
      <c r="F2046" s="2"/>
      <c r="G2046" s="2"/>
      <c r="H2046" s="2"/>
      <c r="I2046" s="2"/>
      <c r="J2046" s="2"/>
      <c r="K2046" s="2"/>
      <c r="L2046" s="2"/>
      <c r="M2046" s="2"/>
      <c r="N2046" s="2"/>
      <c r="O2046" s="2"/>
    </row>
    <row r="2047" spans="5:15" x14ac:dyDescent="0.25">
      <c r="E2047" s="5"/>
      <c r="F2047" s="2"/>
      <c r="G2047" s="2"/>
      <c r="H2047" s="2"/>
      <c r="I2047" s="2"/>
      <c r="J2047" s="2"/>
      <c r="K2047" s="2"/>
      <c r="L2047" s="2"/>
      <c r="M2047" s="2"/>
      <c r="N2047" s="2"/>
      <c r="O2047" s="2"/>
    </row>
    <row r="2048" spans="5:15" x14ac:dyDescent="0.25">
      <c r="G2048" s="2"/>
      <c r="H2048" s="2"/>
      <c r="I2048" s="2"/>
      <c r="J2048" s="2"/>
      <c r="K2048" s="2"/>
      <c r="L2048" s="2"/>
      <c r="M2048" s="2"/>
      <c r="N2048" s="2"/>
      <c r="O2048" s="2"/>
    </row>
    <row r="2049" spans="5:15" x14ac:dyDescent="0.25">
      <c r="E2049" s="5"/>
      <c r="F2049" s="2"/>
      <c r="G2049" s="2"/>
      <c r="H2049" s="2"/>
      <c r="I2049" s="2"/>
      <c r="J2049" s="2"/>
      <c r="K2049" s="2"/>
      <c r="L2049" s="2"/>
      <c r="M2049" s="2"/>
      <c r="N2049" s="2"/>
      <c r="O2049" s="2"/>
    </row>
    <row r="2050" spans="5:15" x14ac:dyDescent="0.25">
      <c r="E2050" s="5"/>
      <c r="F2050" s="2"/>
      <c r="G2050" s="2"/>
      <c r="H2050" s="2"/>
      <c r="I2050" s="2"/>
      <c r="J2050" s="2"/>
      <c r="K2050" s="2"/>
      <c r="L2050" s="2"/>
      <c r="M2050" s="2"/>
      <c r="N2050" s="2"/>
      <c r="O2050" s="2"/>
    </row>
    <row r="2051" spans="5:15" x14ac:dyDescent="0.25">
      <c r="E2051" s="5"/>
      <c r="F2051" s="2"/>
      <c r="G2051" s="2"/>
      <c r="H2051" s="2"/>
      <c r="I2051" s="2"/>
      <c r="J2051" s="2"/>
      <c r="K2051" s="2"/>
      <c r="L2051" s="2"/>
      <c r="M2051" s="2"/>
      <c r="N2051" s="2"/>
      <c r="O2051" s="2"/>
    </row>
    <row r="2052" spans="5:15" x14ac:dyDescent="0.25">
      <c r="G2052" s="2"/>
      <c r="H2052" s="2"/>
      <c r="I2052" s="2"/>
      <c r="J2052" s="2"/>
      <c r="K2052" s="2"/>
      <c r="L2052" s="2"/>
      <c r="M2052" s="2"/>
      <c r="N2052" s="2"/>
      <c r="O2052" s="2"/>
    </row>
    <row r="2053" spans="5:15" x14ac:dyDescent="0.25">
      <c r="E2053" s="5"/>
      <c r="F2053" s="2"/>
      <c r="G2053" s="2"/>
      <c r="H2053" s="2"/>
      <c r="I2053" s="2"/>
      <c r="J2053" s="2"/>
      <c r="K2053" s="2"/>
      <c r="L2053" s="2"/>
      <c r="M2053" s="2"/>
      <c r="N2053" s="2"/>
      <c r="O2053" s="2"/>
    </row>
    <row r="2054" spans="5:15" x14ac:dyDescent="0.25">
      <c r="E2054" s="5"/>
      <c r="F2054" s="2"/>
      <c r="G2054" s="2"/>
      <c r="H2054" s="2"/>
      <c r="I2054" s="2"/>
      <c r="J2054" s="2"/>
      <c r="K2054" s="2"/>
      <c r="L2054" s="2"/>
      <c r="M2054" s="2"/>
      <c r="N2054" s="2"/>
      <c r="O2054" s="2"/>
    </row>
    <row r="2057" spans="5:15" x14ac:dyDescent="0.25">
      <c r="E2057" s="5"/>
      <c r="F2057" s="2"/>
      <c r="G2057" s="2"/>
      <c r="H2057" s="2"/>
      <c r="I2057" s="2"/>
      <c r="J2057" s="2"/>
      <c r="K2057" s="2"/>
      <c r="L2057" s="2"/>
      <c r="M2057" s="2"/>
      <c r="N2057" s="2"/>
      <c r="O2057" s="2"/>
    </row>
    <row r="2058" spans="5:15" x14ac:dyDescent="0.25">
      <c r="E2058" s="5"/>
      <c r="F2058" s="2"/>
      <c r="G2058" s="2"/>
      <c r="H2058" s="2"/>
      <c r="I2058" s="2"/>
      <c r="J2058" s="2"/>
      <c r="K2058" s="2"/>
      <c r="L2058" s="2"/>
      <c r="M2058" s="2"/>
      <c r="N2058" s="2"/>
      <c r="O2058" s="2"/>
    </row>
    <row r="2061" spans="5:15" x14ac:dyDescent="0.25">
      <c r="E2061" s="5"/>
      <c r="F2061" s="2"/>
      <c r="G2061" s="2"/>
      <c r="H2061" s="2"/>
      <c r="I2061" s="2"/>
      <c r="J2061" s="2"/>
      <c r="K2061" s="2"/>
      <c r="L2061" s="2"/>
      <c r="M2061" s="2"/>
      <c r="N2061" s="2"/>
      <c r="O2061" s="2"/>
    </row>
    <row r="2064" spans="5:15" x14ac:dyDescent="0.25">
      <c r="G2064" s="2"/>
      <c r="H2064" s="2"/>
      <c r="I2064" s="2"/>
      <c r="J2064" s="2"/>
      <c r="K2064" s="2"/>
      <c r="L2064" s="2"/>
      <c r="M2064" s="2"/>
      <c r="N2064" s="2"/>
      <c r="O2064" s="2"/>
    </row>
    <row r="2065" spans="5:15" x14ac:dyDescent="0.25">
      <c r="E2065" s="5"/>
      <c r="F2065" s="2"/>
      <c r="G2065" s="2"/>
      <c r="H2065" s="2"/>
      <c r="I2065" s="2"/>
      <c r="J2065" s="2"/>
      <c r="K2065" s="2"/>
      <c r="L2065" s="2"/>
      <c r="M2065" s="2"/>
      <c r="N2065" s="2"/>
      <c r="O2065" s="2"/>
    </row>
    <row r="2066" spans="5:15" x14ac:dyDescent="0.25">
      <c r="E2066" s="5"/>
      <c r="F2066" s="2"/>
      <c r="G2066" s="2"/>
      <c r="H2066" s="2"/>
      <c r="I2066" s="2"/>
      <c r="J2066" s="2"/>
      <c r="K2066" s="2"/>
      <c r="L2066" s="2"/>
      <c r="M2066" s="2"/>
      <c r="N2066" s="2"/>
      <c r="O2066" s="2"/>
    </row>
    <row r="2067" spans="5:15" x14ac:dyDescent="0.25">
      <c r="E2067" s="5"/>
      <c r="F2067" s="2"/>
      <c r="G2067" s="2"/>
      <c r="H2067" s="2"/>
      <c r="I2067" s="2"/>
      <c r="J2067" s="2"/>
      <c r="K2067" s="2"/>
      <c r="L2067" s="2"/>
      <c r="M2067" s="2"/>
      <c r="N2067" s="2"/>
      <c r="O2067" s="2"/>
    </row>
    <row r="2069" spans="5:15" x14ac:dyDescent="0.25">
      <c r="E2069" s="5"/>
      <c r="F2069" s="2"/>
      <c r="G2069" s="2"/>
      <c r="H2069" s="2"/>
      <c r="I2069" s="2"/>
      <c r="J2069" s="2"/>
      <c r="K2069" s="2"/>
      <c r="L2069" s="2"/>
      <c r="M2069" s="2"/>
      <c r="N2069" s="2"/>
      <c r="O2069" s="2"/>
    </row>
    <row r="2070" spans="5:15" x14ac:dyDescent="0.25">
      <c r="F2070" s="2"/>
      <c r="G2070" s="2"/>
      <c r="H2070" s="2"/>
      <c r="I2070" s="2"/>
      <c r="J2070" s="2"/>
      <c r="K2070" s="2"/>
      <c r="L2070" s="2"/>
      <c r="M2070" s="2"/>
      <c r="N2070" s="2"/>
      <c r="O2070" s="2"/>
    </row>
    <row r="2071" spans="5:15" x14ac:dyDescent="0.25">
      <c r="E2071" s="5"/>
      <c r="F2071" s="2"/>
      <c r="G2071" s="2"/>
      <c r="H2071" s="2"/>
      <c r="I2071" s="2"/>
      <c r="J2071" s="2"/>
      <c r="K2071" s="2"/>
      <c r="L2071" s="2"/>
      <c r="M2071" s="2"/>
      <c r="N2071" s="2"/>
      <c r="O2071" s="2"/>
    </row>
    <row r="2072" spans="5:15" x14ac:dyDescent="0.25">
      <c r="E2072" s="5"/>
      <c r="F2072" s="2"/>
      <c r="G2072" s="2"/>
      <c r="H2072" s="2"/>
      <c r="I2072" s="2"/>
      <c r="J2072" s="2"/>
      <c r="K2072" s="2"/>
      <c r="L2072" s="2"/>
      <c r="M2072" s="2"/>
      <c r="N2072" s="2"/>
      <c r="O2072" s="2"/>
    </row>
    <row r="2073" spans="5:15" x14ac:dyDescent="0.25">
      <c r="E2073" s="5"/>
      <c r="F2073" s="2"/>
      <c r="G2073" s="2"/>
      <c r="H2073" s="2"/>
      <c r="I2073" s="2"/>
      <c r="J2073" s="2"/>
      <c r="K2073" s="2"/>
      <c r="L2073" s="2"/>
      <c r="M2073" s="2"/>
      <c r="N2073" s="2"/>
      <c r="O2073" s="2"/>
    </row>
    <row r="2074" spans="5:15" x14ac:dyDescent="0.25">
      <c r="E2074" s="5"/>
      <c r="F2074" s="2"/>
      <c r="G2074" s="2"/>
      <c r="H2074" s="2"/>
      <c r="I2074" s="2"/>
      <c r="J2074" s="2"/>
      <c r="K2074" s="2"/>
      <c r="L2074" s="2"/>
      <c r="M2074" s="2"/>
      <c r="N2074" s="2"/>
      <c r="O2074" s="2"/>
    </row>
    <row r="2075" spans="5:15" x14ac:dyDescent="0.25">
      <c r="E2075" s="5"/>
      <c r="F2075" s="2"/>
      <c r="G2075" s="2"/>
      <c r="H2075" s="2"/>
      <c r="I2075" s="2"/>
      <c r="J2075" s="2"/>
      <c r="K2075" s="2"/>
      <c r="L2075" s="2"/>
      <c r="M2075" s="2"/>
      <c r="N2075" s="2"/>
      <c r="O2075" s="2"/>
    </row>
    <row r="2076" spans="5:15" x14ac:dyDescent="0.25">
      <c r="E2076" s="5"/>
      <c r="F2076" s="2"/>
      <c r="G2076" s="2"/>
      <c r="H2076" s="2"/>
      <c r="I2076" s="2"/>
      <c r="J2076" s="2"/>
      <c r="K2076" s="2"/>
      <c r="L2076" s="2"/>
      <c r="M2076" s="2"/>
      <c r="N2076" s="2"/>
      <c r="O2076" s="2"/>
    </row>
    <row r="2077" spans="5:15" x14ac:dyDescent="0.25">
      <c r="M2077" s="2"/>
    </row>
    <row r="2079" spans="5:15" x14ac:dyDescent="0.25">
      <c r="E2079" s="5"/>
      <c r="F2079" s="2"/>
      <c r="G2079" s="2"/>
      <c r="H2079" s="2"/>
      <c r="I2079" s="2"/>
      <c r="J2079" s="2"/>
      <c r="K2079" s="2"/>
      <c r="L2079" s="2"/>
      <c r="M2079" s="2"/>
      <c r="N2079" s="2"/>
      <c r="O2079" s="2"/>
    </row>
    <row r="2080" spans="5:15" x14ac:dyDescent="0.25">
      <c r="E2080" s="5"/>
      <c r="F2080" s="2"/>
      <c r="G2080" s="2"/>
      <c r="H2080" s="2"/>
      <c r="I2080" s="2"/>
      <c r="J2080" s="2"/>
      <c r="K2080" s="2"/>
      <c r="L2080" s="2"/>
      <c r="M2080" s="2"/>
      <c r="N2080" s="2"/>
      <c r="O2080" s="2"/>
    </row>
    <row r="2081" spans="5:15" x14ac:dyDescent="0.25">
      <c r="E2081" s="5"/>
      <c r="F2081" s="2"/>
      <c r="G2081" s="2"/>
      <c r="H2081" s="2"/>
      <c r="I2081" s="2"/>
      <c r="J2081" s="2"/>
      <c r="K2081" s="2"/>
      <c r="L2081" s="2"/>
      <c r="M2081" s="2"/>
      <c r="N2081" s="2"/>
      <c r="O2081" s="2"/>
    </row>
    <row r="2083" spans="5:15" x14ac:dyDescent="0.25">
      <c r="E2083" s="5"/>
      <c r="F2083" s="2"/>
      <c r="G2083" s="2"/>
      <c r="H2083" s="2"/>
      <c r="I2083" s="2"/>
      <c r="J2083" s="2"/>
      <c r="K2083" s="2"/>
      <c r="L2083" s="2"/>
      <c r="M2083" s="2"/>
      <c r="N2083" s="2"/>
      <c r="O2083" s="2"/>
    </row>
    <row r="2084" spans="5:15" x14ac:dyDescent="0.25">
      <c r="E2084" s="5"/>
      <c r="F2084" s="2"/>
      <c r="G2084" s="2"/>
      <c r="H2084" s="2"/>
      <c r="I2084" s="2"/>
      <c r="J2084" s="2"/>
      <c r="K2084" s="2"/>
      <c r="L2084" s="2"/>
      <c r="M2084" s="2"/>
      <c r="N2084" s="2"/>
      <c r="O2084" s="2"/>
    </row>
    <row r="2085" spans="5:15" x14ac:dyDescent="0.25">
      <c r="E2085" s="5"/>
      <c r="F2085" s="2"/>
      <c r="G2085" s="2"/>
      <c r="H2085" s="2"/>
      <c r="I2085" s="2"/>
      <c r="J2085" s="2"/>
      <c r="K2085" s="2"/>
      <c r="L2085" s="2"/>
      <c r="M2085" s="2"/>
      <c r="N2085" s="2"/>
      <c r="O2085" s="2"/>
    </row>
    <row r="2086" spans="5:15" x14ac:dyDescent="0.25">
      <c r="E2086" s="5"/>
      <c r="F2086" s="2"/>
      <c r="G2086" s="2"/>
      <c r="H2086" s="2"/>
      <c r="I2086" s="2"/>
      <c r="J2086" s="2"/>
      <c r="K2086" s="2"/>
      <c r="L2086" s="2"/>
      <c r="M2086" s="2"/>
      <c r="N2086" s="2"/>
      <c r="O2086" s="2"/>
    </row>
    <row r="2087" spans="5:15" x14ac:dyDescent="0.25">
      <c r="E2087" s="5"/>
      <c r="F2087" s="2"/>
      <c r="G2087" s="2"/>
      <c r="H2087" s="2"/>
      <c r="I2087" s="2"/>
      <c r="J2087" s="2"/>
      <c r="K2087" s="2"/>
      <c r="L2087" s="2"/>
      <c r="M2087" s="2"/>
      <c r="N2087" s="2"/>
      <c r="O2087" s="2"/>
    </row>
    <row r="2088" spans="5:15" x14ac:dyDescent="0.25">
      <c r="E2088" s="5"/>
      <c r="F2088" s="2"/>
      <c r="G2088" s="2"/>
      <c r="H2088" s="2"/>
      <c r="I2088" s="2"/>
      <c r="J2088" s="2"/>
      <c r="K2088" s="2"/>
      <c r="L2088" s="2"/>
      <c r="M2088" s="2"/>
      <c r="N2088" s="2"/>
      <c r="O2088" s="2"/>
    </row>
    <row r="2089" spans="5:15" x14ac:dyDescent="0.25">
      <c r="E2089" s="5"/>
      <c r="F2089" s="2"/>
      <c r="G2089" s="2"/>
      <c r="H2089" s="2"/>
      <c r="I2089" s="2"/>
      <c r="J2089" s="2"/>
      <c r="K2089" s="2"/>
      <c r="L2089" s="2"/>
      <c r="M2089" s="2"/>
      <c r="N2089" s="2"/>
      <c r="O2089" s="2"/>
    </row>
    <row r="2090" spans="5:15" x14ac:dyDescent="0.25">
      <c r="E2090" s="5"/>
      <c r="F2090" s="2"/>
      <c r="G2090" s="2"/>
      <c r="H2090" s="2"/>
      <c r="I2090" s="2"/>
      <c r="J2090" s="2"/>
      <c r="K2090" s="2"/>
      <c r="L2090" s="2"/>
      <c r="M2090" s="2"/>
      <c r="N2090" s="2"/>
      <c r="O2090" s="2"/>
    </row>
    <row r="2091" spans="5:15" x14ac:dyDescent="0.25">
      <c r="E2091" s="5"/>
      <c r="F2091" s="2"/>
      <c r="G2091" s="2"/>
      <c r="H2091" s="2"/>
      <c r="I2091" s="2"/>
      <c r="J2091" s="2"/>
      <c r="K2091" s="2"/>
      <c r="L2091" s="2"/>
      <c r="M2091" s="2"/>
      <c r="N2091" s="2"/>
      <c r="O2091" s="2"/>
    </row>
    <row r="2092" spans="5:15" x14ac:dyDescent="0.25">
      <c r="E2092" s="5"/>
      <c r="F2092" s="2"/>
      <c r="G2092" s="2"/>
      <c r="H2092" s="2"/>
      <c r="I2092" s="2"/>
      <c r="J2092" s="2"/>
      <c r="K2092" s="2"/>
      <c r="L2092" s="2"/>
      <c r="M2092" s="2"/>
      <c r="N2092" s="2"/>
      <c r="O2092" s="2"/>
    </row>
    <row r="2093" spans="5:15" x14ac:dyDescent="0.25">
      <c r="E2093" s="5"/>
      <c r="F2093" s="2"/>
      <c r="G2093" s="2"/>
      <c r="H2093" s="2"/>
      <c r="I2093" s="2"/>
      <c r="J2093" s="2"/>
      <c r="K2093" s="2"/>
      <c r="L2093" s="2"/>
      <c r="M2093" s="2"/>
      <c r="N2093" s="2"/>
      <c r="O2093" s="2"/>
    </row>
    <row r="2095" spans="5:15" x14ac:dyDescent="0.25">
      <c r="E2095" s="5"/>
      <c r="F2095" s="2"/>
      <c r="G2095" s="2"/>
      <c r="H2095" s="2"/>
      <c r="I2095" s="2"/>
      <c r="J2095" s="2"/>
      <c r="K2095" s="2"/>
      <c r="L2095" s="2"/>
      <c r="M2095" s="2"/>
      <c r="N2095" s="2"/>
      <c r="O2095" s="2"/>
    </row>
    <row r="2096" spans="5:15" x14ac:dyDescent="0.25">
      <c r="E2096" s="5"/>
      <c r="F2096" s="2"/>
      <c r="G2096" s="2"/>
      <c r="H2096" s="2"/>
      <c r="I2096" s="2"/>
      <c r="J2096" s="2"/>
      <c r="K2096" s="2"/>
      <c r="L2096" s="2"/>
      <c r="M2096" s="2"/>
      <c r="N2096" s="2"/>
      <c r="O2096" s="2"/>
    </row>
    <row r="2097" spans="5:15" x14ac:dyDescent="0.25">
      <c r="E2097" s="5"/>
      <c r="F2097" s="2"/>
      <c r="G2097" s="2"/>
      <c r="H2097" s="2"/>
      <c r="I2097" s="2"/>
      <c r="J2097" s="2"/>
      <c r="K2097" s="2"/>
      <c r="L2097" s="2"/>
      <c r="M2097" s="2"/>
      <c r="N2097" s="2"/>
      <c r="O2097" s="2"/>
    </row>
    <row r="2098" spans="5:15" x14ac:dyDescent="0.25">
      <c r="E2098" s="5"/>
      <c r="F2098" s="2"/>
      <c r="G2098" s="2"/>
      <c r="H2098" s="2"/>
      <c r="I2098" s="2"/>
      <c r="J2098" s="2"/>
      <c r="K2098" s="2"/>
      <c r="L2098" s="2"/>
      <c r="M2098" s="2"/>
      <c r="N2098" s="2"/>
      <c r="O2098" s="2"/>
    </row>
    <row r="2099" spans="5:15" x14ac:dyDescent="0.25">
      <c r="E2099" s="5"/>
      <c r="F2099" s="2"/>
      <c r="G2099" s="2"/>
      <c r="H2099" s="2"/>
      <c r="I2099" s="2"/>
      <c r="J2099" s="2"/>
      <c r="K2099" s="2"/>
      <c r="L2099" s="2"/>
      <c r="M2099" s="2"/>
      <c r="N2099" s="2"/>
      <c r="O2099" s="2"/>
    </row>
    <row r="2100" spans="5:15" x14ac:dyDescent="0.25">
      <c r="E2100" s="5"/>
      <c r="F2100" s="2"/>
      <c r="G2100" s="2"/>
      <c r="H2100" s="2"/>
      <c r="I2100" s="2"/>
      <c r="J2100" s="2"/>
      <c r="K2100" s="2"/>
      <c r="L2100" s="2"/>
      <c r="M2100" s="2"/>
      <c r="N2100" s="2"/>
      <c r="O2100" s="2"/>
    </row>
    <row r="2101" spans="5:15" x14ac:dyDescent="0.25">
      <c r="E2101" s="5"/>
      <c r="F2101" s="2"/>
      <c r="G2101" s="2"/>
      <c r="H2101" s="2"/>
      <c r="I2101" s="2"/>
      <c r="J2101" s="2"/>
      <c r="K2101" s="2"/>
      <c r="L2101" s="2"/>
      <c r="M2101" s="2"/>
      <c r="N2101" s="2"/>
      <c r="O2101" s="2"/>
    </row>
    <row r="2102" spans="5:15" x14ac:dyDescent="0.25">
      <c r="E2102" s="5"/>
      <c r="F2102" s="2"/>
      <c r="G2102" s="2"/>
      <c r="H2102" s="2"/>
      <c r="I2102" s="2"/>
      <c r="J2102" s="2"/>
      <c r="K2102" s="2"/>
      <c r="L2102" s="2"/>
      <c r="M2102" s="2"/>
      <c r="N2102" s="2"/>
      <c r="O2102" s="2"/>
    </row>
    <row r="2104" spans="5:15" x14ac:dyDescent="0.25">
      <c r="E2104" s="5"/>
    </row>
    <row r="2106" spans="5:15" x14ac:dyDescent="0.25">
      <c r="E2106" s="5"/>
      <c r="F2106" s="2"/>
      <c r="G2106" s="2"/>
      <c r="H2106" s="2"/>
      <c r="I2106" s="2"/>
      <c r="J2106" s="2"/>
      <c r="K2106" s="2"/>
      <c r="L2106" s="2"/>
      <c r="M2106" s="2"/>
      <c r="N2106" s="2"/>
      <c r="O2106" s="2"/>
    </row>
    <row r="2107" spans="5:15" x14ac:dyDescent="0.25">
      <c r="G2107" s="2"/>
      <c r="M2107" s="2"/>
      <c r="N2107" s="2"/>
      <c r="O2107" s="2"/>
    </row>
    <row r="2108" spans="5:15" x14ac:dyDescent="0.25">
      <c r="E2108" s="5"/>
      <c r="F2108" s="2"/>
      <c r="G2108" s="2"/>
      <c r="H2108" s="2"/>
      <c r="I2108" s="2"/>
      <c r="J2108" s="2"/>
      <c r="K2108" s="2"/>
      <c r="L2108" s="2"/>
      <c r="M2108" s="2"/>
      <c r="N2108" s="2"/>
      <c r="O2108" s="2"/>
    </row>
    <row r="2109" spans="5:15" x14ac:dyDescent="0.25">
      <c r="L2109" s="2"/>
      <c r="M2109" s="2"/>
      <c r="N2109" s="2"/>
      <c r="O2109" s="2"/>
    </row>
    <row r="2112" spans="5:15" x14ac:dyDescent="0.25">
      <c r="E2112" s="5"/>
      <c r="F2112" s="2"/>
      <c r="G2112" s="2"/>
      <c r="H2112" s="2"/>
      <c r="I2112" s="2"/>
      <c r="J2112" s="2"/>
      <c r="K2112" s="2"/>
      <c r="L2112" s="2"/>
      <c r="M2112" s="2"/>
      <c r="N2112" s="2"/>
      <c r="O2112" s="2"/>
    </row>
    <row r="2113" spans="5:15" x14ac:dyDescent="0.25">
      <c r="E2113" s="5"/>
      <c r="F2113" s="2"/>
      <c r="G2113" s="2"/>
      <c r="H2113" s="2"/>
      <c r="I2113" s="2"/>
      <c r="J2113" s="2"/>
      <c r="K2113" s="2"/>
      <c r="L2113" s="2"/>
      <c r="M2113" s="2"/>
      <c r="N2113" s="2"/>
      <c r="O2113" s="2"/>
    </row>
    <row r="2120" spans="5:15" x14ac:dyDescent="0.25">
      <c r="E2120" s="5"/>
      <c r="F2120" s="2"/>
      <c r="G2120" s="2"/>
      <c r="H2120" s="2"/>
      <c r="I2120" s="2"/>
      <c r="J2120" s="2"/>
      <c r="K2120" s="2"/>
      <c r="L2120" s="2"/>
      <c r="M2120" s="2"/>
      <c r="N2120" s="2"/>
      <c r="O2120" s="2"/>
    </row>
    <row r="2121" spans="5:15" x14ac:dyDescent="0.25">
      <c r="E2121" s="5"/>
      <c r="F2121" s="2"/>
      <c r="G2121" s="2"/>
      <c r="H2121" s="2"/>
      <c r="I2121" s="2"/>
      <c r="J2121" s="2"/>
      <c r="K2121" s="2"/>
      <c r="L2121" s="2"/>
      <c r="M2121" s="2"/>
      <c r="N2121" s="2"/>
      <c r="O2121" s="2"/>
    </row>
    <row r="2122" spans="5:15" x14ac:dyDescent="0.25">
      <c r="E2122" s="5"/>
      <c r="F2122" s="2"/>
      <c r="G2122" s="2"/>
      <c r="H2122" s="2"/>
      <c r="I2122" s="2"/>
      <c r="J2122" s="2"/>
      <c r="K2122" s="2"/>
      <c r="L2122" s="2"/>
      <c r="M2122" s="2"/>
      <c r="N2122" s="2"/>
      <c r="O2122" s="2"/>
    </row>
    <row r="2124" spans="5:15" x14ac:dyDescent="0.25">
      <c r="E2124" s="5"/>
      <c r="F2124" s="2"/>
      <c r="G2124" s="2"/>
      <c r="H2124" s="2"/>
      <c r="I2124" s="2"/>
      <c r="J2124" s="2"/>
      <c r="K2124" s="2"/>
      <c r="L2124" s="2"/>
      <c r="M2124" s="2"/>
      <c r="N2124" s="2"/>
      <c r="O2124" s="2"/>
    </row>
    <row r="2125" spans="5:15" x14ac:dyDescent="0.25">
      <c r="E2125" s="5"/>
      <c r="F2125" s="2"/>
      <c r="G2125" s="2"/>
      <c r="H2125" s="2"/>
      <c r="I2125" s="2"/>
      <c r="J2125" s="2"/>
      <c r="K2125" s="2"/>
      <c r="L2125" s="2"/>
      <c r="M2125" s="2"/>
      <c r="N2125" s="2"/>
      <c r="O2125" s="2"/>
    </row>
    <row r="2126" spans="5:15" x14ac:dyDescent="0.25">
      <c r="E2126" s="5"/>
      <c r="F2126" s="2"/>
      <c r="G2126" s="2"/>
      <c r="H2126" s="2"/>
      <c r="I2126" s="2"/>
      <c r="J2126" s="2"/>
      <c r="K2126" s="2"/>
      <c r="L2126" s="2"/>
      <c r="M2126" s="2"/>
      <c r="N2126" s="2"/>
      <c r="O2126" s="2"/>
    </row>
    <row r="2127" spans="5:15" x14ac:dyDescent="0.25">
      <c r="I2127" s="2"/>
      <c r="J2127" s="2"/>
      <c r="K2127" s="2"/>
      <c r="L2127" s="2"/>
      <c r="M2127" s="2"/>
      <c r="N2127" s="2"/>
      <c r="O2127" s="2"/>
    </row>
    <row r="2128" spans="5:15" x14ac:dyDescent="0.25">
      <c r="E2128" s="5"/>
      <c r="F2128" s="2"/>
      <c r="G2128" s="2"/>
      <c r="H2128" s="2"/>
      <c r="I2128" s="2"/>
      <c r="J2128" s="2"/>
      <c r="K2128" s="2"/>
      <c r="L2128" s="2"/>
      <c r="M2128" s="2"/>
      <c r="N2128" s="2"/>
      <c r="O2128" s="2"/>
    </row>
    <row r="2129" spans="5:15" x14ac:dyDescent="0.25">
      <c r="E2129" s="5"/>
      <c r="F2129" s="2"/>
      <c r="G2129" s="2"/>
      <c r="H2129" s="2"/>
      <c r="I2129" s="2"/>
      <c r="J2129" s="2"/>
      <c r="K2129" s="2"/>
      <c r="L2129" s="2"/>
      <c r="M2129" s="2"/>
      <c r="N2129" s="2"/>
      <c r="O2129" s="2"/>
    </row>
    <row r="2130" spans="5:15" x14ac:dyDescent="0.25">
      <c r="E2130" s="5"/>
      <c r="F2130" s="2"/>
      <c r="G2130" s="2"/>
      <c r="H2130" s="2"/>
      <c r="I2130" s="2"/>
      <c r="J2130" s="2"/>
      <c r="K2130" s="2"/>
      <c r="L2130" s="2"/>
      <c r="M2130" s="2"/>
      <c r="N2130" s="2"/>
      <c r="O2130" s="2"/>
    </row>
    <row r="2131" spans="5:15" x14ac:dyDescent="0.25">
      <c r="J2131" s="2"/>
      <c r="K2131" s="2"/>
      <c r="L2131" s="2"/>
      <c r="M2131" s="2"/>
      <c r="N2131" s="2"/>
      <c r="O2131" s="2"/>
    </row>
    <row r="2132" spans="5:15" x14ac:dyDescent="0.25">
      <c r="E2132" s="5"/>
      <c r="F2132" s="2"/>
      <c r="G2132" s="2"/>
      <c r="H2132" s="2"/>
      <c r="I2132" s="2"/>
      <c r="J2132" s="2"/>
      <c r="K2132" s="2"/>
      <c r="L2132" s="2"/>
      <c r="M2132" s="2"/>
      <c r="N2132" s="2"/>
      <c r="O2132" s="2"/>
    </row>
    <row r="2133" spans="5:15" x14ac:dyDescent="0.25">
      <c r="E2133" s="5"/>
      <c r="F2133" s="2"/>
      <c r="G2133" s="2"/>
      <c r="H2133" s="2"/>
      <c r="I2133" s="2"/>
      <c r="J2133" s="2"/>
      <c r="K2133" s="2"/>
      <c r="L2133" s="2"/>
      <c r="M2133" s="2"/>
      <c r="N2133" s="2"/>
      <c r="O2133" s="2"/>
    </row>
    <row r="2134" spans="5:15" x14ac:dyDescent="0.25">
      <c r="E2134" s="5"/>
      <c r="F2134" s="2"/>
      <c r="G2134" s="2"/>
      <c r="H2134" s="2"/>
      <c r="I2134" s="2"/>
      <c r="J2134" s="2"/>
      <c r="K2134" s="2"/>
      <c r="L2134" s="2"/>
      <c r="M2134" s="2"/>
      <c r="N2134" s="2"/>
      <c r="O2134" s="2"/>
    </row>
    <row r="2136" spans="5:15" x14ac:dyDescent="0.25">
      <c r="E2136" s="5"/>
      <c r="F2136" s="2"/>
      <c r="G2136" s="2"/>
      <c r="H2136" s="2"/>
      <c r="I2136" s="2"/>
      <c r="J2136" s="2"/>
      <c r="K2136" s="2"/>
      <c r="L2136" s="2"/>
      <c r="M2136" s="2"/>
      <c r="N2136" s="2"/>
      <c r="O2136" s="2"/>
    </row>
    <row r="2137" spans="5:15" x14ac:dyDescent="0.25">
      <c r="E2137" s="5"/>
      <c r="F2137" s="2"/>
      <c r="G2137" s="2"/>
      <c r="H2137" s="2"/>
      <c r="I2137" s="2"/>
      <c r="J2137" s="2"/>
      <c r="K2137" s="2"/>
      <c r="L2137" s="2"/>
      <c r="M2137" s="2"/>
      <c r="N2137" s="2"/>
      <c r="O2137" s="2"/>
    </row>
    <row r="2138" spans="5:15" x14ac:dyDescent="0.25">
      <c r="E2138" s="5"/>
      <c r="F2138" s="2"/>
      <c r="G2138" s="2"/>
      <c r="H2138" s="2"/>
      <c r="I2138" s="2"/>
      <c r="J2138" s="2"/>
      <c r="K2138" s="2"/>
      <c r="L2138" s="2"/>
      <c r="M2138" s="2"/>
      <c r="N2138" s="2"/>
      <c r="O2138" s="2"/>
    </row>
    <row r="2139" spans="5:15" x14ac:dyDescent="0.25">
      <c r="E2139" s="5"/>
      <c r="F2139" s="2"/>
      <c r="G2139" s="2"/>
      <c r="H2139" s="2"/>
      <c r="I2139" s="2"/>
      <c r="J2139" s="2"/>
      <c r="K2139" s="2"/>
      <c r="L2139" s="2"/>
      <c r="M2139" s="2"/>
      <c r="N2139" s="2"/>
      <c r="O2139" s="2"/>
    </row>
    <row r="2140" spans="5:15" x14ac:dyDescent="0.25">
      <c r="E2140" s="5"/>
      <c r="F2140" s="2"/>
      <c r="G2140" s="2"/>
      <c r="H2140" s="2"/>
      <c r="I2140" s="2"/>
      <c r="J2140" s="2"/>
      <c r="K2140" s="2"/>
      <c r="L2140" s="2"/>
      <c r="M2140" s="2"/>
      <c r="N2140" s="2"/>
      <c r="O2140" s="2"/>
    </row>
    <row r="2141" spans="5:15" x14ac:dyDescent="0.25">
      <c r="E2141" s="5"/>
      <c r="F2141" s="2"/>
      <c r="G2141" s="2"/>
      <c r="H2141" s="2"/>
      <c r="I2141" s="2"/>
      <c r="J2141" s="2"/>
      <c r="K2141" s="2"/>
      <c r="L2141" s="2"/>
      <c r="M2141" s="2"/>
      <c r="N2141" s="2"/>
      <c r="O2141" s="2"/>
    </row>
    <row r="2142" spans="5:15" x14ac:dyDescent="0.25">
      <c r="E2142" s="5"/>
      <c r="F2142" s="2"/>
      <c r="G2142" s="2"/>
      <c r="H2142" s="2"/>
      <c r="I2142" s="2"/>
      <c r="J2142" s="2"/>
      <c r="K2142" s="2"/>
      <c r="L2142" s="2"/>
      <c r="M2142" s="2"/>
      <c r="N2142" s="2"/>
      <c r="O2142" s="2"/>
    </row>
    <row r="2143" spans="5:15" x14ac:dyDescent="0.25">
      <c r="E2143" s="5"/>
      <c r="F2143" s="2"/>
      <c r="G2143" s="2"/>
      <c r="H2143" s="2"/>
      <c r="I2143" s="2"/>
      <c r="J2143" s="2"/>
      <c r="K2143" s="2"/>
      <c r="L2143" s="2"/>
      <c r="M2143" s="2"/>
      <c r="N2143" s="2"/>
      <c r="O2143" s="2"/>
    </row>
    <row r="2144" spans="5:15" x14ac:dyDescent="0.25">
      <c r="E2144" s="5"/>
      <c r="F2144" s="2"/>
      <c r="G2144" s="2"/>
      <c r="H2144" s="2"/>
      <c r="I2144" s="2"/>
      <c r="J2144" s="2"/>
      <c r="K2144" s="2"/>
      <c r="L2144" s="2"/>
      <c r="M2144" s="2"/>
      <c r="N2144" s="2"/>
      <c r="O2144" s="2"/>
    </row>
    <row r="2145" spans="5:15" x14ac:dyDescent="0.25">
      <c r="E2145" s="5"/>
      <c r="F2145" s="2"/>
      <c r="G2145" s="2"/>
      <c r="H2145" s="2"/>
      <c r="I2145" s="2"/>
      <c r="J2145" s="2"/>
      <c r="K2145" s="2"/>
      <c r="L2145" s="2"/>
      <c r="M2145" s="2"/>
      <c r="N2145" s="2"/>
      <c r="O2145" s="2"/>
    </row>
    <row r="2146" spans="5:15" x14ac:dyDescent="0.25">
      <c r="E2146" s="5"/>
      <c r="F2146" s="2"/>
      <c r="G2146" s="2"/>
      <c r="H2146" s="2"/>
      <c r="I2146" s="2"/>
      <c r="J2146" s="2"/>
      <c r="K2146" s="2"/>
      <c r="L2146" s="2"/>
      <c r="M2146" s="2"/>
      <c r="N2146" s="2"/>
      <c r="O2146" s="2"/>
    </row>
    <row r="2148" spans="5:15" x14ac:dyDescent="0.25">
      <c r="E2148" s="5"/>
      <c r="F2148" s="2"/>
      <c r="G2148" s="2"/>
      <c r="H2148" s="2"/>
      <c r="I2148" s="2"/>
      <c r="J2148" s="2"/>
      <c r="K2148" s="2"/>
      <c r="L2148" s="2"/>
      <c r="M2148" s="2"/>
      <c r="N2148" s="2"/>
      <c r="O2148" s="2"/>
    </row>
    <row r="2149" spans="5:15" x14ac:dyDescent="0.25">
      <c r="F2149" s="2"/>
      <c r="G2149" s="2"/>
      <c r="H2149" s="2"/>
      <c r="I2149" s="2"/>
      <c r="J2149" s="2"/>
      <c r="K2149" s="2"/>
      <c r="L2149" s="2"/>
      <c r="M2149" s="2"/>
      <c r="N2149" s="2"/>
      <c r="O2149" s="2"/>
    </row>
    <row r="2150" spans="5:15" x14ac:dyDescent="0.25">
      <c r="E2150" s="5"/>
      <c r="F2150" s="2"/>
      <c r="G2150" s="2"/>
      <c r="H2150" s="2"/>
      <c r="I2150" s="2"/>
      <c r="J2150" s="2"/>
      <c r="K2150" s="2"/>
      <c r="L2150" s="2"/>
      <c r="M2150" s="2"/>
      <c r="N2150" s="2"/>
      <c r="O2150" s="2"/>
    </row>
    <row r="2151" spans="5:15" x14ac:dyDescent="0.25">
      <c r="E2151" s="5"/>
      <c r="F2151" s="2"/>
      <c r="G2151" s="2"/>
      <c r="H2151" s="2"/>
      <c r="I2151" s="2"/>
      <c r="J2151" s="2"/>
      <c r="K2151" s="2"/>
      <c r="L2151" s="2"/>
      <c r="M2151" s="2"/>
      <c r="N2151" s="2"/>
      <c r="O2151" s="2"/>
    </row>
    <row r="2152" spans="5:15" x14ac:dyDescent="0.25">
      <c r="E2152" s="5"/>
      <c r="F2152" s="2"/>
      <c r="G2152" s="2"/>
      <c r="H2152" s="2"/>
      <c r="I2152" s="2"/>
      <c r="J2152" s="2"/>
      <c r="K2152" s="2"/>
      <c r="L2152" s="2"/>
      <c r="M2152" s="2"/>
      <c r="N2152" s="2"/>
      <c r="O2152" s="2"/>
    </row>
    <row r="2153" spans="5:15" x14ac:dyDescent="0.25">
      <c r="E2153" s="5"/>
      <c r="F2153" s="2"/>
      <c r="G2153" s="2"/>
      <c r="H2153" s="2"/>
      <c r="I2153" s="2"/>
      <c r="J2153" s="2"/>
      <c r="K2153" s="2"/>
      <c r="L2153" s="2"/>
      <c r="M2153" s="2"/>
      <c r="N2153" s="2"/>
      <c r="O2153" s="2"/>
    </row>
    <row r="2154" spans="5:15" x14ac:dyDescent="0.25">
      <c r="E2154" s="5"/>
      <c r="F2154" s="2"/>
      <c r="G2154" s="2"/>
      <c r="H2154" s="2"/>
      <c r="I2154" s="2"/>
      <c r="J2154" s="2"/>
      <c r="K2154" s="2"/>
      <c r="L2154" s="2"/>
      <c r="M2154" s="2"/>
      <c r="N2154" s="2"/>
      <c r="O2154" s="2"/>
    </row>
    <row r="2155" spans="5:15" x14ac:dyDescent="0.25">
      <c r="F2155" s="2"/>
      <c r="G2155" s="2"/>
      <c r="H2155" s="2"/>
      <c r="I2155" s="2"/>
      <c r="J2155" s="2"/>
      <c r="K2155" s="2"/>
      <c r="L2155" s="2"/>
      <c r="M2155" s="2"/>
      <c r="N2155" s="2"/>
      <c r="O2155" s="2"/>
    </row>
    <row r="2156" spans="5:15" x14ac:dyDescent="0.25">
      <c r="E2156" s="5"/>
      <c r="F2156" s="2"/>
      <c r="G2156" s="2"/>
      <c r="H2156" s="2"/>
      <c r="I2156" s="2"/>
      <c r="J2156" s="2"/>
      <c r="K2156" s="2"/>
      <c r="L2156" s="2"/>
      <c r="M2156" s="2"/>
      <c r="N2156" s="2"/>
      <c r="O2156" s="2"/>
    </row>
    <row r="2157" spans="5:15" x14ac:dyDescent="0.25">
      <c r="E2157" s="5"/>
      <c r="F2157" s="2"/>
      <c r="G2157" s="2"/>
      <c r="H2157" s="2"/>
      <c r="I2157" s="2"/>
      <c r="J2157" s="2"/>
      <c r="K2157" s="2"/>
      <c r="L2157" s="2"/>
      <c r="M2157" s="2"/>
      <c r="N2157" s="2"/>
      <c r="O2157" s="2"/>
    </row>
    <row r="2159" spans="5:15" x14ac:dyDescent="0.25">
      <c r="E2159" s="5"/>
      <c r="F2159" s="2"/>
      <c r="G2159" s="2"/>
      <c r="H2159" s="2"/>
      <c r="I2159" s="2"/>
      <c r="J2159" s="2"/>
      <c r="K2159" s="2"/>
      <c r="L2159" s="2"/>
      <c r="M2159" s="2"/>
      <c r="N2159" s="2"/>
      <c r="O2159" s="2"/>
    </row>
    <row r="2160" spans="5:15" x14ac:dyDescent="0.25">
      <c r="E2160" s="5"/>
      <c r="F2160" s="2"/>
      <c r="G2160" s="2"/>
      <c r="H2160" s="2"/>
      <c r="I2160" s="2"/>
      <c r="J2160" s="2"/>
      <c r="K2160" s="2"/>
      <c r="L2160" s="2"/>
      <c r="M2160" s="2"/>
      <c r="N2160" s="2"/>
      <c r="O2160" s="2"/>
    </row>
    <row r="2161" spans="5:15" x14ac:dyDescent="0.25">
      <c r="E2161" s="5"/>
      <c r="F2161" s="2"/>
      <c r="G2161" s="2"/>
      <c r="H2161" s="2"/>
      <c r="I2161" s="2"/>
      <c r="J2161" s="2"/>
      <c r="K2161" s="2"/>
      <c r="L2161" s="2"/>
      <c r="M2161" s="2"/>
      <c r="N2161" s="2"/>
      <c r="O2161" s="2"/>
    </row>
    <row r="2162" spans="5:15" x14ac:dyDescent="0.25">
      <c r="E2162" s="5"/>
      <c r="G2162" s="2"/>
      <c r="H2162" s="2"/>
      <c r="I2162" s="2"/>
      <c r="J2162" s="2"/>
      <c r="K2162" s="2"/>
      <c r="L2162" s="2"/>
      <c r="M2162" s="2"/>
      <c r="N2162" s="2"/>
      <c r="O2162" s="2"/>
    </row>
    <row r="2163" spans="5:15" x14ac:dyDescent="0.25">
      <c r="E2163" s="5"/>
      <c r="F2163" s="2"/>
      <c r="G2163" s="2"/>
      <c r="H2163" s="2"/>
      <c r="I2163" s="2"/>
      <c r="J2163" s="2"/>
      <c r="K2163" s="2"/>
      <c r="L2163" s="2"/>
      <c r="M2163" s="2"/>
      <c r="N2163" s="2"/>
      <c r="O2163" s="2"/>
    </row>
    <row r="2164" spans="5:15" x14ac:dyDescent="0.25">
      <c r="E2164" s="5"/>
      <c r="F2164" s="2"/>
      <c r="G2164" s="2"/>
      <c r="H2164" s="2"/>
      <c r="I2164" s="2"/>
      <c r="J2164" s="2"/>
      <c r="K2164" s="2"/>
      <c r="L2164" s="2"/>
      <c r="M2164" s="2"/>
      <c r="N2164" s="2"/>
      <c r="O2164" s="2"/>
    </row>
    <row r="2165" spans="5:15" x14ac:dyDescent="0.25">
      <c r="E2165" s="5"/>
      <c r="F2165" s="2"/>
      <c r="G2165" s="2"/>
      <c r="H2165" s="2"/>
      <c r="I2165" s="2"/>
      <c r="J2165" s="2"/>
      <c r="K2165" s="2"/>
      <c r="L2165" s="2"/>
      <c r="M2165" s="2"/>
      <c r="N2165" s="2"/>
      <c r="O2165" s="2"/>
    </row>
    <row r="2166" spans="5:15" x14ac:dyDescent="0.25">
      <c r="E2166" s="5"/>
      <c r="F2166" s="2"/>
      <c r="G2166" s="2"/>
      <c r="H2166" s="2"/>
      <c r="I2166" s="2"/>
      <c r="J2166" s="2"/>
      <c r="K2166" s="2"/>
      <c r="L2166" s="2"/>
      <c r="M2166" s="2"/>
      <c r="N2166" s="2"/>
      <c r="O2166" s="2"/>
    </row>
    <row r="2167" spans="5:15" x14ac:dyDescent="0.25">
      <c r="E2167" s="5"/>
      <c r="F2167" s="2"/>
      <c r="G2167" s="2"/>
      <c r="H2167" s="2"/>
      <c r="I2167" s="2"/>
      <c r="J2167" s="2"/>
      <c r="K2167" s="2"/>
      <c r="L2167" s="2"/>
      <c r="M2167" s="2"/>
      <c r="N2167" s="2"/>
      <c r="O2167" s="2"/>
    </row>
    <row r="2168" spans="5:15" x14ac:dyDescent="0.25">
      <c r="E2168" s="5"/>
      <c r="F2168" s="2"/>
      <c r="G2168" s="2"/>
      <c r="H2168" s="2"/>
      <c r="I2168" s="2"/>
      <c r="J2168" s="2"/>
      <c r="K2168" s="2"/>
      <c r="L2168" s="2"/>
      <c r="M2168" s="2"/>
      <c r="N2168" s="2"/>
      <c r="O2168" s="2"/>
    </row>
    <row r="2170" spans="5:15" x14ac:dyDescent="0.25">
      <c r="E2170" s="5"/>
      <c r="F2170" s="2"/>
      <c r="G2170" s="2"/>
      <c r="H2170" s="2"/>
      <c r="I2170" s="2"/>
      <c r="J2170" s="2"/>
      <c r="K2170" s="2"/>
      <c r="L2170" s="2"/>
      <c r="M2170" s="2"/>
      <c r="N2170" s="2"/>
      <c r="O2170" s="2"/>
    </row>
    <row r="2171" spans="5:15" x14ac:dyDescent="0.25">
      <c r="E2171" s="5"/>
      <c r="F2171" s="2"/>
      <c r="G2171" s="2"/>
      <c r="H2171" s="2"/>
      <c r="I2171" s="2"/>
      <c r="J2171" s="2"/>
      <c r="K2171" s="2"/>
      <c r="L2171" s="2"/>
      <c r="M2171" s="2"/>
      <c r="N2171" s="2"/>
      <c r="O2171" s="2"/>
    </row>
    <row r="2172" spans="5:15" x14ac:dyDescent="0.25">
      <c r="E2172" s="5"/>
      <c r="F2172" s="2"/>
      <c r="G2172" s="2"/>
      <c r="H2172" s="2"/>
      <c r="I2172" s="2"/>
      <c r="J2172" s="2"/>
      <c r="K2172" s="2"/>
      <c r="L2172" s="2"/>
      <c r="M2172" s="2"/>
      <c r="N2172" s="2"/>
      <c r="O2172" s="2"/>
    </row>
    <row r="2173" spans="5:15" x14ac:dyDescent="0.25">
      <c r="H2173" s="2"/>
      <c r="I2173" s="2"/>
      <c r="J2173" s="2"/>
      <c r="K2173" s="2"/>
      <c r="L2173" s="2"/>
      <c r="M2173" s="2"/>
      <c r="N2173" s="2"/>
      <c r="O2173" s="2"/>
    </row>
    <row r="2174" spans="5:15" x14ac:dyDescent="0.25">
      <c r="E2174" s="5"/>
      <c r="F2174" s="2"/>
      <c r="G2174" s="2"/>
      <c r="H2174" s="2"/>
      <c r="I2174" s="2"/>
      <c r="J2174" s="2"/>
      <c r="K2174" s="2"/>
      <c r="L2174" s="2"/>
      <c r="M2174" s="2"/>
      <c r="N2174" s="2"/>
      <c r="O2174" s="2"/>
    </row>
    <row r="2175" spans="5:15" x14ac:dyDescent="0.25">
      <c r="E2175" s="5"/>
      <c r="F2175" s="2"/>
      <c r="G2175" s="2"/>
      <c r="H2175" s="2"/>
      <c r="I2175" s="2"/>
      <c r="J2175" s="2"/>
      <c r="K2175" s="2"/>
      <c r="L2175" s="2"/>
      <c r="M2175" s="2"/>
      <c r="N2175" s="2"/>
      <c r="O2175" s="2"/>
    </row>
    <row r="2176" spans="5:15" x14ac:dyDescent="0.25">
      <c r="E2176" s="5"/>
      <c r="F2176" s="2"/>
      <c r="G2176" s="2"/>
      <c r="H2176" s="2"/>
      <c r="I2176" s="2"/>
      <c r="J2176" s="2"/>
      <c r="K2176" s="2"/>
      <c r="L2176" s="2"/>
      <c r="M2176" s="2"/>
      <c r="N2176" s="2"/>
      <c r="O2176" s="2"/>
    </row>
    <row r="2177" spans="5:15" x14ac:dyDescent="0.25">
      <c r="E2177" s="5"/>
      <c r="F2177" s="2"/>
      <c r="G2177" s="2"/>
      <c r="H2177" s="2"/>
      <c r="I2177" s="2"/>
      <c r="J2177" s="2"/>
      <c r="K2177" s="2"/>
      <c r="L2177" s="2"/>
      <c r="M2177" s="2"/>
      <c r="N2177" s="2"/>
      <c r="O2177" s="2"/>
    </row>
    <row r="2178" spans="5:15" x14ac:dyDescent="0.25">
      <c r="F2178" s="2"/>
      <c r="G2178" s="2"/>
      <c r="H2178" s="2"/>
      <c r="I2178" s="2"/>
      <c r="J2178" s="2"/>
      <c r="K2178" s="2"/>
      <c r="L2178" s="2"/>
      <c r="M2178" s="2"/>
      <c r="N2178" s="2"/>
      <c r="O2178" s="2"/>
    </row>
    <row r="2179" spans="5:15" x14ac:dyDescent="0.25">
      <c r="E2179" s="5"/>
      <c r="F2179" s="2"/>
      <c r="G2179" s="2"/>
      <c r="H2179" s="2"/>
      <c r="I2179" s="2"/>
      <c r="J2179" s="2"/>
      <c r="K2179" s="2"/>
      <c r="L2179" s="2"/>
      <c r="M2179" s="2"/>
      <c r="N2179" s="2"/>
      <c r="O2179" s="2"/>
    </row>
    <row r="2182" spans="5:15" x14ac:dyDescent="0.25">
      <c r="E2182" s="5"/>
      <c r="F2182" s="2"/>
      <c r="G2182" s="2"/>
      <c r="H2182" s="2"/>
      <c r="I2182" s="2"/>
      <c r="J2182" s="2"/>
      <c r="K2182" s="2"/>
      <c r="L2182" s="2"/>
      <c r="M2182" s="2"/>
      <c r="N2182" s="2"/>
      <c r="O2182" s="2"/>
    </row>
    <row r="2183" spans="5:15" x14ac:dyDescent="0.25">
      <c r="E2183" s="5"/>
      <c r="F2183" s="2"/>
      <c r="G2183" s="2"/>
      <c r="H2183" s="2"/>
      <c r="I2183" s="2"/>
      <c r="J2183" s="2"/>
      <c r="K2183" s="2"/>
      <c r="L2183" s="2"/>
      <c r="M2183" s="2"/>
      <c r="N2183" s="2"/>
      <c r="O2183" s="2"/>
    </row>
    <row r="2184" spans="5:15" x14ac:dyDescent="0.25">
      <c r="J2184" s="2"/>
      <c r="K2184" s="2"/>
      <c r="L2184" s="2"/>
      <c r="M2184" s="2"/>
      <c r="N2184" s="2"/>
      <c r="O2184" s="2"/>
    </row>
    <row r="2186" spans="5:15" x14ac:dyDescent="0.25">
      <c r="E2186" s="5"/>
      <c r="F2186" s="2"/>
      <c r="G2186" s="2"/>
      <c r="H2186" s="2"/>
      <c r="I2186" s="2"/>
      <c r="J2186" s="2"/>
      <c r="K2186" s="2"/>
      <c r="L2186" s="2"/>
      <c r="M2186" s="2"/>
      <c r="N2186" s="2"/>
      <c r="O2186" s="2"/>
    </row>
    <row r="2187" spans="5:15" x14ac:dyDescent="0.25">
      <c r="G2187" s="2"/>
      <c r="H2187" s="2"/>
      <c r="I2187" s="2"/>
      <c r="J2187" s="2"/>
      <c r="K2187" s="2"/>
      <c r="L2187" s="2"/>
      <c r="M2187" s="2"/>
      <c r="N2187" s="2"/>
      <c r="O2187" s="2"/>
    </row>
    <row r="2188" spans="5:15" x14ac:dyDescent="0.25">
      <c r="G2188" s="2"/>
      <c r="H2188" s="2"/>
      <c r="I2188" s="2"/>
      <c r="J2188" s="2"/>
      <c r="K2188" s="2"/>
      <c r="L2188" s="2"/>
      <c r="M2188" s="2"/>
      <c r="N2188" s="2"/>
      <c r="O2188" s="2"/>
    </row>
    <row r="2189" spans="5:15" x14ac:dyDescent="0.25">
      <c r="E2189" s="5"/>
      <c r="F2189" s="2"/>
      <c r="G2189" s="2"/>
      <c r="H2189" s="2"/>
      <c r="I2189" s="2"/>
      <c r="J2189" s="2"/>
      <c r="K2189" s="2"/>
      <c r="L2189" s="2"/>
      <c r="M2189" s="2"/>
      <c r="N2189" s="2"/>
      <c r="O2189" s="2"/>
    </row>
    <row r="2190" spans="5:15" x14ac:dyDescent="0.25">
      <c r="E2190" s="5"/>
      <c r="F2190" s="2"/>
      <c r="G2190" s="2"/>
      <c r="H2190" s="2"/>
      <c r="I2190" s="2"/>
      <c r="J2190" s="2"/>
      <c r="K2190" s="2"/>
      <c r="L2190" s="2"/>
      <c r="M2190" s="2"/>
      <c r="N2190" s="2"/>
      <c r="O2190" s="2"/>
    </row>
    <row r="2191" spans="5:15" x14ac:dyDescent="0.25">
      <c r="E2191" s="5"/>
      <c r="F2191" s="2"/>
      <c r="G2191" s="2"/>
      <c r="H2191" s="2"/>
      <c r="I2191" s="2"/>
      <c r="J2191" s="2"/>
      <c r="K2191" s="2"/>
      <c r="L2191" s="2"/>
      <c r="M2191" s="2"/>
      <c r="N2191" s="2"/>
      <c r="O2191" s="2"/>
    </row>
    <row r="2192" spans="5:15" x14ac:dyDescent="0.25">
      <c r="E2192" s="5"/>
      <c r="F2192" s="2"/>
      <c r="G2192" s="2"/>
      <c r="H2192" s="2"/>
      <c r="I2192" s="2"/>
      <c r="J2192" s="2"/>
      <c r="K2192" s="2"/>
      <c r="L2192" s="2"/>
      <c r="M2192" s="2"/>
      <c r="N2192" s="2"/>
      <c r="O2192" s="2"/>
    </row>
    <row r="2194" spans="5:15" x14ac:dyDescent="0.25">
      <c r="E2194" s="5"/>
      <c r="F2194" s="2"/>
      <c r="G2194" s="2"/>
      <c r="H2194" s="2"/>
      <c r="I2194" s="2"/>
      <c r="J2194" s="2"/>
      <c r="K2194" s="2"/>
      <c r="L2194" s="2"/>
      <c r="M2194" s="2"/>
      <c r="N2194" s="2"/>
      <c r="O2194" s="2"/>
    </row>
    <row r="2195" spans="5:15" x14ac:dyDescent="0.25">
      <c r="E2195" s="5"/>
      <c r="F2195" s="2"/>
      <c r="G2195" s="2"/>
      <c r="H2195" s="2"/>
      <c r="I2195" s="2"/>
      <c r="J2195" s="2"/>
      <c r="K2195" s="2"/>
      <c r="L2195" s="2"/>
      <c r="M2195" s="2"/>
      <c r="N2195" s="2"/>
      <c r="O2195" s="2"/>
    </row>
    <row r="2196" spans="5:15" x14ac:dyDescent="0.25">
      <c r="E2196" s="5"/>
      <c r="F2196" s="2"/>
      <c r="G2196" s="2"/>
      <c r="H2196" s="2"/>
      <c r="I2196" s="2"/>
      <c r="J2196" s="2"/>
      <c r="K2196" s="2"/>
      <c r="L2196" s="2"/>
      <c r="M2196" s="2"/>
      <c r="N2196" s="2"/>
      <c r="O2196" s="2"/>
    </row>
    <row r="2198" spans="5:15" x14ac:dyDescent="0.25">
      <c r="E2198" s="5"/>
      <c r="F2198" s="2"/>
      <c r="G2198" s="2"/>
      <c r="H2198" s="2"/>
      <c r="I2198" s="2"/>
      <c r="J2198" s="2"/>
      <c r="K2198" s="2"/>
      <c r="L2198" s="2"/>
      <c r="M2198" s="2"/>
      <c r="N2198" s="2"/>
      <c r="O2198" s="2"/>
    </row>
    <row r="2199" spans="5:15" x14ac:dyDescent="0.25">
      <c r="E2199" s="5"/>
      <c r="F2199" s="2"/>
      <c r="G2199" s="2"/>
      <c r="H2199" s="2"/>
      <c r="I2199" s="2"/>
      <c r="J2199" s="2"/>
      <c r="K2199" s="2"/>
      <c r="L2199" s="2"/>
      <c r="M2199" s="2"/>
      <c r="N2199" s="2"/>
      <c r="O2199" s="2"/>
    </row>
    <row r="2200" spans="5:15" x14ac:dyDescent="0.25">
      <c r="E2200" s="5"/>
      <c r="F2200" s="2"/>
      <c r="G2200" s="2"/>
      <c r="H2200" s="2"/>
      <c r="I2200" s="2"/>
      <c r="J2200" s="2"/>
      <c r="K2200" s="2"/>
      <c r="L2200" s="2"/>
      <c r="M2200" s="2"/>
      <c r="N2200" s="2"/>
      <c r="O2200" s="2"/>
    </row>
    <row r="2201" spans="5:15" x14ac:dyDescent="0.25">
      <c r="E2201" s="5"/>
      <c r="F2201" s="2"/>
      <c r="G2201" s="2"/>
      <c r="H2201" s="2"/>
      <c r="I2201" s="2"/>
      <c r="J2201" s="2"/>
      <c r="K2201" s="2"/>
      <c r="L2201" s="2"/>
      <c r="M2201" s="2"/>
      <c r="N2201" s="2"/>
      <c r="O2201" s="2"/>
    </row>
    <row r="2202" spans="5:15" x14ac:dyDescent="0.25">
      <c r="E2202" s="5"/>
      <c r="F2202" s="2"/>
      <c r="G2202" s="2"/>
      <c r="H2202" s="2"/>
      <c r="I2202" s="2"/>
      <c r="J2202" s="2"/>
      <c r="K2202" s="2"/>
      <c r="L2202" s="2"/>
      <c r="M2202" s="2"/>
      <c r="N2202" s="2"/>
      <c r="O2202" s="2"/>
    </row>
    <row r="2203" spans="5:15" x14ac:dyDescent="0.25">
      <c r="E2203" s="5"/>
      <c r="F2203" s="2"/>
      <c r="G2203" s="2"/>
      <c r="H2203" s="2"/>
      <c r="I2203" s="2"/>
      <c r="J2203" s="2"/>
      <c r="K2203" s="2"/>
      <c r="L2203" s="2"/>
      <c r="M2203" s="2"/>
      <c r="N2203" s="2"/>
      <c r="O2203" s="2"/>
    </row>
    <row r="2204" spans="5:15" x14ac:dyDescent="0.25">
      <c r="F2204" s="2"/>
      <c r="G2204" s="2"/>
      <c r="H2204" s="2"/>
      <c r="I2204" s="2"/>
      <c r="J2204" s="2"/>
      <c r="K2204" s="2"/>
      <c r="L2204" s="2"/>
      <c r="M2204" s="2"/>
      <c r="N2204" s="2"/>
      <c r="O2204" s="2"/>
    </row>
    <row r="2206" spans="5:15" x14ac:dyDescent="0.25">
      <c r="E2206" s="5"/>
      <c r="F2206" s="2"/>
      <c r="G2206" s="2"/>
      <c r="H2206" s="2"/>
      <c r="I2206" s="2"/>
      <c r="J2206" s="2"/>
      <c r="K2206" s="2"/>
      <c r="L2206" s="2"/>
      <c r="M2206" s="2"/>
      <c r="N2206" s="2"/>
      <c r="O2206" s="2"/>
    </row>
    <row r="2207" spans="5:15" x14ac:dyDescent="0.25">
      <c r="E2207" s="5"/>
      <c r="F2207" s="2"/>
      <c r="G2207" s="2"/>
      <c r="H2207" s="2"/>
      <c r="I2207" s="2"/>
      <c r="J2207" s="2"/>
      <c r="K2207" s="2"/>
      <c r="L2207" s="2"/>
      <c r="M2207" s="2"/>
      <c r="N2207" s="2"/>
      <c r="O2207" s="2"/>
    </row>
    <row r="2208" spans="5:15" x14ac:dyDescent="0.25">
      <c r="E2208" s="5"/>
      <c r="F2208" s="2"/>
      <c r="G2208" s="2"/>
      <c r="H2208" s="2"/>
      <c r="I2208" s="2"/>
      <c r="J2208" s="2"/>
      <c r="K2208" s="2"/>
      <c r="L2208" s="2"/>
      <c r="M2208" s="2"/>
      <c r="N2208" s="2"/>
      <c r="O2208" s="2"/>
    </row>
    <row r="2209" spans="5:15" x14ac:dyDescent="0.25">
      <c r="G2209" s="2"/>
      <c r="H2209" s="2"/>
      <c r="I2209" s="2"/>
      <c r="J2209" s="2"/>
      <c r="K2209" s="2"/>
      <c r="L2209" s="2"/>
      <c r="M2209" s="2"/>
      <c r="N2209" s="2"/>
      <c r="O2209" s="2"/>
    </row>
    <row r="2210" spans="5:15" x14ac:dyDescent="0.25">
      <c r="E2210" s="5"/>
      <c r="F2210" s="2"/>
      <c r="G2210" s="2"/>
      <c r="H2210" s="2"/>
      <c r="I2210" s="2"/>
      <c r="J2210" s="2"/>
      <c r="K2210" s="2"/>
      <c r="L2210" s="2"/>
      <c r="M2210" s="2"/>
      <c r="N2210" s="2"/>
      <c r="O2210" s="2"/>
    </row>
    <row r="2211" spans="5:15" x14ac:dyDescent="0.25">
      <c r="E2211" s="5"/>
      <c r="F2211" s="2"/>
      <c r="G2211" s="2"/>
      <c r="H2211" s="2"/>
      <c r="I2211" s="2"/>
      <c r="J2211" s="2"/>
      <c r="K2211" s="2"/>
      <c r="L2211" s="2"/>
      <c r="M2211" s="2"/>
      <c r="N2211" s="2"/>
      <c r="O2211" s="2"/>
    </row>
    <row r="2212" spans="5:15" x14ac:dyDescent="0.25">
      <c r="E2212" s="5"/>
      <c r="F2212" s="2"/>
      <c r="G2212" s="2"/>
      <c r="H2212" s="2"/>
      <c r="I2212" s="2"/>
      <c r="J2212" s="2"/>
      <c r="K2212" s="2"/>
      <c r="L2212" s="2"/>
      <c r="M2212" s="2"/>
      <c r="N2212" s="2"/>
      <c r="O2212" s="2"/>
    </row>
    <row r="2213" spans="5:15" x14ac:dyDescent="0.25">
      <c r="E2213" s="5"/>
      <c r="F2213" s="2"/>
      <c r="G2213" s="2"/>
      <c r="H2213" s="2"/>
      <c r="I2213" s="2"/>
      <c r="J2213" s="2"/>
      <c r="K2213" s="2"/>
      <c r="L2213" s="2"/>
      <c r="M2213" s="2"/>
      <c r="N2213" s="2"/>
      <c r="O2213" s="2"/>
    </row>
    <row r="2214" spans="5:15" x14ac:dyDescent="0.25">
      <c r="E2214" s="5"/>
      <c r="F2214" s="2"/>
      <c r="G2214" s="2"/>
      <c r="H2214" s="2"/>
      <c r="I2214" s="2"/>
      <c r="J2214" s="2"/>
      <c r="K2214" s="2"/>
      <c r="L2214" s="2"/>
      <c r="M2214" s="2"/>
      <c r="N2214" s="2"/>
      <c r="O2214" s="2"/>
    </row>
    <row r="2215" spans="5:15" x14ac:dyDescent="0.25">
      <c r="E2215" s="5"/>
      <c r="F2215" s="2"/>
      <c r="G2215" s="2"/>
      <c r="H2215" s="2"/>
      <c r="I2215" s="2"/>
      <c r="J2215" s="2"/>
      <c r="K2215" s="2"/>
      <c r="L2215" s="2"/>
      <c r="M2215" s="2"/>
      <c r="N2215" s="2"/>
      <c r="O2215" s="2"/>
    </row>
    <row r="2217" spans="5:15" x14ac:dyDescent="0.25">
      <c r="E2217" s="5"/>
      <c r="F2217" s="2"/>
      <c r="G2217" s="2"/>
      <c r="H2217" s="2"/>
      <c r="I2217" s="2"/>
      <c r="J2217" s="2"/>
      <c r="K2217" s="2"/>
      <c r="L2217" s="2"/>
      <c r="M2217" s="2"/>
      <c r="N2217" s="2"/>
      <c r="O2217" s="2"/>
    </row>
    <row r="2218" spans="5:15" x14ac:dyDescent="0.25">
      <c r="E2218" s="5"/>
      <c r="F2218" s="2"/>
      <c r="G2218" s="2"/>
      <c r="H2218" s="2"/>
      <c r="I2218" s="2"/>
      <c r="J2218" s="2"/>
      <c r="K2218" s="2"/>
      <c r="L2218" s="2"/>
      <c r="M2218" s="2"/>
      <c r="N2218" s="2"/>
      <c r="O2218" s="2"/>
    </row>
    <row r="2219" spans="5:15" x14ac:dyDescent="0.25">
      <c r="E2219" s="5"/>
      <c r="F2219" s="2"/>
      <c r="G2219" s="2"/>
      <c r="H2219" s="2"/>
      <c r="I2219" s="2"/>
      <c r="J2219" s="2"/>
      <c r="K2219" s="2"/>
      <c r="L2219" s="2"/>
      <c r="M2219" s="2"/>
      <c r="N2219" s="2"/>
      <c r="O2219" s="2"/>
    </row>
    <row r="2220" spans="5:15" x14ac:dyDescent="0.25">
      <c r="E2220" s="5"/>
      <c r="F2220" s="2"/>
      <c r="G2220" s="2"/>
      <c r="H2220" s="2"/>
      <c r="I2220" s="2"/>
      <c r="J2220" s="2"/>
      <c r="K2220" s="2"/>
      <c r="L2220" s="2"/>
      <c r="M2220" s="2"/>
      <c r="N2220" s="2"/>
      <c r="O2220" s="2"/>
    </row>
    <row r="2221" spans="5:15" x14ac:dyDescent="0.25">
      <c r="E2221" s="5"/>
      <c r="F2221" s="2"/>
      <c r="G2221" s="2"/>
      <c r="H2221" s="2"/>
      <c r="I2221" s="2"/>
      <c r="J2221" s="2"/>
      <c r="K2221" s="2"/>
      <c r="L2221" s="2"/>
      <c r="M2221" s="2"/>
      <c r="N2221" s="2"/>
      <c r="O2221" s="2"/>
    </row>
    <row r="2222" spans="5:15" x14ac:dyDescent="0.25">
      <c r="E2222" s="5"/>
      <c r="F2222" s="2"/>
      <c r="G2222" s="2"/>
      <c r="H2222" s="2"/>
      <c r="I2222" s="2"/>
      <c r="J2222" s="2"/>
      <c r="K2222" s="2"/>
      <c r="L2222" s="2"/>
      <c r="M2222" s="2"/>
      <c r="N2222" s="2"/>
      <c r="O2222" s="2"/>
    </row>
    <row r="2223" spans="5:15" x14ac:dyDescent="0.25">
      <c r="E2223" s="5"/>
      <c r="F2223" s="2"/>
      <c r="G2223" s="2"/>
      <c r="H2223" s="2"/>
      <c r="I2223" s="2"/>
      <c r="J2223" s="2"/>
      <c r="K2223" s="2"/>
      <c r="L2223" s="2"/>
      <c r="M2223" s="2"/>
      <c r="N2223" s="2"/>
      <c r="O2223" s="2"/>
    </row>
    <row r="2224" spans="5:15" x14ac:dyDescent="0.25">
      <c r="E2224" s="5"/>
      <c r="F2224" s="2"/>
      <c r="G2224" s="2"/>
      <c r="H2224" s="2"/>
      <c r="I2224" s="2"/>
      <c r="J2224" s="2"/>
      <c r="K2224" s="2"/>
      <c r="L2224" s="2"/>
      <c r="M2224" s="2"/>
      <c r="N2224" s="2"/>
      <c r="O2224" s="2"/>
    </row>
    <row r="2225" spans="5:15" x14ac:dyDescent="0.25">
      <c r="I2225" s="2"/>
      <c r="J2225" s="2"/>
      <c r="K2225" s="2"/>
      <c r="L2225" s="2"/>
      <c r="M2225" s="2"/>
      <c r="N2225" s="2"/>
      <c r="O2225" s="2"/>
    </row>
    <row r="2228" spans="5:15" x14ac:dyDescent="0.25">
      <c r="E2228" s="5"/>
      <c r="F2228" s="2"/>
      <c r="G2228" s="2"/>
      <c r="H2228" s="2"/>
      <c r="I2228" s="2"/>
      <c r="J2228" s="2"/>
      <c r="K2228" s="2"/>
      <c r="L2228" s="2"/>
      <c r="M2228" s="2"/>
      <c r="N2228" s="2"/>
      <c r="O2228" s="2"/>
    </row>
    <row r="2229" spans="5:15" x14ac:dyDescent="0.25">
      <c r="H2229" s="2"/>
      <c r="I2229" s="2"/>
      <c r="J2229" s="2"/>
      <c r="K2229" s="2"/>
      <c r="L2229" s="2"/>
      <c r="M2229" s="2"/>
      <c r="N2229" s="2"/>
      <c r="O2229" s="2"/>
    </row>
    <row r="2232" spans="5:15" x14ac:dyDescent="0.25">
      <c r="E2232" s="5"/>
      <c r="F2232" s="2"/>
      <c r="G2232" s="2"/>
      <c r="H2232" s="2"/>
      <c r="I2232" s="2"/>
      <c r="J2232" s="2"/>
      <c r="K2232" s="2"/>
      <c r="L2232" s="2"/>
      <c r="M2232" s="2"/>
      <c r="N2232" s="2"/>
      <c r="O2232" s="2"/>
    </row>
    <row r="2234" spans="5:15" x14ac:dyDescent="0.25">
      <c r="F2234" s="2"/>
      <c r="G2234" s="2"/>
      <c r="H2234" s="2"/>
      <c r="I2234" s="2"/>
      <c r="J2234" s="2"/>
      <c r="K2234" s="2"/>
      <c r="L2234" s="2"/>
      <c r="M2234" s="2"/>
      <c r="N2234" s="2"/>
      <c r="O2234" s="2"/>
    </row>
    <row r="2235" spans="5:15" x14ac:dyDescent="0.25">
      <c r="G2235" s="2"/>
      <c r="H2235" s="2"/>
      <c r="I2235" s="2"/>
      <c r="J2235" s="2"/>
      <c r="K2235" s="2"/>
      <c r="L2235" s="2"/>
      <c r="M2235" s="2"/>
      <c r="N2235" s="2"/>
      <c r="O2235" s="2"/>
    </row>
    <row r="2236" spans="5:15" x14ac:dyDescent="0.25">
      <c r="E2236" s="5"/>
      <c r="F2236" s="2"/>
      <c r="G2236" s="2"/>
    </row>
    <row r="2237" spans="5:15" x14ac:dyDescent="0.25">
      <c r="E2237" s="5"/>
      <c r="F2237" s="2"/>
      <c r="G2237" s="2"/>
    </row>
    <row r="2238" spans="5:15" x14ac:dyDescent="0.25">
      <c r="E2238" s="5"/>
      <c r="F2238" s="2"/>
      <c r="G2238" s="2"/>
    </row>
    <row r="2240" spans="5:15" x14ac:dyDescent="0.25">
      <c r="E2240" s="5"/>
      <c r="F2240" s="2"/>
      <c r="G2240" s="2"/>
    </row>
    <row r="2241" spans="5:15" x14ac:dyDescent="0.25">
      <c r="E2241" s="5"/>
      <c r="F2241" s="2"/>
      <c r="G2241" s="2"/>
    </row>
    <row r="2242" spans="5:15" x14ac:dyDescent="0.25">
      <c r="E2242" s="5"/>
      <c r="F2242" s="2"/>
      <c r="G2242" s="2"/>
    </row>
    <row r="2243" spans="5:15" x14ac:dyDescent="0.25">
      <c r="F2243" s="2"/>
    </row>
    <row r="2244" spans="5:15" x14ac:dyDescent="0.25">
      <c r="E2244" s="5"/>
      <c r="F2244" s="2"/>
      <c r="G2244" s="2"/>
    </row>
    <row r="2245" spans="5:15" x14ac:dyDescent="0.25">
      <c r="E2245" s="5"/>
      <c r="F2245" s="2"/>
      <c r="G2245" s="2"/>
    </row>
    <row r="2246" spans="5:15" x14ac:dyDescent="0.25">
      <c r="E2246" s="5"/>
      <c r="F2246" s="2"/>
      <c r="G2246" s="2"/>
    </row>
    <row r="2247" spans="5:15" x14ac:dyDescent="0.25">
      <c r="E2247" s="5"/>
      <c r="F2247" s="2"/>
      <c r="G2247" s="2"/>
    </row>
    <row r="2248" spans="5:15" x14ac:dyDescent="0.25">
      <c r="E2248" s="5"/>
      <c r="F2248" s="2"/>
      <c r="G2248" s="2"/>
      <c r="H2248" s="2"/>
      <c r="I2248" s="2"/>
      <c r="J2248" s="2"/>
      <c r="K2248" s="2"/>
      <c r="L2248" s="2"/>
      <c r="M2248" s="2"/>
      <c r="N2248" s="2"/>
      <c r="O2248" s="2"/>
    </row>
    <row r="2250" spans="5:15" x14ac:dyDescent="0.25">
      <c r="F2250" s="2"/>
    </row>
    <row r="2251" spans="5:15" x14ac:dyDescent="0.25">
      <c r="E2251" s="5"/>
      <c r="F2251" s="2"/>
      <c r="G2251" s="2"/>
      <c r="H2251" s="2"/>
      <c r="I2251" s="2"/>
      <c r="J2251" s="2"/>
      <c r="K2251" s="2"/>
      <c r="L2251" s="2"/>
      <c r="M2251" s="2"/>
      <c r="N2251" s="2"/>
      <c r="O2251" s="2"/>
    </row>
    <row r="2252" spans="5:15" x14ac:dyDescent="0.25">
      <c r="E2252" s="5"/>
      <c r="F2252" s="2"/>
      <c r="G2252" s="2"/>
      <c r="I2252" s="2"/>
      <c r="J2252" s="2"/>
      <c r="K2252" s="2"/>
      <c r="L2252" s="2"/>
      <c r="M2252" s="2"/>
      <c r="N2252" s="2"/>
      <c r="O2252" s="2"/>
    </row>
    <row r="2253" spans="5:15" x14ac:dyDescent="0.25">
      <c r="G2253" s="2"/>
      <c r="H2253" s="2"/>
      <c r="I2253" s="2"/>
      <c r="J2253" s="2"/>
      <c r="K2253" s="2"/>
      <c r="L2253" s="2"/>
      <c r="M2253" s="2"/>
      <c r="N2253" s="2"/>
      <c r="O2253" s="2"/>
    </row>
    <row r="2255" spans="5:15" x14ac:dyDescent="0.25">
      <c r="E2255" s="5"/>
      <c r="F2255" s="2"/>
      <c r="G2255" s="2"/>
      <c r="H2255" s="2"/>
      <c r="I2255" s="2"/>
      <c r="J2255" s="2"/>
      <c r="K2255" s="2"/>
      <c r="L2255" s="2"/>
      <c r="M2255" s="2"/>
      <c r="N2255" s="2"/>
      <c r="O2255" s="2"/>
    </row>
    <row r="2256" spans="5:15" x14ac:dyDescent="0.25">
      <c r="F2256" s="2"/>
      <c r="G2256" s="2"/>
      <c r="H2256" s="2"/>
      <c r="I2256" s="2"/>
      <c r="J2256" s="2"/>
      <c r="K2256" s="2"/>
      <c r="L2256" s="2"/>
      <c r="M2256" s="2"/>
      <c r="N2256" s="2"/>
      <c r="O2256" s="2"/>
    </row>
    <row r="2257" spans="6:15" x14ac:dyDescent="0.25">
      <c r="F2257" s="2"/>
      <c r="G2257" s="2"/>
      <c r="H2257" s="2"/>
      <c r="I2257" s="2"/>
      <c r="J2257" s="2"/>
      <c r="K2257" s="2"/>
      <c r="L2257" s="2"/>
      <c r="M2257" s="2"/>
      <c r="N2257" s="2"/>
      <c r="O2257" s="2"/>
    </row>
    <row r="2258" spans="6:15" x14ac:dyDescent="0.25">
      <c r="G2258" s="2"/>
      <c r="H2258" s="2"/>
      <c r="I2258" s="2"/>
      <c r="J2258" s="2"/>
      <c r="K2258" s="2"/>
      <c r="L2258" s="2"/>
      <c r="M2258" s="2"/>
      <c r="N2258" s="2"/>
      <c r="O2258" s="2"/>
    </row>
    <row r="2259" spans="6:15" x14ac:dyDescent="0.25">
      <c r="I2259" s="2"/>
      <c r="J2259" s="2"/>
    </row>
    <row r="2260" spans="6:15" x14ac:dyDescent="0.25">
      <c r="I2260" s="2"/>
      <c r="J2260" s="2"/>
    </row>
    <row r="2261" spans="6:15" x14ac:dyDescent="0.25">
      <c r="H2261" s="2"/>
      <c r="I2261" s="2"/>
      <c r="J2261" s="2"/>
      <c r="K2261" s="2"/>
      <c r="L2261" s="2"/>
      <c r="M2261" s="2"/>
      <c r="N2261" s="2"/>
      <c r="O2261" s="2"/>
    </row>
    <row r="2262" spans="6:15" x14ac:dyDescent="0.25">
      <c r="H2262" s="2"/>
      <c r="I2262" s="2"/>
      <c r="J2262" s="2"/>
      <c r="K2262" s="2"/>
      <c r="L2262" s="2"/>
      <c r="M2262" s="2"/>
      <c r="N2262" s="2"/>
      <c r="O2262" s="2"/>
    </row>
    <row r="2263" spans="6:15" x14ac:dyDescent="0.25">
      <c r="H2263" s="2"/>
      <c r="I2263" s="2"/>
      <c r="J2263" s="2"/>
      <c r="K2263" s="2"/>
      <c r="L2263" s="2"/>
      <c r="M2263" s="2"/>
      <c r="N2263" s="2"/>
      <c r="O2263" s="2"/>
    </row>
    <row r="2265" spans="6:15" x14ac:dyDescent="0.25">
      <c r="H2265" s="2"/>
      <c r="I2265" s="2"/>
      <c r="J2265" s="2"/>
      <c r="K2265" s="2"/>
      <c r="L2265" s="2"/>
      <c r="M2265" s="2"/>
      <c r="N2265" s="2"/>
      <c r="O2265" s="2"/>
    </row>
    <row r="2266" spans="6:15" x14ac:dyDescent="0.25">
      <c r="H2266" s="2"/>
      <c r="I2266" s="2"/>
      <c r="J2266" s="2"/>
      <c r="K2266" s="2"/>
      <c r="L2266" s="2"/>
      <c r="M2266" s="2"/>
      <c r="N2266" s="2"/>
      <c r="O2266" s="2"/>
    </row>
    <row r="2267" spans="6:15" x14ac:dyDescent="0.25">
      <c r="H2267" s="2"/>
      <c r="I2267" s="2"/>
      <c r="J2267" s="2"/>
      <c r="K2267" s="2"/>
      <c r="L2267" s="2"/>
      <c r="M2267" s="2"/>
      <c r="N2267" s="2"/>
      <c r="O2267" s="2"/>
    </row>
    <row r="2268" spans="6:15" x14ac:dyDescent="0.25">
      <c r="H2268" s="2"/>
      <c r="I2268" s="2"/>
      <c r="J2268" s="2"/>
      <c r="K2268" s="2"/>
      <c r="L2268" s="2"/>
      <c r="M2268" s="2"/>
      <c r="N2268" s="2"/>
      <c r="O2268" s="2"/>
    </row>
    <row r="2269" spans="6:15" x14ac:dyDescent="0.25">
      <c r="H2269" s="2"/>
      <c r="I2269" s="2"/>
      <c r="J2269" s="2"/>
      <c r="K2269" s="2"/>
      <c r="L2269" s="2"/>
      <c r="M2269" s="2"/>
      <c r="N2269" s="2"/>
      <c r="O2269" s="2"/>
    </row>
    <row r="2270" spans="6:15" x14ac:dyDescent="0.25">
      <c r="H2270" s="2"/>
      <c r="I2270" s="2"/>
      <c r="J2270" s="2"/>
      <c r="K2270" s="2"/>
      <c r="L2270" s="2"/>
      <c r="M2270" s="2"/>
      <c r="N2270" s="2"/>
      <c r="O2270" s="2"/>
    </row>
    <row r="2271" spans="6:15" x14ac:dyDescent="0.25">
      <c r="H2271" s="2"/>
      <c r="I2271" s="2"/>
      <c r="J2271" s="2"/>
      <c r="K2271" s="2"/>
      <c r="L2271" s="2"/>
      <c r="M2271" s="2"/>
      <c r="N2271" s="2"/>
      <c r="O2271" s="2"/>
    </row>
    <row r="2272" spans="6:15" x14ac:dyDescent="0.25">
      <c r="H2272" s="2"/>
      <c r="I2272" s="2"/>
      <c r="J2272" s="2"/>
      <c r="K2272" s="2"/>
      <c r="L2272" s="2"/>
      <c r="M2272" s="2"/>
      <c r="N2272" s="2"/>
      <c r="O2272" s="2"/>
    </row>
    <row r="2273" spans="5:15" x14ac:dyDescent="0.25">
      <c r="E2273" s="5"/>
      <c r="F2273" s="2"/>
      <c r="G2273" s="2"/>
      <c r="H2273" s="2"/>
      <c r="I2273" s="2"/>
      <c r="J2273" s="2"/>
      <c r="K2273" s="2"/>
      <c r="L2273" s="2"/>
      <c r="M2273" s="2"/>
      <c r="N2273" s="2"/>
      <c r="O2273" s="2"/>
    </row>
    <row r="2274" spans="5:15" x14ac:dyDescent="0.25">
      <c r="E2274" s="5"/>
      <c r="F2274" s="2"/>
      <c r="G2274" s="2"/>
      <c r="H2274" s="2"/>
      <c r="I2274" s="2"/>
      <c r="J2274" s="2"/>
      <c r="K2274" s="2"/>
      <c r="L2274" s="2"/>
      <c r="M2274" s="2"/>
      <c r="N2274" s="2"/>
      <c r="O2274" s="2"/>
    </row>
    <row r="2275" spans="5:15" x14ac:dyDescent="0.25">
      <c r="E2275" s="5"/>
      <c r="F2275" s="2"/>
      <c r="G2275" s="2"/>
      <c r="H2275" s="2"/>
      <c r="I2275" s="2"/>
      <c r="J2275" s="2"/>
      <c r="K2275" s="2"/>
      <c r="L2275" s="2"/>
      <c r="M2275" s="2"/>
      <c r="N2275" s="2"/>
      <c r="O2275" s="2"/>
    </row>
    <row r="2277" spans="5:15" x14ac:dyDescent="0.25">
      <c r="E2277" s="5"/>
      <c r="F2277" s="2"/>
      <c r="G2277" s="2"/>
      <c r="H2277" s="2"/>
      <c r="I2277" s="2"/>
      <c r="J2277" s="2"/>
      <c r="K2277" s="2"/>
      <c r="L2277" s="2"/>
      <c r="M2277" s="2"/>
      <c r="N2277" s="2"/>
      <c r="O2277" s="2"/>
    </row>
    <row r="2278" spans="5:15" x14ac:dyDescent="0.25">
      <c r="E2278" s="5"/>
      <c r="F2278" s="2"/>
      <c r="G2278" s="2"/>
      <c r="H2278" s="2"/>
      <c r="I2278" s="2"/>
      <c r="J2278" s="2"/>
      <c r="K2278" s="2"/>
      <c r="L2278" s="2"/>
      <c r="M2278" s="2"/>
      <c r="N2278" s="2"/>
      <c r="O2278" s="2"/>
    </row>
    <row r="2279" spans="5:15" x14ac:dyDescent="0.25">
      <c r="E2279" s="5"/>
      <c r="F2279" s="2"/>
      <c r="G2279" s="2"/>
      <c r="H2279" s="2"/>
      <c r="I2279" s="2"/>
      <c r="J2279" s="2"/>
      <c r="K2279" s="2"/>
      <c r="L2279" s="2"/>
      <c r="M2279" s="2"/>
      <c r="N2279" s="2"/>
      <c r="O2279" s="2"/>
    </row>
    <row r="2280" spans="5:15" x14ac:dyDescent="0.25">
      <c r="E2280" s="5"/>
      <c r="F2280" s="2"/>
      <c r="G2280" s="2"/>
      <c r="H2280" s="2"/>
      <c r="I2280" s="2"/>
      <c r="J2280" s="2"/>
      <c r="K2280" s="2"/>
      <c r="L2280" s="2"/>
      <c r="M2280" s="2"/>
      <c r="N2280" s="2"/>
      <c r="O2280" s="2"/>
    </row>
    <row r="2281" spans="5:15" x14ac:dyDescent="0.25">
      <c r="E2281" s="5"/>
      <c r="F2281" s="2"/>
      <c r="G2281" s="2"/>
      <c r="H2281" s="2"/>
      <c r="I2281" s="2"/>
      <c r="J2281" s="2"/>
      <c r="K2281" s="2"/>
      <c r="L2281" s="2"/>
      <c r="M2281" s="2"/>
      <c r="N2281" s="2"/>
      <c r="O2281" s="2"/>
    </row>
    <row r="2282" spans="5:15" x14ac:dyDescent="0.25">
      <c r="E2282" s="5"/>
      <c r="F2282" s="2"/>
      <c r="G2282" s="2"/>
      <c r="H2282" s="2"/>
      <c r="I2282" s="2"/>
      <c r="J2282" s="2"/>
      <c r="K2282" s="2"/>
      <c r="L2282" s="2"/>
      <c r="M2282" s="2"/>
      <c r="N2282" s="2"/>
      <c r="O2282" s="2"/>
    </row>
    <row r="2283" spans="5:15" x14ac:dyDescent="0.25">
      <c r="E2283" s="5"/>
      <c r="F2283" s="2"/>
      <c r="G2283" s="2"/>
      <c r="H2283" s="2"/>
      <c r="I2283" s="2"/>
      <c r="J2283" s="2"/>
      <c r="K2283" s="2"/>
      <c r="L2283" s="2"/>
      <c r="M2283" s="2"/>
      <c r="N2283" s="2"/>
      <c r="O2283" s="2"/>
    </row>
    <row r="2284" spans="5:15" x14ac:dyDescent="0.25">
      <c r="E2284" s="5"/>
      <c r="F2284" s="2"/>
      <c r="G2284" s="2"/>
      <c r="H2284" s="2"/>
      <c r="I2284" s="2"/>
      <c r="J2284" s="2"/>
      <c r="K2284" s="2"/>
      <c r="L2284" s="2"/>
      <c r="M2284" s="2"/>
      <c r="N2284" s="2"/>
      <c r="O2284" s="2"/>
    </row>
    <row r="2285" spans="5:15" x14ac:dyDescent="0.25">
      <c r="E2285" s="5"/>
      <c r="F2285" s="2"/>
      <c r="G2285" s="2"/>
      <c r="H2285" s="2"/>
      <c r="I2285" s="2"/>
      <c r="J2285" s="2"/>
      <c r="K2285" s="2"/>
      <c r="L2285" s="2"/>
      <c r="M2285" s="2"/>
      <c r="N2285" s="2"/>
      <c r="O2285" s="2"/>
    </row>
    <row r="2286" spans="5:15" x14ac:dyDescent="0.25">
      <c r="E2286" s="5"/>
      <c r="F2286" s="2"/>
      <c r="G2286" s="2"/>
      <c r="H2286" s="2"/>
      <c r="I2286" s="2"/>
      <c r="J2286" s="2"/>
      <c r="K2286" s="2"/>
      <c r="L2286" s="2"/>
      <c r="M2286" s="2"/>
      <c r="N2286" s="2"/>
      <c r="O2286" s="2"/>
    </row>
    <row r="2287" spans="5:15" x14ac:dyDescent="0.25">
      <c r="E2287" s="5"/>
      <c r="F2287" s="2"/>
      <c r="G2287" s="2"/>
      <c r="H2287" s="2"/>
      <c r="I2287" s="2"/>
      <c r="J2287" s="2"/>
      <c r="K2287" s="2"/>
      <c r="L2287" s="2"/>
      <c r="M2287" s="2"/>
      <c r="N2287" s="2"/>
      <c r="O2287" s="2"/>
    </row>
    <row r="2288" spans="5:15" x14ac:dyDescent="0.25">
      <c r="H2288" s="2"/>
      <c r="I2288" s="2"/>
      <c r="J2288" s="2"/>
      <c r="K2288" s="2"/>
      <c r="L2288" s="2"/>
      <c r="M2288" s="2"/>
      <c r="N2288" s="2"/>
      <c r="O2288" s="2"/>
    </row>
    <row r="2290" spans="5:15" x14ac:dyDescent="0.25">
      <c r="E2290" s="5"/>
    </row>
    <row r="2292" spans="5:15" x14ac:dyDescent="0.25">
      <c r="E2292" s="5"/>
      <c r="F2292" s="2"/>
      <c r="G2292" s="2"/>
      <c r="H2292" s="2"/>
      <c r="I2292" s="2"/>
      <c r="J2292" s="2"/>
      <c r="K2292" s="2"/>
      <c r="L2292" s="2"/>
      <c r="M2292" s="2"/>
      <c r="N2292" s="2"/>
      <c r="O2292" s="2"/>
    </row>
    <row r="2293" spans="5:15" x14ac:dyDescent="0.25">
      <c r="N2293" s="2"/>
      <c r="O2293" s="2"/>
    </row>
    <row r="2294" spans="5:15" x14ac:dyDescent="0.25">
      <c r="E2294" s="5"/>
      <c r="F2294" s="2"/>
      <c r="G2294" s="2"/>
      <c r="H2294" s="2"/>
      <c r="I2294" s="2"/>
      <c r="J2294" s="2"/>
      <c r="K2294" s="2"/>
      <c r="L2294" s="2"/>
      <c r="M2294" s="2"/>
      <c r="N2294" s="2"/>
      <c r="O2294" s="2"/>
    </row>
    <row r="2295" spans="5:15" x14ac:dyDescent="0.25">
      <c r="E2295" s="5"/>
      <c r="F2295" s="2"/>
      <c r="G2295" s="2"/>
      <c r="H2295" s="2"/>
      <c r="I2295" s="2"/>
      <c r="J2295" s="2"/>
      <c r="K2295" s="2"/>
      <c r="L2295" s="2"/>
      <c r="M2295" s="2"/>
      <c r="N2295" s="2"/>
      <c r="O2295" s="2"/>
    </row>
    <row r="2296" spans="5:15" x14ac:dyDescent="0.25">
      <c r="E2296" s="5"/>
      <c r="F2296" s="2"/>
      <c r="G2296" s="2"/>
      <c r="H2296" s="2"/>
      <c r="I2296" s="2"/>
      <c r="J2296" s="2"/>
      <c r="K2296" s="2"/>
      <c r="L2296" s="2"/>
      <c r="M2296" s="2"/>
      <c r="N2296" s="2"/>
      <c r="O2296" s="2"/>
    </row>
    <row r="2297" spans="5:15" x14ac:dyDescent="0.25">
      <c r="E2297" s="5"/>
      <c r="F2297" s="2"/>
      <c r="G2297" s="2"/>
      <c r="H2297" s="2"/>
      <c r="I2297" s="2"/>
      <c r="J2297" s="2"/>
      <c r="K2297" s="2"/>
      <c r="L2297" s="2"/>
      <c r="M2297" s="2"/>
      <c r="N2297" s="2"/>
      <c r="O2297" s="2"/>
    </row>
    <row r="2298" spans="5:15" x14ac:dyDescent="0.25">
      <c r="E2298" s="5"/>
      <c r="F2298" s="2"/>
      <c r="G2298" s="2"/>
      <c r="H2298" s="2"/>
      <c r="I2298" s="2"/>
      <c r="J2298" s="2"/>
      <c r="K2298" s="2"/>
      <c r="L2298" s="2"/>
      <c r="M2298" s="2"/>
      <c r="N2298" s="2"/>
      <c r="O2298" s="2"/>
    </row>
    <row r="2299" spans="5:15" x14ac:dyDescent="0.25">
      <c r="E2299" s="5"/>
      <c r="F2299" s="2"/>
      <c r="G2299" s="2"/>
      <c r="H2299" s="2"/>
      <c r="I2299" s="2"/>
      <c r="J2299" s="2"/>
      <c r="K2299" s="2"/>
      <c r="L2299" s="2"/>
      <c r="M2299" s="2"/>
      <c r="N2299" s="2"/>
      <c r="O2299" s="2"/>
    </row>
    <row r="2300" spans="5:15" x14ac:dyDescent="0.25">
      <c r="E2300" s="5"/>
      <c r="F2300" s="2"/>
      <c r="G2300" s="2"/>
      <c r="H2300" s="2"/>
      <c r="I2300" s="2"/>
      <c r="J2300" s="2"/>
      <c r="K2300" s="2"/>
      <c r="L2300" s="2"/>
      <c r="M2300" s="2"/>
      <c r="N2300" s="2"/>
      <c r="O2300" s="2"/>
    </row>
    <row r="2301" spans="5:15" x14ac:dyDescent="0.25">
      <c r="E2301" s="5"/>
      <c r="F2301" s="2"/>
      <c r="G2301" s="2"/>
      <c r="H2301" s="2"/>
      <c r="I2301" s="2"/>
      <c r="J2301" s="2"/>
      <c r="K2301" s="2"/>
      <c r="L2301" s="2"/>
      <c r="M2301" s="2"/>
      <c r="N2301" s="2"/>
      <c r="O2301" s="2"/>
    </row>
    <row r="2302" spans="5:15" x14ac:dyDescent="0.25">
      <c r="E2302" s="5"/>
      <c r="F2302" s="2"/>
      <c r="G2302" s="2"/>
      <c r="H2302" s="2"/>
      <c r="I2302" s="2"/>
      <c r="J2302" s="2"/>
      <c r="K2302" s="2"/>
      <c r="L2302" s="2"/>
      <c r="M2302" s="2"/>
      <c r="N2302" s="2"/>
      <c r="O2302" s="2"/>
    </row>
    <row r="2303" spans="5:15" x14ac:dyDescent="0.25">
      <c r="E2303" s="5"/>
      <c r="F2303" s="2"/>
      <c r="G2303" s="2"/>
      <c r="H2303" s="2"/>
      <c r="I2303" s="2"/>
      <c r="J2303" s="2"/>
      <c r="K2303" s="2"/>
      <c r="L2303" s="2"/>
      <c r="M2303" s="2"/>
      <c r="N2303" s="2"/>
      <c r="O2303" s="2"/>
    </row>
    <row r="2304" spans="5:15" x14ac:dyDescent="0.25">
      <c r="E2304" s="5"/>
      <c r="F2304" s="2"/>
      <c r="G2304" s="2"/>
      <c r="H2304" s="2"/>
      <c r="I2304" s="2"/>
      <c r="J2304" s="2"/>
      <c r="K2304" s="2"/>
      <c r="L2304" s="2"/>
      <c r="M2304" s="2"/>
      <c r="N2304" s="2"/>
      <c r="O2304" s="2"/>
    </row>
    <row r="2306" spans="5:15" x14ac:dyDescent="0.25">
      <c r="E2306" s="5"/>
      <c r="F2306" s="2"/>
      <c r="G2306" s="2"/>
      <c r="H2306" s="2"/>
      <c r="I2306" s="2"/>
      <c r="J2306" s="2"/>
      <c r="K2306" s="2"/>
      <c r="L2306" s="2"/>
      <c r="M2306" s="2"/>
      <c r="N2306" s="2"/>
      <c r="O2306" s="2"/>
    </row>
    <row r="2307" spans="5:15" x14ac:dyDescent="0.25">
      <c r="E2307" s="5"/>
      <c r="F2307" s="2"/>
      <c r="G2307" s="2"/>
      <c r="H2307" s="2"/>
      <c r="I2307" s="2"/>
      <c r="J2307" s="2"/>
      <c r="K2307" s="2"/>
      <c r="L2307" s="2"/>
      <c r="M2307" s="2"/>
      <c r="N2307" s="2"/>
      <c r="O2307" s="2"/>
    </row>
    <row r="2308" spans="5:15" x14ac:dyDescent="0.25">
      <c r="E2308" s="5"/>
      <c r="F2308" s="2"/>
      <c r="G2308" s="2"/>
      <c r="H2308" s="2"/>
      <c r="I2308" s="2"/>
      <c r="J2308" s="2"/>
      <c r="K2308" s="2"/>
      <c r="L2308" s="2"/>
      <c r="M2308" s="2"/>
      <c r="N2308" s="2"/>
      <c r="O2308" s="2"/>
    </row>
    <row r="2309" spans="5:15" x14ac:dyDescent="0.25">
      <c r="E2309" s="5"/>
      <c r="F2309" s="2"/>
      <c r="G2309" s="2"/>
      <c r="H2309" s="2"/>
      <c r="I2309" s="2"/>
      <c r="J2309" s="2"/>
      <c r="K2309" s="2"/>
      <c r="L2309" s="2"/>
      <c r="M2309" s="2"/>
      <c r="N2309" s="2"/>
      <c r="O2309" s="2"/>
    </row>
    <row r="2310" spans="5:15" x14ac:dyDescent="0.25">
      <c r="E2310" s="5"/>
      <c r="F2310" s="2"/>
      <c r="G2310" s="2"/>
      <c r="H2310" s="2"/>
      <c r="I2310" s="2"/>
      <c r="J2310" s="2"/>
      <c r="K2310" s="2"/>
      <c r="L2310" s="2"/>
      <c r="M2310" s="2"/>
      <c r="N2310" s="2"/>
      <c r="O2310" s="2"/>
    </row>
    <row r="2311" spans="5:15" x14ac:dyDescent="0.25">
      <c r="E2311" s="5"/>
      <c r="F2311" s="2"/>
      <c r="G2311" s="2"/>
      <c r="H2311" s="2"/>
      <c r="I2311" s="2"/>
      <c r="J2311" s="2"/>
      <c r="K2311" s="2"/>
      <c r="L2311" s="2"/>
      <c r="M2311" s="2"/>
      <c r="N2311" s="2"/>
      <c r="O2311" s="2"/>
    </row>
    <row r="2312" spans="5:15" x14ac:dyDescent="0.25">
      <c r="E2312" s="5"/>
      <c r="F2312" s="2"/>
      <c r="G2312" s="2"/>
      <c r="H2312" s="2"/>
      <c r="I2312" s="2"/>
      <c r="J2312" s="2"/>
      <c r="K2312" s="2"/>
      <c r="L2312" s="2"/>
      <c r="M2312" s="2"/>
      <c r="N2312" s="2"/>
      <c r="O2312" s="2"/>
    </row>
    <row r="2313" spans="5:15" x14ac:dyDescent="0.25">
      <c r="F2313" s="2"/>
      <c r="G2313" s="2"/>
      <c r="H2313" s="2"/>
      <c r="I2313" s="2"/>
      <c r="J2313" s="2"/>
      <c r="K2313" s="2"/>
      <c r="L2313" s="2"/>
      <c r="M2313" s="2"/>
      <c r="N2313" s="2"/>
      <c r="O2313" s="2"/>
    </row>
    <row r="2314" spans="5:15" x14ac:dyDescent="0.25">
      <c r="E2314" s="5"/>
      <c r="F2314" s="2"/>
      <c r="G2314" s="2"/>
      <c r="H2314" s="2"/>
      <c r="I2314" s="2"/>
      <c r="J2314" s="2"/>
      <c r="K2314" s="2"/>
      <c r="L2314" s="2"/>
      <c r="M2314" s="2"/>
      <c r="N2314" s="2"/>
      <c r="O2314" s="2"/>
    </row>
    <row r="2315" spans="5:15" x14ac:dyDescent="0.25">
      <c r="E2315" s="5"/>
      <c r="F2315" s="2"/>
      <c r="G2315" s="2"/>
      <c r="H2315" s="2"/>
      <c r="I2315" s="2"/>
      <c r="J2315" s="2"/>
      <c r="K2315" s="2"/>
      <c r="L2315" s="2"/>
      <c r="M2315" s="2"/>
      <c r="N2315" s="2"/>
      <c r="O2315" s="2"/>
    </row>
    <row r="2316" spans="5:15" x14ac:dyDescent="0.25">
      <c r="E2316" s="5"/>
      <c r="F2316" s="2"/>
      <c r="G2316" s="2"/>
      <c r="H2316" s="2"/>
      <c r="I2316" s="2"/>
      <c r="J2316" s="2"/>
      <c r="K2316" s="2"/>
      <c r="L2316" s="2"/>
      <c r="M2316" s="2"/>
      <c r="N2316" s="2"/>
      <c r="O2316" s="2"/>
    </row>
    <row r="2318" spans="5:15" x14ac:dyDescent="0.25">
      <c r="E2318" s="5"/>
      <c r="F2318" s="2"/>
      <c r="G2318" s="2"/>
      <c r="H2318" s="2"/>
      <c r="I2318" s="2"/>
      <c r="J2318" s="2"/>
      <c r="K2318" s="2"/>
      <c r="L2318" s="2"/>
      <c r="M2318" s="2"/>
      <c r="N2318" s="2"/>
      <c r="O2318" s="2"/>
    </row>
    <row r="2319" spans="5:15" x14ac:dyDescent="0.25">
      <c r="E2319" s="5"/>
      <c r="F2319" s="2"/>
      <c r="G2319" s="2"/>
      <c r="H2319" s="2"/>
      <c r="I2319" s="2"/>
      <c r="J2319" s="2"/>
      <c r="K2319" s="2"/>
      <c r="L2319" s="2"/>
      <c r="M2319" s="2"/>
      <c r="N2319" s="2"/>
      <c r="O2319" s="2"/>
    </row>
    <row r="2320" spans="5:15" x14ac:dyDescent="0.25">
      <c r="E2320" s="5"/>
      <c r="F2320" s="2"/>
      <c r="G2320" s="2"/>
      <c r="H2320" s="2"/>
      <c r="I2320" s="2"/>
      <c r="J2320" s="2"/>
      <c r="K2320" s="2"/>
      <c r="L2320" s="2"/>
      <c r="M2320" s="2"/>
      <c r="N2320" s="2"/>
      <c r="O2320" s="2"/>
    </row>
    <row r="2321" spans="5:15" x14ac:dyDescent="0.25">
      <c r="E2321" s="5"/>
      <c r="F2321" s="2"/>
      <c r="G2321" s="2"/>
      <c r="H2321" s="2"/>
      <c r="I2321" s="2"/>
      <c r="J2321" s="2"/>
      <c r="K2321" s="2"/>
      <c r="L2321" s="2"/>
      <c r="M2321" s="2"/>
      <c r="N2321" s="2"/>
      <c r="O2321" s="2"/>
    </row>
    <row r="2322" spans="5:15" x14ac:dyDescent="0.25">
      <c r="E2322" s="5"/>
      <c r="F2322" s="2"/>
      <c r="G2322" s="2"/>
      <c r="H2322" s="2"/>
      <c r="I2322" s="2"/>
      <c r="J2322" s="2"/>
      <c r="K2322" s="2"/>
      <c r="L2322" s="2"/>
      <c r="M2322" s="2"/>
      <c r="N2322" s="2"/>
      <c r="O2322" s="2"/>
    </row>
    <row r="2323" spans="5:15" x14ac:dyDescent="0.25">
      <c r="E2323" s="5"/>
      <c r="F2323" s="2"/>
      <c r="G2323" s="2"/>
      <c r="H2323" s="2"/>
      <c r="I2323" s="2"/>
      <c r="J2323" s="2"/>
      <c r="K2323" s="2"/>
      <c r="L2323" s="2"/>
      <c r="M2323" s="2"/>
      <c r="N2323" s="2"/>
      <c r="O2323" s="2"/>
    </row>
    <row r="2324" spans="5:15" x14ac:dyDescent="0.25">
      <c r="E2324" s="5"/>
      <c r="F2324" s="2"/>
      <c r="G2324" s="2"/>
      <c r="H2324" s="2"/>
      <c r="I2324" s="2"/>
      <c r="J2324" s="2"/>
      <c r="K2324" s="2"/>
      <c r="L2324" s="2"/>
      <c r="M2324" s="2"/>
      <c r="N2324" s="2"/>
      <c r="O2324" s="2"/>
    </row>
    <row r="2325" spans="5:15" x14ac:dyDescent="0.25">
      <c r="E2325" s="5"/>
      <c r="F2325" s="2"/>
      <c r="G2325" s="2"/>
      <c r="H2325" s="2"/>
      <c r="I2325" s="2"/>
      <c r="J2325" s="2"/>
      <c r="K2325" s="2"/>
      <c r="L2325" s="2"/>
      <c r="M2325" s="2"/>
      <c r="N2325" s="2"/>
      <c r="O2325" s="2"/>
    </row>
    <row r="2326" spans="5:15" x14ac:dyDescent="0.25">
      <c r="E2326" s="5"/>
      <c r="F2326" s="2"/>
      <c r="G2326" s="2"/>
      <c r="H2326" s="2"/>
      <c r="I2326" s="2"/>
      <c r="J2326" s="2"/>
      <c r="K2326" s="2"/>
      <c r="L2326" s="2"/>
      <c r="M2326" s="2"/>
      <c r="N2326" s="2"/>
      <c r="O2326" s="2"/>
    </row>
    <row r="2327" spans="5:15" x14ac:dyDescent="0.25">
      <c r="E2327" s="5"/>
      <c r="F2327" s="2"/>
      <c r="G2327" s="2"/>
      <c r="H2327" s="2"/>
      <c r="I2327" s="2"/>
      <c r="J2327" s="2"/>
      <c r="K2327" s="2"/>
      <c r="L2327" s="2"/>
      <c r="M2327" s="2"/>
      <c r="N2327" s="2"/>
      <c r="O2327" s="2"/>
    </row>
    <row r="2328" spans="5:15" x14ac:dyDescent="0.25">
      <c r="E2328" s="5"/>
      <c r="F2328" s="2"/>
      <c r="G2328" s="2"/>
      <c r="H2328" s="2"/>
      <c r="I2328" s="2"/>
      <c r="J2328" s="2"/>
      <c r="K2328" s="2"/>
      <c r="L2328" s="2"/>
      <c r="M2328" s="2"/>
      <c r="N2328" s="2"/>
      <c r="O2328" s="2"/>
    </row>
    <row r="2330" spans="5:15" x14ac:dyDescent="0.25">
      <c r="E2330" s="5"/>
      <c r="F2330" s="2"/>
      <c r="G2330" s="2"/>
      <c r="H2330" s="2"/>
      <c r="I2330" s="2"/>
      <c r="J2330" s="2"/>
      <c r="K2330" s="2"/>
      <c r="L2330" s="2"/>
      <c r="M2330" s="2"/>
      <c r="N2330" s="2"/>
      <c r="O2330" s="2"/>
    </row>
    <row r="2331" spans="5:15" x14ac:dyDescent="0.25">
      <c r="E2331" s="5"/>
      <c r="F2331" s="2"/>
      <c r="G2331" s="2"/>
      <c r="H2331" s="2"/>
      <c r="I2331" s="2"/>
      <c r="J2331" s="2"/>
      <c r="K2331" s="2"/>
      <c r="L2331" s="2"/>
      <c r="M2331" s="2"/>
      <c r="N2331" s="2"/>
      <c r="O2331" s="2"/>
    </row>
    <row r="2332" spans="5:15" x14ac:dyDescent="0.25">
      <c r="E2332" s="5"/>
      <c r="F2332" s="2"/>
      <c r="G2332" s="2"/>
      <c r="H2332" s="2"/>
      <c r="I2332" s="2"/>
      <c r="J2332" s="2"/>
      <c r="K2332" s="2"/>
      <c r="L2332" s="2"/>
      <c r="M2332" s="2"/>
      <c r="N2332" s="2"/>
      <c r="O2332" s="2"/>
    </row>
    <row r="2333" spans="5:15" x14ac:dyDescent="0.25">
      <c r="E2333" s="5"/>
      <c r="F2333" s="2"/>
      <c r="G2333" s="2"/>
      <c r="H2333" s="2"/>
      <c r="I2333" s="2"/>
      <c r="J2333" s="2"/>
      <c r="K2333" s="2"/>
      <c r="L2333" s="2"/>
      <c r="M2333" s="2"/>
      <c r="N2333" s="2"/>
      <c r="O2333" s="2"/>
    </row>
    <row r="2334" spans="5:15" x14ac:dyDescent="0.25">
      <c r="E2334" s="5"/>
      <c r="F2334" s="2"/>
      <c r="G2334" s="2"/>
      <c r="H2334" s="2"/>
      <c r="I2334" s="2"/>
      <c r="J2334" s="2"/>
      <c r="K2334" s="2"/>
      <c r="L2334" s="2"/>
      <c r="M2334" s="2"/>
      <c r="N2334" s="2"/>
      <c r="O2334" s="2"/>
    </row>
    <row r="2335" spans="5:15" x14ac:dyDescent="0.25">
      <c r="E2335" s="5"/>
      <c r="F2335" s="2"/>
      <c r="G2335" s="2"/>
      <c r="H2335" s="2"/>
      <c r="I2335" s="2"/>
      <c r="J2335" s="2"/>
      <c r="K2335" s="2"/>
      <c r="L2335" s="2"/>
      <c r="M2335" s="2"/>
      <c r="N2335" s="2"/>
      <c r="O2335" s="2"/>
    </row>
    <row r="2336" spans="5:15" x14ac:dyDescent="0.25">
      <c r="E2336" s="5"/>
      <c r="F2336" s="2"/>
      <c r="G2336" s="2"/>
      <c r="H2336" s="2"/>
      <c r="I2336" s="2"/>
      <c r="J2336" s="2"/>
      <c r="K2336" s="2"/>
      <c r="L2336" s="2"/>
      <c r="M2336" s="2"/>
      <c r="N2336" s="2"/>
      <c r="O2336" s="2"/>
    </row>
    <row r="2337" spans="5:15" x14ac:dyDescent="0.25">
      <c r="E2337" s="5"/>
      <c r="F2337" s="2"/>
      <c r="G2337" s="2"/>
      <c r="H2337" s="2"/>
      <c r="I2337" s="2"/>
      <c r="J2337" s="2"/>
      <c r="K2337" s="2"/>
      <c r="L2337" s="2"/>
      <c r="M2337" s="2"/>
      <c r="N2337" s="2"/>
      <c r="O2337" s="2"/>
    </row>
    <row r="2338" spans="5:15" x14ac:dyDescent="0.25">
      <c r="F2338" s="2"/>
      <c r="G2338" s="2"/>
      <c r="H2338" s="2"/>
      <c r="I2338" s="2"/>
      <c r="J2338" s="2"/>
      <c r="K2338" s="2"/>
      <c r="L2338" s="2"/>
      <c r="M2338" s="2"/>
      <c r="N2338" s="2"/>
      <c r="O2338" s="2"/>
    </row>
    <row r="2339" spans="5:15" x14ac:dyDescent="0.25">
      <c r="E2339" s="5"/>
      <c r="F2339" s="2"/>
      <c r="G2339" s="2"/>
      <c r="H2339" s="2"/>
      <c r="I2339" s="2"/>
      <c r="J2339" s="2"/>
      <c r="K2339" s="2"/>
      <c r="L2339" s="2"/>
      <c r="M2339" s="2"/>
      <c r="N2339" s="2"/>
      <c r="O2339" s="2"/>
    </row>
    <row r="2340" spans="5:15" x14ac:dyDescent="0.25">
      <c r="F2340" s="2"/>
      <c r="G2340" s="2"/>
      <c r="H2340" s="2"/>
      <c r="I2340" s="2"/>
      <c r="J2340" s="2"/>
      <c r="K2340" s="2"/>
      <c r="L2340" s="2"/>
      <c r="M2340" s="2"/>
      <c r="N2340" s="2"/>
      <c r="O2340" s="2"/>
    </row>
    <row r="2342" spans="5:15" x14ac:dyDescent="0.25">
      <c r="E2342" s="5"/>
      <c r="F2342" s="2"/>
    </row>
    <row r="2343" spans="5:15" x14ac:dyDescent="0.25">
      <c r="E2343" s="5"/>
      <c r="F2343" s="2"/>
      <c r="G2343" s="2"/>
      <c r="H2343" s="2"/>
      <c r="I2343" s="2"/>
      <c r="J2343" s="2"/>
      <c r="K2343" s="2"/>
      <c r="L2343" s="2"/>
      <c r="M2343" s="2"/>
      <c r="N2343" s="2"/>
      <c r="O2343" s="2"/>
    </row>
    <row r="2344" spans="5:15" x14ac:dyDescent="0.25">
      <c r="E2344" s="5"/>
      <c r="F2344" s="2"/>
      <c r="H2344" s="2"/>
      <c r="I2344" s="2"/>
      <c r="J2344" s="2"/>
      <c r="K2344" s="2"/>
      <c r="L2344" s="2"/>
      <c r="M2344" s="2"/>
      <c r="N2344" s="2"/>
      <c r="O2344" s="2"/>
    </row>
    <row r="2345" spans="5:15" x14ac:dyDescent="0.25">
      <c r="E2345" s="5"/>
      <c r="F2345" s="2"/>
      <c r="H2345" s="2"/>
      <c r="I2345" s="2"/>
      <c r="J2345" s="2"/>
      <c r="K2345" s="2"/>
      <c r="L2345" s="2"/>
      <c r="M2345" s="2"/>
      <c r="N2345" s="2"/>
      <c r="O2345" s="2"/>
    </row>
    <row r="2346" spans="5:15" x14ac:dyDescent="0.25">
      <c r="E2346" s="5"/>
      <c r="F2346" s="2"/>
      <c r="H2346" s="2"/>
      <c r="I2346" s="2"/>
      <c r="J2346" s="2"/>
      <c r="K2346" s="2"/>
      <c r="L2346" s="2"/>
      <c r="M2346" s="2"/>
      <c r="N2346" s="2"/>
      <c r="O2346" s="2"/>
    </row>
    <row r="2348" spans="5:15" x14ac:dyDescent="0.25">
      <c r="E2348" s="5"/>
      <c r="F2348" s="2"/>
      <c r="H2348" s="2"/>
      <c r="I2348" s="2"/>
      <c r="J2348" s="2"/>
      <c r="K2348" s="2"/>
      <c r="L2348" s="2"/>
      <c r="M2348" s="2"/>
      <c r="N2348" s="2"/>
      <c r="O2348" s="2"/>
    </row>
    <row r="2349" spans="5:15" x14ac:dyDescent="0.25">
      <c r="F2349" s="2"/>
      <c r="H2349" s="2"/>
      <c r="I2349" s="2"/>
      <c r="J2349" s="2"/>
      <c r="K2349" s="2"/>
      <c r="L2349" s="2"/>
      <c r="M2349" s="2"/>
      <c r="N2349" s="2"/>
      <c r="O2349" s="2"/>
    </row>
    <row r="2350" spans="5:15" x14ac:dyDescent="0.25">
      <c r="E2350" s="5"/>
      <c r="F2350" s="2"/>
      <c r="H2350" s="2"/>
      <c r="I2350" s="2"/>
      <c r="J2350" s="2"/>
      <c r="K2350" s="2"/>
      <c r="L2350" s="2"/>
      <c r="M2350" s="2"/>
      <c r="N2350" s="2"/>
      <c r="O2350" s="2"/>
    </row>
    <row r="2351" spans="5:15" x14ac:dyDescent="0.25">
      <c r="E2351" s="5"/>
      <c r="F2351" s="2"/>
      <c r="H2351" s="2"/>
      <c r="I2351" s="2"/>
      <c r="J2351" s="2"/>
      <c r="K2351" s="2"/>
      <c r="L2351" s="2"/>
      <c r="M2351" s="2"/>
      <c r="N2351" s="2"/>
      <c r="O2351" s="2"/>
    </row>
    <row r="2352" spans="5:15" x14ac:dyDescent="0.25">
      <c r="E2352" s="5"/>
      <c r="F2352" s="2"/>
      <c r="H2352" s="2"/>
      <c r="I2352" s="2"/>
      <c r="J2352" s="2"/>
      <c r="K2352" s="2"/>
      <c r="L2352" s="2"/>
      <c r="M2352" s="2"/>
      <c r="N2352" s="2"/>
      <c r="O2352" s="2"/>
    </row>
    <row r="2353" spans="5:15" x14ac:dyDescent="0.25">
      <c r="E2353" s="5"/>
      <c r="F2353" s="2"/>
      <c r="H2353" s="2"/>
      <c r="I2353" s="2"/>
      <c r="J2353" s="2"/>
      <c r="K2353" s="2"/>
      <c r="L2353" s="2"/>
      <c r="M2353" s="2"/>
      <c r="N2353" s="2"/>
      <c r="O2353" s="2"/>
    </row>
    <row r="2354" spans="5:15" x14ac:dyDescent="0.25">
      <c r="E2354" s="5"/>
      <c r="F2354" s="2"/>
      <c r="H2354" s="2"/>
      <c r="I2354" s="2"/>
      <c r="J2354" s="2"/>
      <c r="K2354" s="2"/>
      <c r="L2354" s="2"/>
      <c r="M2354" s="2"/>
      <c r="N2354" s="2"/>
      <c r="O2354" s="2"/>
    </row>
    <row r="2355" spans="5:15" x14ac:dyDescent="0.25">
      <c r="H2355" s="2"/>
      <c r="I2355" s="2"/>
      <c r="J2355" s="2"/>
      <c r="K2355" s="2"/>
      <c r="L2355" s="2"/>
      <c r="M2355" s="2"/>
      <c r="N2355" s="2"/>
      <c r="O2355" s="2"/>
    </row>
    <row r="2356" spans="5:15" x14ac:dyDescent="0.25">
      <c r="E2356" s="5"/>
      <c r="F2356" s="2"/>
      <c r="G2356" s="2"/>
      <c r="H2356" s="2"/>
      <c r="I2356" s="2"/>
      <c r="J2356" s="2"/>
      <c r="K2356" s="2"/>
      <c r="L2356" s="2"/>
      <c r="M2356" s="2"/>
      <c r="N2356" s="2"/>
      <c r="O2356" s="2"/>
    </row>
    <row r="2357" spans="5:15" x14ac:dyDescent="0.25">
      <c r="E2357" s="5"/>
      <c r="F2357" s="2"/>
      <c r="G2357" s="2"/>
      <c r="H2357" s="2"/>
      <c r="I2357" s="2"/>
      <c r="J2357" s="2"/>
      <c r="K2357" s="2"/>
      <c r="L2357" s="2"/>
      <c r="M2357" s="2"/>
      <c r="N2357" s="2"/>
      <c r="O2357" s="2"/>
    </row>
    <row r="2360" spans="5:15" x14ac:dyDescent="0.25">
      <c r="E2360" s="5"/>
      <c r="F2360" s="2"/>
      <c r="G2360" s="2"/>
      <c r="H2360" s="2"/>
      <c r="I2360" s="2"/>
      <c r="J2360" s="2"/>
      <c r="K2360" s="2"/>
      <c r="L2360" s="2"/>
      <c r="M2360" s="2"/>
      <c r="N2360" s="2"/>
      <c r="O2360" s="2"/>
    </row>
    <row r="2361" spans="5:15" x14ac:dyDescent="0.25">
      <c r="E2361" s="5"/>
      <c r="F2361" s="2"/>
      <c r="G2361" s="2"/>
      <c r="H2361" s="2"/>
      <c r="I2361" s="2"/>
      <c r="J2361" s="2"/>
      <c r="K2361" s="2"/>
      <c r="L2361" s="2"/>
      <c r="M2361" s="2"/>
      <c r="N2361" s="2"/>
      <c r="O2361" s="2"/>
    </row>
    <row r="2362" spans="5:15" x14ac:dyDescent="0.25">
      <c r="G2362" s="2"/>
      <c r="H2362" s="2"/>
      <c r="I2362" s="2"/>
      <c r="J2362" s="2"/>
      <c r="K2362" s="2"/>
      <c r="L2362" s="2"/>
      <c r="M2362" s="2"/>
      <c r="N2362" s="2"/>
      <c r="O2362" s="2"/>
    </row>
    <row r="2363" spans="5:15" x14ac:dyDescent="0.25">
      <c r="O2363" s="2"/>
    </row>
    <row r="2364" spans="5:15" x14ac:dyDescent="0.25">
      <c r="E2364" s="5"/>
      <c r="F2364" s="2"/>
      <c r="G2364" s="2"/>
      <c r="H2364" s="2"/>
      <c r="I2364" s="2"/>
      <c r="J2364" s="2"/>
      <c r="K2364" s="2"/>
      <c r="L2364" s="2"/>
      <c r="M2364" s="2"/>
      <c r="N2364" s="2"/>
      <c r="O2364" s="2"/>
    </row>
    <row r="2365" spans="5:15" x14ac:dyDescent="0.25">
      <c r="E2365" s="5"/>
      <c r="F2365" s="2"/>
      <c r="G2365" s="2"/>
      <c r="H2365" s="2"/>
      <c r="I2365" s="2"/>
      <c r="J2365" s="2"/>
      <c r="K2365" s="2"/>
      <c r="L2365" s="2"/>
      <c r="M2365" s="2"/>
      <c r="N2365" s="2"/>
      <c r="O2365" s="2"/>
    </row>
    <row r="2366" spans="5:15" x14ac:dyDescent="0.25">
      <c r="E2366" s="5"/>
      <c r="F2366" s="2"/>
      <c r="G2366" s="2"/>
      <c r="H2366" s="2"/>
      <c r="I2366" s="2"/>
      <c r="J2366" s="2"/>
      <c r="K2366" s="2"/>
      <c r="L2366" s="2"/>
      <c r="M2366" s="2"/>
      <c r="N2366" s="2"/>
      <c r="O2366" s="2"/>
    </row>
    <row r="2367" spans="5:15" x14ac:dyDescent="0.25">
      <c r="E2367" s="5"/>
      <c r="F2367" s="2"/>
      <c r="G2367" s="2"/>
      <c r="H2367" s="2"/>
      <c r="I2367" s="2"/>
      <c r="J2367" s="2"/>
      <c r="K2367" s="2"/>
      <c r="L2367" s="2"/>
      <c r="M2367" s="2"/>
      <c r="N2367" s="2"/>
      <c r="O2367" s="2"/>
    </row>
    <row r="2368" spans="5:15" x14ac:dyDescent="0.25">
      <c r="G2368" s="2"/>
    </row>
    <row r="2369" spans="5:15" x14ac:dyDescent="0.25">
      <c r="G2369" s="2"/>
    </row>
    <row r="2370" spans="5:15" x14ac:dyDescent="0.25">
      <c r="G2370" s="2"/>
    </row>
    <row r="2372" spans="5:15" x14ac:dyDescent="0.25">
      <c r="G2372" s="2"/>
    </row>
    <row r="2373" spans="5:15" x14ac:dyDescent="0.25">
      <c r="G2373" s="2"/>
    </row>
    <row r="2374" spans="5:15" x14ac:dyDescent="0.25">
      <c r="G2374" s="2"/>
    </row>
    <row r="2375" spans="5:15" x14ac:dyDescent="0.25">
      <c r="G2375" s="2"/>
    </row>
    <row r="2376" spans="5:15" x14ac:dyDescent="0.25">
      <c r="G2376" s="2"/>
    </row>
    <row r="2377" spans="5:15" x14ac:dyDescent="0.25">
      <c r="G2377" s="2"/>
    </row>
    <row r="2378" spans="5:15" x14ac:dyDescent="0.25">
      <c r="G2378" s="2"/>
    </row>
    <row r="2379" spans="5:15" x14ac:dyDescent="0.25">
      <c r="G2379" s="2"/>
    </row>
    <row r="2380" spans="5:15" x14ac:dyDescent="0.25">
      <c r="E2380" s="5"/>
      <c r="F2380" s="2"/>
      <c r="G2380" s="2"/>
      <c r="H2380" s="2"/>
      <c r="I2380" s="2"/>
      <c r="J2380" s="2"/>
      <c r="K2380" s="2"/>
      <c r="L2380" s="2"/>
      <c r="M2380" s="2"/>
      <c r="N2380" s="2"/>
      <c r="O2380" s="2"/>
    </row>
    <row r="2381" spans="5:15" x14ac:dyDescent="0.25">
      <c r="E2381" s="5"/>
      <c r="F2381" s="2"/>
      <c r="G2381" s="2"/>
      <c r="H2381" s="2"/>
      <c r="I2381" s="2"/>
      <c r="J2381" s="2"/>
      <c r="K2381" s="2"/>
      <c r="L2381" s="2"/>
      <c r="M2381" s="2"/>
      <c r="N2381" s="2"/>
      <c r="O2381" s="2"/>
    </row>
    <row r="2382" spans="5:15" x14ac:dyDescent="0.25">
      <c r="E2382" s="5"/>
      <c r="F2382" s="2"/>
      <c r="G2382" s="2"/>
      <c r="H2382" s="2"/>
      <c r="I2382" s="2"/>
      <c r="J2382" s="2"/>
      <c r="K2382" s="2"/>
      <c r="L2382" s="2"/>
      <c r="M2382" s="2"/>
      <c r="N2382" s="2"/>
      <c r="O2382" s="2"/>
    </row>
    <row r="2384" spans="5:15" x14ac:dyDescent="0.25">
      <c r="E2384" s="5"/>
      <c r="F2384" s="2"/>
      <c r="G2384" s="2"/>
      <c r="H2384" s="2"/>
      <c r="I2384" s="2"/>
      <c r="J2384" s="2"/>
      <c r="K2384" s="2"/>
      <c r="L2384" s="2"/>
      <c r="M2384" s="2"/>
      <c r="N2384" s="2"/>
      <c r="O2384" s="2"/>
    </row>
    <row r="2385" spans="5:15" x14ac:dyDescent="0.25">
      <c r="E2385" s="5"/>
      <c r="F2385" s="2"/>
      <c r="G2385" s="2"/>
      <c r="H2385" s="2"/>
      <c r="I2385" s="2"/>
      <c r="J2385" s="2"/>
      <c r="K2385" s="2"/>
      <c r="L2385" s="2"/>
      <c r="M2385" s="2"/>
      <c r="N2385" s="2"/>
      <c r="O2385" s="2"/>
    </row>
    <row r="2386" spans="5:15" x14ac:dyDescent="0.25">
      <c r="E2386" s="5"/>
      <c r="F2386" s="2"/>
      <c r="G2386" s="2"/>
      <c r="H2386" s="2"/>
      <c r="I2386" s="2"/>
      <c r="J2386" s="2"/>
      <c r="K2386" s="2"/>
      <c r="L2386" s="2"/>
      <c r="M2386" s="2"/>
      <c r="N2386" s="2"/>
      <c r="O2386" s="2"/>
    </row>
    <row r="2387" spans="5:15" x14ac:dyDescent="0.25">
      <c r="E2387" s="5"/>
      <c r="F2387" s="2"/>
      <c r="G2387" s="2"/>
      <c r="H2387" s="2"/>
      <c r="I2387" s="2"/>
      <c r="J2387" s="2"/>
      <c r="K2387" s="2"/>
      <c r="L2387" s="2"/>
      <c r="M2387" s="2"/>
      <c r="N2387" s="2"/>
      <c r="O2387" s="2"/>
    </row>
    <row r="2388" spans="5:15" x14ac:dyDescent="0.25">
      <c r="E2388" s="5"/>
      <c r="F2388" s="2"/>
      <c r="G2388" s="2"/>
      <c r="H2388" s="2"/>
      <c r="I2388" s="2"/>
      <c r="J2388" s="2"/>
      <c r="K2388" s="2"/>
      <c r="L2388" s="2"/>
      <c r="M2388" s="2"/>
      <c r="N2388" s="2"/>
      <c r="O2388" s="2"/>
    </row>
    <row r="2389" spans="5:15" x14ac:dyDescent="0.25">
      <c r="E2389" s="5"/>
      <c r="F2389" s="2"/>
      <c r="G2389" s="2"/>
      <c r="H2389" s="2"/>
      <c r="I2389" s="2"/>
      <c r="J2389" s="2"/>
      <c r="K2389" s="2"/>
      <c r="L2389" s="2"/>
      <c r="M2389" s="2"/>
      <c r="N2389" s="2"/>
      <c r="O2389" s="2"/>
    </row>
    <row r="2390" spans="5:15" x14ac:dyDescent="0.25">
      <c r="E2390" s="5"/>
      <c r="F2390" s="2"/>
      <c r="G2390" s="2"/>
      <c r="H2390" s="2"/>
      <c r="I2390" s="2"/>
      <c r="J2390" s="2"/>
      <c r="K2390" s="2"/>
      <c r="L2390" s="2"/>
      <c r="M2390" s="2"/>
      <c r="N2390" s="2"/>
      <c r="O2390" s="2"/>
    </row>
    <row r="2391" spans="5:15" x14ac:dyDescent="0.25">
      <c r="E2391" s="5"/>
      <c r="F2391" s="2"/>
      <c r="G2391" s="2"/>
      <c r="H2391" s="2"/>
      <c r="I2391" s="2"/>
      <c r="J2391" s="2"/>
      <c r="K2391" s="2"/>
      <c r="L2391" s="2"/>
      <c r="M2391" s="2"/>
      <c r="N2391" s="2"/>
      <c r="O2391" s="2"/>
    </row>
    <row r="2392" spans="5:15" x14ac:dyDescent="0.25">
      <c r="E2392" s="5"/>
      <c r="F2392" s="2"/>
      <c r="G2392" s="2"/>
      <c r="H2392" s="2"/>
      <c r="I2392" s="2"/>
      <c r="J2392" s="2"/>
      <c r="K2392" s="2"/>
      <c r="L2392" s="2"/>
      <c r="M2392" s="2"/>
      <c r="N2392" s="2"/>
      <c r="O2392" s="2"/>
    </row>
    <row r="2393" spans="5:15" x14ac:dyDescent="0.25">
      <c r="E2393" s="5"/>
      <c r="F2393" s="2"/>
      <c r="G2393" s="2"/>
      <c r="H2393" s="2"/>
      <c r="I2393" s="2"/>
      <c r="J2393" s="2"/>
      <c r="K2393" s="2"/>
      <c r="L2393" s="2"/>
      <c r="M2393" s="2"/>
      <c r="N2393" s="2"/>
      <c r="O2393" s="2"/>
    </row>
    <row r="2394" spans="5:15" x14ac:dyDescent="0.25">
      <c r="E2394" s="5"/>
      <c r="F2394" s="2"/>
      <c r="G2394" s="2"/>
      <c r="H2394" s="2"/>
      <c r="I2394" s="2"/>
      <c r="J2394" s="2"/>
      <c r="K2394" s="2"/>
      <c r="L2394" s="2"/>
      <c r="M2394" s="2"/>
      <c r="N2394" s="2"/>
      <c r="O2394" s="2"/>
    </row>
    <row r="2396" spans="5:15" x14ac:dyDescent="0.25">
      <c r="E2396" s="5"/>
      <c r="F2396" s="2"/>
      <c r="G2396" s="2"/>
      <c r="H2396" s="2"/>
      <c r="I2396" s="2"/>
      <c r="J2396" s="2"/>
      <c r="K2396" s="2"/>
      <c r="L2396" s="2"/>
      <c r="M2396" s="2"/>
      <c r="N2396" s="2"/>
      <c r="O2396" s="2"/>
    </row>
    <row r="2397" spans="5:15" x14ac:dyDescent="0.25">
      <c r="E2397" s="5"/>
      <c r="F2397" s="2"/>
      <c r="G2397" s="2"/>
      <c r="H2397" s="2"/>
      <c r="I2397" s="2"/>
      <c r="J2397" s="2"/>
      <c r="K2397" s="2"/>
      <c r="L2397" s="2"/>
      <c r="M2397" s="2"/>
      <c r="N2397" s="2"/>
      <c r="O2397" s="2"/>
    </row>
    <row r="2398" spans="5:15" x14ac:dyDescent="0.25">
      <c r="E2398" s="5"/>
      <c r="F2398" s="2"/>
      <c r="G2398" s="2"/>
      <c r="H2398" s="2"/>
      <c r="I2398" s="2"/>
      <c r="J2398" s="2"/>
      <c r="K2398" s="2"/>
      <c r="L2398" s="2"/>
      <c r="M2398" s="2"/>
      <c r="N2398" s="2"/>
      <c r="O2398" s="2"/>
    </row>
    <row r="2399" spans="5:15" x14ac:dyDescent="0.25">
      <c r="E2399" s="5"/>
      <c r="F2399" s="2"/>
      <c r="G2399" s="2"/>
      <c r="H2399" s="2"/>
      <c r="I2399" s="2"/>
      <c r="J2399" s="2"/>
      <c r="K2399" s="2"/>
      <c r="L2399" s="2"/>
      <c r="M2399" s="2"/>
      <c r="N2399" s="2"/>
      <c r="O2399" s="2"/>
    </row>
    <row r="2400" spans="5:15" x14ac:dyDescent="0.25">
      <c r="E2400" s="5"/>
      <c r="F2400" s="2"/>
      <c r="G2400" s="2"/>
      <c r="H2400" s="2"/>
      <c r="I2400" s="2"/>
      <c r="J2400" s="2"/>
      <c r="K2400" s="2"/>
      <c r="L2400" s="2"/>
      <c r="M2400" s="2"/>
      <c r="N2400" s="2"/>
      <c r="O2400" s="2"/>
    </row>
    <row r="2401" spans="5:15" x14ac:dyDescent="0.25">
      <c r="E2401" s="5"/>
      <c r="F2401" s="2"/>
      <c r="G2401" s="2"/>
      <c r="H2401" s="2"/>
      <c r="I2401" s="2"/>
      <c r="J2401" s="2"/>
      <c r="K2401" s="2"/>
      <c r="L2401" s="2"/>
      <c r="M2401" s="2"/>
      <c r="N2401" s="2"/>
      <c r="O2401" s="2"/>
    </row>
    <row r="2402" spans="5:15" x14ac:dyDescent="0.25">
      <c r="E2402" s="5"/>
      <c r="F2402" s="2"/>
      <c r="G2402" s="2"/>
      <c r="H2402" s="2"/>
      <c r="I2402" s="2"/>
      <c r="J2402" s="2"/>
      <c r="K2402" s="2"/>
      <c r="L2402" s="2"/>
      <c r="M2402" s="2"/>
      <c r="N2402" s="2"/>
      <c r="O2402" s="2"/>
    </row>
    <row r="2403" spans="5:15" x14ac:dyDescent="0.25">
      <c r="E2403" s="5"/>
      <c r="F2403" s="2"/>
      <c r="G2403" s="2"/>
      <c r="H2403" s="2"/>
      <c r="I2403" s="2"/>
      <c r="J2403" s="2"/>
      <c r="K2403" s="2"/>
      <c r="L2403" s="2"/>
      <c r="M2403" s="2"/>
      <c r="N2403" s="2"/>
      <c r="O2403" s="2"/>
    </row>
    <row r="2405" spans="5:15" x14ac:dyDescent="0.25">
      <c r="E2405" s="5"/>
    </row>
    <row r="2407" spans="5:15" x14ac:dyDescent="0.25">
      <c r="E2407" s="5"/>
      <c r="F2407" s="2"/>
      <c r="G2407" s="2"/>
      <c r="H2407" s="2"/>
      <c r="I2407" s="2"/>
      <c r="J2407" s="2"/>
      <c r="K2407" s="2"/>
      <c r="L2407" s="2"/>
      <c r="M2407" s="2"/>
      <c r="N2407" s="2"/>
      <c r="O2407" s="2"/>
    </row>
    <row r="2408" spans="5:15" x14ac:dyDescent="0.25">
      <c r="F2408" s="2"/>
      <c r="G2408" s="2"/>
      <c r="H2408" s="2"/>
      <c r="I2408" s="2"/>
      <c r="J2408" s="2"/>
      <c r="K2408" s="2"/>
      <c r="L2408" s="2"/>
      <c r="M2408" s="2"/>
      <c r="N2408" s="2"/>
      <c r="O2408" s="2"/>
    </row>
    <row r="2409" spans="5:15" x14ac:dyDescent="0.25">
      <c r="E2409" s="5"/>
      <c r="F2409" s="2"/>
      <c r="G2409" s="2"/>
      <c r="H2409" s="2"/>
      <c r="I2409" s="2"/>
      <c r="J2409" s="2"/>
      <c r="K2409" s="2"/>
      <c r="L2409" s="2"/>
      <c r="M2409" s="2"/>
      <c r="N2409" s="2"/>
      <c r="O2409" s="2"/>
    </row>
    <row r="2410" spans="5:15" x14ac:dyDescent="0.25">
      <c r="E2410" s="5"/>
      <c r="F2410" s="2"/>
      <c r="G2410" s="2"/>
      <c r="H2410" s="2"/>
      <c r="I2410" s="2"/>
      <c r="J2410" s="2"/>
      <c r="K2410" s="2"/>
      <c r="L2410" s="2"/>
      <c r="M2410" s="2"/>
      <c r="N2410" s="2"/>
      <c r="O2410" s="2"/>
    </row>
    <row r="2411" spans="5:15" x14ac:dyDescent="0.25">
      <c r="E2411" s="5"/>
      <c r="G2411" s="2"/>
      <c r="H2411" s="2"/>
      <c r="I2411" s="2"/>
      <c r="J2411" s="2"/>
      <c r="K2411" s="2"/>
      <c r="L2411" s="2"/>
      <c r="M2411" s="2"/>
      <c r="N2411" s="2"/>
      <c r="O2411" s="2"/>
    </row>
    <row r="2413" spans="5:15" x14ac:dyDescent="0.25">
      <c r="E2413" s="5"/>
      <c r="F2413" s="2"/>
      <c r="G2413" s="2"/>
      <c r="H2413" s="2"/>
      <c r="I2413" s="2"/>
      <c r="J2413" s="2"/>
      <c r="K2413" s="2"/>
      <c r="L2413" s="2"/>
      <c r="M2413" s="2"/>
      <c r="N2413" s="2"/>
      <c r="O2413" s="2"/>
    </row>
    <row r="2414" spans="5:15" x14ac:dyDescent="0.25">
      <c r="E2414" s="5"/>
      <c r="F2414" s="2"/>
      <c r="G2414" s="2"/>
      <c r="H2414" s="2"/>
      <c r="I2414" s="2"/>
      <c r="J2414" s="2"/>
      <c r="K2414" s="2"/>
      <c r="L2414" s="2"/>
      <c r="M2414" s="2"/>
      <c r="N2414" s="2"/>
      <c r="O2414" s="2"/>
    </row>
    <row r="2415" spans="5:15" x14ac:dyDescent="0.25">
      <c r="E2415" s="5"/>
      <c r="F2415" s="2"/>
      <c r="G2415" s="2"/>
      <c r="H2415" s="2"/>
      <c r="I2415" s="2"/>
      <c r="J2415" s="2"/>
      <c r="K2415" s="2"/>
      <c r="L2415" s="2"/>
      <c r="M2415" s="2"/>
      <c r="N2415" s="2"/>
      <c r="O2415" s="2"/>
    </row>
    <row r="2416" spans="5:15" x14ac:dyDescent="0.25">
      <c r="E2416" s="5"/>
      <c r="F2416" s="2"/>
      <c r="G2416" s="2"/>
      <c r="H2416" s="2"/>
      <c r="I2416" s="2"/>
      <c r="J2416" s="2"/>
      <c r="K2416" s="2"/>
      <c r="L2416" s="2"/>
      <c r="M2416" s="2"/>
      <c r="N2416" s="2"/>
      <c r="O2416" s="2"/>
    </row>
    <row r="2417" spans="5:15" x14ac:dyDescent="0.25">
      <c r="E2417" s="5"/>
      <c r="F2417" s="2"/>
      <c r="G2417" s="2"/>
      <c r="H2417" s="2"/>
      <c r="I2417" s="2"/>
      <c r="J2417" s="2"/>
      <c r="K2417" s="2"/>
      <c r="L2417" s="2"/>
      <c r="M2417" s="2"/>
      <c r="N2417" s="2"/>
      <c r="O2417" s="2"/>
    </row>
    <row r="2418" spans="5:15" x14ac:dyDescent="0.25">
      <c r="E2418" s="5"/>
      <c r="F2418" s="2"/>
      <c r="G2418" s="2"/>
      <c r="H2418" s="2"/>
      <c r="I2418" s="2"/>
      <c r="J2418" s="2"/>
      <c r="K2418" s="2"/>
      <c r="L2418" s="2"/>
      <c r="M2418" s="2"/>
      <c r="N2418" s="2"/>
      <c r="O2418" s="2"/>
    </row>
    <row r="2419" spans="5:15" x14ac:dyDescent="0.25">
      <c r="E2419" s="5"/>
      <c r="F2419" s="2"/>
      <c r="G2419" s="2"/>
      <c r="H2419" s="2"/>
      <c r="I2419" s="2"/>
      <c r="J2419" s="2"/>
      <c r="K2419" s="2"/>
      <c r="L2419" s="2"/>
      <c r="M2419" s="2"/>
      <c r="N2419" s="2"/>
      <c r="O2419" s="2"/>
    </row>
    <row r="2420" spans="5:15" x14ac:dyDescent="0.25">
      <c r="E2420" s="5"/>
      <c r="F2420" s="2"/>
      <c r="G2420" s="2"/>
      <c r="H2420" s="2"/>
      <c r="I2420" s="2"/>
      <c r="J2420" s="2"/>
      <c r="K2420" s="2"/>
      <c r="L2420" s="2"/>
      <c r="M2420" s="2"/>
      <c r="N2420" s="2"/>
      <c r="O2420" s="2"/>
    </row>
    <row r="2421" spans="5:15" x14ac:dyDescent="0.25">
      <c r="E2421" s="5"/>
      <c r="F2421" s="2"/>
      <c r="G2421" s="2"/>
      <c r="H2421" s="2"/>
      <c r="I2421" s="2"/>
      <c r="J2421" s="2"/>
      <c r="K2421" s="2"/>
      <c r="L2421" s="2"/>
      <c r="M2421" s="2"/>
      <c r="N2421" s="2"/>
      <c r="O2421" s="2"/>
    </row>
    <row r="2422" spans="5:15" x14ac:dyDescent="0.25">
      <c r="E2422" s="5"/>
      <c r="F2422" s="2"/>
      <c r="G2422" s="2"/>
      <c r="H2422" s="2"/>
      <c r="I2422" s="2"/>
      <c r="J2422" s="2"/>
      <c r="K2422" s="2"/>
      <c r="L2422" s="2"/>
      <c r="M2422" s="2"/>
      <c r="N2422" s="2"/>
      <c r="O2422" s="2"/>
    </row>
    <row r="2423" spans="5:15" x14ac:dyDescent="0.25">
      <c r="E2423" s="5"/>
      <c r="F2423" s="2"/>
      <c r="G2423" s="2"/>
      <c r="H2423" s="2"/>
      <c r="I2423" s="2"/>
      <c r="J2423" s="2"/>
      <c r="K2423" s="2"/>
      <c r="L2423" s="2"/>
      <c r="M2423" s="2"/>
      <c r="N2423" s="2"/>
      <c r="O2423" s="2"/>
    </row>
    <row r="2425" spans="5:15" x14ac:dyDescent="0.25">
      <c r="E2425" s="5"/>
      <c r="F2425" s="2"/>
      <c r="G2425" s="2"/>
      <c r="H2425" s="2"/>
      <c r="I2425" s="2"/>
      <c r="J2425" s="2"/>
      <c r="K2425" s="2"/>
      <c r="L2425" s="2"/>
      <c r="M2425" s="2"/>
      <c r="N2425" s="2"/>
      <c r="O2425" s="2"/>
    </row>
    <row r="2426" spans="5:15" x14ac:dyDescent="0.25">
      <c r="E2426" s="5"/>
      <c r="F2426" s="2"/>
      <c r="G2426" s="2"/>
      <c r="H2426" s="2"/>
      <c r="I2426" s="2"/>
      <c r="J2426" s="2"/>
      <c r="K2426" s="2"/>
      <c r="L2426" s="2"/>
      <c r="M2426" s="2"/>
      <c r="N2426" s="2"/>
      <c r="O2426" s="2"/>
    </row>
    <row r="2427" spans="5:15" x14ac:dyDescent="0.25">
      <c r="E2427" s="5"/>
      <c r="F2427" s="2"/>
      <c r="G2427" s="2"/>
      <c r="H2427" s="2"/>
      <c r="I2427" s="2"/>
      <c r="J2427" s="2"/>
      <c r="K2427" s="2"/>
      <c r="L2427" s="2"/>
      <c r="M2427" s="2"/>
      <c r="N2427" s="2"/>
      <c r="O2427" s="2"/>
    </row>
    <row r="2428" spans="5:15" x14ac:dyDescent="0.25">
      <c r="E2428" s="5"/>
      <c r="F2428" s="2"/>
      <c r="G2428" s="2"/>
      <c r="H2428" s="2"/>
      <c r="I2428" s="2"/>
      <c r="J2428" s="2"/>
      <c r="K2428" s="2"/>
      <c r="L2428" s="2"/>
      <c r="M2428" s="2"/>
      <c r="N2428" s="2"/>
      <c r="O2428" s="2"/>
    </row>
    <row r="2429" spans="5:15" x14ac:dyDescent="0.25">
      <c r="E2429" s="5"/>
      <c r="F2429" s="2"/>
      <c r="G2429" s="2"/>
      <c r="H2429" s="2"/>
      <c r="I2429" s="2"/>
      <c r="J2429" s="2"/>
      <c r="K2429" s="2"/>
      <c r="L2429" s="2"/>
      <c r="M2429" s="2"/>
      <c r="N2429" s="2"/>
      <c r="O2429" s="2"/>
    </row>
    <row r="2430" spans="5:15" x14ac:dyDescent="0.25">
      <c r="E2430" s="5"/>
      <c r="F2430" s="2"/>
      <c r="G2430" s="2"/>
      <c r="H2430" s="2"/>
      <c r="I2430" s="2"/>
      <c r="J2430" s="2"/>
      <c r="K2430" s="2"/>
      <c r="L2430" s="2"/>
      <c r="M2430" s="2"/>
      <c r="N2430" s="2"/>
      <c r="O2430" s="2"/>
    </row>
    <row r="2431" spans="5:15" x14ac:dyDescent="0.25">
      <c r="E2431" s="5"/>
      <c r="F2431" s="2"/>
      <c r="G2431" s="2"/>
      <c r="H2431" s="2"/>
      <c r="I2431" s="2"/>
      <c r="J2431" s="2"/>
      <c r="K2431" s="2"/>
      <c r="L2431" s="2"/>
      <c r="M2431" s="2"/>
      <c r="N2431" s="2"/>
      <c r="O2431" s="2"/>
    </row>
    <row r="2432" spans="5:15" x14ac:dyDescent="0.25">
      <c r="E2432" s="5"/>
      <c r="F2432" s="2"/>
      <c r="G2432" s="2"/>
      <c r="H2432" s="2"/>
      <c r="I2432" s="2"/>
      <c r="J2432" s="2"/>
      <c r="K2432" s="2"/>
      <c r="L2432" s="2"/>
      <c r="M2432" s="2"/>
      <c r="N2432" s="2"/>
      <c r="O2432" s="2"/>
    </row>
    <row r="2433" spans="5:15" x14ac:dyDescent="0.25">
      <c r="E2433" s="5"/>
      <c r="F2433" s="2"/>
      <c r="G2433" s="2"/>
      <c r="H2433" s="2"/>
      <c r="I2433" s="2"/>
      <c r="J2433" s="2"/>
      <c r="K2433" s="2"/>
      <c r="L2433" s="2"/>
      <c r="M2433" s="2"/>
      <c r="N2433" s="2"/>
      <c r="O2433" s="2"/>
    </row>
    <row r="2434" spans="5:15" x14ac:dyDescent="0.25">
      <c r="E2434" s="5"/>
      <c r="F2434" s="2"/>
      <c r="G2434" s="2"/>
      <c r="H2434" s="2"/>
      <c r="I2434" s="2"/>
      <c r="J2434" s="2"/>
      <c r="K2434" s="2"/>
      <c r="L2434" s="2"/>
      <c r="M2434" s="2"/>
      <c r="N2434" s="2"/>
      <c r="O2434" s="2"/>
    </row>
    <row r="2435" spans="5:15" x14ac:dyDescent="0.25">
      <c r="E2435" s="5"/>
      <c r="F2435" s="2"/>
      <c r="G2435" s="2"/>
      <c r="H2435" s="2"/>
      <c r="I2435" s="2"/>
      <c r="J2435" s="2"/>
      <c r="K2435" s="2"/>
      <c r="L2435" s="2"/>
      <c r="M2435" s="2"/>
      <c r="N2435" s="2"/>
      <c r="O2435" s="2"/>
    </row>
    <row r="2436" spans="5:15" x14ac:dyDescent="0.25">
      <c r="F2436" s="2"/>
    </row>
    <row r="2437" spans="5:15" x14ac:dyDescent="0.25">
      <c r="E2437" s="5"/>
      <c r="F2437" s="2"/>
      <c r="G2437" s="2"/>
      <c r="H2437" s="2"/>
      <c r="I2437" s="2"/>
      <c r="J2437" s="2"/>
      <c r="K2437" s="2"/>
      <c r="L2437" s="2"/>
      <c r="M2437" s="2"/>
      <c r="N2437" s="2"/>
      <c r="O2437" s="2"/>
    </row>
    <row r="2438" spans="5:15" x14ac:dyDescent="0.25">
      <c r="E2438" s="5"/>
      <c r="F2438" s="2"/>
      <c r="G2438" s="2"/>
      <c r="H2438" s="2"/>
      <c r="I2438" s="2"/>
      <c r="J2438" s="2"/>
      <c r="K2438" s="2"/>
      <c r="L2438" s="2"/>
      <c r="M2438" s="2"/>
      <c r="N2438" s="2"/>
      <c r="O2438" s="2"/>
    </row>
    <row r="2439" spans="5:15" x14ac:dyDescent="0.25">
      <c r="E2439" s="5"/>
      <c r="F2439" s="2"/>
      <c r="G2439" s="2"/>
      <c r="H2439" s="2"/>
      <c r="I2439" s="2"/>
      <c r="J2439" s="2"/>
      <c r="K2439" s="2"/>
      <c r="L2439" s="2"/>
      <c r="M2439" s="2"/>
      <c r="N2439" s="2"/>
      <c r="O2439" s="2"/>
    </row>
    <row r="2440" spans="5:15" x14ac:dyDescent="0.25">
      <c r="E2440" s="5"/>
      <c r="F2440" s="2"/>
      <c r="G2440" s="2"/>
      <c r="H2440" s="2"/>
      <c r="I2440" s="2"/>
      <c r="J2440" s="2"/>
      <c r="K2440" s="2"/>
      <c r="L2440" s="2"/>
      <c r="M2440" s="2"/>
      <c r="N2440" s="2"/>
      <c r="O2440" s="2"/>
    </row>
    <row r="2441" spans="5:15" x14ac:dyDescent="0.25">
      <c r="E2441" s="5"/>
      <c r="F2441" s="2"/>
      <c r="G2441" s="2"/>
      <c r="H2441" s="2"/>
      <c r="I2441" s="2"/>
      <c r="J2441" s="2"/>
      <c r="K2441" s="2"/>
      <c r="L2441" s="2"/>
      <c r="M2441" s="2"/>
      <c r="N2441" s="2"/>
      <c r="O2441" s="2"/>
    </row>
    <row r="2442" spans="5:15" x14ac:dyDescent="0.25">
      <c r="E2442" s="5"/>
      <c r="F2442" s="2"/>
      <c r="G2442" s="2"/>
      <c r="H2442" s="2"/>
      <c r="I2442" s="2"/>
      <c r="J2442" s="2"/>
      <c r="K2442" s="2"/>
      <c r="L2442" s="2"/>
      <c r="M2442" s="2"/>
      <c r="N2442" s="2"/>
      <c r="O2442" s="2"/>
    </row>
    <row r="2443" spans="5:15" x14ac:dyDescent="0.25">
      <c r="E2443" s="5"/>
      <c r="F2443" s="2"/>
      <c r="G2443" s="2"/>
      <c r="H2443" s="2"/>
      <c r="I2443" s="2"/>
      <c r="J2443" s="2"/>
      <c r="K2443" s="2"/>
      <c r="L2443" s="2"/>
      <c r="M2443" s="2"/>
      <c r="N2443" s="2"/>
      <c r="O2443" s="2"/>
    </row>
    <row r="2444" spans="5:15" x14ac:dyDescent="0.25">
      <c r="E2444" s="5"/>
      <c r="F2444" s="2"/>
      <c r="G2444" s="2"/>
      <c r="H2444" s="2"/>
      <c r="I2444" s="2"/>
      <c r="J2444" s="2"/>
      <c r="K2444" s="2"/>
      <c r="L2444" s="2"/>
      <c r="M2444" s="2"/>
      <c r="N2444" s="2"/>
      <c r="O2444" s="2"/>
    </row>
    <row r="2445" spans="5:15" x14ac:dyDescent="0.25">
      <c r="E2445" s="5"/>
      <c r="F2445" s="2"/>
      <c r="G2445" s="2"/>
    </row>
    <row r="2446" spans="5:15" x14ac:dyDescent="0.25">
      <c r="E2446" s="5"/>
      <c r="F2446" s="2"/>
      <c r="G2446" s="2"/>
    </row>
    <row r="2447" spans="5:15" x14ac:dyDescent="0.25">
      <c r="E2447" s="5"/>
      <c r="F2447" s="2"/>
      <c r="G2447" s="2"/>
    </row>
    <row r="2449" spans="5:7" x14ac:dyDescent="0.25">
      <c r="E2449" s="5"/>
      <c r="F2449" s="2"/>
      <c r="G2449" s="2"/>
    </row>
    <row r="2450" spans="5:7" x14ac:dyDescent="0.25">
      <c r="F2450" s="2"/>
    </row>
    <row r="2451" spans="5:7" x14ac:dyDescent="0.25">
      <c r="E2451" s="5"/>
      <c r="F2451" s="2"/>
      <c r="G2451" s="2"/>
    </row>
    <row r="2452" spans="5:7" x14ac:dyDescent="0.25">
      <c r="E2452" s="5"/>
      <c r="F2452" s="2"/>
      <c r="G2452" s="2"/>
    </row>
    <row r="2453" spans="5:7" x14ac:dyDescent="0.25">
      <c r="E2453" s="5"/>
      <c r="F2453" s="2"/>
      <c r="G2453" s="2"/>
    </row>
    <row r="2454" spans="5:7" x14ac:dyDescent="0.25">
      <c r="E2454" s="5"/>
      <c r="F2454" s="2"/>
      <c r="G2454" s="2"/>
    </row>
    <row r="2455" spans="5:7" x14ac:dyDescent="0.25">
      <c r="E2455" s="5"/>
      <c r="F2455" s="2"/>
      <c r="G2455" s="2"/>
    </row>
    <row r="2456" spans="5:7" x14ac:dyDescent="0.25">
      <c r="E2456" s="5"/>
      <c r="F2456" s="2"/>
      <c r="G2456" s="2"/>
    </row>
    <row r="2457" spans="5:7" x14ac:dyDescent="0.25">
      <c r="E2457" s="5"/>
    </row>
    <row r="2458" spans="5:7" x14ac:dyDescent="0.25">
      <c r="E2458" s="5"/>
    </row>
    <row r="2459" spans="5:7" x14ac:dyDescent="0.25">
      <c r="E2459" s="5"/>
    </row>
    <row r="2460" spans="5:7" x14ac:dyDescent="0.25">
      <c r="E2460" s="5"/>
    </row>
    <row r="2461" spans="5:7" x14ac:dyDescent="0.25">
      <c r="E2461" s="5"/>
    </row>
    <row r="2462" spans="5:7" x14ac:dyDescent="0.25">
      <c r="E2462" s="5"/>
    </row>
    <row r="2463" spans="5:7" x14ac:dyDescent="0.25">
      <c r="E2463" s="5"/>
    </row>
    <row r="2464" spans="5:7" x14ac:dyDescent="0.25">
      <c r="E2464" s="5"/>
    </row>
    <row r="2465" spans="5:15" x14ac:dyDescent="0.25">
      <c r="E2465" s="5"/>
    </row>
    <row r="2466" spans="5:15" x14ac:dyDescent="0.25">
      <c r="E2466" s="5"/>
    </row>
    <row r="2467" spans="5:15" x14ac:dyDescent="0.25">
      <c r="E2467" s="5"/>
      <c r="F2467" s="2"/>
      <c r="G2467" s="2"/>
      <c r="H2467" s="2"/>
      <c r="I2467" s="2"/>
      <c r="J2467" s="2"/>
      <c r="K2467" s="2"/>
      <c r="L2467" s="2"/>
      <c r="M2467" s="2"/>
      <c r="N2467" s="2"/>
      <c r="O2467" s="2"/>
    </row>
    <row r="2468" spans="5:15" x14ac:dyDescent="0.25">
      <c r="E2468" s="5"/>
      <c r="F2468" s="2"/>
      <c r="G2468" s="2"/>
      <c r="H2468" s="2"/>
      <c r="I2468" s="2"/>
      <c r="J2468" s="2"/>
      <c r="K2468" s="2"/>
      <c r="L2468" s="2"/>
      <c r="M2468" s="2"/>
      <c r="N2468" s="2"/>
      <c r="O2468" s="2"/>
    </row>
    <row r="2469" spans="5:15" x14ac:dyDescent="0.25">
      <c r="E2469" s="5"/>
      <c r="F2469" s="2"/>
      <c r="G2469" s="2"/>
      <c r="H2469" s="2"/>
      <c r="I2469" s="2"/>
      <c r="J2469" s="2"/>
      <c r="K2469" s="2"/>
      <c r="L2469" s="2"/>
      <c r="M2469" s="2"/>
      <c r="N2469" s="2"/>
      <c r="O2469" s="2"/>
    </row>
    <row r="2471" spans="5:15" x14ac:dyDescent="0.25">
      <c r="E2471" s="5"/>
      <c r="F2471" s="2"/>
      <c r="G2471" s="2"/>
      <c r="H2471" s="2"/>
      <c r="I2471" s="2"/>
      <c r="J2471" s="2"/>
      <c r="K2471" s="2"/>
      <c r="L2471" s="2"/>
      <c r="M2471" s="2"/>
      <c r="N2471" s="2"/>
      <c r="O2471" s="2"/>
    </row>
    <row r="2472" spans="5:15" x14ac:dyDescent="0.25">
      <c r="E2472" s="5"/>
      <c r="F2472" s="2"/>
      <c r="G2472" s="2"/>
      <c r="H2472" s="2"/>
      <c r="I2472" s="2"/>
      <c r="J2472" s="2"/>
      <c r="K2472" s="2"/>
      <c r="L2472" s="2"/>
      <c r="M2472" s="2"/>
      <c r="N2472" s="2"/>
      <c r="O2472" s="2"/>
    </row>
    <row r="2473" spans="5:15" x14ac:dyDescent="0.25">
      <c r="E2473" s="5"/>
      <c r="F2473" s="2"/>
      <c r="G2473" s="2"/>
      <c r="H2473" s="2"/>
      <c r="I2473" s="2"/>
      <c r="J2473" s="2"/>
      <c r="K2473" s="2"/>
      <c r="L2473" s="2"/>
      <c r="M2473" s="2"/>
      <c r="N2473" s="2"/>
      <c r="O2473" s="2"/>
    </row>
    <row r="2474" spans="5:15" x14ac:dyDescent="0.25">
      <c r="E2474" s="5"/>
      <c r="F2474" s="2"/>
      <c r="G2474" s="2"/>
      <c r="H2474" s="2"/>
      <c r="I2474" s="2"/>
      <c r="J2474" s="2"/>
      <c r="K2474" s="2"/>
      <c r="L2474" s="2"/>
      <c r="M2474" s="2"/>
      <c r="N2474" s="2"/>
      <c r="O2474" s="2"/>
    </row>
    <row r="2475" spans="5:15" x14ac:dyDescent="0.25">
      <c r="E2475" s="5"/>
      <c r="F2475" s="2"/>
      <c r="G2475" s="2"/>
      <c r="H2475" s="2"/>
      <c r="I2475" s="2"/>
      <c r="J2475" s="2"/>
      <c r="K2475" s="2"/>
      <c r="L2475" s="2"/>
      <c r="M2475" s="2"/>
      <c r="N2475" s="2"/>
      <c r="O2475" s="2"/>
    </row>
    <row r="2476" spans="5:15" x14ac:dyDescent="0.25">
      <c r="E2476" s="5"/>
      <c r="F2476" s="2"/>
      <c r="G2476" s="2"/>
      <c r="H2476" s="2"/>
      <c r="I2476" s="2"/>
      <c r="J2476" s="2"/>
      <c r="K2476" s="2"/>
      <c r="L2476" s="2"/>
      <c r="M2476" s="2"/>
      <c r="N2476" s="2"/>
      <c r="O2476" s="2"/>
    </row>
    <row r="2477" spans="5:15" x14ac:dyDescent="0.25">
      <c r="E2477" s="5"/>
      <c r="F2477" s="2"/>
      <c r="G2477" s="2"/>
      <c r="H2477" s="2"/>
      <c r="I2477" s="2"/>
      <c r="J2477" s="2"/>
      <c r="K2477" s="2"/>
      <c r="L2477" s="2"/>
      <c r="M2477" s="2"/>
      <c r="N2477" s="2"/>
      <c r="O2477" s="2"/>
    </row>
    <row r="2478" spans="5:15" x14ac:dyDescent="0.25">
      <c r="E2478" s="5"/>
      <c r="F2478" s="2"/>
      <c r="G2478" s="2"/>
      <c r="H2478" s="2"/>
      <c r="I2478" s="2"/>
      <c r="J2478" s="2"/>
      <c r="K2478" s="2"/>
      <c r="L2478" s="2"/>
      <c r="M2478" s="2"/>
      <c r="N2478" s="2"/>
      <c r="O2478" s="2"/>
    </row>
    <row r="2479" spans="5:15" x14ac:dyDescent="0.25">
      <c r="E2479" s="5"/>
      <c r="F2479" s="2"/>
      <c r="G2479" s="2"/>
      <c r="H2479" s="2"/>
      <c r="I2479" s="2"/>
      <c r="J2479" s="2"/>
      <c r="K2479" s="2"/>
      <c r="L2479" s="2"/>
      <c r="M2479" s="2"/>
      <c r="N2479" s="2"/>
      <c r="O2479" s="2"/>
    </row>
    <row r="2480" spans="5:15" x14ac:dyDescent="0.25">
      <c r="E2480" s="5"/>
      <c r="F2480" s="2"/>
      <c r="G2480" s="2"/>
      <c r="H2480" s="2"/>
      <c r="I2480" s="2"/>
      <c r="J2480" s="2"/>
      <c r="K2480" s="2"/>
      <c r="L2480" s="2"/>
      <c r="M2480" s="2"/>
      <c r="N2480" s="2"/>
      <c r="O2480" s="2"/>
    </row>
    <row r="2481" spans="5:15" x14ac:dyDescent="0.25">
      <c r="F2481" s="2"/>
      <c r="G2481" s="2"/>
      <c r="H2481" s="2"/>
      <c r="I2481" s="2"/>
      <c r="J2481" s="2"/>
      <c r="K2481" s="2"/>
      <c r="L2481" s="2"/>
      <c r="M2481" s="2"/>
      <c r="N2481" s="2"/>
      <c r="O2481" s="2"/>
    </row>
    <row r="2483" spans="5:15" x14ac:dyDescent="0.25">
      <c r="E2483" s="5"/>
      <c r="F2483" s="2"/>
      <c r="G2483" s="2"/>
      <c r="H2483" s="2"/>
      <c r="I2483" s="2"/>
      <c r="J2483" s="2"/>
      <c r="K2483" s="2"/>
      <c r="L2483" s="2"/>
      <c r="M2483" s="2"/>
      <c r="N2483" s="2"/>
      <c r="O2483" s="2"/>
    </row>
    <row r="2484" spans="5:15" x14ac:dyDescent="0.25">
      <c r="E2484" s="5"/>
      <c r="F2484" s="2"/>
      <c r="G2484" s="2"/>
      <c r="H2484" s="2"/>
      <c r="I2484" s="2"/>
      <c r="J2484" s="2"/>
      <c r="K2484" s="2"/>
      <c r="L2484" s="2"/>
      <c r="M2484" s="2"/>
      <c r="N2484" s="2"/>
      <c r="O2484" s="2"/>
    </row>
    <row r="2485" spans="5:15" x14ac:dyDescent="0.25">
      <c r="F2485" s="2"/>
      <c r="G2485" s="2"/>
      <c r="H2485" s="2"/>
      <c r="I2485" s="2"/>
      <c r="J2485" s="2"/>
      <c r="K2485" s="2"/>
      <c r="L2485" s="2"/>
      <c r="M2485" s="2"/>
      <c r="N2485" s="2"/>
      <c r="O2485" s="2"/>
    </row>
    <row r="2486" spans="5:15" x14ac:dyDescent="0.25">
      <c r="G2486" s="2"/>
      <c r="H2486" s="2"/>
      <c r="I2486" s="2"/>
      <c r="J2486" s="2"/>
      <c r="K2486" s="2"/>
      <c r="L2486" s="2"/>
      <c r="M2486" s="2"/>
      <c r="N2486" s="2"/>
      <c r="O2486" s="2"/>
    </row>
    <row r="2487" spans="5:15" x14ac:dyDescent="0.25">
      <c r="E2487" s="5"/>
      <c r="F2487" s="2"/>
      <c r="G2487" s="2"/>
      <c r="H2487" s="2"/>
      <c r="I2487" s="2"/>
      <c r="J2487" s="2"/>
      <c r="K2487" s="2"/>
      <c r="L2487" s="2"/>
      <c r="M2487" s="2"/>
      <c r="N2487" s="2"/>
      <c r="O2487" s="2"/>
    </row>
    <row r="2488" spans="5:15" x14ac:dyDescent="0.25">
      <c r="E2488" s="5"/>
      <c r="F2488" s="2"/>
      <c r="G2488" s="2"/>
      <c r="H2488" s="2"/>
      <c r="I2488" s="2"/>
      <c r="J2488" s="2"/>
      <c r="K2488" s="2"/>
      <c r="L2488" s="2"/>
      <c r="M2488" s="2"/>
      <c r="N2488" s="2"/>
      <c r="O2488" s="2"/>
    </row>
    <row r="2489" spans="5:15" x14ac:dyDescent="0.25">
      <c r="E2489" s="5"/>
      <c r="F2489" s="2"/>
      <c r="G2489" s="2"/>
      <c r="H2489" s="2"/>
      <c r="I2489" s="2"/>
      <c r="J2489" s="2"/>
      <c r="K2489" s="2"/>
      <c r="L2489" s="2"/>
      <c r="M2489" s="2"/>
      <c r="N2489" s="2"/>
      <c r="O2489" s="2"/>
    </row>
    <row r="2490" spans="5:15" x14ac:dyDescent="0.25">
      <c r="E2490" s="5"/>
      <c r="F2490" s="2"/>
      <c r="G2490" s="2"/>
      <c r="H2490" s="2"/>
      <c r="I2490" s="2"/>
      <c r="J2490" s="2"/>
      <c r="K2490" s="2"/>
      <c r="L2490" s="2"/>
      <c r="M2490" s="2"/>
      <c r="N2490" s="2"/>
      <c r="O2490" s="2"/>
    </row>
    <row r="2491" spans="5:15" x14ac:dyDescent="0.25">
      <c r="E2491" s="5"/>
      <c r="F2491" s="2"/>
      <c r="G2491" s="2"/>
      <c r="H2491" s="2"/>
      <c r="I2491" s="2"/>
      <c r="J2491" s="2"/>
      <c r="K2491" s="2"/>
      <c r="L2491" s="2"/>
      <c r="M2491" s="2"/>
      <c r="N2491" s="2"/>
      <c r="O2491" s="2"/>
    </row>
    <row r="2492" spans="5:15" x14ac:dyDescent="0.25">
      <c r="E2492" s="5"/>
      <c r="F2492" s="2"/>
      <c r="G2492" s="2"/>
      <c r="H2492" s="2"/>
      <c r="I2492" s="2"/>
      <c r="J2492" s="2"/>
      <c r="K2492" s="2"/>
      <c r="L2492" s="2"/>
      <c r="M2492" s="2"/>
      <c r="N2492" s="2"/>
      <c r="O2492" s="2"/>
    </row>
    <row r="2493" spans="5:15" x14ac:dyDescent="0.25">
      <c r="E2493" s="5"/>
      <c r="F2493" s="2"/>
      <c r="G2493" s="2"/>
      <c r="H2493" s="2"/>
      <c r="I2493" s="2"/>
      <c r="J2493" s="2"/>
      <c r="K2493" s="2"/>
      <c r="L2493" s="2"/>
      <c r="M2493" s="2"/>
      <c r="N2493" s="2"/>
      <c r="O2493" s="2"/>
    </row>
    <row r="2494" spans="5:15" x14ac:dyDescent="0.25">
      <c r="E2494" s="5"/>
      <c r="F2494" s="2"/>
      <c r="G2494" s="2"/>
      <c r="H2494" s="2"/>
    </row>
    <row r="2495" spans="5:15" x14ac:dyDescent="0.25">
      <c r="E2495" s="5"/>
      <c r="F2495" s="2"/>
      <c r="G2495" s="2"/>
      <c r="H2495" s="2"/>
      <c r="I2495" s="2"/>
      <c r="J2495" s="2"/>
      <c r="K2495" s="2"/>
      <c r="L2495" s="2"/>
      <c r="M2495" s="2"/>
      <c r="N2495" s="2"/>
      <c r="O2495" s="2"/>
    </row>
    <row r="2496" spans="5:15" x14ac:dyDescent="0.25">
      <c r="E2496" s="5"/>
      <c r="F2496" s="2"/>
      <c r="G2496" s="2"/>
      <c r="H2496" s="2"/>
      <c r="I2496" s="2"/>
      <c r="J2496" s="2"/>
      <c r="K2496" s="2"/>
      <c r="L2496" s="2"/>
      <c r="M2496" s="2"/>
      <c r="N2496" s="2"/>
      <c r="O2496" s="2"/>
    </row>
    <row r="2497" spans="5:15" x14ac:dyDescent="0.25">
      <c r="E2497" s="5"/>
      <c r="F2497" s="2"/>
      <c r="G2497" s="2"/>
      <c r="H2497" s="2"/>
      <c r="I2497" s="2"/>
      <c r="J2497" s="2"/>
      <c r="K2497" s="2"/>
      <c r="L2497" s="2"/>
      <c r="M2497" s="2"/>
      <c r="N2497" s="2"/>
      <c r="O2497" s="2"/>
    </row>
    <row r="2498" spans="5:15" x14ac:dyDescent="0.25">
      <c r="E2498" s="5"/>
      <c r="F2498" s="2"/>
      <c r="G2498" s="2"/>
      <c r="H2498" s="2"/>
      <c r="I2498" s="2"/>
    </row>
    <row r="2499" spans="5:15" x14ac:dyDescent="0.25">
      <c r="E2499" s="5"/>
      <c r="F2499" s="2"/>
      <c r="G2499" s="2"/>
      <c r="H2499" s="2"/>
      <c r="I2499" s="2"/>
      <c r="J2499" s="2"/>
      <c r="K2499" s="2"/>
      <c r="L2499" s="2"/>
      <c r="M2499" s="2"/>
      <c r="N2499" s="2"/>
      <c r="O2499" s="2"/>
    </row>
    <row r="2500" spans="5:15" x14ac:dyDescent="0.25">
      <c r="E2500" s="5"/>
      <c r="F2500" s="2"/>
      <c r="G2500" s="2"/>
      <c r="H2500" s="2"/>
      <c r="I2500" s="2"/>
      <c r="J2500" s="2"/>
      <c r="K2500" s="2"/>
      <c r="L2500" s="2"/>
      <c r="M2500" s="2"/>
      <c r="N2500" s="2"/>
      <c r="O2500" s="2"/>
    </row>
    <row r="2501" spans="5:15" x14ac:dyDescent="0.25">
      <c r="E2501" s="5"/>
      <c r="F2501" s="2"/>
      <c r="G2501" s="2"/>
      <c r="H2501" s="2"/>
      <c r="I2501" s="2"/>
      <c r="J2501" s="2"/>
      <c r="K2501" s="2"/>
      <c r="L2501" s="2"/>
      <c r="M2501" s="2"/>
      <c r="N2501" s="2"/>
      <c r="O2501" s="2"/>
    </row>
    <row r="2502" spans="5:15" x14ac:dyDescent="0.25">
      <c r="E2502" s="5"/>
      <c r="F2502" s="2"/>
      <c r="G2502" s="2"/>
      <c r="H2502" s="2"/>
      <c r="I2502" s="2"/>
      <c r="J2502" s="2"/>
      <c r="K2502" s="2"/>
      <c r="L2502" s="2"/>
      <c r="M2502" s="2"/>
      <c r="N2502" s="2"/>
      <c r="O2502" s="2"/>
    </row>
    <row r="2503" spans="5:15" x14ac:dyDescent="0.25">
      <c r="E2503" s="5"/>
      <c r="F2503" s="2"/>
      <c r="G2503" s="2"/>
      <c r="H2503" s="2"/>
      <c r="I2503" s="2"/>
      <c r="J2503" s="2"/>
      <c r="K2503" s="2"/>
      <c r="L2503" s="2"/>
      <c r="M2503" s="2"/>
      <c r="N2503" s="2"/>
      <c r="O2503" s="2"/>
    </row>
    <row r="2504" spans="5:15" x14ac:dyDescent="0.25">
      <c r="E2504" s="5"/>
      <c r="F2504" s="2"/>
      <c r="G2504" s="2"/>
      <c r="H2504" s="2"/>
      <c r="I2504" s="2"/>
      <c r="J2504" s="2"/>
      <c r="K2504" s="2"/>
      <c r="L2504" s="2"/>
      <c r="M2504" s="2"/>
      <c r="N2504" s="2"/>
      <c r="O2504" s="2"/>
    </row>
    <row r="2505" spans="5:15" x14ac:dyDescent="0.25">
      <c r="E2505" s="5"/>
      <c r="F2505" s="2"/>
      <c r="G2505" s="2"/>
      <c r="H2505" s="2"/>
      <c r="I2505" s="2"/>
      <c r="J2505" s="2"/>
      <c r="K2505" s="2"/>
      <c r="L2505" s="2"/>
      <c r="M2505" s="2"/>
      <c r="N2505" s="2"/>
      <c r="O2505" s="2"/>
    </row>
    <row r="2506" spans="5:15" x14ac:dyDescent="0.25">
      <c r="O2506" s="2"/>
    </row>
    <row r="2507" spans="5:15" x14ac:dyDescent="0.25">
      <c r="E2507" s="5"/>
      <c r="F2507" s="2"/>
      <c r="G2507" s="2"/>
      <c r="H2507" s="2"/>
      <c r="I2507" s="2"/>
      <c r="J2507" s="2"/>
      <c r="K2507" s="2"/>
      <c r="L2507" s="2"/>
      <c r="M2507" s="2"/>
      <c r="N2507" s="2"/>
      <c r="O2507" s="2"/>
    </row>
    <row r="2508" spans="5:15" x14ac:dyDescent="0.25">
      <c r="E2508" s="5"/>
      <c r="F2508" s="2"/>
      <c r="G2508" s="2"/>
      <c r="H2508" s="2"/>
      <c r="I2508" s="2"/>
      <c r="J2508" s="2"/>
      <c r="K2508" s="2"/>
      <c r="L2508" s="2"/>
      <c r="M2508" s="2"/>
      <c r="N2508" s="2"/>
      <c r="O2508" s="2"/>
    </row>
    <row r="2509" spans="5:15" x14ac:dyDescent="0.25">
      <c r="E2509" s="5"/>
      <c r="F2509" s="2"/>
      <c r="G2509" s="2"/>
      <c r="H2509" s="2"/>
      <c r="I2509" s="2"/>
      <c r="J2509" s="2"/>
      <c r="K2509" s="2"/>
      <c r="L2509" s="2"/>
      <c r="M2509" s="2"/>
      <c r="N2509" s="2"/>
      <c r="O2509" s="2"/>
    </row>
    <row r="2510" spans="5:15" x14ac:dyDescent="0.25">
      <c r="E2510" s="5"/>
      <c r="F2510" s="2"/>
      <c r="G2510" s="2"/>
      <c r="H2510" s="2"/>
      <c r="I2510" s="2"/>
      <c r="J2510" s="2"/>
      <c r="K2510" s="2"/>
      <c r="L2510" s="2"/>
      <c r="M2510" s="2"/>
      <c r="N2510" s="2"/>
      <c r="O2510" s="2"/>
    </row>
    <row r="2511" spans="5:15" x14ac:dyDescent="0.25">
      <c r="E2511" s="5"/>
      <c r="F2511" s="2"/>
      <c r="G2511" s="2"/>
      <c r="H2511" s="2"/>
      <c r="I2511" s="2"/>
      <c r="J2511" s="2"/>
      <c r="K2511" s="2"/>
      <c r="L2511" s="2"/>
      <c r="M2511" s="2"/>
      <c r="N2511" s="2"/>
      <c r="O2511" s="2"/>
    </row>
    <row r="2512" spans="5:15" x14ac:dyDescent="0.25">
      <c r="E2512" s="5"/>
      <c r="F2512" s="2"/>
      <c r="G2512" s="2"/>
      <c r="H2512" s="2"/>
      <c r="I2512" s="2"/>
      <c r="J2512" s="2"/>
      <c r="K2512" s="2"/>
      <c r="L2512" s="2"/>
      <c r="M2512" s="2"/>
      <c r="N2512" s="2"/>
      <c r="O2512" s="2"/>
    </row>
    <row r="2513" spans="5:15" x14ac:dyDescent="0.25">
      <c r="E2513" s="5"/>
      <c r="F2513" s="2"/>
      <c r="G2513" s="2"/>
      <c r="H2513" s="2"/>
      <c r="I2513" s="2"/>
      <c r="J2513" s="2"/>
      <c r="K2513" s="2"/>
      <c r="L2513" s="2"/>
      <c r="M2513" s="2"/>
      <c r="N2513" s="2"/>
      <c r="O2513" s="2"/>
    </row>
    <row r="2514" spans="5:15" x14ac:dyDescent="0.25">
      <c r="E2514" s="5"/>
      <c r="F2514" s="2"/>
      <c r="G2514" s="2"/>
      <c r="H2514" s="2"/>
      <c r="I2514" s="2"/>
      <c r="J2514" s="2"/>
      <c r="K2514" s="2"/>
      <c r="L2514" s="2"/>
      <c r="M2514" s="2"/>
      <c r="N2514" s="2"/>
      <c r="O2514" s="2"/>
    </row>
    <row r="2515" spans="5:15" x14ac:dyDescent="0.25">
      <c r="E2515" s="5"/>
      <c r="F2515" s="2"/>
      <c r="G2515" s="2"/>
      <c r="H2515" s="2"/>
      <c r="I2515" s="2"/>
      <c r="J2515" s="2"/>
      <c r="K2515" s="2"/>
      <c r="L2515" s="2"/>
      <c r="M2515" s="2"/>
      <c r="N2515" s="2"/>
      <c r="O2515" s="2"/>
    </row>
    <row r="2516" spans="5:15" x14ac:dyDescent="0.25">
      <c r="E2516" s="5"/>
      <c r="F2516" s="2"/>
      <c r="G2516" s="2"/>
      <c r="H2516" s="2"/>
      <c r="I2516" s="2"/>
      <c r="J2516" s="2"/>
      <c r="K2516" s="2"/>
      <c r="L2516" s="2"/>
      <c r="M2516" s="2"/>
      <c r="N2516" s="2"/>
      <c r="O2516" s="2"/>
    </row>
    <row r="2517" spans="5:15" x14ac:dyDescent="0.25">
      <c r="F2517" s="2"/>
      <c r="G2517" s="2"/>
      <c r="H2517" s="2"/>
      <c r="I2517" s="2"/>
      <c r="J2517" s="2"/>
      <c r="K2517" s="2"/>
      <c r="L2517" s="2"/>
      <c r="M2517" s="2"/>
      <c r="N2517" s="2"/>
      <c r="O2517" s="2"/>
    </row>
    <row r="2518" spans="5:15" x14ac:dyDescent="0.25">
      <c r="E2518" s="5"/>
      <c r="F2518" s="2"/>
      <c r="G2518" s="2"/>
      <c r="H2518" s="2"/>
      <c r="I2518" s="2"/>
      <c r="J2518" s="2"/>
      <c r="K2518" s="2"/>
      <c r="L2518" s="2"/>
      <c r="M2518" s="2"/>
      <c r="N2518" s="2"/>
      <c r="O2518" s="2"/>
    </row>
    <row r="2519" spans="5:15" x14ac:dyDescent="0.25">
      <c r="E2519" s="5"/>
      <c r="F2519" s="2"/>
      <c r="G2519" s="2"/>
      <c r="H2519" s="2"/>
      <c r="I2519" s="2"/>
      <c r="J2519" s="2"/>
      <c r="K2519" s="2"/>
      <c r="L2519" s="2"/>
      <c r="M2519" s="2"/>
      <c r="N2519" s="2"/>
      <c r="O2519" s="2"/>
    </row>
    <row r="2520" spans="5:15" x14ac:dyDescent="0.25">
      <c r="E2520" s="5"/>
      <c r="F2520" s="2"/>
      <c r="G2520" s="2"/>
      <c r="H2520" s="2"/>
      <c r="I2520" s="2"/>
      <c r="J2520" s="2"/>
      <c r="K2520" s="2"/>
      <c r="L2520" s="2"/>
      <c r="M2520" s="2"/>
      <c r="N2520" s="2"/>
      <c r="O2520" s="2"/>
    </row>
    <row r="2521" spans="5:15" x14ac:dyDescent="0.25">
      <c r="E2521" s="5"/>
      <c r="F2521" s="2"/>
      <c r="G2521" s="2"/>
      <c r="H2521" s="2"/>
      <c r="I2521" s="2"/>
      <c r="J2521" s="2"/>
      <c r="K2521" s="2"/>
      <c r="L2521" s="2"/>
      <c r="M2521" s="2"/>
      <c r="N2521" s="2"/>
      <c r="O2521" s="2"/>
    </row>
    <row r="2522" spans="5:15" x14ac:dyDescent="0.25">
      <c r="E2522" s="5"/>
      <c r="F2522" s="2"/>
      <c r="G2522" s="2"/>
      <c r="H2522" s="2"/>
      <c r="I2522" s="2"/>
      <c r="J2522" s="2"/>
      <c r="K2522" s="2"/>
      <c r="L2522" s="2"/>
      <c r="M2522" s="2"/>
      <c r="N2522" s="2"/>
      <c r="O2522" s="2"/>
    </row>
    <row r="2523" spans="5:15" x14ac:dyDescent="0.25">
      <c r="E2523" s="5"/>
      <c r="F2523" s="2"/>
      <c r="G2523" s="2"/>
      <c r="H2523" s="2"/>
      <c r="I2523" s="2"/>
      <c r="J2523" s="2"/>
      <c r="K2523" s="2"/>
      <c r="L2523" s="2"/>
      <c r="M2523" s="2"/>
      <c r="N2523" s="2"/>
      <c r="O2523" s="2"/>
    </row>
    <row r="2524" spans="5:15" x14ac:dyDescent="0.25">
      <c r="E2524" s="5"/>
      <c r="F2524" s="2"/>
      <c r="G2524" s="2"/>
    </row>
    <row r="2525" spans="5:15" x14ac:dyDescent="0.25">
      <c r="E2525" s="5"/>
      <c r="F2525" s="2"/>
      <c r="G2525" s="2"/>
      <c r="H2525" s="2"/>
      <c r="I2525" s="2"/>
      <c r="J2525" s="2"/>
      <c r="K2525" s="2"/>
      <c r="L2525" s="2"/>
      <c r="M2525" s="2"/>
      <c r="N2525" s="2"/>
      <c r="O2525" s="2"/>
    </row>
    <row r="2526" spans="5:15" x14ac:dyDescent="0.25">
      <c r="E2526" s="5"/>
      <c r="F2526" s="2"/>
      <c r="G2526" s="2"/>
      <c r="H2526" s="2"/>
      <c r="I2526" s="2"/>
      <c r="J2526" s="2"/>
      <c r="K2526" s="2"/>
      <c r="L2526" s="2"/>
      <c r="M2526" s="2"/>
      <c r="N2526" s="2"/>
      <c r="O2526" s="2"/>
    </row>
    <row r="2529" spans="5:15" x14ac:dyDescent="0.25">
      <c r="E2529" s="5"/>
      <c r="F2529" s="2"/>
      <c r="G2529" s="2"/>
      <c r="H2529" s="2"/>
      <c r="I2529" s="2"/>
      <c r="J2529" s="2"/>
      <c r="K2529" s="2"/>
      <c r="L2529" s="2"/>
      <c r="M2529" s="2"/>
      <c r="N2529" s="2"/>
      <c r="O2529" s="2"/>
    </row>
    <row r="2530" spans="5:15" x14ac:dyDescent="0.25">
      <c r="E2530" s="5"/>
      <c r="F2530" s="2"/>
      <c r="G2530" s="2"/>
      <c r="H2530" s="2"/>
      <c r="I2530" s="2"/>
      <c r="J2530" s="2"/>
      <c r="K2530" s="2"/>
      <c r="L2530" s="2"/>
      <c r="M2530" s="2"/>
      <c r="N2530" s="2"/>
      <c r="O2530" s="2"/>
    </row>
    <row r="2531" spans="5:15" x14ac:dyDescent="0.25">
      <c r="J2531" s="2"/>
      <c r="K2531" s="2"/>
      <c r="L2531" s="2"/>
      <c r="M2531" s="2"/>
      <c r="N2531" s="2"/>
      <c r="O2531" s="2"/>
    </row>
    <row r="2532" spans="5:15" x14ac:dyDescent="0.25">
      <c r="J2532" s="2"/>
      <c r="K2532" s="2"/>
      <c r="L2532" s="2"/>
      <c r="M2532" s="2"/>
      <c r="N2532" s="2"/>
      <c r="O2532" s="2"/>
    </row>
    <row r="2533" spans="5:15" x14ac:dyDescent="0.25">
      <c r="E2533" s="5"/>
      <c r="F2533" s="2"/>
      <c r="G2533" s="2"/>
      <c r="H2533" s="2"/>
      <c r="I2533" s="2"/>
      <c r="J2533" s="2"/>
      <c r="K2533" s="2"/>
      <c r="L2533" s="2"/>
      <c r="M2533" s="2"/>
      <c r="N2533" s="2"/>
      <c r="O2533" s="2"/>
    </row>
    <row r="2534" spans="5:15" x14ac:dyDescent="0.25">
      <c r="E2534" s="5"/>
      <c r="F2534" s="2"/>
      <c r="G2534" s="2"/>
      <c r="H2534" s="2"/>
      <c r="I2534" s="2"/>
      <c r="J2534" s="2"/>
      <c r="K2534" s="2"/>
      <c r="L2534" s="2"/>
      <c r="M2534" s="2"/>
      <c r="N2534" s="2"/>
      <c r="O2534" s="2"/>
    </row>
    <row r="2535" spans="5:15" x14ac:dyDescent="0.25">
      <c r="E2535" s="5"/>
      <c r="F2535" s="2"/>
      <c r="G2535" s="2"/>
      <c r="H2535" s="2"/>
      <c r="I2535" s="2"/>
      <c r="J2535" s="2"/>
      <c r="K2535" s="2"/>
      <c r="L2535" s="2"/>
      <c r="M2535" s="2"/>
      <c r="N2535" s="2"/>
      <c r="O2535" s="2"/>
    </row>
    <row r="2536" spans="5:15" x14ac:dyDescent="0.25">
      <c r="E2536" s="5"/>
      <c r="F2536" s="2"/>
      <c r="G2536" s="2"/>
      <c r="H2536" s="2"/>
      <c r="I2536" s="2"/>
      <c r="J2536" s="2"/>
      <c r="K2536" s="2"/>
      <c r="L2536" s="2"/>
      <c r="M2536" s="2"/>
      <c r="N2536" s="2"/>
      <c r="O2536" s="2"/>
    </row>
    <row r="2537" spans="5:15" x14ac:dyDescent="0.25">
      <c r="E2537" s="5"/>
    </row>
    <row r="2538" spans="5:15" x14ac:dyDescent="0.25">
      <c r="E2538" s="5"/>
    </row>
    <row r="2539" spans="5:15" x14ac:dyDescent="0.25">
      <c r="E2539" s="5"/>
    </row>
    <row r="2540" spans="5:15" x14ac:dyDescent="0.25">
      <c r="E2540" s="5"/>
    </row>
    <row r="2541" spans="5:15" x14ac:dyDescent="0.25">
      <c r="E2541" s="5"/>
    </row>
    <row r="2542" spans="5:15" x14ac:dyDescent="0.25">
      <c r="E2542" s="5"/>
    </row>
    <row r="2543" spans="5:15" x14ac:dyDescent="0.25">
      <c r="E2543" s="5"/>
    </row>
    <row r="2544" spans="5:15" x14ac:dyDescent="0.25">
      <c r="E2544" s="5"/>
    </row>
    <row r="2545" spans="5:15" x14ac:dyDescent="0.25">
      <c r="E2545" s="5"/>
    </row>
    <row r="2546" spans="5:15" x14ac:dyDescent="0.25">
      <c r="E2546" s="5"/>
    </row>
    <row r="2547" spans="5:15" x14ac:dyDescent="0.25">
      <c r="E2547" s="5"/>
    </row>
    <row r="2548" spans="5:15" x14ac:dyDescent="0.25">
      <c r="E2548" s="5"/>
    </row>
    <row r="2549" spans="5:15" x14ac:dyDescent="0.25">
      <c r="E2549" s="5"/>
      <c r="G2549" s="2"/>
      <c r="H2549" s="2"/>
      <c r="I2549" s="2"/>
      <c r="J2549" s="2"/>
      <c r="K2549" s="2"/>
      <c r="L2549" s="2"/>
      <c r="M2549" s="2"/>
      <c r="N2549" s="2"/>
      <c r="O2549" s="2"/>
    </row>
    <row r="2551" spans="5:15" x14ac:dyDescent="0.25">
      <c r="E2551" s="5"/>
      <c r="G2551" s="2"/>
      <c r="H2551" s="2"/>
      <c r="I2551" s="2"/>
      <c r="J2551" s="2"/>
      <c r="K2551" s="2"/>
      <c r="L2551" s="2"/>
      <c r="M2551" s="2"/>
      <c r="N2551" s="2"/>
      <c r="O2551" s="2"/>
    </row>
    <row r="2552" spans="5:15" x14ac:dyDescent="0.25">
      <c r="E2552" s="5"/>
      <c r="F2552" s="2"/>
      <c r="G2552" s="2"/>
      <c r="H2552" s="2"/>
      <c r="I2552" s="2"/>
      <c r="J2552" s="2"/>
      <c r="K2552" s="2"/>
      <c r="L2552" s="2"/>
      <c r="M2552" s="2"/>
      <c r="N2552" s="2"/>
      <c r="O2552" s="2"/>
    </row>
    <row r="2553" spans="5:15" x14ac:dyDescent="0.25">
      <c r="F2553" s="2"/>
      <c r="G2553" s="2"/>
      <c r="H2553" s="2"/>
      <c r="I2553" s="2"/>
      <c r="J2553" s="2"/>
      <c r="K2553" s="2"/>
      <c r="L2553" s="2"/>
      <c r="M2553" s="2"/>
      <c r="N2553" s="2"/>
      <c r="O2553" s="2"/>
    </row>
    <row r="2554" spans="5:15" x14ac:dyDescent="0.25">
      <c r="E2554" s="5"/>
      <c r="F2554" s="2"/>
      <c r="G2554" s="2"/>
      <c r="H2554" s="2"/>
      <c r="I2554" s="2"/>
      <c r="J2554" s="2"/>
      <c r="K2554" s="2"/>
      <c r="L2554" s="2"/>
      <c r="M2554" s="2"/>
      <c r="N2554" s="2"/>
      <c r="O2554" s="2"/>
    </row>
    <row r="2555" spans="5:15" x14ac:dyDescent="0.25">
      <c r="E2555" s="5"/>
      <c r="G2555" s="2"/>
      <c r="H2555" s="2"/>
      <c r="I2555" s="2"/>
      <c r="J2555" s="2"/>
      <c r="K2555" s="2"/>
      <c r="L2555" s="2"/>
      <c r="M2555" s="2"/>
      <c r="N2555" s="2"/>
      <c r="O2555" s="2"/>
    </row>
    <row r="2556" spans="5:15" x14ac:dyDescent="0.25">
      <c r="E2556" s="5"/>
      <c r="G2556" s="2"/>
      <c r="H2556" s="2"/>
      <c r="I2556" s="2"/>
      <c r="J2556" s="2"/>
      <c r="K2556" s="2"/>
      <c r="L2556" s="2"/>
      <c r="M2556" s="2"/>
      <c r="N2556" s="2"/>
      <c r="O2556" s="2"/>
    </row>
    <row r="2557" spans="5:15" x14ac:dyDescent="0.25">
      <c r="E2557" s="5"/>
      <c r="G2557" s="2"/>
      <c r="H2557" s="2"/>
      <c r="I2557" s="2"/>
      <c r="J2557" s="2"/>
      <c r="K2557" s="2"/>
      <c r="L2557" s="2"/>
      <c r="M2557" s="2"/>
      <c r="N2557" s="2"/>
      <c r="O2557" s="2"/>
    </row>
    <row r="2558" spans="5:15" x14ac:dyDescent="0.25">
      <c r="E2558" s="5"/>
      <c r="G2558" s="2"/>
      <c r="H2558" s="2"/>
      <c r="I2558" s="2"/>
      <c r="J2558" s="2"/>
      <c r="K2558" s="2"/>
      <c r="L2558" s="2"/>
      <c r="M2558" s="2"/>
      <c r="N2558" s="2"/>
      <c r="O2558" s="2"/>
    </row>
    <row r="2559" spans="5:15" x14ac:dyDescent="0.25">
      <c r="E2559" s="5"/>
      <c r="G2559" s="2"/>
      <c r="H2559" s="2"/>
      <c r="I2559" s="2"/>
      <c r="J2559" s="2"/>
      <c r="K2559" s="2"/>
      <c r="L2559" s="2"/>
      <c r="M2559" s="2"/>
      <c r="N2559" s="2"/>
      <c r="O2559" s="2"/>
    </row>
    <row r="2560" spans="5:15" x14ac:dyDescent="0.25">
      <c r="I2560" s="2"/>
      <c r="J2560" s="2"/>
    </row>
    <row r="2561" spans="5:15" x14ac:dyDescent="0.25">
      <c r="I2561" s="2"/>
      <c r="J2561" s="2"/>
    </row>
    <row r="2563" spans="5:15" x14ac:dyDescent="0.25">
      <c r="E2563" s="5"/>
      <c r="F2563" s="2"/>
      <c r="G2563" s="2"/>
      <c r="H2563" s="2"/>
      <c r="I2563" s="2"/>
      <c r="J2563" s="2"/>
      <c r="K2563" s="2"/>
      <c r="L2563" s="2"/>
      <c r="M2563" s="2"/>
      <c r="N2563" s="2"/>
      <c r="O2563" s="2"/>
    </row>
    <row r="2564" spans="5:15" x14ac:dyDescent="0.25">
      <c r="E2564" s="5"/>
      <c r="F2564" s="2"/>
      <c r="G2564" s="2"/>
      <c r="H2564" s="2"/>
      <c r="I2564" s="2"/>
      <c r="J2564" s="2"/>
      <c r="K2564" s="2"/>
      <c r="L2564" s="2"/>
      <c r="M2564" s="2"/>
      <c r="N2564" s="2"/>
      <c r="O2564" s="2"/>
    </row>
    <row r="2565" spans="5:15" x14ac:dyDescent="0.25">
      <c r="E2565" s="5"/>
      <c r="F2565" s="2"/>
      <c r="G2565" s="2"/>
      <c r="H2565" s="2"/>
      <c r="I2565" s="2"/>
      <c r="J2565" s="2"/>
      <c r="K2565" s="2"/>
      <c r="L2565" s="2"/>
      <c r="M2565" s="2"/>
      <c r="N2565" s="2"/>
      <c r="O2565" s="2"/>
    </row>
    <row r="2567" spans="5:15" x14ac:dyDescent="0.25">
      <c r="E2567" s="5"/>
      <c r="F2567" s="2"/>
      <c r="G2567" s="2"/>
      <c r="H2567" s="2"/>
      <c r="I2567" s="2"/>
      <c r="J2567" s="2"/>
      <c r="K2567" s="2"/>
      <c r="L2567" s="2"/>
      <c r="M2567" s="2"/>
      <c r="N2567" s="2"/>
      <c r="O2567" s="2"/>
    </row>
    <row r="2568" spans="5:15" x14ac:dyDescent="0.25">
      <c r="F2568" s="2"/>
      <c r="G2568" s="2"/>
      <c r="H2568" s="2"/>
      <c r="I2568" s="2"/>
      <c r="J2568" s="2"/>
      <c r="K2568" s="2"/>
      <c r="L2568" s="2"/>
      <c r="M2568" s="2"/>
      <c r="N2568" s="2"/>
      <c r="O2568" s="2"/>
    </row>
    <row r="2569" spans="5:15" x14ac:dyDescent="0.25">
      <c r="E2569" s="5"/>
      <c r="F2569" s="2"/>
      <c r="G2569" s="2"/>
      <c r="H2569" s="2"/>
      <c r="I2569" s="2"/>
      <c r="J2569" s="2"/>
      <c r="K2569" s="2"/>
      <c r="L2569" s="2"/>
      <c r="M2569" s="2"/>
      <c r="N2569" s="2"/>
      <c r="O2569" s="2"/>
    </row>
    <row r="2570" spans="5:15" x14ac:dyDescent="0.25">
      <c r="H2570" s="2"/>
      <c r="I2570" s="2"/>
      <c r="J2570" s="2"/>
      <c r="K2570" s="2"/>
      <c r="L2570" s="2"/>
      <c r="M2570" s="2"/>
      <c r="N2570" s="2"/>
      <c r="O2570" s="2"/>
    </row>
    <row r="2571" spans="5:15" x14ac:dyDescent="0.25">
      <c r="G2571" s="2"/>
      <c r="H2571" s="2"/>
      <c r="I2571" s="2"/>
      <c r="J2571" s="2"/>
      <c r="K2571" s="2"/>
      <c r="L2571" s="2"/>
      <c r="M2571" s="2"/>
      <c r="N2571" s="2"/>
      <c r="O2571" s="2"/>
    </row>
    <row r="2572" spans="5:15" x14ac:dyDescent="0.25">
      <c r="E2572" s="5"/>
      <c r="G2572" s="2"/>
      <c r="H2572" s="2"/>
      <c r="I2572" s="2"/>
      <c r="J2572" s="2"/>
      <c r="K2572" s="2"/>
      <c r="L2572" s="2"/>
      <c r="M2572" s="2"/>
      <c r="N2572" s="2"/>
      <c r="O2572" s="2"/>
    </row>
    <row r="2573" spans="5:15" x14ac:dyDescent="0.25">
      <c r="E2573" s="5"/>
      <c r="F2573" s="2"/>
      <c r="G2573" s="2"/>
      <c r="H2573" s="2"/>
      <c r="I2573" s="2"/>
      <c r="J2573" s="2"/>
      <c r="K2573" s="2"/>
      <c r="L2573" s="2"/>
      <c r="M2573" s="2"/>
      <c r="N2573" s="2"/>
      <c r="O2573" s="2"/>
    </row>
    <row r="2574" spans="5:15" x14ac:dyDescent="0.25">
      <c r="H2574" s="2"/>
      <c r="I2574" s="2"/>
      <c r="J2574" s="2"/>
      <c r="K2574" s="2"/>
      <c r="L2574" s="2"/>
      <c r="M2574" s="2"/>
      <c r="N2574" s="2"/>
      <c r="O2574" s="2"/>
    </row>
    <row r="2575" spans="5:15" x14ac:dyDescent="0.25">
      <c r="E2575" s="5"/>
      <c r="F2575" s="2"/>
      <c r="G2575" s="2"/>
      <c r="H2575" s="2"/>
      <c r="I2575" s="2"/>
      <c r="J2575" s="2"/>
      <c r="K2575" s="2"/>
      <c r="L2575" s="2"/>
      <c r="M2575" s="2"/>
      <c r="N2575" s="2"/>
      <c r="O2575" s="2"/>
    </row>
    <row r="2576" spans="5:15" x14ac:dyDescent="0.25">
      <c r="E2576" s="5"/>
      <c r="F2576" s="2"/>
      <c r="G2576" s="2"/>
      <c r="H2576" s="2"/>
      <c r="I2576" s="2"/>
      <c r="J2576" s="2"/>
      <c r="K2576" s="2"/>
      <c r="L2576" s="2"/>
      <c r="M2576" s="2"/>
      <c r="N2576" s="2"/>
      <c r="O2576" s="2"/>
    </row>
    <row r="2577" spans="5:15" x14ac:dyDescent="0.25">
      <c r="E2577" s="5"/>
      <c r="F2577" s="2"/>
      <c r="G2577" s="2"/>
      <c r="H2577" s="2"/>
      <c r="I2577" s="2"/>
      <c r="J2577" s="2"/>
      <c r="K2577" s="2"/>
      <c r="L2577" s="2"/>
      <c r="M2577" s="2"/>
      <c r="N2577" s="2"/>
      <c r="O2577" s="2"/>
    </row>
    <row r="2579" spans="5:15" x14ac:dyDescent="0.25">
      <c r="E2579" s="5"/>
      <c r="F2579" s="2"/>
      <c r="G2579" s="2"/>
      <c r="H2579" s="2"/>
      <c r="I2579" s="2"/>
      <c r="J2579" s="2"/>
      <c r="K2579" s="2"/>
      <c r="L2579" s="2"/>
      <c r="M2579" s="2"/>
      <c r="N2579" s="2"/>
      <c r="O2579" s="2"/>
    </row>
    <row r="2580" spans="5:15" x14ac:dyDescent="0.25">
      <c r="E2580" s="5"/>
      <c r="F2580" s="2"/>
      <c r="G2580" s="2"/>
      <c r="H2580" s="2"/>
      <c r="I2580" s="2"/>
      <c r="J2580" s="2"/>
      <c r="K2580" s="2"/>
      <c r="L2580" s="2"/>
      <c r="M2580" s="2"/>
      <c r="N2580" s="2"/>
      <c r="O2580" s="2"/>
    </row>
    <row r="2581" spans="5:15" x14ac:dyDescent="0.25">
      <c r="E2581" s="5"/>
      <c r="F2581" s="2"/>
      <c r="G2581" s="2"/>
      <c r="H2581" s="2"/>
      <c r="I2581" s="2"/>
      <c r="J2581" s="2"/>
      <c r="K2581" s="2"/>
      <c r="L2581" s="2"/>
      <c r="M2581" s="2"/>
      <c r="N2581" s="2"/>
      <c r="O2581" s="2"/>
    </row>
    <row r="2582" spans="5:15" x14ac:dyDescent="0.25">
      <c r="E2582" s="5"/>
      <c r="F2582" s="2"/>
      <c r="G2582" s="2"/>
      <c r="H2582" s="2"/>
      <c r="I2582" s="2"/>
      <c r="J2582" s="2"/>
      <c r="K2582" s="2"/>
      <c r="L2582" s="2"/>
      <c r="M2582" s="2"/>
      <c r="N2582" s="2"/>
      <c r="O2582" s="2"/>
    </row>
    <row r="2583" spans="5:15" x14ac:dyDescent="0.25">
      <c r="E2583" s="5"/>
      <c r="F2583" s="2"/>
      <c r="G2583" s="2"/>
      <c r="H2583" s="2"/>
      <c r="I2583" s="2"/>
      <c r="J2583" s="2"/>
      <c r="K2583" s="2"/>
      <c r="L2583" s="2"/>
      <c r="M2583" s="2"/>
      <c r="N2583" s="2"/>
      <c r="O2583" s="2"/>
    </row>
    <row r="2584" spans="5:15" x14ac:dyDescent="0.25">
      <c r="E2584" s="5"/>
      <c r="F2584" s="2"/>
      <c r="G2584" s="2"/>
      <c r="H2584" s="2"/>
      <c r="I2584" s="2"/>
      <c r="J2584" s="2"/>
      <c r="K2584" s="2"/>
      <c r="L2584" s="2"/>
      <c r="M2584" s="2"/>
      <c r="N2584" s="2"/>
      <c r="O2584" s="2"/>
    </row>
    <row r="2585" spans="5:15" x14ac:dyDescent="0.25">
      <c r="E2585" s="5"/>
      <c r="F2585" s="2"/>
      <c r="G2585" s="2"/>
      <c r="H2585" s="2"/>
      <c r="I2585" s="2"/>
      <c r="J2585" s="2"/>
      <c r="K2585" s="2"/>
      <c r="L2585" s="2"/>
      <c r="M2585" s="2"/>
      <c r="N2585" s="2"/>
      <c r="O2585" s="2"/>
    </row>
    <row r="2586" spans="5:15" x14ac:dyDescent="0.25">
      <c r="E2586" s="5"/>
      <c r="F2586" s="2"/>
      <c r="G2586" s="2"/>
      <c r="H2586" s="2"/>
      <c r="I2586" s="2"/>
      <c r="J2586" s="2"/>
      <c r="K2586" s="2"/>
      <c r="L2586" s="2"/>
      <c r="M2586" s="2"/>
      <c r="N2586" s="2"/>
      <c r="O2586" s="2"/>
    </row>
    <row r="2587" spans="5:15" x14ac:dyDescent="0.25">
      <c r="E2587" s="5"/>
      <c r="F2587" s="2"/>
      <c r="G2587" s="2"/>
      <c r="H2587" s="2"/>
      <c r="I2587" s="2"/>
      <c r="J2587" s="2"/>
      <c r="K2587" s="2"/>
      <c r="L2587" s="2"/>
      <c r="M2587" s="2"/>
      <c r="N2587" s="2"/>
      <c r="O2587" s="2"/>
    </row>
    <row r="2588" spans="5:15" x14ac:dyDescent="0.25">
      <c r="E2588" s="5"/>
      <c r="F2588" s="2"/>
      <c r="G2588" s="2"/>
      <c r="H2588" s="2"/>
      <c r="I2588" s="2"/>
      <c r="J2588" s="2"/>
      <c r="K2588" s="2"/>
      <c r="L2588" s="2"/>
      <c r="M2588" s="2"/>
      <c r="N2588" s="2"/>
      <c r="O2588" s="2"/>
    </row>
    <row r="2589" spans="5:15" x14ac:dyDescent="0.25">
      <c r="E2589" s="5"/>
      <c r="F2589" s="2"/>
      <c r="G2589" s="2"/>
      <c r="H2589" s="2"/>
      <c r="I2589" s="2"/>
      <c r="J2589" s="2"/>
      <c r="K2589" s="2"/>
      <c r="L2589" s="2"/>
      <c r="M2589" s="2"/>
      <c r="N2589" s="2"/>
      <c r="O2589" s="2"/>
    </row>
    <row r="2590" spans="5:15" x14ac:dyDescent="0.25">
      <c r="E2590" s="5"/>
      <c r="F2590" s="2"/>
      <c r="G2590" s="2"/>
      <c r="H2590" s="2"/>
      <c r="I2590" s="2"/>
      <c r="J2590" s="2"/>
      <c r="K2590" s="2"/>
      <c r="L2590" s="2"/>
      <c r="M2590" s="2"/>
      <c r="N2590" s="2"/>
      <c r="O2590" s="2"/>
    </row>
    <row r="2592" spans="5:15" x14ac:dyDescent="0.25">
      <c r="E2592" s="5"/>
    </row>
    <row r="2594" spans="5:15" x14ac:dyDescent="0.25">
      <c r="E2594" s="5"/>
      <c r="F2594" s="2"/>
      <c r="G2594" s="2"/>
      <c r="H2594" s="2"/>
      <c r="I2594" s="2"/>
      <c r="J2594" s="2"/>
      <c r="K2594" s="2"/>
      <c r="L2594" s="2"/>
      <c r="M2594" s="2"/>
      <c r="N2594" s="2"/>
      <c r="O2594" s="2"/>
    </row>
    <row r="2595" spans="5:15" x14ac:dyDescent="0.25">
      <c r="F2595" s="2"/>
      <c r="G2595" s="2"/>
      <c r="H2595" s="2"/>
      <c r="I2595" s="2"/>
      <c r="J2595" s="2"/>
      <c r="K2595" s="2"/>
      <c r="L2595" s="2"/>
      <c r="M2595" s="2"/>
      <c r="N2595" s="2"/>
      <c r="O2595" s="2"/>
    </row>
    <row r="2596" spans="5:15" x14ac:dyDescent="0.25">
      <c r="E2596" s="5"/>
      <c r="F2596" s="2"/>
      <c r="G2596" s="2"/>
      <c r="H2596" s="2"/>
      <c r="I2596" s="2"/>
      <c r="J2596" s="2"/>
      <c r="K2596" s="2"/>
      <c r="L2596" s="2"/>
      <c r="M2596" s="2"/>
      <c r="N2596" s="2"/>
      <c r="O2596" s="2"/>
    </row>
    <row r="2597" spans="5:15" x14ac:dyDescent="0.25">
      <c r="E2597" s="5"/>
      <c r="F2597" s="2"/>
      <c r="G2597" s="2"/>
      <c r="H2597" s="2"/>
      <c r="I2597" s="2"/>
      <c r="J2597" s="2"/>
      <c r="K2597" s="2"/>
      <c r="L2597" s="2"/>
      <c r="M2597" s="2"/>
      <c r="N2597" s="2"/>
      <c r="O2597" s="2"/>
    </row>
    <row r="2598" spans="5:15" x14ac:dyDescent="0.25">
      <c r="E2598" s="5"/>
      <c r="F2598" s="2"/>
      <c r="G2598" s="2"/>
      <c r="H2598" s="2"/>
      <c r="I2598" s="2"/>
      <c r="J2598" s="2"/>
      <c r="K2598" s="2"/>
      <c r="L2598" s="2"/>
      <c r="M2598" s="2"/>
      <c r="N2598" s="2"/>
      <c r="O2598" s="2"/>
    </row>
    <row r="2599" spans="5:15" x14ac:dyDescent="0.25">
      <c r="E2599" s="5"/>
      <c r="F2599" s="2"/>
      <c r="G2599" s="2"/>
      <c r="H2599" s="2"/>
      <c r="I2599" s="2"/>
      <c r="J2599" s="2"/>
      <c r="K2599" s="2"/>
      <c r="L2599" s="2"/>
      <c r="M2599" s="2"/>
      <c r="N2599" s="2"/>
      <c r="O2599" s="2"/>
    </row>
    <row r="2600" spans="5:15" x14ac:dyDescent="0.25">
      <c r="E2600" s="5"/>
      <c r="F2600" s="2"/>
      <c r="G2600" s="2"/>
      <c r="H2600" s="2"/>
      <c r="I2600" s="2"/>
      <c r="J2600" s="2"/>
      <c r="K2600" s="2"/>
      <c r="L2600" s="2"/>
      <c r="M2600" s="2"/>
      <c r="N2600" s="2"/>
      <c r="O2600" s="2"/>
    </row>
    <row r="2601" spans="5:15" x14ac:dyDescent="0.25">
      <c r="E2601" s="5"/>
      <c r="F2601" s="2"/>
      <c r="G2601" s="2"/>
      <c r="H2601" s="2"/>
      <c r="I2601" s="2"/>
      <c r="J2601" s="2"/>
      <c r="K2601" s="2"/>
      <c r="L2601" s="2"/>
      <c r="M2601" s="2"/>
      <c r="N2601" s="2"/>
      <c r="O2601" s="2"/>
    </row>
    <row r="2602" spans="5:15" x14ac:dyDescent="0.25">
      <c r="E2602" s="5"/>
      <c r="F2602" s="2"/>
      <c r="G2602" s="2"/>
      <c r="H2602" s="2"/>
      <c r="I2602" s="2"/>
      <c r="J2602" s="2"/>
      <c r="K2602" s="2"/>
      <c r="L2602" s="2"/>
      <c r="M2602" s="2"/>
      <c r="N2602" s="2"/>
      <c r="O2602" s="2"/>
    </row>
    <row r="2603" spans="5:15" x14ac:dyDescent="0.25">
      <c r="E2603" s="5"/>
      <c r="F2603" s="2"/>
      <c r="G2603" s="2"/>
      <c r="H2603" s="2"/>
      <c r="I2603" s="2"/>
      <c r="J2603" s="2"/>
      <c r="K2603" s="2"/>
      <c r="L2603" s="2"/>
      <c r="M2603" s="2"/>
      <c r="N2603" s="2"/>
      <c r="O2603" s="2"/>
    </row>
    <row r="2604" spans="5:15" x14ac:dyDescent="0.25">
      <c r="E2604" s="5"/>
      <c r="F2604" s="2"/>
      <c r="G2604" s="2"/>
      <c r="H2604" s="2"/>
      <c r="I2604" s="2"/>
      <c r="J2604" s="2"/>
      <c r="K2604" s="2"/>
      <c r="L2604" s="2"/>
      <c r="M2604" s="2"/>
      <c r="N2604" s="2"/>
      <c r="O2604" s="2"/>
    </row>
    <row r="2605" spans="5:15" x14ac:dyDescent="0.25">
      <c r="E2605" s="5"/>
      <c r="F2605" s="2"/>
      <c r="G2605" s="2"/>
      <c r="H2605" s="2"/>
      <c r="I2605" s="2"/>
      <c r="J2605" s="2"/>
      <c r="K2605" s="2"/>
      <c r="L2605" s="2"/>
      <c r="M2605" s="2"/>
      <c r="N2605" s="2"/>
      <c r="O2605" s="2"/>
    </row>
    <row r="2606" spans="5:15" x14ac:dyDescent="0.25">
      <c r="E2606" s="5"/>
      <c r="F2606" s="2"/>
      <c r="G2606" s="2"/>
      <c r="H2606" s="2"/>
      <c r="I2606" s="2"/>
      <c r="J2606" s="2"/>
      <c r="K2606" s="2"/>
      <c r="L2606" s="2"/>
      <c r="M2606" s="2"/>
      <c r="N2606" s="2"/>
      <c r="O2606" s="2"/>
    </row>
    <row r="2608" spans="5:15" x14ac:dyDescent="0.25">
      <c r="E2608" s="5"/>
      <c r="F2608" s="2"/>
      <c r="G2608" s="2"/>
      <c r="H2608" s="2"/>
      <c r="I2608" s="2"/>
      <c r="J2608" s="2"/>
      <c r="K2608" s="2"/>
      <c r="L2608" s="2"/>
      <c r="M2608" s="2"/>
      <c r="N2608" s="2"/>
      <c r="O2608" s="2"/>
    </row>
    <row r="2609" spans="5:15" x14ac:dyDescent="0.25">
      <c r="E2609" s="5"/>
      <c r="F2609" s="2"/>
      <c r="G2609" s="2"/>
      <c r="H2609" s="2"/>
      <c r="I2609" s="2"/>
      <c r="J2609" s="2"/>
      <c r="K2609" s="2"/>
      <c r="L2609" s="2"/>
      <c r="M2609" s="2"/>
      <c r="N2609" s="2"/>
      <c r="O2609" s="2"/>
    </row>
    <row r="2610" spans="5:15" x14ac:dyDescent="0.25">
      <c r="E2610" s="5"/>
      <c r="F2610" s="2"/>
      <c r="G2610" s="2"/>
      <c r="H2610" s="2"/>
      <c r="I2610" s="2"/>
      <c r="J2610" s="2"/>
      <c r="K2610" s="2"/>
      <c r="L2610" s="2"/>
      <c r="M2610" s="2"/>
      <c r="N2610" s="2"/>
      <c r="O2610" s="2"/>
    </row>
    <row r="2611" spans="5:15" x14ac:dyDescent="0.25">
      <c r="E2611" s="5"/>
      <c r="F2611" s="2"/>
      <c r="G2611" s="2"/>
      <c r="H2611" s="2"/>
      <c r="I2611" s="2"/>
      <c r="J2611" s="2"/>
      <c r="K2611" s="2"/>
      <c r="L2611" s="2"/>
      <c r="M2611" s="2"/>
      <c r="N2611" s="2"/>
      <c r="O2611" s="2"/>
    </row>
    <row r="2612" spans="5:15" x14ac:dyDescent="0.25">
      <c r="E2612" s="5"/>
      <c r="F2612" s="2"/>
      <c r="G2612" s="2"/>
      <c r="H2612" s="2"/>
      <c r="I2612" s="2"/>
      <c r="J2612" s="2"/>
      <c r="K2612" s="2"/>
      <c r="L2612" s="2"/>
      <c r="M2612" s="2"/>
      <c r="N2612" s="2"/>
      <c r="O2612" s="2"/>
    </row>
    <row r="2613" spans="5:15" x14ac:dyDescent="0.25">
      <c r="E2613" s="5"/>
      <c r="F2613" s="2"/>
      <c r="G2613" s="2"/>
      <c r="H2613" s="2"/>
      <c r="I2613" s="2"/>
      <c r="J2613" s="2"/>
      <c r="K2613" s="2"/>
      <c r="L2613" s="2"/>
      <c r="M2613" s="2"/>
      <c r="N2613" s="2"/>
      <c r="O2613" s="2"/>
    </row>
    <row r="2614" spans="5:15" x14ac:dyDescent="0.25">
      <c r="E2614" s="5"/>
      <c r="F2614" s="2"/>
      <c r="G2614" s="2"/>
      <c r="H2614" s="2"/>
      <c r="I2614" s="2"/>
      <c r="J2614" s="2"/>
      <c r="K2614" s="2"/>
      <c r="L2614" s="2"/>
      <c r="M2614" s="2"/>
      <c r="N2614" s="2"/>
      <c r="O2614" s="2"/>
    </row>
    <row r="2615" spans="5:15" x14ac:dyDescent="0.25">
      <c r="E2615" s="5"/>
      <c r="F2615" s="2"/>
      <c r="G2615" s="2"/>
      <c r="H2615" s="2"/>
      <c r="I2615" s="2"/>
      <c r="J2615" s="2"/>
      <c r="K2615" s="2"/>
      <c r="L2615" s="2"/>
      <c r="M2615" s="2"/>
      <c r="N2615" s="2"/>
      <c r="O2615" s="2"/>
    </row>
    <row r="2616" spans="5:15" x14ac:dyDescent="0.25">
      <c r="E2616" s="5"/>
      <c r="F2616" s="2"/>
      <c r="G2616" s="2"/>
      <c r="H2616" s="2"/>
      <c r="I2616" s="2"/>
      <c r="J2616" s="2"/>
      <c r="K2616" s="2"/>
      <c r="L2616" s="2"/>
      <c r="M2616" s="2"/>
      <c r="N2616" s="2"/>
      <c r="O2616" s="2"/>
    </row>
    <row r="2617" spans="5:15" x14ac:dyDescent="0.25">
      <c r="E2617" s="5"/>
      <c r="F2617" s="2"/>
      <c r="G2617" s="2"/>
      <c r="H2617" s="2"/>
      <c r="I2617" s="2"/>
      <c r="J2617" s="2"/>
      <c r="K2617" s="2"/>
      <c r="L2617" s="2"/>
      <c r="M2617" s="2"/>
      <c r="N2617" s="2"/>
      <c r="O2617" s="2"/>
    </row>
    <row r="2618" spans="5:15" x14ac:dyDescent="0.25">
      <c r="E2618" s="5"/>
      <c r="F2618" s="2"/>
      <c r="G2618" s="2"/>
      <c r="H2618" s="2"/>
      <c r="I2618" s="2"/>
      <c r="J2618" s="2"/>
      <c r="K2618" s="2"/>
      <c r="L2618" s="2"/>
      <c r="M2618" s="2"/>
      <c r="N2618" s="2"/>
      <c r="O2618" s="2"/>
    </row>
    <row r="2620" spans="5:15" x14ac:dyDescent="0.25">
      <c r="E2620" s="5"/>
      <c r="F2620" s="2"/>
      <c r="G2620" s="2"/>
      <c r="H2620" s="2"/>
      <c r="I2620" s="2"/>
      <c r="J2620" s="2"/>
      <c r="K2620" s="2"/>
      <c r="L2620" s="2"/>
      <c r="M2620" s="2"/>
      <c r="N2620" s="2"/>
      <c r="O2620" s="2"/>
    </row>
    <row r="2621" spans="5:15" x14ac:dyDescent="0.25">
      <c r="E2621" s="5"/>
      <c r="F2621" s="2"/>
      <c r="G2621" s="2"/>
      <c r="H2621" s="2"/>
      <c r="I2621" s="2"/>
      <c r="J2621" s="2"/>
      <c r="K2621" s="2"/>
      <c r="L2621" s="2"/>
      <c r="M2621" s="2"/>
      <c r="N2621" s="2"/>
      <c r="O2621" s="2"/>
    </row>
    <row r="2622" spans="5:15" x14ac:dyDescent="0.25">
      <c r="E2622" s="5"/>
      <c r="F2622" s="2"/>
      <c r="G2622" s="2"/>
      <c r="H2622" s="2"/>
      <c r="I2622" s="2"/>
      <c r="J2622" s="2"/>
      <c r="K2622" s="2"/>
      <c r="L2622" s="2"/>
      <c r="M2622" s="2"/>
      <c r="N2622" s="2"/>
      <c r="O2622" s="2"/>
    </row>
    <row r="2623" spans="5:15" x14ac:dyDescent="0.25">
      <c r="E2623" s="5"/>
      <c r="F2623" s="2"/>
      <c r="G2623" s="2"/>
      <c r="H2623" s="2"/>
      <c r="I2623" s="2"/>
      <c r="J2623" s="2"/>
      <c r="K2623" s="2"/>
      <c r="L2623" s="2"/>
      <c r="M2623" s="2"/>
      <c r="N2623" s="2"/>
      <c r="O2623" s="2"/>
    </row>
    <row r="2624" spans="5:15" x14ac:dyDescent="0.25">
      <c r="E2624" s="5"/>
      <c r="F2624" s="2"/>
      <c r="G2624" s="2"/>
      <c r="H2624" s="2"/>
      <c r="I2624" s="2"/>
      <c r="J2624" s="2"/>
      <c r="K2624" s="2"/>
      <c r="L2624" s="2"/>
      <c r="M2624" s="2"/>
      <c r="N2624" s="2"/>
      <c r="O2624" s="2"/>
    </row>
    <row r="2625" spans="5:15" x14ac:dyDescent="0.25">
      <c r="E2625" s="5"/>
      <c r="F2625" s="2"/>
      <c r="G2625" s="2"/>
      <c r="H2625" s="2"/>
      <c r="I2625" s="2"/>
      <c r="J2625" s="2"/>
      <c r="K2625" s="2"/>
      <c r="L2625" s="2"/>
      <c r="M2625" s="2"/>
      <c r="N2625" s="2"/>
      <c r="O2625" s="2"/>
    </row>
    <row r="2626" spans="5:15" x14ac:dyDescent="0.25">
      <c r="E2626" s="5"/>
      <c r="F2626" s="2"/>
      <c r="G2626" s="2"/>
      <c r="H2626" s="2"/>
      <c r="I2626" s="2"/>
      <c r="J2626" s="2"/>
      <c r="K2626" s="2"/>
      <c r="L2626" s="2"/>
      <c r="M2626" s="2"/>
      <c r="N2626" s="2"/>
      <c r="O2626" s="2"/>
    </row>
    <row r="2627" spans="5:15" x14ac:dyDescent="0.25">
      <c r="E2627" s="5"/>
      <c r="F2627" s="2"/>
      <c r="G2627" s="2"/>
      <c r="H2627" s="2"/>
      <c r="I2627" s="2"/>
      <c r="J2627" s="2"/>
      <c r="K2627" s="2"/>
      <c r="L2627" s="2"/>
      <c r="M2627" s="2"/>
      <c r="N2627" s="2"/>
      <c r="O2627" s="2"/>
    </row>
    <row r="2628" spans="5:15" x14ac:dyDescent="0.25">
      <c r="E2628" s="5"/>
      <c r="F2628" s="2"/>
      <c r="G2628" s="2"/>
      <c r="H2628" s="2"/>
      <c r="I2628" s="2"/>
      <c r="J2628" s="2"/>
      <c r="K2628" s="2"/>
      <c r="L2628" s="2"/>
      <c r="M2628" s="2"/>
      <c r="N2628" s="2"/>
      <c r="O2628" s="2"/>
    </row>
    <row r="2629" spans="5:15" x14ac:dyDescent="0.25">
      <c r="E2629" s="5"/>
      <c r="F2629" s="2"/>
      <c r="G2629" s="2"/>
      <c r="H2629" s="2"/>
      <c r="I2629" s="2"/>
      <c r="J2629" s="2"/>
      <c r="K2629" s="2"/>
      <c r="L2629" s="2"/>
      <c r="M2629" s="2"/>
      <c r="N2629" s="2"/>
      <c r="O2629" s="2"/>
    </row>
    <row r="2630" spans="5:15" x14ac:dyDescent="0.25">
      <c r="E2630" s="5"/>
      <c r="F2630" s="2"/>
      <c r="G2630" s="2"/>
      <c r="H2630" s="2"/>
      <c r="I2630" s="2"/>
      <c r="J2630" s="2"/>
      <c r="K2630" s="2"/>
      <c r="L2630" s="2"/>
      <c r="M2630" s="2"/>
      <c r="N2630" s="2"/>
      <c r="O2630" s="2"/>
    </row>
    <row r="2632" spans="5:15" x14ac:dyDescent="0.25">
      <c r="E2632" s="5"/>
      <c r="F2632" s="2"/>
      <c r="G2632" s="2"/>
      <c r="H2632" s="2"/>
      <c r="I2632" s="2"/>
      <c r="J2632" s="2"/>
      <c r="K2632" s="2"/>
      <c r="L2632" s="2"/>
      <c r="M2632" s="2"/>
      <c r="N2632" s="2"/>
      <c r="O2632" s="2"/>
    </row>
    <row r="2633" spans="5:15" x14ac:dyDescent="0.25">
      <c r="E2633" s="5"/>
      <c r="F2633" s="2"/>
      <c r="G2633" s="2"/>
      <c r="H2633" s="2"/>
      <c r="I2633" s="2"/>
      <c r="J2633" s="2"/>
      <c r="K2633" s="2"/>
      <c r="L2633" s="2"/>
      <c r="M2633" s="2"/>
      <c r="N2633" s="2"/>
      <c r="O2633" s="2"/>
    </row>
    <row r="2634" spans="5:15" x14ac:dyDescent="0.25">
      <c r="E2634" s="5"/>
      <c r="F2634" s="2"/>
      <c r="G2634" s="2"/>
      <c r="H2634" s="2"/>
      <c r="I2634" s="2"/>
      <c r="J2634" s="2"/>
      <c r="K2634" s="2"/>
      <c r="L2634" s="2"/>
      <c r="M2634" s="2"/>
      <c r="N2634" s="2"/>
      <c r="O2634" s="2"/>
    </row>
    <row r="2635" spans="5:15" x14ac:dyDescent="0.25">
      <c r="E2635" s="5"/>
      <c r="F2635" s="2"/>
      <c r="G2635" s="2"/>
      <c r="H2635" s="2"/>
      <c r="I2635" s="2"/>
      <c r="J2635" s="2"/>
      <c r="K2635" s="2"/>
      <c r="L2635" s="2"/>
      <c r="M2635" s="2"/>
      <c r="N2635" s="2"/>
      <c r="O2635" s="2"/>
    </row>
    <row r="2636" spans="5:15" x14ac:dyDescent="0.25">
      <c r="E2636" s="5"/>
      <c r="F2636" s="2"/>
      <c r="G2636" s="2"/>
      <c r="H2636" s="2"/>
      <c r="I2636" s="2"/>
      <c r="J2636" s="2"/>
      <c r="K2636" s="2"/>
      <c r="L2636" s="2"/>
      <c r="M2636" s="2"/>
      <c r="N2636" s="2"/>
      <c r="O2636" s="2"/>
    </row>
    <row r="2637" spans="5:15" x14ac:dyDescent="0.25">
      <c r="E2637" s="5"/>
      <c r="F2637" s="2"/>
      <c r="G2637" s="2"/>
      <c r="H2637" s="2"/>
      <c r="I2637" s="2"/>
      <c r="J2637" s="2"/>
      <c r="K2637" s="2"/>
      <c r="L2637" s="2"/>
      <c r="M2637" s="2"/>
      <c r="N2637" s="2"/>
      <c r="O2637" s="2"/>
    </row>
    <row r="2638" spans="5:15" x14ac:dyDescent="0.25">
      <c r="E2638" s="5"/>
      <c r="F2638" s="2"/>
      <c r="G2638" s="2"/>
      <c r="H2638" s="2"/>
      <c r="I2638" s="2"/>
      <c r="J2638" s="2"/>
      <c r="K2638" s="2"/>
      <c r="L2638" s="2"/>
      <c r="M2638" s="2"/>
      <c r="N2638" s="2"/>
      <c r="O2638" s="2"/>
    </row>
    <row r="2639" spans="5:15" x14ac:dyDescent="0.25">
      <c r="E2639" s="5"/>
      <c r="F2639" s="2"/>
      <c r="G2639" s="2"/>
      <c r="H2639" s="2"/>
      <c r="I2639" s="2"/>
      <c r="J2639" s="2"/>
      <c r="K2639" s="2"/>
      <c r="L2639" s="2"/>
      <c r="M2639" s="2"/>
      <c r="N2639" s="2"/>
      <c r="O2639" s="2"/>
    </row>
    <row r="2641" spans="5:15" x14ac:dyDescent="0.25">
      <c r="E2641" s="5"/>
      <c r="F2641" s="2"/>
      <c r="G2641" s="2"/>
      <c r="H2641" s="2"/>
      <c r="I2641" s="2"/>
      <c r="J2641" s="2"/>
      <c r="K2641" s="2"/>
      <c r="L2641" s="2"/>
      <c r="M2641" s="2"/>
      <c r="N2641" s="2"/>
      <c r="O2641" s="2"/>
    </row>
    <row r="2642" spans="5:15" x14ac:dyDescent="0.25">
      <c r="E2642" s="5"/>
      <c r="F2642" s="2"/>
      <c r="G2642" s="2"/>
      <c r="H2642" s="2"/>
      <c r="I2642" s="2"/>
      <c r="J2642" s="2"/>
      <c r="K2642" s="2"/>
      <c r="L2642" s="2"/>
      <c r="M2642" s="2"/>
      <c r="N2642" s="2"/>
      <c r="O2642" s="2"/>
    </row>
    <row r="2644" spans="5:15" x14ac:dyDescent="0.25">
      <c r="E2644" s="5"/>
      <c r="F2644" s="2"/>
      <c r="G2644" s="2"/>
      <c r="H2644" s="2"/>
      <c r="I2644" s="2"/>
      <c r="J2644" s="2"/>
      <c r="K2644" s="2"/>
      <c r="L2644" s="2"/>
      <c r="M2644" s="2"/>
      <c r="N2644" s="2"/>
      <c r="O2644" s="2"/>
    </row>
    <row r="2645" spans="5:15" x14ac:dyDescent="0.25">
      <c r="E2645" s="5"/>
      <c r="F2645" s="2"/>
    </row>
    <row r="2646" spans="5:15" x14ac:dyDescent="0.25">
      <c r="E2646" s="5"/>
      <c r="F2646" s="2"/>
      <c r="G2646" s="2"/>
      <c r="H2646" s="2"/>
      <c r="I2646" s="2"/>
      <c r="J2646" s="2"/>
      <c r="K2646" s="2"/>
      <c r="M2646" s="2"/>
      <c r="N2646" s="2"/>
      <c r="O2646" s="2"/>
    </row>
    <row r="2647" spans="5:15" x14ac:dyDescent="0.25">
      <c r="F2647" s="2"/>
      <c r="G2647" s="2"/>
      <c r="H2647" s="2"/>
      <c r="I2647" s="2"/>
      <c r="J2647" s="2"/>
      <c r="K2647" s="2"/>
      <c r="L2647" s="2"/>
      <c r="M2647" s="2"/>
      <c r="N2647" s="2"/>
      <c r="O2647" s="2"/>
    </row>
    <row r="2648" spans="5:15" x14ac:dyDescent="0.25">
      <c r="E2648" s="5"/>
      <c r="F2648" s="2"/>
      <c r="G2648" s="2"/>
      <c r="H2648" s="2"/>
      <c r="I2648" s="2"/>
      <c r="J2648" s="2"/>
      <c r="K2648" s="2"/>
      <c r="L2648" s="2"/>
      <c r="M2648" s="2"/>
      <c r="N2648" s="2"/>
      <c r="O2648" s="2"/>
    </row>
    <row r="2649" spans="5:15" x14ac:dyDescent="0.25">
      <c r="E2649" s="5"/>
      <c r="F2649" s="2"/>
      <c r="G2649" s="2"/>
      <c r="H2649" s="2"/>
      <c r="I2649" s="2"/>
      <c r="J2649" s="2"/>
      <c r="K2649" s="2"/>
      <c r="L2649" s="2"/>
      <c r="M2649" s="2"/>
      <c r="N2649" s="2"/>
      <c r="O2649" s="2"/>
    </row>
    <row r="2650" spans="5:15" x14ac:dyDescent="0.25">
      <c r="E2650" s="5"/>
      <c r="F2650" s="2"/>
      <c r="G2650" s="2"/>
      <c r="H2650" s="2"/>
      <c r="I2650" s="2"/>
      <c r="J2650" s="2"/>
      <c r="K2650" s="2"/>
      <c r="L2650" s="2"/>
      <c r="M2650" s="2"/>
      <c r="N2650" s="2"/>
      <c r="O2650" s="2"/>
    </row>
    <row r="2652" spans="5:15" x14ac:dyDescent="0.25">
      <c r="E2652" s="5"/>
      <c r="F2652" s="2"/>
      <c r="G2652" s="2"/>
      <c r="H2652" s="2"/>
      <c r="I2652" s="2"/>
      <c r="J2652" s="2"/>
      <c r="K2652" s="2"/>
      <c r="L2652" s="2"/>
      <c r="M2652" s="2"/>
      <c r="N2652" s="2"/>
      <c r="O2652" s="2"/>
    </row>
    <row r="2653" spans="5:15" x14ac:dyDescent="0.25">
      <c r="F2653" s="2"/>
      <c r="G2653" s="2"/>
      <c r="H2653" s="2"/>
      <c r="I2653" s="2"/>
      <c r="J2653" s="2"/>
      <c r="K2653" s="2"/>
      <c r="L2653" s="2"/>
      <c r="M2653" s="2"/>
      <c r="N2653" s="2"/>
      <c r="O2653" s="2"/>
    </row>
    <row r="2654" spans="5:15" x14ac:dyDescent="0.25">
      <c r="E2654" s="5"/>
      <c r="F2654" s="2"/>
      <c r="G2654" s="2"/>
      <c r="H2654" s="2"/>
      <c r="I2654" s="2"/>
      <c r="J2654" s="2"/>
      <c r="K2654" s="2"/>
      <c r="L2654" s="2"/>
      <c r="M2654" s="2"/>
      <c r="N2654" s="2"/>
      <c r="O2654" s="2"/>
    </row>
    <row r="2655" spans="5:15" x14ac:dyDescent="0.25">
      <c r="I2655" s="2"/>
      <c r="J2655" s="2"/>
      <c r="K2655" s="2"/>
      <c r="L2655" s="2"/>
      <c r="M2655" s="2"/>
      <c r="N2655" s="2"/>
      <c r="O2655" s="2"/>
    </row>
    <row r="2656" spans="5:15" x14ac:dyDescent="0.25">
      <c r="E2656" s="5"/>
      <c r="F2656" s="2"/>
      <c r="G2656" s="2"/>
      <c r="H2656" s="2"/>
      <c r="I2656" s="2"/>
      <c r="J2656" s="2"/>
      <c r="K2656" s="2"/>
      <c r="L2656" s="2"/>
      <c r="M2656" s="2"/>
      <c r="N2656" s="2"/>
      <c r="O2656" s="2"/>
    </row>
    <row r="2657" spans="5:15" x14ac:dyDescent="0.25">
      <c r="E2657" s="5"/>
      <c r="G2657" s="2"/>
      <c r="H2657" s="2"/>
      <c r="I2657" s="2"/>
      <c r="J2657" s="2"/>
      <c r="K2657" s="2"/>
      <c r="L2657" s="2"/>
      <c r="M2657" s="2"/>
      <c r="N2657" s="2"/>
      <c r="O2657" s="2"/>
    </row>
    <row r="2658" spans="5:15" x14ac:dyDescent="0.25">
      <c r="E2658" s="5"/>
      <c r="F2658" s="2"/>
      <c r="G2658" s="2"/>
      <c r="H2658" s="2"/>
      <c r="I2658" s="2"/>
      <c r="J2658" s="2"/>
      <c r="K2658" s="2"/>
      <c r="L2658" s="2"/>
      <c r="M2658" s="2"/>
      <c r="N2658" s="2"/>
      <c r="O2658" s="2"/>
    </row>
    <row r="2659" spans="5:15" x14ac:dyDescent="0.25">
      <c r="H2659" s="2"/>
      <c r="I2659" s="2"/>
      <c r="J2659" s="2"/>
      <c r="K2659" s="2"/>
      <c r="L2659" s="2"/>
      <c r="M2659" s="2"/>
      <c r="N2659" s="2"/>
      <c r="O2659" s="2"/>
    </row>
    <row r="2660" spans="5:15" x14ac:dyDescent="0.25">
      <c r="H2660" s="2"/>
      <c r="I2660" s="2"/>
      <c r="J2660" s="2"/>
      <c r="K2660" s="2"/>
      <c r="L2660" s="2"/>
      <c r="M2660" s="2"/>
      <c r="N2660" s="2"/>
      <c r="O2660" s="2"/>
    </row>
    <row r="2662" spans="5:15" x14ac:dyDescent="0.25">
      <c r="E2662" s="5"/>
      <c r="F2662" s="2"/>
      <c r="H2662" s="2"/>
      <c r="I2662" s="2"/>
      <c r="J2662" s="2"/>
      <c r="K2662" s="2"/>
      <c r="L2662" s="2"/>
      <c r="M2662" s="2"/>
      <c r="N2662" s="2"/>
      <c r="O2662" s="2"/>
    </row>
    <row r="2663" spans="5:15" x14ac:dyDescent="0.25">
      <c r="E2663" s="5"/>
      <c r="F2663" s="2"/>
      <c r="H2663" s="2"/>
      <c r="I2663" s="2"/>
      <c r="J2663" s="2"/>
      <c r="K2663" s="2"/>
      <c r="L2663" s="2"/>
      <c r="M2663" s="2"/>
      <c r="N2663" s="2"/>
      <c r="O2663" s="2"/>
    </row>
    <row r="2664" spans="5:15" x14ac:dyDescent="0.25">
      <c r="E2664" s="5"/>
      <c r="F2664" s="2"/>
      <c r="H2664" s="2"/>
      <c r="I2664" s="2"/>
      <c r="J2664" s="2"/>
      <c r="K2664" s="2"/>
      <c r="L2664" s="2"/>
      <c r="M2664" s="2"/>
      <c r="N2664" s="2"/>
      <c r="O2664" s="2"/>
    </row>
    <row r="2665" spans="5:15" x14ac:dyDescent="0.25">
      <c r="E2665" s="5"/>
      <c r="F2665" s="2"/>
      <c r="H2665" s="2"/>
      <c r="I2665" s="2"/>
      <c r="J2665" s="2"/>
      <c r="K2665" s="2"/>
      <c r="L2665" s="2"/>
      <c r="M2665" s="2"/>
      <c r="N2665" s="2"/>
      <c r="O2665" s="2"/>
    </row>
    <row r="2666" spans="5:15" x14ac:dyDescent="0.25">
      <c r="H2666" s="2"/>
      <c r="I2666" s="2"/>
      <c r="J2666" s="2"/>
      <c r="K2666" s="2"/>
      <c r="L2666" s="2"/>
      <c r="M2666" s="2"/>
      <c r="N2666" s="2"/>
      <c r="O2666" s="2"/>
    </row>
    <row r="2667" spans="5:15" x14ac:dyDescent="0.25">
      <c r="E2667" s="5"/>
      <c r="F2667" s="2"/>
      <c r="G2667" s="2"/>
      <c r="H2667" s="2"/>
      <c r="I2667" s="2"/>
      <c r="J2667" s="2"/>
      <c r="K2667" s="2"/>
      <c r="L2667" s="2"/>
      <c r="M2667" s="2"/>
      <c r="N2667" s="2"/>
      <c r="O2667" s="2"/>
    </row>
    <row r="2668" spans="5:15" x14ac:dyDescent="0.25">
      <c r="E2668" s="5"/>
      <c r="F2668" s="2"/>
      <c r="G2668" s="2"/>
      <c r="H2668" s="2"/>
      <c r="I2668" s="2"/>
      <c r="J2668" s="2"/>
      <c r="K2668" s="2"/>
      <c r="L2668" s="2"/>
      <c r="M2668" s="2"/>
      <c r="N2668" s="2"/>
      <c r="O2668" s="2"/>
    </row>
    <row r="2671" spans="5:15" x14ac:dyDescent="0.25">
      <c r="E2671" s="5"/>
      <c r="F2671" s="2"/>
      <c r="G2671" s="2"/>
      <c r="H2671" s="2"/>
      <c r="I2671" s="2"/>
      <c r="J2671" s="2"/>
      <c r="K2671" s="2"/>
      <c r="L2671" s="2"/>
      <c r="M2671" s="2"/>
      <c r="N2671" s="2"/>
      <c r="O2671" s="2"/>
    </row>
    <row r="2672" spans="5:15" x14ac:dyDescent="0.25">
      <c r="E2672" s="5"/>
      <c r="F2672" s="2"/>
      <c r="G2672" s="2"/>
      <c r="H2672" s="2"/>
      <c r="I2672" s="2"/>
      <c r="J2672" s="2"/>
      <c r="K2672" s="2"/>
      <c r="L2672" s="2"/>
      <c r="M2672" s="2"/>
      <c r="N2672" s="2"/>
      <c r="O2672" s="2"/>
    </row>
    <row r="2675" spans="5:15" x14ac:dyDescent="0.25">
      <c r="E2675" s="5"/>
      <c r="F2675" s="2"/>
      <c r="G2675" s="2"/>
      <c r="H2675" s="2"/>
      <c r="I2675" s="2"/>
      <c r="J2675" s="2"/>
      <c r="K2675" s="2"/>
      <c r="L2675" s="2"/>
      <c r="M2675" s="2"/>
      <c r="N2675" s="2"/>
      <c r="O2675" s="2"/>
    </row>
    <row r="2676" spans="5:15" x14ac:dyDescent="0.25">
      <c r="G2676" s="2"/>
      <c r="H2676" s="2"/>
      <c r="I2676" s="2"/>
      <c r="J2676" s="2"/>
      <c r="K2676" s="2"/>
      <c r="L2676" s="2"/>
      <c r="M2676" s="2"/>
      <c r="N2676" s="2"/>
      <c r="O2676" s="2"/>
    </row>
    <row r="2677" spans="5:15" x14ac:dyDescent="0.25">
      <c r="G2677" s="2"/>
      <c r="H2677" s="2"/>
      <c r="I2677" s="2"/>
      <c r="J2677" s="2"/>
      <c r="K2677" s="2"/>
      <c r="L2677" s="2"/>
      <c r="M2677" s="2"/>
      <c r="N2677" s="2"/>
      <c r="O2677" s="2"/>
    </row>
    <row r="2678" spans="5:15" x14ac:dyDescent="0.25">
      <c r="H2678" s="2"/>
      <c r="I2678" s="2"/>
      <c r="J2678" s="2"/>
      <c r="K2678" s="2"/>
      <c r="L2678" s="2"/>
      <c r="M2678" s="2"/>
      <c r="N2678" s="2"/>
      <c r="O2678" s="2"/>
    </row>
    <row r="2679" spans="5:15" x14ac:dyDescent="0.25">
      <c r="E2679" s="5"/>
      <c r="F2679" s="2"/>
      <c r="G2679" s="2"/>
      <c r="H2679" s="2"/>
      <c r="I2679" s="2"/>
      <c r="J2679" s="2"/>
      <c r="K2679" s="2"/>
      <c r="L2679" s="2"/>
      <c r="M2679" s="2"/>
      <c r="N2679" s="2"/>
      <c r="O2679" s="2"/>
    </row>
    <row r="2680" spans="5:15" x14ac:dyDescent="0.25">
      <c r="E2680" s="5"/>
      <c r="F2680" s="2"/>
      <c r="G2680" s="2"/>
      <c r="H2680" s="2"/>
      <c r="I2680" s="2"/>
      <c r="J2680" s="2"/>
      <c r="K2680" s="2"/>
      <c r="L2680" s="2"/>
      <c r="M2680" s="2"/>
      <c r="N2680" s="2"/>
      <c r="O2680" s="2"/>
    </row>
    <row r="2681" spans="5:15" x14ac:dyDescent="0.25">
      <c r="E2681" s="5"/>
      <c r="F2681" s="2"/>
      <c r="G2681" s="2"/>
      <c r="H2681" s="2"/>
      <c r="I2681" s="2"/>
      <c r="J2681" s="2"/>
      <c r="K2681" s="2"/>
      <c r="L2681" s="2"/>
      <c r="M2681" s="2"/>
      <c r="N2681" s="2"/>
      <c r="O2681" s="2"/>
    </row>
    <row r="2683" spans="5:15" x14ac:dyDescent="0.25">
      <c r="E2683" s="5"/>
      <c r="F2683" s="2"/>
      <c r="G2683" s="2"/>
      <c r="H2683" s="2"/>
      <c r="I2683" s="2"/>
      <c r="J2683" s="2"/>
      <c r="K2683" s="2"/>
      <c r="L2683" s="2"/>
      <c r="M2683" s="2"/>
      <c r="N2683" s="2"/>
      <c r="O2683" s="2"/>
    </row>
    <row r="2684" spans="5:15" x14ac:dyDescent="0.25">
      <c r="F2684" s="2"/>
      <c r="G2684" s="2"/>
      <c r="H2684" s="2"/>
      <c r="I2684" s="2"/>
      <c r="J2684" s="2"/>
      <c r="K2684" s="2"/>
      <c r="L2684" s="2"/>
      <c r="M2684" s="2"/>
      <c r="N2684" s="2"/>
      <c r="O2684" s="2"/>
    </row>
    <row r="2685" spans="5:15" x14ac:dyDescent="0.25">
      <c r="E2685" s="5"/>
      <c r="F2685" s="2"/>
      <c r="G2685" s="2"/>
      <c r="H2685" s="2"/>
      <c r="I2685" s="2"/>
      <c r="J2685" s="2"/>
      <c r="K2685" s="2"/>
      <c r="L2685" s="2"/>
      <c r="M2685" s="2"/>
      <c r="N2685" s="2"/>
      <c r="O2685" s="2"/>
    </row>
    <row r="2686" spans="5:15" x14ac:dyDescent="0.25">
      <c r="E2686" s="5"/>
      <c r="F2686" s="2"/>
      <c r="G2686" s="2"/>
      <c r="H2686" s="2"/>
      <c r="I2686" s="2"/>
      <c r="J2686" s="2"/>
      <c r="K2686" s="2"/>
      <c r="L2686" s="2"/>
      <c r="M2686" s="2"/>
      <c r="N2686" s="2"/>
      <c r="O2686" s="2"/>
    </row>
    <row r="2687" spans="5:15" x14ac:dyDescent="0.25">
      <c r="E2687" s="5"/>
      <c r="F2687" s="2"/>
      <c r="G2687" s="2"/>
      <c r="H2687" s="2"/>
      <c r="I2687" s="2"/>
      <c r="J2687" s="2"/>
      <c r="K2687" s="2"/>
      <c r="L2687" s="2"/>
      <c r="M2687" s="2"/>
      <c r="N2687" s="2"/>
      <c r="O2687" s="2"/>
    </row>
    <row r="2688" spans="5:15" x14ac:dyDescent="0.25">
      <c r="E2688" s="5"/>
      <c r="F2688" s="2"/>
      <c r="G2688" s="2"/>
      <c r="H2688" s="2"/>
      <c r="I2688" s="2"/>
      <c r="J2688" s="2"/>
      <c r="K2688" s="2"/>
      <c r="L2688" s="2"/>
      <c r="M2688" s="2"/>
      <c r="N2688" s="2"/>
      <c r="O2688" s="2"/>
    </row>
    <row r="2689" spans="5:15" x14ac:dyDescent="0.25">
      <c r="E2689" s="5"/>
      <c r="F2689" s="2"/>
      <c r="G2689" s="2"/>
      <c r="H2689" s="2"/>
      <c r="I2689" s="2"/>
      <c r="J2689" s="2"/>
      <c r="K2689" s="2"/>
      <c r="L2689" s="2"/>
      <c r="M2689" s="2"/>
      <c r="N2689" s="2"/>
      <c r="O2689" s="2"/>
    </row>
    <row r="2690" spans="5:15" x14ac:dyDescent="0.25">
      <c r="E2690" s="5"/>
      <c r="F2690" s="2"/>
      <c r="G2690" s="2"/>
      <c r="H2690" s="2"/>
      <c r="I2690" s="2"/>
      <c r="J2690" s="2"/>
      <c r="K2690" s="2"/>
      <c r="L2690" s="2"/>
      <c r="M2690" s="2"/>
      <c r="N2690" s="2"/>
      <c r="O2690" s="2"/>
    </row>
    <row r="2691" spans="5:15" x14ac:dyDescent="0.25">
      <c r="M2691" s="2"/>
    </row>
    <row r="2693" spans="5:15" x14ac:dyDescent="0.25">
      <c r="E2693" s="5"/>
      <c r="F2693" s="2"/>
      <c r="G2693" s="2"/>
      <c r="H2693" s="2"/>
      <c r="I2693" s="2"/>
      <c r="J2693" s="2"/>
      <c r="K2693" s="2"/>
      <c r="L2693" s="2"/>
      <c r="M2693" s="2"/>
      <c r="N2693" s="2"/>
      <c r="O2693" s="2"/>
    </row>
    <row r="2694" spans="5:15" x14ac:dyDescent="0.25">
      <c r="E2694" s="5"/>
      <c r="F2694" s="2"/>
      <c r="G2694" s="2"/>
      <c r="H2694" s="2"/>
      <c r="I2694" s="2"/>
      <c r="J2694" s="2"/>
      <c r="K2694" s="2"/>
      <c r="L2694" s="2"/>
      <c r="M2694" s="2"/>
      <c r="N2694" s="2"/>
      <c r="O2694" s="2"/>
    </row>
    <row r="2695" spans="5:15" x14ac:dyDescent="0.25">
      <c r="E2695" s="5"/>
      <c r="F2695" s="2"/>
      <c r="G2695" s="2"/>
      <c r="H2695" s="2"/>
      <c r="I2695" s="2"/>
      <c r="J2695" s="2"/>
      <c r="K2695" s="2"/>
      <c r="L2695" s="2"/>
      <c r="M2695" s="2"/>
      <c r="N2695" s="2"/>
      <c r="O2695" s="2"/>
    </row>
    <row r="2696" spans="5:15" x14ac:dyDescent="0.25">
      <c r="J2696" s="2"/>
      <c r="K2696" s="2"/>
      <c r="L2696" s="2"/>
      <c r="M2696" s="2"/>
      <c r="N2696" s="2"/>
      <c r="O2696" s="2"/>
    </row>
    <row r="2697" spans="5:15" x14ac:dyDescent="0.25">
      <c r="E2697" s="5"/>
      <c r="F2697" s="2"/>
      <c r="G2697" s="2"/>
      <c r="H2697" s="2"/>
      <c r="I2697" s="2"/>
      <c r="J2697" s="2"/>
      <c r="K2697" s="2"/>
      <c r="L2697" s="2"/>
      <c r="M2697" s="2"/>
      <c r="N2697" s="2"/>
      <c r="O2697" s="2"/>
    </row>
    <row r="2698" spans="5:15" x14ac:dyDescent="0.25">
      <c r="E2698" s="5"/>
      <c r="F2698" s="2"/>
      <c r="G2698" s="2"/>
      <c r="H2698" s="2"/>
      <c r="I2698" s="2"/>
      <c r="J2698" s="2"/>
      <c r="K2698" s="2"/>
      <c r="L2698" s="2"/>
      <c r="M2698" s="2"/>
      <c r="N2698" s="2"/>
      <c r="O2698" s="2"/>
    </row>
    <row r="2699" spans="5:15" x14ac:dyDescent="0.25">
      <c r="E2699" s="5"/>
      <c r="F2699" s="2"/>
      <c r="G2699" s="2"/>
      <c r="H2699" s="2"/>
      <c r="I2699" s="2"/>
      <c r="J2699" s="2"/>
      <c r="K2699" s="2"/>
      <c r="L2699" s="2"/>
      <c r="M2699" s="2"/>
      <c r="N2699" s="2"/>
      <c r="O2699" s="2"/>
    </row>
    <row r="2700" spans="5:15" x14ac:dyDescent="0.25">
      <c r="E2700" s="5"/>
      <c r="F2700" s="2"/>
      <c r="G2700" s="2"/>
      <c r="H2700" s="2"/>
      <c r="I2700" s="2"/>
      <c r="J2700" s="2"/>
      <c r="K2700" s="2"/>
      <c r="L2700" s="2"/>
      <c r="M2700" s="2"/>
      <c r="N2700" s="2"/>
      <c r="O2700" s="2"/>
    </row>
    <row r="2701" spans="5:15" x14ac:dyDescent="0.25">
      <c r="E2701" s="5"/>
      <c r="F2701" s="2"/>
      <c r="G2701" s="2"/>
      <c r="H2701" s="2"/>
      <c r="I2701" s="2"/>
      <c r="J2701" s="2"/>
      <c r="K2701" s="2"/>
      <c r="L2701" s="2"/>
      <c r="M2701" s="2"/>
      <c r="N2701" s="2"/>
      <c r="O2701" s="2"/>
    </row>
    <row r="2702" spans="5:15" x14ac:dyDescent="0.25">
      <c r="E2702" s="5"/>
      <c r="F2702" s="2"/>
      <c r="G2702" s="2"/>
      <c r="H2702" s="2"/>
      <c r="I2702" s="2"/>
      <c r="J2702" s="2"/>
      <c r="K2702" s="2"/>
      <c r="L2702" s="2"/>
      <c r="M2702" s="2"/>
      <c r="N2702" s="2"/>
      <c r="O2702" s="2"/>
    </row>
    <row r="2703" spans="5:15" x14ac:dyDescent="0.25">
      <c r="E2703" s="5"/>
      <c r="F2703" s="2"/>
      <c r="G2703" s="2"/>
      <c r="H2703" s="2"/>
      <c r="I2703" s="2"/>
      <c r="J2703" s="2"/>
      <c r="K2703" s="2"/>
      <c r="L2703" s="2"/>
      <c r="M2703" s="2"/>
      <c r="N2703" s="2"/>
      <c r="O2703" s="2"/>
    </row>
    <row r="2704" spans="5:15" x14ac:dyDescent="0.25">
      <c r="E2704" s="5"/>
      <c r="F2704" s="2"/>
      <c r="G2704" s="2"/>
      <c r="H2704" s="2"/>
      <c r="I2704" s="2"/>
      <c r="J2704" s="2"/>
      <c r="K2704" s="2"/>
      <c r="L2704" s="2"/>
      <c r="M2704" s="2"/>
      <c r="N2704" s="2"/>
      <c r="O2704" s="2"/>
    </row>
    <row r="2705" spans="5:15" x14ac:dyDescent="0.25">
      <c r="E2705" s="5"/>
      <c r="F2705" s="2"/>
      <c r="G2705" s="2"/>
      <c r="H2705" s="2"/>
      <c r="I2705" s="2"/>
      <c r="J2705" s="2"/>
      <c r="K2705" s="2"/>
      <c r="L2705" s="2"/>
      <c r="M2705" s="2"/>
      <c r="N2705" s="2"/>
      <c r="O2705" s="2"/>
    </row>
    <row r="2706" spans="5:15" x14ac:dyDescent="0.25">
      <c r="E2706" s="5"/>
      <c r="F2706" s="2"/>
      <c r="G2706" s="2"/>
      <c r="H2706" s="2"/>
      <c r="I2706" s="2"/>
      <c r="J2706" s="2"/>
      <c r="K2706" s="2"/>
      <c r="L2706" s="2"/>
      <c r="M2706" s="2"/>
      <c r="N2706" s="2"/>
      <c r="O2706" s="2"/>
    </row>
    <row r="2707" spans="5:15" x14ac:dyDescent="0.25">
      <c r="E2707" s="5"/>
      <c r="F2707" s="2"/>
      <c r="G2707" s="2"/>
      <c r="H2707" s="2"/>
      <c r="I2707" s="2"/>
      <c r="J2707" s="2"/>
      <c r="K2707" s="2"/>
      <c r="L2707" s="2"/>
      <c r="M2707" s="2"/>
      <c r="N2707" s="2"/>
      <c r="O2707" s="2"/>
    </row>
    <row r="2709" spans="5:15" x14ac:dyDescent="0.25">
      <c r="E2709" s="5"/>
      <c r="F2709" s="2"/>
      <c r="G2709" s="2"/>
      <c r="H2709" s="2"/>
      <c r="I2709" s="2"/>
      <c r="J2709" s="2"/>
      <c r="K2709" s="2"/>
      <c r="L2709" s="2"/>
      <c r="M2709" s="2"/>
      <c r="N2709" s="2"/>
      <c r="O2709" s="2"/>
    </row>
    <row r="2710" spans="5:15" x14ac:dyDescent="0.25">
      <c r="E2710" s="5"/>
      <c r="F2710" s="2"/>
      <c r="G2710" s="2"/>
      <c r="H2710" s="2"/>
      <c r="I2710" s="2"/>
      <c r="J2710" s="2"/>
      <c r="K2710" s="2"/>
      <c r="L2710" s="2"/>
      <c r="M2710" s="2"/>
      <c r="N2710" s="2"/>
      <c r="O2710" s="2"/>
    </row>
    <row r="2711" spans="5:15" x14ac:dyDescent="0.25">
      <c r="E2711" s="5"/>
      <c r="F2711" s="2"/>
      <c r="G2711" s="2"/>
      <c r="H2711" s="2"/>
      <c r="I2711" s="2"/>
      <c r="J2711" s="2"/>
      <c r="K2711" s="2"/>
      <c r="L2711" s="2"/>
      <c r="M2711" s="2"/>
      <c r="N2711" s="2"/>
      <c r="O2711" s="2"/>
    </row>
    <row r="2712" spans="5:15" x14ac:dyDescent="0.25">
      <c r="E2712" s="5"/>
      <c r="F2712" s="2"/>
      <c r="G2712" s="2"/>
      <c r="H2712" s="2"/>
      <c r="I2712" s="2"/>
      <c r="J2712" s="2"/>
      <c r="K2712" s="2"/>
      <c r="L2712" s="2"/>
      <c r="M2712" s="2"/>
      <c r="N2712" s="2"/>
      <c r="O2712" s="2"/>
    </row>
    <row r="2713" spans="5:15" x14ac:dyDescent="0.25">
      <c r="E2713" s="5"/>
      <c r="F2713" s="2"/>
      <c r="G2713" s="2"/>
      <c r="H2713" s="2"/>
      <c r="I2713" s="2"/>
      <c r="J2713" s="2"/>
      <c r="K2713" s="2"/>
      <c r="L2713" s="2"/>
      <c r="M2713" s="2"/>
      <c r="N2713" s="2"/>
      <c r="O2713" s="2"/>
    </row>
    <row r="2714" spans="5:15" x14ac:dyDescent="0.25">
      <c r="E2714" s="5"/>
      <c r="F2714" s="2"/>
      <c r="G2714" s="2"/>
      <c r="H2714" s="2"/>
      <c r="I2714" s="2"/>
      <c r="J2714" s="2"/>
      <c r="K2714" s="2"/>
      <c r="L2714" s="2"/>
      <c r="M2714" s="2"/>
      <c r="N2714" s="2"/>
      <c r="O2714" s="2"/>
    </row>
    <row r="2715" spans="5:15" x14ac:dyDescent="0.25">
      <c r="E2715" s="5"/>
      <c r="F2715" s="2"/>
      <c r="G2715" s="2"/>
      <c r="H2715" s="2"/>
      <c r="I2715" s="2"/>
      <c r="J2715" s="2"/>
      <c r="K2715" s="2"/>
      <c r="L2715" s="2"/>
      <c r="M2715" s="2"/>
      <c r="N2715" s="2"/>
      <c r="O2715" s="2"/>
    </row>
    <row r="2716" spans="5:15" x14ac:dyDescent="0.25">
      <c r="E2716" s="5"/>
      <c r="F2716" s="2"/>
      <c r="G2716" s="2"/>
      <c r="H2716" s="2"/>
      <c r="I2716" s="2"/>
      <c r="J2716" s="2"/>
      <c r="K2716" s="2"/>
      <c r="L2716" s="2"/>
      <c r="M2716" s="2"/>
      <c r="N2716" s="2"/>
      <c r="O2716" s="2"/>
    </row>
    <row r="2718" spans="5:15" x14ac:dyDescent="0.25">
      <c r="E2718" s="5"/>
    </row>
    <row r="2720" spans="5:15" x14ac:dyDescent="0.25">
      <c r="E2720" s="5"/>
      <c r="F2720" s="2"/>
      <c r="G2720" s="2"/>
      <c r="H2720" s="2"/>
      <c r="I2720" s="2"/>
      <c r="J2720" s="2"/>
      <c r="K2720" s="2"/>
      <c r="L2720" s="2"/>
      <c r="M2720" s="2"/>
      <c r="N2720" s="2"/>
      <c r="O2720" s="2"/>
    </row>
    <row r="2721" spans="5:15" x14ac:dyDescent="0.25">
      <c r="F2721" s="2"/>
      <c r="G2721" s="2"/>
      <c r="H2721" s="2"/>
      <c r="I2721" s="2"/>
      <c r="J2721" s="2"/>
      <c r="K2721" s="2"/>
      <c r="L2721" s="2"/>
      <c r="M2721" s="2"/>
      <c r="N2721" s="2"/>
      <c r="O2721" s="2"/>
    </row>
    <row r="2722" spans="5:15" x14ac:dyDescent="0.25">
      <c r="E2722" s="5"/>
      <c r="F2722" s="2"/>
      <c r="G2722" s="2"/>
      <c r="H2722" s="2"/>
      <c r="I2722" s="2"/>
      <c r="J2722" s="2"/>
      <c r="K2722" s="2"/>
      <c r="L2722" s="2"/>
      <c r="M2722" s="2"/>
      <c r="N2722" s="2"/>
      <c r="O2722" s="2"/>
    </row>
    <row r="2723" spans="5:15" x14ac:dyDescent="0.25">
      <c r="E2723" s="5"/>
      <c r="F2723" s="2"/>
      <c r="G2723" s="2"/>
      <c r="H2723" s="2"/>
      <c r="I2723" s="2"/>
      <c r="J2723" s="2"/>
      <c r="K2723" s="2"/>
      <c r="L2723" s="2"/>
      <c r="M2723" s="2"/>
      <c r="N2723" s="2"/>
      <c r="O2723" s="2"/>
    </row>
    <row r="2724" spans="5:15" x14ac:dyDescent="0.25">
      <c r="O2724" s="2"/>
    </row>
    <row r="2726" spans="5:15" x14ac:dyDescent="0.25">
      <c r="E2726" s="5"/>
      <c r="F2726" s="2"/>
      <c r="G2726" s="2"/>
      <c r="H2726" s="2"/>
      <c r="I2726" s="2"/>
      <c r="J2726" s="2"/>
      <c r="K2726" s="2"/>
      <c r="L2726" s="2"/>
      <c r="M2726" s="2"/>
      <c r="N2726" s="2"/>
      <c r="O2726" s="2"/>
    </row>
    <row r="2727" spans="5:15" x14ac:dyDescent="0.25">
      <c r="E2727" s="5"/>
      <c r="F2727" s="2"/>
      <c r="G2727" s="2"/>
      <c r="H2727" s="2"/>
      <c r="I2727" s="2"/>
      <c r="J2727" s="2"/>
      <c r="K2727" s="2"/>
      <c r="L2727" s="2"/>
      <c r="M2727" s="2"/>
      <c r="N2727" s="2"/>
      <c r="O2727" s="2"/>
    </row>
    <row r="2728" spans="5:15" x14ac:dyDescent="0.25">
      <c r="E2728" s="5"/>
      <c r="G2728" s="2"/>
      <c r="H2728" s="2"/>
      <c r="I2728" s="2"/>
      <c r="J2728" s="2"/>
      <c r="K2728" s="2"/>
      <c r="L2728" s="2"/>
      <c r="M2728" s="2"/>
      <c r="N2728" s="2"/>
      <c r="O2728" s="2"/>
    </row>
    <row r="2729" spans="5:15" x14ac:dyDescent="0.25">
      <c r="F2729" s="2"/>
      <c r="G2729" s="2"/>
      <c r="H2729" s="2"/>
      <c r="I2729" s="2"/>
      <c r="J2729" s="2"/>
      <c r="K2729" s="2"/>
      <c r="L2729" s="2"/>
      <c r="M2729" s="2"/>
      <c r="N2729" s="2"/>
      <c r="O2729" s="2"/>
    </row>
    <row r="2730" spans="5:15" x14ac:dyDescent="0.25">
      <c r="E2730" s="5"/>
      <c r="F2730" s="2"/>
      <c r="G2730" s="2"/>
      <c r="H2730" s="2"/>
      <c r="I2730" s="2"/>
      <c r="J2730" s="2"/>
      <c r="K2730" s="2"/>
      <c r="L2730" s="2"/>
      <c r="M2730" s="2"/>
      <c r="N2730" s="2"/>
      <c r="O2730" s="2"/>
    </row>
    <row r="2731" spans="5:15" x14ac:dyDescent="0.25">
      <c r="E2731" s="5"/>
      <c r="G2731" s="2"/>
      <c r="H2731" s="2"/>
      <c r="I2731" s="2"/>
      <c r="J2731" s="2"/>
      <c r="K2731" s="2"/>
      <c r="L2731" s="2"/>
      <c r="M2731" s="2"/>
      <c r="N2731" s="2"/>
      <c r="O2731" s="2"/>
    </row>
    <row r="2732" spans="5:15" x14ac:dyDescent="0.25">
      <c r="E2732" s="5"/>
      <c r="G2732" s="2"/>
      <c r="H2732" s="2"/>
      <c r="I2732" s="2"/>
      <c r="J2732" s="2"/>
      <c r="K2732" s="2"/>
      <c r="L2732" s="2"/>
      <c r="M2732" s="2"/>
      <c r="N2732" s="2"/>
      <c r="O2732" s="2"/>
    </row>
    <row r="2733" spans="5:15" x14ac:dyDescent="0.25">
      <c r="G2733" s="2"/>
      <c r="H2733" s="2"/>
      <c r="I2733" s="2"/>
      <c r="J2733" s="2"/>
      <c r="K2733" s="2"/>
      <c r="L2733" s="2"/>
      <c r="M2733" s="2"/>
      <c r="N2733" s="2"/>
      <c r="O2733" s="2"/>
    </row>
    <row r="2734" spans="5:15" x14ac:dyDescent="0.25">
      <c r="E2734" s="5"/>
      <c r="F2734" s="2"/>
      <c r="G2734" s="2"/>
      <c r="H2734" s="2"/>
      <c r="I2734" s="2"/>
      <c r="J2734" s="2"/>
      <c r="K2734" s="2"/>
      <c r="L2734" s="2"/>
      <c r="M2734" s="2"/>
      <c r="N2734" s="2"/>
      <c r="O2734" s="2"/>
    </row>
    <row r="2735" spans="5:15" x14ac:dyDescent="0.25">
      <c r="E2735" s="5"/>
      <c r="F2735" s="2"/>
      <c r="G2735" s="2"/>
      <c r="H2735" s="2"/>
      <c r="I2735" s="2"/>
      <c r="J2735" s="2"/>
      <c r="K2735" s="2"/>
      <c r="L2735" s="2"/>
      <c r="M2735" s="2"/>
      <c r="N2735" s="2"/>
      <c r="O2735" s="2"/>
    </row>
    <row r="2736" spans="5:15" x14ac:dyDescent="0.25">
      <c r="E2736" s="5"/>
      <c r="F2736" s="2"/>
      <c r="G2736" s="2"/>
      <c r="H2736" s="2"/>
      <c r="I2736" s="2"/>
      <c r="J2736" s="2"/>
      <c r="K2736" s="2"/>
      <c r="L2736" s="2"/>
      <c r="M2736" s="2"/>
      <c r="N2736" s="2"/>
      <c r="O2736" s="2"/>
    </row>
    <row r="2738" spans="5:15" x14ac:dyDescent="0.25">
      <c r="E2738" s="5"/>
      <c r="F2738" s="2"/>
      <c r="G2738" s="2"/>
      <c r="H2738" s="2"/>
      <c r="I2738" s="2"/>
      <c r="J2738" s="2"/>
      <c r="K2738" s="2"/>
      <c r="L2738" s="2"/>
      <c r="M2738" s="2"/>
      <c r="N2738" s="2"/>
      <c r="O2738" s="2"/>
    </row>
    <row r="2739" spans="5:15" x14ac:dyDescent="0.25">
      <c r="E2739" s="5"/>
      <c r="F2739" s="2"/>
      <c r="G2739" s="2"/>
      <c r="H2739" s="2"/>
      <c r="I2739" s="2"/>
      <c r="J2739" s="2"/>
      <c r="K2739" s="2"/>
      <c r="L2739" s="2"/>
      <c r="M2739" s="2"/>
      <c r="N2739" s="2"/>
      <c r="O2739" s="2"/>
    </row>
    <row r="2740" spans="5:15" x14ac:dyDescent="0.25">
      <c r="E2740" s="5"/>
      <c r="F2740" s="2"/>
      <c r="G2740" s="2"/>
      <c r="H2740" s="2"/>
      <c r="I2740" s="2"/>
      <c r="J2740" s="2"/>
      <c r="K2740" s="2"/>
      <c r="L2740" s="2"/>
      <c r="M2740" s="2"/>
      <c r="N2740" s="2"/>
      <c r="O2740" s="2"/>
    </row>
    <row r="2741" spans="5:15" x14ac:dyDescent="0.25">
      <c r="E2741" s="5"/>
      <c r="F2741" s="2"/>
      <c r="G2741" s="2"/>
      <c r="H2741" s="2"/>
      <c r="I2741" s="2"/>
      <c r="J2741" s="2"/>
      <c r="K2741" s="2"/>
      <c r="L2741" s="2"/>
      <c r="M2741" s="2"/>
      <c r="N2741" s="2"/>
      <c r="O2741" s="2"/>
    </row>
    <row r="2742" spans="5:15" x14ac:dyDescent="0.25">
      <c r="E2742" s="5"/>
      <c r="F2742" s="2"/>
      <c r="G2742" s="2"/>
      <c r="H2742" s="2"/>
      <c r="I2742" s="2"/>
      <c r="J2742" s="2"/>
      <c r="K2742" s="2"/>
      <c r="L2742" s="2"/>
      <c r="M2742" s="2"/>
      <c r="N2742" s="2"/>
      <c r="O2742" s="2"/>
    </row>
    <row r="2743" spans="5:15" x14ac:dyDescent="0.25">
      <c r="E2743" s="5"/>
      <c r="F2743" s="2"/>
      <c r="G2743" s="2"/>
      <c r="H2743" s="2"/>
      <c r="I2743" s="2"/>
      <c r="J2743" s="2"/>
      <c r="K2743" s="2"/>
      <c r="L2743" s="2"/>
      <c r="M2743" s="2"/>
      <c r="N2743" s="2"/>
      <c r="O2743" s="2"/>
    </row>
    <row r="2744" spans="5:15" x14ac:dyDescent="0.25">
      <c r="E2744" s="5"/>
      <c r="F2744" s="2"/>
      <c r="G2744" s="2"/>
      <c r="H2744" s="2"/>
      <c r="I2744" s="2"/>
      <c r="J2744" s="2"/>
      <c r="K2744" s="2"/>
      <c r="L2744" s="2"/>
      <c r="M2744" s="2"/>
      <c r="N2744" s="2"/>
      <c r="O2744" s="2"/>
    </row>
    <row r="2745" spans="5:15" x14ac:dyDescent="0.25">
      <c r="E2745" s="5"/>
      <c r="F2745" s="2"/>
      <c r="G2745" s="2"/>
      <c r="H2745" s="2"/>
      <c r="I2745" s="2"/>
      <c r="J2745" s="2"/>
      <c r="K2745" s="2"/>
      <c r="L2745" s="2"/>
      <c r="M2745" s="2"/>
      <c r="N2745" s="2"/>
      <c r="O2745" s="2"/>
    </row>
    <row r="2746" spans="5:15" x14ac:dyDescent="0.25">
      <c r="E2746" s="5"/>
      <c r="F2746" s="2"/>
      <c r="G2746" s="2"/>
      <c r="H2746" s="2"/>
      <c r="I2746" s="2"/>
      <c r="J2746" s="2"/>
      <c r="K2746" s="2"/>
      <c r="L2746" s="2"/>
      <c r="M2746" s="2"/>
      <c r="N2746" s="2"/>
      <c r="O2746" s="2"/>
    </row>
    <row r="2747" spans="5:15" x14ac:dyDescent="0.25">
      <c r="E2747" s="5"/>
      <c r="F2747" s="2"/>
      <c r="G2747" s="2"/>
      <c r="H2747" s="2"/>
      <c r="I2747" s="2"/>
      <c r="J2747" s="2"/>
      <c r="K2747" s="2"/>
      <c r="L2747" s="2"/>
      <c r="M2747" s="2"/>
      <c r="N2747" s="2"/>
      <c r="O2747" s="2"/>
    </row>
    <row r="2748" spans="5:15" x14ac:dyDescent="0.25">
      <c r="E2748" s="5"/>
      <c r="F2748" s="2"/>
      <c r="G2748" s="2"/>
      <c r="H2748" s="2"/>
      <c r="I2748" s="2"/>
      <c r="J2748" s="2"/>
      <c r="K2748" s="2"/>
      <c r="L2748" s="2"/>
      <c r="M2748" s="2"/>
      <c r="N2748" s="2"/>
      <c r="O2748" s="2"/>
    </row>
    <row r="2750" spans="5:15" x14ac:dyDescent="0.25">
      <c r="E2750" s="5"/>
      <c r="F2750" s="2"/>
      <c r="G2750" s="2"/>
      <c r="H2750" s="2"/>
      <c r="I2750" s="2"/>
      <c r="J2750" s="2"/>
      <c r="K2750" s="2"/>
      <c r="L2750" s="2"/>
      <c r="M2750" s="2"/>
      <c r="N2750" s="2"/>
      <c r="O2750" s="2"/>
    </row>
    <row r="2751" spans="5:15" x14ac:dyDescent="0.25">
      <c r="E2751" s="5"/>
      <c r="F2751" s="2"/>
      <c r="G2751" s="2"/>
      <c r="H2751" s="2"/>
      <c r="I2751" s="2"/>
      <c r="J2751" s="2"/>
      <c r="K2751" s="2"/>
      <c r="L2751" s="2"/>
      <c r="M2751" s="2"/>
      <c r="N2751" s="2"/>
      <c r="O2751" s="2"/>
    </row>
    <row r="2752" spans="5:15" x14ac:dyDescent="0.25">
      <c r="E2752" s="5"/>
      <c r="F2752" s="2"/>
      <c r="G2752" s="2"/>
      <c r="H2752" s="2"/>
      <c r="I2752" s="2"/>
      <c r="J2752" s="2"/>
      <c r="K2752" s="2"/>
      <c r="L2752" s="2"/>
      <c r="M2752" s="2"/>
      <c r="N2752" s="2"/>
      <c r="O2752" s="2"/>
    </row>
    <row r="2753" spans="5:15" x14ac:dyDescent="0.25">
      <c r="E2753" s="5"/>
      <c r="F2753" s="2"/>
      <c r="G2753" s="2"/>
      <c r="H2753" s="2"/>
      <c r="I2753" s="2"/>
      <c r="J2753" s="2"/>
      <c r="K2753" s="2"/>
      <c r="L2753" s="2"/>
      <c r="M2753" s="2"/>
      <c r="N2753" s="2"/>
      <c r="O2753" s="2"/>
    </row>
    <row r="2754" spans="5:15" x14ac:dyDescent="0.25">
      <c r="E2754" s="5"/>
      <c r="F2754" s="2"/>
      <c r="G2754" s="2"/>
      <c r="H2754" s="2"/>
      <c r="I2754" s="2"/>
      <c r="J2754" s="2"/>
      <c r="K2754" s="2"/>
      <c r="L2754" s="2"/>
      <c r="M2754" s="2"/>
      <c r="N2754" s="2"/>
      <c r="O2754" s="2"/>
    </row>
    <row r="2755" spans="5:15" x14ac:dyDescent="0.25">
      <c r="E2755" s="5"/>
      <c r="F2755" s="2"/>
      <c r="G2755" s="2"/>
      <c r="H2755" s="2"/>
      <c r="I2755" s="2"/>
      <c r="J2755" s="2"/>
      <c r="K2755" s="2"/>
      <c r="L2755" s="2"/>
      <c r="M2755" s="2"/>
      <c r="N2755" s="2"/>
      <c r="O2755" s="2"/>
    </row>
    <row r="2756" spans="5:15" x14ac:dyDescent="0.25">
      <c r="E2756" s="5"/>
      <c r="F2756" s="2"/>
      <c r="G2756" s="2"/>
      <c r="H2756" s="2"/>
      <c r="I2756" s="2"/>
      <c r="J2756" s="2"/>
      <c r="K2756" s="2"/>
      <c r="L2756" s="2"/>
      <c r="M2756" s="2"/>
      <c r="N2756" s="2"/>
      <c r="O2756" s="2"/>
    </row>
    <row r="2757" spans="5:15" x14ac:dyDescent="0.25">
      <c r="E2757" s="5"/>
      <c r="F2757" s="2"/>
      <c r="G2757" s="2"/>
      <c r="H2757" s="2"/>
      <c r="I2757" s="2"/>
      <c r="J2757" s="2"/>
      <c r="K2757" s="2"/>
      <c r="L2757" s="2"/>
      <c r="M2757" s="2"/>
      <c r="N2757" s="2"/>
      <c r="O2757" s="2"/>
    </row>
    <row r="2758" spans="5:15" x14ac:dyDescent="0.25">
      <c r="E2758" s="5"/>
      <c r="F2758" s="2"/>
      <c r="G2758" s="2"/>
      <c r="H2758" s="2"/>
      <c r="I2758" s="2"/>
      <c r="J2758" s="2"/>
      <c r="K2758" s="2"/>
      <c r="L2758" s="2"/>
      <c r="M2758" s="2"/>
      <c r="N2758" s="2"/>
      <c r="O2758" s="2"/>
    </row>
    <row r="2759" spans="5:15" x14ac:dyDescent="0.25">
      <c r="E2759" s="5"/>
      <c r="F2759" s="2"/>
      <c r="G2759" s="2"/>
      <c r="H2759" s="2"/>
      <c r="I2759" s="2"/>
      <c r="J2759" s="2"/>
      <c r="K2759" s="2"/>
      <c r="L2759" s="2"/>
      <c r="M2759" s="2"/>
      <c r="N2759" s="2"/>
      <c r="O2759" s="2"/>
    </row>
    <row r="2760" spans="5:15" x14ac:dyDescent="0.25">
      <c r="E2760" s="5"/>
      <c r="F2760" s="2"/>
      <c r="G2760" s="2"/>
      <c r="H2760" s="2"/>
      <c r="I2760" s="2"/>
      <c r="J2760" s="2"/>
      <c r="K2760" s="2"/>
      <c r="L2760" s="2"/>
      <c r="M2760" s="2"/>
      <c r="N2760" s="2"/>
      <c r="O2760" s="2"/>
    </row>
    <row r="2762" spans="5:15" x14ac:dyDescent="0.25">
      <c r="E2762" s="5"/>
      <c r="F2762" s="2"/>
      <c r="G2762" s="2"/>
      <c r="H2762" s="2"/>
      <c r="I2762" s="2"/>
      <c r="J2762" s="2"/>
      <c r="K2762" s="2"/>
      <c r="L2762" s="2"/>
      <c r="M2762" s="2"/>
      <c r="N2762" s="2"/>
      <c r="O2762" s="2"/>
    </row>
    <row r="2763" spans="5:15" x14ac:dyDescent="0.25">
      <c r="F2763" s="2"/>
      <c r="G2763" s="2"/>
      <c r="H2763" s="2"/>
      <c r="I2763" s="2"/>
      <c r="J2763" s="2"/>
      <c r="K2763" s="2"/>
      <c r="L2763" s="2"/>
      <c r="M2763" s="2"/>
      <c r="N2763" s="2"/>
      <c r="O2763" s="2"/>
    </row>
    <row r="2764" spans="5:15" x14ac:dyDescent="0.25">
      <c r="E2764" s="5"/>
      <c r="F2764" s="2"/>
      <c r="G2764" s="2"/>
      <c r="H2764" s="2"/>
      <c r="I2764" s="2"/>
      <c r="J2764" s="2"/>
      <c r="K2764" s="2"/>
      <c r="L2764" s="2"/>
      <c r="M2764" s="2"/>
      <c r="N2764" s="2"/>
      <c r="O2764" s="2"/>
    </row>
    <row r="2765" spans="5:15" x14ac:dyDescent="0.25">
      <c r="F2765" s="2"/>
      <c r="G2765" s="2"/>
      <c r="H2765" s="2"/>
      <c r="I2765" s="2"/>
      <c r="J2765" s="2"/>
      <c r="K2765" s="2"/>
      <c r="L2765" s="2"/>
      <c r="M2765" s="2"/>
      <c r="N2765" s="2"/>
      <c r="O2765" s="2"/>
    </row>
    <row r="2766" spans="5:15" x14ac:dyDescent="0.25">
      <c r="E2766" s="5"/>
      <c r="F2766" s="2"/>
      <c r="G2766" s="2"/>
      <c r="H2766" s="2"/>
      <c r="I2766" s="2"/>
      <c r="J2766" s="2"/>
      <c r="K2766" s="2"/>
      <c r="L2766" s="2"/>
      <c r="M2766" s="2"/>
      <c r="N2766" s="2"/>
      <c r="O2766" s="2"/>
    </row>
    <row r="2767" spans="5:15" x14ac:dyDescent="0.25">
      <c r="E2767" s="5"/>
      <c r="F2767" s="2"/>
      <c r="G2767" s="2"/>
      <c r="H2767" s="2"/>
      <c r="I2767" s="2"/>
      <c r="J2767" s="2"/>
      <c r="K2767" s="2"/>
      <c r="L2767" s="2"/>
      <c r="M2767" s="2"/>
      <c r="N2767" s="2"/>
      <c r="O2767" s="2"/>
    </row>
    <row r="2768" spans="5:15" x14ac:dyDescent="0.25">
      <c r="E2768" s="5"/>
      <c r="F2768" s="2"/>
      <c r="G2768" s="2"/>
      <c r="H2768" s="2"/>
      <c r="I2768" s="2"/>
      <c r="J2768" s="2"/>
      <c r="K2768" s="2"/>
      <c r="L2768" s="2"/>
      <c r="M2768" s="2"/>
      <c r="N2768" s="2"/>
      <c r="O2768" s="2"/>
    </row>
    <row r="2769" spans="5:15" x14ac:dyDescent="0.25">
      <c r="F2769" s="2"/>
      <c r="G2769" s="2"/>
      <c r="H2769" s="2"/>
      <c r="I2769" s="2"/>
      <c r="J2769" s="2"/>
      <c r="K2769" s="2"/>
      <c r="L2769" s="2"/>
      <c r="M2769" s="2"/>
      <c r="N2769" s="2"/>
      <c r="O2769" s="2"/>
    </row>
    <row r="2770" spans="5:15" x14ac:dyDescent="0.25">
      <c r="E2770" s="5"/>
      <c r="F2770" s="2"/>
      <c r="G2770" s="2"/>
      <c r="H2770" s="2"/>
      <c r="I2770" s="2"/>
      <c r="J2770" s="2"/>
      <c r="K2770" s="2"/>
      <c r="L2770" s="2"/>
      <c r="M2770" s="2"/>
      <c r="N2770" s="2"/>
      <c r="O2770" s="2"/>
    </row>
    <row r="2771" spans="5:15" x14ac:dyDescent="0.25">
      <c r="E2771" s="5"/>
      <c r="F2771" s="2"/>
      <c r="G2771" s="2"/>
      <c r="H2771" s="2"/>
      <c r="I2771" s="2"/>
      <c r="J2771" s="2"/>
      <c r="K2771" s="2"/>
      <c r="L2771" s="2"/>
      <c r="M2771" s="2"/>
      <c r="N2771" s="2"/>
      <c r="O2771" s="2"/>
    </row>
    <row r="2773" spans="5:15" x14ac:dyDescent="0.25">
      <c r="E2773" s="5"/>
      <c r="F2773" s="2"/>
      <c r="G2773" s="2"/>
      <c r="H2773" s="2"/>
      <c r="I2773" s="2"/>
      <c r="J2773" s="2"/>
      <c r="K2773" s="2"/>
      <c r="L2773" s="2"/>
      <c r="M2773" s="2"/>
      <c r="N2773" s="2"/>
      <c r="O2773" s="2"/>
    </row>
    <row r="2774" spans="5:15" x14ac:dyDescent="0.25">
      <c r="E2774" s="5"/>
      <c r="F2774" s="2"/>
      <c r="G2774" s="2"/>
      <c r="H2774" s="2"/>
      <c r="I2774" s="2"/>
      <c r="J2774" s="2"/>
      <c r="K2774" s="2"/>
      <c r="L2774" s="2"/>
      <c r="M2774" s="2"/>
      <c r="N2774" s="2"/>
      <c r="O2774" s="2"/>
    </row>
    <row r="2775" spans="5:15" x14ac:dyDescent="0.25">
      <c r="E2775" s="5"/>
      <c r="F2775" s="2"/>
      <c r="G2775" s="2"/>
      <c r="H2775" s="2"/>
      <c r="I2775" s="2"/>
      <c r="J2775" s="2"/>
      <c r="K2775" s="2"/>
      <c r="L2775" s="2"/>
      <c r="M2775" s="2"/>
      <c r="N2775" s="2"/>
      <c r="O2775" s="2"/>
    </row>
    <row r="2776" spans="5:15" x14ac:dyDescent="0.25">
      <c r="E2776" s="5"/>
      <c r="F2776" s="2"/>
      <c r="G2776" s="2"/>
      <c r="H2776" s="2"/>
      <c r="I2776" s="2"/>
      <c r="J2776" s="2"/>
      <c r="K2776" s="2"/>
      <c r="L2776" s="2"/>
      <c r="M2776" s="2"/>
      <c r="N2776" s="2"/>
      <c r="O2776" s="2"/>
    </row>
    <row r="2777" spans="5:15" x14ac:dyDescent="0.25">
      <c r="E2777" s="5"/>
      <c r="F2777" s="2"/>
      <c r="G2777" s="2"/>
      <c r="H2777" s="2"/>
      <c r="I2777" s="2"/>
      <c r="J2777" s="2"/>
      <c r="K2777" s="2"/>
      <c r="L2777" s="2"/>
      <c r="M2777" s="2"/>
      <c r="N2777" s="2"/>
      <c r="O2777" s="2"/>
    </row>
    <row r="2778" spans="5:15" x14ac:dyDescent="0.25">
      <c r="E2778" s="5"/>
      <c r="F2778" s="2"/>
      <c r="G2778" s="2"/>
      <c r="H2778" s="2"/>
      <c r="I2778" s="2"/>
      <c r="J2778" s="2"/>
      <c r="K2778" s="2"/>
      <c r="L2778" s="2"/>
      <c r="M2778" s="2"/>
      <c r="N2778" s="2"/>
      <c r="O2778" s="2"/>
    </row>
    <row r="2779" spans="5:15" x14ac:dyDescent="0.25">
      <c r="E2779" s="5"/>
      <c r="F2779" s="2"/>
      <c r="G2779" s="2"/>
      <c r="H2779" s="2"/>
      <c r="I2779" s="2"/>
      <c r="J2779" s="2"/>
      <c r="K2779" s="2"/>
      <c r="L2779" s="2"/>
      <c r="M2779" s="2"/>
      <c r="N2779" s="2"/>
      <c r="O2779" s="2"/>
    </row>
    <row r="2780" spans="5:15" x14ac:dyDescent="0.25">
      <c r="E2780" s="5"/>
      <c r="F2780" s="2"/>
      <c r="G2780" s="2"/>
      <c r="H2780" s="2"/>
      <c r="I2780" s="2"/>
      <c r="J2780" s="2"/>
      <c r="K2780" s="2"/>
      <c r="L2780" s="2"/>
      <c r="M2780" s="2"/>
      <c r="N2780" s="2"/>
      <c r="O2780" s="2"/>
    </row>
    <row r="2781" spans="5:15" x14ac:dyDescent="0.25">
      <c r="E2781" s="5"/>
      <c r="F2781" s="2"/>
      <c r="G2781" s="2"/>
      <c r="H2781" s="2"/>
      <c r="I2781" s="2"/>
      <c r="J2781" s="2"/>
      <c r="K2781" s="2"/>
      <c r="L2781" s="2"/>
      <c r="M2781" s="2"/>
      <c r="N2781" s="2"/>
      <c r="O2781" s="2"/>
    </row>
    <row r="2782" spans="5:15" x14ac:dyDescent="0.25">
      <c r="E2782" s="5"/>
      <c r="F2782" s="2"/>
      <c r="G2782" s="2"/>
      <c r="H2782" s="2"/>
      <c r="I2782" s="2"/>
      <c r="J2782" s="2"/>
      <c r="K2782" s="2"/>
      <c r="L2782" s="2"/>
      <c r="M2782" s="2"/>
      <c r="N2782" s="2"/>
      <c r="O2782" s="2"/>
    </row>
    <row r="2784" spans="5:15" x14ac:dyDescent="0.25">
      <c r="E2784" s="5"/>
      <c r="F2784" s="2"/>
      <c r="G2784" s="2"/>
      <c r="H2784" s="2"/>
      <c r="I2784" s="2"/>
      <c r="J2784" s="2"/>
      <c r="K2784" s="2"/>
      <c r="L2784" s="2"/>
      <c r="M2784" s="2"/>
      <c r="N2784" s="2"/>
      <c r="O2784" s="2"/>
    </row>
    <row r="2785" spans="5:15" x14ac:dyDescent="0.25">
      <c r="E2785" s="5"/>
      <c r="F2785" s="2"/>
      <c r="G2785" s="2"/>
      <c r="H2785" s="2"/>
      <c r="I2785" s="2"/>
      <c r="J2785" s="2"/>
      <c r="K2785" s="2"/>
      <c r="L2785" s="2"/>
      <c r="M2785" s="2"/>
      <c r="N2785" s="2"/>
      <c r="O2785" s="2"/>
    </row>
    <row r="2786" spans="5:15" x14ac:dyDescent="0.25">
      <c r="E2786" s="5"/>
      <c r="F2786" s="2"/>
      <c r="G2786" s="2"/>
      <c r="H2786" s="2"/>
      <c r="I2786" s="2"/>
      <c r="J2786" s="2"/>
      <c r="K2786" s="2"/>
      <c r="L2786" s="2"/>
      <c r="M2786" s="2"/>
      <c r="N2786" s="2"/>
      <c r="O2786" s="2"/>
    </row>
    <row r="2787" spans="5:15" x14ac:dyDescent="0.25">
      <c r="G2787" s="2"/>
      <c r="H2787" s="2"/>
      <c r="I2787" s="2"/>
      <c r="J2787" s="2"/>
      <c r="K2787" s="2"/>
      <c r="L2787" s="2"/>
      <c r="M2787" s="2"/>
      <c r="N2787" s="2"/>
      <c r="O2787" s="2"/>
    </row>
    <row r="2788" spans="5:15" x14ac:dyDescent="0.25">
      <c r="E2788" s="5"/>
      <c r="F2788" s="2"/>
      <c r="G2788" s="2"/>
      <c r="H2788" s="2"/>
      <c r="I2788" s="2"/>
      <c r="J2788" s="2"/>
      <c r="K2788" s="2"/>
      <c r="L2788" s="2"/>
      <c r="M2788" s="2"/>
      <c r="N2788" s="2"/>
      <c r="O2788" s="2"/>
    </row>
    <row r="2789" spans="5:15" x14ac:dyDescent="0.25">
      <c r="E2789" s="5"/>
      <c r="F2789" s="2"/>
      <c r="G2789" s="2"/>
      <c r="H2789" s="2"/>
      <c r="I2789" s="2"/>
      <c r="J2789" s="2"/>
      <c r="K2789" s="2"/>
      <c r="L2789" s="2"/>
      <c r="M2789" s="2"/>
      <c r="N2789" s="2"/>
      <c r="O2789" s="2"/>
    </row>
    <row r="2790" spans="5:15" x14ac:dyDescent="0.25">
      <c r="E2790" s="5"/>
      <c r="F2790" s="2"/>
      <c r="G2790" s="2"/>
      <c r="H2790" s="2"/>
      <c r="I2790" s="2"/>
      <c r="J2790" s="2"/>
      <c r="K2790" s="2"/>
      <c r="L2790" s="2"/>
      <c r="M2790" s="2"/>
      <c r="N2790" s="2"/>
      <c r="O2790" s="2"/>
    </row>
    <row r="2791" spans="5:15" x14ac:dyDescent="0.25">
      <c r="E2791" s="5"/>
      <c r="G2791" s="2"/>
      <c r="H2791" s="2"/>
      <c r="I2791" s="2"/>
      <c r="J2791" s="2"/>
      <c r="K2791" s="2"/>
      <c r="L2791" s="2"/>
      <c r="M2791" s="2"/>
      <c r="N2791" s="2"/>
      <c r="O2791" s="2"/>
    </row>
    <row r="2792" spans="5:15" x14ac:dyDescent="0.25">
      <c r="E2792" s="5"/>
      <c r="F2792" s="2"/>
      <c r="G2792" s="2"/>
      <c r="H2792" s="2"/>
      <c r="I2792" s="2"/>
      <c r="J2792" s="2"/>
      <c r="K2792" s="2"/>
      <c r="L2792" s="2"/>
      <c r="M2792" s="2"/>
      <c r="N2792" s="2"/>
      <c r="O2792" s="2"/>
    </row>
    <row r="2793" spans="5:15" x14ac:dyDescent="0.25">
      <c r="E2793" s="5"/>
      <c r="F2793" s="2"/>
      <c r="G2793" s="2"/>
      <c r="H2793" s="2"/>
      <c r="I2793" s="2"/>
      <c r="J2793" s="2"/>
      <c r="K2793" s="2"/>
      <c r="L2793" s="2"/>
      <c r="M2793" s="2"/>
      <c r="N2793" s="2"/>
      <c r="O2793" s="2"/>
    </row>
    <row r="2794" spans="5:15" x14ac:dyDescent="0.25">
      <c r="I2794" s="2"/>
      <c r="J2794" s="2"/>
      <c r="K2794" s="2"/>
      <c r="L2794" s="2"/>
      <c r="M2794" s="2"/>
      <c r="N2794" s="2"/>
      <c r="O2794" s="2"/>
    </row>
    <row r="2796" spans="5:15" x14ac:dyDescent="0.25">
      <c r="E2796" s="5"/>
      <c r="F2796" s="2"/>
      <c r="G2796" s="2"/>
      <c r="H2796" s="2"/>
      <c r="I2796" s="2"/>
      <c r="J2796" s="2"/>
      <c r="K2796" s="2"/>
      <c r="L2796" s="2"/>
      <c r="M2796" s="2"/>
      <c r="N2796" s="2"/>
      <c r="O2796" s="2"/>
    </row>
    <row r="2797" spans="5:15" x14ac:dyDescent="0.25">
      <c r="E2797" s="5"/>
      <c r="F2797" s="2"/>
      <c r="G2797" s="2"/>
      <c r="H2797" s="2"/>
      <c r="I2797" s="2"/>
      <c r="J2797" s="2"/>
      <c r="K2797" s="2"/>
      <c r="L2797" s="2"/>
      <c r="M2797" s="2"/>
      <c r="N2797" s="2"/>
      <c r="O2797" s="2"/>
    </row>
    <row r="2798" spans="5:15" x14ac:dyDescent="0.25">
      <c r="F2798" s="2"/>
      <c r="G2798" s="2"/>
      <c r="H2798" s="2"/>
      <c r="I2798" s="2"/>
      <c r="J2798" s="2"/>
      <c r="K2798" s="2"/>
      <c r="L2798" s="2"/>
      <c r="M2798" s="2"/>
      <c r="N2798" s="2"/>
      <c r="O2798" s="2"/>
    </row>
    <row r="2799" spans="5:15" x14ac:dyDescent="0.25">
      <c r="K2799" s="2"/>
      <c r="L2799" s="2"/>
      <c r="M2799" s="2"/>
      <c r="N2799" s="2"/>
      <c r="O2799" s="2"/>
    </row>
    <row r="2800" spans="5:15" x14ac:dyDescent="0.25">
      <c r="E2800" s="5"/>
      <c r="F2800" s="2"/>
      <c r="G2800" s="2"/>
      <c r="H2800" s="2"/>
      <c r="I2800" s="2"/>
      <c r="J2800" s="2"/>
      <c r="K2800" s="2"/>
      <c r="L2800" s="2"/>
      <c r="M2800" s="2"/>
      <c r="N2800" s="2"/>
      <c r="O2800" s="2"/>
    </row>
    <row r="2801" spans="5:15" x14ac:dyDescent="0.25">
      <c r="E2801" s="5"/>
      <c r="F2801" s="2"/>
      <c r="G2801" s="2"/>
      <c r="H2801" s="2"/>
      <c r="I2801" s="2"/>
      <c r="J2801" s="2"/>
      <c r="K2801" s="2"/>
      <c r="L2801" s="2"/>
      <c r="M2801" s="2"/>
      <c r="N2801" s="2"/>
      <c r="O2801" s="2"/>
    </row>
    <row r="2802" spans="5:15" x14ac:dyDescent="0.25">
      <c r="E2802" s="5"/>
      <c r="F2802" s="2"/>
      <c r="G2802" s="2"/>
      <c r="H2802" s="2"/>
      <c r="I2802" s="2"/>
      <c r="J2802" s="2"/>
      <c r="K2802" s="2"/>
      <c r="L2802" s="2"/>
      <c r="M2802" s="2"/>
      <c r="N2802" s="2"/>
      <c r="O2802" s="2"/>
    </row>
    <row r="2803" spans="5:15" x14ac:dyDescent="0.25">
      <c r="E2803" s="5"/>
      <c r="F2803" s="2"/>
      <c r="G2803" s="2"/>
      <c r="H2803" s="2"/>
      <c r="I2803" s="2"/>
      <c r="J2803" s="2"/>
      <c r="K2803" s="2"/>
      <c r="L2803" s="2"/>
      <c r="M2803" s="2"/>
      <c r="N2803" s="2"/>
      <c r="O2803" s="2"/>
    </row>
    <row r="2804" spans="5:15" x14ac:dyDescent="0.25">
      <c r="E2804" s="5"/>
      <c r="F2804" s="2"/>
      <c r="G2804" s="2"/>
      <c r="H2804" s="2"/>
      <c r="I2804" s="2"/>
      <c r="J2804" s="2"/>
      <c r="K2804" s="2"/>
      <c r="L2804" s="2"/>
      <c r="M2804" s="2"/>
      <c r="N2804" s="2"/>
      <c r="O2804" s="2"/>
    </row>
    <row r="2805" spans="5:15" x14ac:dyDescent="0.25">
      <c r="E2805" s="5"/>
      <c r="F2805" s="2"/>
      <c r="G2805" s="2"/>
      <c r="H2805" s="2"/>
      <c r="I2805" s="2"/>
      <c r="J2805" s="2"/>
      <c r="K2805" s="2"/>
      <c r="L2805" s="2"/>
      <c r="M2805" s="2"/>
      <c r="N2805" s="2"/>
      <c r="O2805" s="2"/>
    </row>
    <row r="2806" spans="5:15" x14ac:dyDescent="0.25">
      <c r="E2806" s="5"/>
      <c r="F2806" s="2"/>
      <c r="G2806" s="2"/>
      <c r="H2806" s="2"/>
      <c r="I2806" s="2"/>
      <c r="J2806" s="2"/>
      <c r="K2806" s="2"/>
      <c r="L2806" s="2"/>
      <c r="M2806" s="2"/>
      <c r="N2806" s="2"/>
      <c r="O2806" s="2"/>
    </row>
    <row r="2808" spans="5:15" x14ac:dyDescent="0.25">
      <c r="E2808" s="5"/>
      <c r="F2808" s="2"/>
      <c r="G2808" s="2"/>
      <c r="H2808" s="2"/>
      <c r="I2808" s="2"/>
      <c r="J2808" s="2"/>
      <c r="K2808" s="2"/>
      <c r="L2808" s="2"/>
      <c r="M2808" s="2"/>
      <c r="N2808" s="2"/>
      <c r="O2808" s="2"/>
    </row>
    <row r="2809" spans="5:15" x14ac:dyDescent="0.25">
      <c r="E2809" s="5"/>
      <c r="F2809" s="2"/>
      <c r="G2809" s="2"/>
      <c r="H2809" s="2"/>
      <c r="I2809" s="2"/>
      <c r="J2809" s="2"/>
      <c r="K2809" s="2"/>
      <c r="L2809" s="2"/>
      <c r="M2809" s="2"/>
      <c r="N2809" s="2"/>
      <c r="O2809" s="2"/>
    </row>
    <row r="2810" spans="5:15" x14ac:dyDescent="0.25">
      <c r="E2810" s="5"/>
      <c r="F2810" s="2"/>
      <c r="G2810" s="2"/>
      <c r="H2810" s="2"/>
      <c r="I2810" s="2"/>
      <c r="J2810" s="2"/>
      <c r="K2810" s="2"/>
      <c r="L2810" s="2"/>
      <c r="M2810" s="2"/>
      <c r="N2810" s="2"/>
      <c r="O2810" s="2"/>
    </row>
    <row r="2811" spans="5:15" x14ac:dyDescent="0.25">
      <c r="F2811" s="2"/>
      <c r="G2811" s="2"/>
      <c r="H2811" s="2"/>
      <c r="I2811" s="2"/>
      <c r="J2811" s="2"/>
      <c r="K2811" s="2"/>
      <c r="L2811" s="2"/>
      <c r="M2811" s="2"/>
      <c r="N2811" s="2"/>
      <c r="O2811" s="2"/>
    </row>
    <row r="2812" spans="5:15" x14ac:dyDescent="0.25">
      <c r="E2812" s="5"/>
      <c r="F2812" s="2"/>
      <c r="G2812" s="2"/>
      <c r="H2812" s="2"/>
      <c r="I2812" s="2"/>
      <c r="J2812" s="2"/>
      <c r="K2812" s="2"/>
      <c r="L2812" s="2"/>
      <c r="M2812" s="2"/>
      <c r="N2812" s="2"/>
      <c r="O2812" s="2"/>
    </row>
    <row r="2813" spans="5:15" x14ac:dyDescent="0.25">
      <c r="E2813" s="5"/>
      <c r="F2813" s="2"/>
      <c r="G2813" s="2"/>
      <c r="H2813" s="2"/>
      <c r="I2813" s="2"/>
      <c r="J2813" s="2"/>
      <c r="K2813" s="2"/>
      <c r="L2813" s="2"/>
      <c r="M2813" s="2"/>
      <c r="N2813" s="2"/>
      <c r="O2813" s="2"/>
    </row>
    <row r="2814" spans="5:15" x14ac:dyDescent="0.25">
      <c r="E2814" s="5"/>
      <c r="F2814" s="2"/>
      <c r="G2814" s="2"/>
      <c r="H2814" s="2"/>
      <c r="I2814" s="2"/>
      <c r="J2814" s="2"/>
      <c r="K2814" s="2"/>
      <c r="L2814" s="2"/>
      <c r="M2814" s="2"/>
      <c r="N2814" s="2"/>
      <c r="O2814" s="2"/>
    </row>
    <row r="2815" spans="5:15" x14ac:dyDescent="0.25">
      <c r="E2815" s="5"/>
      <c r="F2815" s="2"/>
      <c r="G2815" s="2"/>
      <c r="H2815" s="2"/>
      <c r="I2815" s="2"/>
      <c r="J2815" s="2"/>
      <c r="K2815" s="2"/>
      <c r="L2815" s="2"/>
      <c r="M2815" s="2"/>
      <c r="N2815" s="2"/>
      <c r="O2815" s="2"/>
    </row>
    <row r="2816" spans="5:15" x14ac:dyDescent="0.25">
      <c r="E2816" s="5"/>
      <c r="F2816" s="2"/>
      <c r="G2816" s="2"/>
      <c r="H2816" s="2"/>
      <c r="I2816" s="2"/>
      <c r="J2816" s="2"/>
      <c r="K2816" s="2"/>
      <c r="L2816" s="2"/>
      <c r="M2816" s="2"/>
      <c r="N2816" s="2"/>
      <c r="O2816" s="2"/>
    </row>
    <row r="2817" spans="5:15" x14ac:dyDescent="0.25">
      <c r="E2817" s="5"/>
      <c r="F2817" s="2"/>
      <c r="G2817" s="2"/>
      <c r="H2817" s="2"/>
      <c r="I2817" s="2"/>
      <c r="J2817" s="2"/>
      <c r="K2817" s="2"/>
      <c r="L2817" s="2"/>
      <c r="M2817" s="2"/>
      <c r="N2817" s="2"/>
      <c r="O2817" s="2"/>
    </row>
    <row r="2818" spans="5:15" x14ac:dyDescent="0.25">
      <c r="E2818" s="5"/>
      <c r="F2818" s="2"/>
      <c r="G2818" s="2"/>
      <c r="H2818" s="2"/>
      <c r="I2818" s="2"/>
      <c r="J2818" s="2"/>
      <c r="K2818" s="2"/>
      <c r="L2818" s="2"/>
      <c r="M2818" s="2"/>
      <c r="N2818" s="2"/>
      <c r="O2818" s="2"/>
    </row>
    <row r="2820" spans="5:15" x14ac:dyDescent="0.25">
      <c r="E2820" s="5"/>
      <c r="F2820" s="2"/>
      <c r="G2820" s="2"/>
      <c r="H2820" s="2"/>
      <c r="I2820" s="2"/>
      <c r="J2820" s="2"/>
      <c r="K2820" s="2"/>
      <c r="L2820" s="2"/>
      <c r="M2820" s="2"/>
      <c r="N2820" s="2"/>
      <c r="O2820" s="2"/>
    </row>
    <row r="2821" spans="5:15" x14ac:dyDescent="0.25">
      <c r="E2821" s="5"/>
      <c r="F2821" s="2"/>
      <c r="G2821" s="2"/>
      <c r="H2821" s="2"/>
      <c r="I2821" s="2"/>
      <c r="J2821" s="2"/>
      <c r="K2821" s="2"/>
      <c r="L2821" s="2"/>
      <c r="M2821" s="2"/>
      <c r="N2821" s="2"/>
      <c r="O2821" s="2"/>
    </row>
    <row r="2822" spans="5:15" x14ac:dyDescent="0.25">
      <c r="E2822" s="5"/>
      <c r="F2822" s="2"/>
      <c r="G2822" s="2"/>
      <c r="H2822" s="2"/>
      <c r="I2822" s="2"/>
      <c r="J2822" s="2"/>
      <c r="K2822" s="2"/>
      <c r="L2822" s="2"/>
      <c r="M2822" s="2"/>
      <c r="N2822" s="2"/>
      <c r="O2822" s="2"/>
    </row>
    <row r="2823" spans="5:15" x14ac:dyDescent="0.25">
      <c r="E2823" s="5"/>
      <c r="F2823" s="2"/>
      <c r="G2823" s="2"/>
      <c r="H2823" s="2"/>
      <c r="I2823" s="2"/>
      <c r="J2823" s="2"/>
      <c r="K2823" s="2"/>
      <c r="L2823" s="2"/>
      <c r="M2823" s="2"/>
      <c r="N2823" s="2"/>
      <c r="O2823" s="2"/>
    </row>
    <row r="2824" spans="5:15" x14ac:dyDescent="0.25">
      <c r="E2824" s="5"/>
      <c r="F2824" s="2"/>
      <c r="G2824" s="2"/>
      <c r="H2824" s="2"/>
      <c r="I2824" s="2"/>
      <c r="J2824" s="2"/>
      <c r="K2824" s="2"/>
      <c r="L2824" s="2"/>
      <c r="M2824" s="2"/>
      <c r="N2824" s="2"/>
      <c r="O2824" s="2"/>
    </row>
    <row r="2825" spans="5:15" x14ac:dyDescent="0.25">
      <c r="E2825" s="5"/>
      <c r="F2825" s="2"/>
      <c r="G2825" s="2"/>
      <c r="H2825" s="2"/>
      <c r="I2825" s="2"/>
      <c r="J2825" s="2"/>
      <c r="K2825" s="2"/>
      <c r="L2825" s="2"/>
      <c r="M2825" s="2"/>
      <c r="N2825" s="2"/>
      <c r="O2825" s="2"/>
    </row>
    <row r="2826" spans="5:15" x14ac:dyDescent="0.25">
      <c r="E2826" s="5"/>
      <c r="F2826" s="2"/>
      <c r="G2826" s="2"/>
      <c r="H2826" s="2"/>
      <c r="I2826" s="2"/>
      <c r="J2826" s="2"/>
      <c r="K2826" s="2"/>
      <c r="L2826" s="2"/>
      <c r="M2826" s="2"/>
      <c r="N2826" s="2"/>
      <c r="O2826" s="2"/>
    </row>
    <row r="2827" spans="5:15" x14ac:dyDescent="0.25">
      <c r="E2827" s="5"/>
      <c r="F2827" s="2"/>
      <c r="G2827" s="2"/>
      <c r="H2827" s="2"/>
      <c r="I2827" s="2"/>
      <c r="J2827" s="2"/>
      <c r="K2827" s="2"/>
      <c r="L2827" s="2"/>
      <c r="M2827" s="2"/>
      <c r="N2827" s="2"/>
      <c r="O2827" s="2"/>
    </row>
    <row r="2828" spans="5:15" x14ac:dyDescent="0.25">
      <c r="E2828" s="5"/>
      <c r="F2828" s="2"/>
      <c r="G2828" s="2"/>
      <c r="H2828" s="2"/>
      <c r="I2828" s="2"/>
      <c r="J2828" s="2"/>
      <c r="K2828" s="2"/>
      <c r="L2828" s="2"/>
      <c r="M2828" s="2"/>
      <c r="N2828" s="2"/>
      <c r="O2828" s="2"/>
    </row>
    <row r="2829" spans="5:15" x14ac:dyDescent="0.25">
      <c r="E2829" s="5"/>
      <c r="F2829" s="2"/>
      <c r="G2829" s="2"/>
      <c r="H2829" s="2"/>
      <c r="I2829" s="2"/>
      <c r="J2829" s="2"/>
      <c r="K2829" s="2"/>
      <c r="L2829" s="2"/>
      <c r="M2829" s="2"/>
      <c r="N2829" s="2"/>
      <c r="O2829" s="2"/>
    </row>
    <row r="2831" spans="5:15" x14ac:dyDescent="0.25">
      <c r="E2831" s="5"/>
      <c r="F2831" s="2"/>
      <c r="G2831" s="2"/>
      <c r="H2831" s="2"/>
      <c r="I2831" s="2"/>
      <c r="J2831" s="2"/>
      <c r="K2831" s="2"/>
      <c r="L2831" s="2"/>
      <c r="M2831" s="2"/>
      <c r="N2831" s="2"/>
      <c r="O2831" s="2"/>
    </row>
    <row r="2832" spans="5:15" x14ac:dyDescent="0.25">
      <c r="E2832" s="5"/>
      <c r="F2832" s="2"/>
      <c r="G2832" s="2"/>
      <c r="H2832" s="2"/>
      <c r="I2832" s="2"/>
      <c r="J2832" s="2"/>
      <c r="K2832" s="2"/>
      <c r="L2832" s="2"/>
      <c r="M2832" s="2"/>
      <c r="N2832" s="2"/>
      <c r="O2832" s="2"/>
    </row>
    <row r="2833" spans="5:15" x14ac:dyDescent="0.25">
      <c r="E2833" s="5"/>
      <c r="F2833" s="2"/>
      <c r="G2833" s="2"/>
      <c r="H2833" s="2"/>
      <c r="I2833" s="2"/>
      <c r="J2833" s="2"/>
      <c r="K2833" s="2"/>
      <c r="L2833" s="2"/>
      <c r="M2833" s="2"/>
      <c r="N2833" s="2"/>
      <c r="O2833" s="2"/>
    </row>
    <row r="2834" spans="5:15" x14ac:dyDescent="0.25">
      <c r="E2834" s="5"/>
      <c r="F2834" s="2"/>
      <c r="G2834" s="2"/>
      <c r="H2834" s="2"/>
      <c r="I2834" s="2"/>
      <c r="J2834" s="2"/>
      <c r="K2834" s="2"/>
      <c r="L2834" s="2"/>
      <c r="M2834" s="2"/>
      <c r="N2834" s="2"/>
      <c r="O2834" s="2"/>
    </row>
    <row r="2835" spans="5:15" x14ac:dyDescent="0.25">
      <c r="E2835" s="5"/>
      <c r="F2835" s="2"/>
      <c r="G2835" s="2"/>
      <c r="H2835" s="2"/>
      <c r="I2835" s="2"/>
      <c r="J2835" s="2"/>
      <c r="K2835" s="2"/>
      <c r="L2835" s="2"/>
      <c r="M2835" s="2"/>
      <c r="N2835" s="2"/>
      <c r="O2835" s="2"/>
    </row>
    <row r="2836" spans="5:15" x14ac:dyDescent="0.25">
      <c r="E2836" s="5"/>
      <c r="F2836" s="2"/>
      <c r="G2836" s="2"/>
      <c r="H2836" s="2"/>
      <c r="I2836" s="2"/>
      <c r="J2836" s="2"/>
      <c r="K2836" s="2"/>
      <c r="L2836" s="2"/>
      <c r="M2836" s="2"/>
      <c r="N2836" s="2"/>
      <c r="O2836" s="2"/>
    </row>
    <row r="2837" spans="5:15" x14ac:dyDescent="0.25">
      <c r="E2837" s="5"/>
      <c r="F2837" s="2"/>
      <c r="G2837" s="2"/>
      <c r="H2837" s="2"/>
    </row>
    <row r="2838" spans="5:15" x14ac:dyDescent="0.25">
      <c r="E2838" s="5"/>
      <c r="F2838" s="2"/>
      <c r="G2838" s="2"/>
      <c r="H2838" s="2"/>
      <c r="I2838" s="2"/>
      <c r="J2838" s="2"/>
      <c r="K2838" s="2"/>
      <c r="L2838" s="2"/>
      <c r="M2838" s="2"/>
      <c r="N2838" s="2"/>
      <c r="O2838" s="2"/>
    </row>
    <row r="2839" spans="5:15" x14ac:dyDescent="0.25">
      <c r="F2839" s="2"/>
      <c r="G2839" s="2"/>
      <c r="H2839" s="2"/>
      <c r="I2839" s="2"/>
      <c r="J2839" s="2"/>
      <c r="K2839" s="2"/>
      <c r="L2839" s="2"/>
      <c r="M2839" s="2"/>
      <c r="N2839" s="2"/>
      <c r="O2839" s="2"/>
    </row>
    <row r="2842" spans="5:15" x14ac:dyDescent="0.25">
      <c r="E2842" s="5"/>
      <c r="F2842" s="2"/>
      <c r="G2842" s="2"/>
      <c r="H2842" s="2"/>
      <c r="I2842" s="2"/>
      <c r="J2842" s="2"/>
      <c r="K2842" s="2"/>
      <c r="L2842" s="2"/>
      <c r="M2842" s="2"/>
      <c r="N2842" s="2"/>
      <c r="O2842" s="2"/>
    </row>
    <row r="2843" spans="5:15" x14ac:dyDescent="0.25">
      <c r="E2843" s="5"/>
      <c r="F2843" s="2"/>
      <c r="G2843" s="2"/>
      <c r="H2843" s="2"/>
      <c r="I2843" s="2"/>
      <c r="J2843" s="2"/>
      <c r="K2843" s="2"/>
      <c r="L2843" s="2"/>
      <c r="M2843" s="2"/>
      <c r="N2843" s="2"/>
      <c r="O2843" s="2"/>
    </row>
    <row r="2844" spans="5:15" x14ac:dyDescent="0.25">
      <c r="O2844" s="2"/>
    </row>
    <row r="2845" spans="5:15" x14ac:dyDescent="0.25">
      <c r="M2845" s="2"/>
      <c r="N2845" s="2"/>
      <c r="O2845" s="2"/>
    </row>
    <row r="2846" spans="5:15" x14ac:dyDescent="0.25">
      <c r="E2846" s="5"/>
      <c r="F2846" s="2"/>
      <c r="G2846" s="2"/>
      <c r="H2846" s="2"/>
      <c r="I2846" s="2"/>
      <c r="J2846" s="2"/>
      <c r="K2846" s="2"/>
      <c r="L2846" s="2"/>
      <c r="M2846" s="2"/>
      <c r="N2846" s="2"/>
      <c r="O2846" s="2"/>
    </row>
    <row r="2847" spans="5:15" x14ac:dyDescent="0.25">
      <c r="E2847" s="5"/>
      <c r="F2847" s="2"/>
      <c r="G2847" s="2"/>
      <c r="H2847" s="2"/>
      <c r="I2847" s="2"/>
      <c r="J2847" s="2"/>
      <c r="K2847" s="2"/>
      <c r="L2847" s="2"/>
      <c r="M2847" s="2"/>
      <c r="N2847" s="2"/>
      <c r="O2847" s="2"/>
    </row>
    <row r="2848" spans="5:15" x14ac:dyDescent="0.25">
      <c r="E2848" s="5"/>
      <c r="F2848" s="2"/>
      <c r="G2848" s="2"/>
      <c r="H2848" s="2"/>
      <c r="I2848" s="2"/>
      <c r="J2848" s="2"/>
      <c r="K2848" s="2"/>
      <c r="L2848" s="2"/>
      <c r="M2848" s="2"/>
      <c r="N2848" s="2"/>
      <c r="O2848" s="2"/>
    </row>
    <row r="2849" spans="5:15" x14ac:dyDescent="0.25">
      <c r="F2849" s="2"/>
      <c r="G2849" s="2"/>
      <c r="H2849" s="2"/>
      <c r="I2849" s="2"/>
      <c r="J2849" s="2"/>
      <c r="K2849" s="2"/>
      <c r="L2849" s="2"/>
      <c r="M2849" s="2"/>
      <c r="N2849" s="2"/>
      <c r="O2849" s="2"/>
    </row>
    <row r="2850" spans="5:15" x14ac:dyDescent="0.25">
      <c r="E2850" s="5"/>
      <c r="F2850" s="2"/>
      <c r="G2850" s="2"/>
      <c r="H2850" s="2"/>
      <c r="I2850" s="2"/>
      <c r="J2850" s="2"/>
      <c r="K2850" s="2"/>
      <c r="L2850" s="2"/>
      <c r="M2850" s="2"/>
      <c r="N2850" s="2"/>
      <c r="O2850" s="2"/>
    </row>
    <row r="2851" spans="5:15" x14ac:dyDescent="0.25">
      <c r="E2851" s="5"/>
      <c r="F2851" s="2"/>
      <c r="G2851" s="2"/>
      <c r="H2851" s="2"/>
      <c r="I2851" s="2"/>
      <c r="J2851" s="2"/>
      <c r="K2851" s="2"/>
      <c r="L2851" s="2"/>
      <c r="M2851" s="2"/>
      <c r="N2851" s="2"/>
      <c r="O2851" s="2"/>
    </row>
    <row r="2852" spans="5:15" x14ac:dyDescent="0.25">
      <c r="E2852" s="5"/>
      <c r="F2852" s="2"/>
      <c r="G2852" s="2"/>
      <c r="H2852" s="2"/>
      <c r="I2852" s="2"/>
      <c r="J2852" s="2"/>
      <c r="K2852" s="2"/>
      <c r="L2852" s="2"/>
      <c r="M2852" s="2"/>
      <c r="N2852" s="2"/>
      <c r="O2852" s="2"/>
    </row>
    <row r="2854" spans="5:15" x14ac:dyDescent="0.25">
      <c r="E2854" s="5"/>
      <c r="F2854" s="2"/>
      <c r="G2854" s="2"/>
      <c r="H2854" s="2"/>
      <c r="I2854" s="2"/>
      <c r="J2854" s="2"/>
      <c r="K2854" s="2"/>
      <c r="L2854" s="2"/>
      <c r="M2854" s="2"/>
      <c r="N2854" s="2"/>
      <c r="O2854" s="2"/>
    </row>
    <row r="2855" spans="5:15" x14ac:dyDescent="0.25">
      <c r="E2855" s="5"/>
      <c r="F2855" s="2"/>
      <c r="G2855" s="2"/>
      <c r="H2855" s="2"/>
      <c r="I2855" s="2"/>
      <c r="J2855" s="2"/>
      <c r="K2855" s="2"/>
      <c r="L2855" s="2"/>
      <c r="M2855" s="2"/>
      <c r="N2855" s="2"/>
      <c r="O2855" s="2"/>
    </row>
    <row r="2856" spans="5:15" x14ac:dyDescent="0.25">
      <c r="E2856" s="5"/>
      <c r="F2856" s="2"/>
      <c r="G2856" s="2"/>
      <c r="H2856" s="2"/>
      <c r="I2856" s="2"/>
      <c r="J2856" s="2"/>
      <c r="K2856" s="2"/>
      <c r="L2856" s="2"/>
      <c r="M2856" s="2"/>
      <c r="N2856" s="2"/>
      <c r="O2856" s="2"/>
    </row>
    <row r="2857" spans="5:15" x14ac:dyDescent="0.25">
      <c r="L2857" s="2"/>
      <c r="M2857" s="2"/>
      <c r="N2857" s="2"/>
      <c r="O2857" s="2"/>
    </row>
    <row r="2858" spans="5:15" x14ac:dyDescent="0.25">
      <c r="E2858" s="5"/>
      <c r="F2858" s="2"/>
      <c r="G2858" s="2"/>
      <c r="H2858" s="2"/>
      <c r="I2858" s="2"/>
      <c r="J2858" s="2"/>
      <c r="K2858" s="2"/>
      <c r="L2858" s="2"/>
      <c r="M2858" s="2"/>
      <c r="N2858" s="2"/>
      <c r="O2858" s="2"/>
    </row>
    <row r="2859" spans="5:15" x14ac:dyDescent="0.25">
      <c r="E2859" s="5"/>
      <c r="F2859" s="2"/>
      <c r="G2859" s="2"/>
      <c r="H2859" s="2"/>
      <c r="I2859" s="2"/>
      <c r="J2859" s="2"/>
      <c r="K2859" s="2"/>
      <c r="L2859" s="2"/>
      <c r="M2859" s="2"/>
      <c r="N2859" s="2"/>
      <c r="O2859" s="2"/>
    </row>
    <row r="2860" spans="5:15" x14ac:dyDescent="0.25">
      <c r="E2860" s="5"/>
      <c r="F2860" s="2"/>
      <c r="G2860" s="2"/>
      <c r="H2860" s="2"/>
      <c r="I2860" s="2"/>
      <c r="J2860" s="2"/>
      <c r="K2860" s="2"/>
      <c r="L2860" s="2"/>
      <c r="M2860" s="2"/>
      <c r="N2860" s="2"/>
      <c r="O2860" s="2"/>
    </row>
    <row r="2861" spans="5:15" x14ac:dyDescent="0.25">
      <c r="H2861" s="2"/>
      <c r="I2861" s="2"/>
      <c r="J2861" s="2"/>
      <c r="K2861" s="2"/>
      <c r="L2861" s="2"/>
      <c r="M2861" s="2"/>
      <c r="N2861" s="2"/>
      <c r="O2861" s="2"/>
    </row>
    <row r="2862" spans="5:15" x14ac:dyDescent="0.25">
      <c r="E2862" s="5"/>
      <c r="F2862" s="2"/>
      <c r="G2862" s="2"/>
      <c r="H2862" s="2"/>
      <c r="I2862" s="2"/>
      <c r="J2862" s="2"/>
      <c r="K2862" s="2"/>
      <c r="L2862" s="2"/>
      <c r="M2862" s="2"/>
      <c r="N2862" s="2"/>
      <c r="O2862" s="2"/>
    </row>
    <row r="2864" spans="5:15" x14ac:dyDescent="0.25">
      <c r="G2864" s="2"/>
      <c r="H2864" s="2"/>
      <c r="I2864" s="2"/>
      <c r="J2864" s="2"/>
      <c r="K2864" s="2"/>
      <c r="L2864" s="2"/>
      <c r="M2864" s="2"/>
      <c r="N2864" s="2"/>
      <c r="O2864" s="2"/>
    </row>
    <row r="2865" spans="5:15" x14ac:dyDescent="0.25">
      <c r="E2865" s="5"/>
      <c r="F2865" s="2"/>
      <c r="G2865" s="2"/>
      <c r="H2865" s="2"/>
      <c r="I2865" s="2"/>
      <c r="J2865" s="2"/>
      <c r="K2865" s="2"/>
      <c r="L2865" s="2"/>
      <c r="M2865" s="2"/>
      <c r="N2865" s="2"/>
      <c r="O2865" s="2"/>
    </row>
    <row r="2866" spans="5:15" x14ac:dyDescent="0.25">
      <c r="E2866" s="5"/>
      <c r="F2866" s="2"/>
      <c r="G2866" s="2"/>
      <c r="H2866" s="2"/>
      <c r="I2866" s="2"/>
      <c r="J2866" s="2"/>
      <c r="K2866" s="2"/>
      <c r="L2866" s="2"/>
      <c r="M2866" s="2"/>
      <c r="N2866" s="2"/>
      <c r="O2866" s="2"/>
    </row>
    <row r="2867" spans="5:15" x14ac:dyDescent="0.25">
      <c r="F2867" s="2"/>
      <c r="G2867" s="2"/>
      <c r="H2867" s="2"/>
      <c r="I2867" s="2"/>
      <c r="J2867" s="2"/>
      <c r="K2867" s="2"/>
      <c r="L2867" s="2"/>
      <c r="M2867" s="2"/>
      <c r="N2867" s="2"/>
      <c r="O2867" s="2"/>
    </row>
    <row r="2868" spans="5:15" x14ac:dyDescent="0.25">
      <c r="E2868" s="5"/>
      <c r="F2868" s="2"/>
      <c r="G2868" s="2"/>
      <c r="H2868" s="2"/>
      <c r="I2868" s="2"/>
      <c r="J2868" s="2"/>
      <c r="K2868" s="2"/>
      <c r="L2868" s="2"/>
      <c r="M2868" s="2"/>
      <c r="N2868" s="2"/>
      <c r="O2868" s="2"/>
    </row>
    <row r="2869" spans="5:15" x14ac:dyDescent="0.25">
      <c r="F2869" s="2"/>
      <c r="G2869" s="2"/>
      <c r="H2869" s="2"/>
      <c r="I2869" s="2"/>
      <c r="J2869" s="2"/>
      <c r="K2869" s="2"/>
      <c r="L2869" s="2"/>
      <c r="M2869" s="2"/>
      <c r="N2869" s="2"/>
      <c r="O2869" s="2"/>
    </row>
    <row r="2870" spans="5:15" x14ac:dyDescent="0.25">
      <c r="F2870" s="2"/>
      <c r="G2870" s="2"/>
      <c r="H2870" s="2"/>
      <c r="I2870" s="2"/>
      <c r="J2870" s="2"/>
      <c r="K2870" s="2"/>
      <c r="L2870" s="2"/>
      <c r="M2870" s="2"/>
      <c r="N2870" s="2"/>
      <c r="O2870" s="2"/>
    </row>
    <row r="2871" spans="5:15" x14ac:dyDescent="0.25">
      <c r="F2871" s="2"/>
      <c r="G2871" s="2"/>
      <c r="H2871" s="2"/>
      <c r="I2871" s="2"/>
      <c r="J2871" s="2"/>
      <c r="K2871" s="2"/>
      <c r="L2871" s="2"/>
      <c r="M2871" s="2"/>
      <c r="N2871" s="2"/>
      <c r="O2871" s="2"/>
    </row>
    <row r="2872" spans="5:15" x14ac:dyDescent="0.25">
      <c r="E2872" s="5"/>
      <c r="F2872" s="2"/>
      <c r="G2872" s="2"/>
      <c r="H2872" s="2"/>
      <c r="I2872" s="2"/>
      <c r="J2872" s="2"/>
      <c r="K2872" s="2"/>
      <c r="L2872" s="2"/>
      <c r="M2872" s="2"/>
      <c r="N2872" s="2"/>
      <c r="O2872" s="2"/>
    </row>
    <row r="2873" spans="5:15" x14ac:dyDescent="0.25">
      <c r="I2873" s="2"/>
    </row>
    <row r="2874" spans="5:15" x14ac:dyDescent="0.25">
      <c r="I2874" s="2"/>
    </row>
    <row r="2875" spans="5:15" x14ac:dyDescent="0.25">
      <c r="O2875" s="2"/>
    </row>
    <row r="2877" spans="5:15" x14ac:dyDescent="0.25">
      <c r="E2877" s="5"/>
      <c r="F2877" s="2"/>
      <c r="G2877" s="2"/>
      <c r="H2877" s="2"/>
      <c r="I2877" s="2"/>
      <c r="J2877" s="2"/>
      <c r="K2877" s="2"/>
      <c r="L2877" s="2"/>
      <c r="M2877" s="2"/>
      <c r="N2877" s="2"/>
      <c r="O2877" s="2"/>
    </row>
    <row r="2879" spans="5:15" x14ac:dyDescent="0.25">
      <c r="E2879" s="5"/>
      <c r="F2879" s="2"/>
      <c r="G2879" s="2"/>
      <c r="H2879" s="2"/>
      <c r="I2879" s="2"/>
      <c r="J2879" s="2"/>
      <c r="K2879" s="2"/>
      <c r="L2879" s="2"/>
      <c r="M2879" s="2"/>
      <c r="N2879" s="2"/>
      <c r="O2879" s="2"/>
    </row>
    <row r="2880" spans="5:15" x14ac:dyDescent="0.25">
      <c r="E2880" s="5"/>
      <c r="O2880" s="2"/>
    </row>
    <row r="2883" spans="5:15" x14ac:dyDescent="0.25">
      <c r="J2883" s="2"/>
      <c r="K2883" s="2"/>
      <c r="L2883" s="2"/>
      <c r="M2883" s="2"/>
      <c r="N2883" s="2"/>
      <c r="O2883" s="2"/>
    </row>
    <row r="2884" spans="5:15" x14ac:dyDescent="0.25">
      <c r="I2884" s="2"/>
      <c r="J2884" s="2"/>
    </row>
    <row r="2885" spans="5:15" x14ac:dyDescent="0.25">
      <c r="E2885" s="5"/>
      <c r="H2885" s="2"/>
      <c r="I2885" s="2"/>
      <c r="J2885" s="2"/>
      <c r="K2885" s="2"/>
      <c r="L2885" s="2"/>
      <c r="M2885" s="2"/>
      <c r="N2885" s="2"/>
      <c r="O2885" s="2"/>
    </row>
    <row r="2887" spans="5:15" x14ac:dyDescent="0.25">
      <c r="E2887" s="5"/>
      <c r="I2887" s="2"/>
      <c r="J2887" s="2"/>
      <c r="K2887" s="2"/>
      <c r="L2887" s="2"/>
      <c r="M2887" s="2"/>
    </row>
    <row r="2891" spans="5:15" x14ac:dyDescent="0.25">
      <c r="L2891" s="2"/>
      <c r="M2891" s="2"/>
      <c r="N2891" s="2"/>
      <c r="O2891" s="2"/>
    </row>
    <row r="2892" spans="5:15" x14ac:dyDescent="0.25">
      <c r="F2892" s="2"/>
      <c r="G2892" s="2"/>
    </row>
    <row r="2893" spans="5:15" x14ac:dyDescent="0.25">
      <c r="F2893" s="2"/>
      <c r="G2893" s="2"/>
      <c r="H2893" s="2"/>
      <c r="I2893" s="2"/>
      <c r="J2893" s="2"/>
      <c r="K2893" s="2"/>
      <c r="L2893" s="2"/>
      <c r="M2893" s="2"/>
      <c r="N2893" s="2"/>
      <c r="O2893" s="2"/>
    </row>
    <row r="2894" spans="5:15" x14ac:dyDescent="0.25">
      <c r="E2894" s="5"/>
      <c r="F2894" s="2"/>
      <c r="G2894" s="2"/>
      <c r="H2894" s="2"/>
      <c r="I2894" s="2"/>
      <c r="J2894" s="2"/>
      <c r="K2894" s="2"/>
      <c r="L2894" s="2"/>
      <c r="M2894" s="2"/>
      <c r="N2894" s="2"/>
      <c r="O2894" s="2"/>
    </row>
    <row r="2896" spans="5:15" x14ac:dyDescent="0.25">
      <c r="E2896" s="5"/>
      <c r="F2896" s="2"/>
      <c r="G2896" s="2"/>
      <c r="H2896" s="2"/>
      <c r="I2896" s="2"/>
      <c r="J2896" s="2"/>
      <c r="K2896" s="2"/>
      <c r="L2896" s="2"/>
      <c r="M2896" s="2"/>
      <c r="N2896" s="2"/>
      <c r="O2896" s="2"/>
    </row>
    <row r="2897" spans="5:15" x14ac:dyDescent="0.25">
      <c r="E2897" s="5"/>
      <c r="F2897" s="2"/>
      <c r="G2897" s="2"/>
      <c r="H2897" s="2"/>
      <c r="I2897" s="2"/>
      <c r="J2897" s="2"/>
      <c r="K2897" s="2"/>
      <c r="L2897" s="2"/>
      <c r="M2897" s="2"/>
      <c r="N2897" s="2"/>
      <c r="O2897" s="2"/>
    </row>
    <row r="2898" spans="5:15" x14ac:dyDescent="0.25">
      <c r="G2898" s="2"/>
      <c r="H2898" s="2"/>
      <c r="I2898" s="2"/>
      <c r="J2898" s="2"/>
      <c r="K2898" s="2"/>
      <c r="L2898" s="2"/>
      <c r="M2898" s="2"/>
      <c r="N2898" s="2"/>
      <c r="O2898" s="2"/>
    </row>
    <row r="2899" spans="5:15" x14ac:dyDescent="0.25">
      <c r="E2899" s="5"/>
      <c r="F2899" s="2"/>
      <c r="G2899" s="2"/>
      <c r="H2899" s="2"/>
      <c r="I2899" s="2"/>
      <c r="J2899" s="2"/>
      <c r="K2899" s="2"/>
      <c r="L2899" s="2"/>
      <c r="M2899" s="2"/>
      <c r="N2899" s="2"/>
      <c r="O2899" s="2"/>
    </row>
    <row r="2900" spans="5:15" x14ac:dyDescent="0.25">
      <c r="E2900" s="5"/>
      <c r="F2900" s="2"/>
      <c r="G2900" s="2"/>
      <c r="H2900" s="2"/>
      <c r="I2900" s="2"/>
      <c r="J2900" s="2"/>
      <c r="K2900" s="2"/>
      <c r="L2900" s="2"/>
      <c r="M2900" s="2"/>
      <c r="N2900" s="2"/>
      <c r="O2900" s="2"/>
    </row>
    <row r="2901" spans="5:15" x14ac:dyDescent="0.25">
      <c r="E2901" s="5"/>
      <c r="F2901" s="2"/>
      <c r="G2901" s="2"/>
      <c r="H2901" s="2"/>
      <c r="I2901" s="2"/>
      <c r="J2901" s="2"/>
      <c r="K2901" s="2"/>
      <c r="L2901" s="2"/>
      <c r="M2901" s="2"/>
      <c r="N2901" s="2"/>
      <c r="O2901" s="2"/>
    </row>
    <row r="2902" spans="5:15" x14ac:dyDescent="0.25">
      <c r="E2902" s="5"/>
      <c r="F2902" s="2"/>
      <c r="G2902" s="2"/>
      <c r="H2902" s="2"/>
      <c r="I2902" s="2"/>
      <c r="J2902" s="2"/>
      <c r="K2902" s="2"/>
      <c r="L2902" s="2"/>
      <c r="M2902" s="2"/>
      <c r="N2902" s="2"/>
      <c r="O2902" s="2"/>
    </row>
    <row r="2903" spans="5:15" x14ac:dyDescent="0.25">
      <c r="E2903" s="5"/>
      <c r="F2903" s="2"/>
      <c r="G2903" s="2"/>
      <c r="H2903" s="2"/>
      <c r="I2903" s="2"/>
      <c r="J2903" s="2"/>
      <c r="K2903" s="2"/>
      <c r="L2903" s="2"/>
      <c r="M2903" s="2"/>
      <c r="N2903" s="2"/>
      <c r="O2903" s="2"/>
    </row>
    <row r="2904" spans="5:15" x14ac:dyDescent="0.25">
      <c r="E2904" s="5"/>
      <c r="F2904" s="2"/>
      <c r="G2904" s="2"/>
      <c r="H2904" s="2"/>
      <c r="I2904" s="2"/>
      <c r="J2904" s="2"/>
      <c r="K2904" s="2"/>
      <c r="L2904" s="2"/>
      <c r="M2904" s="2"/>
      <c r="N2904" s="2"/>
      <c r="O2904" s="2"/>
    </row>
    <row r="2906" spans="5:15" x14ac:dyDescent="0.25">
      <c r="E2906" s="5"/>
      <c r="F2906" s="2"/>
      <c r="G2906" s="2"/>
      <c r="H2906" s="2"/>
      <c r="I2906" s="2"/>
      <c r="J2906" s="2"/>
      <c r="K2906" s="2"/>
      <c r="L2906" s="2"/>
      <c r="M2906" s="2"/>
      <c r="N2906" s="2"/>
      <c r="O2906" s="2"/>
    </row>
    <row r="2907" spans="5:15" x14ac:dyDescent="0.25">
      <c r="E2907" s="5"/>
      <c r="F2907" s="2"/>
      <c r="G2907" s="2"/>
      <c r="H2907" s="2"/>
      <c r="I2907" s="2"/>
      <c r="J2907" s="2"/>
      <c r="K2907" s="2"/>
      <c r="L2907" s="2"/>
      <c r="M2907" s="2"/>
      <c r="N2907" s="2"/>
      <c r="O2907" s="2"/>
    </row>
    <row r="2908" spans="5:15" x14ac:dyDescent="0.25">
      <c r="E2908" s="5"/>
      <c r="F2908" s="2"/>
      <c r="G2908" s="2"/>
      <c r="H2908" s="2"/>
      <c r="I2908" s="2"/>
      <c r="J2908" s="2"/>
      <c r="K2908" s="2"/>
      <c r="L2908" s="2"/>
      <c r="M2908" s="2"/>
      <c r="N2908" s="2"/>
      <c r="O2908" s="2"/>
    </row>
    <row r="2909" spans="5:15" x14ac:dyDescent="0.25">
      <c r="E2909" s="5"/>
      <c r="F2909" s="2"/>
      <c r="G2909" s="2"/>
      <c r="H2909" s="2"/>
      <c r="I2909" s="2"/>
      <c r="J2909" s="2"/>
      <c r="K2909" s="2"/>
      <c r="L2909" s="2"/>
      <c r="M2909" s="2"/>
      <c r="N2909" s="2"/>
      <c r="O2909" s="2"/>
    </row>
    <row r="2910" spans="5:15" x14ac:dyDescent="0.25">
      <c r="E2910" s="5"/>
      <c r="F2910" s="2"/>
      <c r="G2910" s="2"/>
      <c r="H2910" s="2"/>
      <c r="I2910" s="2"/>
      <c r="J2910" s="2"/>
      <c r="K2910" s="2"/>
      <c r="L2910" s="2"/>
      <c r="M2910" s="2"/>
      <c r="N2910" s="2"/>
      <c r="O2910" s="2"/>
    </row>
    <row r="2911" spans="5:15" x14ac:dyDescent="0.25">
      <c r="E2911" s="5"/>
      <c r="F2911" s="2"/>
      <c r="G2911" s="2"/>
      <c r="H2911" s="2"/>
      <c r="I2911" s="2"/>
      <c r="J2911" s="2"/>
      <c r="K2911" s="2"/>
      <c r="L2911" s="2"/>
      <c r="M2911" s="2"/>
      <c r="N2911" s="2"/>
      <c r="O2911" s="2"/>
    </row>
    <row r="2912" spans="5:15" x14ac:dyDescent="0.25">
      <c r="E2912" s="5"/>
      <c r="F2912" s="2"/>
      <c r="G2912" s="2"/>
      <c r="H2912" s="2"/>
      <c r="I2912" s="2"/>
      <c r="J2912" s="2"/>
      <c r="K2912" s="2"/>
      <c r="L2912" s="2"/>
      <c r="M2912" s="2"/>
      <c r="N2912" s="2"/>
      <c r="O2912" s="2"/>
    </row>
    <row r="2913" spans="5:15" x14ac:dyDescent="0.25">
      <c r="E2913" s="5"/>
      <c r="F2913" s="2"/>
      <c r="G2913" s="2"/>
      <c r="H2913" s="2"/>
      <c r="I2913" s="2"/>
      <c r="J2913" s="2"/>
      <c r="K2913" s="2"/>
      <c r="L2913" s="2"/>
      <c r="M2913" s="2"/>
      <c r="N2913" s="2"/>
      <c r="O2913" s="2"/>
    </row>
    <row r="2914" spans="5:15" x14ac:dyDescent="0.25">
      <c r="E2914" s="5"/>
      <c r="F2914" s="2"/>
      <c r="G2914" s="2"/>
      <c r="H2914" s="2"/>
      <c r="I2914" s="2"/>
      <c r="J2914" s="2"/>
      <c r="K2914" s="2"/>
      <c r="L2914" s="2"/>
      <c r="M2914" s="2"/>
      <c r="N2914" s="2"/>
      <c r="O2914" s="2"/>
    </row>
    <row r="2915" spans="5:15" x14ac:dyDescent="0.25">
      <c r="E2915" s="5"/>
      <c r="F2915" s="2"/>
      <c r="G2915" s="2"/>
      <c r="H2915" s="2"/>
      <c r="I2915" s="2"/>
      <c r="J2915" s="2"/>
      <c r="K2915" s="2"/>
      <c r="L2915" s="2"/>
      <c r="M2915" s="2"/>
      <c r="N2915" s="2"/>
      <c r="O2915" s="2"/>
    </row>
    <row r="2916" spans="5:15" x14ac:dyDescent="0.25">
      <c r="E2916" s="5"/>
      <c r="F2916" s="2"/>
      <c r="G2916" s="2"/>
      <c r="H2916" s="2"/>
      <c r="I2916" s="2"/>
      <c r="J2916" s="2"/>
      <c r="K2916" s="2"/>
      <c r="L2916" s="2"/>
      <c r="M2916" s="2"/>
      <c r="N2916" s="2"/>
      <c r="O2916" s="2"/>
    </row>
    <row r="2919" spans="5:15" x14ac:dyDescent="0.25">
      <c r="E2919" s="5"/>
    </row>
    <row r="2921" spans="5:15" x14ac:dyDescent="0.25">
      <c r="E2921" s="5"/>
      <c r="F2921" s="2"/>
      <c r="G2921" s="2"/>
      <c r="H2921" s="2"/>
      <c r="I2921" s="2"/>
      <c r="J2921" s="2"/>
      <c r="K2921" s="2"/>
      <c r="L2921" s="2"/>
      <c r="M2921" s="2"/>
      <c r="N2921" s="2"/>
      <c r="O2921" s="2"/>
    </row>
    <row r="2923" spans="5:15" x14ac:dyDescent="0.25">
      <c r="E2923" s="5"/>
      <c r="F2923" s="2"/>
      <c r="G2923" s="2"/>
      <c r="H2923" s="2"/>
      <c r="I2923" s="2"/>
      <c r="J2923" s="2"/>
      <c r="K2923" s="2"/>
      <c r="L2923" s="2"/>
      <c r="M2923" s="2"/>
      <c r="N2923" s="2"/>
      <c r="O2923" s="2"/>
    </row>
    <row r="2924" spans="5:15" x14ac:dyDescent="0.25">
      <c r="E2924" s="5"/>
      <c r="F2924" s="2"/>
      <c r="G2924" s="2"/>
      <c r="H2924" s="2"/>
      <c r="I2924" s="2"/>
      <c r="J2924" s="2"/>
      <c r="K2924" s="2"/>
      <c r="L2924" s="2"/>
      <c r="M2924" s="2"/>
      <c r="N2924" s="2"/>
      <c r="O2924" s="2"/>
    </row>
    <row r="2925" spans="5:15" x14ac:dyDescent="0.25">
      <c r="E2925" s="5"/>
      <c r="F2925" s="2"/>
      <c r="G2925" s="2"/>
      <c r="H2925" s="2"/>
      <c r="I2925" s="2"/>
      <c r="J2925" s="2"/>
      <c r="K2925" s="2"/>
      <c r="L2925" s="2"/>
      <c r="M2925" s="2"/>
      <c r="N2925" s="2"/>
      <c r="O2925" s="2"/>
    </row>
    <row r="2926" spans="5:15" x14ac:dyDescent="0.25">
      <c r="E2926" s="5"/>
      <c r="F2926" s="2"/>
      <c r="G2926" s="2"/>
      <c r="H2926" s="2"/>
      <c r="I2926" s="2"/>
      <c r="J2926" s="2"/>
      <c r="K2926" s="2"/>
      <c r="L2926" s="2"/>
      <c r="M2926" s="2"/>
      <c r="N2926" s="2"/>
      <c r="O2926" s="2"/>
    </row>
    <row r="2927" spans="5:15" x14ac:dyDescent="0.25">
      <c r="E2927" s="5"/>
      <c r="F2927" s="2"/>
      <c r="G2927" s="2"/>
      <c r="H2927" s="2"/>
      <c r="I2927" s="2"/>
      <c r="J2927" s="2"/>
      <c r="K2927" s="2"/>
      <c r="L2927" s="2"/>
      <c r="M2927" s="2"/>
      <c r="N2927" s="2"/>
      <c r="O2927" s="2"/>
    </row>
    <row r="2928" spans="5:15" x14ac:dyDescent="0.25">
      <c r="E2928" s="5"/>
      <c r="F2928" s="2"/>
      <c r="G2928" s="2"/>
      <c r="H2928" s="2"/>
      <c r="I2928" s="2"/>
      <c r="J2928" s="2"/>
      <c r="K2928" s="2"/>
      <c r="L2928" s="2"/>
      <c r="M2928" s="2"/>
      <c r="N2928" s="2"/>
      <c r="O2928" s="2"/>
    </row>
    <row r="2929" spans="5:15" x14ac:dyDescent="0.25">
      <c r="E2929" s="5"/>
      <c r="F2929" s="2"/>
      <c r="G2929" s="2"/>
      <c r="H2929" s="2"/>
      <c r="I2929" s="2"/>
      <c r="J2929" s="2"/>
      <c r="K2929" s="2"/>
      <c r="L2929" s="2"/>
      <c r="M2929" s="2"/>
      <c r="N2929" s="2"/>
      <c r="O2929" s="2"/>
    </row>
    <row r="2930" spans="5:15" x14ac:dyDescent="0.25">
      <c r="E2930" s="5"/>
      <c r="F2930" s="2"/>
      <c r="G2930" s="2"/>
      <c r="H2930" s="2"/>
      <c r="I2930" s="2"/>
      <c r="J2930" s="2"/>
      <c r="K2930" s="2"/>
      <c r="L2930" s="2"/>
      <c r="M2930" s="2"/>
      <c r="N2930" s="2"/>
      <c r="O2930" s="2"/>
    </row>
    <row r="2931" spans="5:15" x14ac:dyDescent="0.25">
      <c r="E2931" s="5"/>
      <c r="F2931" s="2"/>
      <c r="G2931" s="2"/>
      <c r="H2931" s="2"/>
      <c r="I2931" s="2"/>
      <c r="J2931" s="2"/>
      <c r="K2931" s="2"/>
      <c r="L2931" s="2"/>
      <c r="M2931" s="2"/>
      <c r="N2931" s="2"/>
      <c r="O2931" s="2"/>
    </row>
    <row r="2932" spans="5:15" x14ac:dyDescent="0.25">
      <c r="E2932" s="5"/>
      <c r="F2932" s="2"/>
      <c r="G2932" s="2"/>
      <c r="H2932" s="2"/>
      <c r="I2932" s="2"/>
      <c r="J2932" s="2"/>
      <c r="K2932" s="2"/>
      <c r="L2932" s="2"/>
      <c r="M2932" s="2"/>
      <c r="N2932" s="2"/>
      <c r="O2932" s="2"/>
    </row>
    <row r="2933" spans="5:15" x14ac:dyDescent="0.25">
      <c r="E2933" s="5"/>
      <c r="F2933" s="2"/>
      <c r="G2933" s="2"/>
      <c r="H2933" s="2"/>
      <c r="I2933" s="2"/>
      <c r="J2933" s="2"/>
      <c r="K2933" s="2"/>
      <c r="L2933" s="2"/>
      <c r="M2933" s="2"/>
      <c r="N2933" s="2"/>
      <c r="O2933" s="2"/>
    </row>
    <row r="2935" spans="5:15" x14ac:dyDescent="0.25">
      <c r="E2935" s="5"/>
      <c r="F2935" s="2"/>
      <c r="G2935" s="2"/>
      <c r="H2935" s="2"/>
      <c r="I2935" s="2"/>
      <c r="J2935" s="2"/>
      <c r="K2935" s="2"/>
      <c r="L2935" s="2"/>
      <c r="M2935" s="2"/>
      <c r="N2935" s="2"/>
      <c r="O2935" s="2"/>
    </row>
    <row r="2936" spans="5:15" x14ac:dyDescent="0.25">
      <c r="E2936" s="5"/>
      <c r="F2936" s="2"/>
      <c r="G2936" s="2"/>
      <c r="H2936" s="2"/>
      <c r="I2936" s="2"/>
      <c r="J2936" s="2"/>
      <c r="K2936" s="2"/>
      <c r="L2936" s="2"/>
      <c r="M2936" s="2"/>
      <c r="N2936" s="2"/>
      <c r="O2936" s="2"/>
    </row>
    <row r="2937" spans="5:15" x14ac:dyDescent="0.25">
      <c r="E2937" s="5"/>
      <c r="F2937" s="2"/>
      <c r="G2937" s="2"/>
      <c r="H2937" s="2"/>
      <c r="I2937" s="2"/>
      <c r="J2937" s="2"/>
      <c r="K2937" s="2"/>
      <c r="L2937" s="2"/>
      <c r="M2937" s="2"/>
      <c r="N2937" s="2"/>
      <c r="O2937" s="2"/>
    </row>
    <row r="2938" spans="5:15" x14ac:dyDescent="0.25">
      <c r="E2938" s="5"/>
      <c r="F2938" s="2"/>
      <c r="G2938" s="2"/>
      <c r="H2938" s="2"/>
      <c r="I2938" s="2"/>
      <c r="J2938" s="2"/>
      <c r="K2938" s="2"/>
      <c r="L2938" s="2"/>
      <c r="M2938" s="2"/>
      <c r="N2938" s="2"/>
      <c r="O2938" s="2"/>
    </row>
    <row r="2939" spans="5:15" x14ac:dyDescent="0.25">
      <c r="E2939" s="5"/>
      <c r="F2939" s="2"/>
      <c r="G2939" s="2"/>
      <c r="H2939" s="2"/>
      <c r="I2939" s="2"/>
      <c r="J2939" s="2"/>
      <c r="K2939" s="2"/>
      <c r="L2939" s="2"/>
      <c r="M2939" s="2"/>
      <c r="N2939" s="2"/>
      <c r="O2939" s="2"/>
    </row>
    <row r="2940" spans="5:15" x14ac:dyDescent="0.25">
      <c r="E2940" s="5"/>
      <c r="F2940" s="2"/>
      <c r="G2940" s="2"/>
      <c r="H2940" s="2"/>
      <c r="I2940" s="2"/>
      <c r="J2940" s="2"/>
      <c r="K2940" s="2"/>
      <c r="L2940" s="2"/>
      <c r="M2940" s="2"/>
      <c r="N2940" s="2"/>
      <c r="O2940" s="2"/>
    </row>
    <row r="2941" spans="5:15" x14ac:dyDescent="0.25">
      <c r="E2941" s="5"/>
      <c r="F2941" s="2"/>
      <c r="G2941" s="2"/>
      <c r="H2941" s="2"/>
      <c r="I2941" s="2"/>
      <c r="J2941" s="2"/>
      <c r="K2941" s="2"/>
      <c r="L2941" s="2"/>
      <c r="M2941" s="2"/>
      <c r="N2941" s="2"/>
      <c r="O2941" s="2"/>
    </row>
    <row r="2942" spans="5:15" x14ac:dyDescent="0.25">
      <c r="E2942" s="5"/>
      <c r="F2942" s="2"/>
      <c r="G2942" s="2"/>
      <c r="H2942" s="2"/>
      <c r="I2942" s="2"/>
      <c r="J2942" s="2"/>
      <c r="K2942" s="2"/>
      <c r="L2942" s="2"/>
      <c r="M2942" s="2"/>
      <c r="N2942" s="2"/>
      <c r="O2942" s="2"/>
    </row>
    <row r="2943" spans="5:15" x14ac:dyDescent="0.25">
      <c r="E2943" s="5"/>
      <c r="F2943" s="2"/>
      <c r="G2943" s="2"/>
      <c r="H2943" s="2"/>
      <c r="I2943" s="2"/>
      <c r="J2943" s="2"/>
      <c r="K2943" s="2"/>
      <c r="L2943" s="2"/>
      <c r="M2943" s="2"/>
      <c r="N2943" s="2"/>
      <c r="O2943" s="2"/>
    </row>
    <row r="2944" spans="5:15" x14ac:dyDescent="0.25">
      <c r="E2944" s="5"/>
      <c r="G2944" s="2"/>
      <c r="H2944" s="2"/>
      <c r="I2944" s="2"/>
      <c r="J2944" s="2"/>
      <c r="K2944" s="2"/>
      <c r="L2944" s="2"/>
      <c r="M2944" s="2"/>
      <c r="N2944" s="2"/>
      <c r="O2944" s="2"/>
    </row>
    <row r="2945" spans="5:15" x14ac:dyDescent="0.25">
      <c r="E2945" s="5"/>
      <c r="F2945" s="2"/>
      <c r="G2945" s="2"/>
      <c r="H2945" s="2"/>
      <c r="I2945" s="2"/>
      <c r="J2945" s="2"/>
      <c r="K2945" s="2"/>
      <c r="L2945" s="2"/>
      <c r="M2945" s="2"/>
      <c r="N2945" s="2"/>
      <c r="O2945" s="2"/>
    </row>
    <row r="2947" spans="5:15" x14ac:dyDescent="0.25">
      <c r="E2947" s="5"/>
      <c r="F2947" s="2"/>
      <c r="G2947" s="2"/>
      <c r="H2947" s="2"/>
      <c r="I2947" s="2"/>
      <c r="J2947" s="2"/>
      <c r="K2947" s="2"/>
      <c r="L2947" s="2"/>
      <c r="M2947" s="2"/>
      <c r="N2947" s="2"/>
      <c r="O2947" s="2"/>
    </row>
    <row r="2948" spans="5:15" x14ac:dyDescent="0.25">
      <c r="E2948" s="5"/>
      <c r="F2948" s="2"/>
      <c r="G2948" s="2"/>
      <c r="H2948" s="2"/>
      <c r="I2948" s="2"/>
      <c r="J2948" s="2"/>
      <c r="K2948" s="2"/>
      <c r="L2948" s="2"/>
      <c r="M2948" s="2"/>
      <c r="N2948" s="2"/>
      <c r="O2948" s="2"/>
    </row>
    <row r="2949" spans="5:15" x14ac:dyDescent="0.25">
      <c r="E2949" s="5"/>
      <c r="F2949" s="2"/>
      <c r="G2949" s="2"/>
      <c r="H2949" s="2"/>
      <c r="I2949" s="2"/>
      <c r="J2949" s="2"/>
      <c r="K2949" s="2"/>
      <c r="L2949" s="2"/>
      <c r="M2949" s="2"/>
      <c r="N2949" s="2"/>
      <c r="O2949" s="2"/>
    </row>
    <row r="2950" spans="5:15" x14ac:dyDescent="0.25">
      <c r="F2950" s="2"/>
      <c r="G2950" s="2"/>
      <c r="H2950" s="2"/>
      <c r="I2950" s="2"/>
      <c r="J2950" s="2"/>
      <c r="K2950" s="2"/>
      <c r="L2950" s="2"/>
      <c r="M2950" s="2"/>
      <c r="N2950" s="2"/>
      <c r="O2950" s="2"/>
    </row>
    <row r="2951" spans="5:15" x14ac:dyDescent="0.25">
      <c r="E2951" s="5"/>
      <c r="F2951" s="2"/>
      <c r="G2951" s="2"/>
      <c r="H2951" s="2"/>
      <c r="I2951" s="2"/>
      <c r="J2951" s="2"/>
      <c r="K2951" s="2"/>
      <c r="L2951" s="2"/>
      <c r="M2951" s="2"/>
      <c r="N2951" s="2"/>
      <c r="O2951" s="2"/>
    </row>
    <row r="2952" spans="5:15" x14ac:dyDescent="0.25">
      <c r="E2952" s="5"/>
      <c r="F2952" s="2"/>
      <c r="G2952" s="2"/>
      <c r="H2952" s="2"/>
      <c r="I2952" s="2"/>
      <c r="J2952" s="2"/>
      <c r="K2952" s="2"/>
      <c r="L2952" s="2"/>
      <c r="M2952" s="2"/>
      <c r="N2952" s="2"/>
      <c r="O2952" s="2"/>
    </row>
    <row r="2953" spans="5:15" x14ac:dyDescent="0.25">
      <c r="E2953" s="5"/>
      <c r="F2953" s="2"/>
      <c r="G2953" s="2"/>
      <c r="H2953" s="2"/>
      <c r="I2953" s="2"/>
      <c r="J2953" s="2"/>
      <c r="K2953" s="2"/>
      <c r="L2953" s="2"/>
      <c r="M2953" s="2"/>
      <c r="N2953" s="2"/>
      <c r="O2953" s="2"/>
    </row>
    <row r="2954" spans="5:15" x14ac:dyDescent="0.25">
      <c r="E2954" s="5"/>
      <c r="F2954" s="2"/>
      <c r="G2954" s="2"/>
      <c r="H2954" s="2"/>
      <c r="I2954" s="2"/>
      <c r="J2954" s="2"/>
      <c r="K2954" s="2"/>
      <c r="L2954" s="2"/>
      <c r="M2954" s="2"/>
      <c r="N2954" s="2"/>
      <c r="O2954" s="2"/>
    </row>
    <row r="2955" spans="5:15" x14ac:dyDescent="0.25">
      <c r="E2955" s="5"/>
      <c r="F2955" s="2"/>
      <c r="G2955" s="2"/>
      <c r="H2955" s="2"/>
      <c r="I2955" s="2"/>
      <c r="J2955" s="2"/>
      <c r="K2955" s="2"/>
      <c r="L2955" s="2"/>
      <c r="M2955" s="2"/>
      <c r="N2955" s="2"/>
      <c r="O2955" s="2"/>
    </row>
    <row r="2956" spans="5:15" x14ac:dyDescent="0.25">
      <c r="E2956" s="5"/>
      <c r="F2956" s="2"/>
      <c r="G2956" s="2"/>
      <c r="H2956" s="2"/>
      <c r="I2956" s="2"/>
      <c r="J2956" s="2"/>
      <c r="K2956" s="2"/>
      <c r="L2956" s="2"/>
      <c r="M2956" s="2"/>
      <c r="N2956" s="2"/>
      <c r="O2956" s="2"/>
    </row>
    <row r="2957" spans="5:15" x14ac:dyDescent="0.25">
      <c r="E2957" s="5"/>
      <c r="F2957" s="2"/>
      <c r="G2957" s="2"/>
      <c r="H2957" s="2"/>
      <c r="I2957" s="2"/>
      <c r="J2957" s="2"/>
      <c r="K2957" s="2"/>
      <c r="L2957" s="2"/>
      <c r="M2957" s="2"/>
      <c r="N2957" s="2"/>
      <c r="O2957" s="2"/>
    </row>
    <row r="2959" spans="5:15" x14ac:dyDescent="0.25">
      <c r="E2959" s="5"/>
      <c r="F2959" s="2"/>
      <c r="G2959" s="2"/>
      <c r="H2959" s="2"/>
      <c r="I2959" s="2"/>
      <c r="J2959" s="2"/>
      <c r="K2959" s="2"/>
      <c r="L2959" s="2"/>
      <c r="M2959" s="2"/>
      <c r="N2959" s="2"/>
      <c r="O2959" s="2"/>
    </row>
    <row r="2960" spans="5:15" x14ac:dyDescent="0.25">
      <c r="E2960" s="5"/>
      <c r="F2960" s="2"/>
      <c r="G2960" s="2"/>
      <c r="H2960" s="2"/>
      <c r="I2960" s="2"/>
      <c r="J2960" s="2"/>
      <c r="K2960" s="2"/>
      <c r="L2960" s="2"/>
      <c r="M2960" s="2"/>
      <c r="N2960" s="2"/>
      <c r="O2960" s="2"/>
    </row>
    <row r="2961" spans="5:15" x14ac:dyDescent="0.25">
      <c r="E2961" s="5"/>
      <c r="F2961" s="2"/>
      <c r="G2961" s="2"/>
      <c r="H2961" s="2"/>
      <c r="I2961" s="2"/>
      <c r="J2961" s="2"/>
      <c r="K2961" s="2"/>
      <c r="L2961" s="2"/>
      <c r="M2961" s="2"/>
      <c r="N2961" s="2"/>
      <c r="O2961" s="2"/>
    </row>
    <row r="2962" spans="5:15" x14ac:dyDescent="0.25">
      <c r="F2962" s="2"/>
      <c r="G2962" s="2"/>
      <c r="I2962" s="2"/>
      <c r="J2962" s="2"/>
    </row>
    <row r="2963" spans="5:15" x14ac:dyDescent="0.25">
      <c r="E2963" s="5"/>
      <c r="F2963" s="2"/>
      <c r="G2963" s="2"/>
      <c r="H2963" s="2"/>
      <c r="I2963" s="2"/>
      <c r="J2963" s="2"/>
      <c r="K2963" s="2"/>
      <c r="L2963" s="2"/>
      <c r="M2963" s="2"/>
      <c r="N2963" s="2"/>
      <c r="O2963" s="2"/>
    </row>
    <row r="2964" spans="5:15" x14ac:dyDescent="0.25">
      <c r="E2964" s="5"/>
      <c r="F2964" s="2"/>
      <c r="G2964" s="2"/>
      <c r="H2964" s="2"/>
      <c r="I2964" s="2"/>
      <c r="J2964" s="2"/>
      <c r="K2964" s="2"/>
      <c r="L2964" s="2"/>
      <c r="M2964" s="2"/>
      <c r="N2964" s="2"/>
      <c r="O2964" s="2"/>
    </row>
    <row r="2965" spans="5:15" x14ac:dyDescent="0.25">
      <c r="E2965" s="5"/>
      <c r="F2965" s="2"/>
      <c r="G2965" s="2"/>
      <c r="H2965" s="2"/>
      <c r="I2965" s="2"/>
      <c r="J2965" s="2"/>
      <c r="K2965" s="2"/>
      <c r="L2965" s="2"/>
      <c r="M2965" s="2"/>
      <c r="N2965" s="2"/>
      <c r="O2965" s="2"/>
    </row>
    <row r="2966" spans="5:15" x14ac:dyDescent="0.25">
      <c r="E2966" s="5"/>
      <c r="G2966" s="2"/>
      <c r="H2966" s="2"/>
      <c r="I2966" s="2"/>
      <c r="J2966" s="2"/>
      <c r="K2966" s="2"/>
      <c r="L2966" s="2"/>
      <c r="M2966" s="2"/>
      <c r="N2966" s="2"/>
      <c r="O2966" s="2"/>
    </row>
    <row r="2967" spans="5:15" x14ac:dyDescent="0.25">
      <c r="L2967" s="2"/>
      <c r="M2967" s="2"/>
      <c r="N2967" s="2"/>
      <c r="O2967" s="2"/>
    </row>
    <row r="2968" spans="5:15" x14ac:dyDescent="0.25">
      <c r="L2968" s="2"/>
      <c r="M2968" s="2"/>
      <c r="N2968" s="2"/>
      <c r="O2968" s="2"/>
    </row>
    <row r="2969" spans="5:15" x14ac:dyDescent="0.25">
      <c r="L2969" s="2"/>
      <c r="M2969" s="2"/>
      <c r="N2969" s="2"/>
      <c r="O2969" s="2"/>
    </row>
    <row r="2972" spans="5:15" x14ac:dyDescent="0.25">
      <c r="I2972" s="2"/>
    </row>
    <row r="2978" spans="5:15" x14ac:dyDescent="0.25">
      <c r="E2978" s="5"/>
      <c r="G2978" s="2"/>
      <c r="H2978" s="2"/>
      <c r="I2978" s="2"/>
      <c r="J2978" s="2"/>
      <c r="K2978" s="2"/>
      <c r="L2978" s="2"/>
      <c r="M2978" s="2"/>
      <c r="N2978" s="2"/>
      <c r="O2978" s="2"/>
    </row>
    <row r="2979" spans="5:15" x14ac:dyDescent="0.25">
      <c r="O2979" s="2"/>
    </row>
    <row r="2982" spans="5:15" x14ac:dyDescent="0.25">
      <c r="I2982" s="2"/>
      <c r="J2982" s="2"/>
      <c r="K2982" s="2"/>
      <c r="L2982" s="2"/>
      <c r="M2982" s="2"/>
      <c r="N2982" s="2"/>
      <c r="O2982" s="2"/>
    </row>
    <row r="2983" spans="5:15" x14ac:dyDescent="0.25">
      <c r="H2983" s="2"/>
      <c r="I2983" s="2"/>
      <c r="J2983" s="2"/>
      <c r="K2983" s="2"/>
      <c r="L2983" s="2"/>
      <c r="M2983" s="2"/>
      <c r="N2983" s="2"/>
      <c r="O2983" s="2"/>
    </row>
    <row r="2984" spans="5:15" x14ac:dyDescent="0.25">
      <c r="F2984" s="2"/>
      <c r="G2984" s="2"/>
      <c r="H2984" s="2"/>
      <c r="I2984" s="2"/>
      <c r="J2984" s="2"/>
      <c r="K2984" s="2"/>
      <c r="L2984" s="2"/>
      <c r="M2984" s="2"/>
      <c r="N2984" s="2"/>
      <c r="O2984" s="2"/>
    </row>
    <row r="2986" spans="5:15" x14ac:dyDescent="0.25">
      <c r="E2986" s="5"/>
      <c r="I2986" s="2"/>
      <c r="J2986" s="2"/>
      <c r="K2986" s="2"/>
      <c r="L2986" s="2"/>
      <c r="M2986" s="2"/>
      <c r="N2986" s="2"/>
      <c r="O2986" s="2"/>
    </row>
    <row r="2989" spans="5:15" x14ac:dyDescent="0.25">
      <c r="K2989" s="2"/>
      <c r="O2989" s="2"/>
    </row>
    <row r="2991" spans="5:15" x14ac:dyDescent="0.25">
      <c r="E2991" s="5"/>
      <c r="F2991" s="2"/>
      <c r="G2991" s="2"/>
      <c r="H2991" s="2"/>
      <c r="I2991" s="2"/>
      <c r="J2991" s="2"/>
      <c r="K2991" s="2"/>
      <c r="L2991" s="2"/>
      <c r="M2991" s="2"/>
      <c r="N2991" s="2"/>
      <c r="O2991" s="2"/>
    </row>
    <row r="2994" spans="5:15" x14ac:dyDescent="0.25">
      <c r="E2994" s="5"/>
      <c r="F2994" s="2"/>
      <c r="G2994" s="2"/>
      <c r="H2994" s="2"/>
      <c r="I2994" s="2"/>
      <c r="J2994" s="2"/>
      <c r="K2994" s="2"/>
      <c r="L2994" s="2"/>
    </row>
    <row r="2995" spans="5:15" x14ac:dyDescent="0.25">
      <c r="E2995" s="5"/>
      <c r="F2995" s="2"/>
      <c r="G2995" s="2"/>
      <c r="H2995" s="2"/>
      <c r="I2995" s="2"/>
      <c r="J2995" s="2"/>
      <c r="K2995" s="2"/>
      <c r="L2995" s="2"/>
      <c r="M2995" s="2"/>
      <c r="N2995" s="2"/>
      <c r="O2995" s="2"/>
    </row>
    <row r="3002" spans="5:15" x14ac:dyDescent="0.25">
      <c r="E3002" s="5"/>
      <c r="F3002" s="2"/>
      <c r="G3002" s="2"/>
      <c r="H3002" s="2"/>
      <c r="I3002" s="2"/>
      <c r="J3002" s="2"/>
      <c r="K3002" s="2"/>
      <c r="L3002" s="2"/>
      <c r="M3002" s="2"/>
      <c r="N3002" s="2"/>
      <c r="O3002" s="2"/>
    </row>
    <row r="3003" spans="5:15" x14ac:dyDescent="0.25">
      <c r="E3003" s="5"/>
      <c r="F3003" s="2"/>
      <c r="G3003" s="2"/>
      <c r="H3003" s="2"/>
      <c r="I3003" s="2"/>
      <c r="J3003" s="2"/>
      <c r="K3003" s="2"/>
      <c r="L3003" s="2"/>
      <c r="M3003" s="2"/>
      <c r="N3003" s="2"/>
      <c r="O3003" s="2"/>
    </row>
    <row r="3004" spans="5:15" x14ac:dyDescent="0.25">
      <c r="E3004" s="5"/>
      <c r="F3004" s="2"/>
      <c r="G3004" s="2"/>
      <c r="H3004" s="2"/>
      <c r="I3004" s="2"/>
      <c r="J3004" s="2"/>
      <c r="K3004" s="2"/>
      <c r="L3004" s="2"/>
      <c r="M3004" s="2"/>
      <c r="N3004" s="2"/>
      <c r="O3004" s="2"/>
    </row>
    <row r="3006" spans="5:15" x14ac:dyDescent="0.25">
      <c r="E3006" s="5"/>
      <c r="F3006" s="2"/>
      <c r="G3006" s="2"/>
      <c r="H3006" s="2"/>
      <c r="I3006" s="2"/>
      <c r="J3006" s="2"/>
      <c r="K3006" s="2"/>
      <c r="L3006" s="2"/>
      <c r="M3006" s="2"/>
      <c r="N3006" s="2"/>
      <c r="O3006" s="2"/>
    </row>
    <row r="3007" spans="5:15" x14ac:dyDescent="0.25">
      <c r="F3007" s="2"/>
      <c r="G3007" s="2"/>
      <c r="H3007" s="2"/>
      <c r="I3007" s="2"/>
      <c r="J3007" s="2"/>
      <c r="K3007" s="2"/>
      <c r="L3007" s="2"/>
      <c r="M3007" s="2"/>
      <c r="N3007" s="2"/>
      <c r="O3007" s="2"/>
    </row>
    <row r="3008" spans="5:15" x14ac:dyDescent="0.25">
      <c r="E3008" s="5"/>
      <c r="F3008" s="2"/>
      <c r="G3008" s="2"/>
      <c r="H3008" s="2"/>
      <c r="I3008" s="2"/>
      <c r="J3008" s="2"/>
      <c r="K3008" s="2"/>
      <c r="L3008" s="2"/>
      <c r="M3008" s="2"/>
      <c r="N3008" s="2"/>
      <c r="O3008" s="2"/>
    </row>
    <row r="3009" spans="5:15" x14ac:dyDescent="0.25">
      <c r="F3009" s="2"/>
      <c r="G3009" s="2"/>
      <c r="H3009" s="2"/>
      <c r="I3009" s="2"/>
      <c r="J3009" s="2"/>
      <c r="K3009" s="2"/>
      <c r="L3009" s="2"/>
      <c r="M3009" s="2"/>
      <c r="N3009" s="2"/>
      <c r="O3009" s="2"/>
    </row>
    <row r="3010" spans="5:15" x14ac:dyDescent="0.25">
      <c r="E3010" s="5"/>
      <c r="F3010" s="2"/>
      <c r="G3010" s="2"/>
      <c r="H3010" s="2"/>
      <c r="I3010" s="2"/>
      <c r="J3010" s="2"/>
      <c r="K3010" s="2"/>
      <c r="L3010" s="2"/>
      <c r="M3010" s="2"/>
      <c r="N3010" s="2"/>
      <c r="O3010" s="2"/>
    </row>
    <row r="3011" spans="5:15" x14ac:dyDescent="0.25">
      <c r="E3011" s="5"/>
      <c r="F3011" s="2"/>
      <c r="G3011" s="2"/>
      <c r="H3011" s="2"/>
      <c r="I3011" s="2"/>
      <c r="J3011" s="2"/>
      <c r="K3011" s="2"/>
      <c r="L3011" s="2"/>
      <c r="M3011" s="2"/>
      <c r="N3011" s="2"/>
      <c r="O3011" s="2"/>
    </row>
    <row r="3012" spans="5:15" x14ac:dyDescent="0.25">
      <c r="E3012" s="5"/>
      <c r="F3012" s="2"/>
      <c r="G3012" s="2"/>
      <c r="H3012" s="2"/>
      <c r="I3012" s="2"/>
      <c r="J3012" s="2"/>
      <c r="K3012" s="2"/>
      <c r="L3012" s="2"/>
      <c r="M3012" s="2"/>
      <c r="N3012" s="2"/>
      <c r="O3012" s="2"/>
    </row>
    <row r="3013" spans="5:15" x14ac:dyDescent="0.25">
      <c r="E3013" s="5"/>
      <c r="F3013" s="2"/>
      <c r="G3013" s="2"/>
      <c r="H3013" s="2"/>
      <c r="I3013" s="2"/>
      <c r="J3013" s="2"/>
      <c r="K3013" s="2"/>
      <c r="L3013" s="2"/>
      <c r="M3013" s="2"/>
      <c r="N3013" s="2"/>
      <c r="O3013" s="2"/>
    </row>
    <row r="3017" spans="5:15" x14ac:dyDescent="0.25">
      <c r="F3017" s="2"/>
    </row>
    <row r="3019" spans="5:15" x14ac:dyDescent="0.25">
      <c r="E3019" s="5"/>
      <c r="F3019" s="2"/>
      <c r="G3019" s="2"/>
      <c r="H3019" s="2"/>
      <c r="I3019" s="2"/>
      <c r="J3019" s="2"/>
      <c r="K3019" s="2"/>
      <c r="L3019" s="2"/>
      <c r="M3019" s="2"/>
      <c r="N3019" s="2"/>
      <c r="O3019" s="2"/>
    </row>
    <row r="3020" spans="5:15" x14ac:dyDescent="0.25">
      <c r="E3020" s="5"/>
      <c r="F3020" s="2"/>
      <c r="G3020" s="2"/>
      <c r="H3020" s="2"/>
      <c r="I3020" s="2"/>
      <c r="J3020" s="2"/>
      <c r="K3020" s="2"/>
      <c r="L3020" s="2"/>
      <c r="M3020" s="2"/>
      <c r="N3020" s="2"/>
      <c r="O3020" s="2"/>
    </row>
    <row r="3021" spans="5:15" x14ac:dyDescent="0.25">
      <c r="E3021" s="5"/>
      <c r="F3021" s="2"/>
      <c r="G3021" s="2"/>
      <c r="H3021" s="2"/>
      <c r="I3021" s="2"/>
      <c r="J3021" s="2"/>
      <c r="K3021" s="2"/>
      <c r="L3021" s="2"/>
      <c r="M3021" s="2"/>
      <c r="N3021" s="2"/>
      <c r="O3021" s="2"/>
    </row>
    <row r="3023" spans="5:15" x14ac:dyDescent="0.25">
      <c r="E3023" s="5"/>
      <c r="F3023" s="2"/>
      <c r="G3023" s="2"/>
      <c r="H3023" s="2"/>
      <c r="I3023" s="2"/>
      <c r="J3023" s="2"/>
      <c r="K3023" s="2"/>
      <c r="L3023" s="2"/>
      <c r="M3023" s="2"/>
      <c r="N3023" s="2"/>
      <c r="O3023" s="2"/>
    </row>
    <row r="3024" spans="5:15" x14ac:dyDescent="0.25">
      <c r="E3024" s="5"/>
      <c r="F3024" s="2"/>
      <c r="G3024" s="2"/>
      <c r="H3024" s="2"/>
      <c r="I3024" s="2"/>
      <c r="J3024" s="2"/>
      <c r="K3024" s="2"/>
      <c r="L3024" s="2"/>
      <c r="M3024" s="2"/>
      <c r="N3024" s="2"/>
      <c r="O3024" s="2"/>
    </row>
    <row r="3025" spans="5:15" x14ac:dyDescent="0.25">
      <c r="E3025" s="5"/>
      <c r="F3025" s="2"/>
      <c r="G3025" s="2"/>
      <c r="H3025" s="2"/>
      <c r="I3025" s="2"/>
      <c r="J3025" s="2"/>
      <c r="K3025" s="2"/>
      <c r="L3025" s="2"/>
      <c r="M3025" s="2"/>
      <c r="N3025" s="2"/>
      <c r="O3025" s="2"/>
    </row>
    <row r="3026" spans="5:15" x14ac:dyDescent="0.25">
      <c r="E3026" s="5"/>
      <c r="F3026" s="2"/>
      <c r="G3026" s="2"/>
      <c r="H3026" s="2"/>
      <c r="I3026" s="2"/>
      <c r="J3026" s="2"/>
      <c r="K3026" s="2"/>
      <c r="L3026" s="2"/>
      <c r="M3026" s="2"/>
      <c r="N3026" s="2"/>
      <c r="O3026" s="2"/>
    </row>
    <row r="3027" spans="5:15" x14ac:dyDescent="0.25">
      <c r="E3027" s="5"/>
      <c r="F3027" s="2"/>
      <c r="G3027" s="2"/>
      <c r="H3027" s="2"/>
      <c r="I3027" s="2"/>
      <c r="J3027" s="2"/>
      <c r="K3027" s="2"/>
      <c r="L3027" s="2"/>
      <c r="M3027" s="2"/>
      <c r="N3027" s="2"/>
      <c r="O3027" s="2"/>
    </row>
    <row r="3028" spans="5:15" x14ac:dyDescent="0.25">
      <c r="E3028" s="5"/>
      <c r="F3028" s="2"/>
      <c r="G3028" s="2"/>
      <c r="H3028" s="2"/>
      <c r="I3028" s="2"/>
      <c r="J3028" s="2"/>
      <c r="K3028" s="2"/>
      <c r="L3028" s="2"/>
      <c r="M3028" s="2"/>
      <c r="N3028" s="2"/>
      <c r="O3028" s="2"/>
    </row>
    <row r="3029" spans="5:15" x14ac:dyDescent="0.25">
      <c r="E3029" s="5"/>
      <c r="F3029" s="2"/>
      <c r="G3029" s="2"/>
      <c r="H3029" s="2"/>
      <c r="I3029" s="2"/>
      <c r="J3029" s="2"/>
      <c r="K3029" s="2"/>
      <c r="L3029" s="2"/>
      <c r="M3029" s="2"/>
      <c r="N3029" s="2"/>
      <c r="O3029" s="2"/>
    </row>
    <row r="3030" spans="5:15" x14ac:dyDescent="0.25">
      <c r="E3030" s="5"/>
      <c r="F3030" s="2"/>
      <c r="G3030" s="2"/>
      <c r="H3030" s="2"/>
      <c r="I3030" s="2"/>
      <c r="J3030" s="2"/>
      <c r="K3030" s="2"/>
      <c r="L3030" s="2"/>
      <c r="M3030" s="2"/>
      <c r="N3030" s="2"/>
      <c r="O3030" s="2"/>
    </row>
    <row r="3031" spans="5:15" x14ac:dyDescent="0.25">
      <c r="E3031" s="5"/>
      <c r="F3031" s="2"/>
      <c r="G3031" s="2"/>
      <c r="H3031" s="2"/>
      <c r="I3031" s="2"/>
      <c r="J3031" s="2"/>
      <c r="K3031" s="2"/>
      <c r="L3031" s="2"/>
      <c r="M3031" s="2"/>
      <c r="N3031" s="2"/>
      <c r="O3031" s="2"/>
    </row>
    <row r="3032" spans="5:15" x14ac:dyDescent="0.25">
      <c r="E3032" s="5"/>
      <c r="F3032" s="2"/>
      <c r="G3032" s="2"/>
      <c r="H3032" s="2"/>
      <c r="I3032" s="2"/>
      <c r="J3032" s="2"/>
      <c r="K3032" s="2"/>
      <c r="L3032" s="2"/>
      <c r="M3032" s="2"/>
      <c r="N3032" s="2"/>
      <c r="O3032" s="2"/>
    </row>
    <row r="3033" spans="5:15" x14ac:dyDescent="0.25">
      <c r="E3033" s="5"/>
      <c r="F3033" s="2"/>
      <c r="G3033" s="2"/>
      <c r="H3033" s="2"/>
      <c r="I3033" s="2"/>
      <c r="J3033" s="2"/>
      <c r="K3033" s="2"/>
      <c r="L3033" s="2"/>
      <c r="M3033" s="2"/>
      <c r="N3033" s="2"/>
      <c r="O3033" s="2"/>
    </row>
    <row r="3035" spans="5:15" x14ac:dyDescent="0.25">
      <c r="E3035" s="5"/>
      <c r="F3035" s="2"/>
      <c r="G3035" s="2"/>
      <c r="H3035" s="2"/>
      <c r="I3035" s="2"/>
      <c r="J3035" s="2"/>
      <c r="K3035" s="2"/>
      <c r="L3035" s="2"/>
      <c r="M3035" s="2"/>
      <c r="N3035" s="2"/>
      <c r="O3035" s="2"/>
    </row>
    <row r="3036" spans="5:15" x14ac:dyDescent="0.25">
      <c r="E3036" s="5"/>
      <c r="F3036" s="2"/>
      <c r="G3036" s="2"/>
      <c r="H3036" s="2"/>
      <c r="I3036" s="2"/>
      <c r="J3036" s="2"/>
      <c r="K3036" s="2"/>
      <c r="L3036" s="2"/>
      <c r="M3036" s="2"/>
      <c r="N3036" s="2"/>
      <c r="O3036" s="2"/>
    </row>
    <row r="3037" spans="5:15" x14ac:dyDescent="0.25">
      <c r="E3037" s="5"/>
      <c r="F3037" s="2"/>
      <c r="G3037" s="2"/>
      <c r="H3037" s="2"/>
      <c r="I3037" s="2"/>
      <c r="J3037" s="2"/>
      <c r="K3037" s="2"/>
      <c r="L3037" s="2"/>
      <c r="M3037" s="2"/>
      <c r="N3037" s="2"/>
      <c r="O3037" s="2"/>
    </row>
    <row r="3038" spans="5:15" x14ac:dyDescent="0.25">
      <c r="E3038" s="5"/>
      <c r="G3038" s="2"/>
      <c r="H3038" s="2"/>
      <c r="I3038" s="2"/>
      <c r="J3038" s="2"/>
      <c r="K3038" s="2"/>
      <c r="L3038" s="2"/>
      <c r="M3038" s="2"/>
      <c r="N3038" s="2"/>
      <c r="O3038" s="2"/>
    </row>
    <row r="3039" spans="5:15" x14ac:dyDescent="0.25">
      <c r="E3039" s="5"/>
      <c r="F3039" s="2"/>
      <c r="G3039" s="2"/>
      <c r="H3039" s="2"/>
      <c r="I3039" s="2"/>
      <c r="J3039" s="2"/>
      <c r="K3039" s="2"/>
      <c r="L3039" s="2"/>
      <c r="M3039" s="2"/>
      <c r="N3039" s="2"/>
      <c r="O3039" s="2"/>
    </row>
    <row r="3040" spans="5:15" x14ac:dyDescent="0.25">
      <c r="E3040" s="5"/>
      <c r="F3040" s="2"/>
      <c r="G3040" s="2"/>
      <c r="H3040" s="2"/>
      <c r="I3040" s="2"/>
      <c r="J3040" s="2"/>
      <c r="K3040" s="2"/>
      <c r="L3040" s="2"/>
      <c r="M3040" s="2"/>
      <c r="N3040" s="2"/>
      <c r="O3040" s="2"/>
    </row>
    <row r="3041" spans="5:15" x14ac:dyDescent="0.25">
      <c r="E3041" s="5"/>
      <c r="F3041" s="2"/>
      <c r="G3041" s="2"/>
      <c r="H3041" s="2"/>
      <c r="I3041" s="2"/>
      <c r="J3041" s="2"/>
      <c r="K3041" s="2"/>
      <c r="L3041" s="2"/>
      <c r="M3041" s="2"/>
      <c r="N3041" s="2"/>
      <c r="O3041" s="2"/>
    </row>
    <row r="3042" spans="5:15" x14ac:dyDescent="0.25">
      <c r="E3042" s="5"/>
      <c r="G3042" s="2"/>
      <c r="H3042" s="2"/>
      <c r="I3042" s="2"/>
      <c r="J3042" s="2"/>
      <c r="K3042" s="2"/>
      <c r="L3042" s="2"/>
      <c r="M3042" s="2"/>
      <c r="N3042" s="2"/>
      <c r="O3042" s="2"/>
    </row>
    <row r="3044" spans="5:15" x14ac:dyDescent="0.25">
      <c r="E3044" s="5"/>
    </row>
    <row r="3046" spans="5:15" x14ac:dyDescent="0.25">
      <c r="E3046" s="5"/>
      <c r="F3046" s="2"/>
      <c r="G3046" s="2"/>
      <c r="H3046" s="2"/>
      <c r="I3046" s="2"/>
      <c r="J3046" s="2"/>
      <c r="K3046" s="2"/>
      <c r="L3046" s="2"/>
      <c r="M3046" s="2"/>
      <c r="N3046" s="2"/>
      <c r="O3046" s="2"/>
    </row>
    <row r="3048" spans="5:15" x14ac:dyDescent="0.25">
      <c r="E3048" s="5"/>
      <c r="F3048" s="2"/>
      <c r="G3048" s="2"/>
      <c r="H3048" s="2"/>
      <c r="I3048" s="2"/>
      <c r="J3048" s="2"/>
      <c r="K3048" s="2"/>
      <c r="L3048" s="2"/>
      <c r="M3048" s="2"/>
      <c r="N3048" s="2"/>
      <c r="O3048" s="2"/>
    </row>
    <row r="3049" spans="5:15" x14ac:dyDescent="0.25">
      <c r="F3049" s="2"/>
      <c r="G3049" s="2"/>
      <c r="H3049" s="2"/>
      <c r="I3049" s="2"/>
      <c r="J3049" s="2"/>
      <c r="K3049" s="2"/>
      <c r="L3049" s="2"/>
      <c r="M3049" s="2"/>
      <c r="N3049" s="2"/>
      <c r="O3049" s="2"/>
    </row>
    <row r="3050" spans="5:15" x14ac:dyDescent="0.25">
      <c r="H3050" s="2"/>
      <c r="I3050" s="2"/>
      <c r="J3050" s="2"/>
      <c r="K3050" s="2"/>
      <c r="L3050" s="2"/>
      <c r="M3050" s="2"/>
      <c r="N3050" s="2"/>
      <c r="O3050" s="2"/>
    </row>
    <row r="3052" spans="5:15" x14ac:dyDescent="0.25">
      <c r="E3052" s="5"/>
      <c r="F3052" s="2"/>
      <c r="G3052" s="2"/>
      <c r="H3052" s="2"/>
      <c r="I3052" s="2"/>
      <c r="J3052" s="2"/>
      <c r="K3052" s="2"/>
      <c r="L3052" s="2"/>
      <c r="M3052" s="2"/>
      <c r="N3052" s="2"/>
      <c r="O3052" s="2"/>
    </row>
    <row r="3053" spans="5:15" x14ac:dyDescent="0.25">
      <c r="E3053" s="5"/>
      <c r="F3053" s="2"/>
      <c r="G3053" s="2"/>
      <c r="H3053" s="2"/>
      <c r="I3053" s="2"/>
      <c r="J3053" s="2"/>
      <c r="K3053" s="2"/>
      <c r="L3053" s="2"/>
      <c r="M3053" s="2"/>
      <c r="N3053" s="2"/>
      <c r="O3053" s="2"/>
    </row>
    <row r="3054" spans="5:15" x14ac:dyDescent="0.25">
      <c r="H3054" s="2"/>
      <c r="I3054" s="2"/>
      <c r="J3054" s="2"/>
      <c r="K3054" s="2"/>
      <c r="L3054" s="2"/>
      <c r="M3054" s="2"/>
      <c r="N3054" s="2"/>
      <c r="O3054" s="2"/>
    </row>
    <row r="3055" spans="5:15" x14ac:dyDescent="0.25">
      <c r="G3055" s="2"/>
      <c r="H3055" s="2"/>
      <c r="I3055" s="2"/>
      <c r="J3055" s="2"/>
      <c r="K3055" s="2"/>
      <c r="L3055" s="2"/>
      <c r="M3055" s="2"/>
      <c r="N3055" s="2"/>
      <c r="O3055" s="2"/>
    </row>
    <row r="3056" spans="5:15" x14ac:dyDescent="0.25">
      <c r="H3056" s="2"/>
      <c r="I3056" s="2"/>
      <c r="J3056" s="2"/>
      <c r="K3056" s="2"/>
      <c r="L3056" s="2"/>
      <c r="M3056" s="2"/>
      <c r="N3056" s="2"/>
      <c r="O3056" s="2"/>
    </row>
    <row r="3057" spans="5:15" x14ac:dyDescent="0.25">
      <c r="H3057" s="2"/>
      <c r="I3057" s="2"/>
      <c r="J3057" s="2"/>
      <c r="K3057" s="2"/>
      <c r="L3057" s="2"/>
      <c r="M3057" s="2"/>
      <c r="N3057" s="2"/>
      <c r="O3057" s="2"/>
    </row>
    <row r="3058" spans="5:15" x14ac:dyDescent="0.25">
      <c r="H3058" s="2"/>
      <c r="I3058" s="2"/>
      <c r="J3058" s="2"/>
      <c r="K3058" s="2"/>
      <c r="L3058" s="2"/>
      <c r="M3058" s="2"/>
      <c r="N3058" s="2"/>
      <c r="O3058" s="2"/>
    </row>
    <row r="3059" spans="5:15" x14ac:dyDescent="0.25">
      <c r="F3059" s="2"/>
      <c r="G3059" s="2"/>
      <c r="H3059" s="2"/>
      <c r="I3059" s="2"/>
      <c r="J3059" s="2"/>
      <c r="K3059" s="2"/>
      <c r="L3059" s="2"/>
      <c r="M3059" s="2"/>
      <c r="N3059" s="2"/>
      <c r="O3059" s="2"/>
    </row>
    <row r="3060" spans="5:15" x14ac:dyDescent="0.25">
      <c r="E3060" s="5"/>
      <c r="F3060" s="2"/>
      <c r="G3060" s="2"/>
      <c r="H3060" s="2"/>
      <c r="I3060" s="2"/>
      <c r="J3060" s="2"/>
      <c r="K3060" s="2"/>
      <c r="L3060" s="2"/>
      <c r="M3060" s="2"/>
      <c r="N3060" s="2"/>
      <c r="O3060" s="2"/>
    </row>
    <row r="3061" spans="5:15" x14ac:dyDescent="0.25">
      <c r="E3061" s="5"/>
      <c r="F3061" s="2"/>
      <c r="G3061" s="2"/>
      <c r="H3061" s="2"/>
      <c r="I3061" s="2"/>
      <c r="J3061" s="2"/>
      <c r="K3061" s="2"/>
      <c r="L3061" s="2"/>
      <c r="M3061" s="2"/>
      <c r="N3061" s="2"/>
      <c r="O3061" s="2"/>
    </row>
    <row r="3062" spans="5:15" x14ac:dyDescent="0.25">
      <c r="E3062" s="5"/>
      <c r="F3062" s="2"/>
      <c r="G3062" s="2"/>
      <c r="H3062" s="2"/>
      <c r="I3062" s="2"/>
      <c r="J3062" s="2"/>
      <c r="K3062" s="2"/>
      <c r="L3062" s="2"/>
      <c r="M3062" s="2"/>
      <c r="N3062" s="2"/>
      <c r="O3062" s="2"/>
    </row>
    <row r="3064" spans="5:15" x14ac:dyDescent="0.25">
      <c r="E3064" s="5"/>
      <c r="F3064" s="2"/>
      <c r="G3064" s="2"/>
      <c r="H3064" s="2"/>
      <c r="I3064" s="2"/>
      <c r="J3064" s="2"/>
      <c r="K3064" s="2"/>
      <c r="L3064" s="2"/>
      <c r="M3064" s="2"/>
      <c r="N3064" s="2"/>
      <c r="O3064" s="2"/>
    </row>
    <row r="3065" spans="5:15" x14ac:dyDescent="0.25">
      <c r="E3065" s="5"/>
      <c r="F3065" s="2"/>
      <c r="G3065" s="2"/>
      <c r="H3065" s="2"/>
      <c r="I3065" s="2"/>
      <c r="J3065" s="2"/>
      <c r="K3065" s="2"/>
      <c r="L3065" s="2"/>
      <c r="M3065" s="2"/>
      <c r="N3065" s="2"/>
      <c r="O3065" s="2"/>
    </row>
    <row r="3066" spans="5:15" x14ac:dyDescent="0.25">
      <c r="E3066" s="5"/>
      <c r="F3066" s="2"/>
      <c r="G3066" s="2"/>
      <c r="H3066" s="2"/>
      <c r="I3066" s="2"/>
      <c r="J3066" s="2"/>
      <c r="K3066" s="2"/>
      <c r="L3066" s="2"/>
      <c r="M3066" s="2"/>
      <c r="N3066" s="2"/>
      <c r="O3066" s="2"/>
    </row>
    <row r="3067" spans="5:15" x14ac:dyDescent="0.25">
      <c r="G3067" s="2"/>
      <c r="H3067" s="2"/>
      <c r="I3067" s="2"/>
      <c r="J3067" s="2"/>
      <c r="K3067" s="2"/>
      <c r="L3067" s="2"/>
      <c r="M3067" s="2"/>
      <c r="N3067" s="2"/>
      <c r="O3067" s="2"/>
    </row>
    <row r="3068" spans="5:15" x14ac:dyDescent="0.25">
      <c r="E3068" s="5"/>
      <c r="F3068" s="2"/>
      <c r="G3068" s="2"/>
      <c r="H3068" s="2"/>
      <c r="I3068" s="2"/>
      <c r="J3068" s="2"/>
      <c r="K3068" s="2"/>
      <c r="L3068" s="2"/>
      <c r="M3068" s="2"/>
      <c r="N3068" s="2"/>
      <c r="O3068" s="2"/>
    </row>
    <row r="3069" spans="5:15" x14ac:dyDescent="0.25">
      <c r="E3069" s="5"/>
      <c r="F3069" s="2"/>
      <c r="G3069" s="2"/>
      <c r="H3069" s="2"/>
      <c r="I3069" s="2"/>
      <c r="J3069" s="2"/>
      <c r="K3069" s="2"/>
      <c r="L3069" s="2"/>
      <c r="M3069" s="2"/>
      <c r="N3069" s="2"/>
      <c r="O3069" s="2"/>
    </row>
    <row r="3070" spans="5:15" x14ac:dyDescent="0.25">
      <c r="E3070" s="5"/>
      <c r="F3070" s="2"/>
      <c r="G3070" s="2"/>
      <c r="H3070" s="2"/>
      <c r="I3070" s="2"/>
      <c r="J3070" s="2"/>
      <c r="K3070" s="2"/>
      <c r="L3070" s="2"/>
      <c r="M3070" s="2"/>
      <c r="N3070" s="2"/>
      <c r="O3070" s="2"/>
    </row>
    <row r="3071" spans="5:15" x14ac:dyDescent="0.25">
      <c r="G3071" s="2"/>
      <c r="H3071" s="2"/>
      <c r="I3071" s="2"/>
      <c r="J3071" s="2"/>
      <c r="K3071" s="2"/>
      <c r="L3071" s="2"/>
      <c r="M3071" s="2"/>
      <c r="N3071" s="2"/>
      <c r="O3071" s="2"/>
    </row>
    <row r="3072" spans="5:15" x14ac:dyDescent="0.25">
      <c r="E3072" s="5"/>
      <c r="F3072" s="2"/>
      <c r="G3072" s="2"/>
      <c r="H3072" s="2"/>
      <c r="I3072" s="2"/>
      <c r="J3072" s="2"/>
      <c r="K3072" s="2"/>
      <c r="L3072" s="2"/>
      <c r="M3072" s="2"/>
      <c r="N3072" s="2"/>
      <c r="O3072" s="2"/>
    </row>
    <row r="3073" spans="5:15" x14ac:dyDescent="0.25">
      <c r="E3073" s="5"/>
      <c r="F3073" s="2"/>
      <c r="G3073" s="2"/>
      <c r="H3073" s="2"/>
      <c r="I3073" s="2"/>
      <c r="J3073" s="2"/>
      <c r="K3073" s="2"/>
      <c r="L3073" s="2"/>
      <c r="M3073" s="2"/>
      <c r="N3073" s="2"/>
      <c r="O3073" s="2"/>
    </row>
    <row r="3074" spans="5:15" x14ac:dyDescent="0.25">
      <c r="E3074" s="5"/>
      <c r="F3074" s="2"/>
      <c r="G3074" s="2"/>
      <c r="H3074" s="2"/>
      <c r="I3074" s="2"/>
      <c r="J3074" s="2"/>
      <c r="K3074" s="2"/>
      <c r="L3074" s="2"/>
      <c r="M3074" s="2"/>
      <c r="N3074" s="2"/>
      <c r="O3074" s="2"/>
    </row>
    <row r="3076" spans="5:15" x14ac:dyDescent="0.25">
      <c r="E3076" s="5"/>
      <c r="F3076" s="2"/>
      <c r="G3076" s="2"/>
      <c r="H3076" s="2"/>
      <c r="I3076" s="2"/>
      <c r="J3076" s="2"/>
      <c r="K3076" s="2"/>
      <c r="L3076" s="2"/>
      <c r="M3076" s="2"/>
      <c r="N3076" s="2"/>
      <c r="O3076" s="2"/>
    </row>
    <row r="3077" spans="5:15" x14ac:dyDescent="0.25">
      <c r="E3077" s="5"/>
      <c r="F3077" s="2"/>
      <c r="G3077" s="2"/>
      <c r="H3077" s="2"/>
      <c r="I3077" s="2"/>
      <c r="J3077" s="2"/>
      <c r="K3077" s="2"/>
      <c r="L3077" s="2"/>
      <c r="M3077" s="2"/>
      <c r="N3077" s="2"/>
      <c r="O3077" s="2"/>
    </row>
    <row r="3078" spans="5:15" x14ac:dyDescent="0.25">
      <c r="E3078" s="5"/>
      <c r="F3078" s="2"/>
      <c r="G3078" s="2"/>
      <c r="H3078" s="2"/>
      <c r="I3078" s="2"/>
      <c r="J3078" s="2"/>
      <c r="K3078" s="2"/>
      <c r="L3078" s="2"/>
      <c r="M3078" s="2"/>
      <c r="N3078" s="2"/>
      <c r="O3078" s="2"/>
    </row>
    <row r="3079" spans="5:15" x14ac:dyDescent="0.25">
      <c r="E3079" s="5"/>
      <c r="F3079" s="2"/>
      <c r="G3079" s="2"/>
      <c r="H3079" s="2"/>
      <c r="I3079" s="2"/>
      <c r="J3079" s="2"/>
      <c r="K3079" s="2"/>
      <c r="L3079" s="2"/>
      <c r="M3079" s="2"/>
      <c r="N3079" s="2"/>
      <c r="O3079" s="2"/>
    </row>
    <row r="3080" spans="5:15" x14ac:dyDescent="0.25">
      <c r="E3080" s="5"/>
      <c r="F3080" s="2"/>
      <c r="G3080" s="2"/>
      <c r="H3080" s="2"/>
      <c r="I3080" s="2"/>
      <c r="J3080" s="2"/>
      <c r="K3080" s="2"/>
      <c r="L3080" s="2"/>
      <c r="M3080" s="2"/>
      <c r="N3080" s="2"/>
      <c r="O3080" s="2"/>
    </row>
    <row r="3081" spans="5:15" x14ac:dyDescent="0.25">
      <c r="E3081" s="5"/>
      <c r="F3081" s="2"/>
      <c r="G3081" s="2"/>
      <c r="H3081" s="2"/>
      <c r="I3081" s="2"/>
      <c r="J3081" s="2"/>
      <c r="K3081" s="2"/>
      <c r="L3081" s="2"/>
      <c r="M3081" s="2"/>
      <c r="N3081" s="2"/>
      <c r="O3081" s="2"/>
    </row>
    <row r="3082" spans="5:15" x14ac:dyDescent="0.25">
      <c r="E3082" s="5"/>
      <c r="F3082" s="2"/>
      <c r="G3082" s="2"/>
      <c r="H3082" s="2"/>
      <c r="I3082" s="2"/>
      <c r="J3082" s="2"/>
      <c r="K3082" s="2"/>
      <c r="L3082" s="2"/>
      <c r="M3082" s="2"/>
      <c r="N3082" s="2"/>
      <c r="O3082" s="2"/>
    </row>
    <row r="3083" spans="5:15" x14ac:dyDescent="0.25">
      <c r="G3083" s="2"/>
      <c r="H3083" s="2"/>
      <c r="I3083" s="2"/>
      <c r="J3083" s="2"/>
      <c r="K3083" s="2"/>
      <c r="L3083" s="2"/>
      <c r="M3083" s="2"/>
      <c r="N3083" s="2"/>
      <c r="O3083" s="2"/>
    </row>
    <row r="3084" spans="5:15" x14ac:dyDescent="0.25">
      <c r="E3084" s="5"/>
      <c r="F3084" s="2"/>
      <c r="G3084" s="2"/>
      <c r="H3084" s="2"/>
      <c r="I3084" s="2"/>
      <c r="J3084" s="2"/>
      <c r="K3084" s="2"/>
      <c r="L3084" s="2"/>
      <c r="M3084" s="2"/>
      <c r="N3084" s="2"/>
      <c r="O3084" s="2"/>
    </row>
    <row r="3085" spans="5:15" x14ac:dyDescent="0.25">
      <c r="N3085" s="2"/>
      <c r="O3085" s="2"/>
    </row>
    <row r="3086" spans="5:15" x14ac:dyDescent="0.25">
      <c r="F3086" s="2"/>
      <c r="G3086" s="2"/>
      <c r="H3086" s="2"/>
      <c r="I3086" s="2"/>
      <c r="J3086" s="2"/>
      <c r="K3086" s="2"/>
      <c r="L3086" s="2"/>
      <c r="M3086" s="2"/>
      <c r="N3086" s="2"/>
      <c r="O3086" s="2"/>
    </row>
    <row r="3088" spans="5:15" x14ac:dyDescent="0.25">
      <c r="E3088" s="5"/>
      <c r="F3088" s="2"/>
      <c r="I3088" s="2"/>
      <c r="J3088" s="2"/>
      <c r="K3088" s="2"/>
      <c r="L3088" s="2"/>
      <c r="M3088" s="2"/>
      <c r="N3088" s="2"/>
      <c r="O3088" s="2"/>
    </row>
    <row r="3089" spans="5:15" x14ac:dyDescent="0.25">
      <c r="F3089" s="2"/>
      <c r="G3089" s="2"/>
      <c r="H3089" s="2"/>
      <c r="I3089" s="2"/>
      <c r="J3089" s="2"/>
      <c r="K3089" s="2"/>
      <c r="L3089" s="2"/>
      <c r="M3089" s="2"/>
      <c r="N3089" s="2"/>
      <c r="O3089" s="2"/>
    </row>
    <row r="3090" spans="5:15" x14ac:dyDescent="0.25">
      <c r="E3090" s="5"/>
      <c r="F3090" s="2"/>
      <c r="G3090" s="2"/>
      <c r="H3090" s="2"/>
      <c r="I3090" s="2"/>
      <c r="J3090" s="2"/>
      <c r="K3090" s="2"/>
      <c r="L3090" s="2"/>
      <c r="M3090" s="2"/>
      <c r="N3090" s="2"/>
      <c r="O3090" s="2"/>
    </row>
    <row r="3091" spans="5:15" x14ac:dyDescent="0.25">
      <c r="H3091" s="2"/>
      <c r="I3091" s="2"/>
      <c r="J3091" s="2"/>
      <c r="K3091" s="2"/>
      <c r="L3091" s="2"/>
      <c r="M3091" s="2"/>
      <c r="N3091" s="2"/>
      <c r="O3091" s="2"/>
    </row>
    <row r="3092" spans="5:15" x14ac:dyDescent="0.25">
      <c r="E3092" s="5"/>
      <c r="F3092" s="2"/>
      <c r="G3092" s="2"/>
      <c r="H3092" s="2"/>
      <c r="I3092" s="2"/>
      <c r="J3092" s="2"/>
      <c r="K3092" s="2"/>
      <c r="L3092" s="2"/>
      <c r="M3092" s="2"/>
      <c r="N3092" s="2"/>
      <c r="O3092" s="2"/>
    </row>
    <row r="3093" spans="5:15" x14ac:dyDescent="0.25">
      <c r="E3093" s="5"/>
      <c r="F3093" s="2"/>
      <c r="G3093" s="2"/>
      <c r="H3093" s="2"/>
      <c r="I3093" s="2"/>
      <c r="J3093" s="2"/>
      <c r="K3093" s="2"/>
      <c r="L3093" s="2"/>
      <c r="M3093" s="2"/>
      <c r="N3093" s="2"/>
      <c r="O3093" s="2"/>
    </row>
    <row r="3094" spans="5:15" x14ac:dyDescent="0.25">
      <c r="E3094" s="5"/>
      <c r="F3094" s="2"/>
      <c r="G3094" s="2"/>
      <c r="H3094" s="2"/>
      <c r="I3094" s="2"/>
      <c r="J3094" s="2"/>
      <c r="K3094" s="2"/>
      <c r="L3094" s="2"/>
      <c r="M3094" s="2"/>
      <c r="N3094" s="2"/>
      <c r="O3094" s="2"/>
    </row>
    <row r="3095" spans="5:15" x14ac:dyDescent="0.25">
      <c r="G3095" s="2"/>
      <c r="H3095" s="2"/>
      <c r="I3095" s="2"/>
      <c r="J3095" s="2"/>
      <c r="K3095" s="2"/>
      <c r="L3095" s="2"/>
      <c r="M3095" s="2"/>
      <c r="N3095" s="2"/>
      <c r="O3095" s="2"/>
    </row>
    <row r="3096" spans="5:15" x14ac:dyDescent="0.25">
      <c r="E3096" s="5"/>
      <c r="F3096" s="2"/>
      <c r="G3096" s="2"/>
      <c r="H3096" s="2"/>
      <c r="I3096" s="2"/>
      <c r="J3096" s="2"/>
      <c r="K3096" s="2"/>
      <c r="L3096" s="2"/>
      <c r="M3096" s="2"/>
      <c r="N3096" s="2"/>
      <c r="O3096" s="2"/>
    </row>
    <row r="3099" spans="5:15" x14ac:dyDescent="0.25">
      <c r="E3099" s="5"/>
      <c r="F3099" s="2"/>
      <c r="G3099" s="2"/>
      <c r="H3099" s="2"/>
      <c r="I3099" s="2"/>
      <c r="J3099" s="2"/>
      <c r="K3099" s="2"/>
      <c r="L3099" s="2"/>
      <c r="M3099" s="2"/>
      <c r="N3099" s="2"/>
      <c r="O3099" s="2"/>
    </row>
    <row r="3100" spans="5:15" x14ac:dyDescent="0.25">
      <c r="E3100" s="5"/>
      <c r="F3100" s="2"/>
      <c r="G3100" s="2"/>
      <c r="H3100" s="2"/>
      <c r="I3100" s="2"/>
      <c r="J3100" s="2"/>
      <c r="K3100" s="2"/>
      <c r="L3100" s="2"/>
      <c r="M3100" s="2"/>
      <c r="N3100" s="2"/>
      <c r="O3100" s="2"/>
    </row>
    <row r="3101" spans="5:15" x14ac:dyDescent="0.25">
      <c r="E3101" s="5"/>
      <c r="F3101" s="2"/>
      <c r="G3101" s="2"/>
      <c r="H3101" s="2"/>
      <c r="I3101" s="2"/>
      <c r="J3101" s="2"/>
      <c r="K3101" s="2"/>
      <c r="L3101" s="2"/>
      <c r="M3101" s="2"/>
      <c r="N3101" s="2"/>
      <c r="O3101" s="2"/>
    </row>
    <row r="3103" spans="5:15" x14ac:dyDescent="0.25">
      <c r="E3103" s="5"/>
      <c r="F3103" s="2"/>
      <c r="G3103" s="2"/>
      <c r="H3103" s="2"/>
      <c r="I3103" s="2"/>
      <c r="J3103" s="2"/>
      <c r="K3103" s="2"/>
      <c r="L3103" s="2"/>
      <c r="M3103" s="2"/>
      <c r="N3103" s="2"/>
      <c r="O3103" s="2"/>
    </row>
    <row r="3104" spans="5:15" x14ac:dyDescent="0.25">
      <c r="E3104" s="5"/>
      <c r="F3104" s="2"/>
      <c r="G3104" s="2"/>
      <c r="H3104" s="2"/>
      <c r="I3104" s="2"/>
      <c r="J3104" s="2"/>
      <c r="K3104" s="2"/>
      <c r="L3104" s="2"/>
      <c r="M3104" s="2"/>
      <c r="N3104" s="2"/>
      <c r="O3104" s="2"/>
    </row>
    <row r="3105" spans="5:15" x14ac:dyDescent="0.25">
      <c r="E3105" s="5"/>
    </row>
    <row r="3106" spans="5:15" x14ac:dyDescent="0.25">
      <c r="E3106" s="5"/>
      <c r="F3106" s="2"/>
      <c r="G3106" s="2"/>
      <c r="M3106" s="2"/>
      <c r="N3106" s="2"/>
      <c r="O3106" s="2"/>
    </row>
    <row r="3107" spans="5:15" x14ac:dyDescent="0.25">
      <c r="E3107" s="5"/>
      <c r="F3107" s="2"/>
      <c r="G3107" s="2"/>
      <c r="H3107" s="2"/>
      <c r="I3107" s="2"/>
      <c r="J3107" s="2"/>
      <c r="K3107" s="2"/>
      <c r="L3107" s="2"/>
      <c r="M3107" s="2"/>
      <c r="N3107" s="2"/>
      <c r="O3107" s="2"/>
    </row>
    <row r="3108" spans="5:15" x14ac:dyDescent="0.25">
      <c r="O3108" s="2"/>
    </row>
    <row r="3110" spans="5:15" x14ac:dyDescent="0.25">
      <c r="E3110" s="5"/>
      <c r="F3110" s="2"/>
      <c r="G3110" s="2"/>
      <c r="H3110" s="2"/>
      <c r="I3110" s="2"/>
      <c r="J3110" s="2"/>
      <c r="K3110" s="2"/>
      <c r="L3110" s="2"/>
      <c r="M3110" s="2"/>
      <c r="N3110" s="2"/>
      <c r="O3110" s="2"/>
    </row>
    <row r="3111" spans="5:15" x14ac:dyDescent="0.25">
      <c r="E3111" s="5"/>
      <c r="F3111" s="2"/>
      <c r="G3111" s="2"/>
      <c r="H3111" s="2"/>
      <c r="I3111" s="2"/>
      <c r="J3111" s="2"/>
      <c r="K3111" s="2"/>
      <c r="L3111" s="2"/>
      <c r="M3111" s="2"/>
      <c r="N3111" s="2"/>
      <c r="O3111" s="2"/>
    </row>
    <row r="3112" spans="5:15" x14ac:dyDescent="0.25">
      <c r="N3112" s="2"/>
      <c r="O3112" s="2"/>
    </row>
    <row r="3114" spans="5:15" x14ac:dyDescent="0.25">
      <c r="E3114" s="5"/>
      <c r="F3114" s="2"/>
      <c r="G3114" s="2"/>
      <c r="M3114" s="2"/>
      <c r="N3114" s="2"/>
      <c r="O3114" s="2"/>
    </row>
    <row r="3117" spans="5:15" x14ac:dyDescent="0.25">
      <c r="N3117" s="2"/>
      <c r="O3117" s="2"/>
    </row>
    <row r="3118" spans="5:15" x14ac:dyDescent="0.25">
      <c r="J3118" s="2"/>
      <c r="K3118" s="2"/>
      <c r="L3118" s="2"/>
      <c r="M3118" s="2"/>
      <c r="N3118" s="2"/>
      <c r="O3118" s="2"/>
    </row>
    <row r="3119" spans="5:15" x14ac:dyDescent="0.25">
      <c r="L3119" s="2"/>
      <c r="M3119" s="2"/>
      <c r="N3119" s="2"/>
      <c r="O3119" s="2"/>
    </row>
    <row r="3122" spans="5:15" x14ac:dyDescent="0.25">
      <c r="L3122" s="2"/>
      <c r="M3122" s="2"/>
      <c r="N3122" s="2"/>
      <c r="O3122" s="2"/>
    </row>
    <row r="3123" spans="5:15" x14ac:dyDescent="0.25">
      <c r="E3123" s="5"/>
      <c r="F3123" s="2"/>
      <c r="G3123" s="2"/>
      <c r="H3123" s="2"/>
      <c r="I3123" s="2"/>
      <c r="J3123" s="2"/>
      <c r="K3123" s="2"/>
      <c r="L3123" s="2"/>
      <c r="M3123" s="2"/>
      <c r="N3123" s="2"/>
      <c r="O3123" s="2"/>
    </row>
    <row r="3126" spans="5:15" x14ac:dyDescent="0.25">
      <c r="H3126" s="2"/>
      <c r="I3126" s="2"/>
      <c r="J3126" s="2"/>
      <c r="K3126" s="2"/>
      <c r="L3126" s="2"/>
      <c r="M3126" s="2"/>
      <c r="N3126" s="2"/>
      <c r="O3126" s="2"/>
    </row>
    <row r="3128" spans="5:15" x14ac:dyDescent="0.25">
      <c r="L3128" s="2"/>
      <c r="M3128" s="2"/>
      <c r="N3128" s="2"/>
      <c r="O3128" s="2"/>
    </row>
    <row r="3129" spans="5:15" x14ac:dyDescent="0.25">
      <c r="G3129" s="2"/>
      <c r="H3129" s="2"/>
      <c r="I3129" s="2"/>
      <c r="J3129" s="2"/>
      <c r="K3129" s="2"/>
      <c r="L3129" s="2"/>
      <c r="M3129" s="2"/>
      <c r="N3129" s="2"/>
      <c r="O3129" s="2"/>
    </row>
    <row r="3130" spans="5:15" x14ac:dyDescent="0.25">
      <c r="E3130" s="5"/>
      <c r="F3130" s="2"/>
      <c r="G3130" s="2"/>
      <c r="H3130" s="2"/>
      <c r="I3130" s="2"/>
      <c r="J3130" s="2"/>
      <c r="K3130" s="2"/>
      <c r="L3130" s="2"/>
      <c r="M3130" s="2"/>
      <c r="N3130" s="2"/>
      <c r="O3130" s="2"/>
    </row>
    <row r="3131" spans="5:15" x14ac:dyDescent="0.25">
      <c r="E3131" s="5"/>
      <c r="F3131" s="2"/>
      <c r="G3131" s="2"/>
      <c r="H3131" s="2"/>
      <c r="I3131" s="2"/>
      <c r="J3131" s="2"/>
      <c r="K3131" s="2"/>
      <c r="L3131" s="2"/>
      <c r="M3131" s="2"/>
      <c r="N3131" s="2"/>
      <c r="O3131" s="2"/>
    </row>
    <row r="3134" spans="5:15" x14ac:dyDescent="0.25">
      <c r="E3134" s="5"/>
      <c r="F3134" s="2"/>
      <c r="G3134" s="2"/>
      <c r="H3134" s="2"/>
      <c r="I3134" s="2"/>
      <c r="J3134" s="2"/>
      <c r="K3134" s="2"/>
      <c r="L3134" s="2"/>
      <c r="M3134" s="2"/>
      <c r="N3134" s="2"/>
      <c r="O3134" s="2"/>
    </row>
    <row r="3135" spans="5:15" x14ac:dyDescent="0.25">
      <c r="E3135" s="5"/>
      <c r="F3135" s="2"/>
      <c r="G3135" s="2"/>
      <c r="H3135" s="2"/>
      <c r="I3135" s="2"/>
      <c r="J3135" s="2"/>
      <c r="K3135" s="2"/>
      <c r="L3135" s="2"/>
      <c r="M3135" s="2"/>
      <c r="N3135" s="2"/>
      <c r="O3135" s="2"/>
    </row>
    <row r="3136" spans="5:15" x14ac:dyDescent="0.25">
      <c r="F3136" s="2"/>
      <c r="G3136" s="2"/>
      <c r="H3136" s="2"/>
      <c r="I3136" s="2"/>
      <c r="J3136" s="2"/>
      <c r="K3136" s="2"/>
      <c r="L3136" s="2"/>
      <c r="M3136" s="2"/>
      <c r="N3136" s="2"/>
      <c r="O3136" s="2"/>
    </row>
    <row r="3138" spans="5:15" x14ac:dyDescent="0.25">
      <c r="E3138" s="5"/>
      <c r="F3138" s="2"/>
      <c r="G3138" s="2"/>
      <c r="H3138" s="2"/>
      <c r="I3138" s="2"/>
      <c r="J3138" s="2"/>
      <c r="K3138" s="2"/>
      <c r="L3138" s="2"/>
      <c r="M3138" s="2"/>
      <c r="N3138" s="2"/>
      <c r="O3138" s="2"/>
    </row>
    <row r="3139" spans="5:15" x14ac:dyDescent="0.25">
      <c r="E3139" s="5"/>
      <c r="F3139" s="2"/>
      <c r="G3139" s="2"/>
      <c r="H3139" s="2"/>
      <c r="I3139" s="2"/>
      <c r="J3139" s="2"/>
      <c r="K3139" s="2"/>
      <c r="L3139" s="2"/>
      <c r="M3139" s="2"/>
      <c r="N3139" s="2"/>
      <c r="O3139" s="2"/>
    </row>
    <row r="3140" spans="5:15" x14ac:dyDescent="0.25">
      <c r="E3140" s="5"/>
      <c r="F3140" s="2"/>
      <c r="G3140" s="2"/>
      <c r="H3140" s="2"/>
      <c r="I3140" s="2"/>
      <c r="J3140" s="2"/>
      <c r="K3140" s="2"/>
      <c r="L3140" s="2"/>
      <c r="M3140" s="2"/>
      <c r="N3140" s="2"/>
      <c r="O3140" s="2"/>
    </row>
    <row r="3142" spans="5:15" x14ac:dyDescent="0.25">
      <c r="E3142" s="5"/>
      <c r="F3142" s="2"/>
      <c r="G3142" s="2"/>
      <c r="H3142" s="2"/>
      <c r="I3142" s="2"/>
      <c r="J3142" s="2"/>
      <c r="K3142" s="2"/>
      <c r="L3142" s="2"/>
      <c r="M3142" s="2"/>
      <c r="N3142" s="2"/>
      <c r="O3142" s="2"/>
    </row>
    <row r="3143" spans="5:15" x14ac:dyDescent="0.25">
      <c r="E3143" s="5"/>
      <c r="F3143" s="2"/>
      <c r="G3143" s="2"/>
      <c r="H3143" s="2"/>
      <c r="I3143" s="2"/>
      <c r="J3143" s="2"/>
      <c r="K3143" s="2"/>
      <c r="L3143" s="2"/>
      <c r="M3143" s="2"/>
      <c r="N3143" s="2"/>
      <c r="O3143" s="2"/>
    </row>
    <row r="3144" spans="5:15" x14ac:dyDescent="0.25">
      <c r="I3144" s="2"/>
      <c r="J3144" s="2"/>
      <c r="K3144" s="2"/>
      <c r="L3144" s="2"/>
      <c r="M3144" s="2"/>
      <c r="N3144" s="2"/>
      <c r="O3144" s="2"/>
    </row>
    <row r="3146" spans="5:15" x14ac:dyDescent="0.25">
      <c r="E3146" s="5"/>
      <c r="F3146" s="2"/>
      <c r="G3146" s="2"/>
      <c r="H3146" s="2"/>
      <c r="I3146" s="2"/>
      <c r="J3146" s="2"/>
      <c r="K3146" s="2"/>
      <c r="L3146" s="2"/>
      <c r="M3146" s="2"/>
      <c r="N3146" s="2"/>
      <c r="O3146" s="2"/>
    </row>
    <row r="3147" spans="5:15" x14ac:dyDescent="0.25">
      <c r="E3147" s="5"/>
      <c r="F3147" s="2"/>
      <c r="G3147" s="2"/>
      <c r="H3147" s="2"/>
      <c r="I3147" s="2"/>
      <c r="J3147" s="2"/>
      <c r="K3147" s="2"/>
      <c r="L3147" s="2"/>
      <c r="M3147" s="2"/>
      <c r="N3147" s="2"/>
      <c r="O3147" s="2"/>
    </row>
    <row r="3148" spans="5:15" x14ac:dyDescent="0.25">
      <c r="F3148" s="2"/>
      <c r="G3148" s="2"/>
      <c r="H3148" s="2"/>
      <c r="I3148" s="2"/>
      <c r="J3148" s="2"/>
      <c r="K3148" s="2"/>
      <c r="L3148" s="2"/>
      <c r="M3148" s="2"/>
      <c r="N3148" s="2"/>
      <c r="O3148" s="2"/>
    </row>
    <row r="3149" spans="5:15" x14ac:dyDescent="0.25">
      <c r="I3149" s="2"/>
      <c r="J3149" s="2"/>
      <c r="K3149" s="2"/>
      <c r="L3149" s="2"/>
      <c r="M3149" s="2"/>
      <c r="N3149" s="2"/>
      <c r="O3149" s="2"/>
    </row>
    <row r="3150" spans="5:15" x14ac:dyDescent="0.25">
      <c r="E3150" s="5"/>
      <c r="F3150" s="2"/>
      <c r="G3150" s="2"/>
      <c r="H3150" s="2"/>
      <c r="I3150" s="2"/>
      <c r="J3150" s="2"/>
      <c r="K3150" s="2"/>
      <c r="L3150" s="2"/>
      <c r="M3150" s="2"/>
      <c r="N3150" s="2"/>
      <c r="O3150" s="2"/>
    </row>
    <row r="3151" spans="5:15" x14ac:dyDescent="0.25">
      <c r="E3151" s="5"/>
      <c r="F3151" s="2"/>
      <c r="G3151" s="2"/>
      <c r="H3151" s="2"/>
      <c r="I3151" s="2"/>
      <c r="J3151" s="2"/>
      <c r="K3151" s="2"/>
      <c r="L3151" s="2"/>
      <c r="M3151" s="2"/>
      <c r="N3151" s="2"/>
      <c r="O3151" s="2"/>
    </row>
    <row r="3152" spans="5:15" x14ac:dyDescent="0.25">
      <c r="E3152" s="5"/>
      <c r="F3152" s="2"/>
      <c r="G3152" s="2"/>
      <c r="H3152" s="2"/>
      <c r="I3152" s="2"/>
      <c r="J3152" s="2"/>
      <c r="K3152" s="2"/>
      <c r="L3152" s="2"/>
      <c r="M3152" s="2"/>
      <c r="N3152" s="2"/>
      <c r="O3152" s="2"/>
    </row>
    <row r="3153" spans="5:15" x14ac:dyDescent="0.25">
      <c r="E3153" s="5"/>
      <c r="F3153" s="2"/>
      <c r="G3153" s="2"/>
      <c r="H3153" s="2"/>
      <c r="I3153" s="2"/>
      <c r="J3153" s="2"/>
      <c r="K3153" s="2"/>
      <c r="L3153" s="2"/>
      <c r="M3153" s="2"/>
      <c r="N3153" s="2"/>
      <c r="O3153" s="2"/>
    </row>
    <row r="3154" spans="5:15" x14ac:dyDescent="0.25">
      <c r="E3154" s="5"/>
      <c r="F3154" s="2"/>
      <c r="G3154" s="2"/>
      <c r="H3154" s="2"/>
      <c r="I3154" s="2"/>
      <c r="J3154" s="2"/>
      <c r="K3154" s="2"/>
      <c r="L3154" s="2"/>
      <c r="M3154" s="2"/>
      <c r="N3154" s="2"/>
      <c r="O3154" s="2"/>
    </row>
    <row r="3155" spans="5:15" x14ac:dyDescent="0.25">
      <c r="E3155" s="5"/>
      <c r="F3155" s="2"/>
      <c r="G3155" s="2"/>
      <c r="H3155" s="2"/>
      <c r="I3155" s="2"/>
      <c r="J3155" s="2"/>
      <c r="K3155" s="2"/>
      <c r="L3155" s="2"/>
      <c r="M3155" s="2"/>
      <c r="N3155" s="2"/>
      <c r="O3155" s="2"/>
    </row>
    <row r="3157" spans="5:15" x14ac:dyDescent="0.25">
      <c r="E3157" s="5"/>
      <c r="F3157" s="2"/>
      <c r="G3157" s="2"/>
      <c r="H3157" s="2"/>
      <c r="I3157" s="2"/>
      <c r="J3157" s="2"/>
      <c r="K3157" s="2"/>
      <c r="L3157" s="2"/>
      <c r="M3157" s="2"/>
      <c r="N3157" s="2"/>
      <c r="O3157" s="2"/>
    </row>
    <row r="3158" spans="5:15" x14ac:dyDescent="0.25">
      <c r="E3158" s="5"/>
      <c r="F3158" s="2"/>
      <c r="G3158" s="2"/>
      <c r="H3158" s="2"/>
      <c r="I3158" s="2"/>
      <c r="J3158" s="2"/>
      <c r="K3158" s="2"/>
      <c r="L3158" s="2"/>
      <c r="M3158" s="2"/>
      <c r="N3158" s="2"/>
      <c r="O3158" s="2"/>
    </row>
    <row r="3159" spans="5:15" x14ac:dyDescent="0.25">
      <c r="E3159" s="5"/>
      <c r="F3159" s="2"/>
      <c r="G3159" s="2"/>
      <c r="H3159" s="2"/>
      <c r="I3159" s="2"/>
      <c r="J3159" s="2"/>
      <c r="K3159" s="2"/>
      <c r="L3159" s="2"/>
      <c r="M3159" s="2"/>
      <c r="N3159" s="2"/>
      <c r="O3159" s="2"/>
    </row>
    <row r="3160" spans="5:15" x14ac:dyDescent="0.25">
      <c r="E3160" s="5"/>
      <c r="F3160" s="2"/>
      <c r="G3160" s="2"/>
      <c r="H3160" s="2"/>
      <c r="I3160" s="2"/>
      <c r="J3160" s="2"/>
      <c r="K3160" s="2"/>
      <c r="L3160" s="2"/>
      <c r="M3160" s="2"/>
      <c r="N3160" s="2"/>
      <c r="O3160" s="2"/>
    </row>
    <row r="3161" spans="5:15" x14ac:dyDescent="0.25">
      <c r="E3161" s="5"/>
      <c r="F3161" s="2"/>
      <c r="G3161" s="2"/>
      <c r="H3161" s="2"/>
      <c r="I3161" s="2"/>
      <c r="J3161" s="2"/>
      <c r="K3161" s="2"/>
      <c r="L3161" s="2"/>
      <c r="M3161" s="2"/>
      <c r="N3161" s="2"/>
      <c r="O3161" s="2"/>
    </row>
    <row r="3162" spans="5:15" x14ac:dyDescent="0.25">
      <c r="E3162" s="5"/>
      <c r="F3162" s="2"/>
      <c r="G3162" s="2"/>
      <c r="H3162" s="2"/>
      <c r="I3162" s="2"/>
      <c r="J3162" s="2"/>
      <c r="K3162" s="2"/>
      <c r="L3162" s="2"/>
      <c r="M3162" s="2"/>
      <c r="N3162" s="2"/>
      <c r="O3162" s="2"/>
    </row>
    <row r="3163" spans="5:15" x14ac:dyDescent="0.25">
      <c r="E3163" s="5"/>
      <c r="F3163" s="2"/>
      <c r="G3163" s="2"/>
      <c r="H3163" s="2"/>
      <c r="I3163" s="2"/>
      <c r="J3163" s="2"/>
      <c r="K3163" s="2"/>
      <c r="L3163" s="2"/>
      <c r="M3163" s="2"/>
      <c r="N3163" s="2"/>
      <c r="O3163" s="2"/>
    </row>
    <row r="3164" spans="5:15" x14ac:dyDescent="0.25">
      <c r="E3164" s="5"/>
      <c r="F3164" s="2"/>
      <c r="G3164" s="2"/>
      <c r="H3164" s="2"/>
      <c r="I3164" s="2"/>
      <c r="J3164" s="2"/>
    </row>
    <row r="3168" spans="5:15" x14ac:dyDescent="0.25">
      <c r="I3168" s="2"/>
      <c r="J3168" s="2"/>
      <c r="K3168" s="2"/>
      <c r="L3168" s="2"/>
      <c r="M3168" s="2"/>
      <c r="N3168" s="2"/>
      <c r="O3168" s="2"/>
    </row>
    <row r="3172" spans="5:15" x14ac:dyDescent="0.25">
      <c r="F3172" s="2"/>
      <c r="G3172" s="2"/>
      <c r="H3172" s="2"/>
      <c r="I3172" s="2"/>
      <c r="J3172" s="2"/>
      <c r="K3172" s="2"/>
      <c r="L3172" s="2"/>
      <c r="M3172" s="2"/>
      <c r="N3172" s="2"/>
      <c r="O3172" s="2"/>
    </row>
    <row r="3175" spans="5:15" x14ac:dyDescent="0.25">
      <c r="J3175" s="2"/>
      <c r="K3175" s="2"/>
      <c r="L3175" s="2"/>
      <c r="M3175" s="2"/>
      <c r="N3175" s="2"/>
      <c r="O3175" s="2"/>
    </row>
    <row r="3176" spans="5:15" x14ac:dyDescent="0.25">
      <c r="E3176" s="5"/>
      <c r="G3176" s="2"/>
      <c r="H3176" s="2"/>
      <c r="I3176" s="2"/>
      <c r="J3176" s="2"/>
      <c r="K3176" s="2"/>
      <c r="L3176" s="2"/>
      <c r="M3176" s="2"/>
      <c r="N3176" s="2"/>
      <c r="O3176" s="2"/>
    </row>
    <row r="3177" spans="5:15" x14ac:dyDescent="0.25">
      <c r="E3177" s="5"/>
      <c r="F3177" s="2"/>
      <c r="G3177" s="2"/>
      <c r="H3177" s="2"/>
      <c r="I3177" s="2"/>
      <c r="J3177" s="2"/>
      <c r="K3177" s="2"/>
      <c r="L3177" s="2"/>
      <c r="M3177" s="2"/>
      <c r="N3177" s="2"/>
      <c r="O3177" s="2"/>
    </row>
    <row r="3180" spans="5:15" x14ac:dyDescent="0.25">
      <c r="E3180" s="5"/>
      <c r="F3180" s="2"/>
      <c r="G3180" s="2"/>
      <c r="H3180" s="2"/>
      <c r="I3180" s="2"/>
      <c r="J3180" s="2"/>
      <c r="K3180" s="2"/>
      <c r="L3180" s="2"/>
      <c r="M3180" s="2"/>
      <c r="N3180" s="2"/>
      <c r="O3180" s="2"/>
    </row>
    <row r="3181" spans="5:15" x14ac:dyDescent="0.25">
      <c r="E3181" s="5"/>
      <c r="F3181" s="2"/>
      <c r="G3181" s="2"/>
      <c r="H3181" s="2"/>
      <c r="I3181" s="2"/>
      <c r="J3181" s="2"/>
      <c r="K3181" s="2"/>
      <c r="L3181" s="2"/>
      <c r="M3181" s="2"/>
      <c r="N3181" s="2"/>
      <c r="O3181" s="2"/>
    </row>
    <row r="3184" spans="5:15" x14ac:dyDescent="0.25">
      <c r="E3184" s="5"/>
      <c r="F3184" s="2"/>
      <c r="G3184" s="2"/>
      <c r="H3184" s="2"/>
      <c r="I3184" s="2"/>
      <c r="J3184" s="2"/>
      <c r="K3184" s="2"/>
      <c r="L3184" s="2"/>
      <c r="M3184" s="2"/>
      <c r="N3184" s="2"/>
      <c r="O3184" s="2"/>
    </row>
    <row r="3185" spans="5:15" x14ac:dyDescent="0.25">
      <c r="L3185" s="2"/>
      <c r="M3185" s="2"/>
      <c r="N3185" s="2"/>
      <c r="O3185" s="2"/>
    </row>
    <row r="3186" spans="5:15" x14ac:dyDescent="0.25">
      <c r="L3186" s="2"/>
      <c r="M3186" s="2"/>
      <c r="N3186" s="2"/>
      <c r="O3186" s="2"/>
    </row>
    <row r="3188" spans="5:15" x14ac:dyDescent="0.25">
      <c r="E3188" s="5"/>
      <c r="F3188" s="2"/>
      <c r="G3188" s="2"/>
      <c r="H3188" s="2"/>
      <c r="I3188" s="2"/>
      <c r="J3188" s="2"/>
      <c r="K3188" s="2"/>
      <c r="L3188" s="2"/>
      <c r="M3188" s="2"/>
      <c r="N3188" s="2"/>
      <c r="O3188" s="2"/>
    </row>
    <row r="3191" spans="5:15" x14ac:dyDescent="0.25">
      <c r="E3191" s="5"/>
    </row>
    <row r="3192" spans="5:15" x14ac:dyDescent="0.25">
      <c r="F3192" s="2"/>
    </row>
    <row r="3193" spans="5:15" x14ac:dyDescent="0.25">
      <c r="G3193" s="2"/>
      <c r="I3193" s="2"/>
      <c r="J3193" s="2"/>
      <c r="K3193" s="2"/>
      <c r="L3193" s="2"/>
      <c r="M3193" s="2"/>
      <c r="N3193" s="2"/>
      <c r="O3193" s="2"/>
    </row>
    <row r="3194" spans="5:15" x14ac:dyDescent="0.25">
      <c r="E3194" s="5"/>
      <c r="G3194" s="2"/>
      <c r="H3194" s="2"/>
      <c r="I3194" s="2"/>
      <c r="J3194" s="2"/>
      <c r="K3194" s="2"/>
      <c r="L3194" s="2"/>
      <c r="M3194" s="2"/>
      <c r="N3194" s="2"/>
      <c r="O3194" s="2"/>
    </row>
    <row r="3195" spans="5:15" x14ac:dyDescent="0.25">
      <c r="G3195" s="2"/>
    </row>
    <row r="3198" spans="5:15" x14ac:dyDescent="0.25">
      <c r="E3198" s="5"/>
      <c r="F3198" s="2"/>
      <c r="G3198" s="2"/>
      <c r="H3198" s="2"/>
      <c r="I3198" s="2"/>
      <c r="J3198" s="2"/>
      <c r="K3198" s="2"/>
      <c r="L3198" s="2"/>
      <c r="M3198" s="2"/>
      <c r="N3198" s="2"/>
      <c r="O3198" s="2"/>
    </row>
    <row r="3199" spans="5:15" x14ac:dyDescent="0.25">
      <c r="I3199" s="2"/>
    </row>
    <row r="3200" spans="5:15" x14ac:dyDescent="0.25">
      <c r="I3200" s="2"/>
    </row>
    <row r="3201" spans="5:15" x14ac:dyDescent="0.25">
      <c r="E3201" s="5"/>
      <c r="F3201" s="2"/>
      <c r="G3201" s="2"/>
      <c r="H3201" s="2"/>
      <c r="I3201" s="2"/>
      <c r="J3201" s="2"/>
      <c r="K3201" s="2"/>
      <c r="L3201" s="2"/>
      <c r="M3201" s="2"/>
      <c r="N3201" s="2"/>
      <c r="O3201" s="2"/>
    </row>
    <row r="3203" spans="5:15" x14ac:dyDescent="0.25">
      <c r="E3203" s="5"/>
      <c r="F3203" s="2"/>
      <c r="G3203" s="2"/>
      <c r="H3203" s="2"/>
      <c r="I3203" s="2"/>
      <c r="J3203" s="2"/>
      <c r="K3203" s="2"/>
      <c r="L3203" s="2"/>
      <c r="M3203" s="2"/>
      <c r="N3203" s="2"/>
      <c r="O3203" s="2"/>
    </row>
    <row r="3205" spans="5:15" x14ac:dyDescent="0.25">
      <c r="E3205" s="5"/>
      <c r="F3205" s="2"/>
      <c r="G3205" s="2"/>
      <c r="H3205" s="2"/>
      <c r="I3205" s="2"/>
      <c r="J3205" s="2"/>
      <c r="K3205" s="2"/>
      <c r="L3205" s="2"/>
      <c r="M3205" s="2"/>
      <c r="N3205" s="2"/>
      <c r="O3205" s="2"/>
    </row>
    <row r="3206" spans="5:15" x14ac:dyDescent="0.25">
      <c r="E3206" s="5"/>
      <c r="F3206" s="2"/>
      <c r="G3206" s="2"/>
      <c r="H3206" s="2"/>
      <c r="I3206" s="2"/>
      <c r="J3206" s="2"/>
      <c r="K3206" s="2"/>
      <c r="L3206" s="2"/>
      <c r="M3206" s="2"/>
      <c r="N3206" s="2"/>
      <c r="O3206" s="2"/>
    </row>
    <row r="3209" spans="5:15" x14ac:dyDescent="0.25">
      <c r="E3209" s="5"/>
      <c r="H3209" s="2"/>
      <c r="I3209" s="2"/>
      <c r="J3209" s="2"/>
      <c r="K3209" s="2"/>
      <c r="L3209" s="2"/>
      <c r="M3209" s="2"/>
      <c r="N3209" s="2"/>
      <c r="O3209" s="2"/>
    </row>
    <row r="3210" spans="5:15" x14ac:dyDescent="0.25">
      <c r="F3210" s="2"/>
      <c r="G3210" s="2"/>
      <c r="H3210" s="2"/>
      <c r="I3210" s="2"/>
      <c r="J3210" s="2"/>
      <c r="K3210" s="2"/>
      <c r="L3210" s="2"/>
      <c r="M3210" s="2"/>
      <c r="N3210" s="2"/>
      <c r="O3210" s="2"/>
    </row>
    <row r="3211" spans="5:15" x14ac:dyDescent="0.25">
      <c r="E3211" s="5"/>
      <c r="F3211" s="2"/>
      <c r="G3211" s="2"/>
      <c r="H3211" s="2"/>
      <c r="I3211" s="2"/>
      <c r="J3211" s="2"/>
      <c r="K3211" s="2"/>
      <c r="L3211" s="2"/>
      <c r="M3211" s="2"/>
      <c r="N3211" s="2"/>
      <c r="O3211" s="2"/>
    </row>
    <row r="3213" spans="5:15" x14ac:dyDescent="0.25">
      <c r="F3213" s="2"/>
      <c r="G3213" s="2"/>
      <c r="H3213" s="2"/>
      <c r="I3213" s="2"/>
      <c r="J3213" s="2"/>
      <c r="K3213" s="2"/>
      <c r="L3213" s="2"/>
      <c r="M3213" s="2"/>
      <c r="N3213" s="2"/>
      <c r="O3213" s="2"/>
    </row>
    <row r="3214" spans="5:15" x14ac:dyDescent="0.25">
      <c r="I3214" s="2"/>
    </row>
    <row r="3215" spans="5:15" x14ac:dyDescent="0.25">
      <c r="I3215" s="2"/>
    </row>
    <row r="3217" spans="5:15" x14ac:dyDescent="0.25">
      <c r="L3217" s="2"/>
      <c r="M3217" s="2"/>
      <c r="N3217" s="2"/>
      <c r="O3217" s="2"/>
    </row>
    <row r="3218" spans="5:15" x14ac:dyDescent="0.25">
      <c r="F3218" s="2"/>
      <c r="G3218" s="2"/>
      <c r="H3218" s="2"/>
      <c r="I3218" s="2"/>
      <c r="J3218" s="2"/>
      <c r="K3218" s="2"/>
      <c r="L3218" s="2"/>
      <c r="M3218" s="2"/>
      <c r="N3218" s="2"/>
      <c r="O3218" s="2"/>
    </row>
    <row r="3219" spans="5:15" x14ac:dyDescent="0.25">
      <c r="F3219" s="2"/>
    </row>
    <row r="3220" spans="5:15" x14ac:dyDescent="0.25">
      <c r="F3220" s="2"/>
      <c r="G3220" s="2"/>
      <c r="H3220" s="2"/>
      <c r="I3220" s="2"/>
      <c r="J3220" s="2"/>
      <c r="K3220" s="2"/>
      <c r="L3220" s="2"/>
      <c r="M3220" s="2"/>
      <c r="N3220" s="2"/>
      <c r="O3220" s="2"/>
    </row>
    <row r="3221" spans="5:15" x14ac:dyDescent="0.25">
      <c r="F3221" s="2"/>
      <c r="G3221" s="2"/>
      <c r="H3221" s="2"/>
      <c r="I3221" s="2"/>
      <c r="J3221" s="2"/>
      <c r="K3221" s="2"/>
      <c r="L3221" s="2"/>
      <c r="M3221" s="2"/>
      <c r="N3221" s="2"/>
      <c r="O3221" s="2"/>
    </row>
    <row r="3222" spans="5:15" x14ac:dyDescent="0.25">
      <c r="F3222" s="2"/>
      <c r="G3222" s="2"/>
      <c r="H3222" s="2"/>
      <c r="I3222" s="2"/>
      <c r="J3222" s="2"/>
      <c r="K3222" s="2"/>
      <c r="L3222" s="2"/>
      <c r="M3222" s="2"/>
      <c r="N3222" s="2"/>
      <c r="O3222" s="2"/>
    </row>
    <row r="3223" spans="5:15" x14ac:dyDescent="0.25">
      <c r="F3223" s="2"/>
      <c r="G3223" s="2"/>
      <c r="H3223" s="2"/>
      <c r="I3223" s="2"/>
      <c r="J3223" s="2"/>
      <c r="K3223" s="2"/>
      <c r="L3223" s="2"/>
      <c r="M3223" s="2"/>
      <c r="N3223" s="2"/>
      <c r="O3223" s="2"/>
    </row>
    <row r="3224" spans="5:15" x14ac:dyDescent="0.25">
      <c r="F3224" s="2"/>
      <c r="G3224" s="2"/>
      <c r="H3224" s="2"/>
      <c r="I3224" s="2"/>
      <c r="J3224" s="2"/>
      <c r="K3224" s="2"/>
      <c r="L3224" s="2"/>
      <c r="M3224" s="2"/>
      <c r="N3224" s="2"/>
      <c r="O3224" s="2"/>
    </row>
    <row r="3225" spans="5:15" x14ac:dyDescent="0.25">
      <c r="F3225" s="2"/>
      <c r="G3225" s="2"/>
      <c r="H3225" s="2"/>
      <c r="I3225" s="2"/>
      <c r="J3225" s="2"/>
      <c r="K3225" s="2"/>
      <c r="L3225" s="2"/>
      <c r="M3225" s="2"/>
      <c r="N3225" s="2"/>
      <c r="O3225" s="2"/>
    </row>
    <row r="3226" spans="5:15" x14ac:dyDescent="0.25">
      <c r="O3226" s="2"/>
    </row>
    <row r="3228" spans="5:15" x14ac:dyDescent="0.25">
      <c r="F3228" s="2"/>
      <c r="G3228" s="2"/>
      <c r="H3228" s="2"/>
      <c r="I3228" s="2"/>
      <c r="J3228" s="2"/>
      <c r="K3228" s="2"/>
      <c r="L3228" s="2"/>
      <c r="M3228" s="2"/>
      <c r="N3228" s="2"/>
      <c r="O3228" s="2"/>
    </row>
    <row r="3229" spans="5:15" x14ac:dyDescent="0.25">
      <c r="E3229" s="5"/>
      <c r="F3229" s="2"/>
      <c r="G3229" s="2"/>
      <c r="H3229" s="2"/>
      <c r="I3229" s="2"/>
      <c r="J3229" s="2"/>
      <c r="K3229" s="2"/>
      <c r="L3229" s="2"/>
      <c r="M3229" s="2"/>
      <c r="N3229" s="2"/>
      <c r="O3229" s="2"/>
    </row>
    <row r="3230" spans="5:15" x14ac:dyDescent="0.25">
      <c r="H3230" s="2"/>
      <c r="I3230" s="2"/>
      <c r="M3230" s="2"/>
      <c r="N3230" s="2"/>
      <c r="O3230" s="2"/>
    </row>
    <row r="3231" spans="5:15" x14ac:dyDescent="0.25">
      <c r="E3231" s="5"/>
      <c r="F3231" s="2"/>
      <c r="G3231" s="2"/>
      <c r="H3231" s="2"/>
      <c r="I3231" s="2"/>
      <c r="J3231" s="2"/>
      <c r="K3231" s="2"/>
      <c r="L3231" s="2"/>
      <c r="M3231" s="2"/>
      <c r="N3231" s="2"/>
      <c r="O3231" s="2"/>
    </row>
    <row r="3232" spans="5:15" x14ac:dyDescent="0.25">
      <c r="E3232" s="5"/>
      <c r="F3232" s="2"/>
      <c r="G3232" s="2"/>
      <c r="H3232" s="2"/>
      <c r="I3232" s="2"/>
      <c r="J3232" s="2"/>
      <c r="K3232" s="2"/>
      <c r="L3232" s="2"/>
      <c r="M3232" s="2"/>
      <c r="N3232" s="2"/>
      <c r="O3232" s="2"/>
    </row>
    <row r="3233" spans="5:15" x14ac:dyDescent="0.25">
      <c r="G3233" s="2"/>
      <c r="H3233" s="2"/>
      <c r="I3233" s="2"/>
      <c r="J3233" s="2"/>
      <c r="K3233" s="2"/>
      <c r="L3233" s="2"/>
      <c r="M3233" s="2"/>
      <c r="N3233" s="2"/>
      <c r="O3233" s="2"/>
    </row>
    <row r="3234" spans="5:15" x14ac:dyDescent="0.25">
      <c r="E3234" s="5"/>
      <c r="F3234" s="2"/>
      <c r="G3234" s="2"/>
      <c r="H3234" s="2"/>
      <c r="I3234" s="2"/>
      <c r="J3234" s="2"/>
      <c r="K3234" s="2"/>
      <c r="L3234" s="2"/>
      <c r="M3234" s="2"/>
      <c r="N3234" s="2"/>
      <c r="O3234" s="2"/>
    </row>
    <row r="3235" spans="5:15" x14ac:dyDescent="0.25">
      <c r="E3235" s="5"/>
      <c r="F3235" s="2"/>
      <c r="G3235" s="2"/>
      <c r="H3235" s="2"/>
      <c r="I3235" s="2"/>
      <c r="J3235" s="2"/>
      <c r="K3235" s="2"/>
      <c r="L3235" s="2"/>
      <c r="M3235" s="2"/>
      <c r="N3235" s="2"/>
      <c r="O3235" s="2"/>
    </row>
    <row r="3236" spans="5:15" x14ac:dyDescent="0.25">
      <c r="E3236" s="5"/>
      <c r="F3236" s="2"/>
      <c r="G3236" s="2"/>
      <c r="H3236" s="2"/>
      <c r="I3236" s="2"/>
      <c r="J3236" s="2"/>
      <c r="K3236" s="2"/>
      <c r="L3236" s="2"/>
      <c r="M3236" s="2"/>
      <c r="N3236" s="2"/>
      <c r="O3236" s="2"/>
    </row>
    <row r="3238" spans="5:15" x14ac:dyDescent="0.25">
      <c r="E3238" s="5"/>
      <c r="F3238" s="2"/>
      <c r="G3238" s="2"/>
      <c r="H3238" s="2"/>
      <c r="I3238" s="2"/>
      <c r="J3238" s="2"/>
      <c r="K3238" s="2"/>
      <c r="L3238" s="2"/>
      <c r="M3238" s="2"/>
      <c r="N3238" s="2"/>
      <c r="O3238" s="2"/>
    </row>
    <row r="3239" spans="5:15" x14ac:dyDescent="0.25">
      <c r="E3239" s="5"/>
      <c r="F3239" s="2"/>
      <c r="G3239" s="2"/>
      <c r="H3239" s="2"/>
      <c r="I3239" s="2"/>
      <c r="J3239" s="2"/>
      <c r="K3239" s="2"/>
      <c r="L3239" s="2"/>
      <c r="M3239" s="2"/>
      <c r="N3239" s="2"/>
      <c r="O3239" s="2"/>
    </row>
    <row r="3240" spans="5:15" x14ac:dyDescent="0.25">
      <c r="E3240" s="5"/>
      <c r="F3240" s="2"/>
      <c r="G3240" s="2"/>
      <c r="H3240" s="2"/>
      <c r="I3240" s="2"/>
      <c r="J3240" s="2"/>
      <c r="K3240" s="2"/>
      <c r="L3240" s="2"/>
      <c r="M3240" s="2"/>
      <c r="N3240" s="2"/>
      <c r="O3240" s="2"/>
    </row>
    <row r="3241" spans="5:15" x14ac:dyDescent="0.25">
      <c r="E3241" s="5"/>
      <c r="F3241" s="2"/>
      <c r="G3241" s="2"/>
      <c r="H3241" s="2"/>
      <c r="I3241" s="2"/>
      <c r="J3241" s="2"/>
      <c r="K3241" s="2"/>
      <c r="L3241" s="2"/>
      <c r="M3241" s="2"/>
      <c r="N3241" s="2"/>
      <c r="O3241" s="2"/>
    </row>
    <row r="3242" spans="5:15" x14ac:dyDescent="0.25">
      <c r="E3242" s="5"/>
      <c r="F3242" s="2"/>
      <c r="G3242" s="2"/>
      <c r="H3242" s="2"/>
      <c r="I3242" s="2"/>
      <c r="J3242" s="2"/>
      <c r="K3242" s="2"/>
      <c r="L3242" s="2"/>
      <c r="M3242" s="2"/>
      <c r="N3242" s="2"/>
      <c r="O3242" s="2"/>
    </row>
    <row r="3243" spans="5:15" x14ac:dyDescent="0.25">
      <c r="E3243" s="5"/>
      <c r="F3243" s="2"/>
      <c r="G3243" s="2"/>
      <c r="H3243" s="2"/>
      <c r="I3243" s="2"/>
      <c r="J3243" s="2"/>
      <c r="K3243" s="2"/>
      <c r="L3243" s="2"/>
      <c r="M3243" s="2"/>
      <c r="N3243" s="2"/>
      <c r="O3243" s="2"/>
    </row>
    <row r="3244" spans="5:15" x14ac:dyDescent="0.25">
      <c r="E3244" s="5"/>
      <c r="F3244" s="2"/>
      <c r="G3244" s="2"/>
      <c r="H3244" s="2"/>
      <c r="I3244" s="2"/>
      <c r="J3244" s="2"/>
      <c r="K3244" s="2"/>
      <c r="L3244" s="2"/>
      <c r="M3244" s="2"/>
      <c r="N3244" s="2"/>
      <c r="O3244" s="2"/>
    </row>
    <row r="3245" spans="5:15" x14ac:dyDescent="0.25">
      <c r="E3245" s="5"/>
      <c r="F3245" s="2"/>
      <c r="G3245" s="2"/>
      <c r="H3245" s="2"/>
      <c r="I3245" s="2"/>
      <c r="J3245" s="2"/>
      <c r="K3245" s="2"/>
      <c r="L3245" s="2"/>
      <c r="M3245" s="2"/>
      <c r="N3245" s="2"/>
      <c r="O3245" s="2"/>
    </row>
    <row r="3246" spans="5:15" x14ac:dyDescent="0.25">
      <c r="E3246" s="5"/>
      <c r="F3246" s="2"/>
      <c r="G3246" s="2"/>
      <c r="H3246" s="2"/>
      <c r="I3246" s="2"/>
      <c r="J3246" s="2"/>
      <c r="K3246" s="2"/>
      <c r="L3246" s="2"/>
      <c r="M3246" s="2"/>
      <c r="N3246" s="2"/>
      <c r="O3246" s="2"/>
    </row>
    <row r="3247" spans="5:15" x14ac:dyDescent="0.25">
      <c r="E3247" s="5"/>
      <c r="F3247" s="2"/>
      <c r="G3247" s="2"/>
      <c r="H3247" s="2"/>
      <c r="I3247" s="2"/>
      <c r="J3247" s="2"/>
      <c r="K3247" s="2"/>
      <c r="L3247" s="2"/>
      <c r="M3247" s="2"/>
      <c r="N3247" s="2"/>
      <c r="O3247" s="2"/>
    </row>
    <row r="3248" spans="5:15" x14ac:dyDescent="0.25">
      <c r="E3248" s="5"/>
      <c r="F3248" s="2"/>
      <c r="G3248" s="2"/>
      <c r="H3248" s="2"/>
      <c r="I3248" s="2"/>
      <c r="J3248" s="2"/>
      <c r="K3248" s="2"/>
      <c r="L3248" s="2"/>
      <c r="M3248" s="2"/>
      <c r="N3248" s="2"/>
      <c r="O3248" s="2"/>
    </row>
    <row r="3251" spans="5:15" x14ac:dyDescent="0.25">
      <c r="E3251" s="5"/>
    </row>
    <row r="3253" spans="5:15" x14ac:dyDescent="0.25">
      <c r="E3253" s="5"/>
      <c r="F3253" s="2"/>
      <c r="G3253" s="2"/>
      <c r="H3253" s="2"/>
      <c r="I3253" s="2"/>
      <c r="J3253" s="2"/>
      <c r="K3253" s="2"/>
      <c r="L3253" s="2"/>
      <c r="M3253" s="2"/>
      <c r="N3253" s="2"/>
      <c r="O3253" s="2"/>
    </row>
    <row r="3255" spans="5:15" x14ac:dyDescent="0.25">
      <c r="E3255" s="5"/>
      <c r="F3255" s="2"/>
      <c r="G3255" s="2"/>
      <c r="H3255" s="2"/>
      <c r="I3255" s="2"/>
      <c r="J3255" s="2"/>
      <c r="K3255" s="2"/>
      <c r="L3255" s="2"/>
      <c r="M3255" s="2"/>
      <c r="N3255" s="2"/>
      <c r="O3255" s="2"/>
    </row>
    <row r="3256" spans="5:15" x14ac:dyDescent="0.25">
      <c r="E3256" s="5"/>
      <c r="F3256" s="2"/>
      <c r="G3256" s="2"/>
      <c r="H3256" s="2"/>
      <c r="I3256" s="2"/>
      <c r="J3256" s="2"/>
      <c r="K3256" s="2"/>
      <c r="L3256" s="2"/>
      <c r="M3256" s="2"/>
      <c r="N3256" s="2"/>
      <c r="O3256" s="2"/>
    </row>
    <row r="3257" spans="5:15" x14ac:dyDescent="0.25">
      <c r="E3257" s="5"/>
      <c r="F3257" s="2"/>
      <c r="G3257" s="2"/>
      <c r="H3257" s="2"/>
      <c r="I3257" s="2"/>
      <c r="J3257" s="2"/>
      <c r="K3257" s="2"/>
      <c r="L3257" s="2"/>
      <c r="M3257" s="2"/>
      <c r="N3257" s="2"/>
      <c r="O3257" s="2"/>
    </row>
    <row r="3258" spans="5:15" x14ac:dyDescent="0.25">
      <c r="E3258" s="5"/>
      <c r="F3258" s="2"/>
      <c r="G3258" s="2"/>
      <c r="H3258" s="2"/>
      <c r="I3258" s="2"/>
      <c r="J3258" s="2"/>
      <c r="K3258" s="2"/>
      <c r="L3258" s="2"/>
      <c r="M3258" s="2"/>
      <c r="N3258" s="2"/>
      <c r="O3258" s="2"/>
    </row>
    <row r="3259" spans="5:15" x14ac:dyDescent="0.25">
      <c r="E3259" s="5"/>
      <c r="F3259" s="2"/>
      <c r="G3259" s="2"/>
      <c r="H3259" s="2"/>
      <c r="I3259" s="2"/>
      <c r="J3259" s="2"/>
      <c r="K3259" s="2"/>
      <c r="L3259" s="2"/>
      <c r="M3259" s="2"/>
      <c r="N3259" s="2"/>
      <c r="O3259" s="2"/>
    </row>
    <row r="3260" spans="5:15" x14ac:dyDescent="0.25">
      <c r="E3260" s="5"/>
      <c r="F3260" s="2"/>
      <c r="G3260" s="2"/>
      <c r="H3260" s="2"/>
      <c r="I3260" s="2"/>
      <c r="J3260" s="2"/>
      <c r="K3260" s="2"/>
      <c r="L3260" s="2"/>
      <c r="M3260" s="2"/>
      <c r="N3260" s="2"/>
      <c r="O3260" s="2"/>
    </row>
    <row r="3261" spans="5:15" x14ac:dyDescent="0.25">
      <c r="E3261" s="5"/>
      <c r="F3261" s="2"/>
      <c r="G3261" s="2"/>
      <c r="H3261" s="2"/>
      <c r="I3261" s="2"/>
      <c r="J3261" s="2"/>
      <c r="K3261" s="2"/>
      <c r="L3261" s="2"/>
      <c r="M3261" s="2"/>
      <c r="N3261" s="2"/>
      <c r="O3261" s="2"/>
    </row>
    <row r="3262" spans="5:15" x14ac:dyDescent="0.25">
      <c r="E3262" s="5"/>
      <c r="F3262" s="2"/>
      <c r="G3262" s="2"/>
      <c r="H3262" s="2"/>
      <c r="I3262" s="2"/>
      <c r="J3262" s="2"/>
      <c r="K3262" s="2"/>
      <c r="L3262" s="2"/>
      <c r="M3262" s="2"/>
      <c r="N3262" s="2"/>
      <c r="O3262" s="2"/>
    </row>
    <row r="3263" spans="5:15" x14ac:dyDescent="0.25">
      <c r="E3263" s="5"/>
      <c r="F3263" s="2"/>
      <c r="G3263" s="2"/>
      <c r="H3263" s="2"/>
      <c r="I3263" s="2"/>
      <c r="J3263" s="2"/>
      <c r="K3263" s="2"/>
      <c r="L3263" s="2"/>
      <c r="M3263" s="2"/>
      <c r="N3263" s="2"/>
      <c r="O3263" s="2"/>
    </row>
    <row r="3264" spans="5:15" x14ac:dyDescent="0.25">
      <c r="E3264" s="5"/>
      <c r="F3264" s="2"/>
      <c r="G3264" s="2"/>
      <c r="H3264" s="2"/>
      <c r="I3264" s="2"/>
      <c r="J3264" s="2"/>
      <c r="K3264" s="2"/>
      <c r="L3264" s="2"/>
      <c r="M3264" s="2"/>
      <c r="N3264" s="2"/>
      <c r="O3264" s="2"/>
    </row>
    <row r="3265" spans="5:15" x14ac:dyDescent="0.25">
      <c r="E3265" s="5"/>
      <c r="F3265" s="2"/>
      <c r="M3265" s="2"/>
      <c r="N3265" s="2"/>
      <c r="O3265" s="2"/>
    </row>
    <row r="3267" spans="5:15" x14ac:dyDescent="0.25">
      <c r="E3267" s="5"/>
      <c r="F3267" s="2"/>
      <c r="G3267" s="2"/>
      <c r="H3267" s="2"/>
      <c r="I3267" s="2"/>
      <c r="J3267" s="2"/>
      <c r="K3267" s="2"/>
      <c r="L3267" s="2"/>
      <c r="M3267" s="2"/>
      <c r="N3267" s="2"/>
      <c r="O3267" s="2"/>
    </row>
    <row r="3268" spans="5:15" x14ac:dyDescent="0.25">
      <c r="E3268" s="5"/>
      <c r="F3268" s="2"/>
      <c r="G3268" s="2"/>
      <c r="H3268" s="2"/>
      <c r="I3268" s="2"/>
      <c r="J3268" s="2"/>
      <c r="K3268" s="2"/>
      <c r="L3268" s="2"/>
      <c r="M3268" s="2"/>
      <c r="N3268" s="2"/>
      <c r="O3268" s="2"/>
    </row>
    <row r="3269" spans="5:15" x14ac:dyDescent="0.25">
      <c r="E3269" s="5"/>
      <c r="F3269" s="2"/>
      <c r="G3269" s="2"/>
      <c r="H3269" s="2"/>
      <c r="I3269" s="2"/>
      <c r="J3269" s="2"/>
      <c r="K3269" s="2"/>
      <c r="L3269" s="2"/>
      <c r="M3269" s="2"/>
      <c r="N3269" s="2"/>
      <c r="O3269" s="2"/>
    </row>
    <row r="3270" spans="5:15" x14ac:dyDescent="0.25">
      <c r="M3270" s="2"/>
      <c r="N3270" s="2"/>
      <c r="O3270" s="2"/>
    </row>
    <row r="3271" spans="5:15" x14ac:dyDescent="0.25">
      <c r="E3271" s="5"/>
      <c r="F3271" s="2"/>
      <c r="G3271" s="2"/>
      <c r="H3271" s="2"/>
      <c r="I3271" s="2"/>
      <c r="J3271" s="2"/>
      <c r="K3271" s="2"/>
      <c r="L3271" s="2"/>
      <c r="M3271" s="2"/>
      <c r="N3271" s="2"/>
      <c r="O3271" s="2"/>
    </row>
    <row r="3272" spans="5:15" x14ac:dyDescent="0.25">
      <c r="E3272" s="5"/>
      <c r="F3272" s="2"/>
      <c r="G3272" s="2"/>
      <c r="H3272" s="2"/>
      <c r="I3272" s="2"/>
      <c r="J3272" s="2"/>
      <c r="K3272" s="2"/>
      <c r="L3272" s="2"/>
      <c r="M3272" s="2"/>
      <c r="N3272" s="2"/>
      <c r="O3272" s="2"/>
    </row>
    <row r="3273" spans="5:15" x14ac:dyDescent="0.25">
      <c r="E3273" s="5"/>
      <c r="F3273" s="2"/>
      <c r="G3273" s="2"/>
      <c r="H3273" s="2"/>
      <c r="I3273" s="2"/>
      <c r="J3273" s="2"/>
      <c r="K3273" s="2"/>
      <c r="L3273" s="2"/>
      <c r="M3273" s="2"/>
      <c r="N3273" s="2"/>
      <c r="O3273" s="2"/>
    </row>
    <row r="3274" spans="5:15" x14ac:dyDescent="0.25">
      <c r="G3274" s="2"/>
      <c r="H3274" s="2"/>
      <c r="I3274" s="2"/>
      <c r="J3274" s="2"/>
      <c r="K3274" s="2"/>
      <c r="L3274" s="2"/>
      <c r="M3274" s="2"/>
      <c r="N3274" s="2"/>
      <c r="O3274" s="2"/>
    </row>
    <row r="3275" spans="5:15" x14ac:dyDescent="0.25">
      <c r="E3275" s="5"/>
      <c r="F3275" s="2"/>
      <c r="G3275" s="2"/>
      <c r="H3275" s="2"/>
      <c r="I3275" s="2"/>
      <c r="J3275" s="2"/>
      <c r="K3275" s="2"/>
      <c r="L3275" s="2"/>
      <c r="M3275" s="2"/>
      <c r="N3275" s="2"/>
      <c r="O3275" s="2"/>
    </row>
    <row r="3276" spans="5:15" x14ac:dyDescent="0.25">
      <c r="E3276" s="5"/>
      <c r="F3276" s="2"/>
      <c r="G3276" s="2"/>
      <c r="H3276" s="2"/>
      <c r="I3276" s="2"/>
      <c r="J3276" s="2"/>
      <c r="K3276" s="2"/>
      <c r="L3276" s="2"/>
      <c r="M3276" s="2"/>
      <c r="N3276" s="2"/>
      <c r="O3276" s="2"/>
    </row>
    <row r="3277" spans="5:15" x14ac:dyDescent="0.25">
      <c r="E3277" s="5"/>
      <c r="F3277" s="2"/>
      <c r="G3277" s="2"/>
      <c r="H3277" s="2"/>
      <c r="I3277" s="2"/>
      <c r="J3277" s="2"/>
      <c r="K3277" s="2"/>
      <c r="L3277" s="2"/>
      <c r="M3277" s="2"/>
      <c r="N3277" s="2"/>
      <c r="O3277" s="2"/>
    </row>
    <row r="3279" spans="5:15" x14ac:dyDescent="0.25">
      <c r="E3279" s="5"/>
      <c r="F3279" s="2"/>
      <c r="G3279" s="2"/>
      <c r="H3279" s="2"/>
      <c r="I3279" s="2"/>
      <c r="J3279" s="2"/>
      <c r="K3279" s="2"/>
      <c r="L3279" s="2"/>
      <c r="M3279" s="2"/>
      <c r="N3279" s="2"/>
      <c r="O3279" s="2"/>
    </row>
    <row r="3280" spans="5:15" x14ac:dyDescent="0.25">
      <c r="E3280" s="5"/>
      <c r="F3280" s="2"/>
      <c r="G3280" s="2"/>
      <c r="H3280" s="2"/>
      <c r="I3280" s="2"/>
      <c r="J3280" s="2"/>
      <c r="K3280" s="2"/>
      <c r="L3280" s="2"/>
      <c r="M3280" s="2"/>
      <c r="N3280" s="2"/>
      <c r="O3280" s="2"/>
    </row>
    <row r="3281" spans="5:15" x14ac:dyDescent="0.25">
      <c r="E3281" s="5"/>
      <c r="F3281" s="2"/>
      <c r="G3281" s="2"/>
      <c r="H3281" s="2"/>
      <c r="I3281" s="2"/>
      <c r="J3281" s="2"/>
      <c r="K3281" s="2"/>
      <c r="L3281" s="2"/>
      <c r="M3281" s="2"/>
      <c r="N3281" s="2"/>
      <c r="O3281" s="2"/>
    </row>
    <row r="3282" spans="5:15" x14ac:dyDescent="0.25">
      <c r="E3282" s="5"/>
      <c r="F3282" s="2"/>
      <c r="G3282" s="2"/>
      <c r="H3282" s="2"/>
      <c r="I3282" s="2"/>
      <c r="J3282" s="2"/>
      <c r="K3282" s="2"/>
      <c r="L3282" s="2"/>
      <c r="M3282" s="2"/>
      <c r="N3282" s="2"/>
      <c r="O3282" s="2"/>
    </row>
    <row r="3283" spans="5:15" x14ac:dyDescent="0.25">
      <c r="E3283" s="5"/>
      <c r="F3283" s="2"/>
      <c r="G3283" s="2"/>
      <c r="H3283" s="2"/>
      <c r="I3283" s="2"/>
      <c r="J3283" s="2"/>
      <c r="K3283" s="2"/>
      <c r="L3283" s="2"/>
      <c r="M3283" s="2"/>
      <c r="N3283" s="2"/>
      <c r="O3283" s="2"/>
    </row>
    <row r="3284" spans="5:15" x14ac:dyDescent="0.25">
      <c r="E3284" s="5"/>
      <c r="F3284" s="2"/>
      <c r="G3284" s="2"/>
      <c r="H3284" s="2"/>
      <c r="I3284" s="2"/>
      <c r="J3284" s="2"/>
      <c r="K3284" s="2"/>
      <c r="L3284" s="2"/>
      <c r="M3284" s="2"/>
      <c r="N3284" s="2"/>
      <c r="O3284" s="2"/>
    </row>
    <row r="3285" spans="5:15" x14ac:dyDescent="0.25">
      <c r="E3285" s="5"/>
      <c r="F3285" s="2"/>
      <c r="G3285" s="2"/>
      <c r="H3285" s="2"/>
      <c r="I3285" s="2"/>
      <c r="J3285" s="2"/>
      <c r="K3285" s="2"/>
      <c r="L3285" s="2"/>
      <c r="M3285" s="2"/>
      <c r="N3285" s="2"/>
      <c r="O3285" s="2"/>
    </row>
    <row r="3286" spans="5:15" x14ac:dyDescent="0.25">
      <c r="E3286" s="5"/>
      <c r="F3286" s="2"/>
      <c r="G3286" s="2"/>
      <c r="H3286" s="2"/>
      <c r="I3286" s="2"/>
      <c r="J3286" s="2"/>
      <c r="K3286" s="2"/>
      <c r="L3286" s="2"/>
      <c r="M3286" s="2"/>
      <c r="N3286" s="2"/>
      <c r="O3286" s="2"/>
    </row>
    <row r="3287" spans="5:15" x14ac:dyDescent="0.25">
      <c r="E3287" s="5"/>
      <c r="F3287" s="2"/>
      <c r="G3287" s="2"/>
      <c r="H3287" s="2"/>
      <c r="I3287" s="2"/>
      <c r="J3287" s="2"/>
      <c r="K3287" s="2"/>
      <c r="L3287" s="2"/>
      <c r="M3287" s="2"/>
      <c r="N3287" s="2"/>
      <c r="O3287" s="2"/>
    </row>
    <row r="3288" spans="5:15" x14ac:dyDescent="0.25">
      <c r="E3288" s="5"/>
      <c r="F3288" s="2"/>
      <c r="G3288" s="2"/>
      <c r="H3288" s="2"/>
      <c r="I3288" s="2"/>
      <c r="J3288" s="2"/>
      <c r="K3288" s="2"/>
      <c r="L3288" s="2"/>
      <c r="M3288" s="2"/>
      <c r="N3288" s="2"/>
      <c r="O3288" s="2"/>
    </row>
    <row r="3289" spans="5:15" x14ac:dyDescent="0.25">
      <c r="E3289" s="5"/>
      <c r="F3289" s="2"/>
      <c r="G3289" s="2"/>
      <c r="H3289" s="2"/>
      <c r="I3289" s="2"/>
      <c r="J3289" s="2"/>
      <c r="K3289" s="2"/>
      <c r="L3289" s="2"/>
      <c r="M3289" s="2"/>
      <c r="N3289" s="2"/>
      <c r="O3289" s="2"/>
    </row>
    <row r="3291" spans="5:15" x14ac:dyDescent="0.25">
      <c r="E3291" s="5"/>
      <c r="F3291" s="2"/>
      <c r="G3291" s="2"/>
      <c r="H3291" s="2"/>
      <c r="I3291" s="2"/>
      <c r="J3291" s="2"/>
      <c r="K3291" s="2"/>
      <c r="L3291" s="2"/>
      <c r="M3291" s="2"/>
      <c r="N3291" s="2"/>
      <c r="O3291" s="2"/>
    </row>
    <row r="3292" spans="5:15" x14ac:dyDescent="0.25">
      <c r="E3292" s="5"/>
      <c r="F3292" s="2"/>
      <c r="G3292" s="2"/>
      <c r="H3292" s="2"/>
      <c r="I3292" s="2"/>
      <c r="J3292" s="2"/>
      <c r="K3292" s="2"/>
      <c r="L3292" s="2"/>
      <c r="M3292" s="2"/>
      <c r="N3292" s="2"/>
      <c r="O3292" s="2"/>
    </row>
    <row r="3293" spans="5:15" x14ac:dyDescent="0.25">
      <c r="E3293" s="5"/>
      <c r="F3293" s="2"/>
      <c r="G3293" s="2"/>
      <c r="H3293" s="2"/>
      <c r="I3293" s="2"/>
      <c r="J3293" s="2"/>
      <c r="K3293" s="2"/>
      <c r="L3293" s="2"/>
      <c r="M3293" s="2"/>
      <c r="N3293" s="2"/>
      <c r="O3293" s="2"/>
    </row>
    <row r="3294" spans="5:15" x14ac:dyDescent="0.25">
      <c r="E3294" s="5"/>
      <c r="F3294" s="2"/>
      <c r="G3294" s="2"/>
      <c r="H3294" s="2"/>
      <c r="I3294" s="2"/>
      <c r="J3294" s="2"/>
      <c r="K3294" s="2"/>
      <c r="L3294" s="2"/>
      <c r="M3294" s="2"/>
      <c r="N3294" s="2"/>
      <c r="O3294" s="2"/>
    </row>
    <row r="3295" spans="5:15" x14ac:dyDescent="0.25">
      <c r="E3295" s="5"/>
      <c r="F3295" s="2"/>
      <c r="G3295" s="2"/>
      <c r="H3295" s="2"/>
      <c r="I3295" s="2"/>
      <c r="J3295" s="2"/>
      <c r="K3295" s="2"/>
      <c r="L3295" s="2"/>
      <c r="M3295" s="2"/>
      <c r="N3295" s="2"/>
      <c r="O3295" s="2"/>
    </row>
    <row r="3296" spans="5:15" x14ac:dyDescent="0.25">
      <c r="E3296" s="5"/>
      <c r="F3296" s="2"/>
      <c r="G3296" s="2"/>
      <c r="H3296" s="2"/>
      <c r="I3296" s="2"/>
      <c r="J3296" s="2"/>
      <c r="K3296" s="2"/>
      <c r="L3296" s="2"/>
      <c r="M3296" s="2"/>
      <c r="N3296" s="2"/>
      <c r="O3296" s="2"/>
    </row>
    <row r="3297" spans="5:15" x14ac:dyDescent="0.25">
      <c r="E3297" s="5"/>
      <c r="F3297" s="2"/>
      <c r="G3297" s="2"/>
      <c r="H3297" s="2"/>
      <c r="I3297" s="2"/>
      <c r="J3297" s="2"/>
      <c r="K3297" s="2"/>
      <c r="L3297" s="2"/>
      <c r="M3297" s="2"/>
      <c r="N3297" s="2"/>
      <c r="O3297" s="2"/>
    </row>
    <row r="3298" spans="5:15" x14ac:dyDescent="0.25">
      <c r="E3298" s="5"/>
      <c r="F3298" s="2"/>
      <c r="G3298" s="2"/>
      <c r="H3298" s="2"/>
      <c r="I3298" s="2"/>
      <c r="J3298" s="2"/>
      <c r="K3298" s="2"/>
      <c r="L3298" s="2"/>
      <c r="M3298" s="2"/>
      <c r="N3298" s="2"/>
      <c r="O3298" s="2"/>
    </row>
    <row r="3307" spans="5:15" x14ac:dyDescent="0.25">
      <c r="E3307" s="5"/>
      <c r="F3307" s="2"/>
      <c r="G3307" s="2"/>
      <c r="H3307" s="2"/>
      <c r="I3307" s="2"/>
      <c r="J3307" s="2"/>
      <c r="K3307" s="2"/>
      <c r="L3307" s="2"/>
      <c r="M3307" s="2"/>
      <c r="N3307" s="2"/>
      <c r="O3307" s="2"/>
    </row>
    <row r="3308" spans="5:15" x14ac:dyDescent="0.25">
      <c r="E3308" s="5"/>
      <c r="F3308" s="2"/>
      <c r="G3308" s="2"/>
      <c r="H3308" s="2"/>
      <c r="I3308" s="2"/>
      <c r="J3308" s="2"/>
      <c r="K3308" s="2"/>
      <c r="L3308" s="2"/>
      <c r="M3308" s="2"/>
      <c r="N3308" s="2"/>
      <c r="O3308" s="2"/>
    </row>
    <row r="3311" spans="5:15" x14ac:dyDescent="0.25">
      <c r="E3311" s="5"/>
      <c r="F3311" s="2"/>
      <c r="G3311" s="2"/>
      <c r="H3311" s="2"/>
      <c r="I3311" s="2"/>
      <c r="J3311" s="2"/>
      <c r="K3311" s="2"/>
      <c r="L3311" s="2"/>
      <c r="M3311" s="2"/>
      <c r="N3311" s="2"/>
      <c r="O3311" s="2"/>
    </row>
    <row r="3312" spans="5:15" x14ac:dyDescent="0.25">
      <c r="F3312" s="2"/>
      <c r="G3312" s="2"/>
      <c r="H3312" s="2"/>
      <c r="I3312" s="2"/>
      <c r="J3312" s="2"/>
      <c r="K3312" s="2"/>
      <c r="L3312" s="2"/>
      <c r="M3312" s="2"/>
      <c r="N3312" s="2"/>
      <c r="O3312" s="2"/>
    </row>
    <row r="3313" spans="5:15" x14ac:dyDescent="0.25">
      <c r="E3313" s="5"/>
      <c r="F3313" s="2"/>
      <c r="G3313" s="2"/>
      <c r="H3313" s="2"/>
      <c r="I3313" s="2"/>
      <c r="J3313" s="2"/>
      <c r="K3313" s="2"/>
      <c r="L3313" s="2"/>
      <c r="M3313" s="2"/>
      <c r="N3313" s="2"/>
      <c r="O3313" s="2"/>
    </row>
    <row r="3315" spans="5:15" x14ac:dyDescent="0.25">
      <c r="E3315" s="5"/>
      <c r="F3315" s="2"/>
      <c r="G3315" s="2"/>
      <c r="H3315" s="2"/>
      <c r="I3315" s="2"/>
      <c r="J3315" s="2"/>
      <c r="K3315" s="2"/>
      <c r="L3315" s="2"/>
      <c r="M3315" s="2"/>
      <c r="N3315" s="2"/>
      <c r="O3315" s="2"/>
    </row>
    <row r="3316" spans="5:15" x14ac:dyDescent="0.25">
      <c r="I3316" s="2"/>
      <c r="J3316" s="2"/>
      <c r="K3316" s="2"/>
      <c r="L3316" s="2"/>
      <c r="M3316" s="2"/>
      <c r="N3316" s="2"/>
    </row>
    <row r="3317" spans="5:15" x14ac:dyDescent="0.25">
      <c r="I3317" s="2"/>
      <c r="J3317" s="2"/>
      <c r="K3317" s="2"/>
      <c r="L3317" s="2"/>
      <c r="M3317" s="2"/>
      <c r="N3317" s="2"/>
      <c r="O3317" s="2"/>
    </row>
    <row r="3318" spans="5:15" x14ac:dyDescent="0.25">
      <c r="I3318" s="2"/>
      <c r="J3318" s="2"/>
      <c r="K3318" s="2"/>
      <c r="L3318" s="2"/>
      <c r="M3318" s="2"/>
      <c r="N3318" s="2"/>
      <c r="O3318" s="2"/>
    </row>
    <row r="3319" spans="5:15" x14ac:dyDescent="0.25">
      <c r="E3319" s="5"/>
      <c r="G3319" s="2"/>
    </row>
    <row r="3321" spans="5:15" x14ac:dyDescent="0.25">
      <c r="E3321" s="5"/>
      <c r="G3321" s="2"/>
    </row>
    <row r="3322" spans="5:15" x14ac:dyDescent="0.25">
      <c r="E3322" s="5"/>
      <c r="G3322" s="2"/>
    </row>
    <row r="3323" spans="5:15" x14ac:dyDescent="0.25">
      <c r="E3323" s="5"/>
      <c r="G3323" s="2"/>
    </row>
    <row r="3324" spans="5:15" x14ac:dyDescent="0.25">
      <c r="E3324" s="5"/>
      <c r="G3324" s="2"/>
    </row>
    <row r="3325" spans="5:15" x14ac:dyDescent="0.25">
      <c r="E3325" s="5"/>
      <c r="G3325" s="2"/>
    </row>
    <row r="3327" spans="5:15" x14ac:dyDescent="0.25">
      <c r="E3327" s="5"/>
      <c r="F3327" s="2"/>
      <c r="G3327" s="2"/>
      <c r="H3327" s="2"/>
      <c r="I3327" s="2"/>
      <c r="J3327" s="2"/>
      <c r="K3327" s="2"/>
      <c r="L3327" s="2"/>
      <c r="M3327" s="2"/>
      <c r="N3327" s="2"/>
      <c r="O3327" s="2"/>
    </row>
    <row r="3330" spans="5:15" x14ac:dyDescent="0.25">
      <c r="E3330" s="5"/>
    </row>
    <row r="3331" spans="5:15" x14ac:dyDescent="0.25">
      <c r="E3331" s="5"/>
      <c r="F3331" s="2"/>
      <c r="G3331" s="2"/>
      <c r="H3331" s="2"/>
      <c r="I3331" s="2"/>
      <c r="J3331" s="2"/>
      <c r="K3331" s="2"/>
      <c r="L3331" s="2"/>
      <c r="M3331" s="2"/>
      <c r="N3331" s="2"/>
      <c r="O3331" s="2"/>
    </row>
    <row r="3338" spans="5:15" x14ac:dyDescent="0.25">
      <c r="E3338" s="5"/>
      <c r="F3338" s="2"/>
      <c r="G3338" s="2"/>
      <c r="H3338" s="2"/>
      <c r="I3338" s="2"/>
      <c r="J3338" s="2"/>
      <c r="K3338" s="2"/>
      <c r="L3338" s="2"/>
      <c r="M3338" s="2"/>
      <c r="N3338" s="2"/>
      <c r="O3338" s="2"/>
    </row>
    <row r="3339" spans="5:15" x14ac:dyDescent="0.25">
      <c r="E3339" s="5"/>
      <c r="F3339" s="2"/>
      <c r="G3339" s="2"/>
      <c r="H3339" s="2"/>
      <c r="I3339" s="2"/>
      <c r="J3339" s="2"/>
      <c r="K3339" s="2"/>
      <c r="L3339" s="2"/>
      <c r="M3339" s="2"/>
      <c r="N3339" s="2"/>
      <c r="O3339" s="2"/>
    </row>
    <row r="3340" spans="5:15" x14ac:dyDescent="0.25">
      <c r="E3340" s="5"/>
      <c r="F3340" s="2"/>
      <c r="G3340" s="2"/>
      <c r="H3340" s="2"/>
      <c r="I3340" s="2"/>
      <c r="J3340" s="2"/>
      <c r="K3340" s="2"/>
      <c r="L3340" s="2"/>
      <c r="M3340" s="2"/>
      <c r="N3340" s="2"/>
      <c r="O3340" s="2"/>
    </row>
    <row r="3342" spans="5:15" x14ac:dyDescent="0.25">
      <c r="E3342" s="5"/>
      <c r="F3342" s="2"/>
      <c r="G3342" s="2"/>
      <c r="H3342" s="2"/>
      <c r="I3342" s="2"/>
      <c r="J3342" s="2"/>
      <c r="K3342" s="2"/>
      <c r="L3342" s="2"/>
      <c r="M3342" s="2"/>
      <c r="N3342" s="2"/>
      <c r="O3342" s="2"/>
    </row>
    <row r="3343" spans="5:15" x14ac:dyDescent="0.25">
      <c r="F3343" s="2"/>
      <c r="G3343" s="2"/>
      <c r="H3343" s="2"/>
      <c r="I3343" s="2"/>
      <c r="J3343" s="2"/>
      <c r="K3343" s="2"/>
      <c r="L3343" s="2"/>
      <c r="M3343" s="2"/>
      <c r="N3343" s="2"/>
      <c r="O3343" s="2"/>
    </row>
    <row r="3344" spans="5:15" x14ac:dyDescent="0.25">
      <c r="E3344" s="5"/>
      <c r="F3344" s="2"/>
      <c r="G3344" s="2"/>
      <c r="H3344" s="2"/>
      <c r="I3344" s="2"/>
      <c r="J3344" s="2"/>
      <c r="K3344" s="2"/>
      <c r="L3344" s="2"/>
      <c r="M3344" s="2"/>
      <c r="N3344" s="2"/>
      <c r="O3344" s="2"/>
    </row>
    <row r="3345" spans="5:15" x14ac:dyDescent="0.25">
      <c r="E3345" s="5"/>
      <c r="F3345" s="2"/>
      <c r="G3345" s="2"/>
      <c r="H3345" s="2"/>
      <c r="I3345" s="2"/>
      <c r="J3345" s="2"/>
      <c r="K3345" s="2"/>
      <c r="L3345" s="2"/>
      <c r="M3345" s="2"/>
      <c r="N3345" s="2"/>
      <c r="O3345" s="2"/>
    </row>
    <row r="3346" spans="5:15" x14ac:dyDescent="0.25">
      <c r="E3346" s="5"/>
      <c r="F3346" s="2"/>
      <c r="G3346" s="2"/>
      <c r="H3346" s="2"/>
      <c r="I3346" s="2"/>
      <c r="J3346" s="2"/>
      <c r="K3346" s="2"/>
      <c r="L3346" s="2"/>
      <c r="M3346" s="2"/>
      <c r="N3346" s="2"/>
      <c r="O3346" s="2"/>
    </row>
    <row r="3347" spans="5:15" x14ac:dyDescent="0.25">
      <c r="E3347" s="5"/>
      <c r="F3347" s="2"/>
      <c r="G3347" s="2"/>
      <c r="H3347" s="2"/>
      <c r="I3347" s="2"/>
      <c r="J3347" s="2"/>
      <c r="K3347" s="2"/>
      <c r="L3347" s="2"/>
      <c r="M3347" s="2"/>
      <c r="N3347" s="2"/>
      <c r="O3347" s="2"/>
    </row>
    <row r="3348" spans="5:15" x14ac:dyDescent="0.25">
      <c r="E3348" s="5"/>
      <c r="F3348" s="2"/>
      <c r="G3348" s="2"/>
      <c r="H3348" s="2"/>
      <c r="I3348" s="2"/>
      <c r="J3348" s="2"/>
      <c r="K3348" s="2"/>
      <c r="L3348" s="2"/>
      <c r="M3348" s="2"/>
      <c r="N3348" s="2"/>
      <c r="O3348" s="2"/>
    </row>
    <row r="3349" spans="5:15" x14ac:dyDescent="0.25">
      <c r="F3349" s="2"/>
      <c r="G3349" s="2"/>
      <c r="H3349" s="2"/>
      <c r="I3349" s="2"/>
      <c r="J3349" s="2"/>
      <c r="K3349" s="2"/>
      <c r="L3349" s="2"/>
      <c r="M3349" s="2"/>
      <c r="N3349" s="2"/>
      <c r="O3349" s="2"/>
    </row>
    <row r="3354" spans="5:15" x14ac:dyDescent="0.25">
      <c r="F3354" s="2"/>
    </row>
    <row r="3355" spans="5:15" x14ac:dyDescent="0.25">
      <c r="E3355" s="5"/>
      <c r="F3355" s="2"/>
      <c r="G3355" s="2"/>
      <c r="H3355" s="2"/>
      <c r="I3355" s="2"/>
      <c r="J3355" s="2"/>
      <c r="K3355" s="2"/>
      <c r="L3355" s="2"/>
      <c r="M3355" s="2"/>
      <c r="N3355" s="2"/>
      <c r="O3355" s="2"/>
    </row>
    <row r="3356" spans="5:15" x14ac:dyDescent="0.25">
      <c r="E3356" s="5"/>
      <c r="F3356" s="2"/>
      <c r="G3356" s="2"/>
      <c r="H3356" s="2"/>
      <c r="I3356" s="2"/>
      <c r="J3356" s="2"/>
      <c r="K3356" s="2"/>
      <c r="L3356" s="2"/>
      <c r="M3356" s="2"/>
      <c r="N3356" s="2"/>
      <c r="O3356" s="2"/>
    </row>
    <row r="3357" spans="5:15" x14ac:dyDescent="0.25">
      <c r="E3357" s="5"/>
      <c r="F3357" s="2"/>
      <c r="G3357" s="2"/>
      <c r="H3357" s="2"/>
      <c r="I3357" s="2"/>
      <c r="J3357" s="2"/>
      <c r="K3357" s="2"/>
      <c r="L3357" s="2"/>
      <c r="M3357" s="2"/>
      <c r="N3357" s="2"/>
      <c r="O3357" s="2"/>
    </row>
    <row r="3359" spans="5:15" x14ac:dyDescent="0.25">
      <c r="E3359" s="5"/>
      <c r="F3359" s="2"/>
      <c r="G3359" s="2"/>
      <c r="H3359" s="2"/>
      <c r="I3359" s="2"/>
      <c r="J3359" s="2"/>
      <c r="K3359" s="2"/>
      <c r="L3359" s="2"/>
      <c r="M3359" s="2"/>
      <c r="N3359" s="2"/>
      <c r="O3359" s="2"/>
    </row>
    <row r="3360" spans="5:15" x14ac:dyDescent="0.25">
      <c r="E3360" s="5"/>
      <c r="F3360" s="2"/>
      <c r="G3360" s="2"/>
      <c r="H3360" s="2"/>
      <c r="I3360" s="2"/>
      <c r="J3360" s="2"/>
      <c r="K3360" s="2"/>
      <c r="L3360" s="2"/>
      <c r="M3360" s="2"/>
      <c r="N3360" s="2"/>
      <c r="O3360" s="2"/>
    </row>
    <row r="3361" spans="5:15" x14ac:dyDescent="0.25">
      <c r="E3361" s="5"/>
      <c r="F3361" s="2"/>
      <c r="G3361" s="2"/>
      <c r="H3361" s="2"/>
      <c r="I3361" s="2"/>
      <c r="J3361" s="2"/>
      <c r="K3361" s="2"/>
      <c r="L3361" s="2"/>
      <c r="M3361" s="2"/>
      <c r="N3361" s="2"/>
      <c r="O3361" s="2"/>
    </row>
    <row r="3362" spans="5:15" x14ac:dyDescent="0.25">
      <c r="E3362" s="5"/>
      <c r="F3362" s="2"/>
      <c r="G3362" s="2"/>
      <c r="H3362" s="2"/>
      <c r="I3362" s="2"/>
      <c r="J3362" s="2"/>
      <c r="K3362" s="2"/>
      <c r="L3362" s="2"/>
      <c r="M3362" s="2"/>
      <c r="N3362" s="2"/>
      <c r="O3362" s="2"/>
    </row>
    <row r="3363" spans="5:15" x14ac:dyDescent="0.25">
      <c r="E3363" s="5"/>
      <c r="F3363" s="2"/>
      <c r="G3363" s="2"/>
      <c r="H3363" s="2"/>
      <c r="I3363" s="2"/>
      <c r="J3363" s="2"/>
      <c r="K3363" s="2"/>
      <c r="L3363" s="2"/>
      <c r="M3363" s="2"/>
      <c r="N3363" s="2"/>
      <c r="O3363" s="2"/>
    </row>
    <row r="3364" spans="5:15" x14ac:dyDescent="0.25">
      <c r="E3364" s="5"/>
      <c r="F3364" s="2"/>
      <c r="G3364" s="2"/>
      <c r="H3364" s="2"/>
      <c r="I3364" s="2"/>
      <c r="J3364" s="2"/>
      <c r="K3364" s="2"/>
      <c r="L3364" s="2"/>
      <c r="M3364" s="2"/>
      <c r="N3364" s="2"/>
      <c r="O3364" s="2"/>
    </row>
    <row r="3365" spans="5:15" x14ac:dyDescent="0.25">
      <c r="E3365" s="5"/>
      <c r="F3365" s="2"/>
      <c r="G3365" s="2"/>
      <c r="H3365" s="2"/>
      <c r="I3365" s="2"/>
      <c r="J3365" s="2"/>
      <c r="K3365" s="2"/>
      <c r="L3365" s="2"/>
      <c r="M3365" s="2"/>
      <c r="N3365" s="2"/>
      <c r="O3365" s="2"/>
    </row>
    <row r="3366" spans="5:15" x14ac:dyDescent="0.25">
      <c r="E3366" s="5"/>
      <c r="F3366" s="2"/>
      <c r="G3366" s="2"/>
      <c r="H3366" s="2"/>
      <c r="I3366" s="2"/>
      <c r="J3366" s="2"/>
      <c r="K3366" s="2"/>
      <c r="L3366" s="2"/>
      <c r="M3366" s="2"/>
      <c r="N3366" s="2"/>
      <c r="O3366" s="2"/>
    </row>
    <row r="3367" spans="5:15" x14ac:dyDescent="0.25">
      <c r="E3367" s="5"/>
      <c r="F3367" s="2"/>
      <c r="G3367" s="2"/>
      <c r="H3367" s="2"/>
      <c r="I3367" s="2"/>
      <c r="J3367" s="2"/>
      <c r="K3367" s="2"/>
      <c r="L3367" s="2"/>
      <c r="M3367" s="2"/>
      <c r="N3367" s="2"/>
      <c r="O3367" s="2"/>
    </row>
    <row r="3368" spans="5:15" x14ac:dyDescent="0.25">
      <c r="E3368" s="5"/>
      <c r="F3368" s="2"/>
      <c r="G3368" s="2"/>
      <c r="H3368" s="2"/>
      <c r="I3368" s="2"/>
      <c r="J3368" s="2"/>
      <c r="K3368" s="2"/>
      <c r="L3368" s="2"/>
      <c r="M3368" s="2"/>
      <c r="N3368" s="2"/>
      <c r="O3368" s="2"/>
    </row>
    <row r="3369" spans="5:15" x14ac:dyDescent="0.25">
      <c r="E3369" s="5"/>
      <c r="F3369" s="2"/>
      <c r="G3369" s="2"/>
      <c r="H3369" s="2"/>
      <c r="I3369" s="2"/>
      <c r="J3369" s="2"/>
      <c r="K3369" s="2"/>
      <c r="L3369" s="2"/>
      <c r="M3369" s="2"/>
      <c r="N3369" s="2"/>
      <c r="O3369" s="2"/>
    </row>
    <row r="3371" spans="5:15" x14ac:dyDescent="0.25">
      <c r="E3371" s="5"/>
      <c r="F3371" s="2"/>
      <c r="G3371" s="2"/>
      <c r="H3371" s="2"/>
      <c r="I3371" s="2"/>
      <c r="J3371" s="2"/>
      <c r="K3371" s="2"/>
      <c r="L3371" s="2"/>
      <c r="M3371" s="2"/>
      <c r="N3371" s="2"/>
      <c r="O3371" s="2"/>
    </row>
    <row r="3372" spans="5:15" x14ac:dyDescent="0.25">
      <c r="E3372" s="5"/>
      <c r="F3372" s="2"/>
      <c r="G3372" s="2"/>
      <c r="H3372" s="2"/>
      <c r="I3372" s="2"/>
      <c r="J3372" s="2"/>
      <c r="K3372" s="2"/>
      <c r="L3372" s="2"/>
      <c r="M3372" s="2"/>
      <c r="N3372" s="2"/>
      <c r="O3372" s="2"/>
    </row>
    <row r="3373" spans="5:15" x14ac:dyDescent="0.25">
      <c r="E3373" s="5"/>
      <c r="F3373" s="2"/>
      <c r="G3373" s="2"/>
      <c r="H3373" s="2"/>
      <c r="I3373" s="2"/>
      <c r="J3373" s="2"/>
      <c r="K3373" s="2"/>
      <c r="L3373" s="2"/>
      <c r="M3373" s="2"/>
      <c r="N3373" s="2"/>
      <c r="O3373" s="2"/>
    </row>
    <row r="3374" spans="5:15" x14ac:dyDescent="0.25">
      <c r="E3374" s="5"/>
      <c r="F3374" s="2"/>
      <c r="G3374" s="2"/>
      <c r="H3374" s="2"/>
      <c r="I3374" s="2"/>
      <c r="J3374" s="2"/>
      <c r="K3374" s="2"/>
      <c r="L3374" s="2"/>
      <c r="M3374" s="2"/>
      <c r="N3374" s="2"/>
      <c r="O3374" s="2"/>
    </row>
    <row r="3375" spans="5:15" x14ac:dyDescent="0.25">
      <c r="E3375" s="5"/>
      <c r="F3375" s="2"/>
      <c r="G3375" s="2"/>
      <c r="H3375" s="2"/>
      <c r="I3375" s="2"/>
      <c r="J3375" s="2"/>
      <c r="K3375" s="2"/>
      <c r="L3375" s="2"/>
      <c r="M3375" s="2"/>
      <c r="N3375" s="2"/>
      <c r="O3375" s="2"/>
    </row>
    <row r="3376" spans="5:15" x14ac:dyDescent="0.25">
      <c r="E3376" s="5"/>
      <c r="F3376" s="2"/>
      <c r="G3376" s="2"/>
      <c r="H3376" s="2"/>
      <c r="I3376" s="2"/>
      <c r="J3376" s="2"/>
      <c r="K3376" s="2"/>
      <c r="L3376" s="2"/>
      <c r="M3376" s="2"/>
      <c r="N3376" s="2"/>
      <c r="O3376" s="2"/>
    </row>
    <row r="3377" spans="5:15" x14ac:dyDescent="0.25">
      <c r="E3377" s="5"/>
      <c r="F3377" s="2"/>
      <c r="G3377" s="2"/>
      <c r="H3377" s="2"/>
      <c r="I3377" s="2"/>
      <c r="J3377" s="2"/>
      <c r="K3377" s="2"/>
      <c r="L3377" s="2"/>
      <c r="M3377" s="2"/>
      <c r="N3377" s="2"/>
      <c r="O3377" s="2"/>
    </row>
    <row r="3378" spans="5:15" x14ac:dyDescent="0.25">
      <c r="E3378" s="5"/>
      <c r="F3378" s="2"/>
      <c r="G3378" s="2"/>
      <c r="H3378" s="2"/>
      <c r="I3378" s="2"/>
      <c r="J3378" s="2"/>
      <c r="K3378" s="2"/>
      <c r="L3378" s="2"/>
      <c r="M3378" s="2"/>
      <c r="N3378" s="2"/>
      <c r="O3378" s="2"/>
    </row>
    <row r="3380" spans="5:15" x14ac:dyDescent="0.25">
      <c r="E3380" s="5"/>
    </row>
    <row r="3382" spans="5:15" x14ac:dyDescent="0.25">
      <c r="E3382" s="5"/>
      <c r="F3382" s="2"/>
      <c r="G3382" s="2"/>
      <c r="H3382" s="2"/>
      <c r="I3382" s="2"/>
      <c r="J3382" s="2"/>
      <c r="K3382" s="2"/>
      <c r="L3382" s="2"/>
      <c r="M3382" s="2"/>
      <c r="N3382" s="2"/>
      <c r="O3382" s="2"/>
    </row>
    <row r="3384" spans="5:15" x14ac:dyDescent="0.25">
      <c r="E3384" s="5"/>
      <c r="F3384" s="2"/>
      <c r="G3384" s="2"/>
      <c r="H3384" s="2"/>
      <c r="I3384" s="2"/>
      <c r="J3384" s="2"/>
      <c r="K3384" s="2"/>
      <c r="L3384" s="2"/>
      <c r="M3384" s="2"/>
      <c r="N3384" s="2"/>
      <c r="O3384" s="2"/>
    </row>
    <row r="3385" spans="5:15" x14ac:dyDescent="0.25">
      <c r="M3385" s="2"/>
      <c r="N3385" s="2"/>
      <c r="O3385" s="2"/>
    </row>
    <row r="3388" spans="5:15" x14ac:dyDescent="0.25">
      <c r="E3388" s="5"/>
      <c r="F3388" s="2"/>
      <c r="G3388" s="2"/>
      <c r="H3388" s="2"/>
      <c r="I3388" s="2"/>
      <c r="J3388" s="2"/>
      <c r="K3388" s="2"/>
      <c r="L3388" s="2"/>
      <c r="M3388" s="2"/>
      <c r="N3388" s="2"/>
      <c r="O3388" s="2"/>
    </row>
    <row r="3389" spans="5:15" x14ac:dyDescent="0.25">
      <c r="E3389" s="5"/>
      <c r="F3389" s="2"/>
      <c r="G3389" s="2"/>
      <c r="H3389" s="2"/>
      <c r="I3389" s="2"/>
      <c r="J3389" s="2"/>
      <c r="K3389" s="2"/>
      <c r="L3389" s="2"/>
      <c r="M3389" s="2"/>
      <c r="N3389" s="2"/>
      <c r="O3389" s="2"/>
    </row>
    <row r="3390" spans="5:15" x14ac:dyDescent="0.25">
      <c r="O3390" s="2"/>
    </row>
    <row r="3391" spans="5:15" x14ac:dyDescent="0.25">
      <c r="N3391" s="2"/>
      <c r="O3391" s="2"/>
    </row>
    <row r="3392" spans="5:15" x14ac:dyDescent="0.25">
      <c r="N3392" s="2"/>
      <c r="O3392" s="2"/>
    </row>
    <row r="3393" spans="5:15" x14ac:dyDescent="0.25">
      <c r="O3393" s="2"/>
    </row>
    <row r="3394" spans="5:15" x14ac:dyDescent="0.25">
      <c r="O3394" s="2"/>
    </row>
    <row r="3395" spans="5:15" x14ac:dyDescent="0.25">
      <c r="F3395" s="2"/>
      <c r="G3395" s="2"/>
      <c r="H3395" s="2"/>
      <c r="I3395" s="2"/>
      <c r="J3395" s="2"/>
      <c r="K3395" s="2"/>
      <c r="L3395" s="2"/>
      <c r="M3395" s="2"/>
      <c r="N3395" s="2"/>
      <c r="O3395" s="2"/>
    </row>
    <row r="3396" spans="5:15" x14ac:dyDescent="0.25">
      <c r="E3396" s="5"/>
      <c r="F3396" s="2"/>
      <c r="G3396" s="2"/>
      <c r="H3396" s="2"/>
      <c r="I3396" s="2"/>
      <c r="J3396" s="2"/>
      <c r="K3396" s="2"/>
      <c r="L3396" s="2"/>
      <c r="M3396" s="2"/>
      <c r="N3396" s="2"/>
      <c r="O3396" s="2"/>
    </row>
    <row r="3397" spans="5:15" x14ac:dyDescent="0.25">
      <c r="E3397" s="5"/>
      <c r="I3397" s="2"/>
      <c r="J3397" s="2"/>
      <c r="K3397" s="2"/>
      <c r="L3397" s="2"/>
      <c r="M3397" s="2"/>
      <c r="N3397" s="2"/>
      <c r="O3397" s="2"/>
    </row>
    <row r="3398" spans="5:15" x14ac:dyDescent="0.25">
      <c r="G3398" s="2"/>
      <c r="H3398" s="2"/>
      <c r="I3398" s="2"/>
      <c r="J3398" s="2"/>
      <c r="K3398" s="2"/>
      <c r="L3398" s="2"/>
      <c r="M3398" s="2"/>
      <c r="N3398" s="2"/>
      <c r="O3398" s="2"/>
    </row>
    <row r="3400" spans="5:15" x14ac:dyDescent="0.25">
      <c r="E3400" s="5"/>
      <c r="F3400" s="2"/>
      <c r="G3400" s="2"/>
      <c r="H3400" s="2"/>
      <c r="I3400" s="2"/>
      <c r="J3400" s="2"/>
      <c r="K3400" s="2"/>
      <c r="L3400" s="2"/>
      <c r="M3400" s="2"/>
      <c r="N3400" s="2"/>
      <c r="O3400" s="2"/>
    </row>
    <row r="3401" spans="5:15" x14ac:dyDescent="0.25">
      <c r="E3401" s="5"/>
      <c r="F3401" s="2"/>
      <c r="G3401" s="2"/>
      <c r="H3401" s="2"/>
      <c r="I3401" s="2"/>
      <c r="J3401" s="2"/>
      <c r="K3401" s="2"/>
      <c r="L3401" s="2"/>
      <c r="M3401" s="2"/>
      <c r="N3401" s="2"/>
      <c r="O3401" s="2"/>
    </row>
    <row r="3402" spans="5:15" x14ac:dyDescent="0.25">
      <c r="E3402" s="5"/>
      <c r="F3402" s="2"/>
      <c r="G3402" s="2"/>
      <c r="H3402" s="2"/>
      <c r="I3402" s="2"/>
      <c r="J3402" s="2"/>
      <c r="K3402" s="2"/>
      <c r="L3402" s="2"/>
      <c r="M3402" s="2"/>
      <c r="N3402" s="2"/>
      <c r="O3402" s="2"/>
    </row>
    <row r="3403" spans="5:15" x14ac:dyDescent="0.25">
      <c r="L3403" s="2"/>
      <c r="M3403" s="2"/>
      <c r="N3403" s="2"/>
      <c r="O3403" s="2"/>
    </row>
    <row r="3404" spans="5:15" x14ac:dyDescent="0.25">
      <c r="E3404" s="5"/>
      <c r="F3404" s="2"/>
      <c r="G3404" s="2"/>
      <c r="H3404" s="2"/>
      <c r="I3404" s="2"/>
      <c r="J3404" s="2"/>
      <c r="K3404" s="2"/>
      <c r="L3404" s="2"/>
      <c r="M3404" s="2"/>
      <c r="N3404" s="2"/>
      <c r="O3404" s="2"/>
    </row>
    <row r="3405" spans="5:15" x14ac:dyDescent="0.25">
      <c r="E3405" s="5"/>
      <c r="F3405" s="2"/>
      <c r="G3405" s="2"/>
      <c r="H3405" s="2"/>
      <c r="I3405" s="2"/>
      <c r="J3405" s="2"/>
      <c r="K3405" s="2"/>
      <c r="L3405" s="2"/>
      <c r="M3405" s="2"/>
      <c r="N3405" s="2"/>
      <c r="O3405" s="2"/>
    </row>
    <row r="3406" spans="5:15" x14ac:dyDescent="0.25">
      <c r="E3406" s="5"/>
      <c r="F3406" s="2"/>
      <c r="G3406" s="2"/>
      <c r="H3406" s="2"/>
      <c r="I3406" s="2"/>
      <c r="J3406" s="2"/>
      <c r="K3406" s="2"/>
      <c r="L3406" s="2"/>
      <c r="M3406" s="2"/>
      <c r="N3406" s="2"/>
      <c r="O3406" s="2"/>
    </row>
    <row r="3407" spans="5:15" x14ac:dyDescent="0.25">
      <c r="E3407" s="5"/>
      <c r="F3407" s="2"/>
      <c r="G3407" s="2"/>
      <c r="H3407" s="2"/>
      <c r="I3407" s="2"/>
      <c r="J3407" s="2"/>
      <c r="K3407" s="2"/>
      <c r="L3407" s="2"/>
      <c r="M3407" s="2"/>
      <c r="N3407" s="2"/>
      <c r="O3407" s="2"/>
    </row>
    <row r="3408" spans="5:15" x14ac:dyDescent="0.25">
      <c r="E3408" s="5"/>
      <c r="F3408" s="2"/>
      <c r="G3408" s="2"/>
      <c r="H3408" s="2"/>
      <c r="I3408" s="2"/>
      <c r="J3408" s="2"/>
      <c r="K3408" s="2"/>
      <c r="L3408" s="2"/>
      <c r="M3408" s="2"/>
      <c r="N3408" s="2"/>
      <c r="O3408" s="2"/>
    </row>
    <row r="3409" spans="5:15" x14ac:dyDescent="0.25">
      <c r="E3409" s="5"/>
      <c r="F3409" s="2"/>
      <c r="G3409" s="2"/>
      <c r="H3409" s="2"/>
      <c r="I3409" s="2"/>
      <c r="J3409" s="2"/>
      <c r="K3409" s="2"/>
      <c r="L3409" s="2"/>
      <c r="M3409" s="2"/>
      <c r="N3409" s="2"/>
      <c r="O3409" s="2"/>
    </row>
    <row r="3410" spans="5:15" x14ac:dyDescent="0.25">
      <c r="E3410" s="5"/>
      <c r="F3410" s="2"/>
      <c r="G3410" s="2"/>
      <c r="H3410" s="2"/>
      <c r="I3410" s="2"/>
      <c r="J3410" s="2"/>
      <c r="K3410" s="2"/>
      <c r="L3410" s="2"/>
      <c r="M3410" s="2"/>
      <c r="N3410" s="2"/>
      <c r="O3410" s="2"/>
    </row>
    <row r="3412" spans="5:15" x14ac:dyDescent="0.25">
      <c r="E3412" s="5"/>
      <c r="F3412" s="2"/>
      <c r="G3412" s="2"/>
      <c r="H3412" s="2"/>
      <c r="I3412" s="2"/>
      <c r="J3412" s="2"/>
      <c r="K3412" s="2"/>
      <c r="L3412" s="2"/>
      <c r="M3412" s="2"/>
      <c r="N3412" s="2"/>
      <c r="O3412" s="2"/>
    </row>
    <row r="3413" spans="5:15" x14ac:dyDescent="0.25">
      <c r="E3413" s="5"/>
      <c r="F3413" s="2"/>
      <c r="G3413" s="2"/>
      <c r="H3413" s="2"/>
      <c r="I3413" s="2"/>
      <c r="J3413" s="2"/>
      <c r="K3413" s="2"/>
      <c r="L3413" s="2"/>
      <c r="M3413" s="2"/>
      <c r="N3413" s="2"/>
      <c r="O3413" s="2"/>
    </row>
    <row r="3414" spans="5:15" x14ac:dyDescent="0.25">
      <c r="E3414" s="5"/>
      <c r="F3414" s="2"/>
      <c r="G3414" s="2"/>
      <c r="H3414" s="2"/>
      <c r="I3414" s="2"/>
      <c r="J3414" s="2"/>
      <c r="K3414" s="2"/>
      <c r="L3414" s="2"/>
      <c r="M3414" s="2"/>
      <c r="N3414" s="2"/>
      <c r="O3414" s="2"/>
    </row>
    <row r="3415" spans="5:15" x14ac:dyDescent="0.25">
      <c r="E3415" s="5"/>
      <c r="F3415" s="2"/>
      <c r="G3415" s="2"/>
      <c r="H3415" s="2"/>
      <c r="I3415" s="2"/>
      <c r="J3415" s="2"/>
      <c r="K3415" s="2"/>
      <c r="L3415" s="2"/>
      <c r="M3415" s="2"/>
      <c r="N3415" s="2"/>
      <c r="O3415" s="2"/>
    </row>
    <row r="3416" spans="5:15" x14ac:dyDescent="0.25">
      <c r="E3416" s="5"/>
      <c r="F3416" s="2"/>
      <c r="G3416" s="2"/>
      <c r="H3416" s="2"/>
      <c r="I3416" s="2"/>
      <c r="J3416" s="2"/>
      <c r="K3416" s="2"/>
      <c r="L3416" s="2"/>
      <c r="M3416" s="2"/>
      <c r="N3416" s="2"/>
      <c r="O3416" s="2"/>
    </row>
    <row r="3417" spans="5:15" x14ac:dyDescent="0.25">
      <c r="E3417" s="5"/>
      <c r="F3417" s="2"/>
      <c r="G3417" s="2"/>
      <c r="H3417" s="2"/>
      <c r="I3417" s="2"/>
      <c r="J3417" s="2"/>
      <c r="K3417" s="2"/>
      <c r="L3417" s="2"/>
      <c r="M3417" s="2"/>
      <c r="N3417" s="2"/>
      <c r="O3417" s="2"/>
    </row>
    <row r="3418" spans="5:15" x14ac:dyDescent="0.25">
      <c r="E3418" s="5"/>
      <c r="F3418" s="2"/>
      <c r="G3418" s="2"/>
      <c r="H3418" s="2"/>
      <c r="I3418" s="2"/>
      <c r="J3418" s="2"/>
      <c r="K3418" s="2"/>
      <c r="L3418" s="2"/>
      <c r="M3418" s="2"/>
      <c r="N3418" s="2"/>
      <c r="O3418" s="2"/>
    </row>
    <row r="3419" spans="5:15" x14ac:dyDescent="0.25">
      <c r="E3419" s="5"/>
      <c r="F3419" s="2"/>
      <c r="G3419" s="2"/>
      <c r="H3419" s="2"/>
      <c r="I3419" s="2"/>
      <c r="J3419" s="2"/>
      <c r="K3419" s="2"/>
      <c r="L3419" s="2"/>
      <c r="M3419" s="2"/>
      <c r="N3419" s="2"/>
      <c r="O3419" s="2"/>
    </row>
    <row r="3420" spans="5:15" x14ac:dyDescent="0.25">
      <c r="E3420" s="5"/>
      <c r="F3420" s="2"/>
      <c r="G3420" s="2"/>
      <c r="H3420" s="2"/>
      <c r="I3420" s="2"/>
      <c r="J3420" s="2"/>
      <c r="K3420" s="2"/>
      <c r="L3420" s="2"/>
      <c r="M3420" s="2"/>
      <c r="N3420" s="2"/>
      <c r="O3420" s="2"/>
    </row>
    <row r="3421" spans="5:15" x14ac:dyDescent="0.25">
      <c r="E3421" s="5"/>
      <c r="F3421" s="2"/>
      <c r="G3421" s="2"/>
      <c r="H3421" s="2"/>
      <c r="I3421" s="2"/>
      <c r="J3421" s="2"/>
      <c r="K3421" s="2"/>
      <c r="L3421" s="2"/>
      <c r="M3421" s="2"/>
      <c r="N3421" s="2"/>
      <c r="O3421" s="2"/>
    </row>
    <row r="3422" spans="5:15" x14ac:dyDescent="0.25">
      <c r="E3422" s="5"/>
      <c r="F3422" s="2"/>
      <c r="G3422" s="2"/>
      <c r="H3422" s="2"/>
      <c r="I3422" s="2"/>
      <c r="J3422" s="2"/>
      <c r="K3422" s="2"/>
      <c r="L3422" s="2"/>
      <c r="M3422" s="2"/>
      <c r="N3422" s="2"/>
      <c r="O3422" s="2"/>
    </row>
    <row r="3424" spans="5:15" x14ac:dyDescent="0.25">
      <c r="E3424" s="5"/>
      <c r="F3424" s="2"/>
      <c r="G3424" s="2"/>
      <c r="H3424" s="2"/>
      <c r="I3424" s="2"/>
      <c r="J3424" s="2"/>
      <c r="K3424" s="2"/>
      <c r="L3424" s="2"/>
      <c r="M3424" s="2"/>
      <c r="N3424" s="2"/>
      <c r="O3424" s="2"/>
    </row>
    <row r="3425" spans="5:15" x14ac:dyDescent="0.25">
      <c r="F3425" s="2"/>
      <c r="G3425" s="2"/>
      <c r="H3425" s="2"/>
      <c r="I3425" s="2"/>
      <c r="J3425" s="2"/>
      <c r="K3425" s="2"/>
      <c r="L3425" s="2"/>
      <c r="M3425" s="2"/>
      <c r="N3425" s="2"/>
      <c r="O3425" s="2"/>
    </row>
    <row r="3426" spans="5:15" x14ac:dyDescent="0.25">
      <c r="E3426" s="5"/>
      <c r="F3426" s="2"/>
      <c r="G3426" s="2"/>
      <c r="H3426" s="2"/>
      <c r="I3426" s="2"/>
      <c r="J3426" s="2"/>
      <c r="K3426" s="2"/>
      <c r="L3426" s="2"/>
      <c r="M3426" s="2"/>
      <c r="N3426" s="2"/>
      <c r="O3426" s="2"/>
    </row>
    <row r="3427" spans="5:15" x14ac:dyDescent="0.25">
      <c r="F3427" s="2"/>
      <c r="G3427" s="2"/>
      <c r="H3427" s="2"/>
      <c r="I3427" s="2"/>
      <c r="J3427" s="2"/>
      <c r="K3427" s="2"/>
      <c r="L3427" s="2"/>
      <c r="M3427" s="2"/>
      <c r="N3427" s="2"/>
      <c r="O3427" s="2"/>
    </row>
    <row r="3428" spans="5:15" x14ac:dyDescent="0.25">
      <c r="E3428" s="5"/>
      <c r="F3428" s="2"/>
      <c r="G3428" s="2"/>
      <c r="H3428" s="2"/>
      <c r="I3428" s="2"/>
      <c r="J3428" s="2"/>
      <c r="K3428" s="2"/>
      <c r="L3428" s="2"/>
      <c r="M3428" s="2"/>
      <c r="N3428" s="2"/>
      <c r="O3428" s="2"/>
    </row>
    <row r="3429" spans="5:15" x14ac:dyDescent="0.25">
      <c r="E3429" s="5"/>
      <c r="F3429" s="2"/>
      <c r="G3429" s="2"/>
      <c r="H3429" s="2"/>
      <c r="I3429" s="2"/>
      <c r="J3429" s="2"/>
      <c r="K3429" s="2"/>
      <c r="L3429" s="2"/>
      <c r="M3429" s="2"/>
      <c r="N3429" s="2"/>
      <c r="O3429" s="2"/>
    </row>
    <row r="3430" spans="5:15" x14ac:dyDescent="0.25">
      <c r="E3430" s="5"/>
      <c r="F3430" s="2"/>
      <c r="G3430" s="2"/>
      <c r="H3430" s="2"/>
      <c r="I3430" s="2"/>
      <c r="J3430" s="2"/>
      <c r="K3430" s="2"/>
      <c r="L3430" s="2"/>
      <c r="M3430" s="2"/>
      <c r="N3430" s="2"/>
      <c r="O3430" s="2"/>
    </row>
    <row r="3431" spans="5:15" x14ac:dyDescent="0.25">
      <c r="F3431" s="2"/>
      <c r="G3431" s="2"/>
      <c r="H3431" s="2"/>
      <c r="I3431" s="2"/>
      <c r="J3431" s="2"/>
      <c r="K3431" s="2"/>
      <c r="L3431" s="2"/>
      <c r="M3431" s="2"/>
      <c r="N3431" s="2"/>
      <c r="O3431" s="2"/>
    </row>
    <row r="3432" spans="5:15" x14ac:dyDescent="0.25">
      <c r="E3432" s="5"/>
      <c r="F3432" s="2"/>
      <c r="G3432" s="2"/>
      <c r="H3432" s="2"/>
      <c r="I3432" s="2"/>
      <c r="J3432" s="2"/>
      <c r="K3432" s="2"/>
      <c r="L3432" s="2"/>
      <c r="M3432" s="2"/>
      <c r="N3432" s="2"/>
      <c r="O3432" s="2"/>
    </row>
    <row r="3433" spans="5:15" x14ac:dyDescent="0.25">
      <c r="E3433" s="5"/>
      <c r="F3433" s="2"/>
      <c r="H3433" s="2"/>
      <c r="I3433" s="2"/>
      <c r="J3433" s="2"/>
      <c r="K3433" s="2"/>
      <c r="L3433" s="2"/>
      <c r="M3433" s="2"/>
      <c r="N3433" s="2"/>
      <c r="O3433" s="2"/>
    </row>
    <row r="3435" spans="5:15" x14ac:dyDescent="0.25">
      <c r="E3435" s="5"/>
      <c r="F3435" s="2"/>
      <c r="G3435" s="2"/>
      <c r="H3435" s="2"/>
      <c r="I3435" s="2"/>
      <c r="J3435" s="2"/>
      <c r="K3435" s="2"/>
      <c r="L3435" s="2"/>
      <c r="M3435" s="2"/>
      <c r="N3435" s="2"/>
      <c r="O3435" s="2"/>
    </row>
    <row r="3436" spans="5:15" x14ac:dyDescent="0.25">
      <c r="E3436" s="5"/>
      <c r="F3436" s="2"/>
      <c r="G3436" s="2"/>
      <c r="H3436" s="2"/>
      <c r="I3436" s="2"/>
      <c r="J3436" s="2"/>
      <c r="K3436" s="2"/>
      <c r="L3436" s="2"/>
      <c r="M3436" s="2"/>
      <c r="N3436" s="2"/>
      <c r="O3436" s="2"/>
    </row>
    <row r="3437" spans="5:15" x14ac:dyDescent="0.25">
      <c r="E3437" s="5"/>
      <c r="F3437" s="2"/>
      <c r="G3437" s="2"/>
      <c r="H3437" s="2"/>
      <c r="I3437" s="2"/>
      <c r="J3437" s="2"/>
      <c r="K3437" s="2"/>
      <c r="L3437" s="2"/>
      <c r="M3437" s="2"/>
      <c r="N3437" s="2"/>
      <c r="O3437" s="2"/>
    </row>
    <row r="3439" spans="5:15" x14ac:dyDescent="0.25">
      <c r="E3439" s="5"/>
      <c r="F3439" s="2"/>
      <c r="G3439" s="2"/>
      <c r="H3439" s="2"/>
      <c r="I3439" s="2"/>
      <c r="J3439" s="2"/>
      <c r="K3439" s="2"/>
      <c r="L3439" s="2"/>
      <c r="M3439" s="2"/>
      <c r="N3439" s="2"/>
      <c r="O3439" s="2"/>
    </row>
    <row r="3440" spans="5:15" x14ac:dyDescent="0.25">
      <c r="E3440" s="5"/>
      <c r="F3440" s="2"/>
      <c r="G3440" s="2"/>
      <c r="H3440" s="2"/>
      <c r="I3440" s="2"/>
      <c r="J3440" s="2"/>
      <c r="K3440" s="2"/>
      <c r="L3440" s="2"/>
      <c r="M3440" s="2"/>
      <c r="N3440" s="2"/>
      <c r="O3440" s="2"/>
    </row>
    <row r="3441" spans="5:15" x14ac:dyDescent="0.25">
      <c r="E3441" s="5"/>
      <c r="F3441" s="2"/>
      <c r="G3441" s="2"/>
      <c r="H3441" s="2"/>
      <c r="I3441" s="2"/>
      <c r="J3441" s="2"/>
      <c r="K3441" s="2"/>
      <c r="L3441" s="2"/>
      <c r="M3441" s="2"/>
      <c r="N3441" s="2"/>
      <c r="O3441" s="2"/>
    </row>
    <row r="3442" spans="5:15" x14ac:dyDescent="0.25">
      <c r="E3442" s="5"/>
      <c r="F3442" s="2"/>
      <c r="G3442" s="2"/>
      <c r="H3442" s="2"/>
      <c r="I3442" s="2"/>
      <c r="J3442" s="2"/>
      <c r="K3442" s="2"/>
      <c r="L3442" s="2"/>
      <c r="M3442" s="2"/>
      <c r="N3442" s="2"/>
      <c r="O3442" s="2"/>
    </row>
    <row r="3443" spans="5:15" x14ac:dyDescent="0.25">
      <c r="E3443" s="5"/>
      <c r="F3443" s="2"/>
      <c r="G3443" s="2"/>
      <c r="H3443" s="2"/>
      <c r="I3443" s="2"/>
      <c r="J3443" s="2"/>
      <c r="K3443" s="2"/>
      <c r="L3443" s="2"/>
      <c r="M3443" s="2"/>
      <c r="N3443" s="2"/>
      <c r="O3443" s="2"/>
    </row>
    <row r="3444" spans="5:15" x14ac:dyDescent="0.25">
      <c r="N3444" s="2"/>
      <c r="O3444" s="2"/>
    </row>
    <row r="3446" spans="5:15" x14ac:dyDescent="0.25">
      <c r="E3446" s="5"/>
      <c r="F3446" s="2"/>
      <c r="G3446" s="2"/>
      <c r="H3446" s="2"/>
      <c r="I3446" s="2"/>
      <c r="J3446" s="2"/>
      <c r="K3446" s="2"/>
      <c r="L3446" s="2"/>
      <c r="M3446" s="2"/>
      <c r="N3446" s="2"/>
      <c r="O3446" s="2"/>
    </row>
    <row r="3447" spans="5:15" x14ac:dyDescent="0.25">
      <c r="E3447" s="5"/>
      <c r="F3447" s="2"/>
      <c r="G3447" s="2"/>
      <c r="H3447" s="2"/>
      <c r="I3447" s="2"/>
      <c r="J3447" s="2"/>
      <c r="K3447" s="2"/>
      <c r="L3447" s="2"/>
      <c r="M3447" s="2"/>
      <c r="N3447" s="2"/>
      <c r="O3447" s="2"/>
    </row>
    <row r="3448" spans="5:15" x14ac:dyDescent="0.25">
      <c r="I3448" s="2"/>
      <c r="J3448" s="2"/>
      <c r="K3448" s="2"/>
      <c r="L3448" s="2"/>
      <c r="M3448" s="2"/>
      <c r="N3448" s="2"/>
      <c r="O3448" s="2"/>
    </row>
    <row r="3450" spans="5:15" x14ac:dyDescent="0.25">
      <c r="E3450" s="5"/>
      <c r="F3450" s="2"/>
      <c r="G3450" s="2"/>
      <c r="H3450" s="2"/>
      <c r="I3450" s="2"/>
      <c r="J3450" s="2"/>
      <c r="K3450" s="2"/>
      <c r="L3450" s="2"/>
      <c r="M3450" s="2"/>
      <c r="N3450" s="2"/>
      <c r="O3450" s="2"/>
    </row>
    <row r="3451" spans="5:15" x14ac:dyDescent="0.25">
      <c r="E3451" s="5"/>
      <c r="L3451" s="2"/>
      <c r="M3451" s="2"/>
      <c r="N3451" s="2"/>
      <c r="O3451" s="2"/>
    </row>
    <row r="3452" spans="5:15" x14ac:dyDescent="0.25">
      <c r="E3452" s="5"/>
      <c r="L3452" s="2"/>
      <c r="M3452" s="2"/>
      <c r="N3452" s="2"/>
      <c r="O3452" s="2"/>
    </row>
    <row r="3453" spans="5:15" x14ac:dyDescent="0.25">
      <c r="L3453" s="2"/>
      <c r="M3453" s="2"/>
      <c r="N3453" s="2"/>
      <c r="O3453" s="2"/>
    </row>
    <row r="3454" spans="5:15" x14ac:dyDescent="0.25">
      <c r="J3454" s="2"/>
      <c r="K3454" s="2"/>
      <c r="L3454" s="2"/>
      <c r="M3454" s="2"/>
      <c r="N3454" s="2"/>
      <c r="O3454" s="2"/>
    </row>
    <row r="3455" spans="5:15" x14ac:dyDescent="0.25">
      <c r="K3455" s="2"/>
      <c r="L3455" s="2"/>
      <c r="M3455" s="2"/>
      <c r="N3455" s="2"/>
      <c r="O3455" s="2"/>
    </row>
    <row r="3458" spans="5:15" x14ac:dyDescent="0.25">
      <c r="K3458" s="2"/>
      <c r="L3458" s="2"/>
      <c r="M3458" s="2"/>
      <c r="N3458" s="2"/>
      <c r="O3458" s="2"/>
    </row>
    <row r="3459" spans="5:15" x14ac:dyDescent="0.25">
      <c r="E3459" s="5"/>
      <c r="F3459" s="2"/>
      <c r="G3459" s="2"/>
      <c r="H3459" s="2"/>
      <c r="I3459" s="2"/>
      <c r="J3459" s="2"/>
      <c r="K3459" s="2"/>
      <c r="L3459" s="2"/>
      <c r="M3459" s="2"/>
      <c r="N3459" s="2"/>
      <c r="O3459" s="2"/>
    </row>
    <row r="3462" spans="5:15" x14ac:dyDescent="0.25">
      <c r="H3462" s="2"/>
      <c r="I3462" s="2"/>
      <c r="J3462" s="2"/>
      <c r="K3462" s="2"/>
      <c r="L3462" s="2"/>
      <c r="M3462" s="2"/>
      <c r="N3462" s="2"/>
      <c r="O3462" s="2"/>
    </row>
    <row r="3464" spans="5:15" x14ac:dyDescent="0.25">
      <c r="K3464" s="2"/>
      <c r="L3464" s="2"/>
      <c r="M3464" s="2"/>
      <c r="N3464" s="2"/>
      <c r="O3464" s="2"/>
    </row>
    <row r="3465" spans="5:15" x14ac:dyDescent="0.25">
      <c r="G3465" s="2"/>
      <c r="H3465" s="2"/>
      <c r="I3465" s="2"/>
      <c r="J3465" s="2"/>
      <c r="K3465" s="2"/>
      <c r="L3465" s="2"/>
      <c r="M3465" s="2"/>
      <c r="N3465" s="2"/>
      <c r="O3465" s="2"/>
    </row>
    <row r="3466" spans="5:15" x14ac:dyDescent="0.25">
      <c r="E3466" s="5"/>
      <c r="F3466" s="2"/>
      <c r="G3466" s="2"/>
      <c r="H3466" s="2"/>
      <c r="I3466" s="2"/>
      <c r="J3466" s="2"/>
      <c r="K3466" s="2"/>
      <c r="L3466" s="2"/>
      <c r="M3466" s="2"/>
      <c r="N3466" s="2"/>
      <c r="O3466" s="2"/>
    </row>
    <row r="3467" spans="5:15" x14ac:dyDescent="0.25">
      <c r="E3467" s="5"/>
      <c r="F3467" s="2"/>
      <c r="G3467" s="2"/>
      <c r="H3467" s="2"/>
      <c r="I3467" s="2"/>
      <c r="J3467" s="2"/>
      <c r="K3467" s="2"/>
      <c r="L3467" s="2"/>
      <c r="M3467" s="2"/>
      <c r="N3467" s="2"/>
      <c r="O3467" s="2"/>
    </row>
    <row r="3470" spans="5:15" x14ac:dyDescent="0.25">
      <c r="E3470" s="5"/>
      <c r="F3470" s="2"/>
      <c r="G3470" s="2"/>
      <c r="H3470" s="2"/>
      <c r="I3470" s="2"/>
      <c r="J3470" s="2"/>
      <c r="K3470" s="2"/>
      <c r="L3470" s="2"/>
      <c r="M3470" s="2"/>
      <c r="N3470" s="2"/>
      <c r="O3470" s="2"/>
    </row>
    <row r="3471" spans="5:15" x14ac:dyDescent="0.25">
      <c r="E3471" s="5"/>
      <c r="F3471" s="2"/>
      <c r="G3471" s="2"/>
      <c r="H3471" s="2"/>
      <c r="I3471" s="2"/>
      <c r="J3471" s="2"/>
      <c r="K3471" s="2"/>
      <c r="L3471" s="2"/>
      <c r="M3471" s="2"/>
      <c r="N3471" s="2"/>
      <c r="O3471" s="2"/>
    </row>
    <row r="3472" spans="5:15" x14ac:dyDescent="0.25">
      <c r="E3472" s="5"/>
      <c r="F3472" s="2"/>
      <c r="G3472" s="2"/>
      <c r="H3472" s="2"/>
      <c r="I3472" s="2"/>
      <c r="J3472" s="2"/>
      <c r="K3472" s="2"/>
      <c r="L3472" s="2"/>
      <c r="M3472" s="2"/>
      <c r="N3472" s="2"/>
      <c r="O3472" s="2"/>
    </row>
    <row r="3474" spans="5:15" x14ac:dyDescent="0.25">
      <c r="E3474" s="5"/>
      <c r="F3474" s="2"/>
      <c r="G3474" s="2"/>
      <c r="H3474" s="2"/>
      <c r="I3474" s="2"/>
      <c r="J3474" s="2"/>
      <c r="K3474" s="2"/>
      <c r="L3474" s="2"/>
      <c r="M3474" s="2"/>
      <c r="N3474" s="2"/>
      <c r="O3474" s="2"/>
    </row>
    <row r="3475" spans="5:15" x14ac:dyDescent="0.25">
      <c r="E3475" s="5"/>
      <c r="F3475" s="2"/>
      <c r="G3475" s="2"/>
      <c r="H3475" s="2"/>
      <c r="I3475" s="2"/>
      <c r="J3475" s="2"/>
      <c r="K3475" s="2"/>
      <c r="L3475" s="2"/>
      <c r="M3475" s="2"/>
      <c r="N3475" s="2"/>
      <c r="O3475" s="2"/>
    </row>
    <row r="3476" spans="5:15" x14ac:dyDescent="0.25">
      <c r="E3476" s="5"/>
      <c r="F3476" s="2"/>
      <c r="G3476" s="2"/>
      <c r="H3476" s="2"/>
      <c r="I3476" s="2"/>
      <c r="J3476" s="2"/>
      <c r="K3476" s="2"/>
      <c r="L3476" s="2"/>
      <c r="M3476" s="2"/>
      <c r="N3476" s="2"/>
      <c r="O3476" s="2"/>
    </row>
    <row r="3477" spans="5:15" x14ac:dyDescent="0.25">
      <c r="H3477" s="2"/>
      <c r="I3477" s="2"/>
      <c r="J3477" s="2"/>
      <c r="K3477" s="2"/>
      <c r="L3477" s="2"/>
      <c r="M3477" s="2"/>
      <c r="N3477" s="2"/>
      <c r="O3477" s="2"/>
    </row>
    <row r="3478" spans="5:15" x14ac:dyDescent="0.25">
      <c r="E3478" s="5"/>
      <c r="F3478" s="2"/>
      <c r="G3478" s="2"/>
      <c r="H3478" s="2"/>
      <c r="I3478" s="2"/>
      <c r="J3478" s="2"/>
      <c r="K3478" s="2"/>
      <c r="L3478" s="2"/>
      <c r="M3478" s="2"/>
      <c r="N3478" s="2"/>
      <c r="O3478" s="2"/>
    </row>
    <row r="3479" spans="5:15" x14ac:dyDescent="0.25">
      <c r="E3479" s="5"/>
      <c r="F3479" s="2"/>
      <c r="G3479" s="2"/>
      <c r="H3479" s="2"/>
      <c r="I3479" s="2"/>
      <c r="J3479" s="2"/>
      <c r="K3479" s="2"/>
      <c r="L3479" s="2"/>
      <c r="M3479" s="2"/>
      <c r="N3479" s="2"/>
      <c r="O3479" s="2"/>
    </row>
    <row r="3480" spans="5:15" x14ac:dyDescent="0.25">
      <c r="I3480" s="2"/>
      <c r="J3480" s="2"/>
      <c r="K3480" s="2"/>
      <c r="L3480" s="2"/>
      <c r="M3480" s="2"/>
      <c r="N3480" s="2"/>
      <c r="O3480" s="2"/>
    </row>
    <row r="3482" spans="5:15" x14ac:dyDescent="0.25">
      <c r="E3482" s="5"/>
      <c r="F3482" s="2"/>
      <c r="G3482" s="2"/>
      <c r="H3482" s="2"/>
      <c r="I3482" s="2"/>
      <c r="J3482" s="2"/>
      <c r="K3482" s="2"/>
      <c r="L3482" s="2"/>
      <c r="M3482" s="2"/>
      <c r="N3482" s="2"/>
      <c r="O3482" s="2"/>
    </row>
    <row r="3483" spans="5:15" x14ac:dyDescent="0.25">
      <c r="E3483" s="5"/>
      <c r="F3483" s="2"/>
      <c r="G3483" s="2"/>
      <c r="H3483" s="2"/>
      <c r="I3483" s="2"/>
      <c r="J3483" s="2"/>
      <c r="K3483" s="2"/>
      <c r="L3483" s="2"/>
      <c r="M3483" s="2"/>
      <c r="N3483" s="2"/>
      <c r="O3483" s="2"/>
    </row>
    <row r="3484" spans="5:15" x14ac:dyDescent="0.25">
      <c r="F3484" s="2"/>
      <c r="G3484" s="2"/>
      <c r="H3484" s="2"/>
      <c r="I3484" s="2"/>
      <c r="J3484" s="2"/>
      <c r="K3484" s="2"/>
      <c r="L3484" s="2"/>
      <c r="M3484" s="2"/>
      <c r="N3484" s="2"/>
      <c r="O3484" s="2"/>
    </row>
    <row r="3485" spans="5:15" x14ac:dyDescent="0.25">
      <c r="I3485" s="2"/>
      <c r="J3485" s="2"/>
      <c r="K3485" s="2"/>
      <c r="L3485" s="2"/>
      <c r="M3485" s="2"/>
      <c r="N3485" s="2"/>
      <c r="O3485" s="2"/>
    </row>
    <row r="3486" spans="5:15" x14ac:dyDescent="0.25">
      <c r="E3486" s="5"/>
      <c r="F3486" s="2"/>
      <c r="G3486" s="2"/>
      <c r="H3486" s="2"/>
      <c r="I3486" s="2"/>
      <c r="J3486" s="2"/>
      <c r="K3486" s="2"/>
      <c r="L3486" s="2"/>
      <c r="M3486" s="2"/>
      <c r="N3486" s="2"/>
      <c r="O3486" s="2"/>
    </row>
    <row r="3487" spans="5:15" x14ac:dyDescent="0.25">
      <c r="E3487" s="5"/>
      <c r="F3487" s="2"/>
      <c r="G3487" s="2"/>
      <c r="H3487" s="2"/>
      <c r="I3487" s="2"/>
      <c r="J3487" s="2"/>
      <c r="K3487" s="2"/>
      <c r="L3487" s="2"/>
      <c r="M3487" s="2"/>
      <c r="N3487" s="2"/>
      <c r="O3487" s="2"/>
    </row>
    <row r="3488" spans="5:15" x14ac:dyDescent="0.25">
      <c r="E3488" s="5"/>
      <c r="F3488" s="2"/>
      <c r="G3488" s="2"/>
      <c r="H3488" s="2"/>
      <c r="I3488" s="2"/>
      <c r="J3488" s="2"/>
      <c r="K3488" s="2"/>
      <c r="L3488" s="2"/>
      <c r="M3488" s="2"/>
      <c r="N3488" s="2"/>
      <c r="O3488" s="2"/>
    </row>
    <row r="3489" spans="5:15" x14ac:dyDescent="0.25">
      <c r="E3489" s="5"/>
      <c r="F3489" s="2"/>
      <c r="G3489" s="2"/>
      <c r="H3489" s="2"/>
      <c r="I3489" s="2"/>
      <c r="J3489" s="2"/>
      <c r="K3489" s="2"/>
      <c r="L3489" s="2"/>
      <c r="M3489" s="2"/>
      <c r="N3489" s="2"/>
      <c r="O3489" s="2"/>
    </row>
    <row r="3490" spans="5:15" x14ac:dyDescent="0.25">
      <c r="E3490" s="5"/>
      <c r="F3490" s="2"/>
      <c r="G3490" s="2"/>
      <c r="H3490" s="2"/>
      <c r="I3490" s="2"/>
      <c r="J3490" s="2"/>
      <c r="K3490" s="2"/>
      <c r="L3490" s="2"/>
      <c r="M3490" s="2"/>
      <c r="N3490" s="2"/>
      <c r="O3490" s="2"/>
    </row>
    <row r="3491" spans="5:15" x14ac:dyDescent="0.25">
      <c r="E3491" s="5"/>
      <c r="F3491" s="2"/>
      <c r="G3491" s="2"/>
      <c r="H3491" s="2"/>
      <c r="I3491" s="2"/>
      <c r="J3491" s="2"/>
      <c r="K3491" s="2"/>
      <c r="L3491" s="2"/>
      <c r="M3491" s="2"/>
      <c r="N3491" s="2"/>
      <c r="O3491" s="2"/>
    </row>
    <row r="3493" spans="5:15" x14ac:dyDescent="0.25">
      <c r="E3493" s="5"/>
      <c r="F3493" s="2"/>
      <c r="G3493" s="2"/>
      <c r="H3493" s="2"/>
      <c r="I3493" s="2"/>
      <c r="J3493" s="2"/>
      <c r="K3493" s="2"/>
      <c r="L3493" s="2"/>
      <c r="M3493" s="2"/>
      <c r="N3493" s="2"/>
      <c r="O3493" s="2"/>
    </row>
    <row r="3494" spans="5:15" x14ac:dyDescent="0.25">
      <c r="E3494" s="5"/>
      <c r="F3494" s="2"/>
      <c r="G3494" s="2"/>
      <c r="H3494" s="2"/>
      <c r="I3494" s="2"/>
      <c r="J3494" s="2"/>
      <c r="K3494" s="2"/>
      <c r="L3494" s="2"/>
      <c r="M3494" s="2"/>
      <c r="N3494" s="2"/>
      <c r="O3494" s="2"/>
    </row>
    <row r="3495" spans="5:15" x14ac:dyDescent="0.25">
      <c r="E3495" s="5"/>
      <c r="F3495" s="2"/>
      <c r="G3495" s="2"/>
      <c r="H3495" s="2"/>
      <c r="I3495" s="2"/>
      <c r="J3495" s="2"/>
      <c r="K3495" s="2"/>
      <c r="L3495" s="2"/>
      <c r="M3495" s="2"/>
      <c r="N3495" s="2"/>
      <c r="O3495" s="2"/>
    </row>
    <row r="3496" spans="5:15" x14ac:dyDescent="0.25">
      <c r="E3496" s="5"/>
      <c r="F3496" s="2"/>
      <c r="G3496" s="2"/>
      <c r="H3496" s="2"/>
      <c r="I3496" s="2"/>
      <c r="J3496" s="2"/>
      <c r="K3496" s="2"/>
      <c r="L3496" s="2"/>
      <c r="M3496" s="2"/>
      <c r="N3496" s="2"/>
      <c r="O3496" s="2"/>
    </row>
    <row r="3497" spans="5:15" x14ac:dyDescent="0.25">
      <c r="E3497" s="5"/>
      <c r="F3497" s="2"/>
      <c r="G3497" s="2"/>
      <c r="H3497" s="2"/>
      <c r="I3497" s="2"/>
      <c r="J3497" s="2"/>
      <c r="K3497" s="2"/>
      <c r="L3497" s="2"/>
      <c r="M3497" s="2"/>
      <c r="N3497" s="2"/>
      <c r="O3497" s="2"/>
    </row>
    <row r="3498" spans="5:15" x14ac:dyDescent="0.25">
      <c r="E3498" s="5"/>
      <c r="F3498" s="2"/>
      <c r="G3498" s="2"/>
      <c r="H3498" s="2"/>
      <c r="I3498" s="2"/>
      <c r="J3498" s="2"/>
      <c r="K3498" s="2"/>
      <c r="L3498" s="2"/>
      <c r="M3498" s="2"/>
      <c r="N3498" s="2"/>
      <c r="O3498" s="2"/>
    </row>
    <row r="3499" spans="5:15" x14ac:dyDescent="0.25">
      <c r="E3499" s="5"/>
      <c r="F3499" s="2"/>
      <c r="G3499" s="2"/>
      <c r="H3499" s="2"/>
      <c r="I3499" s="2"/>
      <c r="J3499" s="2"/>
      <c r="K3499" s="2"/>
      <c r="L3499" s="2"/>
      <c r="M3499" s="2"/>
      <c r="N3499" s="2"/>
      <c r="O3499" s="2"/>
    </row>
    <row r="3500" spans="5:15" x14ac:dyDescent="0.25">
      <c r="E3500" s="5"/>
      <c r="F3500" s="2"/>
      <c r="G3500" s="2"/>
      <c r="H3500" s="2"/>
      <c r="I3500" s="2"/>
      <c r="J3500" s="2"/>
    </row>
    <row r="3504" spans="5:15" x14ac:dyDescent="0.25">
      <c r="G3504" s="2"/>
      <c r="H3504" s="2"/>
      <c r="I3504" s="2"/>
      <c r="J3504" s="2"/>
      <c r="K3504" s="2"/>
      <c r="L3504" s="2"/>
      <c r="M3504" s="2"/>
      <c r="N3504" s="2"/>
      <c r="O3504" s="2"/>
    </row>
    <row r="3508" spans="5:15" x14ac:dyDescent="0.25">
      <c r="F3508" s="2"/>
      <c r="G3508" s="2"/>
      <c r="H3508" s="2"/>
      <c r="I3508" s="2"/>
      <c r="J3508" s="2"/>
      <c r="K3508" s="2"/>
      <c r="L3508" s="2"/>
      <c r="M3508" s="2"/>
      <c r="N3508" s="2"/>
      <c r="O3508" s="2"/>
    </row>
    <row r="3511" spans="5:15" x14ac:dyDescent="0.25">
      <c r="H3511" s="2"/>
      <c r="I3511" s="2"/>
      <c r="J3511" s="2"/>
      <c r="K3511" s="2"/>
      <c r="L3511" s="2"/>
      <c r="M3511" s="2"/>
      <c r="N3511" s="2"/>
      <c r="O3511" s="2"/>
    </row>
    <row r="3512" spans="5:15" x14ac:dyDescent="0.25">
      <c r="E3512" s="5"/>
      <c r="F3512" s="2"/>
      <c r="G3512" s="2"/>
      <c r="H3512" s="2"/>
      <c r="I3512" s="2"/>
      <c r="J3512" s="2"/>
      <c r="K3512" s="2"/>
      <c r="L3512" s="2"/>
      <c r="M3512" s="2"/>
      <c r="N3512" s="2"/>
      <c r="O3512" s="2"/>
    </row>
    <row r="3513" spans="5:15" x14ac:dyDescent="0.25">
      <c r="E3513" s="5"/>
      <c r="F3513" s="2"/>
      <c r="G3513" s="2"/>
      <c r="H3513" s="2"/>
      <c r="I3513" s="2"/>
      <c r="J3513" s="2"/>
      <c r="K3513" s="2"/>
      <c r="L3513" s="2"/>
      <c r="M3513" s="2"/>
      <c r="N3513" s="2"/>
      <c r="O3513" s="2"/>
    </row>
    <row r="3514" spans="5:15" x14ac:dyDescent="0.25">
      <c r="E3514" s="5"/>
      <c r="L3514" s="2"/>
      <c r="M3514" s="2"/>
      <c r="N3514" s="2"/>
      <c r="O3514" s="2"/>
    </row>
    <row r="3516" spans="5:15" x14ac:dyDescent="0.25">
      <c r="E3516" s="5"/>
      <c r="F3516" s="2"/>
      <c r="G3516" s="2"/>
      <c r="H3516" s="2"/>
      <c r="I3516" s="2"/>
      <c r="J3516" s="2"/>
      <c r="K3516" s="2"/>
      <c r="L3516" s="2"/>
      <c r="M3516" s="2"/>
      <c r="N3516" s="2"/>
      <c r="O3516" s="2"/>
    </row>
    <row r="3517" spans="5:15" x14ac:dyDescent="0.25">
      <c r="E3517" s="5"/>
      <c r="F3517" s="2"/>
      <c r="G3517" s="2"/>
      <c r="H3517" s="2"/>
      <c r="I3517" s="2"/>
      <c r="J3517" s="2"/>
      <c r="K3517" s="2"/>
      <c r="L3517" s="2"/>
      <c r="M3517" s="2"/>
      <c r="N3517" s="2"/>
      <c r="O3517" s="2"/>
    </row>
    <row r="3518" spans="5:15" x14ac:dyDescent="0.25">
      <c r="E3518" s="5"/>
      <c r="M3518" s="2"/>
      <c r="N3518" s="2"/>
      <c r="O3518" s="2"/>
    </row>
    <row r="3520" spans="5:15" x14ac:dyDescent="0.25">
      <c r="E3520" s="5"/>
      <c r="F3520" s="2"/>
      <c r="G3520" s="2"/>
      <c r="H3520" s="2"/>
      <c r="I3520" s="2"/>
      <c r="J3520" s="2"/>
      <c r="K3520" s="2"/>
      <c r="L3520" s="2"/>
      <c r="M3520" s="2"/>
      <c r="N3520" s="2"/>
      <c r="O3520" s="2"/>
    </row>
    <row r="3521" spans="5:15" x14ac:dyDescent="0.25">
      <c r="E3521" s="5"/>
      <c r="F3521" s="2"/>
      <c r="G3521" s="2"/>
      <c r="H3521" s="2"/>
      <c r="I3521" s="2"/>
      <c r="J3521" s="2"/>
      <c r="K3521" s="2"/>
      <c r="L3521" s="2"/>
      <c r="M3521" s="2"/>
      <c r="N3521" s="2"/>
      <c r="O3521" s="2"/>
    </row>
    <row r="3522" spans="5:15" x14ac:dyDescent="0.25">
      <c r="E3522" s="5"/>
      <c r="F3522" s="2"/>
      <c r="G3522" s="2"/>
      <c r="H3522" s="2"/>
      <c r="I3522" s="2"/>
      <c r="J3522" s="2"/>
      <c r="K3522" s="2"/>
      <c r="L3522" s="2"/>
      <c r="M3522" s="2"/>
      <c r="N3522" s="2"/>
      <c r="O3522" s="2"/>
    </row>
    <row r="3524" spans="5:15" x14ac:dyDescent="0.25">
      <c r="E3524" s="5"/>
      <c r="F3524" s="2"/>
      <c r="G3524" s="2"/>
      <c r="H3524" s="2"/>
      <c r="I3524" s="2"/>
      <c r="J3524" s="2"/>
      <c r="K3524" s="2"/>
      <c r="L3524" s="2"/>
      <c r="M3524" s="2"/>
      <c r="N3524" s="2"/>
      <c r="O3524" s="2"/>
    </row>
    <row r="3527" spans="5:15" x14ac:dyDescent="0.25">
      <c r="E3527" s="5"/>
      <c r="F3527" s="2"/>
      <c r="G3527" s="2"/>
      <c r="H3527" s="2"/>
      <c r="I3527" s="2"/>
      <c r="J3527" s="2"/>
      <c r="K3527" s="2"/>
      <c r="L3527" s="2"/>
      <c r="M3527" s="2"/>
      <c r="N3527" s="2"/>
      <c r="O3527" s="2"/>
    </row>
    <row r="3528" spans="5:15" x14ac:dyDescent="0.25">
      <c r="E3528" s="5"/>
      <c r="F3528" s="2"/>
      <c r="G3528" s="2"/>
      <c r="H3528" s="2"/>
      <c r="I3528" s="2"/>
      <c r="J3528" s="2"/>
      <c r="K3528" s="2"/>
      <c r="L3528" s="2"/>
      <c r="M3528" s="2"/>
      <c r="N3528" s="2"/>
      <c r="O3528" s="2"/>
    </row>
    <row r="3530" spans="5:15" x14ac:dyDescent="0.25">
      <c r="H3530" s="2"/>
      <c r="I3530" s="2"/>
      <c r="J3530" s="2"/>
      <c r="K3530" s="2"/>
      <c r="L3530" s="2"/>
      <c r="M3530" s="2"/>
      <c r="N3530" s="2"/>
      <c r="O3530" s="2"/>
    </row>
    <row r="3534" spans="5:15" x14ac:dyDescent="0.25">
      <c r="E3534" s="5"/>
      <c r="F3534" s="2"/>
      <c r="G3534" s="2"/>
      <c r="H3534" s="2"/>
      <c r="I3534" s="2"/>
      <c r="J3534" s="2"/>
      <c r="K3534" s="2"/>
      <c r="L3534" s="2"/>
      <c r="M3534" s="2"/>
      <c r="N3534" s="2"/>
      <c r="O3534" s="2"/>
    </row>
    <row r="3535" spans="5:15" x14ac:dyDescent="0.25">
      <c r="I3535" s="2"/>
    </row>
    <row r="3536" spans="5:15" x14ac:dyDescent="0.25">
      <c r="I3536" s="2"/>
      <c r="J3536" s="2"/>
    </row>
    <row r="3537" spans="5:15" x14ac:dyDescent="0.25">
      <c r="E3537" s="5"/>
      <c r="F3537" s="2"/>
      <c r="G3537" s="2"/>
      <c r="H3537" s="2"/>
      <c r="I3537" s="2"/>
      <c r="J3537" s="2"/>
      <c r="K3537" s="2"/>
      <c r="L3537" s="2"/>
      <c r="M3537" s="2"/>
      <c r="N3537" s="2"/>
      <c r="O3537" s="2"/>
    </row>
    <row r="3538" spans="5:15" x14ac:dyDescent="0.25">
      <c r="E3538" s="5"/>
      <c r="F3538" s="2"/>
      <c r="G3538" s="2"/>
      <c r="H3538" s="2"/>
      <c r="I3538" s="2"/>
      <c r="J3538" s="2"/>
      <c r="K3538" s="2"/>
      <c r="L3538" s="2"/>
      <c r="M3538" s="2"/>
      <c r="N3538" s="2"/>
      <c r="O3538" s="2"/>
    </row>
    <row r="3539" spans="5:15" x14ac:dyDescent="0.25">
      <c r="E3539" s="5"/>
      <c r="F3539" s="2"/>
      <c r="H3539" s="2"/>
      <c r="I3539" s="2"/>
      <c r="J3539" s="2"/>
      <c r="K3539" s="2"/>
      <c r="L3539" s="2"/>
      <c r="M3539" s="2"/>
      <c r="N3539" s="2"/>
      <c r="O3539" s="2"/>
    </row>
    <row r="3541" spans="5:15" x14ac:dyDescent="0.25">
      <c r="E3541" s="5"/>
      <c r="F3541" s="2"/>
      <c r="G3541" s="2"/>
      <c r="H3541" s="2"/>
      <c r="I3541" s="2"/>
      <c r="J3541" s="2"/>
      <c r="K3541" s="2"/>
      <c r="L3541" s="2"/>
      <c r="M3541" s="2"/>
      <c r="N3541" s="2"/>
      <c r="O3541" s="2"/>
    </row>
    <row r="3542" spans="5:15" x14ac:dyDescent="0.25">
      <c r="F3542" s="2"/>
      <c r="G3542" s="2"/>
      <c r="H3542" s="2"/>
      <c r="I3542" s="2"/>
      <c r="J3542" s="2"/>
      <c r="K3542" s="2"/>
      <c r="L3542" s="2"/>
      <c r="M3542" s="2"/>
      <c r="N3542" s="2"/>
      <c r="O3542" s="2"/>
    </row>
    <row r="3543" spans="5:15" x14ac:dyDescent="0.25">
      <c r="E3543" s="5"/>
      <c r="F3543" s="2"/>
      <c r="G3543" s="2"/>
      <c r="H3543" s="2"/>
      <c r="I3543" s="2"/>
      <c r="J3543" s="2"/>
      <c r="K3543" s="2"/>
      <c r="L3543" s="2"/>
      <c r="M3543" s="2"/>
      <c r="N3543" s="2"/>
      <c r="O3543" s="2"/>
    </row>
    <row r="3544" spans="5:15" x14ac:dyDescent="0.25">
      <c r="N3544" s="2"/>
      <c r="O3544" s="2"/>
    </row>
    <row r="3545" spans="5:15" x14ac:dyDescent="0.25">
      <c r="E3545" s="5"/>
      <c r="F3545" s="2"/>
      <c r="G3545" s="2"/>
      <c r="H3545" s="2"/>
      <c r="I3545" s="2"/>
      <c r="J3545" s="2"/>
      <c r="K3545" s="2"/>
      <c r="L3545" s="2"/>
      <c r="M3545" s="2"/>
      <c r="N3545" s="2"/>
      <c r="O3545" s="2"/>
    </row>
    <row r="3546" spans="5:15" x14ac:dyDescent="0.25">
      <c r="E3546" s="5"/>
      <c r="F3546" s="2"/>
      <c r="H3546" s="2"/>
      <c r="I3546" s="2"/>
      <c r="J3546" s="2"/>
      <c r="K3546" s="2"/>
      <c r="L3546" s="2"/>
      <c r="M3546" s="2"/>
      <c r="N3546" s="2"/>
      <c r="O3546" s="2"/>
    </row>
    <row r="3547" spans="5:15" x14ac:dyDescent="0.25">
      <c r="E3547" s="5"/>
      <c r="F3547" s="2"/>
      <c r="H3547" s="2"/>
      <c r="I3547" s="2"/>
      <c r="J3547" s="2"/>
      <c r="K3547" s="2"/>
      <c r="L3547" s="2"/>
      <c r="M3547" s="2"/>
      <c r="N3547" s="2"/>
      <c r="O3547" s="2"/>
    </row>
    <row r="3548" spans="5:15" x14ac:dyDescent="0.25">
      <c r="N3548" s="2"/>
      <c r="O3548" s="2"/>
    </row>
    <row r="3549" spans="5:15" x14ac:dyDescent="0.25">
      <c r="L3549" s="2"/>
      <c r="M3549" s="2"/>
      <c r="N3549" s="2"/>
      <c r="O3549" s="2"/>
    </row>
    <row r="3550" spans="5:15" x14ac:dyDescent="0.25">
      <c r="F3550" s="2"/>
      <c r="G3550" s="2"/>
      <c r="I3550" s="2"/>
      <c r="J3550" s="2"/>
      <c r="K3550" s="2"/>
    </row>
    <row r="3551" spans="5:15" x14ac:dyDescent="0.25">
      <c r="F3551" s="2"/>
      <c r="G3551" s="2"/>
      <c r="H3551" s="2"/>
      <c r="I3551" s="2"/>
      <c r="J3551" s="2"/>
      <c r="K3551" s="2"/>
      <c r="L3551" s="2"/>
      <c r="M3551" s="2"/>
      <c r="N3551" s="2"/>
      <c r="O3551" s="2"/>
    </row>
    <row r="3553" spans="5:15" x14ac:dyDescent="0.25">
      <c r="E3553" s="5"/>
      <c r="F3553" s="2"/>
      <c r="G3553" s="2"/>
      <c r="H3553" s="2"/>
      <c r="I3553" s="2"/>
      <c r="J3553" s="2"/>
      <c r="K3553" s="2"/>
      <c r="L3553" s="2"/>
      <c r="M3553" s="2"/>
      <c r="N3553" s="2"/>
      <c r="O3553" s="2"/>
    </row>
    <row r="3554" spans="5:15" x14ac:dyDescent="0.25">
      <c r="E3554" s="5"/>
      <c r="F3554" s="2"/>
      <c r="G3554" s="2"/>
      <c r="H3554" s="2"/>
      <c r="I3554" s="2"/>
      <c r="J3554" s="2"/>
      <c r="K3554" s="2"/>
      <c r="L3554" s="2"/>
      <c r="M3554" s="2"/>
      <c r="N3554" s="2"/>
      <c r="O3554" s="2"/>
    </row>
    <row r="3555" spans="5:15" x14ac:dyDescent="0.25">
      <c r="E3555" s="5"/>
      <c r="F3555" s="2"/>
      <c r="G3555" s="2"/>
      <c r="H3555" s="2"/>
      <c r="I3555" s="2"/>
      <c r="J3555" s="2"/>
      <c r="K3555" s="2"/>
      <c r="L3555" s="2"/>
      <c r="M3555" s="2"/>
      <c r="N3555" s="2"/>
      <c r="O3555" s="2"/>
    </row>
    <row r="3557" spans="5:15" x14ac:dyDescent="0.25">
      <c r="E3557" s="5"/>
      <c r="F3557" s="2"/>
      <c r="G3557" s="2"/>
      <c r="H3557" s="2"/>
      <c r="I3557" s="2"/>
      <c r="J3557" s="2"/>
      <c r="K3557" s="2"/>
      <c r="L3557" s="2"/>
      <c r="M3557" s="2"/>
      <c r="N3557" s="2"/>
      <c r="O3557" s="2"/>
    </row>
    <row r="3558" spans="5:15" x14ac:dyDescent="0.25">
      <c r="F3558" s="2"/>
      <c r="G3558" s="2"/>
      <c r="H3558" s="2"/>
      <c r="I3558" s="2"/>
      <c r="J3558" s="2"/>
      <c r="K3558" s="2"/>
      <c r="L3558" s="2"/>
      <c r="M3558" s="2"/>
      <c r="N3558" s="2"/>
      <c r="O3558" s="2"/>
    </row>
    <row r="3559" spans="5:15" x14ac:dyDescent="0.25">
      <c r="F3559" s="2"/>
      <c r="G3559" s="2"/>
      <c r="H3559" s="2"/>
      <c r="I3559" s="2"/>
      <c r="J3559" s="2"/>
      <c r="K3559" s="2"/>
      <c r="L3559" s="2"/>
      <c r="M3559" s="2"/>
      <c r="N3559" s="2"/>
      <c r="O3559" s="2"/>
    </row>
    <row r="3560" spans="5:15" x14ac:dyDescent="0.25">
      <c r="E3560" s="5"/>
      <c r="F3560" s="2"/>
      <c r="G3560" s="2"/>
      <c r="H3560" s="2"/>
      <c r="I3560" s="2"/>
      <c r="J3560" s="2"/>
      <c r="K3560" s="2"/>
      <c r="L3560" s="2"/>
      <c r="M3560" s="2"/>
      <c r="N3560" s="2"/>
      <c r="O3560" s="2"/>
    </row>
    <row r="3561" spans="5:15" x14ac:dyDescent="0.25">
      <c r="E3561" s="5"/>
      <c r="F3561" s="2"/>
      <c r="G3561" s="2"/>
      <c r="H3561" s="2"/>
      <c r="I3561" s="2"/>
      <c r="J3561" s="2"/>
      <c r="K3561" s="2"/>
      <c r="L3561" s="2"/>
      <c r="M3561" s="2"/>
      <c r="N3561" s="2"/>
      <c r="O3561" s="2"/>
    </row>
    <row r="3562" spans="5:15" x14ac:dyDescent="0.25">
      <c r="E3562" s="5"/>
      <c r="F3562" s="2"/>
      <c r="G3562" s="2"/>
      <c r="H3562" s="2"/>
      <c r="I3562" s="2"/>
      <c r="J3562" s="2"/>
      <c r="K3562" s="2"/>
      <c r="L3562" s="2"/>
      <c r="M3562" s="2"/>
      <c r="N3562" s="2"/>
      <c r="O3562" s="2"/>
    </row>
    <row r="3563" spans="5:15" x14ac:dyDescent="0.25">
      <c r="E3563" s="5"/>
      <c r="F3563" s="2"/>
      <c r="G3563" s="2"/>
      <c r="H3563" s="2"/>
      <c r="I3563" s="2"/>
      <c r="J3563" s="2"/>
      <c r="K3563" s="2"/>
      <c r="L3563" s="2"/>
      <c r="M3563" s="2"/>
      <c r="N3563" s="2"/>
      <c r="O3563" s="2"/>
    </row>
    <row r="3564" spans="5:15" x14ac:dyDescent="0.25">
      <c r="E3564" s="5"/>
      <c r="F3564" s="2"/>
      <c r="G3564" s="2"/>
      <c r="H3564" s="2"/>
      <c r="I3564" s="2"/>
      <c r="J3564" s="2"/>
      <c r="K3564" s="2"/>
      <c r="L3564" s="2"/>
      <c r="M3564" s="2"/>
      <c r="N3564" s="2"/>
      <c r="O3564" s="2"/>
    </row>
    <row r="3565" spans="5:15" x14ac:dyDescent="0.25">
      <c r="E3565" s="5"/>
      <c r="F3565" s="2"/>
      <c r="G3565" s="2"/>
    </row>
    <row r="3566" spans="5:15" x14ac:dyDescent="0.25">
      <c r="E3566" s="5"/>
      <c r="F3566" s="2"/>
      <c r="G3566" s="2"/>
      <c r="H3566" s="2"/>
      <c r="I3566" s="2"/>
      <c r="J3566" s="2"/>
      <c r="K3566" s="2"/>
      <c r="L3566" s="2"/>
      <c r="M3566" s="2"/>
      <c r="N3566" s="2"/>
      <c r="O3566" s="2"/>
    </row>
    <row r="3567" spans="5:15" x14ac:dyDescent="0.25">
      <c r="E3567" s="5"/>
      <c r="F3567" s="2"/>
      <c r="G3567" s="2"/>
      <c r="H3567" s="2"/>
      <c r="I3567" s="2"/>
      <c r="J3567" s="2"/>
      <c r="K3567" s="2"/>
      <c r="L3567" s="2"/>
      <c r="M3567" s="2"/>
      <c r="N3567" s="2"/>
      <c r="O3567" s="2"/>
    </row>
    <row r="3568" spans="5:15" x14ac:dyDescent="0.25">
      <c r="E3568" s="5"/>
      <c r="F3568" s="2"/>
      <c r="G3568" s="2"/>
      <c r="H3568" s="2"/>
      <c r="I3568" s="2"/>
      <c r="J3568" s="2"/>
      <c r="K3568" s="2"/>
      <c r="L3568" s="2"/>
      <c r="M3568" s="2"/>
      <c r="N3568" s="2"/>
      <c r="O3568" s="2"/>
    </row>
    <row r="3569" spans="5:15" x14ac:dyDescent="0.25">
      <c r="N3569" s="2"/>
      <c r="O3569" s="2"/>
    </row>
    <row r="3570" spans="5:15" x14ac:dyDescent="0.25">
      <c r="E3570" s="5"/>
    </row>
    <row r="3571" spans="5:15" x14ac:dyDescent="0.25">
      <c r="N3571" s="2"/>
      <c r="O3571" s="2"/>
    </row>
    <row r="3572" spans="5:15" x14ac:dyDescent="0.25">
      <c r="E3572" s="5"/>
      <c r="F3572" s="2"/>
      <c r="G3572" s="2"/>
      <c r="H3572" s="2"/>
      <c r="I3572" s="2"/>
      <c r="J3572" s="2"/>
      <c r="K3572" s="2"/>
      <c r="L3572" s="2"/>
      <c r="M3572" s="2"/>
      <c r="N3572" s="2"/>
      <c r="O3572" s="2"/>
    </row>
    <row r="3573" spans="5:15" x14ac:dyDescent="0.25">
      <c r="F3573" s="2"/>
      <c r="G3573" s="2"/>
      <c r="H3573" s="2"/>
      <c r="I3573" s="2"/>
      <c r="J3573" s="2"/>
      <c r="K3573" s="2"/>
      <c r="L3573" s="2"/>
      <c r="M3573" s="2"/>
      <c r="N3573" s="2"/>
      <c r="O3573" s="2"/>
    </row>
    <row r="3574" spans="5:15" x14ac:dyDescent="0.25">
      <c r="E3574" s="5"/>
      <c r="F3574" s="2"/>
      <c r="G3574" s="2"/>
      <c r="H3574" s="2"/>
      <c r="I3574" s="2"/>
      <c r="J3574" s="2"/>
      <c r="K3574" s="2"/>
      <c r="L3574" s="2"/>
      <c r="N3574" s="2"/>
    </row>
    <row r="3575" spans="5:15" x14ac:dyDescent="0.25">
      <c r="F3575" s="2"/>
      <c r="G3575" s="2"/>
      <c r="H3575" s="2"/>
      <c r="I3575" s="2"/>
      <c r="J3575" s="2"/>
      <c r="K3575" s="2"/>
      <c r="L3575" s="2"/>
      <c r="M3575" s="2"/>
      <c r="N3575" s="2"/>
      <c r="O3575" s="2"/>
    </row>
    <row r="3576" spans="5:15" x14ac:dyDescent="0.25">
      <c r="F3576" s="2"/>
      <c r="G3576" s="2"/>
      <c r="H3576" s="2"/>
      <c r="I3576" s="2"/>
      <c r="J3576" s="2"/>
      <c r="K3576" s="2"/>
      <c r="L3576" s="2"/>
      <c r="M3576" s="2"/>
      <c r="N3576" s="2"/>
      <c r="O3576" s="2"/>
    </row>
    <row r="3577" spans="5:15" x14ac:dyDescent="0.25">
      <c r="E3577" s="5"/>
      <c r="F3577" s="2"/>
      <c r="G3577" s="2"/>
      <c r="H3577" s="2"/>
      <c r="I3577" s="2"/>
      <c r="J3577" s="2"/>
      <c r="K3577" s="2"/>
      <c r="L3577" s="2"/>
      <c r="M3577" s="2"/>
      <c r="N3577" s="2"/>
      <c r="O3577" s="2"/>
    </row>
    <row r="3578" spans="5:15" x14ac:dyDescent="0.25">
      <c r="E3578" s="5"/>
      <c r="F3578" s="2"/>
      <c r="G3578" s="2"/>
      <c r="H3578" s="2"/>
      <c r="I3578" s="2"/>
      <c r="J3578" s="2"/>
      <c r="K3578" s="2"/>
      <c r="L3578" s="2"/>
    </row>
    <row r="3579" spans="5:15" x14ac:dyDescent="0.25">
      <c r="E3579" s="5"/>
      <c r="F3579" s="2"/>
      <c r="G3579" s="2"/>
      <c r="H3579" s="2"/>
      <c r="I3579" s="2"/>
      <c r="J3579" s="2"/>
      <c r="K3579" s="2"/>
      <c r="L3579" s="2"/>
      <c r="M3579" s="2"/>
      <c r="N3579" s="2"/>
      <c r="O3579" s="2"/>
    </row>
    <row r="3580" spans="5:15" x14ac:dyDescent="0.25">
      <c r="E3580" s="5"/>
      <c r="F3580" s="2"/>
      <c r="G3580" s="2"/>
      <c r="H3580" s="2"/>
      <c r="I3580" s="2"/>
      <c r="J3580" s="2"/>
      <c r="K3580" s="2"/>
      <c r="L3580" s="2"/>
      <c r="M3580" s="2"/>
      <c r="N3580" s="2"/>
      <c r="O3580" s="2"/>
    </row>
    <row r="3581" spans="5:15" x14ac:dyDescent="0.25">
      <c r="E3581" s="5"/>
      <c r="F3581" s="2"/>
      <c r="G3581" s="2"/>
      <c r="H3581" s="2"/>
      <c r="I3581" s="2"/>
      <c r="J3581" s="2"/>
      <c r="K3581" s="2"/>
      <c r="L3581" s="2"/>
      <c r="M3581" s="2"/>
      <c r="N3581" s="2"/>
      <c r="O3581" s="2"/>
    </row>
    <row r="3582" spans="5:15" x14ac:dyDescent="0.25">
      <c r="E3582" s="5"/>
      <c r="F3582" s="2"/>
      <c r="G3582" s="2"/>
      <c r="H3582" s="2"/>
      <c r="I3582" s="2"/>
      <c r="J3582" s="2"/>
      <c r="K3582" s="2"/>
      <c r="L3582" s="2"/>
      <c r="M3582" s="2"/>
      <c r="N3582" s="2"/>
      <c r="O3582" s="2"/>
    </row>
    <row r="3583" spans="5:15" x14ac:dyDescent="0.25">
      <c r="E3583" s="5"/>
      <c r="F3583" s="2"/>
      <c r="G3583" s="2"/>
      <c r="H3583" s="2"/>
      <c r="I3583" s="2"/>
      <c r="J3583" s="2"/>
      <c r="K3583" s="2"/>
      <c r="L3583" s="2"/>
      <c r="M3583" s="2"/>
      <c r="N3583" s="2"/>
      <c r="O3583" s="2"/>
    </row>
    <row r="3584" spans="5:15" x14ac:dyDescent="0.25">
      <c r="E3584" s="5"/>
      <c r="F3584" s="2"/>
      <c r="G3584" s="2"/>
      <c r="H3584" s="2"/>
      <c r="I3584" s="2"/>
      <c r="J3584" s="2"/>
      <c r="K3584" s="2"/>
      <c r="L3584" s="2"/>
      <c r="M3584" s="2"/>
      <c r="N3584" s="2"/>
      <c r="O3584" s="2"/>
    </row>
    <row r="3586" spans="5:15" x14ac:dyDescent="0.25">
      <c r="E3586" s="5"/>
      <c r="F3586" s="2"/>
      <c r="G3586" s="2"/>
      <c r="H3586" s="2"/>
      <c r="I3586" s="2"/>
      <c r="J3586" s="2"/>
      <c r="K3586" s="2"/>
      <c r="L3586" s="2"/>
      <c r="M3586" s="2"/>
      <c r="N3586" s="2"/>
      <c r="O3586" s="2"/>
    </row>
    <row r="3587" spans="5:15" x14ac:dyDescent="0.25">
      <c r="F3587" s="2"/>
      <c r="G3587" s="2"/>
      <c r="H3587" s="2"/>
      <c r="I3587" s="2"/>
      <c r="J3587" s="2"/>
      <c r="K3587" s="2"/>
      <c r="L3587" s="2"/>
      <c r="M3587" s="2"/>
      <c r="N3587" s="2"/>
      <c r="O3587" s="2"/>
    </row>
    <row r="3588" spans="5:15" x14ac:dyDescent="0.25">
      <c r="F3588" s="2"/>
      <c r="G3588" s="2"/>
      <c r="H3588" s="2"/>
      <c r="I3588" s="2"/>
      <c r="J3588" s="2"/>
      <c r="K3588" s="2"/>
      <c r="L3588" s="2"/>
      <c r="M3588" s="2"/>
      <c r="N3588" s="2"/>
      <c r="O3588" s="2"/>
    </row>
    <row r="3589" spans="5:15" x14ac:dyDescent="0.25">
      <c r="E3589" s="5"/>
      <c r="F3589" s="2"/>
      <c r="G3589" s="2"/>
      <c r="H3589" s="2"/>
      <c r="I3589" s="2"/>
      <c r="J3589" s="2"/>
      <c r="K3589" s="2"/>
      <c r="L3589" s="2"/>
      <c r="M3589" s="2"/>
      <c r="N3589" s="2"/>
      <c r="O3589" s="2"/>
    </row>
    <row r="3590" spans="5:15" x14ac:dyDescent="0.25">
      <c r="E3590" s="5"/>
      <c r="F3590" s="2"/>
      <c r="G3590" s="2"/>
      <c r="H3590" s="2"/>
      <c r="I3590" s="2"/>
      <c r="J3590" s="2"/>
      <c r="K3590" s="2"/>
      <c r="L3590" s="2"/>
      <c r="M3590" s="2"/>
      <c r="N3590" s="2"/>
      <c r="O3590" s="2"/>
    </row>
    <row r="3591" spans="5:15" x14ac:dyDescent="0.25">
      <c r="E3591" s="5"/>
      <c r="F3591" s="2"/>
      <c r="G3591" s="2"/>
      <c r="H3591" s="2"/>
      <c r="I3591" s="2"/>
      <c r="J3591" s="2"/>
      <c r="K3591" s="2"/>
      <c r="L3591" s="2"/>
      <c r="M3591" s="2"/>
      <c r="N3591" s="2"/>
      <c r="O3591" s="2"/>
    </row>
    <row r="3592" spans="5:15" x14ac:dyDescent="0.25">
      <c r="E3592" s="5"/>
      <c r="F3592" s="2"/>
      <c r="G3592" s="2"/>
      <c r="H3592" s="2"/>
      <c r="I3592" s="2"/>
      <c r="J3592" s="2"/>
      <c r="K3592" s="2"/>
      <c r="L3592" s="2"/>
      <c r="M3592" s="2"/>
      <c r="N3592" s="2"/>
      <c r="O3592" s="2"/>
    </row>
    <row r="3593" spans="5:15" x14ac:dyDescent="0.25">
      <c r="E3593" s="5"/>
      <c r="F3593" s="2"/>
      <c r="G3593" s="2"/>
      <c r="H3593" s="2"/>
      <c r="I3593" s="2"/>
      <c r="J3593" s="2"/>
      <c r="K3593" s="2"/>
      <c r="L3593" s="2"/>
      <c r="M3593" s="2"/>
      <c r="N3593" s="2"/>
      <c r="O3593" s="2"/>
    </row>
    <row r="3594" spans="5:15" x14ac:dyDescent="0.25">
      <c r="E3594" s="5"/>
      <c r="F3594" s="2"/>
      <c r="G3594" s="2"/>
      <c r="H3594" s="2"/>
      <c r="I3594" s="2"/>
      <c r="J3594" s="2"/>
      <c r="K3594" s="2"/>
      <c r="L3594" s="2"/>
      <c r="M3594" s="2"/>
      <c r="N3594" s="2"/>
      <c r="O3594" s="2"/>
    </row>
    <row r="3595" spans="5:15" x14ac:dyDescent="0.25">
      <c r="E3595" s="5"/>
      <c r="F3595" s="2"/>
      <c r="G3595" s="2"/>
      <c r="H3595" s="2"/>
      <c r="I3595" s="2"/>
      <c r="J3595" s="2"/>
      <c r="K3595" s="2"/>
      <c r="L3595" s="2"/>
      <c r="M3595" s="2"/>
      <c r="N3595" s="2"/>
      <c r="O3595" s="2"/>
    </row>
    <row r="3596" spans="5:15" x14ac:dyDescent="0.25">
      <c r="E3596" s="5"/>
      <c r="F3596" s="2"/>
      <c r="G3596" s="2"/>
      <c r="H3596" s="2"/>
      <c r="I3596" s="2"/>
      <c r="J3596" s="2"/>
      <c r="K3596" s="2"/>
      <c r="L3596" s="2"/>
      <c r="M3596" s="2"/>
      <c r="N3596" s="2"/>
      <c r="O3596" s="2"/>
    </row>
    <row r="3598" spans="5:15" x14ac:dyDescent="0.25">
      <c r="E3598" s="5"/>
      <c r="F3598" s="2"/>
      <c r="G3598" s="2"/>
      <c r="H3598" s="2"/>
      <c r="I3598" s="2"/>
      <c r="J3598" s="2"/>
      <c r="K3598" s="2"/>
      <c r="L3598" s="2"/>
      <c r="M3598" s="2"/>
      <c r="N3598" s="2"/>
      <c r="O3598" s="2"/>
    </row>
    <row r="3599" spans="5:15" x14ac:dyDescent="0.25">
      <c r="F3599" s="2"/>
      <c r="G3599" s="2"/>
      <c r="H3599" s="2"/>
      <c r="I3599" s="2"/>
      <c r="J3599" s="2"/>
      <c r="K3599" s="2"/>
      <c r="L3599" s="2"/>
      <c r="M3599" s="2"/>
      <c r="N3599" s="2"/>
      <c r="O3599" s="2"/>
    </row>
    <row r="3600" spans="5:15" x14ac:dyDescent="0.25">
      <c r="F3600" s="2"/>
      <c r="G3600" s="2"/>
      <c r="H3600" s="2"/>
      <c r="I3600" s="2"/>
      <c r="J3600" s="2"/>
      <c r="K3600" s="2"/>
      <c r="L3600" s="2"/>
      <c r="M3600" s="2"/>
      <c r="N3600" s="2"/>
      <c r="O3600" s="2"/>
    </row>
    <row r="3601" spans="5:15" x14ac:dyDescent="0.25">
      <c r="E3601" s="5"/>
      <c r="F3601" s="2"/>
      <c r="G3601" s="2"/>
      <c r="H3601" s="2"/>
      <c r="I3601" s="2"/>
      <c r="J3601" s="2"/>
      <c r="K3601" s="2"/>
      <c r="L3601" s="2"/>
      <c r="M3601" s="2"/>
      <c r="N3601" s="2"/>
      <c r="O3601" s="2"/>
    </row>
    <row r="3602" spans="5:15" x14ac:dyDescent="0.25">
      <c r="E3602" s="5"/>
      <c r="F3602" s="2"/>
      <c r="G3602" s="2"/>
      <c r="H3602" s="2"/>
      <c r="I3602" s="2"/>
      <c r="J3602" s="2"/>
      <c r="K3602" s="2"/>
      <c r="L3602" s="2"/>
      <c r="M3602" s="2"/>
      <c r="N3602" s="2"/>
      <c r="O3602" s="2"/>
    </row>
    <row r="3603" spans="5:15" x14ac:dyDescent="0.25">
      <c r="E3603" s="5"/>
      <c r="F3603" s="2"/>
      <c r="G3603" s="2"/>
      <c r="H3603" s="2"/>
      <c r="I3603" s="2"/>
      <c r="J3603" s="2"/>
      <c r="K3603" s="2"/>
      <c r="L3603" s="2"/>
      <c r="M3603" s="2"/>
      <c r="N3603" s="2"/>
      <c r="O3603" s="2"/>
    </row>
    <row r="3604" spans="5:15" x14ac:dyDescent="0.25">
      <c r="E3604" s="5"/>
      <c r="F3604" s="2"/>
      <c r="G3604" s="2"/>
      <c r="H3604" s="2"/>
      <c r="I3604" s="2"/>
      <c r="J3604" s="2"/>
      <c r="K3604" s="2"/>
      <c r="L3604" s="2"/>
      <c r="M3604" s="2"/>
      <c r="N3604" s="2"/>
      <c r="O3604" s="2"/>
    </row>
    <row r="3605" spans="5:15" x14ac:dyDescent="0.25">
      <c r="E3605" s="5"/>
      <c r="F3605" s="2"/>
      <c r="G3605" s="2"/>
      <c r="H3605" s="2"/>
      <c r="I3605" s="2"/>
      <c r="J3605" s="2"/>
      <c r="K3605" s="2"/>
      <c r="L3605" s="2"/>
      <c r="M3605" s="2"/>
      <c r="N3605" s="2"/>
      <c r="O3605" s="2"/>
    </row>
    <row r="3606" spans="5:15" x14ac:dyDescent="0.25">
      <c r="E3606" s="5"/>
      <c r="F3606" s="2"/>
      <c r="G3606" s="2"/>
      <c r="H3606" s="2"/>
      <c r="I3606" s="2"/>
      <c r="J3606" s="2"/>
      <c r="K3606" s="2"/>
      <c r="L3606" s="2"/>
      <c r="M3606" s="2"/>
      <c r="N3606" s="2"/>
      <c r="O3606" s="2"/>
    </row>
    <row r="3607" spans="5:15" x14ac:dyDescent="0.25">
      <c r="E3607" s="5"/>
      <c r="F3607" s="2"/>
      <c r="G3607" s="2"/>
      <c r="H3607" s="2"/>
      <c r="I3607" s="2"/>
      <c r="J3607" s="2"/>
      <c r="K3607" s="2"/>
      <c r="L3607" s="2"/>
      <c r="M3607" s="2"/>
      <c r="N3607" s="2"/>
      <c r="O3607" s="2"/>
    </row>
    <row r="3608" spans="5:15" x14ac:dyDescent="0.25">
      <c r="E3608" s="5"/>
      <c r="F3608" s="2"/>
      <c r="G3608" s="2"/>
      <c r="H3608" s="2"/>
      <c r="I3608" s="2"/>
      <c r="J3608" s="2"/>
      <c r="K3608" s="2"/>
      <c r="L3608" s="2"/>
      <c r="M3608" s="2"/>
      <c r="N3608" s="2"/>
      <c r="O3608" s="2"/>
    </row>
    <row r="3610" spans="5:15" x14ac:dyDescent="0.25">
      <c r="E3610" s="5"/>
      <c r="F3610" s="2"/>
      <c r="G3610" s="2"/>
      <c r="H3610" s="2"/>
      <c r="I3610" s="2"/>
      <c r="J3610" s="2"/>
      <c r="K3610" s="2"/>
      <c r="L3610" s="2"/>
      <c r="M3610" s="2"/>
      <c r="N3610" s="2"/>
      <c r="O3610" s="2"/>
    </row>
    <row r="3611" spans="5:15" x14ac:dyDescent="0.25">
      <c r="F3611" s="2"/>
      <c r="G3611" s="2"/>
      <c r="H3611" s="2"/>
      <c r="I3611" s="2"/>
      <c r="J3611" s="2"/>
      <c r="K3611" s="2"/>
      <c r="L3611" s="2"/>
      <c r="M3611" s="2"/>
      <c r="N3611" s="2"/>
      <c r="O3611" s="2"/>
    </row>
    <row r="3612" spans="5:15" x14ac:dyDescent="0.25">
      <c r="F3612" s="2"/>
      <c r="G3612" s="2"/>
      <c r="H3612" s="2"/>
      <c r="I3612" s="2"/>
      <c r="J3612" s="2"/>
      <c r="K3612" s="2"/>
      <c r="L3612" s="2"/>
      <c r="M3612" s="2"/>
      <c r="N3612" s="2"/>
      <c r="O3612" s="2"/>
    </row>
    <row r="3613" spans="5:15" x14ac:dyDescent="0.25">
      <c r="E3613" s="5"/>
      <c r="F3613" s="2"/>
      <c r="G3613" s="2"/>
      <c r="H3613" s="2"/>
      <c r="I3613" s="2"/>
      <c r="J3613" s="2"/>
      <c r="K3613" s="2"/>
      <c r="L3613" s="2"/>
      <c r="M3613" s="2"/>
      <c r="N3613" s="2"/>
      <c r="O3613" s="2"/>
    </row>
    <row r="3614" spans="5:15" x14ac:dyDescent="0.25">
      <c r="E3614" s="5"/>
      <c r="F3614" s="2"/>
      <c r="G3614" s="2"/>
      <c r="H3614" s="2"/>
      <c r="I3614" s="2"/>
      <c r="J3614" s="2"/>
      <c r="K3614" s="2"/>
      <c r="L3614" s="2"/>
      <c r="M3614" s="2"/>
      <c r="N3614" s="2"/>
      <c r="O3614" s="2"/>
    </row>
    <row r="3615" spans="5:15" x14ac:dyDescent="0.25">
      <c r="E3615" s="5"/>
      <c r="F3615" s="2"/>
      <c r="G3615" s="2"/>
      <c r="H3615" s="2"/>
      <c r="I3615" s="2"/>
      <c r="J3615" s="2"/>
      <c r="K3615" s="2"/>
      <c r="L3615" s="2"/>
      <c r="M3615" s="2"/>
      <c r="N3615" s="2"/>
      <c r="O3615" s="2"/>
    </row>
    <row r="3616" spans="5:15" x14ac:dyDescent="0.25">
      <c r="E3616" s="5"/>
      <c r="F3616" s="2"/>
      <c r="G3616" s="2"/>
      <c r="H3616" s="2"/>
      <c r="I3616" s="2"/>
      <c r="J3616" s="2"/>
      <c r="K3616" s="2"/>
      <c r="L3616" s="2"/>
      <c r="M3616" s="2"/>
      <c r="N3616" s="2"/>
      <c r="O3616" s="2"/>
    </row>
    <row r="3617" spans="5:15" x14ac:dyDescent="0.25">
      <c r="E3617" s="5"/>
      <c r="F3617" s="2"/>
      <c r="G3617" s="2"/>
      <c r="H3617" s="2"/>
      <c r="I3617" s="2"/>
      <c r="J3617" s="2"/>
      <c r="K3617" s="2"/>
      <c r="L3617" s="2"/>
      <c r="M3617" s="2"/>
      <c r="N3617" s="2"/>
      <c r="O3617" s="2"/>
    </row>
    <row r="3618" spans="5:15" x14ac:dyDescent="0.25">
      <c r="E3618" s="5"/>
      <c r="F3618" s="2"/>
      <c r="G3618" s="2"/>
      <c r="H3618" s="2"/>
      <c r="I3618" s="2"/>
      <c r="J3618" s="2"/>
      <c r="K3618" s="2"/>
      <c r="L3618" s="2"/>
      <c r="M3618" s="2"/>
      <c r="N3618" s="2"/>
      <c r="O3618" s="2"/>
    </row>
    <row r="3619" spans="5:15" x14ac:dyDescent="0.25">
      <c r="E3619" s="5"/>
      <c r="F3619" s="2"/>
      <c r="G3619" s="2"/>
      <c r="H3619" s="2"/>
      <c r="I3619" s="2"/>
      <c r="J3619" s="2"/>
      <c r="K3619" s="2"/>
      <c r="L3619" s="2"/>
      <c r="M3619" s="2"/>
      <c r="N3619" s="2"/>
      <c r="O3619" s="2"/>
    </row>
    <row r="3620" spans="5:15" x14ac:dyDescent="0.25">
      <c r="F3620" s="2"/>
      <c r="G3620" s="2"/>
      <c r="H3620" s="2"/>
      <c r="I3620" s="2"/>
      <c r="J3620" s="2"/>
      <c r="K3620" s="2"/>
      <c r="L3620" s="2"/>
      <c r="M3620" s="2"/>
      <c r="N3620" s="2"/>
      <c r="O3620" s="2"/>
    </row>
    <row r="3621" spans="5:15" x14ac:dyDescent="0.25">
      <c r="E3621" s="5"/>
    </row>
    <row r="3623" spans="5:15" x14ac:dyDescent="0.25">
      <c r="E3623" s="5"/>
    </row>
    <row r="3624" spans="5:15" x14ac:dyDescent="0.25">
      <c r="F3624" s="2"/>
      <c r="G3624" s="2"/>
      <c r="H3624" s="2"/>
      <c r="I3624" s="2"/>
      <c r="J3624" s="2"/>
      <c r="K3624" s="2"/>
      <c r="L3624" s="2"/>
      <c r="M3624" s="2"/>
      <c r="N3624" s="2"/>
      <c r="O3624" s="2"/>
    </row>
    <row r="3625" spans="5:15" x14ac:dyDescent="0.25">
      <c r="E3625" s="5"/>
      <c r="F3625" s="2"/>
      <c r="G3625" s="2"/>
      <c r="H3625" s="2"/>
      <c r="I3625" s="2"/>
      <c r="J3625" s="2"/>
      <c r="K3625" s="2"/>
      <c r="L3625" s="2"/>
      <c r="M3625" s="2"/>
      <c r="N3625" s="2"/>
      <c r="O3625" s="2"/>
    </row>
    <row r="3626" spans="5:15" x14ac:dyDescent="0.25">
      <c r="E3626" s="5"/>
      <c r="F3626" s="2"/>
      <c r="G3626" s="2"/>
      <c r="H3626" s="2"/>
      <c r="I3626" s="2"/>
      <c r="J3626" s="2"/>
      <c r="K3626" s="2"/>
      <c r="L3626" s="2"/>
      <c r="M3626" s="2"/>
      <c r="N3626" s="2"/>
      <c r="O3626" s="2"/>
    </row>
    <row r="3627" spans="5:15" x14ac:dyDescent="0.25">
      <c r="E3627" s="5"/>
      <c r="F3627" s="2"/>
      <c r="G3627" s="2"/>
      <c r="H3627" s="2"/>
      <c r="I3627" s="2"/>
      <c r="J3627" s="2"/>
      <c r="K3627" s="2"/>
      <c r="L3627" s="2"/>
      <c r="M3627" s="2"/>
      <c r="N3627" s="2"/>
      <c r="O3627" s="2"/>
    </row>
    <row r="3629" spans="5:15" x14ac:dyDescent="0.25">
      <c r="E3629" s="5"/>
      <c r="F3629" s="2"/>
      <c r="G3629" s="2"/>
      <c r="H3629" s="2"/>
      <c r="I3629" s="2"/>
      <c r="J3629" s="2"/>
      <c r="K3629" s="2"/>
      <c r="L3629" s="2"/>
      <c r="M3629" s="2"/>
      <c r="N3629" s="2"/>
      <c r="O3629" s="2"/>
    </row>
    <row r="3630" spans="5:15" x14ac:dyDescent="0.25">
      <c r="F3630" s="2"/>
      <c r="G3630" s="2"/>
      <c r="H3630" s="2"/>
      <c r="I3630" s="2"/>
      <c r="J3630" s="2"/>
      <c r="K3630" s="2"/>
      <c r="L3630" s="2"/>
      <c r="M3630" s="2"/>
      <c r="N3630" s="2"/>
      <c r="O3630" s="2"/>
    </row>
    <row r="3631" spans="5:15" x14ac:dyDescent="0.25">
      <c r="E3631" s="5"/>
      <c r="F3631" s="2"/>
      <c r="G3631" s="2"/>
      <c r="H3631" s="2"/>
      <c r="I3631" s="2"/>
      <c r="J3631" s="2"/>
      <c r="K3631" s="2"/>
      <c r="L3631" s="2"/>
      <c r="M3631" s="2"/>
      <c r="N3631" s="2"/>
      <c r="O3631" s="2"/>
    </row>
    <row r="3632" spans="5:15" x14ac:dyDescent="0.25">
      <c r="N3632" s="2"/>
      <c r="O3632" s="2"/>
    </row>
    <row r="3633" spans="5:15" x14ac:dyDescent="0.25">
      <c r="E3633" s="5"/>
      <c r="F3633" s="2"/>
      <c r="G3633" s="2"/>
      <c r="H3633" s="2"/>
      <c r="I3633" s="2"/>
      <c r="J3633" s="2"/>
      <c r="K3633" s="2"/>
      <c r="L3633" s="2"/>
      <c r="M3633" s="2"/>
      <c r="N3633" s="2"/>
      <c r="O3633" s="2"/>
    </row>
    <row r="3634" spans="5:15" x14ac:dyDescent="0.25">
      <c r="E3634" s="5"/>
      <c r="F3634" s="2"/>
      <c r="G3634" s="2"/>
      <c r="H3634" s="2"/>
      <c r="I3634" s="2"/>
      <c r="J3634" s="2"/>
      <c r="K3634" s="2"/>
      <c r="L3634" s="2"/>
      <c r="M3634" s="2"/>
      <c r="N3634" s="2"/>
      <c r="O3634" s="2"/>
    </row>
    <row r="3635" spans="5:15" x14ac:dyDescent="0.25">
      <c r="E3635" s="5"/>
      <c r="F3635" s="2"/>
      <c r="G3635" s="2"/>
      <c r="H3635" s="2"/>
      <c r="I3635" s="2"/>
      <c r="J3635" s="2"/>
      <c r="K3635" s="2"/>
      <c r="L3635" s="2"/>
      <c r="M3635" s="2"/>
      <c r="N3635" s="2"/>
      <c r="O3635" s="2"/>
    </row>
    <row r="3636" spans="5:15" x14ac:dyDescent="0.25">
      <c r="F3636" s="2"/>
      <c r="N3636" s="2"/>
      <c r="O3636" s="2"/>
    </row>
    <row r="3637" spans="5:15" x14ac:dyDescent="0.25">
      <c r="E3637" s="5"/>
      <c r="F3637" s="2"/>
      <c r="G3637" s="2"/>
      <c r="H3637" s="2"/>
      <c r="I3637" s="2"/>
      <c r="J3637" s="2"/>
      <c r="K3637" s="2"/>
      <c r="L3637" s="2"/>
      <c r="M3637" s="2"/>
      <c r="N3637" s="2"/>
      <c r="O3637" s="2"/>
    </row>
    <row r="3639" spans="5:15" x14ac:dyDescent="0.25">
      <c r="F3639" s="2"/>
      <c r="G3639" s="2"/>
      <c r="H3639" s="2"/>
      <c r="I3639" s="2"/>
      <c r="J3639" s="2"/>
      <c r="K3639" s="2"/>
      <c r="L3639" s="2"/>
      <c r="M3639" s="2"/>
      <c r="N3639" s="2"/>
      <c r="O3639" s="2"/>
    </row>
    <row r="3640" spans="5:15" x14ac:dyDescent="0.25">
      <c r="E3640" s="5"/>
      <c r="F3640" s="2"/>
      <c r="O3640" s="2"/>
    </row>
    <row r="3641" spans="5:15" x14ac:dyDescent="0.25">
      <c r="H3641" s="2"/>
      <c r="I3641" s="2"/>
      <c r="J3641" s="2"/>
      <c r="K3641" s="2"/>
      <c r="L3641" s="2"/>
      <c r="M3641" s="2"/>
      <c r="N3641" s="2"/>
      <c r="O3641" s="2"/>
    </row>
    <row r="3642" spans="5:15" x14ac:dyDescent="0.25">
      <c r="F3642" s="2"/>
      <c r="G3642" s="2"/>
      <c r="H3642" s="2"/>
      <c r="I3642" s="2"/>
      <c r="J3642" s="2"/>
      <c r="K3642" s="2"/>
      <c r="L3642" s="2"/>
      <c r="M3642" s="2"/>
      <c r="N3642" s="2"/>
      <c r="O3642" s="2"/>
    </row>
    <row r="3643" spans="5:15" x14ac:dyDescent="0.25">
      <c r="E3643" s="5"/>
      <c r="F3643" s="2"/>
      <c r="G3643" s="2"/>
      <c r="H3643" s="2"/>
      <c r="I3643" s="2"/>
      <c r="J3643" s="2"/>
      <c r="K3643" s="2"/>
      <c r="L3643" s="2"/>
      <c r="M3643" s="2"/>
      <c r="N3643" s="2"/>
      <c r="O3643" s="2"/>
    </row>
    <row r="3644" spans="5:15" x14ac:dyDescent="0.25">
      <c r="H3644" s="2"/>
      <c r="I3644" s="2"/>
      <c r="J3644" s="2"/>
      <c r="K3644" s="2"/>
      <c r="L3644" s="2"/>
      <c r="M3644" s="2"/>
      <c r="N3644" s="2"/>
      <c r="O3644" s="2"/>
    </row>
    <row r="3645" spans="5:15" x14ac:dyDescent="0.25">
      <c r="E3645" s="5"/>
      <c r="F3645" s="2"/>
      <c r="G3645" s="2"/>
      <c r="H3645" s="2"/>
      <c r="I3645" s="2"/>
      <c r="J3645" s="2"/>
      <c r="K3645" s="2"/>
      <c r="L3645" s="2"/>
      <c r="M3645" s="2"/>
      <c r="N3645" s="2"/>
      <c r="O3645" s="2"/>
    </row>
    <row r="3646" spans="5:15" x14ac:dyDescent="0.25">
      <c r="E3646" s="5"/>
      <c r="F3646" s="2"/>
      <c r="G3646" s="2"/>
      <c r="H3646" s="2"/>
      <c r="I3646" s="2"/>
      <c r="J3646" s="2"/>
      <c r="K3646" s="2"/>
      <c r="L3646" s="2"/>
      <c r="M3646" s="2"/>
      <c r="N3646" s="2"/>
      <c r="O3646" s="2"/>
    </row>
    <row r="3649" spans="5:15" x14ac:dyDescent="0.25">
      <c r="E3649" s="5"/>
      <c r="F3649" s="2"/>
      <c r="G3649" s="2"/>
      <c r="H3649" s="2"/>
      <c r="I3649" s="2"/>
      <c r="J3649" s="2"/>
      <c r="K3649" s="2"/>
      <c r="L3649" s="2"/>
      <c r="M3649" s="2"/>
      <c r="N3649" s="2"/>
      <c r="O3649" s="2"/>
    </row>
    <row r="3650" spans="5:15" x14ac:dyDescent="0.25">
      <c r="E3650" s="5"/>
      <c r="F3650" s="2"/>
      <c r="G3650" s="2"/>
      <c r="H3650" s="2"/>
      <c r="I3650" s="2"/>
      <c r="J3650" s="2"/>
      <c r="K3650" s="2"/>
      <c r="L3650" s="2"/>
      <c r="M3650" s="2"/>
      <c r="N3650" s="2"/>
      <c r="O3650" s="2"/>
    </row>
    <row r="3653" spans="5:15" x14ac:dyDescent="0.25">
      <c r="E3653" s="5"/>
      <c r="F3653" s="2"/>
      <c r="G3653" s="2"/>
      <c r="H3653" s="2"/>
      <c r="I3653" s="2"/>
      <c r="J3653" s="2"/>
      <c r="K3653" s="2"/>
      <c r="L3653" s="2"/>
      <c r="M3653" s="2"/>
      <c r="N3653" s="2"/>
      <c r="O3653" s="2"/>
    </row>
    <row r="3654" spans="5:15" x14ac:dyDescent="0.25">
      <c r="G3654" s="2"/>
      <c r="H3654" s="2"/>
      <c r="I3654" s="2"/>
      <c r="J3654" s="2"/>
      <c r="K3654" s="2"/>
      <c r="L3654" s="2"/>
      <c r="M3654" s="2"/>
      <c r="N3654" s="2"/>
      <c r="O3654" s="2"/>
    </row>
    <row r="3655" spans="5:15" x14ac:dyDescent="0.25">
      <c r="F3655" s="2"/>
      <c r="G3655" s="2"/>
      <c r="H3655" s="2"/>
      <c r="I3655" s="2"/>
      <c r="J3655" s="2"/>
      <c r="K3655" s="2"/>
      <c r="L3655" s="2"/>
      <c r="M3655" s="2"/>
      <c r="N3655" s="2"/>
      <c r="O3655" s="2"/>
    </row>
    <row r="3656" spans="5:15" x14ac:dyDescent="0.25">
      <c r="H3656" s="2"/>
      <c r="I3656" s="2"/>
      <c r="J3656" s="2"/>
      <c r="K3656" s="2"/>
      <c r="L3656" s="2"/>
      <c r="M3656" s="2"/>
      <c r="N3656" s="2"/>
      <c r="O3656" s="2"/>
    </row>
    <row r="3657" spans="5:15" x14ac:dyDescent="0.25">
      <c r="E3657" s="5"/>
      <c r="F3657" s="2"/>
      <c r="G3657" s="2"/>
      <c r="H3657" s="2"/>
      <c r="I3657" s="2"/>
      <c r="J3657" s="2"/>
      <c r="K3657" s="2"/>
      <c r="L3657" s="2"/>
      <c r="M3657" s="2"/>
      <c r="O3657" s="2"/>
    </row>
    <row r="3658" spans="5:15" x14ac:dyDescent="0.25">
      <c r="E3658" s="5"/>
      <c r="F3658" s="2"/>
      <c r="G3658" s="2"/>
      <c r="H3658" s="2"/>
      <c r="I3658" s="2"/>
      <c r="J3658" s="2"/>
      <c r="K3658" s="2"/>
      <c r="L3658" s="2"/>
      <c r="M3658" s="2"/>
    </row>
    <row r="3659" spans="5:15" x14ac:dyDescent="0.25">
      <c r="E3659" s="5"/>
      <c r="F3659" s="2"/>
      <c r="G3659" s="2"/>
      <c r="H3659" s="2"/>
      <c r="I3659" s="2"/>
      <c r="J3659" s="2"/>
      <c r="K3659" s="2"/>
      <c r="L3659" s="2"/>
      <c r="M3659" s="2"/>
      <c r="O3659" s="2"/>
    </row>
    <row r="3660" spans="5:15" x14ac:dyDescent="0.25">
      <c r="M3660" s="2"/>
      <c r="N3660" s="2"/>
      <c r="O3660" s="2"/>
    </row>
    <row r="3661" spans="5:15" x14ac:dyDescent="0.25">
      <c r="E3661" s="5"/>
      <c r="F3661" s="2"/>
      <c r="G3661" s="2"/>
      <c r="H3661" s="2"/>
      <c r="I3661" s="2"/>
      <c r="J3661" s="2"/>
      <c r="K3661" s="2"/>
      <c r="L3661" s="2"/>
      <c r="M3661" s="2"/>
    </row>
    <row r="3662" spans="5:15" x14ac:dyDescent="0.25">
      <c r="F3662" s="2"/>
      <c r="G3662" s="2"/>
      <c r="H3662" s="2"/>
      <c r="I3662" s="2"/>
      <c r="J3662" s="2"/>
      <c r="K3662" s="2"/>
      <c r="L3662" s="2"/>
      <c r="M3662" s="2"/>
      <c r="N3662" s="2"/>
      <c r="O3662" s="2"/>
    </row>
    <row r="3663" spans="5:15" x14ac:dyDescent="0.25">
      <c r="E3663" s="5"/>
      <c r="F3663" s="2"/>
      <c r="G3663" s="2"/>
      <c r="H3663" s="2"/>
      <c r="I3663" s="2"/>
      <c r="J3663" s="2"/>
      <c r="K3663" s="2"/>
      <c r="L3663" s="2"/>
      <c r="M3663" s="2"/>
    </row>
    <row r="3664" spans="5:15" x14ac:dyDescent="0.25">
      <c r="E3664" s="5"/>
      <c r="F3664" s="2"/>
      <c r="G3664" s="2"/>
      <c r="H3664" s="2"/>
      <c r="I3664" s="2"/>
      <c r="J3664" s="2"/>
      <c r="K3664" s="2"/>
      <c r="L3664" s="2"/>
      <c r="M3664" s="2"/>
      <c r="N3664" s="2"/>
      <c r="O3664" s="2"/>
    </row>
    <row r="3665" spans="5:15" x14ac:dyDescent="0.25">
      <c r="E3665" s="5"/>
      <c r="F3665" s="2"/>
      <c r="G3665" s="2"/>
      <c r="H3665" s="2"/>
      <c r="I3665" s="2"/>
      <c r="J3665" s="2"/>
      <c r="K3665" s="2"/>
      <c r="L3665" s="2"/>
      <c r="M3665" s="2"/>
    </row>
    <row r="3666" spans="5:15" x14ac:dyDescent="0.25">
      <c r="E3666" s="5"/>
      <c r="F3666" s="2"/>
      <c r="G3666" s="2"/>
      <c r="H3666" s="2"/>
      <c r="I3666" s="2"/>
      <c r="J3666" s="2"/>
      <c r="K3666" s="2"/>
      <c r="L3666" s="2"/>
      <c r="M3666" s="2"/>
      <c r="N3666" s="2"/>
      <c r="O3666" s="2"/>
    </row>
    <row r="3667" spans="5:15" x14ac:dyDescent="0.25">
      <c r="E3667" s="5"/>
      <c r="F3667" s="2"/>
      <c r="G3667" s="2"/>
      <c r="H3667" s="2"/>
      <c r="I3667" s="2"/>
      <c r="J3667" s="2"/>
      <c r="K3667" s="2"/>
      <c r="L3667" s="2"/>
      <c r="M3667" s="2"/>
      <c r="N3667" s="2"/>
      <c r="O3667" s="2"/>
    </row>
    <row r="3668" spans="5:15" x14ac:dyDescent="0.25">
      <c r="E3668" s="5"/>
      <c r="F3668" s="2"/>
      <c r="G3668" s="2"/>
      <c r="H3668" s="2"/>
      <c r="I3668" s="2"/>
      <c r="J3668" s="2"/>
      <c r="K3668" s="2"/>
      <c r="L3668" s="2"/>
      <c r="M3668" s="2"/>
      <c r="N3668" s="2"/>
      <c r="O3668" s="2"/>
    </row>
    <row r="3671" spans="5:15" x14ac:dyDescent="0.25">
      <c r="F3671" s="2"/>
    </row>
    <row r="3672" spans="5:15" x14ac:dyDescent="0.25">
      <c r="L3672" s="2"/>
    </row>
    <row r="3673" spans="5:15" x14ac:dyDescent="0.25">
      <c r="E3673" s="5"/>
      <c r="F3673" s="2"/>
      <c r="G3673" s="2"/>
      <c r="H3673" s="2"/>
      <c r="I3673" s="2"/>
    </row>
    <row r="3674" spans="5:15" x14ac:dyDescent="0.25">
      <c r="E3674" s="5"/>
      <c r="F3674" s="2"/>
      <c r="G3674" s="2"/>
      <c r="H3674" s="2"/>
      <c r="I3674" s="2"/>
      <c r="J3674" s="2"/>
      <c r="K3674" s="2"/>
      <c r="L3674" s="2"/>
      <c r="M3674" s="2"/>
      <c r="N3674" s="2"/>
      <c r="O3674" s="2"/>
    </row>
    <row r="3675" spans="5:15" x14ac:dyDescent="0.25">
      <c r="E3675" s="5"/>
      <c r="F3675" s="2"/>
      <c r="G3675" s="2"/>
      <c r="H3675" s="2"/>
      <c r="I3675" s="2"/>
      <c r="J3675" s="2"/>
      <c r="K3675" s="2"/>
      <c r="L3675" s="2"/>
      <c r="M3675" s="2"/>
      <c r="N3675" s="2"/>
      <c r="O3675" s="2"/>
    </row>
    <row r="3676" spans="5:15" x14ac:dyDescent="0.25">
      <c r="E3676" s="5"/>
      <c r="F3676" s="2"/>
      <c r="G3676" s="2"/>
      <c r="H3676" s="2"/>
      <c r="I3676" s="2"/>
      <c r="J3676" s="2"/>
      <c r="K3676" s="2"/>
      <c r="L3676" s="2"/>
      <c r="M3676" s="2"/>
      <c r="N3676" s="2"/>
      <c r="O3676" s="2"/>
    </row>
    <row r="3677" spans="5:15" x14ac:dyDescent="0.25">
      <c r="E3677" s="5"/>
      <c r="F3677" s="2"/>
      <c r="G3677" s="2"/>
      <c r="H3677" s="2"/>
      <c r="I3677" s="2"/>
      <c r="J3677" s="2"/>
      <c r="K3677" s="2"/>
      <c r="L3677" s="2"/>
      <c r="M3677" s="2"/>
      <c r="N3677" s="2"/>
      <c r="O3677" s="2"/>
    </row>
    <row r="3678" spans="5:15" x14ac:dyDescent="0.25">
      <c r="F3678" s="2"/>
      <c r="G3678" s="2"/>
      <c r="H3678" s="2"/>
      <c r="I3678" s="2"/>
      <c r="J3678" s="2"/>
      <c r="K3678" s="2"/>
      <c r="L3678" s="2"/>
      <c r="M3678" s="2"/>
      <c r="N3678" s="2"/>
      <c r="O3678" s="2"/>
    </row>
    <row r="3679" spans="5:15" x14ac:dyDescent="0.25">
      <c r="F3679" s="2"/>
      <c r="G3679" s="2"/>
      <c r="H3679" s="2"/>
      <c r="I3679" s="2"/>
      <c r="J3679" s="2"/>
      <c r="K3679" s="2"/>
      <c r="L3679" s="2"/>
      <c r="M3679" s="2"/>
      <c r="N3679" s="2"/>
      <c r="O3679" s="2"/>
    </row>
    <row r="3680" spans="5:15" x14ac:dyDescent="0.25">
      <c r="E3680" s="5"/>
      <c r="F3680" s="2"/>
      <c r="G3680" s="2"/>
      <c r="H3680" s="2"/>
      <c r="I3680" s="2"/>
      <c r="J3680" s="2"/>
      <c r="K3680" s="2"/>
      <c r="L3680" s="2"/>
      <c r="M3680" s="2"/>
      <c r="N3680" s="2"/>
      <c r="O3680" s="2"/>
    </row>
    <row r="3681" spans="5:15" x14ac:dyDescent="0.25">
      <c r="E3681" s="5"/>
      <c r="F3681" s="2"/>
      <c r="G3681" s="2"/>
      <c r="H3681" s="2"/>
      <c r="I3681" s="2"/>
      <c r="J3681" s="2"/>
      <c r="K3681" s="2"/>
      <c r="L3681" s="2"/>
      <c r="M3681" s="2"/>
      <c r="N3681" s="2"/>
      <c r="O3681" s="2"/>
    </row>
    <row r="3682" spans="5:15" x14ac:dyDescent="0.25">
      <c r="E3682" s="5"/>
      <c r="F3682" s="2"/>
      <c r="G3682" s="2"/>
      <c r="H3682" s="2"/>
      <c r="I3682" s="2"/>
      <c r="J3682" s="2"/>
      <c r="K3682" s="2"/>
      <c r="L3682" s="2"/>
      <c r="M3682" s="2"/>
      <c r="N3682" s="2"/>
      <c r="O3682" s="2"/>
    </row>
    <row r="3683" spans="5:15" x14ac:dyDescent="0.25">
      <c r="E3683" s="5"/>
      <c r="F3683" s="2"/>
      <c r="G3683" s="2"/>
      <c r="H3683" s="2"/>
      <c r="I3683" s="2"/>
      <c r="J3683" s="2"/>
      <c r="K3683" s="2"/>
      <c r="L3683" s="2"/>
      <c r="M3683" s="2"/>
      <c r="N3683" s="2"/>
      <c r="O3683" s="2"/>
    </row>
    <row r="3684" spans="5:15" x14ac:dyDescent="0.25">
      <c r="E3684" s="5"/>
      <c r="F3684" s="2"/>
      <c r="G3684" s="2"/>
      <c r="H3684" s="2"/>
      <c r="I3684" s="2"/>
      <c r="J3684" s="2"/>
      <c r="K3684" s="2"/>
      <c r="L3684" s="2"/>
      <c r="M3684" s="2"/>
      <c r="N3684" s="2"/>
      <c r="O3684" s="2"/>
    </row>
    <row r="3685" spans="5:15" x14ac:dyDescent="0.25">
      <c r="E3685" s="5"/>
      <c r="F3685" s="2"/>
      <c r="G3685" s="2"/>
      <c r="H3685" s="2"/>
      <c r="I3685" s="2"/>
      <c r="J3685" s="2"/>
      <c r="K3685" s="2"/>
      <c r="L3685" s="2"/>
    </row>
    <row r="3686" spans="5:15" x14ac:dyDescent="0.25">
      <c r="E3686" s="5"/>
      <c r="F3686" s="2"/>
      <c r="G3686" s="2"/>
      <c r="H3686" s="2"/>
      <c r="I3686" s="2"/>
      <c r="J3686" s="2"/>
      <c r="K3686" s="2"/>
      <c r="L3686" s="2"/>
      <c r="M3686" s="2"/>
      <c r="N3686" s="2"/>
      <c r="O3686" s="2"/>
    </row>
    <row r="3687" spans="5:15" x14ac:dyDescent="0.25">
      <c r="E3687" s="5"/>
      <c r="F3687" s="2"/>
      <c r="G3687" s="2"/>
      <c r="H3687" s="2"/>
      <c r="I3687" s="2"/>
      <c r="J3687" s="2"/>
      <c r="K3687" s="2"/>
      <c r="L3687" s="2"/>
      <c r="M3687" s="2"/>
      <c r="N3687" s="2"/>
      <c r="O3687" s="2"/>
    </row>
    <row r="3688" spans="5:15" x14ac:dyDescent="0.25">
      <c r="J3688" s="2"/>
      <c r="K3688" s="2"/>
      <c r="L3688" s="2"/>
      <c r="M3688" s="2"/>
      <c r="N3688" s="2"/>
      <c r="O3688" s="2"/>
    </row>
    <row r="3689" spans="5:15" x14ac:dyDescent="0.25">
      <c r="E3689" s="5"/>
      <c r="F3689" s="2"/>
      <c r="G3689" s="2"/>
      <c r="H3689" s="2"/>
      <c r="I3689" s="2"/>
      <c r="J3689" s="2"/>
      <c r="K3689" s="2"/>
      <c r="L3689" s="2"/>
      <c r="M3689" s="2"/>
      <c r="N3689" s="2"/>
      <c r="O3689" s="2"/>
    </row>
    <row r="3690" spans="5:15" x14ac:dyDescent="0.25">
      <c r="F3690" s="2"/>
      <c r="G3690" s="2"/>
      <c r="H3690" s="2"/>
      <c r="I3690" s="2"/>
      <c r="J3690" s="2"/>
      <c r="K3690" s="2"/>
      <c r="L3690" s="2"/>
      <c r="M3690" s="2"/>
      <c r="N3690" s="2"/>
      <c r="O3690" s="2"/>
    </row>
    <row r="3691" spans="5:15" x14ac:dyDescent="0.25">
      <c r="F3691" s="2"/>
      <c r="G3691" s="2"/>
      <c r="H3691" s="2"/>
      <c r="I3691" s="2"/>
      <c r="J3691" s="2"/>
      <c r="K3691" s="2"/>
      <c r="L3691" s="2"/>
      <c r="M3691" s="2"/>
      <c r="N3691" s="2"/>
      <c r="O3691" s="2"/>
    </row>
    <row r="3692" spans="5:15" x14ac:dyDescent="0.25">
      <c r="E3692" s="5"/>
      <c r="F3692" s="2"/>
      <c r="G3692" s="2"/>
      <c r="H3692" s="2"/>
      <c r="I3692" s="2"/>
      <c r="J3692" s="2"/>
      <c r="K3692" s="2"/>
      <c r="L3692" s="2"/>
      <c r="M3692" s="2"/>
      <c r="N3692" s="2"/>
      <c r="O3692" s="2"/>
    </row>
    <row r="3693" spans="5:15" x14ac:dyDescent="0.25">
      <c r="E3693" s="5"/>
      <c r="F3693" s="2"/>
      <c r="G3693" s="2"/>
      <c r="H3693" s="2"/>
      <c r="I3693" s="2"/>
      <c r="J3693" s="2"/>
      <c r="K3693" s="2"/>
      <c r="L3693" s="2"/>
      <c r="M3693" s="2"/>
      <c r="N3693" s="2"/>
      <c r="O3693" s="2"/>
    </row>
    <row r="3694" spans="5:15" x14ac:dyDescent="0.25">
      <c r="E3694" s="5"/>
      <c r="F3694" s="2"/>
      <c r="G3694" s="2"/>
      <c r="H3694" s="2"/>
      <c r="I3694" s="2"/>
      <c r="J3694" s="2"/>
      <c r="K3694" s="2"/>
      <c r="L3694" s="2"/>
      <c r="M3694" s="2"/>
      <c r="N3694" s="2"/>
      <c r="O3694" s="2"/>
    </row>
    <row r="3695" spans="5:15" x14ac:dyDescent="0.25">
      <c r="E3695" s="5"/>
      <c r="F3695" s="2"/>
      <c r="G3695" s="2"/>
      <c r="H3695" s="2"/>
      <c r="I3695" s="2"/>
      <c r="J3695" s="2"/>
      <c r="K3695" s="2"/>
      <c r="L3695" s="2"/>
      <c r="M3695" s="2"/>
      <c r="N3695" s="2"/>
      <c r="O3695" s="2"/>
    </row>
    <row r="3696" spans="5:15" x14ac:dyDescent="0.25">
      <c r="E3696" s="5"/>
      <c r="F3696" s="2"/>
      <c r="G3696" s="2"/>
      <c r="H3696" s="2"/>
      <c r="I3696" s="2"/>
      <c r="J3696" s="2"/>
      <c r="K3696" s="2"/>
      <c r="L3696" s="2"/>
      <c r="M3696" s="2"/>
      <c r="N3696" s="2"/>
      <c r="O3696" s="2"/>
    </row>
    <row r="3697" spans="5:15" x14ac:dyDescent="0.25">
      <c r="F3697" s="2"/>
      <c r="G3697" s="2"/>
      <c r="M3697" s="2"/>
      <c r="N3697" s="2"/>
      <c r="O3697" s="2"/>
    </row>
    <row r="3698" spans="5:15" x14ac:dyDescent="0.25">
      <c r="E3698" s="5"/>
    </row>
    <row r="3699" spans="5:15" x14ac:dyDescent="0.25">
      <c r="F3699" s="2"/>
      <c r="M3699" s="2"/>
      <c r="N3699" s="2"/>
      <c r="O3699" s="2"/>
    </row>
    <row r="3700" spans="5:15" x14ac:dyDescent="0.25">
      <c r="E3700" s="5"/>
      <c r="F3700" s="2"/>
      <c r="G3700" s="2"/>
      <c r="H3700" s="2"/>
      <c r="I3700" s="2"/>
      <c r="J3700" s="2"/>
      <c r="K3700" s="2"/>
      <c r="L3700" s="2"/>
      <c r="M3700" s="2"/>
      <c r="N3700" s="2"/>
      <c r="O3700" s="2"/>
    </row>
    <row r="3701" spans="5:15" x14ac:dyDescent="0.25">
      <c r="F3701" s="2"/>
      <c r="G3701" s="2"/>
      <c r="H3701" s="2"/>
      <c r="I3701" s="2"/>
      <c r="J3701" s="2"/>
      <c r="K3701" s="2"/>
      <c r="L3701" s="2"/>
      <c r="M3701" s="2"/>
      <c r="N3701" s="2"/>
      <c r="O3701" s="2"/>
    </row>
    <row r="3702" spans="5:15" x14ac:dyDescent="0.25">
      <c r="E3702" s="5"/>
      <c r="F3702" s="2"/>
      <c r="G3702" s="2"/>
      <c r="H3702" s="2"/>
      <c r="I3702" s="2"/>
      <c r="J3702" s="2"/>
      <c r="K3702" s="2"/>
      <c r="L3702" s="2"/>
      <c r="M3702" s="2"/>
      <c r="N3702" s="2"/>
      <c r="O3702" s="2"/>
    </row>
    <row r="3703" spans="5:15" x14ac:dyDescent="0.25">
      <c r="E3703" s="5"/>
      <c r="F3703" s="2"/>
      <c r="G3703" s="2"/>
      <c r="H3703" s="2"/>
      <c r="I3703" s="2"/>
      <c r="J3703" s="2"/>
      <c r="K3703" s="2"/>
      <c r="L3703" s="2"/>
      <c r="M3703" s="2"/>
      <c r="N3703" s="2"/>
      <c r="O3703" s="2"/>
    </row>
    <row r="3704" spans="5:15" x14ac:dyDescent="0.25">
      <c r="E3704" s="5"/>
      <c r="H3704" s="2"/>
      <c r="I3704" s="2"/>
      <c r="J3704" s="2"/>
      <c r="K3704" s="2"/>
      <c r="L3704" s="2"/>
      <c r="M3704" s="2"/>
      <c r="N3704" s="2"/>
      <c r="O3704" s="2"/>
    </row>
    <row r="3705" spans="5:15" x14ac:dyDescent="0.25">
      <c r="H3705" s="2"/>
      <c r="I3705" s="2"/>
      <c r="J3705" s="2"/>
      <c r="K3705" s="2"/>
      <c r="L3705" s="2"/>
      <c r="M3705" s="2"/>
      <c r="N3705" s="2"/>
      <c r="O3705" s="2"/>
    </row>
    <row r="3706" spans="5:15" x14ac:dyDescent="0.25">
      <c r="E3706" s="5"/>
      <c r="F3706" s="2"/>
      <c r="G3706" s="2"/>
      <c r="H3706" s="2"/>
      <c r="I3706" s="2"/>
      <c r="J3706" s="2"/>
      <c r="K3706" s="2"/>
      <c r="L3706" s="2"/>
      <c r="M3706" s="2"/>
      <c r="N3706" s="2"/>
      <c r="O3706" s="2"/>
    </row>
    <row r="3707" spans="5:15" x14ac:dyDescent="0.25">
      <c r="F3707" s="2"/>
      <c r="G3707" s="2"/>
      <c r="H3707" s="2"/>
      <c r="I3707" s="2"/>
      <c r="J3707" s="2"/>
      <c r="K3707" s="2"/>
      <c r="L3707" s="2"/>
      <c r="M3707" s="2"/>
      <c r="N3707" s="2"/>
      <c r="O3707" s="2"/>
    </row>
    <row r="3708" spans="5:15" x14ac:dyDescent="0.25">
      <c r="F3708" s="2"/>
      <c r="G3708" s="2"/>
      <c r="H3708" s="2"/>
      <c r="I3708" s="2"/>
      <c r="J3708" s="2"/>
      <c r="K3708" s="2"/>
      <c r="L3708" s="2"/>
      <c r="M3708" s="2"/>
      <c r="N3708" s="2"/>
      <c r="O3708" s="2"/>
    </row>
    <row r="3709" spans="5:15" x14ac:dyDescent="0.25">
      <c r="E3709" s="5"/>
      <c r="F3709" s="2"/>
      <c r="G3709" s="2"/>
      <c r="H3709" s="2"/>
      <c r="I3709" s="2"/>
      <c r="J3709" s="2"/>
      <c r="K3709" s="2"/>
      <c r="L3709" s="2"/>
      <c r="M3709" s="2"/>
      <c r="N3709" s="2"/>
      <c r="O3709" s="2"/>
    </row>
    <row r="3710" spans="5:15" x14ac:dyDescent="0.25">
      <c r="E3710" s="5"/>
      <c r="F3710" s="2"/>
      <c r="G3710" s="2"/>
      <c r="H3710" s="2"/>
      <c r="I3710" s="2"/>
      <c r="J3710" s="2"/>
      <c r="K3710" s="2"/>
      <c r="L3710" s="2"/>
      <c r="M3710" s="2"/>
      <c r="N3710" s="2"/>
      <c r="O3710" s="2"/>
    </row>
    <row r="3711" spans="5:15" x14ac:dyDescent="0.25">
      <c r="E3711" s="5"/>
      <c r="F3711" s="2"/>
      <c r="G3711" s="2"/>
      <c r="H3711" s="2"/>
      <c r="I3711" s="2"/>
      <c r="J3711" s="2"/>
      <c r="K3711" s="2"/>
      <c r="L3711" s="2"/>
      <c r="M3711" s="2"/>
      <c r="N3711" s="2"/>
      <c r="O3711" s="2"/>
    </row>
    <row r="3712" spans="5:15" x14ac:dyDescent="0.25">
      <c r="E3712" s="5"/>
      <c r="F3712" s="2"/>
      <c r="G3712" s="2"/>
      <c r="H3712" s="2"/>
      <c r="I3712" s="2"/>
      <c r="J3712" s="2"/>
      <c r="K3712" s="2"/>
      <c r="L3712" s="2"/>
      <c r="M3712" s="2"/>
      <c r="N3712" s="2"/>
      <c r="O3712" s="2"/>
    </row>
    <row r="3713" spans="5:15" x14ac:dyDescent="0.25">
      <c r="E3713" s="5"/>
      <c r="F3713" s="2"/>
      <c r="G3713" s="2"/>
      <c r="H3713" s="2"/>
      <c r="I3713" s="2"/>
      <c r="J3713" s="2"/>
      <c r="K3713" s="2"/>
      <c r="L3713" s="2"/>
      <c r="M3713" s="2"/>
      <c r="N3713" s="2"/>
      <c r="O3713" s="2"/>
    </row>
    <row r="3714" spans="5:15" x14ac:dyDescent="0.25">
      <c r="E3714" s="5"/>
      <c r="F3714" s="2"/>
      <c r="G3714" s="2"/>
      <c r="H3714" s="2"/>
      <c r="I3714" s="2"/>
      <c r="J3714" s="2"/>
      <c r="K3714" s="2"/>
      <c r="L3714" s="2"/>
      <c r="M3714" s="2"/>
      <c r="N3714" s="2"/>
      <c r="O3714" s="2"/>
    </row>
    <row r="3715" spans="5:15" x14ac:dyDescent="0.25">
      <c r="E3715" s="5"/>
      <c r="F3715" s="2"/>
      <c r="G3715" s="2"/>
      <c r="H3715" s="2"/>
      <c r="I3715" s="2"/>
      <c r="J3715" s="2"/>
      <c r="K3715" s="2"/>
      <c r="L3715" s="2"/>
      <c r="M3715" s="2"/>
      <c r="N3715" s="2"/>
      <c r="O3715" s="2"/>
    </row>
    <row r="3716" spans="5:15" x14ac:dyDescent="0.25">
      <c r="E3716" s="5"/>
      <c r="F3716" s="2"/>
      <c r="G3716" s="2"/>
      <c r="H3716" s="2"/>
      <c r="I3716" s="2"/>
      <c r="J3716" s="2"/>
      <c r="K3716" s="2"/>
      <c r="L3716" s="2"/>
      <c r="M3716" s="2"/>
      <c r="N3716" s="2"/>
      <c r="O3716" s="2"/>
    </row>
    <row r="3718" spans="5:15" x14ac:dyDescent="0.25">
      <c r="E3718" s="5"/>
      <c r="F3718" s="2"/>
      <c r="G3718" s="2"/>
      <c r="H3718" s="2"/>
      <c r="I3718" s="2"/>
      <c r="J3718" s="2"/>
      <c r="K3718" s="2"/>
      <c r="L3718" s="2"/>
      <c r="M3718" s="2"/>
      <c r="N3718" s="2"/>
      <c r="O3718" s="2"/>
    </row>
    <row r="3719" spans="5:15" x14ac:dyDescent="0.25">
      <c r="F3719" s="2"/>
      <c r="G3719" s="2"/>
      <c r="H3719" s="2"/>
      <c r="I3719" s="2"/>
      <c r="J3719" s="2"/>
      <c r="K3719" s="2"/>
      <c r="L3719" s="2"/>
      <c r="M3719" s="2"/>
      <c r="N3719" s="2"/>
      <c r="O3719" s="2"/>
    </row>
    <row r="3720" spans="5:15" x14ac:dyDescent="0.25">
      <c r="F3720" s="2"/>
      <c r="G3720" s="2"/>
      <c r="H3720" s="2"/>
      <c r="I3720" s="2"/>
      <c r="J3720" s="2"/>
      <c r="K3720" s="2"/>
      <c r="L3720" s="2"/>
      <c r="M3720" s="2"/>
      <c r="N3720" s="2"/>
      <c r="O3720" s="2"/>
    </row>
    <row r="3721" spans="5:15" x14ac:dyDescent="0.25">
      <c r="E3721" s="5"/>
      <c r="F3721" s="2"/>
      <c r="G3721" s="2"/>
      <c r="H3721" s="2"/>
      <c r="I3721" s="2"/>
      <c r="J3721" s="2"/>
      <c r="K3721" s="2"/>
      <c r="L3721" s="2"/>
      <c r="M3721" s="2"/>
      <c r="N3721" s="2"/>
      <c r="O3721" s="2"/>
    </row>
    <row r="3722" spans="5:15" x14ac:dyDescent="0.25">
      <c r="E3722" s="5"/>
      <c r="F3722" s="2"/>
      <c r="G3722" s="2"/>
      <c r="H3722" s="2"/>
      <c r="I3722" s="2"/>
      <c r="J3722" s="2"/>
      <c r="K3722" s="2"/>
      <c r="L3722" s="2"/>
      <c r="M3722" s="2"/>
      <c r="N3722" s="2"/>
      <c r="O3722" s="2"/>
    </row>
    <row r="3723" spans="5:15" x14ac:dyDescent="0.25">
      <c r="E3723" s="5"/>
      <c r="F3723" s="2"/>
      <c r="G3723" s="2"/>
      <c r="H3723" s="2"/>
      <c r="I3723" s="2"/>
      <c r="J3723" s="2"/>
      <c r="K3723" s="2"/>
      <c r="L3723" s="2"/>
      <c r="M3723" s="2"/>
      <c r="N3723" s="2"/>
      <c r="O3723" s="2"/>
    </row>
    <row r="3724" spans="5:15" x14ac:dyDescent="0.25">
      <c r="E3724" s="5"/>
      <c r="F3724" s="2"/>
      <c r="G3724" s="2"/>
      <c r="H3724" s="2"/>
      <c r="I3724" s="2"/>
      <c r="J3724" s="2"/>
      <c r="K3724" s="2"/>
      <c r="L3724" s="2"/>
      <c r="M3724" s="2"/>
      <c r="N3724" s="2"/>
      <c r="O3724" s="2"/>
    </row>
    <row r="3725" spans="5:15" x14ac:dyDescent="0.25">
      <c r="E3725" s="5"/>
      <c r="F3725" s="2"/>
      <c r="G3725" s="2"/>
      <c r="H3725" s="2"/>
      <c r="I3725" s="2"/>
      <c r="J3725" s="2"/>
      <c r="K3725" s="2"/>
      <c r="L3725" s="2"/>
      <c r="M3725" s="2"/>
      <c r="N3725" s="2"/>
      <c r="O3725" s="2"/>
    </row>
    <row r="3726" spans="5:15" x14ac:dyDescent="0.25">
      <c r="E3726" s="5"/>
      <c r="F3726" s="2"/>
      <c r="G3726" s="2"/>
      <c r="H3726" s="2"/>
      <c r="I3726" s="2"/>
      <c r="J3726" s="2"/>
      <c r="K3726" s="2"/>
      <c r="L3726" s="2"/>
      <c r="M3726" s="2"/>
      <c r="N3726" s="2"/>
      <c r="O3726" s="2"/>
    </row>
    <row r="3727" spans="5:15" x14ac:dyDescent="0.25">
      <c r="E3727" s="5"/>
      <c r="F3727" s="2"/>
      <c r="G3727" s="2"/>
      <c r="H3727" s="2"/>
      <c r="I3727" s="2"/>
      <c r="J3727" s="2"/>
      <c r="K3727" s="2"/>
      <c r="L3727" s="2"/>
      <c r="M3727" s="2"/>
      <c r="N3727" s="2"/>
      <c r="O3727" s="2"/>
    </row>
    <row r="3728" spans="5:15" x14ac:dyDescent="0.25">
      <c r="E3728" s="5"/>
      <c r="F3728" s="2"/>
      <c r="G3728" s="2"/>
      <c r="H3728" s="2"/>
      <c r="I3728" s="2"/>
      <c r="J3728" s="2"/>
      <c r="K3728" s="2"/>
      <c r="L3728" s="2"/>
      <c r="M3728" s="2"/>
      <c r="N3728" s="2"/>
      <c r="O3728" s="2"/>
    </row>
    <row r="3730" spans="5:15" x14ac:dyDescent="0.25">
      <c r="E3730" s="5"/>
      <c r="F3730" s="2"/>
      <c r="G3730" s="2"/>
      <c r="H3730" s="2"/>
      <c r="I3730" s="2"/>
      <c r="J3730" s="2"/>
      <c r="K3730" s="2"/>
      <c r="L3730" s="2"/>
      <c r="M3730" s="2"/>
      <c r="N3730" s="2"/>
      <c r="O3730" s="2"/>
    </row>
    <row r="3731" spans="5:15" x14ac:dyDescent="0.25">
      <c r="F3731" s="2"/>
      <c r="G3731" s="2"/>
      <c r="H3731" s="2"/>
      <c r="I3731" s="2"/>
      <c r="J3731" s="2"/>
      <c r="K3731" s="2"/>
      <c r="L3731" s="2"/>
      <c r="M3731" s="2"/>
      <c r="N3731" s="2"/>
      <c r="O3731" s="2"/>
    </row>
    <row r="3732" spans="5:15" x14ac:dyDescent="0.25">
      <c r="F3732" s="2"/>
      <c r="G3732" s="2"/>
      <c r="H3732" s="2"/>
      <c r="I3732" s="2"/>
      <c r="J3732" s="2"/>
      <c r="K3732" s="2"/>
      <c r="L3732" s="2"/>
      <c r="M3732" s="2"/>
      <c r="N3732" s="2"/>
      <c r="O3732" s="2"/>
    </row>
    <row r="3733" spans="5:15" x14ac:dyDescent="0.25">
      <c r="E3733" s="5"/>
      <c r="F3733" s="2"/>
      <c r="G3733" s="2"/>
      <c r="H3733" s="2"/>
      <c r="I3733" s="2"/>
      <c r="J3733" s="2"/>
      <c r="K3733" s="2"/>
      <c r="L3733" s="2"/>
      <c r="M3733" s="2"/>
      <c r="N3733" s="2"/>
      <c r="O3733" s="2"/>
    </row>
    <row r="3734" spans="5:15" x14ac:dyDescent="0.25">
      <c r="E3734" s="5"/>
      <c r="F3734" s="2"/>
      <c r="G3734" s="2"/>
      <c r="H3734" s="2"/>
      <c r="I3734" s="2"/>
      <c r="J3734" s="2"/>
      <c r="K3734" s="2"/>
      <c r="L3734" s="2"/>
      <c r="M3734" s="2"/>
      <c r="N3734" s="2"/>
      <c r="O3734" s="2"/>
    </row>
    <row r="3735" spans="5:15" x14ac:dyDescent="0.25">
      <c r="E3735" s="5"/>
      <c r="F3735" s="2"/>
      <c r="G3735" s="2"/>
      <c r="H3735" s="2"/>
      <c r="I3735" s="2"/>
      <c r="J3735" s="2"/>
      <c r="K3735" s="2"/>
      <c r="L3735" s="2"/>
      <c r="M3735" s="2"/>
      <c r="N3735" s="2"/>
      <c r="O3735" s="2"/>
    </row>
    <row r="3736" spans="5:15" x14ac:dyDescent="0.25">
      <c r="E3736" s="5"/>
      <c r="F3736" s="2"/>
      <c r="G3736" s="2"/>
      <c r="H3736" s="2"/>
      <c r="I3736" s="2"/>
      <c r="J3736" s="2"/>
      <c r="K3736" s="2"/>
      <c r="L3736" s="2"/>
      <c r="M3736" s="2"/>
      <c r="N3736" s="2"/>
      <c r="O3736" s="2"/>
    </row>
    <row r="3737" spans="5:15" x14ac:dyDescent="0.25">
      <c r="E3737" s="5"/>
      <c r="F3737" s="2"/>
      <c r="G3737" s="2"/>
      <c r="H3737" s="2"/>
      <c r="I3737" s="2"/>
      <c r="J3737" s="2"/>
      <c r="K3737" s="2"/>
      <c r="L3737" s="2"/>
      <c r="M3737" s="2"/>
      <c r="N3737" s="2"/>
      <c r="O3737" s="2"/>
    </row>
    <row r="3738" spans="5:15" x14ac:dyDescent="0.25">
      <c r="E3738" s="5"/>
      <c r="F3738" s="2"/>
      <c r="G3738" s="2"/>
      <c r="H3738" s="2"/>
      <c r="I3738" s="2"/>
      <c r="J3738" s="2"/>
      <c r="K3738" s="2"/>
      <c r="L3738" s="2"/>
      <c r="M3738" s="2"/>
      <c r="N3738" s="2"/>
      <c r="O3738" s="2"/>
    </row>
    <row r="3739" spans="5:15" x14ac:dyDescent="0.25">
      <c r="E3739" s="5"/>
      <c r="F3739" s="2"/>
      <c r="G3739" s="2"/>
      <c r="H3739" s="2"/>
      <c r="I3739" s="2"/>
      <c r="J3739" s="2"/>
      <c r="K3739" s="2"/>
      <c r="L3739" s="2"/>
      <c r="M3739" s="2"/>
      <c r="N3739" s="2"/>
      <c r="O3739" s="2"/>
    </row>
    <row r="3740" spans="5:15" x14ac:dyDescent="0.25">
      <c r="E3740" s="5"/>
      <c r="F3740" s="2"/>
      <c r="G3740" s="2"/>
      <c r="H3740" s="2"/>
      <c r="I3740" s="2"/>
      <c r="J3740" s="2"/>
      <c r="K3740" s="2"/>
      <c r="L3740" s="2"/>
      <c r="M3740" s="2"/>
      <c r="N3740" s="2"/>
      <c r="O3740" s="2"/>
    </row>
    <row r="3741" spans="5:15" x14ac:dyDescent="0.25">
      <c r="N3741" s="2"/>
      <c r="O3741" s="2"/>
    </row>
    <row r="3742" spans="5:15" x14ac:dyDescent="0.25">
      <c r="E3742" s="5"/>
      <c r="F3742" s="2"/>
      <c r="G3742" s="2"/>
      <c r="H3742" s="2"/>
      <c r="I3742" s="2"/>
      <c r="J3742" s="2"/>
      <c r="K3742" s="2"/>
      <c r="L3742" s="2"/>
      <c r="M3742" s="2"/>
      <c r="N3742" s="2"/>
      <c r="O3742" s="2"/>
    </row>
    <row r="3743" spans="5:15" x14ac:dyDescent="0.25">
      <c r="F3743" s="2"/>
      <c r="G3743" s="2"/>
      <c r="H3743" s="2"/>
      <c r="I3743" s="2"/>
      <c r="J3743" s="2"/>
      <c r="K3743" s="2"/>
      <c r="L3743" s="2"/>
      <c r="M3743" s="2"/>
      <c r="N3743" s="2"/>
      <c r="O3743" s="2"/>
    </row>
    <row r="3744" spans="5:15" x14ac:dyDescent="0.25">
      <c r="E3744" s="5"/>
      <c r="F3744" s="2"/>
      <c r="G3744" s="2"/>
      <c r="H3744" s="2"/>
      <c r="I3744" s="2"/>
      <c r="J3744" s="2"/>
      <c r="K3744" s="2"/>
      <c r="L3744" s="2"/>
      <c r="M3744" s="2"/>
      <c r="N3744" s="2"/>
      <c r="O3744" s="2"/>
    </row>
    <row r="3745" spans="5:15" x14ac:dyDescent="0.25">
      <c r="E3745" s="5"/>
      <c r="F3745" s="2"/>
      <c r="G3745" s="2"/>
      <c r="H3745" s="2"/>
      <c r="I3745" s="2"/>
      <c r="J3745" s="2"/>
      <c r="K3745" s="2"/>
      <c r="L3745" s="2"/>
      <c r="M3745" s="2"/>
      <c r="N3745" s="2"/>
      <c r="O3745" s="2"/>
    </row>
    <row r="3746" spans="5:15" x14ac:dyDescent="0.25">
      <c r="E3746" s="5"/>
      <c r="F3746" s="2"/>
      <c r="G3746" s="2"/>
      <c r="H3746" s="2"/>
      <c r="I3746" s="2"/>
      <c r="J3746" s="2"/>
      <c r="K3746" s="2"/>
      <c r="L3746" s="2"/>
      <c r="M3746" s="2"/>
      <c r="N3746" s="2"/>
      <c r="O3746" s="2"/>
    </row>
    <row r="3747" spans="5:15" x14ac:dyDescent="0.25">
      <c r="E3747" s="5"/>
      <c r="F3747" s="2"/>
      <c r="G3747" s="2"/>
      <c r="H3747" s="2"/>
      <c r="I3747" s="2"/>
      <c r="J3747" s="2"/>
      <c r="K3747" s="2"/>
      <c r="L3747" s="2"/>
      <c r="M3747" s="2"/>
      <c r="N3747" s="2"/>
      <c r="O3747" s="2"/>
    </row>
    <row r="3748" spans="5:15" x14ac:dyDescent="0.25">
      <c r="E3748" s="5"/>
      <c r="F3748" s="2"/>
      <c r="G3748" s="2"/>
      <c r="H3748" s="2"/>
      <c r="I3748" s="2"/>
      <c r="J3748" s="2"/>
      <c r="K3748" s="2"/>
      <c r="L3748" s="2"/>
      <c r="M3748" s="2"/>
      <c r="N3748" s="2"/>
      <c r="O3748" s="2"/>
    </row>
    <row r="3749" spans="5:15" x14ac:dyDescent="0.25">
      <c r="E3749" s="5"/>
      <c r="F3749" s="2"/>
      <c r="G3749" s="2"/>
      <c r="H3749" s="2"/>
      <c r="I3749" s="2"/>
      <c r="J3749" s="2"/>
      <c r="K3749" s="2"/>
      <c r="L3749" s="2"/>
      <c r="M3749" s="2"/>
      <c r="N3749" s="2"/>
      <c r="O3749" s="2"/>
    </row>
    <row r="3750" spans="5:15" x14ac:dyDescent="0.25">
      <c r="E3750" s="5"/>
      <c r="F3750" s="2"/>
      <c r="G3750" s="2"/>
      <c r="H3750" s="2"/>
      <c r="I3750" s="2"/>
      <c r="J3750" s="2"/>
      <c r="K3750" s="2"/>
      <c r="L3750" s="2"/>
      <c r="M3750" s="2"/>
      <c r="N3750" s="2"/>
      <c r="O3750" s="2"/>
    </row>
    <row r="3751" spans="5:15" x14ac:dyDescent="0.25">
      <c r="E3751" s="5"/>
      <c r="F3751" s="2"/>
      <c r="G3751" s="2"/>
      <c r="H3751" s="2"/>
      <c r="I3751" s="2"/>
      <c r="J3751" s="2"/>
      <c r="K3751" s="2"/>
      <c r="L3751" s="2"/>
      <c r="M3751" s="2"/>
      <c r="N3751" s="2"/>
      <c r="O3751" s="2"/>
    </row>
    <row r="3753" spans="5:15" x14ac:dyDescent="0.25">
      <c r="E3753" s="5"/>
      <c r="F3753" s="2"/>
      <c r="G3753" s="2"/>
      <c r="H3753" s="2"/>
      <c r="I3753" s="2"/>
      <c r="J3753" s="2"/>
      <c r="K3753" s="2"/>
      <c r="L3753" s="2"/>
      <c r="M3753" s="2"/>
      <c r="N3753" s="2"/>
      <c r="O3753" s="2"/>
    </row>
    <row r="3754" spans="5:15" x14ac:dyDescent="0.25">
      <c r="E3754" s="5"/>
      <c r="F3754" s="2"/>
      <c r="G3754" s="2"/>
      <c r="H3754" s="2"/>
      <c r="I3754" s="2"/>
      <c r="J3754" s="2"/>
      <c r="K3754" s="2"/>
      <c r="L3754" s="2"/>
      <c r="M3754" s="2"/>
      <c r="N3754" s="2"/>
      <c r="O3754" s="2"/>
    </row>
    <row r="3755" spans="5:15" x14ac:dyDescent="0.25">
      <c r="E3755" s="5"/>
      <c r="F3755" s="2"/>
      <c r="G3755" s="2"/>
      <c r="H3755" s="2"/>
      <c r="I3755" s="2"/>
      <c r="J3755" s="2"/>
      <c r="K3755" s="2"/>
      <c r="L3755" s="2"/>
      <c r="M3755" s="2"/>
      <c r="N3755" s="2"/>
      <c r="O3755" s="2"/>
    </row>
    <row r="3757" spans="5:15" x14ac:dyDescent="0.25">
      <c r="E3757" s="5"/>
      <c r="F3757" s="2"/>
      <c r="G3757" s="2"/>
      <c r="H3757" s="2"/>
      <c r="I3757" s="2"/>
      <c r="J3757" s="2"/>
      <c r="K3757" s="2"/>
      <c r="L3757" s="2"/>
      <c r="M3757" s="2"/>
      <c r="N3757" s="2"/>
      <c r="O3757" s="2"/>
    </row>
    <row r="3758" spans="5:15" x14ac:dyDescent="0.25">
      <c r="E3758" s="5"/>
      <c r="F3758" s="2"/>
      <c r="G3758" s="2"/>
      <c r="H3758" s="2"/>
      <c r="I3758" s="2"/>
      <c r="J3758" s="2"/>
      <c r="K3758" s="2"/>
      <c r="L3758" s="2"/>
      <c r="M3758" s="2"/>
      <c r="N3758" s="2"/>
      <c r="O3758" s="2"/>
    </row>
    <row r="3759" spans="5:15" x14ac:dyDescent="0.25">
      <c r="E3759" s="5"/>
      <c r="F3759" s="2"/>
      <c r="G3759" s="2"/>
      <c r="H3759" s="2"/>
      <c r="I3759" s="2"/>
      <c r="J3759" s="2"/>
      <c r="K3759" s="2"/>
      <c r="L3759" s="2"/>
      <c r="M3759" s="2"/>
      <c r="N3759" s="2"/>
      <c r="O3759" s="2"/>
    </row>
    <row r="3760" spans="5:15" x14ac:dyDescent="0.25">
      <c r="E3760" s="5"/>
      <c r="F3760" s="2"/>
      <c r="G3760" s="2"/>
      <c r="H3760" s="2"/>
      <c r="I3760" s="2"/>
      <c r="J3760" s="2"/>
      <c r="K3760" s="2"/>
      <c r="L3760" s="2"/>
      <c r="M3760" s="2"/>
      <c r="N3760" s="2"/>
      <c r="O3760" s="2"/>
    </row>
    <row r="3761" spans="5:15" x14ac:dyDescent="0.25">
      <c r="E3761" s="5"/>
      <c r="F3761" s="2"/>
      <c r="G3761" s="2"/>
      <c r="H3761" s="2"/>
      <c r="I3761" s="2"/>
      <c r="J3761" s="2"/>
      <c r="K3761" s="2"/>
      <c r="L3761" s="2"/>
      <c r="M3761" s="2"/>
      <c r="N3761" s="2"/>
      <c r="O3761" s="2"/>
    </row>
    <row r="3762" spans="5:15" x14ac:dyDescent="0.25">
      <c r="E3762" s="5"/>
      <c r="F3762" s="2"/>
      <c r="G3762" s="2"/>
      <c r="H3762" s="2"/>
      <c r="I3762" s="2"/>
      <c r="J3762" s="2"/>
      <c r="K3762" s="2"/>
      <c r="L3762" s="2"/>
      <c r="M3762" s="2"/>
      <c r="N3762" s="2"/>
      <c r="O3762" s="2"/>
    </row>
    <row r="3764" spans="5:15" x14ac:dyDescent="0.25">
      <c r="E3764" s="5"/>
      <c r="F3764" s="2"/>
      <c r="G3764" s="2"/>
      <c r="H3764" s="2"/>
      <c r="I3764" s="2"/>
      <c r="J3764" s="2"/>
      <c r="K3764" s="2"/>
      <c r="L3764" s="2"/>
      <c r="M3764" s="2"/>
      <c r="N3764" s="2"/>
      <c r="O3764" s="2"/>
    </row>
    <row r="3765" spans="5:15" x14ac:dyDescent="0.25">
      <c r="E3765" s="5"/>
      <c r="F3765" s="2"/>
      <c r="G3765" s="2"/>
      <c r="H3765" s="2"/>
      <c r="I3765" s="2"/>
      <c r="J3765" s="2"/>
      <c r="K3765" s="2"/>
      <c r="L3765" s="2"/>
      <c r="M3765" s="2"/>
      <c r="N3765" s="2"/>
      <c r="O3765" s="2"/>
    </row>
    <row r="3767" spans="5:15" x14ac:dyDescent="0.25">
      <c r="E3767" s="5"/>
      <c r="F3767" s="2"/>
      <c r="G3767" s="2"/>
      <c r="H3767" s="2"/>
      <c r="I3767" s="2"/>
      <c r="J3767" s="2"/>
      <c r="K3767" s="2"/>
      <c r="L3767" s="2"/>
      <c r="M3767" s="2"/>
      <c r="N3767" s="2"/>
      <c r="O3767" s="2"/>
    </row>
    <row r="3768" spans="5:15" x14ac:dyDescent="0.25">
      <c r="E3768" s="5"/>
      <c r="F3768" s="2"/>
      <c r="G3768" s="2"/>
      <c r="H3768" s="2"/>
      <c r="I3768" s="2"/>
      <c r="J3768" s="2"/>
      <c r="K3768" s="2"/>
      <c r="L3768" s="2"/>
      <c r="M3768" s="2"/>
      <c r="N3768" s="2"/>
      <c r="O3768" s="2"/>
    </row>
    <row r="3769" spans="5:15" x14ac:dyDescent="0.25">
      <c r="E3769" s="5"/>
      <c r="F3769" s="2"/>
      <c r="G3769" s="2"/>
      <c r="H3769" s="2"/>
      <c r="I3769" s="2"/>
      <c r="J3769" s="2"/>
      <c r="K3769" s="2"/>
      <c r="L3769" s="2"/>
      <c r="M3769" s="2"/>
      <c r="N3769" s="2"/>
      <c r="O3769" s="2"/>
    </row>
    <row r="3770" spans="5:15" x14ac:dyDescent="0.25">
      <c r="F3770" s="2"/>
      <c r="G3770" s="2"/>
      <c r="H3770" s="2"/>
      <c r="I3770" s="2"/>
      <c r="J3770" s="2"/>
      <c r="K3770" s="2"/>
      <c r="L3770" s="2"/>
      <c r="M3770" s="2"/>
      <c r="N3770" s="2"/>
      <c r="O3770" s="2"/>
    </row>
    <row r="3771" spans="5:15" x14ac:dyDescent="0.25">
      <c r="E3771" s="5"/>
      <c r="F3771" s="2"/>
      <c r="G3771" s="2"/>
      <c r="H3771" s="2"/>
      <c r="I3771" s="2"/>
      <c r="J3771" s="2"/>
      <c r="K3771" s="2"/>
      <c r="L3771" s="2"/>
      <c r="M3771" s="2"/>
      <c r="N3771" s="2"/>
      <c r="O3771" s="2"/>
    </row>
    <row r="3772" spans="5:15" x14ac:dyDescent="0.25">
      <c r="E3772" s="5"/>
      <c r="F3772" s="2"/>
      <c r="G3772" s="2"/>
      <c r="H3772" s="2"/>
      <c r="I3772" s="2"/>
      <c r="J3772" s="2"/>
      <c r="K3772" s="2"/>
      <c r="L3772" s="2"/>
      <c r="M3772" s="2"/>
      <c r="N3772" s="2"/>
      <c r="O3772" s="2"/>
    </row>
    <row r="3773" spans="5:15" x14ac:dyDescent="0.25">
      <c r="J3773" s="2"/>
      <c r="K3773" s="2"/>
      <c r="L3773" s="2"/>
      <c r="M3773" s="2"/>
      <c r="N3773" s="2"/>
      <c r="O3773" s="2"/>
    </row>
    <row r="3775" spans="5:15" x14ac:dyDescent="0.25">
      <c r="E3775" s="5"/>
      <c r="F3775" s="2"/>
      <c r="G3775" s="2"/>
      <c r="H3775" s="2"/>
      <c r="I3775" s="2"/>
      <c r="J3775" s="2"/>
      <c r="K3775" s="2"/>
      <c r="L3775" s="2"/>
      <c r="M3775" s="2"/>
      <c r="N3775" s="2"/>
      <c r="O3775" s="2"/>
    </row>
    <row r="3776" spans="5:15" x14ac:dyDescent="0.25">
      <c r="E3776" s="5"/>
      <c r="F3776" s="2"/>
      <c r="G3776" s="2"/>
      <c r="H3776" s="2"/>
      <c r="I3776" s="2"/>
      <c r="J3776" s="2"/>
      <c r="K3776" s="2"/>
      <c r="L3776" s="2"/>
      <c r="M3776" s="2"/>
      <c r="N3776" s="2"/>
      <c r="O3776" s="2"/>
    </row>
    <row r="3777" spans="5:15" x14ac:dyDescent="0.25">
      <c r="H3777" s="2"/>
      <c r="I3777" s="2"/>
      <c r="J3777" s="2"/>
      <c r="K3777" s="2"/>
      <c r="L3777" s="2"/>
      <c r="M3777" s="2"/>
      <c r="N3777" s="2"/>
      <c r="O3777" s="2"/>
    </row>
    <row r="3778" spans="5:15" x14ac:dyDescent="0.25">
      <c r="L3778" s="2"/>
    </row>
    <row r="3779" spans="5:15" x14ac:dyDescent="0.25">
      <c r="E3779" s="5"/>
      <c r="F3779" s="2"/>
      <c r="G3779" s="2"/>
      <c r="H3779" s="2"/>
      <c r="I3779" s="2"/>
      <c r="J3779" s="2"/>
      <c r="K3779" s="2"/>
      <c r="L3779" s="2"/>
      <c r="M3779" s="2"/>
      <c r="N3779" s="2"/>
      <c r="O3779" s="2"/>
    </row>
    <row r="3780" spans="5:15" x14ac:dyDescent="0.25">
      <c r="F3780" s="2"/>
      <c r="G3780" s="2"/>
      <c r="H3780" s="2"/>
      <c r="I3780" s="2"/>
      <c r="J3780" s="2"/>
      <c r="K3780" s="2"/>
      <c r="L3780" s="2"/>
      <c r="M3780" s="2"/>
      <c r="N3780" s="2"/>
      <c r="O3780" s="2"/>
    </row>
    <row r="3781" spans="5:15" x14ac:dyDescent="0.25">
      <c r="F3781" s="2"/>
      <c r="G3781" s="2"/>
      <c r="H3781" s="2"/>
      <c r="I3781" s="2"/>
      <c r="J3781" s="2"/>
      <c r="K3781" s="2"/>
      <c r="L3781" s="2"/>
      <c r="M3781" s="2"/>
      <c r="N3781" s="2"/>
      <c r="O3781" s="2"/>
    </row>
    <row r="3782" spans="5:15" x14ac:dyDescent="0.25">
      <c r="E3782" s="5"/>
      <c r="F3782" s="2"/>
      <c r="G3782" s="2"/>
      <c r="H3782" s="2"/>
      <c r="I3782" s="2"/>
      <c r="J3782" s="2"/>
      <c r="K3782" s="2"/>
      <c r="L3782" s="2"/>
      <c r="M3782" s="2"/>
      <c r="N3782" s="2"/>
      <c r="O3782" s="2"/>
    </row>
    <row r="3783" spans="5:15" x14ac:dyDescent="0.25">
      <c r="E3783" s="5"/>
      <c r="F3783" s="2"/>
      <c r="G3783" s="2"/>
      <c r="H3783" s="2"/>
      <c r="I3783" s="2"/>
      <c r="J3783" s="2"/>
      <c r="K3783" s="2"/>
      <c r="L3783" s="2"/>
      <c r="M3783" s="2"/>
      <c r="N3783" s="2"/>
      <c r="O3783" s="2"/>
    </row>
    <row r="3784" spans="5:15" x14ac:dyDescent="0.25">
      <c r="E3784" s="5"/>
      <c r="F3784" s="2"/>
      <c r="G3784" s="2"/>
      <c r="H3784" s="2"/>
      <c r="I3784" s="2"/>
      <c r="J3784" s="2"/>
      <c r="K3784" s="2"/>
      <c r="L3784" s="2"/>
      <c r="M3784" s="2"/>
      <c r="N3784" s="2"/>
      <c r="O3784" s="2"/>
    </row>
    <row r="3787" spans="5:15" x14ac:dyDescent="0.25">
      <c r="E3787" s="5"/>
      <c r="F3787" s="2"/>
      <c r="G3787" s="2"/>
      <c r="H3787" s="2"/>
      <c r="I3787" s="2"/>
      <c r="J3787" s="2"/>
      <c r="K3787" s="2"/>
      <c r="L3787" s="2"/>
      <c r="M3787" s="2"/>
      <c r="N3787" s="2"/>
      <c r="O3787" s="2"/>
    </row>
    <row r="3788" spans="5:15" x14ac:dyDescent="0.25">
      <c r="E3788" s="5"/>
      <c r="F3788" s="2"/>
      <c r="G3788" s="2"/>
      <c r="H3788" s="2"/>
      <c r="I3788" s="2"/>
      <c r="J3788" s="2"/>
      <c r="K3788" s="2"/>
      <c r="L3788" s="2"/>
      <c r="M3788" s="2"/>
      <c r="N3788" s="2"/>
      <c r="O3788" s="2"/>
    </row>
    <row r="3790" spans="5:15" x14ac:dyDescent="0.25">
      <c r="E3790" s="5"/>
      <c r="F3790" s="2"/>
      <c r="G3790" s="2"/>
      <c r="H3790" s="2"/>
      <c r="I3790" s="2"/>
      <c r="J3790" s="2"/>
      <c r="K3790" s="2"/>
      <c r="L3790" s="2"/>
      <c r="M3790" s="2"/>
      <c r="N3790" s="2"/>
      <c r="O3790" s="2"/>
    </row>
    <row r="3791" spans="5:15" x14ac:dyDescent="0.25">
      <c r="E3791" s="5"/>
      <c r="F3791" s="2"/>
      <c r="G3791" s="2"/>
      <c r="H3791" s="2"/>
      <c r="I3791" s="2"/>
      <c r="J3791" s="2"/>
      <c r="K3791" s="2"/>
      <c r="L3791" s="2"/>
      <c r="M3791" s="2"/>
      <c r="N3791" s="2"/>
      <c r="O3791" s="2"/>
    </row>
    <row r="3792" spans="5:15" x14ac:dyDescent="0.25">
      <c r="E3792" s="5"/>
      <c r="F3792" s="2"/>
      <c r="G3792" s="2"/>
      <c r="H3792" s="2"/>
      <c r="I3792" s="2"/>
      <c r="J3792" s="2"/>
      <c r="K3792" s="2"/>
      <c r="L3792" s="2"/>
      <c r="M3792" s="2"/>
      <c r="N3792" s="2"/>
      <c r="O3792" s="2"/>
    </row>
    <row r="3794" spans="5:15" x14ac:dyDescent="0.25">
      <c r="E3794" s="5"/>
      <c r="F3794" s="2"/>
      <c r="G3794" s="2"/>
      <c r="H3794" s="2"/>
      <c r="I3794" s="2"/>
      <c r="J3794" s="2"/>
      <c r="K3794" s="2"/>
      <c r="L3794" s="2"/>
      <c r="M3794" s="2"/>
      <c r="N3794" s="2"/>
      <c r="O3794" s="2"/>
    </row>
    <row r="3795" spans="5:15" x14ac:dyDescent="0.25">
      <c r="E3795" s="5"/>
      <c r="F3795" s="2"/>
      <c r="G3795" s="2"/>
      <c r="H3795" s="2"/>
      <c r="I3795" s="2"/>
      <c r="J3795" s="2"/>
      <c r="K3795" s="2"/>
      <c r="L3795" s="2"/>
      <c r="M3795" s="2"/>
      <c r="N3795" s="2"/>
      <c r="O3795" s="2"/>
    </row>
    <row r="3796" spans="5:15" x14ac:dyDescent="0.25">
      <c r="E3796" s="5"/>
      <c r="F3796" s="2"/>
      <c r="G3796" s="2"/>
      <c r="H3796" s="2"/>
      <c r="I3796" s="2"/>
      <c r="J3796" s="2"/>
      <c r="K3796" s="2"/>
      <c r="L3796" s="2"/>
      <c r="M3796" s="2"/>
      <c r="N3796" s="2"/>
      <c r="O3796" s="2"/>
    </row>
    <row r="3798" spans="5:15" x14ac:dyDescent="0.25">
      <c r="E3798" s="5"/>
      <c r="F3798" s="2"/>
      <c r="G3798" s="2"/>
      <c r="H3798" s="2"/>
      <c r="I3798" s="2"/>
      <c r="J3798" s="2"/>
      <c r="K3798" s="2"/>
      <c r="L3798" s="2"/>
      <c r="M3798" s="2"/>
      <c r="N3798" s="2"/>
      <c r="O3798" s="2"/>
    </row>
    <row r="3799" spans="5:15" x14ac:dyDescent="0.25">
      <c r="E3799" s="5"/>
      <c r="F3799" s="2"/>
      <c r="G3799" s="2"/>
      <c r="H3799" s="2"/>
      <c r="I3799" s="2"/>
      <c r="J3799" s="2"/>
      <c r="K3799" s="2"/>
      <c r="L3799" s="2"/>
      <c r="M3799" s="2"/>
      <c r="N3799" s="2"/>
      <c r="O3799" s="2"/>
    </row>
    <row r="3800" spans="5:15" x14ac:dyDescent="0.25">
      <c r="E3800" s="5"/>
      <c r="F3800" s="2"/>
      <c r="G3800" s="2"/>
      <c r="H3800" s="2"/>
      <c r="I3800" s="2"/>
      <c r="J3800" s="2"/>
      <c r="K3800" s="2"/>
      <c r="L3800" s="2"/>
      <c r="M3800" s="2"/>
      <c r="N3800" s="2"/>
      <c r="O3800" s="2"/>
    </row>
    <row r="3801" spans="5:15" x14ac:dyDescent="0.25">
      <c r="F3801" s="2"/>
      <c r="G3801" s="2"/>
      <c r="H3801" s="2"/>
      <c r="I3801" s="2"/>
      <c r="J3801" s="2"/>
      <c r="K3801" s="2"/>
      <c r="L3801" s="2"/>
      <c r="M3801" s="2"/>
      <c r="N3801" s="2"/>
      <c r="O3801" s="2"/>
    </row>
    <row r="3802" spans="5:15" x14ac:dyDescent="0.25">
      <c r="E3802" s="5"/>
      <c r="F3802" s="2"/>
      <c r="G3802" s="2"/>
      <c r="H3802" s="2"/>
      <c r="I3802" s="2"/>
      <c r="J3802" s="2"/>
      <c r="K3802" s="2"/>
      <c r="L3802" s="2"/>
      <c r="M3802" s="2"/>
      <c r="N3802" s="2"/>
      <c r="O3802" s="2"/>
    </row>
    <row r="3803" spans="5:15" x14ac:dyDescent="0.25">
      <c r="E3803" s="5"/>
      <c r="F3803" s="2"/>
      <c r="G3803" s="2"/>
      <c r="H3803" s="2"/>
      <c r="I3803" s="2"/>
      <c r="J3803" s="2"/>
      <c r="K3803" s="2"/>
      <c r="L3803" s="2"/>
      <c r="M3803" s="2"/>
      <c r="N3803" s="2"/>
      <c r="O3803" s="2"/>
    </row>
    <row r="3804" spans="5:15" x14ac:dyDescent="0.25">
      <c r="E3804" s="5"/>
      <c r="F3804" s="2"/>
      <c r="G3804" s="2"/>
      <c r="H3804" s="2"/>
      <c r="I3804" s="2"/>
      <c r="J3804" s="2"/>
      <c r="K3804" s="2"/>
      <c r="L3804" s="2"/>
      <c r="M3804" s="2"/>
      <c r="N3804" s="2"/>
      <c r="O3804" s="2"/>
    </row>
    <row r="3805" spans="5:15" x14ac:dyDescent="0.25">
      <c r="E3805" s="5"/>
      <c r="F3805" s="2"/>
      <c r="G3805" s="2"/>
      <c r="H3805" s="2"/>
      <c r="I3805" s="2"/>
      <c r="J3805" s="2"/>
      <c r="K3805" s="2"/>
      <c r="L3805" s="2"/>
      <c r="M3805" s="2"/>
      <c r="N3805" s="2"/>
      <c r="O3805" s="2"/>
    </row>
    <row r="3806" spans="5:15" x14ac:dyDescent="0.25">
      <c r="E3806" s="5"/>
      <c r="F3806" s="2"/>
      <c r="G3806" s="2"/>
      <c r="H3806" s="2"/>
      <c r="I3806" s="2"/>
      <c r="J3806" s="2"/>
      <c r="K3806" s="2"/>
      <c r="L3806" s="2"/>
      <c r="M3806" s="2"/>
      <c r="N3806" s="2"/>
      <c r="O3806" s="2"/>
    </row>
    <row r="3807" spans="5:15" x14ac:dyDescent="0.25">
      <c r="E3807" s="5"/>
      <c r="F3807" s="2"/>
      <c r="G3807" s="2"/>
      <c r="H3807" s="2"/>
      <c r="I3807" s="2"/>
      <c r="J3807" s="2"/>
      <c r="K3807" s="2"/>
      <c r="L3807" s="2"/>
      <c r="M3807" s="2"/>
      <c r="N3807" s="2"/>
      <c r="O3807" s="2"/>
    </row>
    <row r="3809" spans="5:15" x14ac:dyDescent="0.25">
      <c r="E3809" s="5"/>
      <c r="F3809" s="2"/>
      <c r="G3809" s="2"/>
      <c r="H3809" s="2"/>
      <c r="I3809" s="2"/>
      <c r="J3809" s="2"/>
      <c r="K3809" s="2"/>
      <c r="L3809" s="2"/>
      <c r="M3809" s="2"/>
      <c r="N3809" s="2"/>
      <c r="O3809" s="2"/>
    </row>
    <row r="3810" spans="5:15" x14ac:dyDescent="0.25">
      <c r="E3810" s="5"/>
      <c r="F3810" s="2"/>
      <c r="G3810" s="2"/>
      <c r="H3810" s="2"/>
      <c r="I3810" s="2"/>
      <c r="J3810" s="2"/>
      <c r="K3810" s="2"/>
      <c r="L3810" s="2"/>
      <c r="M3810" s="2"/>
      <c r="N3810" s="2"/>
      <c r="O3810" s="2"/>
    </row>
    <row r="3811" spans="5:15" x14ac:dyDescent="0.25">
      <c r="E3811" s="5"/>
      <c r="F3811" s="2"/>
      <c r="G3811" s="2"/>
      <c r="H3811" s="2"/>
      <c r="I3811" s="2"/>
      <c r="J3811" s="2"/>
      <c r="K3811" s="2"/>
      <c r="L3811" s="2"/>
      <c r="M3811" s="2"/>
      <c r="N3811" s="2"/>
      <c r="O3811" s="2"/>
    </row>
    <row r="3812" spans="5:15" x14ac:dyDescent="0.25">
      <c r="E3812" s="5"/>
      <c r="F3812" s="2"/>
      <c r="G3812" s="2"/>
      <c r="H3812" s="2"/>
      <c r="I3812" s="2"/>
      <c r="J3812" s="2"/>
      <c r="K3812" s="2"/>
      <c r="L3812" s="2"/>
      <c r="M3812" s="2"/>
      <c r="N3812" s="2"/>
      <c r="O3812" s="2"/>
    </row>
    <row r="3813" spans="5:15" x14ac:dyDescent="0.25">
      <c r="E3813" s="5"/>
      <c r="F3813" s="2"/>
      <c r="G3813" s="2"/>
      <c r="H3813" s="2"/>
      <c r="I3813" s="2"/>
      <c r="J3813" s="2"/>
      <c r="K3813" s="2"/>
      <c r="L3813" s="2"/>
      <c r="M3813" s="2"/>
      <c r="N3813" s="2"/>
      <c r="O3813" s="2"/>
    </row>
    <row r="3814" spans="5:15" x14ac:dyDescent="0.25">
      <c r="E3814" s="5"/>
      <c r="F3814" s="2"/>
      <c r="G3814" s="2"/>
      <c r="H3814" s="2"/>
      <c r="I3814" s="2"/>
      <c r="J3814" s="2"/>
      <c r="K3814" s="2"/>
      <c r="L3814" s="2"/>
      <c r="M3814" s="2"/>
      <c r="N3814" s="2"/>
      <c r="O3814" s="2"/>
    </row>
    <row r="3815" spans="5:15" x14ac:dyDescent="0.25">
      <c r="E3815" s="5"/>
      <c r="F3815" s="2"/>
      <c r="G3815" s="2"/>
      <c r="H3815" s="2"/>
      <c r="J3815" s="2"/>
    </row>
    <row r="3816" spans="5:15" x14ac:dyDescent="0.25">
      <c r="E3816" s="5"/>
      <c r="F3816" s="2"/>
      <c r="G3816" s="2"/>
      <c r="H3816" s="2"/>
      <c r="I3816" s="2"/>
      <c r="J3816" s="2"/>
      <c r="K3816" s="2"/>
      <c r="L3816" s="2"/>
      <c r="M3816" s="2"/>
      <c r="N3816" s="2"/>
      <c r="O3816" s="2"/>
    </row>
    <row r="3817" spans="5:15" x14ac:dyDescent="0.25">
      <c r="F3817" s="2"/>
      <c r="G3817" s="2"/>
      <c r="H3817" s="2"/>
      <c r="I3817" s="2"/>
      <c r="J3817" s="2"/>
      <c r="K3817" s="2"/>
      <c r="L3817" s="2"/>
      <c r="M3817" s="2"/>
      <c r="N3817" s="2"/>
      <c r="O3817" s="2"/>
    </row>
    <row r="3820" spans="5:15" x14ac:dyDescent="0.25">
      <c r="E3820" s="5"/>
      <c r="F3820" s="2"/>
      <c r="G3820" s="2"/>
      <c r="H3820" s="2"/>
      <c r="I3820" s="2"/>
      <c r="J3820" s="2"/>
      <c r="K3820" s="2"/>
      <c r="L3820" s="2"/>
      <c r="M3820" s="2"/>
      <c r="N3820" s="2"/>
      <c r="O3820" s="2"/>
    </row>
    <row r="3821" spans="5:15" x14ac:dyDescent="0.25">
      <c r="E3821" s="5"/>
      <c r="F3821" s="2"/>
      <c r="G3821" s="2"/>
      <c r="H3821" s="2"/>
      <c r="I3821" s="2"/>
      <c r="J3821" s="2"/>
      <c r="K3821" s="2"/>
      <c r="L3821" s="2"/>
      <c r="M3821" s="2"/>
      <c r="N3821" s="2"/>
      <c r="O3821" s="2"/>
    </row>
    <row r="3823" spans="5:15" x14ac:dyDescent="0.25">
      <c r="L3823" s="2"/>
      <c r="M3823" s="2"/>
      <c r="N3823" s="2"/>
      <c r="O3823" s="2"/>
    </row>
    <row r="3824" spans="5:15" x14ac:dyDescent="0.25">
      <c r="E3824" s="5"/>
      <c r="F3824" s="2"/>
      <c r="G3824" s="2"/>
      <c r="H3824" s="2"/>
      <c r="I3824" s="2"/>
      <c r="J3824" s="2"/>
      <c r="K3824" s="2"/>
      <c r="L3824" s="2"/>
      <c r="M3824" s="2"/>
      <c r="N3824" s="2"/>
      <c r="O3824" s="2"/>
    </row>
    <row r="3825" spans="5:15" x14ac:dyDescent="0.25">
      <c r="E3825" s="5"/>
      <c r="F3825" s="2"/>
      <c r="G3825" s="2"/>
      <c r="H3825" s="2"/>
      <c r="I3825" s="2"/>
      <c r="J3825" s="2"/>
      <c r="K3825" s="2"/>
      <c r="L3825" s="2"/>
      <c r="M3825" s="2"/>
      <c r="N3825" s="2"/>
      <c r="O3825" s="2"/>
    </row>
    <row r="3826" spans="5:15" x14ac:dyDescent="0.25">
      <c r="E3826" s="5"/>
      <c r="F3826" s="2"/>
      <c r="G3826" s="2"/>
      <c r="H3826" s="2"/>
      <c r="I3826" s="2"/>
      <c r="J3826" s="2"/>
      <c r="K3826" s="2"/>
      <c r="L3826" s="2"/>
      <c r="M3826" s="2"/>
      <c r="N3826" s="2"/>
      <c r="O3826" s="2"/>
    </row>
    <row r="3827" spans="5:15" x14ac:dyDescent="0.25">
      <c r="E3827" s="5"/>
      <c r="F3827" s="2"/>
      <c r="G3827" s="2"/>
      <c r="H3827" s="2"/>
      <c r="I3827" s="2"/>
      <c r="J3827" s="2"/>
      <c r="K3827" s="2"/>
      <c r="L3827" s="2"/>
      <c r="M3827" s="2"/>
      <c r="N3827" s="2"/>
      <c r="O3827" s="2"/>
    </row>
    <row r="3828" spans="5:15" x14ac:dyDescent="0.25">
      <c r="E3828" s="5"/>
      <c r="F3828" s="2"/>
      <c r="G3828" s="2"/>
      <c r="H3828" s="2"/>
      <c r="I3828" s="2"/>
      <c r="J3828" s="2"/>
      <c r="K3828" s="2"/>
      <c r="L3828" s="2"/>
      <c r="M3828" s="2"/>
      <c r="N3828" s="2"/>
      <c r="O3828" s="2"/>
    </row>
    <row r="3829" spans="5:15" x14ac:dyDescent="0.25">
      <c r="E3829" s="5"/>
      <c r="F3829" s="2"/>
      <c r="G3829" s="2"/>
      <c r="H3829" s="2"/>
      <c r="I3829" s="2"/>
      <c r="J3829" s="2"/>
      <c r="K3829" s="2"/>
      <c r="L3829" s="2"/>
      <c r="M3829" s="2"/>
      <c r="N3829" s="2"/>
      <c r="O3829" s="2"/>
    </row>
    <row r="3830" spans="5:15" x14ac:dyDescent="0.25">
      <c r="F3830" s="2"/>
      <c r="G3830" s="2"/>
      <c r="H3830" s="2"/>
      <c r="I3830" s="2"/>
      <c r="J3830" s="2"/>
      <c r="K3830" s="2"/>
      <c r="L3830" s="2"/>
      <c r="M3830" s="2"/>
      <c r="N3830" s="2"/>
      <c r="O3830" s="2"/>
    </row>
    <row r="3832" spans="5:15" x14ac:dyDescent="0.25">
      <c r="E3832" s="5"/>
      <c r="F3832" s="2"/>
      <c r="G3832" s="2"/>
      <c r="H3832" s="2"/>
      <c r="I3832" s="2"/>
      <c r="J3832" s="2"/>
      <c r="K3832" s="2"/>
      <c r="L3832" s="2"/>
      <c r="M3832" s="2"/>
      <c r="N3832" s="2"/>
      <c r="O3832" s="2"/>
    </row>
    <row r="3833" spans="5:15" x14ac:dyDescent="0.25">
      <c r="E3833" s="5"/>
      <c r="F3833" s="2"/>
      <c r="G3833" s="2"/>
      <c r="H3833" s="2"/>
      <c r="I3833" s="2"/>
      <c r="J3833" s="2"/>
      <c r="K3833" s="2"/>
      <c r="L3833" s="2"/>
      <c r="M3833" s="2"/>
      <c r="N3833" s="2"/>
      <c r="O3833" s="2"/>
    </row>
    <row r="3834" spans="5:15" x14ac:dyDescent="0.25">
      <c r="F3834" s="2"/>
      <c r="G3834" s="2"/>
      <c r="H3834" s="2"/>
      <c r="I3834" s="2"/>
      <c r="J3834" s="2"/>
      <c r="K3834" s="2"/>
      <c r="L3834" s="2"/>
      <c r="M3834" s="2"/>
      <c r="N3834" s="2"/>
      <c r="O3834" s="2"/>
    </row>
    <row r="3836" spans="5:15" x14ac:dyDescent="0.25">
      <c r="E3836" s="5"/>
      <c r="F3836" s="2"/>
      <c r="G3836" s="2"/>
      <c r="H3836" s="2"/>
      <c r="I3836" s="2"/>
      <c r="J3836" s="2"/>
      <c r="K3836" s="2"/>
      <c r="L3836" s="2"/>
      <c r="M3836" s="2"/>
      <c r="N3836" s="2"/>
      <c r="O3836" s="2"/>
    </row>
    <row r="3837" spans="5:15" x14ac:dyDescent="0.25">
      <c r="E3837" s="5"/>
      <c r="F3837" s="2"/>
      <c r="G3837" s="2"/>
      <c r="H3837" s="2"/>
      <c r="I3837" s="2"/>
      <c r="J3837" s="2"/>
      <c r="K3837" s="2"/>
      <c r="L3837" s="2"/>
      <c r="M3837" s="2"/>
      <c r="N3837" s="2"/>
      <c r="O3837" s="2"/>
    </row>
    <row r="3838" spans="5:15" x14ac:dyDescent="0.25">
      <c r="E3838" s="5"/>
      <c r="F3838" s="2"/>
      <c r="G3838" s="2"/>
      <c r="H3838" s="2"/>
      <c r="I3838" s="2"/>
      <c r="J3838" s="2"/>
      <c r="K3838" s="2"/>
      <c r="L3838" s="2"/>
      <c r="M3838" s="2"/>
      <c r="N3838" s="2"/>
      <c r="O3838" s="2"/>
    </row>
    <row r="3840" spans="5:15" x14ac:dyDescent="0.25">
      <c r="E3840" s="5"/>
      <c r="F3840" s="2"/>
      <c r="G3840" s="2"/>
      <c r="H3840" s="2"/>
      <c r="I3840" s="2"/>
      <c r="J3840" s="2"/>
      <c r="K3840" s="2"/>
      <c r="L3840" s="2"/>
      <c r="M3840" s="2"/>
      <c r="N3840" s="2"/>
      <c r="O3840" s="2"/>
    </row>
    <row r="3842" spans="5:15" x14ac:dyDescent="0.25">
      <c r="E3842" s="5"/>
      <c r="F3842" s="2"/>
      <c r="G3842" s="2"/>
      <c r="H3842" s="2"/>
      <c r="I3842" s="2"/>
      <c r="J3842" s="2"/>
      <c r="K3842" s="2"/>
      <c r="L3842" s="2"/>
      <c r="M3842" s="2"/>
      <c r="N3842" s="2"/>
      <c r="O3842" s="2"/>
    </row>
    <row r="3843" spans="5:15" x14ac:dyDescent="0.25">
      <c r="E3843" s="5"/>
      <c r="F3843" s="2"/>
      <c r="G3843" s="2"/>
      <c r="H3843" s="2"/>
      <c r="I3843" s="2"/>
      <c r="J3843" s="2"/>
      <c r="K3843" s="2"/>
      <c r="L3843" s="2"/>
      <c r="M3843" s="2"/>
      <c r="N3843" s="2"/>
      <c r="O3843" s="2"/>
    </row>
    <row r="3844" spans="5:15" x14ac:dyDescent="0.25">
      <c r="F3844" s="2"/>
      <c r="G3844" s="2"/>
      <c r="H3844" s="2"/>
      <c r="I3844" s="2"/>
      <c r="J3844" s="2"/>
      <c r="K3844" s="2"/>
      <c r="L3844" s="2"/>
      <c r="M3844" s="2"/>
      <c r="N3844" s="2"/>
      <c r="O3844" s="2"/>
    </row>
    <row r="3845" spans="5:15" x14ac:dyDescent="0.25">
      <c r="E3845" s="5"/>
      <c r="F3845" s="2"/>
      <c r="G3845" s="2"/>
      <c r="H3845" s="2"/>
      <c r="I3845" s="2"/>
      <c r="J3845" s="2"/>
      <c r="K3845" s="2"/>
      <c r="L3845" s="2"/>
      <c r="M3845" s="2"/>
      <c r="N3845" s="2"/>
      <c r="O3845" s="2"/>
    </row>
    <row r="3846" spans="5:15" x14ac:dyDescent="0.25">
      <c r="E3846" s="5"/>
      <c r="F3846" s="2"/>
      <c r="G3846" s="2"/>
      <c r="H3846" s="2"/>
      <c r="I3846" s="2"/>
      <c r="J3846" s="2"/>
      <c r="K3846" s="2"/>
      <c r="L3846" s="2"/>
      <c r="M3846" s="2"/>
      <c r="N3846" s="2"/>
      <c r="O3846" s="2"/>
    </row>
    <row r="3847" spans="5:15" x14ac:dyDescent="0.25">
      <c r="E3847" s="5"/>
      <c r="F3847" s="2"/>
      <c r="G3847" s="2"/>
      <c r="H3847" s="2"/>
      <c r="I3847" s="2"/>
      <c r="J3847" s="2"/>
      <c r="K3847" s="2"/>
      <c r="L3847" s="2"/>
      <c r="M3847" s="2"/>
      <c r="N3847" s="2"/>
      <c r="O3847" s="2"/>
    </row>
    <row r="3848" spans="5:15" x14ac:dyDescent="0.25">
      <c r="E3848" s="5"/>
      <c r="F3848" s="2"/>
      <c r="G3848" s="2"/>
      <c r="H3848" s="2"/>
      <c r="I3848" s="2"/>
      <c r="J3848" s="2"/>
      <c r="K3848" s="2"/>
      <c r="L3848" s="2"/>
      <c r="M3848" s="2"/>
      <c r="N3848" s="2"/>
      <c r="O3848" s="2"/>
    </row>
    <row r="3849" spans="5:15" x14ac:dyDescent="0.25">
      <c r="E3849" s="5"/>
      <c r="F3849" s="2"/>
      <c r="G3849" s="2"/>
      <c r="H3849" s="2"/>
      <c r="I3849" s="2"/>
      <c r="J3849" s="2"/>
      <c r="K3849" s="2"/>
      <c r="L3849" s="2"/>
      <c r="M3849" s="2"/>
      <c r="N3849" s="2"/>
      <c r="O3849" s="2"/>
    </row>
    <row r="3850" spans="5:15" x14ac:dyDescent="0.25">
      <c r="E3850" s="5"/>
      <c r="F3850" s="2"/>
      <c r="G3850" s="2"/>
      <c r="H3850" s="2"/>
      <c r="I3850" s="2"/>
      <c r="J3850" s="2"/>
      <c r="K3850" s="2"/>
      <c r="L3850" s="2"/>
      <c r="M3850" s="2"/>
      <c r="N3850" s="2"/>
      <c r="O3850" s="2"/>
    </row>
    <row r="3851" spans="5:15" x14ac:dyDescent="0.25">
      <c r="I3851" s="2"/>
    </row>
    <row r="3852" spans="5:15" x14ac:dyDescent="0.25">
      <c r="I3852" s="2"/>
    </row>
    <row r="3853" spans="5:15" x14ac:dyDescent="0.25">
      <c r="E3853" s="5"/>
      <c r="F3853" s="2"/>
      <c r="G3853" s="2"/>
      <c r="H3853" s="2"/>
      <c r="I3853" s="2"/>
      <c r="J3853" s="2"/>
      <c r="K3853" s="2"/>
      <c r="L3853" s="2"/>
      <c r="M3853" s="2"/>
      <c r="N3853" s="2"/>
      <c r="O3853" s="2"/>
    </row>
    <row r="3855" spans="5:15" x14ac:dyDescent="0.25">
      <c r="E3855" s="5"/>
      <c r="F3855" s="2"/>
      <c r="G3855" s="2"/>
      <c r="H3855" s="2"/>
      <c r="I3855" s="2"/>
      <c r="J3855" s="2"/>
      <c r="K3855" s="2"/>
      <c r="L3855" s="2"/>
      <c r="M3855" s="2"/>
      <c r="N3855" s="2"/>
      <c r="O3855" s="2"/>
    </row>
    <row r="3857" spans="5:15" x14ac:dyDescent="0.25">
      <c r="E3857" s="5"/>
      <c r="F3857" s="2"/>
      <c r="G3857" s="2"/>
      <c r="H3857" s="2"/>
      <c r="I3857" s="2"/>
      <c r="J3857" s="2"/>
      <c r="K3857" s="2"/>
      <c r="L3857" s="2"/>
      <c r="M3857" s="2"/>
      <c r="N3857" s="2"/>
      <c r="O3857" s="2"/>
    </row>
    <row r="3858" spans="5:15" x14ac:dyDescent="0.25">
      <c r="E3858" s="5"/>
      <c r="F3858" s="2"/>
      <c r="G3858" s="2"/>
      <c r="H3858" s="2"/>
      <c r="I3858" s="2"/>
      <c r="J3858" s="2"/>
      <c r="K3858" s="2"/>
      <c r="L3858" s="2"/>
      <c r="M3858" s="2"/>
      <c r="N3858" s="2"/>
      <c r="O3858" s="2"/>
    </row>
    <row r="3861" spans="5:15" x14ac:dyDescent="0.25">
      <c r="E3861" s="5"/>
      <c r="F3861" s="2"/>
      <c r="G3861" s="2"/>
      <c r="H3861" s="2"/>
      <c r="I3861" s="2"/>
      <c r="J3861" s="2"/>
      <c r="K3861" s="2"/>
      <c r="L3861" s="2"/>
      <c r="M3861" s="2"/>
      <c r="N3861" s="2"/>
      <c r="O3861" s="2"/>
    </row>
    <row r="3862" spans="5:15" x14ac:dyDescent="0.25">
      <c r="F3862" s="2"/>
      <c r="G3862" s="2"/>
      <c r="H3862" s="2"/>
      <c r="I3862" s="2"/>
      <c r="J3862" s="2"/>
      <c r="K3862" s="2"/>
      <c r="L3862" s="2"/>
      <c r="M3862" s="2"/>
      <c r="N3862" s="2"/>
      <c r="O3862" s="2"/>
    </row>
    <row r="3863" spans="5:15" x14ac:dyDescent="0.25">
      <c r="E3863" s="5"/>
      <c r="F3863" s="2"/>
      <c r="G3863" s="2"/>
      <c r="H3863" s="2"/>
      <c r="I3863" s="2"/>
      <c r="J3863" s="2"/>
      <c r="K3863" s="2"/>
      <c r="L3863" s="2"/>
      <c r="M3863" s="2"/>
      <c r="N3863" s="2"/>
      <c r="O3863" s="2"/>
    </row>
    <row r="3864" spans="5:15" x14ac:dyDescent="0.25">
      <c r="M3864" s="2"/>
      <c r="N3864" s="2"/>
      <c r="O3864" s="2"/>
    </row>
    <row r="3865" spans="5:15" x14ac:dyDescent="0.25">
      <c r="E3865" s="5"/>
      <c r="F3865" s="2"/>
      <c r="G3865" s="2"/>
      <c r="H3865" s="2"/>
      <c r="I3865" s="2"/>
      <c r="J3865" s="2"/>
      <c r="K3865" s="2"/>
      <c r="L3865" s="2"/>
      <c r="M3865" s="2"/>
      <c r="N3865" s="2"/>
      <c r="O3865" s="2"/>
    </row>
    <row r="3866" spans="5:15" x14ac:dyDescent="0.25">
      <c r="I3866" s="2"/>
      <c r="J3866" s="2"/>
      <c r="K3866" s="2"/>
      <c r="L3866" s="2"/>
      <c r="M3866" s="2"/>
    </row>
    <row r="3867" spans="5:15" x14ac:dyDescent="0.25">
      <c r="E3867" s="5"/>
      <c r="I3867" s="2"/>
      <c r="J3867" s="2"/>
      <c r="K3867" s="2"/>
      <c r="L3867" s="2"/>
      <c r="M3867" s="2"/>
      <c r="N3867" s="2"/>
    </row>
    <row r="3868" spans="5:15" x14ac:dyDescent="0.25">
      <c r="M3868" s="2"/>
      <c r="N3868" s="2"/>
      <c r="O3868" s="2"/>
    </row>
    <row r="3869" spans="5:15" x14ac:dyDescent="0.25">
      <c r="L3869" s="2"/>
      <c r="M3869" s="2"/>
    </row>
    <row r="3870" spans="5:15" x14ac:dyDescent="0.25">
      <c r="F3870" s="2"/>
      <c r="G3870" s="2"/>
      <c r="H3870" s="2"/>
      <c r="I3870" s="2"/>
      <c r="J3870" s="2"/>
      <c r="K3870" s="2"/>
      <c r="L3870" s="2"/>
      <c r="M3870" s="2"/>
      <c r="N3870" s="2"/>
      <c r="O3870" s="2"/>
    </row>
    <row r="3872" spans="5:15" x14ac:dyDescent="0.25">
      <c r="F3872" s="2"/>
      <c r="G3872" s="2"/>
      <c r="H3872" s="2"/>
      <c r="I3872" s="2"/>
      <c r="J3872" s="2"/>
      <c r="K3872" s="2"/>
      <c r="L3872" s="2"/>
      <c r="M3872" s="2"/>
      <c r="N3872" s="2"/>
      <c r="O3872" s="2"/>
    </row>
    <row r="3873" spans="5:15" x14ac:dyDescent="0.25">
      <c r="F3873" s="2"/>
      <c r="G3873" s="2"/>
      <c r="H3873" s="2"/>
      <c r="I3873" s="2"/>
      <c r="J3873" s="2"/>
      <c r="K3873" s="2"/>
      <c r="L3873" s="2"/>
      <c r="M3873" s="2"/>
      <c r="N3873" s="2"/>
      <c r="O3873" s="2"/>
    </row>
    <row r="3874" spans="5:15" x14ac:dyDescent="0.25">
      <c r="F3874" s="2"/>
      <c r="G3874" s="2"/>
    </row>
    <row r="3875" spans="5:15" x14ac:dyDescent="0.25">
      <c r="F3875" s="2"/>
      <c r="O3875" s="2"/>
    </row>
    <row r="3876" spans="5:15" x14ac:dyDescent="0.25">
      <c r="F3876" s="2"/>
      <c r="G3876" s="2"/>
      <c r="H3876" s="2"/>
      <c r="I3876" s="2"/>
      <c r="J3876" s="2"/>
      <c r="K3876" s="2"/>
      <c r="L3876" s="2"/>
      <c r="M3876" s="2"/>
      <c r="N3876" s="2"/>
      <c r="O3876" s="2"/>
    </row>
    <row r="3877" spans="5:15" x14ac:dyDescent="0.25">
      <c r="F3877" s="2"/>
      <c r="G3877" s="2"/>
      <c r="H3877" s="2"/>
      <c r="I3877" s="2"/>
      <c r="J3877" s="2"/>
      <c r="K3877" s="2"/>
      <c r="L3877" s="2"/>
      <c r="M3877" s="2"/>
      <c r="N3877" s="2"/>
      <c r="O3877" s="2"/>
    </row>
    <row r="3878" spans="5:15" x14ac:dyDescent="0.25">
      <c r="F3878" s="2"/>
      <c r="G3878" s="2"/>
      <c r="H3878" s="2"/>
      <c r="I3878" s="2"/>
      <c r="J3878" s="2"/>
      <c r="K3878" s="2"/>
      <c r="L3878" s="2"/>
      <c r="M3878" s="2"/>
      <c r="N3878" s="2"/>
      <c r="O3878" s="2"/>
    </row>
    <row r="3879" spans="5:15" x14ac:dyDescent="0.25">
      <c r="E3879" s="5"/>
      <c r="O3879" s="2"/>
    </row>
    <row r="3881" spans="5:15" x14ac:dyDescent="0.25">
      <c r="E3881" s="5"/>
      <c r="F3881" s="2"/>
      <c r="G3881" s="2"/>
      <c r="H3881" s="2"/>
      <c r="I3881" s="2"/>
      <c r="J3881" s="2"/>
      <c r="K3881" s="2"/>
      <c r="L3881" s="2"/>
      <c r="M3881" s="2"/>
      <c r="N3881" s="2"/>
      <c r="O3881" s="2"/>
    </row>
    <row r="3882" spans="5:15" x14ac:dyDescent="0.25">
      <c r="E3882" s="5"/>
      <c r="F3882" s="2"/>
      <c r="G3882" s="2"/>
      <c r="H3882" s="2"/>
      <c r="I3882" s="2"/>
      <c r="J3882" s="2"/>
      <c r="K3882" s="2"/>
      <c r="L3882" s="2"/>
      <c r="M3882" s="2"/>
      <c r="N3882" s="2"/>
      <c r="O3882" s="2"/>
    </row>
    <row r="3883" spans="5:15" x14ac:dyDescent="0.25">
      <c r="O3883" s="2"/>
    </row>
    <row r="3884" spans="5:15" x14ac:dyDescent="0.25">
      <c r="E3884" s="5"/>
      <c r="F3884" s="2"/>
      <c r="G3884" s="2"/>
      <c r="H3884" s="2"/>
      <c r="I3884" s="2"/>
      <c r="J3884" s="2"/>
      <c r="K3884" s="2"/>
      <c r="L3884" s="2"/>
      <c r="M3884" s="2"/>
      <c r="N3884" s="2"/>
      <c r="O3884" s="2"/>
    </row>
    <row r="3885" spans="5:15" x14ac:dyDescent="0.25">
      <c r="E3885" s="5"/>
      <c r="F3885" s="2"/>
      <c r="G3885" s="2"/>
      <c r="H3885" s="2"/>
      <c r="I3885" s="2"/>
      <c r="J3885" s="2"/>
      <c r="K3885" s="2"/>
      <c r="L3885" s="2"/>
      <c r="M3885" s="2"/>
      <c r="N3885" s="2"/>
      <c r="O3885" s="2"/>
    </row>
    <row r="3886" spans="5:15" x14ac:dyDescent="0.25">
      <c r="N3886" s="2"/>
      <c r="O3886" s="2"/>
    </row>
    <row r="3887" spans="5:15" x14ac:dyDescent="0.25">
      <c r="E3887" s="5"/>
      <c r="F3887" s="2"/>
      <c r="G3887" s="2"/>
      <c r="H3887" s="2"/>
      <c r="I3887" s="2"/>
      <c r="J3887" s="2"/>
      <c r="K3887" s="2"/>
      <c r="L3887" s="2"/>
      <c r="M3887" s="2"/>
      <c r="N3887" s="2"/>
      <c r="O3887" s="2"/>
    </row>
    <row r="3888" spans="5:15" x14ac:dyDescent="0.25">
      <c r="E3888" s="5"/>
      <c r="F3888" s="2"/>
      <c r="G3888" s="2"/>
      <c r="H3888" s="2"/>
      <c r="I3888" s="2"/>
      <c r="J3888" s="2"/>
      <c r="K3888" s="2"/>
      <c r="L3888" s="2"/>
      <c r="M3888" s="2"/>
      <c r="N3888" s="2"/>
      <c r="O3888" s="2"/>
    </row>
    <row r="3889" spans="5:15" x14ac:dyDescent="0.25">
      <c r="E3889" s="5"/>
      <c r="F3889" s="2"/>
      <c r="G3889" s="2"/>
      <c r="H3889" s="2"/>
      <c r="I3889" s="2"/>
      <c r="J3889" s="2"/>
      <c r="K3889" s="2"/>
      <c r="L3889" s="2"/>
      <c r="M3889" s="2"/>
      <c r="N3889" s="2"/>
      <c r="O3889" s="2"/>
    </row>
    <row r="3891" spans="5:15" x14ac:dyDescent="0.25">
      <c r="E3891" s="5"/>
      <c r="F3891" s="2"/>
      <c r="G3891" s="2"/>
      <c r="H3891" s="2"/>
      <c r="I3891" s="2"/>
      <c r="J3891" s="2"/>
      <c r="K3891" s="2"/>
      <c r="L3891" s="2"/>
      <c r="M3891" s="2"/>
      <c r="N3891" s="2"/>
      <c r="O3891" s="2"/>
    </row>
    <row r="3892" spans="5:15" x14ac:dyDescent="0.25">
      <c r="E3892" s="5"/>
      <c r="F3892" s="2"/>
      <c r="G3892" s="2"/>
      <c r="H3892" s="2"/>
      <c r="I3892" s="2"/>
      <c r="J3892" s="2"/>
      <c r="K3892" s="2"/>
      <c r="L3892" s="2"/>
      <c r="M3892" s="2"/>
      <c r="N3892" s="2"/>
      <c r="O3892" s="2"/>
    </row>
    <row r="3893" spans="5:15" x14ac:dyDescent="0.25">
      <c r="E3893" s="5"/>
      <c r="F3893" s="2"/>
      <c r="G3893" s="2"/>
      <c r="H3893" s="2"/>
      <c r="I3893" s="2"/>
      <c r="J3893" s="2"/>
      <c r="K3893" s="2"/>
      <c r="L3893" s="2"/>
      <c r="M3893" s="2"/>
      <c r="N3893" s="2"/>
      <c r="O3893" s="2"/>
    </row>
    <row r="3894" spans="5:15" x14ac:dyDescent="0.25">
      <c r="E3894" s="5"/>
      <c r="F3894" s="2"/>
      <c r="G3894" s="2"/>
      <c r="H3894" s="2"/>
      <c r="I3894" s="2"/>
      <c r="J3894" s="2"/>
      <c r="K3894" s="2"/>
      <c r="L3894" s="2"/>
      <c r="M3894" s="2"/>
      <c r="N3894" s="2"/>
      <c r="O3894" s="2"/>
    </row>
    <row r="3895" spans="5:15" x14ac:dyDescent="0.25">
      <c r="E3895" s="5"/>
      <c r="F3895" s="2"/>
      <c r="G3895" s="2"/>
      <c r="H3895" s="2"/>
      <c r="I3895" s="2"/>
      <c r="J3895" s="2"/>
      <c r="K3895" s="2"/>
      <c r="L3895" s="2"/>
      <c r="M3895" s="2"/>
      <c r="N3895" s="2"/>
      <c r="O3895" s="2"/>
    </row>
    <row r="3896" spans="5:15" x14ac:dyDescent="0.25">
      <c r="E3896" s="5"/>
      <c r="F3896" s="2"/>
      <c r="G3896" s="2"/>
      <c r="H3896" s="2"/>
      <c r="I3896" s="2"/>
      <c r="J3896" s="2"/>
      <c r="K3896" s="2"/>
      <c r="L3896" s="2"/>
      <c r="M3896" s="2"/>
      <c r="N3896" s="2"/>
      <c r="O3896" s="2"/>
    </row>
    <row r="3897" spans="5:15" x14ac:dyDescent="0.25">
      <c r="E3897" s="5"/>
      <c r="F3897" s="2"/>
      <c r="G3897" s="2"/>
      <c r="H3897" s="2"/>
      <c r="I3897" s="2"/>
      <c r="J3897" s="2"/>
      <c r="K3897" s="2"/>
      <c r="L3897" s="2"/>
      <c r="M3897" s="2"/>
      <c r="N3897" s="2"/>
      <c r="O3897" s="2"/>
    </row>
    <row r="3898" spans="5:15" x14ac:dyDescent="0.25">
      <c r="E3898" s="5"/>
      <c r="F3898" s="2"/>
      <c r="G3898" s="2"/>
      <c r="H3898" s="2"/>
      <c r="I3898" s="2"/>
      <c r="J3898" s="2"/>
      <c r="K3898" s="2"/>
      <c r="L3898" s="2"/>
      <c r="M3898" s="2"/>
      <c r="N3898" s="2"/>
      <c r="O3898" s="2"/>
    </row>
    <row r="3899" spans="5:15" x14ac:dyDescent="0.25">
      <c r="E3899" s="5"/>
      <c r="F3899" s="2"/>
      <c r="G3899" s="2"/>
      <c r="H3899" s="2"/>
      <c r="I3899" s="2"/>
      <c r="J3899" s="2"/>
      <c r="K3899" s="2"/>
      <c r="L3899" s="2"/>
      <c r="M3899" s="2"/>
      <c r="N3899" s="2"/>
      <c r="O3899" s="2"/>
    </row>
    <row r="3900" spans="5:15" x14ac:dyDescent="0.25">
      <c r="E3900" s="5"/>
      <c r="F3900" s="2"/>
      <c r="G3900" s="2"/>
      <c r="H3900" s="2"/>
      <c r="I3900" s="2"/>
      <c r="J3900" s="2"/>
      <c r="K3900" s="2"/>
      <c r="L3900" s="2"/>
      <c r="M3900" s="2"/>
      <c r="N3900" s="2"/>
      <c r="O3900" s="2"/>
    </row>
    <row r="3901" spans="5:15" x14ac:dyDescent="0.25">
      <c r="E3901" s="5"/>
      <c r="F3901" s="2"/>
      <c r="G3901" s="2"/>
      <c r="H3901" s="2"/>
      <c r="I3901" s="2"/>
      <c r="J3901" s="2"/>
      <c r="K3901" s="2"/>
      <c r="L3901" s="2"/>
      <c r="M3901" s="2"/>
      <c r="N3901" s="2"/>
      <c r="O3901" s="2"/>
    </row>
    <row r="3902" spans="5:15" x14ac:dyDescent="0.25">
      <c r="E3902" s="5"/>
      <c r="H3902" s="2"/>
      <c r="I3902" s="2"/>
      <c r="J3902" s="2"/>
      <c r="K3902" s="2"/>
      <c r="L3902" s="2"/>
      <c r="M3902" s="2"/>
      <c r="N3902" s="2"/>
      <c r="O3902" s="2"/>
    </row>
    <row r="3904" spans="5:15" x14ac:dyDescent="0.25">
      <c r="E3904" s="5"/>
    </row>
    <row r="3906" spans="5:15" x14ac:dyDescent="0.25">
      <c r="E3906" s="5"/>
      <c r="F3906" s="2"/>
      <c r="G3906" s="2"/>
      <c r="H3906" s="2"/>
      <c r="I3906" s="2"/>
      <c r="J3906" s="2"/>
      <c r="K3906" s="2"/>
      <c r="L3906" s="2"/>
      <c r="M3906" s="2"/>
      <c r="N3906" s="2"/>
      <c r="O3906" s="2"/>
    </row>
    <row r="3907" spans="5:15" x14ac:dyDescent="0.25">
      <c r="F3907" s="2"/>
      <c r="N3907" s="2"/>
      <c r="O3907" s="2"/>
    </row>
    <row r="3908" spans="5:15" x14ac:dyDescent="0.25">
      <c r="E3908" s="5"/>
      <c r="F3908" s="2"/>
      <c r="G3908" s="2"/>
      <c r="H3908" s="2"/>
      <c r="I3908" s="2"/>
      <c r="J3908" s="2"/>
      <c r="K3908" s="2"/>
      <c r="L3908" s="2"/>
      <c r="M3908" s="2"/>
      <c r="N3908" s="2"/>
      <c r="O3908" s="2"/>
    </row>
    <row r="3909" spans="5:15" x14ac:dyDescent="0.25">
      <c r="F3909" s="2"/>
      <c r="G3909" s="2"/>
      <c r="H3909" s="2"/>
      <c r="I3909" s="2"/>
      <c r="J3909" s="2"/>
      <c r="K3909" s="2"/>
      <c r="L3909" s="2"/>
      <c r="M3909" s="2"/>
      <c r="N3909" s="2"/>
      <c r="O3909" s="2"/>
    </row>
    <row r="3910" spans="5:15" x14ac:dyDescent="0.25">
      <c r="E3910" s="5"/>
      <c r="F3910" s="2"/>
      <c r="G3910" s="2"/>
      <c r="H3910" s="2"/>
      <c r="I3910" s="2"/>
      <c r="J3910" s="2"/>
      <c r="K3910" s="2"/>
      <c r="L3910" s="2"/>
      <c r="M3910" s="2"/>
      <c r="N3910" s="2"/>
      <c r="O3910" s="2"/>
    </row>
    <row r="3911" spans="5:15" x14ac:dyDescent="0.25">
      <c r="E3911" s="5"/>
      <c r="F3911" s="2"/>
      <c r="G3911" s="2"/>
      <c r="H3911" s="2"/>
      <c r="I3911" s="2"/>
      <c r="J3911" s="2"/>
      <c r="K3911" s="2"/>
      <c r="L3911" s="2"/>
      <c r="M3911" s="2"/>
      <c r="N3911" s="2"/>
      <c r="O3911" s="2"/>
    </row>
    <row r="3912" spans="5:15" x14ac:dyDescent="0.25">
      <c r="E3912" s="5"/>
      <c r="F3912" s="2"/>
      <c r="G3912" s="2"/>
      <c r="H3912" s="2"/>
      <c r="I3912" s="2"/>
      <c r="J3912" s="2"/>
      <c r="K3912" s="2"/>
      <c r="L3912" s="2"/>
      <c r="M3912" s="2"/>
      <c r="N3912" s="2"/>
      <c r="O3912" s="2"/>
    </row>
    <row r="3913" spans="5:15" x14ac:dyDescent="0.25">
      <c r="E3913" s="5"/>
      <c r="F3913" s="2"/>
      <c r="G3913" s="2"/>
      <c r="H3913" s="2"/>
      <c r="I3913" s="2"/>
      <c r="J3913" s="2"/>
      <c r="K3913" s="2"/>
      <c r="L3913" s="2"/>
      <c r="M3913" s="2"/>
      <c r="N3913" s="2"/>
      <c r="O3913" s="2"/>
    </row>
    <row r="3914" spans="5:15" x14ac:dyDescent="0.25">
      <c r="E3914" s="5"/>
      <c r="F3914" s="2"/>
      <c r="G3914" s="2"/>
      <c r="H3914" s="2"/>
      <c r="I3914" s="2"/>
      <c r="J3914" s="2"/>
      <c r="K3914" s="2"/>
      <c r="L3914" s="2"/>
      <c r="M3914" s="2"/>
      <c r="N3914" s="2"/>
      <c r="O3914" s="2"/>
    </row>
    <row r="3915" spans="5:15" x14ac:dyDescent="0.25">
      <c r="E3915" s="5"/>
      <c r="F3915" s="2"/>
      <c r="G3915" s="2"/>
      <c r="H3915" s="2"/>
      <c r="I3915" s="2"/>
      <c r="J3915" s="2"/>
      <c r="K3915" s="2"/>
      <c r="L3915" s="2"/>
      <c r="M3915" s="2"/>
      <c r="N3915" s="2"/>
      <c r="O3915" s="2"/>
    </row>
    <row r="3916" spans="5:15" x14ac:dyDescent="0.25">
      <c r="E3916" s="5"/>
      <c r="F3916" s="2"/>
      <c r="G3916" s="2"/>
      <c r="H3916" s="2"/>
      <c r="I3916" s="2"/>
      <c r="J3916" s="2"/>
      <c r="K3916" s="2"/>
      <c r="L3916" s="2"/>
      <c r="M3916" s="2"/>
      <c r="N3916" s="2"/>
      <c r="O3916" s="2"/>
    </row>
    <row r="3917" spans="5:15" x14ac:dyDescent="0.25">
      <c r="E3917" s="5"/>
      <c r="F3917" s="2"/>
      <c r="G3917" s="2"/>
      <c r="H3917" s="2"/>
      <c r="I3917" s="2"/>
      <c r="J3917" s="2"/>
      <c r="K3917" s="2"/>
      <c r="L3917" s="2"/>
      <c r="M3917" s="2"/>
      <c r="N3917" s="2"/>
      <c r="O3917" s="2"/>
    </row>
    <row r="3918" spans="5:15" x14ac:dyDescent="0.25">
      <c r="E3918" s="5"/>
      <c r="N3918" s="2"/>
      <c r="O3918" s="2"/>
    </row>
    <row r="3920" spans="5:15" x14ac:dyDescent="0.25">
      <c r="E3920" s="5"/>
      <c r="F3920" s="2"/>
      <c r="G3920" s="2"/>
      <c r="H3920" s="2"/>
      <c r="I3920" s="2"/>
      <c r="J3920" s="2"/>
      <c r="K3920" s="2"/>
      <c r="L3920" s="2"/>
      <c r="M3920" s="2"/>
      <c r="N3920" s="2"/>
      <c r="O3920" s="2"/>
    </row>
    <row r="3921" spans="5:15" x14ac:dyDescent="0.25">
      <c r="E3921" s="5"/>
      <c r="F3921" s="2"/>
      <c r="G3921" s="2"/>
      <c r="H3921" s="2"/>
      <c r="I3921" s="2"/>
      <c r="J3921" s="2"/>
      <c r="K3921" s="2"/>
      <c r="L3921" s="2"/>
      <c r="M3921" s="2"/>
      <c r="N3921" s="2"/>
      <c r="O3921" s="2"/>
    </row>
    <row r="3922" spans="5:15" x14ac:dyDescent="0.25">
      <c r="E3922" s="5"/>
      <c r="F3922" s="2"/>
      <c r="G3922" s="2"/>
      <c r="H3922" s="2"/>
      <c r="I3922" s="2"/>
      <c r="J3922" s="2"/>
      <c r="K3922" s="2"/>
      <c r="L3922" s="2"/>
      <c r="M3922" s="2"/>
      <c r="N3922" s="2"/>
      <c r="O3922" s="2"/>
    </row>
    <row r="3924" spans="5:15" x14ac:dyDescent="0.25">
      <c r="E3924" s="5"/>
      <c r="F3924" s="2"/>
      <c r="G3924" s="2"/>
      <c r="H3924" s="2"/>
      <c r="I3924" s="2"/>
      <c r="J3924" s="2"/>
      <c r="K3924" s="2"/>
      <c r="L3924" s="2"/>
      <c r="M3924" s="2"/>
      <c r="N3924" s="2"/>
      <c r="O3924" s="2"/>
    </row>
    <row r="3925" spans="5:15" x14ac:dyDescent="0.25">
      <c r="E3925" s="5"/>
      <c r="F3925" s="2"/>
      <c r="G3925" s="2"/>
      <c r="H3925" s="2"/>
      <c r="I3925" s="2"/>
      <c r="J3925" s="2"/>
      <c r="K3925" s="2"/>
      <c r="L3925" s="2"/>
      <c r="M3925" s="2"/>
      <c r="N3925" s="2"/>
      <c r="O3925" s="2"/>
    </row>
    <row r="3926" spans="5:15" x14ac:dyDescent="0.25">
      <c r="E3926" s="5"/>
      <c r="F3926" s="2"/>
      <c r="G3926" s="2"/>
      <c r="H3926" s="2"/>
      <c r="I3926" s="2"/>
      <c r="J3926" s="2"/>
      <c r="K3926" s="2"/>
      <c r="L3926" s="2"/>
      <c r="M3926" s="2"/>
      <c r="N3926" s="2"/>
      <c r="O3926" s="2"/>
    </row>
    <row r="3927" spans="5:15" x14ac:dyDescent="0.25">
      <c r="L3927" s="2"/>
      <c r="M3927" s="2"/>
      <c r="N3927" s="2"/>
      <c r="O3927" s="2"/>
    </row>
    <row r="3928" spans="5:15" x14ac:dyDescent="0.25">
      <c r="E3928" s="5"/>
      <c r="F3928" s="2"/>
      <c r="G3928" s="2"/>
      <c r="H3928" s="2"/>
      <c r="I3928" s="2"/>
      <c r="J3928" s="2"/>
      <c r="K3928" s="2"/>
      <c r="L3928" s="2"/>
      <c r="M3928" s="2"/>
      <c r="N3928" s="2"/>
      <c r="O3928" s="2"/>
    </row>
    <row r="3929" spans="5:15" x14ac:dyDescent="0.25">
      <c r="E3929" s="5"/>
      <c r="F3929" s="2"/>
      <c r="G3929" s="2"/>
      <c r="H3929" s="2"/>
      <c r="I3929" s="2"/>
      <c r="J3929" s="2"/>
      <c r="K3929" s="2"/>
      <c r="L3929" s="2"/>
      <c r="M3929" s="2"/>
      <c r="N3929" s="2"/>
      <c r="O3929" s="2"/>
    </row>
    <row r="3930" spans="5:15" x14ac:dyDescent="0.25">
      <c r="E3930" s="5"/>
      <c r="F3930" s="2"/>
      <c r="G3930" s="2"/>
      <c r="H3930" s="2"/>
      <c r="I3930" s="2"/>
      <c r="J3930" s="2"/>
      <c r="K3930" s="2"/>
      <c r="L3930" s="2"/>
      <c r="M3930" s="2"/>
      <c r="N3930" s="2"/>
      <c r="O3930" s="2"/>
    </row>
    <row r="3932" spans="5:15" x14ac:dyDescent="0.25">
      <c r="E3932" s="5"/>
      <c r="F3932" s="2"/>
      <c r="G3932" s="2"/>
      <c r="H3932" s="2"/>
      <c r="I3932" s="2"/>
      <c r="J3932" s="2"/>
      <c r="K3932" s="2"/>
      <c r="L3932" s="2"/>
      <c r="M3932" s="2"/>
      <c r="N3932" s="2"/>
      <c r="O3932" s="2"/>
    </row>
    <row r="3933" spans="5:15" x14ac:dyDescent="0.25">
      <c r="E3933" s="5"/>
      <c r="F3933" s="2"/>
      <c r="G3933" s="2"/>
      <c r="H3933" s="2"/>
      <c r="I3933" s="2"/>
      <c r="J3933" s="2"/>
      <c r="K3933" s="2"/>
      <c r="L3933" s="2"/>
      <c r="M3933" s="2"/>
      <c r="N3933" s="2"/>
      <c r="O3933" s="2"/>
    </row>
    <row r="3934" spans="5:15" x14ac:dyDescent="0.25">
      <c r="E3934" s="5"/>
      <c r="F3934" s="2"/>
      <c r="G3934" s="2"/>
      <c r="H3934" s="2"/>
      <c r="I3934" s="2"/>
      <c r="J3934" s="2"/>
      <c r="K3934" s="2"/>
      <c r="L3934" s="2"/>
      <c r="M3934" s="2"/>
      <c r="N3934" s="2"/>
      <c r="O3934" s="2"/>
    </row>
    <row r="3935" spans="5:15" x14ac:dyDescent="0.25">
      <c r="E3935" s="5"/>
      <c r="F3935" s="2"/>
      <c r="G3935" s="2"/>
      <c r="H3935" s="2"/>
      <c r="I3935" s="2"/>
      <c r="J3935" s="2"/>
      <c r="K3935" s="2"/>
      <c r="L3935" s="2"/>
      <c r="M3935" s="2"/>
      <c r="N3935" s="2"/>
      <c r="O3935" s="2"/>
    </row>
    <row r="3936" spans="5:15" x14ac:dyDescent="0.25">
      <c r="E3936" s="5"/>
      <c r="F3936" s="2"/>
      <c r="G3936" s="2"/>
      <c r="H3936" s="2"/>
      <c r="I3936" s="2"/>
      <c r="J3936" s="2"/>
      <c r="K3936" s="2"/>
      <c r="L3936" s="2"/>
      <c r="M3936" s="2"/>
      <c r="N3936" s="2"/>
      <c r="O3936" s="2"/>
    </row>
    <row r="3937" spans="5:15" x14ac:dyDescent="0.25">
      <c r="E3937" s="5"/>
      <c r="F3937" s="2"/>
      <c r="G3937" s="2"/>
      <c r="H3937" s="2"/>
      <c r="I3937" s="2"/>
      <c r="J3937" s="2"/>
      <c r="K3937" s="2"/>
      <c r="L3937" s="2"/>
      <c r="M3937" s="2"/>
      <c r="N3937" s="2"/>
      <c r="O3937" s="2"/>
    </row>
    <row r="3938" spans="5:15" x14ac:dyDescent="0.25">
      <c r="E3938" s="5"/>
      <c r="F3938" s="2"/>
      <c r="G3938" s="2"/>
      <c r="H3938" s="2"/>
      <c r="I3938" s="2"/>
      <c r="J3938" s="2"/>
      <c r="K3938" s="2"/>
      <c r="L3938" s="2"/>
      <c r="M3938" s="2"/>
      <c r="N3938" s="2"/>
      <c r="O3938" s="2"/>
    </row>
    <row r="3939" spans="5:15" x14ac:dyDescent="0.25">
      <c r="E3939" s="5"/>
      <c r="F3939" s="2"/>
      <c r="G3939" s="2"/>
      <c r="H3939" s="2"/>
      <c r="I3939" s="2"/>
      <c r="J3939" s="2"/>
      <c r="K3939" s="2"/>
      <c r="L3939" s="2"/>
      <c r="M3939" s="2"/>
      <c r="N3939" s="2"/>
      <c r="O3939" s="2"/>
    </row>
    <row r="3940" spans="5:15" x14ac:dyDescent="0.25">
      <c r="E3940" s="5"/>
      <c r="F3940" s="2"/>
      <c r="G3940" s="2"/>
      <c r="H3940" s="2"/>
      <c r="I3940" s="2"/>
      <c r="J3940" s="2"/>
      <c r="K3940" s="2"/>
      <c r="L3940" s="2"/>
      <c r="M3940" s="2"/>
      <c r="N3940" s="2"/>
      <c r="O3940" s="2"/>
    </row>
    <row r="3941" spans="5:15" x14ac:dyDescent="0.25">
      <c r="E3941" s="5"/>
      <c r="F3941" s="2"/>
      <c r="G3941" s="2"/>
      <c r="H3941" s="2"/>
      <c r="I3941" s="2"/>
      <c r="J3941" s="2"/>
      <c r="K3941" s="2"/>
      <c r="L3941" s="2"/>
      <c r="M3941" s="2"/>
      <c r="N3941" s="2"/>
      <c r="O3941" s="2"/>
    </row>
    <row r="3942" spans="5:15" x14ac:dyDescent="0.25">
      <c r="E3942" s="5"/>
      <c r="F3942" s="2"/>
      <c r="G3942" s="2"/>
      <c r="H3942" s="2"/>
      <c r="I3942" s="2"/>
      <c r="J3942" s="2"/>
      <c r="K3942" s="2"/>
      <c r="L3942" s="2"/>
      <c r="M3942" s="2"/>
      <c r="N3942" s="2"/>
      <c r="O3942" s="2"/>
    </row>
    <row r="3944" spans="5:15" x14ac:dyDescent="0.25">
      <c r="E3944" s="5"/>
      <c r="F3944" s="2"/>
      <c r="G3944" s="2"/>
      <c r="H3944" s="2"/>
      <c r="I3944" s="2"/>
      <c r="J3944" s="2"/>
      <c r="K3944" s="2"/>
      <c r="L3944" s="2"/>
      <c r="M3944" s="2"/>
      <c r="N3944" s="2"/>
      <c r="O3944" s="2"/>
    </row>
    <row r="3945" spans="5:15" x14ac:dyDescent="0.25">
      <c r="E3945" s="5"/>
      <c r="F3945" s="2"/>
      <c r="G3945" s="2"/>
      <c r="H3945" s="2"/>
      <c r="I3945" s="2"/>
      <c r="J3945" s="2"/>
      <c r="K3945" s="2"/>
      <c r="L3945" s="2"/>
      <c r="M3945" s="2"/>
      <c r="N3945" s="2"/>
      <c r="O3945" s="2"/>
    </row>
    <row r="3946" spans="5:15" x14ac:dyDescent="0.25">
      <c r="E3946" s="5"/>
      <c r="F3946" s="2"/>
      <c r="G3946" s="2"/>
      <c r="H3946" s="2"/>
      <c r="I3946" s="2"/>
      <c r="J3946" s="2"/>
      <c r="K3946" s="2"/>
      <c r="L3946" s="2"/>
      <c r="M3946" s="2"/>
      <c r="N3946" s="2"/>
      <c r="O3946" s="2"/>
    </row>
    <row r="3947" spans="5:15" x14ac:dyDescent="0.25">
      <c r="E3947" s="5"/>
      <c r="F3947" s="2"/>
      <c r="G3947" s="2"/>
      <c r="H3947" s="2"/>
      <c r="I3947" s="2"/>
      <c r="J3947" s="2"/>
      <c r="K3947" s="2"/>
      <c r="L3947" s="2"/>
      <c r="M3947" s="2"/>
      <c r="N3947" s="2"/>
      <c r="O3947" s="2"/>
    </row>
    <row r="3948" spans="5:15" x14ac:dyDescent="0.25">
      <c r="E3948" s="5"/>
      <c r="F3948" s="2"/>
      <c r="G3948" s="2"/>
      <c r="H3948" s="2"/>
      <c r="I3948" s="2"/>
      <c r="J3948" s="2"/>
      <c r="K3948" s="2"/>
      <c r="L3948" s="2"/>
      <c r="M3948" s="2"/>
      <c r="N3948" s="2"/>
      <c r="O3948" s="2"/>
    </row>
    <row r="3949" spans="5:15" x14ac:dyDescent="0.25">
      <c r="E3949" s="5"/>
      <c r="F3949" s="2"/>
      <c r="G3949" s="2"/>
      <c r="H3949" s="2"/>
      <c r="I3949" s="2"/>
      <c r="J3949" s="2"/>
      <c r="K3949" s="2"/>
      <c r="L3949" s="2"/>
      <c r="M3949" s="2"/>
      <c r="N3949" s="2"/>
      <c r="O3949" s="2"/>
    </row>
    <row r="3950" spans="5:15" x14ac:dyDescent="0.25">
      <c r="E3950" s="5"/>
      <c r="F3950" s="2"/>
      <c r="G3950" s="2"/>
      <c r="H3950" s="2"/>
      <c r="I3950" s="2"/>
      <c r="J3950" s="2"/>
      <c r="K3950" s="2"/>
      <c r="L3950" s="2"/>
      <c r="M3950" s="2"/>
      <c r="N3950" s="2"/>
      <c r="O3950" s="2"/>
    </row>
    <row r="3951" spans="5:15" x14ac:dyDescent="0.25">
      <c r="E3951" s="5"/>
      <c r="F3951" s="2"/>
      <c r="G3951" s="2"/>
      <c r="H3951" s="2"/>
      <c r="I3951" s="2"/>
      <c r="J3951" s="2"/>
      <c r="K3951" s="2"/>
      <c r="L3951" s="2"/>
      <c r="M3951" s="2"/>
      <c r="N3951" s="2"/>
      <c r="O3951" s="2"/>
    </row>
    <row r="3960" spans="5:15" x14ac:dyDescent="0.25">
      <c r="E3960" s="5"/>
      <c r="F3960" s="2"/>
      <c r="G3960" s="2"/>
      <c r="H3960" s="2"/>
      <c r="I3960" s="2"/>
      <c r="J3960" s="2"/>
      <c r="K3960" s="2"/>
      <c r="L3960" s="2"/>
      <c r="M3960" s="2"/>
      <c r="N3960" s="2"/>
      <c r="O3960" s="2"/>
    </row>
    <row r="3961" spans="5:15" x14ac:dyDescent="0.25">
      <c r="E3961" s="5"/>
      <c r="F3961" s="2"/>
      <c r="G3961" s="2"/>
      <c r="H3961" s="2"/>
      <c r="I3961" s="2"/>
      <c r="J3961" s="2"/>
      <c r="K3961" s="2"/>
      <c r="L3961" s="2"/>
      <c r="M3961" s="2"/>
      <c r="N3961" s="2"/>
      <c r="O3961" s="2"/>
    </row>
    <row r="3964" spans="5:15" x14ac:dyDescent="0.25">
      <c r="E3964" s="5"/>
      <c r="F3964" s="2"/>
      <c r="G3964" s="2"/>
      <c r="H3964" s="2"/>
      <c r="I3964" s="2"/>
      <c r="J3964" s="2"/>
      <c r="K3964" s="2"/>
      <c r="L3964" s="2"/>
      <c r="M3964" s="2"/>
      <c r="N3964" s="2"/>
      <c r="O3964" s="2"/>
    </row>
    <row r="3965" spans="5:15" x14ac:dyDescent="0.25">
      <c r="F3965" s="2"/>
      <c r="G3965" s="2"/>
      <c r="H3965" s="2"/>
      <c r="I3965" s="2"/>
      <c r="J3965" s="2"/>
      <c r="K3965" s="2"/>
      <c r="L3965" s="2"/>
      <c r="M3965" s="2"/>
      <c r="N3965" s="2"/>
      <c r="O3965" s="2"/>
    </row>
    <row r="3966" spans="5:15" x14ac:dyDescent="0.25">
      <c r="E3966" s="5"/>
      <c r="F3966" s="2"/>
      <c r="G3966" s="2"/>
      <c r="H3966" s="2"/>
      <c r="I3966" s="2"/>
      <c r="J3966" s="2"/>
      <c r="K3966" s="2"/>
      <c r="L3966" s="2"/>
      <c r="M3966" s="2"/>
      <c r="N3966" s="2"/>
      <c r="O3966" s="2"/>
    </row>
    <row r="3968" spans="5:15" x14ac:dyDescent="0.25">
      <c r="E3968" s="5"/>
      <c r="F3968" s="2"/>
      <c r="G3968" s="2"/>
      <c r="H3968" s="2"/>
      <c r="I3968" s="2"/>
      <c r="J3968" s="2"/>
      <c r="K3968" s="2"/>
      <c r="L3968" s="2"/>
      <c r="M3968" s="2"/>
      <c r="N3968" s="2"/>
      <c r="O3968" s="2"/>
    </row>
    <row r="3969" spans="5:15" x14ac:dyDescent="0.25">
      <c r="E3969" s="5"/>
      <c r="I3969" s="2"/>
      <c r="J3969" s="2"/>
      <c r="K3969" s="2"/>
      <c r="L3969" s="2"/>
      <c r="M3969" s="2"/>
      <c r="N3969" s="2"/>
      <c r="O3969" s="2"/>
    </row>
    <row r="3970" spans="5:15" x14ac:dyDescent="0.25">
      <c r="E3970" s="5"/>
      <c r="H3970" s="2"/>
      <c r="I3970" s="2"/>
      <c r="J3970" s="2"/>
      <c r="K3970" s="2"/>
      <c r="L3970" s="2"/>
      <c r="M3970" s="2"/>
      <c r="N3970" s="2"/>
      <c r="O3970" s="2"/>
    </row>
    <row r="3973" spans="5:15" x14ac:dyDescent="0.25">
      <c r="E3973" s="5"/>
      <c r="F3973" s="2"/>
      <c r="G3973" s="2"/>
      <c r="H3973" s="2"/>
      <c r="I3973" s="2"/>
      <c r="J3973" s="2"/>
      <c r="K3973" s="2"/>
      <c r="L3973" s="2"/>
      <c r="M3973" s="2"/>
      <c r="N3973" s="2"/>
      <c r="O3973" s="2"/>
    </row>
    <row r="3976" spans="5:15" x14ac:dyDescent="0.25">
      <c r="E3976" s="5"/>
      <c r="F3976" s="2"/>
      <c r="G3976" s="2"/>
      <c r="H3976" s="2"/>
      <c r="I3976" s="2"/>
      <c r="J3976" s="2"/>
      <c r="K3976" s="2"/>
      <c r="L3976" s="2"/>
      <c r="M3976" s="2"/>
      <c r="N3976" s="2"/>
      <c r="O3976" s="2"/>
    </row>
    <row r="3977" spans="5:15" x14ac:dyDescent="0.25">
      <c r="E3977" s="5"/>
      <c r="F3977" s="2"/>
      <c r="G3977" s="2"/>
      <c r="H3977" s="2"/>
      <c r="I3977" s="2"/>
      <c r="J3977" s="2"/>
      <c r="K3977" s="2"/>
      <c r="L3977" s="2"/>
      <c r="M3977" s="2"/>
      <c r="N3977" s="2"/>
      <c r="O3977" s="2"/>
    </row>
    <row r="3984" spans="5:15" x14ac:dyDescent="0.25">
      <c r="E3984" s="5"/>
      <c r="F3984" s="2"/>
      <c r="G3984" s="2"/>
      <c r="H3984" s="2"/>
      <c r="I3984" s="2"/>
      <c r="J3984" s="2"/>
      <c r="K3984" s="2"/>
      <c r="L3984" s="2"/>
      <c r="M3984" s="2"/>
      <c r="N3984" s="2"/>
      <c r="O3984" s="2"/>
    </row>
    <row r="3985" spans="5:15" x14ac:dyDescent="0.25">
      <c r="E3985" s="5"/>
      <c r="F3985" s="2"/>
      <c r="G3985" s="2"/>
      <c r="H3985" s="2"/>
      <c r="I3985" s="2"/>
      <c r="J3985" s="2"/>
      <c r="K3985" s="2"/>
      <c r="L3985" s="2"/>
      <c r="M3985" s="2"/>
      <c r="N3985" s="2"/>
      <c r="O3985" s="2"/>
    </row>
    <row r="3986" spans="5:15" x14ac:dyDescent="0.25">
      <c r="E3986" s="5"/>
      <c r="F3986" s="2"/>
      <c r="G3986" s="2"/>
      <c r="H3986" s="2"/>
      <c r="I3986" s="2"/>
      <c r="J3986" s="2"/>
      <c r="K3986" s="2"/>
      <c r="L3986" s="2"/>
      <c r="M3986" s="2"/>
      <c r="N3986" s="2"/>
      <c r="O3986" s="2"/>
    </row>
    <row r="3988" spans="5:15" x14ac:dyDescent="0.25">
      <c r="E3988" s="5"/>
      <c r="F3988" s="2"/>
      <c r="G3988" s="2"/>
      <c r="H3988" s="2"/>
      <c r="I3988" s="2"/>
      <c r="J3988" s="2"/>
      <c r="K3988" s="2"/>
      <c r="L3988" s="2"/>
      <c r="M3988" s="2"/>
      <c r="N3988" s="2"/>
      <c r="O3988" s="2"/>
    </row>
    <row r="3989" spans="5:15" x14ac:dyDescent="0.25">
      <c r="F3989" s="2"/>
      <c r="G3989" s="2"/>
      <c r="H3989" s="2"/>
      <c r="I3989" s="2"/>
      <c r="J3989" s="2"/>
      <c r="K3989" s="2"/>
      <c r="L3989" s="2"/>
      <c r="M3989" s="2"/>
      <c r="N3989" s="2"/>
      <c r="O3989" s="2"/>
    </row>
    <row r="3990" spans="5:15" x14ac:dyDescent="0.25">
      <c r="E3990" s="5"/>
      <c r="F3990" s="2"/>
      <c r="G3990" s="2"/>
      <c r="H3990" s="2"/>
      <c r="I3990" s="2"/>
      <c r="J3990" s="2"/>
      <c r="K3990" s="2"/>
      <c r="L3990" s="2"/>
      <c r="M3990" s="2"/>
      <c r="N3990" s="2"/>
      <c r="O3990" s="2"/>
    </row>
    <row r="3991" spans="5:15" x14ac:dyDescent="0.25">
      <c r="E3991" s="5"/>
      <c r="F3991" s="2"/>
      <c r="G3991" s="2"/>
      <c r="H3991" s="2"/>
      <c r="I3991" s="2"/>
      <c r="J3991" s="2"/>
      <c r="K3991" s="2"/>
      <c r="L3991" s="2"/>
      <c r="M3991" s="2"/>
      <c r="N3991" s="2"/>
      <c r="O3991" s="2"/>
    </row>
    <row r="3992" spans="5:15" x14ac:dyDescent="0.25">
      <c r="E3992" s="5"/>
      <c r="F3992" s="2"/>
      <c r="G3992" s="2"/>
      <c r="H3992" s="2"/>
      <c r="I3992" s="2"/>
      <c r="J3992" s="2"/>
      <c r="K3992" s="2"/>
      <c r="L3992" s="2"/>
      <c r="M3992" s="2"/>
      <c r="N3992" s="2"/>
      <c r="O3992" s="2"/>
    </row>
    <row r="3993" spans="5:15" x14ac:dyDescent="0.25">
      <c r="E3993" s="5"/>
      <c r="F3993" s="2"/>
      <c r="G3993" s="2"/>
      <c r="H3993" s="2"/>
      <c r="I3993" s="2"/>
      <c r="J3993" s="2"/>
      <c r="K3993" s="2"/>
      <c r="L3993" s="2"/>
      <c r="M3993" s="2"/>
      <c r="N3993" s="2"/>
      <c r="O3993" s="2"/>
    </row>
    <row r="3994" spans="5:15" x14ac:dyDescent="0.25">
      <c r="E3994" s="5"/>
      <c r="F3994" s="2"/>
      <c r="G3994" s="2"/>
      <c r="H3994" s="2"/>
      <c r="I3994" s="2"/>
      <c r="J3994" s="2"/>
      <c r="K3994" s="2"/>
      <c r="L3994" s="2"/>
      <c r="M3994" s="2"/>
      <c r="N3994" s="2"/>
      <c r="O3994" s="2"/>
    </row>
    <row r="3995" spans="5:15" x14ac:dyDescent="0.25">
      <c r="E3995" s="5"/>
      <c r="F3995" s="2"/>
      <c r="G3995" s="2"/>
      <c r="H3995" s="2"/>
      <c r="I3995" s="2"/>
      <c r="J3995" s="2"/>
      <c r="K3995" s="2"/>
      <c r="L3995" s="2"/>
      <c r="M3995" s="2"/>
      <c r="N3995" s="2"/>
      <c r="O3995" s="2"/>
    </row>
    <row r="4001" spans="5:15" x14ac:dyDescent="0.25">
      <c r="E4001" s="5"/>
      <c r="F4001" s="2"/>
      <c r="G4001" s="2"/>
      <c r="H4001" s="2"/>
      <c r="I4001" s="2"/>
      <c r="J4001" s="2"/>
      <c r="K4001" s="2"/>
      <c r="L4001" s="2"/>
      <c r="M4001" s="2"/>
      <c r="N4001" s="2"/>
      <c r="O4001" s="2"/>
    </row>
    <row r="4002" spans="5:15" x14ac:dyDescent="0.25">
      <c r="E4002" s="5"/>
      <c r="F4002" s="2"/>
      <c r="G4002" s="2"/>
      <c r="H4002" s="2"/>
      <c r="I4002" s="2"/>
      <c r="J4002" s="2"/>
      <c r="K4002" s="2"/>
      <c r="L4002" s="2"/>
      <c r="M4002" s="2"/>
      <c r="N4002" s="2"/>
      <c r="O4002" s="2"/>
    </row>
    <row r="4003" spans="5:15" x14ac:dyDescent="0.25">
      <c r="E4003" s="5"/>
      <c r="F4003" s="2"/>
      <c r="G4003" s="2"/>
      <c r="H4003" s="2"/>
      <c r="I4003" s="2"/>
      <c r="J4003" s="2"/>
      <c r="K4003" s="2"/>
      <c r="L4003" s="2"/>
      <c r="M4003" s="2"/>
      <c r="N4003" s="2"/>
      <c r="O4003" s="2"/>
    </row>
    <row r="4005" spans="5:15" x14ac:dyDescent="0.25">
      <c r="E4005" s="5"/>
      <c r="F4005" s="2"/>
      <c r="G4005" s="2"/>
      <c r="H4005" s="2"/>
      <c r="I4005" s="2"/>
      <c r="J4005" s="2"/>
      <c r="K4005" s="2"/>
      <c r="L4005" s="2"/>
      <c r="M4005" s="2"/>
      <c r="N4005" s="2"/>
      <c r="O4005" s="2"/>
    </row>
    <row r="4006" spans="5:15" x14ac:dyDescent="0.25">
      <c r="E4006" s="5"/>
      <c r="F4006" s="2"/>
      <c r="G4006" s="2"/>
      <c r="H4006" s="2"/>
      <c r="I4006" s="2"/>
      <c r="J4006" s="2"/>
      <c r="K4006" s="2"/>
      <c r="L4006" s="2"/>
      <c r="M4006" s="2"/>
      <c r="N4006" s="2"/>
      <c r="O4006" s="2"/>
    </row>
    <row r="4007" spans="5:15" x14ac:dyDescent="0.25">
      <c r="E4007" s="5"/>
      <c r="F4007" s="2"/>
      <c r="G4007" s="2"/>
      <c r="H4007" s="2"/>
      <c r="I4007" s="2"/>
      <c r="J4007" s="2"/>
      <c r="K4007" s="2"/>
      <c r="L4007" s="2"/>
      <c r="M4007" s="2"/>
      <c r="N4007" s="2"/>
      <c r="O4007" s="2"/>
    </row>
    <row r="4008" spans="5:15" x14ac:dyDescent="0.25">
      <c r="E4008" s="5"/>
      <c r="F4008" s="2"/>
      <c r="G4008" s="2"/>
      <c r="H4008" s="2"/>
      <c r="I4008" s="2"/>
      <c r="J4008" s="2"/>
      <c r="K4008" s="2"/>
      <c r="L4008" s="2"/>
      <c r="M4008" s="2"/>
      <c r="N4008" s="2"/>
      <c r="O4008" s="2"/>
    </row>
    <row r="4009" spans="5:15" x14ac:dyDescent="0.25">
      <c r="E4009" s="5"/>
      <c r="F4009" s="2"/>
      <c r="G4009" s="2"/>
      <c r="H4009" s="2"/>
      <c r="I4009" s="2"/>
      <c r="J4009" s="2"/>
      <c r="K4009" s="2"/>
      <c r="L4009" s="2"/>
      <c r="M4009" s="2"/>
      <c r="N4009" s="2"/>
      <c r="O4009" s="2"/>
    </row>
    <row r="4010" spans="5:15" x14ac:dyDescent="0.25">
      <c r="E4010" s="5"/>
      <c r="F4010" s="2"/>
      <c r="G4010" s="2"/>
      <c r="H4010" s="2"/>
      <c r="I4010" s="2"/>
      <c r="J4010" s="2"/>
      <c r="K4010" s="2"/>
      <c r="L4010" s="2"/>
      <c r="M4010" s="2"/>
      <c r="N4010" s="2"/>
      <c r="O4010" s="2"/>
    </row>
    <row r="4011" spans="5:15" x14ac:dyDescent="0.25">
      <c r="E4011" s="5"/>
      <c r="F4011" s="2"/>
      <c r="G4011" s="2"/>
      <c r="H4011" s="2"/>
      <c r="I4011" s="2"/>
      <c r="J4011" s="2"/>
      <c r="K4011" s="2"/>
      <c r="L4011" s="2"/>
      <c r="M4011" s="2"/>
      <c r="N4011" s="2"/>
      <c r="O4011" s="2"/>
    </row>
    <row r="4012" spans="5:15" x14ac:dyDescent="0.25">
      <c r="E4012" s="5"/>
      <c r="F4012" s="2"/>
      <c r="G4012" s="2"/>
      <c r="H4012" s="2"/>
      <c r="I4012" s="2"/>
      <c r="J4012" s="2"/>
      <c r="K4012" s="2"/>
      <c r="L4012" s="2"/>
      <c r="M4012" s="2"/>
      <c r="N4012" s="2"/>
      <c r="O4012" s="2"/>
    </row>
    <row r="4013" spans="5:15" x14ac:dyDescent="0.25">
      <c r="E4013" s="5"/>
      <c r="F4013" s="2"/>
      <c r="G4013" s="2"/>
      <c r="H4013" s="2"/>
      <c r="I4013" s="2"/>
      <c r="J4013" s="2"/>
      <c r="K4013" s="2"/>
      <c r="L4013" s="2"/>
      <c r="M4013" s="2"/>
      <c r="N4013" s="2"/>
      <c r="O4013" s="2"/>
    </row>
    <row r="4014" spans="5:15" x14ac:dyDescent="0.25">
      <c r="E4014" s="5"/>
      <c r="F4014" s="2"/>
      <c r="G4014" s="2"/>
      <c r="H4014" s="2"/>
      <c r="I4014" s="2"/>
      <c r="J4014" s="2"/>
      <c r="K4014" s="2"/>
      <c r="L4014" s="2"/>
      <c r="M4014" s="2"/>
      <c r="N4014" s="2"/>
      <c r="O4014" s="2"/>
    </row>
    <row r="4015" spans="5:15" x14ac:dyDescent="0.25">
      <c r="E4015" s="5"/>
      <c r="F4015" s="2"/>
      <c r="G4015" s="2"/>
      <c r="H4015" s="2"/>
      <c r="I4015" s="2"/>
      <c r="J4015" s="2"/>
      <c r="K4015" s="2"/>
      <c r="L4015" s="2"/>
      <c r="M4015" s="2"/>
      <c r="N4015" s="2"/>
      <c r="O4015" s="2"/>
    </row>
    <row r="4017" spans="5:15" x14ac:dyDescent="0.25">
      <c r="E4017" s="5"/>
      <c r="F4017" s="2"/>
      <c r="G4017" s="2"/>
      <c r="H4017" s="2"/>
      <c r="I4017" s="2"/>
      <c r="J4017" s="2"/>
      <c r="K4017" s="2"/>
      <c r="L4017" s="2"/>
      <c r="M4017" s="2"/>
      <c r="N4017" s="2"/>
      <c r="O4017" s="2"/>
    </row>
    <row r="4018" spans="5:15" x14ac:dyDescent="0.25">
      <c r="E4018" s="5"/>
      <c r="F4018" s="2"/>
      <c r="G4018" s="2"/>
      <c r="H4018" s="2"/>
      <c r="I4018" s="2"/>
      <c r="J4018" s="2"/>
      <c r="K4018" s="2"/>
      <c r="L4018" s="2"/>
      <c r="M4018" s="2"/>
      <c r="N4018" s="2"/>
      <c r="O4018" s="2"/>
    </row>
    <row r="4019" spans="5:15" x14ac:dyDescent="0.25">
      <c r="E4019" s="5"/>
      <c r="F4019" s="2"/>
      <c r="G4019" s="2"/>
      <c r="H4019" s="2"/>
      <c r="I4019" s="2"/>
      <c r="J4019" s="2"/>
      <c r="K4019" s="2"/>
      <c r="L4019" s="2"/>
      <c r="M4019" s="2"/>
      <c r="N4019" s="2"/>
      <c r="O4019" s="2"/>
    </row>
    <row r="4020" spans="5:15" x14ac:dyDescent="0.25">
      <c r="E4020" s="5"/>
      <c r="F4020" s="2"/>
      <c r="G4020" s="2"/>
      <c r="H4020" s="2"/>
      <c r="I4020" s="2"/>
      <c r="J4020" s="2"/>
      <c r="K4020" s="2"/>
      <c r="L4020" s="2"/>
      <c r="M4020" s="2"/>
      <c r="N4020" s="2"/>
      <c r="O4020" s="2"/>
    </row>
    <row r="4021" spans="5:15" x14ac:dyDescent="0.25">
      <c r="E4021" s="5"/>
      <c r="F4021" s="2"/>
      <c r="G4021" s="2"/>
      <c r="H4021" s="2"/>
      <c r="I4021" s="2"/>
      <c r="J4021" s="2"/>
      <c r="K4021" s="2"/>
      <c r="L4021" s="2"/>
      <c r="M4021" s="2"/>
      <c r="N4021" s="2"/>
      <c r="O4021" s="2"/>
    </row>
    <row r="4022" spans="5:15" x14ac:dyDescent="0.25">
      <c r="E4022" s="5"/>
      <c r="F4022" s="2"/>
      <c r="G4022" s="2"/>
      <c r="H4022" s="2"/>
      <c r="I4022" s="2"/>
      <c r="J4022" s="2"/>
      <c r="K4022" s="2"/>
      <c r="L4022" s="2"/>
      <c r="M4022" s="2"/>
      <c r="N4022" s="2"/>
      <c r="O4022" s="2"/>
    </row>
    <row r="4023" spans="5:15" x14ac:dyDescent="0.25">
      <c r="E4023" s="5"/>
      <c r="F4023" s="2"/>
      <c r="G4023" s="2"/>
      <c r="H4023" s="2"/>
      <c r="I4023" s="2"/>
      <c r="J4023" s="2"/>
      <c r="K4023" s="2"/>
      <c r="L4023" s="2"/>
      <c r="M4023" s="2"/>
      <c r="N4023" s="2"/>
      <c r="O4023" s="2"/>
    </row>
    <row r="4024" spans="5:15" x14ac:dyDescent="0.25">
      <c r="E4024" s="5"/>
      <c r="F4024" s="2"/>
      <c r="G4024" s="2"/>
      <c r="H4024" s="2"/>
      <c r="I4024" s="2"/>
      <c r="J4024" s="2"/>
      <c r="K4024" s="2"/>
      <c r="L4024" s="2"/>
      <c r="M4024" s="2"/>
      <c r="N4024" s="2"/>
      <c r="O4024" s="2"/>
    </row>
    <row r="4026" spans="5:15" x14ac:dyDescent="0.25">
      <c r="E4026" s="5"/>
    </row>
    <row r="4028" spans="5:15" x14ac:dyDescent="0.25">
      <c r="E4028" s="5"/>
      <c r="F4028" s="2"/>
      <c r="G4028" s="2"/>
      <c r="H4028" s="2"/>
      <c r="I4028" s="2"/>
      <c r="J4028" s="2"/>
      <c r="K4028" s="2"/>
      <c r="L4028" s="2"/>
      <c r="M4028" s="2"/>
      <c r="N4028" s="2"/>
      <c r="O4028" s="2"/>
    </row>
    <row r="4029" spans="5:15" x14ac:dyDescent="0.25">
      <c r="N4029" s="2"/>
      <c r="O4029" s="2"/>
    </row>
    <row r="4030" spans="5:15" x14ac:dyDescent="0.25">
      <c r="E4030" s="5"/>
      <c r="F4030" s="2"/>
      <c r="G4030" s="2"/>
      <c r="H4030" s="2"/>
      <c r="I4030" s="2"/>
      <c r="J4030" s="2"/>
      <c r="K4030" s="2"/>
      <c r="L4030" s="2"/>
      <c r="M4030" s="2"/>
      <c r="N4030" s="2"/>
      <c r="O4030" s="2"/>
    </row>
    <row r="4031" spans="5:15" x14ac:dyDescent="0.25">
      <c r="M4031" s="2"/>
      <c r="N4031" s="2"/>
      <c r="O4031" s="2"/>
    </row>
    <row r="4034" spans="5:15" x14ac:dyDescent="0.25">
      <c r="E4034" s="5"/>
      <c r="F4034" s="2"/>
      <c r="G4034" s="2"/>
      <c r="H4034" s="2"/>
      <c r="I4034" s="2"/>
      <c r="J4034" s="2"/>
      <c r="K4034" s="2"/>
      <c r="L4034" s="2"/>
      <c r="M4034" s="2"/>
      <c r="N4034" s="2"/>
      <c r="O4034" s="2"/>
    </row>
    <row r="4035" spans="5:15" x14ac:dyDescent="0.25">
      <c r="E4035" s="5"/>
      <c r="F4035" s="2"/>
      <c r="G4035" s="2"/>
      <c r="H4035" s="2"/>
      <c r="I4035" s="2"/>
      <c r="J4035" s="2"/>
      <c r="K4035" s="2"/>
      <c r="L4035" s="2"/>
      <c r="M4035" s="2"/>
      <c r="N4035" s="2"/>
      <c r="O4035" s="2"/>
    </row>
    <row r="4036" spans="5:15" x14ac:dyDescent="0.25">
      <c r="O4036" s="2"/>
    </row>
    <row r="4037" spans="5:15" x14ac:dyDescent="0.25">
      <c r="N4037" s="2"/>
      <c r="O4037" s="2"/>
    </row>
    <row r="4038" spans="5:15" x14ac:dyDescent="0.25">
      <c r="O4038" s="2"/>
    </row>
    <row r="4041" spans="5:15" x14ac:dyDescent="0.25">
      <c r="G4041" s="2"/>
      <c r="H4041" s="2"/>
      <c r="I4041" s="2"/>
      <c r="J4041" s="2"/>
      <c r="K4041" s="2"/>
      <c r="L4041" s="2"/>
      <c r="M4041" s="2"/>
      <c r="N4041" s="2"/>
      <c r="O4041" s="2"/>
    </row>
    <row r="4042" spans="5:15" x14ac:dyDescent="0.25">
      <c r="E4042" s="5"/>
      <c r="F4042" s="2"/>
      <c r="G4042" s="2"/>
      <c r="H4042" s="2"/>
      <c r="I4042" s="2"/>
      <c r="J4042" s="2"/>
      <c r="K4042" s="2"/>
      <c r="L4042" s="2"/>
      <c r="M4042" s="2"/>
      <c r="N4042" s="2"/>
      <c r="O4042" s="2"/>
    </row>
    <row r="4043" spans="5:15" x14ac:dyDescent="0.25">
      <c r="E4043" s="5"/>
      <c r="F4043" s="2"/>
      <c r="G4043" s="2"/>
      <c r="H4043" s="2"/>
      <c r="I4043" s="2"/>
      <c r="J4043" s="2"/>
      <c r="K4043" s="2"/>
      <c r="L4043" s="2"/>
      <c r="M4043" s="2"/>
      <c r="N4043" s="2"/>
      <c r="O4043" s="2"/>
    </row>
    <row r="4044" spans="5:15" x14ac:dyDescent="0.25">
      <c r="E4044" s="5"/>
      <c r="F4044" s="2"/>
      <c r="G4044" s="2"/>
      <c r="H4044" s="2"/>
      <c r="I4044" s="2"/>
      <c r="J4044" s="2"/>
      <c r="K4044" s="2"/>
      <c r="L4044" s="2"/>
      <c r="M4044" s="2"/>
      <c r="N4044" s="2"/>
      <c r="O4044" s="2"/>
    </row>
    <row r="4046" spans="5:15" x14ac:dyDescent="0.25">
      <c r="E4046" s="5"/>
      <c r="F4046" s="2"/>
      <c r="G4046" s="2"/>
      <c r="H4046" s="2"/>
      <c r="I4046" s="2"/>
      <c r="J4046" s="2"/>
      <c r="K4046" s="2"/>
      <c r="L4046" s="2"/>
      <c r="M4046" s="2"/>
      <c r="N4046" s="2"/>
      <c r="O4046" s="2"/>
    </row>
    <row r="4047" spans="5:15" x14ac:dyDescent="0.25">
      <c r="E4047" s="5"/>
      <c r="F4047" s="2"/>
      <c r="G4047" s="2"/>
      <c r="H4047" s="2"/>
      <c r="I4047" s="2"/>
      <c r="J4047" s="2"/>
      <c r="K4047" s="2"/>
      <c r="L4047" s="2"/>
      <c r="M4047" s="2"/>
      <c r="N4047" s="2"/>
      <c r="O4047" s="2"/>
    </row>
    <row r="4048" spans="5:15" x14ac:dyDescent="0.25">
      <c r="E4048" s="5"/>
      <c r="F4048" s="2"/>
      <c r="G4048" s="2"/>
      <c r="H4048" s="2"/>
      <c r="I4048" s="2"/>
      <c r="J4048" s="2"/>
      <c r="K4048" s="2"/>
      <c r="L4048" s="2"/>
      <c r="M4048" s="2"/>
      <c r="N4048" s="2"/>
      <c r="O4048" s="2"/>
    </row>
    <row r="4049" spans="5:15" x14ac:dyDescent="0.25">
      <c r="G4049" s="2"/>
      <c r="H4049" s="2"/>
      <c r="I4049" s="2"/>
      <c r="J4049" s="2"/>
      <c r="K4049" s="2"/>
      <c r="L4049" s="2"/>
      <c r="M4049" s="2"/>
      <c r="N4049" s="2"/>
      <c r="O4049" s="2"/>
    </row>
    <row r="4050" spans="5:15" x14ac:dyDescent="0.25">
      <c r="E4050" s="5"/>
      <c r="F4050" s="2"/>
      <c r="G4050" s="2"/>
      <c r="H4050" s="2"/>
      <c r="I4050" s="2"/>
      <c r="J4050" s="2"/>
      <c r="K4050" s="2"/>
      <c r="L4050" s="2"/>
      <c r="M4050" s="2"/>
      <c r="N4050" s="2"/>
      <c r="O4050" s="2"/>
    </row>
    <row r="4051" spans="5:15" x14ac:dyDescent="0.25">
      <c r="E4051" s="5"/>
      <c r="F4051" s="2"/>
      <c r="G4051" s="2"/>
      <c r="H4051" s="2"/>
      <c r="I4051" s="2"/>
      <c r="J4051" s="2"/>
      <c r="K4051" s="2"/>
      <c r="L4051" s="2"/>
      <c r="M4051" s="2"/>
      <c r="N4051" s="2"/>
      <c r="O4051" s="2"/>
    </row>
    <row r="4052" spans="5:15" x14ac:dyDescent="0.25">
      <c r="E4052" s="5"/>
      <c r="F4052" s="2"/>
      <c r="G4052" s="2"/>
      <c r="H4052" s="2"/>
      <c r="I4052" s="2"/>
      <c r="J4052" s="2"/>
      <c r="K4052" s="2"/>
      <c r="L4052" s="2"/>
      <c r="M4052" s="2"/>
      <c r="N4052" s="2"/>
      <c r="O4052" s="2"/>
    </row>
    <row r="4053" spans="5:15" x14ac:dyDescent="0.25">
      <c r="E4053" s="5"/>
      <c r="F4053" s="2"/>
      <c r="G4053" s="2"/>
      <c r="H4053" s="2"/>
      <c r="I4053" s="2"/>
      <c r="J4053" s="2"/>
      <c r="K4053" s="2"/>
      <c r="L4053" s="2"/>
      <c r="M4053" s="2"/>
      <c r="N4053" s="2"/>
      <c r="O4053" s="2"/>
    </row>
    <row r="4054" spans="5:15" x14ac:dyDescent="0.25">
      <c r="E4054" s="5"/>
      <c r="F4054" s="2"/>
      <c r="G4054" s="2"/>
      <c r="H4054" s="2"/>
      <c r="I4054" s="2"/>
      <c r="J4054" s="2"/>
      <c r="K4054" s="2"/>
      <c r="L4054" s="2"/>
      <c r="M4054" s="2"/>
      <c r="N4054" s="2"/>
      <c r="O4054" s="2"/>
    </row>
    <row r="4055" spans="5:15" x14ac:dyDescent="0.25">
      <c r="E4055" s="5"/>
      <c r="F4055" s="2"/>
      <c r="G4055" s="2"/>
      <c r="H4055" s="2"/>
      <c r="I4055" s="2"/>
      <c r="J4055" s="2"/>
      <c r="K4055" s="2"/>
      <c r="L4055" s="2"/>
      <c r="M4055" s="2"/>
      <c r="N4055" s="2"/>
      <c r="O4055" s="2"/>
    </row>
    <row r="4056" spans="5:15" x14ac:dyDescent="0.25">
      <c r="E4056" s="5"/>
      <c r="F4056" s="2"/>
      <c r="G4056" s="2"/>
      <c r="H4056" s="2"/>
      <c r="I4056" s="2"/>
      <c r="J4056" s="2"/>
      <c r="K4056" s="2"/>
      <c r="L4056" s="2"/>
      <c r="M4056" s="2"/>
      <c r="N4056" s="2"/>
      <c r="O4056" s="2"/>
    </row>
    <row r="4058" spans="5:15" x14ac:dyDescent="0.25">
      <c r="E4058" s="5"/>
      <c r="F4058" s="2"/>
      <c r="G4058" s="2"/>
      <c r="H4058" s="2"/>
      <c r="I4058" s="2"/>
      <c r="J4058" s="2"/>
      <c r="K4058" s="2"/>
      <c r="L4058" s="2"/>
      <c r="M4058" s="2"/>
      <c r="N4058" s="2"/>
      <c r="O4058" s="2"/>
    </row>
    <row r="4059" spans="5:15" x14ac:dyDescent="0.25">
      <c r="E4059" s="5"/>
      <c r="F4059" s="2"/>
      <c r="G4059" s="2"/>
      <c r="H4059" s="2"/>
      <c r="I4059" s="2"/>
      <c r="J4059" s="2"/>
      <c r="K4059" s="2"/>
      <c r="L4059" s="2"/>
      <c r="M4059" s="2"/>
      <c r="N4059" s="2"/>
      <c r="O4059" s="2"/>
    </row>
    <row r="4060" spans="5:15" x14ac:dyDescent="0.25">
      <c r="E4060" s="5"/>
      <c r="F4060" s="2"/>
      <c r="G4060" s="2"/>
      <c r="H4060" s="2"/>
      <c r="I4060" s="2"/>
      <c r="J4060" s="2"/>
      <c r="K4060" s="2"/>
      <c r="L4060" s="2"/>
      <c r="M4060" s="2"/>
      <c r="N4060" s="2"/>
      <c r="O4060" s="2"/>
    </row>
    <row r="4061" spans="5:15" x14ac:dyDescent="0.25">
      <c r="E4061" s="5"/>
      <c r="F4061" s="2"/>
      <c r="G4061" s="2"/>
      <c r="H4061" s="2"/>
      <c r="I4061" s="2"/>
      <c r="J4061" s="2"/>
      <c r="K4061" s="2"/>
      <c r="L4061" s="2"/>
      <c r="M4061" s="2"/>
      <c r="N4061" s="2"/>
      <c r="O4061" s="2"/>
    </row>
    <row r="4062" spans="5:15" x14ac:dyDescent="0.25">
      <c r="E4062" s="5"/>
      <c r="F4062" s="2"/>
      <c r="G4062" s="2"/>
      <c r="H4062" s="2"/>
      <c r="I4062" s="2"/>
      <c r="J4062" s="2"/>
      <c r="K4062" s="2"/>
      <c r="L4062" s="2"/>
      <c r="M4062" s="2"/>
      <c r="N4062" s="2"/>
      <c r="O4062" s="2"/>
    </row>
    <row r="4063" spans="5:15" x14ac:dyDescent="0.25">
      <c r="E4063" s="5"/>
      <c r="F4063" s="2"/>
      <c r="G4063" s="2"/>
      <c r="H4063" s="2"/>
      <c r="I4063" s="2"/>
      <c r="J4063" s="2"/>
      <c r="K4063" s="2"/>
      <c r="L4063" s="2"/>
      <c r="M4063" s="2"/>
      <c r="N4063" s="2"/>
      <c r="O4063" s="2"/>
    </row>
    <row r="4064" spans="5:15" x14ac:dyDescent="0.25">
      <c r="E4064" s="5"/>
      <c r="F4064" s="2"/>
      <c r="G4064" s="2"/>
      <c r="H4064" s="2"/>
      <c r="I4064" s="2"/>
      <c r="J4064" s="2"/>
      <c r="K4064" s="2"/>
      <c r="L4064" s="2"/>
      <c r="M4064" s="2"/>
      <c r="N4064" s="2"/>
      <c r="O4064" s="2"/>
    </row>
    <row r="4065" spans="5:15" x14ac:dyDescent="0.25">
      <c r="E4065" s="5"/>
      <c r="F4065" s="2"/>
      <c r="G4065" s="2"/>
      <c r="H4065" s="2"/>
      <c r="I4065" s="2"/>
      <c r="J4065" s="2"/>
      <c r="K4065" s="2"/>
      <c r="L4065" s="2"/>
      <c r="M4065" s="2"/>
      <c r="N4065" s="2"/>
      <c r="O4065" s="2"/>
    </row>
    <row r="4066" spans="5:15" x14ac:dyDescent="0.25">
      <c r="E4066" s="5"/>
      <c r="F4066" s="2"/>
      <c r="G4066" s="2"/>
      <c r="H4066" s="2"/>
      <c r="I4066" s="2"/>
      <c r="J4066" s="2"/>
      <c r="K4066" s="2"/>
      <c r="L4066" s="2"/>
      <c r="M4066" s="2"/>
      <c r="N4066" s="2"/>
      <c r="O4066" s="2"/>
    </row>
    <row r="4067" spans="5:15" x14ac:dyDescent="0.25">
      <c r="E4067" s="5"/>
      <c r="F4067" s="2"/>
      <c r="G4067" s="2"/>
      <c r="H4067" s="2"/>
      <c r="I4067" s="2"/>
      <c r="J4067" s="2"/>
      <c r="K4067" s="2"/>
      <c r="L4067" s="2"/>
      <c r="M4067" s="2"/>
      <c r="N4067" s="2"/>
      <c r="O4067" s="2"/>
    </row>
    <row r="4068" spans="5:15" x14ac:dyDescent="0.25">
      <c r="E4068" s="5"/>
      <c r="F4068" s="2"/>
      <c r="G4068" s="2"/>
      <c r="H4068" s="2"/>
      <c r="I4068" s="2"/>
      <c r="J4068" s="2"/>
      <c r="K4068" s="2"/>
      <c r="L4068" s="2"/>
      <c r="M4068" s="2"/>
      <c r="N4068" s="2"/>
      <c r="O4068" s="2"/>
    </row>
    <row r="4070" spans="5:15" x14ac:dyDescent="0.25">
      <c r="E4070" s="5"/>
      <c r="F4070" s="2"/>
      <c r="G4070" s="2"/>
      <c r="H4070" s="2"/>
      <c r="I4070" s="2"/>
      <c r="J4070" s="2"/>
      <c r="K4070" s="2"/>
      <c r="L4070" s="2"/>
      <c r="M4070" s="2"/>
      <c r="N4070" s="2"/>
      <c r="O4070" s="2"/>
    </row>
    <row r="4071" spans="5:15" x14ac:dyDescent="0.25">
      <c r="F4071" s="2"/>
      <c r="G4071" s="2"/>
      <c r="H4071" s="2"/>
      <c r="I4071" s="2"/>
      <c r="J4071" s="2"/>
      <c r="K4071" s="2"/>
      <c r="L4071" s="2"/>
      <c r="M4071" s="2"/>
      <c r="N4071" s="2"/>
      <c r="O4071" s="2"/>
    </row>
    <row r="4072" spans="5:15" x14ac:dyDescent="0.25">
      <c r="E4072" s="5"/>
      <c r="F4072" s="2"/>
      <c r="G4072" s="2"/>
      <c r="H4072" s="2"/>
      <c r="I4072" s="2"/>
      <c r="J4072" s="2"/>
      <c r="K4072" s="2"/>
      <c r="L4072" s="2"/>
      <c r="M4072" s="2"/>
      <c r="N4072" s="2"/>
      <c r="O4072" s="2"/>
    </row>
    <row r="4073" spans="5:15" x14ac:dyDescent="0.25">
      <c r="F4073" s="2"/>
      <c r="G4073" s="2"/>
      <c r="H4073" s="2"/>
      <c r="I4073" s="2"/>
      <c r="J4073" s="2"/>
      <c r="K4073" s="2"/>
      <c r="L4073" s="2"/>
      <c r="M4073" s="2"/>
      <c r="N4073" s="2"/>
      <c r="O4073" s="2"/>
    </row>
    <row r="4074" spans="5:15" x14ac:dyDescent="0.25">
      <c r="E4074" s="5"/>
      <c r="F4074" s="2"/>
      <c r="G4074" s="2"/>
      <c r="H4074" s="2"/>
      <c r="I4074" s="2"/>
      <c r="J4074" s="2"/>
      <c r="K4074" s="2"/>
      <c r="L4074" s="2"/>
      <c r="M4074" s="2"/>
      <c r="N4074" s="2"/>
      <c r="O4074" s="2"/>
    </row>
    <row r="4075" spans="5:15" x14ac:dyDescent="0.25">
      <c r="E4075" s="5"/>
      <c r="F4075" s="2"/>
      <c r="G4075" s="2"/>
      <c r="H4075" s="2"/>
      <c r="I4075" s="2"/>
      <c r="J4075" s="2"/>
      <c r="K4075" s="2"/>
      <c r="L4075" s="2"/>
      <c r="M4075" s="2"/>
      <c r="N4075" s="2"/>
      <c r="O4075" s="2"/>
    </row>
    <row r="4076" spans="5:15" x14ac:dyDescent="0.25">
      <c r="E4076" s="5"/>
      <c r="F4076" s="2"/>
      <c r="G4076" s="2"/>
      <c r="H4076" s="2"/>
      <c r="I4076" s="2"/>
      <c r="J4076" s="2"/>
      <c r="K4076" s="2"/>
      <c r="L4076" s="2"/>
      <c r="M4076" s="2"/>
      <c r="N4076" s="2"/>
      <c r="O4076" s="2"/>
    </row>
    <row r="4077" spans="5:15" x14ac:dyDescent="0.25">
      <c r="F4077" s="2"/>
      <c r="G4077" s="2"/>
      <c r="H4077" s="2"/>
      <c r="I4077" s="2"/>
      <c r="J4077" s="2"/>
      <c r="K4077" s="2"/>
      <c r="L4077" s="2"/>
      <c r="M4077" s="2"/>
      <c r="N4077" s="2"/>
      <c r="O4077" s="2"/>
    </row>
    <row r="4078" spans="5:15" x14ac:dyDescent="0.25">
      <c r="E4078" s="5"/>
      <c r="F4078" s="2"/>
      <c r="G4078" s="2"/>
      <c r="H4078" s="2"/>
      <c r="I4078" s="2"/>
      <c r="J4078" s="2"/>
      <c r="K4078" s="2"/>
      <c r="L4078" s="2"/>
      <c r="M4078" s="2"/>
      <c r="N4078" s="2"/>
      <c r="O4078" s="2"/>
    </row>
    <row r="4079" spans="5:15" x14ac:dyDescent="0.25">
      <c r="E4079" s="5"/>
      <c r="F4079" s="2"/>
      <c r="G4079" s="2"/>
      <c r="H4079" s="2"/>
      <c r="I4079" s="2"/>
      <c r="J4079" s="2"/>
      <c r="K4079" s="2"/>
      <c r="L4079" s="2"/>
      <c r="M4079" s="2"/>
      <c r="N4079" s="2"/>
      <c r="O4079" s="2"/>
    </row>
    <row r="4081" spans="5:15" x14ac:dyDescent="0.25">
      <c r="E4081" s="5"/>
      <c r="F4081" s="2"/>
      <c r="G4081" s="2"/>
      <c r="H4081" s="2"/>
      <c r="I4081" s="2"/>
      <c r="J4081" s="2"/>
      <c r="K4081" s="2"/>
      <c r="L4081" s="2"/>
      <c r="M4081" s="2"/>
      <c r="N4081" s="2"/>
      <c r="O4081" s="2"/>
    </row>
    <row r="4082" spans="5:15" x14ac:dyDescent="0.25">
      <c r="E4082" s="5"/>
      <c r="F4082" s="2"/>
      <c r="G4082" s="2"/>
      <c r="H4082" s="2"/>
      <c r="I4082" s="2"/>
      <c r="J4082" s="2"/>
      <c r="K4082" s="2"/>
      <c r="L4082" s="2"/>
      <c r="M4082" s="2"/>
      <c r="N4082" s="2"/>
      <c r="O4082" s="2"/>
    </row>
    <row r="4083" spans="5:15" x14ac:dyDescent="0.25">
      <c r="E4083" s="5"/>
      <c r="F4083" s="2"/>
      <c r="G4083" s="2"/>
      <c r="H4083" s="2"/>
      <c r="I4083" s="2"/>
      <c r="J4083" s="2"/>
      <c r="K4083" s="2"/>
      <c r="L4083" s="2"/>
      <c r="M4083" s="2"/>
      <c r="N4083" s="2"/>
      <c r="O4083" s="2"/>
    </row>
    <row r="4084" spans="5:15" x14ac:dyDescent="0.25">
      <c r="E4084" s="5"/>
      <c r="F4084" s="2"/>
      <c r="G4084" s="2"/>
      <c r="H4084" s="2"/>
      <c r="I4084" s="2"/>
      <c r="J4084" s="2"/>
      <c r="K4084" s="2"/>
      <c r="L4084" s="2"/>
      <c r="M4084" s="2"/>
      <c r="N4084" s="2"/>
      <c r="O4084" s="2"/>
    </row>
    <row r="4085" spans="5:15" x14ac:dyDescent="0.25">
      <c r="E4085" s="5"/>
      <c r="F4085" s="2"/>
      <c r="G4085" s="2"/>
      <c r="H4085" s="2"/>
      <c r="I4085" s="2"/>
      <c r="J4085" s="2"/>
      <c r="K4085" s="2"/>
      <c r="L4085" s="2"/>
      <c r="M4085" s="2"/>
      <c r="N4085" s="2"/>
      <c r="O4085" s="2"/>
    </row>
    <row r="4086" spans="5:15" x14ac:dyDescent="0.25">
      <c r="E4086" s="5"/>
      <c r="F4086" s="2"/>
      <c r="G4086" s="2"/>
      <c r="H4086" s="2"/>
      <c r="I4086" s="2"/>
      <c r="J4086" s="2"/>
      <c r="K4086" s="2"/>
      <c r="L4086" s="2"/>
      <c r="M4086" s="2"/>
      <c r="N4086" s="2"/>
      <c r="O4086" s="2"/>
    </row>
    <row r="4087" spans="5:15" x14ac:dyDescent="0.25">
      <c r="E4087" s="5"/>
      <c r="F4087" s="2"/>
      <c r="G4087" s="2"/>
      <c r="H4087" s="2"/>
      <c r="I4087" s="2"/>
      <c r="J4087" s="2"/>
      <c r="K4087" s="2"/>
      <c r="L4087" s="2"/>
      <c r="M4087" s="2"/>
      <c r="N4087" s="2"/>
      <c r="O4087" s="2"/>
    </row>
    <row r="4088" spans="5:15" x14ac:dyDescent="0.25">
      <c r="E4088" s="5"/>
      <c r="F4088" s="2"/>
      <c r="G4088" s="2"/>
      <c r="H4088" s="2"/>
      <c r="I4088" s="2"/>
      <c r="J4088" s="2"/>
      <c r="K4088" s="2"/>
      <c r="L4088" s="2"/>
      <c r="M4088" s="2"/>
      <c r="N4088" s="2"/>
      <c r="O4088" s="2"/>
    </row>
    <row r="4089" spans="5:15" x14ac:dyDescent="0.25">
      <c r="E4089" s="5"/>
      <c r="F4089" s="2"/>
      <c r="G4089" s="2"/>
      <c r="H4089" s="2"/>
      <c r="I4089" s="2"/>
      <c r="J4089" s="2"/>
      <c r="K4089" s="2"/>
      <c r="L4089" s="2"/>
      <c r="M4089" s="2"/>
      <c r="N4089" s="2"/>
      <c r="O4089" s="2"/>
    </row>
    <row r="4090" spans="5:15" x14ac:dyDescent="0.25">
      <c r="N4090" s="2"/>
      <c r="O4090" s="2"/>
    </row>
    <row r="4092" spans="5:15" x14ac:dyDescent="0.25">
      <c r="E4092" s="5"/>
      <c r="F4092" s="2"/>
      <c r="G4092" s="2"/>
      <c r="H4092" s="2"/>
      <c r="I4092" s="2"/>
      <c r="J4092" s="2"/>
      <c r="K4092" s="2"/>
      <c r="L4092" s="2"/>
      <c r="M4092" s="2"/>
      <c r="N4092" s="2"/>
      <c r="O4092" s="2"/>
    </row>
    <row r="4093" spans="5:15" x14ac:dyDescent="0.25">
      <c r="E4093" s="5"/>
      <c r="F4093" s="2"/>
      <c r="G4093" s="2"/>
      <c r="H4093" s="2"/>
      <c r="I4093" s="2"/>
      <c r="J4093" s="2"/>
      <c r="K4093" s="2"/>
      <c r="L4093" s="2"/>
      <c r="M4093" s="2"/>
      <c r="N4093" s="2"/>
      <c r="O4093" s="2"/>
    </row>
    <row r="4094" spans="5:15" x14ac:dyDescent="0.25">
      <c r="G4094" s="2"/>
      <c r="H4094" s="2"/>
      <c r="I4094" s="2"/>
      <c r="J4094" s="2"/>
      <c r="K4094" s="2"/>
      <c r="L4094" s="2"/>
      <c r="M4094" s="2"/>
      <c r="N4094" s="2"/>
      <c r="O4094" s="2"/>
    </row>
    <row r="4096" spans="5:15" x14ac:dyDescent="0.25">
      <c r="E4096" s="5"/>
      <c r="F4096" s="2"/>
      <c r="G4096" s="2"/>
      <c r="H4096" s="2"/>
      <c r="I4096" s="2"/>
      <c r="J4096" s="2"/>
      <c r="K4096" s="2"/>
      <c r="L4096" s="2"/>
      <c r="M4096" s="2"/>
      <c r="N4096" s="2"/>
      <c r="O4096" s="2"/>
    </row>
    <row r="4097" spans="5:15" x14ac:dyDescent="0.25">
      <c r="F4097" s="2"/>
      <c r="G4097" s="2"/>
      <c r="H4097" s="2"/>
      <c r="I4097" s="2"/>
      <c r="J4097" s="2"/>
      <c r="K4097" s="2"/>
      <c r="L4097" s="2"/>
      <c r="M4097" s="2"/>
      <c r="N4097" s="2"/>
      <c r="O4097" s="2"/>
    </row>
    <row r="4098" spans="5:15" x14ac:dyDescent="0.25">
      <c r="F4098" s="2"/>
      <c r="G4098" s="2"/>
      <c r="H4098" s="2"/>
      <c r="I4098" s="2"/>
      <c r="J4098" s="2"/>
      <c r="K4098" s="2"/>
      <c r="L4098" s="2"/>
      <c r="M4098" s="2"/>
      <c r="N4098" s="2"/>
      <c r="O4098" s="2"/>
    </row>
    <row r="4099" spans="5:15" x14ac:dyDescent="0.25">
      <c r="I4099" s="2"/>
      <c r="J4099" s="2"/>
      <c r="K4099" s="2"/>
      <c r="L4099" s="2"/>
      <c r="M4099" s="2"/>
      <c r="N4099" s="2"/>
      <c r="O4099" s="2"/>
    </row>
    <row r="4100" spans="5:15" x14ac:dyDescent="0.25">
      <c r="H4100" s="2"/>
      <c r="I4100" s="2"/>
      <c r="J4100" s="2"/>
      <c r="K4100" s="2"/>
      <c r="L4100" s="2"/>
      <c r="M4100" s="2"/>
      <c r="N4100" s="2"/>
      <c r="O4100" s="2"/>
    </row>
    <row r="4101" spans="5:15" x14ac:dyDescent="0.25">
      <c r="H4101" s="2"/>
      <c r="I4101" s="2"/>
      <c r="J4101" s="2"/>
      <c r="K4101" s="2"/>
      <c r="L4101" s="2"/>
      <c r="M4101" s="2"/>
      <c r="N4101" s="2"/>
      <c r="O4101" s="2"/>
    </row>
    <row r="4104" spans="5:15" x14ac:dyDescent="0.25">
      <c r="E4104" s="5"/>
      <c r="G4104" s="2"/>
      <c r="H4104" s="2"/>
      <c r="I4104" s="2"/>
      <c r="J4104" s="2"/>
      <c r="K4104" s="2"/>
      <c r="L4104" s="2"/>
      <c r="M4104" s="2"/>
      <c r="N4104" s="2"/>
      <c r="O4104" s="2"/>
    </row>
    <row r="4105" spans="5:15" x14ac:dyDescent="0.25">
      <c r="E4105" s="5"/>
      <c r="F4105" s="2"/>
      <c r="G4105" s="2"/>
      <c r="H4105" s="2"/>
      <c r="I4105" s="2"/>
      <c r="J4105" s="2"/>
      <c r="K4105" s="2"/>
      <c r="L4105" s="2"/>
      <c r="M4105" s="2"/>
      <c r="N4105" s="2"/>
      <c r="O4105" s="2"/>
    </row>
    <row r="4108" spans="5:15" x14ac:dyDescent="0.25">
      <c r="F4108" s="2"/>
      <c r="G4108" s="2"/>
      <c r="H4108" s="2"/>
      <c r="I4108" s="2"/>
      <c r="J4108" s="2"/>
      <c r="K4108" s="2"/>
      <c r="L4108" s="2"/>
      <c r="M4108" s="2"/>
      <c r="N4108" s="2"/>
      <c r="O4108" s="2"/>
    </row>
    <row r="4109" spans="5:15" x14ac:dyDescent="0.25">
      <c r="J4109" s="2"/>
      <c r="K4109" s="2"/>
      <c r="L4109" s="2"/>
      <c r="M4109" s="2"/>
      <c r="N4109" s="2"/>
      <c r="O4109" s="2"/>
    </row>
    <row r="4110" spans="5:15" x14ac:dyDescent="0.25">
      <c r="I4110" s="2"/>
      <c r="J4110" s="2"/>
      <c r="K4110" s="2"/>
      <c r="L4110" s="2"/>
      <c r="M4110" s="2"/>
      <c r="N4110" s="2"/>
      <c r="O4110" s="2"/>
    </row>
    <row r="4111" spans="5:15" x14ac:dyDescent="0.25">
      <c r="F4111" s="2"/>
      <c r="G4111" s="2"/>
      <c r="H4111" s="2"/>
      <c r="I4111" s="2"/>
      <c r="J4111" s="2"/>
      <c r="K4111" s="2"/>
      <c r="L4111" s="2"/>
      <c r="M4111" s="2"/>
      <c r="N4111" s="2"/>
      <c r="O4111" s="2"/>
    </row>
    <row r="4112" spans="5:15" x14ac:dyDescent="0.25">
      <c r="E4112" s="5"/>
      <c r="F4112" s="2"/>
      <c r="G4112" s="2"/>
      <c r="H4112" s="2"/>
      <c r="I4112" s="2"/>
      <c r="J4112" s="2"/>
      <c r="K4112" s="2"/>
      <c r="L4112" s="2"/>
      <c r="M4112" s="2"/>
      <c r="N4112" s="2"/>
      <c r="O4112" s="2"/>
    </row>
    <row r="4113" spans="5:15" x14ac:dyDescent="0.25">
      <c r="E4113" s="5"/>
      <c r="F4113" s="2"/>
      <c r="G4113" s="2"/>
      <c r="H4113" s="2"/>
      <c r="I4113" s="2"/>
      <c r="J4113" s="2"/>
      <c r="K4113" s="2"/>
      <c r="L4113" s="2"/>
      <c r="M4113" s="2"/>
      <c r="N4113" s="2"/>
      <c r="O4113" s="2"/>
    </row>
    <row r="4114" spans="5:15" x14ac:dyDescent="0.25">
      <c r="E4114" s="5"/>
      <c r="F4114" s="2"/>
      <c r="G4114" s="2"/>
      <c r="H4114" s="2"/>
      <c r="I4114" s="2"/>
      <c r="J4114" s="2"/>
      <c r="K4114" s="2"/>
      <c r="L4114" s="2"/>
      <c r="M4114" s="2"/>
      <c r="N4114" s="2"/>
      <c r="O4114" s="2"/>
    </row>
    <row r="4116" spans="5:15" x14ac:dyDescent="0.25">
      <c r="E4116" s="5"/>
      <c r="F4116" s="2"/>
      <c r="G4116" s="2"/>
      <c r="H4116" s="2"/>
      <c r="I4116" s="2"/>
      <c r="J4116" s="2"/>
      <c r="K4116" s="2"/>
      <c r="L4116" s="2"/>
      <c r="M4116" s="2"/>
      <c r="N4116" s="2"/>
      <c r="O4116" s="2"/>
    </row>
    <row r="4117" spans="5:15" x14ac:dyDescent="0.25">
      <c r="E4117" s="5"/>
      <c r="F4117" s="2"/>
      <c r="G4117" s="2"/>
      <c r="H4117" s="2"/>
      <c r="I4117" s="2"/>
      <c r="J4117" s="2"/>
      <c r="K4117" s="2"/>
      <c r="L4117" s="2"/>
      <c r="M4117" s="2"/>
      <c r="N4117" s="2"/>
      <c r="O4117" s="2"/>
    </row>
    <row r="4118" spans="5:15" x14ac:dyDescent="0.25">
      <c r="E4118" s="5"/>
      <c r="F4118" s="2"/>
      <c r="G4118" s="2"/>
      <c r="H4118" s="2"/>
      <c r="I4118" s="2"/>
      <c r="J4118" s="2"/>
      <c r="K4118" s="2"/>
      <c r="L4118" s="2"/>
      <c r="M4118" s="2"/>
      <c r="N4118" s="2"/>
      <c r="O4118" s="2"/>
    </row>
    <row r="4120" spans="5:15" x14ac:dyDescent="0.25">
      <c r="E4120" s="5"/>
      <c r="F4120" s="2"/>
      <c r="G4120" s="2"/>
      <c r="H4120" s="2"/>
      <c r="I4120" s="2"/>
      <c r="J4120" s="2"/>
      <c r="K4120" s="2"/>
      <c r="L4120" s="2"/>
      <c r="M4120" s="2"/>
      <c r="N4120" s="2"/>
      <c r="O4120" s="2"/>
    </row>
    <row r="4121" spans="5:15" x14ac:dyDescent="0.25">
      <c r="E4121" s="5"/>
      <c r="F4121" s="2"/>
      <c r="G4121" s="2"/>
      <c r="H4121" s="2"/>
      <c r="I4121" s="2"/>
      <c r="J4121" s="2"/>
      <c r="K4121" s="2"/>
      <c r="L4121" s="2"/>
      <c r="M4121" s="2"/>
      <c r="N4121" s="2"/>
      <c r="O4121" s="2"/>
    </row>
    <row r="4122" spans="5:15" x14ac:dyDescent="0.25">
      <c r="E4122" s="5"/>
      <c r="F4122" s="2"/>
      <c r="G4122" s="2"/>
      <c r="H4122" s="2"/>
      <c r="I4122" s="2"/>
      <c r="J4122" s="2"/>
      <c r="K4122" s="2"/>
      <c r="L4122" s="2"/>
      <c r="M4122" s="2"/>
      <c r="N4122" s="2"/>
      <c r="O4122" s="2"/>
    </row>
    <row r="4123" spans="5:15" x14ac:dyDescent="0.25">
      <c r="E4123" s="5"/>
      <c r="F4123" s="2"/>
      <c r="G4123" s="2"/>
      <c r="H4123" s="2"/>
      <c r="I4123" s="2"/>
      <c r="J4123" s="2"/>
      <c r="K4123" s="2"/>
      <c r="L4123" s="2"/>
      <c r="M4123" s="2"/>
      <c r="N4123" s="2"/>
      <c r="O4123" s="2"/>
    </row>
    <row r="4124" spans="5:15" x14ac:dyDescent="0.25">
      <c r="E4124" s="5"/>
      <c r="F4124" s="2"/>
      <c r="G4124" s="2"/>
      <c r="H4124" s="2"/>
      <c r="I4124" s="2"/>
      <c r="J4124" s="2"/>
      <c r="K4124" s="2"/>
      <c r="L4124" s="2"/>
      <c r="M4124" s="2"/>
      <c r="N4124" s="2"/>
      <c r="O4124" s="2"/>
    </row>
    <row r="4125" spans="5:15" x14ac:dyDescent="0.25">
      <c r="E4125" s="5"/>
      <c r="F4125" s="2"/>
      <c r="G4125" s="2"/>
      <c r="H4125" s="2"/>
      <c r="I4125" s="2"/>
      <c r="J4125" s="2"/>
      <c r="K4125" s="2"/>
      <c r="L4125" s="2"/>
      <c r="M4125" s="2"/>
      <c r="N4125" s="2"/>
      <c r="O4125" s="2"/>
    </row>
    <row r="4126" spans="5:15" x14ac:dyDescent="0.25">
      <c r="G4126" s="2"/>
      <c r="H4126" s="2"/>
      <c r="I4126" s="2"/>
      <c r="J4126" s="2"/>
      <c r="K4126" s="2"/>
      <c r="L4126" s="2"/>
      <c r="M4126" s="2"/>
      <c r="N4126" s="2"/>
      <c r="O4126" s="2"/>
    </row>
    <row r="4128" spans="5:15" x14ac:dyDescent="0.25">
      <c r="E4128" s="5"/>
      <c r="F4128" s="2"/>
      <c r="G4128" s="2"/>
      <c r="H4128" s="2"/>
      <c r="I4128" s="2"/>
      <c r="J4128" s="2"/>
      <c r="K4128" s="2"/>
      <c r="L4128" s="2"/>
      <c r="M4128" s="2"/>
      <c r="N4128" s="2"/>
      <c r="O4128" s="2"/>
    </row>
    <row r="4129" spans="5:15" x14ac:dyDescent="0.25">
      <c r="E4129" s="5"/>
      <c r="F4129" s="2"/>
      <c r="G4129" s="2"/>
      <c r="H4129" s="2"/>
      <c r="I4129" s="2"/>
      <c r="J4129" s="2"/>
      <c r="K4129" s="2"/>
      <c r="L4129" s="2"/>
      <c r="M4129" s="2"/>
      <c r="N4129" s="2"/>
      <c r="O4129" s="2"/>
    </row>
    <row r="4130" spans="5:15" x14ac:dyDescent="0.25">
      <c r="E4130" s="5"/>
      <c r="F4130" s="2"/>
      <c r="G4130" s="2"/>
      <c r="H4130" s="2"/>
      <c r="I4130" s="2"/>
      <c r="J4130" s="2"/>
      <c r="K4130" s="2"/>
      <c r="L4130" s="2"/>
      <c r="M4130" s="2"/>
      <c r="N4130" s="2"/>
      <c r="O4130" s="2"/>
    </row>
    <row r="4131" spans="5:15" x14ac:dyDescent="0.25">
      <c r="I4131" s="2"/>
      <c r="J4131" s="2"/>
      <c r="K4131" s="2"/>
      <c r="L4131" s="2"/>
      <c r="M4131" s="2"/>
      <c r="N4131" s="2"/>
      <c r="O4131" s="2"/>
    </row>
    <row r="4132" spans="5:15" x14ac:dyDescent="0.25">
      <c r="E4132" s="5"/>
      <c r="F4132" s="2"/>
      <c r="G4132" s="2"/>
      <c r="H4132" s="2"/>
      <c r="I4132" s="2"/>
      <c r="J4132" s="2"/>
      <c r="K4132" s="2"/>
      <c r="L4132" s="2"/>
      <c r="M4132" s="2"/>
      <c r="N4132" s="2"/>
      <c r="O4132" s="2"/>
    </row>
    <row r="4133" spans="5:15" x14ac:dyDescent="0.25">
      <c r="E4133" s="5"/>
      <c r="F4133" s="2"/>
      <c r="G4133" s="2"/>
      <c r="H4133" s="2"/>
      <c r="I4133" s="2"/>
      <c r="J4133" s="2"/>
      <c r="K4133" s="2"/>
      <c r="L4133" s="2"/>
      <c r="M4133" s="2"/>
      <c r="N4133" s="2"/>
      <c r="O4133" s="2"/>
    </row>
    <row r="4134" spans="5:15" x14ac:dyDescent="0.25">
      <c r="E4134" s="5"/>
      <c r="F4134" s="2"/>
      <c r="G4134" s="2"/>
      <c r="H4134" s="2"/>
      <c r="I4134" s="2"/>
      <c r="J4134" s="2"/>
      <c r="K4134" s="2"/>
      <c r="L4134" s="2"/>
      <c r="M4134" s="2"/>
      <c r="N4134" s="2"/>
      <c r="O4134" s="2"/>
    </row>
    <row r="4135" spans="5:15" x14ac:dyDescent="0.25">
      <c r="E4135" s="5"/>
      <c r="F4135" s="2"/>
      <c r="G4135" s="2"/>
      <c r="H4135" s="2"/>
      <c r="I4135" s="2"/>
      <c r="J4135" s="2"/>
      <c r="K4135" s="2"/>
      <c r="L4135" s="2"/>
      <c r="M4135" s="2"/>
      <c r="N4135" s="2"/>
      <c r="O4135" s="2"/>
    </row>
    <row r="4136" spans="5:15" x14ac:dyDescent="0.25">
      <c r="E4136" s="5"/>
      <c r="F4136" s="2"/>
      <c r="G4136" s="2"/>
      <c r="H4136" s="2"/>
      <c r="I4136" s="2"/>
      <c r="J4136" s="2"/>
      <c r="K4136" s="2"/>
      <c r="L4136" s="2"/>
      <c r="M4136" s="2"/>
      <c r="N4136" s="2"/>
      <c r="O4136" s="2"/>
    </row>
    <row r="4137" spans="5:15" x14ac:dyDescent="0.25">
      <c r="E4137" s="5"/>
      <c r="F4137" s="2"/>
      <c r="G4137" s="2"/>
      <c r="H4137" s="2"/>
      <c r="I4137" s="2"/>
      <c r="J4137" s="2"/>
      <c r="K4137" s="2"/>
      <c r="L4137" s="2"/>
      <c r="M4137" s="2"/>
      <c r="N4137" s="2"/>
      <c r="O4137" s="2"/>
    </row>
    <row r="4139" spans="5:15" x14ac:dyDescent="0.25">
      <c r="E4139" s="5"/>
      <c r="F4139" s="2"/>
      <c r="G4139" s="2"/>
      <c r="H4139" s="2"/>
      <c r="I4139" s="2"/>
      <c r="J4139" s="2"/>
      <c r="K4139" s="2"/>
      <c r="L4139" s="2"/>
      <c r="M4139" s="2"/>
      <c r="N4139" s="2"/>
      <c r="O4139" s="2"/>
    </row>
    <row r="4140" spans="5:15" x14ac:dyDescent="0.25">
      <c r="E4140" s="5"/>
      <c r="F4140" s="2"/>
      <c r="G4140" s="2"/>
      <c r="H4140" s="2"/>
      <c r="I4140" s="2"/>
      <c r="J4140" s="2"/>
      <c r="K4140" s="2"/>
      <c r="L4140" s="2"/>
      <c r="M4140" s="2"/>
      <c r="N4140" s="2"/>
      <c r="O4140" s="2"/>
    </row>
    <row r="4141" spans="5:15" x14ac:dyDescent="0.25">
      <c r="E4141" s="5"/>
      <c r="F4141" s="2"/>
      <c r="G4141" s="2"/>
      <c r="H4141" s="2"/>
      <c r="I4141" s="2"/>
      <c r="J4141" s="2"/>
      <c r="K4141" s="2"/>
      <c r="L4141" s="2"/>
      <c r="M4141" s="2"/>
      <c r="N4141" s="2"/>
      <c r="O4141" s="2"/>
    </row>
    <row r="4142" spans="5:15" x14ac:dyDescent="0.25">
      <c r="E4142" s="5"/>
      <c r="F4142" s="2"/>
      <c r="G4142" s="2"/>
      <c r="H4142" s="2"/>
      <c r="I4142" s="2"/>
      <c r="J4142" s="2"/>
      <c r="K4142" s="2"/>
      <c r="L4142" s="2"/>
      <c r="M4142" s="2"/>
      <c r="N4142" s="2"/>
      <c r="O4142" s="2"/>
    </row>
    <row r="4143" spans="5:15" x14ac:dyDescent="0.25">
      <c r="E4143" s="5"/>
      <c r="F4143" s="2"/>
      <c r="G4143" s="2"/>
      <c r="H4143" s="2"/>
      <c r="I4143" s="2"/>
      <c r="J4143" s="2"/>
      <c r="K4143" s="2"/>
      <c r="L4143" s="2"/>
      <c r="M4143" s="2"/>
      <c r="N4143" s="2"/>
      <c r="O4143" s="2"/>
    </row>
    <row r="4144" spans="5:15" x14ac:dyDescent="0.25">
      <c r="E4144" s="5"/>
      <c r="F4144" s="2"/>
      <c r="G4144" s="2"/>
      <c r="H4144" s="2"/>
      <c r="I4144" s="2"/>
      <c r="J4144" s="2"/>
      <c r="K4144" s="2"/>
      <c r="L4144" s="2"/>
      <c r="M4144" s="2"/>
      <c r="N4144" s="2"/>
      <c r="O4144" s="2"/>
    </row>
    <row r="4145" spans="5:15" x14ac:dyDescent="0.25">
      <c r="E4145" s="5"/>
      <c r="F4145" s="2"/>
      <c r="G4145" s="2"/>
      <c r="H4145" s="2"/>
      <c r="I4145" s="2"/>
      <c r="J4145" s="2"/>
      <c r="K4145" s="2"/>
      <c r="L4145" s="2"/>
      <c r="M4145" s="2"/>
      <c r="N4145" s="2"/>
      <c r="O4145" s="2"/>
    </row>
    <row r="4146" spans="5:15" x14ac:dyDescent="0.25">
      <c r="E4146" s="5"/>
      <c r="F4146" s="2"/>
      <c r="G4146" s="2"/>
      <c r="H4146" s="2"/>
      <c r="I4146" s="2"/>
      <c r="J4146" s="2"/>
      <c r="K4146" s="2"/>
      <c r="L4146" s="2"/>
      <c r="M4146" s="2"/>
      <c r="N4146" s="2"/>
      <c r="O4146" s="2"/>
    </row>
    <row r="4147" spans="5:15" x14ac:dyDescent="0.25">
      <c r="I4147" s="2"/>
      <c r="J4147" s="2"/>
      <c r="K4147" s="2"/>
      <c r="L4147" s="2"/>
      <c r="M4147" s="2"/>
      <c r="N4147" s="2"/>
      <c r="O4147" s="2"/>
    </row>
    <row r="4150" spans="5:15" x14ac:dyDescent="0.25">
      <c r="E4150" s="5"/>
      <c r="F4150" s="2"/>
      <c r="G4150" s="2"/>
      <c r="H4150" s="2"/>
      <c r="I4150" s="2"/>
      <c r="J4150" s="2"/>
      <c r="K4150" s="2"/>
      <c r="L4150" s="2"/>
      <c r="M4150" s="2"/>
      <c r="N4150" s="2"/>
      <c r="O4150" s="2"/>
    </row>
    <row r="4151" spans="5:15" x14ac:dyDescent="0.25">
      <c r="H4151" s="2"/>
      <c r="I4151" s="2"/>
      <c r="J4151" s="2"/>
      <c r="K4151" s="2"/>
      <c r="L4151" s="2"/>
      <c r="M4151" s="2"/>
      <c r="N4151" s="2"/>
      <c r="O4151" s="2"/>
    </row>
    <row r="4154" spans="5:15" x14ac:dyDescent="0.25">
      <c r="E4154" s="5"/>
      <c r="F4154" s="2"/>
      <c r="G4154" s="2"/>
      <c r="H4154" s="2"/>
      <c r="I4154" s="2"/>
      <c r="J4154" s="2"/>
      <c r="K4154" s="2"/>
      <c r="L4154" s="2"/>
      <c r="M4154" s="2"/>
      <c r="N4154" s="2"/>
      <c r="O4154" s="2"/>
    </row>
    <row r="4156" spans="5:15" x14ac:dyDescent="0.25">
      <c r="F4156" s="2"/>
      <c r="G4156" s="2"/>
      <c r="H4156" s="2"/>
      <c r="I4156" s="2"/>
      <c r="J4156" s="2"/>
      <c r="K4156" s="2"/>
      <c r="L4156" s="2"/>
      <c r="M4156" s="2"/>
      <c r="N4156" s="2"/>
      <c r="O4156" s="2"/>
    </row>
    <row r="4157" spans="5:15" x14ac:dyDescent="0.25">
      <c r="G4157" s="2"/>
      <c r="H4157" s="2"/>
      <c r="I4157" s="2"/>
      <c r="J4157" s="2"/>
      <c r="K4157" s="2"/>
      <c r="L4157" s="2"/>
      <c r="M4157" s="2"/>
      <c r="N4157" s="2"/>
      <c r="O4157" s="2"/>
    </row>
    <row r="4158" spans="5:15" x14ac:dyDescent="0.25">
      <c r="E4158" s="5"/>
    </row>
    <row r="4159" spans="5:15" x14ac:dyDescent="0.25">
      <c r="E4159" s="5"/>
    </row>
    <row r="4160" spans="5:15" x14ac:dyDescent="0.25">
      <c r="E4160" s="5"/>
    </row>
    <row r="4161" spans="5:15" x14ac:dyDescent="0.25">
      <c r="E4161" s="5"/>
    </row>
    <row r="4162" spans="5:15" x14ac:dyDescent="0.25">
      <c r="E4162" s="5"/>
    </row>
    <row r="4163" spans="5:15" x14ac:dyDescent="0.25">
      <c r="E4163" s="5"/>
    </row>
    <row r="4164" spans="5:15" x14ac:dyDescent="0.25">
      <c r="E4164" s="5"/>
    </row>
    <row r="4165" spans="5:15" x14ac:dyDescent="0.25">
      <c r="E4165" s="5"/>
    </row>
    <row r="4166" spans="5:15" x14ac:dyDescent="0.25">
      <c r="E4166" s="5"/>
    </row>
    <row r="4167" spans="5:15" x14ac:dyDescent="0.25">
      <c r="E4167" s="5"/>
    </row>
    <row r="4168" spans="5:15" x14ac:dyDescent="0.25">
      <c r="E4168" s="5"/>
    </row>
    <row r="4169" spans="5:15" x14ac:dyDescent="0.25">
      <c r="E4169" s="5"/>
    </row>
    <row r="4170" spans="5:15" x14ac:dyDescent="0.25">
      <c r="E4170" s="5"/>
      <c r="F4170" s="2"/>
      <c r="G4170" s="2"/>
      <c r="H4170" s="2"/>
      <c r="I4170" s="2"/>
      <c r="J4170" s="2"/>
      <c r="K4170" s="2"/>
      <c r="L4170" s="2"/>
      <c r="M4170" s="2"/>
      <c r="N4170" s="2"/>
      <c r="O4170" s="2"/>
    </row>
    <row r="4173" spans="5:15" x14ac:dyDescent="0.25">
      <c r="E4173" s="5"/>
      <c r="F4173" s="2"/>
      <c r="G4173" s="2"/>
      <c r="H4173" s="2"/>
      <c r="I4173" s="2"/>
      <c r="J4173" s="2"/>
      <c r="K4173" s="2"/>
      <c r="L4173" s="2"/>
      <c r="M4173" s="2"/>
      <c r="N4173" s="2"/>
      <c r="O4173" s="2"/>
    </row>
    <row r="4174" spans="5:15" x14ac:dyDescent="0.25">
      <c r="E4174" s="5"/>
      <c r="F4174" s="2"/>
      <c r="G4174" s="2"/>
      <c r="H4174" s="2"/>
      <c r="I4174" s="2"/>
      <c r="J4174" s="2"/>
      <c r="K4174" s="2"/>
      <c r="L4174" s="2"/>
      <c r="M4174" s="2"/>
      <c r="N4174" s="2"/>
      <c r="O4174" s="2"/>
    </row>
    <row r="4175" spans="5:15" x14ac:dyDescent="0.25">
      <c r="G4175" s="2"/>
      <c r="H4175" s="2"/>
      <c r="I4175" s="2"/>
      <c r="J4175" s="2"/>
      <c r="K4175" s="2"/>
      <c r="L4175" s="2"/>
      <c r="M4175" s="2"/>
      <c r="N4175" s="2"/>
      <c r="O4175" s="2"/>
    </row>
    <row r="4176" spans="5:15" x14ac:dyDescent="0.25">
      <c r="G4176" s="2"/>
      <c r="H4176" s="2"/>
      <c r="I4176" s="2"/>
      <c r="J4176" s="2"/>
      <c r="K4176" s="2"/>
      <c r="L4176" s="2"/>
      <c r="M4176" s="2"/>
      <c r="N4176" s="2"/>
      <c r="O4176" s="2"/>
    </row>
    <row r="4177" spans="5:15" x14ac:dyDescent="0.25">
      <c r="G4177" s="2"/>
      <c r="H4177" s="2"/>
      <c r="I4177" s="2"/>
      <c r="J4177" s="2"/>
      <c r="K4177" s="2"/>
      <c r="L4177" s="2"/>
      <c r="M4177" s="2"/>
      <c r="N4177" s="2"/>
      <c r="O4177" s="2"/>
    </row>
    <row r="4180" spans="5:15" x14ac:dyDescent="0.25">
      <c r="E4180" s="5"/>
      <c r="F4180" s="2"/>
      <c r="G4180" s="2"/>
      <c r="H4180" s="2"/>
      <c r="I4180" s="2"/>
      <c r="J4180" s="2"/>
      <c r="K4180" s="2"/>
      <c r="L4180" s="2"/>
      <c r="M4180" s="2"/>
      <c r="N4180" s="2"/>
      <c r="O4180" s="2"/>
    </row>
    <row r="4181" spans="5:15" x14ac:dyDescent="0.25">
      <c r="I4181" s="2"/>
    </row>
    <row r="4182" spans="5:15" x14ac:dyDescent="0.25">
      <c r="I4182" s="2"/>
    </row>
    <row r="4184" spans="5:15" x14ac:dyDescent="0.25">
      <c r="E4184" s="5"/>
      <c r="F4184" s="2"/>
      <c r="G4184" s="2"/>
      <c r="H4184" s="2"/>
      <c r="I4184" s="2"/>
      <c r="J4184" s="2"/>
      <c r="K4184" s="2"/>
      <c r="L4184" s="2"/>
      <c r="M4184" s="2"/>
      <c r="N4184" s="2"/>
      <c r="O4184" s="2"/>
    </row>
    <row r="4185" spans="5:15" x14ac:dyDescent="0.25">
      <c r="E4185" s="5"/>
      <c r="F4185" s="2"/>
      <c r="G4185" s="2"/>
      <c r="H4185" s="2"/>
      <c r="I4185" s="2"/>
      <c r="J4185" s="2"/>
      <c r="K4185" s="2"/>
      <c r="L4185" s="2"/>
      <c r="M4185" s="2"/>
      <c r="N4185" s="2"/>
      <c r="O4185" s="2"/>
    </row>
    <row r="4186" spans="5:15" x14ac:dyDescent="0.25">
      <c r="E4186" s="5"/>
      <c r="F4186" s="2"/>
      <c r="G4186" s="2"/>
      <c r="H4186" s="2"/>
      <c r="I4186" s="2"/>
      <c r="J4186" s="2"/>
      <c r="K4186" s="2"/>
      <c r="L4186" s="2"/>
      <c r="M4186" s="2"/>
    </row>
    <row r="4188" spans="5:15" x14ac:dyDescent="0.25">
      <c r="E4188" s="5"/>
      <c r="F4188" s="2"/>
      <c r="G4188" s="2"/>
      <c r="H4188" s="2"/>
      <c r="I4188" s="2"/>
      <c r="J4188" s="2"/>
      <c r="K4188" s="2"/>
      <c r="L4188" s="2"/>
      <c r="M4188" s="2"/>
      <c r="N4188" s="2"/>
      <c r="O4188" s="2"/>
    </row>
    <row r="4189" spans="5:15" x14ac:dyDescent="0.25">
      <c r="F4189" s="2"/>
      <c r="G4189" s="2"/>
      <c r="H4189" s="2"/>
      <c r="I4189" s="2"/>
      <c r="J4189" s="2"/>
      <c r="K4189" s="2"/>
      <c r="L4189" s="2"/>
      <c r="M4189" s="2"/>
      <c r="N4189" s="2"/>
      <c r="O4189" s="2"/>
    </row>
    <row r="4190" spans="5:15" x14ac:dyDescent="0.25">
      <c r="E4190" s="5"/>
      <c r="F4190" s="2"/>
      <c r="G4190" s="2"/>
      <c r="H4190" s="2"/>
      <c r="I4190" s="2"/>
      <c r="J4190" s="2"/>
      <c r="K4190" s="2"/>
      <c r="L4190" s="2"/>
      <c r="M4190" s="2"/>
      <c r="N4190" s="2"/>
      <c r="O4190" s="2"/>
    </row>
    <row r="4191" spans="5:15" x14ac:dyDescent="0.25">
      <c r="E4191" s="5"/>
      <c r="F4191" s="2"/>
      <c r="G4191" s="2"/>
      <c r="H4191" s="2"/>
      <c r="I4191" s="2"/>
      <c r="J4191" s="2"/>
      <c r="K4191" s="2"/>
      <c r="L4191" s="2"/>
      <c r="M4191" s="2"/>
      <c r="N4191" s="2"/>
      <c r="O4191" s="2"/>
    </row>
    <row r="4192" spans="5:15" x14ac:dyDescent="0.25">
      <c r="E4192" s="5"/>
      <c r="F4192" s="2"/>
      <c r="G4192" s="2"/>
      <c r="H4192" s="2"/>
      <c r="I4192" s="2"/>
      <c r="J4192" s="2"/>
      <c r="K4192" s="2"/>
      <c r="L4192" s="2"/>
      <c r="M4192" s="2"/>
      <c r="N4192" s="2"/>
      <c r="O4192" s="2"/>
    </row>
    <row r="4193" spans="5:15" x14ac:dyDescent="0.25">
      <c r="E4193" s="5"/>
      <c r="F4193" s="2"/>
      <c r="G4193" s="2"/>
      <c r="H4193" s="2"/>
      <c r="I4193" s="2"/>
      <c r="J4193" s="2"/>
      <c r="K4193" s="2"/>
      <c r="L4193" s="2"/>
      <c r="M4193" s="2"/>
      <c r="N4193" s="2"/>
      <c r="O4193" s="2"/>
    </row>
    <row r="4194" spans="5:15" x14ac:dyDescent="0.25">
      <c r="E4194" s="5"/>
      <c r="F4194" s="2"/>
      <c r="G4194" s="2"/>
      <c r="H4194" s="2"/>
      <c r="I4194" s="2"/>
      <c r="J4194" s="2"/>
      <c r="K4194" s="2"/>
      <c r="L4194" s="2"/>
      <c r="M4194" s="2"/>
      <c r="N4194" s="2"/>
      <c r="O4194" s="2"/>
    </row>
    <row r="4195" spans="5:15" x14ac:dyDescent="0.25">
      <c r="E4195" s="5"/>
      <c r="F4195" s="2"/>
      <c r="G4195" s="2"/>
      <c r="H4195" s="2"/>
      <c r="I4195" s="2"/>
      <c r="J4195" s="2"/>
      <c r="K4195" s="2"/>
      <c r="L4195" s="2"/>
      <c r="M4195" s="2"/>
      <c r="N4195" s="2"/>
      <c r="O4195" s="2"/>
    </row>
    <row r="4196" spans="5:15" x14ac:dyDescent="0.25">
      <c r="L4196" s="2"/>
      <c r="M4196" s="2"/>
      <c r="N4196" s="2"/>
      <c r="O4196" s="2"/>
    </row>
    <row r="4198" spans="5:15" x14ac:dyDescent="0.25">
      <c r="G4198" s="2"/>
      <c r="H4198" s="2"/>
      <c r="I4198" s="2"/>
      <c r="J4198" s="2"/>
      <c r="K4198" s="2"/>
      <c r="L4198" s="2"/>
      <c r="M4198" s="2"/>
      <c r="N4198" s="2"/>
      <c r="O4198" s="2"/>
    </row>
    <row r="4199" spans="5:15" x14ac:dyDescent="0.25">
      <c r="E4199" s="5"/>
      <c r="F4199" s="2"/>
      <c r="G4199" s="2"/>
      <c r="H4199" s="2"/>
      <c r="I4199" s="2"/>
      <c r="J4199" s="2"/>
      <c r="K4199" s="2"/>
      <c r="L4199" s="2"/>
      <c r="M4199" s="2"/>
      <c r="N4199" s="2"/>
      <c r="O4199" s="2"/>
    </row>
    <row r="4200" spans="5:15" x14ac:dyDescent="0.25">
      <c r="E4200" s="5"/>
      <c r="F4200" s="2"/>
      <c r="G4200" s="2"/>
      <c r="H4200" s="2"/>
      <c r="I4200" s="2"/>
      <c r="J4200" s="2"/>
      <c r="K4200" s="2"/>
      <c r="L4200" s="2"/>
      <c r="M4200" s="2"/>
      <c r="N4200" s="2"/>
      <c r="O4200" s="2"/>
    </row>
    <row r="4201" spans="5:15" x14ac:dyDescent="0.25">
      <c r="E4201" s="5"/>
      <c r="F4201" s="2"/>
      <c r="G4201" s="2"/>
      <c r="H4201" s="2"/>
      <c r="I4201" s="2"/>
      <c r="J4201" s="2"/>
      <c r="K4201" s="2"/>
      <c r="L4201" s="2"/>
      <c r="M4201" s="2"/>
      <c r="N4201" s="2"/>
      <c r="O4201" s="2"/>
    </row>
    <row r="4203" spans="5:15" x14ac:dyDescent="0.25">
      <c r="E4203" s="5"/>
      <c r="F4203" s="2"/>
      <c r="G4203" s="2"/>
      <c r="H4203" s="2"/>
      <c r="I4203" s="2"/>
      <c r="J4203" s="2"/>
      <c r="K4203" s="2"/>
      <c r="L4203" s="2"/>
      <c r="M4203" s="2"/>
      <c r="N4203" s="2"/>
      <c r="O4203" s="2"/>
    </row>
    <row r="4204" spans="5:15" x14ac:dyDescent="0.25">
      <c r="E4204" s="5"/>
      <c r="F4204" s="2"/>
      <c r="G4204" s="2"/>
      <c r="H4204" s="2"/>
      <c r="I4204" s="2"/>
      <c r="J4204" s="2"/>
      <c r="K4204" s="2"/>
      <c r="L4204" s="2"/>
      <c r="M4204" s="2"/>
      <c r="N4204" s="2"/>
      <c r="O4204" s="2"/>
    </row>
    <row r="4205" spans="5:15" x14ac:dyDescent="0.25">
      <c r="E4205" s="5"/>
      <c r="F4205" s="2"/>
      <c r="G4205" s="2"/>
      <c r="H4205" s="2"/>
      <c r="I4205" s="2"/>
      <c r="J4205" s="2"/>
      <c r="K4205" s="2"/>
      <c r="L4205" s="2"/>
      <c r="M4205" s="2"/>
      <c r="N4205" s="2"/>
      <c r="O4205" s="2"/>
    </row>
    <row r="4206" spans="5:15" x14ac:dyDescent="0.25">
      <c r="E4206" s="5"/>
      <c r="F4206" s="2"/>
      <c r="G4206" s="2"/>
      <c r="H4206" s="2"/>
      <c r="I4206" s="2"/>
      <c r="J4206" s="2"/>
      <c r="K4206" s="2"/>
      <c r="L4206" s="2"/>
      <c r="M4206" s="2"/>
      <c r="N4206" s="2"/>
      <c r="O4206" s="2"/>
    </row>
    <row r="4207" spans="5:15" x14ac:dyDescent="0.25">
      <c r="E4207" s="5"/>
      <c r="F4207" s="2"/>
      <c r="G4207" s="2"/>
      <c r="H4207" s="2"/>
      <c r="I4207" s="2"/>
      <c r="J4207" s="2"/>
      <c r="K4207" s="2"/>
      <c r="L4207" s="2"/>
      <c r="M4207" s="2"/>
      <c r="N4207" s="2"/>
      <c r="O4207" s="2"/>
    </row>
    <row r="4208" spans="5:15" x14ac:dyDescent="0.25">
      <c r="E4208" s="5"/>
      <c r="F4208" s="2"/>
      <c r="G4208" s="2"/>
      <c r="H4208" s="2"/>
      <c r="I4208" s="2"/>
      <c r="J4208" s="2"/>
      <c r="K4208" s="2"/>
      <c r="L4208" s="2"/>
      <c r="M4208" s="2"/>
      <c r="N4208" s="2"/>
      <c r="O4208" s="2"/>
    </row>
    <row r="4209" spans="5:15" x14ac:dyDescent="0.25">
      <c r="E4209" s="5"/>
      <c r="F4209" s="2"/>
      <c r="G4209" s="2"/>
      <c r="H4209" s="2"/>
      <c r="I4209" s="2"/>
      <c r="J4209" s="2"/>
      <c r="K4209" s="2"/>
      <c r="L4209" s="2"/>
      <c r="M4209" s="2"/>
      <c r="N4209" s="2"/>
      <c r="O4209" s="2"/>
    </row>
    <row r="4210" spans="5:15" x14ac:dyDescent="0.25">
      <c r="E4210" s="5"/>
      <c r="F4210" s="2"/>
      <c r="G4210" s="2"/>
      <c r="H4210" s="2"/>
      <c r="I4210" s="2"/>
      <c r="J4210" s="2"/>
      <c r="K4210" s="2"/>
      <c r="L4210" s="2"/>
      <c r="M4210" s="2"/>
      <c r="N4210" s="2"/>
      <c r="O4210" s="2"/>
    </row>
    <row r="4211" spans="5:15" x14ac:dyDescent="0.25">
      <c r="E4211" s="5"/>
      <c r="F4211" s="2"/>
      <c r="G4211" s="2"/>
      <c r="H4211" s="2"/>
      <c r="I4211" s="2"/>
      <c r="J4211" s="2"/>
      <c r="K4211" s="2"/>
    </row>
    <row r="4212" spans="5:15" x14ac:dyDescent="0.25">
      <c r="E4212" s="5"/>
      <c r="F4212" s="2"/>
      <c r="G4212" s="2"/>
      <c r="H4212" s="2"/>
      <c r="I4212" s="2"/>
      <c r="J4212" s="2"/>
      <c r="K4212" s="2"/>
      <c r="L4212" s="2"/>
      <c r="M4212" s="2"/>
      <c r="N4212" s="2"/>
      <c r="O4212" s="2"/>
    </row>
    <row r="4213" spans="5:15" x14ac:dyDescent="0.25">
      <c r="E4213" s="5"/>
      <c r="F4213" s="2"/>
      <c r="G4213" s="2"/>
      <c r="H4213" s="2"/>
      <c r="I4213" s="2"/>
      <c r="J4213" s="2"/>
      <c r="K4213" s="2"/>
      <c r="L4213" s="2"/>
      <c r="M4213" s="2"/>
      <c r="N4213" s="2"/>
      <c r="O4213" s="2"/>
    </row>
    <row r="4214" spans="5:15" x14ac:dyDescent="0.25">
      <c r="E4214" s="5"/>
      <c r="F4214" s="2"/>
      <c r="G4214" s="2"/>
      <c r="H4214" s="2"/>
      <c r="I4214" s="2"/>
      <c r="J4214" s="2"/>
      <c r="K4214" s="2"/>
      <c r="L4214" s="2"/>
      <c r="M4214" s="2"/>
      <c r="N4214" s="2"/>
      <c r="O4214" s="2"/>
    </row>
    <row r="4216" spans="5:15" x14ac:dyDescent="0.25">
      <c r="E4216" s="5"/>
    </row>
    <row r="4218" spans="5:15" x14ac:dyDescent="0.25">
      <c r="E4218" s="5"/>
      <c r="F4218" s="2"/>
      <c r="G4218" s="2"/>
      <c r="H4218" s="2"/>
      <c r="I4218" s="2"/>
      <c r="J4218" s="2"/>
      <c r="K4218" s="2"/>
      <c r="L4218" s="2"/>
      <c r="M4218" s="2"/>
      <c r="N4218" s="2"/>
      <c r="O4218" s="2"/>
    </row>
    <row r="4219" spans="5:15" x14ac:dyDescent="0.25">
      <c r="F4219" s="2"/>
      <c r="G4219" s="2"/>
      <c r="H4219" s="2"/>
      <c r="I4219" s="2"/>
      <c r="J4219" s="2"/>
      <c r="K4219" s="2"/>
      <c r="L4219" s="2"/>
      <c r="M4219" s="2"/>
      <c r="N4219" s="2"/>
      <c r="O4219" s="2"/>
    </row>
    <row r="4220" spans="5:15" x14ac:dyDescent="0.25">
      <c r="F4220" s="2"/>
      <c r="G4220" s="2"/>
      <c r="H4220" s="2"/>
      <c r="I4220" s="2"/>
      <c r="J4220" s="2"/>
      <c r="K4220" s="2"/>
      <c r="L4220" s="2"/>
      <c r="M4220" s="2"/>
      <c r="N4220" s="2"/>
      <c r="O4220" s="2"/>
    </row>
    <row r="4221" spans="5:15" x14ac:dyDescent="0.25">
      <c r="F4221" s="2"/>
      <c r="G4221" s="2"/>
      <c r="H4221" s="2"/>
      <c r="I4221" s="2"/>
      <c r="J4221" s="2"/>
      <c r="K4221" s="2"/>
      <c r="L4221" s="2"/>
      <c r="M4221" s="2"/>
      <c r="N4221" s="2"/>
      <c r="O4221" s="2"/>
    </row>
    <row r="4222" spans="5:15" x14ac:dyDescent="0.25">
      <c r="E4222" s="5"/>
      <c r="F4222" s="2"/>
      <c r="G4222" s="2"/>
      <c r="H4222" s="2"/>
      <c r="I4222" s="2"/>
      <c r="J4222" s="2"/>
      <c r="K4222" s="2"/>
      <c r="L4222" s="2"/>
      <c r="M4222" s="2"/>
      <c r="N4222" s="2"/>
      <c r="O4222" s="2"/>
    </row>
    <row r="4223" spans="5:15" x14ac:dyDescent="0.25">
      <c r="E4223" s="5"/>
      <c r="F4223" s="2"/>
      <c r="G4223" s="2"/>
      <c r="H4223" s="2"/>
      <c r="I4223" s="2"/>
      <c r="J4223" s="2"/>
      <c r="K4223" s="2"/>
      <c r="L4223" s="2"/>
      <c r="M4223" s="2"/>
      <c r="N4223" s="2"/>
      <c r="O4223" s="2"/>
    </row>
    <row r="4224" spans="5:15" x14ac:dyDescent="0.25">
      <c r="E4224" s="5"/>
      <c r="F4224" s="2"/>
      <c r="G4224" s="2"/>
      <c r="H4224" s="2"/>
      <c r="I4224" s="2"/>
      <c r="J4224" s="2"/>
      <c r="K4224" s="2"/>
      <c r="L4224" s="2"/>
      <c r="M4224" s="2"/>
      <c r="N4224" s="2"/>
      <c r="O4224" s="2"/>
    </row>
    <row r="4225" spans="5:15" x14ac:dyDescent="0.25">
      <c r="E4225" s="5"/>
      <c r="F4225" s="2"/>
      <c r="G4225" s="2"/>
      <c r="H4225" s="2"/>
      <c r="I4225" s="2"/>
      <c r="J4225" s="2"/>
      <c r="K4225" s="2"/>
      <c r="L4225" s="2"/>
      <c r="M4225" s="2"/>
      <c r="N4225" s="2"/>
      <c r="O4225" s="2"/>
    </row>
    <row r="4226" spans="5:15" x14ac:dyDescent="0.25">
      <c r="E4226" s="5"/>
      <c r="F4226" s="2"/>
      <c r="G4226" s="2"/>
      <c r="H4226" s="2"/>
      <c r="I4226" s="2"/>
      <c r="J4226" s="2"/>
      <c r="K4226" s="2"/>
      <c r="L4226" s="2"/>
      <c r="M4226" s="2"/>
      <c r="N4226" s="2"/>
      <c r="O4226" s="2"/>
    </row>
    <row r="4227" spans="5:15" x14ac:dyDescent="0.25">
      <c r="F4227" s="2"/>
      <c r="G4227" s="2"/>
      <c r="H4227" s="2"/>
      <c r="I4227" s="2"/>
      <c r="J4227" s="2"/>
      <c r="K4227" s="2"/>
      <c r="L4227" s="2"/>
      <c r="M4227" s="2"/>
      <c r="N4227" s="2"/>
      <c r="O4227" s="2"/>
    </row>
    <row r="4228" spans="5:15" x14ac:dyDescent="0.25">
      <c r="E4228" s="5"/>
      <c r="F4228" s="2"/>
      <c r="G4228" s="2"/>
      <c r="H4228" s="2"/>
      <c r="I4228" s="2"/>
      <c r="J4228" s="2"/>
      <c r="K4228" s="2"/>
      <c r="L4228" s="2"/>
      <c r="M4228" s="2"/>
      <c r="N4228" s="2"/>
      <c r="O4228" s="2"/>
    </row>
    <row r="4229" spans="5:15" x14ac:dyDescent="0.25">
      <c r="E4229" s="5"/>
      <c r="F4229" s="2"/>
      <c r="G4229" s="2"/>
      <c r="H4229" s="2"/>
      <c r="I4229" s="2"/>
      <c r="J4229" s="2"/>
      <c r="K4229" s="2"/>
      <c r="L4229" s="2"/>
      <c r="M4229" s="2"/>
      <c r="N4229" s="2"/>
      <c r="O4229" s="2"/>
    </row>
    <row r="4230" spans="5:15" x14ac:dyDescent="0.25">
      <c r="E4230" s="5"/>
      <c r="F4230" s="2"/>
      <c r="G4230" s="2"/>
      <c r="H4230" s="2"/>
      <c r="I4230" s="2"/>
      <c r="J4230" s="2"/>
      <c r="K4230" s="2"/>
      <c r="L4230" s="2"/>
      <c r="M4230" s="2"/>
      <c r="N4230" s="2"/>
      <c r="O4230" s="2"/>
    </row>
    <row r="4232" spans="5:15" x14ac:dyDescent="0.25">
      <c r="E4232" s="5"/>
      <c r="F4232" s="2"/>
      <c r="G4232" s="2"/>
      <c r="H4232" s="2"/>
      <c r="I4232" s="2"/>
      <c r="J4232" s="2"/>
      <c r="K4232" s="2"/>
      <c r="L4232" s="2"/>
      <c r="M4232" s="2"/>
      <c r="N4232" s="2"/>
      <c r="O4232" s="2"/>
    </row>
    <row r="4233" spans="5:15" x14ac:dyDescent="0.25">
      <c r="E4233" s="5"/>
      <c r="F4233" s="2"/>
      <c r="G4233" s="2"/>
      <c r="H4233" s="2"/>
      <c r="I4233" s="2"/>
      <c r="J4233" s="2"/>
      <c r="K4233" s="2"/>
      <c r="L4233" s="2"/>
      <c r="M4233" s="2"/>
      <c r="N4233" s="2"/>
      <c r="O4233" s="2"/>
    </row>
    <row r="4234" spans="5:15" x14ac:dyDescent="0.25">
      <c r="E4234" s="5"/>
      <c r="F4234" s="2"/>
      <c r="G4234" s="2"/>
      <c r="H4234" s="2"/>
      <c r="I4234" s="2"/>
      <c r="J4234" s="2"/>
      <c r="K4234" s="2"/>
      <c r="L4234" s="2"/>
      <c r="M4234" s="2"/>
      <c r="N4234" s="2"/>
      <c r="O4234" s="2"/>
    </row>
    <row r="4235" spans="5:15" x14ac:dyDescent="0.25">
      <c r="E4235" s="5"/>
      <c r="F4235" s="2"/>
      <c r="G4235" s="2"/>
      <c r="H4235" s="2"/>
      <c r="I4235" s="2"/>
      <c r="J4235" s="2"/>
      <c r="K4235" s="2"/>
      <c r="L4235" s="2"/>
      <c r="M4235" s="2"/>
      <c r="N4235" s="2"/>
      <c r="O4235" s="2"/>
    </row>
    <row r="4236" spans="5:15" x14ac:dyDescent="0.25">
      <c r="E4236" s="5"/>
      <c r="F4236" s="2"/>
      <c r="G4236" s="2"/>
      <c r="H4236" s="2"/>
      <c r="I4236" s="2"/>
      <c r="J4236" s="2"/>
      <c r="K4236" s="2"/>
      <c r="L4236" s="2"/>
      <c r="M4236" s="2"/>
      <c r="N4236" s="2"/>
      <c r="O4236" s="2"/>
    </row>
    <row r="4237" spans="5:15" x14ac:dyDescent="0.25">
      <c r="E4237" s="5"/>
      <c r="F4237" s="2"/>
      <c r="G4237" s="2"/>
      <c r="H4237" s="2"/>
      <c r="I4237" s="2"/>
      <c r="J4237" s="2"/>
      <c r="K4237" s="2"/>
      <c r="L4237" s="2"/>
      <c r="M4237" s="2"/>
      <c r="N4237" s="2"/>
      <c r="O4237" s="2"/>
    </row>
    <row r="4238" spans="5:15" x14ac:dyDescent="0.25">
      <c r="E4238" s="5"/>
      <c r="F4238" s="2"/>
      <c r="G4238" s="2"/>
      <c r="H4238" s="2"/>
      <c r="I4238" s="2"/>
      <c r="J4238" s="2"/>
      <c r="K4238" s="2"/>
      <c r="L4238" s="2"/>
      <c r="M4238" s="2"/>
      <c r="N4238" s="2"/>
      <c r="O4238" s="2"/>
    </row>
    <row r="4239" spans="5:15" x14ac:dyDescent="0.25">
      <c r="F4239" s="2"/>
      <c r="G4239" s="2"/>
      <c r="H4239" s="2"/>
      <c r="I4239" s="2"/>
      <c r="J4239" s="2"/>
      <c r="K4239" s="2"/>
      <c r="L4239" s="2"/>
      <c r="M4239" s="2"/>
      <c r="N4239" s="2"/>
      <c r="O4239" s="2"/>
    </row>
    <row r="4240" spans="5:15" x14ac:dyDescent="0.25">
      <c r="E4240" s="5"/>
      <c r="F4240" s="2"/>
      <c r="G4240" s="2"/>
      <c r="H4240" s="2"/>
      <c r="I4240" s="2"/>
      <c r="J4240" s="2"/>
      <c r="K4240" s="2"/>
      <c r="L4240" s="2"/>
      <c r="M4240" s="2"/>
      <c r="N4240" s="2"/>
      <c r="O4240" s="2"/>
    </row>
    <row r="4241" spans="5:15" x14ac:dyDescent="0.25">
      <c r="E4241" s="5"/>
      <c r="F4241" s="2"/>
      <c r="G4241" s="2"/>
      <c r="H4241" s="2"/>
      <c r="I4241" s="2"/>
      <c r="J4241" s="2"/>
      <c r="K4241" s="2"/>
      <c r="L4241" s="2"/>
      <c r="M4241" s="2"/>
      <c r="N4241" s="2"/>
      <c r="O4241" s="2"/>
    </row>
    <row r="4242" spans="5:15" x14ac:dyDescent="0.25">
      <c r="E4242" s="5"/>
      <c r="F4242" s="2"/>
      <c r="G4242" s="2"/>
      <c r="H4242" s="2"/>
      <c r="I4242" s="2"/>
      <c r="J4242" s="2"/>
      <c r="K4242" s="2"/>
      <c r="L4242" s="2"/>
      <c r="M4242" s="2"/>
      <c r="N4242" s="2"/>
      <c r="O4242" s="2"/>
    </row>
    <row r="4244" spans="5:15" x14ac:dyDescent="0.25">
      <c r="E4244" s="5"/>
      <c r="F4244" s="2"/>
      <c r="G4244" s="2"/>
      <c r="H4244" s="2"/>
      <c r="I4244" s="2"/>
      <c r="J4244" s="2"/>
      <c r="K4244" s="2"/>
      <c r="L4244" s="2"/>
      <c r="M4244" s="2"/>
      <c r="N4244" s="2"/>
      <c r="O4244" s="2"/>
    </row>
    <row r="4245" spans="5:15" x14ac:dyDescent="0.25">
      <c r="E4245" s="5"/>
      <c r="F4245" s="2"/>
      <c r="G4245" s="2"/>
      <c r="H4245" s="2"/>
      <c r="I4245" s="2"/>
      <c r="J4245" s="2"/>
      <c r="K4245" s="2"/>
      <c r="L4245" s="2"/>
      <c r="M4245" s="2"/>
      <c r="N4245" s="2"/>
      <c r="O4245" s="2"/>
    </row>
    <row r="4246" spans="5:15" x14ac:dyDescent="0.25">
      <c r="E4246" s="5"/>
      <c r="F4246" s="2"/>
      <c r="G4246" s="2"/>
      <c r="H4246" s="2"/>
      <c r="I4246" s="2"/>
      <c r="J4246" s="2"/>
      <c r="K4246" s="2"/>
      <c r="L4246" s="2"/>
      <c r="M4246" s="2"/>
      <c r="N4246" s="2"/>
      <c r="O4246" s="2"/>
    </row>
    <row r="4247" spans="5:15" x14ac:dyDescent="0.25">
      <c r="E4247" s="5"/>
      <c r="F4247" s="2"/>
      <c r="G4247" s="2"/>
      <c r="H4247" s="2"/>
      <c r="I4247" s="2"/>
      <c r="J4247" s="2"/>
      <c r="K4247" s="2"/>
      <c r="L4247" s="2"/>
      <c r="M4247" s="2"/>
      <c r="N4247" s="2"/>
      <c r="O4247" s="2"/>
    </row>
    <row r="4248" spans="5:15" x14ac:dyDescent="0.25">
      <c r="E4248" s="5"/>
      <c r="F4248" s="2"/>
      <c r="G4248" s="2"/>
      <c r="H4248" s="2"/>
      <c r="I4248" s="2"/>
      <c r="J4248" s="2"/>
      <c r="K4248" s="2"/>
      <c r="L4248" s="2"/>
      <c r="M4248" s="2"/>
      <c r="N4248" s="2"/>
      <c r="O4248" s="2"/>
    </row>
    <row r="4249" spans="5:15" x14ac:dyDescent="0.25">
      <c r="E4249" s="5"/>
      <c r="F4249" s="2"/>
      <c r="G4249" s="2"/>
      <c r="H4249" s="2"/>
      <c r="I4249" s="2"/>
      <c r="J4249" s="2"/>
      <c r="K4249" s="2"/>
      <c r="L4249" s="2"/>
      <c r="M4249" s="2"/>
      <c r="N4249" s="2"/>
      <c r="O4249" s="2"/>
    </row>
    <row r="4250" spans="5:15" x14ac:dyDescent="0.25">
      <c r="E4250" s="5"/>
      <c r="F4250" s="2"/>
      <c r="G4250" s="2"/>
      <c r="H4250" s="2"/>
      <c r="I4250" s="2"/>
      <c r="J4250" s="2"/>
      <c r="K4250" s="2"/>
      <c r="L4250" s="2"/>
      <c r="M4250" s="2"/>
      <c r="N4250" s="2"/>
      <c r="O4250" s="2"/>
    </row>
    <row r="4251" spans="5:15" x14ac:dyDescent="0.25">
      <c r="E4251" s="5"/>
      <c r="F4251" s="2"/>
      <c r="G4251" s="2"/>
      <c r="H4251" s="2"/>
      <c r="I4251" s="2"/>
      <c r="J4251" s="2"/>
      <c r="K4251" s="2"/>
      <c r="L4251" s="2"/>
      <c r="M4251" s="2"/>
      <c r="N4251" s="2"/>
      <c r="O4251" s="2"/>
    </row>
    <row r="4252" spans="5:15" x14ac:dyDescent="0.25">
      <c r="E4252" s="5"/>
      <c r="F4252" s="2"/>
      <c r="G4252" s="2"/>
      <c r="H4252" s="2"/>
      <c r="I4252" s="2"/>
      <c r="J4252" s="2"/>
      <c r="K4252" s="2"/>
      <c r="L4252" s="2"/>
      <c r="M4252" s="2"/>
      <c r="N4252" s="2"/>
      <c r="O4252" s="2"/>
    </row>
    <row r="4253" spans="5:15" x14ac:dyDescent="0.25">
      <c r="E4253" s="5"/>
      <c r="F4253" s="2"/>
      <c r="G4253" s="2"/>
      <c r="H4253" s="2"/>
      <c r="I4253" s="2"/>
      <c r="J4253" s="2"/>
      <c r="K4253" s="2"/>
      <c r="L4253" s="2"/>
      <c r="M4253" s="2"/>
      <c r="N4253" s="2"/>
      <c r="O4253" s="2"/>
    </row>
    <row r="4254" spans="5:15" x14ac:dyDescent="0.25">
      <c r="E4254" s="5"/>
      <c r="F4254" s="2"/>
      <c r="G4254" s="2"/>
      <c r="H4254" s="2"/>
      <c r="I4254" s="2"/>
      <c r="J4254" s="2"/>
      <c r="K4254" s="2"/>
      <c r="L4254" s="2"/>
      <c r="M4254" s="2"/>
      <c r="N4254" s="2"/>
      <c r="O4254" s="2"/>
    </row>
    <row r="4256" spans="5:15" x14ac:dyDescent="0.25">
      <c r="E4256" s="5"/>
      <c r="F4256" s="2"/>
      <c r="G4256" s="2"/>
      <c r="H4256" s="2"/>
      <c r="I4256" s="2"/>
      <c r="J4256" s="2"/>
      <c r="K4256" s="2"/>
      <c r="L4256" s="2"/>
      <c r="M4256" s="2"/>
      <c r="N4256" s="2"/>
      <c r="O4256" s="2"/>
    </row>
    <row r="4257" spans="5:15" x14ac:dyDescent="0.25">
      <c r="E4257" s="5"/>
      <c r="F4257" s="2"/>
      <c r="G4257" s="2"/>
      <c r="H4257" s="2"/>
      <c r="I4257" s="2"/>
      <c r="J4257" s="2"/>
      <c r="K4257" s="2"/>
      <c r="L4257" s="2"/>
      <c r="M4257" s="2"/>
      <c r="N4257" s="2"/>
      <c r="O4257" s="2"/>
    </row>
    <row r="4258" spans="5:15" x14ac:dyDescent="0.25">
      <c r="E4258" s="5"/>
      <c r="F4258" s="2"/>
      <c r="G4258" s="2"/>
      <c r="H4258" s="2"/>
      <c r="I4258" s="2"/>
      <c r="J4258" s="2"/>
      <c r="K4258" s="2"/>
      <c r="L4258" s="2"/>
      <c r="M4258" s="2"/>
      <c r="N4258" s="2"/>
      <c r="O4258" s="2"/>
    </row>
    <row r="4259" spans="5:15" x14ac:dyDescent="0.25">
      <c r="E4259" s="5"/>
      <c r="F4259" s="2"/>
      <c r="G4259" s="2"/>
      <c r="H4259" s="2"/>
      <c r="I4259" s="2"/>
      <c r="J4259" s="2"/>
      <c r="K4259" s="2"/>
      <c r="L4259" s="2"/>
      <c r="M4259" s="2"/>
      <c r="N4259" s="2"/>
      <c r="O4259" s="2"/>
    </row>
    <row r="4260" spans="5:15" x14ac:dyDescent="0.25">
      <c r="E4260" s="5"/>
      <c r="F4260" s="2"/>
      <c r="G4260" s="2"/>
      <c r="H4260" s="2"/>
      <c r="I4260" s="2"/>
      <c r="J4260" s="2"/>
      <c r="K4260" s="2"/>
      <c r="L4260" s="2"/>
      <c r="M4260" s="2"/>
      <c r="N4260" s="2"/>
      <c r="O4260" s="2"/>
    </row>
    <row r="4261" spans="5:15" x14ac:dyDescent="0.25">
      <c r="E4261" s="5"/>
      <c r="F4261" s="2"/>
      <c r="G4261" s="2"/>
      <c r="H4261" s="2"/>
      <c r="I4261" s="2"/>
      <c r="J4261" s="2"/>
      <c r="K4261" s="2"/>
      <c r="L4261" s="2"/>
      <c r="M4261" s="2"/>
      <c r="N4261" s="2"/>
      <c r="O4261" s="2"/>
    </row>
    <row r="4262" spans="5:15" x14ac:dyDescent="0.25">
      <c r="E4262" s="5"/>
      <c r="F4262" s="2"/>
      <c r="G4262" s="2"/>
      <c r="H4262" s="2"/>
      <c r="I4262" s="2"/>
      <c r="J4262" s="2"/>
      <c r="K4262" s="2"/>
      <c r="L4262" s="2"/>
      <c r="M4262" s="2"/>
      <c r="N4262" s="2"/>
      <c r="O4262" s="2"/>
    </row>
    <row r="4263" spans="5:15" x14ac:dyDescent="0.25">
      <c r="E4263" s="5"/>
      <c r="F4263" s="2"/>
      <c r="G4263" s="2"/>
      <c r="H4263" s="2"/>
      <c r="I4263" s="2"/>
      <c r="J4263" s="2"/>
      <c r="K4263" s="2"/>
      <c r="L4263" s="2"/>
      <c r="M4263" s="2"/>
      <c r="N4263" s="2"/>
      <c r="O4263" s="2"/>
    </row>
    <row r="4264" spans="5:15" x14ac:dyDescent="0.25">
      <c r="L4264" s="2"/>
      <c r="M4264" s="2"/>
      <c r="N4264" s="2"/>
      <c r="O4264" s="2"/>
    </row>
    <row r="4265" spans="5:15" x14ac:dyDescent="0.25">
      <c r="L4265" s="2"/>
      <c r="M4265" s="2"/>
      <c r="N4265" s="2"/>
      <c r="O4265" s="2"/>
    </row>
    <row r="4266" spans="5:15" x14ac:dyDescent="0.25">
      <c r="L4266" s="2"/>
      <c r="M4266" s="2"/>
      <c r="N4266" s="2"/>
      <c r="O4266" s="2"/>
    </row>
    <row r="4268" spans="5:15" x14ac:dyDescent="0.25">
      <c r="E4268" s="5"/>
      <c r="F4268" s="2"/>
      <c r="G4268" s="2"/>
      <c r="H4268" s="2"/>
      <c r="I4268" s="2"/>
      <c r="J4268" s="2"/>
      <c r="K4268" s="2"/>
      <c r="L4268" s="2"/>
      <c r="M4268" s="2"/>
      <c r="N4268" s="2"/>
      <c r="O4268" s="2"/>
    </row>
    <row r="4269" spans="5:15" x14ac:dyDescent="0.25">
      <c r="I4269" s="2"/>
      <c r="J4269" s="2"/>
    </row>
    <row r="4271" spans="5:15" x14ac:dyDescent="0.25">
      <c r="F4271" s="2"/>
      <c r="G4271" s="2"/>
      <c r="I4271" s="2"/>
    </row>
    <row r="4275" spans="5:15" x14ac:dyDescent="0.25">
      <c r="E4275" s="5"/>
      <c r="F4275" s="2"/>
      <c r="G4275" s="2"/>
      <c r="H4275" s="2"/>
      <c r="I4275" s="2"/>
      <c r="J4275" s="2"/>
      <c r="K4275" s="2"/>
      <c r="L4275" s="2"/>
      <c r="M4275" s="2"/>
      <c r="N4275" s="2"/>
      <c r="O4275" s="2"/>
    </row>
    <row r="4276" spans="5:15" x14ac:dyDescent="0.25">
      <c r="E4276" s="5"/>
      <c r="F4276" s="2"/>
      <c r="G4276" s="2"/>
      <c r="H4276" s="2"/>
      <c r="I4276" s="2"/>
      <c r="J4276" s="2"/>
      <c r="K4276" s="2"/>
      <c r="L4276" s="2"/>
      <c r="M4276" s="2"/>
      <c r="N4276" s="2"/>
      <c r="O4276" s="2"/>
    </row>
    <row r="4277" spans="5:15" x14ac:dyDescent="0.25">
      <c r="E4277" s="5"/>
      <c r="F4277" s="2"/>
      <c r="G4277" s="2"/>
      <c r="H4277" s="2"/>
      <c r="I4277" s="2"/>
      <c r="J4277" s="2"/>
      <c r="K4277" s="2"/>
      <c r="L4277" s="2"/>
      <c r="M4277" s="2"/>
      <c r="N4277" s="2"/>
      <c r="O4277" s="2"/>
    </row>
    <row r="4279" spans="5:15" x14ac:dyDescent="0.25">
      <c r="E4279" s="5"/>
      <c r="F4279" s="2"/>
      <c r="G4279" s="2"/>
      <c r="H4279" s="2"/>
      <c r="I4279" s="2"/>
      <c r="J4279" s="2"/>
      <c r="K4279" s="2"/>
      <c r="L4279" s="2"/>
      <c r="M4279" s="2"/>
      <c r="N4279" s="2"/>
      <c r="O4279" s="2"/>
    </row>
    <row r="4280" spans="5:15" x14ac:dyDescent="0.25">
      <c r="F4280" s="2"/>
      <c r="G4280" s="2"/>
      <c r="H4280" s="2"/>
      <c r="I4280" s="2"/>
      <c r="J4280" s="2"/>
      <c r="K4280" s="2"/>
      <c r="L4280" s="2"/>
      <c r="M4280" s="2"/>
      <c r="N4280" s="2"/>
      <c r="O4280" s="2"/>
    </row>
    <row r="4281" spans="5:15" x14ac:dyDescent="0.25">
      <c r="E4281" s="5"/>
      <c r="F4281" s="2"/>
      <c r="G4281" s="2"/>
      <c r="H4281" s="2"/>
      <c r="I4281" s="2"/>
      <c r="J4281" s="2"/>
      <c r="K4281" s="2"/>
      <c r="L4281" s="2"/>
      <c r="M4281" s="2"/>
      <c r="N4281" s="2"/>
      <c r="O4281" s="2"/>
    </row>
    <row r="4282" spans="5:15" x14ac:dyDescent="0.25">
      <c r="E4282" s="5"/>
      <c r="F4282" s="2"/>
      <c r="G4282" s="2"/>
      <c r="H4282" s="2"/>
      <c r="I4282" s="2"/>
      <c r="J4282" s="2"/>
      <c r="K4282" s="2"/>
      <c r="L4282" s="2"/>
      <c r="M4282" s="2"/>
      <c r="N4282" s="2"/>
      <c r="O4282" s="2"/>
    </row>
    <row r="4283" spans="5:15" x14ac:dyDescent="0.25">
      <c r="E4283" s="5"/>
      <c r="F4283" s="2"/>
      <c r="G4283" s="2"/>
      <c r="H4283" s="2"/>
      <c r="I4283" s="2"/>
      <c r="J4283" s="2"/>
      <c r="K4283" s="2"/>
      <c r="L4283" s="2"/>
      <c r="M4283" s="2"/>
      <c r="N4283" s="2"/>
      <c r="O4283" s="2"/>
    </row>
    <row r="4284" spans="5:15" x14ac:dyDescent="0.25">
      <c r="E4284" s="5"/>
      <c r="F4284" s="2"/>
      <c r="G4284" s="2"/>
      <c r="H4284" s="2"/>
      <c r="I4284" s="2"/>
      <c r="J4284" s="2"/>
      <c r="K4284" s="2"/>
      <c r="L4284" s="2"/>
      <c r="M4284" s="2"/>
      <c r="N4284" s="2"/>
      <c r="O4284" s="2"/>
    </row>
    <row r="4285" spans="5:15" x14ac:dyDescent="0.25">
      <c r="E4285" s="5"/>
      <c r="F4285" s="2"/>
      <c r="G4285" s="2"/>
      <c r="H4285" s="2"/>
      <c r="I4285" s="2"/>
      <c r="J4285" s="2"/>
      <c r="K4285" s="2"/>
      <c r="L4285" s="2"/>
      <c r="M4285" s="2"/>
      <c r="N4285" s="2"/>
      <c r="O4285" s="2"/>
    </row>
    <row r="4286" spans="5:15" x14ac:dyDescent="0.25">
      <c r="E4286" s="5"/>
      <c r="F4286" s="2"/>
      <c r="G4286" s="2"/>
      <c r="H4286" s="2"/>
      <c r="I4286" s="2"/>
      <c r="J4286" s="2"/>
      <c r="K4286" s="2"/>
      <c r="L4286" s="2"/>
      <c r="M4286" s="2"/>
      <c r="N4286" s="2"/>
      <c r="O4286" s="2"/>
    </row>
    <row r="4288" spans="5:15" x14ac:dyDescent="0.25">
      <c r="E4288" s="5"/>
      <c r="F4288" s="2"/>
      <c r="G4288" s="2"/>
      <c r="H4288" s="2"/>
      <c r="I4288" s="2"/>
      <c r="J4288" s="2"/>
      <c r="K4288" s="2"/>
      <c r="L4288" s="2"/>
      <c r="M4288" s="2"/>
      <c r="N4288" s="2"/>
      <c r="O4288" s="2"/>
    </row>
    <row r="4291" spans="5:15" x14ac:dyDescent="0.25">
      <c r="E4291" s="5"/>
      <c r="F4291" s="2"/>
      <c r="G4291" s="2"/>
      <c r="H4291" s="2"/>
      <c r="I4291" s="2"/>
      <c r="J4291" s="2"/>
      <c r="K4291" s="2"/>
      <c r="L4291" s="2"/>
      <c r="M4291" s="2"/>
      <c r="N4291" s="2"/>
      <c r="O4291" s="2"/>
    </row>
    <row r="4292" spans="5:15" x14ac:dyDescent="0.25">
      <c r="E4292" s="5"/>
      <c r="F4292" s="2"/>
      <c r="G4292" s="2"/>
      <c r="H4292" s="2"/>
      <c r="I4292" s="2"/>
      <c r="J4292" s="2"/>
      <c r="K4292" s="2"/>
      <c r="L4292" s="2"/>
      <c r="M4292" s="2"/>
      <c r="N4292" s="2"/>
      <c r="O4292" s="2"/>
    </row>
    <row r="4295" spans="5:15" x14ac:dyDescent="0.25">
      <c r="H4295" s="2"/>
      <c r="I4295" s="2"/>
      <c r="J4295" s="2"/>
      <c r="K4295" s="2"/>
      <c r="L4295" s="2"/>
      <c r="M4295" s="2"/>
      <c r="N4295" s="2"/>
      <c r="O4295" s="2"/>
    </row>
    <row r="4299" spans="5:15" x14ac:dyDescent="0.25">
      <c r="F4299" s="2"/>
      <c r="G4299" s="2"/>
      <c r="H4299" s="2"/>
      <c r="I4299" s="2"/>
      <c r="J4299" s="2"/>
      <c r="K4299" s="2"/>
      <c r="L4299" s="2"/>
      <c r="M4299" s="2"/>
      <c r="N4299" s="2"/>
      <c r="O4299" s="2"/>
    </row>
    <row r="4300" spans="5:15" x14ac:dyDescent="0.25">
      <c r="F4300" s="2"/>
      <c r="G4300" s="2"/>
      <c r="H4300" s="2"/>
      <c r="I4300" s="2"/>
      <c r="J4300" s="2"/>
      <c r="K4300" s="2"/>
      <c r="L4300" s="2"/>
      <c r="M4300" s="2"/>
      <c r="N4300" s="2"/>
      <c r="O4300" s="2"/>
    </row>
    <row r="4301" spans="5:15" x14ac:dyDescent="0.25">
      <c r="F4301" s="2"/>
      <c r="G4301" s="2"/>
      <c r="H4301" s="2"/>
      <c r="I4301" s="2"/>
      <c r="J4301" s="2"/>
      <c r="K4301" s="2"/>
      <c r="L4301" s="2"/>
      <c r="M4301" s="2"/>
      <c r="N4301" s="2"/>
      <c r="O4301" s="2"/>
    </row>
    <row r="4302" spans="5:15" x14ac:dyDescent="0.25">
      <c r="O4302" s="2"/>
    </row>
    <row r="4303" spans="5:15" x14ac:dyDescent="0.25">
      <c r="F4303" s="2"/>
      <c r="G4303" s="2"/>
      <c r="H4303" s="2"/>
      <c r="I4303" s="2"/>
      <c r="J4303" s="2"/>
      <c r="K4303" s="2"/>
      <c r="L4303" s="2"/>
      <c r="M4303" s="2"/>
      <c r="N4303" s="2"/>
      <c r="O4303" s="2"/>
    </row>
    <row r="4304" spans="5:15" x14ac:dyDescent="0.25">
      <c r="F4304" s="2"/>
      <c r="G4304" s="2"/>
      <c r="H4304" s="2"/>
      <c r="I4304" s="2"/>
      <c r="J4304" s="2"/>
      <c r="K4304" s="2"/>
      <c r="L4304" s="2"/>
      <c r="M4304" s="2"/>
      <c r="N4304" s="2"/>
      <c r="O4304" s="2"/>
    </row>
    <row r="4305" spans="5:15" x14ac:dyDescent="0.25">
      <c r="F4305" s="2"/>
      <c r="G4305" s="2"/>
      <c r="H4305" s="2"/>
      <c r="I4305" s="2"/>
      <c r="J4305" s="2"/>
      <c r="K4305" s="2"/>
      <c r="L4305" s="2"/>
      <c r="M4305" s="2"/>
      <c r="N4305" s="2"/>
      <c r="O4305" s="2"/>
    </row>
    <row r="4306" spans="5:15" x14ac:dyDescent="0.25">
      <c r="F4306" s="2"/>
      <c r="G4306" s="2"/>
      <c r="H4306" s="2"/>
      <c r="I4306" s="2"/>
      <c r="J4306" s="2"/>
      <c r="K4306" s="2"/>
      <c r="L4306" s="2"/>
      <c r="M4306" s="2"/>
      <c r="N4306" s="2"/>
      <c r="O4306" s="2"/>
    </row>
    <row r="4307" spans="5:15" x14ac:dyDescent="0.25">
      <c r="F4307" s="2"/>
      <c r="G4307" s="2"/>
      <c r="H4307" s="2"/>
      <c r="I4307" s="2"/>
      <c r="J4307" s="2"/>
      <c r="K4307" s="2"/>
      <c r="L4307" s="2"/>
      <c r="M4307" s="2"/>
      <c r="N4307" s="2"/>
      <c r="O4307" s="2"/>
    </row>
    <row r="4308" spans="5:15" x14ac:dyDescent="0.25">
      <c r="F4308" s="2"/>
      <c r="G4308" s="2"/>
      <c r="H4308" s="2"/>
      <c r="I4308" s="2"/>
      <c r="J4308" s="2"/>
      <c r="K4308" s="2"/>
      <c r="L4308" s="2"/>
      <c r="M4308" s="2"/>
      <c r="N4308" s="2"/>
      <c r="O4308" s="2"/>
    </row>
    <row r="4309" spans="5:15" x14ac:dyDescent="0.25">
      <c r="F4309" s="2"/>
      <c r="G4309" s="2"/>
      <c r="H4309" s="2"/>
      <c r="I4309" s="2"/>
      <c r="J4309" s="2"/>
      <c r="K4309" s="2"/>
      <c r="L4309" s="2"/>
      <c r="M4309" s="2"/>
      <c r="N4309" s="2"/>
      <c r="O4309" s="2"/>
    </row>
    <row r="4310" spans="5:15" x14ac:dyDescent="0.25">
      <c r="F4310" s="2"/>
      <c r="G4310" s="2"/>
      <c r="H4310" s="2"/>
      <c r="I4310" s="2"/>
      <c r="J4310" s="2"/>
      <c r="K4310" s="2"/>
      <c r="L4310" s="2"/>
      <c r="M4310" s="2"/>
      <c r="N4310" s="2"/>
      <c r="O4310" s="2"/>
    </row>
    <row r="4311" spans="5:15" x14ac:dyDescent="0.25">
      <c r="M4311" s="2"/>
      <c r="N4311" s="2"/>
    </row>
    <row r="4313" spans="5:15" x14ac:dyDescent="0.25">
      <c r="L4313" s="2"/>
      <c r="M4313" s="2"/>
      <c r="N4313" s="2"/>
      <c r="O4313" s="2"/>
    </row>
    <row r="4315" spans="5:15" x14ac:dyDescent="0.25">
      <c r="E4315" s="5"/>
      <c r="F4315" s="2"/>
      <c r="G4315" s="2"/>
      <c r="H4315" s="2"/>
      <c r="I4315" s="2"/>
      <c r="J4315" s="2"/>
      <c r="K4315" s="2"/>
      <c r="L4315" s="2"/>
      <c r="M4315" s="2"/>
      <c r="N4315" s="2"/>
      <c r="O4315" s="2"/>
    </row>
    <row r="4316" spans="5:15" x14ac:dyDescent="0.25">
      <c r="E4316" s="5"/>
      <c r="F4316" s="2"/>
      <c r="G4316" s="2"/>
      <c r="H4316" s="2"/>
      <c r="I4316" s="2"/>
      <c r="J4316" s="2"/>
      <c r="K4316" s="2"/>
      <c r="L4316" s="2"/>
      <c r="M4316" s="2"/>
      <c r="N4316" s="2"/>
      <c r="O4316" s="2"/>
    </row>
    <row r="4317" spans="5:15" x14ac:dyDescent="0.25">
      <c r="E4317" s="5"/>
      <c r="F4317" s="2"/>
      <c r="G4317" s="2"/>
      <c r="H4317" s="2"/>
      <c r="I4317" s="2"/>
      <c r="J4317" s="2"/>
      <c r="K4317" s="2"/>
      <c r="L4317" s="2"/>
      <c r="M4317" s="2"/>
      <c r="N4317" s="2"/>
      <c r="O4317" s="2"/>
    </row>
    <row r="4318" spans="5:15" x14ac:dyDescent="0.25">
      <c r="E4318" s="5"/>
      <c r="L4318" s="2"/>
      <c r="M4318" s="2"/>
      <c r="N4318" s="2"/>
    </row>
    <row r="4319" spans="5:15" x14ac:dyDescent="0.25">
      <c r="E4319" s="5"/>
      <c r="F4319" s="2"/>
      <c r="G4319" s="2"/>
      <c r="H4319" s="2"/>
      <c r="I4319" s="2"/>
      <c r="J4319" s="2"/>
      <c r="K4319" s="2"/>
      <c r="L4319" s="2"/>
      <c r="M4319" s="2"/>
      <c r="N4319" s="2"/>
      <c r="O4319" s="2"/>
    </row>
    <row r="4320" spans="5:15" x14ac:dyDescent="0.25">
      <c r="E4320" s="5"/>
      <c r="F4320" s="2"/>
      <c r="G4320" s="2"/>
      <c r="H4320" s="2"/>
      <c r="I4320" s="2"/>
      <c r="J4320" s="2"/>
      <c r="K4320" s="2"/>
      <c r="L4320" s="2"/>
      <c r="M4320" s="2"/>
      <c r="N4320" s="2"/>
      <c r="O4320" s="2"/>
    </row>
    <row r="4321" spans="5:15" x14ac:dyDescent="0.25">
      <c r="E4321" s="5"/>
      <c r="F4321" s="2"/>
      <c r="G4321" s="2"/>
      <c r="H4321" s="2"/>
      <c r="I4321" s="2"/>
      <c r="J4321" s="2"/>
      <c r="K4321" s="2"/>
      <c r="L4321" s="2"/>
      <c r="M4321" s="2"/>
      <c r="N4321" s="2"/>
      <c r="O4321" s="2"/>
    </row>
    <row r="4322" spans="5:15" x14ac:dyDescent="0.25">
      <c r="E4322" s="5"/>
      <c r="F4322" s="2"/>
      <c r="G4322" s="2"/>
      <c r="H4322" s="2"/>
      <c r="I4322" s="2"/>
      <c r="J4322" s="2"/>
      <c r="K4322" s="2"/>
      <c r="L4322" s="2"/>
      <c r="M4322" s="2"/>
      <c r="N4322" s="2"/>
      <c r="O4322" s="2"/>
    </row>
    <row r="4323" spans="5:15" x14ac:dyDescent="0.25">
      <c r="E4323" s="5"/>
      <c r="F4323" s="2"/>
      <c r="G4323" s="2"/>
      <c r="H4323" s="2"/>
      <c r="I4323" s="2"/>
      <c r="J4323" s="2"/>
      <c r="K4323" s="2"/>
      <c r="L4323" s="2"/>
      <c r="M4323" s="2"/>
      <c r="N4323" s="2"/>
      <c r="O4323" s="2"/>
    </row>
    <row r="4324" spans="5:15" x14ac:dyDescent="0.25">
      <c r="E4324" s="5"/>
      <c r="F4324" s="2"/>
      <c r="G4324" s="2"/>
      <c r="H4324" s="2"/>
      <c r="I4324" s="2"/>
      <c r="J4324" s="2"/>
      <c r="K4324" s="2"/>
      <c r="L4324" s="2"/>
      <c r="M4324" s="2"/>
      <c r="N4324" s="2"/>
      <c r="O4324" s="2"/>
    </row>
    <row r="4325" spans="5:15" x14ac:dyDescent="0.25">
      <c r="E4325" s="5"/>
      <c r="F4325" s="2"/>
      <c r="G4325" s="2"/>
      <c r="H4325" s="2"/>
      <c r="I4325" s="2"/>
      <c r="J4325" s="2"/>
      <c r="K4325" s="2"/>
      <c r="L4325" s="2"/>
      <c r="M4325" s="2"/>
      <c r="N4325" s="2"/>
      <c r="O4325" s="2"/>
    </row>
    <row r="4326" spans="5:15" x14ac:dyDescent="0.25">
      <c r="E4326" s="5"/>
      <c r="F4326" s="2"/>
      <c r="G4326" s="2"/>
      <c r="H4326" s="2"/>
      <c r="I4326" s="2"/>
      <c r="J4326" s="2"/>
      <c r="K4326" s="2"/>
      <c r="L4326" s="2"/>
      <c r="M4326" s="2"/>
      <c r="N4326" s="2"/>
      <c r="O4326" s="2"/>
    </row>
    <row r="4327" spans="5:15" x14ac:dyDescent="0.25">
      <c r="E4327" s="5"/>
      <c r="F4327" s="2"/>
      <c r="G4327" s="2"/>
      <c r="H4327" s="2"/>
      <c r="I4327" s="2"/>
      <c r="J4327" s="2"/>
      <c r="K4327" s="2"/>
      <c r="L4327" s="2"/>
      <c r="M4327" s="2"/>
      <c r="N4327" s="2"/>
      <c r="O4327" s="2"/>
    </row>
    <row r="4328" spans="5:15" x14ac:dyDescent="0.25">
      <c r="E4328" s="5"/>
      <c r="F4328" s="2"/>
      <c r="G4328" s="2"/>
      <c r="H4328" s="2"/>
      <c r="I4328" s="2"/>
      <c r="J4328" s="2"/>
      <c r="K4328" s="2"/>
      <c r="L4328" s="2"/>
      <c r="M4328" s="2"/>
      <c r="N4328" s="2"/>
      <c r="O4328" s="2"/>
    </row>
    <row r="4329" spans="5:15" x14ac:dyDescent="0.25">
      <c r="E4329" s="5"/>
      <c r="F4329" s="2"/>
      <c r="G4329" s="2"/>
      <c r="H4329" s="2"/>
      <c r="I4329" s="2"/>
      <c r="J4329" s="2"/>
      <c r="K4329" s="2"/>
      <c r="L4329" s="2"/>
      <c r="M4329" s="2"/>
      <c r="N4329" s="2"/>
      <c r="O4329" s="2"/>
    </row>
    <row r="4330" spans="5:15" x14ac:dyDescent="0.25">
      <c r="M4330" s="2"/>
    </row>
    <row r="4331" spans="5:15" x14ac:dyDescent="0.25">
      <c r="E4331" s="5"/>
      <c r="F4331" s="2"/>
      <c r="G4331" s="2"/>
      <c r="H4331" s="2"/>
      <c r="I4331" s="2"/>
      <c r="J4331" s="2"/>
      <c r="K4331" s="2"/>
      <c r="L4331" s="2"/>
      <c r="M4331" s="2"/>
      <c r="N4331" s="2"/>
      <c r="O4331" s="2"/>
    </row>
    <row r="4332" spans="5:15" x14ac:dyDescent="0.25">
      <c r="E4332" s="5"/>
      <c r="F4332" s="2"/>
      <c r="G4332" s="2"/>
      <c r="H4332" s="2"/>
      <c r="I4332" s="2"/>
      <c r="J4332" s="2"/>
      <c r="K4332" s="2"/>
      <c r="L4332" s="2"/>
      <c r="M4332" s="2"/>
      <c r="N4332" s="2"/>
      <c r="O4332" s="2"/>
    </row>
    <row r="4333" spans="5:15" x14ac:dyDescent="0.25">
      <c r="E4333" s="5"/>
      <c r="F4333" s="2"/>
      <c r="G4333" s="2"/>
      <c r="H4333" s="2"/>
      <c r="I4333" s="2"/>
      <c r="J4333" s="2"/>
      <c r="K4333" s="2"/>
      <c r="L4333" s="2"/>
      <c r="M4333" s="2"/>
      <c r="N4333" s="2"/>
      <c r="O4333" s="2"/>
    </row>
    <row r="4334" spans="5:15" x14ac:dyDescent="0.25">
      <c r="E4334" s="5"/>
      <c r="F4334" s="2"/>
      <c r="G4334" s="2"/>
      <c r="H4334" s="2"/>
      <c r="I4334" s="2"/>
      <c r="J4334" s="2"/>
      <c r="K4334" s="2"/>
      <c r="L4334" s="2"/>
      <c r="M4334" s="2"/>
      <c r="N4334" s="2"/>
      <c r="O4334" s="2"/>
    </row>
    <row r="4335" spans="5:15" x14ac:dyDescent="0.25">
      <c r="E4335" s="5"/>
      <c r="F4335" s="2"/>
      <c r="G4335" s="2"/>
      <c r="H4335" s="2"/>
      <c r="I4335" s="2"/>
      <c r="J4335" s="2"/>
      <c r="K4335" s="2"/>
      <c r="L4335" s="2"/>
      <c r="M4335" s="2"/>
      <c r="N4335" s="2"/>
      <c r="O4335" s="2"/>
    </row>
    <row r="4336" spans="5:15" x14ac:dyDescent="0.25">
      <c r="E4336" s="5"/>
      <c r="F4336" s="2"/>
      <c r="G4336" s="2"/>
      <c r="H4336" s="2"/>
      <c r="I4336" s="2"/>
      <c r="J4336" s="2"/>
      <c r="K4336" s="2"/>
      <c r="L4336" s="2"/>
      <c r="M4336" s="2"/>
      <c r="N4336" s="2"/>
      <c r="O4336" s="2"/>
    </row>
    <row r="4337" spans="5:15" x14ac:dyDescent="0.25">
      <c r="E4337" s="5"/>
      <c r="F4337" s="2"/>
      <c r="G4337" s="2"/>
      <c r="H4337" s="2"/>
      <c r="I4337" s="2"/>
      <c r="J4337" s="2"/>
      <c r="K4337" s="2"/>
      <c r="L4337" s="2"/>
      <c r="M4337" s="2"/>
      <c r="N4337" s="2"/>
      <c r="O4337" s="2"/>
    </row>
    <row r="4338" spans="5:15" x14ac:dyDescent="0.25">
      <c r="E4338" s="5"/>
      <c r="F4338" s="2"/>
      <c r="G4338" s="2"/>
      <c r="H4338" s="2"/>
      <c r="I4338" s="2"/>
      <c r="J4338" s="2"/>
      <c r="K4338" s="2"/>
      <c r="L4338" s="2"/>
      <c r="M4338" s="2"/>
      <c r="N4338" s="2"/>
      <c r="O4338" s="2"/>
    </row>
    <row r="4340" spans="5:15" x14ac:dyDescent="0.25">
      <c r="E4340" s="5"/>
    </row>
    <row r="4342" spans="5:15" x14ac:dyDescent="0.25">
      <c r="E4342" s="5"/>
      <c r="F4342" s="2"/>
      <c r="G4342" s="2"/>
      <c r="H4342" s="2"/>
      <c r="I4342" s="2"/>
      <c r="J4342" s="2"/>
      <c r="K4342" s="2"/>
      <c r="L4342" s="2"/>
      <c r="M4342" s="2"/>
      <c r="N4342" s="2"/>
      <c r="O4342" s="2"/>
    </row>
    <row r="4343" spans="5:15" x14ac:dyDescent="0.25">
      <c r="F4343" s="2"/>
      <c r="M4343" s="2"/>
      <c r="N4343" s="2"/>
      <c r="O4343" s="2"/>
    </row>
    <row r="4344" spans="5:15" x14ac:dyDescent="0.25">
      <c r="E4344" s="5"/>
      <c r="F4344" s="2"/>
      <c r="G4344" s="2"/>
      <c r="H4344" s="2"/>
      <c r="I4344" s="2"/>
      <c r="J4344" s="2"/>
      <c r="K4344" s="2"/>
      <c r="L4344" s="2"/>
      <c r="M4344" s="2"/>
      <c r="N4344" s="2"/>
      <c r="O4344" s="2"/>
    </row>
    <row r="4345" spans="5:15" x14ac:dyDescent="0.25">
      <c r="E4345" s="5"/>
      <c r="F4345" s="2"/>
      <c r="G4345" s="2"/>
      <c r="I4345" s="2"/>
      <c r="J4345" s="2"/>
      <c r="K4345" s="2"/>
      <c r="L4345" s="2"/>
      <c r="M4345" s="2"/>
      <c r="N4345" s="2"/>
      <c r="O4345" s="2"/>
    </row>
    <row r="4348" spans="5:15" x14ac:dyDescent="0.25">
      <c r="E4348" s="5"/>
      <c r="F4348" s="2"/>
      <c r="G4348" s="2"/>
      <c r="H4348" s="2"/>
      <c r="I4348" s="2"/>
      <c r="J4348" s="2"/>
      <c r="K4348" s="2"/>
      <c r="L4348" s="2"/>
      <c r="M4348" s="2"/>
      <c r="N4348" s="2"/>
      <c r="O4348" s="2"/>
    </row>
    <row r="4349" spans="5:15" x14ac:dyDescent="0.25">
      <c r="E4349" s="5"/>
      <c r="F4349" s="2"/>
      <c r="G4349" s="2"/>
      <c r="H4349" s="2"/>
      <c r="I4349" s="2"/>
      <c r="J4349" s="2"/>
      <c r="K4349" s="2"/>
      <c r="L4349" s="2"/>
      <c r="M4349" s="2"/>
      <c r="N4349" s="2"/>
      <c r="O4349" s="2"/>
    </row>
    <row r="4350" spans="5:15" x14ac:dyDescent="0.25">
      <c r="H4350" s="2"/>
      <c r="I4350" s="2"/>
      <c r="J4350" s="2"/>
      <c r="K4350" s="2"/>
      <c r="L4350" s="2"/>
      <c r="M4350" s="2"/>
      <c r="N4350" s="2"/>
      <c r="O4350" s="2"/>
    </row>
    <row r="4351" spans="5:15" x14ac:dyDescent="0.25">
      <c r="E4351" s="5"/>
      <c r="F4351" s="2"/>
      <c r="H4351" s="2"/>
      <c r="I4351" s="2"/>
      <c r="J4351" s="2"/>
      <c r="K4351" s="2"/>
      <c r="L4351" s="2"/>
      <c r="M4351" s="2"/>
      <c r="N4351" s="2"/>
      <c r="O4351" s="2"/>
    </row>
    <row r="4352" spans="5:15" x14ac:dyDescent="0.25">
      <c r="H4352" s="2"/>
      <c r="I4352" s="2"/>
      <c r="J4352" s="2"/>
      <c r="K4352" s="2"/>
      <c r="L4352" s="2"/>
      <c r="M4352" s="2"/>
      <c r="N4352" s="2"/>
      <c r="O4352" s="2"/>
    </row>
    <row r="4353" spans="5:15" x14ac:dyDescent="0.25">
      <c r="J4353" s="2"/>
      <c r="K4353" s="2"/>
      <c r="L4353" s="2"/>
      <c r="M4353" s="2"/>
      <c r="N4353" s="2"/>
      <c r="O4353" s="2"/>
    </row>
    <row r="4354" spans="5:15" x14ac:dyDescent="0.25">
      <c r="J4354" s="2"/>
      <c r="K4354" s="2"/>
      <c r="L4354" s="2"/>
      <c r="M4354" s="2"/>
      <c r="N4354" s="2"/>
      <c r="O4354" s="2"/>
    </row>
    <row r="4355" spans="5:15" x14ac:dyDescent="0.25">
      <c r="E4355" s="5"/>
      <c r="F4355" s="2"/>
      <c r="G4355" s="2"/>
      <c r="H4355" s="2"/>
      <c r="I4355" s="2"/>
      <c r="J4355" s="2"/>
      <c r="K4355" s="2"/>
      <c r="L4355" s="2"/>
      <c r="M4355" s="2"/>
      <c r="N4355" s="2"/>
      <c r="O4355" s="2"/>
    </row>
    <row r="4356" spans="5:15" x14ac:dyDescent="0.25">
      <c r="E4356" s="5"/>
      <c r="F4356" s="2"/>
      <c r="G4356" s="2"/>
      <c r="H4356" s="2"/>
      <c r="I4356" s="2"/>
      <c r="J4356" s="2"/>
      <c r="K4356" s="2"/>
      <c r="L4356" s="2"/>
      <c r="M4356" s="2"/>
      <c r="N4356" s="2"/>
      <c r="O4356" s="2"/>
    </row>
    <row r="4357" spans="5:15" x14ac:dyDescent="0.25">
      <c r="E4357" s="5"/>
      <c r="F4357" s="2"/>
      <c r="G4357" s="2"/>
      <c r="H4357" s="2"/>
      <c r="I4357" s="2"/>
      <c r="J4357" s="2"/>
      <c r="K4357" s="2"/>
      <c r="L4357" s="2"/>
      <c r="M4357" s="2"/>
      <c r="N4357" s="2"/>
      <c r="O4357" s="2"/>
    </row>
    <row r="4358" spans="5:15" x14ac:dyDescent="0.25">
      <c r="E4358" s="5"/>
      <c r="F4358" s="2"/>
      <c r="G4358" s="2"/>
      <c r="H4358" s="2"/>
      <c r="I4358" s="2"/>
      <c r="J4358" s="2"/>
      <c r="K4358" s="2"/>
      <c r="L4358" s="2"/>
      <c r="M4358" s="2"/>
      <c r="N4358" s="2"/>
      <c r="O4358" s="2"/>
    </row>
    <row r="4360" spans="5:15" x14ac:dyDescent="0.25">
      <c r="E4360" s="5"/>
      <c r="F4360" s="2"/>
      <c r="G4360" s="2"/>
      <c r="H4360" s="2"/>
      <c r="I4360" s="2"/>
      <c r="J4360" s="2"/>
      <c r="K4360" s="2"/>
      <c r="L4360" s="2"/>
      <c r="M4360" s="2"/>
      <c r="N4360" s="2"/>
      <c r="O4360" s="2"/>
    </row>
    <row r="4361" spans="5:15" x14ac:dyDescent="0.25">
      <c r="E4361" s="5"/>
      <c r="F4361" s="2"/>
      <c r="G4361" s="2"/>
      <c r="H4361" s="2"/>
      <c r="I4361" s="2"/>
      <c r="J4361" s="2"/>
      <c r="K4361" s="2"/>
      <c r="L4361" s="2"/>
      <c r="M4361" s="2"/>
      <c r="N4361" s="2"/>
      <c r="O4361" s="2"/>
    </row>
    <row r="4362" spans="5:15" x14ac:dyDescent="0.25">
      <c r="E4362" s="5"/>
      <c r="F4362" s="2"/>
      <c r="G4362" s="2"/>
      <c r="H4362" s="2"/>
      <c r="I4362" s="2"/>
      <c r="J4362" s="2"/>
      <c r="K4362" s="2"/>
      <c r="L4362" s="2"/>
      <c r="M4362" s="2"/>
      <c r="N4362" s="2"/>
      <c r="O4362" s="2"/>
    </row>
    <row r="4363" spans="5:15" x14ac:dyDescent="0.25">
      <c r="E4363" s="5"/>
      <c r="F4363" s="2"/>
      <c r="G4363" s="2"/>
      <c r="H4363" s="2"/>
      <c r="I4363" s="2"/>
      <c r="J4363" s="2"/>
      <c r="K4363" s="2"/>
      <c r="L4363" s="2"/>
      <c r="M4363" s="2"/>
      <c r="N4363" s="2"/>
      <c r="O4363" s="2"/>
    </row>
    <row r="4364" spans="5:15" x14ac:dyDescent="0.25">
      <c r="E4364" s="5"/>
      <c r="F4364" s="2"/>
      <c r="G4364" s="2"/>
      <c r="H4364" s="2"/>
      <c r="I4364" s="2"/>
      <c r="J4364" s="2"/>
      <c r="K4364" s="2"/>
      <c r="L4364" s="2"/>
      <c r="M4364" s="2"/>
      <c r="N4364" s="2"/>
      <c r="O4364" s="2"/>
    </row>
    <row r="4365" spans="5:15" x14ac:dyDescent="0.25">
      <c r="E4365" s="5"/>
      <c r="F4365" s="2"/>
      <c r="G4365" s="2"/>
      <c r="H4365" s="2"/>
      <c r="I4365" s="2"/>
      <c r="J4365" s="2"/>
      <c r="K4365" s="2"/>
      <c r="L4365" s="2"/>
      <c r="M4365" s="2"/>
      <c r="N4365" s="2"/>
      <c r="O4365" s="2"/>
    </row>
    <row r="4366" spans="5:15" x14ac:dyDescent="0.25">
      <c r="E4366" s="5"/>
      <c r="F4366" s="2"/>
      <c r="G4366" s="2"/>
      <c r="H4366" s="2"/>
      <c r="I4366" s="2"/>
      <c r="J4366" s="2"/>
      <c r="K4366" s="2"/>
      <c r="L4366" s="2"/>
      <c r="M4366" s="2"/>
      <c r="N4366" s="2"/>
      <c r="O4366" s="2"/>
    </row>
    <row r="4367" spans="5:15" x14ac:dyDescent="0.25">
      <c r="E4367" s="5"/>
      <c r="F4367" s="2"/>
      <c r="G4367" s="2"/>
      <c r="H4367" s="2"/>
      <c r="I4367" s="2"/>
      <c r="J4367" s="2"/>
      <c r="K4367" s="2"/>
      <c r="L4367" s="2"/>
      <c r="M4367" s="2"/>
      <c r="N4367" s="2"/>
      <c r="O4367" s="2"/>
    </row>
    <row r="4368" spans="5:15" x14ac:dyDescent="0.25">
      <c r="E4368" s="5"/>
      <c r="F4368" s="2"/>
      <c r="G4368" s="2"/>
      <c r="H4368" s="2"/>
      <c r="I4368" s="2"/>
      <c r="J4368" s="2"/>
      <c r="K4368" s="2"/>
      <c r="L4368" s="2"/>
      <c r="M4368" s="2"/>
      <c r="N4368" s="2"/>
      <c r="O4368" s="2"/>
    </row>
    <row r="4369" spans="5:15" x14ac:dyDescent="0.25">
      <c r="E4369" s="5"/>
      <c r="F4369" s="2"/>
      <c r="G4369" s="2"/>
      <c r="H4369" s="2"/>
      <c r="I4369" s="2"/>
      <c r="J4369" s="2"/>
      <c r="K4369" s="2"/>
      <c r="L4369" s="2"/>
      <c r="M4369" s="2"/>
      <c r="N4369" s="2"/>
      <c r="O4369" s="2"/>
    </row>
    <row r="4370" spans="5:15" x14ac:dyDescent="0.25">
      <c r="E4370" s="5"/>
      <c r="F4370" s="2"/>
      <c r="G4370" s="2"/>
      <c r="H4370" s="2"/>
      <c r="I4370" s="2"/>
      <c r="J4370" s="2"/>
      <c r="K4370" s="2"/>
      <c r="L4370" s="2"/>
      <c r="M4370" s="2"/>
      <c r="N4370" s="2"/>
      <c r="O4370" s="2"/>
    </row>
    <row r="4372" spans="5:15" x14ac:dyDescent="0.25">
      <c r="E4372" s="5"/>
      <c r="F4372" s="2"/>
      <c r="G4372" s="2"/>
      <c r="H4372" s="2"/>
      <c r="I4372" s="2"/>
      <c r="J4372" s="2"/>
      <c r="K4372" s="2"/>
      <c r="L4372" s="2"/>
      <c r="M4372" s="2"/>
      <c r="N4372" s="2"/>
      <c r="O4372" s="2"/>
    </row>
    <row r="4373" spans="5:15" x14ac:dyDescent="0.25">
      <c r="E4373" s="5"/>
      <c r="F4373" s="2"/>
      <c r="G4373" s="2"/>
      <c r="H4373" s="2"/>
      <c r="I4373" s="2"/>
      <c r="J4373" s="2"/>
      <c r="K4373" s="2"/>
      <c r="L4373" s="2"/>
      <c r="M4373" s="2"/>
      <c r="N4373" s="2"/>
      <c r="O4373" s="2"/>
    </row>
    <row r="4374" spans="5:15" x14ac:dyDescent="0.25">
      <c r="E4374" s="5"/>
      <c r="F4374" s="2"/>
      <c r="G4374" s="2"/>
      <c r="H4374" s="2"/>
      <c r="I4374" s="2"/>
      <c r="J4374" s="2"/>
      <c r="K4374" s="2"/>
      <c r="L4374" s="2"/>
      <c r="M4374" s="2"/>
      <c r="N4374" s="2"/>
      <c r="O4374" s="2"/>
    </row>
    <row r="4375" spans="5:15" x14ac:dyDescent="0.25">
      <c r="E4375" s="5"/>
      <c r="F4375" s="2"/>
      <c r="G4375" s="2"/>
      <c r="H4375" s="2"/>
      <c r="I4375" s="2"/>
      <c r="J4375" s="2"/>
      <c r="K4375" s="2"/>
      <c r="L4375" s="2"/>
      <c r="M4375" s="2"/>
      <c r="N4375" s="2"/>
      <c r="O4375" s="2"/>
    </row>
    <row r="4376" spans="5:15" x14ac:dyDescent="0.25">
      <c r="E4376" s="5"/>
      <c r="F4376" s="2"/>
      <c r="G4376" s="2"/>
      <c r="H4376" s="2"/>
      <c r="I4376" s="2"/>
      <c r="J4376" s="2"/>
      <c r="K4376" s="2"/>
      <c r="L4376" s="2"/>
      <c r="M4376" s="2"/>
      <c r="N4376" s="2"/>
      <c r="O4376" s="2"/>
    </row>
    <row r="4377" spans="5:15" x14ac:dyDescent="0.25">
      <c r="E4377" s="5"/>
      <c r="F4377" s="2"/>
      <c r="G4377" s="2"/>
      <c r="H4377" s="2"/>
      <c r="I4377" s="2"/>
      <c r="J4377" s="2"/>
      <c r="K4377" s="2"/>
      <c r="L4377" s="2"/>
      <c r="M4377" s="2"/>
      <c r="N4377" s="2"/>
      <c r="O4377" s="2"/>
    </row>
    <row r="4378" spans="5:15" x14ac:dyDescent="0.25">
      <c r="E4378" s="5"/>
      <c r="F4378" s="2"/>
      <c r="G4378" s="2"/>
      <c r="H4378" s="2"/>
      <c r="I4378" s="2"/>
      <c r="J4378" s="2"/>
      <c r="K4378" s="2"/>
      <c r="L4378" s="2"/>
      <c r="M4378" s="2"/>
      <c r="N4378" s="2"/>
      <c r="O4378" s="2"/>
    </row>
    <row r="4379" spans="5:15" x14ac:dyDescent="0.25">
      <c r="E4379" s="5"/>
      <c r="F4379" s="2"/>
      <c r="G4379" s="2"/>
      <c r="H4379" s="2"/>
      <c r="I4379" s="2"/>
      <c r="J4379" s="2"/>
      <c r="K4379" s="2"/>
      <c r="L4379" s="2"/>
      <c r="M4379" s="2"/>
      <c r="N4379" s="2"/>
      <c r="O4379" s="2"/>
    </row>
    <row r="4380" spans="5:15" x14ac:dyDescent="0.25">
      <c r="E4380" s="5"/>
      <c r="F4380" s="2"/>
      <c r="G4380" s="2"/>
      <c r="H4380" s="2"/>
      <c r="I4380" s="2"/>
      <c r="J4380" s="2"/>
      <c r="K4380" s="2"/>
      <c r="L4380" s="2"/>
      <c r="M4380" s="2"/>
      <c r="N4380" s="2"/>
      <c r="O4380" s="2"/>
    </row>
    <row r="4381" spans="5:15" x14ac:dyDescent="0.25">
      <c r="E4381" s="5"/>
      <c r="F4381" s="2"/>
      <c r="G4381" s="2"/>
      <c r="H4381" s="2"/>
      <c r="I4381" s="2"/>
      <c r="J4381" s="2"/>
      <c r="K4381" s="2"/>
      <c r="L4381" s="2"/>
      <c r="M4381" s="2"/>
      <c r="N4381" s="2"/>
      <c r="O4381" s="2"/>
    </row>
    <row r="4382" spans="5:15" x14ac:dyDescent="0.25">
      <c r="E4382" s="5"/>
      <c r="F4382" s="2"/>
      <c r="G4382" s="2"/>
      <c r="H4382" s="2"/>
      <c r="I4382" s="2"/>
      <c r="J4382" s="2"/>
      <c r="K4382" s="2"/>
      <c r="L4382" s="2"/>
      <c r="M4382" s="2"/>
      <c r="N4382" s="2"/>
      <c r="O4382" s="2"/>
    </row>
    <row r="4383" spans="5:15" x14ac:dyDescent="0.25">
      <c r="E4383" s="5"/>
    </row>
    <row r="4384" spans="5:15" x14ac:dyDescent="0.25">
      <c r="E4384" s="5"/>
      <c r="F4384" s="2"/>
      <c r="G4384" s="2"/>
      <c r="H4384" s="2"/>
      <c r="I4384" s="2"/>
      <c r="J4384" s="2"/>
      <c r="K4384" s="2"/>
      <c r="L4384" s="2"/>
      <c r="M4384" s="2"/>
      <c r="N4384" s="2"/>
      <c r="O4384" s="2"/>
    </row>
    <row r="4385" spans="5:15" x14ac:dyDescent="0.25">
      <c r="F4385" s="2"/>
      <c r="G4385" s="2"/>
      <c r="H4385" s="2"/>
      <c r="I4385" s="2"/>
      <c r="J4385" s="2"/>
      <c r="K4385" s="2"/>
      <c r="L4385" s="2"/>
      <c r="M4385" s="2"/>
      <c r="N4385" s="2"/>
      <c r="O4385" s="2"/>
    </row>
    <row r="4386" spans="5:15" x14ac:dyDescent="0.25">
      <c r="E4386" s="5"/>
      <c r="F4386" s="2"/>
      <c r="G4386" s="2"/>
      <c r="H4386" s="2"/>
      <c r="I4386" s="2"/>
      <c r="J4386" s="2"/>
      <c r="K4386" s="2"/>
      <c r="L4386" s="2"/>
      <c r="M4386" s="2"/>
      <c r="N4386" s="2"/>
      <c r="O4386" s="2"/>
    </row>
    <row r="4387" spans="5:15" x14ac:dyDescent="0.25">
      <c r="E4387" s="5"/>
      <c r="F4387" s="2"/>
      <c r="G4387" s="2"/>
      <c r="H4387" s="2"/>
      <c r="I4387" s="2"/>
      <c r="J4387" s="2"/>
      <c r="K4387" s="2"/>
      <c r="L4387" s="2"/>
      <c r="M4387" s="2"/>
      <c r="N4387" s="2"/>
      <c r="O4387" s="2"/>
    </row>
    <row r="4388" spans="5:15" x14ac:dyDescent="0.25">
      <c r="E4388" s="5"/>
      <c r="F4388" s="2"/>
      <c r="G4388" s="2"/>
      <c r="H4388" s="2"/>
      <c r="I4388" s="2"/>
      <c r="J4388" s="2"/>
      <c r="K4388" s="2"/>
      <c r="L4388" s="2"/>
      <c r="M4388" s="2"/>
      <c r="N4388" s="2"/>
      <c r="O4388" s="2"/>
    </row>
    <row r="4389" spans="5:15" x14ac:dyDescent="0.25">
      <c r="E4389" s="5"/>
      <c r="F4389" s="2"/>
      <c r="G4389" s="2"/>
      <c r="H4389" s="2"/>
      <c r="I4389" s="2"/>
      <c r="J4389" s="2"/>
      <c r="K4389" s="2"/>
      <c r="L4389" s="2"/>
      <c r="M4389" s="2"/>
      <c r="N4389" s="2"/>
      <c r="O4389" s="2"/>
    </row>
    <row r="4390" spans="5:15" x14ac:dyDescent="0.25">
      <c r="E4390" s="5"/>
      <c r="F4390" s="2"/>
      <c r="G4390" s="2"/>
      <c r="H4390" s="2"/>
      <c r="I4390" s="2"/>
      <c r="J4390" s="2"/>
      <c r="K4390" s="2"/>
      <c r="L4390" s="2"/>
      <c r="M4390" s="2"/>
      <c r="N4390" s="2"/>
      <c r="O4390" s="2"/>
    </row>
    <row r="4391" spans="5:15" x14ac:dyDescent="0.25">
      <c r="E4391" s="5"/>
      <c r="F4391" s="2"/>
      <c r="G4391" s="2"/>
      <c r="H4391" s="2"/>
      <c r="I4391" s="2"/>
      <c r="J4391" s="2"/>
      <c r="K4391" s="2"/>
      <c r="L4391" s="2"/>
      <c r="M4391" s="2"/>
      <c r="N4391" s="2"/>
      <c r="O4391" s="2"/>
    </row>
    <row r="4392" spans="5:15" x14ac:dyDescent="0.25">
      <c r="E4392" s="5"/>
      <c r="F4392" s="2"/>
      <c r="G4392" s="2"/>
      <c r="H4392" s="2"/>
      <c r="I4392" s="2"/>
      <c r="J4392" s="2"/>
      <c r="K4392" s="2"/>
      <c r="L4392" s="2"/>
      <c r="M4392" s="2"/>
      <c r="N4392" s="2"/>
      <c r="O4392" s="2"/>
    </row>
    <row r="4393" spans="5:15" x14ac:dyDescent="0.25">
      <c r="E4393" s="5"/>
      <c r="F4393" s="2"/>
      <c r="G4393" s="2"/>
      <c r="H4393" s="2"/>
      <c r="I4393" s="2"/>
      <c r="J4393" s="2"/>
      <c r="K4393" s="2"/>
      <c r="L4393" s="2"/>
      <c r="M4393" s="2"/>
      <c r="N4393" s="2"/>
      <c r="O4393" s="2"/>
    </row>
    <row r="4395" spans="5:15" x14ac:dyDescent="0.25">
      <c r="E4395" s="5"/>
      <c r="F4395" s="2"/>
      <c r="G4395" s="2"/>
      <c r="H4395" s="2"/>
      <c r="I4395" s="2"/>
      <c r="J4395" s="2"/>
      <c r="K4395" s="2"/>
      <c r="L4395" s="2"/>
      <c r="M4395" s="2"/>
      <c r="N4395" s="2"/>
      <c r="O4395" s="2"/>
    </row>
    <row r="4396" spans="5:15" x14ac:dyDescent="0.25">
      <c r="E4396" s="5"/>
      <c r="F4396" s="2"/>
      <c r="G4396" s="2"/>
      <c r="H4396" s="2"/>
      <c r="I4396" s="2"/>
      <c r="J4396" s="2"/>
      <c r="K4396" s="2"/>
      <c r="L4396" s="2"/>
      <c r="M4396" s="2"/>
      <c r="N4396" s="2"/>
      <c r="O4396" s="2"/>
    </row>
    <row r="4397" spans="5:15" x14ac:dyDescent="0.25">
      <c r="E4397" s="5"/>
      <c r="F4397" s="2"/>
      <c r="G4397" s="2"/>
      <c r="H4397" s="2"/>
      <c r="I4397" s="2"/>
      <c r="J4397" s="2"/>
      <c r="K4397" s="2"/>
      <c r="L4397" s="2"/>
      <c r="M4397" s="2"/>
      <c r="N4397" s="2"/>
      <c r="O4397" s="2"/>
    </row>
    <row r="4398" spans="5:15" x14ac:dyDescent="0.25">
      <c r="E4398" s="5"/>
      <c r="F4398" s="2"/>
      <c r="G4398" s="2"/>
      <c r="H4398" s="2"/>
      <c r="I4398" s="2"/>
      <c r="J4398" s="2"/>
      <c r="K4398" s="2"/>
      <c r="L4398" s="2"/>
      <c r="M4398" s="2"/>
      <c r="N4398" s="2"/>
      <c r="O4398" s="2"/>
    </row>
    <row r="4399" spans="5:15" x14ac:dyDescent="0.25">
      <c r="E4399" s="5"/>
      <c r="F4399" s="2"/>
      <c r="G4399" s="2"/>
      <c r="H4399" s="2"/>
      <c r="I4399" s="2"/>
      <c r="J4399" s="2"/>
      <c r="K4399" s="2"/>
      <c r="L4399" s="2"/>
      <c r="M4399" s="2"/>
      <c r="N4399" s="2"/>
      <c r="O4399" s="2"/>
    </row>
    <row r="4400" spans="5:15" x14ac:dyDescent="0.25">
      <c r="E4400" s="5"/>
      <c r="F4400" s="2"/>
      <c r="G4400" s="2"/>
      <c r="H4400" s="2"/>
      <c r="I4400" s="2"/>
      <c r="J4400" s="2"/>
      <c r="K4400" s="2"/>
      <c r="L4400" s="2"/>
      <c r="M4400" s="2"/>
      <c r="N4400" s="2"/>
      <c r="O4400" s="2"/>
    </row>
    <row r="4401" spans="5:15" x14ac:dyDescent="0.25">
      <c r="E4401" s="5"/>
      <c r="F4401" s="2"/>
      <c r="G4401" s="2"/>
      <c r="H4401" s="2"/>
      <c r="I4401" s="2"/>
      <c r="J4401" s="2"/>
      <c r="K4401" s="2"/>
      <c r="L4401" s="2"/>
      <c r="M4401" s="2"/>
      <c r="N4401" s="2"/>
      <c r="O4401" s="2"/>
    </row>
    <row r="4402" spans="5:15" x14ac:dyDescent="0.25">
      <c r="E4402" s="5"/>
      <c r="F4402" s="2"/>
      <c r="G4402" s="2"/>
      <c r="H4402" s="2"/>
      <c r="I4402" s="2"/>
      <c r="J4402" s="2"/>
      <c r="K4402" s="2"/>
      <c r="L4402" s="2"/>
      <c r="M4402" s="2"/>
      <c r="N4402" s="2"/>
      <c r="O4402" s="2"/>
    </row>
    <row r="4403" spans="5:15" x14ac:dyDescent="0.25">
      <c r="E4403" s="5"/>
      <c r="F4403" s="2"/>
      <c r="G4403" s="2"/>
      <c r="H4403" s="2"/>
      <c r="I4403" s="2"/>
      <c r="J4403" s="2"/>
      <c r="K4403" s="2"/>
      <c r="L4403" s="2"/>
      <c r="M4403" s="2"/>
      <c r="N4403" s="2"/>
      <c r="O4403" s="2"/>
    </row>
    <row r="4404" spans="5:15" x14ac:dyDescent="0.25">
      <c r="G4404" s="2"/>
      <c r="I4404" s="2"/>
      <c r="J4404" s="2"/>
      <c r="K4404" s="2"/>
      <c r="L4404" s="2"/>
      <c r="M4404" s="2"/>
      <c r="N4404" s="2"/>
      <c r="O4404" s="2"/>
    </row>
    <row r="4406" spans="5:15" x14ac:dyDescent="0.25">
      <c r="E4406" s="5"/>
      <c r="F4406" s="2"/>
      <c r="G4406" s="2"/>
      <c r="H4406" s="2"/>
      <c r="I4406" s="2"/>
      <c r="J4406" s="2"/>
      <c r="K4406" s="2"/>
      <c r="L4406" s="2"/>
      <c r="M4406" s="2"/>
      <c r="N4406" s="2"/>
      <c r="O4406" s="2"/>
    </row>
    <row r="4407" spans="5:15" x14ac:dyDescent="0.25">
      <c r="E4407" s="5"/>
      <c r="F4407" s="2"/>
      <c r="G4407" s="2"/>
      <c r="H4407" s="2"/>
      <c r="I4407" s="2"/>
      <c r="J4407" s="2"/>
      <c r="K4407" s="2"/>
      <c r="L4407" s="2"/>
      <c r="M4407" s="2"/>
      <c r="N4407" s="2"/>
      <c r="O4407" s="2"/>
    </row>
    <row r="4408" spans="5:15" x14ac:dyDescent="0.25">
      <c r="E4408" s="5"/>
      <c r="F4408" s="2"/>
      <c r="G4408" s="2"/>
      <c r="H4408" s="2"/>
      <c r="I4408" s="2"/>
      <c r="J4408" s="2"/>
      <c r="K4408" s="2"/>
      <c r="L4408" s="2"/>
      <c r="M4408" s="2"/>
      <c r="N4408" s="2"/>
      <c r="O4408" s="2"/>
    </row>
    <row r="4410" spans="5:15" x14ac:dyDescent="0.25">
      <c r="E4410" s="5"/>
      <c r="F4410" s="2"/>
      <c r="G4410" s="2"/>
      <c r="H4410" s="2"/>
      <c r="I4410" s="2"/>
      <c r="J4410" s="2"/>
      <c r="K4410" s="2"/>
      <c r="L4410" s="2"/>
      <c r="M4410" s="2"/>
      <c r="N4410" s="2"/>
      <c r="O4410" s="2"/>
    </row>
    <row r="4411" spans="5:15" x14ac:dyDescent="0.25">
      <c r="E4411" s="5"/>
      <c r="F4411" s="2"/>
      <c r="G4411" s="2"/>
      <c r="H4411" s="2"/>
      <c r="I4411" s="2"/>
      <c r="J4411" s="2"/>
      <c r="K4411" s="2"/>
      <c r="L4411" s="2"/>
      <c r="M4411" s="2"/>
      <c r="N4411" s="2"/>
      <c r="O4411" s="2"/>
    </row>
    <row r="4412" spans="5:15" x14ac:dyDescent="0.25">
      <c r="E4412" s="5"/>
      <c r="F4412" s="2"/>
      <c r="G4412" s="2"/>
      <c r="H4412" s="2"/>
      <c r="I4412" s="2"/>
      <c r="J4412" s="2"/>
      <c r="K4412" s="2"/>
      <c r="L4412" s="2"/>
      <c r="M4412" s="2"/>
      <c r="N4412" s="2"/>
      <c r="O4412" s="2"/>
    </row>
    <row r="4413" spans="5:15" x14ac:dyDescent="0.25">
      <c r="E4413" s="5"/>
      <c r="F4413" s="2"/>
      <c r="G4413" s="2"/>
      <c r="H4413" s="2"/>
      <c r="I4413" s="2"/>
      <c r="J4413" s="2"/>
      <c r="K4413" s="2"/>
      <c r="L4413" s="2"/>
      <c r="M4413" s="2"/>
      <c r="N4413" s="2"/>
      <c r="O4413" s="2"/>
    </row>
    <row r="4414" spans="5:15" x14ac:dyDescent="0.25">
      <c r="E4414" s="5"/>
      <c r="F4414" s="2"/>
      <c r="G4414" s="2"/>
      <c r="H4414" s="2"/>
      <c r="I4414" s="2"/>
      <c r="J4414" s="2"/>
      <c r="K4414" s="2"/>
      <c r="L4414" s="2"/>
      <c r="M4414" s="2"/>
      <c r="N4414" s="2"/>
      <c r="O4414" s="2"/>
    </row>
    <row r="4415" spans="5:15" x14ac:dyDescent="0.25">
      <c r="E4415" s="5"/>
      <c r="F4415" s="2"/>
      <c r="G4415" s="2"/>
      <c r="H4415" s="2"/>
      <c r="I4415" s="2"/>
      <c r="J4415" s="2"/>
      <c r="K4415" s="2"/>
      <c r="L4415" s="2"/>
      <c r="M4415" s="2"/>
      <c r="N4415" s="2"/>
      <c r="O4415" s="2"/>
    </row>
    <row r="4418" spans="5:15" x14ac:dyDescent="0.25">
      <c r="E4418" s="5"/>
      <c r="F4418" s="2"/>
      <c r="G4418" s="2"/>
      <c r="H4418" s="2"/>
      <c r="I4418" s="2"/>
      <c r="J4418" s="2"/>
      <c r="K4418" s="2"/>
      <c r="L4418" s="2"/>
      <c r="M4418" s="2"/>
      <c r="N4418" s="2"/>
      <c r="O4418" s="2"/>
    </row>
    <row r="4419" spans="5:15" x14ac:dyDescent="0.25">
      <c r="E4419" s="5"/>
      <c r="F4419" s="2"/>
      <c r="G4419" s="2"/>
      <c r="H4419" s="2"/>
      <c r="I4419" s="2"/>
      <c r="J4419" s="2"/>
      <c r="K4419" s="2"/>
      <c r="L4419" s="2"/>
      <c r="M4419" s="2"/>
      <c r="N4419" s="2"/>
      <c r="O4419" s="2"/>
    </row>
    <row r="4420" spans="5:15" x14ac:dyDescent="0.25">
      <c r="L4420" s="2"/>
      <c r="M4420" s="2"/>
      <c r="N4420" s="2"/>
      <c r="O4420" s="2"/>
    </row>
    <row r="4422" spans="5:15" x14ac:dyDescent="0.25">
      <c r="E4422" s="5"/>
      <c r="F4422" s="2"/>
      <c r="G4422" s="2"/>
      <c r="H4422" s="2"/>
      <c r="I4422" s="2"/>
      <c r="J4422" s="2"/>
      <c r="K4422" s="2"/>
      <c r="L4422" s="2"/>
      <c r="M4422" s="2"/>
      <c r="N4422" s="2"/>
      <c r="O4422" s="2"/>
    </row>
    <row r="4423" spans="5:15" x14ac:dyDescent="0.25">
      <c r="G4423" s="2"/>
      <c r="H4423" s="2"/>
      <c r="I4423" s="2"/>
      <c r="J4423" s="2"/>
      <c r="K4423" s="2"/>
      <c r="L4423" s="2"/>
      <c r="M4423" s="2"/>
      <c r="N4423" s="2"/>
      <c r="O4423" s="2"/>
    </row>
    <row r="4424" spans="5:15" x14ac:dyDescent="0.25">
      <c r="F4424" s="2"/>
      <c r="G4424" s="2"/>
      <c r="H4424" s="2"/>
      <c r="I4424" s="2"/>
      <c r="J4424" s="2"/>
      <c r="K4424" s="2"/>
      <c r="L4424" s="2"/>
      <c r="M4424" s="2"/>
      <c r="N4424" s="2"/>
      <c r="O4424" s="2"/>
    </row>
    <row r="4425" spans="5:15" x14ac:dyDescent="0.25">
      <c r="E4425" s="5"/>
      <c r="F4425" s="2"/>
      <c r="G4425" s="2"/>
      <c r="H4425" s="2"/>
      <c r="I4425" s="2"/>
      <c r="J4425" s="2"/>
      <c r="K4425" s="2"/>
      <c r="L4425" s="2"/>
      <c r="M4425" s="2"/>
      <c r="N4425" s="2"/>
      <c r="O4425" s="2"/>
    </row>
    <row r="4426" spans="5:15" x14ac:dyDescent="0.25">
      <c r="E4426" s="5"/>
      <c r="F4426" s="2"/>
      <c r="G4426" s="2"/>
      <c r="H4426" s="2"/>
      <c r="I4426" s="2"/>
      <c r="J4426" s="2"/>
      <c r="K4426" s="2"/>
      <c r="L4426" s="2"/>
      <c r="M4426" s="2"/>
      <c r="N4426" s="2"/>
      <c r="O4426" s="2"/>
    </row>
    <row r="4427" spans="5:15" x14ac:dyDescent="0.25">
      <c r="E4427" s="5"/>
      <c r="F4427" s="2"/>
      <c r="G4427" s="2"/>
      <c r="H4427" s="2"/>
      <c r="I4427" s="2"/>
      <c r="J4427" s="2"/>
      <c r="K4427" s="2"/>
      <c r="L4427" s="2"/>
      <c r="M4427" s="2"/>
      <c r="N4427" s="2"/>
      <c r="O4427" s="2"/>
    </row>
    <row r="4428" spans="5:15" x14ac:dyDescent="0.25">
      <c r="E4428" s="5"/>
      <c r="F4428" s="2"/>
      <c r="G4428" s="2"/>
      <c r="H4428" s="2"/>
      <c r="I4428" s="2"/>
      <c r="J4428" s="2"/>
      <c r="K4428" s="2"/>
      <c r="L4428" s="2"/>
      <c r="M4428" s="2"/>
      <c r="N4428" s="2"/>
      <c r="O4428" s="2"/>
    </row>
    <row r="4430" spans="5:15" x14ac:dyDescent="0.25">
      <c r="E4430" s="5"/>
      <c r="F4430" s="2"/>
      <c r="G4430" s="2"/>
      <c r="H4430" s="2"/>
      <c r="I4430" s="2"/>
      <c r="J4430" s="2"/>
      <c r="K4430" s="2"/>
      <c r="L4430" s="2"/>
      <c r="M4430" s="2"/>
      <c r="N4430" s="2"/>
      <c r="O4430" s="2"/>
    </row>
    <row r="4431" spans="5:15" x14ac:dyDescent="0.25">
      <c r="E4431" s="5"/>
      <c r="F4431" s="2"/>
      <c r="G4431" s="2"/>
      <c r="H4431" s="2"/>
      <c r="I4431" s="2"/>
      <c r="J4431" s="2"/>
      <c r="K4431" s="2"/>
      <c r="L4431" s="2"/>
      <c r="M4431" s="2"/>
      <c r="N4431" s="2"/>
      <c r="O4431" s="2"/>
    </row>
    <row r="4432" spans="5:15" x14ac:dyDescent="0.25">
      <c r="E4432" s="5"/>
      <c r="F4432" s="2"/>
      <c r="G4432" s="2"/>
      <c r="H4432" s="2"/>
      <c r="I4432" s="2"/>
      <c r="J4432" s="2"/>
      <c r="K4432" s="2"/>
      <c r="L4432" s="2"/>
      <c r="M4432" s="2"/>
      <c r="N4432" s="2"/>
      <c r="O4432" s="2"/>
    </row>
    <row r="4433" spans="5:15" x14ac:dyDescent="0.25">
      <c r="G4433" s="2"/>
      <c r="I4433" s="2"/>
      <c r="M4433" s="2"/>
    </row>
    <row r="4434" spans="5:15" x14ac:dyDescent="0.25">
      <c r="E4434" s="5"/>
      <c r="F4434" s="2"/>
      <c r="G4434" s="2"/>
      <c r="H4434" s="2"/>
      <c r="I4434" s="2"/>
      <c r="J4434" s="2"/>
      <c r="K4434" s="2"/>
      <c r="L4434" s="2"/>
      <c r="M4434" s="2"/>
      <c r="N4434" s="2"/>
      <c r="O4434" s="2"/>
    </row>
    <row r="4435" spans="5:15" x14ac:dyDescent="0.25">
      <c r="E4435" s="5"/>
      <c r="F4435" s="2"/>
      <c r="G4435" s="2"/>
      <c r="H4435" s="2"/>
      <c r="I4435" s="2"/>
      <c r="J4435" s="2"/>
      <c r="K4435" s="2"/>
      <c r="L4435" s="2"/>
      <c r="M4435" s="2"/>
      <c r="N4435" s="2"/>
      <c r="O4435" s="2"/>
    </row>
    <row r="4436" spans="5:15" x14ac:dyDescent="0.25">
      <c r="E4436" s="5"/>
      <c r="F4436" s="2"/>
      <c r="G4436" s="2"/>
      <c r="H4436" s="2"/>
      <c r="I4436" s="2"/>
      <c r="J4436" s="2"/>
      <c r="K4436" s="2"/>
      <c r="L4436" s="2"/>
      <c r="M4436" s="2"/>
      <c r="N4436" s="2"/>
      <c r="O4436" s="2"/>
    </row>
    <row r="4437" spans="5:15" x14ac:dyDescent="0.25">
      <c r="E4437" s="5"/>
      <c r="F4437" s="2"/>
      <c r="G4437" s="2"/>
      <c r="H4437" s="2"/>
      <c r="I4437" s="2"/>
      <c r="J4437" s="2"/>
      <c r="K4437" s="2"/>
      <c r="L4437" s="2"/>
      <c r="M4437" s="2"/>
      <c r="N4437" s="2"/>
      <c r="O4437" s="2"/>
    </row>
    <row r="4438" spans="5:15" x14ac:dyDescent="0.25">
      <c r="E4438" s="5"/>
      <c r="F4438" s="2"/>
      <c r="G4438" s="2"/>
      <c r="H4438" s="2"/>
      <c r="I4438" s="2"/>
      <c r="J4438" s="2"/>
      <c r="K4438" s="2"/>
      <c r="L4438" s="2"/>
      <c r="M4438" s="2"/>
      <c r="N4438" s="2"/>
      <c r="O4438" s="2"/>
    </row>
    <row r="4439" spans="5:15" x14ac:dyDescent="0.25">
      <c r="E4439" s="5"/>
      <c r="F4439" s="2"/>
      <c r="G4439" s="2"/>
      <c r="H4439" s="2"/>
      <c r="I4439" s="2"/>
      <c r="J4439" s="2"/>
      <c r="K4439" s="2"/>
      <c r="L4439" s="2"/>
      <c r="M4439" s="2"/>
      <c r="N4439" s="2"/>
      <c r="O4439" s="2"/>
    </row>
    <row r="4440" spans="5:15" x14ac:dyDescent="0.25">
      <c r="E4440" s="5"/>
      <c r="F4440" s="2"/>
      <c r="G4440" s="2"/>
      <c r="H4440" s="2"/>
      <c r="I4440" s="2"/>
      <c r="J4440" s="2"/>
      <c r="K4440" s="2"/>
      <c r="L4440" s="2"/>
      <c r="M4440" s="2"/>
      <c r="N4440" s="2"/>
      <c r="O4440" s="2"/>
    </row>
    <row r="4442" spans="5:15" x14ac:dyDescent="0.25">
      <c r="E4442" s="5"/>
      <c r="F4442" s="2"/>
      <c r="G4442" s="2"/>
      <c r="H4442" s="2"/>
      <c r="I4442" s="2"/>
      <c r="J4442" s="2"/>
      <c r="K4442" s="2"/>
      <c r="L4442" s="2"/>
      <c r="M4442" s="2"/>
      <c r="N4442" s="2"/>
      <c r="O4442" s="2"/>
    </row>
    <row r="4443" spans="5:15" x14ac:dyDescent="0.25">
      <c r="E4443" s="5"/>
      <c r="F4443" s="2"/>
      <c r="G4443" s="2"/>
      <c r="H4443" s="2"/>
      <c r="I4443" s="2"/>
      <c r="J4443" s="2"/>
      <c r="K4443" s="2"/>
      <c r="L4443" s="2"/>
      <c r="M4443" s="2"/>
      <c r="N4443" s="2"/>
      <c r="O4443" s="2"/>
    </row>
    <row r="4444" spans="5:15" x14ac:dyDescent="0.25">
      <c r="E4444" s="5"/>
      <c r="F4444" s="2"/>
      <c r="G4444" s="2"/>
      <c r="H4444" s="2"/>
      <c r="I4444" s="2"/>
      <c r="J4444" s="2"/>
      <c r="K4444" s="2"/>
      <c r="L4444" s="2"/>
      <c r="M4444" s="2"/>
      <c r="N4444" s="2"/>
      <c r="O4444" s="2"/>
    </row>
    <row r="4445" spans="5:15" x14ac:dyDescent="0.25">
      <c r="G4445" s="2"/>
      <c r="H4445" s="2"/>
      <c r="I4445" s="2"/>
      <c r="J4445" s="2"/>
      <c r="K4445" s="2"/>
      <c r="L4445" s="2"/>
      <c r="M4445" s="2"/>
      <c r="N4445" s="2"/>
      <c r="O4445" s="2"/>
    </row>
    <row r="4446" spans="5:15" x14ac:dyDescent="0.25">
      <c r="E4446" s="5"/>
      <c r="F4446" s="2"/>
      <c r="G4446" s="2"/>
      <c r="H4446" s="2"/>
      <c r="I4446" s="2"/>
      <c r="J4446" s="2"/>
      <c r="K4446" s="2"/>
      <c r="L4446" s="2"/>
      <c r="M4446" s="2"/>
      <c r="N4446" s="2"/>
      <c r="O4446" s="2"/>
    </row>
    <row r="4447" spans="5:15" x14ac:dyDescent="0.25">
      <c r="E4447" s="5"/>
      <c r="F4447" s="2"/>
      <c r="G4447" s="2"/>
      <c r="H4447" s="2"/>
      <c r="I4447" s="2"/>
      <c r="J4447" s="2"/>
      <c r="K4447" s="2"/>
      <c r="L4447" s="2"/>
      <c r="M4447" s="2"/>
      <c r="N4447" s="2"/>
      <c r="O4447" s="2"/>
    </row>
    <row r="4448" spans="5:15" x14ac:dyDescent="0.25">
      <c r="E4448" s="5"/>
      <c r="F4448" s="2"/>
      <c r="G4448" s="2"/>
      <c r="H4448" s="2"/>
      <c r="I4448" s="2"/>
      <c r="J4448" s="2"/>
      <c r="K4448" s="2"/>
      <c r="L4448" s="2"/>
      <c r="M4448" s="2"/>
      <c r="N4448" s="2"/>
      <c r="O4448" s="2"/>
    </row>
    <row r="4449" spans="5:15" x14ac:dyDescent="0.25">
      <c r="E4449" s="5"/>
      <c r="F4449" s="2"/>
      <c r="G4449" s="2"/>
      <c r="H4449" s="2"/>
      <c r="I4449" s="2"/>
      <c r="J4449" s="2"/>
      <c r="K4449" s="2"/>
      <c r="L4449" s="2"/>
      <c r="M4449" s="2"/>
      <c r="N4449" s="2"/>
      <c r="O4449" s="2"/>
    </row>
    <row r="4450" spans="5:15" x14ac:dyDescent="0.25">
      <c r="E4450" s="5"/>
      <c r="F4450" s="2"/>
      <c r="G4450" s="2"/>
      <c r="H4450" s="2"/>
      <c r="I4450" s="2"/>
      <c r="J4450" s="2"/>
      <c r="K4450" s="2"/>
      <c r="L4450" s="2"/>
      <c r="M4450" s="2"/>
      <c r="N4450" s="2"/>
      <c r="O4450" s="2"/>
    </row>
    <row r="4451" spans="5:15" x14ac:dyDescent="0.25">
      <c r="E4451" s="5"/>
      <c r="F4451" s="2"/>
      <c r="G4451" s="2"/>
      <c r="H4451" s="2"/>
      <c r="I4451" s="2"/>
      <c r="J4451" s="2"/>
      <c r="K4451" s="2"/>
      <c r="L4451" s="2"/>
      <c r="M4451" s="2"/>
      <c r="N4451" s="2"/>
      <c r="O4451" s="2"/>
    </row>
    <row r="4453" spans="5:15" x14ac:dyDescent="0.25">
      <c r="E4453" s="5"/>
      <c r="F4453" s="2"/>
      <c r="G4453" s="2"/>
      <c r="H4453" s="2"/>
      <c r="I4453" s="2"/>
      <c r="J4453" s="2"/>
      <c r="K4453" s="2"/>
      <c r="L4453" s="2"/>
      <c r="M4453" s="2"/>
      <c r="N4453" s="2"/>
      <c r="O4453" s="2"/>
    </row>
    <row r="4454" spans="5:15" x14ac:dyDescent="0.25">
      <c r="E4454" s="5"/>
      <c r="F4454" s="2"/>
      <c r="G4454" s="2"/>
      <c r="H4454" s="2"/>
      <c r="I4454" s="2"/>
      <c r="J4454" s="2"/>
      <c r="K4454" s="2"/>
      <c r="L4454" s="2"/>
      <c r="M4454" s="2"/>
      <c r="N4454" s="2"/>
      <c r="O4454" s="2"/>
    </row>
    <row r="4455" spans="5:15" x14ac:dyDescent="0.25">
      <c r="E4455" s="5"/>
      <c r="F4455" s="2"/>
      <c r="G4455" s="2"/>
      <c r="H4455" s="2"/>
      <c r="I4455" s="2"/>
      <c r="J4455" s="2"/>
      <c r="K4455" s="2"/>
      <c r="L4455" s="2"/>
      <c r="M4455" s="2"/>
      <c r="N4455" s="2"/>
      <c r="O4455" s="2"/>
    </row>
    <row r="4456" spans="5:15" x14ac:dyDescent="0.25">
      <c r="E4456" s="5"/>
      <c r="F4456" s="2"/>
      <c r="G4456" s="2"/>
      <c r="H4456" s="2"/>
      <c r="I4456" s="2"/>
      <c r="J4456" s="2"/>
      <c r="K4456" s="2"/>
      <c r="L4456" s="2"/>
      <c r="M4456" s="2"/>
      <c r="N4456" s="2"/>
      <c r="O4456" s="2"/>
    </row>
    <row r="4457" spans="5:15" x14ac:dyDescent="0.25">
      <c r="E4457" s="5"/>
      <c r="F4457" s="2"/>
      <c r="G4457" s="2"/>
      <c r="H4457" s="2"/>
      <c r="I4457" s="2"/>
      <c r="J4457" s="2"/>
      <c r="K4457" s="2"/>
      <c r="L4457" s="2"/>
      <c r="M4457" s="2"/>
      <c r="N4457" s="2"/>
      <c r="O4457" s="2"/>
    </row>
    <row r="4458" spans="5:15" x14ac:dyDescent="0.25">
      <c r="E4458" s="5"/>
      <c r="F4458" s="2"/>
      <c r="G4458" s="2"/>
      <c r="H4458" s="2"/>
      <c r="I4458" s="2"/>
      <c r="J4458" s="2"/>
      <c r="K4458" s="2"/>
      <c r="L4458" s="2"/>
      <c r="M4458" s="2"/>
      <c r="N4458" s="2"/>
      <c r="O4458" s="2"/>
    </row>
    <row r="4459" spans="5:15" x14ac:dyDescent="0.25">
      <c r="E4459" s="5"/>
      <c r="F4459" s="2"/>
      <c r="G4459" s="2"/>
      <c r="H4459" s="2"/>
      <c r="I4459" s="2"/>
      <c r="J4459" s="2"/>
      <c r="L4459" s="2"/>
      <c r="M4459" s="2"/>
      <c r="N4459" s="2"/>
      <c r="O4459" s="2"/>
    </row>
    <row r="4460" spans="5:15" x14ac:dyDescent="0.25">
      <c r="E4460" s="5"/>
      <c r="F4460" s="2"/>
      <c r="G4460" s="2"/>
      <c r="H4460" s="2"/>
      <c r="I4460" s="2"/>
      <c r="J4460" s="2"/>
      <c r="K4460" s="2"/>
      <c r="L4460" s="2"/>
      <c r="M4460" s="2"/>
      <c r="N4460" s="2"/>
      <c r="O4460" s="2"/>
    </row>
    <row r="4461" spans="5:15" x14ac:dyDescent="0.25">
      <c r="G4461" s="2"/>
      <c r="H4461" s="2"/>
      <c r="I4461" s="2"/>
      <c r="J4461" s="2"/>
      <c r="K4461" s="2"/>
      <c r="L4461" s="2"/>
      <c r="M4461" s="2"/>
      <c r="N4461" s="2"/>
      <c r="O4461" s="2"/>
    </row>
    <row r="4464" spans="5:15" x14ac:dyDescent="0.25">
      <c r="E4464" s="5"/>
      <c r="F4464" s="2"/>
      <c r="G4464" s="2"/>
      <c r="H4464" s="2"/>
      <c r="I4464" s="2"/>
      <c r="J4464" s="2"/>
      <c r="K4464" s="2"/>
      <c r="L4464" s="2"/>
      <c r="M4464" s="2"/>
      <c r="N4464" s="2"/>
      <c r="O4464" s="2"/>
    </row>
    <row r="4465" spans="5:15" x14ac:dyDescent="0.25">
      <c r="E4465" s="5"/>
      <c r="F4465" s="2"/>
      <c r="G4465" s="2"/>
      <c r="H4465" s="2"/>
      <c r="I4465" s="2"/>
      <c r="J4465" s="2"/>
      <c r="K4465" s="2"/>
      <c r="L4465" s="2"/>
      <c r="M4465" s="2"/>
      <c r="N4465" s="2"/>
      <c r="O4465" s="2"/>
    </row>
    <row r="4467" spans="5:15" x14ac:dyDescent="0.25">
      <c r="N4467" s="2"/>
      <c r="O4467" s="2"/>
    </row>
    <row r="4468" spans="5:15" x14ac:dyDescent="0.25">
      <c r="E4468" s="5"/>
      <c r="F4468" s="2"/>
      <c r="G4468" s="2"/>
      <c r="H4468" s="2"/>
      <c r="I4468" s="2"/>
      <c r="J4468" s="2"/>
      <c r="K4468" s="2"/>
      <c r="L4468" s="2"/>
      <c r="M4468" s="2"/>
      <c r="N4468" s="2"/>
      <c r="O4468" s="2"/>
    </row>
    <row r="4469" spans="5:15" x14ac:dyDescent="0.25">
      <c r="E4469" s="5"/>
      <c r="F4469" s="2"/>
      <c r="G4469" s="2"/>
      <c r="H4469" s="2"/>
      <c r="I4469" s="2"/>
      <c r="J4469" s="2"/>
      <c r="K4469" s="2"/>
      <c r="L4469" s="2"/>
      <c r="M4469" s="2"/>
      <c r="N4469" s="2"/>
      <c r="O4469" s="2"/>
    </row>
    <row r="4470" spans="5:15" x14ac:dyDescent="0.25">
      <c r="E4470" s="5"/>
      <c r="F4470" s="2"/>
      <c r="G4470" s="2"/>
      <c r="H4470" s="2"/>
      <c r="I4470" s="2"/>
      <c r="J4470" s="2"/>
      <c r="K4470" s="2"/>
      <c r="L4470" s="2"/>
      <c r="M4470" s="2"/>
      <c r="N4470" s="2"/>
      <c r="O4470" s="2"/>
    </row>
    <row r="4471" spans="5:15" x14ac:dyDescent="0.25">
      <c r="F4471" s="2"/>
      <c r="G4471" s="2"/>
      <c r="H4471" s="2"/>
      <c r="I4471" s="2"/>
      <c r="J4471" s="2"/>
      <c r="K4471" s="2"/>
      <c r="L4471" s="2"/>
      <c r="M4471" s="2"/>
      <c r="N4471" s="2"/>
      <c r="O4471" s="2"/>
    </row>
    <row r="4472" spans="5:15" x14ac:dyDescent="0.25">
      <c r="E4472" s="5"/>
      <c r="F4472" s="2"/>
      <c r="G4472" s="2"/>
      <c r="H4472" s="2"/>
      <c r="I4472" s="2"/>
      <c r="J4472" s="2"/>
      <c r="K4472" s="2"/>
      <c r="L4472" s="2"/>
      <c r="M4472" s="2"/>
      <c r="N4472" s="2"/>
      <c r="O4472" s="2"/>
    </row>
    <row r="4474" spans="5:15" x14ac:dyDescent="0.25">
      <c r="I4474" s="2"/>
      <c r="J4474" s="2"/>
      <c r="K4474" s="2"/>
      <c r="L4474" s="2"/>
      <c r="M4474" s="2"/>
    </row>
    <row r="4475" spans="5:15" x14ac:dyDescent="0.25">
      <c r="E4475" s="5"/>
      <c r="F4475" s="2"/>
      <c r="G4475" s="2"/>
      <c r="H4475" s="2"/>
      <c r="I4475" s="2"/>
      <c r="J4475" s="2"/>
      <c r="K4475" s="2"/>
      <c r="L4475" s="2"/>
      <c r="M4475" s="2"/>
      <c r="N4475" s="2"/>
      <c r="O4475" s="2"/>
    </row>
    <row r="4476" spans="5:15" x14ac:dyDescent="0.25">
      <c r="E4476" s="5"/>
      <c r="F4476" s="2"/>
      <c r="G4476" s="2"/>
      <c r="H4476" s="2"/>
      <c r="I4476" s="2"/>
      <c r="J4476" s="2"/>
      <c r="K4476" s="2"/>
      <c r="L4476" s="2"/>
      <c r="M4476" s="2"/>
      <c r="N4476" s="2"/>
      <c r="O4476" s="2"/>
    </row>
    <row r="4477" spans="5:15" x14ac:dyDescent="0.25">
      <c r="G4477" s="2"/>
      <c r="H4477" s="2"/>
      <c r="I4477" s="2"/>
      <c r="J4477" s="2"/>
      <c r="K4477" s="2"/>
      <c r="L4477" s="2"/>
      <c r="M4477" s="2"/>
      <c r="N4477" s="2"/>
      <c r="O4477" s="2"/>
    </row>
    <row r="4478" spans="5:15" x14ac:dyDescent="0.25">
      <c r="E4478" s="5"/>
      <c r="G4478" s="2"/>
      <c r="H4478" s="2"/>
      <c r="I4478" s="2"/>
      <c r="J4478" s="2"/>
      <c r="K4478" s="2"/>
      <c r="L4478" s="2"/>
      <c r="M4478" s="2"/>
      <c r="N4478" s="2"/>
      <c r="O4478" s="2"/>
    </row>
    <row r="4479" spans="5:15" x14ac:dyDescent="0.25">
      <c r="E4479" s="5"/>
      <c r="G4479" s="2"/>
      <c r="H4479" s="2"/>
      <c r="I4479" s="2"/>
      <c r="J4479" s="2"/>
      <c r="K4479" s="2"/>
      <c r="L4479" s="2"/>
      <c r="M4479" s="2"/>
      <c r="N4479" s="2"/>
      <c r="O4479" s="2"/>
    </row>
    <row r="4480" spans="5:15" x14ac:dyDescent="0.25">
      <c r="H4480" s="2"/>
      <c r="I4480" s="2"/>
      <c r="J4480" s="2"/>
      <c r="K4480" s="2"/>
      <c r="L4480" s="2"/>
      <c r="M4480" s="2"/>
      <c r="N4480" s="2"/>
      <c r="O4480" s="2"/>
    </row>
    <row r="4481" spans="5:15" x14ac:dyDescent="0.25">
      <c r="E4481" s="5"/>
      <c r="H4481" s="2"/>
      <c r="I4481" s="2"/>
      <c r="J4481" s="2"/>
      <c r="K4481" s="2"/>
      <c r="L4481" s="2"/>
      <c r="M4481" s="2"/>
      <c r="N4481" s="2"/>
      <c r="O4481" s="2"/>
    </row>
    <row r="4482" spans="5:15" x14ac:dyDescent="0.25">
      <c r="E4482" s="5"/>
      <c r="F4482" s="2"/>
      <c r="G4482" s="2"/>
      <c r="H4482" s="2"/>
      <c r="I4482" s="2"/>
      <c r="J4482" s="2"/>
      <c r="K4482" s="2"/>
      <c r="L4482" s="2"/>
      <c r="M4482" s="2"/>
      <c r="N4482" s="2"/>
      <c r="O4482" s="2"/>
    </row>
    <row r="4483" spans="5:15" x14ac:dyDescent="0.25">
      <c r="I4483" s="2"/>
    </row>
    <row r="4484" spans="5:15" x14ac:dyDescent="0.25">
      <c r="I4484" s="2"/>
    </row>
    <row r="4486" spans="5:15" x14ac:dyDescent="0.25">
      <c r="E4486" s="5"/>
      <c r="F4486" s="2"/>
      <c r="G4486" s="2"/>
      <c r="H4486" s="2"/>
      <c r="I4486" s="2"/>
      <c r="J4486" s="2"/>
      <c r="K4486" s="2"/>
      <c r="L4486" s="2"/>
      <c r="M4486" s="2"/>
      <c r="N4486" s="2"/>
      <c r="O4486" s="2"/>
    </row>
    <row r="4487" spans="5:15" x14ac:dyDescent="0.25">
      <c r="E4487" s="5"/>
      <c r="F4487" s="2"/>
      <c r="G4487" s="2"/>
      <c r="H4487" s="2"/>
      <c r="I4487" s="2"/>
      <c r="J4487" s="2"/>
      <c r="K4487" s="2"/>
      <c r="L4487" s="2"/>
      <c r="M4487" s="2"/>
      <c r="N4487" s="2"/>
      <c r="O4487" s="2"/>
    </row>
    <row r="4490" spans="5:15" x14ac:dyDescent="0.25">
      <c r="E4490" s="5"/>
      <c r="H4490" s="2"/>
      <c r="I4490" s="2"/>
      <c r="J4490" s="2"/>
      <c r="K4490" s="2"/>
      <c r="L4490" s="2"/>
      <c r="M4490" s="2"/>
      <c r="N4490" s="2"/>
      <c r="O4490" s="2"/>
    </row>
    <row r="4491" spans="5:15" x14ac:dyDescent="0.25">
      <c r="F4491" s="2"/>
      <c r="G4491" s="2"/>
      <c r="H4491" s="2"/>
      <c r="I4491" s="2"/>
      <c r="J4491" s="2"/>
      <c r="K4491" s="2"/>
      <c r="L4491" s="2"/>
      <c r="M4491" s="2"/>
      <c r="N4491" s="2"/>
      <c r="O4491" s="2"/>
    </row>
    <row r="4492" spans="5:15" x14ac:dyDescent="0.25">
      <c r="E4492" s="5"/>
      <c r="F4492" s="2"/>
      <c r="G4492" s="2"/>
      <c r="H4492" s="2"/>
      <c r="I4492" s="2"/>
      <c r="J4492" s="2"/>
      <c r="K4492" s="2"/>
      <c r="L4492" s="2"/>
      <c r="M4492" s="2"/>
      <c r="N4492" s="2"/>
      <c r="O4492" s="2"/>
    </row>
    <row r="4494" spans="5:15" x14ac:dyDescent="0.25">
      <c r="E4494" s="5"/>
      <c r="F4494" s="2"/>
      <c r="G4494" s="2"/>
      <c r="H4494" s="2"/>
      <c r="I4494" s="2"/>
      <c r="J4494" s="2"/>
      <c r="K4494" s="2"/>
      <c r="L4494" s="2"/>
      <c r="M4494" s="2"/>
      <c r="N4494" s="2"/>
      <c r="O4494" s="2"/>
    </row>
    <row r="4495" spans="5:15" x14ac:dyDescent="0.25">
      <c r="I4495" s="2"/>
    </row>
    <row r="4496" spans="5:15" x14ac:dyDescent="0.25">
      <c r="E4496" s="5"/>
      <c r="I4496" s="2"/>
    </row>
    <row r="4498" spans="5:15" x14ac:dyDescent="0.25">
      <c r="L4498" s="2"/>
      <c r="M4498" s="2"/>
      <c r="N4498" s="2"/>
      <c r="O4498" s="2"/>
    </row>
    <row r="4499" spans="5:15" x14ac:dyDescent="0.25">
      <c r="F4499" s="2"/>
      <c r="G4499" s="2"/>
      <c r="H4499" s="2"/>
      <c r="I4499" s="2"/>
      <c r="J4499" s="2"/>
      <c r="K4499" s="2"/>
      <c r="L4499" s="2"/>
      <c r="M4499" s="2"/>
      <c r="N4499" s="2"/>
      <c r="O4499" s="2"/>
    </row>
    <row r="4501" spans="5:15" x14ac:dyDescent="0.25">
      <c r="F4501" s="2"/>
      <c r="G4501" s="2"/>
      <c r="H4501" s="2"/>
      <c r="I4501" s="2"/>
      <c r="J4501" s="2"/>
      <c r="K4501" s="2"/>
      <c r="L4501" s="2"/>
      <c r="M4501" s="2"/>
      <c r="N4501" s="2"/>
      <c r="O4501" s="2"/>
    </row>
    <row r="4502" spans="5:15" x14ac:dyDescent="0.25">
      <c r="F4502" s="2"/>
      <c r="G4502" s="2"/>
      <c r="H4502" s="2"/>
      <c r="I4502" s="2"/>
      <c r="J4502" s="2"/>
      <c r="K4502" s="2"/>
      <c r="L4502" s="2"/>
      <c r="M4502" s="2"/>
      <c r="N4502" s="2"/>
      <c r="O4502" s="2"/>
    </row>
    <row r="4503" spans="5:15" x14ac:dyDescent="0.25">
      <c r="F4503" s="2"/>
      <c r="G4503" s="2"/>
      <c r="H4503" s="2"/>
      <c r="I4503" s="2"/>
      <c r="J4503" s="2"/>
      <c r="K4503" s="2"/>
      <c r="L4503" s="2"/>
      <c r="M4503" s="2"/>
      <c r="N4503" s="2"/>
      <c r="O4503" s="2"/>
    </row>
    <row r="4504" spans="5:15" x14ac:dyDescent="0.25">
      <c r="F4504" s="2"/>
      <c r="G4504" s="2"/>
      <c r="H4504" s="2"/>
      <c r="I4504" s="2"/>
      <c r="J4504" s="2"/>
      <c r="K4504" s="2"/>
      <c r="L4504" s="2"/>
      <c r="M4504" s="2"/>
      <c r="N4504" s="2"/>
      <c r="O4504" s="2"/>
    </row>
    <row r="4505" spans="5:15" x14ac:dyDescent="0.25">
      <c r="F4505" s="2"/>
      <c r="G4505" s="2"/>
      <c r="H4505" s="2"/>
      <c r="I4505" s="2"/>
      <c r="J4505" s="2"/>
      <c r="K4505" s="2"/>
      <c r="L4505" s="2"/>
      <c r="M4505" s="2"/>
      <c r="N4505" s="2"/>
      <c r="O4505" s="2"/>
    </row>
    <row r="4506" spans="5:15" x14ac:dyDescent="0.25">
      <c r="F4506" s="2"/>
      <c r="G4506" s="2"/>
      <c r="H4506" s="2"/>
      <c r="I4506" s="2"/>
      <c r="J4506" s="2"/>
      <c r="K4506" s="2"/>
      <c r="L4506" s="2"/>
      <c r="M4506" s="2"/>
      <c r="N4506" s="2"/>
      <c r="O4506" s="2"/>
    </row>
    <row r="4507" spans="5:15" x14ac:dyDescent="0.25">
      <c r="F4507" s="2"/>
      <c r="G4507" s="2"/>
      <c r="H4507" s="2"/>
      <c r="I4507" s="2"/>
      <c r="J4507" s="2"/>
      <c r="K4507" s="2"/>
      <c r="L4507" s="2"/>
      <c r="M4507" s="2"/>
      <c r="N4507" s="2"/>
      <c r="O4507" s="2"/>
    </row>
    <row r="4508" spans="5:15" x14ac:dyDescent="0.25">
      <c r="E4508" s="5"/>
      <c r="O4508" s="2"/>
    </row>
    <row r="4510" spans="5:15" x14ac:dyDescent="0.25">
      <c r="E4510" s="5"/>
      <c r="F4510" s="2"/>
      <c r="G4510" s="2"/>
      <c r="H4510" s="2"/>
      <c r="I4510" s="2"/>
      <c r="J4510" s="2"/>
      <c r="K4510" s="2"/>
      <c r="L4510" s="2"/>
      <c r="M4510" s="2"/>
      <c r="N4510" s="2"/>
      <c r="O4510" s="2"/>
    </row>
    <row r="4511" spans="5:15" x14ac:dyDescent="0.25">
      <c r="E4511" s="5"/>
      <c r="F4511" s="2"/>
      <c r="G4511" s="2"/>
      <c r="H4511" s="2"/>
      <c r="I4511" s="2"/>
      <c r="J4511" s="2"/>
      <c r="K4511" s="2"/>
      <c r="L4511" s="2"/>
      <c r="M4511" s="2"/>
      <c r="N4511" s="2"/>
      <c r="O4511" s="2"/>
    </row>
    <row r="4513" spans="5:15" x14ac:dyDescent="0.25">
      <c r="E4513" s="5"/>
      <c r="F4513" s="2"/>
      <c r="G4513" s="2"/>
      <c r="H4513" s="2"/>
      <c r="I4513" s="2"/>
      <c r="J4513" s="2"/>
      <c r="K4513" s="2"/>
      <c r="L4513" s="2"/>
      <c r="M4513" s="2"/>
      <c r="N4513" s="2"/>
      <c r="O4513" s="2"/>
    </row>
    <row r="4514" spans="5:15" x14ac:dyDescent="0.25">
      <c r="E4514" s="5"/>
      <c r="F4514" s="2"/>
      <c r="G4514" s="2"/>
      <c r="H4514" s="2"/>
      <c r="I4514" s="2"/>
      <c r="J4514" s="2"/>
      <c r="K4514" s="2"/>
      <c r="L4514" s="2"/>
      <c r="M4514" s="2"/>
      <c r="N4514" s="2"/>
      <c r="O4514" s="2"/>
    </row>
    <row r="4515" spans="5:15" x14ac:dyDescent="0.25">
      <c r="H4515" s="2"/>
      <c r="I4515" s="2"/>
      <c r="J4515" s="2"/>
      <c r="K4515" s="2"/>
      <c r="L4515" s="2"/>
      <c r="M4515" s="2"/>
      <c r="N4515" s="2"/>
      <c r="O4515" s="2"/>
    </row>
    <row r="4516" spans="5:15" x14ac:dyDescent="0.25">
      <c r="M4516" s="2"/>
      <c r="N4516" s="2"/>
      <c r="O4516" s="2"/>
    </row>
    <row r="4518" spans="5:15" x14ac:dyDescent="0.25">
      <c r="M4518" s="2"/>
      <c r="N4518" s="2"/>
      <c r="O4518" s="2"/>
    </row>
    <row r="4519" spans="5:15" x14ac:dyDescent="0.25">
      <c r="E4519" s="5"/>
      <c r="F4519" s="2"/>
      <c r="G4519" s="2"/>
      <c r="H4519" s="2"/>
      <c r="I4519" s="2"/>
      <c r="J4519" s="2"/>
      <c r="K4519" s="2"/>
      <c r="L4519" s="2"/>
      <c r="M4519" s="2"/>
      <c r="N4519" s="2"/>
      <c r="O4519" s="2"/>
    </row>
    <row r="4520" spans="5:15" x14ac:dyDescent="0.25">
      <c r="E4520" s="5"/>
      <c r="F4520" s="2"/>
      <c r="G4520" s="2"/>
      <c r="H4520" s="2"/>
      <c r="I4520" s="2"/>
      <c r="J4520" s="2"/>
      <c r="K4520" s="2"/>
      <c r="L4520" s="2"/>
      <c r="M4520" s="2"/>
      <c r="N4520" s="2"/>
      <c r="O4520" s="2"/>
    </row>
    <row r="4521" spans="5:15" x14ac:dyDescent="0.25">
      <c r="E4521" s="5"/>
      <c r="F4521" s="2"/>
      <c r="G4521" s="2"/>
      <c r="H4521" s="2"/>
      <c r="I4521" s="2"/>
      <c r="J4521" s="2"/>
      <c r="K4521" s="2"/>
      <c r="L4521" s="2"/>
      <c r="M4521" s="2"/>
      <c r="N4521" s="2"/>
      <c r="O4521" s="2"/>
    </row>
    <row r="4523" spans="5:15" x14ac:dyDescent="0.25">
      <c r="E4523" s="5"/>
      <c r="F4523" s="2"/>
      <c r="G4523" s="2"/>
      <c r="H4523" s="2"/>
      <c r="I4523" s="2"/>
      <c r="J4523" s="2"/>
      <c r="K4523" s="2"/>
      <c r="L4523" s="2"/>
      <c r="M4523" s="2"/>
      <c r="N4523" s="2"/>
      <c r="O4523" s="2"/>
    </row>
    <row r="4524" spans="5:15" x14ac:dyDescent="0.25">
      <c r="E4524" s="5"/>
      <c r="F4524" s="2"/>
      <c r="G4524" s="2"/>
      <c r="H4524" s="2"/>
      <c r="I4524" s="2"/>
      <c r="J4524" s="2"/>
      <c r="K4524" s="2"/>
      <c r="L4524" s="2"/>
      <c r="M4524" s="2"/>
      <c r="N4524" s="2"/>
      <c r="O4524" s="2"/>
    </row>
    <row r="4525" spans="5:15" x14ac:dyDescent="0.25">
      <c r="E4525" s="5"/>
      <c r="F4525" s="2"/>
      <c r="G4525" s="2"/>
      <c r="H4525" s="2"/>
      <c r="I4525" s="2"/>
      <c r="J4525" s="2"/>
      <c r="K4525" s="2"/>
      <c r="L4525" s="2"/>
      <c r="M4525" s="2"/>
      <c r="N4525" s="2"/>
      <c r="O4525" s="2"/>
    </row>
    <row r="4526" spans="5:15" x14ac:dyDescent="0.25">
      <c r="F4526" s="2"/>
      <c r="G4526" s="2"/>
      <c r="H4526" s="2"/>
      <c r="I4526" s="2"/>
      <c r="J4526" s="2"/>
      <c r="K4526" s="2"/>
      <c r="L4526" s="2"/>
      <c r="M4526" s="2"/>
      <c r="N4526" s="2"/>
      <c r="O4526" s="2"/>
    </row>
    <row r="4527" spans="5:15" x14ac:dyDescent="0.25">
      <c r="E4527" s="5"/>
      <c r="F4527" s="2"/>
      <c r="G4527" s="2"/>
      <c r="H4527" s="2"/>
      <c r="I4527" s="2"/>
      <c r="J4527" s="2"/>
      <c r="K4527" s="2"/>
      <c r="L4527" s="2"/>
      <c r="M4527" s="2"/>
      <c r="N4527" s="2"/>
      <c r="O4527" s="2"/>
    </row>
    <row r="4528" spans="5:15" x14ac:dyDescent="0.25">
      <c r="E4528" s="5"/>
      <c r="F4528" s="2"/>
      <c r="G4528" s="2"/>
      <c r="H4528" s="2"/>
      <c r="I4528" s="2"/>
      <c r="J4528" s="2"/>
      <c r="K4528" s="2"/>
      <c r="L4528" s="2"/>
      <c r="M4528" s="2"/>
      <c r="N4528" s="2"/>
      <c r="O4528" s="2"/>
    </row>
    <row r="4529" spans="5:15" x14ac:dyDescent="0.25">
      <c r="E4529" s="5"/>
      <c r="F4529" s="2"/>
      <c r="G4529" s="2"/>
      <c r="H4529" s="2"/>
      <c r="I4529" s="2"/>
      <c r="J4529" s="2"/>
      <c r="K4529" s="2"/>
      <c r="L4529" s="2"/>
      <c r="M4529" s="2"/>
      <c r="N4529" s="2"/>
      <c r="O4529" s="2"/>
    </row>
    <row r="4530" spans="5:15" x14ac:dyDescent="0.25">
      <c r="E4530" s="5"/>
      <c r="F4530" s="2"/>
      <c r="G4530" s="2"/>
      <c r="H4530" s="2"/>
      <c r="I4530" s="2"/>
      <c r="J4530" s="2"/>
      <c r="K4530" s="2"/>
      <c r="L4530" s="2"/>
      <c r="M4530" s="2"/>
      <c r="N4530" s="2"/>
      <c r="O4530" s="2"/>
    </row>
    <row r="4531" spans="5:15" x14ac:dyDescent="0.25">
      <c r="E4531" s="5"/>
      <c r="F4531" s="2"/>
      <c r="G4531" s="2"/>
      <c r="H4531" s="2"/>
      <c r="I4531" s="2"/>
      <c r="J4531" s="2"/>
      <c r="K4531" s="2"/>
      <c r="L4531" s="2"/>
      <c r="M4531" s="2"/>
      <c r="N4531" s="2"/>
      <c r="O4531" s="2"/>
    </row>
    <row r="4532" spans="5:15" x14ac:dyDescent="0.25">
      <c r="E4532" s="5"/>
      <c r="F4532" s="2"/>
      <c r="G4532" s="2"/>
      <c r="H4532" s="2"/>
      <c r="I4532" s="2"/>
      <c r="J4532" s="2"/>
      <c r="K4532" s="2"/>
      <c r="L4532" s="2"/>
      <c r="M4532" s="2"/>
      <c r="N4532" s="2"/>
      <c r="O4532" s="2"/>
    </row>
    <row r="4533" spans="5:15" x14ac:dyDescent="0.25">
      <c r="E4533" s="5"/>
      <c r="F4533" s="2"/>
      <c r="G4533" s="2"/>
      <c r="H4533" s="2"/>
      <c r="I4533" s="2"/>
      <c r="J4533" s="2"/>
      <c r="K4533" s="2"/>
      <c r="L4533" s="2"/>
      <c r="M4533" s="2"/>
      <c r="N4533" s="2"/>
      <c r="O4533" s="2"/>
    </row>
    <row r="4536" spans="5:15" x14ac:dyDescent="0.25">
      <c r="E4536" s="5"/>
    </row>
    <row r="4538" spans="5:15" x14ac:dyDescent="0.25">
      <c r="E4538" s="5"/>
      <c r="F4538" s="2"/>
      <c r="G4538" s="2"/>
      <c r="H4538" s="2"/>
      <c r="I4538" s="2"/>
      <c r="J4538" s="2"/>
      <c r="K4538" s="2"/>
      <c r="L4538" s="2"/>
      <c r="M4538" s="2"/>
      <c r="N4538" s="2"/>
      <c r="O4538" s="2"/>
    </row>
    <row r="4540" spans="5:15" x14ac:dyDescent="0.25">
      <c r="E4540" s="5"/>
      <c r="F4540" s="2"/>
      <c r="G4540" s="2"/>
      <c r="H4540" s="2"/>
      <c r="I4540" s="2"/>
      <c r="J4540" s="2"/>
      <c r="K4540" s="2"/>
      <c r="L4540" s="2"/>
      <c r="M4540" s="2"/>
      <c r="N4540" s="2"/>
      <c r="O4540" s="2"/>
    </row>
    <row r="4541" spans="5:15" x14ac:dyDescent="0.25">
      <c r="E4541" s="5"/>
      <c r="F4541" s="2"/>
      <c r="G4541" s="2"/>
      <c r="H4541" s="2"/>
      <c r="I4541" s="2"/>
      <c r="J4541" s="2"/>
      <c r="K4541" s="2"/>
      <c r="L4541" s="2"/>
      <c r="M4541" s="2"/>
      <c r="N4541" s="2"/>
      <c r="O4541" s="2"/>
    </row>
    <row r="4542" spans="5:15" x14ac:dyDescent="0.25">
      <c r="E4542" s="5"/>
      <c r="F4542" s="2"/>
      <c r="G4542" s="2"/>
      <c r="H4542" s="2"/>
      <c r="I4542" s="2"/>
      <c r="J4542" s="2"/>
      <c r="K4542" s="2"/>
      <c r="L4542" s="2"/>
      <c r="M4542" s="2"/>
      <c r="N4542" s="2"/>
      <c r="O4542" s="2"/>
    </row>
    <row r="4543" spans="5:15" x14ac:dyDescent="0.25">
      <c r="E4543" s="5"/>
      <c r="F4543" s="2"/>
      <c r="G4543" s="2"/>
      <c r="H4543" s="2"/>
      <c r="I4543" s="2"/>
      <c r="J4543" s="2"/>
      <c r="K4543" s="2"/>
      <c r="L4543" s="2"/>
      <c r="M4543" s="2"/>
      <c r="N4543" s="2"/>
      <c r="O4543" s="2"/>
    </row>
    <row r="4544" spans="5:15" x14ac:dyDescent="0.25">
      <c r="E4544" s="5"/>
      <c r="F4544" s="2"/>
      <c r="G4544" s="2"/>
      <c r="H4544" s="2"/>
      <c r="I4544" s="2"/>
      <c r="J4544" s="2"/>
      <c r="K4544" s="2"/>
      <c r="L4544" s="2"/>
      <c r="M4544" s="2"/>
      <c r="N4544" s="2"/>
      <c r="O4544" s="2"/>
    </row>
    <row r="4545" spans="5:15" x14ac:dyDescent="0.25">
      <c r="E4545" s="5"/>
      <c r="F4545" s="2"/>
      <c r="G4545" s="2"/>
      <c r="H4545" s="2"/>
      <c r="I4545" s="2"/>
      <c r="J4545" s="2"/>
      <c r="K4545" s="2"/>
      <c r="L4545" s="2"/>
      <c r="M4545" s="2"/>
      <c r="N4545" s="2"/>
      <c r="O4545" s="2"/>
    </row>
    <row r="4546" spans="5:15" x14ac:dyDescent="0.25">
      <c r="E4546" s="5"/>
      <c r="F4546" s="2"/>
      <c r="G4546" s="2"/>
      <c r="H4546" s="2"/>
      <c r="I4546" s="2"/>
      <c r="J4546" s="2"/>
      <c r="K4546" s="2"/>
      <c r="L4546" s="2"/>
      <c r="M4546" s="2"/>
      <c r="N4546" s="2"/>
      <c r="O4546" s="2"/>
    </row>
    <row r="4547" spans="5:15" x14ac:dyDescent="0.25">
      <c r="E4547" s="5"/>
      <c r="F4547" s="2"/>
      <c r="G4547" s="2"/>
      <c r="H4547" s="2"/>
      <c r="I4547" s="2"/>
      <c r="J4547" s="2"/>
      <c r="K4547" s="2"/>
      <c r="L4547" s="2"/>
      <c r="M4547" s="2"/>
      <c r="N4547" s="2"/>
      <c r="O4547" s="2"/>
    </row>
    <row r="4548" spans="5:15" x14ac:dyDescent="0.25">
      <c r="E4548" s="5"/>
      <c r="F4548" s="2"/>
      <c r="G4548" s="2"/>
      <c r="H4548" s="2"/>
      <c r="I4548" s="2"/>
      <c r="J4548" s="2"/>
      <c r="K4548" s="2"/>
      <c r="L4548" s="2"/>
      <c r="M4548" s="2"/>
      <c r="N4548" s="2"/>
      <c r="O4548" s="2"/>
    </row>
    <row r="4549" spans="5:15" x14ac:dyDescent="0.25">
      <c r="N4549" s="2"/>
      <c r="O4549" s="2"/>
    </row>
    <row r="4552" spans="5:15" x14ac:dyDescent="0.25">
      <c r="E4552" s="5"/>
      <c r="F4552" s="2"/>
      <c r="G4552" s="2"/>
      <c r="H4552" s="2"/>
      <c r="I4552" s="2"/>
      <c r="J4552" s="2"/>
      <c r="K4552" s="2"/>
      <c r="L4552" s="2"/>
      <c r="M4552" s="2"/>
      <c r="N4552" s="2"/>
      <c r="O4552" s="2"/>
    </row>
    <row r="4553" spans="5:15" x14ac:dyDescent="0.25">
      <c r="E4553" s="5"/>
      <c r="F4553" s="2"/>
      <c r="G4553" s="2"/>
      <c r="H4553" s="2"/>
      <c r="I4553" s="2"/>
      <c r="J4553" s="2"/>
      <c r="K4553" s="2"/>
      <c r="L4553" s="2"/>
      <c r="M4553" s="2"/>
      <c r="N4553" s="2"/>
      <c r="O4553" s="2"/>
    </row>
    <row r="4554" spans="5:15" x14ac:dyDescent="0.25">
      <c r="E4554" s="5"/>
      <c r="F4554" s="2"/>
      <c r="G4554" s="2"/>
      <c r="H4554" s="2"/>
      <c r="I4554" s="2"/>
      <c r="J4554" s="2"/>
      <c r="K4554" s="2"/>
      <c r="L4554" s="2"/>
      <c r="M4554" s="2"/>
      <c r="N4554" s="2"/>
      <c r="O4554" s="2"/>
    </row>
    <row r="4556" spans="5:15" x14ac:dyDescent="0.25">
      <c r="E4556" s="5"/>
      <c r="F4556" s="2"/>
      <c r="G4556" s="2"/>
      <c r="H4556" s="2"/>
      <c r="I4556" s="2"/>
      <c r="J4556" s="2"/>
      <c r="K4556" s="2"/>
      <c r="L4556" s="2"/>
      <c r="M4556" s="2"/>
      <c r="N4556" s="2"/>
      <c r="O4556" s="2"/>
    </row>
    <row r="4557" spans="5:15" x14ac:dyDescent="0.25">
      <c r="E4557" s="5"/>
      <c r="F4557" s="2"/>
      <c r="G4557" s="2"/>
      <c r="H4557" s="2"/>
      <c r="I4557" s="2"/>
      <c r="J4557" s="2"/>
      <c r="K4557" s="2"/>
      <c r="L4557" s="2"/>
      <c r="M4557" s="2"/>
      <c r="N4557" s="2"/>
      <c r="O4557" s="2"/>
    </row>
    <row r="4558" spans="5:15" x14ac:dyDescent="0.25">
      <c r="E4558" s="5"/>
      <c r="F4558" s="2"/>
      <c r="G4558" s="2"/>
      <c r="H4558" s="2"/>
      <c r="I4558" s="2"/>
      <c r="J4558" s="2"/>
      <c r="K4558" s="2"/>
      <c r="L4558" s="2"/>
      <c r="M4558" s="2"/>
      <c r="N4558" s="2"/>
      <c r="O4558" s="2"/>
    </row>
    <row r="4559" spans="5:15" x14ac:dyDescent="0.25">
      <c r="N4559" s="2"/>
      <c r="O4559" s="2"/>
    </row>
    <row r="4560" spans="5:15" x14ac:dyDescent="0.25">
      <c r="E4560" s="5"/>
      <c r="F4560" s="2"/>
      <c r="G4560" s="2"/>
      <c r="H4560" s="2"/>
      <c r="I4560" s="2"/>
      <c r="J4560" s="2"/>
      <c r="K4560" s="2"/>
      <c r="L4560" s="2"/>
      <c r="M4560" s="2"/>
      <c r="N4560" s="2"/>
      <c r="O4560" s="2"/>
    </row>
    <row r="4561" spans="5:15" x14ac:dyDescent="0.25">
      <c r="F4561" s="2"/>
      <c r="G4561" s="2"/>
      <c r="H4561" s="2"/>
      <c r="I4561" s="2"/>
      <c r="J4561" s="2"/>
      <c r="K4561" s="2"/>
      <c r="L4561" s="2"/>
      <c r="M4561" s="2"/>
      <c r="N4561" s="2"/>
      <c r="O4561" s="2"/>
    </row>
    <row r="4562" spans="5:15" x14ac:dyDescent="0.25">
      <c r="E4562" s="5"/>
      <c r="F4562" s="2"/>
      <c r="G4562" s="2"/>
      <c r="H4562" s="2"/>
      <c r="I4562" s="2"/>
      <c r="J4562" s="2"/>
      <c r="K4562" s="2"/>
      <c r="L4562" s="2"/>
      <c r="M4562" s="2"/>
      <c r="N4562" s="2"/>
      <c r="O4562" s="2"/>
    </row>
    <row r="4564" spans="5:15" x14ac:dyDescent="0.25">
      <c r="E4564" s="5"/>
      <c r="F4564" s="2"/>
      <c r="G4564" s="2"/>
      <c r="H4564" s="2"/>
      <c r="I4564" s="2"/>
      <c r="J4564" s="2"/>
      <c r="K4564" s="2"/>
      <c r="L4564" s="2"/>
      <c r="M4564" s="2"/>
      <c r="N4564" s="2"/>
      <c r="O4564" s="2"/>
    </row>
    <row r="4565" spans="5:15" x14ac:dyDescent="0.25">
      <c r="E4565" s="5"/>
      <c r="F4565" s="2"/>
      <c r="G4565" s="2"/>
      <c r="H4565" s="2"/>
      <c r="I4565" s="2"/>
      <c r="J4565" s="2"/>
      <c r="K4565" s="2"/>
      <c r="L4565" s="2"/>
      <c r="M4565" s="2"/>
      <c r="N4565" s="2"/>
      <c r="O4565" s="2"/>
    </row>
    <row r="4566" spans="5:15" x14ac:dyDescent="0.25">
      <c r="E4566" s="5"/>
      <c r="F4566" s="2"/>
      <c r="G4566" s="2"/>
      <c r="H4566" s="2"/>
      <c r="I4566" s="2"/>
      <c r="J4566" s="2"/>
      <c r="K4566" s="2"/>
      <c r="L4566" s="2"/>
      <c r="M4566" s="2"/>
      <c r="N4566" s="2"/>
      <c r="O4566" s="2"/>
    </row>
    <row r="4567" spans="5:15" x14ac:dyDescent="0.25">
      <c r="F4567" s="2"/>
      <c r="G4567" s="2"/>
      <c r="M4567" s="2"/>
      <c r="N4567" s="2"/>
      <c r="O4567" s="2"/>
    </row>
    <row r="4568" spans="5:15" x14ac:dyDescent="0.25">
      <c r="E4568" s="5"/>
      <c r="F4568" s="2"/>
      <c r="G4568" s="2"/>
      <c r="H4568" s="2"/>
      <c r="I4568" s="2"/>
      <c r="J4568" s="2"/>
      <c r="K4568" s="2"/>
      <c r="L4568" s="2"/>
      <c r="M4568" s="2"/>
      <c r="N4568" s="2"/>
      <c r="O4568" s="2"/>
    </row>
    <row r="4569" spans="5:15" x14ac:dyDescent="0.25">
      <c r="E4569" s="5"/>
      <c r="F4569" s="2"/>
      <c r="G4569" s="2"/>
      <c r="H4569" s="2"/>
      <c r="I4569" s="2"/>
      <c r="J4569" s="2"/>
      <c r="K4569" s="2"/>
      <c r="L4569" s="2"/>
      <c r="M4569" s="2"/>
      <c r="N4569" s="2"/>
      <c r="O4569" s="2"/>
    </row>
    <row r="4570" spans="5:15" x14ac:dyDescent="0.25">
      <c r="E4570" s="5"/>
      <c r="F4570" s="2"/>
      <c r="G4570" s="2"/>
      <c r="H4570" s="2"/>
      <c r="I4570" s="2"/>
      <c r="J4570" s="2"/>
      <c r="K4570" s="2"/>
      <c r="L4570" s="2"/>
      <c r="M4570" s="2"/>
      <c r="N4570" s="2"/>
      <c r="O4570" s="2"/>
    </row>
    <row r="4571" spans="5:15" x14ac:dyDescent="0.25">
      <c r="E4571" s="5"/>
      <c r="F4571" s="2"/>
      <c r="G4571" s="2"/>
      <c r="H4571" s="2"/>
      <c r="I4571" s="2"/>
      <c r="J4571" s="2"/>
      <c r="K4571" s="2"/>
      <c r="L4571" s="2"/>
      <c r="M4571" s="2"/>
      <c r="N4571" s="2"/>
      <c r="O4571" s="2"/>
    </row>
    <row r="4572" spans="5:15" x14ac:dyDescent="0.25">
      <c r="E4572" s="5"/>
      <c r="F4572" s="2"/>
      <c r="G4572" s="2"/>
      <c r="H4572" s="2"/>
      <c r="I4572" s="2"/>
      <c r="J4572" s="2"/>
      <c r="K4572" s="2"/>
      <c r="L4572" s="2"/>
      <c r="M4572" s="2"/>
      <c r="N4572" s="2"/>
      <c r="O4572" s="2"/>
    </row>
    <row r="4573" spans="5:15" x14ac:dyDescent="0.25">
      <c r="E4573" s="5"/>
      <c r="F4573" s="2"/>
      <c r="G4573" s="2"/>
      <c r="H4573" s="2"/>
      <c r="I4573" s="2"/>
      <c r="J4573" s="2"/>
      <c r="K4573" s="2"/>
      <c r="L4573" s="2"/>
      <c r="M4573" s="2"/>
      <c r="N4573" s="2"/>
      <c r="O4573" s="2"/>
    </row>
    <row r="4574" spans="5:15" x14ac:dyDescent="0.25">
      <c r="E4574" s="5"/>
      <c r="F4574" s="2"/>
      <c r="G4574" s="2"/>
      <c r="H4574" s="2"/>
      <c r="I4574" s="2"/>
      <c r="J4574" s="2"/>
      <c r="K4574" s="2"/>
      <c r="L4574" s="2"/>
      <c r="M4574" s="2"/>
      <c r="N4574" s="2"/>
      <c r="O4574" s="2"/>
    </row>
    <row r="4576" spans="5:15" x14ac:dyDescent="0.25">
      <c r="E4576" s="5"/>
      <c r="F4576" s="2"/>
      <c r="G4576" s="2"/>
      <c r="H4576" s="2"/>
      <c r="I4576" s="2"/>
      <c r="J4576" s="2"/>
      <c r="K4576" s="2"/>
      <c r="L4576" s="2"/>
      <c r="M4576" s="2"/>
      <c r="N4576" s="2"/>
      <c r="O4576" s="2"/>
    </row>
    <row r="4577" spans="5:15" x14ac:dyDescent="0.25">
      <c r="E4577" s="5"/>
      <c r="F4577" s="2"/>
      <c r="G4577" s="2"/>
      <c r="H4577" s="2"/>
      <c r="I4577" s="2"/>
      <c r="J4577" s="2"/>
      <c r="K4577" s="2"/>
      <c r="L4577" s="2"/>
      <c r="M4577" s="2"/>
      <c r="N4577" s="2"/>
      <c r="O4577" s="2"/>
    </row>
    <row r="4578" spans="5:15" x14ac:dyDescent="0.25">
      <c r="E4578" s="5"/>
      <c r="F4578" s="2"/>
      <c r="G4578" s="2"/>
      <c r="H4578" s="2"/>
      <c r="I4578" s="2"/>
      <c r="J4578" s="2"/>
      <c r="K4578" s="2"/>
      <c r="L4578" s="2"/>
      <c r="M4578" s="2"/>
      <c r="N4578" s="2"/>
      <c r="O4578" s="2"/>
    </row>
    <row r="4579" spans="5:15" x14ac:dyDescent="0.25">
      <c r="F4579" s="2"/>
      <c r="G4579" s="2"/>
    </row>
    <row r="4580" spans="5:15" x14ac:dyDescent="0.25">
      <c r="E4580" s="5"/>
      <c r="F4580" s="2"/>
      <c r="G4580" s="2"/>
      <c r="H4580" s="2"/>
      <c r="I4580" s="2"/>
      <c r="J4580" s="2"/>
      <c r="K4580" s="2"/>
      <c r="L4580" s="2"/>
      <c r="M4580" s="2"/>
      <c r="N4580" s="2"/>
      <c r="O4580" s="2"/>
    </row>
    <row r="4581" spans="5:15" x14ac:dyDescent="0.25">
      <c r="E4581" s="5"/>
      <c r="F4581" s="2"/>
      <c r="G4581" s="2"/>
      <c r="H4581" s="2"/>
      <c r="I4581" s="2"/>
      <c r="J4581" s="2"/>
      <c r="K4581" s="2"/>
      <c r="L4581" s="2"/>
      <c r="M4581" s="2"/>
      <c r="N4581" s="2"/>
      <c r="O4581" s="2"/>
    </row>
    <row r="4582" spans="5:15" x14ac:dyDescent="0.25">
      <c r="E4582" s="5"/>
      <c r="F4582" s="2"/>
      <c r="G4582" s="2"/>
      <c r="H4582" s="2"/>
      <c r="I4582" s="2"/>
      <c r="J4582" s="2"/>
      <c r="K4582" s="2"/>
      <c r="L4582" s="2"/>
      <c r="M4582" s="2"/>
      <c r="N4582" s="2"/>
      <c r="O4582" s="2"/>
    </row>
    <row r="4583" spans="5:15" x14ac:dyDescent="0.25">
      <c r="E4583" s="5"/>
      <c r="F4583" s="2"/>
      <c r="G4583" s="2"/>
      <c r="H4583" s="2"/>
      <c r="I4583" s="2"/>
    </row>
    <row r="4584" spans="5:15" x14ac:dyDescent="0.25">
      <c r="L4584" s="2"/>
      <c r="M4584" s="2"/>
      <c r="N4584" s="2"/>
      <c r="O4584" s="2"/>
    </row>
    <row r="4585" spans="5:15" x14ac:dyDescent="0.25">
      <c r="L4585" s="2"/>
      <c r="M4585" s="2"/>
      <c r="N4585" s="2"/>
      <c r="O4585" s="2"/>
    </row>
    <row r="4586" spans="5:15" x14ac:dyDescent="0.25">
      <c r="L4586" s="2"/>
      <c r="M4586" s="2"/>
      <c r="N4586" s="2"/>
      <c r="O4586" s="2"/>
    </row>
    <row r="4588" spans="5:15" x14ac:dyDescent="0.25">
      <c r="H4588" s="2"/>
      <c r="I4588" s="2"/>
      <c r="J4588" s="2"/>
      <c r="K4588" s="2"/>
      <c r="L4588" s="2"/>
      <c r="M4588" s="2"/>
      <c r="N4588" s="2"/>
      <c r="O4588" s="2"/>
    </row>
    <row r="4589" spans="5:15" x14ac:dyDescent="0.25">
      <c r="G4589" s="2"/>
      <c r="H4589" s="2"/>
      <c r="I4589" s="2"/>
      <c r="J4589" s="2"/>
      <c r="K4589" s="2"/>
      <c r="L4589" s="2"/>
      <c r="M4589" s="2"/>
      <c r="N4589" s="2"/>
      <c r="O4589" s="2"/>
    </row>
    <row r="4595" spans="5:15" x14ac:dyDescent="0.25">
      <c r="E4595" s="5"/>
      <c r="F4595" s="2"/>
      <c r="G4595" s="2"/>
      <c r="H4595" s="2"/>
      <c r="I4595" s="2"/>
      <c r="J4595" s="2"/>
      <c r="K4595" s="2"/>
      <c r="L4595" s="2"/>
      <c r="M4595" s="2"/>
      <c r="N4595" s="2"/>
      <c r="O4595" s="2"/>
    </row>
    <row r="4596" spans="5:15" x14ac:dyDescent="0.25">
      <c r="E4596" s="5"/>
      <c r="F4596" s="2"/>
      <c r="G4596" s="2"/>
      <c r="H4596" s="2"/>
      <c r="I4596" s="2"/>
      <c r="J4596" s="2"/>
      <c r="K4596" s="2"/>
      <c r="L4596" s="2"/>
      <c r="M4596" s="2"/>
      <c r="N4596" s="2"/>
      <c r="O4596" s="2"/>
    </row>
    <row r="4599" spans="5:15" x14ac:dyDescent="0.25">
      <c r="E4599" s="5"/>
      <c r="H4599" s="2"/>
      <c r="I4599" s="2"/>
      <c r="J4599" s="2"/>
      <c r="K4599" s="2"/>
      <c r="L4599" s="2"/>
      <c r="M4599" s="2"/>
      <c r="N4599" s="2"/>
      <c r="O4599" s="2"/>
    </row>
    <row r="4600" spans="5:15" x14ac:dyDescent="0.25">
      <c r="F4600" s="2"/>
      <c r="G4600" s="2"/>
      <c r="H4600" s="2"/>
      <c r="I4600" s="2"/>
      <c r="J4600" s="2"/>
      <c r="K4600" s="2"/>
      <c r="L4600" s="2"/>
      <c r="M4600" s="2"/>
      <c r="N4600" s="2"/>
      <c r="O4600" s="2"/>
    </row>
    <row r="4601" spans="5:15" x14ac:dyDescent="0.25">
      <c r="E4601" s="5"/>
      <c r="F4601" s="2"/>
      <c r="G4601" s="2"/>
      <c r="H4601" s="2"/>
      <c r="I4601" s="2"/>
      <c r="J4601" s="2"/>
      <c r="K4601" s="2"/>
      <c r="L4601" s="2"/>
      <c r="M4601" s="2"/>
      <c r="N4601" s="2"/>
      <c r="O4601" s="2"/>
    </row>
    <row r="4603" spans="5:15" x14ac:dyDescent="0.25">
      <c r="E4603" s="5"/>
      <c r="F4603" s="2"/>
      <c r="G4603" s="2"/>
      <c r="H4603" s="2"/>
      <c r="I4603" s="2"/>
      <c r="J4603" s="2"/>
      <c r="K4603" s="2"/>
      <c r="L4603" s="2"/>
      <c r="M4603" s="2"/>
      <c r="N4603" s="2"/>
      <c r="O4603" s="2"/>
    </row>
    <row r="4604" spans="5:15" x14ac:dyDescent="0.25">
      <c r="I4604" s="2"/>
      <c r="J4604" s="2"/>
      <c r="K4604" s="2"/>
      <c r="L4604" s="2"/>
    </row>
    <row r="4605" spans="5:15" x14ac:dyDescent="0.25">
      <c r="E4605" s="5"/>
      <c r="I4605" s="2"/>
      <c r="J4605" s="2"/>
      <c r="K4605" s="2"/>
      <c r="L4605" s="2"/>
      <c r="M4605" s="2"/>
      <c r="N4605" s="2"/>
    </row>
    <row r="4607" spans="5:15" x14ac:dyDescent="0.25">
      <c r="E4607" s="5"/>
    </row>
    <row r="4609" spans="5:15" x14ac:dyDescent="0.25">
      <c r="E4609" s="5"/>
      <c r="F4609" s="2"/>
      <c r="G4609" s="2"/>
      <c r="H4609" s="2"/>
      <c r="I4609" s="2"/>
      <c r="J4609" s="2"/>
      <c r="K4609" s="2"/>
      <c r="L4609" s="2"/>
      <c r="M4609" s="2"/>
      <c r="N4609" s="2"/>
      <c r="O4609" s="2"/>
    </row>
    <row r="4612" spans="5:15" x14ac:dyDescent="0.25">
      <c r="F4612" s="2"/>
      <c r="K4612" s="2"/>
      <c r="L4612" s="2"/>
      <c r="M4612" s="2"/>
      <c r="N4612" s="2"/>
      <c r="O4612" s="2"/>
    </row>
    <row r="4613" spans="5:15" x14ac:dyDescent="0.25">
      <c r="F4613" s="2"/>
      <c r="G4613" s="2"/>
      <c r="H4613" s="2"/>
      <c r="I4613" s="2"/>
      <c r="J4613" s="2"/>
      <c r="K4613" s="2"/>
      <c r="L4613" s="2"/>
      <c r="M4613" s="2"/>
      <c r="N4613" s="2"/>
      <c r="O4613" s="2"/>
    </row>
    <row r="4616" spans="5:15" x14ac:dyDescent="0.25">
      <c r="E4616" s="5"/>
      <c r="F4616" s="2"/>
      <c r="G4616" s="2"/>
      <c r="H4616" s="2"/>
      <c r="I4616" s="2"/>
      <c r="J4616" s="2"/>
      <c r="K4616" s="2"/>
      <c r="L4616" s="2"/>
      <c r="M4616" s="2"/>
      <c r="N4616" s="2"/>
      <c r="O4616" s="2"/>
    </row>
    <row r="4619" spans="5:15" x14ac:dyDescent="0.25">
      <c r="E4619" s="5"/>
      <c r="F4619" s="2"/>
      <c r="G4619" s="2"/>
      <c r="H4619" s="2"/>
      <c r="I4619" s="2"/>
      <c r="J4619" s="2"/>
      <c r="K4619" s="2"/>
      <c r="L4619" s="2"/>
      <c r="M4619" s="2"/>
      <c r="N4619" s="2"/>
      <c r="O4619" s="2"/>
    </row>
    <row r="4620" spans="5:15" x14ac:dyDescent="0.25">
      <c r="F4620" s="2"/>
      <c r="G4620" s="2"/>
      <c r="H4620" s="2"/>
      <c r="I4620" s="2"/>
      <c r="J4620" s="2"/>
      <c r="K4620" s="2"/>
      <c r="L4620" s="2"/>
      <c r="M4620" s="2"/>
      <c r="N4620" s="2"/>
      <c r="O4620" s="2"/>
    </row>
    <row r="4627" spans="5:15" x14ac:dyDescent="0.25">
      <c r="E4627" s="5"/>
      <c r="F4627" s="2"/>
      <c r="G4627" s="2"/>
      <c r="H4627" s="2"/>
      <c r="I4627" s="2"/>
      <c r="J4627" s="2"/>
      <c r="K4627" s="2"/>
      <c r="L4627" s="2"/>
      <c r="M4627" s="2"/>
      <c r="N4627" s="2"/>
      <c r="O4627" s="2"/>
    </row>
    <row r="4628" spans="5:15" x14ac:dyDescent="0.25">
      <c r="E4628" s="5"/>
      <c r="F4628" s="2"/>
      <c r="G4628" s="2"/>
      <c r="H4628" s="2"/>
      <c r="I4628" s="2"/>
      <c r="J4628" s="2"/>
      <c r="K4628" s="2"/>
      <c r="L4628" s="2"/>
      <c r="M4628" s="2"/>
      <c r="N4628" s="2"/>
      <c r="O4628" s="2"/>
    </row>
    <row r="4629" spans="5:15" x14ac:dyDescent="0.25">
      <c r="E4629" s="5"/>
      <c r="F4629" s="2"/>
      <c r="G4629" s="2"/>
      <c r="H4629" s="2"/>
      <c r="I4629" s="2"/>
      <c r="J4629" s="2"/>
      <c r="K4629" s="2"/>
      <c r="L4629" s="2"/>
      <c r="M4629" s="2"/>
      <c r="N4629" s="2"/>
      <c r="O4629" s="2"/>
    </row>
    <row r="4631" spans="5:15" x14ac:dyDescent="0.25">
      <c r="E4631" s="5"/>
      <c r="F4631" s="2"/>
      <c r="G4631" s="2"/>
      <c r="H4631" s="2"/>
      <c r="I4631" s="2"/>
      <c r="J4631" s="2"/>
      <c r="K4631" s="2"/>
      <c r="L4631" s="2"/>
      <c r="M4631" s="2"/>
      <c r="N4631" s="2"/>
      <c r="O4631" s="2"/>
    </row>
    <row r="4632" spans="5:15" x14ac:dyDescent="0.25">
      <c r="F4632" s="2"/>
      <c r="G4632" s="2"/>
      <c r="H4632" s="2"/>
      <c r="I4632" s="2"/>
      <c r="J4632" s="2"/>
      <c r="K4632" s="2"/>
      <c r="L4632" s="2"/>
      <c r="M4632" s="2"/>
      <c r="N4632" s="2"/>
      <c r="O4632" s="2"/>
    </row>
    <row r="4633" spans="5:15" x14ac:dyDescent="0.25">
      <c r="E4633" s="5"/>
      <c r="F4633" s="2"/>
      <c r="G4633" s="2"/>
      <c r="H4633" s="2"/>
      <c r="I4633" s="2"/>
      <c r="J4633" s="2"/>
      <c r="K4633" s="2"/>
      <c r="L4633" s="2"/>
      <c r="M4633" s="2"/>
      <c r="N4633" s="2"/>
      <c r="O4633" s="2"/>
    </row>
    <row r="4634" spans="5:15" x14ac:dyDescent="0.25">
      <c r="F4634" s="2"/>
      <c r="G4634" s="2"/>
      <c r="H4634" s="2"/>
      <c r="I4634" s="2"/>
      <c r="J4634" s="2"/>
      <c r="K4634" s="2"/>
      <c r="L4634" s="2"/>
      <c r="M4634" s="2"/>
      <c r="N4634" s="2"/>
      <c r="O4634" s="2"/>
    </row>
    <row r="4635" spans="5:15" x14ac:dyDescent="0.25">
      <c r="E4635" s="5"/>
      <c r="F4635" s="2"/>
      <c r="G4635" s="2"/>
      <c r="H4635" s="2"/>
      <c r="I4635" s="2"/>
      <c r="J4635" s="2"/>
      <c r="K4635" s="2"/>
      <c r="L4635" s="2"/>
      <c r="M4635" s="2"/>
      <c r="N4635" s="2"/>
      <c r="O4635" s="2"/>
    </row>
    <row r="4636" spans="5:15" x14ac:dyDescent="0.25">
      <c r="E4636" s="5"/>
      <c r="F4636" s="2"/>
      <c r="G4636" s="2"/>
      <c r="H4636" s="2"/>
      <c r="I4636" s="2"/>
      <c r="J4636" s="2"/>
      <c r="K4636" s="2"/>
      <c r="L4636" s="2"/>
      <c r="M4636" s="2"/>
      <c r="N4636" s="2"/>
      <c r="O4636" s="2"/>
    </row>
    <row r="4637" spans="5:15" x14ac:dyDescent="0.25">
      <c r="E4637" s="5"/>
      <c r="F4637" s="2"/>
      <c r="G4637" s="2"/>
      <c r="H4637" s="2"/>
      <c r="I4637" s="2"/>
      <c r="J4637" s="2"/>
      <c r="K4637" s="2"/>
      <c r="L4637" s="2"/>
      <c r="M4637" s="2"/>
      <c r="N4637" s="2"/>
      <c r="O4637" s="2"/>
    </row>
    <row r="4638" spans="5:15" x14ac:dyDescent="0.25">
      <c r="F4638" s="2"/>
      <c r="G4638" s="2"/>
      <c r="H4638" s="2"/>
      <c r="I4638" s="2"/>
      <c r="J4638" s="2"/>
      <c r="K4638" s="2"/>
      <c r="L4638" s="2"/>
      <c r="M4638" s="2"/>
      <c r="N4638" s="2"/>
      <c r="O4638" s="2"/>
    </row>
    <row r="4644" spans="5:15" x14ac:dyDescent="0.25">
      <c r="E4644" s="5"/>
      <c r="F4644" s="2"/>
      <c r="G4644" s="2"/>
      <c r="H4644" s="2"/>
      <c r="I4644" s="2"/>
      <c r="J4644" s="2"/>
      <c r="K4644" s="2"/>
      <c r="L4644" s="2"/>
      <c r="M4644" s="2"/>
      <c r="N4644" s="2"/>
      <c r="O4644" s="2"/>
    </row>
    <row r="4645" spans="5:15" x14ac:dyDescent="0.25">
      <c r="E4645" s="5"/>
      <c r="F4645" s="2"/>
      <c r="G4645" s="2"/>
      <c r="H4645" s="2"/>
      <c r="I4645" s="2"/>
      <c r="J4645" s="2"/>
      <c r="K4645" s="2"/>
      <c r="L4645" s="2"/>
      <c r="M4645" s="2"/>
      <c r="N4645" s="2"/>
      <c r="O4645" s="2"/>
    </row>
    <row r="4646" spans="5:15" x14ac:dyDescent="0.25">
      <c r="E4646" s="5"/>
      <c r="F4646" s="2"/>
      <c r="G4646" s="2"/>
      <c r="H4646" s="2"/>
      <c r="I4646" s="2"/>
      <c r="J4646" s="2"/>
      <c r="K4646" s="2"/>
      <c r="L4646" s="2"/>
      <c r="M4646" s="2"/>
      <c r="N4646" s="2"/>
      <c r="O4646" s="2"/>
    </row>
    <row r="4648" spans="5:15" x14ac:dyDescent="0.25">
      <c r="E4648" s="5"/>
      <c r="F4648" s="2"/>
      <c r="G4648" s="2"/>
      <c r="H4648" s="2"/>
      <c r="I4648" s="2"/>
      <c r="J4648" s="2"/>
      <c r="K4648" s="2"/>
      <c r="L4648" s="2"/>
      <c r="M4648" s="2"/>
      <c r="N4648" s="2"/>
      <c r="O4648" s="2"/>
    </row>
    <row r="4649" spans="5:15" x14ac:dyDescent="0.25">
      <c r="E4649" s="5"/>
      <c r="F4649" s="2"/>
      <c r="G4649" s="2"/>
      <c r="H4649" s="2"/>
      <c r="I4649" s="2"/>
      <c r="J4649" s="2"/>
      <c r="K4649" s="2"/>
      <c r="L4649" s="2"/>
      <c r="M4649" s="2"/>
      <c r="N4649" s="2"/>
      <c r="O4649" s="2"/>
    </row>
    <row r="4650" spans="5:15" x14ac:dyDescent="0.25">
      <c r="E4650" s="5"/>
      <c r="F4650" s="2"/>
      <c r="G4650" s="2"/>
      <c r="H4650" s="2"/>
      <c r="I4650" s="2"/>
      <c r="J4650" s="2"/>
      <c r="K4650" s="2"/>
      <c r="L4650" s="2"/>
      <c r="M4650" s="2"/>
      <c r="N4650" s="2"/>
      <c r="O4650" s="2"/>
    </row>
    <row r="4651" spans="5:15" x14ac:dyDescent="0.25">
      <c r="E4651" s="5"/>
      <c r="F4651" s="2"/>
      <c r="G4651" s="2"/>
      <c r="H4651" s="2"/>
      <c r="I4651" s="2"/>
      <c r="J4651" s="2"/>
      <c r="K4651" s="2"/>
      <c r="L4651" s="2"/>
      <c r="M4651" s="2"/>
      <c r="N4651" s="2"/>
      <c r="O4651" s="2"/>
    </row>
    <row r="4652" spans="5:15" x14ac:dyDescent="0.25">
      <c r="E4652" s="5"/>
      <c r="F4652" s="2"/>
      <c r="G4652" s="2"/>
      <c r="H4652" s="2"/>
      <c r="I4652" s="2"/>
      <c r="J4652" s="2"/>
      <c r="K4652" s="2"/>
      <c r="L4652" s="2"/>
      <c r="M4652" s="2"/>
      <c r="N4652" s="2"/>
      <c r="O4652" s="2"/>
    </row>
    <row r="4653" spans="5:15" x14ac:dyDescent="0.25">
      <c r="E4653" s="5"/>
      <c r="F4653" s="2"/>
      <c r="G4653" s="2"/>
      <c r="H4653" s="2"/>
      <c r="I4653" s="2"/>
      <c r="J4653" s="2"/>
      <c r="K4653" s="2"/>
      <c r="L4653" s="2"/>
      <c r="M4653" s="2"/>
      <c r="N4653" s="2"/>
      <c r="O4653" s="2"/>
    </row>
    <row r="4654" spans="5:15" x14ac:dyDescent="0.25">
      <c r="E4654" s="5"/>
      <c r="F4654" s="2"/>
      <c r="G4654" s="2"/>
      <c r="H4654" s="2"/>
      <c r="I4654" s="2"/>
      <c r="J4654" s="2"/>
      <c r="K4654" s="2"/>
      <c r="L4654" s="2"/>
      <c r="M4654" s="2"/>
      <c r="N4654" s="2"/>
      <c r="O4654" s="2"/>
    </row>
    <row r="4655" spans="5:15" x14ac:dyDescent="0.25">
      <c r="E4655" s="5"/>
      <c r="F4655" s="2"/>
      <c r="G4655" s="2"/>
      <c r="H4655" s="2"/>
      <c r="I4655" s="2"/>
      <c r="J4655" s="2"/>
      <c r="K4655" s="2"/>
      <c r="L4655" s="2"/>
      <c r="M4655" s="2"/>
      <c r="N4655" s="2"/>
      <c r="O4655" s="2"/>
    </row>
    <row r="4656" spans="5:15" x14ac:dyDescent="0.25">
      <c r="E4656" s="5"/>
      <c r="F4656" s="2"/>
      <c r="G4656" s="2"/>
      <c r="H4656" s="2"/>
      <c r="I4656" s="2"/>
      <c r="J4656" s="2"/>
      <c r="K4656" s="2"/>
      <c r="L4656" s="2"/>
      <c r="M4656" s="2"/>
      <c r="N4656" s="2"/>
      <c r="O4656" s="2"/>
    </row>
    <row r="4657" spans="5:15" x14ac:dyDescent="0.25">
      <c r="E4657" s="5"/>
      <c r="F4657" s="2"/>
      <c r="G4657" s="2"/>
      <c r="H4657" s="2"/>
      <c r="I4657" s="2"/>
      <c r="J4657" s="2"/>
      <c r="K4657" s="2"/>
      <c r="L4657" s="2"/>
      <c r="M4657" s="2"/>
      <c r="N4657" s="2"/>
      <c r="O4657" s="2"/>
    </row>
    <row r="4658" spans="5:15" x14ac:dyDescent="0.25">
      <c r="E4658" s="5"/>
      <c r="F4658" s="2"/>
      <c r="G4658" s="2"/>
      <c r="H4658" s="2"/>
      <c r="I4658" s="2"/>
      <c r="J4658" s="2"/>
      <c r="K4658" s="2"/>
      <c r="L4658" s="2"/>
      <c r="M4658" s="2"/>
      <c r="N4658" s="2"/>
      <c r="O4658" s="2"/>
    </row>
    <row r="4660" spans="5:15" x14ac:dyDescent="0.25">
      <c r="E4660" s="5"/>
      <c r="F4660" s="2"/>
      <c r="G4660" s="2"/>
      <c r="H4660" s="2"/>
      <c r="I4660" s="2"/>
      <c r="J4660" s="2"/>
      <c r="K4660" s="2"/>
      <c r="L4660" s="2"/>
      <c r="M4660" s="2"/>
      <c r="N4660" s="2"/>
      <c r="O4660" s="2"/>
    </row>
    <row r="4661" spans="5:15" x14ac:dyDescent="0.25">
      <c r="E4661" s="5"/>
      <c r="F4661" s="2"/>
      <c r="G4661" s="2"/>
      <c r="H4661" s="2"/>
      <c r="I4661" s="2"/>
      <c r="J4661" s="2"/>
      <c r="K4661" s="2"/>
      <c r="L4661" s="2"/>
      <c r="M4661" s="2"/>
      <c r="N4661" s="2"/>
      <c r="O4661" s="2"/>
    </row>
    <row r="4662" spans="5:15" x14ac:dyDescent="0.25">
      <c r="E4662" s="5"/>
      <c r="F4662" s="2"/>
      <c r="G4662" s="2"/>
      <c r="H4662" s="2"/>
      <c r="I4662" s="2"/>
      <c r="J4662" s="2"/>
      <c r="K4662" s="2"/>
      <c r="L4662" s="2"/>
      <c r="M4662" s="2"/>
      <c r="N4662" s="2"/>
      <c r="O4662" s="2"/>
    </row>
    <row r="4663" spans="5:15" x14ac:dyDescent="0.25">
      <c r="F4663" s="2"/>
      <c r="G4663" s="2"/>
      <c r="H4663" s="2"/>
      <c r="I4663" s="2"/>
      <c r="J4663" s="2"/>
      <c r="K4663" s="2"/>
      <c r="L4663" s="2"/>
      <c r="M4663" s="2"/>
      <c r="N4663" s="2"/>
      <c r="O4663" s="2"/>
    </row>
    <row r="4664" spans="5:15" x14ac:dyDescent="0.25">
      <c r="E4664" s="5"/>
      <c r="F4664" s="2"/>
      <c r="G4664" s="2"/>
      <c r="H4664" s="2"/>
      <c r="I4664" s="2"/>
      <c r="J4664" s="2"/>
      <c r="K4664" s="2"/>
      <c r="L4664" s="2"/>
      <c r="M4664" s="2"/>
      <c r="N4664" s="2"/>
      <c r="O4664" s="2"/>
    </row>
    <row r="4665" spans="5:15" x14ac:dyDescent="0.25">
      <c r="E4665" s="5"/>
      <c r="F4665" s="2"/>
      <c r="G4665" s="2"/>
      <c r="H4665" s="2"/>
      <c r="I4665" s="2"/>
      <c r="J4665" s="2"/>
      <c r="K4665" s="2"/>
      <c r="L4665" s="2"/>
      <c r="M4665" s="2"/>
      <c r="N4665" s="2"/>
      <c r="O4665" s="2"/>
    </row>
    <row r="4666" spans="5:15" x14ac:dyDescent="0.25">
      <c r="E4666" s="5"/>
      <c r="F4666" s="2"/>
      <c r="G4666" s="2"/>
      <c r="H4666" s="2"/>
      <c r="I4666" s="2"/>
      <c r="J4666" s="2"/>
      <c r="K4666" s="2"/>
      <c r="L4666" s="2"/>
      <c r="M4666" s="2"/>
      <c r="N4666" s="2"/>
      <c r="O4666" s="2"/>
    </row>
    <row r="4667" spans="5:15" x14ac:dyDescent="0.25">
      <c r="E4667" s="5"/>
      <c r="F4667" s="2"/>
      <c r="G4667" s="2"/>
      <c r="H4667" s="2"/>
      <c r="I4667" s="2"/>
      <c r="J4667" s="2"/>
      <c r="K4667" s="2"/>
      <c r="L4667" s="2"/>
      <c r="M4667" s="2"/>
      <c r="N4667" s="2"/>
      <c r="O4667" s="2"/>
    </row>
    <row r="4669" spans="5:15" x14ac:dyDescent="0.25">
      <c r="E4669" s="5"/>
    </row>
    <row r="4671" spans="5:15" x14ac:dyDescent="0.25">
      <c r="E4671" s="5"/>
      <c r="F4671" s="2"/>
      <c r="G4671" s="2"/>
      <c r="H4671" s="2"/>
      <c r="I4671" s="2"/>
      <c r="J4671" s="2"/>
      <c r="K4671" s="2"/>
      <c r="L4671" s="2"/>
      <c r="M4671" s="2"/>
      <c r="N4671" s="2"/>
      <c r="O4671" s="2"/>
    </row>
    <row r="4673" spans="5:15" x14ac:dyDescent="0.25">
      <c r="E4673" s="5"/>
      <c r="F4673" s="2"/>
      <c r="G4673" s="2"/>
      <c r="H4673" s="2"/>
      <c r="I4673" s="2"/>
      <c r="J4673" s="2"/>
      <c r="K4673" s="2"/>
      <c r="L4673" s="2"/>
      <c r="M4673" s="2"/>
      <c r="N4673" s="2"/>
      <c r="O4673" s="2"/>
    </row>
    <row r="4677" spans="5:15" x14ac:dyDescent="0.25">
      <c r="E4677" s="5"/>
      <c r="F4677" s="2"/>
      <c r="G4677" s="2"/>
      <c r="H4677" s="2"/>
      <c r="I4677" s="2"/>
      <c r="J4677" s="2"/>
      <c r="K4677" s="2"/>
      <c r="L4677" s="2"/>
      <c r="M4677" s="2"/>
      <c r="N4677" s="2"/>
      <c r="O4677" s="2"/>
    </row>
    <row r="4678" spans="5:15" x14ac:dyDescent="0.25">
      <c r="E4678" s="5"/>
      <c r="F4678" s="2"/>
    </row>
    <row r="4684" spans="5:15" x14ac:dyDescent="0.25">
      <c r="G4684" s="2"/>
      <c r="H4684" s="2"/>
      <c r="I4684" s="2"/>
      <c r="J4684" s="2"/>
      <c r="K4684" s="2"/>
      <c r="L4684" s="2"/>
      <c r="M4684" s="2"/>
      <c r="N4684" s="2"/>
      <c r="O4684" s="2"/>
    </row>
    <row r="4685" spans="5:15" x14ac:dyDescent="0.25">
      <c r="E4685" s="5"/>
      <c r="F4685" s="2"/>
      <c r="G4685" s="2"/>
      <c r="H4685" s="2"/>
      <c r="I4685" s="2"/>
      <c r="J4685" s="2"/>
      <c r="K4685" s="2"/>
      <c r="L4685" s="2"/>
      <c r="M4685" s="2"/>
      <c r="N4685" s="2"/>
      <c r="O4685" s="2"/>
    </row>
    <row r="4687" spans="5:15" x14ac:dyDescent="0.25">
      <c r="E4687" s="5"/>
      <c r="L4687" s="2"/>
      <c r="M4687" s="2"/>
      <c r="N4687" s="2"/>
      <c r="O4687" s="2"/>
    </row>
    <row r="4689" spans="5:15" x14ac:dyDescent="0.25">
      <c r="E4689" s="5"/>
      <c r="F4689" s="2"/>
      <c r="G4689" s="2"/>
      <c r="H4689" s="2"/>
      <c r="I4689" s="2"/>
      <c r="J4689" s="2"/>
      <c r="K4689" s="2"/>
      <c r="L4689" s="2"/>
      <c r="M4689" s="2"/>
      <c r="N4689" s="2"/>
      <c r="O4689" s="2"/>
    </row>
    <row r="4690" spans="5:15" x14ac:dyDescent="0.25">
      <c r="E4690" s="5"/>
      <c r="F4690" s="2"/>
      <c r="G4690" s="2"/>
      <c r="H4690" s="2"/>
      <c r="I4690" s="2"/>
      <c r="J4690" s="2"/>
      <c r="K4690" s="2"/>
      <c r="L4690" s="2"/>
      <c r="M4690" s="2"/>
      <c r="N4690" s="2"/>
      <c r="O4690" s="2"/>
    </row>
    <row r="4691" spans="5:15" x14ac:dyDescent="0.25">
      <c r="E4691" s="5"/>
      <c r="F4691" s="2"/>
      <c r="G4691" s="2"/>
      <c r="H4691" s="2"/>
      <c r="I4691" s="2"/>
      <c r="J4691" s="2"/>
      <c r="K4691" s="2"/>
      <c r="L4691" s="2"/>
      <c r="M4691" s="2"/>
      <c r="N4691" s="2"/>
      <c r="O4691" s="2"/>
    </row>
    <row r="4693" spans="5:15" x14ac:dyDescent="0.25">
      <c r="E4693" s="5"/>
      <c r="F4693" s="2"/>
      <c r="G4693" s="2"/>
      <c r="H4693" s="2"/>
      <c r="I4693" s="2"/>
      <c r="J4693" s="2"/>
      <c r="K4693" s="2"/>
      <c r="L4693" s="2"/>
      <c r="M4693" s="2"/>
      <c r="N4693" s="2"/>
      <c r="O4693" s="2"/>
    </row>
    <row r="4694" spans="5:15" x14ac:dyDescent="0.25">
      <c r="E4694" s="5"/>
      <c r="F4694" s="2"/>
      <c r="G4694" s="2"/>
      <c r="H4694" s="2"/>
      <c r="I4694" s="2"/>
      <c r="J4694" s="2"/>
      <c r="K4694" s="2"/>
      <c r="L4694" s="2"/>
      <c r="M4694" s="2"/>
      <c r="N4694" s="2"/>
      <c r="O4694" s="2"/>
    </row>
    <row r="4695" spans="5:15" x14ac:dyDescent="0.25">
      <c r="E4695" s="5"/>
      <c r="F4695" s="2"/>
      <c r="G4695" s="2"/>
      <c r="H4695" s="2"/>
      <c r="I4695" s="2"/>
      <c r="J4695" s="2"/>
      <c r="K4695" s="2"/>
      <c r="L4695" s="2"/>
      <c r="M4695" s="2"/>
      <c r="N4695" s="2"/>
      <c r="O4695" s="2"/>
    </row>
    <row r="4696" spans="5:15" x14ac:dyDescent="0.25">
      <c r="E4696" s="5"/>
      <c r="F4696" s="2"/>
      <c r="G4696" s="2"/>
      <c r="H4696" s="2"/>
      <c r="I4696" s="2"/>
      <c r="J4696" s="2"/>
      <c r="K4696" s="2"/>
      <c r="L4696" s="2"/>
      <c r="M4696" s="2"/>
      <c r="N4696" s="2"/>
      <c r="O4696" s="2"/>
    </row>
    <row r="4697" spans="5:15" x14ac:dyDescent="0.25">
      <c r="E4697" s="5"/>
      <c r="F4697" s="2"/>
      <c r="G4697" s="2"/>
      <c r="H4697" s="2"/>
      <c r="I4697" s="2"/>
      <c r="J4697" s="2"/>
      <c r="K4697" s="2"/>
      <c r="L4697" s="2"/>
      <c r="M4697" s="2"/>
      <c r="N4697" s="2"/>
      <c r="O4697" s="2"/>
    </row>
    <row r="4698" spans="5:15" x14ac:dyDescent="0.25">
      <c r="E4698" s="5"/>
      <c r="F4698" s="2"/>
      <c r="G4698" s="2"/>
      <c r="H4698" s="2"/>
      <c r="I4698" s="2"/>
      <c r="J4698" s="2"/>
      <c r="K4698" s="2"/>
      <c r="L4698" s="2"/>
      <c r="M4698" s="2"/>
      <c r="N4698" s="2"/>
      <c r="O4698" s="2"/>
    </row>
    <row r="4699" spans="5:15" x14ac:dyDescent="0.25">
      <c r="E4699" s="5"/>
      <c r="F4699" s="2"/>
      <c r="G4699" s="2"/>
      <c r="H4699" s="2"/>
      <c r="I4699" s="2"/>
      <c r="J4699" s="2"/>
      <c r="K4699" s="2"/>
      <c r="L4699" s="2"/>
      <c r="M4699" s="2"/>
      <c r="N4699" s="2"/>
      <c r="O4699" s="2"/>
    </row>
    <row r="4701" spans="5:15" x14ac:dyDescent="0.25">
      <c r="E4701" s="5"/>
      <c r="F4701" s="2"/>
      <c r="G4701" s="2"/>
      <c r="H4701" s="2"/>
      <c r="I4701" s="2"/>
      <c r="J4701" s="2"/>
      <c r="K4701" s="2"/>
      <c r="L4701" s="2"/>
      <c r="M4701" s="2"/>
      <c r="N4701" s="2"/>
      <c r="O4701" s="2"/>
    </row>
    <row r="4702" spans="5:15" x14ac:dyDescent="0.25">
      <c r="E4702" s="5"/>
      <c r="F4702" s="2"/>
      <c r="G4702" s="2"/>
      <c r="H4702" s="2"/>
      <c r="I4702" s="2"/>
      <c r="J4702" s="2"/>
      <c r="K4702" s="2"/>
      <c r="L4702" s="2"/>
      <c r="M4702" s="2"/>
      <c r="N4702" s="2"/>
      <c r="O4702" s="2"/>
    </row>
    <row r="4703" spans="5:15" x14ac:dyDescent="0.25">
      <c r="E4703" s="5"/>
      <c r="F4703" s="2"/>
      <c r="G4703" s="2"/>
      <c r="H4703" s="2"/>
      <c r="I4703" s="2"/>
      <c r="J4703" s="2"/>
      <c r="K4703" s="2"/>
      <c r="L4703" s="2"/>
      <c r="M4703" s="2"/>
      <c r="N4703" s="2"/>
      <c r="O4703" s="2"/>
    </row>
    <row r="4704" spans="5:15" x14ac:dyDescent="0.25">
      <c r="E4704" s="5"/>
      <c r="F4704" s="2"/>
      <c r="G4704" s="2"/>
      <c r="H4704" s="2"/>
      <c r="I4704" s="2"/>
      <c r="J4704" s="2"/>
      <c r="K4704" s="2"/>
      <c r="L4704" s="2"/>
      <c r="M4704" s="2"/>
      <c r="N4704" s="2"/>
      <c r="O4704" s="2"/>
    </row>
    <row r="4705" spans="5:15" x14ac:dyDescent="0.25">
      <c r="E4705" s="5"/>
      <c r="F4705" s="2"/>
      <c r="G4705" s="2"/>
      <c r="H4705" s="2"/>
      <c r="I4705" s="2"/>
      <c r="J4705" s="2"/>
      <c r="K4705" s="2"/>
      <c r="L4705" s="2"/>
      <c r="M4705" s="2"/>
      <c r="N4705" s="2"/>
      <c r="O4705" s="2"/>
    </row>
    <row r="4706" spans="5:15" x14ac:dyDescent="0.25">
      <c r="E4706" s="5"/>
      <c r="F4706" s="2"/>
      <c r="G4706" s="2"/>
      <c r="H4706" s="2"/>
      <c r="I4706" s="2"/>
      <c r="J4706" s="2"/>
      <c r="K4706" s="2"/>
      <c r="L4706" s="2"/>
      <c r="M4706" s="2"/>
      <c r="N4706" s="2"/>
      <c r="O4706" s="2"/>
    </row>
    <row r="4707" spans="5:15" x14ac:dyDescent="0.25">
      <c r="E4707" s="5"/>
      <c r="F4707" s="2"/>
      <c r="G4707" s="2"/>
      <c r="H4707" s="2"/>
      <c r="I4707" s="2"/>
      <c r="J4707" s="2"/>
      <c r="K4707" s="2"/>
      <c r="L4707" s="2"/>
      <c r="M4707" s="2"/>
      <c r="N4707" s="2"/>
      <c r="O4707" s="2"/>
    </row>
    <row r="4708" spans="5:15" x14ac:dyDescent="0.25">
      <c r="E4708" s="5"/>
      <c r="F4708" s="2"/>
      <c r="G4708" s="2"/>
      <c r="H4708" s="2"/>
      <c r="I4708" s="2"/>
      <c r="J4708" s="2"/>
      <c r="K4708" s="2"/>
      <c r="L4708" s="2"/>
      <c r="M4708" s="2"/>
      <c r="N4708" s="2"/>
      <c r="O4708" s="2"/>
    </row>
    <row r="4709" spans="5:15" x14ac:dyDescent="0.25">
      <c r="E4709" s="5"/>
      <c r="F4709" s="2"/>
      <c r="G4709" s="2"/>
      <c r="H4709" s="2"/>
      <c r="I4709" s="2"/>
      <c r="J4709" s="2"/>
      <c r="K4709" s="2"/>
      <c r="L4709" s="2"/>
      <c r="M4709" s="2"/>
      <c r="N4709" s="2"/>
      <c r="O4709" s="2"/>
    </row>
    <row r="4710" spans="5:15" x14ac:dyDescent="0.25">
      <c r="E4710" s="5"/>
      <c r="F4710" s="2"/>
      <c r="G4710" s="2"/>
      <c r="H4710" s="2"/>
      <c r="I4710" s="2"/>
      <c r="J4710" s="2"/>
      <c r="K4710" s="2"/>
      <c r="L4710" s="2"/>
      <c r="M4710" s="2"/>
      <c r="N4710" s="2"/>
      <c r="O4710" s="2"/>
    </row>
    <row r="4711" spans="5:15" x14ac:dyDescent="0.25">
      <c r="H4711" s="2"/>
      <c r="I4711" s="2"/>
      <c r="J4711" s="2"/>
      <c r="K4711" s="2"/>
      <c r="L4711" s="2"/>
      <c r="M4711" s="2"/>
      <c r="N4711" s="2"/>
      <c r="O4711" s="2"/>
    </row>
    <row r="4713" spans="5:15" x14ac:dyDescent="0.25">
      <c r="E4713" s="5"/>
      <c r="F4713" s="2"/>
      <c r="G4713" s="2"/>
      <c r="H4713" s="2"/>
      <c r="I4713" s="2"/>
      <c r="J4713" s="2"/>
      <c r="K4713" s="2"/>
      <c r="L4713" s="2"/>
      <c r="M4713" s="2"/>
      <c r="N4713" s="2"/>
      <c r="O4713" s="2"/>
    </row>
    <row r="4714" spans="5:15" x14ac:dyDescent="0.25">
      <c r="F4714" s="2"/>
      <c r="G4714" s="2"/>
      <c r="H4714" s="2"/>
      <c r="I4714" s="2"/>
      <c r="J4714" s="2"/>
      <c r="K4714" s="2"/>
      <c r="L4714" s="2"/>
      <c r="M4714" s="2"/>
      <c r="N4714" s="2"/>
      <c r="O4714" s="2"/>
    </row>
    <row r="4715" spans="5:15" x14ac:dyDescent="0.25">
      <c r="E4715" s="5"/>
      <c r="F4715" s="2"/>
      <c r="G4715" s="2"/>
      <c r="H4715" s="2"/>
      <c r="I4715" s="2"/>
      <c r="J4715" s="2"/>
      <c r="K4715" s="2"/>
      <c r="L4715" s="2"/>
      <c r="M4715" s="2"/>
      <c r="N4715" s="2"/>
      <c r="O4715" s="2"/>
    </row>
    <row r="4716" spans="5:15" x14ac:dyDescent="0.25">
      <c r="H4716" s="2"/>
      <c r="I4716" s="2"/>
      <c r="J4716" s="2"/>
      <c r="K4716" s="2"/>
      <c r="L4716" s="2"/>
      <c r="M4716" s="2"/>
      <c r="N4716" s="2"/>
      <c r="O4716" s="2"/>
    </row>
    <row r="4717" spans="5:15" x14ac:dyDescent="0.25">
      <c r="E4717" s="5"/>
      <c r="F4717" s="2"/>
      <c r="G4717" s="2"/>
      <c r="H4717" s="2"/>
      <c r="I4717" s="2"/>
      <c r="J4717" s="2"/>
      <c r="K4717" s="2"/>
      <c r="L4717" s="2"/>
      <c r="M4717" s="2"/>
      <c r="N4717" s="2"/>
      <c r="O4717" s="2"/>
    </row>
    <row r="4718" spans="5:15" x14ac:dyDescent="0.25">
      <c r="E4718" s="5"/>
      <c r="F4718" s="2"/>
      <c r="G4718" s="2"/>
      <c r="H4718" s="2"/>
      <c r="I4718" s="2"/>
      <c r="J4718" s="2"/>
      <c r="K4718" s="2"/>
      <c r="L4718" s="2"/>
      <c r="M4718" s="2"/>
      <c r="N4718" s="2"/>
      <c r="O4718" s="2"/>
    </row>
    <row r="4719" spans="5:15" x14ac:dyDescent="0.25">
      <c r="E4719" s="5"/>
      <c r="F4719" s="2"/>
      <c r="G4719" s="2"/>
      <c r="H4719" s="2"/>
      <c r="I4719" s="2"/>
      <c r="J4719" s="2"/>
      <c r="K4719" s="2"/>
      <c r="L4719" s="2"/>
      <c r="M4719" s="2"/>
      <c r="N4719" s="2"/>
      <c r="O4719" s="2"/>
    </row>
    <row r="4720" spans="5:15" x14ac:dyDescent="0.25">
      <c r="F4720" s="2"/>
      <c r="G4720" s="2"/>
      <c r="H4720" s="2"/>
      <c r="I4720" s="2"/>
      <c r="J4720" s="2"/>
      <c r="K4720" s="2"/>
      <c r="L4720" s="2"/>
      <c r="M4720" s="2"/>
      <c r="N4720" s="2"/>
      <c r="O4720" s="2"/>
    </row>
    <row r="4721" spans="5:15" x14ac:dyDescent="0.25">
      <c r="E4721" s="5"/>
      <c r="F4721" s="2"/>
      <c r="G4721" s="2"/>
      <c r="H4721" s="2"/>
      <c r="I4721" s="2"/>
      <c r="J4721" s="2"/>
      <c r="K4721" s="2"/>
      <c r="L4721" s="2"/>
      <c r="M4721" s="2"/>
      <c r="N4721" s="2"/>
      <c r="O4721" s="2"/>
    </row>
    <row r="4722" spans="5:15" x14ac:dyDescent="0.25">
      <c r="E4722" s="5"/>
    </row>
    <row r="4724" spans="5:15" x14ac:dyDescent="0.25">
      <c r="E4724" s="5"/>
      <c r="F4724" s="2"/>
      <c r="G4724" s="2"/>
      <c r="H4724" s="2"/>
      <c r="I4724" s="2"/>
      <c r="J4724" s="2"/>
      <c r="K4724" s="2"/>
      <c r="L4724" s="2"/>
      <c r="M4724" s="2"/>
      <c r="N4724" s="2"/>
      <c r="O4724" s="2"/>
    </row>
    <row r="4725" spans="5:15" x14ac:dyDescent="0.25">
      <c r="E4725" s="5"/>
      <c r="F4725" s="2"/>
      <c r="G4725" s="2"/>
      <c r="H4725" s="2"/>
      <c r="I4725" s="2"/>
      <c r="J4725" s="2"/>
      <c r="K4725" s="2"/>
      <c r="L4725" s="2"/>
      <c r="M4725" s="2"/>
      <c r="N4725" s="2"/>
      <c r="O4725" s="2"/>
    </row>
    <row r="4726" spans="5:15" x14ac:dyDescent="0.25">
      <c r="E4726" s="5"/>
      <c r="F4726" s="2"/>
      <c r="G4726" s="2"/>
      <c r="H4726" s="2"/>
      <c r="I4726" s="2"/>
      <c r="J4726" s="2"/>
      <c r="K4726" s="2"/>
      <c r="L4726" s="2"/>
      <c r="M4726" s="2"/>
      <c r="N4726" s="2"/>
      <c r="O4726" s="2"/>
    </row>
    <row r="4728" spans="5:15" x14ac:dyDescent="0.25">
      <c r="E4728" s="5"/>
      <c r="F4728" s="2"/>
      <c r="G4728" s="2"/>
      <c r="H4728" s="2"/>
      <c r="I4728" s="2"/>
      <c r="J4728" s="2"/>
      <c r="K4728" s="2"/>
      <c r="L4728" s="2"/>
      <c r="M4728" s="2"/>
      <c r="N4728" s="2"/>
      <c r="O4728" s="2"/>
    </row>
    <row r="4729" spans="5:15" x14ac:dyDescent="0.25">
      <c r="E4729" s="5"/>
      <c r="F4729" s="2"/>
      <c r="G4729" s="2"/>
      <c r="H4729" s="2"/>
      <c r="I4729" s="2"/>
      <c r="J4729" s="2"/>
      <c r="K4729" s="2"/>
      <c r="L4729" s="2"/>
      <c r="M4729" s="2"/>
      <c r="N4729" s="2"/>
      <c r="O4729" s="2"/>
    </row>
    <row r="4730" spans="5:15" x14ac:dyDescent="0.25">
      <c r="E4730" s="5"/>
    </row>
    <row r="4731" spans="5:15" x14ac:dyDescent="0.25">
      <c r="E4731" s="5"/>
      <c r="F4731" s="2"/>
      <c r="G4731" s="2"/>
      <c r="H4731" s="2"/>
      <c r="I4731" s="2"/>
      <c r="J4731" s="2"/>
      <c r="K4731" s="2"/>
      <c r="L4731" s="2"/>
      <c r="M4731" s="2"/>
      <c r="N4731" s="2"/>
      <c r="O4731" s="2"/>
    </row>
    <row r="4732" spans="5:15" x14ac:dyDescent="0.25">
      <c r="E4732" s="5"/>
      <c r="F4732" s="2"/>
      <c r="G4732" s="2"/>
      <c r="H4732" s="2"/>
      <c r="I4732" s="2"/>
      <c r="J4732" s="2"/>
      <c r="K4732" s="2"/>
      <c r="L4732" s="2"/>
      <c r="M4732" s="2"/>
      <c r="N4732" s="2"/>
      <c r="O4732" s="2"/>
    </row>
    <row r="4735" spans="5:15" x14ac:dyDescent="0.25">
      <c r="E4735" s="5"/>
      <c r="F4735" s="2"/>
      <c r="G4735" s="2"/>
      <c r="H4735" s="2"/>
      <c r="I4735" s="2"/>
      <c r="J4735" s="2"/>
      <c r="K4735" s="2"/>
      <c r="L4735" s="2"/>
      <c r="M4735" s="2"/>
      <c r="N4735" s="2"/>
      <c r="O4735" s="2"/>
    </row>
    <row r="4736" spans="5:15" x14ac:dyDescent="0.25">
      <c r="E4736" s="5"/>
      <c r="F4736" s="2"/>
      <c r="G4736" s="2"/>
      <c r="H4736" s="2"/>
      <c r="I4736" s="2"/>
      <c r="J4736" s="2"/>
      <c r="K4736" s="2"/>
      <c r="L4736" s="2"/>
      <c r="M4736" s="2"/>
      <c r="N4736" s="2"/>
      <c r="O4736" s="2"/>
    </row>
    <row r="4737" spans="5:15" x14ac:dyDescent="0.25">
      <c r="L4737" s="2"/>
      <c r="M4737" s="2"/>
      <c r="N4737" s="2"/>
      <c r="O4737" s="2"/>
    </row>
    <row r="4739" spans="5:15" x14ac:dyDescent="0.25">
      <c r="E4739" s="5"/>
      <c r="F4739" s="2"/>
      <c r="G4739" s="2"/>
      <c r="H4739" s="2"/>
      <c r="I4739" s="2"/>
      <c r="J4739" s="2"/>
      <c r="K4739" s="2"/>
      <c r="L4739" s="2"/>
      <c r="M4739" s="2"/>
      <c r="N4739" s="2"/>
      <c r="O4739" s="2"/>
    </row>
    <row r="4740" spans="5:15" x14ac:dyDescent="0.25">
      <c r="I4740" s="2"/>
      <c r="J4740" s="2"/>
      <c r="K4740" s="2"/>
      <c r="L4740" s="2"/>
      <c r="M4740" s="2"/>
      <c r="N4740" s="2"/>
      <c r="O4740" s="2"/>
    </row>
    <row r="4741" spans="5:15" x14ac:dyDescent="0.25">
      <c r="H4741" s="2"/>
      <c r="I4741" s="2"/>
      <c r="J4741" s="2"/>
      <c r="K4741" s="2"/>
      <c r="L4741" s="2"/>
      <c r="M4741" s="2"/>
      <c r="N4741" s="2"/>
      <c r="O4741" s="2"/>
    </row>
    <row r="4743" spans="5:15" x14ac:dyDescent="0.25">
      <c r="K4743" s="2"/>
      <c r="L4743" s="2"/>
      <c r="M4743" s="2"/>
      <c r="N4743" s="2"/>
      <c r="O4743" s="2"/>
    </row>
    <row r="4744" spans="5:15" x14ac:dyDescent="0.25">
      <c r="L4744" s="2"/>
      <c r="M4744" s="2"/>
      <c r="N4744" s="2"/>
      <c r="O4744" s="2"/>
    </row>
    <row r="4747" spans="5:15" x14ac:dyDescent="0.25">
      <c r="L4747" s="2"/>
      <c r="M4747" s="2"/>
      <c r="N4747" s="2"/>
      <c r="O4747" s="2"/>
    </row>
    <row r="4748" spans="5:15" x14ac:dyDescent="0.25">
      <c r="E4748" s="5"/>
      <c r="F4748" s="2"/>
      <c r="G4748" s="2"/>
      <c r="H4748" s="2"/>
      <c r="I4748" s="2"/>
      <c r="J4748" s="2"/>
      <c r="K4748" s="2"/>
      <c r="L4748" s="2"/>
      <c r="M4748" s="2"/>
      <c r="N4748" s="2"/>
      <c r="O4748" s="2"/>
    </row>
    <row r="4751" spans="5:15" x14ac:dyDescent="0.25">
      <c r="H4751" s="2"/>
      <c r="I4751" s="2"/>
      <c r="J4751" s="2"/>
      <c r="K4751" s="2"/>
      <c r="L4751" s="2"/>
      <c r="M4751" s="2"/>
      <c r="N4751" s="2"/>
      <c r="O4751" s="2"/>
    </row>
    <row r="4753" spans="5:15" x14ac:dyDescent="0.25">
      <c r="L4753" s="2"/>
      <c r="M4753" s="2"/>
      <c r="N4753" s="2"/>
      <c r="O4753" s="2"/>
    </row>
    <row r="4754" spans="5:15" x14ac:dyDescent="0.25">
      <c r="G4754" s="2"/>
      <c r="H4754" s="2"/>
      <c r="I4754" s="2"/>
      <c r="J4754" s="2"/>
      <c r="K4754" s="2"/>
      <c r="L4754" s="2"/>
      <c r="M4754" s="2"/>
      <c r="N4754" s="2"/>
      <c r="O4754" s="2"/>
    </row>
    <row r="4755" spans="5:15" x14ac:dyDescent="0.25">
      <c r="E4755" s="5"/>
      <c r="F4755" s="2"/>
      <c r="G4755" s="2"/>
      <c r="H4755" s="2"/>
      <c r="I4755" s="2"/>
      <c r="J4755" s="2"/>
      <c r="K4755" s="2"/>
      <c r="L4755" s="2"/>
      <c r="M4755" s="2"/>
      <c r="N4755" s="2"/>
      <c r="O4755" s="2"/>
    </row>
    <row r="4756" spans="5:15" x14ac:dyDescent="0.25">
      <c r="E4756" s="5"/>
      <c r="F4756" s="2"/>
      <c r="G4756" s="2"/>
      <c r="H4756" s="2"/>
      <c r="I4756" s="2"/>
      <c r="J4756" s="2"/>
      <c r="K4756" s="2"/>
      <c r="L4756" s="2"/>
      <c r="M4756" s="2"/>
      <c r="N4756" s="2"/>
      <c r="O4756" s="2"/>
    </row>
    <row r="4759" spans="5:15" x14ac:dyDescent="0.25">
      <c r="E4759" s="5"/>
      <c r="F4759" s="2"/>
      <c r="G4759" s="2"/>
      <c r="H4759" s="2"/>
      <c r="I4759" s="2"/>
      <c r="J4759" s="2"/>
      <c r="K4759" s="2"/>
      <c r="L4759" s="2"/>
      <c r="M4759" s="2"/>
      <c r="N4759" s="2"/>
      <c r="O4759" s="2"/>
    </row>
    <row r="4760" spans="5:15" x14ac:dyDescent="0.25">
      <c r="E4760" s="5"/>
      <c r="F4760" s="2"/>
      <c r="G4760" s="2"/>
      <c r="H4760" s="2"/>
      <c r="I4760" s="2"/>
      <c r="J4760" s="2"/>
      <c r="K4760" s="2"/>
      <c r="L4760" s="2"/>
      <c r="M4760" s="2"/>
      <c r="N4760" s="2"/>
      <c r="O4760" s="2"/>
    </row>
    <row r="4761" spans="5:15" x14ac:dyDescent="0.25">
      <c r="E4761" s="5"/>
      <c r="F4761" s="2"/>
      <c r="G4761" s="2"/>
      <c r="H4761" s="2"/>
      <c r="I4761" s="2"/>
      <c r="J4761" s="2"/>
      <c r="K4761" s="2"/>
      <c r="L4761" s="2"/>
      <c r="M4761" s="2"/>
      <c r="N4761" s="2"/>
      <c r="O4761" s="2"/>
    </row>
    <row r="4763" spans="5:15" x14ac:dyDescent="0.25">
      <c r="E4763" s="5"/>
      <c r="F4763" s="2"/>
      <c r="G4763" s="2"/>
      <c r="H4763" s="2"/>
      <c r="I4763" s="2"/>
      <c r="J4763" s="2"/>
      <c r="K4763" s="2"/>
      <c r="L4763" s="2"/>
      <c r="M4763" s="2"/>
      <c r="N4763" s="2"/>
      <c r="O4763" s="2"/>
    </row>
    <row r="4764" spans="5:15" x14ac:dyDescent="0.25">
      <c r="E4764" s="5"/>
      <c r="F4764" s="2"/>
      <c r="G4764" s="2"/>
      <c r="H4764" s="2"/>
      <c r="I4764" s="2"/>
      <c r="J4764" s="2"/>
      <c r="K4764" s="2"/>
      <c r="L4764" s="2"/>
      <c r="M4764" s="2"/>
      <c r="N4764" s="2"/>
      <c r="O4764" s="2"/>
    </row>
    <row r="4765" spans="5:15" x14ac:dyDescent="0.25">
      <c r="E4765" s="5"/>
      <c r="F4765" s="2"/>
      <c r="G4765" s="2"/>
      <c r="H4765" s="2"/>
      <c r="I4765" s="2"/>
      <c r="J4765" s="2"/>
      <c r="K4765" s="2"/>
      <c r="L4765" s="2"/>
      <c r="M4765" s="2"/>
      <c r="N4765" s="2"/>
      <c r="O4765" s="2"/>
    </row>
    <row r="4766" spans="5:15" x14ac:dyDescent="0.25">
      <c r="E4766" s="5"/>
    </row>
    <row r="4767" spans="5:15" x14ac:dyDescent="0.25">
      <c r="E4767" s="5"/>
      <c r="F4767" s="2"/>
      <c r="G4767" s="2"/>
      <c r="H4767" s="2"/>
      <c r="I4767" s="2"/>
      <c r="J4767" s="2"/>
      <c r="K4767" s="2"/>
      <c r="L4767" s="2"/>
      <c r="M4767" s="2"/>
      <c r="N4767" s="2"/>
      <c r="O4767" s="2"/>
    </row>
    <row r="4768" spans="5:15" x14ac:dyDescent="0.25">
      <c r="E4768" s="5"/>
      <c r="F4768" s="2"/>
      <c r="G4768" s="2"/>
      <c r="H4768" s="2"/>
      <c r="I4768" s="2"/>
      <c r="J4768" s="2"/>
      <c r="K4768" s="2"/>
      <c r="L4768" s="2"/>
      <c r="M4768" s="2"/>
      <c r="N4768" s="2"/>
      <c r="O4768" s="2"/>
    </row>
    <row r="4769" spans="5:15" x14ac:dyDescent="0.25">
      <c r="I4769" s="2"/>
      <c r="J4769" s="2"/>
      <c r="K4769" s="2"/>
      <c r="L4769" s="2"/>
      <c r="M4769" s="2"/>
      <c r="N4769" s="2"/>
      <c r="O4769" s="2"/>
    </row>
    <row r="4771" spans="5:15" x14ac:dyDescent="0.25">
      <c r="E4771" s="5"/>
      <c r="F4771" s="2"/>
      <c r="G4771" s="2"/>
      <c r="H4771" s="2"/>
      <c r="I4771" s="2"/>
      <c r="J4771" s="2"/>
      <c r="K4771" s="2"/>
      <c r="L4771" s="2"/>
      <c r="M4771" s="2"/>
      <c r="N4771" s="2"/>
      <c r="O4771" s="2"/>
    </row>
    <row r="4772" spans="5:15" x14ac:dyDescent="0.25">
      <c r="E4772" s="5"/>
      <c r="F4772" s="2"/>
      <c r="G4772" s="2"/>
      <c r="H4772" s="2"/>
      <c r="I4772" s="2"/>
      <c r="J4772" s="2"/>
      <c r="K4772" s="2"/>
      <c r="L4772" s="2"/>
      <c r="M4772" s="2"/>
      <c r="N4772" s="2"/>
      <c r="O4772" s="2"/>
    </row>
    <row r="4773" spans="5:15" x14ac:dyDescent="0.25">
      <c r="F4773" s="2"/>
      <c r="G4773" s="2"/>
      <c r="H4773" s="2"/>
      <c r="I4773" s="2"/>
      <c r="J4773" s="2"/>
      <c r="K4773" s="2"/>
      <c r="L4773" s="2"/>
      <c r="M4773" s="2"/>
      <c r="N4773" s="2"/>
      <c r="O4773" s="2"/>
    </row>
    <row r="4774" spans="5:15" x14ac:dyDescent="0.25">
      <c r="I4774" s="2"/>
      <c r="J4774" s="2"/>
      <c r="K4774" s="2"/>
      <c r="L4774" s="2"/>
      <c r="M4774" s="2"/>
      <c r="N4774" s="2"/>
      <c r="O4774" s="2"/>
    </row>
    <row r="4775" spans="5:15" x14ac:dyDescent="0.25">
      <c r="E4775" s="5"/>
      <c r="F4775" s="2"/>
      <c r="G4775" s="2"/>
      <c r="H4775" s="2"/>
      <c r="I4775" s="2"/>
      <c r="J4775" s="2"/>
      <c r="K4775" s="2"/>
      <c r="L4775" s="2"/>
      <c r="M4775" s="2"/>
      <c r="N4775" s="2"/>
      <c r="O4775" s="2"/>
    </row>
    <row r="4776" spans="5:15" x14ac:dyDescent="0.25">
      <c r="E4776" s="5"/>
      <c r="F4776" s="2"/>
      <c r="G4776" s="2"/>
      <c r="H4776" s="2"/>
      <c r="I4776" s="2"/>
      <c r="J4776" s="2"/>
      <c r="K4776" s="2"/>
      <c r="L4776" s="2"/>
      <c r="M4776" s="2"/>
      <c r="N4776" s="2"/>
      <c r="O4776" s="2"/>
    </row>
    <row r="4777" spans="5:15" x14ac:dyDescent="0.25">
      <c r="E4777" s="5"/>
      <c r="F4777" s="2"/>
      <c r="G4777" s="2"/>
      <c r="H4777" s="2"/>
      <c r="I4777" s="2"/>
      <c r="J4777" s="2"/>
      <c r="K4777" s="2"/>
      <c r="L4777" s="2"/>
      <c r="M4777" s="2"/>
      <c r="N4777" s="2"/>
      <c r="O4777" s="2"/>
    </row>
    <row r="4778" spans="5:15" x14ac:dyDescent="0.25">
      <c r="E4778" s="5"/>
      <c r="F4778" s="2"/>
      <c r="G4778" s="2"/>
      <c r="H4778" s="2"/>
      <c r="I4778" s="2"/>
      <c r="J4778" s="2"/>
      <c r="K4778" s="2"/>
      <c r="L4778" s="2"/>
      <c r="M4778" s="2"/>
      <c r="N4778" s="2"/>
      <c r="O4778" s="2"/>
    </row>
    <row r="4779" spans="5:15" x14ac:dyDescent="0.25">
      <c r="E4779" s="5"/>
      <c r="F4779" s="2"/>
      <c r="G4779" s="2"/>
      <c r="H4779" s="2"/>
      <c r="I4779" s="2"/>
      <c r="J4779" s="2"/>
      <c r="K4779" s="2"/>
      <c r="L4779" s="2"/>
      <c r="M4779" s="2"/>
      <c r="N4779" s="2"/>
      <c r="O4779" s="2"/>
    </row>
    <row r="4780" spans="5:15" x14ac:dyDescent="0.25">
      <c r="E4780" s="5"/>
      <c r="F4780" s="2"/>
      <c r="G4780" s="2"/>
      <c r="H4780" s="2"/>
      <c r="I4780" s="2"/>
      <c r="J4780" s="2"/>
      <c r="K4780" s="2"/>
      <c r="L4780" s="2"/>
      <c r="M4780" s="2"/>
      <c r="N4780" s="2"/>
      <c r="O4780" s="2"/>
    </row>
    <row r="4782" spans="5:15" x14ac:dyDescent="0.25">
      <c r="E4782" s="5"/>
      <c r="F4782" s="2"/>
      <c r="G4782" s="2"/>
      <c r="H4782" s="2"/>
      <c r="I4782" s="2"/>
      <c r="J4782" s="2"/>
      <c r="K4782" s="2"/>
      <c r="L4782" s="2"/>
      <c r="M4782" s="2"/>
      <c r="N4782" s="2"/>
      <c r="O4782" s="2"/>
    </row>
    <row r="4783" spans="5:15" x14ac:dyDescent="0.25">
      <c r="E4783" s="5"/>
      <c r="F4783" s="2"/>
      <c r="G4783" s="2"/>
      <c r="H4783" s="2"/>
      <c r="I4783" s="2"/>
      <c r="J4783" s="2"/>
      <c r="K4783" s="2"/>
      <c r="L4783" s="2"/>
      <c r="M4783" s="2"/>
      <c r="N4783" s="2"/>
      <c r="O4783" s="2"/>
    </row>
    <row r="4784" spans="5:15" x14ac:dyDescent="0.25">
      <c r="E4784" s="5"/>
      <c r="F4784" s="2"/>
      <c r="G4784" s="2"/>
      <c r="H4784" s="2"/>
      <c r="I4784" s="2"/>
      <c r="J4784" s="2"/>
      <c r="K4784" s="2"/>
      <c r="L4784" s="2"/>
      <c r="M4784" s="2"/>
      <c r="N4784" s="2"/>
      <c r="O4784" s="2"/>
    </row>
    <row r="4785" spans="5:15" x14ac:dyDescent="0.25">
      <c r="E4785" s="5"/>
      <c r="F4785" s="2"/>
      <c r="G4785" s="2"/>
      <c r="H4785" s="2"/>
      <c r="I4785" s="2"/>
      <c r="J4785" s="2"/>
      <c r="K4785" s="2"/>
      <c r="L4785" s="2"/>
      <c r="M4785" s="2"/>
      <c r="N4785" s="2"/>
      <c r="O4785" s="2"/>
    </row>
    <row r="4786" spans="5:15" x14ac:dyDescent="0.25">
      <c r="E4786" s="5"/>
      <c r="F4786" s="2"/>
      <c r="G4786" s="2"/>
      <c r="H4786" s="2"/>
      <c r="I4786" s="2"/>
      <c r="J4786" s="2"/>
      <c r="K4786" s="2"/>
      <c r="L4786" s="2"/>
      <c r="M4786" s="2"/>
      <c r="N4786" s="2"/>
      <c r="O4786" s="2"/>
    </row>
    <row r="4787" spans="5:15" x14ac:dyDescent="0.25">
      <c r="E4787" s="5"/>
      <c r="F4787" s="2"/>
      <c r="G4787" s="2"/>
      <c r="H4787" s="2"/>
      <c r="I4787" s="2"/>
      <c r="J4787" s="2"/>
      <c r="K4787" s="2"/>
      <c r="L4787" s="2"/>
      <c r="M4787" s="2"/>
      <c r="N4787" s="2"/>
      <c r="O4787" s="2"/>
    </row>
    <row r="4788" spans="5:15" x14ac:dyDescent="0.25">
      <c r="E4788" s="5"/>
      <c r="F4788" s="2"/>
      <c r="G4788" s="2"/>
      <c r="H4788" s="2"/>
      <c r="I4788" s="2"/>
      <c r="J4788" s="2"/>
      <c r="K4788" s="2"/>
      <c r="L4788" s="2"/>
      <c r="M4788" s="2"/>
      <c r="N4788" s="2"/>
      <c r="O4788" s="2"/>
    </row>
    <row r="4789" spans="5:15" x14ac:dyDescent="0.25">
      <c r="F4789" s="2"/>
      <c r="G4789" s="2"/>
      <c r="H4789" s="2"/>
      <c r="I4789" s="2"/>
      <c r="J4789" s="2"/>
    </row>
    <row r="4793" spans="5:15" x14ac:dyDescent="0.25">
      <c r="G4793" s="2"/>
      <c r="H4793" s="2"/>
      <c r="I4793" s="2"/>
      <c r="J4793" s="2"/>
      <c r="K4793" s="2"/>
      <c r="L4793" s="2"/>
      <c r="M4793" s="2"/>
      <c r="N4793" s="2"/>
      <c r="O4793" s="2"/>
    </row>
    <row r="4797" spans="5:15" x14ac:dyDescent="0.25">
      <c r="F4797" s="2"/>
      <c r="G4797" s="2"/>
      <c r="H4797" s="2"/>
      <c r="I4797" s="2"/>
      <c r="J4797" s="2"/>
      <c r="K4797" s="2"/>
      <c r="L4797" s="2"/>
      <c r="M4797" s="2"/>
      <c r="N4797" s="2"/>
      <c r="O4797" s="2"/>
    </row>
    <row r="4800" spans="5:15" x14ac:dyDescent="0.25">
      <c r="H4800" s="2"/>
      <c r="I4800" s="2"/>
      <c r="J4800" s="2"/>
      <c r="K4800" s="2"/>
      <c r="L4800" s="2"/>
      <c r="M4800" s="2"/>
      <c r="N4800" s="2"/>
      <c r="O4800" s="2"/>
    </row>
    <row r="4801" spans="5:15" x14ac:dyDescent="0.25">
      <c r="E4801" s="5"/>
      <c r="F4801" s="2"/>
      <c r="H4801" s="2"/>
      <c r="I4801" s="2"/>
      <c r="J4801" s="2"/>
      <c r="K4801" s="2"/>
      <c r="L4801" s="2"/>
      <c r="M4801" s="2"/>
      <c r="N4801" s="2"/>
      <c r="O4801" s="2"/>
    </row>
    <row r="4802" spans="5:15" x14ac:dyDescent="0.25">
      <c r="E4802" s="5"/>
      <c r="F4802" s="2"/>
      <c r="H4802" s="2"/>
      <c r="I4802" s="2"/>
      <c r="J4802" s="2"/>
      <c r="K4802" s="2"/>
      <c r="L4802" s="2"/>
      <c r="M4802" s="2"/>
      <c r="N4802" s="2"/>
      <c r="O4802" s="2"/>
    </row>
    <row r="4803" spans="5:15" x14ac:dyDescent="0.25">
      <c r="E4803" s="5"/>
      <c r="F4803" s="2"/>
      <c r="H4803" s="2"/>
      <c r="I4803" s="2"/>
      <c r="J4803" s="2"/>
      <c r="K4803" s="2"/>
      <c r="L4803" s="2"/>
      <c r="M4803" s="2"/>
      <c r="N4803" s="2"/>
      <c r="O4803" s="2"/>
    </row>
    <row r="4804" spans="5:15" x14ac:dyDescent="0.25">
      <c r="H4804" s="2"/>
      <c r="I4804" s="2"/>
      <c r="J4804" s="2"/>
      <c r="K4804" s="2"/>
      <c r="L4804" s="2"/>
      <c r="M4804" s="2"/>
      <c r="N4804" s="2"/>
      <c r="O4804" s="2"/>
    </row>
    <row r="4805" spans="5:15" x14ac:dyDescent="0.25">
      <c r="E4805" s="5"/>
      <c r="F4805" s="2"/>
      <c r="H4805" s="2"/>
      <c r="I4805" s="2"/>
      <c r="J4805" s="2"/>
      <c r="K4805" s="2"/>
      <c r="L4805" s="2"/>
      <c r="M4805" s="2"/>
      <c r="N4805" s="2"/>
      <c r="O4805" s="2"/>
    </row>
    <row r="4806" spans="5:15" x14ac:dyDescent="0.25">
      <c r="E4806" s="5"/>
      <c r="F4806" s="2"/>
      <c r="H4806" s="2"/>
      <c r="I4806" s="2"/>
      <c r="J4806" s="2"/>
      <c r="K4806" s="2"/>
      <c r="L4806" s="2"/>
      <c r="M4806" s="2"/>
      <c r="N4806" s="2"/>
      <c r="O4806" s="2"/>
    </row>
    <row r="4807" spans="5:15" x14ac:dyDescent="0.25">
      <c r="E4807" s="5"/>
      <c r="F4807" s="2"/>
      <c r="H4807" s="2"/>
      <c r="I4807" s="2"/>
      <c r="J4807" s="2"/>
      <c r="K4807" s="2"/>
      <c r="L4807" s="2"/>
      <c r="M4807" s="2"/>
      <c r="N4807" s="2"/>
      <c r="O4807" s="2"/>
    </row>
    <row r="4808" spans="5:15" x14ac:dyDescent="0.25">
      <c r="F4808" s="2"/>
      <c r="H4808" s="2"/>
      <c r="I4808" s="2"/>
      <c r="J4808" s="2"/>
      <c r="K4808" s="2"/>
      <c r="L4808" s="2"/>
      <c r="M4808" s="2"/>
      <c r="N4808" s="2"/>
      <c r="O4808" s="2"/>
    </row>
    <row r="4809" spans="5:15" x14ac:dyDescent="0.25">
      <c r="E4809" s="5"/>
      <c r="F4809" s="2"/>
      <c r="H4809" s="2"/>
      <c r="I4809" s="2"/>
      <c r="J4809" s="2"/>
      <c r="K4809" s="2"/>
      <c r="L4809" s="2"/>
      <c r="M4809" s="2"/>
      <c r="N4809" s="2"/>
      <c r="O4809" s="2"/>
    </row>
    <row r="4810" spans="5:15" x14ac:dyDescent="0.25">
      <c r="E4810" s="5"/>
      <c r="F4810" s="2"/>
      <c r="H4810" s="2"/>
      <c r="I4810" s="2"/>
      <c r="J4810" s="2"/>
      <c r="K4810" s="2"/>
      <c r="L4810" s="2"/>
      <c r="M4810" s="2"/>
      <c r="N4810" s="2"/>
      <c r="O4810" s="2"/>
    </row>
    <row r="4811" spans="5:15" x14ac:dyDescent="0.25">
      <c r="E4811" s="5"/>
      <c r="F4811" s="2"/>
      <c r="H4811" s="2"/>
      <c r="I4811" s="2"/>
      <c r="J4811" s="2"/>
      <c r="K4811" s="2"/>
      <c r="L4811" s="2"/>
      <c r="M4811" s="2"/>
      <c r="N4811" s="2"/>
      <c r="O4811" s="2"/>
    </row>
    <row r="4812" spans="5:15" x14ac:dyDescent="0.25">
      <c r="E4812" s="5"/>
      <c r="F4812" s="2"/>
      <c r="H4812" s="2"/>
      <c r="I4812" s="2"/>
      <c r="J4812" s="2"/>
      <c r="K4812" s="2"/>
      <c r="L4812" s="2"/>
      <c r="M4812" s="2"/>
      <c r="N4812" s="2"/>
      <c r="O4812" s="2"/>
    </row>
    <row r="4813" spans="5:15" x14ac:dyDescent="0.25">
      <c r="E4813" s="5"/>
      <c r="F4813" s="2"/>
      <c r="G4813" s="2"/>
      <c r="H4813" s="2"/>
      <c r="I4813" s="2"/>
      <c r="J4813" s="2"/>
      <c r="K4813" s="2"/>
      <c r="L4813" s="2"/>
      <c r="M4813" s="2"/>
      <c r="N4813" s="2"/>
      <c r="O4813" s="2"/>
    </row>
    <row r="4816" spans="5:15" x14ac:dyDescent="0.25">
      <c r="E4816" s="5"/>
      <c r="G4816" s="2"/>
      <c r="H4816" s="2"/>
      <c r="I4816" s="2"/>
      <c r="J4816" s="2"/>
    </row>
    <row r="4817" spans="5:15" x14ac:dyDescent="0.25">
      <c r="F4817" s="2"/>
      <c r="G4817" s="2"/>
      <c r="H4817" s="2"/>
      <c r="I4817" s="2"/>
      <c r="J4817" s="2"/>
      <c r="K4817" s="2"/>
      <c r="L4817" s="2"/>
      <c r="M4817" s="2"/>
      <c r="N4817" s="2"/>
      <c r="O4817" s="2"/>
    </row>
    <row r="4824" spans="5:15" x14ac:dyDescent="0.25">
      <c r="I4824" s="2"/>
    </row>
    <row r="4825" spans="5:15" x14ac:dyDescent="0.25">
      <c r="I4825" s="2"/>
    </row>
    <row r="4827" spans="5:15" x14ac:dyDescent="0.25">
      <c r="E4827" s="5"/>
      <c r="F4827" s="2"/>
      <c r="G4827" s="2"/>
      <c r="H4827" s="2"/>
      <c r="I4827" s="2"/>
      <c r="J4827" s="2"/>
      <c r="K4827" s="2"/>
      <c r="L4827" s="2"/>
      <c r="M4827" s="2"/>
      <c r="N4827" s="2"/>
      <c r="O4827" s="2"/>
    </row>
    <row r="4828" spans="5:15" x14ac:dyDescent="0.25">
      <c r="E4828" s="5"/>
      <c r="F4828" s="2"/>
      <c r="G4828" s="2"/>
      <c r="H4828" s="2"/>
      <c r="I4828" s="2"/>
      <c r="J4828" s="2"/>
      <c r="K4828" s="2"/>
      <c r="L4828" s="2"/>
      <c r="M4828" s="2"/>
      <c r="N4828" s="2"/>
      <c r="O4828" s="2"/>
    </row>
    <row r="4831" spans="5:15" x14ac:dyDescent="0.25">
      <c r="H4831" s="2"/>
      <c r="I4831" s="2"/>
      <c r="J4831" s="2"/>
      <c r="K4831" s="2"/>
      <c r="L4831" s="2"/>
      <c r="M4831" s="2"/>
      <c r="N4831" s="2"/>
      <c r="O4831" s="2"/>
    </row>
    <row r="4832" spans="5:15" x14ac:dyDescent="0.25">
      <c r="F4832" s="2"/>
      <c r="G4832" s="2"/>
      <c r="H4832" s="2"/>
      <c r="I4832" s="2"/>
      <c r="J4832" s="2"/>
      <c r="K4832" s="2"/>
      <c r="L4832" s="2"/>
      <c r="M4832" s="2"/>
      <c r="N4832" s="2"/>
      <c r="O4832" s="2"/>
    </row>
    <row r="4833" spans="5:15" x14ac:dyDescent="0.25">
      <c r="E4833" s="5"/>
      <c r="H4833" s="2"/>
      <c r="I4833" s="2"/>
      <c r="J4833" s="2"/>
      <c r="K4833" s="2"/>
      <c r="L4833" s="2"/>
      <c r="M4833" s="2"/>
      <c r="N4833" s="2"/>
      <c r="O4833" s="2"/>
    </row>
    <row r="4835" spans="5:15" x14ac:dyDescent="0.25">
      <c r="E4835" s="5"/>
      <c r="F4835" s="2"/>
      <c r="G4835" s="2"/>
      <c r="H4835" s="2"/>
      <c r="I4835" s="2"/>
      <c r="J4835" s="2"/>
      <c r="K4835" s="2"/>
      <c r="L4835" s="2"/>
      <c r="M4835" s="2"/>
      <c r="N4835" s="2"/>
      <c r="O4835" s="2"/>
    </row>
    <row r="4839" spans="5:15" x14ac:dyDescent="0.25">
      <c r="L4839" s="2"/>
      <c r="M4839" s="2"/>
      <c r="N4839" s="2"/>
      <c r="O4839" s="2"/>
    </row>
    <row r="4840" spans="5:15" x14ac:dyDescent="0.25">
      <c r="F4840" s="2"/>
      <c r="G4840" s="2"/>
      <c r="H4840" s="2"/>
      <c r="I4840" s="2"/>
      <c r="J4840" s="2"/>
      <c r="K4840" s="2"/>
      <c r="L4840" s="2"/>
      <c r="M4840" s="2"/>
      <c r="N4840" s="2"/>
      <c r="O4840" s="2"/>
    </row>
    <row r="4842" spans="5:15" x14ac:dyDescent="0.25">
      <c r="F4842" s="2"/>
      <c r="G4842" s="2"/>
      <c r="H4842" s="2"/>
      <c r="I4842" s="2"/>
      <c r="J4842" s="2"/>
      <c r="K4842" s="2"/>
      <c r="L4842" s="2"/>
      <c r="M4842" s="2"/>
      <c r="N4842" s="2"/>
      <c r="O4842" s="2"/>
    </row>
    <row r="4843" spans="5:15" x14ac:dyDescent="0.25">
      <c r="F4843" s="2"/>
      <c r="G4843" s="2"/>
      <c r="H4843" s="2"/>
      <c r="I4843" s="2"/>
      <c r="J4843" s="2"/>
      <c r="K4843" s="2"/>
      <c r="L4843" s="2"/>
      <c r="M4843" s="2"/>
      <c r="N4843" s="2"/>
      <c r="O4843" s="2"/>
    </row>
    <row r="4844" spans="5:15" x14ac:dyDescent="0.25">
      <c r="F4844" s="2"/>
      <c r="G4844" s="2"/>
      <c r="H4844" s="2"/>
      <c r="I4844" s="2"/>
      <c r="J4844" s="2"/>
      <c r="K4844" s="2"/>
      <c r="L4844" s="2"/>
      <c r="M4844" s="2"/>
      <c r="N4844" s="2"/>
      <c r="O4844" s="2"/>
    </row>
    <row r="4845" spans="5:15" x14ac:dyDescent="0.25">
      <c r="E4845" s="5"/>
    </row>
    <row r="4847" spans="5:15" x14ac:dyDescent="0.25">
      <c r="E4847" s="5"/>
      <c r="F4847" s="2"/>
      <c r="G4847" s="2"/>
      <c r="H4847" s="2"/>
      <c r="I4847" s="2"/>
      <c r="J4847" s="2"/>
      <c r="K4847" s="2"/>
      <c r="L4847" s="2"/>
      <c r="M4847" s="2"/>
      <c r="N4847" s="2"/>
      <c r="O4847" s="2"/>
    </row>
    <row r="4849" spans="5:15" x14ac:dyDescent="0.25">
      <c r="E4849" s="5"/>
      <c r="F4849" s="2"/>
      <c r="N4849" s="2"/>
      <c r="O4849" s="2"/>
    </row>
    <row r="4850" spans="5:15" x14ac:dyDescent="0.25">
      <c r="E4850" s="5"/>
      <c r="F4850" s="2"/>
      <c r="G4850" s="2"/>
      <c r="H4850" s="2"/>
      <c r="I4850" s="2"/>
      <c r="J4850" s="2"/>
      <c r="K4850" s="2"/>
      <c r="L4850" s="2"/>
      <c r="M4850" s="2"/>
      <c r="N4850" s="2"/>
      <c r="O4850" s="2"/>
    </row>
    <row r="4851" spans="5:15" x14ac:dyDescent="0.25">
      <c r="N4851" s="2"/>
      <c r="O4851" s="2"/>
    </row>
    <row r="4852" spans="5:15" x14ac:dyDescent="0.25">
      <c r="M4852" s="2"/>
      <c r="N4852" s="2"/>
      <c r="O4852" s="2"/>
    </row>
    <row r="4854" spans="5:15" x14ac:dyDescent="0.25">
      <c r="M4854" s="2"/>
      <c r="N4854" s="2"/>
      <c r="O4854" s="2"/>
    </row>
    <row r="4855" spans="5:15" x14ac:dyDescent="0.25">
      <c r="E4855" s="5"/>
      <c r="F4855" s="2"/>
      <c r="G4855" s="2"/>
      <c r="H4855" s="2"/>
      <c r="I4855" s="2"/>
      <c r="J4855" s="2"/>
      <c r="K4855" s="2"/>
      <c r="L4855" s="2"/>
      <c r="M4855" s="2"/>
      <c r="N4855" s="2"/>
      <c r="O4855" s="2"/>
    </row>
    <row r="4856" spans="5:15" x14ac:dyDescent="0.25">
      <c r="E4856" s="5"/>
      <c r="F4856" s="2"/>
      <c r="G4856" s="2"/>
      <c r="H4856" s="2"/>
      <c r="I4856" s="2"/>
      <c r="J4856" s="2"/>
      <c r="K4856" s="2"/>
      <c r="L4856" s="2"/>
      <c r="M4856" s="2"/>
      <c r="N4856" s="2"/>
      <c r="O4856" s="2"/>
    </row>
    <row r="4857" spans="5:15" x14ac:dyDescent="0.25">
      <c r="E4857" s="5"/>
      <c r="F4857" s="2"/>
      <c r="G4857" s="2"/>
      <c r="H4857" s="2"/>
      <c r="I4857" s="2"/>
      <c r="J4857" s="2"/>
      <c r="K4857" s="2"/>
      <c r="L4857" s="2"/>
      <c r="M4857" s="2"/>
      <c r="N4857" s="2"/>
      <c r="O4857" s="2"/>
    </row>
    <row r="4859" spans="5:15" x14ac:dyDescent="0.25">
      <c r="E4859" s="5"/>
      <c r="F4859" s="2"/>
      <c r="G4859" s="2"/>
      <c r="H4859" s="2"/>
      <c r="I4859" s="2"/>
      <c r="J4859" s="2"/>
      <c r="K4859" s="2"/>
      <c r="L4859" s="2"/>
      <c r="M4859" s="2"/>
      <c r="N4859" s="2"/>
      <c r="O4859" s="2"/>
    </row>
    <row r="4860" spans="5:15" x14ac:dyDescent="0.25">
      <c r="E4860" s="5"/>
      <c r="F4860" s="2"/>
      <c r="G4860" s="2"/>
      <c r="H4860" s="2"/>
      <c r="I4860" s="2"/>
      <c r="J4860" s="2"/>
      <c r="K4860" s="2"/>
      <c r="L4860" s="2"/>
      <c r="M4860" s="2"/>
      <c r="N4860" s="2"/>
      <c r="O4860" s="2"/>
    </row>
    <row r="4861" spans="5:15" x14ac:dyDescent="0.25">
      <c r="E4861" s="5"/>
      <c r="F4861" s="2"/>
      <c r="G4861" s="2"/>
      <c r="H4861" s="2"/>
      <c r="I4861" s="2"/>
      <c r="J4861" s="2"/>
      <c r="K4861" s="2"/>
      <c r="L4861" s="2"/>
      <c r="M4861" s="2"/>
      <c r="N4861" s="2"/>
      <c r="O4861" s="2"/>
    </row>
    <row r="4862" spans="5:15" x14ac:dyDescent="0.25">
      <c r="E4862" s="5"/>
      <c r="F4862" s="2"/>
      <c r="G4862" s="2"/>
      <c r="H4862" s="2"/>
      <c r="I4862" s="2"/>
      <c r="J4862" s="2"/>
      <c r="K4862" s="2"/>
      <c r="L4862" s="2"/>
      <c r="M4862" s="2"/>
      <c r="N4862" s="2"/>
      <c r="O4862" s="2"/>
    </row>
    <row r="4863" spans="5:15" x14ac:dyDescent="0.25">
      <c r="E4863" s="5"/>
      <c r="F4863" s="2"/>
      <c r="G4863" s="2"/>
      <c r="H4863" s="2"/>
      <c r="I4863" s="2"/>
      <c r="J4863" s="2"/>
      <c r="K4863" s="2"/>
      <c r="L4863" s="2"/>
      <c r="M4863" s="2"/>
      <c r="N4863" s="2"/>
      <c r="O4863" s="2"/>
    </row>
    <row r="4864" spans="5:15" x14ac:dyDescent="0.25">
      <c r="E4864" s="5"/>
      <c r="F4864" s="2"/>
      <c r="G4864" s="2"/>
      <c r="H4864" s="2"/>
      <c r="I4864" s="2"/>
      <c r="J4864" s="2"/>
      <c r="K4864" s="2"/>
      <c r="L4864" s="2"/>
      <c r="M4864" s="2"/>
      <c r="N4864" s="2"/>
      <c r="O4864" s="2"/>
    </row>
    <row r="4865" spans="5:15" x14ac:dyDescent="0.25">
      <c r="E4865" s="5"/>
      <c r="F4865" s="2"/>
      <c r="G4865" s="2"/>
      <c r="H4865" s="2"/>
      <c r="I4865" s="2"/>
      <c r="J4865" s="2"/>
      <c r="K4865" s="2"/>
      <c r="L4865" s="2"/>
      <c r="M4865" s="2"/>
      <c r="N4865" s="2"/>
      <c r="O4865" s="2"/>
    </row>
    <row r="4866" spans="5:15" x14ac:dyDescent="0.25">
      <c r="E4866" s="5"/>
      <c r="F4866" s="2"/>
      <c r="G4866" s="2"/>
      <c r="H4866" s="2"/>
      <c r="I4866" s="2"/>
      <c r="J4866" s="2"/>
      <c r="K4866" s="2"/>
      <c r="L4866" s="2"/>
      <c r="M4866" s="2"/>
      <c r="N4866" s="2"/>
      <c r="O4866" s="2"/>
    </row>
    <row r="4867" spans="5:15" x14ac:dyDescent="0.25">
      <c r="E4867" s="5"/>
      <c r="F4867" s="2"/>
      <c r="G4867" s="2"/>
      <c r="H4867" s="2"/>
      <c r="I4867" s="2"/>
      <c r="J4867" s="2"/>
      <c r="K4867" s="2"/>
      <c r="L4867" s="2"/>
      <c r="M4867" s="2"/>
      <c r="N4867" s="2"/>
      <c r="O4867" s="2"/>
    </row>
    <row r="4868" spans="5:15" x14ac:dyDescent="0.25">
      <c r="E4868" s="5"/>
      <c r="F4868" s="2"/>
      <c r="G4868" s="2"/>
      <c r="H4868" s="2"/>
      <c r="I4868" s="2"/>
      <c r="J4868" s="2"/>
      <c r="K4868" s="2"/>
      <c r="L4868" s="2"/>
      <c r="M4868" s="2"/>
      <c r="N4868" s="2"/>
      <c r="O4868" s="2"/>
    </row>
    <row r="4869" spans="5:15" x14ac:dyDescent="0.25">
      <c r="E4869" s="5"/>
      <c r="F4869" s="2"/>
      <c r="G4869" s="2"/>
      <c r="H4869" s="2"/>
      <c r="I4869" s="2"/>
      <c r="J4869" s="2"/>
      <c r="K4869" s="2"/>
      <c r="L4869" s="2"/>
      <c r="M4869" s="2"/>
      <c r="N4869" s="2"/>
      <c r="O4869" s="2"/>
    </row>
    <row r="4872" spans="5:15" x14ac:dyDescent="0.25">
      <c r="E4872" s="5"/>
    </row>
    <row r="4874" spans="5:15" x14ac:dyDescent="0.25">
      <c r="E4874" s="5"/>
      <c r="F4874" s="2"/>
      <c r="G4874" s="2"/>
      <c r="H4874" s="2"/>
      <c r="I4874" s="2"/>
      <c r="J4874" s="2"/>
      <c r="K4874" s="2"/>
      <c r="L4874" s="2"/>
      <c r="M4874" s="2"/>
      <c r="N4874" s="2"/>
      <c r="O4874" s="2"/>
    </row>
    <row r="4876" spans="5:15" x14ac:dyDescent="0.25">
      <c r="E4876" s="5"/>
      <c r="F4876" s="2"/>
      <c r="G4876" s="2"/>
      <c r="H4876" s="2"/>
      <c r="I4876" s="2"/>
      <c r="J4876" s="2"/>
      <c r="K4876" s="2"/>
      <c r="L4876" s="2"/>
      <c r="M4876" s="2"/>
      <c r="N4876" s="2"/>
      <c r="O4876" s="2"/>
    </row>
    <row r="4877" spans="5:15" x14ac:dyDescent="0.25">
      <c r="E4877" s="5"/>
      <c r="F4877" s="2"/>
      <c r="G4877" s="2"/>
      <c r="H4877" s="2"/>
      <c r="I4877" s="2"/>
      <c r="J4877" s="2"/>
      <c r="K4877" s="2"/>
      <c r="L4877" s="2"/>
      <c r="M4877" s="2"/>
      <c r="N4877" s="2"/>
      <c r="O4877" s="2"/>
    </row>
    <row r="4878" spans="5:15" x14ac:dyDescent="0.25">
      <c r="E4878" s="5"/>
      <c r="F4878" s="2"/>
      <c r="G4878" s="2"/>
      <c r="H4878" s="2"/>
      <c r="I4878" s="2"/>
      <c r="J4878" s="2"/>
      <c r="K4878" s="2"/>
      <c r="L4878" s="2"/>
      <c r="M4878" s="2"/>
      <c r="N4878" s="2"/>
      <c r="O4878" s="2"/>
    </row>
    <row r="4879" spans="5:15" x14ac:dyDescent="0.25">
      <c r="E4879" s="5"/>
      <c r="F4879" s="2"/>
      <c r="G4879" s="2"/>
      <c r="H4879" s="2"/>
      <c r="I4879" s="2"/>
      <c r="J4879" s="2"/>
      <c r="K4879" s="2"/>
      <c r="L4879" s="2"/>
      <c r="M4879" s="2"/>
      <c r="N4879" s="2"/>
      <c r="O4879" s="2"/>
    </row>
    <row r="4880" spans="5:15" x14ac:dyDescent="0.25">
      <c r="E4880" s="5"/>
      <c r="F4880" s="2"/>
      <c r="G4880" s="2"/>
      <c r="H4880" s="2"/>
      <c r="I4880" s="2"/>
      <c r="J4880" s="2"/>
      <c r="K4880" s="2"/>
      <c r="L4880" s="2"/>
      <c r="M4880" s="2"/>
      <c r="N4880" s="2"/>
      <c r="O4880" s="2"/>
    </row>
    <row r="4881" spans="5:15" x14ac:dyDescent="0.25">
      <c r="E4881" s="5"/>
      <c r="F4881" s="2"/>
      <c r="G4881" s="2"/>
      <c r="H4881" s="2"/>
      <c r="I4881" s="2"/>
      <c r="J4881" s="2"/>
      <c r="K4881" s="2"/>
      <c r="L4881" s="2"/>
      <c r="M4881" s="2"/>
      <c r="N4881" s="2"/>
      <c r="O4881" s="2"/>
    </row>
    <row r="4882" spans="5:15" x14ac:dyDescent="0.25">
      <c r="E4882" s="5"/>
      <c r="F4882" s="2"/>
      <c r="G4882" s="2"/>
      <c r="H4882" s="2"/>
      <c r="I4882" s="2"/>
      <c r="J4882" s="2"/>
      <c r="K4882" s="2"/>
      <c r="L4882" s="2"/>
      <c r="M4882" s="2"/>
      <c r="N4882" s="2"/>
      <c r="O4882" s="2"/>
    </row>
    <row r="4883" spans="5:15" x14ac:dyDescent="0.25">
      <c r="E4883" s="5"/>
      <c r="F4883" s="2"/>
      <c r="G4883" s="2"/>
      <c r="H4883" s="2"/>
      <c r="I4883" s="2"/>
      <c r="J4883" s="2"/>
      <c r="K4883" s="2"/>
      <c r="L4883" s="2"/>
      <c r="M4883" s="2"/>
      <c r="N4883" s="2"/>
      <c r="O4883" s="2"/>
    </row>
    <row r="4884" spans="5:15" x14ac:dyDescent="0.25">
      <c r="E4884" s="5"/>
      <c r="F4884" s="2"/>
      <c r="G4884" s="2"/>
      <c r="H4884" s="2"/>
      <c r="I4884" s="2"/>
      <c r="J4884" s="2"/>
      <c r="K4884" s="2"/>
      <c r="L4884" s="2"/>
      <c r="M4884" s="2"/>
      <c r="N4884" s="2"/>
      <c r="O4884" s="2"/>
    </row>
    <row r="4885" spans="5:15" x14ac:dyDescent="0.25">
      <c r="E4885" s="5"/>
      <c r="F4885" s="2"/>
      <c r="G4885" s="2"/>
      <c r="H4885" s="2"/>
      <c r="I4885" s="2"/>
      <c r="J4885" s="2"/>
      <c r="K4885" s="2"/>
      <c r="L4885" s="2"/>
      <c r="M4885" s="2"/>
      <c r="N4885" s="2"/>
      <c r="O4885" s="2"/>
    </row>
    <row r="4888" spans="5:15" x14ac:dyDescent="0.25">
      <c r="E4888" s="5"/>
      <c r="F4888" s="2"/>
      <c r="G4888" s="2"/>
      <c r="H4888" s="2"/>
      <c r="I4888" s="2"/>
      <c r="J4888" s="2"/>
      <c r="K4888" s="2"/>
      <c r="L4888" s="2"/>
      <c r="M4888" s="2"/>
      <c r="N4888" s="2"/>
      <c r="O4888" s="2"/>
    </row>
    <row r="4889" spans="5:15" x14ac:dyDescent="0.25">
      <c r="E4889" s="5"/>
      <c r="F4889" s="2"/>
      <c r="G4889" s="2"/>
      <c r="H4889" s="2"/>
      <c r="I4889" s="2"/>
      <c r="J4889" s="2"/>
      <c r="K4889" s="2"/>
      <c r="L4889" s="2"/>
      <c r="M4889" s="2"/>
      <c r="N4889" s="2"/>
      <c r="O4889" s="2"/>
    </row>
    <row r="4890" spans="5:15" x14ac:dyDescent="0.25">
      <c r="E4890" s="5"/>
      <c r="F4890" s="2"/>
      <c r="G4890" s="2"/>
      <c r="H4890" s="2"/>
      <c r="I4890" s="2"/>
      <c r="J4890" s="2"/>
      <c r="K4890" s="2"/>
      <c r="L4890" s="2"/>
      <c r="M4890" s="2"/>
      <c r="N4890" s="2"/>
      <c r="O4890" s="2"/>
    </row>
    <row r="4892" spans="5:15" x14ac:dyDescent="0.25">
      <c r="E4892" s="5"/>
      <c r="F4892" s="2"/>
      <c r="G4892" s="2"/>
      <c r="H4892" s="2"/>
      <c r="I4892" s="2"/>
      <c r="J4892" s="2"/>
      <c r="K4892" s="2"/>
      <c r="L4892" s="2"/>
      <c r="M4892" s="2"/>
      <c r="N4892" s="2"/>
      <c r="O4892" s="2"/>
    </row>
    <row r="4893" spans="5:15" x14ac:dyDescent="0.25">
      <c r="E4893" s="5"/>
      <c r="F4893" s="2"/>
      <c r="H4893" s="2"/>
      <c r="I4893" s="2"/>
      <c r="J4893" s="2"/>
      <c r="K4893" s="2"/>
      <c r="L4893" s="2"/>
      <c r="M4893" s="2"/>
      <c r="N4893" s="2"/>
      <c r="O4893" s="2"/>
    </row>
    <row r="4894" spans="5:15" x14ac:dyDescent="0.25">
      <c r="E4894" s="5"/>
      <c r="F4894" s="2"/>
      <c r="G4894" s="2"/>
      <c r="H4894" s="2"/>
      <c r="I4894" s="2"/>
      <c r="J4894" s="2"/>
      <c r="K4894" s="2"/>
      <c r="L4894" s="2"/>
      <c r="M4894" s="2"/>
      <c r="N4894" s="2"/>
      <c r="O4894" s="2"/>
    </row>
    <row r="4895" spans="5:15" x14ac:dyDescent="0.25">
      <c r="M4895" s="2"/>
      <c r="N4895" s="2"/>
      <c r="O4895" s="2"/>
    </row>
    <row r="4896" spans="5:15" x14ac:dyDescent="0.25">
      <c r="E4896" s="5"/>
      <c r="F4896" s="2"/>
      <c r="G4896" s="2"/>
      <c r="H4896" s="2"/>
      <c r="I4896" s="2"/>
      <c r="J4896" s="2"/>
      <c r="K4896" s="2"/>
      <c r="L4896" s="2"/>
      <c r="M4896" s="2"/>
      <c r="N4896" s="2"/>
      <c r="O4896" s="2"/>
    </row>
    <row r="4897" spans="5:15" x14ac:dyDescent="0.25">
      <c r="E4897" s="5"/>
      <c r="F4897" s="2"/>
      <c r="G4897" s="2"/>
      <c r="H4897" s="2"/>
      <c r="I4897" s="2"/>
      <c r="J4897" s="2"/>
      <c r="K4897" s="2"/>
      <c r="L4897" s="2"/>
      <c r="M4897" s="2"/>
      <c r="N4897" s="2"/>
      <c r="O4897" s="2"/>
    </row>
    <row r="4898" spans="5:15" x14ac:dyDescent="0.25">
      <c r="E4898" s="5"/>
      <c r="F4898" s="2"/>
      <c r="G4898" s="2"/>
      <c r="H4898" s="2"/>
      <c r="I4898" s="2"/>
      <c r="J4898" s="2"/>
      <c r="K4898" s="2"/>
      <c r="L4898" s="2"/>
      <c r="M4898" s="2"/>
      <c r="N4898" s="2"/>
      <c r="O4898" s="2"/>
    </row>
    <row r="4900" spans="5:15" x14ac:dyDescent="0.25">
      <c r="E4900" s="5"/>
      <c r="F4900" s="2"/>
      <c r="G4900" s="2"/>
      <c r="H4900" s="2"/>
      <c r="I4900" s="2"/>
      <c r="J4900" s="2"/>
      <c r="K4900" s="2"/>
      <c r="L4900" s="2"/>
      <c r="M4900" s="2"/>
      <c r="N4900" s="2"/>
      <c r="O4900" s="2"/>
    </row>
    <row r="4901" spans="5:15" x14ac:dyDescent="0.25">
      <c r="E4901" s="5"/>
      <c r="F4901" s="2"/>
      <c r="G4901" s="2"/>
      <c r="H4901" s="2"/>
      <c r="I4901" s="2"/>
      <c r="J4901" s="2"/>
      <c r="K4901" s="2"/>
      <c r="L4901" s="2"/>
      <c r="M4901" s="2"/>
      <c r="N4901" s="2"/>
      <c r="O4901" s="2"/>
    </row>
    <row r="4902" spans="5:15" x14ac:dyDescent="0.25">
      <c r="E4902" s="5"/>
      <c r="F4902" s="2"/>
      <c r="G4902" s="2"/>
      <c r="H4902" s="2"/>
      <c r="I4902" s="2"/>
      <c r="J4902" s="2"/>
      <c r="K4902" s="2"/>
      <c r="L4902" s="2"/>
      <c r="M4902" s="2"/>
      <c r="N4902" s="2"/>
      <c r="O4902" s="2"/>
    </row>
    <row r="4903" spans="5:15" x14ac:dyDescent="0.25">
      <c r="F4903" s="2"/>
      <c r="G4903" s="2"/>
      <c r="H4903" s="2"/>
      <c r="I4903" s="2"/>
      <c r="J4903" s="2"/>
      <c r="K4903" s="2"/>
      <c r="L4903" s="2"/>
      <c r="M4903" s="2"/>
      <c r="N4903" s="2"/>
      <c r="O4903" s="2"/>
    </row>
    <row r="4904" spans="5:15" x14ac:dyDescent="0.25">
      <c r="E4904" s="5"/>
      <c r="F4904" s="2"/>
      <c r="G4904" s="2"/>
      <c r="H4904" s="2"/>
      <c r="I4904" s="2"/>
      <c r="J4904" s="2"/>
      <c r="K4904" s="2"/>
      <c r="L4904" s="2"/>
      <c r="M4904" s="2"/>
      <c r="N4904" s="2"/>
      <c r="O4904" s="2"/>
    </row>
    <row r="4905" spans="5:15" x14ac:dyDescent="0.25">
      <c r="E4905" s="5"/>
      <c r="F4905" s="2"/>
      <c r="G4905" s="2"/>
      <c r="H4905" s="2"/>
      <c r="I4905" s="2"/>
      <c r="J4905" s="2"/>
      <c r="K4905" s="2"/>
      <c r="L4905" s="2"/>
      <c r="M4905" s="2"/>
      <c r="N4905" s="2"/>
      <c r="O4905" s="2"/>
    </row>
    <row r="4906" spans="5:15" x14ac:dyDescent="0.25">
      <c r="E4906" s="5"/>
      <c r="F4906" s="2"/>
      <c r="G4906" s="2"/>
      <c r="H4906" s="2"/>
      <c r="I4906" s="2"/>
      <c r="J4906" s="2"/>
      <c r="K4906" s="2"/>
      <c r="L4906" s="2"/>
      <c r="M4906" s="2"/>
      <c r="N4906" s="2"/>
      <c r="O4906" s="2"/>
    </row>
    <row r="4907" spans="5:15" x14ac:dyDescent="0.25">
      <c r="F4907" s="2"/>
      <c r="G4907" s="2"/>
      <c r="H4907" s="2"/>
      <c r="I4907" s="2"/>
      <c r="J4907" s="2"/>
      <c r="K4907" s="2"/>
      <c r="L4907" s="2"/>
      <c r="M4907" s="2"/>
      <c r="N4907" s="2"/>
      <c r="O4907" s="2"/>
    </row>
    <row r="4908" spans="5:15" x14ac:dyDescent="0.25">
      <c r="E4908" s="5"/>
      <c r="F4908" s="2"/>
      <c r="G4908" s="2"/>
      <c r="H4908" s="2"/>
      <c r="I4908" s="2"/>
      <c r="J4908" s="2"/>
      <c r="K4908" s="2"/>
      <c r="L4908" s="2"/>
      <c r="M4908" s="2"/>
      <c r="N4908" s="2"/>
      <c r="O4908" s="2"/>
    </row>
    <row r="4909" spans="5:15" x14ac:dyDescent="0.25">
      <c r="E4909" s="5"/>
      <c r="F4909" s="2"/>
      <c r="G4909" s="2"/>
      <c r="H4909" s="2"/>
      <c r="I4909" s="2"/>
      <c r="J4909" s="2"/>
      <c r="K4909" s="2"/>
      <c r="L4909" s="2"/>
      <c r="M4909" s="2"/>
      <c r="N4909" s="2"/>
      <c r="O4909" s="2"/>
    </row>
    <row r="4910" spans="5:15" x14ac:dyDescent="0.25">
      <c r="E4910" s="5"/>
      <c r="F4910" s="2"/>
      <c r="G4910" s="2"/>
      <c r="H4910" s="2"/>
      <c r="I4910" s="2"/>
      <c r="J4910" s="2"/>
      <c r="K4910" s="2"/>
      <c r="L4910" s="2"/>
      <c r="M4910" s="2"/>
      <c r="N4910" s="2"/>
      <c r="O4910" s="2"/>
    </row>
    <row r="4912" spans="5:15" x14ac:dyDescent="0.25">
      <c r="E4912" s="5"/>
      <c r="F4912" s="2"/>
      <c r="G4912" s="2"/>
      <c r="H4912" s="2"/>
      <c r="I4912" s="2"/>
      <c r="J4912" s="2"/>
      <c r="K4912" s="2"/>
      <c r="L4912" s="2"/>
      <c r="M4912" s="2"/>
      <c r="N4912" s="2"/>
      <c r="O4912" s="2"/>
    </row>
    <row r="4913" spans="5:15" x14ac:dyDescent="0.25">
      <c r="E4913" s="5"/>
      <c r="F4913" s="2"/>
      <c r="G4913" s="2"/>
      <c r="H4913" s="2"/>
      <c r="I4913" s="2"/>
      <c r="J4913" s="2"/>
      <c r="K4913" s="2"/>
      <c r="L4913" s="2"/>
      <c r="M4913" s="2"/>
      <c r="N4913" s="2"/>
      <c r="O4913" s="2"/>
    </row>
    <row r="4914" spans="5:15" x14ac:dyDescent="0.25">
      <c r="E4914" s="5"/>
      <c r="F4914" s="2"/>
      <c r="G4914" s="2"/>
      <c r="H4914" s="2"/>
      <c r="I4914" s="2"/>
      <c r="J4914" s="2"/>
      <c r="K4914" s="2"/>
      <c r="L4914" s="2"/>
      <c r="M4914" s="2"/>
      <c r="N4914" s="2"/>
      <c r="O4914" s="2"/>
    </row>
    <row r="4915" spans="5:15" x14ac:dyDescent="0.25">
      <c r="E4915" s="5"/>
      <c r="F4915" s="2"/>
      <c r="G4915" s="2"/>
      <c r="H4915" s="2"/>
      <c r="I4915" s="2"/>
      <c r="J4915" s="2"/>
      <c r="K4915" s="2"/>
      <c r="L4915" s="2"/>
      <c r="M4915" s="2"/>
      <c r="N4915" s="2"/>
      <c r="O4915" s="2"/>
    </row>
    <row r="4916" spans="5:15" x14ac:dyDescent="0.25">
      <c r="E4916" s="5"/>
      <c r="F4916" s="2"/>
      <c r="G4916" s="2"/>
      <c r="H4916" s="2"/>
      <c r="I4916" s="2"/>
      <c r="J4916" s="2"/>
      <c r="K4916" s="2"/>
      <c r="L4916" s="2"/>
      <c r="M4916" s="2"/>
      <c r="N4916" s="2"/>
      <c r="O4916" s="2"/>
    </row>
    <row r="4917" spans="5:15" x14ac:dyDescent="0.25">
      <c r="E4917" s="5"/>
      <c r="F4917" s="2"/>
      <c r="G4917" s="2"/>
      <c r="H4917" s="2"/>
      <c r="I4917" s="2"/>
      <c r="J4917" s="2"/>
      <c r="K4917" s="2"/>
      <c r="L4917" s="2"/>
      <c r="M4917" s="2"/>
      <c r="N4917" s="2"/>
      <c r="O4917" s="2"/>
    </row>
    <row r="4918" spans="5:15" x14ac:dyDescent="0.25">
      <c r="E4918" s="5"/>
      <c r="F4918" s="2"/>
      <c r="G4918" s="2"/>
      <c r="H4918" s="2"/>
      <c r="I4918" s="2"/>
      <c r="J4918" s="2"/>
      <c r="K4918" s="2"/>
      <c r="L4918" s="2"/>
      <c r="M4918" s="2"/>
      <c r="N4918" s="2"/>
      <c r="O4918" s="2"/>
    </row>
    <row r="4919" spans="5:15" x14ac:dyDescent="0.25">
      <c r="E4919" s="5"/>
      <c r="F4919" s="2"/>
      <c r="G4919" s="2"/>
      <c r="H4919" s="2"/>
      <c r="I4919" s="2"/>
      <c r="J4919" s="2"/>
      <c r="K4919" s="2"/>
      <c r="L4919" s="2"/>
      <c r="M4919" s="2"/>
      <c r="N4919" s="2"/>
      <c r="O4919" s="2"/>
    </row>
    <row r="4920" spans="5:15" x14ac:dyDescent="0.25">
      <c r="L4920" s="2"/>
      <c r="M4920" s="2"/>
      <c r="N4920" s="2"/>
      <c r="O4920" s="2"/>
    </row>
    <row r="4921" spans="5:15" x14ac:dyDescent="0.25">
      <c r="L4921" s="2"/>
      <c r="M4921" s="2"/>
      <c r="N4921" s="2"/>
      <c r="O4921" s="2"/>
    </row>
    <row r="4922" spans="5:15" x14ac:dyDescent="0.25">
      <c r="L4922" s="2"/>
      <c r="M4922" s="2"/>
      <c r="N4922" s="2"/>
      <c r="O4922" s="2"/>
    </row>
    <row r="4924" spans="5:15" x14ac:dyDescent="0.25">
      <c r="E4924" s="5"/>
      <c r="F4924" s="2"/>
      <c r="G4924" s="2"/>
      <c r="H4924" s="2"/>
      <c r="I4924" s="2"/>
      <c r="J4924" s="2"/>
      <c r="K4924" s="2"/>
      <c r="L4924" s="2"/>
      <c r="M4924" s="2"/>
      <c r="N4924" s="2"/>
      <c r="O4924" s="2"/>
    </row>
    <row r="4925" spans="5:15" x14ac:dyDescent="0.25">
      <c r="F4925" s="2"/>
      <c r="G4925" s="2"/>
      <c r="H4925" s="2"/>
      <c r="I4925" s="2"/>
      <c r="J4925" s="2"/>
      <c r="K4925" s="2"/>
      <c r="L4925" s="2"/>
      <c r="M4925" s="2"/>
      <c r="N4925" s="2"/>
      <c r="O4925" s="2"/>
    </row>
    <row r="4931" spans="5:15" x14ac:dyDescent="0.25">
      <c r="E4931" s="5"/>
      <c r="F4931" s="2"/>
      <c r="G4931" s="2"/>
      <c r="H4931" s="2"/>
      <c r="I4931" s="2"/>
      <c r="J4931" s="2"/>
      <c r="K4931" s="2"/>
      <c r="L4931" s="2"/>
      <c r="M4931" s="2"/>
      <c r="N4931" s="2"/>
      <c r="O4931" s="2"/>
    </row>
    <row r="4932" spans="5:15" x14ac:dyDescent="0.25">
      <c r="E4932" s="5"/>
      <c r="F4932" s="2"/>
      <c r="G4932" s="2"/>
      <c r="H4932" s="2"/>
      <c r="I4932" s="2"/>
      <c r="J4932" s="2"/>
      <c r="K4932" s="2"/>
      <c r="L4932" s="2"/>
      <c r="M4932" s="2"/>
      <c r="N4932" s="2"/>
      <c r="O4932" s="2"/>
    </row>
    <row r="4935" spans="5:15" x14ac:dyDescent="0.25">
      <c r="E4935" s="5"/>
      <c r="H4935" s="2"/>
      <c r="I4935" s="2"/>
      <c r="J4935" s="2"/>
      <c r="K4935" s="2"/>
      <c r="L4935" s="2"/>
      <c r="M4935" s="2"/>
      <c r="N4935" s="2"/>
      <c r="O4935" s="2"/>
    </row>
    <row r="4936" spans="5:15" x14ac:dyDescent="0.25">
      <c r="F4936" s="2"/>
      <c r="G4936" s="2"/>
      <c r="H4936" s="2"/>
      <c r="I4936" s="2"/>
      <c r="J4936" s="2"/>
      <c r="K4936" s="2"/>
      <c r="L4936" s="2"/>
      <c r="M4936" s="2"/>
      <c r="N4936" s="2"/>
      <c r="O4936" s="2"/>
    </row>
    <row r="4937" spans="5:15" x14ac:dyDescent="0.25">
      <c r="E4937" s="5"/>
      <c r="F4937" s="2"/>
      <c r="G4937" s="2"/>
      <c r="H4937" s="2"/>
      <c r="I4937" s="2"/>
      <c r="J4937" s="2"/>
      <c r="K4937" s="2"/>
      <c r="L4937" s="2"/>
      <c r="M4937" s="2"/>
      <c r="N4937" s="2"/>
      <c r="O4937" s="2"/>
    </row>
    <row r="4939" spans="5:15" x14ac:dyDescent="0.25">
      <c r="E4939" s="5"/>
      <c r="F4939" s="2"/>
      <c r="G4939" s="2"/>
      <c r="H4939" s="2"/>
      <c r="I4939" s="2"/>
      <c r="J4939" s="2"/>
      <c r="K4939" s="2"/>
      <c r="L4939" s="2"/>
      <c r="M4939" s="2"/>
      <c r="N4939" s="2"/>
      <c r="O4939" s="2"/>
    </row>
    <row r="4943" spans="5:15" x14ac:dyDescent="0.25">
      <c r="E4943" s="5"/>
      <c r="G4943" s="2"/>
      <c r="H4943" s="2"/>
      <c r="I4943" s="2"/>
      <c r="J4943" s="2"/>
      <c r="K4943" s="2"/>
      <c r="L4943" s="2"/>
      <c r="M4943" s="2"/>
      <c r="N4943" s="2"/>
      <c r="O4943" s="2"/>
    </row>
    <row r="4945" spans="5:15" x14ac:dyDescent="0.25">
      <c r="E4945" s="5"/>
      <c r="F4945" s="2"/>
      <c r="G4945" s="2"/>
      <c r="H4945" s="2"/>
      <c r="I4945" s="2"/>
      <c r="J4945" s="2"/>
      <c r="K4945" s="2"/>
      <c r="L4945" s="2"/>
      <c r="M4945" s="2"/>
      <c r="N4945" s="2"/>
      <c r="O4945" s="2"/>
    </row>
    <row r="4946" spans="5:15" x14ac:dyDescent="0.25">
      <c r="F4946" s="2"/>
      <c r="L4946" s="2"/>
      <c r="M4946" s="2"/>
      <c r="N4946" s="2"/>
      <c r="O4946" s="2"/>
    </row>
    <row r="4947" spans="5:15" x14ac:dyDescent="0.25">
      <c r="K4947" s="2"/>
      <c r="L4947" s="2"/>
      <c r="M4947" s="2"/>
      <c r="N4947" s="2"/>
      <c r="O4947" s="2"/>
    </row>
    <row r="4948" spans="5:15" x14ac:dyDescent="0.25">
      <c r="E4948" s="5"/>
      <c r="G4948" s="2"/>
      <c r="H4948" s="2"/>
      <c r="I4948" s="2"/>
      <c r="J4948" s="2"/>
      <c r="K4948" s="2"/>
      <c r="L4948" s="2"/>
      <c r="M4948" s="2"/>
      <c r="N4948" s="2"/>
      <c r="O4948" s="2"/>
    </row>
    <row r="4949" spans="5:15" x14ac:dyDescent="0.25">
      <c r="E4949" s="5"/>
      <c r="G4949" s="2"/>
      <c r="H4949" s="2"/>
      <c r="I4949" s="2"/>
      <c r="J4949" s="2"/>
      <c r="K4949" s="2"/>
      <c r="L4949" s="2"/>
      <c r="M4949" s="2"/>
      <c r="N4949" s="2"/>
      <c r="O4949" s="2"/>
    </row>
    <row r="4950" spans="5:15" x14ac:dyDescent="0.25">
      <c r="G4950" s="2"/>
      <c r="H4950" s="2"/>
      <c r="I4950" s="2"/>
      <c r="J4950" s="2"/>
      <c r="K4950" s="2"/>
      <c r="L4950" s="2"/>
      <c r="M4950" s="2"/>
      <c r="N4950" s="2"/>
      <c r="O4950" s="2"/>
    </row>
    <row r="4952" spans="5:15" x14ac:dyDescent="0.25">
      <c r="E4952" s="5"/>
      <c r="F4952" s="2"/>
      <c r="G4952" s="2"/>
      <c r="H4952" s="2"/>
      <c r="I4952" s="2"/>
      <c r="J4952" s="2"/>
      <c r="K4952" s="2"/>
      <c r="L4952" s="2"/>
      <c r="M4952" s="2"/>
      <c r="N4952" s="2"/>
      <c r="O4952" s="2"/>
    </row>
    <row r="4955" spans="5:15" x14ac:dyDescent="0.25">
      <c r="E4955" s="5"/>
      <c r="F4955" s="2"/>
      <c r="G4955" s="2"/>
      <c r="H4955" s="2"/>
      <c r="I4955" s="2"/>
      <c r="J4955" s="2"/>
      <c r="K4955" s="2"/>
      <c r="L4955" s="2"/>
      <c r="M4955" s="2"/>
      <c r="N4955" s="2"/>
      <c r="O4955" s="2"/>
    </row>
    <row r="4956" spans="5:15" x14ac:dyDescent="0.25">
      <c r="E4956" s="5"/>
      <c r="F4956" s="2"/>
      <c r="G4956" s="2"/>
      <c r="H4956" s="2"/>
      <c r="I4956" s="2"/>
      <c r="J4956" s="2"/>
      <c r="K4956" s="2"/>
      <c r="L4956" s="2"/>
      <c r="M4956" s="2"/>
      <c r="N4956" s="2"/>
      <c r="O4956" s="2"/>
    </row>
    <row r="4963" spans="5:15" x14ac:dyDescent="0.25">
      <c r="E4963" s="5"/>
      <c r="F4963" s="2"/>
      <c r="G4963" s="2"/>
      <c r="H4963" s="2"/>
      <c r="I4963" s="2"/>
      <c r="J4963" s="2"/>
      <c r="K4963" s="2"/>
      <c r="L4963" s="2"/>
      <c r="M4963" s="2"/>
      <c r="N4963" s="2"/>
      <c r="O4963" s="2"/>
    </row>
    <row r="4964" spans="5:15" x14ac:dyDescent="0.25">
      <c r="E4964" s="5"/>
      <c r="F4964" s="2"/>
      <c r="G4964" s="2"/>
      <c r="H4964" s="2"/>
      <c r="I4964" s="2"/>
      <c r="J4964" s="2"/>
      <c r="K4964" s="2"/>
      <c r="L4964" s="2"/>
      <c r="M4964" s="2"/>
      <c r="N4964" s="2"/>
      <c r="O4964" s="2"/>
    </row>
    <row r="4965" spans="5:15" x14ac:dyDescent="0.25">
      <c r="E4965" s="5"/>
      <c r="F4965" s="2"/>
      <c r="G4965" s="2"/>
      <c r="H4965" s="2"/>
      <c r="I4965" s="2"/>
      <c r="J4965" s="2"/>
      <c r="K4965" s="2"/>
      <c r="L4965" s="2"/>
      <c r="M4965" s="2"/>
      <c r="N4965" s="2"/>
      <c r="O4965" s="2"/>
    </row>
    <row r="4967" spans="5:15" x14ac:dyDescent="0.25">
      <c r="E4967" s="5"/>
      <c r="F4967" s="2"/>
      <c r="G4967" s="2"/>
      <c r="H4967" s="2"/>
      <c r="I4967" s="2"/>
      <c r="J4967" s="2"/>
      <c r="K4967" s="2"/>
      <c r="L4967" s="2"/>
      <c r="M4967" s="2"/>
      <c r="N4967" s="2"/>
      <c r="O4967" s="2"/>
    </row>
    <row r="4968" spans="5:15" x14ac:dyDescent="0.25">
      <c r="F4968" s="2"/>
      <c r="G4968" s="2"/>
      <c r="H4968" s="2"/>
      <c r="I4968" s="2"/>
      <c r="J4968" s="2"/>
      <c r="K4968" s="2"/>
      <c r="L4968" s="2"/>
      <c r="M4968" s="2"/>
      <c r="N4968" s="2"/>
      <c r="O4968" s="2"/>
    </row>
    <row r="4969" spans="5:15" x14ac:dyDescent="0.25">
      <c r="E4969" s="5"/>
      <c r="F4969" s="2"/>
      <c r="G4969" s="2"/>
      <c r="H4969" s="2"/>
      <c r="I4969" s="2"/>
      <c r="J4969" s="2"/>
      <c r="K4969" s="2"/>
      <c r="L4969" s="2"/>
      <c r="M4969" s="2"/>
      <c r="N4969" s="2"/>
      <c r="O4969" s="2"/>
    </row>
    <row r="4970" spans="5:15" x14ac:dyDescent="0.25">
      <c r="F4970" s="2"/>
      <c r="G4970" s="2"/>
      <c r="H4970" s="2"/>
      <c r="I4970" s="2"/>
      <c r="J4970" s="2"/>
      <c r="K4970" s="2"/>
      <c r="L4970" s="2"/>
      <c r="M4970" s="2"/>
      <c r="N4970" s="2"/>
      <c r="O4970" s="2"/>
    </row>
    <row r="4971" spans="5:15" x14ac:dyDescent="0.25">
      <c r="E4971" s="5"/>
      <c r="F4971" s="2"/>
      <c r="G4971" s="2"/>
      <c r="H4971" s="2"/>
      <c r="I4971" s="2"/>
      <c r="J4971" s="2"/>
      <c r="K4971" s="2"/>
      <c r="L4971" s="2"/>
      <c r="M4971" s="2"/>
      <c r="N4971" s="2"/>
      <c r="O4971" s="2"/>
    </row>
    <row r="4972" spans="5:15" x14ac:dyDescent="0.25">
      <c r="E4972" s="5"/>
      <c r="F4972" s="2"/>
      <c r="G4972" s="2"/>
      <c r="H4972" s="2"/>
      <c r="I4972" s="2"/>
      <c r="J4972" s="2"/>
      <c r="K4972" s="2"/>
      <c r="L4972" s="2"/>
      <c r="M4972" s="2"/>
      <c r="N4972" s="2"/>
      <c r="O4972" s="2"/>
    </row>
    <row r="4973" spans="5:15" x14ac:dyDescent="0.25">
      <c r="E4973" s="5"/>
      <c r="F4973" s="2"/>
      <c r="G4973" s="2"/>
      <c r="H4973" s="2"/>
      <c r="I4973" s="2"/>
      <c r="J4973" s="2"/>
      <c r="K4973" s="2"/>
      <c r="L4973" s="2"/>
      <c r="M4973" s="2"/>
      <c r="N4973" s="2"/>
      <c r="O4973" s="2"/>
    </row>
    <row r="4974" spans="5:15" x14ac:dyDescent="0.25">
      <c r="F4974" s="2"/>
      <c r="G4974" s="2"/>
      <c r="H4974" s="2"/>
      <c r="I4974" s="2"/>
      <c r="J4974" s="2"/>
      <c r="K4974" s="2"/>
      <c r="L4974" s="2"/>
      <c r="M4974" s="2"/>
      <c r="N4974" s="2"/>
      <c r="O4974" s="2"/>
    </row>
    <row r="4980" spans="5:15" x14ac:dyDescent="0.25">
      <c r="E4980" s="5"/>
      <c r="F4980" s="2"/>
      <c r="G4980" s="2"/>
      <c r="H4980" s="2"/>
      <c r="I4980" s="2"/>
      <c r="J4980" s="2"/>
      <c r="K4980" s="2"/>
      <c r="L4980" s="2"/>
      <c r="M4980" s="2"/>
      <c r="N4980" s="2"/>
      <c r="O4980" s="2"/>
    </row>
    <row r="4981" spans="5:15" x14ac:dyDescent="0.25">
      <c r="E4981" s="5"/>
      <c r="F4981" s="2"/>
      <c r="G4981" s="2"/>
      <c r="H4981" s="2"/>
      <c r="I4981" s="2"/>
      <c r="J4981" s="2"/>
      <c r="K4981" s="2"/>
      <c r="L4981" s="2"/>
      <c r="M4981" s="2"/>
      <c r="N4981" s="2"/>
      <c r="O4981" s="2"/>
    </row>
    <row r="4982" spans="5:15" x14ac:dyDescent="0.25">
      <c r="E4982" s="5"/>
      <c r="F4982" s="2"/>
      <c r="G4982" s="2"/>
      <c r="H4982" s="2"/>
      <c r="I4982" s="2"/>
      <c r="J4982" s="2"/>
      <c r="K4982" s="2"/>
      <c r="L4982" s="2"/>
      <c r="M4982" s="2"/>
      <c r="N4982" s="2"/>
      <c r="O4982" s="2"/>
    </row>
    <row r="4984" spans="5:15" x14ac:dyDescent="0.25">
      <c r="E4984" s="5"/>
      <c r="F4984" s="2"/>
      <c r="G4984" s="2"/>
      <c r="H4984" s="2"/>
      <c r="I4984" s="2"/>
      <c r="J4984" s="2"/>
      <c r="K4984" s="2"/>
      <c r="L4984" s="2"/>
      <c r="M4984" s="2"/>
      <c r="N4984" s="2"/>
      <c r="O4984" s="2"/>
    </row>
    <row r="4985" spans="5:15" x14ac:dyDescent="0.25">
      <c r="E4985" s="5"/>
      <c r="F4985" s="2"/>
      <c r="G4985" s="2"/>
      <c r="H4985" s="2"/>
      <c r="I4985" s="2"/>
      <c r="J4985" s="2"/>
      <c r="K4985" s="2"/>
      <c r="L4985" s="2"/>
      <c r="M4985" s="2"/>
      <c r="N4985" s="2"/>
      <c r="O4985" s="2"/>
    </row>
    <row r="4986" spans="5:15" x14ac:dyDescent="0.25">
      <c r="E4986" s="5"/>
      <c r="F4986" s="2"/>
      <c r="G4986" s="2"/>
      <c r="H4986" s="2"/>
      <c r="I4986" s="2"/>
      <c r="J4986" s="2"/>
      <c r="K4986" s="2"/>
      <c r="L4986" s="2"/>
      <c r="M4986" s="2"/>
      <c r="N4986" s="2"/>
      <c r="O4986" s="2"/>
    </row>
    <row r="4987" spans="5:15" x14ac:dyDescent="0.25">
      <c r="E4987" s="5"/>
      <c r="F4987" s="2"/>
      <c r="G4987" s="2"/>
      <c r="H4987" s="2"/>
      <c r="I4987" s="2"/>
      <c r="J4987" s="2"/>
      <c r="K4987" s="2"/>
      <c r="L4987" s="2"/>
      <c r="M4987" s="2"/>
      <c r="N4987" s="2"/>
      <c r="O4987" s="2"/>
    </row>
    <row r="4988" spans="5:15" x14ac:dyDescent="0.25">
      <c r="E4988" s="5"/>
      <c r="F4988" s="2"/>
      <c r="G4988" s="2"/>
      <c r="H4988" s="2"/>
      <c r="I4988" s="2"/>
      <c r="J4988" s="2"/>
      <c r="K4988" s="2"/>
      <c r="L4988" s="2"/>
      <c r="M4988" s="2"/>
      <c r="N4988" s="2"/>
      <c r="O4988" s="2"/>
    </row>
    <row r="4989" spans="5:15" x14ac:dyDescent="0.25">
      <c r="E4989" s="5"/>
      <c r="F4989" s="2"/>
      <c r="G4989" s="2"/>
      <c r="H4989" s="2"/>
      <c r="I4989" s="2"/>
      <c r="J4989" s="2"/>
      <c r="K4989" s="2"/>
      <c r="L4989" s="2"/>
      <c r="M4989" s="2"/>
      <c r="N4989" s="2"/>
      <c r="O4989" s="2"/>
    </row>
    <row r="4990" spans="5:15" x14ac:dyDescent="0.25">
      <c r="E4990" s="5"/>
      <c r="F4990" s="2"/>
      <c r="G4990" s="2"/>
      <c r="H4990" s="2"/>
      <c r="I4990" s="2"/>
      <c r="J4990" s="2"/>
      <c r="K4990" s="2"/>
      <c r="L4990" s="2"/>
      <c r="M4990" s="2"/>
      <c r="N4990" s="2"/>
      <c r="O4990" s="2"/>
    </row>
    <row r="4991" spans="5:15" x14ac:dyDescent="0.25">
      <c r="E4991" s="5"/>
      <c r="F4991" s="2"/>
      <c r="G4991" s="2"/>
      <c r="H4991" s="2"/>
      <c r="I4991" s="2"/>
      <c r="J4991" s="2"/>
      <c r="K4991" s="2"/>
      <c r="L4991" s="2"/>
      <c r="M4991" s="2"/>
      <c r="N4991" s="2"/>
      <c r="O4991" s="2"/>
    </row>
    <row r="4992" spans="5:15" x14ac:dyDescent="0.25">
      <c r="E4992" s="5"/>
      <c r="F4992" s="2"/>
      <c r="G4992" s="2"/>
      <c r="H4992" s="2"/>
      <c r="I4992" s="2"/>
      <c r="J4992" s="2"/>
      <c r="K4992" s="2"/>
      <c r="L4992" s="2"/>
      <c r="M4992" s="2"/>
      <c r="N4992" s="2"/>
      <c r="O4992" s="2"/>
    </row>
    <row r="4993" spans="5:15" x14ac:dyDescent="0.25">
      <c r="E4993" s="5"/>
      <c r="F4993" s="2"/>
      <c r="G4993" s="2"/>
      <c r="H4993" s="2"/>
      <c r="I4993" s="2"/>
      <c r="J4993" s="2"/>
      <c r="K4993" s="2"/>
      <c r="L4993" s="2"/>
      <c r="M4993" s="2"/>
      <c r="N4993" s="2"/>
      <c r="O4993" s="2"/>
    </row>
    <row r="4994" spans="5:15" x14ac:dyDescent="0.25">
      <c r="E4994" s="5"/>
      <c r="F4994" s="2"/>
      <c r="G4994" s="2"/>
      <c r="H4994" s="2"/>
      <c r="I4994" s="2"/>
      <c r="J4994" s="2"/>
      <c r="K4994" s="2"/>
      <c r="L4994" s="2"/>
      <c r="M4994" s="2"/>
      <c r="N4994" s="2"/>
      <c r="O4994" s="2"/>
    </row>
    <row r="4996" spans="5:15" x14ac:dyDescent="0.25">
      <c r="E4996" s="5"/>
      <c r="F4996" s="2"/>
      <c r="G4996" s="2"/>
      <c r="H4996" s="2"/>
      <c r="I4996" s="2"/>
      <c r="J4996" s="2"/>
      <c r="K4996" s="2"/>
      <c r="L4996" s="2"/>
      <c r="M4996" s="2"/>
      <c r="N4996" s="2"/>
      <c r="O4996" s="2"/>
    </row>
    <row r="4997" spans="5:15" x14ac:dyDescent="0.25">
      <c r="E4997" s="5"/>
      <c r="F4997" s="2"/>
      <c r="G4997" s="2"/>
      <c r="H4997" s="2"/>
      <c r="I4997" s="2"/>
      <c r="J4997" s="2"/>
      <c r="K4997" s="2"/>
      <c r="L4997" s="2"/>
      <c r="M4997" s="2"/>
      <c r="N4997" s="2"/>
      <c r="O4997" s="2"/>
    </row>
    <row r="4998" spans="5:15" x14ac:dyDescent="0.25">
      <c r="E4998" s="5"/>
      <c r="F4998" s="2"/>
      <c r="G4998" s="2"/>
      <c r="H4998" s="2"/>
      <c r="I4998" s="2"/>
      <c r="J4998" s="2"/>
      <c r="K4998" s="2"/>
      <c r="L4998" s="2"/>
      <c r="M4998" s="2"/>
      <c r="N4998" s="2"/>
      <c r="O4998" s="2"/>
    </row>
    <row r="4999" spans="5:15" x14ac:dyDescent="0.25">
      <c r="E4999" s="5"/>
      <c r="F4999" s="2"/>
      <c r="G4999" s="2"/>
      <c r="H4999" s="2"/>
      <c r="I4999" s="2"/>
      <c r="J4999" s="2"/>
      <c r="K4999" s="2"/>
      <c r="L4999" s="2"/>
      <c r="M4999" s="2"/>
      <c r="N4999" s="2"/>
      <c r="O4999" s="2"/>
    </row>
    <row r="5000" spans="5:15" x14ac:dyDescent="0.25">
      <c r="E5000" s="5"/>
      <c r="F5000" s="2"/>
      <c r="G5000" s="2"/>
      <c r="H5000" s="2"/>
      <c r="I5000" s="2"/>
      <c r="J5000" s="2"/>
      <c r="K5000" s="2"/>
      <c r="L5000" s="2"/>
      <c r="M5000" s="2"/>
      <c r="N5000" s="2"/>
      <c r="O5000" s="2"/>
    </row>
    <row r="5001" spans="5:15" x14ac:dyDescent="0.25">
      <c r="E5001" s="5"/>
      <c r="F5001" s="2"/>
      <c r="G5001" s="2"/>
      <c r="H5001" s="2"/>
      <c r="I5001" s="2"/>
      <c r="J5001" s="2"/>
      <c r="K5001" s="2"/>
      <c r="L5001" s="2"/>
      <c r="M5001" s="2"/>
      <c r="N5001" s="2"/>
      <c r="O5001" s="2"/>
    </row>
    <row r="5002" spans="5:15" x14ac:dyDescent="0.25">
      <c r="E5002" s="5"/>
      <c r="F5002" s="2"/>
      <c r="G5002" s="2"/>
      <c r="H5002" s="2"/>
      <c r="I5002" s="2"/>
      <c r="J5002" s="2"/>
      <c r="K5002" s="2"/>
      <c r="L5002" s="2"/>
      <c r="M5002" s="2"/>
      <c r="N5002" s="2"/>
      <c r="O5002" s="2"/>
    </row>
    <row r="5003" spans="5:15" x14ac:dyDescent="0.25">
      <c r="E5003" s="5"/>
      <c r="F5003" s="2"/>
      <c r="G5003" s="2"/>
      <c r="H5003" s="2"/>
      <c r="I5003" s="2"/>
      <c r="J5003" s="2"/>
      <c r="K5003" s="2"/>
      <c r="L5003" s="2"/>
      <c r="M5003" s="2"/>
      <c r="N5003" s="2"/>
      <c r="O5003" s="2"/>
    </row>
    <row r="5005" spans="5:15" x14ac:dyDescent="0.25">
      <c r="E5005" s="5"/>
    </row>
    <row r="5007" spans="5:15" x14ac:dyDescent="0.25">
      <c r="E5007" s="5"/>
      <c r="F5007" s="2"/>
      <c r="G5007" s="2"/>
      <c r="H5007" s="2"/>
      <c r="I5007" s="2"/>
      <c r="J5007" s="2"/>
      <c r="K5007" s="2"/>
      <c r="L5007" s="2"/>
      <c r="M5007" s="2"/>
      <c r="N5007" s="2"/>
      <c r="O5007" s="2"/>
    </row>
    <row r="5009" spans="5:15" x14ac:dyDescent="0.25">
      <c r="E5009" s="5"/>
      <c r="F5009" s="2"/>
      <c r="G5009" s="2"/>
      <c r="H5009" s="2"/>
      <c r="I5009" s="2"/>
      <c r="J5009" s="2"/>
      <c r="K5009" s="2"/>
      <c r="L5009" s="2"/>
      <c r="M5009" s="2"/>
      <c r="N5009" s="2"/>
      <c r="O5009" s="2"/>
    </row>
    <row r="5013" spans="5:15" x14ac:dyDescent="0.25">
      <c r="E5013" s="5"/>
      <c r="F5013" s="2"/>
      <c r="G5013" s="2"/>
      <c r="H5013" s="2"/>
      <c r="I5013" s="2"/>
      <c r="J5013" s="2"/>
      <c r="K5013" s="2"/>
      <c r="L5013" s="2"/>
      <c r="M5013" s="2"/>
      <c r="N5013" s="2"/>
      <c r="O5013" s="2"/>
    </row>
    <row r="5014" spans="5:15" x14ac:dyDescent="0.25">
      <c r="E5014" s="5"/>
      <c r="F5014" s="2"/>
      <c r="L5014" s="2"/>
      <c r="M5014" s="2"/>
      <c r="N5014" s="2"/>
      <c r="O5014" s="2"/>
    </row>
    <row r="5020" spans="5:15" x14ac:dyDescent="0.25">
      <c r="H5020" s="2"/>
      <c r="I5020" s="2"/>
      <c r="J5020" s="2"/>
      <c r="K5020" s="2"/>
      <c r="L5020" s="2"/>
      <c r="M5020" s="2"/>
      <c r="N5020" s="2"/>
      <c r="O5020" s="2"/>
    </row>
    <row r="5021" spans="5:15" x14ac:dyDescent="0.25">
      <c r="E5021" s="5"/>
      <c r="F5021" s="2"/>
      <c r="G5021" s="2"/>
      <c r="H5021" s="2"/>
      <c r="I5021" s="2"/>
      <c r="J5021" s="2"/>
      <c r="K5021" s="2"/>
      <c r="L5021" s="2"/>
      <c r="M5021" s="2"/>
      <c r="N5021" s="2"/>
      <c r="O5021" s="2"/>
    </row>
    <row r="5022" spans="5:15" x14ac:dyDescent="0.25">
      <c r="F5022" s="2"/>
      <c r="G5022" s="2"/>
      <c r="H5022" s="2"/>
      <c r="I5022" s="2"/>
      <c r="J5022" s="2"/>
      <c r="K5022" s="2"/>
      <c r="L5022" s="2"/>
      <c r="M5022" s="2"/>
      <c r="N5022" s="2"/>
      <c r="O5022" s="2"/>
    </row>
    <row r="5023" spans="5:15" x14ac:dyDescent="0.25">
      <c r="E5023" s="5"/>
      <c r="F5023" s="2"/>
      <c r="G5023" s="2"/>
      <c r="H5023" s="2"/>
      <c r="I5023" s="2"/>
      <c r="J5023" s="2"/>
      <c r="K5023" s="2"/>
      <c r="L5023" s="2"/>
      <c r="M5023" s="2"/>
      <c r="N5023" s="2"/>
      <c r="O5023" s="2"/>
    </row>
    <row r="5025" spans="5:15" x14ac:dyDescent="0.25">
      <c r="E5025" s="5"/>
      <c r="F5025" s="2"/>
      <c r="G5025" s="2"/>
      <c r="H5025" s="2"/>
      <c r="I5025" s="2"/>
      <c r="J5025" s="2"/>
      <c r="K5025" s="2"/>
      <c r="L5025" s="2"/>
      <c r="M5025" s="2"/>
      <c r="N5025" s="2"/>
      <c r="O5025" s="2"/>
    </row>
    <row r="5026" spans="5:15" x14ac:dyDescent="0.25">
      <c r="E5026" s="5"/>
      <c r="F5026" s="2"/>
      <c r="G5026" s="2"/>
      <c r="H5026" s="2"/>
      <c r="I5026" s="2"/>
      <c r="J5026" s="2"/>
      <c r="K5026" s="2"/>
      <c r="L5026" s="2"/>
      <c r="M5026" s="2"/>
      <c r="N5026" s="2"/>
      <c r="O5026" s="2"/>
    </row>
    <row r="5027" spans="5:15" x14ac:dyDescent="0.25">
      <c r="E5027" s="5"/>
      <c r="F5027" s="2"/>
      <c r="G5027" s="2"/>
      <c r="H5027" s="2"/>
      <c r="I5027" s="2"/>
      <c r="J5027" s="2"/>
      <c r="K5027" s="2"/>
      <c r="L5027" s="2"/>
      <c r="M5027" s="2"/>
      <c r="N5027" s="2"/>
      <c r="O5027" s="2"/>
    </row>
    <row r="5028" spans="5:15" x14ac:dyDescent="0.25">
      <c r="K5028" s="2"/>
      <c r="L5028" s="2"/>
      <c r="M5028" s="2"/>
      <c r="N5028" s="2"/>
      <c r="O5028" s="2"/>
    </row>
    <row r="5029" spans="5:15" x14ac:dyDescent="0.25">
      <c r="E5029" s="5"/>
      <c r="F5029" s="2"/>
      <c r="G5029" s="2"/>
      <c r="H5029" s="2"/>
      <c r="I5029" s="2"/>
      <c r="J5029" s="2"/>
      <c r="K5029" s="2"/>
      <c r="L5029" s="2"/>
      <c r="M5029" s="2"/>
      <c r="N5029" s="2"/>
      <c r="O5029" s="2"/>
    </row>
    <row r="5030" spans="5:15" x14ac:dyDescent="0.25">
      <c r="E5030" s="5"/>
      <c r="F5030" s="2"/>
      <c r="G5030" s="2"/>
      <c r="H5030" s="2"/>
      <c r="I5030" s="2"/>
      <c r="J5030" s="2"/>
      <c r="K5030" s="2"/>
      <c r="L5030" s="2"/>
      <c r="M5030" s="2"/>
      <c r="N5030" s="2"/>
      <c r="O5030" s="2"/>
    </row>
    <row r="5031" spans="5:15" x14ac:dyDescent="0.25">
      <c r="E5031" s="5"/>
      <c r="F5031" s="2"/>
      <c r="G5031" s="2"/>
      <c r="H5031" s="2"/>
      <c r="I5031" s="2"/>
      <c r="J5031" s="2"/>
      <c r="K5031" s="2"/>
      <c r="L5031" s="2"/>
      <c r="M5031" s="2"/>
      <c r="N5031" s="2"/>
      <c r="O5031" s="2"/>
    </row>
    <row r="5032" spans="5:15" x14ac:dyDescent="0.25">
      <c r="E5032" s="5"/>
      <c r="F5032" s="2"/>
      <c r="G5032" s="2"/>
      <c r="H5032" s="2"/>
      <c r="I5032" s="2"/>
      <c r="J5032" s="2"/>
      <c r="K5032" s="2"/>
      <c r="L5032" s="2"/>
      <c r="M5032" s="2"/>
      <c r="N5032" s="2"/>
      <c r="O5032" s="2"/>
    </row>
    <row r="5033" spans="5:15" x14ac:dyDescent="0.25">
      <c r="E5033" s="5"/>
      <c r="F5033" s="2"/>
      <c r="G5033" s="2"/>
      <c r="H5033" s="2"/>
      <c r="I5033" s="2"/>
      <c r="J5033" s="2"/>
      <c r="K5033" s="2"/>
      <c r="L5033" s="2"/>
      <c r="M5033" s="2"/>
      <c r="N5033" s="2"/>
      <c r="O5033" s="2"/>
    </row>
    <row r="5034" spans="5:15" x14ac:dyDescent="0.25">
      <c r="E5034" s="5"/>
      <c r="F5034" s="2"/>
      <c r="G5034" s="2"/>
      <c r="H5034" s="2"/>
      <c r="I5034" s="2"/>
      <c r="J5034" s="2"/>
      <c r="K5034" s="2"/>
      <c r="L5034" s="2"/>
      <c r="M5034" s="2"/>
      <c r="N5034" s="2"/>
      <c r="O5034" s="2"/>
    </row>
    <row r="5035" spans="5:15" x14ac:dyDescent="0.25">
      <c r="E5035" s="5"/>
      <c r="F5035" s="2"/>
      <c r="G5035" s="2"/>
      <c r="H5035" s="2"/>
      <c r="I5035" s="2"/>
      <c r="J5035" s="2"/>
      <c r="K5035" s="2"/>
      <c r="L5035" s="2"/>
      <c r="M5035" s="2"/>
      <c r="N5035" s="2"/>
      <c r="O5035" s="2"/>
    </row>
    <row r="5037" spans="5:15" x14ac:dyDescent="0.25">
      <c r="E5037" s="5"/>
      <c r="F5037" s="2"/>
      <c r="G5037" s="2"/>
      <c r="H5037" s="2"/>
      <c r="I5037" s="2"/>
      <c r="J5037" s="2"/>
      <c r="K5037" s="2"/>
      <c r="L5037" s="2"/>
      <c r="M5037" s="2"/>
      <c r="N5037" s="2"/>
      <c r="O5037" s="2"/>
    </row>
    <row r="5038" spans="5:15" x14ac:dyDescent="0.25">
      <c r="E5038" s="5"/>
      <c r="F5038" s="2"/>
      <c r="G5038" s="2"/>
      <c r="H5038" s="2"/>
      <c r="I5038" s="2"/>
      <c r="J5038" s="2"/>
      <c r="K5038" s="2"/>
      <c r="L5038" s="2"/>
      <c r="M5038" s="2"/>
      <c r="N5038" s="2"/>
      <c r="O5038" s="2"/>
    </row>
    <row r="5039" spans="5:15" x14ac:dyDescent="0.25">
      <c r="E5039" s="5"/>
      <c r="F5039" s="2"/>
      <c r="G5039" s="2"/>
      <c r="H5039" s="2"/>
      <c r="I5039" s="2"/>
      <c r="J5039" s="2"/>
      <c r="K5039" s="2"/>
      <c r="L5039" s="2"/>
      <c r="M5039" s="2"/>
      <c r="N5039" s="2"/>
      <c r="O5039" s="2"/>
    </row>
    <row r="5040" spans="5:15" x14ac:dyDescent="0.25">
      <c r="E5040" s="5"/>
      <c r="F5040" s="2"/>
      <c r="G5040" s="2"/>
      <c r="H5040" s="2"/>
      <c r="I5040" s="2"/>
      <c r="J5040" s="2"/>
      <c r="K5040" s="2"/>
      <c r="L5040" s="2"/>
      <c r="M5040" s="2"/>
      <c r="N5040" s="2"/>
      <c r="O5040" s="2"/>
    </row>
    <row r="5041" spans="5:15" x14ac:dyDescent="0.25">
      <c r="E5041" s="5"/>
      <c r="F5041" s="2"/>
      <c r="G5041" s="2"/>
      <c r="H5041" s="2"/>
      <c r="I5041" s="2"/>
      <c r="J5041" s="2"/>
      <c r="K5041" s="2"/>
      <c r="L5041" s="2"/>
      <c r="M5041" s="2"/>
      <c r="N5041" s="2"/>
      <c r="O5041" s="2"/>
    </row>
    <row r="5042" spans="5:15" x14ac:dyDescent="0.25">
      <c r="E5042" s="5"/>
      <c r="F5042" s="2"/>
      <c r="G5042" s="2"/>
      <c r="H5042" s="2"/>
      <c r="I5042" s="2"/>
      <c r="J5042" s="2"/>
      <c r="K5042" s="2"/>
      <c r="L5042" s="2"/>
      <c r="M5042" s="2"/>
      <c r="N5042" s="2"/>
      <c r="O5042" s="2"/>
    </row>
    <row r="5043" spans="5:15" x14ac:dyDescent="0.25">
      <c r="E5043" s="5"/>
      <c r="F5043" s="2"/>
      <c r="G5043" s="2"/>
      <c r="H5043" s="2"/>
      <c r="I5043" s="2"/>
      <c r="J5043" s="2"/>
      <c r="K5043" s="2"/>
      <c r="L5043" s="2"/>
      <c r="M5043" s="2"/>
      <c r="N5043" s="2"/>
      <c r="O5043" s="2"/>
    </row>
    <row r="5044" spans="5:15" x14ac:dyDescent="0.25">
      <c r="E5044" s="5"/>
      <c r="F5044" s="2"/>
      <c r="G5044" s="2"/>
      <c r="H5044" s="2"/>
      <c r="I5044" s="2"/>
      <c r="J5044" s="2"/>
      <c r="K5044" s="2"/>
      <c r="L5044" s="2"/>
      <c r="M5044" s="2"/>
      <c r="N5044" s="2"/>
      <c r="O5044" s="2"/>
    </row>
    <row r="5045" spans="5:15" x14ac:dyDescent="0.25">
      <c r="E5045" s="5"/>
      <c r="F5045" s="2"/>
      <c r="G5045" s="2"/>
      <c r="H5045" s="2"/>
      <c r="I5045" s="2"/>
      <c r="J5045" s="2"/>
      <c r="K5045" s="2"/>
      <c r="L5045" s="2"/>
      <c r="M5045" s="2"/>
      <c r="N5045" s="2"/>
      <c r="O5045" s="2"/>
    </row>
    <row r="5046" spans="5:15" x14ac:dyDescent="0.25">
      <c r="E5046" s="5"/>
      <c r="F5046" s="2"/>
      <c r="G5046" s="2"/>
      <c r="H5046" s="2"/>
      <c r="I5046" s="2"/>
      <c r="J5046" s="2"/>
      <c r="K5046" s="2"/>
      <c r="L5046" s="2"/>
      <c r="M5046" s="2"/>
      <c r="N5046" s="2"/>
      <c r="O5046" s="2"/>
    </row>
    <row r="5047" spans="5:15" x14ac:dyDescent="0.25">
      <c r="G5047" s="2"/>
      <c r="H5047" s="2"/>
      <c r="I5047" s="2"/>
      <c r="J5047" s="2"/>
      <c r="K5047" s="2"/>
      <c r="L5047" s="2"/>
      <c r="M5047" s="2"/>
      <c r="N5047" s="2"/>
      <c r="O5047" s="2"/>
    </row>
    <row r="5049" spans="5:15" x14ac:dyDescent="0.25">
      <c r="E5049" s="5"/>
      <c r="F5049" s="2"/>
      <c r="G5049" s="2"/>
      <c r="H5049" s="2"/>
      <c r="I5049" s="2"/>
      <c r="J5049" s="2"/>
      <c r="K5049" s="2"/>
      <c r="L5049" s="2"/>
      <c r="M5049" s="2"/>
      <c r="N5049" s="2"/>
      <c r="O5049" s="2"/>
    </row>
    <row r="5050" spans="5:15" x14ac:dyDescent="0.25">
      <c r="F5050" s="2"/>
      <c r="G5050" s="2"/>
      <c r="H5050" s="2"/>
      <c r="I5050" s="2"/>
      <c r="J5050" s="2"/>
      <c r="K5050" s="2"/>
      <c r="L5050" s="2"/>
      <c r="M5050" s="2"/>
      <c r="N5050" s="2"/>
      <c r="O5050" s="2"/>
    </row>
    <row r="5051" spans="5:15" x14ac:dyDescent="0.25">
      <c r="E5051" s="5"/>
      <c r="F5051" s="2"/>
      <c r="G5051" s="2"/>
      <c r="H5051" s="2"/>
      <c r="I5051" s="2"/>
      <c r="J5051" s="2"/>
      <c r="K5051" s="2"/>
      <c r="L5051" s="2"/>
      <c r="M5051" s="2"/>
      <c r="N5051" s="2"/>
      <c r="O5051" s="2"/>
    </row>
    <row r="5052" spans="5:15" x14ac:dyDescent="0.25">
      <c r="H5052" s="2"/>
      <c r="I5052" s="2"/>
      <c r="J5052" s="2"/>
      <c r="K5052" s="2"/>
      <c r="L5052" s="2"/>
      <c r="M5052" s="2"/>
      <c r="N5052" s="2"/>
      <c r="O5052" s="2"/>
    </row>
    <row r="5053" spans="5:15" x14ac:dyDescent="0.25">
      <c r="E5053" s="5"/>
      <c r="F5053" s="2"/>
      <c r="G5053" s="2"/>
      <c r="H5053" s="2"/>
      <c r="I5053" s="2"/>
      <c r="J5053" s="2"/>
      <c r="K5053" s="2"/>
      <c r="L5053" s="2"/>
      <c r="M5053" s="2"/>
      <c r="N5053" s="2"/>
      <c r="O5053" s="2"/>
    </row>
    <row r="5054" spans="5:15" x14ac:dyDescent="0.25">
      <c r="E5054" s="5"/>
      <c r="F5054" s="2"/>
      <c r="G5054" s="2"/>
      <c r="H5054" s="2"/>
      <c r="I5054" s="2"/>
      <c r="J5054" s="2"/>
      <c r="K5054" s="2"/>
      <c r="L5054" s="2"/>
      <c r="M5054" s="2"/>
      <c r="N5054" s="2"/>
      <c r="O5054" s="2"/>
    </row>
    <row r="5055" spans="5:15" x14ac:dyDescent="0.25">
      <c r="E5055" s="5"/>
      <c r="F5055" s="2"/>
      <c r="G5055" s="2"/>
      <c r="H5055" s="2"/>
      <c r="I5055" s="2"/>
      <c r="J5055" s="2"/>
      <c r="K5055" s="2"/>
      <c r="L5055" s="2"/>
      <c r="M5055" s="2"/>
      <c r="N5055" s="2"/>
      <c r="O5055" s="2"/>
    </row>
    <row r="5056" spans="5:15" x14ac:dyDescent="0.25">
      <c r="F5056" s="2"/>
      <c r="G5056" s="2"/>
      <c r="H5056" s="2"/>
      <c r="I5056" s="2"/>
      <c r="J5056" s="2"/>
      <c r="K5056" s="2"/>
      <c r="L5056" s="2"/>
      <c r="M5056" s="2"/>
      <c r="N5056" s="2"/>
      <c r="O5056" s="2"/>
    </row>
    <row r="5057" spans="5:15" x14ac:dyDescent="0.25">
      <c r="E5057" s="5"/>
      <c r="F5057" s="2"/>
      <c r="G5057" s="2"/>
      <c r="H5057" s="2"/>
      <c r="I5057" s="2"/>
      <c r="J5057" s="2"/>
      <c r="K5057" s="2"/>
      <c r="L5057" s="2"/>
      <c r="M5057" s="2"/>
      <c r="N5057" s="2"/>
      <c r="O5057" s="2"/>
    </row>
    <row r="5058" spans="5:15" x14ac:dyDescent="0.25">
      <c r="E5058" s="5"/>
      <c r="F5058" s="2"/>
      <c r="G5058" s="2"/>
      <c r="H5058" s="2"/>
      <c r="I5058" s="2"/>
      <c r="J5058" s="2"/>
      <c r="K5058" s="2"/>
      <c r="L5058" s="2"/>
      <c r="M5058" s="2"/>
      <c r="N5058" s="2"/>
      <c r="O5058" s="2"/>
    </row>
    <row r="5060" spans="5:15" x14ac:dyDescent="0.25">
      <c r="E5060" s="5"/>
      <c r="F5060" s="2"/>
      <c r="G5060" s="2"/>
      <c r="H5060" s="2"/>
      <c r="I5060" s="2"/>
      <c r="J5060" s="2"/>
      <c r="K5060" s="2"/>
      <c r="L5060" s="2"/>
      <c r="M5060" s="2"/>
      <c r="N5060" s="2"/>
      <c r="O5060" s="2"/>
    </row>
    <row r="5061" spans="5:15" x14ac:dyDescent="0.25">
      <c r="E5061" s="5"/>
      <c r="F5061" s="2"/>
      <c r="G5061" s="2"/>
      <c r="H5061" s="2"/>
      <c r="I5061" s="2"/>
      <c r="J5061" s="2"/>
      <c r="K5061" s="2"/>
      <c r="L5061" s="2"/>
      <c r="M5061" s="2"/>
      <c r="N5061" s="2"/>
      <c r="O5061" s="2"/>
    </row>
    <row r="5062" spans="5:15" x14ac:dyDescent="0.25">
      <c r="E5062" s="5"/>
      <c r="F5062" s="2"/>
      <c r="G5062" s="2"/>
      <c r="H5062" s="2"/>
      <c r="I5062" s="2"/>
      <c r="J5062" s="2"/>
      <c r="K5062" s="2"/>
      <c r="L5062" s="2"/>
      <c r="M5062" s="2"/>
      <c r="N5062" s="2"/>
      <c r="O5062" s="2"/>
    </row>
    <row r="5064" spans="5:15" x14ac:dyDescent="0.25">
      <c r="E5064" s="5"/>
      <c r="F5064" s="2"/>
      <c r="G5064" s="2"/>
      <c r="H5064" s="2"/>
      <c r="I5064" s="2"/>
      <c r="J5064" s="2"/>
      <c r="K5064" s="2"/>
      <c r="L5064" s="2"/>
      <c r="M5064" s="2"/>
      <c r="N5064" s="2"/>
      <c r="O5064" s="2"/>
    </row>
    <row r="5065" spans="5:15" x14ac:dyDescent="0.25">
      <c r="E5065" s="5"/>
      <c r="F5065" s="2"/>
      <c r="G5065" s="2"/>
      <c r="H5065" s="2"/>
      <c r="I5065" s="2"/>
      <c r="J5065" s="2"/>
      <c r="K5065" s="2"/>
      <c r="L5065" s="2"/>
      <c r="M5065" s="2"/>
      <c r="N5065" s="2"/>
      <c r="O5065" s="2"/>
    </row>
    <row r="5066" spans="5:15" x14ac:dyDescent="0.25">
      <c r="E5066" s="5"/>
      <c r="F5066" s="2"/>
      <c r="G5066" s="2"/>
      <c r="H5066" s="2"/>
      <c r="I5066" s="2"/>
      <c r="J5066" s="2"/>
      <c r="K5066" s="2"/>
      <c r="L5066" s="2"/>
      <c r="M5066" s="2"/>
      <c r="N5066" s="2"/>
      <c r="O5066" s="2"/>
    </row>
    <row r="5067" spans="5:15" x14ac:dyDescent="0.25">
      <c r="E5067" s="5"/>
      <c r="F5067" s="2"/>
      <c r="G5067" s="2"/>
      <c r="H5067" s="2"/>
      <c r="I5067" s="2"/>
      <c r="J5067" s="2"/>
      <c r="K5067" s="2"/>
      <c r="L5067" s="2"/>
      <c r="M5067" s="2"/>
      <c r="N5067" s="2"/>
      <c r="O5067" s="2"/>
    </row>
    <row r="5068" spans="5:15" x14ac:dyDescent="0.25">
      <c r="E5068" s="5"/>
      <c r="F5068" s="2"/>
      <c r="G5068" s="2"/>
      <c r="H5068" s="2"/>
      <c r="I5068" s="2"/>
      <c r="J5068" s="2"/>
      <c r="K5068" s="2"/>
      <c r="L5068" s="2"/>
      <c r="M5068" s="2"/>
      <c r="N5068" s="2"/>
      <c r="O5068" s="2"/>
    </row>
    <row r="5069" spans="5:15" x14ac:dyDescent="0.25">
      <c r="N5069" s="2"/>
      <c r="O5069" s="2"/>
    </row>
    <row r="5071" spans="5:15" x14ac:dyDescent="0.25">
      <c r="E5071" s="5"/>
      <c r="F5071" s="2"/>
      <c r="G5071" s="2"/>
      <c r="H5071" s="2"/>
      <c r="I5071" s="2"/>
      <c r="J5071" s="2"/>
      <c r="K5071" s="2"/>
      <c r="L5071" s="2"/>
      <c r="M5071" s="2"/>
      <c r="N5071" s="2"/>
      <c r="O5071" s="2"/>
    </row>
    <row r="5072" spans="5:15" x14ac:dyDescent="0.25">
      <c r="E5072" s="5"/>
      <c r="F5072" s="2"/>
      <c r="G5072" s="2"/>
      <c r="H5072" s="2"/>
      <c r="I5072" s="2"/>
      <c r="J5072" s="2"/>
      <c r="K5072" s="2"/>
      <c r="L5072" s="2"/>
      <c r="M5072" s="2"/>
      <c r="N5072" s="2"/>
      <c r="O5072" s="2"/>
    </row>
    <row r="5073" spans="5:15" x14ac:dyDescent="0.25">
      <c r="G5073" s="2"/>
      <c r="H5073" s="2"/>
      <c r="I5073" s="2"/>
      <c r="J5073" s="2"/>
      <c r="K5073" s="2"/>
      <c r="L5073" s="2"/>
      <c r="M5073" s="2"/>
      <c r="N5073" s="2"/>
      <c r="O5073" s="2"/>
    </row>
    <row r="5075" spans="5:15" x14ac:dyDescent="0.25">
      <c r="E5075" s="5"/>
      <c r="F5075" s="2"/>
      <c r="G5075" s="2"/>
      <c r="H5075" s="2"/>
      <c r="I5075" s="2"/>
      <c r="J5075" s="2"/>
      <c r="K5075" s="2"/>
      <c r="L5075" s="2"/>
      <c r="M5075" s="2"/>
      <c r="N5075" s="2"/>
      <c r="O5075" s="2"/>
    </row>
    <row r="5076" spans="5:15" x14ac:dyDescent="0.25">
      <c r="F5076" s="2"/>
      <c r="G5076" s="2"/>
      <c r="H5076" s="2"/>
      <c r="I5076" s="2"/>
      <c r="J5076" s="2"/>
      <c r="K5076" s="2"/>
      <c r="L5076" s="2"/>
      <c r="M5076" s="2"/>
      <c r="N5076" s="2"/>
      <c r="O5076" s="2"/>
    </row>
    <row r="5077" spans="5:15" x14ac:dyDescent="0.25">
      <c r="E5077" s="5"/>
      <c r="F5077" s="2"/>
      <c r="G5077" s="2"/>
      <c r="H5077" s="2"/>
      <c r="I5077" s="2"/>
      <c r="J5077" s="2"/>
      <c r="K5077" s="2"/>
      <c r="L5077" s="2"/>
      <c r="M5077" s="2"/>
      <c r="N5077" s="2"/>
      <c r="O5077" s="2"/>
    </row>
    <row r="5078" spans="5:15" x14ac:dyDescent="0.25">
      <c r="I5078" s="2"/>
      <c r="J5078" s="2"/>
      <c r="K5078" s="2"/>
      <c r="L5078" s="2"/>
      <c r="M5078" s="2"/>
      <c r="N5078" s="2"/>
      <c r="O5078" s="2"/>
    </row>
    <row r="5079" spans="5:15" x14ac:dyDescent="0.25">
      <c r="J5079" s="2"/>
      <c r="K5079" s="2"/>
      <c r="L5079" s="2"/>
      <c r="M5079" s="2"/>
      <c r="N5079" s="2"/>
      <c r="O5079" s="2"/>
    </row>
    <row r="5080" spans="5:15" x14ac:dyDescent="0.25">
      <c r="K5080" s="2"/>
      <c r="L5080" s="2"/>
      <c r="M5080" s="2"/>
      <c r="N5080" s="2"/>
      <c r="O5080" s="2"/>
    </row>
    <row r="5083" spans="5:15" x14ac:dyDescent="0.25">
      <c r="K5083" s="2"/>
      <c r="L5083" s="2"/>
      <c r="M5083" s="2"/>
      <c r="N5083" s="2"/>
      <c r="O5083" s="2"/>
    </row>
    <row r="5084" spans="5:15" x14ac:dyDescent="0.25">
      <c r="E5084" s="5"/>
      <c r="F5084" s="2"/>
      <c r="G5084" s="2"/>
      <c r="H5084" s="2"/>
      <c r="I5084" s="2"/>
      <c r="J5084" s="2"/>
      <c r="K5084" s="2"/>
      <c r="L5084" s="2"/>
      <c r="M5084" s="2"/>
      <c r="N5084" s="2"/>
      <c r="O5084" s="2"/>
    </row>
    <row r="5087" spans="5:15" x14ac:dyDescent="0.25">
      <c r="H5087" s="2"/>
      <c r="I5087" s="2"/>
      <c r="J5087" s="2"/>
      <c r="K5087" s="2"/>
      <c r="L5087" s="2"/>
      <c r="M5087" s="2"/>
      <c r="N5087" s="2"/>
      <c r="O5087" s="2"/>
    </row>
    <row r="5089" spans="5:15" x14ac:dyDescent="0.25">
      <c r="K5089" s="2"/>
      <c r="L5089" s="2"/>
      <c r="M5089" s="2"/>
      <c r="N5089" s="2"/>
      <c r="O5089" s="2"/>
    </row>
    <row r="5090" spans="5:15" x14ac:dyDescent="0.25">
      <c r="G5090" s="2"/>
      <c r="H5090" s="2"/>
      <c r="I5090" s="2"/>
      <c r="J5090" s="2"/>
      <c r="K5090" s="2"/>
      <c r="L5090" s="2"/>
      <c r="M5090" s="2"/>
      <c r="N5090" s="2"/>
      <c r="O5090" s="2"/>
    </row>
    <row r="5091" spans="5:15" x14ac:dyDescent="0.25">
      <c r="E5091" s="5"/>
      <c r="F5091" s="2"/>
      <c r="G5091" s="2"/>
      <c r="H5091" s="2"/>
      <c r="I5091" s="2"/>
      <c r="J5091" s="2"/>
      <c r="K5091" s="2"/>
      <c r="L5091" s="2"/>
      <c r="M5091" s="2"/>
      <c r="N5091" s="2"/>
      <c r="O5091" s="2"/>
    </row>
    <row r="5092" spans="5:15" x14ac:dyDescent="0.25">
      <c r="E5092" s="5"/>
      <c r="F5092" s="2"/>
      <c r="G5092" s="2"/>
      <c r="H5092" s="2"/>
      <c r="I5092" s="2"/>
      <c r="J5092" s="2"/>
      <c r="K5092" s="2"/>
      <c r="L5092" s="2"/>
      <c r="M5092" s="2"/>
      <c r="N5092" s="2"/>
      <c r="O5092" s="2"/>
    </row>
    <row r="5095" spans="5:15" x14ac:dyDescent="0.25">
      <c r="E5095" s="5"/>
      <c r="F5095" s="2"/>
      <c r="G5095" s="2"/>
      <c r="H5095" s="2"/>
      <c r="I5095" s="2"/>
      <c r="J5095" s="2"/>
      <c r="K5095" s="2"/>
      <c r="L5095" s="2"/>
      <c r="M5095" s="2"/>
      <c r="N5095" s="2"/>
      <c r="O5095" s="2"/>
    </row>
    <row r="5096" spans="5:15" x14ac:dyDescent="0.25">
      <c r="E5096" s="5"/>
      <c r="F5096" s="2"/>
      <c r="G5096" s="2"/>
      <c r="H5096" s="2"/>
      <c r="I5096" s="2"/>
      <c r="J5096" s="2"/>
      <c r="K5096" s="2"/>
      <c r="L5096" s="2"/>
      <c r="M5096" s="2"/>
      <c r="N5096" s="2"/>
      <c r="O5096" s="2"/>
    </row>
    <row r="5097" spans="5:15" x14ac:dyDescent="0.25">
      <c r="E5097" s="5"/>
      <c r="F5097" s="2"/>
      <c r="G5097" s="2"/>
      <c r="H5097" s="2"/>
      <c r="I5097" s="2"/>
      <c r="J5097" s="2"/>
      <c r="K5097" s="2"/>
      <c r="L5097" s="2"/>
      <c r="M5097" s="2"/>
      <c r="N5097" s="2"/>
      <c r="O5097" s="2"/>
    </row>
    <row r="5099" spans="5:15" x14ac:dyDescent="0.25">
      <c r="E5099" s="5"/>
      <c r="F5099" s="2"/>
      <c r="G5099" s="2"/>
      <c r="H5099" s="2"/>
      <c r="I5099" s="2"/>
      <c r="J5099" s="2"/>
      <c r="K5099" s="2"/>
      <c r="L5099" s="2"/>
      <c r="M5099" s="2"/>
      <c r="N5099" s="2"/>
      <c r="O5099" s="2"/>
    </row>
    <row r="5100" spans="5:15" x14ac:dyDescent="0.25">
      <c r="E5100" s="5"/>
      <c r="F5100" s="2"/>
      <c r="G5100" s="2"/>
      <c r="H5100" s="2"/>
      <c r="I5100" s="2"/>
      <c r="J5100" s="2"/>
      <c r="K5100" s="2"/>
      <c r="L5100" s="2"/>
      <c r="M5100" s="2"/>
      <c r="N5100" s="2"/>
      <c r="O5100" s="2"/>
    </row>
    <row r="5101" spans="5:15" x14ac:dyDescent="0.25">
      <c r="E5101" s="5"/>
      <c r="F5101" s="2"/>
      <c r="G5101" s="2"/>
      <c r="H5101" s="2"/>
      <c r="I5101" s="2"/>
      <c r="J5101" s="2"/>
      <c r="K5101" s="2"/>
      <c r="L5101" s="2"/>
      <c r="M5101" s="2"/>
      <c r="N5101" s="2"/>
      <c r="O5101" s="2"/>
    </row>
    <row r="5102" spans="5:15" x14ac:dyDescent="0.25">
      <c r="F5102" s="2"/>
      <c r="G5102" s="2"/>
      <c r="H5102" s="2"/>
      <c r="I5102" s="2"/>
      <c r="J5102" s="2"/>
      <c r="K5102" s="2"/>
      <c r="L5102" s="2"/>
      <c r="M5102" s="2"/>
      <c r="N5102" s="2"/>
      <c r="O5102" s="2"/>
    </row>
    <row r="5103" spans="5:15" x14ac:dyDescent="0.25">
      <c r="E5103" s="5"/>
      <c r="F5103" s="2"/>
      <c r="G5103" s="2"/>
      <c r="H5103" s="2"/>
      <c r="I5103" s="2"/>
      <c r="J5103" s="2"/>
      <c r="K5103" s="2"/>
      <c r="L5103" s="2"/>
      <c r="M5103" s="2"/>
      <c r="N5103" s="2"/>
      <c r="O5103" s="2"/>
    </row>
    <row r="5104" spans="5:15" x14ac:dyDescent="0.25">
      <c r="E5104" s="5"/>
      <c r="F5104" s="2"/>
      <c r="G5104" s="2"/>
      <c r="H5104" s="2"/>
      <c r="I5104" s="2"/>
      <c r="J5104" s="2"/>
      <c r="K5104" s="2"/>
      <c r="L5104" s="2"/>
      <c r="M5104" s="2"/>
      <c r="N5104" s="2"/>
      <c r="O5104" s="2"/>
    </row>
    <row r="5105" spans="5:15" x14ac:dyDescent="0.25">
      <c r="I5105" s="2"/>
      <c r="J5105" s="2"/>
      <c r="K5105" s="2"/>
      <c r="L5105" s="2"/>
      <c r="M5105" s="2"/>
      <c r="N5105" s="2"/>
      <c r="O5105" s="2"/>
    </row>
    <row r="5107" spans="5:15" x14ac:dyDescent="0.25">
      <c r="E5107" s="5"/>
      <c r="F5107" s="2"/>
      <c r="G5107" s="2"/>
      <c r="H5107" s="2"/>
      <c r="I5107" s="2"/>
      <c r="J5107" s="2"/>
      <c r="K5107" s="2"/>
      <c r="L5107" s="2"/>
      <c r="M5107" s="2"/>
      <c r="N5107" s="2"/>
      <c r="O5107" s="2"/>
    </row>
    <row r="5108" spans="5:15" x14ac:dyDescent="0.25">
      <c r="E5108" s="5"/>
      <c r="F5108" s="2"/>
      <c r="G5108" s="2"/>
      <c r="H5108" s="2"/>
      <c r="I5108" s="2"/>
      <c r="J5108" s="2"/>
      <c r="K5108" s="2"/>
      <c r="L5108" s="2"/>
      <c r="M5108" s="2"/>
      <c r="N5108" s="2"/>
      <c r="O5108" s="2"/>
    </row>
    <row r="5109" spans="5:15" x14ac:dyDescent="0.25">
      <c r="F5109" s="2"/>
      <c r="G5109" s="2"/>
      <c r="H5109" s="2"/>
      <c r="I5109" s="2"/>
      <c r="J5109" s="2"/>
      <c r="K5109" s="2"/>
      <c r="L5109" s="2"/>
      <c r="M5109" s="2"/>
      <c r="N5109" s="2"/>
      <c r="O5109" s="2"/>
    </row>
    <row r="5110" spans="5:15" x14ac:dyDescent="0.25">
      <c r="I5110" s="2"/>
      <c r="J5110" s="2"/>
      <c r="K5110" s="2"/>
      <c r="L5110" s="2"/>
      <c r="M5110" s="2"/>
      <c r="N5110" s="2"/>
      <c r="O5110" s="2"/>
    </row>
    <row r="5111" spans="5:15" x14ac:dyDescent="0.25">
      <c r="E5111" s="5"/>
      <c r="F5111" s="2"/>
      <c r="G5111" s="2"/>
      <c r="H5111" s="2"/>
      <c r="I5111" s="2"/>
      <c r="J5111" s="2"/>
      <c r="K5111" s="2"/>
      <c r="L5111" s="2"/>
      <c r="M5111" s="2"/>
      <c r="N5111" s="2"/>
      <c r="O5111" s="2"/>
    </row>
    <row r="5112" spans="5:15" x14ac:dyDescent="0.25">
      <c r="E5112" s="5"/>
      <c r="F5112" s="2"/>
      <c r="G5112" s="2"/>
      <c r="H5112" s="2"/>
      <c r="I5112" s="2"/>
      <c r="J5112" s="2"/>
      <c r="K5112" s="2"/>
      <c r="L5112" s="2"/>
      <c r="M5112" s="2"/>
      <c r="N5112" s="2"/>
      <c r="O5112" s="2"/>
    </row>
    <row r="5113" spans="5:15" x14ac:dyDescent="0.25">
      <c r="E5113" s="5"/>
      <c r="F5113" s="2"/>
      <c r="G5113" s="2"/>
      <c r="H5113" s="2"/>
      <c r="I5113" s="2"/>
      <c r="J5113" s="2"/>
      <c r="K5113" s="2"/>
      <c r="L5113" s="2"/>
      <c r="M5113" s="2"/>
      <c r="N5113" s="2"/>
      <c r="O5113" s="2"/>
    </row>
    <row r="5114" spans="5:15" x14ac:dyDescent="0.25">
      <c r="E5114" s="5"/>
      <c r="F5114" s="2"/>
      <c r="G5114" s="2"/>
      <c r="H5114" s="2"/>
      <c r="I5114" s="2"/>
      <c r="J5114" s="2"/>
      <c r="K5114" s="2"/>
      <c r="L5114" s="2"/>
      <c r="M5114" s="2"/>
      <c r="N5114" s="2"/>
      <c r="O5114" s="2"/>
    </row>
    <row r="5115" spans="5:15" x14ac:dyDescent="0.25">
      <c r="E5115" s="5"/>
      <c r="F5115" s="2"/>
      <c r="G5115" s="2"/>
      <c r="H5115" s="2"/>
      <c r="I5115" s="2"/>
      <c r="J5115" s="2"/>
      <c r="K5115" s="2"/>
      <c r="L5115" s="2"/>
      <c r="M5115" s="2"/>
      <c r="N5115" s="2"/>
      <c r="O5115" s="2"/>
    </row>
    <row r="5116" spans="5:15" x14ac:dyDescent="0.25">
      <c r="E5116" s="5"/>
      <c r="F5116" s="2"/>
      <c r="G5116" s="2"/>
      <c r="H5116" s="2"/>
      <c r="I5116" s="2"/>
      <c r="J5116" s="2"/>
      <c r="K5116" s="2"/>
      <c r="L5116" s="2"/>
      <c r="M5116" s="2"/>
      <c r="N5116" s="2"/>
      <c r="O5116" s="2"/>
    </row>
    <row r="5118" spans="5:15" x14ac:dyDescent="0.25">
      <c r="E5118" s="5"/>
      <c r="F5118" s="2"/>
      <c r="G5118" s="2"/>
      <c r="H5118" s="2"/>
      <c r="I5118" s="2"/>
      <c r="J5118" s="2"/>
      <c r="K5118" s="2"/>
      <c r="L5118" s="2"/>
      <c r="M5118" s="2"/>
      <c r="N5118" s="2"/>
      <c r="O5118" s="2"/>
    </row>
    <row r="5119" spans="5:15" x14ac:dyDescent="0.25">
      <c r="E5119" s="5"/>
      <c r="F5119" s="2"/>
      <c r="G5119" s="2"/>
      <c r="H5119" s="2"/>
      <c r="I5119" s="2"/>
      <c r="J5119" s="2"/>
      <c r="K5119" s="2"/>
      <c r="L5119" s="2"/>
      <c r="M5119" s="2"/>
      <c r="N5119" s="2"/>
      <c r="O5119" s="2"/>
    </row>
    <row r="5120" spans="5:15" x14ac:dyDescent="0.25">
      <c r="E5120" s="5"/>
      <c r="F5120" s="2"/>
      <c r="G5120" s="2"/>
      <c r="H5120" s="2"/>
      <c r="I5120" s="2"/>
      <c r="J5120" s="2"/>
      <c r="K5120" s="2"/>
      <c r="L5120" s="2"/>
      <c r="M5120" s="2"/>
      <c r="N5120" s="2"/>
      <c r="O5120" s="2"/>
    </row>
    <row r="5121" spans="5:15" x14ac:dyDescent="0.25">
      <c r="E5121" s="5"/>
      <c r="F5121" s="2"/>
      <c r="G5121" s="2"/>
      <c r="H5121" s="2"/>
      <c r="I5121" s="2"/>
      <c r="J5121" s="2"/>
      <c r="K5121" s="2"/>
      <c r="L5121" s="2"/>
      <c r="M5121" s="2"/>
      <c r="N5121" s="2"/>
      <c r="O5121" s="2"/>
    </row>
    <row r="5122" spans="5:15" x14ac:dyDescent="0.25">
      <c r="E5122" s="5"/>
      <c r="F5122" s="2"/>
      <c r="G5122" s="2"/>
      <c r="H5122" s="2"/>
      <c r="I5122" s="2"/>
      <c r="J5122" s="2"/>
      <c r="K5122" s="2"/>
      <c r="L5122" s="2"/>
      <c r="M5122" s="2"/>
      <c r="N5122" s="2"/>
      <c r="O5122" s="2"/>
    </row>
    <row r="5123" spans="5:15" x14ac:dyDescent="0.25">
      <c r="E5123" s="5"/>
      <c r="F5123" s="2"/>
      <c r="G5123" s="2"/>
      <c r="H5123" s="2"/>
      <c r="I5123" s="2"/>
      <c r="J5123" s="2"/>
      <c r="K5123" s="2"/>
      <c r="L5123" s="2"/>
      <c r="M5123" s="2"/>
      <c r="N5123" s="2"/>
      <c r="O5123" s="2"/>
    </row>
    <row r="5124" spans="5:15" x14ac:dyDescent="0.25">
      <c r="E5124" s="5"/>
      <c r="F5124" s="2"/>
      <c r="G5124" s="2"/>
      <c r="H5124" s="2"/>
      <c r="I5124" s="2"/>
      <c r="J5124" s="2"/>
      <c r="K5124" s="2"/>
      <c r="L5124" s="2"/>
      <c r="M5124" s="2"/>
      <c r="N5124" s="2"/>
      <c r="O5124" s="2"/>
    </row>
    <row r="5125" spans="5:15" x14ac:dyDescent="0.25">
      <c r="E5125" s="5"/>
      <c r="F5125" s="2"/>
      <c r="G5125" s="2"/>
      <c r="H5125" s="2"/>
      <c r="I5125" s="2"/>
      <c r="J5125" s="2"/>
      <c r="K5125" s="2"/>
    </row>
    <row r="5126" spans="5:15" x14ac:dyDescent="0.25">
      <c r="M5126" s="2"/>
      <c r="N5126" s="2"/>
      <c r="O5126" s="2"/>
    </row>
    <row r="5129" spans="5:15" x14ac:dyDescent="0.25">
      <c r="F5129" s="2"/>
      <c r="G5129" s="2"/>
      <c r="H5129" s="2"/>
      <c r="I5129" s="2"/>
      <c r="J5129" s="2"/>
      <c r="K5129" s="2"/>
      <c r="L5129" s="2"/>
      <c r="M5129" s="2"/>
      <c r="N5129" s="2"/>
      <c r="O5129" s="2"/>
    </row>
    <row r="5133" spans="5:15" x14ac:dyDescent="0.25">
      <c r="F5133" s="2"/>
      <c r="G5133" s="2"/>
      <c r="H5133" s="2"/>
      <c r="I5133" s="2"/>
      <c r="J5133" s="2"/>
      <c r="K5133" s="2"/>
      <c r="L5133" s="2"/>
      <c r="M5133" s="2"/>
      <c r="N5133" s="2"/>
      <c r="O5133" s="2"/>
    </row>
    <row r="5135" spans="5:15" x14ac:dyDescent="0.25">
      <c r="I5135" s="2"/>
      <c r="J5135" s="2"/>
      <c r="K5135" s="2"/>
      <c r="L5135" s="2"/>
      <c r="M5135" s="2"/>
      <c r="N5135" s="2"/>
      <c r="O5135" s="2"/>
    </row>
    <row r="5136" spans="5:15" x14ac:dyDescent="0.25">
      <c r="G5136" s="2"/>
      <c r="H5136" s="2"/>
      <c r="I5136" s="2"/>
      <c r="J5136" s="2"/>
      <c r="K5136" s="2"/>
      <c r="L5136" s="2"/>
      <c r="M5136" s="2"/>
      <c r="N5136" s="2"/>
      <c r="O5136" s="2"/>
    </row>
    <row r="5137" spans="5:15" x14ac:dyDescent="0.25">
      <c r="E5137" s="5"/>
      <c r="F5137" s="2"/>
      <c r="G5137" s="2"/>
      <c r="H5137" s="2"/>
      <c r="I5137" s="2"/>
      <c r="J5137" s="2"/>
      <c r="K5137" s="2"/>
      <c r="L5137" s="2"/>
      <c r="M5137" s="2"/>
      <c r="N5137" s="2"/>
      <c r="O5137" s="2"/>
    </row>
    <row r="5138" spans="5:15" x14ac:dyDescent="0.25">
      <c r="E5138" s="5"/>
      <c r="F5138" s="2"/>
      <c r="G5138" s="2"/>
      <c r="H5138" s="2"/>
      <c r="I5138" s="2"/>
      <c r="J5138" s="2"/>
      <c r="K5138" s="2"/>
      <c r="L5138" s="2"/>
      <c r="M5138" s="2"/>
      <c r="N5138" s="2"/>
      <c r="O5138" s="2"/>
    </row>
    <row r="5139" spans="5:15" x14ac:dyDescent="0.25">
      <c r="E5139" s="5"/>
      <c r="F5139" s="2"/>
      <c r="G5139" s="2"/>
      <c r="H5139" s="2"/>
      <c r="I5139" s="2"/>
      <c r="J5139" s="2"/>
      <c r="K5139" s="2"/>
      <c r="L5139" s="2"/>
      <c r="M5139" s="2"/>
      <c r="N5139" s="2"/>
      <c r="O5139" s="2"/>
    </row>
    <row r="5141" spans="5:15" x14ac:dyDescent="0.25">
      <c r="E5141" s="5"/>
      <c r="F5141" s="2"/>
      <c r="G5141" s="2"/>
      <c r="H5141" s="2"/>
      <c r="I5141" s="2"/>
      <c r="J5141" s="2"/>
      <c r="K5141" s="2"/>
      <c r="L5141" s="2"/>
      <c r="M5141" s="2"/>
      <c r="N5141" s="2"/>
      <c r="O5141" s="2"/>
    </row>
    <row r="5142" spans="5:15" x14ac:dyDescent="0.25">
      <c r="E5142" s="5"/>
      <c r="F5142" s="2"/>
      <c r="G5142" s="2"/>
      <c r="H5142" s="2"/>
      <c r="I5142" s="2"/>
      <c r="J5142" s="2"/>
      <c r="K5142" s="2"/>
      <c r="L5142" s="2"/>
      <c r="M5142" s="2"/>
      <c r="N5142" s="2"/>
      <c r="O5142" s="2"/>
    </row>
    <row r="5143" spans="5:15" x14ac:dyDescent="0.25">
      <c r="E5143" s="5"/>
      <c r="F5143" s="2"/>
      <c r="G5143" s="2"/>
      <c r="H5143" s="2"/>
      <c r="I5143" s="2"/>
      <c r="J5143" s="2"/>
      <c r="K5143" s="2"/>
      <c r="L5143" s="2"/>
      <c r="M5143" s="2"/>
      <c r="N5143" s="2"/>
      <c r="O5143" s="2"/>
    </row>
    <row r="5144" spans="5:15" x14ac:dyDescent="0.25">
      <c r="M5144" s="2"/>
      <c r="N5144" s="2"/>
      <c r="O5144" s="2"/>
    </row>
    <row r="5145" spans="5:15" x14ac:dyDescent="0.25">
      <c r="E5145" s="5"/>
      <c r="F5145" s="2"/>
      <c r="G5145" s="2"/>
      <c r="H5145" s="2"/>
      <c r="I5145" s="2"/>
      <c r="J5145" s="2"/>
      <c r="K5145" s="2"/>
      <c r="L5145" s="2"/>
      <c r="M5145" s="2"/>
      <c r="N5145" s="2"/>
      <c r="O5145" s="2"/>
    </row>
    <row r="5146" spans="5:15" x14ac:dyDescent="0.25">
      <c r="E5146" s="5"/>
      <c r="F5146" s="2"/>
      <c r="G5146" s="2"/>
      <c r="H5146" s="2"/>
      <c r="I5146" s="2"/>
      <c r="J5146" s="2"/>
      <c r="K5146" s="2"/>
      <c r="L5146" s="2"/>
      <c r="M5146" s="2"/>
      <c r="N5146" s="2"/>
      <c r="O5146" s="2"/>
    </row>
    <row r="5147" spans="5:15" x14ac:dyDescent="0.25">
      <c r="E5147" s="5"/>
      <c r="F5147" s="2"/>
      <c r="G5147" s="2"/>
      <c r="H5147" s="2"/>
      <c r="I5147" s="2"/>
      <c r="J5147" s="2"/>
      <c r="K5147" s="2"/>
      <c r="L5147" s="2"/>
      <c r="M5147" s="2"/>
      <c r="N5147" s="2"/>
      <c r="O5147" s="2"/>
    </row>
    <row r="5148" spans="5:15" x14ac:dyDescent="0.25">
      <c r="H5148" s="2"/>
      <c r="I5148" s="2"/>
      <c r="J5148" s="2"/>
      <c r="K5148" s="2"/>
      <c r="L5148" s="2"/>
      <c r="M5148" s="2"/>
      <c r="N5148" s="2"/>
      <c r="O5148" s="2"/>
    </row>
    <row r="5149" spans="5:15" x14ac:dyDescent="0.25">
      <c r="E5149" s="5"/>
      <c r="F5149" s="2"/>
      <c r="G5149" s="2"/>
      <c r="H5149" s="2"/>
      <c r="I5149" s="2"/>
      <c r="J5149" s="2"/>
      <c r="K5149" s="2"/>
      <c r="L5149" s="2"/>
      <c r="M5149" s="2"/>
      <c r="N5149" s="2"/>
      <c r="O5149" s="2"/>
    </row>
    <row r="5152" spans="5:15" x14ac:dyDescent="0.25">
      <c r="E5152" s="5"/>
      <c r="F5152" s="2"/>
      <c r="G5152" s="2"/>
      <c r="H5152" s="2"/>
      <c r="I5152" s="2"/>
      <c r="J5152" s="2"/>
      <c r="K5152" s="2"/>
      <c r="L5152" s="2"/>
      <c r="M5152" s="2"/>
      <c r="N5152" s="2"/>
      <c r="O5152" s="2"/>
    </row>
    <row r="5154" spans="5:15" x14ac:dyDescent="0.25">
      <c r="H5154" s="2"/>
      <c r="I5154" s="2"/>
      <c r="J5154" s="2"/>
      <c r="K5154" s="2"/>
      <c r="L5154" s="2"/>
      <c r="M5154" s="2"/>
      <c r="N5154" s="2"/>
      <c r="O5154" s="2"/>
    </row>
    <row r="5159" spans="5:15" x14ac:dyDescent="0.25">
      <c r="G5159" s="2"/>
      <c r="H5159" s="2"/>
      <c r="I5159" s="2"/>
      <c r="J5159" s="2"/>
      <c r="K5159" s="2"/>
      <c r="L5159" s="2"/>
      <c r="M5159" s="2"/>
      <c r="N5159" s="2"/>
      <c r="O5159" s="2"/>
    </row>
    <row r="5160" spans="5:15" x14ac:dyDescent="0.25">
      <c r="I5160" s="2"/>
    </row>
    <row r="5161" spans="5:15" x14ac:dyDescent="0.25">
      <c r="I5161" s="2"/>
    </row>
    <row r="5163" spans="5:15" x14ac:dyDescent="0.25">
      <c r="E5163" s="5"/>
      <c r="F5163" s="2"/>
      <c r="G5163" s="2"/>
      <c r="H5163" s="2"/>
      <c r="I5163" s="2"/>
      <c r="J5163" s="2"/>
      <c r="K5163" s="2"/>
      <c r="L5163" s="2"/>
      <c r="M5163" s="2"/>
      <c r="N5163" s="2"/>
      <c r="O5163" s="2"/>
    </row>
    <row r="5164" spans="5:15" x14ac:dyDescent="0.25">
      <c r="E5164" s="5"/>
      <c r="F5164" s="2"/>
      <c r="G5164" s="2"/>
      <c r="H5164" s="2"/>
      <c r="I5164" s="2"/>
      <c r="J5164" s="2"/>
      <c r="K5164" s="2"/>
      <c r="L5164" s="2"/>
      <c r="M5164" s="2"/>
      <c r="N5164" s="2"/>
      <c r="O5164" s="2"/>
    </row>
    <row r="5167" spans="5:15" x14ac:dyDescent="0.25">
      <c r="E5167" s="5"/>
      <c r="H5167" s="2"/>
      <c r="I5167" s="2"/>
      <c r="J5167" s="2"/>
      <c r="K5167" s="2"/>
      <c r="L5167" s="2"/>
      <c r="M5167" s="2"/>
      <c r="N5167" s="2"/>
      <c r="O5167" s="2"/>
    </row>
    <row r="5168" spans="5:15" x14ac:dyDescent="0.25">
      <c r="F5168" s="2"/>
      <c r="G5168" s="2"/>
      <c r="H5168" s="2"/>
      <c r="I5168" s="2"/>
      <c r="J5168" s="2"/>
      <c r="K5168" s="2"/>
      <c r="L5168" s="2"/>
      <c r="M5168" s="2"/>
      <c r="N5168" s="2"/>
      <c r="O5168" s="2"/>
    </row>
    <row r="5169" spans="5:15" x14ac:dyDescent="0.25">
      <c r="E5169" s="5"/>
      <c r="F5169" s="2"/>
      <c r="G5169" s="2"/>
      <c r="H5169" s="2"/>
      <c r="I5169" s="2"/>
      <c r="J5169" s="2"/>
      <c r="K5169" s="2"/>
      <c r="L5169" s="2"/>
      <c r="M5169" s="2"/>
      <c r="N5169" s="2"/>
      <c r="O5169" s="2"/>
    </row>
    <row r="5170" spans="5:15" x14ac:dyDescent="0.25">
      <c r="M5170" s="2"/>
      <c r="N5170" s="2"/>
      <c r="O5170" s="2"/>
    </row>
    <row r="5171" spans="5:15" x14ac:dyDescent="0.25">
      <c r="E5171" s="5"/>
      <c r="F5171" s="2"/>
      <c r="G5171" s="2"/>
      <c r="H5171" s="2"/>
      <c r="I5171" s="2"/>
      <c r="J5171" s="2"/>
      <c r="K5171" s="2"/>
      <c r="L5171" s="2"/>
      <c r="M5171" s="2"/>
      <c r="N5171" s="2"/>
      <c r="O5171" s="2"/>
    </row>
    <row r="5172" spans="5:15" x14ac:dyDescent="0.25">
      <c r="I5172" s="2"/>
      <c r="K5172" s="2"/>
      <c r="L5172" s="2"/>
      <c r="M5172" s="2"/>
    </row>
    <row r="5173" spans="5:15" x14ac:dyDescent="0.25">
      <c r="E5173" s="5"/>
      <c r="I5173" s="2"/>
      <c r="J5173" s="2"/>
      <c r="K5173" s="2"/>
      <c r="L5173" s="2"/>
      <c r="M5173" s="2"/>
      <c r="N5173" s="2"/>
    </row>
    <row r="5174" spans="5:15" x14ac:dyDescent="0.25">
      <c r="M5174" s="2"/>
      <c r="N5174" s="2"/>
      <c r="O5174" s="2"/>
    </row>
    <row r="5175" spans="5:15" x14ac:dyDescent="0.25">
      <c r="L5175" s="2"/>
      <c r="M5175" s="2"/>
      <c r="N5175" s="2"/>
      <c r="O5175" s="2"/>
    </row>
    <row r="5176" spans="5:15" x14ac:dyDescent="0.25">
      <c r="F5176" s="2"/>
      <c r="G5176" s="2"/>
      <c r="H5176" s="2"/>
      <c r="I5176" s="2"/>
      <c r="J5176" s="2"/>
      <c r="K5176" s="2"/>
      <c r="L5176" s="2"/>
      <c r="M5176" s="2"/>
      <c r="N5176" s="2"/>
      <c r="O5176" s="2"/>
    </row>
    <row r="5178" spans="5:15" x14ac:dyDescent="0.25">
      <c r="F5178" s="2"/>
      <c r="G5178" s="2"/>
      <c r="H5178" s="2"/>
      <c r="I5178" s="2"/>
      <c r="J5178" s="2"/>
      <c r="K5178" s="2"/>
      <c r="L5178" s="2"/>
      <c r="M5178" s="2"/>
      <c r="N5178" s="2"/>
      <c r="O5178" s="2"/>
    </row>
    <row r="5179" spans="5:15" x14ac:dyDescent="0.25">
      <c r="F5179" s="2"/>
      <c r="G5179" s="2"/>
      <c r="H5179" s="2"/>
      <c r="I5179" s="2"/>
      <c r="J5179" s="2"/>
      <c r="K5179" s="2"/>
      <c r="L5179" s="2"/>
      <c r="M5179" s="2"/>
      <c r="N5179" s="2"/>
      <c r="O5179" s="2"/>
    </row>
    <row r="5180" spans="5:15" x14ac:dyDescent="0.25">
      <c r="F5180" s="2"/>
      <c r="G5180" s="2"/>
      <c r="H5180" s="2"/>
      <c r="I5180" s="2"/>
      <c r="J5180" s="2"/>
      <c r="K5180" s="2"/>
      <c r="L5180" s="2"/>
      <c r="M5180" s="2"/>
      <c r="N5180" s="2"/>
      <c r="O5180" s="2"/>
    </row>
    <row r="5181" spans="5:15" x14ac:dyDescent="0.25">
      <c r="F5181" s="2"/>
      <c r="G5181" s="2"/>
      <c r="H5181" s="2"/>
      <c r="I5181" s="2"/>
      <c r="J5181" s="2"/>
      <c r="K5181" s="2"/>
      <c r="L5181" s="2"/>
      <c r="M5181" s="2"/>
      <c r="N5181" s="2"/>
      <c r="O5181" s="2"/>
    </row>
    <row r="5182" spans="5:15" x14ac:dyDescent="0.25">
      <c r="F5182" s="2"/>
      <c r="G5182" s="2"/>
      <c r="H5182" s="2"/>
      <c r="I5182" s="2"/>
      <c r="J5182" s="2"/>
      <c r="K5182" s="2"/>
      <c r="L5182" s="2"/>
      <c r="M5182" s="2"/>
      <c r="N5182" s="2"/>
      <c r="O5182" s="2"/>
    </row>
    <row r="5183" spans="5:15" x14ac:dyDescent="0.25">
      <c r="F5183" s="2"/>
      <c r="G5183" s="2"/>
      <c r="H5183" s="2"/>
      <c r="I5183" s="2"/>
      <c r="J5183" s="2"/>
      <c r="K5183" s="2"/>
      <c r="L5183" s="2"/>
      <c r="M5183" s="2"/>
      <c r="N5183" s="2"/>
      <c r="O5183" s="2"/>
    </row>
    <row r="5184" spans="5:15" x14ac:dyDescent="0.25">
      <c r="F5184" s="2"/>
      <c r="G5184" s="2"/>
      <c r="H5184" s="2"/>
      <c r="I5184" s="2"/>
      <c r="J5184" s="2"/>
      <c r="K5184" s="2"/>
      <c r="L5184" s="2"/>
      <c r="M5184" s="2"/>
      <c r="N5184" s="2"/>
      <c r="O5184" s="2"/>
    </row>
    <row r="5185" spans="5:15" x14ac:dyDescent="0.25">
      <c r="E5185" s="5"/>
      <c r="F5185" s="2"/>
      <c r="G5185" s="2"/>
      <c r="H5185" s="2"/>
      <c r="I5185" s="2"/>
      <c r="J5185" s="2"/>
      <c r="K5185" s="2"/>
      <c r="L5185" s="2"/>
      <c r="M5185" s="2"/>
      <c r="N5185" s="2"/>
      <c r="O5185" s="2"/>
    </row>
    <row r="5187" spans="5:15" x14ac:dyDescent="0.25">
      <c r="E5187" s="5"/>
      <c r="F5187" s="2"/>
      <c r="G5187" s="2"/>
      <c r="H5187" s="2"/>
      <c r="I5187" s="2"/>
      <c r="J5187" s="2"/>
      <c r="K5187" s="2"/>
      <c r="L5187" s="2"/>
      <c r="M5187" s="2"/>
      <c r="N5187" s="2"/>
      <c r="O5187" s="2"/>
    </row>
    <row r="5189" spans="5:15" x14ac:dyDescent="0.25">
      <c r="E5189" s="5"/>
      <c r="F5189" s="2"/>
      <c r="G5189" s="2"/>
      <c r="H5189" s="2"/>
      <c r="I5189" s="2"/>
      <c r="J5189" s="2"/>
      <c r="K5189" s="2"/>
      <c r="L5189" s="2"/>
      <c r="M5189" s="2"/>
      <c r="N5189" s="2"/>
      <c r="O5189" s="2"/>
    </row>
    <row r="5190" spans="5:15" x14ac:dyDescent="0.25">
      <c r="E5190" s="5"/>
      <c r="F5190" s="2"/>
      <c r="G5190" s="2"/>
      <c r="H5190" s="2"/>
      <c r="I5190" s="2"/>
      <c r="J5190" s="2"/>
      <c r="K5190" s="2"/>
      <c r="L5190" s="2"/>
      <c r="M5190" s="2"/>
      <c r="N5190" s="2"/>
      <c r="O5190" s="2"/>
    </row>
    <row r="5191" spans="5:15" x14ac:dyDescent="0.25">
      <c r="G5191" s="2"/>
      <c r="H5191" s="2"/>
      <c r="I5191" s="2"/>
      <c r="N5191" s="2"/>
      <c r="O5191" s="2"/>
    </row>
    <row r="5192" spans="5:15" x14ac:dyDescent="0.25">
      <c r="E5192" s="5"/>
      <c r="F5192" s="2"/>
      <c r="G5192" s="2"/>
      <c r="H5192" s="2"/>
      <c r="I5192" s="2"/>
      <c r="J5192" s="2"/>
      <c r="K5192" s="2"/>
      <c r="L5192" s="2"/>
      <c r="M5192" s="2"/>
      <c r="N5192" s="2"/>
      <c r="O5192" s="2"/>
    </row>
    <row r="5193" spans="5:15" x14ac:dyDescent="0.25">
      <c r="E5193" s="5"/>
      <c r="F5193" s="2"/>
      <c r="G5193" s="2"/>
      <c r="H5193" s="2"/>
      <c r="I5193" s="2"/>
      <c r="J5193" s="2"/>
      <c r="K5193" s="2"/>
      <c r="L5193" s="2"/>
      <c r="M5193" s="2"/>
      <c r="N5193" s="2"/>
      <c r="O5193" s="2"/>
    </row>
    <row r="5194" spans="5:15" x14ac:dyDescent="0.25">
      <c r="E5194" s="5"/>
      <c r="F5194" s="2"/>
      <c r="G5194" s="2"/>
      <c r="H5194" s="2"/>
      <c r="I5194" s="2"/>
      <c r="J5194" s="2"/>
      <c r="K5194" s="2"/>
      <c r="L5194" s="2"/>
      <c r="M5194" s="2"/>
      <c r="N5194" s="2"/>
      <c r="O5194" s="2"/>
    </row>
    <row r="5196" spans="5:15" x14ac:dyDescent="0.25">
      <c r="E5196" s="5"/>
      <c r="F5196" s="2"/>
      <c r="G5196" s="2"/>
      <c r="H5196" s="2"/>
      <c r="I5196" s="2"/>
      <c r="J5196" s="2"/>
      <c r="K5196" s="2"/>
      <c r="L5196" s="2"/>
      <c r="M5196" s="2"/>
      <c r="N5196" s="2"/>
      <c r="O5196" s="2"/>
    </row>
    <row r="5197" spans="5:15" x14ac:dyDescent="0.25">
      <c r="E5197" s="5"/>
      <c r="F5197" s="2"/>
      <c r="G5197" s="2"/>
      <c r="H5197" s="2"/>
      <c r="I5197" s="2"/>
      <c r="J5197" s="2"/>
      <c r="K5197" s="2"/>
      <c r="L5197" s="2"/>
      <c r="M5197" s="2"/>
      <c r="N5197" s="2"/>
      <c r="O5197" s="2"/>
    </row>
    <row r="5198" spans="5:15" x14ac:dyDescent="0.25">
      <c r="E5198" s="5"/>
      <c r="F5198" s="2"/>
      <c r="G5198" s="2"/>
      <c r="H5198" s="2"/>
      <c r="I5198" s="2"/>
      <c r="J5198" s="2"/>
      <c r="K5198" s="2"/>
      <c r="L5198" s="2"/>
      <c r="M5198" s="2"/>
      <c r="N5198" s="2"/>
      <c r="O5198" s="2"/>
    </row>
    <row r="5199" spans="5:15" x14ac:dyDescent="0.25">
      <c r="E5199" s="5"/>
      <c r="F5199" s="2"/>
      <c r="G5199" s="2"/>
      <c r="H5199" s="2"/>
      <c r="I5199" s="2"/>
      <c r="J5199" s="2"/>
      <c r="K5199" s="2"/>
      <c r="L5199" s="2"/>
      <c r="M5199" s="2"/>
      <c r="N5199" s="2"/>
      <c r="O5199" s="2"/>
    </row>
    <row r="5200" spans="5:15" x14ac:dyDescent="0.25">
      <c r="E5200" s="5"/>
      <c r="F5200" s="2"/>
      <c r="G5200" s="2"/>
      <c r="H5200" s="2"/>
      <c r="I5200" s="2"/>
      <c r="J5200" s="2"/>
      <c r="K5200" s="2"/>
      <c r="L5200" s="2"/>
      <c r="M5200" s="2"/>
      <c r="N5200" s="2"/>
      <c r="O5200" s="2"/>
    </row>
    <row r="5201" spans="5:15" x14ac:dyDescent="0.25">
      <c r="E5201" s="5"/>
      <c r="F5201" s="2"/>
      <c r="G5201" s="2"/>
      <c r="H5201" s="2"/>
      <c r="I5201" s="2"/>
      <c r="J5201" s="2"/>
      <c r="K5201" s="2"/>
      <c r="L5201" s="2"/>
      <c r="M5201" s="2"/>
      <c r="N5201" s="2"/>
      <c r="O5201" s="2"/>
    </row>
    <row r="5202" spans="5:15" x14ac:dyDescent="0.25">
      <c r="E5202" s="5"/>
      <c r="F5202" s="2"/>
      <c r="G5202" s="2"/>
      <c r="H5202" s="2"/>
      <c r="I5202" s="2"/>
      <c r="J5202" s="2"/>
      <c r="K5202" s="2"/>
      <c r="L5202" s="2"/>
      <c r="M5202" s="2"/>
      <c r="N5202" s="2"/>
      <c r="O5202" s="2"/>
    </row>
    <row r="5203" spans="5:15" x14ac:dyDescent="0.25">
      <c r="E5203" s="5"/>
      <c r="F5203" s="2"/>
      <c r="G5203" s="2"/>
      <c r="H5203" s="2"/>
      <c r="I5203" s="2"/>
      <c r="J5203" s="2"/>
      <c r="K5203" s="2"/>
      <c r="L5203" s="2"/>
      <c r="M5203" s="2"/>
      <c r="N5203" s="2"/>
      <c r="O5203" s="2"/>
    </row>
    <row r="5204" spans="5:15" x14ac:dyDescent="0.25">
      <c r="E5204" s="5"/>
      <c r="F5204" s="2"/>
      <c r="G5204" s="2"/>
      <c r="H5204" s="2"/>
      <c r="I5204" s="2"/>
      <c r="J5204" s="2"/>
      <c r="K5204" s="2"/>
      <c r="L5204" s="2"/>
      <c r="M5204" s="2"/>
      <c r="N5204" s="2"/>
      <c r="O5204" s="2"/>
    </row>
    <row r="5205" spans="5:15" x14ac:dyDescent="0.25">
      <c r="E5205" s="5"/>
      <c r="F5205" s="2"/>
      <c r="G5205" s="2"/>
      <c r="H5205" s="2"/>
      <c r="I5205" s="2"/>
      <c r="J5205" s="2"/>
      <c r="K5205" s="2"/>
      <c r="L5205" s="2"/>
      <c r="M5205" s="2"/>
      <c r="N5205" s="2"/>
      <c r="O5205" s="2"/>
    </row>
    <row r="5206" spans="5:15" x14ac:dyDescent="0.25">
      <c r="E5206" s="5"/>
      <c r="F5206" s="2"/>
      <c r="G5206" s="2"/>
      <c r="H5206" s="2"/>
      <c r="I5206" s="2"/>
      <c r="J5206" s="2"/>
      <c r="K5206" s="2"/>
      <c r="L5206" s="2"/>
      <c r="M5206" s="2"/>
      <c r="N5206" s="2"/>
      <c r="O5206" s="2"/>
    </row>
    <row r="5207" spans="5:15" x14ac:dyDescent="0.25">
      <c r="E5207" s="5"/>
      <c r="H5207" s="2"/>
      <c r="I5207" s="2"/>
      <c r="J5207" s="2"/>
      <c r="K5207" s="2"/>
      <c r="L5207" s="2"/>
      <c r="M5207" s="2"/>
      <c r="N5207" s="2"/>
      <c r="O5207" s="2"/>
    </row>
    <row r="5209" spans="5:15" x14ac:dyDescent="0.25">
      <c r="E5209" s="5"/>
    </row>
    <row r="5211" spans="5:15" x14ac:dyDescent="0.25">
      <c r="E5211" s="5"/>
      <c r="F5211" s="2"/>
      <c r="G5211" s="2"/>
      <c r="H5211" s="2"/>
      <c r="I5211" s="2"/>
      <c r="J5211" s="2"/>
      <c r="K5211" s="2"/>
      <c r="L5211" s="2"/>
      <c r="M5211" s="2"/>
      <c r="N5211" s="2"/>
      <c r="O5211" s="2"/>
    </row>
    <row r="5213" spans="5:15" x14ac:dyDescent="0.25">
      <c r="E5213" s="5"/>
      <c r="F5213" s="2"/>
      <c r="G5213" s="2"/>
      <c r="H5213" s="2"/>
      <c r="I5213" s="2"/>
      <c r="J5213" s="2"/>
      <c r="K5213" s="2"/>
      <c r="L5213" s="2"/>
      <c r="M5213" s="2"/>
      <c r="N5213" s="2"/>
      <c r="O5213" s="2"/>
    </row>
    <row r="5214" spans="5:15" x14ac:dyDescent="0.25">
      <c r="E5214" s="5"/>
      <c r="F5214" s="2"/>
      <c r="G5214" s="2"/>
      <c r="H5214" s="2"/>
      <c r="I5214" s="2"/>
      <c r="J5214" s="2"/>
      <c r="K5214" s="2"/>
      <c r="L5214" s="2"/>
      <c r="M5214" s="2"/>
      <c r="N5214" s="2"/>
      <c r="O5214" s="2"/>
    </row>
    <row r="5215" spans="5:15" x14ac:dyDescent="0.25">
      <c r="E5215" s="5"/>
      <c r="F5215" s="2"/>
      <c r="G5215" s="2"/>
      <c r="H5215" s="2"/>
      <c r="I5215" s="2"/>
      <c r="J5215" s="2"/>
      <c r="K5215" s="2"/>
      <c r="L5215" s="2"/>
      <c r="M5215" s="2"/>
      <c r="N5215" s="2"/>
      <c r="O5215" s="2"/>
    </row>
    <row r="5216" spans="5:15" x14ac:dyDescent="0.25">
      <c r="E5216" s="5"/>
      <c r="F5216" s="2"/>
      <c r="G5216" s="2"/>
      <c r="H5216" s="2"/>
      <c r="I5216" s="2"/>
      <c r="J5216" s="2"/>
      <c r="K5216" s="2"/>
      <c r="L5216" s="2"/>
      <c r="M5216" s="2"/>
      <c r="N5216" s="2"/>
      <c r="O5216" s="2"/>
    </row>
    <row r="5217" spans="5:15" x14ac:dyDescent="0.25">
      <c r="E5217" s="5"/>
      <c r="F5217" s="2"/>
      <c r="G5217" s="2"/>
      <c r="H5217" s="2"/>
      <c r="I5217" s="2"/>
      <c r="J5217" s="2"/>
      <c r="K5217" s="2"/>
      <c r="L5217" s="2"/>
      <c r="M5217" s="2"/>
      <c r="N5217" s="2"/>
      <c r="O5217" s="2"/>
    </row>
    <row r="5218" spans="5:15" x14ac:dyDescent="0.25">
      <c r="E5218" s="5"/>
      <c r="F5218" s="2"/>
      <c r="G5218" s="2"/>
      <c r="H5218" s="2"/>
      <c r="I5218" s="2"/>
      <c r="J5218" s="2"/>
      <c r="K5218" s="2"/>
      <c r="L5218" s="2"/>
      <c r="M5218" s="2"/>
      <c r="N5218" s="2"/>
      <c r="O5218" s="2"/>
    </row>
    <row r="5219" spans="5:15" x14ac:dyDescent="0.25">
      <c r="E5219" s="5"/>
      <c r="F5219" s="2"/>
      <c r="G5219" s="2"/>
      <c r="H5219" s="2"/>
      <c r="I5219" s="2"/>
      <c r="J5219" s="2"/>
      <c r="K5219" s="2"/>
      <c r="L5219" s="2"/>
      <c r="M5219" s="2"/>
      <c r="N5219" s="2"/>
      <c r="O5219" s="2"/>
    </row>
    <row r="5220" spans="5:15" x14ac:dyDescent="0.25">
      <c r="E5220" s="5"/>
      <c r="F5220" s="2"/>
      <c r="G5220" s="2"/>
      <c r="H5220" s="2"/>
      <c r="I5220" s="2"/>
      <c r="J5220" s="2"/>
      <c r="K5220" s="2"/>
      <c r="L5220" s="2"/>
      <c r="M5220" s="2"/>
      <c r="N5220" s="2"/>
      <c r="O5220" s="2"/>
    </row>
    <row r="5221" spans="5:15" x14ac:dyDescent="0.25">
      <c r="E5221" s="5"/>
      <c r="F5221" s="2"/>
      <c r="G5221" s="2"/>
      <c r="H5221" s="2"/>
      <c r="I5221" s="2"/>
      <c r="J5221" s="2"/>
      <c r="K5221" s="2"/>
      <c r="L5221" s="2"/>
      <c r="M5221" s="2"/>
      <c r="N5221" s="2"/>
      <c r="O5221" s="2"/>
    </row>
    <row r="5222" spans="5:15" x14ac:dyDescent="0.25">
      <c r="E5222" s="5"/>
      <c r="F5222" s="2"/>
      <c r="G5222" s="2"/>
      <c r="H5222" s="2"/>
      <c r="I5222" s="2"/>
      <c r="J5222" s="2"/>
      <c r="K5222" s="2"/>
      <c r="L5222" s="2"/>
      <c r="M5222" s="2"/>
      <c r="N5222" s="2"/>
      <c r="O5222" s="2"/>
    </row>
    <row r="5223" spans="5:15" x14ac:dyDescent="0.25">
      <c r="E5223" s="5"/>
      <c r="G5223" s="2"/>
      <c r="H5223" s="2"/>
      <c r="I5223" s="2"/>
      <c r="J5223" s="2"/>
      <c r="K5223" s="2"/>
      <c r="L5223" s="2"/>
      <c r="M5223" s="2"/>
      <c r="N5223" s="2"/>
      <c r="O5223" s="2"/>
    </row>
    <row r="5225" spans="5:15" x14ac:dyDescent="0.25">
      <c r="E5225" s="5"/>
      <c r="F5225" s="2"/>
      <c r="G5225" s="2"/>
      <c r="H5225" s="2"/>
      <c r="I5225" s="2"/>
      <c r="J5225" s="2"/>
      <c r="K5225" s="2"/>
      <c r="L5225" s="2"/>
      <c r="M5225" s="2"/>
      <c r="N5225" s="2"/>
      <c r="O5225" s="2"/>
    </row>
    <row r="5226" spans="5:15" x14ac:dyDescent="0.25">
      <c r="E5226" s="5"/>
      <c r="F5226" s="2"/>
      <c r="G5226" s="2"/>
      <c r="H5226" s="2"/>
      <c r="I5226" s="2"/>
      <c r="J5226" s="2"/>
      <c r="K5226" s="2"/>
      <c r="L5226" s="2"/>
      <c r="M5226" s="2"/>
      <c r="N5226" s="2"/>
      <c r="O5226" s="2"/>
    </row>
    <row r="5227" spans="5:15" x14ac:dyDescent="0.25">
      <c r="E5227" s="5"/>
      <c r="F5227" s="2"/>
      <c r="G5227" s="2"/>
      <c r="H5227" s="2"/>
      <c r="I5227" s="2"/>
      <c r="J5227" s="2"/>
      <c r="K5227" s="2"/>
      <c r="L5227" s="2"/>
      <c r="M5227" s="2"/>
      <c r="N5227" s="2"/>
      <c r="O5227" s="2"/>
    </row>
    <row r="5228" spans="5:15" x14ac:dyDescent="0.25">
      <c r="G5228" s="2"/>
      <c r="H5228" s="2"/>
      <c r="I5228" s="2"/>
      <c r="J5228" s="2"/>
      <c r="K5228" s="2"/>
      <c r="L5228" s="2"/>
      <c r="M5228" s="2"/>
      <c r="N5228" s="2"/>
      <c r="O5228" s="2"/>
    </row>
    <row r="5229" spans="5:15" x14ac:dyDescent="0.25">
      <c r="E5229" s="5"/>
      <c r="F5229" s="2"/>
      <c r="G5229" s="2"/>
      <c r="H5229" s="2"/>
      <c r="I5229" s="2"/>
      <c r="J5229" s="2"/>
      <c r="K5229" s="2"/>
      <c r="L5229" s="2"/>
      <c r="M5229" s="2"/>
      <c r="N5229" s="2"/>
      <c r="O5229" s="2"/>
    </row>
    <row r="5230" spans="5:15" x14ac:dyDescent="0.25">
      <c r="E5230" s="5"/>
      <c r="F5230" s="2"/>
      <c r="G5230" s="2"/>
      <c r="H5230" s="2"/>
      <c r="I5230" s="2"/>
      <c r="J5230" s="2"/>
      <c r="K5230" s="2"/>
      <c r="L5230" s="2"/>
      <c r="M5230" s="2"/>
      <c r="N5230" s="2"/>
      <c r="O5230" s="2"/>
    </row>
    <row r="5231" spans="5:15" x14ac:dyDescent="0.25">
      <c r="E5231" s="5"/>
      <c r="F5231" s="2"/>
      <c r="G5231" s="2"/>
      <c r="H5231" s="2"/>
      <c r="I5231" s="2"/>
      <c r="J5231" s="2"/>
      <c r="K5231" s="2"/>
      <c r="L5231" s="2"/>
      <c r="M5231" s="2"/>
      <c r="N5231" s="2"/>
      <c r="O5231" s="2"/>
    </row>
    <row r="5232" spans="5:15" x14ac:dyDescent="0.25">
      <c r="E5232" s="5"/>
      <c r="F5232" s="2"/>
      <c r="G5232" s="2"/>
      <c r="H5232" s="2"/>
      <c r="I5232" s="2"/>
      <c r="J5232" s="2"/>
      <c r="K5232" s="2"/>
      <c r="L5232" s="2"/>
      <c r="M5232" s="2"/>
      <c r="N5232" s="2"/>
      <c r="O5232" s="2"/>
    </row>
    <row r="5233" spans="5:15" x14ac:dyDescent="0.25">
      <c r="E5233" s="5"/>
      <c r="F5233" s="2"/>
      <c r="G5233" s="2"/>
      <c r="H5233" s="2"/>
      <c r="I5233" s="2"/>
      <c r="J5233" s="2"/>
      <c r="K5233" s="2"/>
      <c r="L5233" s="2"/>
      <c r="M5233" s="2"/>
      <c r="N5233" s="2"/>
      <c r="O5233" s="2"/>
    </row>
    <row r="5234" spans="5:15" x14ac:dyDescent="0.25">
      <c r="E5234" s="5"/>
      <c r="F5234" s="2"/>
      <c r="G5234" s="2"/>
      <c r="H5234" s="2"/>
      <c r="I5234" s="2"/>
      <c r="J5234" s="2"/>
      <c r="K5234" s="2"/>
      <c r="L5234" s="2"/>
      <c r="M5234" s="2"/>
      <c r="N5234" s="2"/>
      <c r="O5234" s="2"/>
    </row>
    <row r="5235" spans="5:15" x14ac:dyDescent="0.25">
      <c r="E5235" s="5"/>
      <c r="F5235" s="2"/>
      <c r="G5235" s="2"/>
      <c r="H5235" s="2"/>
      <c r="I5235" s="2"/>
      <c r="J5235" s="2"/>
      <c r="K5235" s="2"/>
      <c r="L5235" s="2"/>
      <c r="M5235" s="2"/>
      <c r="N5235" s="2"/>
      <c r="O5235" s="2"/>
    </row>
    <row r="5237" spans="5:15" x14ac:dyDescent="0.25">
      <c r="E5237" s="5"/>
      <c r="F5237" s="2"/>
      <c r="G5237" s="2"/>
      <c r="H5237" s="2"/>
      <c r="I5237" s="2"/>
      <c r="J5237" s="2"/>
      <c r="K5237" s="2"/>
      <c r="L5237" s="2"/>
      <c r="M5237" s="2"/>
      <c r="N5237" s="2"/>
      <c r="O5237" s="2"/>
    </row>
    <row r="5238" spans="5:15" x14ac:dyDescent="0.25">
      <c r="E5238" s="5"/>
      <c r="F5238" s="2"/>
      <c r="G5238" s="2"/>
      <c r="H5238" s="2"/>
      <c r="I5238" s="2"/>
      <c r="J5238" s="2"/>
      <c r="K5238" s="2"/>
      <c r="L5238" s="2"/>
      <c r="M5238" s="2"/>
      <c r="N5238" s="2"/>
      <c r="O5238" s="2"/>
    </row>
    <row r="5239" spans="5:15" x14ac:dyDescent="0.25">
      <c r="E5239" s="5"/>
      <c r="F5239" s="2"/>
      <c r="G5239" s="2"/>
      <c r="H5239" s="2"/>
      <c r="I5239" s="2"/>
      <c r="J5239" s="2"/>
      <c r="K5239" s="2"/>
      <c r="L5239" s="2"/>
      <c r="M5239" s="2"/>
      <c r="N5239" s="2"/>
      <c r="O5239" s="2"/>
    </row>
    <row r="5240" spans="5:15" x14ac:dyDescent="0.25">
      <c r="E5240" s="5"/>
      <c r="F5240" s="2"/>
      <c r="G5240" s="2"/>
      <c r="H5240" s="2"/>
      <c r="I5240" s="2"/>
      <c r="J5240" s="2"/>
      <c r="K5240" s="2"/>
      <c r="L5240" s="2"/>
      <c r="M5240" s="2"/>
      <c r="N5240" s="2"/>
      <c r="O5240" s="2"/>
    </row>
    <row r="5241" spans="5:15" x14ac:dyDescent="0.25">
      <c r="E5241" s="5"/>
      <c r="F5241" s="2"/>
      <c r="G5241" s="2"/>
      <c r="H5241" s="2"/>
      <c r="I5241" s="2"/>
      <c r="J5241" s="2"/>
      <c r="K5241" s="2"/>
      <c r="L5241" s="2"/>
      <c r="M5241" s="2"/>
      <c r="N5241" s="2"/>
      <c r="O5241" s="2"/>
    </row>
    <row r="5242" spans="5:15" x14ac:dyDescent="0.25">
      <c r="E5242" s="5"/>
      <c r="F5242" s="2"/>
      <c r="G5242" s="2"/>
      <c r="H5242" s="2"/>
      <c r="I5242" s="2"/>
      <c r="J5242" s="2"/>
      <c r="K5242" s="2"/>
      <c r="L5242" s="2"/>
      <c r="M5242" s="2"/>
      <c r="N5242" s="2"/>
      <c r="O5242" s="2"/>
    </row>
    <row r="5243" spans="5:15" x14ac:dyDescent="0.25">
      <c r="E5243" s="5"/>
      <c r="F5243" s="2"/>
      <c r="G5243" s="2"/>
      <c r="H5243" s="2"/>
      <c r="I5243" s="2"/>
      <c r="J5243" s="2"/>
      <c r="K5243" s="2"/>
      <c r="L5243" s="2"/>
      <c r="M5243" s="2"/>
      <c r="N5243" s="2"/>
      <c r="O5243" s="2"/>
    </row>
    <row r="5244" spans="5:15" x14ac:dyDescent="0.25">
      <c r="E5244" s="5"/>
      <c r="F5244" s="2"/>
      <c r="G5244" s="2"/>
      <c r="H5244" s="2"/>
      <c r="I5244" s="2"/>
      <c r="J5244" s="2"/>
      <c r="K5244" s="2"/>
      <c r="L5244" s="2"/>
      <c r="M5244" s="2"/>
      <c r="N5244" s="2"/>
      <c r="O5244" s="2"/>
    </row>
    <row r="5245" spans="5:15" x14ac:dyDescent="0.25">
      <c r="E5245" s="5"/>
      <c r="F5245" s="2"/>
      <c r="G5245" s="2"/>
      <c r="H5245" s="2"/>
      <c r="I5245" s="2"/>
      <c r="J5245" s="2"/>
      <c r="K5245" s="2"/>
      <c r="L5245" s="2"/>
      <c r="M5245" s="2"/>
      <c r="N5245" s="2"/>
      <c r="O5245" s="2"/>
    </row>
    <row r="5246" spans="5:15" x14ac:dyDescent="0.25">
      <c r="E5246" s="5"/>
      <c r="F5246" s="2"/>
      <c r="G5246" s="2"/>
      <c r="H5246" s="2"/>
      <c r="I5246" s="2"/>
      <c r="J5246" s="2"/>
      <c r="K5246" s="2"/>
      <c r="L5246" s="2"/>
      <c r="M5246" s="2"/>
      <c r="N5246" s="2"/>
      <c r="O5246" s="2"/>
    </row>
    <row r="5247" spans="5:15" x14ac:dyDescent="0.25">
      <c r="E5247" s="5"/>
      <c r="F5247" s="2"/>
      <c r="G5247" s="2"/>
      <c r="H5247" s="2"/>
      <c r="I5247" s="2"/>
      <c r="J5247" s="2"/>
      <c r="K5247" s="2"/>
      <c r="L5247" s="2"/>
      <c r="M5247" s="2"/>
      <c r="N5247" s="2"/>
      <c r="O5247" s="2"/>
    </row>
    <row r="5249" spans="5:15" x14ac:dyDescent="0.25">
      <c r="E5249" s="5"/>
      <c r="F5249" s="2"/>
      <c r="G5249" s="2"/>
      <c r="H5249" s="2"/>
      <c r="I5249" s="2"/>
      <c r="J5249" s="2"/>
      <c r="K5249" s="2"/>
      <c r="L5249" s="2"/>
      <c r="M5249" s="2"/>
      <c r="N5249" s="2"/>
      <c r="O5249" s="2"/>
    </row>
    <row r="5250" spans="5:15" x14ac:dyDescent="0.25">
      <c r="E5250" s="5"/>
      <c r="F5250" s="2"/>
      <c r="G5250" s="2"/>
      <c r="H5250" s="2"/>
      <c r="I5250" s="2"/>
      <c r="J5250" s="2"/>
      <c r="K5250" s="2"/>
      <c r="L5250" s="2"/>
      <c r="M5250" s="2"/>
      <c r="N5250" s="2"/>
      <c r="O5250" s="2"/>
    </row>
    <row r="5251" spans="5:15" x14ac:dyDescent="0.25">
      <c r="E5251" s="5"/>
      <c r="F5251" s="2"/>
      <c r="G5251" s="2"/>
      <c r="H5251" s="2"/>
      <c r="I5251" s="2"/>
      <c r="J5251" s="2"/>
      <c r="K5251" s="2"/>
      <c r="L5251" s="2"/>
      <c r="M5251" s="2"/>
      <c r="N5251" s="2"/>
      <c r="O5251" s="2"/>
    </row>
    <row r="5252" spans="5:15" x14ac:dyDescent="0.25">
      <c r="E5252" s="5"/>
      <c r="F5252" s="2"/>
      <c r="G5252" s="2"/>
      <c r="H5252" s="2"/>
      <c r="I5252" s="2"/>
      <c r="J5252" s="2"/>
      <c r="K5252" s="2"/>
      <c r="L5252" s="2"/>
      <c r="M5252" s="2"/>
      <c r="N5252" s="2"/>
      <c r="O5252" s="2"/>
    </row>
    <row r="5253" spans="5:15" x14ac:dyDescent="0.25">
      <c r="E5253" s="5"/>
      <c r="F5253" s="2"/>
      <c r="G5253" s="2"/>
      <c r="H5253" s="2"/>
      <c r="I5253" s="2"/>
      <c r="J5253" s="2"/>
      <c r="K5253" s="2"/>
      <c r="L5253" s="2"/>
      <c r="M5253" s="2"/>
      <c r="N5253" s="2"/>
      <c r="O5253" s="2"/>
    </row>
    <row r="5254" spans="5:15" x14ac:dyDescent="0.25">
      <c r="E5254" s="5"/>
      <c r="F5254" s="2"/>
      <c r="G5254" s="2"/>
      <c r="H5254" s="2"/>
      <c r="I5254" s="2"/>
      <c r="J5254" s="2"/>
      <c r="K5254" s="2"/>
      <c r="L5254" s="2"/>
      <c r="M5254" s="2"/>
      <c r="N5254" s="2"/>
      <c r="O5254" s="2"/>
    </row>
    <row r="5255" spans="5:15" x14ac:dyDescent="0.25">
      <c r="E5255" s="5"/>
      <c r="F5255" s="2"/>
      <c r="G5255" s="2"/>
      <c r="H5255" s="2"/>
      <c r="I5255" s="2"/>
      <c r="J5255" s="2"/>
      <c r="K5255" s="2"/>
      <c r="L5255" s="2"/>
      <c r="M5255" s="2"/>
      <c r="N5255" s="2"/>
      <c r="O5255" s="2"/>
    </row>
    <row r="5256" spans="5:15" x14ac:dyDescent="0.25">
      <c r="E5256" s="5"/>
      <c r="F5256" s="2"/>
      <c r="G5256" s="2"/>
      <c r="H5256" s="2"/>
      <c r="I5256" s="2"/>
      <c r="J5256" s="2"/>
      <c r="K5256" s="2"/>
      <c r="L5256" s="2"/>
      <c r="M5256" s="2"/>
      <c r="N5256" s="2"/>
      <c r="O5256" s="2"/>
    </row>
    <row r="5257" spans="5:15" x14ac:dyDescent="0.25">
      <c r="L5257" s="2"/>
      <c r="M5257" s="2"/>
      <c r="N5257" s="2"/>
      <c r="O5257" s="2"/>
    </row>
    <row r="5259" spans="5:15" x14ac:dyDescent="0.25">
      <c r="L5259" s="2"/>
      <c r="M5259" s="2"/>
      <c r="N5259" s="2"/>
      <c r="O5259" s="2"/>
    </row>
    <row r="5261" spans="5:15" x14ac:dyDescent="0.25">
      <c r="G5261" s="2"/>
    </row>
    <row r="5262" spans="5:15" x14ac:dyDescent="0.25">
      <c r="I5262" s="2"/>
      <c r="J5262" s="2"/>
      <c r="K5262" s="2"/>
      <c r="L5262" s="2"/>
      <c r="M5262" s="2"/>
    </row>
    <row r="5268" spans="5:15" x14ac:dyDescent="0.25">
      <c r="E5268" s="5"/>
      <c r="F5268" s="2"/>
      <c r="G5268" s="2"/>
      <c r="H5268" s="2"/>
      <c r="I5268" s="2"/>
      <c r="J5268" s="2"/>
      <c r="K5268" s="2"/>
      <c r="L5268" s="2"/>
      <c r="M5268" s="2"/>
      <c r="N5268" s="2"/>
      <c r="O5268" s="2"/>
    </row>
    <row r="5269" spans="5:15" x14ac:dyDescent="0.25">
      <c r="E5269" s="5"/>
      <c r="F5269" s="2"/>
      <c r="G5269" s="2"/>
      <c r="H5269" s="2"/>
      <c r="I5269" s="2"/>
      <c r="J5269" s="2"/>
      <c r="K5269" s="2"/>
      <c r="L5269" s="2"/>
      <c r="M5269" s="2"/>
      <c r="N5269" s="2"/>
      <c r="O5269" s="2"/>
    </row>
    <row r="5270" spans="5:15" x14ac:dyDescent="0.25">
      <c r="I5270" s="2"/>
      <c r="J5270" s="2"/>
      <c r="K5270" s="2"/>
      <c r="L5270" s="2"/>
      <c r="M5270" s="2"/>
      <c r="N5270" s="2"/>
      <c r="O5270" s="2"/>
    </row>
    <row r="5272" spans="5:15" x14ac:dyDescent="0.25">
      <c r="E5272" s="5"/>
      <c r="F5272" s="2"/>
      <c r="G5272" s="2"/>
      <c r="H5272" s="2"/>
      <c r="I5272" s="2"/>
      <c r="J5272" s="2"/>
      <c r="K5272" s="2"/>
      <c r="L5272" s="2"/>
      <c r="M5272" s="2"/>
      <c r="N5272" s="2"/>
      <c r="O5272" s="2"/>
    </row>
    <row r="5273" spans="5:15" x14ac:dyDescent="0.25">
      <c r="F5273" s="2"/>
      <c r="G5273" s="2"/>
      <c r="H5273" s="2"/>
      <c r="I5273" s="2"/>
      <c r="J5273" s="2"/>
      <c r="K5273" s="2"/>
      <c r="L5273" s="2"/>
      <c r="M5273" s="2"/>
      <c r="N5273" s="2"/>
      <c r="O5273" s="2"/>
    </row>
    <row r="5274" spans="5:15" x14ac:dyDescent="0.25">
      <c r="E5274" s="5"/>
      <c r="F5274" s="2"/>
      <c r="G5274" s="2"/>
      <c r="H5274" s="2"/>
      <c r="I5274" s="2"/>
      <c r="J5274" s="2"/>
      <c r="K5274" s="2"/>
      <c r="L5274" s="2"/>
      <c r="M5274" s="2"/>
      <c r="N5274" s="2"/>
      <c r="O5274" s="2"/>
    </row>
    <row r="5275" spans="5:15" x14ac:dyDescent="0.25">
      <c r="K5275" s="2"/>
      <c r="L5275" s="2"/>
      <c r="M5275" s="2"/>
      <c r="N5275" s="2"/>
      <c r="O5275" s="2"/>
    </row>
    <row r="5276" spans="5:15" x14ac:dyDescent="0.25">
      <c r="E5276" s="5"/>
      <c r="F5276" s="2"/>
      <c r="G5276" s="2"/>
      <c r="H5276" s="2"/>
      <c r="I5276" s="2"/>
      <c r="J5276" s="2"/>
      <c r="K5276" s="2"/>
      <c r="L5276" s="2"/>
      <c r="M5276" s="2"/>
      <c r="N5276" s="2"/>
      <c r="O5276" s="2"/>
    </row>
    <row r="5277" spans="5:15" x14ac:dyDescent="0.25">
      <c r="E5277" s="5"/>
      <c r="G5277" s="2"/>
      <c r="H5277" s="2"/>
      <c r="I5277" s="2"/>
      <c r="J5277" s="2"/>
      <c r="K5277" s="2"/>
      <c r="L5277" s="2"/>
      <c r="M5277" s="2"/>
      <c r="N5277" s="2"/>
      <c r="O5277" s="2"/>
    </row>
    <row r="5278" spans="5:15" x14ac:dyDescent="0.25">
      <c r="E5278" s="5"/>
      <c r="G5278" s="2"/>
      <c r="H5278" s="2"/>
      <c r="I5278" s="2"/>
      <c r="J5278" s="2"/>
      <c r="K5278" s="2"/>
      <c r="L5278" s="2"/>
      <c r="M5278" s="2"/>
      <c r="N5278" s="2"/>
      <c r="O5278" s="2"/>
    </row>
    <row r="5279" spans="5:15" x14ac:dyDescent="0.25">
      <c r="H5279" s="2"/>
      <c r="I5279" s="2"/>
      <c r="J5279" s="2"/>
      <c r="K5279" s="2"/>
      <c r="L5279" s="2"/>
      <c r="M5279" s="2"/>
      <c r="N5279" s="2"/>
      <c r="O5279" s="2"/>
    </row>
    <row r="5280" spans="5:15" x14ac:dyDescent="0.25">
      <c r="L5280" s="2"/>
      <c r="M5280" s="2"/>
      <c r="N5280" s="2"/>
      <c r="O5280" s="2"/>
    </row>
    <row r="5282" spans="5:15" x14ac:dyDescent="0.25">
      <c r="E5282" s="5"/>
      <c r="F5282" s="2"/>
      <c r="G5282" s="2"/>
      <c r="H5282" s="2"/>
      <c r="I5282" s="2"/>
      <c r="J5282" s="2"/>
      <c r="K5282" s="2"/>
      <c r="L5282" s="2"/>
      <c r="M5282" s="2"/>
      <c r="N5282" s="2"/>
      <c r="O5282" s="2"/>
    </row>
    <row r="5284" spans="5:15" x14ac:dyDescent="0.25">
      <c r="M5284" s="2"/>
      <c r="N5284" s="2"/>
      <c r="O5284" s="2"/>
    </row>
    <row r="5285" spans="5:15" x14ac:dyDescent="0.25">
      <c r="E5285" s="5"/>
      <c r="F5285" s="2"/>
      <c r="G5285" s="2"/>
      <c r="H5285" s="2"/>
      <c r="I5285" s="2"/>
      <c r="J5285" s="2"/>
      <c r="K5285" s="2"/>
      <c r="L5285" s="2"/>
      <c r="M5285" s="2"/>
      <c r="N5285" s="2"/>
      <c r="O5285" s="2"/>
    </row>
    <row r="5286" spans="5:15" x14ac:dyDescent="0.25">
      <c r="E5286" s="5"/>
      <c r="F5286" s="2"/>
      <c r="G5286" s="2"/>
      <c r="H5286" s="2"/>
      <c r="I5286" s="2"/>
      <c r="J5286" s="2"/>
      <c r="K5286" s="2"/>
      <c r="L5286" s="2"/>
      <c r="M5286" s="2"/>
      <c r="N5286" s="2"/>
      <c r="O5286" s="2"/>
    </row>
    <row r="5287" spans="5:15" x14ac:dyDescent="0.25">
      <c r="H5287" s="2"/>
      <c r="I5287" s="2"/>
      <c r="J5287" s="2"/>
      <c r="K5287" s="2"/>
      <c r="L5287" s="2"/>
      <c r="M5287" s="2"/>
      <c r="N5287" s="2"/>
      <c r="O5287" s="2"/>
    </row>
    <row r="5288" spans="5:15" x14ac:dyDescent="0.25">
      <c r="I5288" s="2"/>
      <c r="J5288" s="2"/>
      <c r="K5288" s="2"/>
      <c r="L5288" s="2"/>
      <c r="M5288" s="2"/>
      <c r="N5288" s="2"/>
      <c r="O5288" s="2"/>
    </row>
    <row r="5289" spans="5:15" x14ac:dyDescent="0.25">
      <c r="E5289" s="5"/>
      <c r="F5289" s="2"/>
      <c r="G5289" s="2"/>
      <c r="H5289" s="2"/>
      <c r="I5289" s="2"/>
      <c r="J5289" s="2"/>
      <c r="K5289" s="2"/>
      <c r="L5289" s="2"/>
      <c r="M5289" s="2"/>
      <c r="N5289" s="2"/>
      <c r="O5289" s="2"/>
    </row>
    <row r="5292" spans="5:15" x14ac:dyDescent="0.25">
      <c r="E5292" s="5"/>
      <c r="F5292" s="2"/>
      <c r="G5292" s="2"/>
      <c r="H5292" s="2"/>
      <c r="I5292" s="2"/>
      <c r="J5292" s="2"/>
      <c r="K5292" s="2"/>
      <c r="L5292" s="2"/>
      <c r="M5292" s="2"/>
      <c r="N5292" s="2"/>
      <c r="O5292" s="2"/>
    </row>
    <row r="5293" spans="5:15" x14ac:dyDescent="0.25">
      <c r="E5293" s="5"/>
      <c r="F5293" s="2"/>
      <c r="G5293" s="2"/>
      <c r="H5293" s="2"/>
      <c r="I5293" s="2"/>
      <c r="J5293" s="2"/>
      <c r="K5293" s="2"/>
      <c r="L5293" s="2"/>
      <c r="M5293" s="2"/>
      <c r="N5293" s="2"/>
      <c r="O5293" s="2"/>
    </row>
    <row r="5296" spans="5:15" x14ac:dyDescent="0.25">
      <c r="K5296" s="2"/>
      <c r="L5296" s="2"/>
      <c r="M5296" s="2"/>
      <c r="N5296" s="2"/>
      <c r="O5296" s="2"/>
    </row>
    <row r="5300" spans="5:15" x14ac:dyDescent="0.25">
      <c r="E5300" s="5"/>
      <c r="F5300" s="2"/>
      <c r="G5300" s="2"/>
      <c r="H5300" s="2"/>
      <c r="I5300" s="2"/>
      <c r="J5300" s="2"/>
      <c r="K5300" s="2"/>
      <c r="L5300" s="2"/>
      <c r="M5300" s="2"/>
      <c r="N5300" s="2"/>
      <c r="O5300" s="2"/>
    </row>
    <row r="5301" spans="5:15" x14ac:dyDescent="0.25">
      <c r="E5301" s="5"/>
      <c r="F5301" s="2"/>
      <c r="G5301" s="2"/>
      <c r="H5301" s="2"/>
      <c r="I5301" s="2"/>
      <c r="J5301" s="2"/>
      <c r="K5301" s="2"/>
      <c r="L5301" s="2"/>
      <c r="M5301" s="2"/>
      <c r="N5301" s="2"/>
      <c r="O5301" s="2"/>
    </row>
    <row r="5302" spans="5:15" x14ac:dyDescent="0.25">
      <c r="E5302" s="5"/>
      <c r="F5302" s="2"/>
      <c r="G5302" s="2"/>
      <c r="H5302" s="2"/>
      <c r="I5302" s="2"/>
      <c r="J5302" s="2"/>
      <c r="K5302" s="2"/>
      <c r="L5302" s="2"/>
      <c r="M5302" s="2"/>
      <c r="N5302" s="2"/>
      <c r="O5302" s="2"/>
    </row>
    <row r="5303" spans="5:15" x14ac:dyDescent="0.25">
      <c r="N5303" s="2"/>
      <c r="O5303" s="2"/>
    </row>
    <row r="5304" spans="5:15" x14ac:dyDescent="0.25">
      <c r="E5304" s="5"/>
      <c r="F5304" s="2"/>
      <c r="G5304" s="2"/>
      <c r="H5304" s="2"/>
      <c r="I5304" s="2"/>
      <c r="J5304" s="2"/>
      <c r="K5304" s="2"/>
      <c r="L5304" s="2"/>
      <c r="M5304" s="2"/>
      <c r="N5304" s="2"/>
      <c r="O5304" s="2"/>
    </row>
    <row r="5305" spans="5:15" x14ac:dyDescent="0.25">
      <c r="F5305" s="2"/>
      <c r="G5305" s="2"/>
      <c r="H5305" s="2"/>
      <c r="I5305" s="2"/>
      <c r="J5305" s="2"/>
      <c r="K5305" s="2"/>
      <c r="L5305" s="2"/>
      <c r="M5305" s="2"/>
      <c r="N5305" s="2"/>
      <c r="O5305" s="2"/>
    </row>
    <row r="5306" spans="5:15" x14ac:dyDescent="0.25">
      <c r="E5306" s="5"/>
      <c r="F5306" s="2"/>
      <c r="G5306" s="2"/>
      <c r="H5306" s="2"/>
      <c r="I5306" s="2"/>
      <c r="J5306" s="2"/>
      <c r="K5306" s="2"/>
      <c r="L5306" s="2"/>
      <c r="M5306" s="2"/>
      <c r="N5306" s="2"/>
      <c r="O5306" s="2"/>
    </row>
    <row r="5307" spans="5:15" x14ac:dyDescent="0.25">
      <c r="E5307" s="5"/>
      <c r="F5307" s="2"/>
      <c r="G5307" s="2"/>
      <c r="H5307" s="2"/>
      <c r="I5307" s="2"/>
      <c r="J5307" s="2"/>
      <c r="K5307" s="2"/>
      <c r="L5307" s="2"/>
      <c r="M5307" s="2"/>
      <c r="N5307" s="2"/>
      <c r="O5307" s="2"/>
    </row>
    <row r="5308" spans="5:15" x14ac:dyDescent="0.25">
      <c r="E5308" s="5"/>
      <c r="F5308" s="2"/>
      <c r="G5308" s="2"/>
      <c r="H5308" s="2"/>
      <c r="I5308" s="2"/>
      <c r="J5308" s="2"/>
      <c r="K5308" s="2"/>
      <c r="L5308" s="2"/>
      <c r="M5308" s="2"/>
      <c r="N5308" s="2"/>
      <c r="O5308" s="2"/>
    </row>
    <row r="5309" spans="5:15" x14ac:dyDescent="0.25">
      <c r="E5309" s="5"/>
      <c r="F5309" s="2"/>
      <c r="G5309" s="2"/>
      <c r="H5309" s="2"/>
      <c r="I5309" s="2"/>
      <c r="J5309" s="2"/>
      <c r="K5309" s="2"/>
      <c r="L5309" s="2"/>
      <c r="M5309" s="2"/>
      <c r="N5309" s="2"/>
      <c r="O5309" s="2"/>
    </row>
    <row r="5310" spans="5:15" x14ac:dyDescent="0.25">
      <c r="E5310" s="5"/>
      <c r="F5310" s="2"/>
      <c r="G5310" s="2"/>
      <c r="H5310" s="2"/>
      <c r="I5310" s="2"/>
      <c r="J5310" s="2"/>
      <c r="K5310" s="2"/>
      <c r="L5310" s="2"/>
      <c r="M5310" s="2"/>
      <c r="N5310" s="2"/>
      <c r="O5310" s="2"/>
    </row>
    <row r="5311" spans="5:15" x14ac:dyDescent="0.25">
      <c r="E5311" s="5"/>
      <c r="F5311" s="2"/>
      <c r="G5311" s="2"/>
      <c r="H5311" s="2"/>
      <c r="I5311" s="2"/>
      <c r="J5311" s="2"/>
      <c r="K5311" s="2"/>
      <c r="L5311" s="2"/>
      <c r="M5311" s="2"/>
      <c r="N5311" s="2"/>
      <c r="O5311" s="2"/>
    </row>
    <row r="5315" spans="5:15" x14ac:dyDescent="0.25">
      <c r="F5315" s="2"/>
      <c r="G5315" s="2"/>
    </row>
    <row r="5317" spans="5:15" x14ac:dyDescent="0.25">
      <c r="E5317" s="5"/>
      <c r="F5317" s="2"/>
      <c r="G5317" s="2"/>
      <c r="H5317" s="2"/>
      <c r="I5317" s="2"/>
      <c r="J5317" s="2"/>
      <c r="K5317" s="2"/>
      <c r="L5317" s="2"/>
      <c r="M5317" s="2"/>
      <c r="N5317" s="2"/>
      <c r="O5317" s="2"/>
    </row>
    <row r="5318" spans="5:15" x14ac:dyDescent="0.25">
      <c r="E5318" s="5"/>
      <c r="F5318" s="2"/>
      <c r="G5318" s="2"/>
      <c r="H5318" s="2"/>
      <c r="I5318" s="2"/>
      <c r="J5318" s="2"/>
      <c r="K5318" s="2"/>
      <c r="L5318" s="2"/>
      <c r="M5318" s="2"/>
      <c r="N5318" s="2"/>
      <c r="O5318" s="2"/>
    </row>
    <row r="5319" spans="5:15" x14ac:dyDescent="0.25">
      <c r="E5319" s="5"/>
      <c r="F5319" s="2"/>
      <c r="G5319" s="2"/>
      <c r="H5319" s="2"/>
      <c r="I5319" s="2"/>
      <c r="J5319" s="2"/>
      <c r="K5319" s="2"/>
      <c r="L5319" s="2"/>
      <c r="M5319" s="2"/>
      <c r="N5319" s="2"/>
      <c r="O5319" s="2"/>
    </row>
    <row r="5321" spans="5:15" x14ac:dyDescent="0.25">
      <c r="E5321" s="5"/>
      <c r="F5321" s="2"/>
      <c r="G5321" s="2"/>
      <c r="H5321" s="2"/>
      <c r="I5321" s="2"/>
      <c r="J5321" s="2"/>
      <c r="K5321" s="2"/>
      <c r="L5321" s="2"/>
      <c r="M5321" s="2"/>
      <c r="N5321" s="2"/>
      <c r="O5321" s="2"/>
    </row>
    <row r="5322" spans="5:15" x14ac:dyDescent="0.25">
      <c r="E5322" s="5"/>
      <c r="F5322" s="2"/>
      <c r="G5322" s="2"/>
      <c r="H5322" s="2"/>
      <c r="I5322" s="2"/>
      <c r="J5322" s="2"/>
      <c r="K5322" s="2"/>
      <c r="L5322" s="2"/>
      <c r="M5322" s="2"/>
      <c r="N5322" s="2"/>
      <c r="O5322" s="2"/>
    </row>
    <row r="5323" spans="5:15" x14ac:dyDescent="0.25">
      <c r="E5323" s="5"/>
      <c r="F5323" s="2"/>
      <c r="G5323" s="2"/>
      <c r="H5323" s="2"/>
      <c r="I5323" s="2"/>
      <c r="J5323" s="2"/>
      <c r="K5323" s="2"/>
      <c r="L5323" s="2"/>
      <c r="M5323" s="2"/>
      <c r="N5323" s="2"/>
      <c r="O5323" s="2"/>
    </row>
    <row r="5324" spans="5:15" x14ac:dyDescent="0.25">
      <c r="E5324" s="5"/>
      <c r="F5324" s="2"/>
      <c r="G5324" s="2"/>
      <c r="H5324" s="2"/>
      <c r="I5324" s="2"/>
      <c r="J5324" s="2"/>
      <c r="K5324" s="2"/>
      <c r="L5324" s="2"/>
      <c r="M5324" s="2"/>
      <c r="N5324" s="2"/>
      <c r="O5324" s="2"/>
    </row>
    <row r="5325" spans="5:15" x14ac:dyDescent="0.25">
      <c r="E5325" s="5"/>
      <c r="F5325" s="2"/>
      <c r="G5325" s="2"/>
      <c r="H5325" s="2"/>
      <c r="I5325" s="2"/>
      <c r="J5325" s="2"/>
      <c r="K5325" s="2"/>
      <c r="L5325" s="2"/>
      <c r="M5325" s="2"/>
      <c r="N5325" s="2"/>
      <c r="O5325" s="2"/>
    </row>
    <row r="5326" spans="5:15" x14ac:dyDescent="0.25">
      <c r="E5326" s="5"/>
      <c r="F5326" s="2"/>
      <c r="G5326" s="2"/>
      <c r="H5326" s="2"/>
      <c r="I5326" s="2"/>
      <c r="J5326" s="2"/>
      <c r="K5326" s="2"/>
      <c r="L5326" s="2"/>
      <c r="M5326" s="2"/>
      <c r="N5326" s="2"/>
      <c r="O5326" s="2"/>
    </row>
    <row r="5327" spans="5:15" x14ac:dyDescent="0.25">
      <c r="E5327" s="5"/>
      <c r="F5327" s="2"/>
      <c r="G5327" s="2"/>
      <c r="H5327" s="2"/>
      <c r="I5327" s="2"/>
      <c r="J5327" s="2"/>
      <c r="K5327" s="2"/>
      <c r="L5327" s="2"/>
      <c r="M5327" s="2"/>
      <c r="N5327" s="2"/>
      <c r="O5327" s="2"/>
    </row>
    <row r="5328" spans="5:15" x14ac:dyDescent="0.25">
      <c r="E5328" s="5"/>
      <c r="F5328" s="2"/>
      <c r="G5328" s="2"/>
      <c r="H5328" s="2"/>
      <c r="I5328" s="2"/>
      <c r="J5328" s="2"/>
      <c r="K5328" s="2"/>
      <c r="L5328" s="2"/>
      <c r="M5328" s="2"/>
      <c r="N5328" s="2"/>
      <c r="O5328" s="2"/>
    </row>
    <row r="5329" spans="5:15" x14ac:dyDescent="0.25">
      <c r="E5329" s="5"/>
      <c r="F5329" s="2"/>
      <c r="G5329" s="2"/>
      <c r="H5329" s="2"/>
      <c r="I5329" s="2"/>
      <c r="J5329" s="2"/>
      <c r="K5329" s="2"/>
      <c r="L5329" s="2"/>
      <c r="M5329" s="2"/>
      <c r="N5329" s="2"/>
      <c r="O5329" s="2"/>
    </row>
    <row r="5330" spans="5:15" x14ac:dyDescent="0.25">
      <c r="E5330" s="5"/>
      <c r="F5330" s="2"/>
      <c r="G5330" s="2"/>
      <c r="H5330" s="2"/>
      <c r="I5330" s="2"/>
      <c r="J5330" s="2"/>
      <c r="K5330" s="2"/>
      <c r="L5330" s="2"/>
      <c r="M5330" s="2"/>
      <c r="N5330" s="2"/>
      <c r="O5330" s="2"/>
    </row>
    <row r="5331" spans="5:15" x14ac:dyDescent="0.25">
      <c r="E5331" s="5"/>
      <c r="F5331" s="2"/>
      <c r="G5331" s="2"/>
      <c r="H5331" s="2"/>
      <c r="I5331" s="2"/>
      <c r="J5331" s="2"/>
      <c r="K5331" s="2"/>
      <c r="L5331" s="2"/>
      <c r="M5331" s="2"/>
      <c r="N5331" s="2"/>
      <c r="O5331" s="2"/>
    </row>
    <row r="5333" spans="5:15" x14ac:dyDescent="0.25">
      <c r="E5333" s="5"/>
      <c r="F5333" s="2"/>
      <c r="G5333" s="2"/>
      <c r="H5333" s="2"/>
      <c r="I5333" s="2"/>
      <c r="J5333" s="2"/>
      <c r="K5333" s="2"/>
      <c r="L5333" s="2"/>
      <c r="M5333" s="2"/>
      <c r="N5333" s="2"/>
      <c r="O5333" s="2"/>
    </row>
    <row r="5334" spans="5:15" x14ac:dyDescent="0.25">
      <c r="E5334" s="5"/>
      <c r="F5334" s="2"/>
      <c r="G5334" s="2"/>
      <c r="H5334" s="2"/>
      <c r="I5334" s="2"/>
      <c r="J5334" s="2"/>
      <c r="K5334" s="2"/>
      <c r="L5334" s="2"/>
      <c r="M5334" s="2"/>
      <c r="N5334" s="2"/>
      <c r="O5334" s="2"/>
    </row>
    <row r="5335" spans="5:15" x14ac:dyDescent="0.25">
      <c r="E5335" s="5"/>
      <c r="F5335" s="2"/>
      <c r="G5335" s="2"/>
      <c r="H5335" s="2"/>
      <c r="I5335" s="2"/>
      <c r="J5335" s="2"/>
      <c r="K5335" s="2"/>
      <c r="L5335" s="2"/>
      <c r="M5335" s="2"/>
      <c r="N5335" s="2"/>
      <c r="O5335" s="2"/>
    </row>
    <row r="5336" spans="5:15" x14ac:dyDescent="0.25">
      <c r="E5336" s="5"/>
      <c r="F5336" s="2"/>
      <c r="G5336" s="2"/>
      <c r="H5336" s="2"/>
      <c r="I5336" s="2"/>
      <c r="J5336" s="2"/>
      <c r="K5336" s="2"/>
      <c r="L5336" s="2"/>
      <c r="M5336" s="2"/>
      <c r="N5336" s="2"/>
      <c r="O5336" s="2"/>
    </row>
    <row r="5337" spans="5:15" x14ac:dyDescent="0.25">
      <c r="E5337" s="5"/>
      <c r="F5337" s="2"/>
      <c r="G5337" s="2"/>
      <c r="H5337" s="2"/>
      <c r="I5337" s="2"/>
      <c r="J5337" s="2"/>
      <c r="K5337" s="2"/>
      <c r="L5337" s="2"/>
      <c r="M5337" s="2"/>
      <c r="N5337" s="2"/>
      <c r="O5337" s="2"/>
    </row>
    <row r="5338" spans="5:15" x14ac:dyDescent="0.25">
      <c r="E5338" s="5"/>
      <c r="F5338" s="2"/>
      <c r="G5338" s="2"/>
      <c r="H5338" s="2"/>
      <c r="I5338" s="2"/>
      <c r="J5338" s="2"/>
      <c r="K5338" s="2"/>
      <c r="L5338" s="2"/>
      <c r="M5338" s="2"/>
      <c r="N5338" s="2"/>
      <c r="O5338" s="2"/>
    </row>
    <row r="5339" spans="5:15" x14ac:dyDescent="0.25">
      <c r="E5339" s="5"/>
      <c r="F5339" s="2"/>
      <c r="G5339" s="2"/>
      <c r="H5339" s="2"/>
      <c r="I5339" s="2"/>
      <c r="J5339" s="2"/>
      <c r="K5339" s="2"/>
      <c r="L5339" s="2"/>
      <c r="M5339" s="2"/>
      <c r="N5339" s="2"/>
      <c r="O5339" s="2"/>
    </row>
    <row r="5340" spans="5:15" x14ac:dyDescent="0.25">
      <c r="E5340" s="5"/>
      <c r="F5340" s="2"/>
      <c r="G5340" s="2"/>
      <c r="H5340" s="2"/>
      <c r="I5340" s="2"/>
      <c r="J5340" s="2"/>
      <c r="K5340" s="2"/>
      <c r="L5340" s="2"/>
      <c r="M5340" s="2"/>
      <c r="N5340" s="2"/>
      <c r="O5340" s="2"/>
    </row>
    <row r="5342" spans="5:15" x14ac:dyDescent="0.25">
      <c r="E5342" s="5"/>
    </row>
    <row r="5344" spans="5:15" x14ac:dyDescent="0.25">
      <c r="E5344" s="5"/>
      <c r="F5344" s="2"/>
      <c r="G5344" s="2"/>
      <c r="H5344" s="2"/>
      <c r="I5344" s="2"/>
      <c r="J5344" s="2"/>
      <c r="K5344" s="2"/>
      <c r="L5344" s="2"/>
      <c r="M5344" s="2"/>
      <c r="N5344" s="2"/>
      <c r="O5344" s="2"/>
    </row>
    <row r="5346" spans="5:15" x14ac:dyDescent="0.25">
      <c r="E5346" s="5"/>
      <c r="F5346" s="2"/>
      <c r="G5346" s="2"/>
      <c r="H5346" s="2"/>
      <c r="I5346" s="2"/>
      <c r="J5346" s="2"/>
      <c r="K5346" s="2"/>
      <c r="L5346" s="2"/>
      <c r="M5346" s="2"/>
      <c r="N5346" s="2"/>
      <c r="O5346" s="2"/>
    </row>
    <row r="5347" spans="5:15" x14ac:dyDescent="0.25">
      <c r="L5347" s="2"/>
      <c r="M5347" s="2"/>
      <c r="N5347" s="2"/>
      <c r="O5347" s="2"/>
    </row>
    <row r="5350" spans="5:15" x14ac:dyDescent="0.25">
      <c r="E5350" s="5"/>
      <c r="F5350" s="2"/>
      <c r="G5350" s="2"/>
      <c r="H5350" s="2"/>
      <c r="I5350" s="2"/>
      <c r="J5350" s="2"/>
      <c r="K5350" s="2"/>
      <c r="L5350" s="2"/>
      <c r="M5350" s="2"/>
      <c r="N5350" s="2"/>
      <c r="O5350" s="2"/>
    </row>
    <row r="5351" spans="5:15" x14ac:dyDescent="0.25">
      <c r="E5351" s="5"/>
      <c r="F5351" s="2"/>
      <c r="G5351" s="2"/>
      <c r="H5351" s="2"/>
      <c r="I5351" s="2"/>
      <c r="J5351" s="2"/>
      <c r="K5351" s="2"/>
      <c r="L5351" s="2"/>
      <c r="M5351" s="2"/>
      <c r="N5351" s="2"/>
      <c r="O5351" s="2"/>
    </row>
    <row r="5352" spans="5:15" x14ac:dyDescent="0.25">
      <c r="N5352" s="2"/>
      <c r="O5352" s="2"/>
    </row>
    <row r="5353" spans="5:15" x14ac:dyDescent="0.25">
      <c r="M5353" s="2"/>
      <c r="N5353" s="2"/>
      <c r="O5353" s="2"/>
    </row>
    <row r="5354" spans="5:15" x14ac:dyDescent="0.25">
      <c r="M5354" s="2"/>
      <c r="N5354" s="2"/>
      <c r="O5354" s="2"/>
    </row>
    <row r="5355" spans="5:15" x14ac:dyDescent="0.25">
      <c r="O5355" s="2"/>
    </row>
    <row r="5356" spans="5:15" x14ac:dyDescent="0.25">
      <c r="O5356" s="2"/>
    </row>
    <row r="5357" spans="5:15" x14ac:dyDescent="0.25">
      <c r="E5357" s="5"/>
      <c r="F5357" s="2"/>
      <c r="G5357" s="2"/>
      <c r="H5357" s="2"/>
      <c r="I5357" s="2"/>
      <c r="J5357" s="2"/>
      <c r="K5357" s="2"/>
      <c r="L5357" s="2"/>
      <c r="M5357" s="2"/>
      <c r="N5357" s="2"/>
      <c r="O5357" s="2"/>
    </row>
    <row r="5358" spans="5:15" x14ac:dyDescent="0.25">
      <c r="E5358" s="5"/>
      <c r="F5358" s="2"/>
      <c r="G5358" s="2"/>
      <c r="H5358" s="2"/>
      <c r="I5358" s="2"/>
      <c r="J5358" s="2"/>
      <c r="K5358" s="2"/>
      <c r="L5358" s="2"/>
      <c r="M5358" s="2"/>
      <c r="N5358" s="2"/>
      <c r="O5358" s="2"/>
    </row>
    <row r="5359" spans="5:15" x14ac:dyDescent="0.25">
      <c r="E5359" s="5"/>
      <c r="F5359" s="2"/>
      <c r="G5359" s="2"/>
      <c r="H5359" s="2"/>
      <c r="I5359" s="2"/>
      <c r="J5359" s="2"/>
      <c r="K5359" s="2"/>
      <c r="L5359" s="2"/>
      <c r="M5359" s="2"/>
      <c r="N5359" s="2"/>
      <c r="O5359" s="2"/>
    </row>
    <row r="5360" spans="5:15" x14ac:dyDescent="0.25">
      <c r="E5360" s="5"/>
      <c r="F5360" s="2"/>
      <c r="G5360" s="2"/>
      <c r="H5360" s="2"/>
      <c r="I5360" s="2"/>
      <c r="J5360" s="2"/>
      <c r="K5360" s="2"/>
      <c r="L5360" s="2"/>
      <c r="M5360" s="2"/>
      <c r="N5360" s="2"/>
      <c r="O5360" s="2"/>
    </row>
    <row r="5362" spans="5:15" x14ac:dyDescent="0.25">
      <c r="E5362" s="5"/>
      <c r="F5362" s="2"/>
      <c r="G5362" s="2"/>
      <c r="H5362" s="2"/>
      <c r="I5362" s="2"/>
      <c r="J5362" s="2"/>
      <c r="K5362" s="2"/>
      <c r="L5362" s="2"/>
      <c r="M5362" s="2"/>
      <c r="N5362" s="2"/>
      <c r="O5362" s="2"/>
    </row>
    <row r="5363" spans="5:15" x14ac:dyDescent="0.25">
      <c r="E5363" s="5"/>
      <c r="F5363" s="2"/>
      <c r="G5363" s="2"/>
      <c r="H5363" s="2"/>
      <c r="I5363" s="2"/>
      <c r="J5363" s="2"/>
      <c r="K5363" s="2"/>
      <c r="L5363" s="2"/>
      <c r="M5363" s="2"/>
      <c r="N5363" s="2"/>
      <c r="O5363" s="2"/>
    </row>
    <row r="5364" spans="5:15" x14ac:dyDescent="0.25">
      <c r="E5364" s="5"/>
      <c r="F5364" s="2"/>
      <c r="G5364" s="2"/>
      <c r="H5364" s="2"/>
      <c r="I5364" s="2"/>
      <c r="J5364" s="2"/>
      <c r="K5364" s="2"/>
      <c r="L5364" s="2"/>
      <c r="M5364" s="2"/>
      <c r="N5364" s="2"/>
      <c r="O5364" s="2"/>
    </row>
    <row r="5365" spans="5:15" x14ac:dyDescent="0.25">
      <c r="F5365" s="2"/>
      <c r="G5365" s="2"/>
      <c r="H5365" s="2"/>
      <c r="I5365" s="2"/>
      <c r="J5365" s="2"/>
      <c r="K5365" s="2"/>
      <c r="L5365" s="2"/>
      <c r="M5365" s="2"/>
      <c r="N5365" s="2"/>
      <c r="O5365" s="2"/>
    </row>
    <row r="5366" spans="5:15" x14ac:dyDescent="0.25">
      <c r="E5366" s="5"/>
      <c r="F5366" s="2"/>
      <c r="G5366" s="2"/>
      <c r="H5366" s="2"/>
      <c r="I5366" s="2"/>
      <c r="J5366" s="2"/>
      <c r="K5366" s="2"/>
      <c r="L5366" s="2"/>
      <c r="M5366" s="2"/>
      <c r="N5366" s="2"/>
      <c r="O5366" s="2"/>
    </row>
    <row r="5367" spans="5:15" x14ac:dyDescent="0.25">
      <c r="E5367" s="5"/>
      <c r="F5367" s="2"/>
      <c r="G5367" s="2"/>
      <c r="H5367" s="2"/>
      <c r="I5367" s="2"/>
      <c r="J5367" s="2"/>
      <c r="K5367" s="2"/>
      <c r="L5367" s="2"/>
      <c r="M5367" s="2"/>
      <c r="N5367" s="2"/>
      <c r="O5367" s="2"/>
    </row>
    <row r="5368" spans="5:15" x14ac:dyDescent="0.25">
      <c r="E5368" s="5"/>
      <c r="F5368" s="2"/>
      <c r="G5368" s="2"/>
      <c r="H5368" s="2"/>
      <c r="I5368" s="2"/>
      <c r="J5368" s="2"/>
      <c r="K5368" s="2"/>
      <c r="L5368" s="2"/>
      <c r="M5368" s="2"/>
      <c r="N5368" s="2"/>
      <c r="O5368" s="2"/>
    </row>
    <row r="5369" spans="5:15" x14ac:dyDescent="0.25">
      <c r="E5369" s="5"/>
      <c r="F5369" s="2"/>
      <c r="G5369" s="2"/>
      <c r="H5369" s="2"/>
      <c r="I5369" s="2"/>
      <c r="J5369" s="2"/>
      <c r="K5369" s="2"/>
      <c r="L5369" s="2"/>
      <c r="M5369" s="2"/>
      <c r="N5369" s="2"/>
      <c r="O5369" s="2"/>
    </row>
    <row r="5370" spans="5:15" x14ac:dyDescent="0.25">
      <c r="E5370" s="5"/>
      <c r="F5370" s="2"/>
      <c r="G5370" s="2"/>
      <c r="H5370" s="2"/>
      <c r="I5370" s="2"/>
      <c r="J5370" s="2"/>
      <c r="K5370" s="2"/>
      <c r="L5370" s="2"/>
      <c r="M5370" s="2"/>
      <c r="N5370" s="2"/>
      <c r="O5370" s="2"/>
    </row>
    <row r="5371" spans="5:15" x14ac:dyDescent="0.25">
      <c r="E5371" s="5"/>
      <c r="F5371" s="2"/>
      <c r="G5371" s="2"/>
      <c r="H5371" s="2"/>
      <c r="I5371" s="2"/>
      <c r="J5371" s="2"/>
      <c r="K5371" s="2"/>
      <c r="L5371" s="2"/>
      <c r="M5371" s="2"/>
      <c r="N5371" s="2"/>
      <c r="O5371" s="2"/>
    </row>
    <row r="5372" spans="5:15" x14ac:dyDescent="0.25">
      <c r="E5372" s="5"/>
      <c r="F5372" s="2"/>
      <c r="G5372" s="2"/>
      <c r="H5372" s="2"/>
      <c r="I5372" s="2"/>
      <c r="J5372" s="2"/>
      <c r="K5372" s="2"/>
      <c r="L5372" s="2"/>
      <c r="M5372" s="2"/>
      <c r="N5372" s="2"/>
      <c r="O5372" s="2"/>
    </row>
    <row r="5374" spans="5:15" x14ac:dyDescent="0.25">
      <c r="E5374" s="5"/>
      <c r="F5374" s="2"/>
      <c r="G5374" s="2"/>
      <c r="H5374" s="2"/>
      <c r="I5374" s="2"/>
      <c r="J5374" s="2"/>
      <c r="K5374" s="2"/>
      <c r="L5374" s="2"/>
      <c r="M5374" s="2"/>
      <c r="N5374" s="2"/>
      <c r="O5374" s="2"/>
    </row>
    <row r="5375" spans="5:15" x14ac:dyDescent="0.25">
      <c r="E5375" s="5"/>
      <c r="F5375" s="2"/>
      <c r="G5375" s="2"/>
      <c r="H5375" s="2"/>
      <c r="I5375" s="2"/>
      <c r="J5375" s="2"/>
      <c r="K5375" s="2"/>
      <c r="L5375" s="2"/>
      <c r="M5375" s="2"/>
      <c r="N5375" s="2"/>
      <c r="O5375" s="2"/>
    </row>
    <row r="5376" spans="5:15" x14ac:dyDescent="0.25">
      <c r="E5376" s="5"/>
      <c r="F5376" s="2"/>
      <c r="G5376" s="2"/>
      <c r="H5376" s="2"/>
      <c r="I5376" s="2"/>
      <c r="J5376" s="2"/>
      <c r="K5376" s="2"/>
      <c r="L5376" s="2"/>
      <c r="M5376" s="2"/>
      <c r="N5376" s="2"/>
      <c r="O5376" s="2"/>
    </row>
    <row r="5377" spans="5:15" x14ac:dyDescent="0.25">
      <c r="E5377" s="5"/>
      <c r="F5377" s="2"/>
      <c r="G5377" s="2"/>
      <c r="H5377" s="2"/>
      <c r="I5377" s="2"/>
      <c r="J5377" s="2"/>
      <c r="K5377" s="2"/>
      <c r="L5377" s="2"/>
      <c r="M5377" s="2"/>
      <c r="N5377" s="2"/>
      <c r="O5377" s="2"/>
    </row>
    <row r="5378" spans="5:15" x14ac:dyDescent="0.25">
      <c r="E5378" s="5"/>
      <c r="F5378" s="2"/>
      <c r="G5378" s="2"/>
      <c r="H5378" s="2"/>
      <c r="I5378" s="2"/>
      <c r="J5378" s="2"/>
      <c r="K5378" s="2"/>
      <c r="L5378" s="2"/>
      <c r="M5378" s="2"/>
      <c r="N5378" s="2"/>
      <c r="O5378" s="2"/>
    </row>
    <row r="5379" spans="5:15" x14ac:dyDescent="0.25">
      <c r="E5379" s="5"/>
      <c r="F5379" s="2"/>
      <c r="G5379" s="2"/>
      <c r="H5379" s="2"/>
      <c r="I5379" s="2"/>
      <c r="J5379" s="2"/>
      <c r="K5379" s="2"/>
      <c r="L5379" s="2"/>
      <c r="M5379" s="2"/>
      <c r="N5379" s="2"/>
      <c r="O5379" s="2"/>
    </row>
    <row r="5380" spans="5:15" x14ac:dyDescent="0.25">
      <c r="E5380" s="5"/>
      <c r="F5380" s="2"/>
      <c r="G5380" s="2"/>
      <c r="H5380" s="2"/>
      <c r="I5380" s="2"/>
      <c r="J5380" s="2"/>
      <c r="K5380" s="2"/>
      <c r="L5380" s="2"/>
      <c r="M5380" s="2"/>
      <c r="N5380" s="2"/>
      <c r="O5380" s="2"/>
    </row>
    <row r="5381" spans="5:15" x14ac:dyDescent="0.25">
      <c r="E5381" s="5"/>
      <c r="F5381" s="2"/>
      <c r="G5381" s="2"/>
      <c r="H5381" s="2"/>
      <c r="I5381" s="2"/>
      <c r="J5381" s="2"/>
      <c r="K5381" s="2"/>
      <c r="L5381" s="2"/>
      <c r="M5381" s="2"/>
      <c r="N5381" s="2"/>
      <c r="O5381" s="2"/>
    </row>
    <row r="5382" spans="5:15" x14ac:dyDescent="0.25">
      <c r="E5382" s="5"/>
      <c r="F5382" s="2"/>
      <c r="G5382" s="2"/>
      <c r="H5382" s="2"/>
      <c r="I5382" s="2"/>
      <c r="J5382" s="2"/>
      <c r="K5382" s="2"/>
      <c r="L5382" s="2"/>
      <c r="M5382" s="2"/>
      <c r="N5382" s="2"/>
      <c r="O5382" s="2"/>
    </row>
    <row r="5383" spans="5:15" x14ac:dyDescent="0.25">
      <c r="E5383" s="5"/>
      <c r="F5383" s="2"/>
      <c r="G5383" s="2"/>
      <c r="H5383" s="2"/>
      <c r="I5383" s="2"/>
      <c r="J5383" s="2"/>
      <c r="K5383" s="2"/>
      <c r="L5383" s="2"/>
      <c r="M5383" s="2"/>
      <c r="N5383" s="2"/>
      <c r="O5383" s="2"/>
    </row>
    <row r="5384" spans="5:15" x14ac:dyDescent="0.25">
      <c r="E5384" s="5"/>
      <c r="F5384" s="2"/>
      <c r="G5384" s="2"/>
      <c r="H5384" s="2"/>
      <c r="I5384" s="2"/>
      <c r="J5384" s="2"/>
      <c r="K5384" s="2"/>
      <c r="L5384" s="2"/>
      <c r="M5384" s="2"/>
      <c r="N5384" s="2"/>
      <c r="O5384" s="2"/>
    </row>
    <row r="5385" spans="5:15" x14ac:dyDescent="0.25">
      <c r="M5385" s="2"/>
    </row>
    <row r="5386" spans="5:15" x14ac:dyDescent="0.25">
      <c r="E5386" s="5"/>
      <c r="F5386" s="2"/>
      <c r="G5386" s="2"/>
      <c r="H5386" s="2"/>
      <c r="I5386" s="2"/>
      <c r="J5386" s="2"/>
      <c r="K5386" s="2"/>
      <c r="L5386" s="2"/>
      <c r="M5386" s="2"/>
      <c r="N5386" s="2"/>
      <c r="O5386" s="2"/>
    </row>
    <row r="5387" spans="5:15" x14ac:dyDescent="0.25">
      <c r="F5387" s="2"/>
      <c r="G5387" s="2"/>
      <c r="H5387" s="2"/>
      <c r="I5387" s="2"/>
      <c r="J5387" s="2"/>
      <c r="K5387" s="2"/>
      <c r="L5387" s="2"/>
      <c r="M5387" s="2"/>
      <c r="N5387" s="2"/>
      <c r="O5387" s="2"/>
    </row>
    <row r="5388" spans="5:15" x14ac:dyDescent="0.25">
      <c r="E5388" s="5"/>
      <c r="F5388" s="2"/>
      <c r="G5388" s="2"/>
      <c r="H5388" s="2"/>
      <c r="I5388" s="2"/>
      <c r="J5388" s="2"/>
      <c r="K5388" s="2"/>
      <c r="L5388" s="2"/>
      <c r="M5388" s="2"/>
      <c r="N5388" s="2"/>
      <c r="O5388" s="2"/>
    </row>
    <row r="5389" spans="5:15" x14ac:dyDescent="0.25">
      <c r="F5389" s="2"/>
      <c r="G5389" s="2"/>
      <c r="H5389" s="2"/>
      <c r="I5389" s="2"/>
      <c r="J5389" s="2"/>
      <c r="K5389" s="2"/>
      <c r="L5389" s="2"/>
      <c r="M5389" s="2"/>
      <c r="N5389" s="2"/>
      <c r="O5389" s="2"/>
    </row>
    <row r="5390" spans="5:15" x14ac:dyDescent="0.25">
      <c r="E5390" s="5"/>
      <c r="F5390" s="2"/>
      <c r="G5390" s="2"/>
      <c r="H5390" s="2"/>
      <c r="I5390" s="2"/>
      <c r="J5390" s="2"/>
      <c r="K5390" s="2"/>
      <c r="L5390" s="2"/>
      <c r="M5390" s="2"/>
      <c r="N5390" s="2"/>
      <c r="O5390" s="2"/>
    </row>
    <row r="5391" spans="5:15" x14ac:dyDescent="0.25">
      <c r="E5391" s="5"/>
      <c r="F5391" s="2"/>
      <c r="G5391" s="2"/>
      <c r="H5391" s="2"/>
      <c r="I5391" s="2"/>
      <c r="J5391" s="2"/>
      <c r="K5391" s="2"/>
      <c r="L5391" s="2"/>
      <c r="M5391" s="2"/>
      <c r="N5391" s="2"/>
      <c r="O5391" s="2"/>
    </row>
    <row r="5392" spans="5:15" x14ac:dyDescent="0.25">
      <c r="E5392" s="5"/>
      <c r="F5392" s="2"/>
      <c r="G5392" s="2"/>
      <c r="H5392" s="2"/>
      <c r="I5392" s="2"/>
      <c r="J5392" s="2"/>
      <c r="K5392" s="2"/>
      <c r="L5392" s="2"/>
      <c r="M5392" s="2"/>
      <c r="N5392" s="2"/>
      <c r="O5392" s="2"/>
    </row>
    <row r="5393" spans="5:15" x14ac:dyDescent="0.25">
      <c r="F5393" s="2"/>
      <c r="G5393" s="2"/>
      <c r="H5393" s="2"/>
      <c r="I5393" s="2"/>
      <c r="J5393" s="2"/>
      <c r="K5393" s="2"/>
      <c r="L5393" s="2"/>
      <c r="M5393" s="2"/>
      <c r="N5393" s="2"/>
      <c r="O5393" s="2"/>
    </row>
    <row r="5394" spans="5:15" x14ac:dyDescent="0.25">
      <c r="E5394" s="5"/>
      <c r="F5394" s="2"/>
      <c r="G5394" s="2"/>
      <c r="H5394" s="2"/>
      <c r="I5394" s="2"/>
      <c r="J5394" s="2"/>
      <c r="K5394" s="2"/>
      <c r="L5394" s="2"/>
      <c r="M5394" s="2"/>
      <c r="N5394" s="2"/>
      <c r="O5394" s="2"/>
    </row>
    <row r="5395" spans="5:15" x14ac:dyDescent="0.25">
      <c r="E5395" s="5"/>
      <c r="F5395" s="2"/>
      <c r="G5395" s="2"/>
      <c r="H5395" s="2"/>
      <c r="I5395" s="2"/>
      <c r="J5395" s="2"/>
      <c r="K5395" s="2"/>
      <c r="L5395" s="2"/>
      <c r="M5395" s="2"/>
      <c r="N5395" s="2"/>
      <c r="O5395" s="2"/>
    </row>
    <row r="5397" spans="5:15" x14ac:dyDescent="0.25">
      <c r="E5397" s="5"/>
      <c r="F5397" s="2"/>
      <c r="G5397" s="2"/>
      <c r="H5397" s="2"/>
      <c r="I5397" s="2"/>
      <c r="J5397" s="2"/>
      <c r="K5397" s="2"/>
      <c r="L5397" s="2"/>
      <c r="M5397" s="2"/>
      <c r="N5397" s="2"/>
      <c r="O5397" s="2"/>
    </row>
    <row r="5398" spans="5:15" x14ac:dyDescent="0.25">
      <c r="E5398" s="5"/>
      <c r="F5398" s="2"/>
      <c r="G5398" s="2"/>
      <c r="H5398" s="2"/>
      <c r="I5398" s="2"/>
      <c r="J5398" s="2"/>
      <c r="K5398" s="2"/>
      <c r="L5398" s="2"/>
      <c r="M5398" s="2"/>
      <c r="N5398" s="2"/>
      <c r="O5398" s="2"/>
    </row>
    <row r="5399" spans="5:15" x14ac:dyDescent="0.25">
      <c r="E5399" s="5"/>
      <c r="F5399" s="2"/>
      <c r="G5399" s="2"/>
      <c r="H5399" s="2"/>
      <c r="I5399" s="2"/>
      <c r="J5399" s="2"/>
      <c r="K5399" s="2"/>
      <c r="L5399" s="2"/>
      <c r="M5399" s="2"/>
      <c r="N5399" s="2"/>
      <c r="O5399" s="2"/>
    </row>
    <row r="5400" spans="5:15" x14ac:dyDescent="0.25">
      <c r="F5400" s="2"/>
      <c r="H5400" s="2"/>
      <c r="I5400" s="2"/>
      <c r="J5400" s="2"/>
      <c r="K5400" s="2"/>
      <c r="L5400" s="2"/>
      <c r="M5400" s="2"/>
      <c r="N5400" s="2"/>
      <c r="O5400" s="2"/>
    </row>
    <row r="5401" spans="5:15" x14ac:dyDescent="0.25">
      <c r="E5401" s="5"/>
      <c r="F5401" s="2"/>
      <c r="G5401" s="2"/>
      <c r="H5401" s="2"/>
      <c r="I5401" s="2"/>
      <c r="J5401" s="2"/>
      <c r="K5401" s="2"/>
      <c r="L5401" s="2"/>
      <c r="M5401" s="2"/>
      <c r="N5401" s="2"/>
      <c r="O5401" s="2"/>
    </row>
    <row r="5402" spans="5:15" x14ac:dyDescent="0.25">
      <c r="E5402" s="5"/>
      <c r="F5402" s="2"/>
      <c r="G5402" s="2"/>
      <c r="H5402" s="2"/>
      <c r="I5402" s="2"/>
      <c r="J5402" s="2"/>
      <c r="K5402" s="2"/>
      <c r="L5402" s="2"/>
      <c r="M5402" s="2"/>
      <c r="N5402" s="2"/>
      <c r="O5402" s="2"/>
    </row>
    <row r="5403" spans="5:15" x14ac:dyDescent="0.25">
      <c r="E5403" s="5"/>
      <c r="F5403" s="2"/>
      <c r="G5403" s="2"/>
      <c r="H5403" s="2"/>
      <c r="I5403" s="2"/>
      <c r="J5403" s="2"/>
      <c r="K5403" s="2"/>
      <c r="L5403" s="2"/>
      <c r="M5403" s="2"/>
      <c r="N5403" s="2"/>
      <c r="O5403" s="2"/>
    </row>
    <row r="5404" spans="5:15" x14ac:dyDescent="0.25">
      <c r="E5404" s="5"/>
      <c r="F5404" s="2"/>
      <c r="G5404" s="2"/>
      <c r="H5404" s="2"/>
      <c r="I5404" s="2"/>
      <c r="J5404" s="2"/>
      <c r="K5404" s="2"/>
      <c r="L5404" s="2"/>
      <c r="M5404" s="2"/>
      <c r="N5404" s="2"/>
      <c r="O5404" s="2"/>
    </row>
    <row r="5405" spans="5:15" x14ac:dyDescent="0.25">
      <c r="E5405" s="5"/>
      <c r="F5405" s="2"/>
      <c r="G5405" s="2"/>
      <c r="H5405" s="2"/>
      <c r="I5405" s="2"/>
      <c r="J5405" s="2"/>
      <c r="K5405" s="2"/>
      <c r="L5405" s="2"/>
      <c r="M5405" s="2"/>
      <c r="N5405" s="2"/>
      <c r="O5405" s="2"/>
    </row>
    <row r="5408" spans="5:15" x14ac:dyDescent="0.25">
      <c r="E5408" s="5"/>
      <c r="F5408" s="2"/>
      <c r="G5408" s="2"/>
      <c r="H5408" s="2"/>
      <c r="I5408" s="2"/>
      <c r="J5408" s="2"/>
      <c r="K5408" s="2"/>
      <c r="L5408" s="2"/>
      <c r="M5408" s="2"/>
      <c r="N5408" s="2"/>
      <c r="O5408" s="2"/>
    </row>
    <row r="5409" spans="5:15" x14ac:dyDescent="0.25">
      <c r="E5409" s="5"/>
      <c r="F5409" s="2"/>
      <c r="G5409" s="2"/>
      <c r="H5409" s="2"/>
      <c r="I5409" s="2"/>
      <c r="J5409" s="2"/>
      <c r="K5409" s="2"/>
      <c r="L5409" s="2"/>
      <c r="M5409" s="2"/>
      <c r="N5409" s="2"/>
      <c r="O5409" s="2"/>
    </row>
    <row r="5410" spans="5:15" x14ac:dyDescent="0.25">
      <c r="I5410" s="2"/>
      <c r="J5410" s="2"/>
      <c r="K5410" s="2"/>
      <c r="L5410" s="2"/>
      <c r="M5410" s="2"/>
      <c r="N5410" s="2"/>
      <c r="O5410" s="2"/>
    </row>
    <row r="5412" spans="5:15" x14ac:dyDescent="0.25">
      <c r="E5412" s="5"/>
      <c r="F5412" s="2"/>
      <c r="G5412" s="2"/>
      <c r="H5412" s="2"/>
      <c r="I5412" s="2"/>
      <c r="J5412" s="2"/>
      <c r="K5412" s="2"/>
      <c r="L5412" s="2"/>
      <c r="M5412" s="2"/>
      <c r="N5412" s="2"/>
      <c r="O5412" s="2"/>
    </row>
    <row r="5413" spans="5:15" x14ac:dyDescent="0.25">
      <c r="H5413" s="2"/>
      <c r="I5413" s="2"/>
      <c r="J5413" s="2"/>
      <c r="K5413" s="2"/>
      <c r="L5413" s="2"/>
      <c r="M5413" s="2"/>
      <c r="N5413" s="2"/>
      <c r="O5413" s="2"/>
    </row>
    <row r="5414" spans="5:15" x14ac:dyDescent="0.25">
      <c r="G5414" s="2"/>
      <c r="H5414" s="2"/>
      <c r="I5414" s="2"/>
      <c r="J5414" s="2"/>
      <c r="K5414" s="2"/>
      <c r="L5414" s="2"/>
      <c r="M5414" s="2"/>
      <c r="N5414" s="2"/>
      <c r="O5414" s="2"/>
    </row>
    <row r="5415" spans="5:15" x14ac:dyDescent="0.25">
      <c r="I5415" s="2"/>
      <c r="J5415" s="2"/>
      <c r="L5415" s="2"/>
      <c r="M5415" s="2"/>
      <c r="N5415" s="2"/>
      <c r="O5415" s="2"/>
    </row>
    <row r="5416" spans="5:15" x14ac:dyDescent="0.25">
      <c r="H5416" s="2"/>
      <c r="I5416" s="2"/>
      <c r="J5416" s="2"/>
      <c r="K5416" s="2"/>
      <c r="L5416" s="2"/>
      <c r="M5416" s="2"/>
      <c r="N5416" s="2"/>
      <c r="O5416" s="2"/>
    </row>
    <row r="5417" spans="5:15" x14ac:dyDescent="0.25">
      <c r="G5417" s="2"/>
      <c r="H5417" s="2"/>
      <c r="I5417" s="2"/>
      <c r="J5417" s="2"/>
      <c r="K5417" s="2"/>
      <c r="L5417" s="2"/>
      <c r="M5417" s="2"/>
      <c r="N5417" s="2"/>
      <c r="O5417" s="2"/>
    </row>
    <row r="5420" spans="5:15" x14ac:dyDescent="0.25">
      <c r="F5420" s="2"/>
      <c r="G5420" s="2"/>
      <c r="H5420" s="2"/>
      <c r="I5420" s="2"/>
      <c r="J5420" s="2"/>
      <c r="K5420" s="2"/>
      <c r="L5420" s="2"/>
      <c r="M5420" s="2"/>
      <c r="N5420" s="2"/>
      <c r="O5420" s="2"/>
    </row>
    <row r="5421" spans="5:15" x14ac:dyDescent="0.25">
      <c r="E5421" s="5"/>
      <c r="F5421" s="2"/>
      <c r="G5421" s="2"/>
      <c r="H5421" s="2"/>
      <c r="I5421" s="2"/>
      <c r="J5421" s="2"/>
      <c r="K5421" s="2"/>
      <c r="L5421" s="2"/>
      <c r="M5421" s="2"/>
      <c r="N5421" s="2"/>
      <c r="O5421" s="2"/>
    </row>
    <row r="5424" spans="5:15" x14ac:dyDescent="0.25">
      <c r="F5424" s="2"/>
      <c r="G5424" s="2"/>
      <c r="H5424" s="2"/>
      <c r="I5424" s="2"/>
      <c r="J5424" s="2"/>
      <c r="K5424" s="2"/>
      <c r="L5424" s="2"/>
      <c r="M5424" s="2"/>
      <c r="N5424" s="2"/>
      <c r="O5424" s="2"/>
    </row>
    <row r="5425" spans="5:15" x14ac:dyDescent="0.25">
      <c r="J5425" s="2"/>
      <c r="K5425" s="2"/>
      <c r="L5425" s="2"/>
      <c r="M5425" s="2"/>
      <c r="N5425" s="2"/>
      <c r="O5425" s="2"/>
    </row>
    <row r="5426" spans="5:15" x14ac:dyDescent="0.25">
      <c r="I5426" s="2"/>
      <c r="J5426" s="2"/>
      <c r="K5426" s="2"/>
      <c r="L5426" s="2"/>
      <c r="M5426" s="2"/>
      <c r="N5426" s="2"/>
      <c r="O5426" s="2"/>
    </row>
    <row r="5427" spans="5:15" x14ac:dyDescent="0.25">
      <c r="F5427" s="2"/>
      <c r="G5427" s="2"/>
      <c r="H5427" s="2"/>
      <c r="I5427" s="2"/>
      <c r="J5427" s="2"/>
      <c r="K5427" s="2"/>
      <c r="L5427" s="2"/>
      <c r="M5427" s="2"/>
      <c r="N5427" s="2"/>
      <c r="O5427" s="2"/>
    </row>
    <row r="5428" spans="5:15" x14ac:dyDescent="0.25">
      <c r="E5428" s="5"/>
      <c r="F5428" s="2"/>
      <c r="G5428" s="2"/>
      <c r="H5428" s="2"/>
      <c r="I5428" s="2"/>
      <c r="J5428" s="2"/>
      <c r="K5428" s="2"/>
      <c r="L5428" s="2"/>
      <c r="M5428" s="2"/>
      <c r="N5428" s="2"/>
      <c r="O5428" s="2"/>
    </row>
    <row r="5429" spans="5:15" x14ac:dyDescent="0.25">
      <c r="E5429" s="5"/>
      <c r="F5429" s="2"/>
      <c r="G5429" s="2"/>
      <c r="H5429" s="2"/>
      <c r="I5429" s="2"/>
      <c r="J5429" s="2"/>
      <c r="K5429" s="2"/>
      <c r="L5429" s="2"/>
      <c r="M5429" s="2"/>
      <c r="N5429" s="2"/>
      <c r="O5429" s="2"/>
    </row>
    <row r="5430" spans="5:15" x14ac:dyDescent="0.25">
      <c r="F5430" s="2"/>
      <c r="H5430" s="2"/>
      <c r="I5430" s="2"/>
      <c r="J5430" s="2"/>
      <c r="K5430" s="2"/>
      <c r="L5430" s="2"/>
      <c r="M5430" s="2"/>
      <c r="N5430" s="2"/>
      <c r="O5430" s="2"/>
    </row>
    <row r="5432" spans="5:15" x14ac:dyDescent="0.25">
      <c r="E5432" s="5"/>
      <c r="F5432" s="2"/>
      <c r="G5432" s="2"/>
      <c r="H5432" s="2"/>
      <c r="I5432" s="2"/>
      <c r="J5432" s="2"/>
      <c r="K5432" s="2"/>
      <c r="L5432" s="2"/>
      <c r="M5432" s="2"/>
      <c r="N5432" s="2"/>
      <c r="O5432" s="2"/>
    </row>
    <row r="5433" spans="5:15" x14ac:dyDescent="0.25">
      <c r="E5433" s="5"/>
      <c r="F5433" s="2"/>
      <c r="G5433" s="2"/>
      <c r="H5433" s="2"/>
      <c r="I5433" s="2"/>
      <c r="J5433" s="2"/>
      <c r="K5433" s="2"/>
      <c r="L5433" s="2"/>
      <c r="M5433" s="2"/>
      <c r="N5433" s="2"/>
      <c r="O5433" s="2"/>
    </row>
    <row r="5434" spans="5:15" x14ac:dyDescent="0.25">
      <c r="E5434" s="5"/>
      <c r="F5434" s="2"/>
      <c r="G5434" s="2"/>
      <c r="H5434" s="2"/>
      <c r="I5434" s="2"/>
      <c r="J5434" s="2"/>
      <c r="K5434" s="2"/>
      <c r="L5434" s="2"/>
      <c r="M5434" s="2"/>
      <c r="N5434" s="2"/>
      <c r="O5434" s="2"/>
    </row>
    <row r="5436" spans="5:15" x14ac:dyDescent="0.25">
      <c r="E5436" s="5"/>
      <c r="F5436" s="2"/>
      <c r="G5436" s="2"/>
      <c r="H5436" s="2"/>
      <c r="I5436" s="2"/>
      <c r="J5436" s="2"/>
      <c r="K5436" s="2"/>
      <c r="L5436" s="2"/>
      <c r="M5436" s="2"/>
      <c r="N5436" s="2"/>
      <c r="O5436" s="2"/>
    </row>
    <row r="5437" spans="5:15" x14ac:dyDescent="0.25">
      <c r="E5437" s="5"/>
      <c r="F5437" s="2"/>
      <c r="G5437" s="2"/>
      <c r="H5437" s="2"/>
      <c r="I5437" s="2"/>
      <c r="J5437" s="2"/>
      <c r="K5437" s="2"/>
      <c r="L5437" s="2"/>
      <c r="M5437" s="2"/>
      <c r="N5437" s="2"/>
      <c r="O5437" s="2"/>
    </row>
    <row r="5438" spans="5:15" x14ac:dyDescent="0.25">
      <c r="E5438" s="5"/>
      <c r="F5438" s="2"/>
      <c r="G5438" s="2"/>
      <c r="H5438" s="2"/>
      <c r="I5438" s="2"/>
      <c r="J5438" s="2"/>
      <c r="K5438" s="2"/>
      <c r="L5438" s="2"/>
      <c r="M5438" s="2"/>
      <c r="N5438" s="2"/>
      <c r="O5438" s="2"/>
    </row>
    <row r="5439" spans="5:15" x14ac:dyDescent="0.25">
      <c r="E5439" s="5"/>
      <c r="F5439" s="2"/>
      <c r="G5439" s="2"/>
      <c r="H5439" s="2"/>
      <c r="I5439" s="2"/>
      <c r="J5439" s="2"/>
      <c r="K5439" s="2"/>
      <c r="L5439" s="2"/>
      <c r="M5439" s="2"/>
      <c r="N5439" s="2"/>
      <c r="O5439" s="2"/>
    </row>
    <row r="5440" spans="5:15" x14ac:dyDescent="0.25">
      <c r="E5440" s="5"/>
      <c r="F5440" s="2"/>
      <c r="G5440" s="2"/>
      <c r="H5440" s="2"/>
      <c r="I5440" s="2"/>
      <c r="J5440" s="2"/>
      <c r="K5440" s="2"/>
      <c r="L5440" s="2"/>
      <c r="M5440" s="2"/>
      <c r="N5440" s="2"/>
      <c r="O5440" s="2"/>
    </row>
    <row r="5441" spans="5:15" x14ac:dyDescent="0.25">
      <c r="E5441" s="5"/>
      <c r="F5441" s="2"/>
      <c r="G5441" s="2"/>
      <c r="H5441" s="2"/>
      <c r="I5441" s="2"/>
      <c r="J5441" s="2"/>
      <c r="K5441" s="2"/>
      <c r="L5441" s="2"/>
      <c r="M5441" s="2"/>
      <c r="N5441" s="2"/>
      <c r="O5441" s="2"/>
    </row>
    <row r="5442" spans="5:15" x14ac:dyDescent="0.25">
      <c r="H5442" s="2"/>
      <c r="I5442" s="2"/>
      <c r="J5442" s="2"/>
      <c r="K5442" s="2"/>
      <c r="L5442" s="2"/>
      <c r="M5442" s="2"/>
      <c r="N5442" s="2"/>
      <c r="O5442" s="2"/>
    </row>
    <row r="5444" spans="5:15" x14ac:dyDescent="0.25">
      <c r="E5444" s="5"/>
      <c r="F5444" s="2"/>
      <c r="G5444" s="2"/>
      <c r="H5444" s="2"/>
      <c r="I5444" s="2"/>
      <c r="J5444" s="2"/>
      <c r="K5444" s="2"/>
      <c r="L5444" s="2"/>
      <c r="M5444" s="2"/>
      <c r="N5444" s="2"/>
      <c r="O5444" s="2"/>
    </row>
    <row r="5445" spans="5:15" x14ac:dyDescent="0.25">
      <c r="E5445" s="5"/>
      <c r="F5445" s="2"/>
      <c r="G5445" s="2"/>
      <c r="H5445" s="2"/>
      <c r="I5445" s="2"/>
      <c r="J5445" s="2"/>
      <c r="K5445" s="2"/>
      <c r="L5445" s="2"/>
      <c r="M5445" s="2"/>
      <c r="N5445" s="2"/>
      <c r="O5445" s="2"/>
    </row>
    <row r="5446" spans="5:15" x14ac:dyDescent="0.25">
      <c r="E5446" s="5"/>
      <c r="F5446" s="2"/>
      <c r="G5446" s="2"/>
      <c r="H5446" s="2"/>
      <c r="I5446" s="2"/>
      <c r="J5446" s="2"/>
      <c r="K5446" s="2"/>
      <c r="L5446" s="2"/>
      <c r="M5446" s="2"/>
      <c r="N5446" s="2"/>
      <c r="O5446" s="2"/>
    </row>
    <row r="5447" spans="5:15" x14ac:dyDescent="0.25">
      <c r="I5447" s="2"/>
      <c r="J5447" s="2"/>
      <c r="K5447" s="2"/>
      <c r="L5447" s="2"/>
      <c r="M5447" s="2"/>
      <c r="N5447" s="2"/>
      <c r="O5447" s="2"/>
    </row>
    <row r="5448" spans="5:15" x14ac:dyDescent="0.25">
      <c r="E5448" s="5"/>
      <c r="F5448" s="2"/>
      <c r="G5448" s="2"/>
      <c r="H5448" s="2"/>
      <c r="I5448" s="2"/>
      <c r="J5448" s="2"/>
      <c r="K5448" s="2"/>
      <c r="L5448" s="2"/>
      <c r="M5448" s="2"/>
      <c r="N5448" s="2"/>
      <c r="O5448" s="2"/>
    </row>
    <row r="5449" spans="5:15" x14ac:dyDescent="0.25">
      <c r="E5449" s="5"/>
      <c r="F5449" s="2"/>
      <c r="G5449" s="2"/>
      <c r="H5449" s="2"/>
      <c r="I5449" s="2"/>
      <c r="J5449" s="2"/>
      <c r="K5449" s="2"/>
      <c r="L5449" s="2"/>
      <c r="M5449" s="2"/>
      <c r="N5449" s="2"/>
      <c r="O5449" s="2"/>
    </row>
    <row r="5450" spans="5:15" x14ac:dyDescent="0.25">
      <c r="E5450" s="5"/>
      <c r="F5450" s="2"/>
      <c r="G5450" s="2"/>
      <c r="H5450" s="2"/>
      <c r="I5450" s="2"/>
      <c r="J5450" s="2"/>
      <c r="K5450" s="2"/>
      <c r="L5450" s="2"/>
      <c r="M5450" s="2"/>
      <c r="N5450" s="2"/>
      <c r="O5450" s="2"/>
    </row>
    <row r="5451" spans="5:15" x14ac:dyDescent="0.25">
      <c r="E5451" s="5"/>
      <c r="F5451" s="2"/>
      <c r="G5451" s="2"/>
      <c r="H5451" s="2"/>
      <c r="I5451" s="2"/>
      <c r="J5451" s="2"/>
      <c r="K5451" s="2"/>
      <c r="L5451" s="2"/>
      <c r="M5451" s="2"/>
      <c r="N5451" s="2"/>
      <c r="O5451" s="2"/>
    </row>
    <row r="5452" spans="5:15" x14ac:dyDescent="0.25">
      <c r="E5452" s="5"/>
      <c r="F5452" s="2"/>
      <c r="G5452" s="2"/>
      <c r="H5452" s="2"/>
      <c r="I5452" s="2"/>
      <c r="J5452" s="2"/>
      <c r="K5452" s="2"/>
      <c r="L5452" s="2"/>
      <c r="M5452" s="2"/>
      <c r="N5452" s="2"/>
      <c r="O5452" s="2"/>
    </row>
    <row r="5453" spans="5:15" x14ac:dyDescent="0.25">
      <c r="E5453" s="5"/>
      <c r="F5453" s="2"/>
      <c r="G5453" s="2"/>
      <c r="H5453" s="2"/>
      <c r="I5453" s="2"/>
      <c r="J5453" s="2"/>
      <c r="K5453" s="2"/>
      <c r="L5453" s="2"/>
      <c r="M5453" s="2"/>
      <c r="N5453" s="2"/>
      <c r="O5453" s="2"/>
    </row>
    <row r="5455" spans="5:15" x14ac:dyDescent="0.25">
      <c r="E5455" s="5"/>
      <c r="F5455" s="2"/>
      <c r="G5455" s="2"/>
      <c r="H5455" s="2"/>
      <c r="I5455" s="2"/>
      <c r="J5455" s="2"/>
      <c r="K5455" s="2"/>
      <c r="L5455" s="2"/>
      <c r="M5455" s="2"/>
      <c r="N5455" s="2"/>
      <c r="O5455" s="2"/>
    </row>
    <row r="5456" spans="5:15" x14ac:dyDescent="0.25">
      <c r="E5456" s="5"/>
      <c r="F5456" s="2"/>
      <c r="G5456" s="2"/>
      <c r="H5456" s="2"/>
      <c r="I5456" s="2"/>
      <c r="J5456" s="2"/>
      <c r="K5456" s="2"/>
      <c r="L5456" s="2"/>
      <c r="M5456" s="2"/>
      <c r="N5456" s="2"/>
      <c r="O5456" s="2"/>
    </row>
    <row r="5457" spans="5:15" x14ac:dyDescent="0.25">
      <c r="E5457" s="5"/>
      <c r="F5457" s="2"/>
      <c r="G5457" s="2"/>
      <c r="H5457" s="2"/>
      <c r="I5457" s="2"/>
      <c r="J5457" s="2"/>
      <c r="K5457" s="2"/>
      <c r="L5457" s="2"/>
      <c r="M5457" s="2"/>
      <c r="N5457" s="2"/>
      <c r="O5457" s="2"/>
    </row>
    <row r="5458" spans="5:15" x14ac:dyDescent="0.25">
      <c r="E5458" s="5"/>
      <c r="F5458" s="2"/>
      <c r="G5458" s="2"/>
      <c r="H5458" s="2"/>
      <c r="I5458" s="2"/>
      <c r="J5458" s="2"/>
      <c r="K5458" s="2"/>
      <c r="L5458" s="2"/>
      <c r="M5458" s="2"/>
      <c r="N5458" s="2"/>
      <c r="O5458" s="2"/>
    </row>
    <row r="5459" spans="5:15" x14ac:dyDescent="0.25">
      <c r="E5459" s="5"/>
      <c r="F5459" s="2"/>
      <c r="G5459" s="2"/>
      <c r="H5459" s="2"/>
      <c r="I5459" s="2"/>
      <c r="J5459" s="2"/>
      <c r="K5459" s="2"/>
      <c r="L5459" s="2"/>
      <c r="M5459" s="2"/>
      <c r="N5459" s="2"/>
      <c r="O5459" s="2"/>
    </row>
    <row r="5460" spans="5:15" x14ac:dyDescent="0.25">
      <c r="E5460" s="5"/>
      <c r="F5460" s="2"/>
      <c r="G5460" s="2"/>
      <c r="H5460" s="2"/>
      <c r="I5460" s="2"/>
      <c r="J5460" s="2"/>
      <c r="K5460" s="2"/>
      <c r="L5460" s="2"/>
      <c r="M5460" s="2"/>
      <c r="N5460" s="2"/>
      <c r="O5460" s="2"/>
    </row>
    <row r="5461" spans="5:15" x14ac:dyDescent="0.25">
      <c r="E5461" s="5"/>
      <c r="F5461" s="2"/>
      <c r="G5461" s="2"/>
      <c r="H5461" s="2"/>
      <c r="I5461" s="2"/>
      <c r="J5461" s="2"/>
      <c r="K5461" s="2"/>
      <c r="L5461" s="2"/>
      <c r="M5461" s="2"/>
      <c r="N5461" s="2"/>
      <c r="O5461" s="2"/>
    </row>
    <row r="5462" spans="5:15" x14ac:dyDescent="0.25">
      <c r="E5462" s="5"/>
      <c r="F5462" s="2"/>
      <c r="G5462" s="2"/>
      <c r="H5462" s="2"/>
      <c r="I5462" s="2"/>
      <c r="J5462" s="2"/>
      <c r="K5462" s="2"/>
      <c r="L5462" s="2"/>
      <c r="M5462" s="2"/>
      <c r="N5462" s="2"/>
      <c r="O5462" s="2"/>
    </row>
    <row r="5463" spans="5:15" x14ac:dyDescent="0.25">
      <c r="H5463" s="2"/>
      <c r="I5463" s="2"/>
      <c r="J5463" s="2"/>
      <c r="K5463" s="2"/>
      <c r="L5463" s="2"/>
      <c r="M5463" s="2"/>
      <c r="N5463" s="2"/>
      <c r="O5463" s="2"/>
    </row>
    <row r="5466" spans="5:15" x14ac:dyDescent="0.25">
      <c r="E5466" s="5"/>
      <c r="F5466" s="2"/>
      <c r="G5466" s="2"/>
      <c r="H5466" s="2"/>
      <c r="I5466" s="2"/>
      <c r="J5466" s="2"/>
      <c r="K5466" s="2"/>
      <c r="L5466" s="2"/>
      <c r="M5466" s="2"/>
      <c r="N5466" s="2"/>
      <c r="O5466" s="2"/>
    </row>
    <row r="5467" spans="5:15" x14ac:dyDescent="0.25">
      <c r="H5467" s="2"/>
      <c r="I5467" s="2"/>
      <c r="J5467" s="2"/>
      <c r="K5467" s="2"/>
      <c r="L5467" s="2"/>
      <c r="M5467" s="2"/>
      <c r="N5467" s="2"/>
      <c r="O5467" s="2"/>
    </row>
    <row r="5470" spans="5:15" x14ac:dyDescent="0.25">
      <c r="E5470" s="5"/>
      <c r="F5470" s="2"/>
      <c r="G5470" s="2"/>
      <c r="H5470" s="2"/>
      <c r="I5470" s="2"/>
      <c r="J5470" s="2"/>
      <c r="K5470" s="2"/>
      <c r="L5470" s="2"/>
      <c r="M5470" s="2"/>
      <c r="N5470" s="2"/>
      <c r="O5470" s="2"/>
    </row>
    <row r="5472" spans="5:15" x14ac:dyDescent="0.25">
      <c r="F5472" s="2"/>
      <c r="G5472" s="2"/>
      <c r="H5472" s="2"/>
      <c r="I5472" s="2"/>
      <c r="J5472" s="2"/>
      <c r="K5472" s="2"/>
      <c r="L5472" s="2"/>
      <c r="M5472" s="2"/>
      <c r="N5472" s="2"/>
      <c r="O5472" s="2"/>
    </row>
    <row r="5473" spans="5:15" x14ac:dyDescent="0.25">
      <c r="G5473" s="2"/>
      <c r="H5473" s="2"/>
      <c r="I5473" s="2"/>
      <c r="J5473" s="2"/>
      <c r="K5473" s="2"/>
      <c r="L5473" s="2"/>
      <c r="M5473" s="2"/>
      <c r="N5473" s="2"/>
      <c r="O5473" s="2"/>
    </row>
    <row r="5477" spans="5:15" x14ac:dyDescent="0.25">
      <c r="E5477" s="5"/>
      <c r="F5477" s="2"/>
      <c r="G5477" s="2"/>
      <c r="H5477" s="2"/>
      <c r="I5477" s="2"/>
      <c r="J5477" s="2"/>
      <c r="K5477" s="2"/>
      <c r="L5477" s="2"/>
      <c r="M5477" s="2"/>
      <c r="N5477" s="2"/>
      <c r="O5477" s="2"/>
    </row>
    <row r="5480" spans="5:15" x14ac:dyDescent="0.25">
      <c r="E5480" s="5"/>
      <c r="F5480" s="2"/>
      <c r="G5480" s="2"/>
      <c r="H5480" s="2"/>
      <c r="I5480" s="2"/>
      <c r="J5480" s="2"/>
      <c r="K5480" s="2"/>
      <c r="L5480" s="2"/>
      <c r="M5480" s="2"/>
      <c r="N5480" s="2"/>
      <c r="O5480" s="2"/>
    </row>
    <row r="5481" spans="5:15" x14ac:dyDescent="0.25">
      <c r="E5481" s="5"/>
      <c r="F5481" s="2"/>
      <c r="G5481" s="2"/>
      <c r="H5481" s="2"/>
      <c r="I5481" s="2"/>
      <c r="J5481" s="2"/>
      <c r="K5481" s="2"/>
      <c r="L5481" s="2"/>
      <c r="M5481" s="2"/>
      <c r="N5481" s="2"/>
      <c r="O5481" s="2"/>
    </row>
    <row r="5482" spans="5:15" x14ac:dyDescent="0.25">
      <c r="G5482" s="2"/>
      <c r="H5482" s="2"/>
      <c r="I5482" s="2"/>
      <c r="J5482" s="2"/>
      <c r="K5482" s="2"/>
      <c r="L5482" s="2"/>
      <c r="M5482" s="2"/>
      <c r="N5482" s="2"/>
      <c r="O5482" s="2"/>
    </row>
    <row r="5483" spans="5:15" x14ac:dyDescent="0.25">
      <c r="F5483" s="2"/>
      <c r="G5483" s="2"/>
      <c r="H5483" s="2"/>
      <c r="I5483" s="2"/>
      <c r="J5483" s="2"/>
      <c r="K5483" s="2"/>
      <c r="L5483" s="2"/>
      <c r="M5483" s="2"/>
      <c r="N5483" s="2"/>
      <c r="O5483" s="2"/>
    </row>
    <row r="5484" spans="5:15" x14ac:dyDescent="0.25">
      <c r="F5484" s="2"/>
      <c r="G5484" s="2"/>
      <c r="H5484" s="2"/>
      <c r="I5484" s="2"/>
      <c r="J5484" s="2"/>
      <c r="K5484" s="2"/>
      <c r="L5484" s="2"/>
      <c r="M5484" s="2"/>
      <c r="N5484" s="2"/>
      <c r="O5484" s="2"/>
    </row>
    <row r="5485" spans="5:15" x14ac:dyDescent="0.25">
      <c r="I5485" s="2"/>
      <c r="J5485" s="2"/>
      <c r="K5485" s="2"/>
      <c r="L5485" s="2"/>
      <c r="M5485" s="2"/>
      <c r="N5485" s="2"/>
      <c r="O5485" s="2"/>
    </row>
    <row r="5486" spans="5:15" x14ac:dyDescent="0.25">
      <c r="G5486" s="2"/>
      <c r="I5486" s="2"/>
      <c r="J5486" s="2"/>
      <c r="K5486" s="2"/>
      <c r="L5486" s="2"/>
      <c r="M5486" s="2"/>
      <c r="N5486" s="2"/>
      <c r="O5486" s="2"/>
    </row>
    <row r="5487" spans="5:15" x14ac:dyDescent="0.25">
      <c r="E5487" s="5"/>
      <c r="F5487" s="2"/>
      <c r="G5487" s="2"/>
      <c r="H5487" s="2"/>
      <c r="I5487" s="2"/>
      <c r="J5487" s="2"/>
      <c r="K5487" s="2"/>
      <c r="L5487" s="2"/>
      <c r="M5487" s="2"/>
      <c r="N5487" s="2"/>
      <c r="O5487" s="2"/>
    </row>
    <row r="5488" spans="5:15" x14ac:dyDescent="0.25">
      <c r="I5488" s="2"/>
    </row>
    <row r="5489" spans="5:15" x14ac:dyDescent="0.25">
      <c r="I5489" s="2"/>
    </row>
    <row r="5491" spans="5:15" x14ac:dyDescent="0.25">
      <c r="E5491" s="5"/>
      <c r="F5491" s="2"/>
      <c r="G5491" s="2"/>
      <c r="H5491" s="2"/>
      <c r="I5491" s="2"/>
      <c r="J5491" s="2"/>
      <c r="K5491" s="2"/>
      <c r="L5491" s="2"/>
      <c r="M5491" s="2"/>
      <c r="N5491" s="2"/>
      <c r="O5491" s="2"/>
    </row>
    <row r="5492" spans="5:15" x14ac:dyDescent="0.25">
      <c r="E5492" s="5"/>
      <c r="F5492" s="2"/>
      <c r="G5492" s="2"/>
      <c r="H5492" s="2"/>
      <c r="I5492" s="2"/>
      <c r="J5492" s="2"/>
      <c r="K5492" s="2"/>
      <c r="L5492" s="2"/>
      <c r="M5492" s="2"/>
      <c r="N5492" s="2"/>
      <c r="O5492" s="2"/>
    </row>
    <row r="5495" spans="5:15" x14ac:dyDescent="0.25">
      <c r="E5495" s="5"/>
      <c r="H5495" s="2"/>
      <c r="I5495" s="2"/>
      <c r="J5495" s="2"/>
      <c r="K5495" s="2"/>
      <c r="L5495" s="2"/>
      <c r="M5495" s="2"/>
      <c r="N5495" s="2"/>
      <c r="O5495" s="2"/>
    </row>
    <row r="5496" spans="5:15" x14ac:dyDescent="0.25">
      <c r="F5496" s="2"/>
      <c r="G5496" s="2"/>
      <c r="H5496" s="2"/>
      <c r="I5496" s="2"/>
      <c r="J5496" s="2"/>
      <c r="K5496" s="2"/>
      <c r="L5496" s="2"/>
      <c r="M5496" s="2"/>
      <c r="N5496" s="2"/>
      <c r="O5496" s="2"/>
    </row>
    <row r="5497" spans="5:15" x14ac:dyDescent="0.25">
      <c r="E5497" s="5"/>
      <c r="F5497" s="2"/>
      <c r="G5497" s="2"/>
      <c r="H5497" s="2"/>
      <c r="I5497" s="2"/>
      <c r="J5497" s="2"/>
      <c r="K5497" s="2"/>
      <c r="L5497" s="2"/>
      <c r="M5497" s="2"/>
      <c r="N5497" s="2"/>
      <c r="O5497" s="2"/>
    </row>
    <row r="5499" spans="5:15" x14ac:dyDescent="0.25">
      <c r="E5499" s="5"/>
      <c r="F5499" s="2"/>
      <c r="G5499" s="2"/>
      <c r="H5499" s="2"/>
      <c r="I5499" s="2"/>
      <c r="J5499" s="2"/>
      <c r="K5499" s="2"/>
      <c r="L5499" s="2"/>
      <c r="M5499" s="2"/>
      <c r="N5499" s="2"/>
      <c r="O5499" s="2"/>
    </row>
    <row r="5503" spans="5:15" x14ac:dyDescent="0.25">
      <c r="L5503" s="2"/>
      <c r="M5503" s="2"/>
      <c r="N5503" s="2"/>
      <c r="O5503" s="2"/>
    </row>
    <row r="5505" spans="5:15" x14ac:dyDescent="0.25">
      <c r="F5505" s="2"/>
      <c r="G5505" s="2"/>
      <c r="H5505" s="2"/>
      <c r="I5505" s="2"/>
      <c r="J5505" s="2"/>
      <c r="K5505" s="2"/>
      <c r="L5505" s="2"/>
      <c r="M5505" s="2"/>
      <c r="N5505" s="2"/>
      <c r="O5505" s="2"/>
    </row>
    <row r="5506" spans="5:15" x14ac:dyDescent="0.25">
      <c r="F5506" s="2"/>
      <c r="G5506" s="2"/>
      <c r="H5506" s="2"/>
      <c r="I5506" s="2"/>
      <c r="J5506" s="2"/>
      <c r="K5506" s="2"/>
      <c r="L5506" s="2"/>
      <c r="M5506" s="2"/>
      <c r="N5506" s="2"/>
      <c r="O5506" s="2"/>
    </row>
    <row r="5508" spans="5:15" x14ac:dyDescent="0.25">
      <c r="E5508" s="5"/>
      <c r="F5508" s="2"/>
      <c r="G5508" s="2"/>
      <c r="H5508" s="2"/>
      <c r="I5508" s="2"/>
      <c r="J5508" s="2"/>
      <c r="K5508" s="2"/>
      <c r="L5508" s="2"/>
      <c r="M5508" s="2"/>
      <c r="N5508" s="2"/>
      <c r="O5508" s="2"/>
    </row>
    <row r="5509" spans="5:15" x14ac:dyDescent="0.25">
      <c r="G5509" s="2"/>
      <c r="H5509" s="2"/>
      <c r="I5509" s="2"/>
      <c r="J5509" s="2"/>
      <c r="K5509" s="2"/>
      <c r="L5509" s="2"/>
      <c r="M5509" s="2"/>
      <c r="N5509" s="2"/>
      <c r="O5509" s="2"/>
    </row>
    <row r="5510" spans="5:15" x14ac:dyDescent="0.25">
      <c r="E5510" s="5"/>
      <c r="F5510" s="2"/>
      <c r="G5510" s="2"/>
      <c r="H5510" s="2"/>
      <c r="I5510" s="2"/>
      <c r="J5510" s="2"/>
      <c r="K5510" s="2"/>
      <c r="L5510" s="2"/>
      <c r="M5510" s="2"/>
      <c r="N5510" s="2"/>
      <c r="O5510" s="2"/>
    </row>
    <row r="5511" spans="5:15" x14ac:dyDescent="0.25">
      <c r="E5511" s="5"/>
      <c r="F5511" s="2"/>
      <c r="G5511" s="2"/>
      <c r="H5511" s="2"/>
      <c r="I5511" s="2"/>
      <c r="J5511" s="2"/>
      <c r="K5511" s="2"/>
      <c r="L5511" s="2"/>
      <c r="M5511" s="2"/>
      <c r="N5511" s="2"/>
      <c r="O5511" s="2"/>
    </row>
    <row r="5512" spans="5:15" x14ac:dyDescent="0.25">
      <c r="M5512" s="2"/>
      <c r="N5512" s="2"/>
      <c r="O5512" s="2"/>
    </row>
    <row r="5514" spans="5:15" x14ac:dyDescent="0.25">
      <c r="M5514" s="2"/>
      <c r="N5514" s="2"/>
      <c r="O5514" s="2"/>
    </row>
    <row r="5515" spans="5:15" x14ac:dyDescent="0.25">
      <c r="E5515" s="5"/>
      <c r="F5515" s="2"/>
      <c r="G5515" s="2"/>
      <c r="H5515" s="2"/>
      <c r="I5515" s="2"/>
      <c r="J5515" s="2"/>
      <c r="K5515" s="2"/>
      <c r="L5515" s="2"/>
      <c r="M5515" s="2"/>
      <c r="N5515" s="2"/>
      <c r="O5515" s="2"/>
    </row>
    <row r="5516" spans="5:15" x14ac:dyDescent="0.25">
      <c r="E5516" s="5"/>
      <c r="F5516" s="2"/>
      <c r="G5516" s="2"/>
      <c r="H5516" s="2"/>
      <c r="I5516" s="2"/>
      <c r="J5516" s="2"/>
      <c r="K5516" s="2"/>
      <c r="L5516" s="2"/>
      <c r="M5516" s="2"/>
      <c r="N5516" s="2"/>
      <c r="O5516" s="2"/>
    </row>
    <row r="5517" spans="5:15" x14ac:dyDescent="0.25">
      <c r="E5517" s="5"/>
      <c r="F5517" s="2"/>
      <c r="G5517" s="2"/>
      <c r="H5517" s="2"/>
      <c r="I5517" s="2"/>
      <c r="J5517" s="2"/>
      <c r="K5517" s="2"/>
      <c r="L5517" s="2"/>
      <c r="M5517" s="2"/>
      <c r="N5517" s="2"/>
      <c r="O5517" s="2"/>
    </row>
    <row r="5519" spans="5:15" x14ac:dyDescent="0.25">
      <c r="E5519" s="5"/>
      <c r="F5519" s="2"/>
      <c r="G5519" s="2"/>
      <c r="H5519" s="2"/>
      <c r="I5519" s="2"/>
      <c r="J5519" s="2"/>
      <c r="K5519" s="2"/>
      <c r="L5519" s="2"/>
      <c r="M5519" s="2"/>
      <c r="N5519" s="2"/>
      <c r="O5519" s="2"/>
    </row>
    <row r="5520" spans="5:15" x14ac:dyDescent="0.25">
      <c r="E5520" s="5"/>
      <c r="F5520" s="2"/>
      <c r="G5520" s="2"/>
      <c r="H5520" s="2"/>
      <c r="I5520" s="2"/>
      <c r="J5520" s="2"/>
      <c r="K5520" s="2"/>
      <c r="L5520" s="2"/>
      <c r="M5520" s="2"/>
      <c r="N5520" s="2"/>
      <c r="O5520" s="2"/>
    </row>
    <row r="5521" spans="5:15" x14ac:dyDescent="0.25">
      <c r="E5521" s="5"/>
      <c r="F5521" s="2"/>
      <c r="G5521" s="2"/>
      <c r="H5521" s="2"/>
      <c r="I5521" s="2"/>
      <c r="J5521" s="2"/>
      <c r="K5521" s="2"/>
      <c r="L5521" s="2"/>
      <c r="M5521" s="2"/>
      <c r="N5521" s="2"/>
      <c r="O5521" s="2"/>
    </row>
    <row r="5522" spans="5:15" x14ac:dyDescent="0.25">
      <c r="E5522" s="5"/>
      <c r="F5522" s="2"/>
      <c r="G5522" s="2"/>
      <c r="H5522" s="2"/>
      <c r="I5522" s="2"/>
      <c r="J5522" s="2"/>
      <c r="K5522" s="2"/>
      <c r="L5522" s="2"/>
      <c r="M5522" s="2"/>
      <c r="N5522" s="2"/>
      <c r="O5522" s="2"/>
    </row>
    <row r="5523" spans="5:15" x14ac:dyDescent="0.25">
      <c r="E5523" s="5"/>
      <c r="F5523" s="2"/>
      <c r="G5523" s="2"/>
      <c r="H5523" s="2"/>
      <c r="I5523" s="2"/>
      <c r="J5523" s="2"/>
      <c r="K5523" s="2"/>
      <c r="L5523" s="2"/>
      <c r="M5523" s="2"/>
      <c r="N5523" s="2"/>
      <c r="O5523" s="2"/>
    </row>
    <row r="5524" spans="5:15" x14ac:dyDescent="0.25">
      <c r="E5524" s="5"/>
      <c r="F5524" s="2"/>
      <c r="G5524" s="2"/>
      <c r="H5524" s="2"/>
      <c r="I5524" s="2"/>
      <c r="J5524" s="2"/>
      <c r="K5524" s="2"/>
      <c r="L5524" s="2"/>
      <c r="M5524" s="2"/>
      <c r="N5524" s="2"/>
      <c r="O5524" s="2"/>
    </row>
    <row r="5525" spans="5:15" x14ac:dyDescent="0.25">
      <c r="E5525" s="5"/>
      <c r="F5525" s="2"/>
      <c r="G5525" s="2"/>
      <c r="H5525" s="2"/>
      <c r="I5525" s="2"/>
      <c r="J5525" s="2"/>
      <c r="K5525" s="2"/>
      <c r="L5525" s="2"/>
      <c r="M5525" s="2"/>
      <c r="N5525" s="2"/>
      <c r="O5525" s="2"/>
    </row>
    <row r="5526" spans="5:15" x14ac:dyDescent="0.25">
      <c r="E5526" s="5"/>
      <c r="F5526" s="2"/>
      <c r="G5526" s="2"/>
      <c r="H5526" s="2"/>
      <c r="I5526" s="2"/>
      <c r="J5526" s="2"/>
      <c r="K5526" s="2"/>
      <c r="L5526" s="2"/>
      <c r="M5526" s="2"/>
      <c r="N5526" s="2"/>
      <c r="O5526" s="2"/>
    </row>
    <row r="5527" spans="5:15" x14ac:dyDescent="0.25">
      <c r="E5527" s="5"/>
      <c r="F5527" s="2"/>
      <c r="G5527" s="2"/>
      <c r="H5527" s="2"/>
      <c r="I5527" s="2"/>
      <c r="J5527" s="2"/>
      <c r="K5527" s="2"/>
      <c r="L5527" s="2"/>
      <c r="M5527" s="2"/>
      <c r="N5527" s="2"/>
      <c r="O5527" s="2"/>
    </row>
    <row r="5528" spans="5:15" x14ac:dyDescent="0.25">
      <c r="E5528" s="5"/>
      <c r="F5528" s="2"/>
      <c r="G5528" s="2"/>
      <c r="H5528" s="2"/>
      <c r="I5528" s="2"/>
      <c r="J5528" s="2"/>
      <c r="K5528" s="2"/>
      <c r="L5528" s="2"/>
      <c r="M5528" s="2"/>
      <c r="N5528" s="2"/>
      <c r="O5528" s="2"/>
    </row>
    <row r="5529" spans="5:15" x14ac:dyDescent="0.25">
      <c r="E5529" s="5"/>
      <c r="F5529" s="2"/>
      <c r="G5529" s="2"/>
      <c r="H5529" s="2"/>
      <c r="I5529" s="2"/>
      <c r="J5529" s="2"/>
      <c r="K5529" s="2"/>
      <c r="L5529" s="2"/>
      <c r="M5529" s="2"/>
      <c r="N5529" s="2"/>
      <c r="O5529" s="2"/>
    </row>
    <row r="5530" spans="5:15" x14ac:dyDescent="0.25">
      <c r="E5530" s="5"/>
      <c r="F5530" s="2"/>
      <c r="G5530" s="2"/>
      <c r="H5530" s="2"/>
      <c r="I5530" s="2"/>
      <c r="J5530" s="2"/>
      <c r="K5530" s="2"/>
      <c r="L5530" s="2"/>
      <c r="M5530" s="2"/>
      <c r="N5530" s="2"/>
      <c r="O5530" s="2"/>
    </row>
    <row r="5532" spans="5:15" x14ac:dyDescent="0.25">
      <c r="E5532" s="5"/>
    </row>
    <row r="5534" spans="5:15" x14ac:dyDescent="0.25">
      <c r="E5534" s="5"/>
      <c r="F5534" s="2"/>
      <c r="G5534" s="2"/>
      <c r="H5534" s="2"/>
      <c r="I5534" s="2"/>
      <c r="J5534" s="2"/>
      <c r="K5534" s="2"/>
      <c r="L5534" s="2"/>
      <c r="M5534" s="2"/>
      <c r="N5534" s="2"/>
      <c r="O5534" s="2"/>
    </row>
    <row r="5536" spans="5:15" x14ac:dyDescent="0.25">
      <c r="E5536" s="5"/>
      <c r="F5536" s="2"/>
      <c r="G5536" s="2"/>
      <c r="H5536" s="2"/>
      <c r="I5536" s="2"/>
      <c r="J5536" s="2"/>
      <c r="K5536" s="2"/>
      <c r="L5536" s="2"/>
      <c r="M5536" s="2"/>
      <c r="N5536" s="2"/>
      <c r="O5536" s="2"/>
    </row>
    <row r="5537" spans="5:15" x14ac:dyDescent="0.25">
      <c r="G5537" s="2"/>
      <c r="H5537" s="2"/>
      <c r="I5537" s="2"/>
      <c r="J5537" s="2"/>
      <c r="K5537" s="2"/>
      <c r="L5537" s="2"/>
      <c r="M5537" s="2"/>
      <c r="N5537" s="2"/>
      <c r="O5537" s="2"/>
    </row>
    <row r="5538" spans="5:15" x14ac:dyDescent="0.25">
      <c r="E5538" s="5"/>
      <c r="F5538" s="2"/>
      <c r="G5538" s="2"/>
      <c r="H5538" s="2"/>
      <c r="I5538" s="2"/>
      <c r="J5538" s="2"/>
      <c r="K5538" s="2"/>
      <c r="L5538" s="2"/>
      <c r="M5538" s="2"/>
      <c r="N5538" s="2"/>
      <c r="O5538" s="2"/>
    </row>
    <row r="5539" spans="5:15" x14ac:dyDescent="0.25">
      <c r="E5539" s="5"/>
      <c r="F5539" s="2"/>
      <c r="G5539" s="2"/>
      <c r="H5539" s="2"/>
      <c r="I5539" s="2"/>
      <c r="J5539" s="2"/>
      <c r="K5539" s="2"/>
      <c r="L5539" s="2"/>
      <c r="M5539" s="2"/>
      <c r="N5539" s="2"/>
      <c r="O5539" s="2"/>
    </row>
    <row r="5540" spans="5:15" x14ac:dyDescent="0.25">
      <c r="E5540" s="5"/>
      <c r="F5540" s="2"/>
      <c r="G5540" s="2"/>
      <c r="H5540" s="2"/>
      <c r="I5540" s="2"/>
      <c r="J5540" s="2"/>
      <c r="K5540" s="2"/>
      <c r="L5540" s="2"/>
      <c r="M5540" s="2"/>
      <c r="N5540" s="2"/>
      <c r="O5540" s="2"/>
    </row>
    <row r="5541" spans="5:15" x14ac:dyDescent="0.25">
      <c r="E5541" s="5"/>
      <c r="F5541" s="2"/>
      <c r="G5541" s="2"/>
      <c r="H5541" s="2"/>
      <c r="I5541" s="2"/>
      <c r="J5541" s="2"/>
      <c r="K5541" s="2"/>
      <c r="L5541" s="2"/>
      <c r="M5541" s="2"/>
      <c r="N5541" s="2"/>
      <c r="O5541" s="2"/>
    </row>
    <row r="5542" spans="5:15" x14ac:dyDescent="0.25">
      <c r="E5542" s="5"/>
      <c r="F5542" s="2"/>
      <c r="G5542" s="2"/>
      <c r="H5542" s="2"/>
      <c r="I5542" s="2"/>
      <c r="J5542" s="2"/>
      <c r="K5542" s="2"/>
      <c r="L5542" s="2"/>
      <c r="M5542" s="2"/>
      <c r="N5542" s="2"/>
      <c r="O5542" s="2"/>
    </row>
    <row r="5543" spans="5:15" x14ac:dyDescent="0.25">
      <c r="E5543" s="5"/>
      <c r="F5543" s="2"/>
      <c r="G5543" s="2"/>
      <c r="H5543" s="2"/>
      <c r="I5543" s="2"/>
      <c r="J5543" s="2"/>
      <c r="K5543" s="2"/>
      <c r="L5543" s="2"/>
      <c r="M5543" s="2"/>
      <c r="N5543" s="2"/>
      <c r="O5543" s="2"/>
    </row>
    <row r="5544" spans="5:15" x14ac:dyDescent="0.25">
      <c r="E5544" s="5"/>
      <c r="F5544" s="2"/>
      <c r="G5544" s="2"/>
      <c r="H5544" s="2"/>
      <c r="I5544" s="2"/>
      <c r="J5544" s="2"/>
      <c r="K5544" s="2"/>
      <c r="L5544" s="2"/>
      <c r="M5544" s="2"/>
      <c r="N5544" s="2"/>
      <c r="O5544" s="2"/>
    </row>
    <row r="5545" spans="5:15" x14ac:dyDescent="0.25">
      <c r="E5545" s="5"/>
      <c r="F5545" s="2"/>
      <c r="G5545" s="2"/>
      <c r="H5545" s="2"/>
      <c r="I5545" s="2"/>
      <c r="J5545" s="2"/>
      <c r="K5545" s="2"/>
      <c r="L5545" s="2"/>
      <c r="M5545" s="2"/>
      <c r="N5545" s="2"/>
      <c r="O5545" s="2"/>
    </row>
    <row r="5546" spans="5:15" x14ac:dyDescent="0.25">
      <c r="G5546" s="2"/>
      <c r="H5546" s="2"/>
      <c r="I5546" s="2"/>
      <c r="J5546" s="2"/>
      <c r="K5546" s="2"/>
      <c r="L5546" s="2"/>
      <c r="M5546" s="2"/>
      <c r="N5546" s="2"/>
      <c r="O5546" s="2"/>
    </row>
    <row r="5548" spans="5:15" x14ac:dyDescent="0.25">
      <c r="E5548" s="5"/>
      <c r="F5548" s="2"/>
      <c r="G5548" s="2"/>
      <c r="H5548" s="2"/>
      <c r="I5548" s="2"/>
      <c r="J5548" s="2"/>
      <c r="K5548" s="2"/>
      <c r="L5548" s="2"/>
      <c r="M5548" s="2"/>
      <c r="N5548" s="2"/>
      <c r="O5548" s="2"/>
    </row>
    <row r="5549" spans="5:15" x14ac:dyDescent="0.25">
      <c r="E5549" s="5"/>
      <c r="F5549" s="2"/>
      <c r="G5549" s="2"/>
      <c r="H5549" s="2"/>
      <c r="I5549" s="2"/>
      <c r="J5549" s="2"/>
      <c r="K5549" s="2"/>
      <c r="L5549" s="2"/>
      <c r="M5549" s="2"/>
      <c r="N5549" s="2"/>
      <c r="O5549" s="2"/>
    </row>
    <row r="5550" spans="5:15" x14ac:dyDescent="0.25">
      <c r="E5550" s="5"/>
      <c r="F5550" s="2"/>
      <c r="G5550" s="2"/>
      <c r="H5550" s="2"/>
      <c r="I5550" s="2"/>
      <c r="J5550" s="2"/>
      <c r="K5550" s="2"/>
      <c r="L5550" s="2"/>
      <c r="M5550" s="2"/>
      <c r="N5550" s="2"/>
      <c r="O5550" s="2"/>
    </row>
    <row r="5551" spans="5:15" x14ac:dyDescent="0.25">
      <c r="G5551" s="2"/>
      <c r="H5551" s="2"/>
      <c r="I5551" s="2"/>
      <c r="J5551" s="2"/>
      <c r="K5551" s="2"/>
      <c r="L5551" s="2"/>
      <c r="M5551" s="2"/>
      <c r="N5551" s="2"/>
      <c r="O5551" s="2"/>
    </row>
    <row r="5552" spans="5:15" x14ac:dyDescent="0.25">
      <c r="E5552" s="5"/>
      <c r="F5552" s="2"/>
      <c r="G5552" s="2"/>
      <c r="H5552" s="2"/>
      <c r="I5552" s="2"/>
      <c r="J5552" s="2"/>
      <c r="K5552" s="2"/>
      <c r="L5552" s="2"/>
      <c r="M5552" s="2"/>
      <c r="N5552" s="2"/>
      <c r="O5552" s="2"/>
    </row>
    <row r="5553" spans="5:15" x14ac:dyDescent="0.25">
      <c r="E5553" s="5"/>
      <c r="F5553" s="2"/>
      <c r="G5553" s="2"/>
      <c r="H5553" s="2"/>
      <c r="I5553" s="2"/>
      <c r="J5553" s="2"/>
      <c r="K5553" s="2"/>
      <c r="L5553" s="2"/>
      <c r="M5553" s="2"/>
      <c r="N5553" s="2"/>
      <c r="O5553" s="2"/>
    </row>
    <row r="5554" spans="5:15" x14ac:dyDescent="0.25">
      <c r="E5554" s="5"/>
      <c r="F5554" s="2"/>
      <c r="G5554" s="2"/>
      <c r="H5554" s="2"/>
      <c r="I5554" s="2"/>
      <c r="J5554" s="2"/>
      <c r="K5554" s="2"/>
      <c r="L5554" s="2"/>
      <c r="M5554" s="2"/>
      <c r="N5554" s="2"/>
      <c r="O5554" s="2"/>
    </row>
    <row r="5555" spans="5:15" x14ac:dyDescent="0.25">
      <c r="H5555" s="2"/>
      <c r="I5555" s="2"/>
      <c r="J5555" s="2"/>
      <c r="K5555" s="2"/>
      <c r="L5555" s="2"/>
      <c r="M5555" s="2"/>
      <c r="N5555" s="2"/>
      <c r="O5555" s="2"/>
    </row>
    <row r="5556" spans="5:15" x14ac:dyDescent="0.25">
      <c r="E5556" s="5"/>
      <c r="F5556" s="2"/>
      <c r="G5556" s="2"/>
      <c r="H5556" s="2"/>
      <c r="I5556" s="2"/>
      <c r="J5556" s="2"/>
      <c r="K5556" s="2"/>
      <c r="L5556" s="2"/>
      <c r="M5556" s="2"/>
      <c r="N5556" s="2"/>
      <c r="O5556" s="2"/>
    </row>
    <row r="5557" spans="5:15" x14ac:dyDescent="0.25">
      <c r="E5557" s="5"/>
      <c r="F5557" s="2"/>
      <c r="G5557" s="2"/>
      <c r="H5557" s="2"/>
      <c r="I5557" s="2"/>
      <c r="J5557" s="2"/>
      <c r="K5557" s="2"/>
      <c r="L5557" s="2"/>
      <c r="M5557" s="2"/>
      <c r="N5557" s="2"/>
      <c r="O5557" s="2"/>
    </row>
    <row r="5558" spans="5:15" x14ac:dyDescent="0.25">
      <c r="E5558" s="5"/>
      <c r="F5558" s="2"/>
      <c r="G5558" s="2"/>
      <c r="H5558" s="2"/>
      <c r="I5558" s="2"/>
      <c r="J5558" s="2"/>
      <c r="K5558" s="2"/>
      <c r="L5558" s="2"/>
      <c r="M5558" s="2"/>
      <c r="N5558" s="2"/>
      <c r="O5558" s="2"/>
    </row>
    <row r="5560" spans="5:15" x14ac:dyDescent="0.25">
      <c r="E5560" s="5"/>
      <c r="F5560" s="2"/>
      <c r="G5560" s="2"/>
      <c r="H5560" s="2"/>
      <c r="I5560" s="2"/>
      <c r="J5560" s="2"/>
      <c r="K5560" s="2"/>
      <c r="L5560" s="2"/>
      <c r="M5560" s="2"/>
      <c r="N5560" s="2"/>
      <c r="O5560" s="2"/>
    </row>
    <row r="5561" spans="5:15" x14ac:dyDescent="0.25">
      <c r="E5561" s="5"/>
      <c r="F5561" s="2"/>
      <c r="G5561" s="2"/>
      <c r="H5561" s="2"/>
      <c r="I5561" s="2"/>
      <c r="J5561" s="2"/>
      <c r="K5561" s="2"/>
      <c r="L5561" s="2"/>
      <c r="M5561" s="2"/>
      <c r="N5561" s="2"/>
      <c r="O5561" s="2"/>
    </row>
    <row r="5562" spans="5:15" x14ac:dyDescent="0.25">
      <c r="E5562" s="5"/>
      <c r="F5562" s="2"/>
      <c r="G5562" s="2"/>
      <c r="H5562" s="2"/>
      <c r="I5562" s="2"/>
      <c r="J5562" s="2"/>
      <c r="K5562" s="2"/>
      <c r="L5562" s="2"/>
      <c r="M5562" s="2"/>
      <c r="N5562" s="2"/>
      <c r="O5562" s="2"/>
    </row>
    <row r="5563" spans="5:15" x14ac:dyDescent="0.25">
      <c r="E5563" s="5"/>
      <c r="F5563" s="2"/>
      <c r="G5563" s="2"/>
      <c r="H5563" s="2"/>
      <c r="I5563" s="2"/>
      <c r="J5563" s="2"/>
      <c r="K5563" s="2"/>
      <c r="L5563" s="2"/>
      <c r="M5563" s="2"/>
      <c r="N5563" s="2"/>
      <c r="O5563" s="2"/>
    </row>
    <row r="5564" spans="5:15" x14ac:dyDescent="0.25">
      <c r="E5564" s="5"/>
      <c r="F5564" s="2"/>
      <c r="G5564" s="2"/>
      <c r="H5564" s="2"/>
      <c r="I5564" s="2"/>
      <c r="J5564" s="2"/>
      <c r="K5564" s="2"/>
      <c r="L5564" s="2"/>
      <c r="M5564" s="2"/>
      <c r="N5564" s="2"/>
      <c r="O5564" s="2"/>
    </row>
    <row r="5565" spans="5:15" x14ac:dyDescent="0.25">
      <c r="E5565" s="5"/>
      <c r="F5565" s="2"/>
      <c r="G5565" s="2"/>
      <c r="H5565" s="2"/>
      <c r="I5565" s="2"/>
      <c r="J5565" s="2"/>
      <c r="K5565" s="2"/>
      <c r="L5565" s="2"/>
      <c r="M5565" s="2"/>
      <c r="N5565" s="2"/>
      <c r="O5565" s="2"/>
    </row>
    <row r="5566" spans="5:15" x14ac:dyDescent="0.25">
      <c r="E5566" s="5"/>
      <c r="F5566" s="2"/>
      <c r="G5566" s="2"/>
      <c r="H5566" s="2"/>
      <c r="I5566" s="2"/>
      <c r="J5566" s="2"/>
      <c r="K5566" s="2"/>
      <c r="L5566" s="2"/>
      <c r="M5566" s="2"/>
      <c r="N5566" s="2"/>
      <c r="O5566" s="2"/>
    </row>
    <row r="5567" spans="5:15" x14ac:dyDescent="0.25">
      <c r="E5567" s="5"/>
      <c r="F5567" s="2"/>
      <c r="G5567" s="2"/>
      <c r="H5567" s="2"/>
      <c r="I5567" s="2"/>
      <c r="J5567" s="2"/>
      <c r="K5567" s="2"/>
      <c r="L5567" s="2"/>
      <c r="M5567" s="2"/>
      <c r="N5567" s="2"/>
      <c r="O5567" s="2"/>
    </row>
    <row r="5568" spans="5:15" x14ac:dyDescent="0.25">
      <c r="E5568" s="5"/>
      <c r="F5568" s="2"/>
      <c r="G5568" s="2"/>
      <c r="H5568" s="2"/>
      <c r="I5568" s="2"/>
      <c r="J5568" s="2"/>
      <c r="K5568" s="2"/>
      <c r="L5568" s="2"/>
      <c r="M5568" s="2"/>
      <c r="N5568" s="2"/>
      <c r="O5568" s="2"/>
    </row>
    <row r="5569" spans="5:15" x14ac:dyDescent="0.25">
      <c r="E5569" s="5"/>
      <c r="F5569" s="2"/>
      <c r="G5569" s="2"/>
      <c r="H5569" s="2"/>
      <c r="I5569" s="2"/>
      <c r="J5569" s="2"/>
      <c r="K5569" s="2"/>
      <c r="L5569" s="2"/>
      <c r="M5569" s="2"/>
      <c r="N5569" s="2"/>
      <c r="O5569" s="2"/>
    </row>
    <row r="5570" spans="5:15" x14ac:dyDescent="0.25">
      <c r="E5570" s="5"/>
      <c r="F5570" s="2"/>
      <c r="G5570" s="2"/>
      <c r="H5570" s="2"/>
      <c r="I5570" s="2"/>
      <c r="J5570" s="2"/>
      <c r="K5570" s="2"/>
      <c r="L5570" s="2"/>
      <c r="M5570" s="2"/>
      <c r="N5570" s="2"/>
      <c r="O5570" s="2"/>
    </row>
    <row r="5572" spans="5:15" x14ac:dyDescent="0.25">
      <c r="E5572" s="5"/>
      <c r="F5572" s="2"/>
      <c r="G5572" s="2"/>
      <c r="H5572" s="2"/>
      <c r="I5572" s="2"/>
      <c r="J5572" s="2"/>
      <c r="K5572" s="2"/>
      <c r="L5572" s="2"/>
      <c r="M5572" s="2"/>
      <c r="N5572" s="2"/>
      <c r="O5572" s="2"/>
    </row>
    <row r="5573" spans="5:15" x14ac:dyDescent="0.25">
      <c r="E5573" s="5"/>
      <c r="F5573" s="2"/>
      <c r="G5573" s="2"/>
      <c r="H5573" s="2"/>
      <c r="I5573" s="2"/>
      <c r="J5573" s="2"/>
      <c r="K5573" s="2"/>
      <c r="L5573" s="2"/>
      <c r="M5573" s="2"/>
      <c r="N5573" s="2"/>
      <c r="O5573" s="2"/>
    </row>
    <row r="5574" spans="5:15" x14ac:dyDescent="0.25">
      <c r="E5574" s="5"/>
      <c r="F5574" s="2"/>
      <c r="G5574" s="2"/>
      <c r="H5574" s="2"/>
      <c r="I5574" s="2"/>
      <c r="J5574" s="2"/>
      <c r="K5574" s="2"/>
      <c r="L5574" s="2"/>
      <c r="M5574" s="2"/>
      <c r="N5574" s="2"/>
      <c r="O5574" s="2"/>
    </row>
    <row r="5575" spans="5:15" x14ac:dyDescent="0.25">
      <c r="E5575" s="5"/>
      <c r="F5575" s="2"/>
      <c r="G5575" s="2"/>
      <c r="H5575" s="2"/>
      <c r="I5575" s="2"/>
      <c r="J5575" s="2"/>
      <c r="K5575" s="2"/>
      <c r="L5575" s="2"/>
      <c r="M5575" s="2"/>
      <c r="N5575" s="2"/>
      <c r="O5575" s="2"/>
    </row>
    <row r="5576" spans="5:15" x14ac:dyDescent="0.25">
      <c r="E5576" s="5"/>
      <c r="F5576" s="2"/>
      <c r="G5576" s="2"/>
      <c r="H5576" s="2"/>
      <c r="I5576" s="2"/>
      <c r="J5576" s="2"/>
      <c r="K5576" s="2"/>
      <c r="L5576" s="2"/>
      <c r="M5576" s="2"/>
      <c r="N5576" s="2"/>
      <c r="O5576" s="2"/>
    </row>
    <row r="5577" spans="5:15" x14ac:dyDescent="0.25">
      <c r="E5577" s="5"/>
      <c r="F5577" s="2"/>
      <c r="G5577" s="2"/>
      <c r="H5577" s="2"/>
      <c r="I5577" s="2"/>
      <c r="J5577" s="2"/>
      <c r="K5577" s="2"/>
      <c r="L5577" s="2"/>
      <c r="M5577" s="2"/>
      <c r="N5577" s="2"/>
      <c r="O5577" s="2"/>
    </row>
    <row r="5578" spans="5:15" x14ac:dyDescent="0.25">
      <c r="E5578" s="5"/>
      <c r="F5578" s="2"/>
      <c r="G5578" s="2"/>
      <c r="H5578" s="2"/>
      <c r="I5578" s="2"/>
      <c r="J5578" s="2"/>
      <c r="K5578" s="2"/>
      <c r="L5578" s="2"/>
      <c r="M5578" s="2"/>
      <c r="N5578" s="2"/>
      <c r="O5578" s="2"/>
    </row>
    <row r="5579" spans="5:15" x14ac:dyDescent="0.25">
      <c r="E5579" s="5"/>
      <c r="F5579" s="2"/>
      <c r="G5579" s="2"/>
      <c r="H5579" s="2"/>
      <c r="I5579" s="2"/>
      <c r="J5579" s="2"/>
      <c r="K5579" s="2"/>
      <c r="L5579" s="2"/>
      <c r="M5579" s="2"/>
      <c r="N5579" s="2"/>
      <c r="O5579" s="2"/>
    </row>
    <row r="5580" spans="5:15" x14ac:dyDescent="0.25">
      <c r="L5580" s="2"/>
      <c r="M5580" s="2"/>
      <c r="N5580" s="2"/>
      <c r="O5580" s="2"/>
    </row>
    <row r="5582" spans="5:15" x14ac:dyDescent="0.25">
      <c r="L5582" s="2"/>
      <c r="M5582" s="2"/>
      <c r="N5582" s="2"/>
      <c r="O5582" s="2"/>
    </row>
    <row r="5584" spans="5:15" x14ac:dyDescent="0.25">
      <c r="E5584" s="5"/>
      <c r="F5584" s="2"/>
      <c r="G5584" s="2"/>
      <c r="H5584" s="2"/>
      <c r="I5584" s="2"/>
      <c r="J5584" s="2"/>
      <c r="K5584" s="2"/>
      <c r="L5584" s="2"/>
      <c r="M5584" s="2"/>
      <c r="N5584" s="2"/>
      <c r="O5584" s="2"/>
    </row>
    <row r="5585" spans="5:15" x14ac:dyDescent="0.25">
      <c r="E5585" s="5"/>
      <c r="F5585" s="2"/>
      <c r="G5585" s="2"/>
      <c r="H5585" s="2"/>
      <c r="I5585" s="2"/>
      <c r="J5585" s="2"/>
      <c r="K5585" s="2"/>
      <c r="L5585" s="2"/>
      <c r="M5585" s="2"/>
      <c r="N5585" s="2"/>
      <c r="O5585" s="2"/>
    </row>
    <row r="5591" spans="5:15" x14ac:dyDescent="0.25">
      <c r="E5591" s="5"/>
      <c r="F5591" s="2"/>
      <c r="G5591" s="2"/>
      <c r="H5591" s="2"/>
      <c r="I5591" s="2"/>
      <c r="J5591" s="2"/>
      <c r="K5591" s="2"/>
      <c r="L5591" s="2"/>
      <c r="M5591" s="2"/>
      <c r="N5591" s="2"/>
      <c r="O5591" s="2"/>
    </row>
    <row r="5592" spans="5:15" x14ac:dyDescent="0.25">
      <c r="E5592" s="5"/>
      <c r="F5592" s="2"/>
      <c r="G5592" s="2"/>
      <c r="H5592" s="2"/>
      <c r="I5592" s="2"/>
      <c r="J5592" s="2"/>
      <c r="K5592" s="2"/>
      <c r="L5592" s="2"/>
      <c r="M5592" s="2"/>
      <c r="N5592" s="2"/>
      <c r="O5592" s="2"/>
    </row>
    <row r="5595" spans="5:15" x14ac:dyDescent="0.25">
      <c r="E5595" s="5"/>
      <c r="F5595" s="2"/>
      <c r="G5595" s="2"/>
      <c r="H5595" s="2"/>
      <c r="I5595" s="2"/>
      <c r="J5595" s="2"/>
      <c r="K5595" s="2"/>
      <c r="L5595" s="2"/>
      <c r="M5595" s="2"/>
      <c r="N5595" s="2"/>
      <c r="O5595" s="2"/>
    </row>
    <row r="5596" spans="5:15" x14ac:dyDescent="0.25">
      <c r="F5596" s="2"/>
      <c r="G5596" s="2"/>
      <c r="H5596" s="2"/>
      <c r="I5596" s="2"/>
      <c r="J5596" s="2"/>
      <c r="K5596" s="2"/>
      <c r="L5596" s="2"/>
      <c r="M5596" s="2"/>
      <c r="N5596" s="2"/>
      <c r="O5596" s="2"/>
    </row>
    <row r="5597" spans="5:15" x14ac:dyDescent="0.25">
      <c r="E5597" s="5"/>
      <c r="F5597" s="2"/>
      <c r="G5597" s="2"/>
      <c r="H5597" s="2"/>
      <c r="I5597" s="2"/>
      <c r="J5597" s="2"/>
      <c r="K5597" s="2"/>
      <c r="L5597" s="2"/>
      <c r="M5597" s="2"/>
      <c r="N5597" s="2"/>
      <c r="O5597" s="2"/>
    </row>
    <row r="5599" spans="5:15" x14ac:dyDescent="0.25">
      <c r="E5599" s="5"/>
      <c r="F5599" s="2"/>
      <c r="G5599" s="2"/>
      <c r="H5599" s="2"/>
      <c r="I5599" s="2"/>
      <c r="J5599" s="2"/>
      <c r="K5599" s="2"/>
      <c r="L5599" s="2"/>
      <c r="M5599" s="2"/>
      <c r="N5599" s="2"/>
      <c r="O5599" s="2"/>
    </row>
    <row r="5601" spans="5:15" x14ac:dyDescent="0.25">
      <c r="I5601" s="2"/>
      <c r="J5601" s="2"/>
      <c r="K5601" s="2"/>
      <c r="L5601" s="2"/>
      <c r="M5601" s="2"/>
      <c r="N5601" s="2"/>
    </row>
    <row r="5603" spans="5:15" x14ac:dyDescent="0.25">
      <c r="G5603" s="2"/>
      <c r="H5603" s="2"/>
      <c r="I5603" s="2"/>
      <c r="J5603" s="2"/>
      <c r="K5603" s="2"/>
      <c r="L5603" s="2"/>
      <c r="M5603" s="2"/>
      <c r="N5603" s="2"/>
      <c r="O5603" s="2"/>
    </row>
    <row r="5605" spans="5:15" x14ac:dyDescent="0.25">
      <c r="E5605" s="5"/>
      <c r="F5605" s="2"/>
      <c r="G5605" s="2"/>
      <c r="H5605" s="2"/>
      <c r="I5605" s="2"/>
      <c r="J5605" s="2"/>
      <c r="K5605" s="2"/>
      <c r="L5605" s="2"/>
      <c r="M5605" s="2"/>
      <c r="N5605" s="2"/>
      <c r="O5605" s="2"/>
    </row>
    <row r="5606" spans="5:15" x14ac:dyDescent="0.25">
      <c r="H5606" s="2"/>
      <c r="I5606" s="2"/>
      <c r="J5606" s="2"/>
      <c r="K5606" s="2"/>
      <c r="L5606" s="2"/>
      <c r="M5606" s="2"/>
      <c r="N5606" s="2"/>
      <c r="O5606" s="2"/>
    </row>
    <row r="5607" spans="5:15" x14ac:dyDescent="0.25">
      <c r="E5607" s="5"/>
      <c r="F5607" s="2"/>
      <c r="G5607" s="2"/>
      <c r="H5607" s="2"/>
      <c r="I5607" s="2"/>
      <c r="J5607" s="2"/>
      <c r="K5607" s="2"/>
      <c r="L5607" s="2"/>
      <c r="M5607" s="2"/>
      <c r="N5607" s="2"/>
      <c r="O5607" s="2"/>
    </row>
    <row r="5608" spans="5:15" x14ac:dyDescent="0.25">
      <c r="E5608" s="5"/>
      <c r="F5608" s="2"/>
      <c r="G5608" s="2"/>
      <c r="H5608" s="2"/>
      <c r="I5608" s="2"/>
      <c r="J5608" s="2"/>
      <c r="K5608" s="2"/>
      <c r="L5608" s="2"/>
      <c r="M5608" s="2"/>
      <c r="N5608" s="2"/>
      <c r="O5608" s="2"/>
    </row>
    <row r="5609" spans="5:15" x14ac:dyDescent="0.25">
      <c r="G5609" s="2"/>
      <c r="H5609" s="2"/>
      <c r="I5609" s="2"/>
      <c r="J5609" s="2"/>
      <c r="K5609" s="2"/>
      <c r="L5609" s="2"/>
      <c r="M5609" s="2"/>
      <c r="N5609" s="2"/>
      <c r="O5609" s="2"/>
    </row>
    <row r="5611" spans="5:15" x14ac:dyDescent="0.25">
      <c r="E5611" s="5"/>
      <c r="F5611" s="2"/>
      <c r="G5611" s="2"/>
      <c r="H5611" s="2"/>
      <c r="I5611" s="2"/>
      <c r="J5611" s="2"/>
      <c r="K5611" s="2"/>
      <c r="L5611" s="2"/>
      <c r="M5611" s="2"/>
      <c r="N5611" s="2"/>
      <c r="O5611" s="2"/>
    </row>
    <row r="5614" spans="5:15" x14ac:dyDescent="0.25">
      <c r="E5614" s="5"/>
      <c r="F5614" s="2"/>
      <c r="G5614" s="2"/>
      <c r="H5614" s="2"/>
      <c r="I5614" s="2"/>
      <c r="J5614" s="2"/>
      <c r="K5614" s="2"/>
      <c r="L5614" s="2"/>
      <c r="M5614" s="2"/>
      <c r="N5614" s="2"/>
      <c r="O5614" s="2"/>
    </row>
    <row r="5615" spans="5:15" x14ac:dyDescent="0.25">
      <c r="E5615" s="5"/>
      <c r="F5615" s="2"/>
      <c r="G5615" s="2"/>
      <c r="H5615" s="2"/>
      <c r="I5615" s="2"/>
      <c r="J5615" s="2"/>
      <c r="K5615" s="2"/>
      <c r="L5615" s="2"/>
      <c r="M5615" s="2"/>
      <c r="N5615" s="2"/>
      <c r="O5615" s="2"/>
    </row>
    <row r="5622" spans="5:15" x14ac:dyDescent="0.25">
      <c r="E5622" s="5"/>
      <c r="F5622" s="2"/>
      <c r="G5622" s="2"/>
      <c r="H5622" s="2"/>
      <c r="I5622" s="2"/>
      <c r="J5622" s="2"/>
      <c r="K5622" s="2"/>
      <c r="L5622" s="2"/>
      <c r="M5622" s="2"/>
      <c r="N5622" s="2"/>
      <c r="O5622" s="2"/>
    </row>
    <row r="5623" spans="5:15" x14ac:dyDescent="0.25">
      <c r="E5623" s="5"/>
      <c r="F5623" s="2"/>
      <c r="G5623" s="2"/>
      <c r="H5623" s="2"/>
      <c r="I5623" s="2"/>
      <c r="J5623" s="2"/>
      <c r="K5623" s="2"/>
      <c r="L5623" s="2"/>
      <c r="M5623" s="2"/>
      <c r="N5623" s="2"/>
      <c r="O5623" s="2"/>
    </row>
    <row r="5624" spans="5:15" x14ac:dyDescent="0.25">
      <c r="E5624" s="5"/>
      <c r="F5624" s="2"/>
      <c r="G5624" s="2"/>
      <c r="H5624" s="2"/>
      <c r="I5624" s="2"/>
      <c r="J5624" s="2"/>
      <c r="K5624" s="2"/>
      <c r="L5624" s="2"/>
      <c r="M5624" s="2"/>
      <c r="N5624" s="2"/>
      <c r="O5624" s="2"/>
    </row>
    <row r="5626" spans="5:15" x14ac:dyDescent="0.25">
      <c r="E5626" s="5"/>
      <c r="F5626" s="2"/>
      <c r="G5626" s="2"/>
      <c r="H5626" s="2"/>
      <c r="I5626" s="2"/>
      <c r="J5626" s="2"/>
      <c r="K5626" s="2"/>
      <c r="L5626" s="2"/>
      <c r="M5626" s="2"/>
      <c r="N5626" s="2"/>
      <c r="O5626" s="2"/>
    </row>
    <row r="5627" spans="5:15" x14ac:dyDescent="0.25">
      <c r="F5627" s="2"/>
      <c r="G5627" s="2"/>
      <c r="H5627" s="2"/>
      <c r="I5627" s="2"/>
      <c r="J5627" s="2"/>
      <c r="K5627" s="2"/>
      <c r="L5627" s="2"/>
      <c r="M5627" s="2"/>
      <c r="N5627" s="2"/>
      <c r="O5627" s="2"/>
    </row>
    <row r="5628" spans="5:15" x14ac:dyDescent="0.25">
      <c r="E5628" s="5"/>
      <c r="F5628" s="2"/>
      <c r="G5628" s="2"/>
      <c r="H5628" s="2"/>
      <c r="I5628" s="2"/>
      <c r="J5628" s="2"/>
      <c r="K5628" s="2"/>
      <c r="L5628" s="2"/>
      <c r="M5628" s="2"/>
      <c r="N5628" s="2"/>
      <c r="O5628" s="2"/>
    </row>
    <row r="5629" spans="5:15" x14ac:dyDescent="0.25">
      <c r="F5629" s="2"/>
      <c r="G5629" s="2"/>
      <c r="H5629" s="2"/>
      <c r="I5629" s="2"/>
      <c r="J5629" s="2"/>
      <c r="K5629" s="2"/>
      <c r="L5629" s="2"/>
      <c r="M5629" s="2"/>
      <c r="N5629" s="2"/>
      <c r="O5629" s="2"/>
    </row>
    <row r="5630" spans="5:15" x14ac:dyDescent="0.25">
      <c r="E5630" s="5"/>
      <c r="F5630" s="2"/>
      <c r="G5630" s="2"/>
      <c r="H5630" s="2"/>
      <c r="I5630" s="2"/>
      <c r="J5630" s="2"/>
      <c r="K5630" s="2"/>
      <c r="L5630" s="2"/>
      <c r="M5630" s="2"/>
      <c r="N5630" s="2"/>
      <c r="O5630" s="2"/>
    </row>
    <row r="5631" spans="5:15" x14ac:dyDescent="0.25">
      <c r="E5631" s="5"/>
      <c r="F5631" s="2"/>
      <c r="G5631" s="2"/>
      <c r="H5631" s="2"/>
      <c r="I5631" s="2"/>
      <c r="J5631" s="2"/>
      <c r="K5631" s="2"/>
      <c r="L5631" s="2"/>
      <c r="M5631" s="2"/>
      <c r="N5631" s="2"/>
      <c r="O5631" s="2"/>
    </row>
    <row r="5632" spans="5:15" x14ac:dyDescent="0.25">
      <c r="E5632" s="5"/>
      <c r="F5632" s="2"/>
      <c r="G5632" s="2"/>
      <c r="H5632" s="2"/>
      <c r="I5632" s="2"/>
      <c r="J5632" s="2"/>
      <c r="K5632" s="2"/>
      <c r="L5632" s="2"/>
      <c r="M5632" s="2"/>
      <c r="N5632" s="2"/>
      <c r="O5632" s="2"/>
    </row>
    <row r="5633" spans="5:15" x14ac:dyDescent="0.25">
      <c r="F5633" s="2"/>
      <c r="G5633" s="2"/>
      <c r="H5633" s="2"/>
      <c r="I5633" s="2"/>
      <c r="J5633" s="2"/>
      <c r="K5633" s="2"/>
      <c r="L5633" s="2"/>
      <c r="M5633" s="2"/>
      <c r="N5633" s="2"/>
      <c r="O5633" s="2"/>
    </row>
    <row r="5639" spans="5:15" x14ac:dyDescent="0.25">
      <c r="E5639" s="5"/>
      <c r="F5639" s="2"/>
      <c r="G5639" s="2"/>
      <c r="H5639" s="2"/>
      <c r="I5639" s="2"/>
      <c r="J5639" s="2"/>
      <c r="K5639" s="2"/>
      <c r="L5639" s="2"/>
      <c r="M5639" s="2"/>
      <c r="N5639" s="2"/>
      <c r="O5639" s="2"/>
    </row>
    <row r="5640" spans="5:15" x14ac:dyDescent="0.25">
      <c r="E5640" s="5"/>
      <c r="F5640" s="2"/>
      <c r="G5640" s="2"/>
      <c r="H5640" s="2"/>
      <c r="I5640" s="2"/>
      <c r="J5640" s="2"/>
      <c r="K5640" s="2"/>
      <c r="L5640" s="2"/>
      <c r="M5640" s="2"/>
      <c r="N5640" s="2"/>
      <c r="O5640" s="2"/>
    </row>
    <row r="5641" spans="5:15" x14ac:dyDescent="0.25">
      <c r="E5641" s="5"/>
      <c r="F5641" s="2"/>
      <c r="G5641" s="2"/>
      <c r="H5641" s="2"/>
      <c r="I5641" s="2"/>
      <c r="J5641" s="2"/>
      <c r="K5641" s="2"/>
      <c r="L5641" s="2"/>
      <c r="M5641" s="2"/>
      <c r="N5641" s="2"/>
      <c r="O5641" s="2"/>
    </row>
    <row r="5643" spans="5:15" x14ac:dyDescent="0.25">
      <c r="E5643" s="5"/>
      <c r="F5643" s="2"/>
      <c r="G5643" s="2"/>
      <c r="H5643" s="2"/>
      <c r="I5643" s="2"/>
      <c r="J5643" s="2"/>
      <c r="K5643" s="2"/>
      <c r="L5643" s="2"/>
      <c r="M5643" s="2"/>
      <c r="N5643" s="2"/>
      <c r="O5643" s="2"/>
    </row>
    <row r="5644" spans="5:15" x14ac:dyDescent="0.25">
      <c r="E5644" s="5"/>
      <c r="F5644" s="2"/>
      <c r="G5644" s="2"/>
      <c r="H5644" s="2"/>
      <c r="I5644" s="2"/>
      <c r="J5644" s="2"/>
      <c r="K5644" s="2"/>
      <c r="L5644" s="2"/>
      <c r="M5644" s="2"/>
      <c r="N5644" s="2"/>
      <c r="O5644" s="2"/>
    </row>
    <row r="5645" spans="5:15" x14ac:dyDescent="0.25">
      <c r="E5645" s="5"/>
      <c r="F5645" s="2"/>
      <c r="G5645" s="2"/>
      <c r="H5645" s="2"/>
      <c r="I5645" s="2"/>
      <c r="J5645" s="2"/>
      <c r="K5645" s="2"/>
      <c r="L5645" s="2"/>
      <c r="M5645" s="2"/>
      <c r="N5645" s="2"/>
      <c r="O5645" s="2"/>
    </row>
    <row r="5646" spans="5:15" x14ac:dyDescent="0.25">
      <c r="E5646" s="5"/>
      <c r="F5646" s="2"/>
      <c r="G5646" s="2"/>
      <c r="H5646" s="2"/>
      <c r="I5646" s="2"/>
      <c r="J5646" s="2"/>
      <c r="K5646" s="2"/>
      <c r="L5646" s="2"/>
      <c r="M5646" s="2"/>
      <c r="N5646" s="2"/>
      <c r="O5646" s="2"/>
    </row>
    <row r="5647" spans="5:15" x14ac:dyDescent="0.25">
      <c r="E5647" s="5"/>
      <c r="F5647" s="2"/>
      <c r="G5647" s="2"/>
      <c r="H5647" s="2"/>
      <c r="I5647" s="2"/>
      <c r="J5647" s="2"/>
      <c r="K5647" s="2"/>
      <c r="L5647" s="2"/>
      <c r="M5647" s="2"/>
      <c r="N5647" s="2"/>
      <c r="O5647" s="2"/>
    </row>
    <row r="5648" spans="5:15" x14ac:dyDescent="0.25">
      <c r="E5648" s="5"/>
      <c r="F5648" s="2"/>
      <c r="G5648" s="2"/>
      <c r="H5648" s="2"/>
      <c r="I5648" s="2"/>
      <c r="J5648" s="2"/>
      <c r="K5648" s="2"/>
      <c r="L5648" s="2"/>
      <c r="M5648" s="2"/>
      <c r="N5648" s="2"/>
      <c r="O5648" s="2"/>
    </row>
    <row r="5649" spans="5:15" x14ac:dyDescent="0.25">
      <c r="E5649" s="5"/>
      <c r="F5649" s="2"/>
      <c r="G5649" s="2"/>
      <c r="H5649" s="2"/>
      <c r="I5649" s="2"/>
      <c r="J5649" s="2"/>
      <c r="K5649" s="2"/>
      <c r="L5649" s="2"/>
      <c r="M5649" s="2"/>
      <c r="N5649" s="2"/>
      <c r="O5649" s="2"/>
    </row>
    <row r="5650" spans="5:15" x14ac:dyDescent="0.25">
      <c r="E5650" s="5"/>
      <c r="F5650" s="2"/>
      <c r="G5650" s="2"/>
      <c r="H5650" s="2"/>
      <c r="I5650" s="2"/>
      <c r="J5650" s="2"/>
      <c r="K5650" s="2"/>
      <c r="L5650" s="2"/>
      <c r="M5650" s="2"/>
      <c r="N5650" s="2"/>
      <c r="O5650" s="2"/>
    </row>
    <row r="5651" spans="5:15" x14ac:dyDescent="0.25">
      <c r="E5651" s="5"/>
      <c r="F5651" s="2"/>
      <c r="G5651" s="2"/>
      <c r="H5651" s="2"/>
      <c r="I5651" s="2"/>
      <c r="J5651" s="2"/>
      <c r="K5651" s="2"/>
      <c r="L5651" s="2"/>
      <c r="M5651" s="2"/>
      <c r="N5651" s="2"/>
      <c r="O5651" s="2"/>
    </row>
    <row r="5652" spans="5:15" x14ac:dyDescent="0.25">
      <c r="E5652" s="5"/>
      <c r="F5652" s="2"/>
      <c r="G5652" s="2"/>
      <c r="H5652" s="2"/>
      <c r="I5652" s="2"/>
      <c r="J5652" s="2"/>
      <c r="K5652" s="2"/>
      <c r="L5652" s="2"/>
      <c r="M5652" s="2"/>
      <c r="N5652" s="2"/>
      <c r="O5652" s="2"/>
    </row>
    <row r="5653" spans="5:15" x14ac:dyDescent="0.25">
      <c r="E5653" s="5"/>
      <c r="F5653" s="2"/>
      <c r="G5653" s="2"/>
      <c r="H5653" s="2"/>
      <c r="I5653" s="2"/>
      <c r="J5653" s="2"/>
      <c r="K5653" s="2"/>
      <c r="L5653" s="2"/>
      <c r="M5653" s="2"/>
      <c r="N5653" s="2"/>
      <c r="O5653" s="2"/>
    </row>
    <row r="5655" spans="5:15" x14ac:dyDescent="0.25">
      <c r="E5655" s="5"/>
      <c r="F5655" s="2"/>
      <c r="G5655" s="2"/>
      <c r="H5655" s="2"/>
      <c r="I5655" s="2"/>
      <c r="J5655" s="2"/>
      <c r="K5655" s="2"/>
      <c r="L5655" s="2"/>
      <c r="M5655" s="2"/>
      <c r="N5655" s="2"/>
      <c r="O5655" s="2"/>
    </row>
    <row r="5656" spans="5:15" x14ac:dyDescent="0.25">
      <c r="E5656" s="5"/>
      <c r="F5656" s="2"/>
      <c r="G5656" s="2"/>
      <c r="H5656" s="2"/>
      <c r="I5656" s="2"/>
      <c r="J5656" s="2"/>
      <c r="K5656" s="2"/>
      <c r="L5656" s="2"/>
      <c r="M5656" s="2"/>
      <c r="N5656" s="2"/>
      <c r="O5656" s="2"/>
    </row>
    <row r="5657" spans="5:15" x14ac:dyDescent="0.25">
      <c r="E5657" s="5"/>
      <c r="F5657" s="2"/>
      <c r="G5657" s="2"/>
      <c r="H5657" s="2"/>
      <c r="I5657" s="2"/>
      <c r="J5657" s="2"/>
      <c r="K5657" s="2"/>
      <c r="L5657" s="2"/>
      <c r="M5657" s="2"/>
      <c r="N5657" s="2"/>
      <c r="O5657" s="2"/>
    </row>
    <row r="5658" spans="5:15" x14ac:dyDescent="0.25">
      <c r="E5658" s="5"/>
      <c r="F5658" s="2"/>
      <c r="G5658" s="2"/>
      <c r="H5658" s="2"/>
      <c r="I5658" s="2"/>
      <c r="J5658" s="2"/>
      <c r="K5658" s="2"/>
      <c r="L5658" s="2"/>
      <c r="M5658" s="2"/>
      <c r="N5658" s="2"/>
      <c r="O5658" s="2"/>
    </row>
    <row r="5659" spans="5:15" x14ac:dyDescent="0.25">
      <c r="E5659" s="5"/>
      <c r="F5659" s="2"/>
      <c r="G5659" s="2"/>
      <c r="H5659" s="2"/>
      <c r="I5659" s="2"/>
      <c r="J5659" s="2"/>
      <c r="K5659" s="2"/>
      <c r="L5659" s="2"/>
      <c r="M5659" s="2"/>
      <c r="N5659" s="2"/>
      <c r="O5659" s="2"/>
    </row>
    <row r="5660" spans="5:15" x14ac:dyDescent="0.25">
      <c r="E5660" s="5"/>
      <c r="F5660" s="2"/>
      <c r="G5660" s="2"/>
      <c r="H5660" s="2"/>
      <c r="I5660" s="2"/>
      <c r="J5660" s="2"/>
      <c r="K5660" s="2"/>
      <c r="L5660" s="2"/>
      <c r="M5660" s="2"/>
      <c r="N5660" s="2"/>
      <c r="O5660" s="2"/>
    </row>
    <row r="5661" spans="5:15" x14ac:dyDescent="0.25">
      <c r="E5661" s="5"/>
      <c r="F5661" s="2"/>
      <c r="G5661" s="2"/>
      <c r="H5661" s="2"/>
      <c r="I5661" s="2"/>
      <c r="J5661" s="2"/>
      <c r="K5661" s="2"/>
      <c r="L5661" s="2"/>
      <c r="M5661" s="2"/>
      <c r="N5661" s="2"/>
      <c r="O5661" s="2"/>
    </row>
    <row r="5662" spans="5:15" x14ac:dyDescent="0.25">
      <c r="E5662" s="5"/>
      <c r="F5662" s="2"/>
      <c r="G5662" s="2"/>
      <c r="H5662" s="2"/>
      <c r="I5662" s="2"/>
      <c r="J5662" s="2"/>
      <c r="K5662" s="2"/>
      <c r="L5662" s="2"/>
      <c r="M5662" s="2"/>
      <c r="N5662" s="2"/>
      <c r="O5662" s="2"/>
    </row>
    <row r="5664" spans="5:15" x14ac:dyDescent="0.25">
      <c r="E5664" s="5"/>
    </row>
    <row r="5666" spans="5:15" x14ac:dyDescent="0.25">
      <c r="E5666" s="5"/>
      <c r="F5666" s="2"/>
      <c r="G5666" s="2"/>
      <c r="H5666" s="2"/>
      <c r="I5666" s="2"/>
      <c r="J5666" s="2"/>
      <c r="K5666" s="2"/>
      <c r="L5666" s="2"/>
      <c r="M5666" s="2"/>
      <c r="N5666" s="2"/>
      <c r="O5666" s="2"/>
    </row>
    <row r="5668" spans="5:15" x14ac:dyDescent="0.25">
      <c r="E5668" s="5"/>
      <c r="F5668" s="2"/>
      <c r="G5668" s="2"/>
      <c r="H5668" s="2"/>
      <c r="I5668" s="2"/>
      <c r="J5668" s="2"/>
      <c r="K5668" s="2"/>
      <c r="L5668" s="2"/>
      <c r="M5668" s="2"/>
      <c r="N5668" s="2"/>
      <c r="O5668" s="2"/>
    </row>
    <row r="5669" spans="5:15" x14ac:dyDescent="0.25">
      <c r="L5669" s="2"/>
      <c r="M5669" s="2"/>
      <c r="N5669" s="2"/>
      <c r="O5669" s="2"/>
    </row>
    <row r="5672" spans="5:15" x14ac:dyDescent="0.25">
      <c r="E5672" s="5"/>
      <c r="F5672" s="2"/>
      <c r="G5672" s="2"/>
      <c r="H5672" s="2"/>
      <c r="I5672" s="2"/>
      <c r="J5672" s="2"/>
      <c r="K5672" s="2"/>
      <c r="L5672" s="2"/>
      <c r="M5672" s="2"/>
      <c r="N5672" s="2"/>
      <c r="O5672" s="2"/>
    </row>
    <row r="5673" spans="5:15" x14ac:dyDescent="0.25">
      <c r="E5673" s="5"/>
      <c r="F5673" s="2"/>
      <c r="G5673" s="2"/>
      <c r="H5673" s="2"/>
      <c r="I5673" s="2"/>
      <c r="J5673" s="2"/>
      <c r="K5673" s="2"/>
      <c r="L5673" s="2"/>
      <c r="M5673" s="2"/>
      <c r="N5673" s="2"/>
      <c r="O5673" s="2"/>
    </row>
    <row r="5674" spans="5:15" x14ac:dyDescent="0.25">
      <c r="O5674" s="2"/>
    </row>
    <row r="5675" spans="5:15" x14ac:dyDescent="0.25">
      <c r="M5675" s="2"/>
      <c r="N5675" s="2"/>
      <c r="O5675" s="2"/>
    </row>
    <row r="5676" spans="5:15" x14ac:dyDescent="0.25">
      <c r="N5676" s="2"/>
      <c r="O5676" s="2"/>
    </row>
    <row r="5677" spans="5:15" x14ac:dyDescent="0.25">
      <c r="O5677" s="2"/>
    </row>
    <row r="5678" spans="5:15" x14ac:dyDescent="0.25">
      <c r="O5678" s="2"/>
    </row>
    <row r="5679" spans="5:15" x14ac:dyDescent="0.25">
      <c r="G5679" s="2"/>
      <c r="H5679" s="2"/>
      <c r="I5679" s="2"/>
      <c r="J5679" s="2"/>
      <c r="K5679" s="2"/>
      <c r="L5679" s="2"/>
      <c r="M5679" s="2"/>
      <c r="N5679" s="2"/>
      <c r="O5679" s="2"/>
    </row>
    <row r="5680" spans="5:15" x14ac:dyDescent="0.25">
      <c r="E5680" s="5"/>
      <c r="F5680" s="2"/>
      <c r="G5680" s="2"/>
      <c r="H5680" s="2"/>
      <c r="I5680" s="2"/>
      <c r="J5680" s="2"/>
      <c r="K5680" s="2"/>
      <c r="L5680" s="2"/>
      <c r="M5680" s="2"/>
      <c r="N5680" s="2"/>
      <c r="O5680" s="2"/>
    </row>
    <row r="5681" spans="5:15" x14ac:dyDescent="0.25">
      <c r="E5681" s="5"/>
      <c r="F5681" s="2"/>
      <c r="G5681" s="2"/>
      <c r="H5681" s="2"/>
      <c r="I5681" s="2"/>
      <c r="J5681" s="2"/>
      <c r="K5681" s="2"/>
      <c r="L5681" s="2"/>
      <c r="M5681" s="2"/>
      <c r="N5681" s="2"/>
      <c r="O5681" s="2"/>
    </row>
    <row r="5682" spans="5:15" x14ac:dyDescent="0.25">
      <c r="E5682" s="5"/>
      <c r="F5682" s="2"/>
      <c r="G5682" s="2"/>
      <c r="H5682" s="2"/>
      <c r="I5682" s="2"/>
      <c r="J5682" s="2"/>
      <c r="K5682" s="2"/>
      <c r="L5682" s="2"/>
      <c r="M5682" s="2"/>
      <c r="N5682" s="2"/>
      <c r="O5682" s="2"/>
    </row>
    <row r="5684" spans="5:15" x14ac:dyDescent="0.25">
      <c r="E5684" s="5"/>
      <c r="F5684" s="2"/>
      <c r="G5684" s="2"/>
      <c r="H5684" s="2"/>
      <c r="I5684" s="2"/>
      <c r="J5684" s="2"/>
      <c r="K5684" s="2"/>
      <c r="L5684" s="2"/>
      <c r="M5684" s="2"/>
      <c r="N5684" s="2"/>
      <c r="O5684" s="2"/>
    </row>
    <row r="5685" spans="5:15" x14ac:dyDescent="0.25">
      <c r="E5685" s="5"/>
      <c r="F5685" s="2"/>
      <c r="G5685" s="2"/>
      <c r="H5685" s="2"/>
      <c r="I5685" s="2"/>
      <c r="J5685" s="2"/>
      <c r="K5685" s="2"/>
      <c r="L5685" s="2"/>
      <c r="M5685" s="2"/>
      <c r="N5685" s="2"/>
      <c r="O5685" s="2"/>
    </row>
    <row r="5686" spans="5:15" x14ac:dyDescent="0.25">
      <c r="E5686" s="5"/>
      <c r="F5686" s="2"/>
      <c r="G5686" s="2"/>
      <c r="H5686" s="2"/>
      <c r="I5686" s="2"/>
      <c r="J5686" s="2"/>
      <c r="K5686" s="2"/>
      <c r="L5686" s="2"/>
      <c r="M5686" s="2"/>
      <c r="N5686" s="2"/>
      <c r="O5686" s="2"/>
    </row>
    <row r="5687" spans="5:15" x14ac:dyDescent="0.25">
      <c r="E5687" s="5"/>
      <c r="F5687" s="2"/>
      <c r="G5687" s="2"/>
      <c r="H5687" s="2"/>
      <c r="I5687" s="2"/>
      <c r="J5687" s="2"/>
      <c r="K5687" s="2"/>
      <c r="L5687" s="2"/>
      <c r="M5687" s="2"/>
      <c r="N5687" s="2"/>
      <c r="O5687" s="2"/>
    </row>
    <row r="5688" spans="5:15" x14ac:dyDescent="0.25">
      <c r="E5688" s="5"/>
      <c r="F5688" s="2"/>
      <c r="G5688" s="2"/>
      <c r="H5688" s="2"/>
      <c r="I5688" s="2"/>
      <c r="J5688" s="2"/>
      <c r="K5688" s="2"/>
      <c r="L5688" s="2"/>
      <c r="M5688" s="2"/>
      <c r="N5688" s="2"/>
      <c r="O5688" s="2"/>
    </row>
    <row r="5689" spans="5:15" x14ac:dyDescent="0.25">
      <c r="E5689" s="5"/>
      <c r="F5689" s="2"/>
      <c r="G5689" s="2"/>
      <c r="H5689" s="2"/>
      <c r="I5689" s="2"/>
      <c r="J5689" s="2"/>
      <c r="K5689" s="2"/>
      <c r="L5689" s="2"/>
      <c r="M5689" s="2"/>
      <c r="N5689" s="2"/>
      <c r="O5689" s="2"/>
    </row>
    <row r="5690" spans="5:15" x14ac:dyDescent="0.25">
      <c r="E5690" s="5"/>
      <c r="F5690" s="2"/>
      <c r="G5690" s="2"/>
      <c r="H5690" s="2"/>
      <c r="I5690" s="2"/>
      <c r="J5690" s="2"/>
      <c r="K5690" s="2"/>
      <c r="L5690" s="2"/>
      <c r="M5690" s="2"/>
      <c r="N5690" s="2"/>
      <c r="O5690" s="2"/>
    </row>
    <row r="5691" spans="5:15" x14ac:dyDescent="0.25">
      <c r="E5691" s="5"/>
      <c r="F5691" s="2"/>
      <c r="G5691" s="2"/>
      <c r="H5691" s="2"/>
      <c r="I5691" s="2"/>
      <c r="J5691" s="2"/>
      <c r="K5691" s="2"/>
      <c r="L5691" s="2"/>
      <c r="M5691" s="2"/>
      <c r="N5691" s="2"/>
      <c r="O5691" s="2"/>
    </row>
    <row r="5692" spans="5:15" x14ac:dyDescent="0.25">
      <c r="E5692" s="5"/>
      <c r="F5692" s="2"/>
      <c r="G5692" s="2"/>
      <c r="H5692" s="2"/>
      <c r="I5692" s="2"/>
      <c r="J5692" s="2"/>
      <c r="K5692" s="2"/>
      <c r="L5692" s="2"/>
      <c r="M5692" s="2"/>
      <c r="N5692" s="2"/>
      <c r="O5692" s="2"/>
    </row>
    <row r="5693" spans="5:15" x14ac:dyDescent="0.25">
      <c r="E5693" s="5"/>
      <c r="F5693" s="2"/>
      <c r="G5693" s="2"/>
      <c r="H5693" s="2"/>
      <c r="I5693" s="2"/>
      <c r="J5693" s="2"/>
      <c r="K5693" s="2"/>
      <c r="L5693" s="2"/>
      <c r="M5693" s="2"/>
      <c r="N5693" s="2"/>
      <c r="O5693" s="2"/>
    </row>
    <row r="5694" spans="5:15" x14ac:dyDescent="0.25">
      <c r="E5694" s="5"/>
      <c r="F5694" s="2"/>
      <c r="G5694" s="2"/>
      <c r="H5694" s="2"/>
      <c r="I5694" s="2"/>
      <c r="J5694" s="2"/>
      <c r="K5694" s="2"/>
      <c r="L5694" s="2"/>
      <c r="M5694" s="2"/>
      <c r="N5694" s="2"/>
      <c r="O5694" s="2"/>
    </row>
    <row r="5696" spans="5:15" x14ac:dyDescent="0.25">
      <c r="E5696" s="5"/>
      <c r="F5696" s="2"/>
      <c r="G5696" s="2"/>
      <c r="H5696" s="2"/>
      <c r="I5696" s="2"/>
      <c r="J5696" s="2"/>
      <c r="K5696" s="2"/>
      <c r="L5696" s="2"/>
      <c r="M5696" s="2"/>
      <c r="N5696" s="2"/>
      <c r="O5696" s="2"/>
    </row>
    <row r="5697" spans="5:15" x14ac:dyDescent="0.25">
      <c r="E5697" s="5"/>
      <c r="F5697" s="2"/>
      <c r="G5697" s="2"/>
      <c r="H5697" s="2"/>
      <c r="I5697" s="2"/>
      <c r="J5697" s="2"/>
      <c r="K5697" s="2"/>
      <c r="L5697" s="2"/>
      <c r="M5697" s="2"/>
      <c r="N5697" s="2"/>
      <c r="O5697" s="2"/>
    </row>
    <row r="5698" spans="5:15" x14ac:dyDescent="0.25">
      <c r="E5698" s="5"/>
      <c r="F5698" s="2"/>
      <c r="G5698" s="2"/>
      <c r="H5698" s="2"/>
      <c r="I5698" s="2"/>
      <c r="J5698" s="2"/>
      <c r="K5698" s="2"/>
      <c r="L5698" s="2"/>
      <c r="M5698" s="2"/>
      <c r="N5698" s="2"/>
      <c r="O5698" s="2"/>
    </row>
    <row r="5699" spans="5:15" x14ac:dyDescent="0.25">
      <c r="E5699" s="5"/>
      <c r="F5699" s="2"/>
      <c r="G5699" s="2"/>
      <c r="H5699" s="2"/>
      <c r="I5699" s="2"/>
      <c r="J5699" s="2"/>
      <c r="K5699" s="2"/>
      <c r="L5699" s="2"/>
      <c r="M5699" s="2"/>
      <c r="N5699" s="2"/>
      <c r="O5699" s="2"/>
    </row>
    <row r="5700" spans="5:15" x14ac:dyDescent="0.25">
      <c r="E5700" s="5"/>
      <c r="F5700" s="2"/>
      <c r="G5700" s="2"/>
      <c r="H5700" s="2"/>
      <c r="I5700" s="2"/>
      <c r="J5700" s="2"/>
      <c r="K5700" s="2"/>
      <c r="L5700" s="2"/>
      <c r="M5700" s="2"/>
      <c r="N5700" s="2"/>
      <c r="O5700" s="2"/>
    </row>
    <row r="5701" spans="5:15" x14ac:dyDescent="0.25">
      <c r="E5701" s="5"/>
      <c r="F5701" s="2"/>
      <c r="G5701" s="2"/>
      <c r="H5701" s="2"/>
      <c r="I5701" s="2"/>
      <c r="J5701" s="2"/>
      <c r="K5701" s="2"/>
      <c r="L5701" s="2"/>
      <c r="M5701" s="2"/>
      <c r="N5701" s="2"/>
      <c r="O5701" s="2"/>
    </row>
    <row r="5702" spans="5:15" x14ac:dyDescent="0.25">
      <c r="E5702" s="5"/>
      <c r="F5702" s="2"/>
      <c r="G5702" s="2"/>
      <c r="H5702" s="2"/>
      <c r="I5702" s="2"/>
      <c r="J5702" s="2"/>
      <c r="K5702" s="2"/>
      <c r="L5702" s="2"/>
      <c r="M5702" s="2"/>
      <c r="N5702" s="2"/>
      <c r="O5702" s="2"/>
    </row>
    <row r="5703" spans="5:15" x14ac:dyDescent="0.25">
      <c r="E5703" s="5"/>
      <c r="F5703" s="2"/>
      <c r="G5703" s="2"/>
      <c r="H5703" s="2"/>
      <c r="I5703" s="2"/>
      <c r="J5703" s="2"/>
      <c r="K5703" s="2"/>
      <c r="L5703" s="2"/>
      <c r="M5703" s="2"/>
      <c r="N5703" s="2"/>
      <c r="O5703" s="2"/>
    </row>
    <row r="5704" spans="5:15" x14ac:dyDescent="0.25">
      <c r="E5704" s="5"/>
      <c r="F5704" s="2"/>
      <c r="G5704" s="2"/>
      <c r="H5704" s="2"/>
      <c r="I5704" s="2"/>
      <c r="J5704" s="2"/>
      <c r="K5704" s="2"/>
      <c r="L5704" s="2"/>
      <c r="M5704" s="2"/>
      <c r="N5704" s="2"/>
      <c r="O5704" s="2"/>
    </row>
    <row r="5705" spans="5:15" x14ac:dyDescent="0.25">
      <c r="E5705" s="5"/>
      <c r="F5705" s="2"/>
      <c r="G5705" s="2"/>
      <c r="H5705" s="2"/>
      <c r="I5705" s="2"/>
      <c r="J5705" s="2"/>
      <c r="K5705" s="2"/>
      <c r="L5705" s="2"/>
      <c r="M5705" s="2"/>
      <c r="N5705" s="2"/>
      <c r="O5705" s="2"/>
    </row>
    <row r="5706" spans="5:15" x14ac:dyDescent="0.25">
      <c r="E5706" s="5"/>
      <c r="F5706" s="2"/>
      <c r="G5706" s="2"/>
      <c r="H5706" s="2"/>
      <c r="I5706" s="2"/>
      <c r="J5706" s="2"/>
      <c r="K5706" s="2"/>
      <c r="L5706" s="2"/>
      <c r="M5706" s="2"/>
      <c r="N5706" s="2"/>
      <c r="O5706" s="2"/>
    </row>
    <row r="5708" spans="5:15" x14ac:dyDescent="0.25">
      <c r="E5708" s="5"/>
      <c r="F5708" s="2"/>
      <c r="G5708" s="2"/>
      <c r="H5708" s="2"/>
      <c r="I5708" s="2"/>
      <c r="J5708" s="2"/>
      <c r="K5708" s="2"/>
      <c r="L5708" s="2"/>
      <c r="M5708" s="2"/>
      <c r="N5708" s="2"/>
      <c r="O5708" s="2"/>
    </row>
    <row r="5709" spans="5:15" x14ac:dyDescent="0.25">
      <c r="F5709" s="2"/>
      <c r="G5709" s="2"/>
      <c r="H5709" s="2"/>
      <c r="I5709" s="2"/>
      <c r="J5709" s="2"/>
      <c r="K5709" s="2"/>
      <c r="L5709" s="2"/>
      <c r="M5709" s="2"/>
      <c r="N5709" s="2"/>
      <c r="O5709" s="2"/>
    </row>
    <row r="5710" spans="5:15" x14ac:dyDescent="0.25">
      <c r="E5710" s="5"/>
      <c r="F5710" s="2"/>
      <c r="G5710" s="2"/>
      <c r="H5710" s="2"/>
      <c r="I5710" s="2"/>
      <c r="J5710" s="2"/>
      <c r="K5710" s="2"/>
      <c r="L5710" s="2"/>
      <c r="M5710" s="2"/>
      <c r="N5710" s="2"/>
      <c r="O5710" s="2"/>
    </row>
    <row r="5711" spans="5:15" x14ac:dyDescent="0.25">
      <c r="F5711" s="2"/>
      <c r="G5711" s="2"/>
      <c r="H5711" s="2"/>
      <c r="I5711" s="2"/>
      <c r="J5711" s="2"/>
      <c r="K5711" s="2"/>
      <c r="L5711" s="2"/>
      <c r="M5711" s="2"/>
      <c r="N5711" s="2"/>
      <c r="O5711" s="2"/>
    </row>
    <row r="5712" spans="5:15" x14ac:dyDescent="0.25">
      <c r="E5712" s="5"/>
      <c r="F5712" s="2"/>
      <c r="G5712" s="2"/>
      <c r="H5712" s="2"/>
      <c r="I5712" s="2"/>
      <c r="J5712" s="2"/>
      <c r="K5712" s="2"/>
      <c r="L5712" s="2"/>
      <c r="M5712" s="2"/>
      <c r="N5712" s="2"/>
      <c r="O5712" s="2"/>
    </row>
    <row r="5713" spans="5:15" x14ac:dyDescent="0.25">
      <c r="E5713" s="5"/>
      <c r="F5713" s="2"/>
      <c r="G5713" s="2"/>
      <c r="H5713" s="2"/>
      <c r="I5713" s="2"/>
      <c r="J5713" s="2"/>
      <c r="K5713" s="2"/>
      <c r="L5713" s="2"/>
      <c r="M5713" s="2"/>
      <c r="N5713" s="2"/>
      <c r="O5713" s="2"/>
    </row>
    <row r="5714" spans="5:15" x14ac:dyDescent="0.25">
      <c r="E5714" s="5"/>
      <c r="F5714" s="2"/>
      <c r="G5714" s="2"/>
      <c r="H5714" s="2"/>
      <c r="I5714" s="2"/>
      <c r="J5714" s="2"/>
      <c r="K5714" s="2"/>
      <c r="L5714" s="2"/>
      <c r="M5714" s="2"/>
      <c r="N5714" s="2"/>
      <c r="O5714" s="2"/>
    </row>
    <row r="5715" spans="5:15" x14ac:dyDescent="0.25">
      <c r="F5715" s="2"/>
      <c r="G5715" s="2"/>
      <c r="H5715" s="2"/>
      <c r="I5715" s="2"/>
      <c r="J5715" s="2"/>
      <c r="K5715" s="2"/>
      <c r="L5715" s="2"/>
      <c r="M5715" s="2"/>
      <c r="N5715" s="2"/>
      <c r="O5715" s="2"/>
    </row>
    <row r="5716" spans="5:15" x14ac:dyDescent="0.25">
      <c r="E5716" s="5"/>
      <c r="F5716" s="2"/>
      <c r="G5716" s="2"/>
      <c r="H5716" s="2"/>
      <c r="I5716" s="2"/>
      <c r="J5716" s="2"/>
      <c r="K5716" s="2"/>
      <c r="L5716" s="2"/>
      <c r="M5716" s="2"/>
      <c r="N5716" s="2"/>
      <c r="O5716" s="2"/>
    </row>
    <row r="5717" spans="5:15" x14ac:dyDescent="0.25">
      <c r="E5717" s="5"/>
      <c r="F5717" s="2"/>
      <c r="G5717" s="2"/>
      <c r="H5717" s="2"/>
      <c r="I5717" s="2"/>
      <c r="J5717" s="2"/>
      <c r="K5717" s="2"/>
      <c r="L5717" s="2"/>
      <c r="M5717" s="2"/>
      <c r="N5717" s="2"/>
      <c r="O5717" s="2"/>
    </row>
    <row r="5719" spans="5:15" x14ac:dyDescent="0.25">
      <c r="E5719" s="5"/>
      <c r="F5719" s="2"/>
      <c r="G5719" s="2"/>
      <c r="H5719" s="2"/>
      <c r="I5719" s="2"/>
      <c r="J5719" s="2"/>
      <c r="K5719" s="2"/>
      <c r="L5719" s="2"/>
      <c r="M5719" s="2"/>
      <c r="N5719" s="2"/>
      <c r="O5719" s="2"/>
    </row>
    <row r="5720" spans="5:15" x14ac:dyDescent="0.25">
      <c r="E5720" s="5"/>
      <c r="F5720" s="2"/>
      <c r="G5720" s="2"/>
      <c r="H5720" s="2"/>
      <c r="I5720" s="2"/>
      <c r="J5720" s="2"/>
      <c r="K5720" s="2"/>
      <c r="L5720" s="2"/>
      <c r="M5720" s="2"/>
      <c r="N5720" s="2"/>
      <c r="O5720" s="2"/>
    </row>
    <row r="5721" spans="5:15" x14ac:dyDescent="0.25">
      <c r="E5721" s="5"/>
      <c r="F5721" s="2"/>
      <c r="G5721" s="2"/>
      <c r="H5721" s="2"/>
      <c r="I5721" s="2"/>
      <c r="J5721" s="2"/>
      <c r="K5721" s="2"/>
      <c r="L5721" s="2"/>
      <c r="M5721" s="2"/>
      <c r="N5721" s="2"/>
      <c r="O5721" s="2"/>
    </row>
    <row r="5723" spans="5:15" x14ac:dyDescent="0.25">
      <c r="E5723" s="5"/>
      <c r="F5723" s="2"/>
      <c r="G5723" s="2"/>
      <c r="H5723" s="2"/>
      <c r="I5723" s="2"/>
      <c r="J5723" s="2"/>
      <c r="K5723" s="2"/>
      <c r="L5723" s="2"/>
      <c r="M5723" s="2"/>
      <c r="N5723" s="2"/>
      <c r="O5723" s="2"/>
    </row>
    <row r="5724" spans="5:15" x14ac:dyDescent="0.25">
      <c r="E5724" s="5"/>
      <c r="F5724" s="2"/>
      <c r="G5724" s="2"/>
      <c r="H5724" s="2"/>
      <c r="I5724" s="2"/>
      <c r="J5724" s="2"/>
      <c r="K5724" s="2"/>
      <c r="L5724" s="2"/>
      <c r="M5724" s="2"/>
      <c r="N5724" s="2"/>
      <c r="O5724" s="2"/>
    </row>
    <row r="5725" spans="5:15" x14ac:dyDescent="0.25">
      <c r="E5725" s="5"/>
      <c r="F5725" s="2"/>
      <c r="G5725" s="2"/>
      <c r="H5725" s="2"/>
      <c r="I5725" s="2"/>
      <c r="J5725" s="2"/>
      <c r="K5725" s="2"/>
      <c r="L5725" s="2"/>
      <c r="M5725" s="2"/>
      <c r="N5725" s="2"/>
      <c r="O5725" s="2"/>
    </row>
    <row r="5726" spans="5:15" x14ac:dyDescent="0.25">
      <c r="E5726" s="5"/>
      <c r="F5726" s="2"/>
      <c r="G5726" s="2"/>
      <c r="H5726" s="2"/>
      <c r="I5726" s="2"/>
      <c r="J5726" s="2"/>
      <c r="K5726" s="2"/>
      <c r="L5726" s="2"/>
      <c r="M5726" s="2"/>
      <c r="N5726" s="2"/>
      <c r="O5726" s="2"/>
    </row>
    <row r="5727" spans="5:15" x14ac:dyDescent="0.25">
      <c r="E5727" s="5"/>
      <c r="F5727" s="2"/>
      <c r="G5727" s="2"/>
      <c r="H5727" s="2"/>
      <c r="I5727" s="2"/>
      <c r="J5727" s="2"/>
      <c r="K5727" s="2"/>
      <c r="L5727" s="2"/>
      <c r="M5727" s="2"/>
      <c r="N5727" s="2"/>
      <c r="O5727" s="2"/>
    </row>
    <row r="5728" spans="5:15" x14ac:dyDescent="0.25">
      <c r="I5728" s="2"/>
      <c r="J5728" s="2"/>
      <c r="L5728" s="2"/>
      <c r="M5728" s="2"/>
      <c r="N5728" s="2"/>
      <c r="O5728" s="2"/>
    </row>
    <row r="5730" spans="5:15" x14ac:dyDescent="0.25">
      <c r="E5730" s="5"/>
      <c r="F5730" s="2"/>
      <c r="G5730" s="2"/>
      <c r="H5730" s="2"/>
      <c r="I5730" s="2"/>
      <c r="J5730" s="2"/>
      <c r="K5730" s="2"/>
      <c r="L5730" s="2"/>
      <c r="M5730" s="2"/>
      <c r="N5730" s="2"/>
      <c r="O5730" s="2"/>
    </row>
    <row r="5731" spans="5:15" x14ac:dyDescent="0.25">
      <c r="E5731" s="5"/>
      <c r="F5731" s="2"/>
      <c r="G5731" s="2"/>
      <c r="H5731" s="2"/>
      <c r="I5731" s="2"/>
      <c r="J5731" s="2"/>
      <c r="K5731" s="2"/>
      <c r="L5731" s="2"/>
      <c r="M5731" s="2"/>
      <c r="N5731" s="2"/>
      <c r="O5731" s="2"/>
    </row>
    <row r="5732" spans="5:15" x14ac:dyDescent="0.25">
      <c r="E5732" s="5"/>
      <c r="F5732" s="2"/>
      <c r="G5732" s="2"/>
      <c r="H5732" s="2"/>
      <c r="I5732" s="2"/>
      <c r="J5732" s="2"/>
      <c r="K5732" s="2"/>
      <c r="L5732" s="2"/>
      <c r="M5732" s="2"/>
      <c r="N5732" s="2"/>
      <c r="O5732" s="2"/>
    </row>
    <row r="5734" spans="5:15" x14ac:dyDescent="0.25">
      <c r="E5734" s="5"/>
      <c r="F5734" s="2"/>
      <c r="G5734" s="2"/>
      <c r="H5734" s="2"/>
      <c r="I5734" s="2"/>
      <c r="J5734" s="2"/>
      <c r="K5734" s="2"/>
      <c r="L5734" s="2"/>
      <c r="M5734" s="2"/>
      <c r="N5734" s="2"/>
      <c r="O5734" s="2"/>
    </row>
    <row r="5735" spans="5:15" x14ac:dyDescent="0.25">
      <c r="E5735" s="5"/>
      <c r="F5735" s="2"/>
      <c r="G5735" s="2"/>
      <c r="H5735" s="2"/>
      <c r="I5735" s="2"/>
      <c r="J5735" s="2"/>
      <c r="K5735" s="2"/>
      <c r="L5735" s="2"/>
      <c r="M5735" s="2"/>
      <c r="N5735" s="2"/>
      <c r="O5735" s="2"/>
    </row>
    <row r="5736" spans="5:15" x14ac:dyDescent="0.25">
      <c r="E5736" s="5"/>
      <c r="F5736" s="2"/>
      <c r="G5736" s="2"/>
      <c r="H5736" s="2"/>
      <c r="I5736" s="2"/>
      <c r="J5736" s="2"/>
      <c r="K5736" s="2"/>
      <c r="L5736" s="2"/>
      <c r="M5736" s="2"/>
      <c r="N5736" s="2"/>
      <c r="O5736" s="2"/>
    </row>
    <row r="5737" spans="5:15" x14ac:dyDescent="0.25">
      <c r="H5737" s="2"/>
      <c r="I5737" s="2"/>
      <c r="J5737" s="2"/>
      <c r="K5737" s="2"/>
      <c r="L5737" s="2"/>
      <c r="M5737" s="2"/>
      <c r="N5737" s="2"/>
      <c r="O5737" s="2"/>
    </row>
    <row r="5738" spans="5:15" x14ac:dyDescent="0.25">
      <c r="I5738" s="2"/>
      <c r="J5738" s="2"/>
      <c r="K5738" s="2"/>
      <c r="L5738" s="2"/>
      <c r="M5738" s="2"/>
      <c r="N5738" s="2"/>
      <c r="O5738" s="2"/>
    </row>
    <row r="5739" spans="5:15" x14ac:dyDescent="0.25">
      <c r="H5739" s="2"/>
      <c r="I5739" s="2"/>
      <c r="J5739" s="2"/>
      <c r="K5739" s="2"/>
      <c r="L5739" s="2"/>
      <c r="M5739" s="2"/>
      <c r="N5739" s="2"/>
      <c r="O5739" s="2"/>
    </row>
    <row r="5742" spans="5:15" x14ac:dyDescent="0.25">
      <c r="H5742" s="2"/>
      <c r="I5742" s="2"/>
      <c r="J5742" s="2"/>
      <c r="K5742" s="2"/>
      <c r="L5742" s="2"/>
      <c r="M5742" s="2"/>
      <c r="N5742" s="2"/>
      <c r="O5742" s="2"/>
    </row>
    <row r="5743" spans="5:15" x14ac:dyDescent="0.25">
      <c r="E5743" s="5"/>
      <c r="F5743" s="2"/>
      <c r="G5743" s="2"/>
      <c r="H5743" s="2"/>
      <c r="I5743" s="2"/>
      <c r="J5743" s="2"/>
      <c r="K5743" s="2"/>
      <c r="L5743" s="2"/>
      <c r="M5743" s="2"/>
      <c r="N5743" s="2"/>
      <c r="O5743" s="2"/>
    </row>
    <row r="5746" spans="5:15" x14ac:dyDescent="0.25">
      <c r="F5746" s="2"/>
      <c r="G5746" s="2"/>
      <c r="H5746" s="2"/>
      <c r="I5746" s="2"/>
      <c r="J5746" s="2"/>
      <c r="K5746" s="2"/>
      <c r="L5746" s="2"/>
      <c r="M5746" s="2"/>
      <c r="N5746" s="2"/>
      <c r="O5746" s="2"/>
    </row>
    <row r="5747" spans="5:15" x14ac:dyDescent="0.25">
      <c r="K5747" s="2"/>
      <c r="L5747" s="2"/>
      <c r="M5747" s="2"/>
      <c r="N5747" s="2"/>
      <c r="O5747" s="2"/>
    </row>
    <row r="5748" spans="5:15" x14ac:dyDescent="0.25">
      <c r="J5748" s="2"/>
      <c r="K5748" s="2"/>
      <c r="L5748" s="2"/>
      <c r="M5748" s="2"/>
      <c r="N5748" s="2"/>
      <c r="O5748" s="2"/>
    </row>
    <row r="5749" spans="5:15" x14ac:dyDescent="0.25">
      <c r="G5749" s="2"/>
      <c r="H5749" s="2"/>
      <c r="I5749" s="2"/>
      <c r="J5749" s="2"/>
      <c r="K5749" s="2"/>
      <c r="L5749" s="2"/>
      <c r="M5749" s="2"/>
      <c r="N5749" s="2"/>
      <c r="O5749" s="2"/>
    </row>
    <row r="5750" spans="5:15" x14ac:dyDescent="0.25">
      <c r="E5750" s="5"/>
      <c r="F5750" s="2"/>
      <c r="G5750" s="2"/>
      <c r="H5750" s="2"/>
      <c r="I5750" s="2"/>
      <c r="J5750" s="2"/>
      <c r="K5750" s="2"/>
      <c r="L5750" s="2"/>
      <c r="M5750" s="2"/>
      <c r="N5750" s="2"/>
      <c r="O5750" s="2"/>
    </row>
    <row r="5751" spans="5:15" x14ac:dyDescent="0.25">
      <c r="E5751" s="5"/>
      <c r="F5751" s="2"/>
      <c r="G5751" s="2"/>
      <c r="H5751" s="2"/>
      <c r="I5751" s="2"/>
      <c r="J5751" s="2"/>
      <c r="K5751" s="2"/>
      <c r="L5751" s="2"/>
      <c r="M5751" s="2"/>
      <c r="N5751" s="2"/>
      <c r="O5751" s="2"/>
    </row>
    <row r="5754" spans="5:15" x14ac:dyDescent="0.25">
      <c r="E5754" s="5"/>
      <c r="F5754" s="2"/>
      <c r="G5754" s="2"/>
      <c r="H5754" s="2"/>
      <c r="I5754" s="2"/>
      <c r="J5754" s="2"/>
      <c r="K5754" s="2"/>
      <c r="L5754" s="2"/>
      <c r="M5754" s="2"/>
      <c r="N5754" s="2"/>
      <c r="O5754" s="2"/>
    </row>
    <row r="5755" spans="5:15" x14ac:dyDescent="0.25">
      <c r="E5755" s="5"/>
      <c r="F5755" s="2"/>
      <c r="G5755" s="2"/>
      <c r="H5755" s="2"/>
      <c r="I5755" s="2"/>
      <c r="J5755" s="2"/>
      <c r="K5755" s="2"/>
      <c r="L5755" s="2"/>
      <c r="M5755" s="2"/>
      <c r="N5755" s="2"/>
      <c r="O5755" s="2"/>
    </row>
    <row r="5756" spans="5:15" x14ac:dyDescent="0.25">
      <c r="E5756" s="5"/>
      <c r="F5756" s="2"/>
      <c r="G5756" s="2"/>
      <c r="H5756" s="2"/>
      <c r="I5756" s="2"/>
      <c r="J5756" s="2"/>
      <c r="K5756" s="2"/>
      <c r="L5756" s="2"/>
      <c r="M5756" s="2"/>
      <c r="N5756" s="2"/>
      <c r="O5756" s="2"/>
    </row>
    <row r="5758" spans="5:15" x14ac:dyDescent="0.25">
      <c r="E5758" s="5"/>
      <c r="F5758" s="2"/>
      <c r="G5758" s="2"/>
      <c r="H5758" s="2"/>
      <c r="I5758" s="2"/>
      <c r="J5758" s="2"/>
      <c r="K5758" s="2"/>
      <c r="L5758" s="2"/>
      <c r="M5758" s="2"/>
      <c r="N5758" s="2"/>
      <c r="O5758" s="2"/>
    </row>
    <row r="5759" spans="5:15" x14ac:dyDescent="0.25">
      <c r="E5759" s="5"/>
      <c r="F5759" s="2"/>
      <c r="G5759" s="2"/>
      <c r="H5759" s="2"/>
      <c r="I5759" s="2"/>
      <c r="J5759" s="2"/>
      <c r="K5759" s="2"/>
      <c r="L5759" s="2"/>
      <c r="M5759" s="2"/>
      <c r="N5759" s="2"/>
      <c r="O5759" s="2"/>
    </row>
    <row r="5760" spans="5:15" x14ac:dyDescent="0.25">
      <c r="E5760" s="5"/>
      <c r="F5760" s="2"/>
      <c r="G5760" s="2"/>
      <c r="H5760" s="2"/>
      <c r="I5760" s="2"/>
      <c r="J5760" s="2"/>
      <c r="K5760" s="2"/>
      <c r="L5760" s="2"/>
      <c r="M5760" s="2"/>
      <c r="N5760" s="2"/>
      <c r="O5760" s="2"/>
    </row>
    <row r="5761" spans="5:15" x14ac:dyDescent="0.25">
      <c r="E5761" s="5"/>
    </row>
    <row r="5762" spans="5:15" x14ac:dyDescent="0.25">
      <c r="E5762" s="5"/>
      <c r="F5762" s="2"/>
      <c r="G5762" s="2"/>
      <c r="H5762" s="2"/>
      <c r="I5762" s="2"/>
      <c r="J5762" s="2"/>
      <c r="K5762" s="2"/>
      <c r="L5762" s="2"/>
      <c r="M5762" s="2"/>
      <c r="N5762" s="2"/>
      <c r="O5762" s="2"/>
    </row>
    <row r="5763" spans="5:15" x14ac:dyDescent="0.25">
      <c r="E5763" s="5"/>
      <c r="F5763" s="2"/>
      <c r="G5763" s="2"/>
      <c r="H5763" s="2"/>
      <c r="I5763" s="2"/>
      <c r="J5763" s="2"/>
      <c r="K5763" s="2"/>
      <c r="L5763" s="2"/>
      <c r="M5763" s="2"/>
      <c r="N5763" s="2"/>
      <c r="O5763" s="2"/>
    </row>
    <row r="5764" spans="5:15" x14ac:dyDescent="0.25">
      <c r="H5764" s="2"/>
      <c r="I5764" s="2"/>
      <c r="J5764" s="2"/>
      <c r="K5764" s="2"/>
      <c r="L5764" s="2"/>
      <c r="M5764" s="2"/>
      <c r="N5764" s="2"/>
      <c r="O5764" s="2"/>
    </row>
    <row r="5766" spans="5:15" x14ac:dyDescent="0.25">
      <c r="E5766" s="5"/>
      <c r="F5766" s="2"/>
      <c r="G5766" s="2"/>
      <c r="H5766" s="2"/>
      <c r="I5766" s="2"/>
      <c r="J5766" s="2"/>
      <c r="K5766" s="2"/>
      <c r="L5766" s="2"/>
      <c r="M5766" s="2"/>
      <c r="N5766" s="2"/>
      <c r="O5766" s="2"/>
    </row>
    <row r="5767" spans="5:15" x14ac:dyDescent="0.25">
      <c r="E5767" s="5"/>
      <c r="F5767" s="2"/>
      <c r="G5767" s="2"/>
      <c r="H5767" s="2"/>
      <c r="I5767" s="2"/>
      <c r="J5767" s="2"/>
      <c r="K5767" s="2"/>
      <c r="L5767" s="2"/>
      <c r="M5767" s="2"/>
      <c r="N5767" s="2"/>
      <c r="O5767" s="2"/>
    </row>
    <row r="5768" spans="5:15" x14ac:dyDescent="0.25">
      <c r="E5768" s="5"/>
      <c r="F5768" s="2"/>
      <c r="G5768" s="2"/>
      <c r="H5768" s="2"/>
      <c r="I5768" s="2"/>
      <c r="J5768" s="2"/>
      <c r="K5768" s="2"/>
      <c r="L5768" s="2"/>
      <c r="M5768" s="2"/>
      <c r="N5768" s="2"/>
      <c r="O5768" s="2"/>
    </row>
    <row r="5769" spans="5:15" x14ac:dyDescent="0.25">
      <c r="I5769" s="2"/>
      <c r="J5769" s="2"/>
      <c r="K5769" s="2"/>
      <c r="L5769" s="2"/>
      <c r="M5769" s="2"/>
      <c r="N5769" s="2"/>
      <c r="O5769" s="2"/>
    </row>
    <row r="5770" spans="5:15" x14ac:dyDescent="0.25">
      <c r="E5770" s="5"/>
      <c r="F5770" s="2"/>
      <c r="G5770" s="2"/>
      <c r="H5770" s="2"/>
      <c r="I5770" s="2"/>
      <c r="J5770" s="2"/>
      <c r="K5770" s="2"/>
      <c r="L5770" s="2"/>
      <c r="M5770" s="2"/>
      <c r="N5770" s="2"/>
      <c r="O5770" s="2"/>
    </row>
    <row r="5771" spans="5:15" x14ac:dyDescent="0.25">
      <c r="E5771" s="5"/>
      <c r="F5771" s="2"/>
      <c r="G5771" s="2"/>
      <c r="H5771" s="2"/>
      <c r="I5771" s="2"/>
      <c r="J5771" s="2"/>
      <c r="K5771" s="2"/>
      <c r="L5771" s="2"/>
      <c r="M5771" s="2"/>
      <c r="N5771" s="2"/>
      <c r="O5771" s="2"/>
    </row>
    <row r="5772" spans="5:15" x14ac:dyDescent="0.25">
      <c r="E5772" s="5"/>
      <c r="F5772" s="2"/>
      <c r="G5772" s="2"/>
      <c r="H5772" s="2"/>
      <c r="I5772" s="2"/>
      <c r="J5772" s="2"/>
      <c r="K5772" s="2"/>
      <c r="L5772" s="2"/>
      <c r="M5772" s="2"/>
      <c r="N5772" s="2"/>
      <c r="O5772" s="2"/>
    </row>
    <row r="5773" spans="5:15" x14ac:dyDescent="0.25">
      <c r="E5773" s="5"/>
      <c r="F5773" s="2"/>
      <c r="G5773" s="2"/>
      <c r="H5773" s="2"/>
      <c r="I5773" s="2"/>
      <c r="J5773" s="2"/>
      <c r="K5773" s="2"/>
      <c r="L5773" s="2"/>
      <c r="M5773" s="2"/>
      <c r="N5773" s="2"/>
      <c r="O5773" s="2"/>
    </row>
    <row r="5774" spans="5:15" x14ac:dyDescent="0.25">
      <c r="E5774" s="5"/>
      <c r="F5774" s="2"/>
      <c r="G5774" s="2"/>
      <c r="H5774" s="2"/>
      <c r="I5774" s="2"/>
      <c r="J5774" s="2"/>
      <c r="K5774" s="2"/>
      <c r="L5774" s="2"/>
      <c r="M5774" s="2"/>
      <c r="N5774" s="2"/>
      <c r="O5774" s="2"/>
    </row>
    <row r="5775" spans="5:15" x14ac:dyDescent="0.25">
      <c r="E5775" s="5"/>
      <c r="F5775" s="2"/>
      <c r="G5775" s="2"/>
      <c r="H5775" s="2"/>
      <c r="I5775" s="2"/>
      <c r="J5775" s="2"/>
      <c r="K5775" s="2"/>
      <c r="L5775" s="2"/>
      <c r="M5775" s="2"/>
      <c r="N5775" s="2"/>
      <c r="O5775" s="2"/>
    </row>
    <row r="5777" spans="5:15" x14ac:dyDescent="0.25">
      <c r="E5777" s="5"/>
      <c r="F5777" s="2"/>
      <c r="G5777" s="2"/>
      <c r="H5777" s="2"/>
      <c r="I5777" s="2"/>
      <c r="J5777" s="2"/>
      <c r="K5777" s="2"/>
      <c r="L5777" s="2"/>
      <c r="M5777" s="2"/>
      <c r="N5777" s="2"/>
      <c r="O5777" s="2"/>
    </row>
    <row r="5778" spans="5:15" x14ac:dyDescent="0.25">
      <c r="E5778" s="5"/>
      <c r="F5778" s="2"/>
      <c r="G5778" s="2"/>
      <c r="H5778" s="2"/>
      <c r="I5778" s="2"/>
      <c r="J5778" s="2"/>
      <c r="K5778" s="2"/>
      <c r="L5778" s="2"/>
      <c r="M5778" s="2"/>
      <c r="N5778" s="2"/>
      <c r="O5778" s="2"/>
    </row>
    <row r="5779" spans="5:15" x14ac:dyDescent="0.25">
      <c r="E5779" s="5"/>
      <c r="F5779" s="2"/>
      <c r="G5779" s="2"/>
      <c r="H5779" s="2"/>
      <c r="I5779" s="2"/>
      <c r="J5779" s="2"/>
      <c r="K5779" s="2"/>
      <c r="L5779" s="2"/>
      <c r="M5779" s="2"/>
      <c r="N5779" s="2"/>
      <c r="O5779" s="2"/>
    </row>
    <row r="5780" spans="5:15" x14ac:dyDescent="0.25">
      <c r="E5780" s="5"/>
      <c r="F5780" s="2"/>
      <c r="G5780" s="2"/>
      <c r="H5780" s="2"/>
      <c r="I5780" s="2"/>
      <c r="J5780" s="2"/>
      <c r="K5780" s="2"/>
      <c r="L5780" s="2"/>
      <c r="M5780" s="2"/>
      <c r="N5780" s="2"/>
      <c r="O5780" s="2"/>
    </row>
    <row r="5781" spans="5:15" x14ac:dyDescent="0.25">
      <c r="E5781" s="5"/>
      <c r="F5781" s="2"/>
      <c r="G5781" s="2"/>
      <c r="H5781" s="2"/>
      <c r="I5781" s="2"/>
      <c r="J5781" s="2"/>
      <c r="K5781" s="2"/>
      <c r="L5781" s="2"/>
      <c r="M5781" s="2"/>
      <c r="N5781" s="2"/>
      <c r="O5781" s="2"/>
    </row>
    <row r="5782" spans="5:15" x14ac:dyDescent="0.25">
      <c r="E5782" s="5"/>
      <c r="F5782" s="2"/>
      <c r="G5782" s="2"/>
      <c r="H5782" s="2"/>
      <c r="I5782" s="2"/>
      <c r="J5782" s="2"/>
      <c r="K5782" s="2"/>
      <c r="L5782" s="2"/>
      <c r="M5782" s="2"/>
      <c r="N5782" s="2"/>
      <c r="O5782" s="2"/>
    </row>
    <row r="5783" spans="5:15" x14ac:dyDescent="0.25">
      <c r="E5783" s="5"/>
      <c r="F5783" s="2"/>
      <c r="G5783" s="2"/>
      <c r="H5783" s="2"/>
      <c r="I5783" s="2"/>
      <c r="J5783" s="2"/>
      <c r="K5783" s="2"/>
      <c r="L5783" s="2"/>
      <c r="M5783" s="2"/>
      <c r="N5783" s="2"/>
      <c r="O5783" s="2"/>
    </row>
    <row r="5784" spans="5:15" x14ac:dyDescent="0.25">
      <c r="E5784" s="5"/>
      <c r="F5784" s="2"/>
      <c r="G5784" s="2"/>
      <c r="H5784" s="2"/>
      <c r="I5784" s="2"/>
      <c r="J5784" s="2"/>
      <c r="K5784" s="2"/>
      <c r="L5784" s="2"/>
    </row>
    <row r="5785" spans="5:15" x14ac:dyDescent="0.25">
      <c r="K5785" s="2"/>
      <c r="L5785" s="2"/>
      <c r="M5785" s="2"/>
      <c r="N5785" s="2"/>
      <c r="O5785" s="2"/>
    </row>
    <row r="5788" spans="5:15" x14ac:dyDescent="0.25">
      <c r="F5788" s="2"/>
      <c r="G5788" s="2"/>
      <c r="H5788" s="2"/>
      <c r="I5788" s="2"/>
      <c r="J5788" s="2"/>
      <c r="K5788" s="2"/>
      <c r="L5788" s="2"/>
      <c r="M5788" s="2"/>
      <c r="N5788" s="2"/>
      <c r="O5788" s="2"/>
    </row>
    <row r="5789" spans="5:15" x14ac:dyDescent="0.25">
      <c r="K5789" s="2"/>
      <c r="L5789" s="2"/>
      <c r="M5789" s="2"/>
      <c r="N5789" s="2"/>
      <c r="O5789" s="2"/>
    </row>
    <row r="5792" spans="5:15" x14ac:dyDescent="0.25">
      <c r="E5792" s="5"/>
      <c r="F5792" s="2"/>
      <c r="G5792" s="2"/>
      <c r="H5792" s="2"/>
      <c r="I5792" s="2"/>
      <c r="J5792" s="2"/>
      <c r="K5792" s="2"/>
      <c r="L5792" s="2"/>
      <c r="M5792" s="2"/>
      <c r="N5792" s="2"/>
      <c r="O5792" s="2"/>
    </row>
    <row r="5794" spans="5:15" x14ac:dyDescent="0.25">
      <c r="F5794" s="2"/>
      <c r="G5794" s="2"/>
      <c r="H5794" s="2"/>
      <c r="I5794" s="2"/>
      <c r="J5794" s="2"/>
      <c r="K5794" s="2"/>
      <c r="L5794" s="2"/>
      <c r="M5794" s="2"/>
      <c r="N5794" s="2"/>
      <c r="O5794" s="2"/>
    </row>
    <row r="5795" spans="5:15" x14ac:dyDescent="0.25">
      <c r="G5795" s="2"/>
      <c r="H5795" s="2"/>
      <c r="I5795" s="2"/>
      <c r="J5795" s="2"/>
      <c r="K5795" s="2"/>
      <c r="L5795" s="2"/>
      <c r="M5795" s="2"/>
      <c r="N5795" s="2"/>
      <c r="O5795" s="2"/>
    </row>
    <row r="5796" spans="5:15" x14ac:dyDescent="0.25">
      <c r="F5796" s="2"/>
      <c r="G5796" s="2"/>
    </row>
    <row r="5797" spans="5:15" x14ac:dyDescent="0.25">
      <c r="F5797" s="2"/>
      <c r="G5797" s="2"/>
    </row>
    <row r="5798" spans="5:15" x14ac:dyDescent="0.25">
      <c r="F5798" s="2"/>
      <c r="G5798" s="2"/>
    </row>
    <row r="5799" spans="5:15" x14ac:dyDescent="0.25">
      <c r="F5799" s="2"/>
    </row>
    <row r="5800" spans="5:15" x14ac:dyDescent="0.25">
      <c r="F5800" s="2"/>
      <c r="G5800" s="2"/>
    </row>
    <row r="5801" spans="5:15" x14ac:dyDescent="0.25">
      <c r="F5801" s="2"/>
      <c r="G5801" s="2"/>
    </row>
    <row r="5802" spans="5:15" x14ac:dyDescent="0.25">
      <c r="F5802" s="2"/>
      <c r="G5802" s="2"/>
    </row>
    <row r="5803" spans="5:15" x14ac:dyDescent="0.25">
      <c r="F5803" s="2"/>
      <c r="G5803" s="2"/>
    </row>
    <row r="5804" spans="5:15" x14ac:dyDescent="0.25">
      <c r="F5804" s="2"/>
      <c r="G5804" s="2"/>
    </row>
    <row r="5805" spans="5:15" x14ac:dyDescent="0.25">
      <c r="F5805" s="2"/>
      <c r="G5805" s="2"/>
    </row>
    <row r="5806" spans="5:15" x14ac:dyDescent="0.25">
      <c r="F5806" s="2"/>
      <c r="G5806" s="2"/>
    </row>
    <row r="5807" spans="5:15" x14ac:dyDescent="0.25">
      <c r="F5807" s="2"/>
      <c r="G5807" s="2"/>
    </row>
    <row r="5808" spans="5:15" x14ac:dyDescent="0.25">
      <c r="E5808" s="5"/>
      <c r="F5808" s="2"/>
      <c r="G5808" s="2"/>
      <c r="H5808" s="2"/>
      <c r="I5808" s="2"/>
      <c r="J5808" s="2"/>
      <c r="K5808" s="2"/>
      <c r="L5808" s="2"/>
      <c r="M5808" s="2"/>
      <c r="N5808" s="2"/>
      <c r="O5808" s="2"/>
    </row>
    <row r="5811" spans="5:15" x14ac:dyDescent="0.25">
      <c r="E5811" s="5"/>
      <c r="F5811" s="2"/>
      <c r="G5811" s="2"/>
      <c r="H5811" s="2"/>
      <c r="I5811" s="2"/>
      <c r="J5811" s="2"/>
      <c r="K5811" s="2"/>
      <c r="L5811" s="2"/>
      <c r="M5811" s="2"/>
      <c r="N5811" s="2"/>
      <c r="O5811" s="2"/>
    </row>
    <row r="5812" spans="5:15" x14ac:dyDescent="0.25">
      <c r="E5812" s="5"/>
      <c r="F5812" s="2"/>
      <c r="G5812" s="2"/>
      <c r="H5812" s="2"/>
      <c r="I5812" s="2"/>
      <c r="J5812" s="2"/>
      <c r="K5812" s="2"/>
      <c r="L5812" s="2"/>
      <c r="M5812" s="2"/>
      <c r="N5812" s="2"/>
      <c r="O5812" s="2"/>
    </row>
    <row r="5814" spans="5:15" x14ac:dyDescent="0.25">
      <c r="G5814" s="2"/>
      <c r="H5814" s="2"/>
      <c r="I5814" s="2"/>
      <c r="J5814" s="2"/>
      <c r="K5814" s="2"/>
      <c r="L5814" s="2"/>
      <c r="M5814" s="2"/>
      <c r="N5814" s="2"/>
      <c r="O5814" s="2"/>
    </row>
    <row r="5818" spans="5:15" x14ac:dyDescent="0.25">
      <c r="E5818" s="5"/>
      <c r="F5818" s="2"/>
      <c r="G5818" s="2"/>
      <c r="H5818" s="2"/>
      <c r="I5818" s="2"/>
      <c r="J5818" s="2"/>
      <c r="K5818" s="2"/>
      <c r="L5818" s="2"/>
      <c r="M5818" s="2"/>
      <c r="N5818" s="2"/>
      <c r="O5818" s="2"/>
    </row>
    <row r="5819" spans="5:15" x14ac:dyDescent="0.25">
      <c r="I5819" s="2"/>
    </row>
    <row r="5820" spans="5:15" x14ac:dyDescent="0.25">
      <c r="I5820" s="2"/>
    </row>
    <row r="5821" spans="5:15" x14ac:dyDescent="0.25">
      <c r="O5821" s="2"/>
    </row>
    <row r="5823" spans="5:15" x14ac:dyDescent="0.25">
      <c r="E5823" s="5"/>
      <c r="F5823" s="2"/>
      <c r="G5823" s="2"/>
      <c r="H5823" s="2"/>
      <c r="I5823" s="2"/>
      <c r="J5823" s="2"/>
      <c r="K5823" s="2"/>
      <c r="L5823" s="2"/>
      <c r="M5823" s="2"/>
      <c r="N5823" s="2"/>
      <c r="O5823" s="2"/>
    </row>
    <row r="5825" spans="5:15" x14ac:dyDescent="0.25">
      <c r="E5825" s="5"/>
      <c r="F5825" s="2"/>
      <c r="G5825" s="2"/>
      <c r="H5825" s="2"/>
      <c r="I5825" s="2"/>
      <c r="J5825" s="2"/>
      <c r="K5825" s="2"/>
      <c r="L5825" s="2"/>
      <c r="M5825" s="2"/>
      <c r="N5825" s="2"/>
      <c r="O5825" s="2"/>
    </row>
    <row r="5826" spans="5:15" x14ac:dyDescent="0.25">
      <c r="E5826" s="5"/>
      <c r="F5826" s="2"/>
      <c r="G5826" s="2"/>
      <c r="H5826" s="2"/>
      <c r="I5826" s="2"/>
      <c r="J5826" s="2"/>
      <c r="K5826" s="2"/>
      <c r="L5826" s="2"/>
      <c r="M5826" s="2"/>
      <c r="N5826" s="2"/>
      <c r="O5826" s="2"/>
    </row>
    <row r="5829" spans="5:15" x14ac:dyDescent="0.25">
      <c r="E5829" s="5"/>
      <c r="F5829" s="2"/>
      <c r="G5829" s="2"/>
      <c r="H5829" s="2"/>
      <c r="I5829" s="2"/>
      <c r="J5829" s="2"/>
      <c r="K5829" s="2"/>
      <c r="L5829" s="2"/>
      <c r="M5829" s="2"/>
      <c r="N5829" s="2"/>
      <c r="O5829" s="2"/>
    </row>
    <row r="5830" spans="5:15" x14ac:dyDescent="0.25">
      <c r="F5830" s="2"/>
      <c r="G5830" s="2"/>
      <c r="H5830" s="2"/>
      <c r="I5830" s="2"/>
      <c r="J5830" s="2"/>
      <c r="K5830" s="2"/>
      <c r="L5830" s="2"/>
      <c r="M5830" s="2"/>
      <c r="N5830" s="2"/>
      <c r="O5830" s="2"/>
    </row>
    <row r="5831" spans="5:15" x14ac:dyDescent="0.25">
      <c r="E5831" s="5"/>
      <c r="F5831" s="2"/>
      <c r="G5831" s="2"/>
      <c r="H5831" s="2"/>
      <c r="I5831" s="2"/>
      <c r="J5831" s="2"/>
      <c r="K5831" s="2"/>
      <c r="L5831" s="2"/>
      <c r="M5831" s="2"/>
      <c r="N5831" s="2"/>
      <c r="O5831" s="2"/>
    </row>
    <row r="5833" spans="5:15" x14ac:dyDescent="0.25">
      <c r="E5833" s="5"/>
      <c r="F5833" s="2"/>
      <c r="G5833" s="2"/>
      <c r="H5833" s="2"/>
      <c r="I5833" s="2"/>
      <c r="J5833" s="2"/>
      <c r="K5833" s="2"/>
      <c r="L5833" s="2"/>
      <c r="M5833" s="2"/>
      <c r="N5833" s="2"/>
      <c r="O5833" s="2"/>
    </row>
    <row r="5834" spans="5:15" x14ac:dyDescent="0.25">
      <c r="E5834" s="5"/>
      <c r="I5834" s="2"/>
      <c r="J5834" s="2"/>
      <c r="L5834" s="2"/>
    </row>
    <row r="5835" spans="5:15" x14ac:dyDescent="0.25">
      <c r="E5835" s="5"/>
      <c r="H5835" s="2"/>
      <c r="I5835" s="2"/>
      <c r="J5835" s="2"/>
      <c r="K5835" s="2"/>
      <c r="L5835" s="2"/>
    </row>
    <row r="5837" spans="5:15" x14ac:dyDescent="0.25">
      <c r="G5837" s="2"/>
    </row>
    <row r="5838" spans="5:15" x14ac:dyDescent="0.25">
      <c r="G5838" s="2"/>
    </row>
    <row r="5839" spans="5:15" x14ac:dyDescent="0.25">
      <c r="M5839" s="2"/>
      <c r="N5839" s="2"/>
      <c r="O5839" s="2"/>
    </row>
    <row r="5840" spans="5:15" x14ac:dyDescent="0.25">
      <c r="M5840" s="2"/>
      <c r="N5840" s="2"/>
      <c r="O5840" s="2"/>
    </row>
    <row r="5841" spans="5:15" x14ac:dyDescent="0.25">
      <c r="M5841" s="2"/>
      <c r="N5841" s="2"/>
      <c r="O5841" s="2"/>
    </row>
    <row r="5842" spans="5:15" x14ac:dyDescent="0.25">
      <c r="E5842" s="5"/>
      <c r="F5842" s="2"/>
      <c r="G5842" s="2"/>
      <c r="H5842" s="2"/>
      <c r="I5842" s="2"/>
      <c r="J5842" s="2"/>
      <c r="K5842" s="2"/>
      <c r="L5842" s="2"/>
      <c r="M5842" s="2"/>
      <c r="N5842" s="2"/>
      <c r="O5842" s="2"/>
    </row>
    <row r="5843" spans="5:15" x14ac:dyDescent="0.25">
      <c r="E5843" s="5"/>
      <c r="F5843" s="2"/>
      <c r="G5843" s="2"/>
      <c r="H5843" s="2"/>
      <c r="I5843" s="2"/>
      <c r="J5843" s="2"/>
      <c r="K5843" s="2"/>
      <c r="L5843" s="2"/>
      <c r="M5843" s="2"/>
      <c r="N5843" s="2"/>
      <c r="O5843" s="2"/>
    </row>
    <row r="5844" spans="5:15" x14ac:dyDescent="0.25">
      <c r="E5844" s="5"/>
      <c r="F5844" s="2"/>
      <c r="G5844" s="2"/>
      <c r="H5844" s="2"/>
      <c r="I5844" s="2"/>
      <c r="J5844" s="2"/>
      <c r="K5844" s="2"/>
      <c r="L5844" s="2"/>
      <c r="M5844" s="2"/>
      <c r="N5844" s="2"/>
      <c r="O5844" s="2"/>
    </row>
    <row r="5846" spans="5:15" x14ac:dyDescent="0.25">
      <c r="E5846" s="5"/>
      <c r="F5846" s="2"/>
      <c r="G5846" s="2"/>
      <c r="H5846" s="2"/>
      <c r="I5846" s="2"/>
      <c r="J5846" s="2"/>
      <c r="K5846" s="2"/>
      <c r="L5846" s="2"/>
      <c r="M5846" s="2"/>
      <c r="N5846" s="2"/>
      <c r="O5846" s="2"/>
    </row>
    <row r="5847" spans="5:15" x14ac:dyDescent="0.25">
      <c r="E5847" s="5"/>
      <c r="F5847" s="2"/>
      <c r="G5847" s="2"/>
      <c r="H5847" s="2"/>
      <c r="I5847" s="2"/>
      <c r="J5847" s="2"/>
      <c r="K5847" s="2"/>
      <c r="L5847" s="2"/>
      <c r="M5847" s="2"/>
      <c r="N5847" s="2"/>
      <c r="O5847" s="2"/>
    </row>
    <row r="5848" spans="5:15" x14ac:dyDescent="0.25">
      <c r="E5848" s="5"/>
      <c r="F5848" s="2"/>
      <c r="G5848" s="2"/>
      <c r="H5848" s="2"/>
      <c r="I5848" s="2"/>
      <c r="J5848" s="2"/>
      <c r="K5848" s="2"/>
      <c r="L5848" s="2"/>
      <c r="M5848" s="2"/>
      <c r="N5848" s="2"/>
      <c r="O5848" s="2"/>
    </row>
    <row r="5849" spans="5:15" x14ac:dyDescent="0.25">
      <c r="E5849" s="5"/>
      <c r="F5849" s="2"/>
      <c r="G5849" s="2"/>
      <c r="H5849" s="2"/>
      <c r="I5849" s="2"/>
      <c r="J5849" s="2"/>
      <c r="K5849" s="2"/>
      <c r="L5849" s="2"/>
      <c r="M5849" s="2"/>
      <c r="N5849" s="2"/>
      <c r="O5849" s="2"/>
    </row>
    <row r="5850" spans="5:15" x14ac:dyDescent="0.25">
      <c r="E5850" s="5"/>
      <c r="F5850" s="2"/>
      <c r="G5850" s="2"/>
      <c r="H5850" s="2"/>
      <c r="I5850" s="2"/>
      <c r="J5850" s="2"/>
      <c r="K5850" s="2"/>
      <c r="L5850" s="2"/>
      <c r="M5850" s="2"/>
      <c r="N5850" s="2"/>
      <c r="O5850" s="2"/>
    </row>
    <row r="5851" spans="5:15" x14ac:dyDescent="0.25">
      <c r="E5851" s="5"/>
      <c r="F5851" s="2"/>
      <c r="G5851" s="2"/>
      <c r="H5851" s="2"/>
      <c r="I5851" s="2"/>
      <c r="J5851" s="2"/>
      <c r="K5851" s="2"/>
      <c r="L5851" s="2"/>
      <c r="M5851" s="2"/>
      <c r="N5851" s="2"/>
      <c r="O5851" s="2"/>
    </row>
    <row r="5852" spans="5:15" x14ac:dyDescent="0.25">
      <c r="E5852" s="5"/>
      <c r="F5852" s="2"/>
      <c r="G5852" s="2"/>
      <c r="H5852" s="2"/>
      <c r="I5852" s="2"/>
      <c r="J5852" s="2"/>
      <c r="K5852" s="2"/>
      <c r="L5852" s="2"/>
      <c r="M5852" s="2"/>
      <c r="N5852" s="2"/>
      <c r="O5852" s="2"/>
    </row>
    <row r="5853" spans="5:15" x14ac:dyDescent="0.25">
      <c r="E5853" s="5"/>
      <c r="F5853" s="2"/>
      <c r="G5853" s="2"/>
      <c r="H5853" s="2"/>
      <c r="I5853" s="2"/>
      <c r="J5853" s="2"/>
      <c r="K5853" s="2"/>
      <c r="L5853" s="2"/>
      <c r="M5853" s="2"/>
      <c r="N5853" s="2"/>
      <c r="O5853" s="2"/>
    </row>
    <row r="5854" spans="5:15" x14ac:dyDescent="0.25">
      <c r="E5854" s="5"/>
      <c r="F5854" s="2"/>
      <c r="G5854" s="2"/>
      <c r="H5854" s="2"/>
      <c r="I5854" s="2"/>
      <c r="J5854" s="2"/>
      <c r="K5854" s="2"/>
      <c r="L5854" s="2"/>
      <c r="M5854" s="2"/>
      <c r="N5854" s="2"/>
      <c r="O5854" s="2"/>
    </row>
    <row r="5855" spans="5:15" x14ac:dyDescent="0.25">
      <c r="E5855" s="5"/>
      <c r="F5855" s="2"/>
      <c r="G5855" s="2"/>
      <c r="H5855" s="2"/>
      <c r="I5855" s="2"/>
      <c r="J5855" s="2"/>
      <c r="K5855" s="2"/>
      <c r="L5855" s="2"/>
      <c r="M5855" s="2"/>
      <c r="N5855" s="2"/>
      <c r="O5855" s="2"/>
    </row>
    <row r="5856" spans="5:15" x14ac:dyDescent="0.25">
      <c r="E5856" s="5"/>
      <c r="F5856" s="2"/>
      <c r="G5856" s="2"/>
      <c r="H5856" s="2"/>
      <c r="I5856" s="2"/>
      <c r="J5856" s="2"/>
      <c r="K5856" s="2"/>
      <c r="L5856" s="2"/>
      <c r="M5856" s="2"/>
      <c r="N5856" s="2"/>
      <c r="O5856" s="2"/>
    </row>
    <row r="5857" spans="5:15" x14ac:dyDescent="0.25">
      <c r="E5857" s="5"/>
    </row>
    <row r="5859" spans="5:15" x14ac:dyDescent="0.25">
      <c r="E5859" s="5"/>
    </row>
    <row r="5861" spans="5:15" x14ac:dyDescent="0.25">
      <c r="E5861" s="5"/>
      <c r="F5861" s="2"/>
      <c r="G5861" s="2"/>
      <c r="H5861" s="2"/>
      <c r="I5861" s="2"/>
      <c r="J5861" s="2"/>
      <c r="K5861" s="2"/>
      <c r="L5861" s="2"/>
      <c r="M5861" s="2"/>
      <c r="N5861" s="2"/>
      <c r="O5861" s="2"/>
    </row>
    <row r="5863" spans="5:15" x14ac:dyDescent="0.25">
      <c r="E5863" s="5"/>
      <c r="F5863" s="2"/>
      <c r="G5863" s="2"/>
      <c r="H5863" s="2"/>
      <c r="I5863" s="2"/>
      <c r="J5863" s="2"/>
      <c r="K5863" s="2"/>
      <c r="L5863" s="2"/>
      <c r="M5863" s="2"/>
      <c r="N5863" s="2"/>
      <c r="O5863" s="2"/>
    </row>
    <row r="5864" spans="5:15" x14ac:dyDescent="0.25">
      <c r="E5864" s="5"/>
      <c r="F5864" s="2"/>
      <c r="G5864" s="2"/>
      <c r="H5864" s="2"/>
      <c r="I5864" s="2"/>
      <c r="J5864" s="2"/>
      <c r="K5864" s="2"/>
      <c r="L5864" s="2"/>
      <c r="M5864" s="2"/>
      <c r="N5864" s="2"/>
      <c r="O5864" s="2"/>
    </row>
    <row r="5865" spans="5:15" x14ac:dyDescent="0.25">
      <c r="E5865" s="5"/>
      <c r="F5865" s="2"/>
      <c r="G5865" s="2"/>
      <c r="H5865" s="2"/>
      <c r="I5865" s="2"/>
      <c r="J5865" s="2"/>
      <c r="K5865" s="2"/>
      <c r="L5865" s="2"/>
      <c r="M5865" s="2"/>
      <c r="N5865" s="2"/>
      <c r="O5865" s="2"/>
    </row>
    <row r="5866" spans="5:15" x14ac:dyDescent="0.25">
      <c r="E5866" s="5"/>
      <c r="F5866" s="2"/>
      <c r="G5866" s="2"/>
      <c r="H5866" s="2"/>
      <c r="I5866" s="2"/>
      <c r="J5866" s="2"/>
      <c r="K5866" s="2"/>
      <c r="L5866" s="2"/>
      <c r="M5866" s="2"/>
      <c r="N5866" s="2"/>
      <c r="O5866" s="2"/>
    </row>
    <row r="5867" spans="5:15" x14ac:dyDescent="0.25">
      <c r="E5867" s="5"/>
      <c r="F5867" s="2"/>
      <c r="G5867" s="2"/>
      <c r="H5867" s="2"/>
      <c r="I5867" s="2"/>
      <c r="J5867" s="2"/>
      <c r="K5867" s="2"/>
      <c r="L5867" s="2"/>
      <c r="M5867" s="2"/>
      <c r="N5867" s="2"/>
      <c r="O5867" s="2"/>
    </row>
    <row r="5868" spans="5:15" x14ac:dyDescent="0.25">
      <c r="E5868" s="5"/>
      <c r="F5868" s="2"/>
      <c r="G5868" s="2"/>
      <c r="H5868" s="2"/>
      <c r="I5868" s="2"/>
      <c r="J5868" s="2"/>
      <c r="K5868" s="2"/>
      <c r="L5868" s="2"/>
      <c r="M5868" s="2"/>
      <c r="N5868" s="2"/>
      <c r="O5868" s="2"/>
    </row>
    <row r="5869" spans="5:15" x14ac:dyDescent="0.25">
      <c r="E5869" s="5"/>
      <c r="F5869" s="2"/>
      <c r="G5869" s="2"/>
      <c r="H5869" s="2"/>
      <c r="I5869" s="2"/>
      <c r="J5869" s="2"/>
      <c r="K5869" s="2"/>
      <c r="L5869" s="2"/>
      <c r="M5869" s="2"/>
      <c r="N5869" s="2"/>
      <c r="O5869" s="2"/>
    </row>
    <row r="5870" spans="5:15" x14ac:dyDescent="0.25">
      <c r="E5870" s="5"/>
      <c r="F5870" s="2"/>
      <c r="G5870" s="2"/>
      <c r="H5870" s="2"/>
      <c r="I5870" s="2"/>
      <c r="J5870" s="2"/>
      <c r="K5870" s="2"/>
      <c r="L5870" s="2"/>
      <c r="M5870" s="2"/>
      <c r="N5870" s="2"/>
      <c r="O5870" s="2"/>
    </row>
    <row r="5871" spans="5:15" x14ac:dyDescent="0.25">
      <c r="E5871" s="5"/>
      <c r="F5871" s="2"/>
      <c r="G5871" s="2"/>
      <c r="H5871" s="2"/>
      <c r="I5871" s="2"/>
      <c r="J5871" s="2"/>
      <c r="K5871" s="2"/>
      <c r="L5871" s="2"/>
      <c r="M5871" s="2"/>
      <c r="N5871" s="2"/>
      <c r="O5871" s="2"/>
    </row>
    <row r="5872" spans="5:15" x14ac:dyDescent="0.25">
      <c r="E5872" s="5"/>
      <c r="F5872" s="2"/>
      <c r="G5872" s="2"/>
      <c r="H5872" s="2"/>
      <c r="I5872" s="2"/>
      <c r="J5872" s="2"/>
      <c r="K5872" s="2"/>
      <c r="L5872" s="2"/>
      <c r="M5872" s="2"/>
      <c r="N5872" s="2"/>
      <c r="O5872" s="2"/>
    </row>
    <row r="5873" spans="5:15" x14ac:dyDescent="0.25">
      <c r="F5873" s="2"/>
      <c r="G5873" s="2"/>
      <c r="H5873" s="2"/>
      <c r="I5873" s="2"/>
      <c r="J5873" s="2"/>
      <c r="K5873" s="2"/>
      <c r="L5873" s="2"/>
      <c r="M5873" s="2"/>
      <c r="N5873" s="2"/>
      <c r="O5873" s="2"/>
    </row>
    <row r="5875" spans="5:15" x14ac:dyDescent="0.25">
      <c r="E5875" s="5"/>
      <c r="F5875" s="2"/>
      <c r="G5875" s="2"/>
      <c r="H5875" s="2"/>
      <c r="I5875" s="2"/>
      <c r="J5875" s="2"/>
      <c r="K5875" s="2"/>
      <c r="L5875" s="2"/>
      <c r="M5875" s="2"/>
      <c r="N5875" s="2"/>
      <c r="O5875" s="2"/>
    </row>
    <row r="5876" spans="5:15" x14ac:dyDescent="0.25">
      <c r="E5876" s="5"/>
      <c r="F5876" s="2"/>
      <c r="G5876" s="2"/>
      <c r="H5876" s="2"/>
      <c r="I5876" s="2"/>
      <c r="J5876" s="2"/>
      <c r="K5876" s="2"/>
      <c r="L5876" s="2"/>
      <c r="M5876" s="2"/>
      <c r="N5876" s="2"/>
      <c r="O5876" s="2"/>
    </row>
    <row r="5877" spans="5:15" x14ac:dyDescent="0.25">
      <c r="E5877" s="5"/>
      <c r="F5877" s="2"/>
      <c r="G5877" s="2"/>
      <c r="H5877" s="2"/>
      <c r="I5877" s="2"/>
      <c r="J5877" s="2"/>
      <c r="K5877" s="2"/>
      <c r="L5877" s="2"/>
      <c r="M5877" s="2"/>
      <c r="N5877" s="2"/>
      <c r="O5877" s="2"/>
    </row>
    <row r="5878" spans="5:15" x14ac:dyDescent="0.25">
      <c r="F5878" s="2"/>
      <c r="G5878" s="2"/>
      <c r="H5878" s="2"/>
      <c r="I5878" s="2"/>
      <c r="J5878" s="2"/>
      <c r="K5878" s="2"/>
      <c r="L5878" s="2"/>
      <c r="M5878" s="2"/>
      <c r="N5878" s="2"/>
      <c r="O5878" s="2"/>
    </row>
    <row r="5879" spans="5:15" x14ac:dyDescent="0.25">
      <c r="E5879" s="5"/>
      <c r="F5879" s="2"/>
      <c r="G5879" s="2"/>
      <c r="H5879" s="2"/>
      <c r="I5879" s="2"/>
      <c r="J5879" s="2"/>
      <c r="K5879" s="2"/>
      <c r="L5879" s="2"/>
      <c r="M5879" s="2"/>
      <c r="N5879" s="2"/>
      <c r="O5879" s="2"/>
    </row>
    <row r="5880" spans="5:15" x14ac:dyDescent="0.25">
      <c r="E5880" s="5"/>
      <c r="F5880" s="2"/>
      <c r="G5880" s="2"/>
      <c r="H5880" s="2"/>
      <c r="I5880" s="2"/>
      <c r="J5880" s="2"/>
      <c r="K5880" s="2"/>
      <c r="L5880" s="2"/>
      <c r="M5880" s="2"/>
      <c r="N5880" s="2"/>
      <c r="O5880" s="2"/>
    </row>
    <row r="5881" spans="5:15" x14ac:dyDescent="0.25">
      <c r="E5881" s="5"/>
      <c r="F5881" s="2"/>
      <c r="G5881" s="2"/>
      <c r="H5881" s="2"/>
      <c r="I5881" s="2"/>
      <c r="J5881" s="2"/>
      <c r="K5881" s="2"/>
      <c r="L5881" s="2"/>
      <c r="M5881" s="2"/>
      <c r="N5881" s="2"/>
      <c r="O5881" s="2"/>
    </row>
    <row r="5882" spans="5:15" x14ac:dyDescent="0.25">
      <c r="E5882" s="5"/>
      <c r="F5882" s="2"/>
      <c r="G5882" s="2"/>
      <c r="H5882" s="2"/>
      <c r="I5882" s="2"/>
      <c r="J5882" s="2"/>
      <c r="K5882" s="2"/>
      <c r="L5882" s="2"/>
      <c r="M5882" s="2"/>
      <c r="N5882" s="2"/>
      <c r="O5882" s="2"/>
    </row>
    <row r="5883" spans="5:15" x14ac:dyDescent="0.25">
      <c r="E5883" s="5"/>
      <c r="F5883" s="2"/>
      <c r="G5883" s="2"/>
      <c r="H5883" s="2"/>
      <c r="I5883" s="2"/>
      <c r="J5883" s="2"/>
      <c r="K5883" s="2"/>
      <c r="L5883" s="2"/>
      <c r="M5883" s="2"/>
      <c r="N5883" s="2"/>
      <c r="O5883" s="2"/>
    </row>
    <row r="5884" spans="5:15" x14ac:dyDescent="0.25">
      <c r="E5884" s="5"/>
      <c r="F5884" s="2"/>
      <c r="G5884" s="2"/>
      <c r="H5884" s="2"/>
      <c r="I5884" s="2"/>
      <c r="J5884" s="2"/>
      <c r="K5884" s="2"/>
      <c r="L5884" s="2"/>
      <c r="M5884" s="2"/>
      <c r="N5884" s="2"/>
      <c r="O5884" s="2"/>
    </row>
    <row r="5885" spans="5:15" x14ac:dyDescent="0.25">
      <c r="E5885" s="5"/>
      <c r="F5885" s="2"/>
      <c r="G5885" s="2"/>
      <c r="H5885" s="2"/>
      <c r="I5885" s="2"/>
      <c r="J5885" s="2"/>
      <c r="K5885" s="2"/>
      <c r="L5885" s="2"/>
      <c r="M5885" s="2"/>
      <c r="N5885" s="2"/>
      <c r="O5885" s="2"/>
    </row>
    <row r="5887" spans="5:15" x14ac:dyDescent="0.25">
      <c r="E5887" s="5"/>
      <c r="F5887" s="2"/>
      <c r="G5887" s="2"/>
      <c r="H5887" s="2"/>
      <c r="I5887" s="2"/>
      <c r="J5887" s="2"/>
      <c r="K5887" s="2"/>
      <c r="L5887" s="2"/>
      <c r="M5887" s="2"/>
      <c r="N5887" s="2"/>
      <c r="O5887" s="2"/>
    </row>
    <row r="5888" spans="5:15" x14ac:dyDescent="0.25">
      <c r="E5888" s="5"/>
      <c r="F5888" s="2"/>
      <c r="G5888" s="2"/>
      <c r="H5888" s="2"/>
      <c r="I5888" s="2"/>
      <c r="J5888" s="2"/>
      <c r="K5888" s="2"/>
      <c r="L5888" s="2"/>
      <c r="M5888" s="2"/>
      <c r="N5888" s="2"/>
      <c r="O5888" s="2"/>
    </row>
    <row r="5889" spans="5:15" x14ac:dyDescent="0.25">
      <c r="E5889" s="5"/>
      <c r="F5889" s="2"/>
      <c r="G5889" s="2"/>
      <c r="H5889" s="2"/>
      <c r="I5889" s="2"/>
      <c r="J5889" s="2"/>
      <c r="K5889" s="2"/>
      <c r="L5889" s="2"/>
      <c r="M5889" s="2"/>
      <c r="N5889" s="2"/>
      <c r="O5889" s="2"/>
    </row>
    <row r="5890" spans="5:15" x14ac:dyDescent="0.25">
      <c r="F5890" s="2"/>
      <c r="G5890" s="2"/>
      <c r="H5890" s="2"/>
      <c r="I5890" s="2"/>
      <c r="J5890" s="2"/>
      <c r="K5890" s="2"/>
      <c r="L5890" s="2"/>
      <c r="M5890" s="2"/>
      <c r="N5890" s="2"/>
      <c r="O5890" s="2"/>
    </row>
    <row r="5891" spans="5:15" x14ac:dyDescent="0.25">
      <c r="E5891" s="5"/>
      <c r="F5891" s="2"/>
      <c r="G5891" s="2"/>
      <c r="H5891" s="2"/>
      <c r="I5891" s="2"/>
      <c r="J5891" s="2"/>
      <c r="K5891" s="2"/>
      <c r="L5891" s="2"/>
      <c r="M5891" s="2"/>
      <c r="N5891" s="2"/>
      <c r="O5891" s="2"/>
    </row>
    <row r="5892" spans="5:15" x14ac:dyDescent="0.25">
      <c r="E5892" s="5"/>
      <c r="F5892" s="2"/>
      <c r="G5892" s="2"/>
      <c r="H5892" s="2"/>
      <c r="I5892" s="2"/>
      <c r="J5892" s="2"/>
      <c r="K5892" s="2"/>
      <c r="L5892" s="2"/>
      <c r="M5892" s="2"/>
      <c r="N5892" s="2"/>
      <c r="O5892" s="2"/>
    </row>
    <row r="5893" spans="5:15" x14ac:dyDescent="0.25">
      <c r="E5893" s="5"/>
      <c r="F5893" s="2"/>
      <c r="G5893" s="2"/>
      <c r="H5893" s="2"/>
      <c r="I5893" s="2"/>
      <c r="J5893" s="2"/>
      <c r="K5893" s="2"/>
      <c r="L5893" s="2"/>
      <c r="M5893" s="2"/>
      <c r="N5893" s="2"/>
      <c r="O5893" s="2"/>
    </row>
    <row r="5894" spans="5:15" x14ac:dyDescent="0.25">
      <c r="E5894" s="5"/>
      <c r="F5894" s="2"/>
      <c r="G5894" s="2"/>
      <c r="H5894" s="2"/>
      <c r="I5894" s="2"/>
      <c r="J5894" s="2"/>
      <c r="K5894" s="2"/>
      <c r="L5894" s="2"/>
      <c r="M5894" s="2"/>
      <c r="N5894" s="2"/>
      <c r="O5894" s="2"/>
    </row>
    <row r="5895" spans="5:15" x14ac:dyDescent="0.25">
      <c r="E5895" s="5"/>
      <c r="F5895" s="2"/>
      <c r="G5895" s="2"/>
      <c r="H5895" s="2"/>
      <c r="I5895" s="2"/>
      <c r="J5895" s="2"/>
      <c r="K5895" s="2"/>
      <c r="L5895" s="2"/>
      <c r="M5895" s="2"/>
      <c r="N5895" s="2"/>
      <c r="O5895" s="2"/>
    </row>
    <row r="5896" spans="5:15" x14ac:dyDescent="0.25">
      <c r="E5896" s="5"/>
      <c r="F5896" s="2"/>
      <c r="G5896" s="2"/>
      <c r="H5896" s="2"/>
      <c r="I5896" s="2"/>
      <c r="J5896" s="2"/>
      <c r="K5896" s="2"/>
      <c r="L5896" s="2"/>
      <c r="M5896" s="2"/>
      <c r="N5896" s="2"/>
      <c r="O5896" s="2"/>
    </row>
    <row r="5897" spans="5:15" x14ac:dyDescent="0.25">
      <c r="E5897" s="5"/>
      <c r="F5897" s="2"/>
      <c r="G5897" s="2"/>
      <c r="H5897" s="2"/>
      <c r="I5897" s="2"/>
      <c r="J5897" s="2"/>
      <c r="K5897" s="2"/>
      <c r="L5897" s="2"/>
      <c r="M5897" s="2"/>
      <c r="N5897" s="2"/>
      <c r="O5897" s="2"/>
    </row>
    <row r="5899" spans="5:15" x14ac:dyDescent="0.25">
      <c r="E5899" s="5"/>
      <c r="F5899" s="2"/>
      <c r="G5899" s="2"/>
      <c r="H5899" s="2"/>
      <c r="I5899" s="2"/>
      <c r="J5899" s="2"/>
      <c r="K5899" s="2"/>
      <c r="L5899" s="2"/>
      <c r="M5899" s="2"/>
      <c r="N5899" s="2"/>
      <c r="O5899" s="2"/>
    </row>
    <row r="5900" spans="5:15" x14ac:dyDescent="0.25">
      <c r="E5900" s="5"/>
      <c r="F5900" s="2"/>
      <c r="G5900" s="2"/>
      <c r="H5900" s="2"/>
      <c r="I5900" s="2"/>
      <c r="J5900" s="2"/>
      <c r="K5900" s="2"/>
      <c r="L5900" s="2"/>
      <c r="M5900" s="2"/>
      <c r="N5900" s="2"/>
      <c r="O5900" s="2"/>
    </row>
    <row r="5901" spans="5:15" x14ac:dyDescent="0.25">
      <c r="E5901" s="5"/>
      <c r="F5901" s="2"/>
      <c r="G5901" s="2"/>
      <c r="H5901" s="2"/>
      <c r="I5901" s="2"/>
      <c r="J5901" s="2"/>
      <c r="K5901" s="2"/>
      <c r="L5901" s="2"/>
      <c r="M5901" s="2"/>
      <c r="N5901" s="2"/>
      <c r="O5901" s="2"/>
    </row>
    <row r="5902" spans="5:15" x14ac:dyDescent="0.25">
      <c r="E5902" s="5"/>
      <c r="F5902" s="2"/>
      <c r="G5902" s="2"/>
      <c r="H5902" s="2"/>
      <c r="I5902" s="2"/>
      <c r="J5902" s="2"/>
      <c r="K5902" s="2"/>
      <c r="L5902" s="2"/>
      <c r="M5902" s="2"/>
      <c r="N5902" s="2"/>
      <c r="O5902" s="2"/>
    </row>
    <row r="5903" spans="5:15" x14ac:dyDescent="0.25">
      <c r="E5903" s="5"/>
      <c r="F5903" s="2"/>
      <c r="G5903" s="2"/>
      <c r="H5903" s="2"/>
      <c r="I5903" s="2"/>
      <c r="J5903" s="2"/>
      <c r="K5903" s="2"/>
      <c r="L5903" s="2"/>
      <c r="M5903" s="2"/>
      <c r="N5903" s="2"/>
      <c r="O5903" s="2"/>
    </row>
    <row r="5904" spans="5:15" x14ac:dyDescent="0.25">
      <c r="E5904" s="5"/>
      <c r="F5904" s="2"/>
      <c r="G5904" s="2"/>
      <c r="H5904" s="2"/>
      <c r="I5904" s="2"/>
      <c r="J5904" s="2"/>
      <c r="K5904" s="2"/>
      <c r="L5904" s="2"/>
      <c r="M5904" s="2"/>
      <c r="N5904" s="2"/>
      <c r="O5904" s="2"/>
    </row>
    <row r="5905" spans="5:15" x14ac:dyDescent="0.25">
      <c r="E5905" s="5"/>
      <c r="F5905" s="2"/>
      <c r="G5905" s="2"/>
      <c r="H5905" s="2"/>
      <c r="I5905" s="2"/>
      <c r="J5905" s="2"/>
      <c r="K5905" s="2"/>
      <c r="L5905" s="2"/>
      <c r="M5905" s="2"/>
      <c r="N5905" s="2"/>
      <c r="O5905" s="2"/>
    </row>
    <row r="5906" spans="5:15" x14ac:dyDescent="0.25">
      <c r="E5906" s="5"/>
      <c r="F5906" s="2"/>
      <c r="G5906" s="2"/>
      <c r="H5906" s="2"/>
      <c r="I5906" s="2"/>
      <c r="J5906" s="2"/>
      <c r="K5906" s="2"/>
      <c r="L5906" s="2"/>
      <c r="M5906" s="2"/>
      <c r="N5906" s="2"/>
      <c r="O5906" s="2"/>
    </row>
    <row r="5907" spans="5:15" x14ac:dyDescent="0.25">
      <c r="L5907" s="2"/>
      <c r="M5907" s="2"/>
      <c r="N5907" s="2"/>
      <c r="O5907" s="2"/>
    </row>
    <row r="5909" spans="5:15" x14ac:dyDescent="0.25">
      <c r="L5909" s="2"/>
      <c r="M5909" s="2"/>
      <c r="N5909" s="2"/>
      <c r="O5909" s="2"/>
    </row>
    <row r="5918" spans="5:15" x14ac:dyDescent="0.25">
      <c r="E5918" s="5"/>
      <c r="F5918" s="2"/>
      <c r="G5918" s="2"/>
      <c r="H5918" s="2"/>
      <c r="I5918" s="2"/>
      <c r="J5918" s="2"/>
      <c r="K5918" s="2"/>
      <c r="L5918" s="2"/>
      <c r="M5918" s="2"/>
      <c r="N5918" s="2"/>
      <c r="O5918" s="2"/>
    </row>
    <row r="5919" spans="5:15" x14ac:dyDescent="0.25">
      <c r="E5919" s="5"/>
      <c r="F5919" s="2"/>
      <c r="G5919" s="2"/>
      <c r="H5919" s="2"/>
      <c r="I5919" s="2"/>
      <c r="J5919" s="2"/>
      <c r="K5919" s="2"/>
      <c r="L5919" s="2"/>
      <c r="M5919" s="2"/>
      <c r="N5919" s="2"/>
      <c r="O5919" s="2"/>
    </row>
    <row r="5922" spans="5:15" x14ac:dyDescent="0.25">
      <c r="E5922" s="5"/>
      <c r="F5922" s="2"/>
      <c r="G5922" s="2"/>
      <c r="H5922" s="2"/>
      <c r="I5922" s="2"/>
      <c r="J5922" s="2"/>
      <c r="K5922" s="2"/>
      <c r="L5922" s="2"/>
      <c r="M5922" s="2"/>
      <c r="N5922" s="2"/>
      <c r="O5922" s="2"/>
    </row>
    <row r="5923" spans="5:15" x14ac:dyDescent="0.25">
      <c r="F5923" s="2"/>
      <c r="G5923" s="2"/>
      <c r="H5923" s="2"/>
      <c r="I5923" s="2"/>
      <c r="J5923" s="2"/>
      <c r="K5923" s="2"/>
      <c r="L5923" s="2"/>
      <c r="M5923" s="2"/>
      <c r="N5923" s="2"/>
      <c r="O5923" s="2"/>
    </row>
    <row r="5924" spans="5:15" x14ac:dyDescent="0.25">
      <c r="E5924" s="5"/>
      <c r="G5924" s="2"/>
      <c r="H5924" s="2"/>
      <c r="I5924" s="2"/>
      <c r="J5924" s="2"/>
      <c r="K5924" s="2"/>
      <c r="L5924" s="2"/>
      <c r="M5924" s="2"/>
      <c r="N5924" s="2"/>
      <c r="O5924" s="2"/>
    </row>
    <row r="5926" spans="5:15" x14ac:dyDescent="0.25">
      <c r="E5926" s="5"/>
      <c r="G5926" s="2"/>
      <c r="H5926" s="2"/>
      <c r="I5926" s="2"/>
      <c r="J5926" s="2"/>
      <c r="K5926" s="2"/>
      <c r="L5926" s="2"/>
      <c r="M5926" s="2"/>
      <c r="N5926" s="2"/>
      <c r="O5926" s="2"/>
    </row>
    <row r="5927" spans="5:15" x14ac:dyDescent="0.25">
      <c r="I5927" s="2"/>
      <c r="J5927" s="2"/>
      <c r="K5927" s="2"/>
      <c r="L5927" s="2"/>
      <c r="M5927" s="2"/>
      <c r="N5927" s="2"/>
    </row>
    <row r="5928" spans="5:15" x14ac:dyDescent="0.25">
      <c r="E5928" s="5"/>
      <c r="I5928" s="2"/>
      <c r="J5928" s="2"/>
      <c r="K5928" s="2"/>
      <c r="L5928" s="2"/>
      <c r="M5928" s="2"/>
      <c r="N5928" s="2"/>
      <c r="O5928" s="2"/>
    </row>
    <row r="5929" spans="5:15" x14ac:dyDescent="0.25">
      <c r="K5929" s="2"/>
      <c r="M5929" s="2"/>
      <c r="N5929" s="2"/>
      <c r="O5929" s="2"/>
    </row>
    <row r="5932" spans="5:15" x14ac:dyDescent="0.25">
      <c r="E5932" s="5"/>
      <c r="F5932" s="2"/>
      <c r="G5932" s="2"/>
      <c r="H5932" s="2"/>
      <c r="I5932" s="2"/>
      <c r="J5932" s="2"/>
      <c r="K5932" s="2"/>
      <c r="L5932" s="2"/>
      <c r="M5932" s="2"/>
      <c r="N5932" s="2"/>
      <c r="O5932" s="2"/>
    </row>
    <row r="5939" spans="5:15" x14ac:dyDescent="0.25">
      <c r="E5939" s="5"/>
      <c r="F5939" s="2"/>
      <c r="G5939" s="2"/>
      <c r="H5939" s="2"/>
      <c r="I5939" s="2"/>
      <c r="J5939" s="2"/>
      <c r="K5939" s="2"/>
      <c r="L5939" s="2"/>
      <c r="M5939" s="2"/>
      <c r="N5939" s="2"/>
      <c r="O5939" s="2"/>
    </row>
    <row r="5942" spans="5:15" x14ac:dyDescent="0.25">
      <c r="E5942" s="5"/>
      <c r="H5942" s="2"/>
      <c r="I5942" s="2"/>
    </row>
    <row r="5943" spans="5:15" x14ac:dyDescent="0.25">
      <c r="F5943" s="2"/>
    </row>
    <row r="5951" spans="5:15" x14ac:dyDescent="0.25">
      <c r="E5951" s="5"/>
      <c r="F5951" s="2"/>
      <c r="G5951" s="2"/>
      <c r="H5951" s="2"/>
      <c r="I5951" s="2"/>
      <c r="J5951" s="2"/>
      <c r="K5951" s="2"/>
      <c r="L5951" s="2"/>
      <c r="M5951" s="2"/>
      <c r="N5951" s="2"/>
      <c r="O5951" s="2"/>
    </row>
    <row r="5952" spans="5:15" x14ac:dyDescent="0.25">
      <c r="E5952" s="5"/>
      <c r="F5952" s="2"/>
      <c r="G5952" s="2"/>
      <c r="H5952" s="2"/>
      <c r="I5952" s="2"/>
      <c r="J5952" s="2"/>
      <c r="K5952" s="2"/>
      <c r="L5952" s="2"/>
      <c r="M5952" s="2"/>
      <c r="N5952" s="2"/>
      <c r="O5952" s="2"/>
    </row>
    <row r="5953" spans="5:15" x14ac:dyDescent="0.25">
      <c r="E5953" s="5"/>
      <c r="F5953" s="2"/>
      <c r="G5953" s="2"/>
      <c r="H5953" s="2"/>
      <c r="I5953" s="2"/>
      <c r="J5953" s="2"/>
      <c r="K5953" s="2"/>
      <c r="L5953" s="2"/>
      <c r="M5953" s="2"/>
      <c r="N5953" s="2"/>
      <c r="O5953" s="2"/>
    </row>
    <row r="5955" spans="5:15" x14ac:dyDescent="0.25">
      <c r="E5955" s="5"/>
      <c r="F5955" s="2"/>
      <c r="G5955" s="2"/>
      <c r="H5955" s="2"/>
      <c r="I5955" s="2"/>
      <c r="J5955" s="2"/>
      <c r="K5955" s="2"/>
      <c r="L5955" s="2"/>
      <c r="M5955" s="2"/>
      <c r="N5955" s="2"/>
      <c r="O5955" s="2"/>
    </row>
    <row r="5956" spans="5:15" x14ac:dyDescent="0.25">
      <c r="F5956" s="2"/>
      <c r="G5956" s="2"/>
      <c r="H5956" s="2"/>
      <c r="I5956" s="2"/>
      <c r="J5956" s="2"/>
      <c r="K5956" s="2"/>
      <c r="L5956" s="2"/>
      <c r="M5956" s="2"/>
      <c r="N5956" s="2"/>
      <c r="O5956" s="2"/>
    </row>
    <row r="5957" spans="5:15" x14ac:dyDescent="0.25">
      <c r="E5957" s="5"/>
      <c r="F5957" s="2"/>
      <c r="G5957" s="2"/>
      <c r="H5957" s="2"/>
      <c r="I5957" s="2"/>
      <c r="J5957" s="2"/>
      <c r="K5957" s="2"/>
      <c r="L5957" s="2"/>
      <c r="M5957" s="2"/>
      <c r="N5957" s="2"/>
      <c r="O5957" s="2"/>
    </row>
    <row r="5958" spans="5:15" x14ac:dyDescent="0.25">
      <c r="H5958" s="2"/>
      <c r="I5958" s="2"/>
      <c r="J5958" s="2"/>
      <c r="K5958" s="2"/>
      <c r="L5958" s="2"/>
      <c r="M5958" s="2"/>
      <c r="N5958" s="2"/>
      <c r="O5958" s="2"/>
    </row>
    <row r="5959" spans="5:15" x14ac:dyDescent="0.25">
      <c r="E5959" s="5"/>
      <c r="F5959" s="2"/>
      <c r="G5959" s="2"/>
      <c r="H5959" s="2"/>
      <c r="I5959" s="2"/>
      <c r="J5959" s="2"/>
      <c r="K5959" s="2"/>
      <c r="L5959" s="2"/>
      <c r="M5959" s="2"/>
      <c r="N5959" s="2"/>
      <c r="O5959" s="2"/>
    </row>
    <row r="5960" spans="5:15" x14ac:dyDescent="0.25">
      <c r="E5960" s="5"/>
      <c r="F5960" s="2"/>
      <c r="G5960" s="2"/>
      <c r="H5960" s="2"/>
      <c r="I5960" s="2"/>
      <c r="J5960" s="2"/>
      <c r="K5960" s="2"/>
      <c r="L5960" s="2"/>
      <c r="M5960" s="2"/>
      <c r="N5960" s="2"/>
      <c r="O5960" s="2"/>
    </row>
    <row r="5961" spans="5:15" x14ac:dyDescent="0.25">
      <c r="E5961" s="5"/>
      <c r="F5961" s="2"/>
      <c r="G5961" s="2"/>
      <c r="H5961" s="2"/>
      <c r="I5961" s="2"/>
      <c r="J5961" s="2"/>
      <c r="K5961" s="2"/>
      <c r="L5961" s="2"/>
      <c r="M5961" s="2"/>
      <c r="N5961" s="2"/>
      <c r="O5961" s="2"/>
    </row>
    <row r="5962" spans="5:15" x14ac:dyDescent="0.25">
      <c r="E5962" s="5"/>
      <c r="F5962" s="2"/>
      <c r="H5962" s="2"/>
      <c r="I5962" s="2"/>
      <c r="J5962" s="2"/>
      <c r="K5962" s="2"/>
      <c r="L5962" s="2"/>
      <c r="M5962" s="2"/>
      <c r="N5962" s="2"/>
      <c r="O5962" s="2"/>
    </row>
    <row r="5966" spans="5:15" x14ac:dyDescent="0.25">
      <c r="E5966" s="5"/>
      <c r="F5966" s="2"/>
      <c r="G5966" s="2"/>
      <c r="H5966" s="2"/>
      <c r="I5966" s="2"/>
      <c r="J5966" s="2"/>
      <c r="K5966" s="2"/>
      <c r="L5966" s="2"/>
      <c r="M5966" s="2"/>
      <c r="N5966" s="2"/>
      <c r="O5966" s="2"/>
    </row>
    <row r="5967" spans="5:15" x14ac:dyDescent="0.25">
      <c r="E5967" s="5"/>
      <c r="F5967" s="2"/>
      <c r="G5967" s="2"/>
      <c r="H5967" s="2"/>
      <c r="I5967" s="2"/>
      <c r="J5967" s="2"/>
      <c r="K5967" s="2"/>
      <c r="L5967" s="2"/>
      <c r="M5967" s="2"/>
      <c r="N5967" s="2"/>
      <c r="O5967" s="2"/>
    </row>
    <row r="5968" spans="5:15" x14ac:dyDescent="0.25">
      <c r="E5968" s="5"/>
      <c r="F5968" s="2"/>
      <c r="G5968" s="2"/>
      <c r="H5968" s="2"/>
      <c r="I5968" s="2"/>
      <c r="J5968" s="2"/>
      <c r="K5968" s="2"/>
      <c r="L5968" s="2"/>
      <c r="M5968" s="2"/>
      <c r="N5968" s="2"/>
      <c r="O5968" s="2"/>
    </row>
    <row r="5970" spans="5:15" x14ac:dyDescent="0.25">
      <c r="E5970" s="5"/>
      <c r="F5970" s="2"/>
      <c r="G5970" s="2"/>
      <c r="H5970" s="2"/>
      <c r="I5970" s="2"/>
      <c r="J5970" s="2"/>
      <c r="K5970" s="2"/>
      <c r="L5970" s="2"/>
      <c r="M5970" s="2"/>
      <c r="N5970" s="2"/>
      <c r="O5970" s="2"/>
    </row>
    <row r="5971" spans="5:15" x14ac:dyDescent="0.25">
      <c r="E5971" s="5"/>
      <c r="F5971" s="2"/>
      <c r="G5971" s="2"/>
      <c r="H5971" s="2"/>
      <c r="I5971" s="2"/>
      <c r="J5971" s="2"/>
      <c r="K5971" s="2"/>
      <c r="L5971" s="2"/>
      <c r="M5971" s="2"/>
      <c r="N5971" s="2"/>
      <c r="O5971" s="2"/>
    </row>
    <row r="5972" spans="5:15" x14ac:dyDescent="0.25">
      <c r="E5972" s="5"/>
      <c r="F5972" s="2"/>
      <c r="G5972" s="2"/>
      <c r="H5972" s="2"/>
      <c r="I5972" s="2"/>
      <c r="J5972" s="2"/>
      <c r="K5972" s="2"/>
      <c r="L5972" s="2"/>
      <c r="M5972" s="2"/>
      <c r="N5972" s="2"/>
      <c r="O5972" s="2"/>
    </row>
    <row r="5973" spans="5:15" x14ac:dyDescent="0.25">
      <c r="E5973" s="5"/>
      <c r="F5973" s="2"/>
      <c r="G5973" s="2"/>
      <c r="H5973" s="2"/>
      <c r="I5973" s="2"/>
      <c r="J5973" s="2"/>
      <c r="K5973" s="2"/>
      <c r="L5973" s="2"/>
      <c r="M5973" s="2"/>
      <c r="N5973" s="2"/>
      <c r="O5973" s="2"/>
    </row>
    <row r="5974" spans="5:15" x14ac:dyDescent="0.25">
      <c r="E5974" s="5"/>
      <c r="F5974" s="2"/>
      <c r="G5974" s="2"/>
      <c r="H5974" s="2"/>
      <c r="I5974" s="2"/>
      <c r="J5974" s="2"/>
      <c r="K5974" s="2"/>
      <c r="L5974" s="2"/>
      <c r="M5974" s="2"/>
      <c r="N5974" s="2"/>
      <c r="O5974" s="2"/>
    </row>
    <row r="5975" spans="5:15" x14ac:dyDescent="0.25">
      <c r="E5975" s="5"/>
      <c r="F5975" s="2"/>
      <c r="G5975" s="2"/>
      <c r="H5975" s="2"/>
      <c r="I5975" s="2"/>
      <c r="J5975" s="2"/>
      <c r="K5975" s="2"/>
      <c r="L5975" s="2"/>
      <c r="M5975" s="2"/>
      <c r="N5975" s="2"/>
      <c r="O5975" s="2"/>
    </row>
    <row r="5976" spans="5:15" x14ac:dyDescent="0.25">
      <c r="E5976" s="5"/>
      <c r="F5976" s="2"/>
      <c r="G5976" s="2"/>
      <c r="H5976" s="2"/>
      <c r="I5976" s="2"/>
      <c r="J5976" s="2"/>
      <c r="K5976" s="2"/>
      <c r="L5976" s="2"/>
      <c r="M5976" s="2"/>
      <c r="N5976" s="2"/>
      <c r="O5976" s="2"/>
    </row>
    <row r="5977" spans="5:15" x14ac:dyDescent="0.25">
      <c r="E5977" s="5"/>
      <c r="F5977" s="2"/>
      <c r="G5977" s="2"/>
      <c r="H5977" s="2"/>
      <c r="I5977" s="2"/>
      <c r="J5977" s="2"/>
      <c r="K5977" s="2"/>
      <c r="L5977" s="2"/>
      <c r="M5977" s="2"/>
      <c r="N5977" s="2"/>
      <c r="O5977" s="2"/>
    </row>
    <row r="5978" spans="5:15" x14ac:dyDescent="0.25">
      <c r="E5978" s="5"/>
      <c r="F5978" s="2"/>
      <c r="G5978" s="2"/>
      <c r="H5978" s="2"/>
      <c r="I5978" s="2"/>
      <c r="J5978" s="2"/>
      <c r="K5978" s="2"/>
      <c r="L5978" s="2"/>
      <c r="M5978" s="2"/>
      <c r="N5978" s="2"/>
      <c r="O5978" s="2"/>
    </row>
    <row r="5979" spans="5:15" x14ac:dyDescent="0.25">
      <c r="E5979" s="5"/>
      <c r="F5979" s="2"/>
      <c r="G5979" s="2"/>
      <c r="H5979" s="2"/>
      <c r="I5979" s="2"/>
      <c r="J5979" s="2"/>
      <c r="K5979" s="2"/>
      <c r="L5979" s="2"/>
      <c r="M5979" s="2"/>
      <c r="N5979" s="2"/>
      <c r="O5979" s="2"/>
    </row>
    <row r="5980" spans="5:15" x14ac:dyDescent="0.25">
      <c r="E5980" s="5"/>
      <c r="F5980" s="2"/>
      <c r="G5980" s="2"/>
      <c r="H5980" s="2"/>
      <c r="I5980" s="2"/>
      <c r="J5980" s="2"/>
      <c r="K5980" s="2"/>
      <c r="L5980" s="2"/>
      <c r="M5980" s="2"/>
      <c r="N5980" s="2"/>
      <c r="O5980" s="2"/>
    </row>
    <row r="5982" spans="5:15" x14ac:dyDescent="0.25">
      <c r="E5982" s="5"/>
      <c r="F5982" s="2"/>
      <c r="G5982" s="2"/>
      <c r="H5982" s="2"/>
      <c r="I5982" s="2"/>
      <c r="J5982" s="2"/>
      <c r="K5982" s="2"/>
      <c r="L5982" s="2"/>
      <c r="M5982" s="2"/>
      <c r="N5982" s="2"/>
      <c r="O5982" s="2"/>
    </row>
    <row r="5983" spans="5:15" x14ac:dyDescent="0.25">
      <c r="E5983" s="5"/>
      <c r="F5983" s="2"/>
      <c r="G5983" s="2"/>
      <c r="H5983" s="2"/>
      <c r="I5983" s="2"/>
      <c r="J5983" s="2"/>
      <c r="K5983" s="2"/>
      <c r="L5983" s="2"/>
      <c r="M5983" s="2"/>
      <c r="N5983" s="2"/>
      <c r="O5983" s="2"/>
    </row>
    <row r="5984" spans="5:15" x14ac:dyDescent="0.25">
      <c r="E5984" s="5"/>
      <c r="F5984" s="2"/>
      <c r="G5984" s="2"/>
      <c r="H5984" s="2"/>
      <c r="I5984" s="2"/>
      <c r="J5984" s="2"/>
      <c r="K5984" s="2"/>
      <c r="L5984" s="2"/>
      <c r="M5984" s="2"/>
      <c r="N5984" s="2"/>
      <c r="O5984" s="2"/>
    </row>
    <row r="5985" spans="5:15" x14ac:dyDescent="0.25">
      <c r="E5985" s="5"/>
      <c r="F5985" s="2"/>
      <c r="G5985" s="2"/>
      <c r="H5985" s="2"/>
      <c r="I5985" s="2"/>
      <c r="J5985" s="2"/>
      <c r="K5985" s="2"/>
      <c r="L5985" s="2"/>
      <c r="M5985" s="2"/>
      <c r="N5985" s="2"/>
      <c r="O5985" s="2"/>
    </row>
    <row r="5986" spans="5:15" x14ac:dyDescent="0.25">
      <c r="E5986" s="5"/>
      <c r="F5986" s="2"/>
      <c r="G5986" s="2"/>
      <c r="H5986" s="2"/>
      <c r="I5986" s="2"/>
      <c r="J5986" s="2"/>
      <c r="K5986" s="2"/>
      <c r="L5986" s="2"/>
      <c r="M5986" s="2"/>
      <c r="N5986" s="2"/>
      <c r="O5986" s="2"/>
    </row>
    <row r="5987" spans="5:15" x14ac:dyDescent="0.25">
      <c r="E5987" s="5"/>
      <c r="F5987" s="2"/>
      <c r="G5987" s="2"/>
      <c r="H5987" s="2"/>
      <c r="I5987" s="2"/>
      <c r="J5987" s="2"/>
      <c r="K5987" s="2"/>
      <c r="L5987" s="2"/>
      <c r="M5987" s="2"/>
      <c r="N5987" s="2"/>
      <c r="O5987" s="2"/>
    </row>
    <row r="5988" spans="5:15" x14ac:dyDescent="0.25">
      <c r="E5988" s="5"/>
      <c r="F5988" s="2"/>
      <c r="G5988" s="2"/>
      <c r="H5988" s="2"/>
      <c r="I5988" s="2"/>
      <c r="J5988" s="2"/>
      <c r="K5988" s="2"/>
      <c r="L5988" s="2"/>
      <c r="M5988" s="2"/>
      <c r="N5988" s="2"/>
      <c r="O5988" s="2"/>
    </row>
    <row r="5989" spans="5:15" x14ac:dyDescent="0.25">
      <c r="E5989" s="5"/>
      <c r="F5989" s="2"/>
      <c r="G5989" s="2"/>
      <c r="H5989" s="2"/>
      <c r="I5989" s="2"/>
      <c r="J5989" s="2"/>
      <c r="K5989" s="2"/>
      <c r="L5989" s="2"/>
      <c r="M5989" s="2"/>
      <c r="N5989" s="2"/>
      <c r="O5989" s="2"/>
    </row>
    <row r="5991" spans="5:15" x14ac:dyDescent="0.25">
      <c r="E5991" s="5"/>
    </row>
    <row r="5993" spans="5:15" x14ac:dyDescent="0.25">
      <c r="E5993" s="5"/>
      <c r="F5993" s="2"/>
      <c r="G5993" s="2"/>
      <c r="H5993" s="2"/>
      <c r="I5993" s="2"/>
      <c r="J5993" s="2"/>
      <c r="K5993" s="2"/>
      <c r="L5993" s="2"/>
      <c r="M5993" s="2"/>
      <c r="N5993" s="2"/>
      <c r="O5993" s="2"/>
    </row>
    <row r="5995" spans="5:15" x14ac:dyDescent="0.25">
      <c r="E5995" s="5"/>
      <c r="F5995" s="2"/>
      <c r="G5995" s="2"/>
      <c r="H5995" s="2"/>
      <c r="I5995" s="2"/>
      <c r="J5995" s="2"/>
      <c r="K5995" s="2"/>
      <c r="L5995" s="2"/>
      <c r="M5995" s="2"/>
      <c r="N5995" s="2"/>
      <c r="O5995" s="2"/>
    </row>
    <row r="5996" spans="5:15" x14ac:dyDescent="0.25">
      <c r="F5996" s="2"/>
      <c r="G5996" s="2"/>
      <c r="H5996" s="2"/>
      <c r="I5996" s="2"/>
      <c r="J5996" s="2"/>
      <c r="K5996" s="2"/>
      <c r="L5996" s="2"/>
      <c r="M5996" s="2"/>
      <c r="N5996" s="2"/>
      <c r="O5996" s="2"/>
    </row>
    <row r="5999" spans="5:15" x14ac:dyDescent="0.25">
      <c r="E5999" s="5"/>
      <c r="F5999" s="2"/>
      <c r="G5999" s="2"/>
      <c r="H5999" s="2"/>
      <c r="I5999" s="2"/>
      <c r="J5999" s="2"/>
      <c r="K5999" s="2"/>
      <c r="L5999" s="2"/>
      <c r="M5999" s="2"/>
      <c r="N5999" s="2"/>
      <c r="O5999" s="2"/>
    </row>
    <row r="6000" spans="5:15" x14ac:dyDescent="0.25">
      <c r="E6000" s="5"/>
      <c r="F6000" s="2"/>
      <c r="G6000" s="2"/>
      <c r="H6000" s="2"/>
      <c r="I6000" s="2"/>
      <c r="J6000" s="2"/>
      <c r="K6000" s="2"/>
      <c r="L6000" s="2"/>
      <c r="M6000" s="2"/>
      <c r="N6000" s="2"/>
      <c r="O6000" s="2"/>
    </row>
    <row r="6001" spans="5:15" x14ac:dyDescent="0.25">
      <c r="H6001" s="2"/>
      <c r="I6001" s="2"/>
      <c r="J6001" s="2"/>
      <c r="K6001" s="2"/>
      <c r="L6001" s="2"/>
      <c r="M6001" s="2"/>
      <c r="N6001" s="2"/>
      <c r="O6001" s="2"/>
    </row>
    <row r="6002" spans="5:15" x14ac:dyDescent="0.25">
      <c r="F6002" s="2"/>
      <c r="G6002" s="2"/>
      <c r="H6002" s="2"/>
      <c r="I6002" s="2"/>
      <c r="J6002" s="2"/>
      <c r="K6002" s="2"/>
      <c r="L6002" s="2"/>
      <c r="M6002" s="2"/>
      <c r="N6002" s="2"/>
      <c r="O6002" s="2"/>
    </row>
    <row r="6003" spans="5:15" x14ac:dyDescent="0.25">
      <c r="G6003" s="2"/>
      <c r="H6003" s="2"/>
      <c r="I6003" s="2"/>
      <c r="J6003" s="2"/>
      <c r="K6003" s="2"/>
      <c r="L6003" s="2"/>
      <c r="M6003" s="2"/>
      <c r="N6003" s="2"/>
      <c r="O6003" s="2"/>
    </row>
    <row r="6004" spans="5:15" x14ac:dyDescent="0.25">
      <c r="K6004" s="2"/>
      <c r="L6004" s="2"/>
      <c r="M6004" s="2"/>
      <c r="N6004" s="2"/>
      <c r="O6004" s="2"/>
    </row>
    <row r="6005" spans="5:15" x14ac:dyDescent="0.25">
      <c r="J6005" s="2"/>
      <c r="K6005" s="2"/>
      <c r="L6005" s="2"/>
      <c r="M6005" s="2"/>
      <c r="N6005" s="2"/>
      <c r="O6005" s="2"/>
    </row>
    <row r="6006" spans="5:15" x14ac:dyDescent="0.25">
      <c r="F6006" s="2"/>
      <c r="G6006" s="2"/>
      <c r="H6006" s="2"/>
      <c r="I6006" s="2"/>
      <c r="J6006" s="2"/>
      <c r="K6006" s="2"/>
      <c r="L6006" s="2"/>
      <c r="M6006" s="2"/>
      <c r="N6006" s="2"/>
      <c r="O6006" s="2"/>
    </row>
    <row r="6007" spans="5:15" x14ac:dyDescent="0.25">
      <c r="E6007" s="5"/>
      <c r="F6007" s="2"/>
      <c r="G6007" s="2"/>
      <c r="H6007" s="2"/>
      <c r="I6007" s="2"/>
      <c r="J6007" s="2"/>
      <c r="K6007" s="2"/>
      <c r="L6007" s="2"/>
      <c r="M6007" s="2"/>
      <c r="N6007" s="2"/>
      <c r="O6007" s="2"/>
    </row>
    <row r="6008" spans="5:15" x14ac:dyDescent="0.25">
      <c r="E6008" s="5"/>
      <c r="F6008" s="2"/>
      <c r="G6008" s="2"/>
      <c r="H6008" s="2"/>
      <c r="I6008" s="2"/>
      <c r="J6008" s="2"/>
      <c r="K6008" s="2"/>
      <c r="L6008" s="2"/>
      <c r="M6008" s="2"/>
      <c r="N6008" s="2"/>
      <c r="O6008" s="2"/>
    </row>
    <row r="6009" spans="5:15" x14ac:dyDescent="0.25">
      <c r="E6009" s="5"/>
      <c r="F6009" s="2"/>
      <c r="G6009" s="2"/>
      <c r="H6009" s="2"/>
      <c r="I6009" s="2"/>
      <c r="J6009" s="2"/>
      <c r="K6009" s="2"/>
      <c r="L6009" s="2"/>
      <c r="M6009" s="2"/>
      <c r="N6009" s="2"/>
      <c r="O6009" s="2"/>
    </row>
    <row r="6011" spans="5:15" x14ac:dyDescent="0.25">
      <c r="E6011" s="5"/>
      <c r="F6011" s="2"/>
      <c r="G6011" s="2"/>
      <c r="H6011" s="2"/>
      <c r="I6011" s="2"/>
      <c r="J6011" s="2"/>
      <c r="K6011" s="2"/>
      <c r="L6011" s="2"/>
      <c r="M6011" s="2"/>
      <c r="N6011" s="2"/>
      <c r="O6011" s="2"/>
    </row>
    <row r="6012" spans="5:15" x14ac:dyDescent="0.25">
      <c r="E6012" s="5"/>
      <c r="F6012" s="2"/>
      <c r="G6012" s="2"/>
      <c r="H6012" s="2"/>
      <c r="I6012" s="2"/>
      <c r="J6012" s="2"/>
      <c r="K6012" s="2"/>
      <c r="L6012" s="2"/>
      <c r="M6012" s="2"/>
      <c r="N6012" s="2"/>
      <c r="O6012" s="2"/>
    </row>
    <row r="6013" spans="5:15" x14ac:dyDescent="0.25">
      <c r="E6013" s="5"/>
      <c r="F6013" s="2"/>
      <c r="G6013" s="2"/>
      <c r="H6013" s="2"/>
      <c r="I6013" s="2"/>
      <c r="J6013" s="2"/>
      <c r="K6013" s="2"/>
      <c r="L6013" s="2"/>
      <c r="M6013" s="2"/>
      <c r="N6013" s="2"/>
      <c r="O6013" s="2"/>
    </row>
    <row r="6014" spans="5:15" x14ac:dyDescent="0.25">
      <c r="F6014" s="2"/>
      <c r="G6014" s="2"/>
      <c r="H6014" s="2"/>
      <c r="I6014" s="2"/>
      <c r="J6014" s="2"/>
      <c r="K6014" s="2"/>
      <c r="L6014" s="2"/>
      <c r="M6014" s="2"/>
      <c r="N6014" s="2"/>
      <c r="O6014" s="2"/>
    </row>
    <row r="6015" spans="5:15" x14ac:dyDescent="0.25">
      <c r="E6015" s="5"/>
      <c r="F6015" s="2"/>
      <c r="G6015" s="2"/>
      <c r="H6015" s="2"/>
      <c r="I6015" s="2"/>
      <c r="J6015" s="2"/>
      <c r="K6015" s="2"/>
      <c r="L6015" s="2"/>
      <c r="M6015" s="2"/>
      <c r="N6015" s="2"/>
      <c r="O6015" s="2"/>
    </row>
    <row r="6016" spans="5:15" x14ac:dyDescent="0.25">
      <c r="E6016" s="5"/>
      <c r="F6016" s="2"/>
      <c r="G6016" s="2"/>
      <c r="H6016" s="2"/>
      <c r="I6016" s="2"/>
      <c r="J6016" s="2"/>
      <c r="K6016" s="2"/>
      <c r="L6016" s="2"/>
      <c r="M6016" s="2"/>
      <c r="N6016" s="2"/>
      <c r="O6016" s="2"/>
    </row>
    <row r="6017" spans="5:15" x14ac:dyDescent="0.25">
      <c r="E6017" s="5"/>
      <c r="F6017" s="2"/>
      <c r="G6017" s="2"/>
      <c r="H6017" s="2"/>
      <c r="I6017" s="2"/>
      <c r="J6017" s="2"/>
      <c r="K6017" s="2"/>
      <c r="L6017" s="2"/>
      <c r="M6017" s="2"/>
      <c r="N6017" s="2"/>
      <c r="O6017" s="2"/>
    </row>
    <row r="6018" spans="5:15" x14ac:dyDescent="0.25">
      <c r="E6018" s="5"/>
      <c r="F6018" s="2"/>
      <c r="G6018" s="2"/>
      <c r="H6018" s="2"/>
      <c r="I6018" s="2"/>
      <c r="J6018" s="2"/>
      <c r="K6018" s="2"/>
      <c r="L6018" s="2"/>
      <c r="M6018" s="2"/>
      <c r="N6018" s="2"/>
      <c r="O6018" s="2"/>
    </row>
    <row r="6019" spans="5:15" x14ac:dyDescent="0.25">
      <c r="E6019" s="5"/>
      <c r="F6019" s="2"/>
      <c r="G6019" s="2"/>
      <c r="H6019" s="2"/>
      <c r="I6019" s="2"/>
      <c r="J6019" s="2"/>
      <c r="K6019" s="2"/>
      <c r="L6019" s="2"/>
      <c r="M6019" s="2"/>
      <c r="N6019" s="2"/>
      <c r="O6019" s="2"/>
    </row>
    <row r="6020" spans="5:15" x14ac:dyDescent="0.25">
      <c r="E6020" s="5"/>
      <c r="F6020" s="2"/>
      <c r="G6020" s="2"/>
      <c r="H6020" s="2"/>
      <c r="I6020" s="2"/>
      <c r="J6020" s="2"/>
      <c r="K6020" s="2"/>
      <c r="L6020" s="2"/>
      <c r="M6020" s="2"/>
      <c r="N6020" s="2"/>
      <c r="O6020" s="2"/>
    </row>
    <row r="6021" spans="5:15" x14ac:dyDescent="0.25">
      <c r="E6021" s="5"/>
      <c r="F6021" s="2"/>
      <c r="G6021" s="2"/>
      <c r="H6021" s="2"/>
      <c r="I6021" s="2"/>
      <c r="J6021" s="2"/>
      <c r="K6021" s="2"/>
      <c r="L6021" s="2"/>
      <c r="M6021" s="2"/>
      <c r="N6021" s="2"/>
      <c r="O6021" s="2"/>
    </row>
    <row r="6023" spans="5:15" x14ac:dyDescent="0.25">
      <c r="E6023" s="5"/>
      <c r="F6023" s="2"/>
      <c r="G6023" s="2"/>
      <c r="H6023" s="2"/>
      <c r="I6023" s="2"/>
      <c r="J6023" s="2"/>
      <c r="K6023" s="2"/>
      <c r="L6023" s="2"/>
      <c r="M6023" s="2"/>
      <c r="N6023" s="2"/>
      <c r="O6023" s="2"/>
    </row>
    <row r="6024" spans="5:15" x14ac:dyDescent="0.25">
      <c r="E6024" s="5"/>
      <c r="F6024" s="2"/>
      <c r="G6024" s="2"/>
      <c r="H6024" s="2"/>
      <c r="I6024" s="2"/>
      <c r="J6024" s="2"/>
      <c r="K6024" s="2"/>
      <c r="L6024" s="2"/>
      <c r="M6024" s="2"/>
      <c r="N6024" s="2"/>
      <c r="O6024" s="2"/>
    </row>
    <row r="6025" spans="5:15" x14ac:dyDescent="0.25">
      <c r="E6025" s="5"/>
      <c r="F6025" s="2"/>
      <c r="G6025" s="2"/>
      <c r="H6025" s="2"/>
      <c r="I6025" s="2"/>
      <c r="J6025" s="2"/>
      <c r="K6025" s="2"/>
      <c r="L6025" s="2"/>
      <c r="M6025" s="2"/>
      <c r="N6025" s="2"/>
      <c r="O6025" s="2"/>
    </row>
    <row r="6026" spans="5:15" x14ac:dyDescent="0.25">
      <c r="E6026" s="5"/>
      <c r="F6026" s="2"/>
      <c r="G6026" s="2"/>
      <c r="H6026" s="2"/>
      <c r="I6026" s="2"/>
      <c r="J6026" s="2"/>
      <c r="K6026" s="2"/>
      <c r="L6026" s="2"/>
      <c r="M6026" s="2"/>
      <c r="N6026" s="2"/>
      <c r="O6026" s="2"/>
    </row>
    <row r="6027" spans="5:15" x14ac:dyDescent="0.25">
      <c r="E6027" s="5"/>
      <c r="F6027" s="2"/>
      <c r="G6027" s="2"/>
      <c r="H6027" s="2"/>
      <c r="I6027" s="2"/>
      <c r="J6027" s="2"/>
      <c r="K6027" s="2"/>
      <c r="L6027" s="2"/>
      <c r="M6027" s="2"/>
      <c r="N6027" s="2"/>
      <c r="O6027" s="2"/>
    </row>
    <row r="6028" spans="5:15" x14ac:dyDescent="0.25">
      <c r="E6028" s="5"/>
      <c r="F6028" s="2"/>
      <c r="G6028" s="2"/>
      <c r="H6028" s="2"/>
      <c r="I6028" s="2"/>
      <c r="J6028" s="2"/>
      <c r="K6028" s="2"/>
      <c r="L6028" s="2"/>
      <c r="M6028" s="2"/>
      <c r="N6028" s="2"/>
      <c r="O6028" s="2"/>
    </row>
    <row r="6029" spans="5:15" x14ac:dyDescent="0.25">
      <c r="E6029" s="5"/>
      <c r="F6029" s="2"/>
      <c r="G6029" s="2"/>
      <c r="H6029" s="2"/>
      <c r="I6029" s="2"/>
      <c r="J6029" s="2"/>
      <c r="K6029" s="2"/>
      <c r="L6029" s="2"/>
      <c r="M6029" s="2"/>
      <c r="N6029" s="2"/>
      <c r="O6029" s="2"/>
    </row>
    <row r="6030" spans="5:15" x14ac:dyDescent="0.25">
      <c r="E6030" s="5"/>
      <c r="F6030" s="2"/>
      <c r="G6030" s="2"/>
      <c r="H6030" s="2"/>
      <c r="I6030" s="2"/>
      <c r="J6030" s="2"/>
      <c r="K6030" s="2"/>
      <c r="L6030" s="2"/>
      <c r="M6030" s="2"/>
      <c r="N6030" s="2"/>
      <c r="O6030" s="2"/>
    </row>
    <row r="6031" spans="5:15" x14ac:dyDescent="0.25">
      <c r="E6031" s="5"/>
      <c r="F6031" s="2"/>
      <c r="G6031" s="2"/>
      <c r="H6031" s="2"/>
      <c r="I6031" s="2"/>
      <c r="J6031" s="2"/>
      <c r="K6031" s="2"/>
      <c r="L6031" s="2"/>
      <c r="M6031" s="2"/>
      <c r="N6031" s="2"/>
      <c r="O6031" s="2"/>
    </row>
    <row r="6032" spans="5:15" x14ac:dyDescent="0.25">
      <c r="J6032" s="2"/>
      <c r="K6032" s="2"/>
      <c r="L6032" s="2"/>
      <c r="M6032" s="2"/>
      <c r="N6032" s="2"/>
      <c r="O6032" s="2"/>
    </row>
    <row r="6033" spans="5:15" x14ac:dyDescent="0.25">
      <c r="E6033" s="5"/>
      <c r="F6033" s="2"/>
      <c r="H6033" s="2"/>
      <c r="I6033" s="2"/>
      <c r="J6033" s="2"/>
      <c r="K6033" s="2"/>
      <c r="L6033" s="2"/>
      <c r="M6033" s="2"/>
      <c r="N6033" s="2"/>
      <c r="O6033" s="2"/>
    </row>
    <row r="6035" spans="5:15" x14ac:dyDescent="0.25">
      <c r="E6035" s="5"/>
      <c r="F6035" s="2"/>
      <c r="G6035" s="2"/>
      <c r="H6035" s="2"/>
      <c r="I6035" s="2"/>
      <c r="J6035" s="2"/>
      <c r="K6035" s="2"/>
      <c r="L6035" s="2"/>
      <c r="M6035" s="2"/>
      <c r="N6035" s="2"/>
      <c r="O6035" s="2"/>
    </row>
    <row r="6036" spans="5:15" x14ac:dyDescent="0.25">
      <c r="F6036" s="2"/>
      <c r="G6036" s="2"/>
      <c r="H6036" s="2"/>
      <c r="I6036" s="2"/>
      <c r="J6036" s="2"/>
      <c r="K6036" s="2"/>
      <c r="L6036" s="2"/>
      <c r="M6036" s="2"/>
      <c r="N6036" s="2"/>
      <c r="O6036" s="2"/>
    </row>
    <row r="6037" spans="5:15" x14ac:dyDescent="0.25">
      <c r="E6037" s="5"/>
      <c r="F6037" s="2"/>
      <c r="G6037" s="2"/>
      <c r="H6037" s="2"/>
      <c r="I6037" s="2"/>
      <c r="J6037" s="2"/>
      <c r="K6037" s="2"/>
      <c r="L6037" s="2"/>
      <c r="M6037" s="2"/>
      <c r="N6037" s="2"/>
      <c r="O6037" s="2"/>
    </row>
    <row r="6038" spans="5:15" x14ac:dyDescent="0.25">
      <c r="M6038" s="2"/>
      <c r="N6038" s="2"/>
      <c r="O6038" s="2"/>
    </row>
    <row r="6039" spans="5:15" x14ac:dyDescent="0.25">
      <c r="E6039" s="5"/>
      <c r="F6039" s="2"/>
      <c r="G6039" s="2"/>
      <c r="H6039" s="2"/>
      <c r="I6039" s="2"/>
      <c r="J6039" s="2"/>
      <c r="K6039" s="2"/>
      <c r="L6039" s="2"/>
      <c r="M6039" s="2"/>
      <c r="N6039" s="2"/>
      <c r="O6039" s="2"/>
    </row>
    <row r="6040" spans="5:15" x14ac:dyDescent="0.25">
      <c r="E6040" s="5"/>
      <c r="F6040" s="2"/>
      <c r="G6040" s="2"/>
      <c r="H6040" s="2"/>
      <c r="I6040" s="2"/>
      <c r="J6040" s="2"/>
      <c r="K6040" s="2"/>
      <c r="L6040" s="2"/>
      <c r="M6040" s="2"/>
      <c r="N6040" s="2"/>
      <c r="O6040" s="2"/>
    </row>
    <row r="6041" spans="5:15" x14ac:dyDescent="0.25">
      <c r="E6041" s="5"/>
      <c r="F6041" s="2"/>
      <c r="G6041" s="2"/>
      <c r="H6041" s="2"/>
      <c r="I6041" s="2"/>
      <c r="J6041" s="2"/>
      <c r="K6041" s="2"/>
      <c r="L6041" s="2"/>
      <c r="M6041" s="2"/>
      <c r="N6041" s="2"/>
      <c r="O6041" s="2"/>
    </row>
    <row r="6042" spans="5:15" x14ac:dyDescent="0.25">
      <c r="H6042" s="2"/>
      <c r="I6042" s="2"/>
      <c r="J6042" s="2"/>
      <c r="K6042" s="2"/>
      <c r="L6042" s="2"/>
      <c r="M6042" s="2"/>
      <c r="N6042" s="2"/>
      <c r="O6042" s="2"/>
    </row>
    <row r="6043" spans="5:15" x14ac:dyDescent="0.25">
      <c r="E6043" s="5"/>
      <c r="F6043" s="2"/>
      <c r="G6043" s="2"/>
      <c r="H6043" s="2"/>
      <c r="I6043" s="2"/>
      <c r="J6043" s="2"/>
      <c r="K6043" s="2"/>
      <c r="L6043" s="2"/>
      <c r="M6043" s="2"/>
      <c r="N6043" s="2"/>
      <c r="O6043" s="2"/>
    </row>
    <row r="6046" spans="5:15" x14ac:dyDescent="0.25">
      <c r="E6046" s="5"/>
      <c r="F6046" s="2"/>
      <c r="G6046" s="2"/>
      <c r="H6046" s="2"/>
      <c r="I6046" s="2"/>
      <c r="J6046" s="2"/>
      <c r="K6046" s="2"/>
      <c r="L6046" s="2"/>
      <c r="M6046" s="2"/>
      <c r="N6046" s="2"/>
      <c r="O6046" s="2"/>
    </row>
    <row r="6047" spans="5:15" x14ac:dyDescent="0.25">
      <c r="E6047" s="5"/>
      <c r="F6047" s="2"/>
      <c r="G6047" s="2"/>
      <c r="H6047" s="2"/>
      <c r="I6047" s="2"/>
      <c r="J6047" s="2"/>
      <c r="K6047" s="2"/>
      <c r="L6047" s="2"/>
      <c r="M6047" s="2"/>
      <c r="N6047" s="2"/>
      <c r="O6047" s="2"/>
    </row>
    <row r="6048" spans="5:15" x14ac:dyDescent="0.25">
      <c r="E6048" s="5"/>
      <c r="F6048" s="2"/>
      <c r="G6048" s="2"/>
      <c r="H6048" s="2"/>
      <c r="I6048" s="2"/>
      <c r="J6048" s="2"/>
      <c r="K6048" s="2"/>
      <c r="L6048" s="2"/>
      <c r="M6048" s="2"/>
      <c r="N6048" s="2"/>
      <c r="O6048" s="2"/>
    </row>
    <row r="6050" spans="5:15" x14ac:dyDescent="0.25">
      <c r="E6050" s="5"/>
      <c r="F6050" s="2"/>
      <c r="G6050" s="2"/>
      <c r="H6050" s="2"/>
      <c r="I6050" s="2"/>
      <c r="J6050" s="2"/>
      <c r="K6050" s="2"/>
      <c r="L6050" s="2"/>
      <c r="M6050" s="2"/>
      <c r="N6050" s="2"/>
      <c r="O6050" s="2"/>
    </row>
    <row r="6051" spans="5:15" x14ac:dyDescent="0.25">
      <c r="E6051" s="5"/>
      <c r="F6051" s="2"/>
      <c r="G6051" s="2"/>
      <c r="H6051" s="2"/>
      <c r="I6051" s="2"/>
      <c r="J6051" s="2"/>
      <c r="K6051" s="2"/>
      <c r="L6051" s="2"/>
      <c r="M6051" s="2"/>
      <c r="N6051" s="2"/>
      <c r="O6051" s="2"/>
    </row>
    <row r="6052" spans="5:15" x14ac:dyDescent="0.25">
      <c r="E6052" s="5"/>
      <c r="G6052" s="2"/>
    </row>
    <row r="6053" spans="5:15" x14ac:dyDescent="0.25">
      <c r="J6053" s="2"/>
      <c r="K6053" s="2"/>
      <c r="L6053" s="2"/>
      <c r="M6053" s="2"/>
      <c r="N6053" s="2"/>
      <c r="O6053" s="2"/>
    </row>
    <row r="6054" spans="5:15" x14ac:dyDescent="0.25">
      <c r="E6054" s="5"/>
      <c r="F6054" s="2"/>
      <c r="G6054" s="2"/>
      <c r="H6054" s="2"/>
      <c r="I6054" s="2"/>
      <c r="J6054" s="2"/>
      <c r="K6054" s="2"/>
      <c r="L6054" s="2"/>
      <c r="M6054" s="2"/>
      <c r="N6054" s="2"/>
      <c r="O6054" s="2"/>
    </row>
    <row r="6055" spans="5:15" x14ac:dyDescent="0.25">
      <c r="N6055" s="2"/>
      <c r="O6055" s="2"/>
    </row>
    <row r="6057" spans="5:15" x14ac:dyDescent="0.25">
      <c r="E6057" s="5"/>
      <c r="F6057" s="2"/>
      <c r="G6057" s="2"/>
      <c r="H6057" s="2"/>
      <c r="I6057" s="2"/>
      <c r="J6057" s="2"/>
      <c r="K6057" s="2"/>
      <c r="L6057" s="2"/>
      <c r="M6057" s="2"/>
      <c r="N6057" s="2"/>
      <c r="O6057" s="2"/>
    </row>
    <row r="6058" spans="5:15" x14ac:dyDescent="0.25">
      <c r="E6058" s="5"/>
      <c r="F6058" s="2"/>
      <c r="G6058" s="2"/>
      <c r="H6058" s="2"/>
      <c r="I6058" s="2"/>
      <c r="J6058" s="2"/>
      <c r="K6058" s="2"/>
      <c r="L6058" s="2"/>
      <c r="M6058" s="2"/>
      <c r="N6058" s="2"/>
      <c r="O6058" s="2"/>
    </row>
    <row r="6059" spans="5:15" x14ac:dyDescent="0.25">
      <c r="M6059" s="2"/>
      <c r="N6059" s="2"/>
      <c r="O6059" s="2"/>
    </row>
    <row r="6061" spans="5:15" x14ac:dyDescent="0.25">
      <c r="F6061" s="2"/>
      <c r="G6061" s="2"/>
      <c r="H6061" s="2"/>
      <c r="I6061" s="2"/>
      <c r="J6061" s="2"/>
      <c r="K6061" s="2"/>
      <c r="L6061" s="2"/>
      <c r="M6061" s="2"/>
      <c r="N6061" s="2"/>
      <c r="O6061" s="2"/>
    </row>
    <row r="6062" spans="5:15" x14ac:dyDescent="0.25">
      <c r="N6062" s="2"/>
      <c r="O6062" s="2"/>
    </row>
    <row r="6063" spans="5:15" x14ac:dyDescent="0.25">
      <c r="M6063" s="2"/>
      <c r="N6063" s="2"/>
      <c r="O6063" s="2"/>
    </row>
    <row r="6065" spans="5:15" x14ac:dyDescent="0.25">
      <c r="J6065" s="2"/>
      <c r="K6065" s="2"/>
      <c r="L6065" s="2"/>
      <c r="M6065" s="2"/>
      <c r="N6065" s="2"/>
      <c r="O6065" s="2"/>
    </row>
    <row r="6066" spans="5:15" x14ac:dyDescent="0.25">
      <c r="I6066" s="2"/>
      <c r="J6066" s="2"/>
      <c r="K6066" s="2"/>
      <c r="L6066" s="2"/>
      <c r="M6066" s="2"/>
      <c r="N6066" s="2"/>
      <c r="O6066" s="2"/>
    </row>
    <row r="6069" spans="5:15" x14ac:dyDescent="0.25">
      <c r="H6069" s="2"/>
      <c r="I6069" s="2"/>
      <c r="J6069" s="2"/>
      <c r="K6069" s="2"/>
      <c r="L6069" s="2"/>
      <c r="M6069" s="2"/>
      <c r="N6069" s="2"/>
      <c r="O6069" s="2"/>
    </row>
    <row r="6070" spans="5:15" x14ac:dyDescent="0.25">
      <c r="E6070" s="5"/>
      <c r="F6070" s="2"/>
      <c r="G6070" s="2"/>
      <c r="H6070" s="2"/>
      <c r="I6070" s="2"/>
      <c r="J6070" s="2"/>
      <c r="K6070" s="2"/>
      <c r="L6070" s="2"/>
      <c r="M6070" s="2"/>
      <c r="N6070" s="2"/>
      <c r="O6070" s="2"/>
    </row>
    <row r="6073" spans="5:15" x14ac:dyDescent="0.25">
      <c r="F6073" s="2"/>
      <c r="G6073" s="2"/>
      <c r="H6073" s="2"/>
      <c r="I6073" s="2"/>
      <c r="J6073" s="2"/>
      <c r="K6073" s="2"/>
      <c r="L6073" s="2"/>
      <c r="M6073" s="2"/>
      <c r="N6073" s="2"/>
      <c r="O6073" s="2"/>
    </row>
    <row r="6075" spans="5:15" x14ac:dyDescent="0.25">
      <c r="K6075" s="2"/>
      <c r="L6075" s="2"/>
      <c r="M6075" s="2"/>
      <c r="N6075" s="2"/>
      <c r="O6075" s="2"/>
    </row>
    <row r="6076" spans="5:15" x14ac:dyDescent="0.25">
      <c r="G6076" s="2"/>
      <c r="H6076" s="2"/>
      <c r="I6076" s="2"/>
      <c r="J6076" s="2"/>
      <c r="K6076" s="2"/>
      <c r="L6076" s="2"/>
      <c r="M6076" s="2"/>
      <c r="N6076" s="2"/>
      <c r="O6076" s="2"/>
    </row>
    <row r="6077" spans="5:15" x14ac:dyDescent="0.25">
      <c r="E6077" s="5"/>
      <c r="F6077" s="2"/>
      <c r="G6077" s="2"/>
      <c r="H6077" s="2"/>
      <c r="I6077" s="2"/>
      <c r="J6077" s="2"/>
      <c r="K6077" s="2"/>
      <c r="L6077" s="2"/>
      <c r="M6077" s="2"/>
      <c r="N6077" s="2"/>
      <c r="O6077" s="2"/>
    </row>
    <row r="6078" spans="5:15" x14ac:dyDescent="0.25">
      <c r="E6078" s="5"/>
      <c r="F6078" s="2"/>
      <c r="G6078" s="2"/>
      <c r="H6078" s="2"/>
      <c r="I6078" s="2"/>
      <c r="J6078" s="2"/>
      <c r="K6078" s="2"/>
      <c r="L6078" s="2"/>
      <c r="M6078" s="2"/>
      <c r="N6078" s="2"/>
      <c r="O6078" s="2"/>
    </row>
    <row r="6081" spans="5:15" x14ac:dyDescent="0.25">
      <c r="E6081" s="5"/>
      <c r="F6081" s="2"/>
      <c r="G6081" s="2"/>
      <c r="H6081" s="2"/>
      <c r="I6081" s="2"/>
      <c r="J6081" s="2"/>
      <c r="K6081" s="2"/>
      <c r="L6081" s="2"/>
      <c r="M6081" s="2"/>
      <c r="N6081" s="2"/>
      <c r="O6081" s="2"/>
    </row>
    <row r="6082" spans="5:15" x14ac:dyDescent="0.25">
      <c r="E6082" s="5"/>
      <c r="F6082" s="2"/>
      <c r="G6082" s="2"/>
      <c r="H6082" s="2"/>
      <c r="I6082" s="2"/>
      <c r="J6082" s="2"/>
      <c r="K6082" s="2"/>
      <c r="L6082" s="2"/>
      <c r="M6082" s="2"/>
      <c r="N6082" s="2"/>
      <c r="O6082" s="2"/>
    </row>
    <row r="6083" spans="5:15" x14ac:dyDescent="0.25">
      <c r="E6083" s="5"/>
      <c r="F6083" s="2"/>
      <c r="G6083" s="2"/>
      <c r="H6083" s="2"/>
      <c r="I6083" s="2"/>
      <c r="J6083" s="2"/>
      <c r="K6083" s="2"/>
      <c r="L6083" s="2"/>
      <c r="M6083" s="2"/>
      <c r="N6083" s="2"/>
      <c r="O6083" s="2"/>
    </row>
    <row r="6085" spans="5:15" x14ac:dyDescent="0.25">
      <c r="E6085" s="5"/>
      <c r="F6085" s="2"/>
      <c r="G6085" s="2"/>
      <c r="H6085" s="2"/>
      <c r="I6085" s="2"/>
      <c r="J6085" s="2"/>
      <c r="K6085" s="2"/>
      <c r="L6085" s="2"/>
      <c r="M6085" s="2"/>
      <c r="N6085" s="2"/>
      <c r="O6085" s="2"/>
    </row>
    <row r="6086" spans="5:15" x14ac:dyDescent="0.25">
      <c r="E6086" s="5"/>
      <c r="F6086" s="2"/>
      <c r="G6086" s="2"/>
      <c r="H6086" s="2"/>
      <c r="I6086" s="2"/>
      <c r="J6086" s="2"/>
      <c r="K6086" s="2"/>
      <c r="L6086" s="2"/>
      <c r="M6086" s="2"/>
      <c r="N6086" s="2"/>
      <c r="O6086" s="2"/>
    </row>
    <row r="6087" spans="5:15" x14ac:dyDescent="0.25">
      <c r="E6087" s="5"/>
      <c r="F6087" s="2"/>
      <c r="G6087" s="2"/>
      <c r="H6087" s="2"/>
      <c r="I6087" s="2"/>
      <c r="J6087" s="2"/>
      <c r="K6087" s="2"/>
      <c r="L6087" s="2"/>
      <c r="M6087" s="2"/>
      <c r="N6087" s="2"/>
      <c r="O6087" s="2"/>
    </row>
    <row r="6089" spans="5:15" x14ac:dyDescent="0.25">
      <c r="E6089" s="5"/>
      <c r="F6089" s="2"/>
      <c r="G6089" s="2"/>
      <c r="H6089" s="2"/>
      <c r="I6089" s="2"/>
      <c r="J6089" s="2"/>
      <c r="K6089" s="2"/>
      <c r="L6089" s="2"/>
      <c r="M6089" s="2"/>
      <c r="N6089" s="2"/>
      <c r="O6089" s="2"/>
    </row>
    <row r="6090" spans="5:15" x14ac:dyDescent="0.25">
      <c r="E6090" s="5"/>
      <c r="F6090" s="2"/>
      <c r="G6090" s="2"/>
      <c r="H6090" s="2"/>
      <c r="I6090" s="2"/>
      <c r="J6090" s="2"/>
      <c r="K6090" s="2"/>
      <c r="L6090" s="2"/>
      <c r="M6090" s="2"/>
      <c r="N6090" s="2"/>
      <c r="O6090" s="2"/>
    </row>
    <row r="6091" spans="5:15" x14ac:dyDescent="0.25">
      <c r="I6091" s="2"/>
      <c r="J6091" s="2"/>
      <c r="K6091" s="2"/>
      <c r="L6091" s="2"/>
      <c r="M6091" s="2"/>
      <c r="N6091" s="2"/>
      <c r="O6091" s="2"/>
    </row>
    <row r="6093" spans="5:15" x14ac:dyDescent="0.25">
      <c r="E6093" s="5"/>
      <c r="F6093" s="2"/>
      <c r="G6093" s="2"/>
      <c r="H6093" s="2"/>
      <c r="I6093" s="2"/>
      <c r="J6093" s="2"/>
      <c r="K6093" s="2"/>
      <c r="L6093" s="2"/>
      <c r="M6093" s="2"/>
      <c r="N6093" s="2"/>
      <c r="O6093" s="2"/>
    </row>
    <row r="6094" spans="5:15" x14ac:dyDescent="0.25">
      <c r="E6094" s="5"/>
      <c r="F6094" s="2"/>
      <c r="G6094" s="2"/>
      <c r="H6094" s="2"/>
      <c r="I6094" s="2"/>
      <c r="J6094" s="2"/>
      <c r="K6094" s="2"/>
      <c r="L6094" s="2"/>
      <c r="M6094" s="2"/>
      <c r="N6094" s="2"/>
      <c r="O6094" s="2"/>
    </row>
    <row r="6095" spans="5:15" x14ac:dyDescent="0.25">
      <c r="F6095" s="2"/>
      <c r="G6095" s="2"/>
      <c r="H6095" s="2"/>
      <c r="I6095" s="2"/>
      <c r="J6095" s="2"/>
      <c r="K6095" s="2"/>
      <c r="L6095" s="2"/>
      <c r="M6095" s="2"/>
      <c r="N6095" s="2"/>
      <c r="O6095" s="2"/>
    </row>
    <row r="6096" spans="5:15" x14ac:dyDescent="0.25">
      <c r="I6096" s="2"/>
      <c r="J6096" s="2"/>
      <c r="K6096" s="2"/>
      <c r="L6096" s="2"/>
      <c r="M6096" s="2"/>
      <c r="N6096" s="2"/>
      <c r="O6096" s="2"/>
    </row>
    <row r="6097" spans="5:15" x14ac:dyDescent="0.25">
      <c r="E6097" s="5"/>
      <c r="F6097" s="2"/>
      <c r="G6097" s="2"/>
      <c r="H6097" s="2"/>
      <c r="I6097" s="2"/>
      <c r="J6097" s="2"/>
      <c r="K6097" s="2"/>
      <c r="L6097" s="2"/>
      <c r="M6097" s="2"/>
      <c r="N6097" s="2"/>
      <c r="O6097" s="2"/>
    </row>
    <row r="6098" spans="5:15" x14ac:dyDescent="0.25">
      <c r="E6098" s="5"/>
      <c r="F6098" s="2"/>
      <c r="G6098" s="2"/>
      <c r="H6098" s="2"/>
      <c r="I6098" s="2"/>
      <c r="J6098" s="2"/>
      <c r="K6098" s="2"/>
      <c r="L6098" s="2"/>
      <c r="M6098" s="2"/>
      <c r="N6098" s="2"/>
      <c r="O6098" s="2"/>
    </row>
    <row r="6099" spans="5:15" x14ac:dyDescent="0.25">
      <c r="E6099" s="5"/>
      <c r="F6099" s="2"/>
      <c r="G6099" s="2"/>
      <c r="H6099" s="2"/>
      <c r="I6099" s="2"/>
      <c r="J6099" s="2"/>
      <c r="K6099" s="2"/>
      <c r="L6099" s="2"/>
      <c r="M6099" s="2"/>
      <c r="N6099" s="2"/>
      <c r="O6099" s="2"/>
    </row>
    <row r="6100" spans="5:15" x14ac:dyDescent="0.25">
      <c r="E6100" s="5"/>
      <c r="F6100" s="2"/>
      <c r="G6100" s="2"/>
      <c r="H6100" s="2"/>
      <c r="I6100" s="2"/>
      <c r="J6100" s="2"/>
      <c r="K6100" s="2"/>
      <c r="L6100" s="2"/>
      <c r="M6100" s="2"/>
      <c r="N6100" s="2"/>
      <c r="O6100" s="2"/>
    </row>
    <row r="6101" spans="5:15" x14ac:dyDescent="0.25">
      <c r="E6101" s="5"/>
      <c r="F6101" s="2"/>
      <c r="G6101" s="2"/>
      <c r="H6101" s="2"/>
      <c r="I6101" s="2"/>
      <c r="J6101" s="2"/>
      <c r="K6101" s="2"/>
      <c r="L6101" s="2"/>
      <c r="M6101" s="2"/>
      <c r="N6101" s="2"/>
      <c r="O6101" s="2"/>
    </row>
    <row r="6102" spans="5:15" x14ac:dyDescent="0.25">
      <c r="E6102" s="5"/>
      <c r="F6102" s="2"/>
      <c r="G6102" s="2"/>
      <c r="H6102" s="2"/>
      <c r="I6102" s="2"/>
      <c r="J6102" s="2"/>
      <c r="K6102" s="2"/>
      <c r="L6102" s="2"/>
      <c r="M6102" s="2"/>
      <c r="N6102" s="2"/>
      <c r="O6102" s="2"/>
    </row>
    <row r="6104" spans="5:15" x14ac:dyDescent="0.25">
      <c r="E6104" s="5"/>
      <c r="F6104" s="2"/>
      <c r="G6104" s="2"/>
      <c r="H6104" s="2"/>
      <c r="I6104" s="2"/>
      <c r="J6104" s="2"/>
      <c r="K6104" s="2"/>
      <c r="L6104" s="2"/>
      <c r="M6104" s="2"/>
      <c r="N6104" s="2"/>
      <c r="O6104" s="2"/>
    </row>
    <row r="6105" spans="5:15" x14ac:dyDescent="0.25">
      <c r="E6105" s="5"/>
      <c r="F6105" s="2"/>
      <c r="G6105" s="2"/>
      <c r="H6105" s="2"/>
      <c r="I6105" s="2"/>
      <c r="J6105" s="2"/>
      <c r="K6105" s="2"/>
      <c r="L6105" s="2"/>
      <c r="M6105" s="2"/>
      <c r="N6105" s="2"/>
      <c r="O6105" s="2"/>
    </row>
    <row r="6106" spans="5:15" x14ac:dyDescent="0.25">
      <c r="E6106" s="5"/>
      <c r="F6106" s="2"/>
      <c r="G6106" s="2"/>
      <c r="H6106" s="2"/>
      <c r="I6106" s="2"/>
      <c r="J6106" s="2"/>
      <c r="K6106" s="2"/>
      <c r="L6106" s="2"/>
      <c r="M6106" s="2"/>
      <c r="N6106" s="2"/>
      <c r="O6106" s="2"/>
    </row>
    <row r="6107" spans="5:15" x14ac:dyDescent="0.25">
      <c r="E6107" s="5"/>
      <c r="F6107" s="2"/>
      <c r="G6107" s="2"/>
      <c r="H6107" s="2"/>
      <c r="I6107" s="2"/>
      <c r="J6107" s="2"/>
      <c r="K6107" s="2"/>
      <c r="L6107" s="2"/>
      <c r="M6107" s="2"/>
      <c r="N6107" s="2"/>
      <c r="O6107" s="2"/>
    </row>
    <row r="6108" spans="5:15" x14ac:dyDescent="0.25">
      <c r="E6108" s="5"/>
      <c r="F6108" s="2"/>
      <c r="G6108" s="2"/>
      <c r="H6108" s="2"/>
      <c r="I6108" s="2"/>
      <c r="J6108" s="2"/>
      <c r="K6108" s="2"/>
      <c r="L6108" s="2"/>
      <c r="M6108" s="2"/>
      <c r="N6108" s="2"/>
      <c r="O6108" s="2"/>
    </row>
    <row r="6109" spans="5:15" x14ac:dyDescent="0.25">
      <c r="E6109" s="5"/>
      <c r="F6109" s="2"/>
      <c r="G6109" s="2"/>
      <c r="H6109" s="2"/>
      <c r="I6109" s="2"/>
      <c r="J6109" s="2"/>
      <c r="K6109" s="2"/>
      <c r="L6109" s="2"/>
      <c r="M6109" s="2"/>
      <c r="N6109" s="2"/>
      <c r="O6109" s="2"/>
    </row>
    <row r="6110" spans="5:15" x14ac:dyDescent="0.25">
      <c r="E6110" s="5"/>
      <c r="F6110" s="2"/>
      <c r="G6110" s="2"/>
      <c r="H6110" s="2"/>
      <c r="I6110" s="2"/>
      <c r="J6110" s="2"/>
      <c r="K6110" s="2"/>
      <c r="L6110" s="2"/>
      <c r="M6110" s="2"/>
      <c r="N6110" s="2"/>
      <c r="O6110" s="2"/>
    </row>
    <row r="6111" spans="5:15" x14ac:dyDescent="0.25">
      <c r="E6111" s="5"/>
      <c r="F6111" s="2"/>
      <c r="G6111" s="2"/>
      <c r="H6111" s="2"/>
      <c r="I6111" s="2"/>
      <c r="J6111" s="2"/>
      <c r="K6111" s="2"/>
      <c r="L6111" s="2"/>
    </row>
    <row r="6112" spans="5:15" x14ac:dyDescent="0.25">
      <c r="L6112" s="2"/>
      <c r="M6112" s="2"/>
      <c r="N6112" s="2"/>
      <c r="O6112" s="2"/>
    </row>
    <row r="6115" spans="5:15" x14ac:dyDescent="0.25">
      <c r="F6115" s="2"/>
      <c r="G6115" s="2"/>
      <c r="H6115" s="2"/>
      <c r="I6115" s="2"/>
      <c r="J6115" s="2"/>
      <c r="K6115" s="2"/>
      <c r="L6115" s="2"/>
      <c r="M6115" s="2"/>
      <c r="N6115" s="2"/>
      <c r="O6115" s="2"/>
    </row>
    <row r="6116" spans="5:15" x14ac:dyDescent="0.25">
      <c r="L6116" s="2"/>
      <c r="M6116" s="2"/>
      <c r="N6116" s="2"/>
      <c r="O6116" s="2"/>
    </row>
    <row r="6119" spans="5:15" x14ac:dyDescent="0.25">
      <c r="E6119" s="5"/>
      <c r="F6119" s="2"/>
      <c r="G6119" s="2"/>
      <c r="H6119" s="2"/>
      <c r="I6119" s="2"/>
      <c r="J6119" s="2"/>
      <c r="K6119" s="2"/>
      <c r="L6119" s="2"/>
      <c r="M6119" s="2"/>
      <c r="N6119" s="2"/>
      <c r="O6119" s="2"/>
    </row>
    <row r="6121" spans="5:15" x14ac:dyDescent="0.25">
      <c r="F6121" s="2"/>
      <c r="G6121" s="2"/>
      <c r="H6121" s="2"/>
      <c r="I6121" s="2"/>
      <c r="J6121" s="2"/>
      <c r="K6121" s="2"/>
      <c r="L6121" s="2"/>
      <c r="M6121" s="2"/>
      <c r="N6121" s="2"/>
      <c r="O6121" s="2"/>
    </row>
    <row r="6122" spans="5:15" x14ac:dyDescent="0.25">
      <c r="G6122" s="2"/>
      <c r="H6122" s="2"/>
      <c r="I6122" s="2"/>
      <c r="J6122" s="2"/>
      <c r="K6122" s="2"/>
      <c r="L6122" s="2"/>
      <c r="M6122" s="2"/>
      <c r="N6122" s="2"/>
      <c r="O6122" s="2"/>
    </row>
    <row r="6123" spans="5:15" x14ac:dyDescent="0.25">
      <c r="F6123" s="2"/>
      <c r="G6123" s="2"/>
      <c r="H6123" s="2"/>
      <c r="I6123" s="2"/>
      <c r="J6123" s="2"/>
      <c r="K6123" s="2"/>
      <c r="L6123" s="2"/>
      <c r="M6123" s="2"/>
      <c r="N6123" s="2"/>
      <c r="O6123" s="2"/>
    </row>
    <row r="6124" spans="5:15" x14ac:dyDescent="0.25">
      <c r="E6124" s="5"/>
      <c r="F6124" s="2"/>
      <c r="G6124" s="2"/>
      <c r="H6124" s="2"/>
      <c r="I6124" s="2"/>
      <c r="J6124" s="2"/>
      <c r="K6124" s="2"/>
      <c r="L6124" s="2"/>
      <c r="M6124" s="2"/>
      <c r="N6124" s="2"/>
      <c r="O6124" s="2"/>
    </row>
    <row r="6125" spans="5:15" x14ac:dyDescent="0.25">
      <c r="O6125" s="2"/>
    </row>
    <row r="6127" spans="5:15" x14ac:dyDescent="0.25">
      <c r="E6127" s="5"/>
      <c r="F6127" s="2"/>
      <c r="G6127" s="2"/>
      <c r="H6127" s="2"/>
      <c r="I6127" s="2"/>
      <c r="J6127" s="2"/>
      <c r="K6127" s="2"/>
      <c r="L6127" s="2"/>
      <c r="M6127" s="2"/>
      <c r="N6127" s="2"/>
      <c r="O6127" s="2"/>
    </row>
    <row r="6128" spans="5:15" x14ac:dyDescent="0.25">
      <c r="E6128" s="5"/>
      <c r="F6128" s="2"/>
      <c r="G6128" s="2"/>
      <c r="H6128" s="2"/>
      <c r="I6128" s="2"/>
      <c r="J6128" s="2"/>
      <c r="K6128" s="2"/>
      <c r="L6128" s="2"/>
      <c r="M6128" s="2"/>
      <c r="N6128" s="2"/>
      <c r="O6128" s="2"/>
    </row>
    <row r="6129" spans="5:15" x14ac:dyDescent="0.25">
      <c r="O6129" s="2"/>
    </row>
    <row r="6131" spans="5:15" x14ac:dyDescent="0.25">
      <c r="F6131" s="2"/>
      <c r="G6131" s="2"/>
      <c r="H6131" s="2"/>
      <c r="I6131" s="2"/>
      <c r="J6131" s="2"/>
      <c r="K6131" s="2"/>
      <c r="L6131" s="2"/>
      <c r="M6131" s="2"/>
      <c r="N6131" s="2"/>
      <c r="O6131" s="2"/>
    </row>
    <row r="6132" spans="5:15" x14ac:dyDescent="0.25">
      <c r="H6132" s="2"/>
      <c r="I6132" s="2"/>
      <c r="J6132" s="2"/>
      <c r="K6132" s="2"/>
      <c r="L6132" s="2"/>
      <c r="M6132" s="2"/>
      <c r="N6132" s="2"/>
      <c r="O6132" s="2"/>
    </row>
    <row r="6133" spans="5:15" x14ac:dyDescent="0.25">
      <c r="H6133" s="2"/>
      <c r="I6133" s="2"/>
      <c r="J6133" s="2"/>
      <c r="K6133" s="2"/>
      <c r="L6133" s="2"/>
      <c r="M6133" s="2"/>
      <c r="N6133" s="2"/>
      <c r="O6133" s="2"/>
    </row>
    <row r="6135" spans="5:15" x14ac:dyDescent="0.25">
      <c r="E6135" s="5"/>
      <c r="F6135" s="2"/>
      <c r="G6135" s="2"/>
      <c r="H6135" s="2"/>
      <c r="I6135" s="2"/>
      <c r="J6135" s="2"/>
      <c r="K6135" s="2"/>
      <c r="L6135" s="2"/>
      <c r="M6135" s="2"/>
      <c r="N6135" s="2"/>
      <c r="O6135" s="2"/>
    </row>
    <row r="6138" spans="5:15" x14ac:dyDescent="0.25">
      <c r="E6138" s="5"/>
      <c r="F6138" s="2"/>
      <c r="G6138" s="2"/>
      <c r="H6138" s="2"/>
      <c r="I6138" s="2"/>
      <c r="J6138" s="2"/>
      <c r="K6138" s="2"/>
      <c r="L6138" s="2"/>
      <c r="M6138" s="2"/>
      <c r="N6138" s="2"/>
      <c r="O6138" s="2"/>
    </row>
    <row r="6139" spans="5:15" x14ac:dyDescent="0.25">
      <c r="E6139" s="5"/>
      <c r="F6139" s="2"/>
      <c r="G6139" s="2"/>
      <c r="H6139" s="2"/>
      <c r="I6139" s="2"/>
      <c r="J6139" s="2"/>
      <c r="K6139" s="2"/>
      <c r="L6139" s="2"/>
      <c r="M6139" s="2"/>
      <c r="N6139" s="2"/>
      <c r="O6139" s="2"/>
    </row>
    <row r="6140" spans="5:15" x14ac:dyDescent="0.25">
      <c r="H6140" s="2"/>
      <c r="I6140" s="2"/>
      <c r="J6140" s="2"/>
      <c r="K6140" s="2"/>
      <c r="L6140" s="2"/>
      <c r="M6140" s="2"/>
      <c r="N6140" s="2"/>
      <c r="O6140" s="2"/>
    </row>
    <row r="6141" spans="5:15" x14ac:dyDescent="0.25">
      <c r="E6141" s="5"/>
      <c r="G6141" s="2"/>
      <c r="H6141" s="2"/>
      <c r="I6141" s="2"/>
      <c r="J6141" s="2"/>
      <c r="K6141" s="2"/>
      <c r="L6141" s="2"/>
      <c r="M6141" s="2"/>
      <c r="N6141" s="2"/>
      <c r="O6141" s="2"/>
    </row>
    <row r="6142" spans="5:15" x14ac:dyDescent="0.25">
      <c r="H6142" s="2"/>
      <c r="I6142" s="2"/>
      <c r="J6142" s="2"/>
      <c r="K6142" s="2"/>
    </row>
    <row r="6145" spans="5:15" x14ac:dyDescent="0.25">
      <c r="E6145" s="5"/>
      <c r="F6145" s="2"/>
      <c r="G6145" s="2"/>
      <c r="H6145" s="2"/>
      <c r="I6145" s="2"/>
      <c r="J6145" s="2"/>
      <c r="K6145" s="2"/>
      <c r="L6145" s="2"/>
      <c r="M6145" s="2"/>
      <c r="N6145" s="2"/>
      <c r="O6145" s="2"/>
    </row>
    <row r="6146" spans="5:15" x14ac:dyDescent="0.25">
      <c r="I6146" s="2"/>
    </row>
    <row r="6147" spans="5:15" x14ac:dyDescent="0.25">
      <c r="I6147" s="2"/>
    </row>
    <row r="6149" spans="5:15" x14ac:dyDescent="0.25">
      <c r="E6149" s="5"/>
      <c r="F6149" s="2"/>
      <c r="G6149" s="2"/>
      <c r="H6149" s="2"/>
      <c r="I6149" s="2"/>
      <c r="J6149" s="2"/>
      <c r="K6149" s="2"/>
      <c r="L6149" s="2"/>
      <c r="M6149" s="2"/>
      <c r="N6149" s="2"/>
      <c r="O6149" s="2"/>
    </row>
    <row r="6150" spans="5:15" x14ac:dyDescent="0.25">
      <c r="E6150" s="5"/>
      <c r="F6150" s="2"/>
      <c r="G6150" s="2"/>
      <c r="H6150" s="2"/>
      <c r="I6150" s="2"/>
      <c r="J6150" s="2"/>
      <c r="K6150" s="2"/>
      <c r="L6150" s="2"/>
      <c r="M6150" s="2"/>
      <c r="N6150" s="2"/>
      <c r="O6150" s="2"/>
    </row>
    <row r="6151" spans="5:15" x14ac:dyDescent="0.25">
      <c r="I6151" s="2"/>
      <c r="J6151" s="2"/>
      <c r="K6151" s="2"/>
      <c r="L6151" s="2"/>
    </row>
    <row r="6153" spans="5:15" x14ac:dyDescent="0.25">
      <c r="E6153" s="5"/>
      <c r="F6153" s="2"/>
      <c r="G6153" s="2"/>
      <c r="H6153" s="2"/>
      <c r="I6153" s="2"/>
      <c r="J6153" s="2"/>
      <c r="K6153" s="2"/>
      <c r="L6153" s="2"/>
      <c r="M6153" s="2"/>
      <c r="N6153" s="2"/>
      <c r="O6153" s="2"/>
    </row>
    <row r="6154" spans="5:15" x14ac:dyDescent="0.25">
      <c r="F6154" s="2"/>
      <c r="G6154" s="2"/>
      <c r="H6154" s="2"/>
      <c r="I6154" s="2"/>
      <c r="J6154" s="2"/>
      <c r="K6154" s="2"/>
      <c r="L6154" s="2"/>
      <c r="M6154" s="2"/>
      <c r="N6154" s="2"/>
      <c r="O6154" s="2"/>
    </row>
    <row r="6155" spans="5:15" x14ac:dyDescent="0.25">
      <c r="E6155" s="5"/>
      <c r="F6155" s="2"/>
      <c r="G6155" s="2"/>
      <c r="H6155" s="2"/>
      <c r="I6155" s="2"/>
      <c r="J6155" s="2"/>
      <c r="K6155" s="2"/>
      <c r="L6155" s="2"/>
      <c r="M6155" s="2"/>
      <c r="N6155" s="2"/>
      <c r="O6155" s="2"/>
    </row>
    <row r="6156" spans="5:15" x14ac:dyDescent="0.25">
      <c r="I6156" s="2"/>
      <c r="J6156" s="2"/>
      <c r="L6156" s="2"/>
      <c r="M6156" s="2"/>
      <c r="N6156" s="2"/>
      <c r="O6156" s="2"/>
    </row>
    <row r="6157" spans="5:15" x14ac:dyDescent="0.25">
      <c r="E6157" s="5"/>
      <c r="F6157" s="2"/>
      <c r="G6157" s="2"/>
      <c r="H6157" s="2"/>
      <c r="I6157" s="2"/>
      <c r="J6157" s="2"/>
      <c r="K6157" s="2"/>
      <c r="L6157" s="2"/>
      <c r="M6157" s="2"/>
      <c r="N6157" s="2"/>
      <c r="O6157" s="2"/>
    </row>
    <row r="6158" spans="5:15" x14ac:dyDescent="0.25">
      <c r="E6158" s="5"/>
      <c r="G6158" s="2"/>
      <c r="H6158" s="2"/>
      <c r="I6158" s="2"/>
      <c r="J6158" s="2"/>
      <c r="K6158" s="2"/>
      <c r="L6158" s="2"/>
    </row>
    <row r="6159" spans="5:15" x14ac:dyDescent="0.25">
      <c r="E6159" s="5"/>
      <c r="G6159" s="2"/>
      <c r="H6159" s="2"/>
      <c r="I6159" s="2"/>
      <c r="J6159" s="2"/>
      <c r="K6159" s="2"/>
      <c r="L6159" s="2"/>
      <c r="M6159" s="2"/>
      <c r="N6159" s="2"/>
      <c r="O6159" s="2"/>
    </row>
    <row r="6160" spans="5:15" x14ac:dyDescent="0.25">
      <c r="I6160" s="2"/>
      <c r="J6160" s="2"/>
      <c r="K6160" s="2"/>
      <c r="L6160" s="2"/>
      <c r="M6160" s="2"/>
      <c r="N6160" s="2"/>
    </row>
    <row r="6161" spans="5:15" x14ac:dyDescent="0.25">
      <c r="L6161" s="2"/>
      <c r="M6161" s="2"/>
      <c r="N6161" s="2"/>
      <c r="O6161" s="2"/>
    </row>
    <row r="6162" spans="5:15" x14ac:dyDescent="0.25">
      <c r="F6162" s="2"/>
      <c r="G6162" s="2"/>
      <c r="H6162" s="2"/>
      <c r="I6162" s="2"/>
      <c r="J6162" s="2"/>
      <c r="K6162" s="2"/>
    </row>
    <row r="6163" spans="5:15" x14ac:dyDescent="0.25">
      <c r="F6163" s="2"/>
      <c r="G6163" s="2"/>
      <c r="H6163" s="2"/>
      <c r="I6163" s="2"/>
      <c r="J6163" s="2"/>
      <c r="K6163" s="2"/>
      <c r="L6163" s="2"/>
      <c r="M6163" s="2"/>
      <c r="N6163" s="2"/>
      <c r="O6163" s="2"/>
    </row>
    <row r="6164" spans="5:15" x14ac:dyDescent="0.25">
      <c r="E6164" s="5"/>
      <c r="F6164" s="2"/>
      <c r="G6164" s="2"/>
      <c r="H6164" s="2"/>
      <c r="I6164" s="2"/>
      <c r="J6164" s="2"/>
      <c r="K6164" s="2"/>
      <c r="L6164" s="2"/>
      <c r="M6164" s="2"/>
      <c r="N6164" s="2"/>
      <c r="O6164" s="2"/>
    </row>
    <row r="6165" spans="5:15" x14ac:dyDescent="0.25">
      <c r="E6165" s="5"/>
      <c r="F6165" s="2"/>
      <c r="G6165" s="2"/>
      <c r="H6165" s="2"/>
      <c r="I6165" s="2"/>
      <c r="J6165" s="2"/>
      <c r="K6165" s="2"/>
      <c r="L6165" s="2"/>
      <c r="M6165" s="2"/>
      <c r="N6165" s="2"/>
      <c r="O6165" s="2"/>
    </row>
    <row r="6166" spans="5:15" x14ac:dyDescent="0.25">
      <c r="E6166" s="5"/>
      <c r="F6166" s="2"/>
      <c r="G6166" s="2"/>
      <c r="H6166" s="2"/>
      <c r="I6166" s="2"/>
      <c r="J6166" s="2"/>
      <c r="K6166" s="2"/>
      <c r="L6166" s="2"/>
      <c r="M6166" s="2"/>
      <c r="N6166" s="2"/>
      <c r="O6166" s="2"/>
    </row>
    <row r="6168" spans="5:15" x14ac:dyDescent="0.25">
      <c r="E6168" s="5"/>
      <c r="F6168" s="2"/>
      <c r="G6168" s="2"/>
      <c r="H6168" s="2"/>
      <c r="I6168" s="2"/>
      <c r="J6168" s="2"/>
      <c r="K6168" s="2"/>
      <c r="L6168" s="2"/>
      <c r="M6168" s="2"/>
      <c r="N6168" s="2"/>
      <c r="O6168" s="2"/>
    </row>
    <row r="6169" spans="5:15" x14ac:dyDescent="0.25">
      <c r="E6169" s="5"/>
      <c r="F6169" s="2"/>
      <c r="G6169" s="2"/>
      <c r="H6169" s="2"/>
      <c r="I6169" s="2"/>
      <c r="J6169" s="2"/>
      <c r="K6169" s="2"/>
      <c r="L6169" s="2"/>
      <c r="M6169" s="2"/>
      <c r="N6169" s="2"/>
      <c r="O6169" s="2"/>
    </row>
    <row r="6170" spans="5:15" x14ac:dyDescent="0.25">
      <c r="E6170" s="5"/>
      <c r="F6170" s="2"/>
      <c r="G6170" s="2"/>
      <c r="H6170" s="2"/>
      <c r="I6170" s="2"/>
      <c r="J6170" s="2"/>
      <c r="K6170" s="2"/>
      <c r="L6170" s="2"/>
      <c r="M6170" s="2"/>
      <c r="N6170" s="2"/>
      <c r="O6170" s="2"/>
    </row>
    <row r="6171" spans="5:15" x14ac:dyDescent="0.25">
      <c r="E6171" s="5"/>
      <c r="F6171" s="2"/>
      <c r="G6171" s="2"/>
      <c r="H6171" s="2"/>
      <c r="I6171" s="2"/>
      <c r="J6171" s="2"/>
      <c r="K6171" s="2"/>
      <c r="L6171" s="2"/>
      <c r="M6171" s="2"/>
      <c r="N6171" s="2"/>
      <c r="O6171" s="2"/>
    </row>
    <row r="6172" spans="5:15" x14ac:dyDescent="0.25">
      <c r="E6172" s="5"/>
      <c r="F6172" s="2"/>
      <c r="G6172" s="2"/>
      <c r="H6172" s="2"/>
      <c r="I6172" s="2"/>
      <c r="J6172" s="2"/>
      <c r="K6172" s="2"/>
      <c r="L6172" s="2"/>
      <c r="M6172" s="2"/>
      <c r="N6172" s="2"/>
      <c r="O6172" s="2"/>
    </row>
    <row r="6173" spans="5:15" x14ac:dyDescent="0.25">
      <c r="E6173" s="5"/>
      <c r="F6173" s="2"/>
      <c r="G6173" s="2"/>
      <c r="H6173" s="2"/>
      <c r="I6173" s="2"/>
      <c r="J6173" s="2"/>
      <c r="K6173" s="2"/>
      <c r="L6173" s="2"/>
      <c r="M6173" s="2"/>
      <c r="N6173" s="2"/>
      <c r="O6173" s="2"/>
    </row>
    <row r="6174" spans="5:15" x14ac:dyDescent="0.25">
      <c r="E6174" s="5"/>
      <c r="F6174" s="2"/>
      <c r="G6174" s="2"/>
      <c r="H6174" s="2"/>
      <c r="I6174" s="2"/>
      <c r="J6174" s="2"/>
      <c r="K6174" s="2"/>
      <c r="L6174" s="2"/>
      <c r="M6174" s="2"/>
      <c r="N6174" s="2"/>
      <c r="O6174" s="2"/>
    </row>
    <row r="6175" spans="5:15" x14ac:dyDescent="0.25">
      <c r="E6175" s="5"/>
      <c r="F6175" s="2"/>
      <c r="G6175" s="2"/>
      <c r="H6175" s="2"/>
      <c r="I6175" s="2"/>
      <c r="J6175" s="2"/>
      <c r="K6175" s="2"/>
      <c r="L6175" s="2"/>
      <c r="M6175" s="2"/>
      <c r="N6175" s="2"/>
      <c r="O6175" s="2"/>
    </row>
    <row r="6176" spans="5:15" x14ac:dyDescent="0.25">
      <c r="E6176" s="5"/>
      <c r="F6176" s="2"/>
      <c r="G6176" s="2"/>
      <c r="H6176" s="2"/>
      <c r="I6176" s="2"/>
      <c r="J6176" s="2"/>
      <c r="K6176" s="2"/>
      <c r="L6176" s="2"/>
      <c r="M6176" s="2"/>
      <c r="N6176" s="2"/>
      <c r="O6176" s="2"/>
    </row>
    <row r="6177" spans="5:15" x14ac:dyDescent="0.25">
      <c r="E6177" s="5"/>
      <c r="F6177" s="2"/>
      <c r="G6177" s="2"/>
      <c r="H6177" s="2"/>
      <c r="I6177" s="2"/>
      <c r="J6177" s="2"/>
      <c r="K6177" s="2"/>
      <c r="L6177" s="2"/>
      <c r="M6177" s="2"/>
      <c r="N6177" s="2"/>
      <c r="O6177" s="2"/>
    </row>
    <row r="6178" spans="5:15" x14ac:dyDescent="0.25">
      <c r="E6178" s="5"/>
      <c r="F6178" s="2"/>
      <c r="G6178" s="2"/>
      <c r="H6178" s="2"/>
      <c r="I6178" s="2"/>
      <c r="J6178" s="2"/>
      <c r="K6178" s="2"/>
      <c r="L6178" s="2"/>
      <c r="M6178" s="2"/>
      <c r="N6178" s="2"/>
      <c r="O6178" s="2"/>
    </row>
    <row r="6181" spans="5:15" x14ac:dyDescent="0.25">
      <c r="E6181" s="5"/>
    </row>
    <row r="6183" spans="5:15" x14ac:dyDescent="0.25">
      <c r="E6183" s="5"/>
      <c r="F6183" s="2"/>
      <c r="G6183" s="2"/>
      <c r="H6183" s="2"/>
      <c r="I6183" s="2"/>
      <c r="J6183" s="2"/>
      <c r="K6183" s="2"/>
      <c r="L6183" s="2"/>
      <c r="M6183" s="2"/>
      <c r="N6183" s="2"/>
      <c r="O6183" s="2"/>
    </row>
    <row r="6184" spans="5:15" x14ac:dyDescent="0.25">
      <c r="O6184" s="2"/>
    </row>
    <row r="6185" spans="5:15" x14ac:dyDescent="0.25">
      <c r="E6185" s="5"/>
      <c r="F6185" s="2"/>
      <c r="G6185" s="2"/>
      <c r="H6185" s="2"/>
      <c r="I6185" s="2"/>
      <c r="J6185" s="2"/>
      <c r="K6185" s="2"/>
      <c r="L6185" s="2"/>
      <c r="M6185" s="2"/>
      <c r="N6185" s="2"/>
      <c r="O6185" s="2"/>
    </row>
    <row r="6186" spans="5:15" x14ac:dyDescent="0.25">
      <c r="E6186" s="5"/>
      <c r="F6186" s="2"/>
      <c r="G6186" s="2"/>
      <c r="H6186" s="2"/>
      <c r="I6186" s="2"/>
      <c r="J6186" s="2"/>
      <c r="K6186" s="2"/>
      <c r="L6186" s="2"/>
      <c r="M6186" s="2"/>
      <c r="N6186" s="2"/>
      <c r="O6186" s="2"/>
    </row>
    <row r="6187" spans="5:15" x14ac:dyDescent="0.25">
      <c r="E6187" s="5"/>
      <c r="F6187" s="2"/>
      <c r="G6187" s="2"/>
      <c r="H6187" s="2"/>
      <c r="I6187" s="2"/>
      <c r="J6187" s="2"/>
      <c r="K6187" s="2"/>
      <c r="L6187" s="2"/>
      <c r="M6187" s="2"/>
      <c r="N6187" s="2"/>
      <c r="O6187" s="2"/>
    </row>
    <row r="6188" spans="5:15" x14ac:dyDescent="0.25">
      <c r="E6188" s="5"/>
      <c r="F6188" s="2"/>
      <c r="G6188" s="2"/>
      <c r="H6188" s="2"/>
      <c r="I6188" s="2"/>
      <c r="J6188" s="2"/>
      <c r="K6188" s="2"/>
      <c r="L6188" s="2"/>
      <c r="M6188" s="2"/>
      <c r="N6188" s="2"/>
      <c r="O6188" s="2"/>
    </row>
    <row r="6189" spans="5:15" x14ac:dyDescent="0.25">
      <c r="E6189" s="5"/>
      <c r="F6189" s="2"/>
      <c r="G6189" s="2"/>
      <c r="H6189" s="2"/>
      <c r="I6189" s="2"/>
      <c r="J6189" s="2"/>
      <c r="K6189" s="2"/>
      <c r="L6189" s="2"/>
      <c r="M6189" s="2"/>
      <c r="N6189" s="2"/>
      <c r="O6189" s="2"/>
    </row>
    <row r="6190" spans="5:15" x14ac:dyDescent="0.25">
      <c r="E6190" s="5"/>
      <c r="F6190" s="2"/>
      <c r="G6190" s="2"/>
      <c r="H6190" s="2"/>
      <c r="I6190" s="2"/>
      <c r="J6190" s="2"/>
      <c r="K6190" s="2"/>
      <c r="L6190" s="2"/>
      <c r="M6190" s="2"/>
      <c r="N6190" s="2"/>
      <c r="O6190" s="2"/>
    </row>
    <row r="6191" spans="5:15" x14ac:dyDescent="0.25">
      <c r="E6191" s="5"/>
      <c r="F6191" s="2"/>
      <c r="G6191" s="2"/>
      <c r="H6191" s="2"/>
      <c r="I6191" s="2"/>
      <c r="J6191" s="2"/>
      <c r="K6191" s="2"/>
      <c r="L6191" s="2"/>
      <c r="M6191" s="2"/>
      <c r="N6191" s="2"/>
      <c r="O6191" s="2"/>
    </row>
    <row r="6192" spans="5:15" x14ac:dyDescent="0.25">
      <c r="E6192" s="5"/>
      <c r="F6192" s="2"/>
      <c r="G6192" s="2"/>
      <c r="H6192" s="2"/>
      <c r="I6192" s="2"/>
      <c r="J6192" s="2"/>
      <c r="K6192" s="2"/>
      <c r="L6192" s="2"/>
      <c r="M6192" s="2"/>
      <c r="N6192" s="2"/>
      <c r="O6192" s="2"/>
    </row>
    <row r="6193" spans="5:15" x14ac:dyDescent="0.25">
      <c r="E6193" s="5"/>
      <c r="F6193" s="2"/>
      <c r="G6193" s="2"/>
      <c r="H6193" s="2"/>
      <c r="I6193" s="2"/>
      <c r="J6193" s="2"/>
      <c r="K6193" s="2"/>
      <c r="L6193" s="2"/>
      <c r="M6193" s="2"/>
      <c r="N6193" s="2"/>
      <c r="O6193" s="2"/>
    </row>
    <row r="6194" spans="5:15" x14ac:dyDescent="0.25">
      <c r="E6194" s="5"/>
      <c r="F6194" s="2"/>
      <c r="G6194" s="2"/>
      <c r="H6194" s="2"/>
      <c r="I6194" s="2"/>
      <c r="J6194" s="2"/>
      <c r="K6194" s="2"/>
      <c r="L6194" s="2"/>
      <c r="M6194" s="2"/>
      <c r="N6194" s="2"/>
      <c r="O6194" s="2"/>
    </row>
    <row r="6195" spans="5:15" x14ac:dyDescent="0.25">
      <c r="E6195" s="5"/>
    </row>
    <row r="6197" spans="5:15" x14ac:dyDescent="0.25">
      <c r="E6197" s="5"/>
      <c r="F6197" s="2"/>
      <c r="G6197" s="2"/>
      <c r="H6197" s="2"/>
      <c r="I6197" s="2"/>
      <c r="J6197" s="2"/>
      <c r="K6197" s="2"/>
      <c r="L6197" s="2"/>
      <c r="M6197" s="2"/>
      <c r="N6197" s="2"/>
      <c r="O6197" s="2"/>
    </row>
    <row r="6198" spans="5:15" x14ac:dyDescent="0.25">
      <c r="E6198" s="5"/>
      <c r="F6198" s="2"/>
      <c r="G6198" s="2"/>
      <c r="H6198" s="2"/>
      <c r="I6198" s="2"/>
      <c r="J6198" s="2"/>
      <c r="K6198" s="2"/>
      <c r="L6198" s="2"/>
      <c r="M6198" s="2"/>
      <c r="N6198" s="2"/>
      <c r="O6198" s="2"/>
    </row>
    <row r="6199" spans="5:15" x14ac:dyDescent="0.25">
      <c r="E6199" s="5"/>
      <c r="F6199" s="2"/>
      <c r="G6199" s="2"/>
      <c r="H6199" s="2"/>
      <c r="I6199" s="2"/>
      <c r="J6199" s="2"/>
      <c r="K6199" s="2"/>
      <c r="L6199" s="2"/>
      <c r="M6199" s="2"/>
      <c r="N6199" s="2"/>
      <c r="O6199" s="2"/>
    </row>
    <row r="6201" spans="5:15" x14ac:dyDescent="0.25">
      <c r="E6201" s="5"/>
      <c r="F6201" s="2"/>
      <c r="G6201" s="2"/>
      <c r="H6201" s="2"/>
      <c r="I6201" s="2"/>
      <c r="J6201" s="2"/>
      <c r="K6201" s="2"/>
      <c r="L6201" s="2"/>
      <c r="M6201" s="2"/>
      <c r="N6201" s="2"/>
      <c r="O6201" s="2"/>
    </row>
    <row r="6202" spans="5:15" x14ac:dyDescent="0.25">
      <c r="E6202" s="5"/>
      <c r="F6202" s="2"/>
      <c r="G6202" s="2"/>
      <c r="H6202" s="2"/>
      <c r="I6202" s="2"/>
      <c r="J6202" s="2"/>
      <c r="K6202" s="2"/>
      <c r="L6202" s="2"/>
      <c r="M6202" s="2"/>
      <c r="N6202" s="2"/>
      <c r="O6202" s="2"/>
    </row>
    <row r="6203" spans="5:15" x14ac:dyDescent="0.25">
      <c r="E6203" s="5"/>
      <c r="F6203" s="2"/>
      <c r="G6203" s="2"/>
      <c r="H6203" s="2"/>
      <c r="I6203" s="2"/>
      <c r="J6203" s="2"/>
      <c r="K6203" s="2"/>
      <c r="L6203" s="2"/>
      <c r="M6203" s="2"/>
      <c r="N6203" s="2"/>
      <c r="O6203" s="2"/>
    </row>
    <row r="6204" spans="5:15" x14ac:dyDescent="0.25">
      <c r="H6204" s="2"/>
      <c r="L6204" s="2"/>
      <c r="M6204" s="2"/>
      <c r="N6204" s="2"/>
      <c r="O6204" s="2"/>
    </row>
    <row r="6205" spans="5:15" x14ac:dyDescent="0.25">
      <c r="E6205" s="5"/>
      <c r="F6205" s="2"/>
      <c r="G6205" s="2"/>
      <c r="H6205" s="2"/>
      <c r="I6205" s="2"/>
      <c r="J6205" s="2"/>
      <c r="K6205" s="2"/>
      <c r="L6205" s="2"/>
      <c r="M6205" s="2"/>
      <c r="N6205" s="2"/>
      <c r="O6205" s="2"/>
    </row>
    <row r="6206" spans="5:15" x14ac:dyDescent="0.25">
      <c r="E6206" s="5"/>
      <c r="F6206" s="2"/>
      <c r="G6206" s="2"/>
      <c r="H6206" s="2"/>
      <c r="I6206" s="2"/>
      <c r="J6206" s="2"/>
      <c r="K6206" s="2"/>
      <c r="L6206" s="2"/>
      <c r="M6206" s="2"/>
      <c r="N6206" s="2"/>
      <c r="O6206" s="2"/>
    </row>
    <row r="6207" spans="5:15" x14ac:dyDescent="0.25">
      <c r="E6207" s="5"/>
      <c r="F6207" s="2"/>
      <c r="G6207" s="2"/>
      <c r="H6207" s="2"/>
      <c r="I6207" s="2"/>
      <c r="J6207" s="2"/>
      <c r="K6207" s="2"/>
      <c r="L6207" s="2"/>
      <c r="M6207" s="2"/>
      <c r="N6207" s="2"/>
      <c r="O6207" s="2"/>
    </row>
    <row r="6209" spans="5:15" x14ac:dyDescent="0.25">
      <c r="E6209" s="5"/>
      <c r="F6209" s="2"/>
      <c r="G6209" s="2"/>
      <c r="H6209" s="2"/>
      <c r="I6209" s="2"/>
      <c r="J6209" s="2"/>
      <c r="K6209" s="2"/>
      <c r="L6209" s="2"/>
      <c r="M6209" s="2"/>
      <c r="N6209" s="2"/>
      <c r="O6209" s="2"/>
    </row>
    <row r="6210" spans="5:15" x14ac:dyDescent="0.25">
      <c r="E6210" s="5"/>
      <c r="F6210" s="2"/>
      <c r="G6210" s="2"/>
      <c r="H6210" s="2"/>
      <c r="I6210" s="2"/>
      <c r="J6210" s="2"/>
      <c r="K6210" s="2"/>
      <c r="L6210" s="2"/>
      <c r="M6210" s="2"/>
      <c r="N6210" s="2"/>
      <c r="O6210" s="2"/>
    </row>
    <row r="6211" spans="5:15" x14ac:dyDescent="0.25">
      <c r="E6211" s="5"/>
      <c r="F6211" s="2"/>
      <c r="G6211" s="2"/>
      <c r="H6211" s="2"/>
      <c r="I6211" s="2"/>
      <c r="J6211" s="2"/>
      <c r="K6211" s="2"/>
      <c r="L6211" s="2"/>
      <c r="M6211" s="2"/>
      <c r="N6211" s="2"/>
      <c r="O6211" s="2"/>
    </row>
    <row r="6212" spans="5:15" x14ac:dyDescent="0.25">
      <c r="F6212" s="2"/>
      <c r="G6212" s="2"/>
      <c r="H6212" s="2"/>
      <c r="I6212" s="2"/>
      <c r="J6212" s="2"/>
      <c r="K6212" s="2"/>
      <c r="L6212" s="2"/>
      <c r="M6212" s="2"/>
      <c r="N6212" s="2"/>
      <c r="O6212" s="2"/>
    </row>
    <row r="6213" spans="5:15" x14ac:dyDescent="0.25">
      <c r="E6213" s="5"/>
      <c r="F6213" s="2"/>
      <c r="G6213" s="2"/>
      <c r="H6213" s="2"/>
      <c r="I6213" s="2"/>
      <c r="J6213" s="2"/>
      <c r="K6213" s="2"/>
      <c r="L6213" s="2"/>
      <c r="M6213" s="2"/>
      <c r="N6213" s="2"/>
      <c r="O6213" s="2"/>
    </row>
    <row r="6214" spans="5:15" x14ac:dyDescent="0.25">
      <c r="E6214" s="5"/>
      <c r="F6214" s="2"/>
      <c r="G6214" s="2"/>
      <c r="H6214" s="2"/>
      <c r="I6214" s="2"/>
      <c r="J6214" s="2"/>
      <c r="K6214" s="2"/>
      <c r="L6214" s="2"/>
      <c r="M6214" s="2"/>
      <c r="N6214" s="2"/>
      <c r="O6214" s="2"/>
    </row>
    <row r="6215" spans="5:15" x14ac:dyDescent="0.25">
      <c r="E6215" s="5"/>
      <c r="F6215" s="2"/>
      <c r="G6215" s="2"/>
      <c r="H6215" s="2"/>
      <c r="I6215" s="2"/>
      <c r="J6215" s="2"/>
      <c r="K6215" s="2"/>
      <c r="L6215" s="2"/>
      <c r="M6215" s="2"/>
      <c r="N6215" s="2"/>
      <c r="O6215" s="2"/>
    </row>
    <row r="6216" spans="5:15" x14ac:dyDescent="0.25">
      <c r="F6216" s="2"/>
      <c r="G6216" s="2"/>
      <c r="H6216" s="2"/>
      <c r="I6216" s="2"/>
      <c r="J6216" s="2"/>
      <c r="K6216" s="2"/>
      <c r="L6216" s="2"/>
      <c r="M6216" s="2"/>
      <c r="N6216" s="2"/>
      <c r="O6216" s="2"/>
    </row>
    <row r="6217" spans="5:15" x14ac:dyDescent="0.25">
      <c r="E6217" s="5"/>
      <c r="F6217" s="2"/>
      <c r="G6217" s="2"/>
      <c r="H6217" s="2"/>
      <c r="I6217" s="2"/>
      <c r="J6217" s="2"/>
      <c r="K6217" s="2"/>
      <c r="L6217" s="2"/>
      <c r="M6217" s="2"/>
      <c r="N6217" s="2"/>
      <c r="O6217" s="2"/>
    </row>
    <row r="6218" spans="5:15" x14ac:dyDescent="0.25">
      <c r="E6218" s="5"/>
      <c r="F6218" s="2"/>
      <c r="G6218" s="2"/>
      <c r="H6218" s="2"/>
      <c r="I6218" s="2"/>
      <c r="J6218" s="2"/>
      <c r="K6218" s="2"/>
      <c r="L6218" s="2"/>
      <c r="M6218" s="2"/>
      <c r="N6218" s="2"/>
      <c r="O6218" s="2"/>
    </row>
    <row r="6219" spans="5:15" x14ac:dyDescent="0.25">
      <c r="E6219" s="5"/>
      <c r="F6219" s="2"/>
      <c r="G6219" s="2"/>
    </row>
    <row r="6221" spans="5:15" x14ac:dyDescent="0.25">
      <c r="E6221" s="5"/>
      <c r="F6221" s="2"/>
      <c r="G6221" s="2"/>
      <c r="H6221" s="2"/>
      <c r="I6221" s="2"/>
      <c r="J6221" s="2"/>
      <c r="K6221" s="2"/>
      <c r="L6221" s="2"/>
      <c r="M6221" s="2"/>
      <c r="N6221" s="2"/>
      <c r="O6221" s="2"/>
    </row>
    <row r="6222" spans="5:15" x14ac:dyDescent="0.25">
      <c r="E6222" s="5"/>
      <c r="F6222" s="2"/>
      <c r="G6222" s="2"/>
      <c r="H6222" s="2"/>
      <c r="I6222" s="2"/>
      <c r="J6222" s="2"/>
      <c r="K6222" s="2"/>
      <c r="L6222" s="2"/>
      <c r="M6222" s="2"/>
      <c r="N6222" s="2"/>
      <c r="O6222" s="2"/>
    </row>
    <row r="6223" spans="5:15" x14ac:dyDescent="0.25">
      <c r="E6223" s="5"/>
      <c r="F6223" s="2"/>
      <c r="G6223" s="2"/>
      <c r="H6223" s="2"/>
      <c r="I6223" s="2"/>
      <c r="J6223" s="2"/>
      <c r="K6223" s="2"/>
      <c r="L6223" s="2"/>
      <c r="M6223" s="2"/>
      <c r="N6223" s="2"/>
      <c r="O6223" s="2"/>
    </row>
    <row r="6224" spans="5:15" x14ac:dyDescent="0.25">
      <c r="E6224" s="5"/>
      <c r="F6224" s="2"/>
      <c r="G6224" s="2"/>
    </row>
    <row r="6225" spans="5:15" x14ac:dyDescent="0.25">
      <c r="E6225" s="5"/>
      <c r="F6225" s="2"/>
      <c r="G6225" s="2"/>
      <c r="H6225" s="2"/>
      <c r="I6225" s="2"/>
      <c r="J6225" s="2"/>
      <c r="K6225" s="2"/>
      <c r="L6225" s="2"/>
      <c r="M6225" s="2"/>
      <c r="N6225" s="2"/>
      <c r="O6225" s="2"/>
    </row>
    <row r="6226" spans="5:15" x14ac:dyDescent="0.25">
      <c r="E6226" s="5"/>
      <c r="F6226" s="2"/>
      <c r="G6226" s="2"/>
      <c r="H6226" s="2"/>
      <c r="I6226" s="2"/>
      <c r="J6226" s="2"/>
      <c r="K6226" s="2"/>
      <c r="L6226" s="2"/>
      <c r="M6226" s="2"/>
      <c r="N6226" s="2"/>
      <c r="O6226" s="2"/>
    </row>
    <row r="6227" spans="5:15" x14ac:dyDescent="0.25">
      <c r="E6227" s="5"/>
      <c r="F6227" s="2"/>
      <c r="G6227" s="2"/>
      <c r="H6227" s="2"/>
      <c r="I6227" s="2"/>
      <c r="J6227" s="2"/>
      <c r="K6227" s="2"/>
      <c r="L6227" s="2"/>
      <c r="M6227" s="2"/>
      <c r="N6227" s="2"/>
      <c r="O6227" s="2"/>
    </row>
    <row r="6228" spans="5:15" x14ac:dyDescent="0.25">
      <c r="E6228" s="5"/>
      <c r="F6228" s="2"/>
      <c r="G6228" s="2"/>
      <c r="H6228" s="2"/>
      <c r="I6228" s="2"/>
      <c r="J6228" s="2"/>
      <c r="K6228" s="2"/>
      <c r="L6228" s="2"/>
      <c r="M6228" s="2"/>
      <c r="N6228" s="2"/>
      <c r="O6228" s="2"/>
    </row>
    <row r="6229" spans="5:15" x14ac:dyDescent="0.25">
      <c r="E6229" s="5"/>
      <c r="G6229" s="2"/>
      <c r="I6229" s="2"/>
    </row>
    <row r="6230" spans="5:15" x14ac:dyDescent="0.25">
      <c r="E6230" s="5"/>
      <c r="F6230" s="2"/>
      <c r="G6230" s="2"/>
      <c r="H6230" s="2"/>
      <c r="I6230" s="2"/>
      <c r="J6230" s="2"/>
      <c r="K6230" s="2"/>
      <c r="L6230" s="2"/>
      <c r="M6230" s="2"/>
      <c r="N6230" s="2"/>
      <c r="O6230" s="2"/>
    </row>
    <row r="6231" spans="5:15" x14ac:dyDescent="0.25">
      <c r="E6231" s="5"/>
      <c r="F6231" s="2"/>
      <c r="G6231" s="2"/>
      <c r="H6231" s="2"/>
      <c r="I6231" s="2"/>
      <c r="J6231" s="2"/>
      <c r="K6231" s="2"/>
      <c r="L6231" s="2"/>
      <c r="M6231" s="2"/>
      <c r="N6231" s="2"/>
      <c r="O6231" s="2"/>
    </row>
    <row r="6233" spans="5:15" x14ac:dyDescent="0.25">
      <c r="E6233" s="5"/>
      <c r="F6233" s="2"/>
      <c r="G6233" s="2"/>
      <c r="H6233" s="2"/>
      <c r="I6233" s="2"/>
      <c r="J6233" s="2"/>
      <c r="K6233" s="2"/>
      <c r="L6233" s="2"/>
      <c r="M6233" s="2"/>
      <c r="N6233" s="2"/>
      <c r="O6233" s="2"/>
    </row>
    <row r="6235" spans="5:15" x14ac:dyDescent="0.25">
      <c r="E6235" s="5"/>
    </row>
    <row r="6236" spans="5:15" x14ac:dyDescent="0.25">
      <c r="E6236" s="5"/>
      <c r="F6236" s="2"/>
      <c r="G6236" s="2"/>
      <c r="H6236" s="2"/>
      <c r="I6236" s="2"/>
      <c r="J6236" s="2"/>
      <c r="K6236" s="2"/>
      <c r="L6236" s="2"/>
      <c r="M6236" s="2"/>
      <c r="N6236" s="2"/>
      <c r="O6236" s="2"/>
    </row>
    <row r="6237" spans="5:15" x14ac:dyDescent="0.25">
      <c r="E6237" s="5"/>
      <c r="F6237" s="2"/>
      <c r="G6237" s="2"/>
      <c r="H6237" s="2"/>
      <c r="I6237" s="2"/>
      <c r="J6237" s="2"/>
      <c r="K6237" s="2"/>
      <c r="L6237" s="2"/>
      <c r="M6237" s="2"/>
      <c r="N6237" s="2"/>
      <c r="O6237" s="2"/>
    </row>
    <row r="6238" spans="5:15" x14ac:dyDescent="0.25">
      <c r="E6238" s="5"/>
      <c r="F6238" s="2"/>
      <c r="G6238" s="2"/>
      <c r="H6238" s="2"/>
      <c r="I6238" s="2"/>
      <c r="J6238" s="2"/>
      <c r="K6238" s="2"/>
      <c r="L6238" s="2"/>
      <c r="M6238" s="2"/>
      <c r="N6238" s="2"/>
      <c r="O6238" s="2"/>
    </row>
    <row r="6239" spans="5:15" x14ac:dyDescent="0.25">
      <c r="G6239" s="2"/>
      <c r="H6239" s="2"/>
      <c r="I6239" s="2"/>
      <c r="J6239" s="2"/>
      <c r="K6239" s="2"/>
      <c r="L6239" s="2"/>
    </row>
    <row r="6241" spans="5:15" x14ac:dyDescent="0.25">
      <c r="E6241" s="5"/>
      <c r="F6241" s="2"/>
      <c r="G6241" s="2"/>
      <c r="H6241" s="2"/>
      <c r="I6241" s="2"/>
      <c r="J6241" s="2"/>
      <c r="K6241" s="2"/>
      <c r="L6241" s="2"/>
      <c r="M6241" s="2"/>
      <c r="N6241" s="2"/>
      <c r="O6241" s="2"/>
    </row>
    <row r="6242" spans="5:15" x14ac:dyDescent="0.25">
      <c r="F6242" s="2"/>
      <c r="G6242" s="2"/>
      <c r="H6242" s="2"/>
      <c r="I6242" s="2"/>
      <c r="J6242" s="2"/>
      <c r="K6242" s="2"/>
      <c r="L6242" s="2"/>
      <c r="M6242" s="2"/>
      <c r="N6242" s="2"/>
      <c r="O6242" s="2"/>
    </row>
    <row r="6243" spans="5:15" x14ac:dyDescent="0.25">
      <c r="E6243" s="5"/>
      <c r="F6243" s="2"/>
      <c r="G6243" s="2"/>
      <c r="H6243" s="2"/>
      <c r="I6243" s="2"/>
      <c r="J6243" s="2"/>
      <c r="K6243" s="2"/>
      <c r="L6243" s="2"/>
      <c r="M6243" s="2"/>
      <c r="N6243" s="2"/>
      <c r="O6243" s="2"/>
    </row>
    <row r="6244" spans="5:15" x14ac:dyDescent="0.25">
      <c r="I6244" s="2"/>
      <c r="J6244" s="2"/>
      <c r="K6244" s="2"/>
      <c r="L6244" s="2"/>
      <c r="M6244" s="2"/>
      <c r="N6244" s="2"/>
      <c r="O6244" s="2"/>
    </row>
    <row r="6245" spans="5:15" x14ac:dyDescent="0.25">
      <c r="E6245" s="5"/>
      <c r="F6245" s="2"/>
      <c r="G6245" s="2"/>
      <c r="H6245" s="2"/>
      <c r="I6245" s="2"/>
      <c r="J6245" s="2"/>
      <c r="K6245" s="2"/>
      <c r="L6245" s="2"/>
      <c r="M6245" s="2"/>
      <c r="N6245" s="2"/>
      <c r="O6245" s="2"/>
    </row>
    <row r="6246" spans="5:15" x14ac:dyDescent="0.25">
      <c r="G6246" s="2"/>
      <c r="H6246" s="2"/>
      <c r="I6246" s="2"/>
      <c r="J6246" s="2"/>
      <c r="K6246" s="2"/>
      <c r="L6246" s="2"/>
      <c r="M6246" s="2"/>
      <c r="N6246" s="2"/>
      <c r="O6246" s="2"/>
    </row>
    <row r="6247" spans="5:15" x14ac:dyDescent="0.25">
      <c r="E6247" s="5"/>
      <c r="G6247" s="2"/>
      <c r="H6247" s="2"/>
      <c r="I6247" s="2"/>
      <c r="J6247" s="2"/>
      <c r="K6247" s="2"/>
      <c r="L6247" s="2"/>
      <c r="M6247" s="2"/>
      <c r="N6247" s="2"/>
      <c r="O6247" s="2"/>
    </row>
    <row r="6248" spans="5:15" x14ac:dyDescent="0.25">
      <c r="H6248" s="2"/>
      <c r="I6248" s="2"/>
      <c r="J6248" s="2"/>
      <c r="K6248" s="2"/>
      <c r="L6248" s="2"/>
      <c r="M6248" s="2"/>
      <c r="N6248" s="2"/>
      <c r="O6248" s="2"/>
    </row>
    <row r="6250" spans="5:15" x14ac:dyDescent="0.25">
      <c r="E6250" s="5"/>
      <c r="F6250" s="2"/>
      <c r="G6250" s="2"/>
      <c r="H6250" s="2"/>
      <c r="I6250" s="2"/>
      <c r="J6250" s="2"/>
      <c r="K6250" s="2"/>
      <c r="L6250" s="2"/>
      <c r="M6250" s="2"/>
      <c r="N6250" s="2"/>
      <c r="O6250" s="2"/>
    </row>
    <row r="6253" spans="5:15" x14ac:dyDescent="0.25">
      <c r="E6253" s="5"/>
      <c r="F6253" s="2"/>
      <c r="G6253" s="2"/>
      <c r="H6253" s="2"/>
      <c r="I6253" s="2"/>
      <c r="J6253" s="2"/>
      <c r="K6253" s="2"/>
      <c r="L6253" s="2"/>
      <c r="M6253" s="2"/>
      <c r="N6253" s="2"/>
      <c r="O6253" s="2"/>
    </row>
    <row r="6254" spans="5:15" x14ac:dyDescent="0.25">
      <c r="E6254" s="5"/>
      <c r="F6254" s="2"/>
      <c r="G6254" s="2"/>
      <c r="H6254" s="2"/>
      <c r="I6254" s="2"/>
      <c r="J6254" s="2"/>
      <c r="K6254" s="2"/>
      <c r="L6254" s="2"/>
      <c r="M6254" s="2"/>
      <c r="N6254" s="2"/>
      <c r="O6254" s="2"/>
    </row>
    <row r="6257" spans="5:15" x14ac:dyDescent="0.25">
      <c r="K6257" s="2"/>
      <c r="L6257" s="2"/>
      <c r="M6257" s="2"/>
      <c r="N6257" s="2"/>
      <c r="O6257" s="2"/>
    </row>
    <row r="6261" spans="5:15" x14ac:dyDescent="0.25">
      <c r="E6261" s="5"/>
      <c r="F6261" s="2"/>
      <c r="G6261" s="2"/>
      <c r="H6261" s="2"/>
      <c r="I6261" s="2"/>
      <c r="J6261" s="2"/>
      <c r="K6261" s="2"/>
      <c r="L6261" s="2"/>
      <c r="M6261" s="2"/>
      <c r="N6261" s="2"/>
      <c r="O6261" s="2"/>
    </row>
    <row r="6262" spans="5:15" x14ac:dyDescent="0.25">
      <c r="E6262" s="5"/>
      <c r="F6262" s="2"/>
      <c r="G6262" s="2"/>
      <c r="H6262" s="2"/>
      <c r="I6262" s="2"/>
      <c r="J6262" s="2"/>
      <c r="K6262" s="2"/>
      <c r="L6262" s="2"/>
      <c r="M6262" s="2"/>
      <c r="N6262" s="2"/>
      <c r="O6262" s="2"/>
    </row>
    <row r="6263" spans="5:15" x14ac:dyDescent="0.25">
      <c r="E6263" s="5"/>
      <c r="F6263" s="2"/>
      <c r="G6263" s="2"/>
      <c r="H6263" s="2"/>
      <c r="I6263" s="2"/>
      <c r="J6263" s="2"/>
      <c r="K6263" s="2"/>
      <c r="L6263" s="2"/>
      <c r="M6263" s="2"/>
      <c r="N6263" s="2"/>
      <c r="O6263" s="2"/>
    </row>
    <row r="6265" spans="5:15" x14ac:dyDescent="0.25">
      <c r="E6265" s="5"/>
      <c r="F6265" s="2"/>
      <c r="G6265" s="2"/>
      <c r="H6265" s="2"/>
      <c r="I6265" s="2"/>
      <c r="J6265" s="2"/>
      <c r="K6265" s="2"/>
      <c r="L6265" s="2"/>
      <c r="M6265" s="2"/>
      <c r="N6265" s="2"/>
      <c r="O6265" s="2"/>
    </row>
    <row r="6266" spans="5:15" x14ac:dyDescent="0.25">
      <c r="F6266" s="2"/>
      <c r="G6266" s="2"/>
      <c r="H6266" s="2"/>
      <c r="I6266" s="2"/>
      <c r="J6266" s="2"/>
      <c r="K6266" s="2"/>
      <c r="L6266" s="2"/>
      <c r="M6266" s="2"/>
      <c r="N6266" s="2"/>
      <c r="O6266" s="2"/>
    </row>
    <row r="6267" spans="5:15" x14ac:dyDescent="0.25">
      <c r="E6267" s="5"/>
      <c r="F6267" s="2"/>
      <c r="G6267" s="2"/>
      <c r="H6267" s="2"/>
      <c r="I6267" s="2"/>
      <c r="J6267" s="2"/>
      <c r="K6267" s="2"/>
      <c r="L6267" s="2"/>
      <c r="M6267" s="2"/>
      <c r="N6267" s="2"/>
      <c r="O6267" s="2"/>
    </row>
    <row r="6268" spans="5:15" x14ac:dyDescent="0.25">
      <c r="E6268" s="5"/>
      <c r="F6268" s="2"/>
      <c r="G6268" s="2"/>
      <c r="H6268" s="2"/>
      <c r="I6268" s="2"/>
      <c r="J6268" s="2"/>
      <c r="K6268" s="2"/>
      <c r="L6268" s="2"/>
      <c r="M6268" s="2"/>
      <c r="N6268" s="2"/>
      <c r="O6268" s="2"/>
    </row>
    <row r="6269" spans="5:15" x14ac:dyDescent="0.25">
      <c r="E6269" s="5"/>
      <c r="F6269" s="2"/>
      <c r="G6269" s="2"/>
      <c r="H6269" s="2"/>
      <c r="I6269" s="2"/>
      <c r="J6269" s="2"/>
      <c r="K6269" s="2"/>
      <c r="L6269" s="2"/>
      <c r="M6269" s="2"/>
      <c r="N6269" s="2"/>
      <c r="O6269" s="2"/>
    </row>
    <row r="6270" spans="5:15" x14ac:dyDescent="0.25">
      <c r="E6270" s="5"/>
      <c r="F6270" s="2"/>
      <c r="G6270" s="2"/>
      <c r="H6270" s="2"/>
      <c r="I6270" s="2"/>
      <c r="J6270" s="2"/>
      <c r="K6270" s="2"/>
      <c r="L6270" s="2"/>
      <c r="M6270" s="2"/>
      <c r="N6270" s="2"/>
      <c r="O6270" s="2"/>
    </row>
    <row r="6271" spans="5:15" x14ac:dyDescent="0.25">
      <c r="E6271" s="5"/>
      <c r="F6271" s="2"/>
      <c r="G6271" s="2"/>
      <c r="H6271" s="2"/>
      <c r="I6271" s="2"/>
      <c r="J6271" s="2"/>
      <c r="K6271" s="2"/>
      <c r="L6271" s="2"/>
      <c r="M6271" s="2"/>
      <c r="N6271" s="2"/>
      <c r="O6271" s="2"/>
    </row>
    <row r="6272" spans="5:15" x14ac:dyDescent="0.25">
      <c r="E6272" s="5"/>
      <c r="F6272" s="2"/>
      <c r="G6272" s="2"/>
      <c r="H6272" s="2"/>
      <c r="I6272" s="2"/>
      <c r="J6272" s="2"/>
      <c r="K6272" s="2"/>
      <c r="L6272" s="2"/>
      <c r="M6272" s="2"/>
      <c r="N6272" s="2"/>
      <c r="O6272" s="2"/>
    </row>
    <row r="6273" spans="5:15" x14ac:dyDescent="0.25">
      <c r="M6273" s="2"/>
      <c r="N6273" s="2"/>
    </row>
    <row r="6275" spans="5:15" x14ac:dyDescent="0.25">
      <c r="F6275" s="2"/>
      <c r="G6275" s="2"/>
      <c r="O6275" s="2"/>
    </row>
    <row r="6276" spans="5:15" x14ac:dyDescent="0.25">
      <c r="L6276" s="2"/>
    </row>
    <row r="6277" spans="5:15" x14ac:dyDescent="0.25">
      <c r="E6277" s="5"/>
      <c r="F6277" s="2"/>
      <c r="G6277" s="2"/>
      <c r="H6277" s="2"/>
      <c r="I6277" s="2"/>
      <c r="J6277" s="2"/>
      <c r="K6277" s="2"/>
      <c r="L6277" s="2"/>
      <c r="M6277" s="2"/>
      <c r="N6277" s="2"/>
      <c r="O6277" s="2"/>
    </row>
    <row r="6278" spans="5:15" x14ac:dyDescent="0.25">
      <c r="E6278" s="5"/>
      <c r="F6278" s="2"/>
      <c r="G6278" s="2"/>
      <c r="H6278" s="2"/>
      <c r="I6278" s="2"/>
      <c r="J6278" s="2"/>
      <c r="K6278" s="2"/>
      <c r="L6278" s="2"/>
      <c r="M6278" s="2"/>
      <c r="N6278" s="2"/>
      <c r="O6278" s="2"/>
    </row>
    <row r="6279" spans="5:15" x14ac:dyDescent="0.25">
      <c r="E6279" s="5"/>
      <c r="F6279" s="2"/>
      <c r="G6279" s="2"/>
      <c r="H6279" s="2"/>
      <c r="I6279" s="2"/>
      <c r="J6279" s="2"/>
      <c r="K6279" s="2"/>
      <c r="L6279" s="2"/>
      <c r="M6279" s="2"/>
      <c r="N6279" s="2"/>
      <c r="O6279" s="2"/>
    </row>
    <row r="6281" spans="5:15" x14ac:dyDescent="0.25">
      <c r="E6281" s="5"/>
      <c r="F6281" s="2"/>
      <c r="G6281" s="2"/>
      <c r="H6281" s="2"/>
      <c r="I6281" s="2"/>
      <c r="J6281" s="2"/>
      <c r="K6281" s="2"/>
      <c r="L6281" s="2"/>
      <c r="M6281" s="2"/>
      <c r="N6281" s="2"/>
      <c r="O6281" s="2"/>
    </row>
    <row r="6282" spans="5:15" x14ac:dyDescent="0.25">
      <c r="E6282" s="5"/>
      <c r="F6282" s="2"/>
      <c r="G6282" s="2"/>
      <c r="H6282" s="2"/>
      <c r="I6282" s="2"/>
      <c r="J6282" s="2"/>
      <c r="K6282" s="2"/>
      <c r="L6282" s="2"/>
      <c r="M6282" s="2"/>
      <c r="N6282" s="2"/>
      <c r="O6282" s="2"/>
    </row>
    <row r="6283" spans="5:15" x14ac:dyDescent="0.25">
      <c r="E6283" s="5"/>
      <c r="F6283" s="2"/>
      <c r="G6283" s="2"/>
      <c r="H6283" s="2"/>
      <c r="I6283" s="2"/>
      <c r="J6283" s="2"/>
      <c r="K6283" s="2"/>
      <c r="L6283" s="2"/>
      <c r="M6283" s="2"/>
      <c r="N6283" s="2"/>
      <c r="O6283" s="2"/>
    </row>
    <row r="6284" spans="5:15" x14ac:dyDescent="0.25">
      <c r="E6284" s="5"/>
      <c r="F6284" s="2"/>
      <c r="G6284" s="2"/>
      <c r="H6284" s="2"/>
      <c r="I6284" s="2"/>
      <c r="J6284" s="2"/>
      <c r="K6284" s="2"/>
      <c r="L6284" s="2"/>
      <c r="M6284" s="2"/>
      <c r="N6284" s="2"/>
      <c r="O6284" s="2"/>
    </row>
    <row r="6285" spans="5:15" x14ac:dyDescent="0.25">
      <c r="E6285" s="5"/>
      <c r="F6285" s="2"/>
      <c r="G6285" s="2"/>
      <c r="H6285" s="2"/>
      <c r="I6285" s="2"/>
      <c r="J6285" s="2"/>
      <c r="K6285" s="2"/>
      <c r="L6285" s="2"/>
      <c r="M6285" s="2"/>
      <c r="N6285" s="2"/>
      <c r="O6285" s="2"/>
    </row>
    <row r="6286" spans="5:15" x14ac:dyDescent="0.25">
      <c r="E6286" s="5"/>
      <c r="F6286" s="2"/>
      <c r="G6286" s="2"/>
      <c r="H6286" s="2"/>
      <c r="I6286" s="2"/>
      <c r="J6286" s="2"/>
      <c r="K6286" s="2"/>
      <c r="L6286" s="2"/>
      <c r="M6286" s="2"/>
      <c r="N6286" s="2"/>
      <c r="O6286" s="2"/>
    </row>
    <row r="6287" spans="5:15" x14ac:dyDescent="0.25">
      <c r="E6287" s="5"/>
      <c r="F6287" s="2"/>
      <c r="G6287" s="2"/>
      <c r="H6287" s="2"/>
      <c r="I6287" s="2"/>
      <c r="J6287" s="2"/>
      <c r="K6287" s="2"/>
      <c r="L6287" s="2"/>
      <c r="M6287" s="2"/>
      <c r="N6287" s="2"/>
      <c r="O6287" s="2"/>
    </row>
    <row r="6288" spans="5:15" x14ac:dyDescent="0.25">
      <c r="E6288" s="5"/>
      <c r="F6288" s="2"/>
      <c r="G6288" s="2"/>
      <c r="H6288" s="2"/>
      <c r="I6288" s="2"/>
      <c r="J6288" s="2"/>
      <c r="K6288" s="2"/>
      <c r="L6288" s="2"/>
      <c r="M6288" s="2"/>
      <c r="N6288" s="2"/>
      <c r="O6288" s="2"/>
    </row>
    <row r="6289" spans="5:15" x14ac:dyDescent="0.25">
      <c r="E6289" s="5"/>
      <c r="F6289" s="2"/>
      <c r="G6289" s="2"/>
      <c r="H6289" s="2"/>
      <c r="I6289" s="2"/>
      <c r="J6289" s="2"/>
      <c r="K6289" s="2"/>
      <c r="L6289" s="2"/>
      <c r="M6289" s="2"/>
      <c r="N6289" s="2"/>
      <c r="O6289" s="2"/>
    </row>
    <row r="6290" spans="5:15" x14ac:dyDescent="0.25">
      <c r="E6290" s="5"/>
      <c r="F6290" s="2"/>
      <c r="G6290" s="2"/>
      <c r="H6290" s="2"/>
      <c r="I6290" s="2"/>
      <c r="J6290" s="2"/>
      <c r="K6290" s="2"/>
      <c r="L6290" s="2"/>
      <c r="M6290" s="2"/>
      <c r="N6290" s="2"/>
      <c r="O6290" s="2"/>
    </row>
    <row r="6291" spans="5:15" x14ac:dyDescent="0.25">
      <c r="E6291" s="5"/>
      <c r="F6291" s="2"/>
      <c r="G6291" s="2"/>
      <c r="H6291" s="2"/>
      <c r="I6291" s="2"/>
      <c r="J6291" s="2"/>
      <c r="K6291" s="2"/>
      <c r="L6291" s="2"/>
      <c r="M6291" s="2"/>
      <c r="N6291" s="2"/>
      <c r="O6291" s="2"/>
    </row>
    <row r="6293" spans="5:15" x14ac:dyDescent="0.25">
      <c r="E6293" s="5"/>
      <c r="F6293" s="2"/>
      <c r="G6293" s="2"/>
      <c r="H6293" s="2"/>
      <c r="I6293" s="2"/>
      <c r="J6293" s="2"/>
      <c r="K6293" s="2"/>
      <c r="L6293" s="2"/>
      <c r="M6293" s="2"/>
      <c r="N6293" s="2"/>
      <c r="O6293" s="2"/>
    </row>
    <row r="6294" spans="5:15" x14ac:dyDescent="0.25">
      <c r="E6294" s="5"/>
      <c r="F6294" s="2"/>
      <c r="G6294" s="2"/>
      <c r="H6294" s="2"/>
      <c r="I6294" s="2"/>
      <c r="J6294" s="2"/>
      <c r="K6294" s="2"/>
      <c r="L6294" s="2"/>
      <c r="M6294" s="2"/>
      <c r="N6294" s="2"/>
      <c r="O6294" s="2"/>
    </row>
    <row r="6295" spans="5:15" x14ac:dyDescent="0.25">
      <c r="E6295" s="5"/>
      <c r="F6295" s="2"/>
      <c r="G6295" s="2"/>
      <c r="H6295" s="2"/>
      <c r="I6295" s="2"/>
      <c r="J6295" s="2"/>
      <c r="K6295" s="2"/>
      <c r="L6295" s="2"/>
      <c r="M6295" s="2"/>
      <c r="N6295" s="2"/>
      <c r="O6295" s="2"/>
    </row>
    <row r="6296" spans="5:15" x14ac:dyDescent="0.25">
      <c r="E6296" s="5"/>
      <c r="F6296" s="2"/>
      <c r="G6296" s="2"/>
      <c r="H6296" s="2"/>
      <c r="I6296" s="2"/>
      <c r="J6296" s="2"/>
      <c r="K6296" s="2"/>
      <c r="L6296" s="2"/>
      <c r="M6296" s="2"/>
      <c r="N6296" s="2"/>
      <c r="O6296" s="2"/>
    </row>
    <row r="6297" spans="5:15" x14ac:dyDescent="0.25">
      <c r="E6297" s="5"/>
      <c r="F6297" s="2"/>
      <c r="G6297" s="2"/>
      <c r="H6297" s="2"/>
      <c r="I6297" s="2"/>
      <c r="J6297" s="2"/>
      <c r="K6297" s="2"/>
      <c r="L6297" s="2"/>
      <c r="M6297" s="2"/>
      <c r="N6297" s="2"/>
      <c r="O6297" s="2"/>
    </row>
    <row r="6298" spans="5:15" x14ac:dyDescent="0.25">
      <c r="E6298" s="5"/>
      <c r="F6298" s="2"/>
      <c r="G6298" s="2"/>
      <c r="H6298" s="2"/>
      <c r="I6298" s="2"/>
      <c r="J6298" s="2"/>
      <c r="K6298" s="2"/>
      <c r="L6298" s="2"/>
      <c r="M6298" s="2"/>
      <c r="N6298" s="2"/>
      <c r="O6298" s="2"/>
    </row>
    <row r="6299" spans="5:15" x14ac:dyDescent="0.25">
      <c r="E6299" s="5"/>
      <c r="F6299" s="2"/>
      <c r="G6299" s="2"/>
      <c r="H6299" s="2"/>
      <c r="I6299" s="2"/>
      <c r="J6299" s="2"/>
      <c r="K6299" s="2"/>
      <c r="L6299" s="2"/>
      <c r="M6299" s="2"/>
      <c r="N6299" s="2"/>
      <c r="O6299" s="2"/>
    </row>
    <row r="6300" spans="5:15" x14ac:dyDescent="0.25">
      <c r="E6300" s="5"/>
      <c r="F6300" s="2"/>
      <c r="G6300" s="2"/>
      <c r="H6300" s="2"/>
      <c r="I6300" s="2"/>
      <c r="J6300" s="2"/>
      <c r="K6300" s="2"/>
      <c r="L6300" s="2"/>
      <c r="M6300" s="2"/>
      <c r="N6300" s="2"/>
      <c r="O6300" s="2"/>
    </row>
    <row r="6302" spans="5:15" x14ac:dyDescent="0.25">
      <c r="E6302" s="5"/>
    </row>
    <row r="6304" spans="5:15" x14ac:dyDescent="0.25">
      <c r="E6304" s="5"/>
      <c r="F6304" s="2"/>
      <c r="G6304" s="2"/>
      <c r="H6304" s="2"/>
      <c r="I6304" s="2"/>
      <c r="J6304" s="2"/>
      <c r="K6304" s="2"/>
      <c r="L6304" s="2"/>
      <c r="M6304" s="2"/>
      <c r="N6304" s="2"/>
      <c r="O6304" s="2"/>
    </row>
    <row r="6305" spans="5:15" x14ac:dyDescent="0.25">
      <c r="N6305" s="2"/>
      <c r="O6305" s="2"/>
    </row>
    <row r="6306" spans="5:15" x14ac:dyDescent="0.25">
      <c r="E6306" s="5"/>
      <c r="G6306" s="2"/>
      <c r="H6306" s="2"/>
      <c r="I6306" s="2"/>
      <c r="J6306" s="2"/>
      <c r="K6306" s="2"/>
      <c r="L6306" s="2"/>
      <c r="M6306" s="2"/>
      <c r="N6306" s="2"/>
      <c r="O6306" s="2"/>
    </row>
    <row r="6310" spans="5:15" x14ac:dyDescent="0.25">
      <c r="E6310" s="5"/>
      <c r="F6310" s="2"/>
      <c r="G6310" s="2"/>
      <c r="H6310" s="2"/>
      <c r="I6310" s="2"/>
      <c r="J6310" s="2"/>
      <c r="K6310" s="2"/>
      <c r="L6310" s="2"/>
      <c r="M6310" s="2"/>
      <c r="N6310" s="2"/>
      <c r="O6310" s="2"/>
    </row>
    <row r="6311" spans="5:15" x14ac:dyDescent="0.25">
      <c r="E6311" s="5"/>
      <c r="F6311" s="2"/>
      <c r="K6311" s="2"/>
      <c r="L6311" s="2"/>
      <c r="M6311" s="2"/>
      <c r="N6311" s="2"/>
      <c r="O6311" s="2"/>
    </row>
    <row r="6318" spans="5:15" x14ac:dyDescent="0.25">
      <c r="E6318" s="5"/>
      <c r="F6318" s="2"/>
      <c r="G6318" s="2"/>
      <c r="H6318" s="2"/>
      <c r="I6318" s="2"/>
      <c r="J6318" s="2"/>
      <c r="K6318" s="2"/>
      <c r="L6318" s="2"/>
      <c r="M6318" s="2"/>
      <c r="N6318" s="2"/>
      <c r="O6318" s="2"/>
    </row>
    <row r="6319" spans="5:15" x14ac:dyDescent="0.25">
      <c r="F6319" s="2"/>
      <c r="G6319" s="2"/>
      <c r="H6319" s="2"/>
      <c r="I6319" s="2"/>
      <c r="J6319" s="2"/>
      <c r="K6319" s="2"/>
      <c r="L6319" s="2"/>
      <c r="M6319" s="2"/>
      <c r="N6319" s="2"/>
      <c r="O6319" s="2"/>
    </row>
    <row r="6320" spans="5:15" x14ac:dyDescent="0.25">
      <c r="E6320" s="5"/>
      <c r="G6320" s="2"/>
      <c r="H6320" s="2"/>
      <c r="I6320" s="2"/>
      <c r="J6320" s="2"/>
      <c r="K6320" s="2"/>
      <c r="L6320" s="2"/>
      <c r="M6320" s="2"/>
      <c r="N6320" s="2"/>
      <c r="O6320" s="2"/>
    </row>
    <row r="6322" spans="5:15" x14ac:dyDescent="0.25">
      <c r="E6322" s="5"/>
      <c r="F6322" s="2"/>
      <c r="G6322" s="2"/>
      <c r="H6322" s="2"/>
      <c r="I6322" s="2"/>
      <c r="J6322" s="2"/>
      <c r="K6322" s="2"/>
      <c r="L6322" s="2"/>
      <c r="M6322" s="2"/>
      <c r="N6322" s="2"/>
      <c r="O6322" s="2"/>
    </row>
    <row r="6323" spans="5:15" x14ac:dyDescent="0.25">
      <c r="E6323" s="5"/>
      <c r="F6323" s="2"/>
      <c r="G6323" s="2"/>
      <c r="H6323" s="2"/>
      <c r="I6323" s="2"/>
      <c r="J6323" s="2"/>
      <c r="K6323" s="2"/>
      <c r="L6323" s="2"/>
      <c r="M6323" s="2"/>
      <c r="N6323" s="2"/>
      <c r="O6323" s="2"/>
    </row>
    <row r="6324" spans="5:15" x14ac:dyDescent="0.25">
      <c r="E6324" s="5"/>
      <c r="F6324" s="2"/>
      <c r="G6324" s="2"/>
      <c r="H6324" s="2"/>
      <c r="I6324" s="2"/>
      <c r="J6324" s="2"/>
      <c r="K6324" s="2"/>
      <c r="L6324" s="2"/>
      <c r="M6324" s="2"/>
      <c r="N6324" s="2"/>
      <c r="O6324" s="2"/>
    </row>
    <row r="6326" spans="5:15" x14ac:dyDescent="0.25">
      <c r="E6326" s="5"/>
      <c r="F6326" s="2"/>
      <c r="G6326" s="2"/>
      <c r="H6326" s="2"/>
      <c r="I6326" s="2"/>
      <c r="J6326" s="2"/>
      <c r="K6326" s="2"/>
      <c r="L6326" s="2"/>
      <c r="M6326" s="2"/>
      <c r="N6326" s="2"/>
      <c r="O6326" s="2"/>
    </row>
    <row r="6327" spans="5:15" x14ac:dyDescent="0.25">
      <c r="E6327" s="5"/>
      <c r="F6327" s="2"/>
      <c r="G6327" s="2"/>
      <c r="H6327" s="2"/>
      <c r="I6327" s="2"/>
      <c r="J6327" s="2"/>
      <c r="K6327" s="2"/>
      <c r="L6327" s="2"/>
      <c r="M6327" s="2"/>
      <c r="N6327" s="2"/>
      <c r="O6327" s="2"/>
    </row>
    <row r="6328" spans="5:15" x14ac:dyDescent="0.25">
      <c r="E6328" s="5"/>
      <c r="F6328" s="2"/>
      <c r="G6328" s="2"/>
      <c r="H6328" s="2"/>
      <c r="I6328" s="2"/>
      <c r="J6328" s="2"/>
      <c r="K6328" s="2"/>
      <c r="L6328" s="2"/>
      <c r="M6328" s="2"/>
      <c r="N6328" s="2"/>
      <c r="O6328" s="2"/>
    </row>
    <row r="6329" spans="5:15" x14ac:dyDescent="0.25">
      <c r="H6329" s="2"/>
      <c r="I6329" s="2"/>
      <c r="J6329" s="2"/>
      <c r="K6329" s="2"/>
      <c r="L6329" s="2"/>
      <c r="M6329" s="2"/>
      <c r="N6329" s="2"/>
      <c r="O6329" s="2"/>
    </row>
    <row r="6330" spans="5:15" x14ac:dyDescent="0.25">
      <c r="E6330" s="5"/>
      <c r="F6330" s="2"/>
      <c r="G6330" s="2"/>
      <c r="H6330" s="2"/>
      <c r="I6330" s="2"/>
      <c r="J6330" s="2"/>
      <c r="K6330" s="2"/>
      <c r="L6330" s="2"/>
      <c r="M6330" s="2"/>
      <c r="N6330" s="2"/>
      <c r="O6330" s="2"/>
    </row>
    <row r="6331" spans="5:15" x14ac:dyDescent="0.25">
      <c r="E6331" s="5"/>
      <c r="F6331" s="2"/>
      <c r="G6331" s="2"/>
      <c r="H6331" s="2"/>
      <c r="I6331" s="2"/>
      <c r="J6331" s="2"/>
      <c r="K6331" s="2"/>
      <c r="L6331" s="2"/>
      <c r="M6331" s="2"/>
      <c r="N6331" s="2"/>
      <c r="O6331" s="2"/>
    </row>
    <row r="6332" spans="5:15" x14ac:dyDescent="0.25">
      <c r="E6332" s="5"/>
      <c r="F6332" s="2"/>
      <c r="G6332" s="2"/>
      <c r="H6332" s="2"/>
      <c r="I6332" s="2"/>
      <c r="J6332" s="2"/>
      <c r="K6332" s="2"/>
      <c r="L6332" s="2"/>
      <c r="M6332" s="2"/>
      <c r="N6332" s="2"/>
      <c r="O6332" s="2"/>
    </row>
    <row r="6334" spans="5:15" x14ac:dyDescent="0.25">
      <c r="E6334" s="5"/>
      <c r="F6334" s="2"/>
      <c r="G6334" s="2"/>
      <c r="H6334" s="2"/>
      <c r="I6334" s="2"/>
      <c r="J6334" s="2"/>
      <c r="K6334" s="2"/>
      <c r="L6334" s="2"/>
      <c r="M6334" s="2"/>
      <c r="N6334" s="2"/>
      <c r="O6334" s="2"/>
    </row>
    <row r="6335" spans="5:15" x14ac:dyDescent="0.25">
      <c r="E6335" s="5"/>
      <c r="F6335" s="2"/>
      <c r="G6335" s="2"/>
      <c r="H6335" s="2"/>
      <c r="I6335" s="2"/>
      <c r="J6335" s="2"/>
      <c r="K6335" s="2"/>
      <c r="L6335" s="2"/>
      <c r="M6335" s="2"/>
      <c r="N6335" s="2"/>
      <c r="O6335" s="2"/>
    </row>
    <row r="6336" spans="5:15" x14ac:dyDescent="0.25">
      <c r="E6336" s="5"/>
      <c r="F6336" s="2"/>
      <c r="G6336" s="2"/>
      <c r="H6336" s="2"/>
      <c r="I6336" s="2"/>
      <c r="J6336" s="2"/>
      <c r="K6336" s="2"/>
      <c r="L6336" s="2"/>
      <c r="M6336" s="2"/>
      <c r="N6336" s="2"/>
      <c r="O6336" s="2"/>
    </row>
    <row r="6337" spans="5:15" x14ac:dyDescent="0.25">
      <c r="E6337" s="5"/>
      <c r="F6337" s="2"/>
      <c r="G6337" s="2"/>
      <c r="H6337" s="2"/>
      <c r="I6337" s="2"/>
      <c r="J6337" s="2"/>
      <c r="K6337" s="2"/>
      <c r="L6337" s="2"/>
      <c r="M6337" s="2"/>
      <c r="N6337" s="2"/>
      <c r="O6337" s="2"/>
    </row>
    <row r="6338" spans="5:15" x14ac:dyDescent="0.25">
      <c r="E6338" s="5"/>
      <c r="F6338" s="2"/>
      <c r="G6338" s="2"/>
      <c r="H6338" s="2"/>
      <c r="I6338" s="2"/>
      <c r="J6338" s="2"/>
      <c r="K6338" s="2"/>
      <c r="L6338" s="2"/>
      <c r="M6338" s="2"/>
      <c r="N6338" s="2"/>
      <c r="O6338" s="2"/>
    </row>
    <row r="6339" spans="5:15" x14ac:dyDescent="0.25">
      <c r="E6339" s="5"/>
      <c r="F6339" s="2"/>
      <c r="G6339" s="2"/>
      <c r="H6339" s="2"/>
      <c r="I6339" s="2"/>
      <c r="J6339" s="2"/>
      <c r="K6339" s="2"/>
      <c r="L6339" s="2"/>
      <c r="M6339" s="2"/>
      <c r="N6339" s="2"/>
      <c r="O6339" s="2"/>
    </row>
    <row r="6340" spans="5:15" x14ac:dyDescent="0.25">
      <c r="E6340" s="5"/>
      <c r="F6340" s="2"/>
      <c r="G6340" s="2"/>
      <c r="H6340" s="2"/>
      <c r="I6340" s="2"/>
      <c r="J6340" s="2"/>
      <c r="K6340" s="2"/>
      <c r="L6340" s="2"/>
      <c r="M6340" s="2"/>
      <c r="N6340" s="2"/>
      <c r="O6340" s="2"/>
    </row>
    <row r="6341" spans="5:15" x14ac:dyDescent="0.25">
      <c r="E6341" s="5"/>
      <c r="F6341" s="2"/>
      <c r="G6341" s="2"/>
      <c r="H6341" s="2"/>
      <c r="I6341" s="2"/>
      <c r="J6341" s="2"/>
      <c r="K6341" s="2"/>
      <c r="L6341" s="2"/>
      <c r="M6341" s="2"/>
      <c r="N6341" s="2"/>
      <c r="O6341" s="2"/>
    </row>
    <row r="6342" spans="5:15" x14ac:dyDescent="0.25">
      <c r="E6342" s="5"/>
      <c r="F6342" s="2"/>
      <c r="G6342" s="2"/>
      <c r="H6342" s="2"/>
      <c r="I6342" s="2"/>
      <c r="J6342" s="2"/>
      <c r="K6342" s="2"/>
      <c r="L6342" s="2"/>
      <c r="M6342" s="2"/>
      <c r="N6342" s="2"/>
      <c r="O6342" s="2"/>
    </row>
    <row r="6343" spans="5:15" x14ac:dyDescent="0.25">
      <c r="E6343" s="5"/>
      <c r="F6343" s="2"/>
      <c r="G6343" s="2"/>
      <c r="H6343" s="2"/>
      <c r="I6343" s="2"/>
      <c r="J6343" s="2"/>
      <c r="K6343" s="2"/>
      <c r="L6343" s="2"/>
      <c r="M6343" s="2"/>
      <c r="N6343" s="2"/>
      <c r="O6343" s="2"/>
    </row>
    <row r="6344" spans="5:15" x14ac:dyDescent="0.25">
      <c r="E6344" s="5"/>
      <c r="F6344" s="2"/>
      <c r="G6344" s="2"/>
      <c r="H6344" s="2"/>
      <c r="I6344" s="2"/>
      <c r="J6344" s="2"/>
      <c r="K6344" s="2"/>
      <c r="L6344" s="2"/>
      <c r="M6344" s="2"/>
      <c r="N6344" s="2"/>
      <c r="O6344" s="2"/>
    </row>
    <row r="6346" spans="5:15" x14ac:dyDescent="0.25">
      <c r="E6346" s="5"/>
      <c r="F6346" s="2"/>
      <c r="G6346" s="2"/>
      <c r="H6346" s="2"/>
      <c r="I6346" s="2"/>
      <c r="J6346" s="2"/>
      <c r="K6346" s="2"/>
      <c r="L6346" s="2"/>
      <c r="M6346" s="2"/>
      <c r="N6346" s="2"/>
      <c r="O6346" s="2"/>
    </row>
    <row r="6347" spans="5:15" x14ac:dyDescent="0.25">
      <c r="F6347" s="2"/>
      <c r="G6347" s="2"/>
      <c r="H6347" s="2"/>
      <c r="I6347" s="2"/>
      <c r="J6347" s="2"/>
      <c r="K6347" s="2"/>
      <c r="L6347" s="2"/>
      <c r="M6347" s="2"/>
      <c r="N6347" s="2"/>
      <c r="O6347" s="2"/>
    </row>
    <row r="6348" spans="5:15" x14ac:dyDescent="0.25">
      <c r="E6348" s="5"/>
      <c r="F6348" s="2"/>
      <c r="G6348" s="2"/>
      <c r="H6348" s="2"/>
      <c r="I6348" s="2"/>
      <c r="J6348" s="2"/>
      <c r="K6348" s="2"/>
      <c r="L6348" s="2"/>
      <c r="M6348" s="2"/>
      <c r="N6348" s="2"/>
      <c r="O6348" s="2"/>
    </row>
    <row r="6349" spans="5:15" x14ac:dyDescent="0.25">
      <c r="F6349" s="2"/>
      <c r="G6349" s="2"/>
      <c r="H6349" s="2"/>
      <c r="I6349" s="2"/>
      <c r="J6349" s="2"/>
      <c r="K6349" s="2"/>
      <c r="L6349" s="2"/>
      <c r="M6349" s="2"/>
      <c r="N6349" s="2"/>
      <c r="O6349" s="2"/>
    </row>
    <row r="6350" spans="5:15" x14ac:dyDescent="0.25">
      <c r="E6350" s="5"/>
      <c r="F6350" s="2"/>
      <c r="G6350" s="2"/>
      <c r="H6350" s="2"/>
      <c r="I6350" s="2"/>
      <c r="J6350" s="2"/>
      <c r="K6350" s="2"/>
      <c r="L6350" s="2"/>
      <c r="M6350" s="2"/>
      <c r="N6350" s="2"/>
      <c r="O6350" s="2"/>
    </row>
    <row r="6351" spans="5:15" x14ac:dyDescent="0.25">
      <c r="E6351" s="5"/>
      <c r="F6351" s="2"/>
      <c r="G6351" s="2"/>
      <c r="H6351" s="2"/>
      <c r="I6351" s="2"/>
      <c r="J6351" s="2"/>
      <c r="K6351" s="2"/>
      <c r="L6351" s="2"/>
      <c r="M6351" s="2"/>
      <c r="N6351" s="2"/>
      <c r="O6351" s="2"/>
    </row>
    <row r="6352" spans="5:15" x14ac:dyDescent="0.25">
      <c r="E6352" s="5"/>
      <c r="F6352" s="2"/>
      <c r="G6352" s="2"/>
      <c r="H6352" s="2"/>
      <c r="I6352" s="2"/>
      <c r="J6352" s="2"/>
      <c r="K6352" s="2"/>
      <c r="L6352" s="2"/>
      <c r="M6352" s="2"/>
      <c r="N6352" s="2"/>
      <c r="O6352" s="2"/>
    </row>
    <row r="6353" spans="5:15" x14ac:dyDescent="0.25">
      <c r="G6353" s="2"/>
      <c r="H6353" s="2"/>
      <c r="I6353" s="2"/>
      <c r="J6353" s="2"/>
      <c r="K6353" s="2"/>
      <c r="L6353" s="2"/>
      <c r="M6353" s="2"/>
      <c r="N6353" s="2"/>
      <c r="O6353" s="2"/>
    </row>
    <row r="6354" spans="5:15" x14ac:dyDescent="0.25">
      <c r="E6354" s="5"/>
      <c r="F6354" s="2"/>
      <c r="G6354" s="2"/>
      <c r="H6354" s="2"/>
      <c r="I6354" s="2"/>
      <c r="J6354" s="2"/>
      <c r="K6354" s="2"/>
      <c r="L6354" s="2"/>
      <c r="M6354" s="2"/>
      <c r="N6354" s="2"/>
      <c r="O6354" s="2"/>
    </row>
    <row r="6355" spans="5:15" x14ac:dyDescent="0.25">
      <c r="E6355" s="5"/>
      <c r="F6355" s="2"/>
      <c r="G6355" s="2"/>
      <c r="H6355" s="2"/>
      <c r="I6355" s="2"/>
      <c r="J6355" s="2"/>
      <c r="K6355" s="2"/>
      <c r="L6355" s="2"/>
      <c r="M6355" s="2"/>
      <c r="N6355" s="2"/>
      <c r="O6355" s="2"/>
    </row>
    <row r="6357" spans="5:15" x14ac:dyDescent="0.25">
      <c r="E6357" s="5"/>
      <c r="F6357" s="2"/>
      <c r="G6357" s="2"/>
      <c r="H6357" s="2"/>
      <c r="I6357" s="2"/>
      <c r="J6357" s="2"/>
      <c r="K6357" s="2"/>
      <c r="L6357" s="2"/>
      <c r="M6357" s="2"/>
      <c r="N6357" s="2"/>
      <c r="O6357" s="2"/>
    </row>
    <row r="6358" spans="5:15" x14ac:dyDescent="0.25">
      <c r="E6358" s="5"/>
      <c r="F6358" s="2"/>
      <c r="G6358" s="2"/>
      <c r="H6358" s="2"/>
      <c r="I6358" s="2"/>
      <c r="J6358" s="2"/>
      <c r="K6358" s="2"/>
      <c r="L6358" s="2"/>
      <c r="M6358" s="2"/>
      <c r="N6358" s="2"/>
      <c r="O6358" s="2"/>
    </row>
    <row r="6359" spans="5:15" x14ac:dyDescent="0.25">
      <c r="E6359" s="5"/>
      <c r="F6359" s="2"/>
      <c r="G6359" s="2"/>
      <c r="H6359" s="2"/>
      <c r="I6359" s="2"/>
      <c r="J6359" s="2"/>
      <c r="K6359" s="2"/>
      <c r="L6359" s="2"/>
      <c r="M6359" s="2"/>
      <c r="N6359" s="2"/>
      <c r="O6359" s="2"/>
    </row>
    <row r="6361" spans="5:15" x14ac:dyDescent="0.25">
      <c r="E6361" s="5"/>
      <c r="F6361" s="2"/>
      <c r="G6361" s="2"/>
      <c r="H6361" s="2"/>
      <c r="I6361" s="2"/>
      <c r="J6361" s="2"/>
      <c r="K6361" s="2"/>
      <c r="L6361" s="2"/>
      <c r="M6361" s="2"/>
      <c r="N6361" s="2"/>
      <c r="O6361" s="2"/>
    </row>
    <row r="6362" spans="5:15" x14ac:dyDescent="0.25">
      <c r="E6362" s="5"/>
      <c r="F6362" s="2"/>
      <c r="G6362" s="2"/>
      <c r="H6362" s="2"/>
      <c r="I6362" s="2"/>
      <c r="J6362" s="2"/>
      <c r="K6362" s="2"/>
      <c r="L6362" s="2"/>
      <c r="M6362" s="2"/>
      <c r="N6362" s="2"/>
      <c r="O6362" s="2"/>
    </row>
    <row r="6363" spans="5:15" x14ac:dyDescent="0.25">
      <c r="E6363" s="5"/>
      <c r="F6363" s="2"/>
      <c r="G6363" s="2"/>
      <c r="H6363" s="2"/>
      <c r="I6363" s="2"/>
      <c r="J6363" s="2"/>
      <c r="K6363" s="2"/>
      <c r="L6363" s="2"/>
      <c r="M6363" s="2"/>
      <c r="N6363" s="2"/>
      <c r="O6363" s="2"/>
    </row>
    <row r="6364" spans="5:15" x14ac:dyDescent="0.25">
      <c r="E6364" s="5"/>
      <c r="F6364" s="2"/>
      <c r="G6364" s="2"/>
      <c r="H6364" s="2"/>
      <c r="I6364" s="2"/>
      <c r="J6364" s="2"/>
      <c r="K6364" s="2"/>
      <c r="L6364" s="2"/>
      <c r="M6364" s="2"/>
      <c r="N6364" s="2"/>
      <c r="O6364" s="2"/>
    </row>
    <row r="6365" spans="5:15" x14ac:dyDescent="0.25">
      <c r="E6365" s="5"/>
      <c r="F6365" s="2"/>
      <c r="G6365" s="2"/>
      <c r="H6365" s="2"/>
      <c r="I6365" s="2"/>
      <c r="J6365" s="2"/>
      <c r="K6365" s="2"/>
      <c r="L6365" s="2"/>
      <c r="M6365" s="2"/>
      <c r="N6365" s="2"/>
      <c r="O6365" s="2"/>
    </row>
    <row r="6366" spans="5:15" x14ac:dyDescent="0.25">
      <c r="E6366" s="5"/>
      <c r="F6366" s="2"/>
      <c r="G6366" s="2"/>
      <c r="H6366" s="2"/>
      <c r="I6366" s="2"/>
      <c r="J6366" s="2"/>
      <c r="K6366" s="2"/>
      <c r="L6366" s="2"/>
      <c r="M6366" s="2"/>
      <c r="N6366" s="2"/>
      <c r="O6366" s="2"/>
    </row>
    <row r="6368" spans="5:15" x14ac:dyDescent="0.25">
      <c r="E6368" s="5"/>
      <c r="F6368" s="2"/>
      <c r="G6368" s="2"/>
      <c r="H6368" s="2"/>
      <c r="I6368" s="2"/>
      <c r="J6368" s="2"/>
      <c r="K6368" s="2"/>
      <c r="L6368" s="2"/>
      <c r="M6368" s="2"/>
      <c r="N6368" s="2"/>
      <c r="O6368" s="2"/>
    </row>
    <row r="6369" spans="5:15" x14ac:dyDescent="0.25">
      <c r="E6369" s="5"/>
      <c r="F6369" s="2"/>
      <c r="G6369" s="2"/>
      <c r="H6369" s="2"/>
      <c r="I6369" s="2"/>
      <c r="J6369" s="2"/>
      <c r="K6369" s="2"/>
      <c r="L6369" s="2"/>
      <c r="M6369" s="2"/>
      <c r="N6369" s="2"/>
      <c r="O6369" s="2"/>
    </row>
    <row r="6370" spans="5:15" x14ac:dyDescent="0.25">
      <c r="E6370" s="5"/>
      <c r="F6370" s="2"/>
      <c r="G6370" s="2"/>
      <c r="H6370" s="2"/>
      <c r="I6370" s="2"/>
      <c r="J6370" s="2"/>
      <c r="K6370" s="2"/>
      <c r="L6370" s="2"/>
      <c r="M6370" s="2"/>
      <c r="N6370" s="2"/>
      <c r="O6370" s="2"/>
    </row>
    <row r="6372" spans="5:15" x14ac:dyDescent="0.25">
      <c r="E6372" s="5"/>
      <c r="F6372" s="2"/>
      <c r="G6372" s="2"/>
      <c r="H6372" s="2"/>
      <c r="I6372" s="2"/>
      <c r="J6372" s="2"/>
      <c r="K6372" s="2"/>
      <c r="L6372" s="2"/>
      <c r="M6372" s="2"/>
      <c r="N6372" s="2"/>
      <c r="O6372" s="2"/>
    </row>
    <row r="6373" spans="5:15" x14ac:dyDescent="0.25">
      <c r="E6373" s="5"/>
      <c r="F6373" s="2"/>
      <c r="G6373" s="2"/>
      <c r="H6373" s="2"/>
      <c r="I6373" s="2"/>
      <c r="J6373" s="2"/>
      <c r="K6373" s="2"/>
      <c r="L6373" s="2"/>
      <c r="M6373" s="2"/>
      <c r="N6373" s="2"/>
      <c r="O6373" s="2"/>
    </row>
    <row r="6374" spans="5:15" x14ac:dyDescent="0.25">
      <c r="E6374" s="5"/>
      <c r="F6374" s="2"/>
      <c r="G6374" s="2"/>
      <c r="H6374" s="2"/>
      <c r="I6374" s="2"/>
      <c r="J6374" s="2"/>
      <c r="K6374" s="2"/>
      <c r="L6374" s="2"/>
      <c r="M6374" s="2"/>
      <c r="N6374" s="2"/>
      <c r="O6374" s="2"/>
    </row>
    <row r="6375" spans="5:15" x14ac:dyDescent="0.25">
      <c r="H6375" s="2"/>
      <c r="I6375" s="2"/>
      <c r="J6375" s="2"/>
      <c r="K6375" s="2"/>
      <c r="L6375" s="2"/>
      <c r="M6375" s="2"/>
      <c r="N6375" s="2"/>
      <c r="O6375" s="2"/>
    </row>
    <row r="6376" spans="5:15" x14ac:dyDescent="0.25">
      <c r="G6376" s="2"/>
      <c r="H6376" s="2"/>
      <c r="I6376" s="2"/>
      <c r="J6376" s="2"/>
      <c r="K6376" s="2"/>
      <c r="L6376" s="2"/>
      <c r="M6376" s="2"/>
      <c r="N6376" s="2"/>
      <c r="O6376" s="2"/>
    </row>
    <row r="6377" spans="5:15" x14ac:dyDescent="0.25">
      <c r="G6377" s="2"/>
      <c r="H6377" s="2"/>
      <c r="I6377" s="2"/>
      <c r="J6377" s="2"/>
      <c r="K6377" s="2"/>
      <c r="L6377" s="2"/>
      <c r="M6377" s="2"/>
      <c r="N6377" s="2"/>
      <c r="O6377" s="2"/>
    </row>
    <row r="6380" spans="5:15" x14ac:dyDescent="0.25">
      <c r="E6380" s="5"/>
      <c r="F6380" s="2"/>
      <c r="G6380" s="2"/>
      <c r="H6380" s="2"/>
      <c r="I6380" s="2"/>
      <c r="J6380" s="2"/>
      <c r="K6380" s="2"/>
      <c r="L6380" s="2"/>
      <c r="M6380" s="2"/>
      <c r="N6380" s="2"/>
      <c r="O6380" s="2"/>
    </row>
    <row r="6381" spans="5:15" x14ac:dyDescent="0.25">
      <c r="E6381" s="5"/>
      <c r="F6381" s="2"/>
      <c r="G6381" s="2"/>
      <c r="H6381" s="2"/>
      <c r="I6381" s="2"/>
      <c r="J6381" s="2"/>
      <c r="K6381" s="2"/>
      <c r="L6381" s="2"/>
      <c r="M6381" s="2"/>
      <c r="N6381" s="2"/>
      <c r="O6381" s="2"/>
    </row>
    <row r="6382" spans="5:15" x14ac:dyDescent="0.25">
      <c r="L6382" s="2"/>
      <c r="M6382" s="2"/>
      <c r="N6382" s="2"/>
      <c r="O6382" s="2"/>
    </row>
    <row r="6384" spans="5:15" x14ac:dyDescent="0.25">
      <c r="F6384" s="2"/>
      <c r="G6384" s="2"/>
      <c r="H6384" s="2"/>
      <c r="I6384" s="2"/>
      <c r="J6384" s="2"/>
      <c r="K6384" s="2"/>
      <c r="L6384" s="2"/>
      <c r="M6384" s="2"/>
      <c r="N6384" s="2"/>
      <c r="O6384" s="2"/>
    </row>
    <row r="6385" spans="5:15" x14ac:dyDescent="0.25">
      <c r="I6385" s="2"/>
      <c r="J6385" s="2"/>
      <c r="K6385" s="2"/>
      <c r="L6385" s="2"/>
      <c r="M6385" s="2"/>
      <c r="N6385" s="2"/>
      <c r="O6385" s="2"/>
    </row>
    <row r="6386" spans="5:15" x14ac:dyDescent="0.25">
      <c r="H6386" s="2"/>
      <c r="I6386" s="2"/>
      <c r="J6386" s="2"/>
      <c r="K6386" s="2"/>
      <c r="L6386" s="2"/>
      <c r="M6386" s="2"/>
      <c r="N6386" s="2"/>
      <c r="O6386" s="2"/>
    </row>
    <row r="6387" spans="5:15" x14ac:dyDescent="0.25">
      <c r="F6387" s="2"/>
      <c r="G6387" s="2"/>
      <c r="H6387" s="2"/>
      <c r="I6387" s="2"/>
      <c r="J6387" s="2"/>
      <c r="K6387" s="2"/>
      <c r="L6387" s="2"/>
      <c r="M6387" s="2"/>
      <c r="N6387" s="2"/>
      <c r="O6387" s="2"/>
    </row>
    <row r="6388" spans="5:15" x14ac:dyDescent="0.25">
      <c r="E6388" s="5"/>
      <c r="F6388" s="2"/>
      <c r="G6388" s="2"/>
      <c r="H6388" s="2"/>
      <c r="I6388" s="2"/>
      <c r="J6388" s="2"/>
      <c r="K6388" s="2"/>
      <c r="L6388" s="2"/>
      <c r="M6388" s="2"/>
      <c r="N6388" s="2"/>
      <c r="O6388" s="2"/>
    </row>
    <row r="6389" spans="5:15" x14ac:dyDescent="0.25">
      <c r="E6389" s="5"/>
      <c r="F6389" s="2"/>
      <c r="G6389" s="2"/>
      <c r="H6389" s="2"/>
      <c r="I6389" s="2"/>
      <c r="J6389" s="2"/>
      <c r="K6389" s="2"/>
      <c r="L6389" s="2"/>
      <c r="M6389" s="2"/>
      <c r="N6389" s="2"/>
      <c r="O6389" s="2"/>
    </row>
    <row r="6392" spans="5:15" x14ac:dyDescent="0.25">
      <c r="E6392" s="5"/>
      <c r="F6392" s="2"/>
      <c r="G6392" s="2"/>
      <c r="H6392" s="2"/>
      <c r="I6392" s="2"/>
      <c r="J6392" s="2"/>
      <c r="K6392" s="2"/>
      <c r="L6392" s="2"/>
      <c r="M6392" s="2"/>
      <c r="N6392" s="2"/>
      <c r="O6392" s="2"/>
    </row>
    <row r="6393" spans="5:15" x14ac:dyDescent="0.25">
      <c r="E6393" s="5"/>
      <c r="F6393" s="2"/>
      <c r="G6393" s="2"/>
      <c r="H6393" s="2"/>
      <c r="I6393" s="2"/>
      <c r="J6393" s="2"/>
      <c r="K6393" s="2"/>
      <c r="L6393" s="2"/>
      <c r="M6393" s="2"/>
      <c r="N6393" s="2"/>
      <c r="O6393" s="2"/>
    </row>
    <row r="6394" spans="5:15" x14ac:dyDescent="0.25">
      <c r="E6394" s="5"/>
      <c r="F6394" s="2"/>
      <c r="G6394" s="2"/>
      <c r="H6394" s="2"/>
      <c r="I6394" s="2"/>
      <c r="J6394" s="2"/>
      <c r="K6394" s="2"/>
      <c r="L6394" s="2"/>
      <c r="M6394" s="2"/>
      <c r="N6394" s="2"/>
      <c r="O6394" s="2"/>
    </row>
    <row r="6396" spans="5:15" x14ac:dyDescent="0.25">
      <c r="E6396" s="5"/>
      <c r="F6396" s="2"/>
      <c r="G6396" s="2"/>
      <c r="H6396" s="2"/>
      <c r="I6396" s="2"/>
      <c r="J6396" s="2"/>
      <c r="K6396" s="2"/>
      <c r="L6396" s="2"/>
      <c r="M6396" s="2"/>
      <c r="N6396" s="2"/>
      <c r="O6396" s="2"/>
    </row>
    <row r="6397" spans="5:15" x14ac:dyDescent="0.25">
      <c r="E6397" s="5"/>
      <c r="F6397" s="2"/>
      <c r="G6397" s="2"/>
      <c r="H6397" s="2"/>
      <c r="I6397" s="2"/>
      <c r="J6397" s="2"/>
      <c r="K6397" s="2"/>
      <c r="L6397" s="2"/>
      <c r="M6397" s="2"/>
      <c r="N6397" s="2"/>
      <c r="O6397" s="2"/>
    </row>
    <row r="6398" spans="5:15" x14ac:dyDescent="0.25">
      <c r="E6398" s="5"/>
      <c r="F6398" s="2"/>
      <c r="G6398" s="2"/>
      <c r="H6398" s="2"/>
      <c r="I6398" s="2"/>
      <c r="J6398" s="2"/>
      <c r="K6398" s="2"/>
      <c r="L6398" s="2"/>
      <c r="M6398" s="2"/>
      <c r="N6398" s="2"/>
      <c r="O6398" s="2"/>
    </row>
    <row r="6399" spans="5:15" x14ac:dyDescent="0.25">
      <c r="G6399" s="2"/>
      <c r="H6399" s="2"/>
      <c r="I6399" s="2"/>
      <c r="J6399" s="2"/>
      <c r="K6399" s="2"/>
      <c r="L6399" s="2"/>
      <c r="M6399" s="2"/>
      <c r="N6399" s="2"/>
      <c r="O6399" s="2"/>
    </row>
    <row r="6400" spans="5:15" x14ac:dyDescent="0.25">
      <c r="E6400" s="5"/>
      <c r="F6400" s="2"/>
      <c r="G6400" s="2"/>
      <c r="H6400" s="2"/>
      <c r="I6400" s="2"/>
      <c r="J6400" s="2"/>
      <c r="K6400" s="2"/>
      <c r="L6400" s="2"/>
      <c r="M6400" s="2"/>
      <c r="N6400" s="2"/>
      <c r="O6400" s="2"/>
    </row>
    <row r="6401" spans="5:15" x14ac:dyDescent="0.25">
      <c r="E6401" s="5"/>
      <c r="F6401" s="2"/>
      <c r="G6401" s="2"/>
      <c r="H6401" s="2"/>
      <c r="I6401" s="2"/>
      <c r="J6401" s="2"/>
      <c r="K6401" s="2"/>
      <c r="L6401" s="2"/>
      <c r="M6401" s="2"/>
      <c r="N6401" s="2"/>
      <c r="O6401" s="2"/>
    </row>
    <row r="6402" spans="5:15" x14ac:dyDescent="0.25">
      <c r="F6402" s="2"/>
      <c r="G6402" s="2"/>
      <c r="H6402" s="2"/>
      <c r="I6402" s="2"/>
      <c r="J6402" s="2"/>
      <c r="K6402" s="2"/>
      <c r="L6402" s="2"/>
      <c r="M6402" s="2"/>
      <c r="N6402" s="2"/>
      <c r="O6402" s="2"/>
    </row>
    <row r="6404" spans="5:15" x14ac:dyDescent="0.25">
      <c r="E6404" s="5"/>
      <c r="F6404" s="2"/>
      <c r="G6404" s="2"/>
      <c r="H6404" s="2"/>
      <c r="I6404" s="2"/>
      <c r="J6404" s="2"/>
      <c r="K6404" s="2"/>
      <c r="L6404" s="2"/>
      <c r="M6404" s="2"/>
      <c r="N6404" s="2"/>
      <c r="O6404" s="2"/>
    </row>
    <row r="6405" spans="5:15" x14ac:dyDescent="0.25">
      <c r="E6405" s="5"/>
      <c r="F6405" s="2"/>
      <c r="G6405" s="2"/>
      <c r="H6405" s="2"/>
      <c r="I6405" s="2"/>
      <c r="J6405" s="2"/>
      <c r="K6405" s="2"/>
      <c r="L6405" s="2"/>
      <c r="M6405" s="2"/>
      <c r="N6405" s="2"/>
      <c r="O6405" s="2"/>
    </row>
    <row r="6406" spans="5:15" x14ac:dyDescent="0.25">
      <c r="E6406" s="5"/>
      <c r="F6406" s="2"/>
      <c r="G6406" s="2"/>
      <c r="H6406" s="2"/>
      <c r="I6406" s="2"/>
      <c r="J6406" s="2"/>
      <c r="K6406" s="2"/>
      <c r="L6406" s="2"/>
      <c r="M6406" s="2"/>
      <c r="N6406" s="2"/>
      <c r="O6406" s="2"/>
    </row>
    <row r="6407" spans="5:15" x14ac:dyDescent="0.25">
      <c r="H6407" s="2"/>
      <c r="I6407" s="2"/>
      <c r="J6407" s="2"/>
      <c r="K6407" s="2"/>
      <c r="L6407" s="2"/>
      <c r="M6407" s="2"/>
      <c r="N6407" s="2"/>
      <c r="O6407" s="2"/>
    </row>
    <row r="6408" spans="5:15" x14ac:dyDescent="0.25">
      <c r="E6408" s="5"/>
      <c r="F6408" s="2"/>
      <c r="G6408" s="2"/>
      <c r="H6408" s="2"/>
      <c r="I6408" s="2"/>
      <c r="J6408" s="2"/>
      <c r="K6408" s="2"/>
      <c r="L6408" s="2"/>
      <c r="M6408" s="2"/>
      <c r="N6408" s="2"/>
      <c r="O6408" s="2"/>
    </row>
    <row r="6409" spans="5:15" x14ac:dyDescent="0.25">
      <c r="E6409" s="5"/>
      <c r="F6409" s="2"/>
      <c r="G6409" s="2"/>
      <c r="H6409" s="2"/>
      <c r="I6409" s="2"/>
      <c r="J6409" s="2"/>
      <c r="K6409" s="2"/>
      <c r="L6409" s="2"/>
      <c r="M6409" s="2"/>
      <c r="N6409" s="2"/>
      <c r="O6409" s="2"/>
    </row>
    <row r="6410" spans="5:15" x14ac:dyDescent="0.25">
      <c r="E6410" s="5"/>
      <c r="F6410" s="2"/>
      <c r="G6410" s="2"/>
      <c r="H6410" s="2"/>
      <c r="I6410" s="2"/>
      <c r="J6410" s="2"/>
      <c r="K6410" s="2"/>
      <c r="L6410" s="2"/>
      <c r="M6410" s="2"/>
      <c r="N6410" s="2"/>
      <c r="O6410" s="2"/>
    </row>
    <row r="6411" spans="5:15" x14ac:dyDescent="0.25">
      <c r="E6411" s="5"/>
      <c r="F6411" s="2"/>
      <c r="G6411" s="2"/>
      <c r="H6411" s="2"/>
      <c r="I6411" s="2"/>
      <c r="J6411" s="2"/>
      <c r="K6411" s="2"/>
      <c r="L6411" s="2"/>
      <c r="M6411" s="2"/>
      <c r="N6411" s="2"/>
      <c r="O6411" s="2"/>
    </row>
    <row r="6412" spans="5:15" x14ac:dyDescent="0.25">
      <c r="E6412" s="5"/>
      <c r="F6412" s="2"/>
      <c r="G6412" s="2"/>
      <c r="H6412" s="2"/>
      <c r="I6412" s="2"/>
      <c r="J6412" s="2"/>
      <c r="K6412" s="2"/>
      <c r="L6412" s="2"/>
      <c r="M6412" s="2"/>
      <c r="N6412" s="2"/>
      <c r="O6412" s="2"/>
    </row>
    <row r="6413" spans="5:15" x14ac:dyDescent="0.25">
      <c r="E6413" s="5"/>
      <c r="F6413" s="2"/>
      <c r="G6413" s="2"/>
      <c r="H6413" s="2"/>
      <c r="I6413" s="2"/>
      <c r="J6413" s="2"/>
      <c r="K6413" s="2"/>
      <c r="L6413" s="2"/>
      <c r="M6413" s="2"/>
      <c r="N6413" s="2"/>
      <c r="O6413" s="2"/>
    </row>
    <row r="6415" spans="5:15" x14ac:dyDescent="0.25">
      <c r="E6415" s="5"/>
      <c r="F6415" s="2"/>
      <c r="G6415" s="2"/>
      <c r="H6415" s="2"/>
      <c r="I6415" s="2"/>
      <c r="J6415" s="2"/>
      <c r="K6415" s="2"/>
      <c r="L6415" s="2"/>
      <c r="M6415" s="2"/>
      <c r="N6415" s="2"/>
      <c r="O6415" s="2"/>
    </row>
    <row r="6416" spans="5:15" x14ac:dyDescent="0.25">
      <c r="E6416" s="5"/>
      <c r="F6416" s="2"/>
      <c r="G6416" s="2"/>
      <c r="H6416" s="2"/>
      <c r="I6416" s="2"/>
      <c r="J6416" s="2"/>
      <c r="K6416" s="2"/>
      <c r="L6416" s="2"/>
      <c r="M6416" s="2"/>
      <c r="N6416" s="2"/>
      <c r="O6416" s="2"/>
    </row>
    <row r="6417" spans="5:15" x14ac:dyDescent="0.25">
      <c r="E6417" s="5"/>
      <c r="F6417" s="2"/>
      <c r="G6417" s="2"/>
      <c r="H6417" s="2"/>
      <c r="I6417" s="2"/>
      <c r="J6417" s="2"/>
      <c r="K6417" s="2"/>
      <c r="L6417" s="2"/>
      <c r="M6417" s="2"/>
      <c r="N6417" s="2"/>
      <c r="O6417" s="2"/>
    </row>
    <row r="6418" spans="5:15" x14ac:dyDescent="0.25">
      <c r="E6418" s="5"/>
      <c r="F6418" s="2"/>
      <c r="G6418" s="2"/>
      <c r="H6418" s="2"/>
      <c r="I6418" s="2"/>
      <c r="J6418" s="2"/>
      <c r="K6418" s="2"/>
      <c r="L6418" s="2"/>
      <c r="M6418" s="2"/>
      <c r="N6418" s="2"/>
      <c r="O6418" s="2"/>
    </row>
    <row r="6419" spans="5:15" x14ac:dyDescent="0.25">
      <c r="E6419" s="5"/>
      <c r="F6419" s="2"/>
      <c r="G6419" s="2"/>
      <c r="H6419" s="2"/>
      <c r="I6419" s="2"/>
      <c r="J6419" s="2"/>
      <c r="K6419" s="2"/>
      <c r="L6419" s="2"/>
      <c r="M6419" s="2"/>
      <c r="N6419" s="2"/>
      <c r="O6419" s="2"/>
    </row>
    <row r="6420" spans="5:15" x14ac:dyDescent="0.25">
      <c r="E6420" s="5"/>
      <c r="F6420" s="2"/>
      <c r="G6420" s="2"/>
      <c r="H6420" s="2"/>
      <c r="I6420" s="2"/>
      <c r="J6420" s="2"/>
      <c r="K6420" s="2"/>
      <c r="L6420" s="2"/>
      <c r="M6420" s="2"/>
      <c r="N6420" s="2"/>
      <c r="O6420" s="2"/>
    </row>
    <row r="6421" spans="5:15" x14ac:dyDescent="0.25">
      <c r="E6421" s="5"/>
      <c r="F6421" s="2"/>
      <c r="G6421" s="2"/>
      <c r="H6421" s="2"/>
      <c r="I6421" s="2"/>
      <c r="J6421" s="2"/>
      <c r="K6421" s="2"/>
      <c r="L6421" s="2"/>
      <c r="M6421" s="2"/>
      <c r="N6421" s="2"/>
      <c r="O6421" s="2"/>
    </row>
    <row r="6422" spans="5:15" x14ac:dyDescent="0.25">
      <c r="E6422" s="5"/>
      <c r="F6422" s="2"/>
      <c r="G6422" s="2"/>
      <c r="H6422" s="2"/>
      <c r="I6422" s="2"/>
      <c r="J6422" s="2"/>
      <c r="K6422" s="2"/>
    </row>
    <row r="6423" spans="5:15" x14ac:dyDescent="0.25">
      <c r="L6423" s="2"/>
      <c r="M6423" s="2"/>
      <c r="N6423" s="2"/>
      <c r="O6423" s="2"/>
    </row>
    <row r="6426" spans="5:15" x14ac:dyDescent="0.25">
      <c r="F6426" s="2"/>
      <c r="G6426" s="2"/>
      <c r="H6426" s="2"/>
      <c r="I6426" s="2"/>
      <c r="J6426" s="2"/>
      <c r="K6426" s="2"/>
      <c r="L6426" s="2"/>
      <c r="M6426" s="2"/>
      <c r="N6426" s="2"/>
      <c r="O6426" s="2"/>
    </row>
    <row r="6427" spans="5:15" x14ac:dyDescent="0.25">
      <c r="M6427" s="2"/>
      <c r="N6427" s="2"/>
      <c r="O6427" s="2"/>
    </row>
    <row r="6430" spans="5:15" x14ac:dyDescent="0.25">
      <c r="F6430" s="2"/>
      <c r="G6430" s="2"/>
      <c r="H6430" s="2"/>
      <c r="I6430" s="2"/>
      <c r="J6430" s="2"/>
      <c r="K6430" s="2"/>
      <c r="L6430" s="2"/>
      <c r="M6430" s="2"/>
      <c r="N6430" s="2"/>
      <c r="O6430" s="2"/>
    </row>
    <row r="6432" spans="5:15" x14ac:dyDescent="0.25">
      <c r="I6432" s="2"/>
      <c r="J6432" s="2"/>
      <c r="K6432" s="2"/>
      <c r="L6432" s="2"/>
      <c r="M6432" s="2"/>
      <c r="N6432" s="2"/>
      <c r="O6432" s="2"/>
    </row>
    <row r="6433" spans="5:15" x14ac:dyDescent="0.25">
      <c r="G6433" s="2"/>
      <c r="H6433" s="2"/>
      <c r="I6433" s="2"/>
      <c r="J6433" s="2"/>
      <c r="K6433" s="2"/>
      <c r="L6433" s="2"/>
      <c r="M6433" s="2"/>
      <c r="N6433" s="2"/>
      <c r="O6433" s="2"/>
    </row>
    <row r="6434" spans="5:15" x14ac:dyDescent="0.25">
      <c r="E6434" s="5"/>
      <c r="F6434" s="2"/>
      <c r="G6434" s="2"/>
      <c r="H6434" s="2"/>
      <c r="I6434" s="2"/>
      <c r="J6434" s="2"/>
      <c r="K6434" s="2"/>
      <c r="L6434" s="2"/>
      <c r="M6434" s="2"/>
      <c r="N6434" s="2"/>
      <c r="O6434" s="2"/>
    </row>
    <row r="6435" spans="5:15" x14ac:dyDescent="0.25">
      <c r="E6435" s="5"/>
      <c r="F6435" s="2"/>
      <c r="G6435" s="2"/>
      <c r="H6435" s="2"/>
      <c r="I6435" s="2"/>
      <c r="J6435" s="2"/>
      <c r="K6435" s="2"/>
      <c r="L6435" s="2"/>
      <c r="M6435" s="2"/>
      <c r="N6435" s="2"/>
      <c r="O6435" s="2"/>
    </row>
    <row r="6436" spans="5:15" x14ac:dyDescent="0.25">
      <c r="E6436" s="5"/>
      <c r="F6436" s="2"/>
      <c r="G6436" s="2"/>
      <c r="H6436" s="2"/>
      <c r="I6436" s="2"/>
      <c r="J6436" s="2"/>
      <c r="K6436" s="2"/>
      <c r="L6436" s="2"/>
      <c r="M6436" s="2"/>
      <c r="N6436" s="2"/>
      <c r="O6436" s="2"/>
    </row>
    <row r="6438" spans="5:15" x14ac:dyDescent="0.25">
      <c r="E6438" s="5"/>
      <c r="F6438" s="2"/>
      <c r="G6438" s="2"/>
      <c r="H6438" s="2"/>
      <c r="I6438" s="2"/>
      <c r="J6438" s="2"/>
      <c r="K6438" s="2"/>
      <c r="L6438" s="2"/>
      <c r="M6438" s="2"/>
      <c r="N6438" s="2"/>
      <c r="O6438" s="2"/>
    </row>
    <row r="6439" spans="5:15" x14ac:dyDescent="0.25">
      <c r="E6439" s="5"/>
      <c r="F6439" s="2"/>
      <c r="G6439" s="2"/>
      <c r="H6439" s="2"/>
      <c r="I6439" s="2"/>
      <c r="J6439" s="2"/>
      <c r="K6439" s="2"/>
      <c r="L6439" s="2"/>
      <c r="M6439" s="2"/>
      <c r="N6439" s="2"/>
      <c r="O6439" s="2"/>
    </row>
    <row r="6440" spans="5:15" x14ac:dyDescent="0.25">
      <c r="E6440" s="5"/>
      <c r="F6440" s="2"/>
      <c r="G6440" s="2"/>
      <c r="H6440" s="2"/>
      <c r="I6440" s="2"/>
      <c r="J6440" s="2"/>
      <c r="K6440" s="2"/>
      <c r="L6440" s="2"/>
      <c r="M6440" s="2"/>
      <c r="N6440" s="2"/>
      <c r="O6440" s="2"/>
    </row>
    <row r="6441" spans="5:15" x14ac:dyDescent="0.25">
      <c r="M6441" s="2"/>
      <c r="N6441" s="2"/>
      <c r="O6441" s="2"/>
    </row>
    <row r="6442" spans="5:15" x14ac:dyDescent="0.25">
      <c r="E6442" s="5"/>
      <c r="F6442" s="2"/>
      <c r="G6442" s="2"/>
      <c r="H6442" s="2"/>
      <c r="I6442" s="2"/>
      <c r="J6442" s="2"/>
      <c r="K6442" s="2"/>
      <c r="L6442" s="2"/>
      <c r="M6442" s="2"/>
      <c r="N6442" s="2"/>
      <c r="O6442" s="2"/>
    </row>
    <row r="6443" spans="5:15" x14ac:dyDescent="0.25">
      <c r="E6443" s="5"/>
      <c r="F6443" s="2"/>
      <c r="G6443" s="2"/>
      <c r="H6443" s="2"/>
      <c r="I6443" s="2"/>
      <c r="J6443" s="2"/>
      <c r="K6443" s="2"/>
      <c r="L6443" s="2"/>
      <c r="M6443" s="2"/>
      <c r="N6443" s="2"/>
      <c r="O6443" s="2"/>
    </row>
    <row r="6444" spans="5:15" x14ac:dyDescent="0.25">
      <c r="E6444" s="5"/>
      <c r="F6444" s="2"/>
      <c r="G6444" s="2"/>
      <c r="H6444" s="2"/>
      <c r="I6444" s="2"/>
      <c r="J6444" s="2"/>
      <c r="K6444" s="2"/>
      <c r="L6444" s="2"/>
      <c r="M6444" s="2"/>
      <c r="N6444" s="2"/>
      <c r="O6444" s="2"/>
    </row>
    <row r="6445" spans="5:15" x14ac:dyDescent="0.25">
      <c r="H6445" s="2"/>
      <c r="I6445" s="2"/>
      <c r="J6445" s="2"/>
      <c r="K6445" s="2"/>
      <c r="L6445" s="2"/>
      <c r="M6445" s="2"/>
      <c r="N6445" s="2"/>
      <c r="O6445" s="2"/>
    </row>
    <row r="6446" spans="5:15" x14ac:dyDescent="0.25">
      <c r="E6446" s="5"/>
      <c r="F6446" s="2"/>
      <c r="G6446" s="2"/>
      <c r="H6446" s="2"/>
      <c r="I6446" s="2"/>
      <c r="J6446" s="2"/>
      <c r="K6446" s="2"/>
      <c r="L6446" s="2"/>
      <c r="M6446" s="2"/>
      <c r="N6446" s="2"/>
      <c r="O6446" s="2"/>
    </row>
    <row r="6449" spans="5:15" x14ac:dyDescent="0.25">
      <c r="E6449" s="5"/>
      <c r="F6449" s="2"/>
      <c r="G6449" s="2"/>
      <c r="H6449" s="2"/>
      <c r="I6449" s="2"/>
      <c r="J6449" s="2"/>
      <c r="K6449" s="2"/>
      <c r="L6449" s="2"/>
      <c r="M6449" s="2"/>
      <c r="N6449" s="2"/>
      <c r="O6449" s="2"/>
    </row>
    <row r="6450" spans="5:15" x14ac:dyDescent="0.25">
      <c r="G6450" s="2"/>
      <c r="H6450" s="2"/>
      <c r="I6450" s="2"/>
      <c r="J6450" s="2"/>
      <c r="K6450" s="2"/>
      <c r="L6450" s="2"/>
      <c r="M6450" s="2"/>
      <c r="N6450" s="2"/>
      <c r="O6450" s="2"/>
    </row>
    <row r="6451" spans="5:15" x14ac:dyDescent="0.25">
      <c r="G6451" s="2"/>
      <c r="H6451" s="2"/>
      <c r="I6451" s="2"/>
      <c r="J6451" s="2"/>
      <c r="K6451" s="2"/>
      <c r="L6451" s="2"/>
      <c r="M6451" s="2"/>
      <c r="N6451" s="2"/>
      <c r="O6451" s="2"/>
    </row>
    <row r="6453" spans="5:15" x14ac:dyDescent="0.25">
      <c r="E6453" s="5"/>
      <c r="F6453" s="2"/>
      <c r="G6453" s="2"/>
      <c r="H6453" s="2"/>
      <c r="I6453" s="2"/>
      <c r="J6453" s="2"/>
      <c r="K6453" s="2"/>
      <c r="L6453" s="2"/>
      <c r="M6453" s="2"/>
      <c r="N6453" s="2"/>
      <c r="O6453" s="2"/>
    </row>
    <row r="6454" spans="5:15" x14ac:dyDescent="0.25">
      <c r="F6454" s="2"/>
      <c r="G6454" s="2"/>
      <c r="H6454" s="2"/>
      <c r="I6454" s="2"/>
      <c r="J6454" s="2"/>
      <c r="K6454" s="2"/>
      <c r="L6454" s="2"/>
      <c r="M6454" s="2"/>
      <c r="N6454" s="2"/>
      <c r="O6454" s="2"/>
    </row>
    <row r="6455" spans="5:15" x14ac:dyDescent="0.25">
      <c r="F6455" s="2"/>
      <c r="G6455" s="2"/>
      <c r="H6455" s="2"/>
      <c r="I6455" s="2"/>
      <c r="J6455" s="2"/>
      <c r="K6455" s="2"/>
      <c r="L6455" s="2"/>
      <c r="M6455" s="2"/>
      <c r="N6455" s="2"/>
      <c r="O6455" s="2"/>
    </row>
    <row r="6456" spans="5:15" x14ac:dyDescent="0.25">
      <c r="F6456" s="2"/>
      <c r="G6456" s="2"/>
      <c r="H6456" s="2"/>
      <c r="I6456" s="2"/>
      <c r="J6456" s="2"/>
      <c r="K6456" s="2"/>
      <c r="L6456" s="2"/>
      <c r="M6456" s="2"/>
      <c r="N6456" s="2"/>
      <c r="O6456" s="2"/>
    </row>
    <row r="6457" spans="5:15" x14ac:dyDescent="0.25">
      <c r="I6457" s="2"/>
    </row>
    <row r="6458" spans="5:15" x14ac:dyDescent="0.25">
      <c r="I6458" s="2"/>
    </row>
    <row r="6460" spans="5:15" x14ac:dyDescent="0.25">
      <c r="E6460" s="5"/>
      <c r="F6460" s="2"/>
      <c r="G6460" s="2"/>
      <c r="H6460" s="2"/>
      <c r="I6460" s="2"/>
      <c r="J6460" s="2"/>
      <c r="K6460" s="2"/>
      <c r="L6460" s="2"/>
      <c r="M6460" s="2"/>
      <c r="N6460" s="2"/>
      <c r="O6460" s="2"/>
    </row>
    <row r="6461" spans="5:15" x14ac:dyDescent="0.25">
      <c r="E6461" s="5"/>
      <c r="F6461" s="2"/>
      <c r="G6461" s="2"/>
      <c r="H6461" s="2"/>
      <c r="I6461" s="2"/>
      <c r="J6461" s="2"/>
      <c r="K6461" s="2"/>
      <c r="L6461" s="2"/>
      <c r="M6461" s="2"/>
      <c r="N6461" s="2"/>
      <c r="O6461" s="2"/>
    </row>
    <row r="6462" spans="5:15" x14ac:dyDescent="0.25">
      <c r="J6462" s="2"/>
      <c r="K6462" s="2"/>
      <c r="L6462" s="2"/>
    </row>
    <row r="6464" spans="5:15" x14ac:dyDescent="0.25">
      <c r="E6464" s="5"/>
      <c r="F6464" s="2"/>
      <c r="G6464" s="2"/>
      <c r="H6464" s="2"/>
      <c r="I6464" s="2"/>
      <c r="J6464" s="2"/>
      <c r="K6464" s="2"/>
      <c r="L6464" s="2"/>
      <c r="M6464" s="2"/>
      <c r="N6464" s="2"/>
      <c r="O6464" s="2"/>
    </row>
    <row r="6465" spans="5:15" x14ac:dyDescent="0.25">
      <c r="F6465" s="2"/>
      <c r="G6465" s="2"/>
      <c r="H6465" s="2"/>
      <c r="I6465" s="2"/>
      <c r="J6465" s="2"/>
      <c r="K6465" s="2"/>
      <c r="L6465" s="2"/>
      <c r="M6465" s="2"/>
      <c r="N6465" s="2"/>
      <c r="O6465" s="2"/>
    </row>
    <row r="6466" spans="5:15" x14ac:dyDescent="0.25">
      <c r="E6466" s="5"/>
      <c r="F6466" s="2"/>
      <c r="G6466" s="2"/>
      <c r="H6466" s="2"/>
      <c r="I6466" s="2"/>
      <c r="J6466" s="2"/>
      <c r="K6466" s="2"/>
      <c r="L6466" s="2"/>
      <c r="M6466" s="2"/>
      <c r="N6466" s="2"/>
      <c r="O6466" s="2"/>
    </row>
    <row r="6467" spans="5:15" x14ac:dyDescent="0.25">
      <c r="I6467" s="2"/>
      <c r="J6467" s="2"/>
      <c r="K6467" s="2"/>
      <c r="L6467" s="2"/>
      <c r="M6467" s="2"/>
      <c r="N6467" s="2"/>
      <c r="O6467" s="2"/>
    </row>
    <row r="6468" spans="5:15" x14ac:dyDescent="0.25">
      <c r="E6468" s="5"/>
      <c r="F6468" s="2"/>
      <c r="G6468" s="2"/>
      <c r="H6468" s="2"/>
      <c r="I6468" s="2"/>
      <c r="J6468" s="2"/>
      <c r="K6468" s="2"/>
      <c r="L6468" s="2"/>
      <c r="M6468" s="2"/>
      <c r="N6468" s="2"/>
      <c r="O6468" s="2"/>
    </row>
    <row r="6469" spans="5:15" x14ac:dyDescent="0.25">
      <c r="H6469" s="2"/>
      <c r="I6469" s="2"/>
      <c r="J6469" s="2"/>
      <c r="K6469" s="2"/>
      <c r="L6469" s="2"/>
      <c r="M6469" s="2"/>
    </row>
    <row r="6470" spans="5:15" x14ac:dyDescent="0.25">
      <c r="E6470" s="5"/>
      <c r="H6470" s="2"/>
      <c r="I6470" s="2"/>
      <c r="J6470" s="2"/>
      <c r="K6470" s="2"/>
      <c r="L6470" s="2"/>
      <c r="M6470" s="2"/>
      <c r="N6470" s="2"/>
    </row>
    <row r="6471" spans="5:15" x14ac:dyDescent="0.25">
      <c r="K6471" s="2"/>
      <c r="L6471" s="2"/>
      <c r="M6471" s="2"/>
      <c r="N6471" s="2"/>
      <c r="O6471" s="2"/>
    </row>
    <row r="6472" spans="5:15" x14ac:dyDescent="0.25">
      <c r="F6472" s="2"/>
      <c r="G6472" s="2"/>
      <c r="O6472" s="2"/>
    </row>
    <row r="6474" spans="5:15" x14ac:dyDescent="0.25">
      <c r="F6474" s="2"/>
      <c r="G6474" s="2"/>
      <c r="H6474" s="2"/>
      <c r="I6474" s="2"/>
      <c r="J6474" s="2"/>
      <c r="K6474" s="2"/>
      <c r="L6474" s="2"/>
      <c r="M6474" s="2"/>
      <c r="N6474" s="2"/>
      <c r="O6474" s="2"/>
    </row>
    <row r="6475" spans="5:15" x14ac:dyDescent="0.25">
      <c r="E6475" s="5"/>
      <c r="F6475" s="2"/>
      <c r="G6475" s="2"/>
      <c r="H6475" s="2"/>
      <c r="I6475" s="2"/>
      <c r="J6475" s="2"/>
      <c r="K6475" s="2"/>
      <c r="L6475" s="2"/>
      <c r="M6475" s="2"/>
      <c r="N6475" s="2"/>
      <c r="O6475" s="2"/>
    </row>
    <row r="6477" spans="5:15" x14ac:dyDescent="0.25">
      <c r="E6477" s="5"/>
      <c r="F6477" s="2"/>
      <c r="G6477" s="2"/>
      <c r="H6477" s="2"/>
      <c r="I6477" s="2"/>
      <c r="J6477" s="2"/>
      <c r="K6477" s="2"/>
      <c r="L6477" s="2"/>
      <c r="M6477" s="2"/>
      <c r="N6477" s="2"/>
      <c r="O6477" s="2"/>
    </row>
    <row r="6478" spans="5:15" x14ac:dyDescent="0.25">
      <c r="E6478" s="5"/>
      <c r="F6478" s="2"/>
      <c r="G6478" s="2"/>
      <c r="H6478" s="2"/>
      <c r="I6478" s="2"/>
      <c r="J6478" s="2"/>
      <c r="K6478" s="2"/>
      <c r="L6478" s="2"/>
      <c r="M6478" s="2"/>
      <c r="N6478" s="2"/>
      <c r="O6478" s="2"/>
    </row>
    <row r="6479" spans="5:15" x14ac:dyDescent="0.25">
      <c r="G6479" s="2"/>
      <c r="H6479" s="2"/>
      <c r="I6479" s="2"/>
      <c r="J6479" s="2"/>
      <c r="K6479" s="2"/>
      <c r="L6479" s="2"/>
      <c r="M6479" s="2"/>
      <c r="N6479" s="2"/>
      <c r="O6479" s="2"/>
    </row>
    <row r="6480" spans="5:15" x14ac:dyDescent="0.25">
      <c r="M6480" s="2"/>
      <c r="N6480" s="2"/>
      <c r="O6480" s="2"/>
    </row>
    <row r="6481" spans="5:15" x14ac:dyDescent="0.25">
      <c r="M6481" s="2"/>
      <c r="N6481" s="2"/>
      <c r="O6481" s="2"/>
    </row>
    <row r="6482" spans="5:15" x14ac:dyDescent="0.25">
      <c r="M6482" s="2"/>
      <c r="N6482" s="2"/>
      <c r="O6482" s="2"/>
    </row>
    <row r="6483" spans="5:15" x14ac:dyDescent="0.25">
      <c r="E6483" s="5"/>
      <c r="F6483" s="2"/>
      <c r="G6483" s="2"/>
      <c r="H6483" s="2"/>
      <c r="I6483" s="2"/>
      <c r="J6483" s="2"/>
      <c r="K6483" s="2"/>
      <c r="L6483" s="2"/>
      <c r="M6483" s="2"/>
      <c r="N6483" s="2"/>
      <c r="O6483" s="2"/>
    </row>
    <row r="6484" spans="5:15" x14ac:dyDescent="0.25">
      <c r="E6484" s="5"/>
      <c r="F6484" s="2"/>
      <c r="G6484" s="2"/>
      <c r="H6484" s="2"/>
      <c r="I6484" s="2"/>
      <c r="J6484" s="2"/>
      <c r="K6484" s="2"/>
      <c r="L6484" s="2"/>
      <c r="M6484" s="2"/>
      <c r="N6484" s="2"/>
      <c r="O6484" s="2"/>
    </row>
    <row r="6485" spans="5:15" x14ac:dyDescent="0.25">
      <c r="E6485" s="5"/>
      <c r="F6485" s="2"/>
      <c r="G6485" s="2"/>
      <c r="H6485" s="2"/>
      <c r="I6485" s="2"/>
      <c r="J6485" s="2"/>
      <c r="K6485" s="2"/>
      <c r="L6485" s="2"/>
      <c r="M6485" s="2"/>
      <c r="N6485" s="2"/>
      <c r="O6485" s="2"/>
    </row>
    <row r="6487" spans="5:15" x14ac:dyDescent="0.25">
      <c r="E6487" s="5"/>
      <c r="F6487" s="2"/>
      <c r="G6487" s="2"/>
      <c r="H6487" s="2"/>
      <c r="I6487" s="2"/>
      <c r="J6487" s="2"/>
      <c r="K6487" s="2"/>
      <c r="L6487" s="2"/>
      <c r="M6487" s="2"/>
      <c r="N6487" s="2"/>
      <c r="O6487" s="2"/>
    </row>
    <row r="6488" spans="5:15" x14ac:dyDescent="0.25">
      <c r="E6488" s="5"/>
      <c r="F6488" s="2"/>
      <c r="G6488" s="2"/>
      <c r="H6488" s="2"/>
      <c r="I6488" s="2"/>
      <c r="J6488" s="2"/>
      <c r="K6488" s="2"/>
      <c r="L6488" s="2"/>
      <c r="M6488" s="2"/>
      <c r="N6488" s="2"/>
      <c r="O6488" s="2"/>
    </row>
    <row r="6489" spans="5:15" x14ac:dyDescent="0.25">
      <c r="E6489" s="5"/>
      <c r="F6489" s="2"/>
      <c r="G6489" s="2"/>
      <c r="H6489" s="2"/>
      <c r="I6489" s="2"/>
      <c r="J6489" s="2"/>
      <c r="K6489" s="2"/>
      <c r="L6489" s="2"/>
      <c r="M6489" s="2"/>
      <c r="N6489" s="2"/>
      <c r="O6489" s="2"/>
    </row>
    <row r="6490" spans="5:15" x14ac:dyDescent="0.25">
      <c r="E6490" s="5"/>
      <c r="F6490" s="2"/>
      <c r="G6490" s="2"/>
      <c r="H6490" s="2"/>
      <c r="I6490" s="2"/>
      <c r="J6490" s="2"/>
      <c r="K6490" s="2"/>
      <c r="L6490" s="2"/>
      <c r="M6490" s="2"/>
      <c r="N6490" s="2"/>
      <c r="O6490" s="2"/>
    </row>
    <row r="6491" spans="5:15" x14ac:dyDescent="0.25">
      <c r="E6491" s="5"/>
      <c r="F6491" s="2"/>
      <c r="G6491" s="2"/>
      <c r="H6491" s="2"/>
      <c r="I6491" s="2"/>
      <c r="J6491" s="2"/>
      <c r="K6491" s="2"/>
      <c r="L6491" s="2"/>
      <c r="M6491" s="2"/>
      <c r="N6491" s="2"/>
      <c r="O6491" s="2"/>
    </row>
    <row r="6492" spans="5:15" x14ac:dyDescent="0.25">
      <c r="E6492" s="5"/>
      <c r="F6492" s="2"/>
      <c r="G6492" s="2"/>
      <c r="H6492" s="2"/>
      <c r="I6492" s="2"/>
      <c r="J6492" s="2"/>
      <c r="K6492" s="2"/>
      <c r="L6492" s="2"/>
      <c r="M6492" s="2"/>
      <c r="N6492" s="2"/>
      <c r="O6492" s="2"/>
    </row>
    <row r="6493" spans="5:15" x14ac:dyDescent="0.25">
      <c r="E6493" s="5"/>
      <c r="F6493" s="2"/>
      <c r="G6493" s="2"/>
      <c r="H6493" s="2"/>
      <c r="I6493" s="2"/>
      <c r="J6493" s="2"/>
      <c r="K6493" s="2"/>
      <c r="L6493" s="2"/>
      <c r="M6493" s="2"/>
      <c r="N6493" s="2"/>
      <c r="O6493" s="2"/>
    </row>
    <row r="6494" spans="5:15" x14ac:dyDescent="0.25">
      <c r="E6494" s="5"/>
      <c r="F6494" s="2"/>
      <c r="G6494" s="2"/>
      <c r="H6494" s="2"/>
      <c r="I6494" s="2"/>
      <c r="J6494" s="2"/>
      <c r="K6494" s="2"/>
      <c r="L6494" s="2"/>
      <c r="M6494" s="2"/>
      <c r="N6494" s="2"/>
      <c r="O6494" s="2"/>
    </row>
    <row r="6495" spans="5:15" x14ac:dyDescent="0.25">
      <c r="E6495" s="5"/>
      <c r="F6495" s="2"/>
      <c r="G6495" s="2"/>
      <c r="H6495" s="2"/>
      <c r="I6495" s="2"/>
      <c r="J6495" s="2"/>
      <c r="K6495" s="2"/>
      <c r="L6495" s="2"/>
      <c r="M6495" s="2"/>
      <c r="N6495" s="2"/>
      <c r="O6495" s="2"/>
    </row>
    <row r="6496" spans="5:15" x14ac:dyDescent="0.25">
      <c r="E6496" s="5"/>
      <c r="F6496" s="2"/>
      <c r="G6496" s="2"/>
      <c r="H6496" s="2"/>
      <c r="I6496" s="2"/>
      <c r="J6496" s="2"/>
      <c r="K6496" s="2"/>
      <c r="L6496" s="2"/>
      <c r="M6496" s="2"/>
      <c r="N6496" s="2"/>
      <c r="O6496" s="2"/>
    </row>
    <row r="6497" spans="5:15" x14ac:dyDescent="0.25">
      <c r="E6497" s="5"/>
      <c r="F6497" s="2"/>
      <c r="G6497" s="2"/>
      <c r="H6497" s="2"/>
      <c r="I6497" s="2"/>
      <c r="J6497" s="2"/>
      <c r="K6497" s="2"/>
      <c r="L6497" s="2"/>
      <c r="M6497" s="2"/>
      <c r="N6497" s="2"/>
      <c r="O6497" s="2"/>
    </row>
    <row r="6500" spans="5:15" x14ac:dyDescent="0.25">
      <c r="E6500" s="5"/>
    </row>
    <row r="6502" spans="5:15" x14ac:dyDescent="0.25">
      <c r="E6502" s="5"/>
      <c r="F6502" s="2"/>
      <c r="G6502" s="2"/>
      <c r="H6502" s="2"/>
      <c r="I6502" s="2"/>
      <c r="J6502" s="2"/>
      <c r="K6502" s="2"/>
      <c r="L6502" s="2"/>
      <c r="M6502" s="2"/>
      <c r="N6502" s="2"/>
      <c r="O6502" s="2"/>
    </row>
    <row r="6504" spans="5:15" x14ac:dyDescent="0.25">
      <c r="E6504" s="5"/>
      <c r="F6504" s="2"/>
      <c r="G6504" s="2"/>
      <c r="H6504" s="2"/>
      <c r="I6504" s="2"/>
      <c r="J6504" s="2"/>
      <c r="K6504" s="2"/>
      <c r="L6504" s="2"/>
      <c r="M6504" s="2"/>
      <c r="N6504" s="2"/>
      <c r="O6504" s="2"/>
    </row>
    <row r="6505" spans="5:15" x14ac:dyDescent="0.25">
      <c r="E6505" s="5"/>
      <c r="F6505" s="2"/>
      <c r="G6505" s="2"/>
      <c r="H6505" s="2"/>
      <c r="I6505" s="2"/>
      <c r="J6505" s="2"/>
      <c r="K6505" s="2"/>
      <c r="L6505" s="2"/>
      <c r="M6505" s="2"/>
      <c r="N6505" s="2"/>
      <c r="O6505" s="2"/>
    </row>
    <row r="6506" spans="5:15" x14ac:dyDescent="0.25">
      <c r="E6506" s="5"/>
      <c r="F6506" s="2"/>
      <c r="G6506" s="2"/>
      <c r="H6506" s="2"/>
      <c r="I6506" s="2"/>
      <c r="J6506" s="2"/>
      <c r="K6506" s="2"/>
      <c r="L6506" s="2"/>
      <c r="M6506" s="2"/>
      <c r="N6506" s="2"/>
      <c r="O6506" s="2"/>
    </row>
    <row r="6507" spans="5:15" x14ac:dyDescent="0.25">
      <c r="E6507" s="5"/>
      <c r="F6507" s="2"/>
      <c r="G6507" s="2"/>
      <c r="H6507" s="2"/>
      <c r="I6507" s="2"/>
      <c r="J6507" s="2"/>
      <c r="K6507" s="2"/>
      <c r="L6507" s="2"/>
      <c r="M6507" s="2"/>
      <c r="N6507" s="2"/>
      <c r="O6507" s="2"/>
    </row>
    <row r="6508" spans="5:15" x14ac:dyDescent="0.25">
      <c r="E6508" s="5"/>
      <c r="F6508" s="2"/>
      <c r="G6508" s="2"/>
      <c r="H6508" s="2"/>
      <c r="I6508" s="2"/>
      <c r="J6508" s="2"/>
      <c r="K6508" s="2"/>
      <c r="L6508" s="2"/>
      <c r="M6508" s="2"/>
      <c r="N6508" s="2"/>
      <c r="O6508" s="2"/>
    </row>
    <row r="6509" spans="5:15" x14ac:dyDescent="0.25">
      <c r="E6509" s="5"/>
      <c r="F6509" s="2"/>
      <c r="G6509" s="2"/>
      <c r="H6509" s="2"/>
      <c r="I6509" s="2"/>
      <c r="J6509" s="2"/>
      <c r="K6509" s="2"/>
      <c r="L6509" s="2"/>
      <c r="M6509" s="2"/>
      <c r="N6509" s="2"/>
      <c r="O6509" s="2"/>
    </row>
    <row r="6510" spans="5:15" x14ac:dyDescent="0.25">
      <c r="E6510" s="5"/>
      <c r="F6510" s="2"/>
      <c r="G6510" s="2"/>
      <c r="H6510" s="2"/>
      <c r="I6510" s="2"/>
      <c r="J6510" s="2"/>
      <c r="K6510" s="2"/>
      <c r="L6510" s="2"/>
      <c r="M6510" s="2"/>
      <c r="N6510" s="2"/>
      <c r="O6510" s="2"/>
    </row>
    <row r="6511" spans="5:15" x14ac:dyDescent="0.25">
      <c r="E6511" s="5"/>
      <c r="F6511" s="2"/>
      <c r="G6511" s="2"/>
      <c r="H6511" s="2"/>
      <c r="I6511" s="2"/>
      <c r="J6511" s="2"/>
      <c r="K6511" s="2"/>
      <c r="L6511" s="2"/>
      <c r="M6511" s="2"/>
      <c r="N6511" s="2"/>
      <c r="O6511" s="2"/>
    </row>
    <row r="6512" spans="5:15" x14ac:dyDescent="0.25">
      <c r="E6512" s="5"/>
      <c r="F6512" s="2"/>
      <c r="G6512" s="2"/>
      <c r="H6512" s="2"/>
      <c r="I6512" s="2"/>
      <c r="J6512" s="2"/>
      <c r="K6512" s="2"/>
      <c r="L6512" s="2"/>
      <c r="M6512" s="2"/>
      <c r="N6512" s="2"/>
      <c r="O6512" s="2"/>
    </row>
    <row r="6513" spans="5:15" x14ac:dyDescent="0.25">
      <c r="E6513" s="5"/>
      <c r="F6513" s="2"/>
      <c r="G6513" s="2"/>
      <c r="H6513" s="2"/>
      <c r="I6513" s="2"/>
      <c r="J6513" s="2"/>
      <c r="K6513" s="2"/>
      <c r="L6513" s="2"/>
      <c r="M6513" s="2"/>
      <c r="N6513" s="2"/>
      <c r="O6513" s="2"/>
    </row>
    <row r="6516" spans="5:15" x14ac:dyDescent="0.25">
      <c r="E6516" s="5"/>
      <c r="F6516" s="2"/>
      <c r="G6516" s="2"/>
      <c r="H6516" s="2"/>
      <c r="I6516" s="2"/>
      <c r="J6516" s="2"/>
      <c r="K6516" s="2"/>
      <c r="L6516" s="2"/>
      <c r="M6516" s="2"/>
      <c r="N6516" s="2"/>
      <c r="O6516" s="2"/>
    </row>
    <row r="6517" spans="5:15" x14ac:dyDescent="0.25">
      <c r="E6517" s="5"/>
      <c r="F6517" s="2"/>
      <c r="G6517" s="2"/>
      <c r="H6517" s="2"/>
      <c r="I6517" s="2"/>
      <c r="J6517" s="2"/>
      <c r="K6517" s="2"/>
      <c r="L6517" s="2"/>
      <c r="M6517" s="2"/>
      <c r="N6517" s="2"/>
      <c r="O6517" s="2"/>
    </row>
    <row r="6518" spans="5:15" x14ac:dyDescent="0.25">
      <c r="E6518" s="5"/>
      <c r="F6518" s="2"/>
      <c r="G6518" s="2"/>
      <c r="H6518" s="2"/>
      <c r="I6518" s="2"/>
      <c r="J6518" s="2"/>
      <c r="K6518" s="2"/>
      <c r="L6518" s="2"/>
      <c r="M6518" s="2"/>
      <c r="N6518" s="2"/>
      <c r="O6518" s="2"/>
    </row>
    <row r="6520" spans="5:15" x14ac:dyDescent="0.25">
      <c r="E6520" s="5"/>
      <c r="F6520" s="2"/>
      <c r="G6520" s="2"/>
      <c r="H6520" s="2"/>
      <c r="I6520" s="2"/>
      <c r="J6520" s="2"/>
      <c r="K6520" s="2"/>
      <c r="L6520" s="2"/>
      <c r="M6520" s="2"/>
      <c r="N6520" s="2"/>
      <c r="O6520" s="2"/>
    </row>
    <row r="6521" spans="5:15" x14ac:dyDescent="0.25">
      <c r="E6521" s="5"/>
      <c r="F6521" s="2"/>
      <c r="G6521" s="2"/>
      <c r="H6521" s="2"/>
      <c r="I6521" s="2"/>
      <c r="J6521" s="2"/>
      <c r="K6521" s="2"/>
      <c r="L6521" s="2"/>
      <c r="M6521" s="2"/>
      <c r="N6521" s="2"/>
      <c r="O6521" s="2"/>
    </row>
    <row r="6522" spans="5:15" x14ac:dyDescent="0.25">
      <c r="E6522" s="5"/>
      <c r="F6522" s="2"/>
      <c r="G6522" s="2"/>
      <c r="H6522" s="2"/>
      <c r="I6522" s="2"/>
      <c r="J6522" s="2"/>
      <c r="K6522" s="2"/>
      <c r="L6522" s="2"/>
      <c r="M6522" s="2"/>
      <c r="N6522" s="2"/>
      <c r="O6522" s="2"/>
    </row>
    <row r="6523" spans="5:15" x14ac:dyDescent="0.25">
      <c r="H6523" s="2"/>
      <c r="I6523" s="2"/>
      <c r="J6523" s="2"/>
      <c r="K6523" s="2"/>
      <c r="L6523" s="2"/>
      <c r="M6523" s="2"/>
      <c r="N6523" s="2"/>
      <c r="O6523" s="2"/>
    </row>
    <row r="6524" spans="5:15" x14ac:dyDescent="0.25">
      <c r="E6524" s="5"/>
      <c r="F6524" s="2"/>
      <c r="G6524" s="2"/>
      <c r="H6524" s="2"/>
      <c r="I6524" s="2"/>
      <c r="J6524" s="2"/>
      <c r="K6524" s="2"/>
      <c r="L6524" s="2"/>
      <c r="M6524" s="2"/>
      <c r="N6524" s="2"/>
      <c r="O6524" s="2"/>
    </row>
    <row r="6525" spans="5:15" x14ac:dyDescent="0.25">
      <c r="E6525" s="5"/>
      <c r="F6525" s="2"/>
      <c r="G6525" s="2"/>
      <c r="H6525" s="2"/>
      <c r="I6525" s="2"/>
      <c r="J6525" s="2"/>
      <c r="K6525" s="2"/>
      <c r="L6525" s="2"/>
      <c r="M6525" s="2"/>
      <c r="N6525" s="2"/>
      <c r="O6525" s="2"/>
    </row>
    <row r="6526" spans="5:15" x14ac:dyDescent="0.25">
      <c r="E6526" s="5"/>
      <c r="F6526" s="2"/>
      <c r="G6526" s="2"/>
      <c r="H6526" s="2"/>
      <c r="I6526" s="2"/>
      <c r="J6526" s="2"/>
      <c r="K6526" s="2"/>
      <c r="L6526" s="2"/>
      <c r="M6526" s="2"/>
      <c r="N6526" s="2"/>
      <c r="O6526" s="2"/>
    </row>
    <row r="6528" spans="5:15" x14ac:dyDescent="0.25">
      <c r="E6528" s="5"/>
      <c r="F6528" s="2"/>
      <c r="G6528" s="2"/>
      <c r="H6528" s="2"/>
      <c r="I6528" s="2"/>
      <c r="J6528" s="2"/>
      <c r="K6528" s="2"/>
      <c r="L6528" s="2"/>
      <c r="M6528" s="2"/>
      <c r="N6528" s="2"/>
      <c r="O6528" s="2"/>
    </row>
    <row r="6529" spans="5:15" x14ac:dyDescent="0.25">
      <c r="E6529" s="5"/>
      <c r="F6529" s="2"/>
      <c r="G6529" s="2"/>
      <c r="H6529" s="2"/>
      <c r="I6529" s="2"/>
      <c r="J6529" s="2"/>
      <c r="K6529" s="2"/>
      <c r="L6529" s="2"/>
      <c r="M6529" s="2"/>
      <c r="N6529" s="2"/>
      <c r="O6529" s="2"/>
    </row>
    <row r="6530" spans="5:15" x14ac:dyDescent="0.25">
      <c r="E6530" s="5"/>
      <c r="F6530" s="2"/>
      <c r="G6530" s="2"/>
      <c r="H6530" s="2"/>
      <c r="I6530" s="2"/>
      <c r="J6530" s="2"/>
      <c r="K6530" s="2"/>
      <c r="L6530" s="2"/>
      <c r="M6530" s="2"/>
      <c r="N6530" s="2"/>
      <c r="O6530" s="2"/>
    </row>
    <row r="6531" spans="5:15" x14ac:dyDescent="0.25">
      <c r="F6531" s="2"/>
      <c r="G6531" s="2"/>
      <c r="H6531" s="2"/>
      <c r="I6531" s="2"/>
      <c r="J6531" s="2"/>
      <c r="K6531" s="2"/>
      <c r="L6531" s="2"/>
      <c r="M6531" s="2"/>
      <c r="N6531" s="2"/>
      <c r="O6531" s="2"/>
    </row>
    <row r="6532" spans="5:15" x14ac:dyDescent="0.25">
      <c r="E6532" s="5"/>
      <c r="F6532" s="2"/>
      <c r="G6532" s="2"/>
      <c r="H6532" s="2"/>
      <c r="I6532" s="2"/>
      <c r="J6532" s="2"/>
      <c r="K6532" s="2"/>
      <c r="L6532" s="2"/>
      <c r="M6532" s="2"/>
      <c r="N6532" s="2"/>
      <c r="O6532" s="2"/>
    </row>
    <row r="6533" spans="5:15" x14ac:dyDescent="0.25">
      <c r="E6533" s="5"/>
      <c r="F6533" s="2"/>
      <c r="G6533" s="2"/>
      <c r="H6533" s="2"/>
      <c r="I6533" s="2"/>
      <c r="J6533" s="2"/>
      <c r="K6533" s="2"/>
      <c r="L6533" s="2"/>
      <c r="M6533" s="2"/>
      <c r="N6533" s="2"/>
      <c r="O6533" s="2"/>
    </row>
    <row r="6534" spans="5:15" x14ac:dyDescent="0.25">
      <c r="E6534" s="5"/>
      <c r="F6534" s="2"/>
      <c r="G6534" s="2"/>
      <c r="H6534" s="2"/>
      <c r="I6534" s="2"/>
      <c r="J6534" s="2"/>
      <c r="K6534" s="2"/>
      <c r="L6534" s="2"/>
      <c r="M6534" s="2"/>
      <c r="N6534" s="2"/>
      <c r="O6534" s="2"/>
    </row>
    <row r="6535" spans="5:15" x14ac:dyDescent="0.25">
      <c r="F6535" s="2"/>
      <c r="G6535" s="2"/>
      <c r="H6535" s="2"/>
      <c r="I6535" s="2"/>
      <c r="J6535" s="2"/>
      <c r="K6535" s="2"/>
      <c r="L6535" s="2"/>
      <c r="M6535" s="2"/>
      <c r="N6535" s="2"/>
      <c r="O6535" s="2"/>
    </row>
    <row r="6536" spans="5:15" x14ac:dyDescent="0.25">
      <c r="E6536" s="5"/>
      <c r="F6536" s="2"/>
      <c r="G6536" s="2"/>
      <c r="H6536" s="2"/>
      <c r="I6536" s="2"/>
      <c r="J6536" s="2"/>
      <c r="K6536" s="2"/>
      <c r="L6536" s="2"/>
      <c r="M6536" s="2"/>
      <c r="N6536" s="2"/>
      <c r="O6536" s="2"/>
    </row>
    <row r="6537" spans="5:15" x14ac:dyDescent="0.25">
      <c r="E6537" s="5"/>
      <c r="F6537" s="2"/>
      <c r="G6537" s="2"/>
      <c r="H6537" s="2"/>
      <c r="I6537" s="2"/>
      <c r="J6537" s="2"/>
      <c r="K6537" s="2"/>
      <c r="L6537" s="2"/>
      <c r="M6537" s="2"/>
      <c r="N6537" s="2"/>
      <c r="O6537" s="2"/>
    </row>
    <row r="6538" spans="5:15" x14ac:dyDescent="0.25">
      <c r="E6538" s="5"/>
      <c r="F6538" s="2"/>
      <c r="G6538" s="2"/>
      <c r="H6538" s="2"/>
      <c r="I6538" s="2"/>
      <c r="J6538" s="2"/>
      <c r="K6538" s="2"/>
      <c r="L6538" s="2"/>
      <c r="M6538" s="2"/>
      <c r="N6538" s="2"/>
      <c r="O6538" s="2"/>
    </row>
    <row r="6540" spans="5:15" x14ac:dyDescent="0.25">
      <c r="E6540" s="5"/>
      <c r="F6540" s="2"/>
      <c r="G6540" s="2"/>
      <c r="H6540" s="2"/>
      <c r="I6540" s="2"/>
      <c r="J6540" s="2"/>
      <c r="K6540" s="2"/>
      <c r="L6540" s="2"/>
      <c r="M6540" s="2"/>
      <c r="N6540" s="2"/>
      <c r="O6540" s="2"/>
    </row>
    <row r="6541" spans="5:15" x14ac:dyDescent="0.25">
      <c r="E6541" s="5"/>
      <c r="F6541" s="2"/>
      <c r="G6541" s="2"/>
      <c r="H6541" s="2"/>
      <c r="I6541" s="2"/>
      <c r="J6541" s="2"/>
      <c r="K6541" s="2"/>
      <c r="L6541" s="2"/>
      <c r="M6541" s="2"/>
      <c r="N6541" s="2"/>
      <c r="O6541" s="2"/>
    </row>
    <row r="6542" spans="5:15" x14ac:dyDescent="0.25">
      <c r="E6542" s="5"/>
      <c r="F6542" s="2"/>
      <c r="G6542" s="2"/>
      <c r="H6542" s="2"/>
      <c r="I6542" s="2"/>
      <c r="J6542" s="2"/>
      <c r="K6542" s="2"/>
      <c r="L6542" s="2"/>
      <c r="M6542" s="2"/>
      <c r="N6542" s="2"/>
      <c r="O6542" s="2"/>
    </row>
    <row r="6543" spans="5:15" x14ac:dyDescent="0.25">
      <c r="F6543" s="2"/>
      <c r="G6543" s="2"/>
      <c r="H6543" s="2"/>
      <c r="I6543" s="2"/>
      <c r="J6543" s="2"/>
      <c r="K6543" s="2"/>
      <c r="L6543" s="2"/>
      <c r="M6543" s="2"/>
      <c r="N6543" s="2"/>
      <c r="O6543" s="2"/>
    </row>
    <row r="6544" spans="5:15" x14ac:dyDescent="0.25">
      <c r="E6544" s="5"/>
      <c r="F6544" s="2"/>
      <c r="G6544" s="2"/>
      <c r="H6544" s="2"/>
      <c r="I6544" s="2"/>
      <c r="J6544" s="2"/>
      <c r="K6544" s="2"/>
      <c r="L6544" s="2"/>
      <c r="M6544" s="2"/>
      <c r="N6544" s="2"/>
      <c r="O6544" s="2"/>
    </row>
    <row r="6545" spans="5:15" x14ac:dyDescent="0.25">
      <c r="E6545" s="5"/>
      <c r="F6545" s="2"/>
      <c r="G6545" s="2"/>
      <c r="H6545" s="2"/>
      <c r="I6545" s="2"/>
      <c r="J6545" s="2"/>
      <c r="K6545" s="2"/>
      <c r="L6545" s="2"/>
      <c r="M6545" s="2"/>
      <c r="N6545" s="2"/>
      <c r="O6545" s="2"/>
    </row>
    <row r="6546" spans="5:15" x14ac:dyDescent="0.25">
      <c r="E6546" s="5"/>
      <c r="F6546" s="2"/>
      <c r="G6546" s="2"/>
      <c r="H6546" s="2"/>
      <c r="I6546" s="2"/>
      <c r="J6546" s="2"/>
      <c r="K6546" s="2"/>
      <c r="L6546" s="2"/>
      <c r="M6546" s="2"/>
      <c r="N6546" s="2"/>
      <c r="O6546" s="2"/>
    </row>
    <row r="6547" spans="5:15" x14ac:dyDescent="0.25">
      <c r="E6547" s="5"/>
      <c r="F6547" s="2"/>
      <c r="G6547" s="2"/>
      <c r="H6547" s="2"/>
      <c r="I6547" s="2"/>
      <c r="J6547" s="2"/>
      <c r="K6547" s="2"/>
      <c r="L6547" s="2"/>
      <c r="M6547" s="2"/>
      <c r="N6547" s="2"/>
      <c r="O6547" s="2"/>
    </row>
    <row r="6549" spans="5:15" x14ac:dyDescent="0.25">
      <c r="E6549" s="5"/>
      <c r="F6549" s="2"/>
      <c r="G6549" s="2"/>
      <c r="H6549" s="2"/>
      <c r="I6549" s="2"/>
      <c r="J6549" s="2"/>
      <c r="K6549" s="2"/>
      <c r="L6549" s="2"/>
      <c r="M6549" s="2"/>
      <c r="N6549" s="2"/>
      <c r="O6549" s="2"/>
    </row>
    <row r="6550" spans="5:15" x14ac:dyDescent="0.25">
      <c r="E6550" s="5"/>
      <c r="F6550" s="2"/>
      <c r="G6550" s="2"/>
      <c r="H6550" s="2"/>
      <c r="I6550" s="2"/>
      <c r="J6550" s="2"/>
      <c r="K6550" s="2"/>
      <c r="L6550" s="2"/>
      <c r="M6550" s="2"/>
      <c r="N6550" s="2"/>
      <c r="O6550" s="2"/>
    </row>
    <row r="6552" spans="5:15" x14ac:dyDescent="0.25">
      <c r="H6552" s="2"/>
      <c r="I6552" s="2"/>
      <c r="J6552" s="2"/>
      <c r="K6552" s="2"/>
      <c r="L6552" s="2"/>
      <c r="M6552" s="2"/>
      <c r="N6552" s="2"/>
      <c r="O6552" s="2"/>
    </row>
    <row r="6555" spans="5:15" x14ac:dyDescent="0.25">
      <c r="H6555" s="2"/>
      <c r="I6555" s="2"/>
      <c r="J6555" s="2"/>
      <c r="K6555" s="2"/>
      <c r="L6555" s="2"/>
      <c r="M6555" s="2"/>
      <c r="N6555" s="2"/>
      <c r="O6555" s="2"/>
    </row>
    <row r="6556" spans="5:15" x14ac:dyDescent="0.25">
      <c r="E6556" s="5"/>
      <c r="F6556" s="2"/>
      <c r="G6556" s="2"/>
      <c r="H6556" s="2"/>
      <c r="I6556" s="2"/>
      <c r="J6556" s="2"/>
      <c r="K6556" s="2"/>
      <c r="L6556" s="2"/>
      <c r="M6556" s="2"/>
      <c r="N6556" s="2"/>
      <c r="O6556" s="2"/>
    </row>
    <row r="6557" spans="5:15" x14ac:dyDescent="0.25">
      <c r="E6557" s="5"/>
      <c r="F6557" s="2"/>
      <c r="G6557" s="2"/>
      <c r="H6557" s="2"/>
      <c r="I6557" s="2"/>
      <c r="J6557" s="2"/>
      <c r="K6557" s="2"/>
      <c r="L6557" s="2"/>
      <c r="M6557" s="2"/>
      <c r="N6557" s="2"/>
      <c r="O6557" s="2"/>
    </row>
    <row r="6558" spans="5:15" x14ac:dyDescent="0.25">
      <c r="I6558" s="2"/>
      <c r="J6558" s="2"/>
      <c r="K6558" s="2"/>
      <c r="L6558" s="2"/>
    </row>
    <row r="6560" spans="5:15" x14ac:dyDescent="0.25">
      <c r="E6560" s="5"/>
      <c r="F6560" s="2"/>
      <c r="G6560" s="2"/>
      <c r="H6560" s="2"/>
      <c r="I6560" s="2"/>
      <c r="J6560" s="2"/>
      <c r="K6560" s="2"/>
      <c r="L6560" s="2"/>
      <c r="M6560" s="2"/>
      <c r="N6560" s="2"/>
      <c r="O6560" s="2"/>
    </row>
    <row r="6561" spans="5:15" x14ac:dyDescent="0.25">
      <c r="F6561" s="2"/>
      <c r="G6561" s="2"/>
      <c r="H6561" s="2"/>
      <c r="I6561" s="2"/>
      <c r="J6561" s="2"/>
      <c r="K6561" s="2"/>
      <c r="L6561" s="2"/>
      <c r="M6561" s="2"/>
      <c r="N6561" s="2"/>
      <c r="O6561" s="2"/>
    </row>
    <row r="6562" spans="5:15" x14ac:dyDescent="0.25">
      <c r="E6562" s="5"/>
      <c r="F6562" s="2"/>
      <c r="G6562" s="2"/>
      <c r="H6562" s="2"/>
      <c r="I6562" s="2"/>
      <c r="J6562" s="2"/>
      <c r="K6562" s="2"/>
      <c r="L6562" s="2"/>
      <c r="M6562" s="2"/>
      <c r="N6562" s="2"/>
      <c r="O6562" s="2"/>
    </row>
    <row r="6563" spans="5:15" x14ac:dyDescent="0.25">
      <c r="I6563" s="2"/>
      <c r="J6563" s="2"/>
      <c r="K6563" s="2"/>
      <c r="L6563" s="2"/>
      <c r="M6563" s="2"/>
      <c r="N6563" s="2"/>
      <c r="O6563" s="2"/>
    </row>
    <row r="6564" spans="5:15" x14ac:dyDescent="0.25">
      <c r="E6564" s="5"/>
      <c r="F6564" s="2"/>
      <c r="G6564" s="2"/>
      <c r="H6564" s="2"/>
      <c r="I6564" s="2"/>
      <c r="J6564" s="2"/>
      <c r="K6564" s="2"/>
      <c r="L6564" s="2"/>
      <c r="M6564" s="2"/>
      <c r="N6564" s="2"/>
      <c r="O6564" s="2"/>
    </row>
    <row r="6565" spans="5:15" x14ac:dyDescent="0.25">
      <c r="H6565" s="2"/>
      <c r="I6565" s="2"/>
      <c r="J6565" s="2"/>
      <c r="K6565" s="2"/>
      <c r="L6565" s="2"/>
      <c r="M6565" s="2"/>
      <c r="N6565" s="2"/>
      <c r="O6565" s="2"/>
    </row>
    <row r="6566" spans="5:15" x14ac:dyDescent="0.25">
      <c r="E6566" s="5"/>
      <c r="H6566" s="2"/>
      <c r="I6566" s="2"/>
      <c r="J6566" s="2"/>
      <c r="K6566" s="2"/>
      <c r="L6566" s="2"/>
      <c r="M6566" s="2"/>
      <c r="N6566" s="2"/>
      <c r="O6566" s="2"/>
    </row>
    <row r="6567" spans="5:15" x14ac:dyDescent="0.25">
      <c r="I6567" s="2"/>
      <c r="J6567" s="2"/>
      <c r="K6567" s="2"/>
      <c r="L6567" s="2"/>
      <c r="M6567" s="2"/>
      <c r="N6567" s="2"/>
      <c r="O6567" s="2"/>
    </row>
    <row r="6569" spans="5:15" x14ac:dyDescent="0.25">
      <c r="E6569" s="5"/>
      <c r="F6569" s="2"/>
      <c r="G6569" s="2"/>
      <c r="H6569" s="2"/>
      <c r="I6569" s="2"/>
      <c r="J6569" s="2"/>
      <c r="K6569" s="2"/>
      <c r="L6569" s="2"/>
      <c r="M6569" s="2"/>
      <c r="N6569" s="2"/>
      <c r="O6569" s="2"/>
    </row>
    <row r="6572" spans="5:15" x14ac:dyDescent="0.25">
      <c r="E6572" s="5"/>
      <c r="F6572" s="2"/>
      <c r="G6572" s="2"/>
      <c r="H6572" s="2"/>
      <c r="I6572" s="2"/>
      <c r="J6572" s="2"/>
      <c r="K6572" s="2"/>
      <c r="L6572" s="2"/>
      <c r="M6572" s="2"/>
      <c r="N6572" s="2"/>
      <c r="O6572" s="2"/>
    </row>
    <row r="6573" spans="5:15" x14ac:dyDescent="0.25">
      <c r="E6573" s="5"/>
      <c r="F6573" s="2"/>
      <c r="G6573" s="2"/>
      <c r="H6573" s="2"/>
      <c r="I6573" s="2"/>
      <c r="J6573" s="2"/>
      <c r="K6573" s="2"/>
      <c r="L6573" s="2"/>
      <c r="M6573" s="2"/>
      <c r="N6573" s="2"/>
      <c r="O6573" s="2"/>
    </row>
    <row r="6576" spans="5:15" x14ac:dyDescent="0.25">
      <c r="H6576" s="2"/>
      <c r="I6576" s="2"/>
      <c r="J6576" s="2"/>
      <c r="K6576" s="2"/>
      <c r="L6576" s="2"/>
      <c r="M6576" s="2"/>
      <c r="N6576" s="2"/>
      <c r="O6576" s="2"/>
    </row>
    <row r="6580" spans="5:15" x14ac:dyDescent="0.25">
      <c r="E6580" s="5"/>
      <c r="F6580" s="2"/>
      <c r="G6580" s="2"/>
      <c r="H6580" s="2"/>
      <c r="I6580" s="2"/>
      <c r="J6580" s="2"/>
      <c r="K6580" s="2"/>
      <c r="L6580" s="2"/>
      <c r="M6580" s="2"/>
      <c r="N6580" s="2"/>
      <c r="O6580" s="2"/>
    </row>
    <row r="6581" spans="5:15" x14ac:dyDescent="0.25">
      <c r="E6581" s="5"/>
      <c r="F6581" s="2"/>
      <c r="G6581" s="2"/>
      <c r="H6581" s="2"/>
      <c r="I6581" s="2"/>
      <c r="J6581" s="2"/>
      <c r="K6581" s="2"/>
      <c r="L6581" s="2"/>
      <c r="M6581" s="2"/>
      <c r="N6581" s="2"/>
      <c r="O6581" s="2"/>
    </row>
    <row r="6582" spans="5:15" x14ac:dyDescent="0.25">
      <c r="E6582" s="5"/>
      <c r="F6582" s="2"/>
      <c r="G6582" s="2"/>
      <c r="H6582" s="2"/>
      <c r="I6582" s="2"/>
      <c r="J6582" s="2"/>
      <c r="K6582" s="2"/>
      <c r="L6582" s="2"/>
      <c r="M6582" s="2"/>
      <c r="N6582" s="2"/>
      <c r="O6582" s="2"/>
    </row>
    <row r="6584" spans="5:15" x14ac:dyDescent="0.25">
      <c r="E6584" s="5"/>
      <c r="F6584" s="2"/>
      <c r="G6584" s="2"/>
      <c r="H6584" s="2"/>
      <c r="I6584" s="2"/>
      <c r="J6584" s="2"/>
      <c r="K6584" s="2"/>
      <c r="L6584" s="2"/>
      <c r="M6584" s="2"/>
      <c r="N6584" s="2"/>
      <c r="O6584" s="2"/>
    </row>
    <row r="6585" spans="5:15" x14ac:dyDescent="0.25">
      <c r="F6585" s="2"/>
      <c r="G6585" s="2"/>
      <c r="H6585" s="2"/>
      <c r="I6585" s="2"/>
      <c r="J6585" s="2"/>
      <c r="K6585" s="2"/>
      <c r="L6585" s="2"/>
      <c r="M6585" s="2"/>
      <c r="N6585" s="2"/>
      <c r="O6585" s="2"/>
    </row>
    <row r="6586" spans="5:15" x14ac:dyDescent="0.25">
      <c r="E6586" s="5"/>
      <c r="F6586" s="2"/>
      <c r="G6586" s="2"/>
      <c r="H6586" s="2"/>
      <c r="I6586" s="2"/>
      <c r="J6586" s="2"/>
      <c r="K6586" s="2"/>
      <c r="L6586" s="2"/>
      <c r="M6586" s="2"/>
      <c r="N6586" s="2"/>
      <c r="O6586" s="2"/>
    </row>
    <row r="6587" spans="5:15" x14ac:dyDescent="0.25">
      <c r="E6587" s="5"/>
      <c r="F6587" s="2"/>
      <c r="G6587" s="2"/>
      <c r="H6587" s="2"/>
      <c r="I6587" s="2"/>
      <c r="J6587" s="2"/>
      <c r="K6587" s="2"/>
      <c r="L6587" s="2"/>
      <c r="M6587" s="2"/>
      <c r="N6587" s="2"/>
      <c r="O6587" s="2"/>
    </row>
    <row r="6588" spans="5:15" x14ac:dyDescent="0.25">
      <c r="E6588" s="5"/>
      <c r="F6588" s="2"/>
      <c r="G6588" s="2"/>
      <c r="H6588" s="2"/>
      <c r="I6588" s="2"/>
      <c r="J6588" s="2"/>
      <c r="K6588" s="2"/>
      <c r="L6588" s="2"/>
      <c r="M6588" s="2"/>
      <c r="N6588" s="2"/>
      <c r="O6588" s="2"/>
    </row>
    <row r="6589" spans="5:15" x14ac:dyDescent="0.25">
      <c r="E6589" s="5"/>
      <c r="F6589" s="2"/>
      <c r="G6589" s="2"/>
      <c r="H6589" s="2"/>
      <c r="I6589" s="2"/>
      <c r="J6589" s="2"/>
      <c r="K6589" s="2"/>
      <c r="L6589" s="2"/>
      <c r="M6589" s="2"/>
      <c r="N6589" s="2"/>
      <c r="O6589" s="2"/>
    </row>
    <row r="6590" spans="5:15" x14ac:dyDescent="0.25">
      <c r="E6590" s="5"/>
      <c r="F6590" s="2"/>
      <c r="G6590" s="2"/>
      <c r="H6590" s="2"/>
      <c r="I6590" s="2"/>
      <c r="J6590" s="2"/>
      <c r="K6590" s="2"/>
      <c r="L6590" s="2"/>
      <c r="M6590" s="2"/>
      <c r="N6590" s="2"/>
      <c r="O6590" s="2"/>
    </row>
    <row r="6591" spans="5:15" x14ac:dyDescent="0.25">
      <c r="F6591" s="2"/>
      <c r="G6591" s="2"/>
      <c r="H6591" s="2"/>
      <c r="I6591" s="2"/>
      <c r="J6591" s="2"/>
      <c r="K6591" s="2"/>
      <c r="L6591" s="2"/>
      <c r="M6591" s="2"/>
      <c r="N6591" s="2"/>
      <c r="O6591" s="2"/>
    </row>
    <row r="6595" spans="5:15" x14ac:dyDescent="0.25">
      <c r="E6595" s="5"/>
      <c r="F6595" s="2"/>
      <c r="G6595" s="2"/>
      <c r="H6595" s="2"/>
      <c r="I6595" s="2"/>
      <c r="J6595" s="2"/>
      <c r="K6595" s="2"/>
      <c r="L6595" s="2"/>
      <c r="M6595" s="2"/>
      <c r="N6595" s="2"/>
      <c r="O6595" s="2"/>
    </row>
    <row r="6596" spans="5:15" x14ac:dyDescent="0.25">
      <c r="E6596" s="5"/>
      <c r="F6596" s="2"/>
      <c r="G6596" s="2"/>
      <c r="H6596" s="2"/>
      <c r="I6596" s="2"/>
      <c r="J6596" s="2"/>
      <c r="K6596" s="2"/>
      <c r="L6596" s="2"/>
      <c r="M6596" s="2"/>
      <c r="N6596" s="2"/>
      <c r="O6596" s="2"/>
    </row>
    <row r="6597" spans="5:15" x14ac:dyDescent="0.25">
      <c r="E6597" s="5"/>
      <c r="F6597" s="2"/>
      <c r="G6597" s="2"/>
      <c r="H6597" s="2"/>
      <c r="I6597" s="2"/>
      <c r="J6597" s="2"/>
      <c r="K6597" s="2"/>
      <c r="L6597" s="2"/>
      <c r="M6597" s="2"/>
      <c r="N6597" s="2"/>
      <c r="O6597" s="2"/>
    </row>
    <row r="6599" spans="5:15" x14ac:dyDescent="0.25">
      <c r="E6599" s="5"/>
      <c r="F6599" s="2"/>
      <c r="G6599" s="2"/>
      <c r="H6599" s="2"/>
      <c r="I6599" s="2"/>
      <c r="J6599" s="2"/>
      <c r="K6599" s="2"/>
      <c r="L6599" s="2"/>
      <c r="M6599" s="2"/>
      <c r="N6599" s="2"/>
      <c r="O6599" s="2"/>
    </row>
    <row r="6600" spans="5:15" x14ac:dyDescent="0.25">
      <c r="E6600" s="5"/>
      <c r="F6600" s="2"/>
      <c r="G6600" s="2"/>
      <c r="H6600" s="2"/>
      <c r="I6600" s="2"/>
      <c r="J6600" s="2"/>
      <c r="K6600" s="2"/>
      <c r="L6600" s="2"/>
      <c r="M6600" s="2"/>
      <c r="N6600" s="2"/>
      <c r="O6600" s="2"/>
    </row>
    <row r="6601" spans="5:15" x14ac:dyDescent="0.25">
      <c r="E6601" s="5"/>
      <c r="F6601" s="2"/>
      <c r="G6601" s="2"/>
      <c r="H6601" s="2"/>
      <c r="I6601" s="2"/>
      <c r="J6601" s="2"/>
      <c r="K6601" s="2"/>
      <c r="L6601" s="2"/>
      <c r="M6601" s="2"/>
      <c r="N6601" s="2"/>
      <c r="O6601" s="2"/>
    </row>
    <row r="6602" spans="5:15" x14ac:dyDescent="0.25">
      <c r="E6602" s="5"/>
      <c r="F6602" s="2"/>
      <c r="G6602" s="2"/>
      <c r="H6602" s="2"/>
      <c r="I6602" s="2"/>
      <c r="J6602" s="2"/>
      <c r="K6602" s="2"/>
      <c r="L6602" s="2"/>
      <c r="M6602" s="2"/>
      <c r="N6602" s="2"/>
      <c r="O6602" s="2"/>
    </row>
    <row r="6603" spans="5:15" x14ac:dyDescent="0.25">
      <c r="E6603" s="5"/>
      <c r="F6603" s="2"/>
      <c r="G6603" s="2"/>
      <c r="H6603" s="2"/>
      <c r="I6603" s="2"/>
      <c r="J6603" s="2"/>
      <c r="K6603" s="2"/>
      <c r="L6603" s="2"/>
      <c r="M6603" s="2"/>
      <c r="N6603" s="2"/>
      <c r="O6603" s="2"/>
    </row>
    <row r="6604" spans="5:15" x14ac:dyDescent="0.25">
      <c r="E6604" s="5"/>
      <c r="F6604" s="2"/>
      <c r="G6604" s="2"/>
      <c r="H6604" s="2"/>
      <c r="I6604" s="2"/>
      <c r="J6604" s="2"/>
      <c r="K6604" s="2"/>
      <c r="L6604" s="2"/>
      <c r="M6604" s="2"/>
      <c r="N6604" s="2"/>
      <c r="O6604" s="2"/>
    </row>
    <row r="6605" spans="5:15" x14ac:dyDescent="0.25">
      <c r="E6605" s="5"/>
      <c r="F6605" s="2"/>
      <c r="G6605" s="2"/>
      <c r="H6605" s="2"/>
      <c r="I6605" s="2"/>
      <c r="J6605" s="2"/>
      <c r="K6605" s="2"/>
      <c r="L6605" s="2"/>
      <c r="M6605" s="2"/>
      <c r="N6605" s="2"/>
      <c r="O6605" s="2"/>
    </row>
    <row r="6606" spans="5:15" x14ac:dyDescent="0.25">
      <c r="E6606" s="5"/>
      <c r="F6606" s="2"/>
      <c r="G6606" s="2"/>
      <c r="H6606" s="2"/>
      <c r="I6606" s="2"/>
      <c r="J6606" s="2"/>
      <c r="K6606" s="2"/>
      <c r="L6606" s="2"/>
      <c r="M6606" s="2"/>
      <c r="N6606" s="2"/>
      <c r="O6606" s="2"/>
    </row>
    <row r="6607" spans="5:15" x14ac:dyDescent="0.25">
      <c r="E6607" s="5"/>
      <c r="F6607" s="2"/>
      <c r="G6607" s="2"/>
      <c r="H6607" s="2"/>
      <c r="I6607" s="2"/>
      <c r="J6607" s="2"/>
      <c r="K6607" s="2"/>
      <c r="L6607" s="2"/>
      <c r="M6607" s="2"/>
      <c r="N6607" s="2"/>
      <c r="O6607" s="2"/>
    </row>
    <row r="6608" spans="5:15" x14ac:dyDescent="0.25">
      <c r="E6608" s="5"/>
      <c r="F6608" s="2"/>
      <c r="G6608" s="2"/>
      <c r="H6608" s="2"/>
      <c r="I6608" s="2"/>
      <c r="J6608" s="2"/>
      <c r="K6608" s="2"/>
      <c r="L6608" s="2"/>
      <c r="M6608" s="2"/>
      <c r="N6608" s="2"/>
      <c r="O6608" s="2"/>
    </row>
    <row r="6609" spans="5:15" x14ac:dyDescent="0.25">
      <c r="E6609" s="5"/>
      <c r="F6609" s="2"/>
      <c r="G6609" s="2"/>
      <c r="H6609" s="2"/>
      <c r="I6609" s="2"/>
      <c r="J6609" s="2"/>
      <c r="K6609" s="2"/>
      <c r="L6609" s="2"/>
      <c r="M6609" s="2"/>
      <c r="N6609" s="2"/>
      <c r="O6609" s="2"/>
    </row>
    <row r="6611" spans="5:15" x14ac:dyDescent="0.25">
      <c r="E6611" s="5"/>
      <c r="F6611" s="2"/>
      <c r="G6611" s="2"/>
      <c r="H6611" s="2"/>
      <c r="I6611" s="2"/>
      <c r="J6611" s="2"/>
      <c r="K6611" s="2"/>
      <c r="L6611" s="2"/>
      <c r="M6611" s="2"/>
      <c r="N6611" s="2"/>
      <c r="O6611" s="2"/>
    </row>
    <row r="6612" spans="5:15" x14ac:dyDescent="0.25">
      <c r="E6612" s="5"/>
      <c r="F6612" s="2"/>
      <c r="G6612" s="2"/>
      <c r="H6612" s="2"/>
      <c r="I6612" s="2"/>
      <c r="J6612" s="2"/>
      <c r="K6612" s="2"/>
      <c r="L6612" s="2"/>
      <c r="M6612" s="2"/>
      <c r="N6612" s="2"/>
      <c r="O6612" s="2"/>
    </row>
    <row r="6613" spans="5:15" x14ac:dyDescent="0.25">
      <c r="E6613" s="5"/>
      <c r="F6613" s="2"/>
      <c r="G6613" s="2"/>
      <c r="H6613" s="2"/>
      <c r="I6613" s="2"/>
      <c r="J6613" s="2"/>
      <c r="K6613" s="2"/>
      <c r="L6613" s="2"/>
      <c r="M6613" s="2"/>
      <c r="N6613" s="2"/>
      <c r="O6613" s="2"/>
    </row>
    <row r="6614" spans="5:15" x14ac:dyDescent="0.25">
      <c r="E6614" s="5"/>
      <c r="F6614" s="2"/>
      <c r="G6614" s="2"/>
      <c r="H6614" s="2"/>
      <c r="I6614" s="2"/>
      <c r="J6614" s="2"/>
      <c r="K6614" s="2"/>
      <c r="L6614" s="2"/>
      <c r="M6614" s="2"/>
      <c r="N6614" s="2"/>
      <c r="O6614" s="2"/>
    </row>
    <row r="6615" spans="5:15" x14ac:dyDescent="0.25">
      <c r="E6615" s="5"/>
      <c r="F6615" s="2"/>
      <c r="G6615" s="2"/>
      <c r="H6615" s="2"/>
      <c r="I6615" s="2"/>
      <c r="J6615" s="2"/>
      <c r="K6615" s="2"/>
      <c r="L6615" s="2"/>
      <c r="M6615" s="2"/>
      <c r="N6615" s="2"/>
      <c r="O6615" s="2"/>
    </row>
    <row r="6616" spans="5:15" x14ac:dyDescent="0.25">
      <c r="E6616" s="5"/>
      <c r="F6616" s="2"/>
      <c r="G6616" s="2"/>
      <c r="H6616" s="2"/>
      <c r="I6616" s="2"/>
      <c r="J6616" s="2"/>
      <c r="K6616" s="2"/>
      <c r="L6616" s="2"/>
      <c r="M6616" s="2"/>
      <c r="N6616" s="2"/>
      <c r="O6616" s="2"/>
    </row>
    <row r="6617" spans="5:15" x14ac:dyDescent="0.25">
      <c r="E6617" s="5"/>
      <c r="F6617" s="2"/>
      <c r="G6617" s="2"/>
      <c r="H6617" s="2"/>
      <c r="I6617" s="2"/>
      <c r="J6617" s="2"/>
      <c r="K6617" s="2"/>
      <c r="L6617" s="2"/>
      <c r="M6617" s="2"/>
      <c r="N6617" s="2"/>
      <c r="O6617" s="2"/>
    </row>
    <row r="6618" spans="5:15" x14ac:dyDescent="0.25">
      <c r="E6618" s="5"/>
      <c r="F6618" s="2"/>
      <c r="G6618" s="2"/>
      <c r="H6618" s="2"/>
      <c r="I6618" s="2"/>
      <c r="J6618" s="2"/>
      <c r="K6618" s="2"/>
      <c r="L6618" s="2"/>
      <c r="M6618" s="2"/>
      <c r="N6618" s="2"/>
      <c r="O6618" s="2"/>
    </row>
    <row r="6620" spans="5:15" x14ac:dyDescent="0.25">
      <c r="E6620" s="5"/>
    </row>
    <row r="6622" spans="5:15" x14ac:dyDescent="0.25">
      <c r="E6622" s="5"/>
      <c r="F6622" s="2"/>
      <c r="G6622" s="2"/>
      <c r="H6622" s="2"/>
      <c r="I6622" s="2"/>
      <c r="J6622" s="2"/>
      <c r="K6622" s="2"/>
      <c r="L6622" s="2"/>
      <c r="M6622" s="2"/>
      <c r="N6622" s="2"/>
      <c r="O6622" s="2"/>
    </row>
    <row r="6624" spans="5:15" x14ac:dyDescent="0.25">
      <c r="E6624" s="5"/>
      <c r="F6624" s="2"/>
      <c r="G6624" s="2"/>
      <c r="H6624" s="2"/>
      <c r="I6624" s="2"/>
      <c r="J6624" s="2"/>
      <c r="K6624" s="2"/>
      <c r="L6624" s="2"/>
      <c r="M6624" s="2"/>
      <c r="N6624" s="2"/>
      <c r="O6624" s="2"/>
    </row>
    <row r="6625" spans="5:15" x14ac:dyDescent="0.25">
      <c r="M6625" s="2"/>
      <c r="N6625" s="2"/>
      <c r="O6625" s="2"/>
    </row>
    <row r="6628" spans="5:15" x14ac:dyDescent="0.25">
      <c r="E6628" s="5"/>
      <c r="F6628" s="2"/>
      <c r="G6628" s="2"/>
      <c r="H6628" s="2"/>
      <c r="I6628" s="2"/>
      <c r="J6628" s="2"/>
      <c r="K6628" s="2"/>
      <c r="L6628" s="2"/>
      <c r="M6628" s="2"/>
      <c r="N6628" s="2"/>
      <c r="O6628" s="2"/>
    </row>
    <row r="6629" spans="5:15" x14ac:dyDescent="0.25">
      <c r="E6629" s="5"/>
      <c r="F6629" s="2"/>
      <c r="G6629" s="2"/>
      <c r="H6629" s="2"/>
      <c r="I6629" s="2"/>
      <c r="J6629" s="2"/>
      <c r="K6629" s="2"/>
      <c r="L6629" s="2"/>
      <c r="M6629" s="2"/>
      <c r="N6629" s="2"/>
      <c r="O6629" s="2"/>
    </row>
    <row r="6630" spans="5:15" x14ac:dyDescent="0.25">
      <c r="M6630" s="2"/>
      <c r="N6630" s="2"/>
      <c r="O6630" s="2"/>
    </row>
    <row r="6631" spans="5:15" x14ac:dyDescent="0.25">
      <c r="N6631" s="2"/>
      <c r="O6631" s="2"/>
    </row>
    <row r="6632" spans="5:15" x14ac:dyDescent="0.25">
      <c r="M6632" s="2"/>
      <c r="N6632" s="2"/>
      <c r="O6632" s="2"/>
    </row>
    <row r="6633" spans="5:15" x14ac:dyDescent="0.25">
      <c r="O6633" s="2"/>
    </row>
    <row r="6634" spans="5:15" x14ac:dyDescent="0.25">
      <c r="N6634" s="2"/>
      <c r="O6634" s="2"/>
    </row>
    <row r="6635" spans="5:15" x14ac:dyDescent="0.25">
      <c r="L6635" s="2"/>
      <c r="M6635" s="2"/>
      <c r="N6635" s="2"/>
      <c r="O6635" s="2"/>
    </row>
    <row r="6636" spans="5:15" x14ac:dyDescent="0.25">
      <c r="E6636" s="5"/>
      <c r="F6636" s="2"/>
      <c r="G6636" s="2"/>
      <c r="H6636" s="2"/>
      <c r="I6636" s="2"/>
      <c r="J6636" s="2"/>
      <c r="K6636" s="2"/>
      <c r="L6636" s="2"/>
      <c r="M6636" s="2"/>
      <c r="N6636" s="2"/>
      <c r="O6636" s="2"/>
    </row>
    <row r="6637" spans="5:15" x14ac:dyDescent="0.25">
      <c r="E6637" s="5"/>
      <c r="F6637" s="2"/>
      <c r="G6637" s="2"/>
      <c r="H6637" s="2"/>
      <c r="I6637" s="2"/>
      <c r="J6637" s="2"/>
      <c r="K6637" s="2"/>
      <c r="L6637" s="2"/>
      <c r="M6637" s="2"/>
      <c r="N6637" s="2"/>
      <c r="O6637" s="2"/>
    </row>
    <row r="6638" spans="5:15" x14ac:dyDescent="0.25">
      <c r="E6638" s="5"/>
      <c r="F6638" s="2"/>
      <c r="G6638" s="2"/>
      <c r="H6638" s="2"/>
      <c r="I6638" s="2"/>
      <c r="J6638" s="2"/>
      <c r="K6638" s="2"/>
      <c r="L6638" s="2"/>
      <c r="M6638" s="2"/>
      <c r="N6638" s="2"/>
      <c r="O6638" s="2"/>
    </row>
    <row r="6640" spans="5:15" x14ac:dyDescent="0.25">
      <c r="E6640" s="5"/>
      <c r="F6640" s="2"/>
      <c r="G6640" s="2"/>
      <c r="H6640" s="2"/>
      <c r="I6640" s="2"/>
      <c r="J6640" s="2"/>
      <c r="K6640" s="2"/>
      <c r="L6640" s="2"/>
      <c r="M6640" s="2"/>
      <c r="N6640" s="2"/>
      <c r="O6640" s="2"/>
    </row>
    <row r="6641" spans="5:15" x14ac:dyDescent="0.25">
      <c r="E6641" s="5"/>
      <c r="F6641" s="2"/>
      <c r="G6641" s="2"/>
      <c r="H6641" s="2"/>
      <c r="I6641" s="2"/>
      <c r="J6641" s="2"/>
      <c r="K6641" s="2"/>
      <c r="L6641" s="2"/>
      <c r="M6641" s="2"/>
      <c r="N6641" s="2"/>
      <c r="O6641" s="2"/>
    </row>
    <row r="6642" spans="5:15" x14ac:dyDescent="0.25">
      <c r="E6642" s="5"/>
      <c r="F6642" s="2"/>
      <c r="G6642" s="2"/>
      <c r="H6642" s="2"/>
      <c r="I6642" s="2"/>
      <c r="J6642" s="2"/>
      <c r="K6642" s="2"/>
      <c r="L6642" s="2"/>
      <c r="M6642" s="2"/>
      <c r="N6642" s="2"/>
      <c r="O6642" s="2"/>
    </row>
    <row r="6643" spans="5:15" x14ac:dyDescent="0.25">
      <c r="F6643" s="2"/>
      <c r="G6643" s="2"/>
      <c r="H6643" s="2"/>
      <c r="I6643" s="2"/>
      <c r="J6643" s="2"/>
      <c r="K6643" s="2"/>
      <c r="L6643" s="2"/>
      <c r="M6643" s="2"/>
      <c r="N6643" s="2"/>
      <c r="O6643" s="2"/>
    </row>
    <row r="6644" spans="5:15" x14ac:dyDescent="0.25">
      <c r="E6644" s="5"/>
      <c r="F6644" s="2"/>
      <c r="G6644" s="2"/>
      <c r="H6644" s="2"/>
      <c r="I6644" s="2"/>
      <c r="J6644" s="2"/>
      <c r="K6644" s="2"/>
      <c r="L6644" s="2"/>
      <c r="M6644" s="2"/>
      <c r="N6644" s="2"/>
      <c r="O6644" s="2"/>
    </row>
    <row r="6645" spans="5:15" x14ac:dyDescent="0.25">
      <c r="E6645" s="5"/>
      <c r="F6645" s="2"/>
      <c r="G6645" s="2"/>
      <c r="H6645" s="2"/>
      <c r="I6645" s="2"/>
      <c r="J6645" s="2"/>
      <c r="K6645" s="2"/>
      <c r="L6645" s="2"/>
      <c r="M6645" s="2"/>
      <c r="N6645" s="2"/>
      <c r="O6645" s="2"/>
    </row>
    <row r="6646" spans="5:15" x14ac:dyDescent="0.25">
      <c r="E6646" s="5"/>
      <c r="F6646" s="2"/>
      <c r="G6646" s="2"/>
      <c r="H6646" s="2"/>
      <c r="I6646" s="2"/>
      <c r="J6646" s="2"/>
      <c r="K6646" s="2"/>
      <c r="L6646" s="2"/>
      <c r="M6646" s="2"/>
      <c r="N6646" s="2"/>
      <c r="O6646" s="2"/>
    </row>
    <row r="6647" spans="5:15" x14ac:dyDescent="0.25">
      <c r="F6647" s="2"/>
      <c r="G6647" s="2"/>
      <c r="H6647" s="2"/>
      <c r="I6647" s="2"/>
      <c r="J6647" s="2"/>
      <c r="K6647" s="2"/>
      <c r="L6647" s="2"/>
      <c r="M6647" s="2"/>
      <c r="N6647" s="2"/>
      <c r="O6647" s="2"/>
    </row>
    <row r="6648" spans="5:15" x14ac:dyDescent="0.25">
      <c r="E6648" s="5"/>
      <c r="F6648" s="2"/>
      <c r="G6648" s="2"/>
      <c r="H6648" s="2"/>
      <c r="I6648" s="2"/>
      <c r="J6648" s="2"/>
      <c r="K6648" s="2"/>
      <c r="L6648" s="2"/>
      <c r="M6648" s="2"/>
      <c r="N6648" s="2"/>
      <c r="O6648" s="2"/>
    </row>
    <row r="6649" spans="5:15" x14ac:dyDescent="0.25">
      <c r="E6649" s="5"/>
      <c r="F6649" s="2"/>
      <c r="G6649" s="2"/>
      <c r="H6649" s="2"/>
      <c r="I6649" s="2"/>
      <c r="J6649" s="2"/>
      <c r="K6649" s="2"/>
      <c r="L6649" s="2"/>
      <c r="M6649" s="2"/>
      <c r="N6649" s="2"/>
      <c r="O6649" s="2"/>
    </row>
    <row r="6650" spans="5:15" x14ac:dyDescent="0.25">
      <c r="E6650" s="5"/>
      <c r="F6650" s="2"/>
      <c r="G6650" s="2"/>
      <c r="H6650" s="2"/>
      <c r="I6650" s="2"/>
      <c r="J6650" s="2"/>
      <c r="K6650" s="2"/>
      <c r="L6650" s="2"/>
      <c r="M6650" s="2"/>
      <c r="N6650" s="2"/>
      <c r="O6650" s="2"/>
    </row>
    <row r="6652" spans="5:15" x14ac:dyDescent="0.25">
      <c r="E6652" s="5"/>
      <c r="F6652" s="2"/>
      <c r="G6652" s="2"/>
      <c r="H6652" s="2"/>
      <c r="I6652" s="2"/>
      <c r="J6652" s="2"/>
      <c r="K6652" s="2"/>
      <c r="L6652" s="2"/>
      <c r="M6652" s="2"/>
      <c r="N6652" s="2"/>
      <c r="O6652" s="2"/>
    </row>
    <row r="6653" spans="5:15" x14ac:dyDescent="0.25">
      <c r="E6653" s="5"/>
      <c r="F6653" s="2"/>
      <c r="G6653" s="2"/>
      <c r="H6653" s="2"/>
      <c r="I6653" s="2"/>
      <c r="J6653" s="2"/>
      <c r="K6653" s="2"/>
      <c r="L6653" s="2"/>
      <c r="M6653" s="2"/>
      <c r="N6653" s="2"/>
      <c r="O6653" s="2"/>
    </row>
    <row r="6654" spans="5:15" x14ac:dyDescent="0.25">
      <c r="E6654" s="5"/>
      <c r="F6654" s="2"/>
      <c r="G6654" s="2"/>
      <c r="H6654" s="2"/>
      <c r="I6654" s="2"/>
      <c r="J6654" s="2"/>
      <c r="K6654" s="2"/>
      <c r="L6654" s="2"/>
      <c r="M6654" s="2"/>
      <c r="N6654" s="2"/>
      <c r="O6654" s="2"/>
    </row>
    <row r="6655" spans="5:15" x14ac:dyDescent="0.25">
      <c r="E6655" s="5"/>
      <c r="F6655" s="2"/>
      <c r="G6655" s="2"/>
      <c r="H6655" s="2"/>
      <c r="I6655" s="2"/>
      <c r="J6655" s="2"/>
      <c r="K6655" s="2"/>
      <c r="L6655" s="2"/>
      <c r="M6655" s="2"/>
      <c r="N6655" s="2"/>
      <c r="O6655" s="2"/>
    </row>
    <row r="6656" spans="5:15" x14ac:dyDescent="0.25">
      <c r="E6656" s="5"/>
      <c r="F6656" s="2"/>
      <c r="G6656" s="2"/>
      <c r="H6656" s="2"/>
      <c r="I6656" s="2"/>
      <c r="J6656" s="2"/>
      <c r="K6656" s="2"/>
      <c r="L6656" s="2"/>
      <c r="M6656" s="2"/>
      <c r="N6656" s="2"/>
      <c r="O6656" s="2"/>
    </row>
    <row r="6657" spans="5:15" x14ac:dyDescent="0.25">
      <c r="E6657" s="5"/>
      <c r="F6657" s="2"/>
      <c r="G6657" s="2"/>
      <c r="H6657" s="2"/>
      <c r="I6657" s="2"/>
      <c r="J6657" s="2"/>
      <c r="K6657" s="2"/>
      <c r="L6657" s="2"/>
      <c r="M6657" s="2"/>
      <c r="N6657" s="2"/>
      <c r="O6657" s="2"/>
    </row>
    <row r="6658" spans="5:15" x14ac:dyDescent="0.25">
      <c r="E6658" s="5"/>
      <c r="F6658" s="2"/>
      <c r="G6658" s="2"/>
      <c r="H6658" s="2"/>
      <c r="I6658" s="2"/>
      <c r="J6658" s="2"/>
      <c r="K6658" s="2"/>
      <c r="L6658" s="2"/>
      <c r="M6658" s="2"/>
      <c r="N6658" s="2"/>
      <c r="O6658" s="2"/>
    </row>
    <row r="6659" spans="5:15" x14ac:dyDescent="0.25">
      <c r="E6659" s="5"/>
      <c r="F6659" s="2"/>
      <c r="G6659" s="2"/>
      <c r="H6659" s="2"/>
      <c r="I6659" s="2"/>
      <c r="J6659" s="2"/>
      <c r="K6659" s="2"/>
      <c r="L6659" s="2"/>
      <c r="M6659" s="2"/>
      <c r="N6659" s="2"/>
      <c r="O6659" s="2"/>
    </row>
    <row r="6660" spans="5:15" x14ac:dyDescent="0.25">
      <c r="E6660" s="5"/>
      <c r="F6660" s="2"/>
      <c r="G6660" s="2"/>
      <c r="H6660" s="2"/>
      <c r="I6660" s="2"/>
      <c r="J6660" s="2"/>
      <c r="K6660" s="2"/>
      <c r="L6660" s="2"/>
      <c r="M6660" s="2"/>
      <c r="N6660" s="2"/>
      <c r="O6660" s="2"/>
    </row>
    <row r="6661" spans="5:15" x14ac:dyDescent="0.25">
      <c r="E6661" s="5"/>
      <c r="F6661" s="2"/>
      <c r="G6661" s="2"/>
      <c r="H6661" s="2"/>
      <c r="I6661" s="2"/>
      <c r="J6661" s="2"/>
      <c r="K6661" s="2"/>
      <c r="L6661" s="2"/>
      <c r="M6661" s="2"/>
      <c r="N6661" s="2"/>
      <c r="O6661" s="2"/>
    </row>
    <row r="6662" spans="5:15" x14ac:dyDescent="0.25">
      <c r="E6662" s="5"/>
      <c r="F6662" s="2"/>
      <c r="G6662" s="2"/>
      <c r="H6662" s="2"/>
      <c r="I6662" s="2"/>
      <c r="J6662" s="2"/>
      <c r="K6662" s="2"/>
      <c r="L6662" s="2"/>
      <c r="M6662" s="2"/>
      <c r="N6662" s="2"/>
      <c r="O6662" s="2"/>
    </row>
    <row r="6664" spans="5:15" x14ac:dyDescent="0.25">
      <c r="E6664" s="5"/>
      <c r="F6664" s="2"/>
      <c r="G6664" s="2"/>
      <c r="H6664" s="2"/>
      <c r="I6664" s="2"/>
      <c r="J6664" s="2"/>
      <c r="K6664" s="2"/>
      <c r="L6664" s="2"/>
      <c r="M6664" s="2"/>
      <c r="N6664" s="2"/>
      <c r="O6664" s="2"/>
    </row>
    <row r="6665" spans="5:15" x14ac:dyDescent="0.25">
      <c r="F6665" s="2"/>
      <c r="G6665" s="2"/>
      <c r="H6665" s="2"/>
      <c r="I6665" s="2"/>
      <c r="J6665" s="2"/>
      <c r="K6665" s="2"/>
      <c r="L6665" s="2"/>
      <c r="M6665" s="2"/>
      <c r="N6665" s="2"/>
      <c r="O6665" s="2"/>
    </row>
    <row r="6666" spans="5:15" x14ac:dyDescent="0.25">
      <c r="E6666" s="5"/>
      <c r="F6666" s="2"/>
      <c r="G6666" s="2"/>
      <c r="H6666" s="2"/>
      <c r="I6666" s="2"/>
      <c r="J6666" s="2"/>
      <c r="K6666" s="2"/>
      <c r="L6666" s="2"/>
      <c r="M6666" s="2"/>
      <c r="N6666" s="2"/>
      <c r="O6666" s="2"/>
    </row>
    <row r="6667" spans="5:15" x14ac:dyDescent="0.25">
      <c r="F6667" s="2"/>
      <c r="G6667" s="2"/>
      <c r="H6667" s="2"/>
      <c r="I6667" s="2"/>
      <c r="J6667" s="2"/>
      <c r="K6667" s="2"/>
      <c r="L6667" s="2"/>
      <c r="M6667" s="2"/>
      <c r="N6667" s="2"/>
      <c r="O6667" s="2"/>
    </row>
    <row r="6668" spans="5:15" x14ac:dyDescent="0.25">
      <c r="E6668" s="5"/>
      <c r="F6668" s="2"/>
      <c r="G6668" s="2"/>
      <c r="H6668" s="2"/>
      <c r="I6668" s="2"/>
      <c r="J6668" s="2"/>
      <c r="K6668" s="2"/>
      <c r="L6668" s="2"/>
      <c r="M6668" s="2"/>
      <c r="N6668" s="2"/>
      <c r="O6668" s="2"/>
    </row>
    <row r="6669" spans="5:15" x14ac:dyDescent="0.25">
      <c r="E6669" s="5"/>
      <c r="F6669" s="2"/>
      <c r="G6669" s="2"/>
      <c r="H6669" s="2"/>
      <c r="I6669" s="2"/>
      <c r="J6669" s="2"/>
      <c r="K6669" s="2"/>
      <c r="L6669" s="2"/>
      <c r="M6669" s="2"/>
      <c r="N6669" s="2"/>
      <c r="O6669" s="2"/>
    </row>
    <row r="6670" spans="5:15" x14ac:dyDescent="0.25">
      <c r="E6670" s="5"/>
      <c r="F6670" s="2"/>
      <c r="G6670" s="2"/>
      <c r="H6670" s="2"/>
      <c r="I6670" s="2"/>
      <c r="J6670" s="2"/>
      <c r="K6670" s="2"/>
      <c r="L6670" s="2"/>
      <c r="M6670" s="2"/>
      <c r="N6670" s="2"/>
      <c r="O6670" s="2"/>
    </row>
    <row r="6671" spans="5:15" x14ac:dyDescent="0.25">
      <c r="F6671" s="2"/>
      <c r="G6671" s="2"/>
      <c r="H6671" s="2"/>
      <c r="I6671" s="2"/>
      <c r="J6671" s="2"/>
      <c r="K6671" s="2"/>
      <c r="L6671" s="2"/>
      <c r="M6671" s="2"/>
      <c r="N6671" s="2"/>
      <c r="O6671" s="2"/>
    </row>
    <row r="6672" spans="5:15" x14ac:dyDescent="0.25">
      <c r="E6672" s="5"/>
      <c r="F6672" s="2"/>
      <c r="G6672" s="2"/>
      <c r="H6672" s="2"/>
      <c r="I6672" s="2"/>
      <c r="J6672" s="2"/>
      <c r="K6672" s="2"/>
      <c r="L6672" s="2"/>
      <c r="M6672" s="2"/>
      <c r="N6672" s="2"/>
      <c r="O6672" s="2"/>
    </row>
    <row r="6673" spans="5:15" x14ac:dyDescent="0.25">
      <c r="E6673" s="5"/>
      <c r="F6673" s="2"/>
      <c r="G6673" s="2"/>
      <c r="H6673" s="2"/>
      <c r="I6673" s="2"/>
      <c r="J6673" s="2"/>
      <c r="K6673" s="2"/>
      <c r="L6673" s="2"/>
      <c r="M6673" s="2"/>
      <c r="N6673" s="2"/>
      <c r="O6673" s="2"/>
    </row>
    <row r="6675" spans="5:15" x14ac:dyDescent="0.25">
      <c r="E6675" s="5"/>
      <c r="F6675" s="2"/>
      <c r="G6675" s="2"/>
      <c r="H6675" s="2"/>
      <c r="I6675" s="2"/>
      <c r="J6675" s="2"/>
      <c r="K6675" s="2"/>
      <c r="L6675" s="2"/>
      <c r="M6675" s="2"/>
      <c r="N6675" s="2"/>
      <c r="O6675" s="2"/>
    </row>
    <row r="6676" spans="5:15" x14ac:dyDescent="0.25">
      <c r="E6676" s="5"/>
      <c r="F6676" s="2"/>
      <c r="G6676" s="2"/>
      <c r="H6676" s="2"/>
      <c r="I6676" s="2"/>
      <c r="J6676" s="2"/>
      <c r="K6676" s="2"/>
      <c r="L6676" s="2"/>
      <c r="M6676" s="2"/>
      <c r="N6676" s="2"/>
      <c r="O6676" s="2"/>
    </row>
    <row r="6677" spans="5:15" x14ac:dyDescent="0.25">
      <c r="E6677" s="5"/>
      <c r="F6677" s="2"/>
      <c r="G6677" s="2"/>
      <c r="H6677" s="2"/>
      <c r="I6677" s="2"/>
      <c r="J6677" s="2"/>
      <c r="K6677" s="2"/>
      <c r="L6677" s="2"/>
      <c r="M6677" s="2"/>
      <c r="N6677" s="2"/>
      <c r="O6677" s="2"/>
    </row>
    <row r="6678" spans="5:15" x14ac:dyDescent="0.25">
      <c r="H6678" s="2"/>
      <c r="I6678" s="2"/>
      <c r="J6678" s="2"/>
      <c r="K6678" s="2"/>
      <c r="L6678" s="2"/>
      <c r="M6678" s="2"/>
      <c r="N6678" s="2"/>
      <c r="O6678" s="2"/>
    </row>
    <row r="6679" spans="5:15" x14ac:dyDescent="0.25">
      <c r="E6679" s="5"/>
      <c r="F6679" s="2"/>
      <c r="G6679" s="2"/>
      <c r="H6679" s="2"/>
      <c r="I6679" s="2"/>
      <c r="J6679" s="2"/>
      <c r="K6679" s="2"/>
      <c r="L6679" s="2"/>
      <c r="M6679" s="2"/>
      <c r="N6679" s="2"/>
      <c r="O6679" s="2"/>
    </row>
    <row r="6680" spans="5:15" x14ac:dyDescent="0.25">
      <c r="E6680" s="5"/>
      <c r="F6680" s="2"/>
      <c r="G6680" s="2"/>
      <c r="H6680" s="2"/>
      <c r="I6680" s="2"/>
      <c r="J6680" s="2"/>
      <c r="K6680" s="2"/>
      <c r="L6680" s="2"/>
      <c r="M6680" s="2"/>
      <c r="N6680" s="2"/>
      <c r="O6680" s="2"/>
    </row>
    <row r="6681" spans="5:15" x14ac:dyDescent="0.25">
      <c r="E6681" s="5"/>
      <c r="F6681" s="2"/>
      <c r="G6681" s="2"/>
      <c r="H6681" s="2"/>
      <c r="I6681" s="2"/>
      <c r="J6681" s="2"/>
      <c r="K6681" s="2"/>
      <c r="L6681" s="2"/>
      <c r="M6681" s="2"/>
      <c r="N6681" s="2"/>
      <c r="O6681" s="2"/>
    </row>
    <row r="6682" spans="5:15" x14ac:dyDescent="0.25">
      <c r="E6682" s="5"/>
      <c r="F6682" s="2"/>
      <c r="G6682" s="2"/>
      <c r="H6682" s="2"/>
      <c r="I6682" s="2"/>
      <c r="J6682" s="2"/>
      <c r="K6682" s="2"/>
      <c r="L6682" s="2"/>
      <c r="M6682" s="2"/>
      <c r="N6682" s="2"/>
      <c r="O6682" s="2"/>
    </row>
    <row r="6683" spans="5:15" x14ac:dyDescent="0.25">
      <c r="E6683" s="5"/>
      <c r="F6683" s="2"/>
      <c r="G6683" s="2"/>
      <c r="H6683" s="2"/>
      <c r="I6683" s="2"/>
      <c r="J6683" s="2"/>
      <c r="K6683" s="2"/>
      <c r="L6683" s="2"/>
      <c r="M6683" s="2"/>
      <c r="N6683" s="2"/>
      <c r="O6683" s="2"/>
    </row>
    <row r="6684" spans="5:15" x14ac:dyDescent="0.25">
      <c r="E6684" s="5"/>
      <c r="F6684" s="2"/>
      <c r="G6684" s="2"/>
      <c r="H6684" s="2"/>
      <c r="I6684" s="2"/>
      <c r="J6684" s="2"/>
      <c r="K6684" s="2"/>
      <c r="L6684" s="2"/>
      <c r="M6684" s="2"/>
      <c r="N6684" s="2"/>
      <c r="O6684" s="2"/>
    </row>
    <row r="6686" spans="5:15" x14ac:dyDescent="0.25">
      <c r="E6686" s="5"/>
      <c r="F6686" s="2"/>
      <c r="G6686" s="2"/>
      <c r="H6686" s="2"/>
      <c r="I6686" s="2"/>
      <c r="J6686" s="2"/>
      <c r="K6686" s="2"/>
      <c r="L6686" s="2"/>
      <c r="M6686" s="2"/>
      <c r="N6686" s="2"/>
      <c r="O6686" s="2"/>
    </row>
    <row r="6687" spans="5:15" x14ac:dyDescent="0.25">
      <c r="E6687" s="5"/>
      <c r="F6687" s="2"/>
      <c r="G6687" s="2"/>
      <c r="H6687" s="2"/>
      <c r="I6687" s="2"/>
      <c r="J6687" s="2"/>
      <c r="K6687" s="2"/>
      <c r="L6687" s="2"/>
      <c r="M6687" s="2"/>
      <c r="N6687" s="2"/>
      <c r="O6687" s="2"/>
    </row>
    <row r="6688" spans="5:15" x14ac:dyDescent="0.25">
      <c r="E6688" s="5"/>
      <c r="F6688" s="2"/>
      <c r="G6688" s="2"/>
      <c r="H6688" s="2"/>
      <c r="I6688" s="2"/>
      <c r="J6688" s="2"/>
      <c r="K6688" s="2"/>
      <c r="L6688" s="2"/>
      <c r="M6688" s="2"/>
      <c r="N6688" s="2"/>
      <c r="O6688" s="2"/>
    </row>
    <row r="6689" spans="5:15" x14ac:dyDescent="0.25">
      <c r="M6689" s="2"/>
      <c r="N6689" s="2"/>
      <c r="O6689" s="2"/>
    </row>
    <row r="6690" spans="5:15" x14ac:dyDescent="0.25">
      <c r="E6690" s="5"/>
      <c r="F6690" s="2"/>
      <c r="G6690" s="2"/>
      <c r="H6690" s="2"/>
      <c r="I6690" s="2"/>
      <c r="J6690" s="2"/>
      <c r="K6690" s="2"/>
      <c r="L6690" s="2"/>
      <c r="M6690" s="2"/>
      <c r="N6690" s="2"/>
      <c r="O6690" s="2"/>
    </row>
    <row r="6691" spans="5:15" x14ac:dyDescent="0.25">
      <c r="E6691" s="5"/>
      <c r="F6691" s="2"/>
      <c r="G6691" s="2"/>
      <c r="H6691" s="2"/>
      <c r="I6691" s="2"/>
      <c r="J6691" s="2"/>
      <c r="K6691" s="2"/>
      <c r="L6691" s="2"/>
      <c r="M6691" s="2"/>
      <c r="N6691" s="2"/>
      <c r="O6691" s="2"/>
    </row>
    <row r="6692" spans="5:15" x14ac:dyDescent="0.25">
      <c r="E6692" s="5"/>
      <c r="F6692" s="2"/>
      <c r="G6692" s="2"/>
      <c r="H6692" s="2"/>
      <c r="I6692" s="2"/>
      <c r="J6692" s="2"/>
      <c r="K6692" s="2"/>
      <c r="L6692" s="2"/>
      <c r="M6692" s="2"/>
      <c r="N6692" s="2"/>
      <c r="O6692" s="2"/>
    </row>
    <row r="6693" spans="5:15" x14ac:dyDescent="0.25">
      <c r="H6693" s="2"/>
      <c r="I6693" s="2"/>
      <c r="J6693" s="2"/>
      <c r="K6693" s="2"/>
      <c r="L6693" s="2"/>
      <c r="M6693" s="2"/>
      <c r="N6693" s="2"/>
      <c r="O6693" s="2"/>
    </row>
    <row r="6694" spans="5:15" x14ac:dyDescent="0.25">
      <c r="H6694" s="2"/>
      <c r="I6694" s="2"/>
      <c r="J6694" s="2"/>
      <c r="K6694" s="2"/>
      <c r="L6694" s="2"/>
      <c r="M6694" s="2"/>
      <c r="N6694" s="2"/>
      <c r="O6694" s="2"/>
    </row>
    <row r="6695" spans="5:15" x14ac:dyDescent="0.25">
      <c r="G6695" s="2"/>
      <c r="H6695" s="2"/>
      <c r="I6695" s="2"/>
      <c r="J6695" s="2"/>
      <c r="K6695" s="2"/>
      <c r="L6695" s="2"/>
      <c r="M6695" s="2"/>
      <c r="N6695" s="2"/>
      <c r="O6695" s="2"/>
    </row>
    <row r="6698" spans="5:15" x14ac:dyDescent="0.25">
      <c r="E6698" s="5"/>
      <c r="G6698" s="2"/>
      <c r="H6698" s="2"/>
      <c r="I6698" s="2"/>
      <c r="J6698" s="2"/>
      <c r="K6698" s="2"/>
      <c r="L6698" s="2"/>
      <c r="M6698" s="2"/>
      <c r="N6698" s="2"/>
      <c r="O6698" s="2"/>
    </row>
    <row r="6699" spans="5:15" x14ac:dyDescent="0.25">
      <c r="E6699" s="5"/>
      <c r="F6699" s="2"/>
      <c r="G6699" s="2"/>
      <c r="H6699" s="2"/>
      <c r="I6699" s="2"/>
      <c r="J6699" s="2"/>
      <c r="K6699" s="2"/>
      <c r="L6699" s="2"/>
      <c r="M6699" s="2"/>
      <c r="N6699" s="2"/>
      <c r="O6699" s="2"/>
    </row>
    <row r="6700" spans="5:15" x14ac:dyDescent="0.25">
      <c r="O6700" s="2"/>
    </row>
    <row r="6702" spans="5:15" x14ac:dyDescent="0.25">
      <c r="F6702" s="2"/>
      <c r="G6702" s="2"/>
      <c r="H6702" s="2"/>
      <c r="I6702" s="2"/>
      <c r="J6702" s="2"/>
      <c r="K6702" s="2"/>
      <c r="L6702" s="2"/>
      <c r="M6702" s="2"/>
      <c r="N6702" s="2"/>
      <c r="O6702" s="2"/>
    </row>
    <row r="6703" spans="5:15" x14ac:dyDescent="0.25">
      <c r="I6703" s="2"/>
      <c r="J6703" s="2"/>
      <c r="K6703" s="2"/>
      <c r="L6703" s="2"/>
      <c r="M6703" s="2"/>
      <c r="N6703" s="2"/>
      <c r="O6703" s="2"/>
    </row>
    <row r="6704" spans="5:15" x14ac:dyDescent="0.25">
      <c r="H6704" s="2"/>
      <c r="I6704" s="2"/>
      <c r="J6704" s="2"/>
      <c r="K6704" s="2"/>
      <c r="L6704" s="2"/>
      <c r="M6704" s="2"/>
      <c r="N6704" s="2"/>
      <c r="O6704" s="2"/>
    </row>
    <row r="6705" spans="5:15" x14ac:dyDescent="0.25">
      <c r="F6705" s="2"/>
      <c r="G6705" s="2"/>
      <c r="H6705" s="2"/>
      <c r="I6705" s="2"/>
      <c r="J6705" s="2"/>
      <c r="K6705" s="2"/>
      <c r="L6705" s="2"/>
      <c r="M6705" s="2"/>
      <c r="N6705" s="2"/>
      <c r="O6705" s="2"/>
    </row>
    <row r="6706" spans="5:15" x14ac:dyDescent="0.25">
      <c r="E6706" s="5"/>
      <c r="F6706" s="2"/>
      <c r="G6706" s="2"/>
      <c r="H6706" s="2"/>
      <c r="I6706" s="2"/>
      <c r="J6706" s="2"/>
      <c r="K6706" s="2"/>
      <c r="L6706" s="2"/>
      <c r="M6706" s="2"/>
      <c r="N6706" s="2"/>
      <c r="O6706" s="2"/>
    </row>
    <row r="6707" spans="5:15" x14ac:dyDescent="0.25">
      <c r="E6707" s="5"/>
      <c r="F6707" s="2"/>
      <c r="G6707" s="2"/>
      <c r="H6707" s="2"/>
      <c r="I6707" s="2"/>
      <c r="J6707" s="2"/>
      <c r="K6707" s="2"/>
      <c r="L6707" s="2"/>
      <c r="M6707" s="2"/>
      <c r="N6707" s="2"/>
      <c r="O6707" s="2"/>
    </row>
    <row r="6708" spans="5:15" x14ac:dyDescent="0.25">
      <c r="G6708" s="2"/>
      <c r="H6708" s="2"/>
      <c r="I6708" s="2"/>
      <c r="J6708" s="2"/>
      <c r="K6708" s="2"/>
      <c r="L6708" s="2"/>
      <c r="M6708" s="2"/>
      <c r="N6708" s="2"/>
      <c r="O6708" s="2"/>
    </row>
    <row r="6710" spans="5:15" x14ac:dyDescent="0.25">
      <c r="E6710" s="5"/>
      <c r="F6710" s="2"/>
      <c r="G6710" s="2"/>
      <c r="H6710" s="2"/>
      <c r="I6710" s="2"/>
      <c r="J6710" s="2"/>
      <c r="K6710" s="2"/>
      <c r="L6710" s="2"/>
      <c r="M6710" s="2"/>
      <c r="N6710" s="2"/>
      <c r="O6710" s="2"/>
    </row>
    <row r="6711" spans="5:15" x14ac:dyDescent="0.25">
      <c r="E6711" s="5"/>
      <c r="F6711" s="2"/>
      <c r="G6711" s="2"/>
      <c r="H6711" s="2"/>
      <c r="I6711" s="2"/>
      <c r="J6711" s="2"/>
      <c r="K6711" s="2"/>
      <c r="L6711" s="2"/>
      <c r="M6711" s="2"/>
      <c r="N6711" s="2"/>
      <c r="O6711" s="2"/>
    </row>
    <row r="6712" spans="5:15" x14ac:dyDescent="0.25">
      <c r="E6712" s="5"/>
      <c r="F6712" s="2"/>
      <c r="G6712" s="2"/>
      <c r="H6712" s="2"/>
      <c r="I6712" s="2"/>
      <c r="J6712" s="2"/>
      <c r="K6712" s="2"/>
      <c r="L6712" s="2"/>
      <c r="M6712" s="2"/>
      <c r="N6712" s="2"/>
      <c r="O6712" s="2"/>
    </row>
    <row r="6714" spans="5:15" x14ac:dyDescent="0.25">
      <c r="E6714" s="5"/>
      <c r="F6714" s="2"/>
      <c r="G6714" s="2"/>
      <c r="H6714" s="2"/>
      <c r="I6714" s="2"/>
      <c r="J6714" s="2"/>
      <c r="K6714" s="2"/>
      <c r="L6714" s="2"/>
      <c r="M6714" s="2"/>
      <c r="N6714" s="2"/>
      <c r="O6714" s="2"/>
    </row>
    <row r="6715" spans="5:15" x14ac:dyDescent="0.25">
      <c r="E6715" s="5"/>
      <c r="F6715" s="2"/>
      <c r="G6715" s="2"/>
      <c r="H6715" s="2"/>
      <c r="I6715" s="2"/>
      <c r="J6715" s="2"/>
      <c r="K6715" s="2"/>
      <c r="L6715" s="2"/>
      <c r="M6715" s="2"/>
      <c r="N6715" s="2"/>
      <c r="O6715" s="2"/>
    </row>
    <row r="6716" spans="5:15" x14ac:dyDescent="0.25">
      <c r="E6716" s="5"/>
      <c r="F6716" s="2"/>
      <c r="G6716" s="2"/>
      <c r="H6716" s="2"/>
      <c r="I6716" s="2"/>
      <c r="J6716" s="2"/>
      <c r="K6716" s="2"/>
      <c r="L6716" s="2"/>
      <c r="M6716" s="2"/>
      <c r="N6716" s="2"/>
      <c r="O6716" s="2"/>
    </row>
    <row r="6717" spans="5:15" x14ac:dyDescent="0.25">
      <c r="E6717" s="5"/>
      <c r="F6717" s="2"/>
      <c r="G6717" s="2"/>
      <c r="H6717" s="2"/>
      <c r="I6717" s="2"/>
      <c r="J6717" s="2"/>
      <c r="K6717" s="2"/>
      <c r="L6717" s="2"/>
      <c r="M6717" s="2"/>
      <c r="N6717" s="2"/>
      <c r="O6717" s="2"/>
    </row>
    <row r="6718" spans="5:15" x14ac:dyDescent="0.25">
      <c r="E6718" s="5"/>
      <c r="F6718" s="2"/>
      <c r="G6718" s="2"/>
      <c r="H6718" s="2"/>
      <c r="I6718" s="2"/>
      <c r="J6718" s="2"/>
      <c r="K6718" s="2"/>
      <c r="L6718" s="2"/>
      <c r="M6718" s="2"/>
      <c r="N6718" s="2"/>
      <c r="O6718" s="2"/>
    </row>
    <row r="6719" spans="5:15" x14ac:dyDescent="0.25">
      <c r="E6719" s="5"/>
      <c r="F6719" s="2"/>
      <c r="G6719" s="2"/>
      <c r="H6719" s="2"/>
      <c r="I6719" s="2"/>
      <c r="J6719" s="2"/>
      <c r="K6719" s="2"/>
      <c r="L6719" s="2"/>
      <c r="M6719" s="2"/>
      <c r="N6719" s="2"/>
      <c r="O6719" s="2"/>
    </row>
    <row r="6720" spans="5:15" x14ac:dyDescent="0.25">
      <c r="F6720" s="2"/>
      <c r="G6720" s="2"/>
      <c r="H6720" s="2"/>
      <c r="I6720" s="2"/>
      <c r="J6720" s="2"/>
      <c r="K6720" s="2"/>
      <c r="L6720" s="2"/>
      <c r="M6720" s="2"/>
      <c r="N6720" s="2"/>
      <c r="O6720" s="2"/>
    </row>
    <row r="6722" spans="5:15" x14ac:dyDescent="0.25">
      <c r="E6722" s="5"/>
      <c r="F6722" s="2"/>
      <c r="G6722" s="2"/>
      <c r="H6722" s="2"/>
      <c r="I6722" s="2"/>
      <c r="J6722" s="2"/>
      <c r="K6722" s="2"/>
      <c r="L6722" s="2"/>
      <c r="M6722" s="2"/>
      <c r="N6722" s="2"/>
      <c r="O6722" s="2"/>
    </row>
    <row r="6723" spans="5:15" x14ac:dyDescent="0.25">
      <c r="E6723" s="5"/>
      <c r="F6723" s="2"/>
      <c r="G6723" s="2"/>
      <c r="H6723" s="2"/>
      <c r="I6723" s="2"/>
      <c r="J6723" s="2"/>
      <c r="K6723" s="2"/>
      <c r="L6723" s="2"/>
      <c r="M6723" s="2"/>
      <c r="N6723" s="2"/>
      <c r="O6723" s="2"/>
    </row>
    <row r="6724" spans="5:15" x14ac:dyDescent="0.25">
      <c r="E6724" s="5"/>
      <c r="F6724" s="2"/>
      <c r="G6724" s="2"/>
      <c r="H6724" s="2"/>
      <c r="I6724" s="2"/>
      <c r="J6724" s="2"/>
      <c r="K6724" s="2"/>
      <c r="L6724" s="2"/>
      <c r="M6724" s="2"/>
      <c r="N6724" s="2"/>
      <c r="O6724" s="2"/>
    </row>
    <row r="6725" spans="5:15" x14ac:dyDescent="0.25">
      <c r="H6725" s="2"/>
      <c r="I6725" s="2"/>
      <c r="J6725" s="2"/>
      <c r="K6725" s="2"/>
      <c r="L6725" s="2"/>
      <c r="M6725" s="2"/>
      <c r="N6725" s="2"/>
      <c r="O6725" s="2"/>
    </row>
    <row r="6726" spans="5:15" x14ac:dyDescent="0.25">
      <c r="E6726" s="5"/>
      <c r="F6726" s="2"/>
      <c r="G6726" s="2"/>
      <c r="H6726" s="2"/>
      <c r="I6726" s="2"/>
      <c r="J6726" s="2"/>
      <c r="K6726" s="2"/>
      <c r="L6726" s="2"/>
      <c r="M6726" s="2"/>
      <c r="N6726" s="2"/>
      <c r="O6726" s="2"/>
    </row>
    <row r="6727" spans="5:15" x14ac:dyDescent="0.25">
      <c r="E6727" s="5"/>
      <c r="F6727" s="2"/>
      <c r="G6727" s="2"/>
      <c r="H6727" s="2"/>
      <c r="I6727" s="2"/>
      <c r="J6727" s="2"/>
      <c r="K6727" s="2"/>
      <c r="L6727" s="2"/>
      <c r="M6727" s="2"/>
      <c r="N6727" s="2"/>
      <c r="O6727" s="2"/>
    </row>
    <row r="6728" spans="5:15" x14ac:dyDescent="0.25">
      <c r="E6728" s="5"/>
      <c r="F6728" s="2"/>
      <c r="G6728" s="2"/>
      <c r="H6728" s="2"/>
      <c r="I6728" s="2"/>
      <c r="J6728" s="2"/>
      <c r="K6728" s="2"/>
      <c r="L6728" s="2"/>
      <c r="M6728" s="2"/>
      <c r="N6728" s="2"/>
      <c r="O6728" s="2"/>
    </row>
    <row r="6729" spans="5:15" x14ac:dyDescent="0.25">
      <c r="E6729" s="5"/>
      <c r="F6729" s="2"/>
      <c r="G6729" s="2"/>
      <c r="H6729" s="2"/>
      <c r="I6729" s="2"/>
      <c r="J6729" s="2"/>
      <c r="K6729" s="2"/>
      <c r="L6729" s="2"/>
      <c r="M6729" s="2"/>
      <c r="N6729" s="2"/>
      <c r="O6729" s="2"/>
    </row>
    <row r="6730" spans="5:15" x14ac:dyDescent="0.25">
      <c r="E6730" s="5"/>
      <c r="F6730" s="2"/>
      <c r="G6730" s="2"/>
      <c r="H6730" s="2"/>
      <c r="I6730" s="2"/>
      <c r="J6730" s="2"/>
      <c r="K6730" s="2"/>
      <c r="L6730" s="2"/>
      <c r="M6730" s="2"/>
      <c r="N6730" s="2"/>
      <c r="O6730" s="2"/>
    </row>
    <row r="6731" spans="5:15" x14ac:dyDescent="0.25">
      <c r="E6731" s="5"/>
      <c r="F6731" s="2"/>
      <c r="G6731" s="2"/>
      <c r="H6731" s="2"/>
      <c r="I6731" s="2"/>
      <c r="J6731" s="2"/>
      <c r="K6731" s="2"/>
      <c r="L6731" s="2"/>
      <c r="M6731" s="2"/>
      <c r="N6731" s="2"/>
      <c r="O6731" s="2"/>
    </row>
    <row r="6733" spans="5:15" x14ac:dyDescent="0.25">
      <c r="E6733" s="5"/>
      <c r="F6733" s="2"/>
      <c r="G6733" s="2"/>
      <c r="H6733" s="2"/>
      <c r="I6733" s="2"/>
      <c r="J6733" s="2"/>
      <c r="K6733" s="2"/>
      <c r="L6733" s="2"/>
      <c r="M6733" s="2"/>
      <c r="N6733" s="2"/>
      <c r="O6733" s="2"/>
    </row>
    <row r="6734" spans="5:15" x14ac:dyDescent="0.25">
      <c r="E6734" s="5"/>
      <c r="F6734" s="2"/>
      <c r="G6734" s="2"/>
      <c r="H6734" s="2"/>
      <c r="I6734" s="2"/>
      <c r="J6734" s="2"/>
      <c r="K6734" s="2"/>
      <c r="L6734" s="2"/>
      <c r="M6734" s="2"/>
      <c r="N6734" s="2"/>
      <c r="O6734" s="2"/>
    </row>
    <row r="6735" spans="5:15" x14ac:dyDescent="0.25">
      <c r="E6735" s="5"/>
      <c r="F6735" s="2"/>
      <c r="G6735" s="2"/>
      <c r="H6735" s="2"/>
      <c r="I6735" s="2"/>
      <c r="J6735" s="2"/>
      <c r="K6735" s="2"/>
      <c r="L6735" s="2"/>
      <c r="M6735" s="2"/>
      <c r="N6735" s="2"/>
      <c r="O6735" s="2"/>
    </row>
    <row r="6736" spans="5:15" x14ac:dyDescent="0.25">
      <c r="E6736" s="5"/>
      <c r="F6736" s="2"/>
      <c r="G6736" s="2"/>
      <c r="H6736" s="2"/>
      <c r="I6736" s="2"/>
      <c r="J6736" s="2"/>
      <c r="K6736" s="2"/>
      <c r="L6736" s="2"/>
      <c r="M6736" s="2"/>
      <c r="N6736" s="2"/>
      <c r="O6736" s="2"/>
    </row>
    <row r="6737" spans="5:15" x14ac:dyDescent="0.25">
      <c r="E6737" s="5"/>
      <c r="F6737" s="2"/>
      <c r="G6737" s="2"/>
      <c r="H6737" s="2"/>
      <c r="I6737" s="2"/>
      <c r="J6737" s="2"/>
      <c r="K6737" s="2"/>
      <c r="L6737" s="2"/>
      <c r="M6737" s="2"/>
      <c r="N6737" s="2"/>
      <c r="O6737" s="2"/>
    </row>
    <row r="6738" spans="5:15" x14ac:dyDescent="0.25">
      <c r="E6738" s="5"/>
      <c r="F6738" s="2"/>
      <c r="G6738" s="2"/>
      <c r="H6738" s="2"/>
      <c r="I6738" s="2"/>
      <c r="J6738" s="2"/>
      <c r="K6738" s="2"/>
      <c r="L6738" s="2"/>
      <c r="M6738" s="2"/>
      <c r="N6738" s="2"/>
      <c r="O6738" s="2"/>
    </row>
    <row r="6739" spans="5:15" x14ac:dyDescent="0.25">
      <c r="E6739" s="5"/>
      <c r="F6739" s="2"/>
      <c r="G6739" s="2"/>
      <c r="H6739" s="2"/>
      <c r="I6739" s="2"/>
      <c r="J6739" s="2"/>
      <c r="K6739" s="2"/>
      <c r="L6739" s="2"/>
      <c r="M6739" s="2"/>
      <c r="N6739" s="2"/>
      <c r="O6739" s="2"/>
    </row>
    <row r="6740" spans="5:15" x14ac:dyDescent="0.25">
      <c r="E6740" s="5"/>
      <c r="F6740" s="2"/>
      <c r="G6740" s="2"/>
      <c r="H6740" s="2"/>
      <c r="I6740" s="2"/>
      <c r="J6740" s="2"/>
      <c r="K6740" s="2"/>
    </row>
    <row r="6741" spans="5:15" x14ac:dyDescent="0.25">
      <c r="L6741" s="2"/>
      <c r="M6741" s="2"/>
      <c r="N6741" s="2"/>
      <c r="O6741" s="2"/>
    </row>
    <row r="6744" spans="5:15" x14ac:dyDescent="0.25">
      <c r="F6744" s="2"/>
      <c r="G6744" s="2"/>
      <c r="H6744" s="2"/>
      <c r="I6744" s="2"/>
      <c r="J6744" s="2"/>
      <c r="K6744" s="2"/>
      <c r="L6744" s="2"/>
      <c r="M6744" s="2"/>
      <c r="N6744" s="2"/>
      <c r="O6744" s="2"/>
    </row>
    <row r="6745" spans="5:15" x14ac:dyDescent="0.25">
      <c r="L6745" s="2"/>
      <c r="M6745" s="2"/>
      <c r="N6745" s="2"/>
      <c r="O6745" s="2"/>
    </row>
    <row r="6747" spans="5:15" x14ac:dyDescent="0.25">
      <c r="O6747" s="2"/>
    </row>
    <row r="6748" spans="5:15" x14ac:dyDescent="0.25">
      <c r="E6748" s="5"/>
      <c r="F6748" s="2"/>
      <c r="G6748" s="2"/>
      <c r="H6748" s="2"/>
      <c r="I6748" s="2"/>
      <c r="J6748" s="2"/>
      <c r="K6748" s="2"/>
      <c r="L6748" s="2"/>
      <c r="M6748" s="2"/>
      <c r="N6748" s="2"/>
      <c r="O6748" s="2"/>
    </row>
    <row r="6750" spans="5:15" x14ac:dyDescent="0.25">
      <c r="F6750" s="2"/>
      <c r="G6750" s="2"/>
      <c r="H6750" s="2"/>
      <c r="I6750" s="2"/>
      <c r="J6750" s="2"/>
      <c r="K6750" s="2"/>
      <c r="L6750" s="2"/>
      <c r="M6750" s="2"/>
      <c r="N6750" s="2"/>
      <c r="O6750" s="2"/>
    </row>
    <row r="6751" spans="5:15" x14ac:dyDescent="0.25">
      <c r="G6751" s="2"/>
      <c r="H6751" s="2"/>
      <c r="I6751" s="2"/>
      <c r="J6751" s="2"/>
      <c r="K6751" s="2"/>
      <c r="L6751" s="2"/>
      <c r="M6751" s="2"/>
      <c r="N6751" s="2"/>
      <c r="O6751" s="2"/>
    </row>
    <row r="6752" spans="5:15" x14ac:dyDescent="0.25">
      <c r="E6752" s="5"/>
      <c r="F6752" s="2"/>
      <c r="G6752" s="2"/>
      <c r="H6752" s="2"/>
      <c r="I6752" s="2"/>
      <c r="J6752" s="2"/>
      <c r="K6752" s="2"/>
      <c r="L6752" s="2"/>
      <c r="M6752" s="2"/>
      <c r="N6752" s="2"/>
      <c r="O6752" s="2"/>
    </row>
    <row r="6753" spans="5:15" x14ac:dyDescent="0.25">
      <c r="E6753" s="5"/>
      <c r="F6753" s="2"/>
      <c r="G6753" s="2"/>
      <c r="H6753" s="2"/>
      <c r="I6753" s="2"/>
      <c r="J6753" s="2"/>
      <c r="K6753" s="2"/>
      <c r="L6753" s="2"/>
      <c r="M6753" s="2"/>
      <c r="N6753" s="2"/>
      <c r="O6753" s="2"/>
    </row>
    <row r="6754" spans="5:15" x14ac:dyDescent="0.25">
      <c r="F6754" s="2"/>
      <c r="G6754" s="2"/>
      <c r="H6754" s="2"/>
      <c r="I6754" s="2"/>
      <c r="J6754" s="2"/>
      <c r="K6754" s="2"/>
      <c r="L6754" s="2"/>
      <c r="M6754" s="2"/>
      <c r="N6754" s="2"/>
      <c r="O6754" s="2"/>
    </row>
    <row r="6756" spans="5:15" x14ac:dyDescent="0.25">
      <c r="E6756" s="5"/>
      <c r="F6756" s="2"/>
      <c r="G6756" s="2"/>
      <c r="H6756" s="2"/>
      <c r="I6756" s="2"/>
      <c r="J6756" s="2"/>
      <c r="K6756" s="2"/>
      <c r="L6756" s="2"/>
      <c r="M6756" s="2"/>
      <c r="N6756" s="2"/>
      <c r="O6756" s="2"/>
    </row>
    <row r="6757" spans="5:15" x14ac:dyDescent="0.25">
      <c r="E6757" s="5"/>
      <c r="F6757" s="2"/>
      <c r="G6757" s="2"/>
      <c r="H6757" s="2"/>
      <c r="I6757" s="2"/>
      <c r="J6757" s="2"/>
      <c r="K6757" s="2"/>
      <c r="L6757" s="2"/>
      <c r="M6757" s="2"/>
      <c r="N6757" s="2"/>
      <c r="O6757" s="2"/>
    </row>
    <row r="6758" spans="5:15" x14ac:dyDescent="0.25">
      <c r="F6758" s="2"/>
      <c r="G6758" s="2"/>
      <c r="H6758" s="2"/>
      <c r="I6758" s="2"/>
      <c r="J6758" s="2"/>
      <c r="K6758" s="2"/>
      <c r="L6758" s="2"/>
      <c r="M6758" s="2"/>
      <c r="N6758" s="2"/>
      <c r="O6758" s="2"/>
    </row>
    <row r="6759" spans="5:15" x14ac:dyDescent="0.25">
      <c r="L6759" s="2"/>
      <c r="M6759" s="2"/>
      <c r="N6759" s="2"/>
      <c r="O6759" s="2"/>
    </row>
    <row r="6760" spans="5:15" x14ac:dyDescent="0.25">
      <c r="E6760" s="5"/>
      <c r="F6760" s="2"/>
      <c r="G6760" s="2"/>
      <c r="H6760" s="2"/>
      <c r="I6760" s="2"/>
      <c r="J6760" s="2"/>
      <c r="K6760" s="2"/>
      <c r="L6760" s="2"/>
      <c r="M6760" s="2"/>
      <c r="N6760" s="2"/>
      <c r="O6760" s="2"/>
    </row>
    <row r="6761" spans="5:15" x14ac:dyDescent="0.25">
      <c r="E6761" s="5"/>
      <c r="F6761" s="2"/>
      <c r="G6761" s="2"/>
      <c r="H6761" s="2"/>
      <c r="I6761" s="2"/>
      <c r="J6761" s="2"/>
      <c r="K6761" s="2"/>
      <c r="L6761" s="2"/>
      <c r="M6761" s="2"/>
      <c r="N6761" s="2"/>
      <c r="O6761" s="2"/>
    </row>
    <row r="6762" spans="5:15" x14ac:dyDescent="0.25">
      <c r="E6762" s="5"/>
      <c r="F6762" s="2"/>
      <c r="G6762" s="2"/>
      <c r="H6762" s="2"/>
      <c r="I6762" s="2"/>
      <c r="J6762" s="2"/>
      <c r="K6762" s="2"/>
      <c r="L6762" s="2"/>
      <c r="M6762" s="2"/>
      <c r="N6762" s="2"/>
      <c r="O6762" s="2"/>
    </row>
    <row r="6763" spans="5:15" x14ac:dyDescent="0.25">
      <c r="H6763" s="2"/>
      <c r="I6763" s="2"/>
      <c r="J6763" s="2"/>
      <c r="K6763" s="2"/>
      <c r="L6763" s="2"/>
      <c r="M6763" s="2"/>
      <c r="N6763" s="2"/>
      <c r="O6763" s="2"/>
    </row>
    <row r="6764" spans="5:15" x14ac:dyDescent="0.25">
      <c r="E6764" s="5"/>
      <c r="F6764" s="2"/>
      <c r="G6764" s="2"/>
      <c r="H6764" s="2"/>
      <c r="I6764" s="2"/>
      <c r="J6764" s="2"/>
      <c r="K6764" s="2"/>
      <c r="L6764" s="2"/>
      <c r="M6764" s="2"/>
      <c r="N6764" s="2"/>
      <c r="O6764" s="2"/>
    </row>
    <row r="6767" spans="5:15" x14ac:dyDescent="0.25">
      <c r="E6767" s="5"/>
      <c r="F6767" s="2"/>
      <c r="G6767" s="2"/>
      <c r="H6767" s="2"/>
      <c r="I6767" s="2"/>
      <c r="J6767" s="2"/>
      <c r="K6767" s="2"/>
      <c r="L6767" s="2"/>
      <c r="M6767" s="2"/>
      <c r="N6767" s="2"/>
      <c r="O6767" s="2"/>
    </row>
    <row r="6768" spans="5:15" x14ac:dyDescent="0.25">
      <c r="F6768" s="2"/>
      <c r="G6768" s="2"/>
      <c r="H6768" s="2"/>
      <c r="I6768" s="2"/>
      <c r="J6768" s="2"/>
      <c r="K6768" s="2"/>
      <c r="L6768" s="2"/>
      <c r="M6768" s="2"/>
      <c r="N6768" s="2"/>
      <c r="O6768" s="2"/>
    </row>
    <row r="6769" spans="5:15" x14ac:dyDescent="0.25">
      <c r="I6769" s="2"/>
      <c r="J6769" s="2"/>
      <c r="K6769" s="2"/>
      <c r="L6769" s="2"/>
    </row>
    <row r="6771" spans="5:15" x14ac:dyDescent="0.25">
      <c r="E6771" s="5"/>
      <c r="G6771" s="2"/>
      <c r="H6771" s="2"/>
      <c r="I6771" s="2"/>
      <c r="J6771" s="2"/>
      <c r="K6771" s="2"/>
      <c r="L6771" s="2"/>
      <c r="M6771" s="2"/>
      <c r="N6771" s="2"/>
      <c r="O6771" s="2"/>
    </row>
    <row r="6772" spans="5:15" x14ac:dyDescent="0.25">
      <c r="E6772" s="5"/>
      <c r="H6772" s="2"/>
      <c r="I6772" s="2"/>
      <c r="J6772" s="2"/>
      <c r="K6772" s="2"/>
      <c r="L6772" s="2"/>
      <c r="M6772" s="2"/>
      <c r="N6772" s="2"/>
      <c r="O6772" s="2"/>
    </row>
    <row r="6773" spans="5:15" x14ac:dyDescent="0.25">
      <c r="E6773" s="5"/>
      <c r="H6773" s="2"/>
      <c r="I6773" s="2"/>
      <c r="J6773" s="2"/>
      <c r="K6773" s="2"/>
      <c r="L6773" s="2"/>
      <c r="M6773" s="2"/>
      <c r="N6773" s="2"/>
      <c r="O6773" s="2"/>
    </row>
    <row r="6774" spans="5:15" x14ac:dyDescent="0.25">
      <c r="G6774" s="2"/>
      <c r="H6774" s="2"/>
      <c r="I6774" s="2"/>
      <c r="J6774" s="2"/>
      <c r="K6774" s="2"/>
      <c r="L6774" s="2"/>
      <c r="M6774" s="2"/>
      <c r="N6774" s="2"/>
      <c r="O6774" s="2"/>
    </row>
    <row r="6775" spans="5:15" x14ac:dyDescent="0.25">
      <c r="I6775" s="2"/>
    </row>
    <row r="6776" spans="5:15" x14ac:dyDescent="0.25">
      <c r="I6776" s="2"/>
    </row>
    <row r="6777" spans="5:15" x14ac:dyDescent="0.25">
      <c r="E6777" s="5"/>
      <c r="F6777" s="2"/>
      <c r="G6777" s="2"/>
      <c r="H6777" s="2"/>
      <c r="I6777" s="2"/>
      <c r="J6777" s="2"/>
      <c r="K6777" s="2"/>
      <c r="L6777" s="2"/>
      <c r="M6777" s="2"/>
      <c r="N6777" s="2"/>
      <c r="O6777" s="2"/>
    </row>
    <row r="6778" spans="5:15" x14ac:dyDescent="0.25">
      <c r="E6778" s="5"/>
      <c r="F6778" s="2"/>
      <c r="G6778" s="2"/>
      <c r="H6778" s="2"/>
      <c r="I6778" s="2"/>
      <c r="J6778" s="2"/>
      <c r="K6778" s="2"/>
      <c r="L6778" s="2"/>
      <c r="M6778" s="2"/>
      <c r="N6778" s="2"/>
      <c r="O6778" s="2"/>
    </row>
    <row r="6779" spans="5:15" x14ac:dyDescent="0.25">
      <c r="E6779" s="5"/>
      <c r="F6779" s="2"/>
      <c r="I6779" s="2"/>
      <c r="J6779" s="2"/>
      <c r="L6779" s="2"/>
    </row>
    <row r="6781" spans="5:15" x14ac:dyDescent="0.25">
      <c r="E6781" s="5"/>
      <c r="F6781" s="2"/>
      <c r="G6781" s="2"/>
      <c r="H6781" s="2"/>
      <c r="I6781" s="2"/>
      <c r="J6781" s="2"/>
      <c r="K6781" s="2"/>
      <c r="L6781" s="2"/>
      <c r="M6781" s="2"/>
      <c r="N6781" s="2"/>
      <c r="O6781" s="2"/>
    </row>
    <row r="6782" spans="5:15" x14ac:dyDescent="0.25">
      <c r="F6782" s="2"/>
      <c r="G6782" s="2"/>
      <c r="H6782" s="2"/>
      <c r="I6782" s="2"/>
      <c r="J6782" s="2"/>
      <c r="K6782" s="2"/>
      <c r="L6782" s="2"/>
      <c r="M6782" s="2"/>
      <c r="N6782" s="2"/>
      <c r="O6782" s="2"/>
    </row>
    <row r="6783" spans="5:15" x14ac:dyDescent="0.25">
      <c r="E6783" s="5"/>
      <c r="F6783" s="2"/>
      <c r="G6783" s="2"/>
      <c r="H6783" s="2"/>
      <c r="I6783" s="2"/>
      <c r="J6783" s="2"/>
      <c r="K6783" s="2"/>
      <c r="L6783" s="2"/>
      <c r="M6783" s="2"/>
      <c r="N6783" s="2"/>
      <c r="O6783" s="2"/>
    </row>
    <row r="6784" spans="5:15" x14ac:dyDescent="0.25">
      <c r="H6784" s="2"/>
      <c r="I6784" s="2"/>
      <c r="J6784" s="2"/>
      <c r="K6784" s="2"/>
      <c r="L6784" s="2"/>
      <c r="M6784" s="2"/>
      <c r="N6784" s="2"/>
      <c r="O6784" s="2"/>
    </row>
    <row r="6785" spans="5:15" x14ac:dyDescent="0.25">
      <c r="E6785" s="5"/>
      <c r="F6785" s="2"/>
      <c r="G6785" s="2"/>
      <c r="H6785" s="2"/>
      <c r="I6785" s="2"/>
      <c r="J6785" s="2"/>
      <c r="K6785" s="2"/>
      <c r="L6785" s="2"/>
      <c r="M6785" s="2"/>
      <c r="N6785" s="2"/>
      <c r="O6785" s="2"/>
    </row>
    <row r="6786" spans="5:15" x14ac:dyDescent="0.25">
      <c r="E6786" s="5"/>
      <c r="F6786" s="2"/>
      <c r="G6786" s="2"/>
      <c r="H6786" s="2"/>
      <c r="I6786" s="2"/>
      <c r="J6786" s="2"/>
      <c r="K6786" s="2"/>
      <c r="L6786" s="2"/>
      <c r="M6786" s="2"/>
      <c r="N6786" s="2"/>
    </row>
    <row r="6787" spans="5:15" x14ac:dyDescent="0.25">
      <c r="E6787" s="5"/>
      <c r="F6787" s="2"/>
      <c r="G6787" s="2"/>
      <c r="H6787" s="2"/>
      <c r="I6787" s="2"/>
      <c r="J6787" s="2"/>
      <c r="K6787" s="2"/>
      <c r="L6787" s="2"/>
      <c r="M6787" s="2"/>
      <c r="N6787" s="2"/>
      <c r="O6787" s="2"/>
    </row>
    <row r="6788" spans="5:15" x14ac:dyDescent="0.25">
      <c r="G6788" s="2"/>
      <c r="H6788" s="2"/>
      <c r="I6788" s="2"/>
      <c r="J6788" s="2"/>
      <c r="K6788" s="2"/>
      <c r="L6788" s="2"/>
      <c r="M6788" s="2"/>
      <c r="N6788" s="2"/>
    </row>
    <row r="6789" spans="5:15" x14ac:dyDescent="0.25">
      <c r="L6789" s="2"/>
      <c r="M6789" s="2"/>
      <c r="N6789" s="2"/>
      <c r="O6789" s="2"/>
    </row>
    <row r="6790" spans="5:15" x14ac:dyDescent="0.25">
      <c r="F6790" s="2"/>
      <c r="G6790" s="2"/>
      <c r="H6790" s="2"/>
      <c r="I6790" s="2"/>
      <c r="J6790" s="2"/>
      <c r="K6790" s="2"/>
    </row>
    <row r="6791" spans="5:15" x14ac:dyDescent="0.25">
      <c r="F6791" s="2"/>
      <c r="G6791" s="2"/>
      <c r="H6791" s="2"/>
      <c r="I6791" s="2"/>
      <c r="J6791" s="2"/>
      <c r="K6791" s="2"/>
      <c r="L6791" s="2"/>
      <c r="M6791" s="2"/>
      <c r="N6791" s="2"/>
      <c r="O6791" s="2"/>
    </row>
    <row r="6793" spans="5:15" x14ac:dyDescent="0.25">
      <c r="E6793" s="5"/>
      <c r="F6793" s="2"/>
      <c r="G6793" s="2"/>
      <c r="H6793" s="2"/>
      <c r="I6793" s="2"/>
      <c r="J6793" s="2"/>
      <c r="K6793" s="2"/>
      <c r="L6793" s="2"/>
      <c r="M6793" s="2"/>
      <c r="N6793" s="2"/>
      <c r="O6793" s="2"/>
    </row>
    <row r="6794" spans="5:15" x14ac:dyDescent="0.25">
      <c r="E6794" s="5"/>
      <c r="F6794" s="2"/>
      <c r="G6794" s="2"/>
      <c r="H6794" s="2"/>
      <c r="I6794" s="2"/>
      <c r="J6794" s="2"/>
      <c r="K6794" s="2"/>
      <c r="L6794" s="2"/>
      <c r="M6794" s="2"/>
      <c r="N6794" s="2"/>
      <c r="O6794" s="2"/>
    </row>
    <row r="6795" spans="5:15" x14ac:dyDescent="0.25">
      <c r="E6795" s="5"/>
      <c r="F6795" s="2"/>
      <c r="G6795" s="2"/>
      <c r="H6795" s="2"/>
      <c r="I6795" s="2"/>
      <c r="J6795" s="2"/>
      <c r="K6795" s="2"/>
      <c r="L6795" s="2"/>
      <c r="M6795" s="2"/>
      <c r="N6795" s="2"/>
      <c r="O6795" s="2"/>
    </row>
    <row r="6796" spans="5:15" x14ac:dyDescent="0.25">
      <c r="E6796" s="5"/>
      <c r="F6796" s="2"/>
      <c r="G6796" s="2"/>
      <c r="H6796" s="2"/>
      <c r="I6796" s="2"/>
      <c r="J6796" s="2"/>
      <c r="K6796" s="2"/>
      <c r="L6796" s="2"/>
      <c r="M6796" s="2"/>
      <c r="N6796" s="2"/>
      <c r="O6796" s="2"/>
    </row>
    <row r="6797" spans="5:15" x14ac:dyDescent="0.25">
      <c r="E6797" s="5"/>
      <c r="F6797" s="2"/>
      <c r="G6797" s="2"/>
      <c r="H6797" s="2"/>
      <c r="I6797" s="2"/>
      <c r="J6797" s="2"/>
      <c r="K6797" s="2"/>
      <c r="L6797" s="2"/>
      <c r="M6797" s="2"/>
      <c r="N6797" s="2"/>
      <c r="O6797" s="2"/>
    </row>
    <row r="6798" spans="5:15" x14ac:dyDescent="0.25">
      <c r="E6798" s="5"/>
    </row>
    <row r="6799" spans="5:15" x14ac:dyDescent="0.25">
      <c r="E6799" s="5"/>
      <c r="F6799" s="2"/>
      <c r="G6799" s="2"/>
      <c r="H6799" s="2"/>
      <c r="I6799" s="2"/>
      <c r="J6799" s="2"/>
      <c r="K6799" s="2"/>
      <c r="L6799" s="2"/>
      <c r="M6799" s="2"/>
      <c r="N6799" s="2"/>
      <c r="O6799" s="2"/>
    </row>
    <row r="6800" spans="5:15" x14ac:dyDescent="0.25">
      <c r="E6800" s="5"/>
      <c r="F6800" s="2"/>
      <c r="G6800" s="2"/>
      <c r="H6800" s="2"/>
      <c r="I6800" s="2"/>
      <c r="J6800" s="2"/>
      <c r="K6800" s="2"/>
      <c r="L6800" s="2"/>
      <c r="M6800" s="2"/>
      <c r="N6800" s="2"/>
      <c r="O6800" s="2"/>
    </row>
    <row r="6801" spans="5:15" x14ac:dyDescent="0.25">
      <c r="E6801" s="5"/>
      <c r="F6801" s="2"/>
      <c r="G6801" s="2"/>
      <c r="H6801" s="2"/>
      <c r="I6801" s="2"/>
      <c r="J6801" s="2"/>
      <c r="K6801" s="2"/>
      <c r="L6801" s="2"/>
      <c r="M6801" s="2"/>
      <c r="N6801" s="2"/>
      <c r="O6801" s="2"/>
    </row>
    <row r="6802" spans="5:15" x14ac:dyDescent="0.25">
      <c r="E6802" s="5"/>
      <c r="F6802" s="2"/>
      <c r="G6802" s="2"/>
      <c r="H6802" s="2"/>
      <c r="I6802" s="2"/>
      <c r="J6802" s="2"/>
      <c r="K6802" s="2"/>
      <c r="L6802" s="2"/>
      <c r="M6802" s="2"/>
      <c r="N6802" s="2"/>
      <c r="O6802" s="2"/>
    </row>
    <row r="6803" spans="5:15" x14ac:dyDescent="0.25">
      <c r="E6803" s="5"/>
      <c r="F6803" s="2"/>
      <c r="G6803" s="2"/>
      <c r="H6803" s="2"/>
      <c r="I6803" s="2"/>
      <c r="J6803" s="2"/>
      <c r="K6803" s="2"/>
      <c r="L6803" s="2"/>
      <c r="M6803" s="2"/>
      <c r="N6803" s="2"/>
      <c r="O6803" s="2"/>
    </row>
    <row r="6804" spans="5:15" x14ac:dyDescent="0.25">
      <c r="E6804" s="5"/>
      <c r="F6804" s="2"/>
      <c r="G6804" s="2"/>
      <c r="H6804" s="2"/>
      <c r="I6804" s="2"/>
      <c r="J6804" s="2"/>
      <c r="K6804" s="2"/>
      <c r="L6804" s="2"/>
      <c r="M6804" s="2"/>
      <c r="N6804" s="2"/>
      <c r="O6804" s="2"/>
    </row>
    <row r="6805" spans="5:15" x14ac:dyDescent="0.25">
      <c r="E6805" s="5"/>
      <c r="F6805" s="2"/>
      <c r="G6805" s="2"/>
      <c r="H6805" s="2"/>
      <c r="I6805" s="2"/>
      <c r="J6805" s="2"/>
      <c r="K6805" s="2"/>
      <c r="L6805" s="2"/>
      <c r="M6805" s="2"/>
      <c r="N6805" s="2"/>
      <c r="O6805" s="2"/>
    </row>
    <row r="6806" spans="5:15" x14ac:dyDescent="0.25">
      <c r="E6806" s="5"/>
      <c r="F6806" s="2"/>
      <c r="G6806" s="2"/>
      <c r="H6806" s="2"/>
      <c r="I6806" s="2"/>
      <c r="J6806" s="2"/>
      <c r="K6806" s="2"/>
      <c r="L6806" s="2"/>
      <c r="M6806" s="2"/>
      <c r="N6806" s="2"/>
      <c r="O6806" s="2"/>
    </row>
    <row r="6807" spans="5:15" x14ac:dyDescent="0.25">
      <c r="E6807" s="5"/>
      <c r="F6807" s="2"/>
      <c r="G6807" s="2"/>
      <c r="H6807" s="2"/>
      <c r="I6807" s="2"/>
      <c r="J6807" s="2"/>
      <c r="K6807" s="2"/>
      <c r="L6807" s="2"/>
      <c r="M6807" s="2"/>
      <c r="N6807" s="2"/>
      <c r="O6807" s="2"/>
    </row>
    <row r="6808" spans="5:15" x14ac:dyDescent="0.25">
      <c r="E6808" s="5"/>
      <c r="F6808" s="2"/>
      <c r="G6808" s="2"/>
      <c r="H6808" s="2"/>
      <c r="I6808" s="2"/>
      <c r="J6808" s="2"/>
      <c r="K6808" s="2"/>
      <c r="L6808" s="2"/>
      <c r="M6808" s="2"/>
      <c r="N6808" s="2"/>
      <c r="O6808" s="2"/>
    </row>
    <row r="6809" spans="5:15" x14ac:dyDescent="0.25">
      <c r="E6809" s="5"/>
      <c r="F6809" s="2"/>
      <c r="G6809" s="2"/>
      <c r="H6809" s="2"/>
      <c r="I6809" s="2"/>
      <c r="J6809" s="2"/>
      <c r="K6809" s="2"/>
      <c r="L6809" s="2"/>
      <c r="M6809" s="2"/>
      <c r="N6809" s="2"/>
      <c r="O6809" s="2"/>
    </row>
    <row r="6810" spans="5:15" x14ac:dyDescent="0.25">
      <c r="E6810" s="5"/>
      <c r="F6810" s="2"/>
      <c r="G6810" s="2"/>
      <c r="K6810" s="2"/>
      <c r="L6810" s="2"/>
      <c r="M6810" s="2"/>
      <c r="N6810" s="2"/>
      <c r="O6810" s="2"/>
    </row>
    <row r="6811" spans="5:15" x14ac:dyDescent="0.25">
      <c r="N6811" s="2"/>
      <c r="O6811" s="2"/>
    </row>
    <row r="6812" spans="5:15" x14ac:dyDescent="0.25">
      <c r="E6812" s="5"/>
    </row>
    <row r="6813" spans="5:15" x14ac:dyDescent="0.25">
      <c r="O6813" s="2"/>
    </row>
    <row r="6814" spans="5:15" x14ac:dyDescent="0.25">
      <c r="E6814" s="5"/>
      <c r="F6814" s="2"/>
      <c r="G6814" s="2"/>
      <c r="H6814" s="2"/>
      <c r="I6814" s="2"/>
      <c r="J6814" s="2"/>
      <c r="K6814" s="2"/>
      <c r="L6814" s="2"/>
      <c r="M6814" s="2"/>
      <c r="N6814" s="2"/>
      <c r="O6814" s="2"/>
    </row>
    <row r="6815" spans="5:15" x14ac:dyDescent="0.25">
      <c r="F6815" s="2"/>
      <c r="G6815" s="2"/>
      <c r="H6815" s="2"/>
      <c r="I6815" s="2"/>
      <c r="J6815" s="2"/>
      <c r="K6815" s="2"/>
      <c r="L6815" s="2"/>
      <c r="M6815" s="2"/>
      <c r="N6815" s="2"/>
      <c r="O6815" s="2"/>
    </row>
    <row r="6816" spans="5:15" x14ac:dyDescent="0.25">
      <c r="E6816" s="5"/>
      <c r="F6816" s="2"/>
      <c r="G6816" s="2"/>
      <c r="H6816" s="2"/>
      <c r="I6816" s="2"/>
      <c r="J6816" s="2"/>
      <c r="K6816" s="2"/>
      <c r="L6816" s="2"/>
      <c r="M6816" s="2"/>
      <c r="N6816" s="2"/>
      <c r="O6816" s="2"/>
    </row>
    <row r="6817" spans="5:15" x14ac:dyDescent="0.25">
      <c r="E6817" s="5"/>
      <c r="F6817" s="2"/>
      <c r="G6817" s="2"/>
      <c r="H6817" s="2"/>
      <c r="I6817" s="2"/>
      <c r="J6817" s="2"/>
      <c r="K6817" s="2"/>
      <c r="L6817" s="2"/>
      <c r="M6817" s="2"/>
      <c r="N6817" s="2"/>
      <c r="O6817" s="2"/>
    </row>
    <row r="6818" spans="5:15" x14ac:dyDescent="0.25">
      <c r="E6818" s="5"/>
      <c r="F6818" s="2"/>
      <c r="G6818" s="2"/>
      <c r="H6818" s="2"/>
      <c r="I6818" s="2"/>
      <c r="J6818" s="2"/>
      <c r="K6818" s="2"/>
      <c r="L6818" s="2"/>
      <c r="M6818" s="2"/>
      <c r="N6818" s="2"/>
      <c r="O6818" s="2"/>
    </row>
    <row r="6819" spans="5:15" x14ac:dyDescent="0.25">
      <c r="E6819" s="5"/>
      <c r="F6819" s="2"/>
      <c r="G6819" s="2"/>
      <c r="H6819" s="2"/>
      <c r="I6819" s="2"/>
      <c r="J6819" s="2"/>
      <c r="K6819" s="2"/>
      <c r="L6819" s="2"/>
      <c r="M6819" s="2"/>
      <c r="N6819" s="2"/>
      <c r="O6819" s="2"/>
    </row>
    <row r="6820" spans="5:15" x14ac:dyDescent="0.25">
      <c r="E6820" s="5"/>
      <c r="F6820" s="2"/>
      <c r="G6820" s="2"/>
      <c r="H6820" s="2"/>
      <c r="I6820" s="2"/>
      <c r="J6820" s="2"/>
      <c r="K6820" s="2"/>
      <c r="L6820" s="2"/>
      <c r="M6820" s="2"/>
      <c r="N6820" s="2"/>
      <c r="O6820" s="2"/>
    </row>
    <row r="6821" spans="5:15" x14ac:dyDescent="0.25">
      <c r="E6821" s="5"/>
      <c r="F6821" s="2"/>
      <c r="G6821" s="2"/>
      <c r="H6821" s="2"/>
      <c r="I6821" s="2"/>
      <c r="J6821" s="2"/>
      <c r="K6821" s="2"/>
      <c r="L6821" s="2"/>
      <c r="M6821" s="2"/>
      <c r="N6821" s="2"/>
      <c r="O6821" s="2"/>
    </row>
    <row r="6822" spans="5:15" x14ac:dyDescent="0.25">
      <c r="E6822" s="5"/>
      <c r="F6822" s="2"/>
      <c r="G6822" s="2"/>
      <c r="H6822" s="2"/>
      <c r="I6822" s="2"/>
      <c r="J6822" s="2"/>
      <c r="K6822" s="2"/>
      <c r="L6822" s="2"/>
      <c r="M6822" s="2"/>
      <c r="N6822" s="2"/>
      <c r="O6822" s="2"/>
    </row>
    <row r="6823" spans="5:15" x14ac:dyDescent="0.25">
      <c r="E6823" s="5"/>
      <c r="F6823" s="2"/>
      <c r="G6823" s="2"/>
      <c r="H6823" s="2"/>
      <c r="I6823" s="2"/>
      <c r="J6823" s="2"/>
      <c r="K6823" s="2"/>
      <c r="L6823" s="2"/>
      <c r="M6823" s="2"/>
      <c r="N6823" s="2"/>
      <c r="O6823" s="2"/>
    </row>
    <row r="6824" spans="5:15" x14ac:dyDescent="0.25">
      <c r="E6824" s="5"/>
      <c r="F6824" s="2"/>
      <c r="G6824" s="2"/>
      <c r="H6824" s="2"/>
      <c r="I6824" s="2"/>
      <c r="J6824" s="2"/>
      <c r="K6824" s="2"/>
      <c r="L6824" s="2"/>
      <c r="M6824" s="2"/>
      <c r="N6824" s="2"/>
      <c r="O6824" s="2"/>
    </row>
    <row r="6825" spans="5:15" x14ac:dyDescent="0.25">
      <c r="E6825" s="5"/>
      <c r="F6825" s="2"/>
      <c r="G6825" s="2"/>
      <c r="H6825" s="2"/>
      <c r="I6825" s="2"/>
      <c r="J6825" s="2"/>
      <c r="K6825" s="2"/>
      <c r="L6825" s="2"/>
      <c r="M6825" s="2"/>
      <c r="N6825" s="2"/>
      <c r="O6825" s="2"/>
    </row>
    <row r="6826" spans="5:15" x14ac:dyDescent="0.25">
      <c r="G6826" s="2"/>
      <c r="H6826" s="2"/>
      <c r="I6826" s="2"/>
      <c r="J6826" s="2"/>
      <c r="K6826" s="2"/>
      <c r="L6826" s="2"/>
      <c r="M6826" s="2"/>
      <c r="N6826" s="2"/>
      <c r="O6826" s="2"/>
    </row>
    <row r="6828" spans="5:15" x14ac:dyDescent="0.25">
      <c r="E6828" s="5"/>
      <c r="F6828" s="2"/>
      <c r="G6828" s="2"/>
      <c r="H6828" s="2"/>
      <c r="I6828" s="2"/>
      <c r="J6828" s="2"/>
      <c r="K6828" s="2"/>
      <c r="L6828" s="2"/>
      <c r="M6828" s="2"/>
      <c r="N6828" s="2"/>
      <c r="O6828" s="2"/>
    </row>
    <row r="6829" spans="5:15" x14ac:dyDescent="0.25">
      <c r="E6829" s="5"/>
      <c r="F6829" s="2"/>
      <c r="G6829" s="2"/>
      <c r="H6829" s="2"/>
      <c r="I6829" s="2"/>
      <c r="J6829" s="2"/>
      <c r="K6829" s="2"/>
      <c r="L6829" s="2"/>
      <c r="M6829" s="2"/>
      <c r="N6829" s="2"/>
      <c r="O6829" s="2"/>
    </row>
    <row r="6830" spans="5:15" x14ac:dyDescent="0.25">
      <c r="E6830" s="5"/>
      <c r="F6830" s="2"/>
      <c r="G6830" s="2"/>
      <c r="H6830" s="2"/>
      <c r="I6830" s="2"/>
      <c r="J6830" s="2"/>
      <c r="K6830" s="2"/>
      <c r="L6830" s="2"/>
      <c r="M6830" s="2"/>
      <c r="N6830" s="2"/>
      <c r="O6830" s="2"/>
    </row>
    <row r="6831" spans="5:15" x14ac:dyDescent="0.25">
      <c r="O6831" s="2"/>
    </row>
    <row r="6832" spans="5:15" x14ac:dyDescent="0.25">
      <c r="E6832" s="5"/>
      <c r="F6832" s="2"/>
      <c r="G6832" s="2"/>
      <c r="H6832" s="2"/>
      <c r="I6832" s="2"/>
      <c r="J6832" s="2"/>
      <c r="K6832" s="2"/>
      <c r="L6832" s="2"/>
      <c r="M6832" s="2"/>
      <c r="N6832" s="2"/>
      <c r="O6832" s="2"/>
    </row>
    <row r="6833" spans="5:15" x14ac:dyDescent="0.25">
      <c r="F6833" s="2"/>
      <c r="G6833" s="2"/>
      <c r="H6833" s="2"/>
      <c r="I6833" s="2"/>
      <c r="J6833" s="2"/>
      <c r="K6833" s="2"/>
      <c r="L6833" s="2"/>
      <c r="M6833" s="2"/>
      <c r="N6833" s="2"/>
      <c r="O6833" s="2"/>
    </row>
    <row r="6834" spans="5:15" x14ac:dyDescent="0.25">
      <c r="F6834" s="2"/>
      <c r="G6834" s="2"/>
      <c r="H6834" s="2"/>
      <c r="I6834" s="2"/>
      <c r="J6834" s="2"/>
      <c r="K6834" s="2"/>
      <c r="L6834" s="2"/>
      <c r="M6834" s="2"/>
      <c r="N6834" s="2"/>
      <c r="O6834" s="2"/>
    </row>
    <row r="6835" spans="5:15" x14ac:dyDescent="0.25">
      <c r="H6835" s="2"/>
      <c r="I6835" s="2"/>
      <c r="J6835" s="2"/>
      <c r="K6835" s="2"/>
      <c r="L6835" s="2"/>
      <c r="M6835" s="2"/>
      <c r="N6835" s="2"/>
      <c r="O6835" s="2"/>
    </row>
    <row r="6836" spans="5:15" x14ac:dyDescent="0.25">
      <c r="E6836" s="5"/>
      <c r="F6836" s="2"/>
      <c r="G6836" s="2"/>
      <c r="H6836" s="2"/>
      <c r="I6836" s="2"/>
      <c r="J6836" s="2"/>
      <c r="K6836" s="2"/>
      <c r="L6836" s="2"/>
      <c r="M6836" s="2"/>
      <c r="N6836" s="2"/>
      <c r="O6836" s="2"/>
    </row>
    <row r="6837" spans="5:15" x14ac:dyDescent="0.25">
      <c r="E6837" s="5"/>
      <c r="F6837" s="2"/>
      <c r="G6837" s="2"/>
      <c r="H6837" s="2"/>
      <c r="I6837" s="2"/>
      <c r="J6837" s="2"/>
      <c r="K6837" s="2"/>
      <c r="L6837" s="2"/>
      <c r="M6837" s="2"/>
      <c r="N6837" s="2"/>
      <c r="O6837" s="2"/>
    </row>
    <row r="6838" spans="5:15" x14ac:dyDescent="0.25">
      <c r="E6838" s="5"/>
      <c r="F6838" s="2"/>
      <c r="G6838" s="2"/>
      <c r="H6838" s="2"/>
      <c r="I6838" s="2"/>
      <c r="J6838" s="2"/>
      <c r="K6838" s="2"/>
      <c r="L6838" s="2"/>
      <c r="M6838" s="2"/>
      <c r="N6838" s="2"/>
      <c r="O6838" s="2"/>
    </row>
    <row r="6840" spans="5:15" x14ac:dyDescent="0.25">
      <c r="E6840" s="5"/>
      <c r="F6840" s="2"/>
      <c r="G6840" s="2"/>
      <c r="H6840" s="2"/>
      <c r="I6840" s="2"/>
      <c r="J6840" s="2"/>
      <c r="K6840" s="2"/>
      <c r="L6840" s="2"/>
      <c r="M6840" s="2"/>
      <c r="N6840" s="2"/>
      <c r="O6840" s="2"/>
    </row>
    <row r="6841" spans="5:15" x14ac:dyDescent="0.25">
      <c r="E6841" s="5"/>
      <c r="F6841" s="2"/>
      <c r="G6841" s="2"/>
      <c r="H6841" s="2"/>
      <c r="I6841" s="2"/>
      <c r="J6841" s="2"/>
      <c r="K6841" s="2"/>
      <c r="L6841" s="2"/>
      <c r="M6841" s="2"/>
      <c r="N6841" s="2"/>
      <c r="O6841" s="2"/>
    </row>
    <row r="6842" spans="5:15" x14ac:dyDescent="0.25">
      <c r="E6842" s="5"/>
      <c r="F6842" s="2"/>
      <c r="G6842" s="2"/>
      <c r="H6842" s="2"/>
      <c r="I6842" s="2"/>
      <c r="J6842" s="2"/>
      <c r="K6842" s="2"/>
      <c r="L6842" s="2"/>
      <c r="M6842" s="2"/>
      <c r="N6842" s="2"/>
      <c r="O6842" s="2"/>
    </row>
    <row r="6843" spans="5:15" x14ac:dyDescent="0.25">
      <c r="F6843" s="2"/>
      <c r="G6843" s="2"/>
      <c r="H6843" s="2"/>
      <c r="I6843" s="2"/>
      <c r="J6843" s="2"/>
      <c r="K6843" s="2"/>
      <c r="L6843" s="2"/>
      <c r="M6843" s="2"/>
      <c r="N6843" s="2"/>
      <c r="O6843" s="2"/>
    </row>
    <row r="6844" spans="5:15" x14ac:dyDescent="0.25">
      <c r="E6844" s="5"/>
      <c r="F6844" s="2"/>
      <c r="G6844" s="2"/>
      <c r="H6844" s="2"/>
      <c r="I6844" s="2"/>
      <c r="J6844" s="2"/>
      <c r="K6844" s="2"/>
      <c r="L6844" s="2"/>
      <c r="M6844" s="2"/>
      <c r="N6844" s="2"/>
      <c r="O6844" s="2"/>
    </row>
    <row r="6845" spans="5:15" x14ac:dyDescent="0.25">
      <c r="E6845" s="5"/>
      <c r="F6845" s="2"/>
      <c r="G6845" s="2"/>
      <c r="H6845" s="2"/>
      <c r="I6845" s="2"/>
      <c r="J6845" s="2"/>
      <c r="K6845" s="2"/>
      <c r="L6845" s="2"/>
      <c r="M6845" s="2"/>
      <c r="N6845" s="2"/>
      <c r="O6845" s="2"/>
    </row>
    <row r="6846" spans="5:15" x14ac:dyDescent="0.25">
      <c r="E6846" s="5"/>
      <c r="F6846" s="2"/>
      <c r="G6846" s="2"/>
      <c r="H6846" s="2"/>
      <c r="I6846" s="2"/>
      <c r="J6846" s="2"/>
      <c r="K6846" s="2"/>
      <c r="L6846" s="2"/>
      <c r="M6846" s="2"/>
      <c r="N6846" s="2"/>
      <c r="O6846" s="2"/>
    </row>
    <row r="6847" spans="5:15" x14ac:dyDescent="0.25">
      <c r="F6847" s="2"/>
      <c r="G6847" s="2"/>
      <c r="H6847" s="2"/>
      <c r="I6847" s="2"/>
      <c r="J6847" s="2"/>
      <c r="K6847" s="2"/>
      <c r="L6847" s="2"/>
      <c r="M6847" s="2"/>
      <c r="N6847" s="2"/>
      <c r="O6847" s="2"/>
    </row>
    <row r="6848" spans="5:15" x14ac:dyDescent="0.25">
      <c r="E6848" s="5"/>
      <c r="F6848" s="2"/>
      <c r="G6848" s="2"/>
      <c r="H6848" s="2"/>
      <c r="I6848" s="2"/>
      <c r="J6848" s="2"/>
      <c r="K6848" s="2"/>
      <c r="L6848" s="2"/>
      <c r="M6848" s="2"/>
      <c r="N6848" s="2"/>
      <c r="O6848" s="2"/>
    </row>
    <row r="6849" spans="5:15" x14ac:dyDescent="0.25">
      <c r="E6849" s="5"/>
      <c r="F6849" s="2"/>
      <c r="G6849" s="2"/>
      <c r="H6849" s="2"/>
      <c r="I6849" s="2"/>
      <c r="J6849" s="2"/>
      <c r="K6849" s="2"/>
      <c r="L6849" s="2"/>
      <c r="M6849" s="2"/>
      <c r="N6849" s="2"/>
      <c r="O6849" s="2"/>
    </row>
    <row r="6850" spans="5:15" x14ac:dyDescent="0.25">
      <c r="E6850" s="5"/>
      <c r="F6850" s="2"/>
      <c r="G6850" s="2"/>
      <c r="H6850" s="2"/>
      <c r="I6850" s="2"/>
      <c r="J6850" s="2"/>
      <c r="K6850" s="2"/>
      <c r="L6850" s="2"/>
      <c r="M6850" s="2"/>
      <c r="N6850" s="2"/>
      <c r="O6850" s="2"/>
    </row>
    <row r="6852" spans="5:15" x14ac:dyDescent="0.25">
      <c r="E6852" s="5"/>
      <c r="F6852" s="2"/>
      <c r="G6852" s="2"/>
      <c r="H6852" s="2"/>
      <c r="I6852" s="2"/>
      <c r="J6852" s="2"/>
      <c r="K6852" s="2"/>
      <c r="L6852" s="2"/>
      <c r="M6852" s="2"/>
      <c r="N6852" s="2"/>
      <c r="O6852" s="2"/>
    </row>
    <row r="6853" spans="5:15" x14ac:dyDescent="0.25">
      <c r="E6853" s="5"/>
      <c r="F6853" s="2"/>
      <c r="G6853" s="2"/>
      <c r="H6853" s="2"/>
      <c r="I6853" s="2"/>
      <c r="J6853" s="2"/>
      <c r="K6853" s="2"/>
      <c r="L6853" s="2"/>
      <c r="M6853" s="2"/>
      <c r="N6853" s="2"/>
      <c r="O6853" s="2"/>
    </row>
    <row r="6854" spans="5:15" x14ac:dyDescent="0.25">
      <c r="E6854" s="5"/>
      <c r="F6854" s="2"/>
      <c r="G6854" s="2"/>
      <c r="H6854" s="2"/>
      <c r="I6854" s="2"/>
      <c r="J6854" s="2"/>
      <c r="K6854" s="2"/>
      <c r="L6854" s="2"/>
      <c r="M6854" s="2"/>
      <c r="N6854" s="2"/>
      <c r="O6854" s="2"/>
    </row>
    <row r="6855" spans="5:15" x14ac:dyDescent="0.25">
      <c r="E6855" s="5"/>
      <c r="F6855" s="2"/>
      <c r="G6855" s="2"/>
      <c r="H6855" s="2"/>
      <c r="I6855" s="2"/>
      <c r="J6855" s="2"/>
      <c r="K6855" s="2"/>
      <c r="L6855" s="2"/>
      <c r="M6855" s="2"/>
      <c r="N6855" s="2"/>
      <c r="O6855" s="2"/>
    </row>
    <row r="6856" spans="5:15" x14ac:dyDescent="0.25">
      <c r="E6856" s="5"/>
      <c r="F6856" s="2"/>
      <c r="G6856" s="2"/>
      <c r="H6856" s="2"/>
      <c r="I6856" s="2"/>
      <c r="J6856" s="2"/>
      <c r="K6856" s="2"/>
      <c r="L6856" s="2"/>
      <c r="M6856" s="2"/>
      <c r="N6856" s="2"/>
      <c r="O6856" s="2"/>
    </row>
    <row r="6857" spans="5:15" x14ac:dyDescent="0.25">
      <c r="E6857" s="5"/>
      <c r="F6857" s="2"/>
      <c r="G6857" s="2"/>
      <c r="H6857" s="2"/>
      <c r="I6857" s="2"/>
      <c r="J6857" s="2"/>
      <c r="K6857" s="2"/>
      <c r="L6857" s="2"/>
      <c r="M6857" s="2"/>
      <c r="N6857" s="2"/>
      <c r="O6857" s="2"/>
    </row>
    <row r="6858" spans="5:15" x14ac:dyDescent="0.25">
      <c r="E6858" s="5"/>
      <c r="F6858" s="2"/>
      <c r="G6858" s="2"/>
      <c r="H6858" s="2"/>
      <c r="I6858" s="2"/>
      <c r="J6858" s="2"/>
      <c r="K6858" s="2"/>
      <c r="L6858" s="2"/>
      <c r="M6858" s="2"/>
      <c r="N6858" s="2"/>
      <c r="O6858" s="2"/>
    </row>
    <row r="6859" spans="5:15" x14ac:dyDescent="0.25">
      <c r="E6859" s="5"/>
      <c r="F6859" s="2"/>
      <c r="G6859" s="2"/>
      <c r="H6859" s="2"/>
      <c r="I6859" s="2"/>
      <c r="J6859" s="2"/>
      <c r="K6859" s="2"/>
      <c r="L6859" s="2"/>
      <c r="M6859" s="2"/>
      <c r="N6859" s="2"/>
      <c r="O6859" s="2"/>
    </row>
    <row r="6861" spans="5:15" x14ac:dyDescent="0.25">
      <c r="E6861" s="5"/>
      <c r="F6861" s="2"/>
      <c r="G6861" s="2"/>
      <c r="H6861" s="2"/>
      <c r="I6861" s="2"/>
      <c r="J6861" s="2"/>
      <c r="K6861" s="2"/>
      <c r="L6861" s="2"/>
      <c r="M6861" s="2"/>
      <c r="N6861" s="2"/>
      <c r="O6861" s="2"/>
    </row>
    <row r="6862" spans="5:15" x14ac:dyDescent="0.25">
      <c r="E6862" s="5"/>
      <c r="H6862" s="2"/>
      <c r="I6862" s="2"/>
      <c r="J6862" s="2"/>
      <c r="K6862" s="2"/>
      <c r="L6862" s="2"/>
      <c r="M6862" s="2"/>
      <c r="N6862" s="2"/>
      <c r="O6862" s="2"/>
    </row>
    <row r="6866" spans="5:15" x14ac:dyDescent="0.25">
      <c r="I6866" s="2"/>
    </row>
    <row r="6867" spans="5:15" x14ac:dyDescent="0.25">
      <c r="G6867" s="2"/>
      <c r="H6867" s="2"/>
      <c r="I6867" s="2"/>
      <c r="J6867" s="2"/>
      <c r="K6867" s="2"/>
      <c r="L6867" s="2"/>
      <c r="M6867" s="2"/>
      <c r="N6867" s="2"/>
      <c r="O6867" s="2"/>
    </row>
    <row r="6868" spans="5:15" x14ac:dyDescent="0.25">
      <c r="E6868" s="5"/>
      <c r="F6868" s="2"/>
      <c r="G6868" s="2"/>
      <c r="H6868" s="2"/>
      <c r="I6868" s="2"/>
      <c r="J6868" s="2"/>
      <c r="K6868" s="2"/>
      <c r="L6868" s="2"/>
      <c r="M6868" s="2"/>
      <c r="N6868" s="2"/>
      <c r="O6868" s="2"/>
    </row>
    <row r="6869" spans="5:15" x14ac:dyDescent="0.25">
      <c r="E6869" s="5"/>
      <c r="F6869" s="2"/>
      <c r="G6869" s="2"/>
      <c r="H6869" s="2"/>
      <c r="I6869" s="2"/>
      <c r="J6869" s="2"/>
      <c r="K6869" s="2"/>
      <c r="L6869" s="2"/>
      <c r="M6869" s="2"/>
      <c r="N6869" s="2"/>
      <c r="O6869" s="2"/>
    </row>
    <row r="6870" spans="5:15" x14ac:dyDescent="0.25">
      <c r="E6870" s="5"/>
      <c r="F6870" s="2"/>
      <c r="J6870" s="2"/>
    </row>
    <row r="6872" spans="5:15" x14ac:dyDescent="0.25">
      <c r="E6872" s="5"/>
      <c r="F6872" s="2"/>
      <c r="G6872" s="2"/>
      <c r="H6872" s="2"/>
      <c r="I6872" s="2"/>
      <c r="J6872" s="2"/>
      <c r="K6872" s="2"/>
      <c r="L6872" s="2"/>
      <c r="M6872" s="2"/>
      <c r="N6872" s="2"/>
      <c r="O6872" s="2"/>
    </row>
    <row r="6873" spans="5:15" x14ac:dyDescent="0.25">
      <c r="F6873" s="2"/>
      <c r="G6873" s="2"/>
      <c r="H6873" s="2"/>
      <c r="I6873" s="2"/>
      <c r="J6873" s="2"/>
      <c r="K6873" s="2"/>
      <c r="L6873" s="2"/>
      <c r="M6873" s="2"/>
      <c r="N6873" s="2"/>
      <c r="O6873" s="2"/>
    </row>
    <row r="6874" spans="5:15" x14ac:dyDescent="0.25">
      <c r="E6874" s="5"/>
      <c r="F6874" s="2"/>
      <c r="G6874" s="2"/>
      <c r="H6874" s="2"/>
      <c r="I6874" s="2"/>
      <c r="J6874" s="2"/>
      <c r="K6874" s="2"/>
      <c r="L6874" s="2"/>
      <c r="M6874" s="2"/>
      <c r="N6874" s="2"/>
      <c r="O6874" s="2"/>
    </row>
    <row r="6875" spans="5:15" x14ac:dyDescent="0.25">
      <c r="H6875" s="2"/>
      <c r="I6875" s="2"/>
      <c r="J6875" s="2"/>
      <c r="K6875" s="2"/>
      <c r="L6875" s="2"/>
      <c r="M6875" s="2"/>
      <c r="N6875" s="2"/>
      <c r="O6875" s="2"/>
    </row>
    <row r="6876" spans="5:15" x14ac:dyDescent="0.25">
      <c r="E6876" s="5"/>
      <c r="F6876" s="2"/>
      <c r="G6876" s="2"/>
      <c r="H6876" s="2"/>
      <c r="I6876" s="2"/>
      <c r="J6876" s="2"/>
      <c r="K6876" s="2"/>
      <c r="L6876" s="2"/>
      <c r="M6876" s="2"/>
      <c r="N6876" s="2"/>
      <c r="O6876" s="2"/>
    </row>
    <row r="6877" spans="5:15" x14ac:dyDescent="0.25">
      <c r="E6877" s="5"/>
      <c r="F6877" s="2"/>
      <c r="G6877" s="2"/>
      <c r="H6877" s="2"/>
      <c r="I6877" s="2"/>
      <c r="J6877" s="2"/>
      <c r="K6877" s="2"/>
      <c r="L6877" s="2"/>
      <c r="M6877" s="2"/>
      <c r="N6877" s="2"/>
      <c r="O6877" s="2"/>
    </row>
    <row r="6878" spans="5:15" x14ac:dyDescent="0.25">
      <c r="E6878" s="5"/>
      <c r="F6878" s="2"/>
      <c r="G6878" s="2"/>
      <c r="H6878" s="2"/>
      <c r="I6878" s="2"/>
      <c r="J6878" s="2"/>
      <c r="K6878" s="2"/>
      <c r="L6878" s="2"/>
      <c r="M6878" s="2"/>
      <c r="N6878" s="2"/>
      <c r="O6878" s="2"/>
    </row>
    <row r="6879" spans="5:15" x14ac:dyDescent="0.25">
      <c r="G6879" s="2"/>
      <c r="H6879" s="2"/>
      <c r="I6879" s="2"/>
      <c r="J6879" s="2"/>
      <c r="K6879" s="2"/>
      <c r="L6879" s="2"/>
      <c r="M6879" s="2"/>
      <c r="N6879" s="2"/>
      <c r="O6879" s="2"/>
    </row>
    <row r="6880" spans="5:15" x14ac:dyDescent="0.25">
      <c r="G6880" s="2"/>
    </row>
    <row r="6881" spans="5:15" x14ac:dyDescent="0.25">
      <c r="E6881" s="5"/>
      <c r="F6881" s="2"/>
      <c r="G6881" s="2"/>
      <c r="H6881" s="2"/>
      <c r="I6881" s="2"/>
      <c r="J6881" s="2"/>
      <c r="K6881" s="2"/>
      <c r="L6881" s="2"/>
      <c r="M6881" s="2"/>
      <c r="N6881" s="2"/>
      <c r="O6881" s="2"/>
    </row>
    <row r="6884" spans="5:15" x14ac:dyDescent="0.25">
      <c r="E6884" s="5"/>
      <c r="F6884" s="2"/>
      <c r="G6884" s="2"/>
      <c r="H6884" s="2"/>
      <c r="I6884" s="2"/>
      <c r="J6884" s="2"/>
      <c r="K6884" s="2"/>
      <c r="L6884" s="2"/>
      <c r="M6884" s="2"/>
      <c r="N6884" s="2"/>
      <c r="O6884" s="2"/>
    </row>
    <row r="6885" spans="5:15" x14ac:dyDescent="0.25">
      <c r="E6885" s="5"/>
      <c r="F6885" s="2"/>
      <c r="G6885" s="2"/>
      <c r="H6885" s="2"/>
      <c r="I6885" s="2"/>
      <c r="J6885" s="2"/>
      <c r="K6885" s="2"/>
      <c r="L6885" s="2"/>
      <c r="M6885" s="2"/>
      <c r="N6885" s="2"/>
      <c r="O6885" s="2"/>
    </row>
    <row r="6888" spans="5:15" x14ac:dyDescent="0.25">
      <c r="F6888" s="2"/>
      <c r="G6888" s="2"/>
      <c r="K6888" s="2"/>
      <c r="M6888" s="2"/>
      <c r="N6888" s="2"/>
      <c r="O6888" s="2"/>
    </row>
    <row r="6892" spans="5:15" x14ac:dyDescent="0.25">
      <c r="E6892" s="5"/>
      <c r="F6892" s="2"/>
      <c r="G6892" s="2"/>
      <c r="H6892" s="2"/>
      <c r="I6892" s="2"/>
      <c r="J6892" s="2"/>
      <c r="K6892" s="2"/>
      <c r="L6892" s="2"/>
      <c r="M6892" s="2"/>
      <c r="N6892" s="2"/>
      <c r="O6892" s="2"/>
    </row>
    <row r="6893" spans="5:15" x14ac:dyDescent="0.25">
      <c r="E6893" s="5"/>
      <c r="F6893" s="2"/>
      <c r="G6893" s="2"/>
      <c r="H6893" s="2"/>
      <c r="I6893" s="2"/>
      <c r="J6893" s="2"/>
      <c r="K6893" s="2"/>
      <c r="L6893" s="2"/>
      <c r="M6893" s="2"/>
      <c r="N6893" s="2"/>
      <c r="O6893" s="2"/>
    </row>
    <row r="6894" spans="5:15" x14ac:dyDescent="0.25">
      <c r="E6894" s="5"/>
      <c r="F6894" s="2"/>
      <c r="G6894" s="2"/>
      <c r="H6894" s="2"/>
      <c r="I6894" s="2"/>
      <c r="J6894" s="2"/>
      <c r="K6894" s="2"/>
      <c r="L6894" s="2"/>
      <c r="M6894" s="2"/>
      <c r="N6894" s="2"/>
      <c r="O6894" s="2"/>
    </row>
    <row r="6895" spans="5:15" x14ac:dyDescent="0.25">
      <c r="M6895" s="2"/>
      <c r="N6895" s="2"/>
      <c r="O6895" s="2"/>
    </row>
    <row r="6896" spans="5:15" x14ac:dyDescent="0.25">
      <c r="E6896" s="5"/>
      <c r="F6896" s="2"/>
      <c r="G6896" s="2"/>
      <c r="H6896" s="2"/>
      <c r="I6896" s="2"/>
      <c r="J6896" s="2"/>
      <c r="K6896" s="2"/>
      <c r="L6896" s="2"/>
      <c r="M6896" s="2"/>
      <c r="N6896" s="2"/>
      <c r="O6896" s="2"/>
    </row>
    <row r="6897" spans="5:15" x14ac:dyDescent="0.25">
      <c r="F6897" s="2"/>
      <c r="G6897" s="2"/>
      <c r="H6897" s="2"/>
      <c r="I6897" s="2"/>
      <c r="J6897" s="2"/>
      <c r="K6897" s="2"/>
      <c r="L6897" s="2"/>
      <c r="M6897" s="2"/>
      <c r="N6897" s="2"/>
      <c r="O6897" s="2"/>
    </row>
    <row r="6898" spans="5:15" x14ac:dyDescent="0.25">
      <c r="E6898" s="5"/>
      <c r="F6898" s="2"/>
      <c r="G6898" s="2"/>
      <c r="H6898" s="2"/>
      <c r="I6898" s="2"/>
      <c r="J6898" s="2"/>
      <c r="K6898" s="2"/>
      <c r="L6898" s="2"/>
      <c r="M6898" s="2"/>
      <c r="N6898" s="2"/>
      <c r="O6898" s="2"/>
    </row>
    <row r="6899" spans="5:15" x14ac:dyDescent="0.25">
      <c r="E6899" s="5"/>
      <c r="F6899" s="2"/>
      <c r="G6899" s="2"/>
      <c r="H6899" s="2"/>
      <c r="I6899" s="2"/>
      <c r="J6899" s="2"/>
      <c r="K6899" s="2"/>
      <c r="L6899" s="2"/>
      <c r="M6899" s="2"/>
      <c r="N6899" s="2"/>
      <c r="O6899" s="2"/>
    </row>
    <row r="6900" spans="5:15" x14ac:dyDescent="0.25">
      <c r="E6900" s="5"/>
      <c r="F6900" s="2"/>
      <c r="G6900" s="2"/>
      <c r="H6900" s="2"/>
      <c r="I6900" s="2"/>
      <c r="J6900" s="2"/>
      <c r="K6900" s="2"/>
      <c r="L6900" s="2"/>
      <c r="M6900" s="2"/>
      <c r="N6900" s="2"/>
      <c r="O6900" s="2"/>
    </row>
    <row r="6901" spans="5:15" x14ac:dyDescent="0.25">
      <c r="E6901" s="5"/>
      <c r="F6901" s="2"/>
      <c r="G6901" s="2"/>
      <c r="H6901" s="2"/>
      <c r="I6901" s="2"/>
      <c r="J6901" s="2"/>
      <c r="K6901" s="2"/>
      <c r="L6901" s="2"/>
      <c r="M6901" s="2"/>
      <c r="N6901" s="2"/>
      <c r="O6901" s="2"/>
    </row>
    <row r="6902" spans="5:15" x14ac:dyDescent="0.25">
      <c r="E6902" s="5"/>
      <c r="F6902" s="2"/>
      <c r="G6902" s="2"/>
      <c r="H6902" s="2"/>
      <c r="I6902" s="2"/>
      <c r="J6902" s="2"/>
      <c r="K6902" s="2"/>
      <c r="L6902" s="2"/>
      <c r="M6902" s="2"/>
      <c r="N6902" s="2"/>
      <c r="O6902" s="2"/>
    </row>
    <row r="6903" spans="5:15" x14ac:dyDescent="0.25">
      <c r="E6903" s="5"/>
      <c r="F6903" s="2"/>
      <c r="G6903" s="2"/>
      <c r="H6903" s="2"/>
      <c r="I6903" s="2"/>
      <c r="J6903" s="2"/>
      <c r="K6903" s="2"/>
      <c r="L6903" s="2"/>
      <c r="M6903" s="2"/>
      <c r="N6903" s="2"/>
      <c r="O6903" s="2"/>
    </row>
    <row r="6906" spans="5:15" x14ac:dyDescent="0.25">
      <c r="F6906" s="2"/>
      <c r="G6906" s="2"/>
      <c r="O6906" s="2"/>
    </row>
    <row r="6907" spans="5:15" x14ac:dyDescent="0.25">
      <c r="L6907" s="2"/>
    </row>
    <row r="6908" spans="5:15" x14ac:dyDescent="0.25">
      <c r="E6908" s="5"/>
      <c r="F6908" s="2"/>
      <c r="G6908" s="2"/>
      <c r="H6908" s="2"/>
      <c r="I6908" s="2"/>
      <c r="J6908" s="2"/>
      <c r="K6908" s="2"/>
      <c r="L6908" s="2"/>
      <c r="M6908" s="2"/>
      <c r="N6908" s="2"/>
      <c r="O6908" s="2"/>
    </row>
    <row r="6909" spans="5:15" x14ac:dyDescent="0.25">
      <c r="E6909" s="5"/>
      <c r="F6909" s="2"/>
      <c r="G6909" s="2"/>
      <c r="H6909" s="2"/>
      <c r="I6909" s="2"/>
      <c r="J6909" s="2"/>
      <c r="K6909" s="2"/>
      <c r="L6909" s="2"/>
      <c r="M6909" s="2"/>
      <c r="N6909" s="2"/>
      <c r="O6909" s="2"/>
    </row>
    <row r="6910" spans="5:15" x14ac:dyDescent="0.25">
      <c r="E6910" s="5"/>
      <c r="F6910" s="2"/>
      <c r="G6910" s="2"/>
      <c r="H6910" s="2"/>
      <c r="I6910" s="2"/>
      <c r="J6910" s="2"/>
      <c r="K6910" s="2"/>
      <c r="L6910" s="2"/>
      <c r="M6910" s="2"/>
      <c r="N6910" s="2"/>
      <c r="O6910" s="2"/>
    </row>
    <row r="6911" spans="5:15" x14ac:dyDescent="0.25">
      <c r="E6911" s="5"/>
      <c r="F6911" s="2"/>
      <c r="G6911" s="2"/>
      <c r="H6911" s="2"/>
      <c r="I6911" s="2"/>
      <c r="J6911" s="2"/>
      <c r="K6911" s="2"/>
      <c r="L6911" s="2"/>
      <c r="M6911" s="2"/>
      <c r="N6911" s="2"/>
      <c r="O6911" s="2"/>
    </row>
    <row r="6912" spans="5:15" x14ac:dyDescent="0.25">
      <c r="E6912" s="5"/>
      <c r="F6912" s="2"/>
      <c r="G6912" s="2"/>
      <c r="H6912" s="2"/>
      <c r="I6912" s="2"/>
      <c r="J6912" s="2"/>
      <c r="K6912" s="2"/>
      <c r="L6912" s="2"/>
      <c r="M6912" s="2"/>
      <c r="N6912" s="2"/>
      <c r="O6912" s="2"/>
    </row>
    <row r="6913" spans="5:15" x14ac:dyDescent="0.25">
      <c r="E6913" s="5"/>
      <c r="F6913" s="2"/>
      <c r="G6913" s="2"/>
      <c r="H6913" s="2"/>
      <c r="I6913" s="2"/>
      <c r="J6913" s="2"/>
      <c r="K6913" s="2"/>
      <c r="L6913" s="2"/>
      <c r="M6913" s="2"/>
      <c r="N6913" s="2"/>
      <c r="O6913" s="2"/>
    </row>
    <row r="6914" spans="5:15" x14ac:dyDescent="0.25">
      <c r="E6914" s="5"/>
      <c r="F6914" s="2"/>
      <c r="G6914" s="2"/>
      <c r="H6914" s="2"/>
      <c r="I6914" s="2"/>
      <c r="J6914" s="2"/>
      <c r="K6914" s="2"/>
      <c r="L6914" s="2"/>
      <c r="M6914" s="2"/>
      <c r="N6914" s="2"/>
      <c r="O6914" s="2"/>
    </row>
    <row r="6915" spans="5:15" x14ac:dyDescent="0.25">
      <c r="E6915" s="5"/>
      <c r="F6915" s="2"/>
      <c r="G6915" s="2"/>
      <c r="H6915" s="2"/>
      <c r="I6915" s="2"/>
      <c r="J6915" s="2"/>
      <c r="K6915" s="2"/>
      <c r="L6915" s="2"/>
      <c r="M6915" s="2"/>
      <c r="N6915" s="2"/>
      <c r="O6915" s="2"/>
    </row>
    <row r="6916" spans="5:15" x14ac:dyDescent="0.25">
      <c r="E6916" s="5"/>
      <c r="F6916" s="2"/>
      <c r="G6916" s="2"/>
      <c r="H6916" s="2"/>
      <c r="I6916" s="2"/>
      <c r="J6916" s="2"/>
      <c r="K6916" s="2"/>
      <c r="L6916" s="2"/>
      <c r="M6916" s="2"/>
      <c r="N6916" s="2"/>
      <c r="O6916" s="2"/>
    </row>
    <row r="6917" spans="5:15" x14ac:dyDescent="0.25">
      <c r="E6917" s="5"/>
      <c r="F6917" s="2"/>
      <c r="G6917" s="2"/>
      <c r="H6917" s="2"/>
      <c r="I6917" s="2"/>
      <c r="J6917" s="2"/>
      <c r="K6917" s="2"/>
      <c r="L6917" s="2"/>
      <c r="M6917" s="2"/>
      <c r="N6917" s="2"/>
      <c r="O6917" s="2"/>
    </row>
    <row r="6918" spans="5:15" x14ac:dyDescent="0.25">
      <c r="E6918" s="5"/>
      <c r="F6918" s="2"/>
      <c r="G6918" s="2"/>
      <c r="H6918" s="2"/>
      <c r="I6918" s="2"/>
      <c r="J6918" s="2"/>
      <c r="K6918" s="2"/>
      <c r="L6918" s="2"/>
      <c r="M6918" s="2"/>
      <c r="N6918" s="2"/>
      <c r="O6918" s="2"/>
    </row>
    <row r="6919" spans="5:15" x14ac:dyDescent="0.25">
      <c r="E6919" s="5"/>
      <c r="F6919" s="2"/>
      <c r="G6919" s="2"/>
      <c r="H6919" s="2"/>
      <c r="I6919" s="2"/>
      <c r="J6919" s="2"/>
      <c r="K6919" s="2"/>
      <c r="L6919" s="2"/>
      <c r="M6919" s="2"/>
      <c r="N6919" s="2"/>
      <c r="O6919" s="2"/>
    </row>
    <row r="6920" spans="5:15" x14ac:dyDescent="0.25">
      <c r="E6920" s="5"/>
      <c r="F6920" s="2"/>
      <c r="G6920" s="2"/>
      <c r="H6920" s="2"/>
      <c r="I6920" s="2"/>
      <c r="J6920" s="2"/>
      <c r="K6920" s="2"/>
      <c r="L6920" s="2"/>
      <c r="M6920" s="2"/>
      <c r="N6920" s="2"/>
      <c r="O6920" s="2"/>
    </row>
    <row r="6921" spans="5:15" x14ac:dyDescent="0.25">
      <c r="E6921" s="5"/>
      <c r="F6921" s="2"/>
      <c r="G6921" s="2"/>
      <c r="H6921" s="2"/>
      <c r="I6921" s="2"/>
      <c r="J6921" s="2"/>
      <c r="K6921" s="2"/>
      <c r="L6921" s="2"/>
      <c r="M6921" s="2"/>
      <c r="N6921" s="2"/>
      <c r="O6921" s="2"/>
    </row>
    <row r="6922" spans="5:15" x14ac:dyDescent="0.25">
      <c r="E6922" s="5"/>
      <c r="F6922" s="2"/>
      <c r="G6922" s="2"/>
      <c r="H6922" s="2"/>
      <c r="I6922" s="2"/>
      <c r="J6922" s="2"/>
      <c r="K6922" s="2"/>
      <c r="L6922" s="2"/>
      <c r="M6922" s="2"/>
      <c r="N6922" s="2"/>
      <c r="O6922" s="2"/>
    </row>
    <row r="6923" spans="5:15" x14ac:dyDescent="0.25">
      <c r="M6923" s="2"/>
    </row>
    <row r="6924" spans="5:15" x14ac:dyDescent="0.25">
      <c r="E6924" s="5"/>
      <c r="F6924" s="2"/>
      <c r="G6924" s="2"/>
      <c r="H6924" s="2"/>
      <c r="I6924" s="2"/>
      <c r="J6924" s="2"/>
      <c r="K6924" s="2"/>
      <c r="L6924" s="2"/>
      <c r="M6924" s="2"/>
      <c r="N6924" s="2"/>
      <c r="O6924" s="2"/>
    </row>
    <row r="6925" spans="5:15" x14ac:dyDescent="0.25">
      <c r="E6925" s="5"/>
      <c r="F6925" s="2"/>
      <c r="G6925" s="2"/>
      <c r="H6925" s="2"/>
      <c r="I6925" s="2"/>
      <c r="J6925" s="2"/>
      <c r="K6925" s="2"/>
      <c r="L6925" s="2"/>
      <c r="M6925" s="2"/>
      <c r="N6925" s="2"/>
      <c r="O6925" s="2"/>
    </row>
    <row r="6926" spans="5:15" x14ac:dyDescent="0.25">
      <c r="E6926" s="5"/>
      <c r="F6926" s="2"/>
      <c r="G6926" s="2"/>
      <c r="H6926" s="2"/>
      <c r="I6926" s="2"/>
      <c r="J6926" s="2"/>
      <c r="K6926" s="2"/>
      <c r="L6926" s="2"/>
      <c r="M6926" s="2"/>
      <c r="N6926" s="2"/>
      <c r="O6926" s="2"/>
    </row>
    <row r="6927" spans="5:15" x14ac:dyDescent="0.25">
      <c r="E6927" s="5"/>
      <c r="F6927" s="2"/>
      <c r="G6927" s="2"/>
      <c r="H6927" s="2"/>
      <c r="I6927" s="2"/>
      <c r="J6927" s="2"/>
      <c r="K6927" s="2"/>
      <c r="L6927" s="2"/>
      <c r="M6927" s="2"/>
      <c r="N6927" s="2"/>
      <c r="O6927" s="2"/>
    </row>
    <row r="6928" spans="5:15" x14ac:dyDescent="0.25">
      <c r="E6928" s="5"/>
      <c r="F6928" s="2"/>
      <c r="G6928" s="2"/>
      <c r="H6928" s="2"/>
      <c r="I6928" s="2"/>
      <c r="J6928" s="2"/>
      <c r="K6928" s="2"/>
      <c r="L6928" s="2"/>
      <c r="M6928" s="2"/>
      <c r="N6928" s="2"/>
      <c r="O6928" s="2"/>
    </row>
    <row r="6929" spans="5:15" x14ac:dyDescent="0.25">
      <c r="E6929" s="5"/>
      <c r="F6929" s="2"/>
      <c r="G6929" s="2"/>
      <c r="H6929" s="2"/>
      <c r="I6929" s="2"/>
      <c r="J6929" s="2"/>
      <c r="K6929" s="2"/>
      <c r="L6929" s="2"/>
      <c r="M6929" s="2"/>
      <c r="N6929" s="2"/>
      <c r="O6929" s="2"/>
    </row>
    <row r="6930" spans="5:15" x14ac:dyDescent="0.25">
      <c r="E6930" s="5"/>
      <c r="F6930" s="2"/>
      <c r="G6930" s="2"/>
      <c r="H6930" s="2"/>
      <c r="I6930" s="2"/>
      <c r="J6930" s="2"/>
      <c r="K6930" s="2"/>
      <c r="L6930" s="2"/>
      <c r="M6930" s="2"/>
      <c r="N6930" s="2"/>
      <c r="O6930" s="2"/>
    </row>
    <row r="6931" spans="5:15" x14ac:dyDescent="0.25">
      <c r="E6931" s="5"/>
      <c r="F6931" s="2"/>
      <c r="G6931" s="2"/>
      <c r="H6931" s="2"/>
      <c r="I6931" s="2"/>
      <c r="J6931" s="2"/>
      <c r="K6931" s="2"/>
      <c r="L6931" s="2"/>
      <c r="M6931" s="2"/>
      <c r="N6931" s="2"/>
      <c r="O6931" s="2"/>
    </row>
    <row r="6932" spans="5:15" x14ac:dyDescent="0.25">
      <c r="O6932" s="2"/>
    </row>
    <row r="6933" spans="5:15" x14ac:dyDescent="0.25">
      <c r="E6933" s="5"/>
    </row>
    <row r="6935" spans="5:15" x14ac:dyDescent="0.25">
      <c r="E6935" s="5"/>
      <c r="F6935" s="2"/>
      <c r="G6935" s="2"/>
      <c r="H6935" s="2"/>
      <c r="I6935" s="2"/>
      <c r="J6935" s="2"/>
      <c r="K6935" s="2"/>
      <c r="L6935" s="2"/>
      <c r="M6935" s="2"/>
      <c r="N6935" s="2"/>
      <c r="O6935" s="2"/>
    </row>
    <row r="6936" spans="5:15" x14ac:dyDescent="0.25">
      <c r="F6936" s="2"/>
      <c r="G6936" s="2"/>
      <c r="H6936" s="2"/>
      <c r="I6936" s="2"/>
      <c r="J6936" s="2"/>
      <c r="K6936" s="2"/>
      <c r="L6936" s="2"/>
      <c r="M6936" s="2"/>
      <c r="N6936" s="2"/>
      <c r="O6936" s="2"/>
    </row>
    <row r="6937" spans="5:15" x14ac:dyDescent="0.25">
      <c r="E6937" s="5"/>
      <c r="G6937" s="2"/>
      <c r="H6937" s="2"/>
      <c r="I6937" s="2"/>
      <c r="J6937" s="2"/>
      <c r="K6937" s="2"/>
      <c r="L6937" s="2"/>
      <c r="M6937" s="2"/>
      <c r="N6937" s="2"/>
      <c r="O6937" s="2"/>
    </row>
    <row r="6938" spans="5:15" x14ac:dyDescent="0.25">
      <c r="E6938" s="5"/>
      <c r="F6938" s="2"/>
      <c r="G6938" s="2"/>
      <c r="J6938" s="2"/>
      <c r="K6938" s="2"/>
      <c r="L6938" s="2"/>
      <c r="M6938" s="2"/>
      <c r="N6938" s="2"/>
      <c r="O6938" s="2"/>
    </row>
    <row r="6941" spans="5:15" x14ac:dyDescent="0.25">
      <c r="E6941" s="5"/>
      <c r="F6941" s="2"/>
      <c r="G6941" s="2"/>
      <c r="H6941" s="2"/>
      <c r="I6941" s="2"/>
      <c r="J6941" s="2"/>
      <c r="K6941" s="2"/>
      <c r="L6941" s="2"/>
      <c r="M6941" s="2"/>
      <c r="N6941" s="2"/>
      <c r="O6941" s="2"/>
    </row>
    <row r="6942" spans="5:15" x14ac:dyDescent="0.25">
      <c r="E6942" s="5"/>
      <c r="F6942" s="2"/>
      <c r="G6942" s="2"/>
      <c r="H6942" s="2"/>
      <c r="I6942" s="2"/>
      <c r="J6942" s="2"/>
      <c r="K6942" s="2"/>
      <c r="L6942" s="2"/>
      <c r="M6942" s="2"/>
      <c r="N6942" s="2"/>
      <c r="O6942" s="2"/>
    </row>
    <row r="6944" spans="5:15" x14ac:dyDescent="0.25">
      <c r="M6944" s="2"/>
      <c r="N6944" s="2"/>
      <c r="O6944" s="2"/>
    </row>
    <row r="6948" spans="5:15" x14ac:dyDescent="0.25">
      <c r="O6948" s="2"/>
    </row>
    <row r="6949" spans="5:15" x14ac:dyDescent="0.25">
      <c r="E6949" s="5"/>
      <c r="F6949" s="2"/>
      <c r="G6949" s="2"/>
      <c r="H6949" s="2"/>
      <c r="I6949" s="2"/>
      <c r="J6949" s="2"/>
      <c r="K6949" s="2"/>
      <c r="L6949" s="2"/>
      <c r="M6949" s="2"/>
      <c r="N6949" s="2"/>
      <c r="O6949" s="2"/>
    </row>
    <row r="6950" spans="5:15" x14ac:dyDescent="0.25">
      <c r="E6950" s="5"/>
      <c r="F6950" s="2"/>
      <c r="G6950" s="2"/>
      <c r="H6950" s="2"/>
      <c r="I6950" s="2"/>
      <c r="J6950" s="2"/>
      <c r="K6950" s="2"/>
      <c r="L6950" s="2"/>
      <c r="M6950" s="2"/>
      <c r="N6950" s="2"/>
      <c r="O6950" s="2"/>
    </row>
    <row r="6951" spans="5:15" x14ac:dyDescent="0.25">
      <c r="E6951" s="5"/>
      <c r="F6951" s="2"/>
      <c r="G6951" s="2"/>
      <c r="H6951" s="2"/>
      <c r="I6951" s="2"/>
      <c r="J6951" s="2"/>
      <c r="K6951" s="2"/>
      <c r="L6951" s="2"/>
      <c r="M6951" s="2"/>
      <c r="N6951" s="2"/>
      <c r="O6951" s="2"/>
    </row>
    <row r="6953" spans="5:15" x14ac:dyDescent="0.25">
      <c r="E6953" s="5"/>
      <c r="F6953" s="2"/>
      <c r="G6953" s="2"/>
      <c r="H6953" s="2"/>
      <c r="I6953" s="2"/>
      <c r="J6953" s="2"/>
      <c r="K6953" s="2"/>
      <c r="L6953" s="2"/>
      <c r="M6953" s="2"/>
      <c r="N6953" s="2"/>
      <c r="O6953" s="2"/>
    </row>
    <row r="6954" spans="5:15" x14ac:dyDescent="0.25">
      <c r="E6954" s="5"/>
      <c r="F6954" s="2"/>
      <c r="G6954" s="2"/>
      <c r="H6954" s="2"/>
      <c r="I6954" s="2"/>
      <c r="J6954" s="2"/>
      <c r="K6954" s="2"/>
      <c r="L6954" s="2"/>
      <c r="M6954" s="2"/>
      <c r="N6954" s="2"/>
      <c r="O6954" s="2"/>
    </row>
    <row r="6955" spans="5:15" x14ac:dyDescent="0.25">
      <c r="E6955" s="5"/>
      <c r="F6955" s="2"/>
      <c r="G6955" s="2"/>
      <c r="H6955" s="2"/>
      <c r="I6955" s="2"/>
      <c r="J6955" s="2"/>
      <c r="K6955" s="2"/>
      <c r="L6955" s="2"/>
      <c r="M6955" s="2"/>
      <c r="N6955" s="2"/>
      <c r="O6955" s="2"/>
    </row>
    <row r="6956" spans="5:15" x14ac:dyDescent="0.25">
      <c r="E6956" s="5"/>
      <c r="F6956" s="2"/>
      <c r="G6956" s="2"/>
      <c r="H6956" s="2"/>
      <c r="I6956" s="2"/>
      <c r="J6956" s="2"/>
      <c r="K6956" s="2"/>
      <c r="L6956" s="2"/>
      <c r="M6956" s="2"/>
      <c r="N6956" s="2"/>
      <c r="O6956" s="2"/>
    </row>
    <row r="6957" spans="5:15" x14ac:dyDescent="0.25">
      <c r="E6957" s="5"/>
      <c r="F6957" s="2"/>
      <c r="G6957" s="2"/>
      <c r="H6957" s="2"/>
      <c r="I6957" s="2"/>
      <c r="J6957" s="2"/>
      <c r="K6957" s="2"/>
      <c r="L6957" s="2"/>
      <c r="M6957" s="2"/>
      <c r="N6957" s="2"/>
      <c r="O6957" s="2"/>
    </row>
    <row r="6958" spans="5:15" x14ac:dyDescent="0.25">
      <c r="E6958" s="5"/>
      <c r="F6958" s="2"/>
      <c r="G6958" s="2"/>
      <c r="H6958" s="2"/>
      <c r="I6958" s="2"/>
      <c r="J6958" s="2"/>
      <c r="K6958" s="2"/>
      <c r="L6958" s="2"/>
      <c r="M6958" s="2"/>
      <c r="N6958" s="2"/>
      <c r="O6958" s="2"/>
    </row>
    <row r="6959" spans="5:15" x14ac:dyDescent="0.25">
      <c r="E6959" s="5"/>
      <c r="F6959" s="2"/>
      <c r="G6959" s="2"/>
      <c r="H6959" s="2"/>
      <c r="I6959" s="2"/>
      <c r="J6959" s="2"/>
      <c r="K6959" s="2"/>
      <c r="L6959" s="2"/>
      <c r="M6959" s="2"/>
      <c r="N6959" s="2"/>
      <c r="O6959" s="2"/>
    </row>
    <row r="6960" spans="5:15" x14ac:dyDescent="0.25">
      <c r="F6960" s="2"/>
      <c r="G6960" s="2"/>
      <c r="H6960" s="2"/>
      <c r="I6960" s="2"/>
      <c r="J6960" s="2"/>
      <c r="K6960" s="2"/>
      <c r="L6960" s="2"/>
      <c r="M6960" s="2"/>
      <c r="N6960" s="2"/>
      <c r="O6960" s="2"/>
    </row>
    <row r="6961" spans="5:15" x14ac:dyDescent="0.25">
      <c r="E6961" s="5"/>
      <c r="F6961" s="2"/>
      <c r="G6961" s="2"/>
      <c r="H6961" s="2"/>
      <c r="I6961" s="2"/>
      <c r="J6961" s="2"/>
      <c r="K6961" s="2"/>
      <c r="L6961" s="2"/>
      <c r="M6961" s="2"/>
      <c r="N6961" s="2"/>
      <c r="O6961" s="2"/>
    </row>
    <row r="6962" spans="5:15" x14ac:dyDescent="0.25">
      <c r="E6962" s="5"/>
      <c r="F6962" s="2"/>
      <c r="G6962" s="2"/>
      <c r="H6962" s="2"/>
      <c r="I6962" s="2"/>
      <c r="J6962" s="2"/>
      <c r="K6962" s="2"/>
      <c r="L6962" s="2"/>
      <c r="M6962" s="2"/>
      <c r="N6962" s="2"/>
      <c r="O6962" s="2"/>
    </row>
    <row r="6963" spans="5:15" x14ac:dyDescent="0.25">
      <c r="E6963" s="5"/>
      <c r="F6963" s="2"/>
      <c r="G6963" s="2"/>
      <c r="H6963" s="2"/>
      <c r="I6963" s="2"/>
      <c r="J6963" s="2"/>
      <c r="K6963" s="2"/>
      <c r="L6963" s="2"/>
      <c r="M6963" s="2"/>
      <c r="N6963" s="2"/>
      <c r="O6963" s="2"/>
    </row>
    <row r="6965" spans="5:15" x14ac:dyDescent="0.25">
      <c r="E6965" s="5"/>
      <c r="F6965" s="2"/>
      <c r="G6965" s="2"/>
      <c r="H6965" s="2"/>
      <c r="I6965" s="2"/>
      <c r="J6965" s="2"/>
      <c r="K6965" s="2"/>
      <c r="L6965" s="2"/>
      <c r="M6965" s="2"/>
      <c r="N6965" s="2"/>
      <c r="O6965" s="2"/>
    </row>
    <row r="6966" spans="5:15" x14ac:dyDescent="0.25">
      <c r="E6966" s="5"/>
      <c r="F6966" s="2"/>
      <c r="G6966" s="2"/>
      <c r="H6966" s="2"/>
      <c r="I6966" s="2"/>
      <c r="J6966" s="2"/>
      <c r="K6966" s="2"/>
      <c r="L6966" s="2"/>
      <c r="M6966" s="2"/>
      <c r="N6966" s="2"/>
      <c r="O6966" s="2"/>
    </row>
    <row r="6967" spans="5:15" x14ac:dyDescent="0.25">
      <c r="E6967" s="5"/>
      <c r="F6967" s="2"/>
      <c r="G6967" s="2"/>
      <c r="H6967" s="2"/>
      <c r="I6967" s="2"/>
      <c r="J6967" s="2"/>
      <c r="K6967" s="2"/>
      <c r="L6967" s="2"/>
      <c r="M6967" s="2"/>
      <c r="N6967" s="2"/>
      <c r="O6967" s="2"/>
    </row>
    <row r="6968" spans="5:15" x14ac:dyDescent="0.25">
      <c r="E6968" s="5"/>
      <c r="F6968" s="2"/>
      <c r="G6968" s="2"/>
      <c r="H6968" s="2"/>
      <c r="I6968" s="2"/>
      <c r="J6968" s="2"/>
      <c r="K6968" s="2"/>
      <c r="L6968" s="2"/>
      <c r="M6968" s="2"/>
      <c r="N6968" s="2"/>
      <c r="O6968" s="2"/>
    </row>
    <row r="6969" spans="5:15" x14ac:dyDescent="0.25">
      <c r="E6969" s="5"/>
      <c r="F6969" s="2"/>
      <c r="G6969" s="2"/>
      <c r="H6969" s="2"/>
      <c r="I6969" s="2"/>
      <c r="J6969" s="2"/>
      <c r="K6969" s="2"/>
      <c r="L6969" s="2"/>
      <c r="M6969" s="2"/>
      <c r="N6969" s="2"/>
      <c r="O6969" s="2"/>
    </row>
    <row r="6970" spans="5:15" x14ac:dyDescent="0.25">
      <c r="E6970" s="5"/>
      <c r="F6970" s="2"/>
      <c r="G6970" s="2"/>
      <c r="H6970" s="2"/>
      <c r="I6970" s="2"/>
      <c r="J6970" s="2"/>
      <c r="K6970" s="2"/>
      <c r="L6970" s="2"/>
      <c r="M6970" s="2"/>
      <c r="N6970" s="2"/>
      <c r="O6970" s="2"/>
    </row>
    <row r="6971" spans="5:15" x14ac:dyDescent="0.25">
      <c r="E6971" s="5"/>
      <c r="F6971" s="2"/>
      <c r="G6971" s="2"/>
      <c r="H6971" s="2"/>
      <c r="I6971" s="2"/>
      <c r="J6971" s="2"/>
      <c r="K6971" s="2"/>
      <c r="L6971" s="2"/>
      <c r="M6971" s="2"/>
      <c r="N6971" s="2"/>
      <c r="O6971" s="2"/>
    </row>
    <row r="6972" spans="5:15" x14ac:dyDescent="0.25">
      <c r="E6972" s="5"/>
      <c r="F6972" s="2"/>
      <c r="G6972" s="2"/>
      <c r="H6972" s="2"/>
      <c r="I6972" s="2"/>
      <c r="J6972" s="2"/>
      <c r="K6972" s="2"/>
      <c r="L6972" s="2"/>
      <c r="M6972" s="2"/>
      <c r="N6972" s="2"/>
      <c r="O6972" s="2"/>
    </row>
    <row r="6973" spans="5:15" x14ac:dyDescent="0.25">
      <c r="E6973" s="5"/>
      <c r="F6973" s="2"/>
      <c r="G6973" s="2"/>
      <c r="H6973" s="2"/>
      <c r="I6973" s="2"/>
      <c r="J6973" s="2"/>
      <c r="K6973" s="2"/>
      <c r="L6973" s="2"/>
      <c r="M6973" s="2"/>
      <c r="N6973" s="2"/>
      <c r="O6973" s="2"/>
    </row>
    <row r="6974" spans="5:15" x14ac:dyDescent="0.25">
      <c r="E6974" s="5"/>
      <c r="F6974" s="2"/>
      <c r="G6974" s="2"/>
      <c r="H6974" s="2"/>
      <c r="I6974" s="2"/>
      <c r="J6974" s="2"/>
      <c r="K6974" s="2"/>
      <c r="L6974" s="2"/>
      <c r="M6974" s="2"/>
      <c r="N6974" s="2"/>
      <c r="O6974" s="2"/>
    </row>
    <row r="6975" spans="5:15" x14ac:dyDescent="0.25">
      <c r="E6975" s="5"/>
      <c r="F6975" s="2"/>
      <c r="G6975" s="2"/>
      <c r="H6975" s="2"/>
      <c r="I6975" s="2"/>
      <c r="J6975" s="2"/>
      <c r="K6975" s="2"/>
      <c r="L6975" s="2"/>
      <c r="M6975" s="2"/>
      <c r="N6975" s="2"/>
      <c r="O6975" s="2"/>
    </row>
    <row r="6977" spans="5:15" x14ac:dyDescent="0.25">
      <c r="E6977" s="5"/>
      <c r="F6977" s="2"/>
      <c r="G6977" s="2"/>
      <c r="H6977" s="2"/>
      <c r="I6977" s="2"/>
      <c r="J6977" s="2"/>
      <c r="K6977" s="2"/>
      <c r="L6977" s="2"/>
      <c r="M6977" s="2"/>
      <c r="N6977" s="2"/>
      <c r="O6977" s="2"/>
    </row>
    <row r="6978" spans="5:15" x14ac:dyDescent="0.25">
      <c r="F6978" s="2"/>
      <c r="G6978" s="2"/>
      <c r="H6978" s="2"/>
      <c r="I6978" s="2"/>
      <c r="J6978" s="2"/>
      <c r="K6978" s="2"/>
      <c r="L6978" s="2"/>
      <c r="M6978" s="2"/>
      <c r="N6978" s="2"/>
      <c r="O6978" s="2"/>
    </row>
    <row r="6979" spans="5:15" x14ac:dyDescent="0.25">
      <c r="E6979" s="5"/>
      <c r="F6979" s="2"/>
      <c r="G6979" s="2"/>
      <c r="H6979" s="2"/>
      <c r="I6979" s="2"/>
      <c r="J6979" s="2"/>
      <c r="K6979" s="2"/>
      <c r="L6979" s="2"/>
      <c r="M6979" s="2"/>
      <c r="N6979" s="2"/>
      <c r="O6979" s="2"/>
    </row>
    <row r="6980" spans="5:15" x14ac:dyDescent="0.25">
      <c r="E6980" s="5"/>
      <c r="F6980" s="2"/>
      <c r="G6980" s="2"/>
      <c r="H6980" s="2"/>
      <c r="I6980" s="2"/>
      <c r="J6980" s="2"/>
      <c r="K6980" s="2"/>
      <c r="L6980" s="2"/>
      <c r="M6980" s="2"/>
      <c r="N6980" s="2"/>
      <c r="O6980" s="2"/>
    </row>
    <row r="6981" spans="5:15" x14ac:dyDescent="0.25">
      <c r="E6981" s="5"/>
      <c r="F6981" s="2"/>
      <c r="G6981" s="2"/>
      <c r="H6981" s="2"/>
      <c r="I6981" s="2"/>
      <c r="J6981" s="2"/>
      <c r="K6981" s="2"/>
      <c r="L6981" s="2"/>
      <c r="M6981" s="2"/>
      <c r="N6981" s="2"/>
      <c r="O6981" s="2"/>
    </row>
    <row r="6982" spans="5:15" x14ac:dyDescent="0.25">
      <c r="E6982" s="5"/>
      <c r="F6982" s="2"/>
      <c r="G6982" s="2"/>
      <c r="H6982" s="2"/>
      <c r="I6982" s="2"/>
      <c r="J6982" s="2"/>
      <c r="K6982" s="2"/>
      <c r="L6982" s="2"/>
      <c r="M6982" s="2"/>
      <c r="N6982" s="2"/>
      <c r="O6982" s="2"/>
    </row>
    <row r="6983" spans="5:15" x14ac:dyDescent="0.25">
      <c r="E6983" s="5"/>
      <c r="F6983" s="2"/>
      <c r="G6983" s="2"/>
      <c r="H6983" s="2"/>
      <c r="I6983" s="2"/>
      <c r="J6983" s="2"/>
      <c r="K6983" s="2"/>
      <c r="L6983" s="2"/>
      <c r="M6983" s="2"/>
      <c r="N6983" s="2"/>
      <c r="O6983" s="2"/>
    </row>
    <row r="6984" spans="5:15" x14ac:dyDescent="0.25">
      <c r="E6984" s="5"/>
      <c r="F6984" s="2"/>
      <c r="G6984" s="2"/>
      <c r="H6984" s="2"/>
      <c r="I6984" s="2"/>
      <c r="J6984" s="2"/>
      <c r="K6984" s="2"/>
      <c r="L6984" s="2"/>
      <c r="M6984" s="2"/>
      <c r="N6984" s="2"/>
      <c r="O6984" s="2"/>
    </row>
    <row r="6985" spans="5:15" x14ac:dyDescent="0.25">
      <c r="E6985" s="5"/>
      <c r="F6985" s="2"/>
      <c r="G6985" s="2"/>
      <c r="H6985" s="2"/>
      <c r="I6985" s="2"/>
      <c r="J6985" s="2"/>
      <c r="K6985" s="2"/>
      <c r="L6985" s="2"/>
      <c r="M6985" s="2"/>
      <c r="N6985" s="2"/>
      <c r="O6985" s="2"/>
    </row>
    <row r="6986" spans="5:15" x14ac:dyDescent="0.25">
      <c r="E6986" s="5"/>
      <c r="F6986" s="2"/>
      <c r="G6986" s="2"/>
      <c r="H6986" s="2"/>
      <c r="I6986" s="2"/>
      <c r="J6986" s="2"/>
      <c r="K6986" s="2"/>
      <c r="L6986" s="2"/>
      <c r="M6986" s="2"/>
      <c r="N6986" s="2"/>
      <c r="O6986" s="2"/>
    </row>
    <row r="6988" spans="5:15" x14ac:dyDescent="0.25">
      <c r="E6988" s="5"/>
      <c r="F6988" s="2"/>
      <c r="G6988" s="2"/>
      <c r="H6988" s="2"/>
      <c r="I6988" s="2"/>
      <c r="J6988" s="2"/>
      <c r="K6988" s="2"/>
      <c r="L6988" s="2"/>
      <c r="M6988" s="2"/>
      <c r="N6988" s="2"/>
      <c r="O6988" s="2"/>
    </row>
    <row r="6989" spans="5:15" x14ac:dyDescent="0.25">
      <c r="E6989" s="5"/>
      <c r="F6989" s="2"/>
      <c r="G6989" s="2"/>
      <c r="H6989" s="2"/>
      <c r="I6989" s="2"/>
      <c r="J6989" s="2"/>
      <c r="K6989" s="2"/>
      <c r="L6989" s="2"/>
      <c r="M6989" s="2"/>
      <c r="N6989" s="2"/>
      <c r="O6989" s="2"/>
    </row>
    <row r="6990" spans="5:15" x14ac:dyDescent="0.25">
      <c r="E6990" s="5"/>
      <c r="F6990" s="2"/>
      <c r="G6990" s="2"/>
      <c r="H6990" s="2"/>
      <c r="I6990" s="2"/>
      <c r="J6990" s="2"/>
      <c r="K6990" s="2"/>
      <c r="L6990" s="2"/>
      <c r="M6990" s="2"/>
      <c r="N6990" s="2"/>
      <c r="O6990" s="2"/>
    </row>
    <row r="6991" spans="5:15" x14ac:dyDescent="0.25">
      <c r="E6991" s="5"/>
      <c r="F6991" s="2"/>
      <c r="G6991" s="2"/>
      <c r="H6991" s="2"/>
      <c r="I6991" s="2"/>
      <c r="J6991" s="2"/>
      <c r="K6991" s="2"/>
      <c r="L6991" s="2"/>
      <c r="M6991" s="2"/>
      <c r="N6991" s="2"/>
      <c r="O6991" s="2"/>
    </row>
    <row r="6992" spans="5:15" x14ac:dyDescent="0.25">
      <c r="E6992" s="5"/>
      <c r="F6992" s="2"/>
      <c r="G6992" s="2"/>
      <c r="H6992" s="2"/>
      <c r="I6992" s="2"/>
      <c r="J6992" s="2"/>
      <c r="K6992" s="2"/>
      <c r="L6992" s="2"/>
      <c r="M6992" s="2"/>
      <c r="N6992" s="2"/>
      <c r="O6992" s="2"/>
    </row>
    <row r="6993" spans="5:15" x14ac:dyDescent="0.25">
      <c r="E6993" s="5"/>
      <c r="F6993" s="2"/>
      <c r="G6993" s="2"/>
      <c r="H6993" s="2"/>
      <c r="I6993" s="2"/>
      <c r="J6993" s="2"/>
      <c r="K6993" s="2"/>
      <c r="L6993" s="2"/>
      <c r="M6993" s="2"/>
      <c r="N6993" s="2"/>
      <c r="O6993" s="2"/>
    </row>
    <row r="6994" spans="5:15" x14ac:dyDescent="0.25">
      <c r="E6994" s="5"/>
      <c r="F6994" s="2"/>
      <c r="G6994" s="2"/>
      <c r="H6994" s="2"/>
      <c r="I6994" s="2"/>
      <c r="J6994" s="2"/>
      <c r="K6994" s="2"/>
      <c r="L6994" s="2"/>
      <c r="M6994" s="2"/>
      <c r="N6994" s="2"/>
      <c r="O6994" s="2"/>
    </row>
    <row r="6995" spans="5:15" x14ac:dyDescent="0.25">
      <c r="E6995" s="5"/>
      <c r="F6995" s="2"/>
      <c r="G6995" s="2"/>
      <c r="H6995" s="2"/>
      <c r="I6995" s="2"/>
      <c r="J6995" s="2"/>
      <c r="K6995" s="2"/>
      <c r="L6995" s="2"/>
      <c r="M6995" s="2"/>
      <c r="N6995" s="2"/>
      <c r="O6995" s="2"/>
    </row>
    <row r="6996" spans="5:15" x14ac:dyDescent="0.25">
      <c r="E6996" s="5"/>
      <c r="F6996" s="2"/>
      <c r="G6996" s="2"/>
      <c r="H6996" s="2"/>
      <c r="I6996" s="2"/>
      <c r="J6996" s="2"/>
      <c r="K6996" s="2"/>
      <c r="L6996" s="2"/>
      <c r="M6996" s="2"/>
      <c r="N6996" s="2"/>
      <c r="O6996" s="2"/>
    </row>
    <row r="6997" spans="5:15" x14ac:dyDescent="0.25">
      <c r="E6997" s="5"/>
      <c r="F6997" s="2"/>
      <c r="G6997" s="2"/>
      <c r="H6997" s="2"/>
      <c r="I6997" s="2"/>
      <c r="J6997" s="2"/>
      <c r="K6997" s="2"/>
      <c r="L6997" s="2"/>
      <c r="M6997" s="2"/>
      <c r="N6997" s="2"/>
      <c r="O6997" s="2"/>
    </row>
    <row r="6999" spans="5:15" x14ac:dyDescent="0.25">
      <c r="E6999" s="5"/>
      <c r="F6999" s="2"/>
      <c r="G6999" s="2"/>
      <c r="H6999" s="2"/>
      <c r="I6999" s="2"/>
      <c r="J6999" s="2"/>
      <c r="K6999" s="2"/>
      <c r="L6999" s="2"/>
      <c r="M6999" s="2"/>
      <c r="N6999" s="2"/>
      <c r="O6999" s="2"/>
    </row>
    <row r="7000" spans="5:15" x14ac:dyDescent="0.25">
      <c r="E7000" s="5"/>
      <c r="F7000" s="2"/>
      <c r="G7000" s="2"/>
      <c r="H7000" s="2"/>
      <c r="I7000" s="2"/>
      <c r="J7000" s="2"/>
      <c r="K7000" s="2"/>
      <c r="L7000" s="2"/>
      <c r="M7000" s="2"/>
      <c r="N7000" s="2"/>
      <c r="O7000" s="2"/>
    </row>
    <row r="7001" spans="5:15" x14ac:dyDescent="0.25">
      <c r="E7001" s="5"/>
      <c r="F7001" s="2"/>
      <c r="G7001" s="2"/>
      <c r="H7001" s="2"/>
      <c r="I7001" s="2"/>
      <c r="J7001" s="2"/>
      <c r="K7001" s="2"/>
      <c r="L7001" s="2"/>
      <c r="M7001" s="2"/>
      <c r="N7001" s="2"/>
      <c r="O7001" s="2"/>
    </row>
    <row r="7002" spans="5:15" x14ac:dyDescent="0.25">
      <c r="N7002" s="2"/>
      <c r="O7002" s="2"/>
    </row>
    <row r="7003" spans="5:15" x14ac:dyDescent="0.25">
      <c r="E7003" s="5"/>
      <c r="F7003" s="2"/>
      <c r="G7003" s="2"/>
      <c r="H7003" s="2"/>
      <c r="I7003" s="2"/>
      <c r="J7003" s="2"/>
      <c r="K7003" s="2"/>
      <c r="L7003" s="2"/>
      <c r="M7003" s="2"/>
      <c r="N7003" s="2"/>
      <c r="O7003" s="2"/>
    </row>
    <row r="7004" spans="5:15" x14ac:dyDescent="0.25">
      <c r="E7004" s="5"/>
      <c r="F7004" s="2"/>
      <c r="G7004" s="2"/>
      <c r="H7004" s="2"/>
      <c r="I7004" s="2"/>
      <c r="J7004" s="2"/>
      <c r="K7004" s="2"/>
      <c r="L7004" s="2"/>
      <c r="M7004" s="2"/>
      <c r="N7004" s="2"/>
      <c r="O7004" s="2"/>
    </row>
    <row r="7005" spans="5:15" x14ac:dyDescent="0.25">
      <c r="E7005" s="5"/>
      <c r="F7005" s="2"/>
      <c r="G7005" s="2"/>
      <c r="H7005" s="2"/>
      <c r="I7005" s="2"/>
      <c r="J7005" s="2"/>
      <c r="K7005" s="2"/>
      <c r="L7005" s="2"/>
      <c r="M7005" s="2"/>
      <c r="N7005" s="2"/>
      <c r="O7005" s="2"/>
    </row>
    <row r="7006" spans="5:15" x14ac:dyDescent="0.25">
      <c r="E7006" s="5"/>
      <c r="F7006" s="2"/>
      <c r="G7006" s="2"/>
      <c r="H7006" s="2"/>
      <c r="I7006" s="2"/>
      <c r="J7006" s="2"/>
      <c r="K7006" s="2"/>
      <c r="L7006" s="2"/>
      <c r="M7006" s="2"/>
      <c r="N7006" s="2"/>
      <c r="O7006" s="2"/>
    </row>
    <row r="7007" spans="5:15" x14ac:dyDescent="0.25">
      <c r="F7007" s="2"/>
      <c r="G7007" s="2"/>
      <c r="H7007" s="2"/>
      <c r="I7007" s="2"/>
      <c r="J7007" s="2"/>
      <c r="K7007" s="2"/>
      <c r="L7007" s="2"/>
      <c r="M7007" s="2"/>
      <c r="N7007" s="2"/>
      <c r="O7007" s="2"/>
    </row>
    <row r="7008" spans="5:15" x14ac:dyDescent="0.25">
      <c r="E7008" s="5"/>
      <c r="F7008" s="2"/>
      <c r="G7008" s="2"/>
      <c r="H7008" s="2"/>
      <c r="I7008" s="2"/>
      <c r="J7008" s="2"/>
      <c r="K7008" s="2"/>
      <c r="L7008" s="2"/>
      <c r="M7008" s="2"/>
      <c r="N7008" s="2"/>
      <c r="O7008" s="2"/>
    </row>
    <row r="7011" spans="5:15" x14ac:dyDescent="0.25">
      <c r="E7011" s="5"/>
      <c r="F7011" s="2"/>
      <c r="G7011" s="2"/>
      <c r="H7011" s="2"/>
      <c r="I7011" s="2"/>
      <c r="J7011" s="2"/>
      <c r="K7011" s="2"/>
      <c r="L7011" s="2"/>
      <c r="M7011" s="2"/>
      <c r="N7011" s="2"/>
      <c r="O7011" s="2"/>
    </row>
    <row r="7012" spans="5:15" x14ac:dyDescent="0.25">
      <c r="E7012" s="5"/>
      <c r="F7012" s="2"/>
      <c r="G7012" s="2"/>
      <c r="H7012" s="2"/>
      <c r="I7012" s="2"/>
      <c r="J7012" s="2"/>
      <c r="K7012" s="2"/>
      <c r="L7012" s="2"/>
      <c r="M7012" s="2"/>
      <c r="N7012" s="2"/>
      <c r="O7012" s="2"/>
    </row>
    <row r="7013" spans="5:15" x14ac:dyDescent="0.25">
      <c r="I7013" s="2"/>
      <c r="J7013" s="2"/>
      <c r="K7013" s="2"/>
      <c r="L7013" s="2"/>
      <c r="M7013" s="2"/>
      <c r="N7013" s="2"/>
      <c r="O7013" s="2"/>
    </row>
    <row r="7015" spans="5:15" x14ac:dyDescent="0.25">
      <c r="E7015" s="5"/>
      <c r="F7015" s="2"/>
      <c r="G7015" s="2"/>
      <c r="H7015" s="2"/>
      <c r="I7015" s="2"/>
      <c r="J7015" s="2"/>
      <c r="K7015" s="2"/>
      <c r="L7015" s="2"/>
      <c r="M7015" s="2"/>
      <c r="N7015" s="2"/>
      <c r="O7015" s="2"/>
    </row>
    <row r="7016" spans="5:15" x14ac:dyDescent="0.25">
      <c r="F7016" s="2"/>
      <c r="G7016" s="2"/>
      <c r="H7016" s="2"/>
      <c r="I7016" s="2"/>
      <c r="J7016" s="2"/>
      <c r="K7016" s="2"/>
      <c r="L7016" s="2"/>
      <c r="M7016" s="2"/>
      <c r="N7016" s="2"/>
      <c r="O7016" s="2"/>
    </row>
    <row r="7017" spans="5:15" x14ac:dyDescent="0.25">
      <c r="F7017" s="2"/>
      <c r="G7017" s="2"/>
      <c r="H7017" s="2"/>
      <c r="I7017" s="2"/>
      <c r="J7017" s="2"/>
      <c r="K7017" s="2"/>
      <c r="L7017" s="2"/>
      <c r="M7017" s="2"/>
      <c r="N7017" s="2"/>
      <c r="O7017" s="2"/>
    </row>
    <row r="7018" spans="5:15" x14ac:dyDescent="0.25">
      <c r="E7018" s="5"/>
      <c r="F7018" s="2"/>
      <c r="G7018" s="2"/>
      <c r="H7018" s="2"/>
      <c r="I7018" s="2"/>
      <c r="J7018" s="2"/>
      <c r="K7018" s="2"/>
      <c r="L7018" s="2"/>
      <c r="M7018" s="2"/>
      <c r="N7018" s="2"/>
      <c r="O7018" s="2"/>
    </row>
    <row r="7019" spans="5:15" x14ac:dyDescent="0.25">
      <c r="E7019" s="5"/>
      <c r="F7019" s="2"/>
      <c r="G7019" s="2"/>
      <c r="H7019" s="2"/>
      <c r="I7019" s="2"/>
      <c r="J7019" s="2"/>
      <c r="K7019" s="2"/>
      <c r="L7019" s="2"/>
      <c r="M7019" s="2"/>
      <c r="N7019" s="2"/>
      <c r="O7019" s="2"/>
    </row>
    <row r="7020" spans="5:15" x14ac:dyDescent="0.25">
      <c r="E7020" s="5"/>
      <c r="F7020" s="2"/>
      <c r="G7020" s="2"/>
      <c r="H7020" s="2"/>
      <c r="I7020" s="2"/>
      <c r="J7020" s="2"/>
      <c r="K7020" s="2"/>
      <c r="L7020" s="2"/>
      <c r="M7020" s="2"/>
      <c r="N7020" s="2"/>
      <c r="O7020" s="2"/>
    </row>
    <row r="7021" spans="5:15" x14ac:dyDescent="0.25">
      <c r="E7021" s="5"/>
      <c r="F7021" s="2"/>
      <c r="G7021" s="2"/>
      <c r="H7021" s="2"/>
      <c r="I7021" s="2"/>
      <c r="J7021" s="2"/>
      <c r="K7021" s="2"/>
      <c r="L7021" s="2"/>
      <c r="M7021" s="2"/>
      <c r="N7021" s="2"/>
      <c r="O7021" s="2"/>
    </row>
    <row r="7023" spans="5:15" x14ac:dyDescent="0.25">
      <c r="E7023" s="5"/>
      <c r="F7023" s="2"/>
      <c r="G7023" s="2"/>
      <c r="H7023" s="2"/>
      <c r="I7023" s="2"/>
      <c r="J7023" s="2"/>
      <c r="K7023" s="2"/>
      <c r="L7023" s="2"/>
      <c r="M7023" s="2"/>
      <c r="N7023" s="2"/>
      <c r="O7023" s="2"/>
    </row>
    <row r="7024" spans="5:15" x14ac:dyDescent="0.25">
      <c r="E7024" s="5"/>
      <c r="F7024" s="2"/>
      <c r="G7024" s="2"/>
      <c r="H7024" s="2"/>
      <c r="I7024" s="2"/>
      <c r="J7024" s="2"/>
      <c r="K7024" s="2"/>
      <c r="L7024" s="2"/>
      <c r="M7024" s="2"/>
      <c r="N7024" s="2"/>
      <c r="O7024" s="2"/>
    </row>
    <row r="7025" spans="5:15" x14ac:dyDescent="0.25">
      <c r="E7025" s="5"/>
      <c r="F7025" s="2"/>
      <c r="G7025" s="2"/>
      <c r="H7025" s="2"/>
      <c r="I7025" s="2"/>
      <c r="J7025" s="2"/>
      <c r="K7025" s="2"/>
      <c r="L7025" s="2"/>
      <c r="M7025" s="2"/>
      <c r="N7025" s="2"/>
      <c r="O7025" s="2"/>
    </row>
    <row r="7026" spans="5:15" x14ac:dyDescent="0.25">
      <c r="H7026" s="2"/>
      <c r="I7026" s="2"/>
      <c r="M7026" s="2"/>
    </row>
    <row r="7027" spans="5:15" x14ac:dyDescent="0.25">
      <c r="E7027" s="5"/>
      <c r="F7027" s="2"/>
      <c r="G7027" s="2"/>
      <c r="H7027" s="2"/>
      <c r="I7027" s="2"/>
      <c r="J7027" s="2"/>
      <c r="K7027" s="2"/>
      <c r="L7027" s="2"/>
      <c r="M7027" s="2"/>
      <c r="N7027" s="2"/>
      <c r="O7027" s="2"/>
    </row>
    <row r="7028" spans="5:15" x14ac:dyDescent="0.25">
      <c r="E7028" s="5"/>
      <c r="F7028" s="2"/>
      <c r="G7028" s="2"/>
      <c r="H7028" s="2"/>
      <c r="I7028" s="2"/>
      <c r="J7028" s="2"/>
      <c r="K7028" s="2"/>
      <c r="L7028" s="2"/>
      <c r="M7028" s="2"/>
      <c r="N7028" s="2"/>
      <c r="O7028" s="2"/>
    </row>
    <row r="7029" spans="5:15" x14ac:dyDescent="0.25">
      <c r="E7029" s="5"/>
      <c r="F7029" s="2"/>
      <c r="G7029" s="2"/>
      <c r="H7029" s="2"/>
      <c r="I7029" s="2"/>
      <c r="J7029" s="2"/>
      <c r="K7029" s="2"/>
      <c r="L7029" s="2"/>
      <c r="M7029" s="2"/>
      <c r="N7029" s="2"/>
      <c r="O7029" s="2"/>
    </row>
    <row r="7030" spans="5:15" x14ac:dyDescent="0.25">
      <c r="E7030" s="5"/>
      <c r="F7030" s="2"/>
      <c r="G7030" s="2"/>
      <c r="H7030" s="2"/>
      <c r="I7030" s="2"/>
      <c r="J7030" s="2"/>
      <c r="K7030" s="2"/>
      <c r="L7030" s="2"/>
      <c r="M7030" s="2"/>
      <c r="N7030" s="2"/>
      <c r="O7030" s="2"/>
    </row>
    <row r="7031" spans="5:15" x14ac:dyDescent="0.25">
      <c r="E7031" s="5"/>
      <c r="F7031" s="2"/>
      <c r="G7031" s="2"/>
      <c r="H7031" s="2"/>
      <c r="I7031" s="2"/>
      <c r="J7031" s="2"/>
      <c r="K7031" s="2"/>
      <c r="L7031" s="2"/>
      <c r="M7031" s="2"/>
      <c r="N7031" s="2"/>
      <c r="O7031" s="2"/>
    </row>
    <row r="7032" spans="5:15" x14ac:dyDescent="0.25">
      <c r="E7032" s="5"/>
      <c r="F7032" s="2"/>
      <c r="G7032" s="2"/>
      <c r="H7032" s="2"/>
      <c r="I7032" s="2"/>
      <c r="J7032" s="2"/>
      <c r="K7032" s="2"/>
      <c r="L7032" s="2"/>
      <c r="M7032" s="2"/>
      <c r="N7032" s="2"/>
      <c r="O7032" s="2"/>
    </row>
    <row r="7033" spans="5:15" x14ac:dyDescent="0.25">
      <c r="F7033" s="2"/>
      <c r="G7033" s="2"/>
      <c r="H7033" s="2"/>
      <c r="I7033" s="2"/>
      <c r="J7033" s="2"/>
      <c r="K7033" s="2"/>
      <c r="L7033" s="2"/>
      <c r="M7033" s="2"/>
      <c r="N7033" s="2"/>
      <c r="O7033" s="2"/>
    </row>
    <row r="7035" spans="5:15" x14ac:dyDescent="0.25">
      <c r="E7035" s="5"/>
      <c r="F7035" s="2"/>
      <c r="G7035" s="2"/>
      <c r="H7035" s="2"/>
      <c r="I7035" s="2"/>
      <c r="J7035" s="2"/>
      <c r="K7035" s="2"/>
      <c r="L7035" s="2"/>
      <c r="M7035" s="2"/>
      <c r="N7035" s="2"/>
      <c r="O7035" s="2"/>
    </row>
    <row r="7036" spans="5:15" x14ac:dyDescent="0.25">
      <c r="E7036" s="5"/>
      <c r="F7036" s="2"/>
      <c r="G7036" s="2"/>
      <c r="H7036" s="2"/>
      <c r="I7036" s="2"/>
      <c r="J7036" s="2"/>
      <c r="K7036" s="2"/>
      <c r="L7036" s="2"/>
      <c r="M7036" s="2"/>
      <c r="N7036" s="2"/>
      <c r="O7036" s="2"/>
    </row>
    <row r="7037" spans="5:15" x14ac:dyDescent="0.25">
      <c r="E7037" s="5"/>
      <c r="F7037" s="2"/>
      <c r="G7037" s="2"/>
      <c r="H7037" s="2"/>
      <c r="I7037" s="2"/>
      <c r="J7037" s="2"/>
      <c r="K7037" s="2"/>
      <c r="L7037" s="2"/>
      <c r="M7037" s="2"/>
      <c r="N7037" s="2"/>
      <c r="O7037" s="2"/>
    </row>
    <row r="7038" spans="5:15" x14ac:dyDescent="0.25">
      <c r="F7038" s="2"/>
      <c r="G7038" s="2"/>
      <c r="H7038" s="2"/>
      <c r="I7038" s="2"/>
      <c r="J7038" s="2"/>
      <c r="K7038" s="2"/>
      <c r="L7038" s="2"/>
      <c r="M7038" s="2"/>
      <c r="N7038" s="2"/>
      <c r="O7038" s="2"/>
    </row>
    <row r="7039" spans="5:15" x14ac:dyDescent="0.25">
      <c r="E7039" s="5"/>
      <c r="F7039" s="2"/>
      <c r="G7039" s="2"/>
      <c r="H7039" s="2"/>
      <c r="I7039" s="2"/>
      <c r="J7039" s="2"/>
      <c r="K7039" s="2"/>
      <c r="L7039" s="2"/>
      <c r="M7039" s="2"/>
      <c r="N7039" s="2"/>
      <c r="O7039" s="2"/>
    </row>
    <row r="7040" spans="5:15" x14ac:dyDescent="0.25">
      <c r="E7040" s="5"/>
      <c r="F7040" s="2"/>
      <c r="G7040" s="2"/>
      <c r="H7040" s="2"/>
      <c r="I7040" s="2"/>
      <c r="J7040" s="2"/>
      <c r="K7040" s="2"/>
      <c r="L7040" s="2"/>
      <c r="M7040" s="2"/>
      <c r="N7040" s="2"/>
      <c r="O7040" s="2"/>
    </row>
    <row r="7041" spans="5:15" x14ac:dyDescent="0.25">
      <c r="E7041" s="5"/>
      <c r="F7041" s="2"/>
      <c r="G7041" s="2"/>
      <c r="H7041" s="2"/>
      <c r="I7041" s="2"/>
      <c r="J7041" s="2"/>
      <c r="K7041" s="2"/>
      <c r="L7041" s="2"/>
      <c r="M7041" s="2"/>
      <c r="N7041" s="2"/>
      <c r="O7041" s="2"/>
    </row>
    <row r="7042" spans="5:15" x14ac:dyDescent="0.25">
      <c r="E7042" s="5"/>
      <c r="F7042" s="2"/>
      <c r="G7042" s="2"/>
      <c r="H7042" s="2"/>
      <c r="I7042" s="2"/>
      <c r="J7042" s="2"/>
      <c r="K7042" s="2"/>
      <c r="L7042" s="2"/>
      <c r="M7042" s="2"/>
      <c r="N7042" s="2"/>
      <c r="O7042" s="2"/>
    </row>
    <row r="7043" spans="5:15" x14ac:dyDescent="0.25">
      <c r="E7043" s="5"/>
      <c r="F7043" s="2"/>
      <c r="G7043" s="2"/>
      <c r="H7043" s="2"/>
      <c r="I7043" s="2"/>
      <c r="J7043" s="2"/>
      <c r="K7043" s="2"/>
      <c r="L7043" s="2"/>
      <c r="M7043" s="2"/>
      <c r="N7043" s="2"/>
      <c r="O7043" s="2"/>
    </row>
    <row r="7044" spans="5:15" x14ac:dyDescent="0.25">
      <c r="E7044" s="5"/>
      <c r="F7044" s="2"/>
      <c r="G7044" s="2"/>
      <c r="H7044" s="2"/>
      <c r="I7044" s="2"/>
      <c r="J7044" s="2"/>
      <c r="K7044" s="2"/>
      <c r="L7044" s="2"/>
      <c r="M7044" s="2"/>
      <c r="N7044" s="2"/>
      <c r="O7044" s="2"/>
    </row>
    <row r="7046" spans="5:15" x14ac:dyDescent="0.25">
      <c r="E7046" s="5"/>
      <c r="F7046" s="2"/>
      <c r="G7046" s="2"/>
      <c r="H7046" s="2"/>
      <c r="I7046" s="2"/>
      <c r="J7046" s="2"/>
      <c r="K7046" s="2"/>
      <c r="L7046" s="2"/>
      <c r="M7046" s="2"/>
      <c r="N7046" s="2"/>
      <c r="O7046" s="2"/>
    </row>
    <row r="7047" spans="5:15" x14ac:dyDescent="0.25">
      <c r="E7047" s="5"/>
      <c r="F7047" s="2"/>
      <c r="G7047" s="2"/>
      <c r="H7047" s="2"/>
      <c r="I7047" s="2"/>
      <c r="J7047" s="2"/>
      <c r="K7047" s="2"/>
      <c r="L7047" s="2"/>
      <c r="M7047" s="2"/>
      <c r="N7047" s="2"/>
      <c r="O7047" s="2"/>
    </row>
    <row r="7048" spans="5:15" x14ac:dyDescent="0.25">
      <c r="E7048" s="5"/>
      <c r="F7048" s="2"/>
      <c r="G7048" s="2"/>
      <c r="H7048" s="2"/>
      <c r="I7048" s="2"/>
      <c r="J7048" s="2"/>
      <c r="K7048" s="2"/>
      <c r="L7048" s="2"/>
      <c r="M7048" s="2"/>
      <c r="N7048" s="2"/>
      <c r="O7048" s="2"/>
    </row>
    <row r="7049" spans="5:15" x14ac:dyDescent="0.25">
      <c r="E7049" s="5"/>
      <c r="F7049" s="2"/>
      <c r="G7049" s="2"/>
      <c r="H7049" s="2"/>
      <c r="I7049" s="2"/>
      <c r="J7049" s="2"/>
      <c r="K7049" s="2"/>
      <c r="L7049" s="2"/>
      <c r="M7049" s="2"/>
      <c r="N7049" s="2"/>
      <c r="O7049" s="2"/>
    </row>
    <row r="7050" spans="5:15" x14ac:dyDescent="0.25">
      <c r="E7050" s="5"/>
      <c r="F7050" s="2"/>
      <c r="G7050" s="2"/>
      <c r="H7050" s="2"/>
      <c r="I7050" s="2"/>
      <c r="J7050" s="2"/>
      <c r="K7050" s="2"/>
      <c r="L7050" s="2"/>
      <c r="M7050" s="2"/>
      <c r="N7050" s="2"/>
      <c r="O7050" s="2"/>
    </row>
    <row r="7051" spans="5:15" x14ac:dyDescent="0.25">
      <c r="E7051" s="5"/>
      <c r="F7051" s="2"/>
      <c r="G7051" s="2"/>
      <c r="H7051" s="2"/>
      <c r="I7051" s="2"/>
      <c r="J7051" s="2"/>
      <c r="K7051" s="2"/>
      <c r="L7051" s="2"/>
      <c r="M7051" s="2"/>
      <c r="N7051" s="2"/>
      <c r="O7051" s="2"/>
    </row>
    <row r="7052" spans="5:15" x14ac:dyDescent="0.25">
      <c r="E7052" s="5"/>
      <c r="F7052" s="2"/>
      <c r="G7052" s="2"/>
      <c r="H7052" s="2"/>
      <c r="I7052" s="2"/>
      <c r="J7052" s="2"/>
      <c r="L7052" s="2"/>
      <c r="M7052" s="2"/>
      <c r="N7052" s="2"/>
      <c r="O7052" s="2"/>
    </row>
    <row r="7053" spans="5:15" x14ac:dyDescent="0.25">
      <c r="E7053" s="5"/>
      <c r="F7053" s="2"/>
      <c r="G7053" s="2"/>
      <c r="H7053" s="2"/>
      <c r="I7053" s="2"/>
      <c r="J7053" s="2"/>
      <c r="K7053" s="2"/>
      <c r="L7053" s="2"/>
      <c r="M7053" s="2"/>
      <c r="N7053" s="2"/>
      <c r="O7053" s="2"/>
    </row>
    <row r="7054" spans="5:15" x14ac:dyDescent="0.25">
      <c r="G7054" s="2"/>
      <c r="H7054" s="2"/>
      <c r="I7054" s="2"/>
      <c r="J7054" s="2"/>
      <c r="K7054" s="2"/>
      <c r="L7054" s="2"/>
      <c r="M7054" s="2"/>
      <c r="N7054" s="2"/>
      <c r="O7054" s="2"/>
    </row>
    <row r="7057" spans="5:15" x14ac:dyDescent="0.25">
      <c r="E7057" s="5"/>
      <c r="F7057" s="2"/>
      <c r="G7057" s="2"/>
      <c r="H7057" s="2"/>
      <c r="I7057" s="2"/>
      <c r="J7057" s="2"/>
      <c r="K7057" s="2"/>
      <c r="L7057" s="2"/>
      <c r="M7057" s="2"/>
      <c r="N7057" s="2"/>
      <c r="O7057" s="2"/>
    </row>
    <row r="7058" spans="5:15" x14ac:dyDescent="0.25">
      <c r="E7058" s="5"/>
      <c r="F7058" s="2"/>
      <c r="G7058" s="2"/>
      <c r="H7058" s="2"/>
      <c r="I7058" s="2"/>
      <c r="J7058" s="2"/>
      <c r="K7058" s="2"/>
      <c r="L7058" s="2"/>
      <c r="M7058" s="2"/>
      <c r="N7058" s="2"/>
      <c r="O7058" s="2"/>
    </row>
    <row r="7060" spans="5:15" x14ac:dyDescent="0.25">
      <c r="M7060" s="2"/>
      <c r="N7060" s="2"/>
      <c r="O7060" s="2"/>
    </row>
    <row r="7061" spans="5:15" x14ac:dyDescent="0.25">
      <c r="E7061" s="5"/>
      <c r="F7061" s="2"/>
      <c r="G7061" s="2"/>
      <c r="H7061" s="2"/>
      <c r="I7061" s="2"/>
      <c r="J7061" s="2"/>
      <c r="K7061" s="2"/>
      <c r="L7061" s="2"/>
      <c r="M7061" s="2"/>
      <c r="N7061" s="2"/>
      <c r="O7061" s="2"/>
    </row>
    <row r="7062" spans="5:15" x14ac:dyDescent="0.25">
      <c r="E7062" s="5"/>
      <c r="F7062" s="2"/>
      <c r="G7062" s="2"/>
      <c r="H7062" s="2"/>
      <c r="I7062" s="2"/>
      <c r="J7062" s="2"/>
      <c r="K7062" s="2"/>
      <c r="L7062" s="2"/>
      <c r="M7062" s="2"/>
      <c r="N7062" s="2"/>
      <c r="O7062" s="2"/>
    </row>
    <row r="7063" spans="5:15" x14ac:dyDescent="0.25">
      <c r="E7063" s="5"/>
      <c r="F7063" s="2"/>
      <c r="G7063" s="2"/>
      <c r="H7063" s="2"/>
      <c r="I7063" s="2"/>
      <c r="J7063" s="2"/>
      <c r="K7063" s="2"/>
      <c r="L7063" s="2"/>
      <c r="M7063" s="2"/>
      <c r="N7063" s="2"/>
      <c r="O7063" s="2"/>
    </row>
    <row r="7064" spans="5:15" x14ac:dyDescent="0.25">
      <c r="F7064" s="2"/>
      <c r="G7064" s="2"/>
      <c r="H7064" s="2"/>
      <c r="I7064" s="2"/>
      <c r="J7064" s="2"/>
      <c r="K7064" s="2"/>
      <c r="L7064" s="2"/>
      <c r="M7064" s="2"/>
      <c r="N7064" s="2"/>
      <c r="O7064" s="2"/>
    </row>
    <row r="7065" spans="5:15" x14ac:dyDescent="0.25">
      <c r="E7065" s="5"/>
      <c r="F7065" s="2"/>
      <c r="G7065" s="2"/>
      <c r="H7065" s="2"/>
      <c r="I7065" s="2"/>
      <c r="J7065" s="2"/>
      <c r="K7065" s="2"/>
      <c r="L7065" s="2"/>
      <c r="M7065" s="2"/>
      <c r="N7065" s="2"/>
      <c r="O7065" s="2"/>
    </row>
    <row r="7066" spans="5:15" x14ac:dyDescent="0.25">
      <c r="E7066" s="5"/>
      <c r="F7066" s="2"/>
      <c r="G7066" s="2"/>
      <c r="H7066" s="2"/>
      <c r="I7066" s="2"/>
      <c r="J7066" s="2"/>
      <c r="K7066" s="2"/>
      <c r="L7066" s="2"/>
      <c r="M7066" s="2"/>
      <c r="N7066" s="2"/>
      <c r="O7066" s="2"/>
    </row>
    <row r="7067" spans="5:15" x14ac:dyDescent="0.25">
      <c r="E7067" s="5"/>
      <c r="F7067" s="2"/>
      <c r="G7067" s="2"/>
      <c r="H7067" s="2"/>
      <c r="I7067" s="2"/>
      <c r="J7067" s="2"/>
      <c r="K7067" s="2"/>
      <c r="L7067" s="2"/>
      <c r="M7067" s="2"/>
      <c r="N7067" s="2"/>
      <c r="O7067" s="2"/>
    </row>
    <row r="7069" spans="5:15" x14ac:dyDescent="0.25">
      <c r="E7069" s="5"/>
      <c r="F7069" s="2"/>
      <c r="G7069" s="2"/>
      <c r="H7069" s="2"/>
      <c r="I7069" s="2"/>
      <c r="J7069" s="2"/>
      <c r="K7069" s="2"/>
      <c r="L7069" s="2"/>
      <c r="M7069" s="2"/>
      <c r="N7069" s="2"/>
      <c r="O7069" s="2"/>
    </row>
    <row r="7070" spans="5:15" x14ac:dyDescent="0.25">
      <c r="E7070" s="5"/>
      <c r="F7070" s="2"/>
      <c r="G7070" s="2"/>
      <c r="H7070" s="2"/>
      <c r="I7070" s="2"/>
      <c r="J7070" s="2"/>
      <c r="K7070" s="2"/>
      <c r="L7070" s="2"/>
      <c r="M7070" s="2"/>
      <c r="N7070" s="2"/>
      <c r="O7070" s="2"/>
    </row>
    <row r="7071" spans="5:15" x14ac:dyDescent="0.25">
      <c r="E7071" s="5"/>
      <c r="F7071" s="2"/>
      <c r="G7071" s="2"/>
      <c r="H7071" s="2"/>
      <c r="I7071" s="2"/>
      <c r="J7071" s="2"/>
      <c r="K7071" s="2"/>
      <c r="L7071" s="2"/>
      <c r="M7071" s="2"/>
      <c r="N7071" s="2"/>
      <c r="O7071" s="2"/>
    </row>
    <row r="7072" spans="5:15" x14ac:dyDescent="0.25">
      <c r="O7072" s="2"/>
    </row>
    <row r="7073" spans="5:15" x14ac:dyDescent="0.25">
      <c r="E7073" s="5"/>
      <c r="F7073" s="2"/>
      <c r="G7073" s="2"/>
      <c r="H7073" s="2"/>
      <c r="I7073" s="2"/>
      <c r="J7073" s="2"/>
      <c r="K7073" s="2"/>
      <c r="L7073" s="2"/>
      <c r="M7073" s="2"/>
      <c r="N7073" s="2"/>
      <c r="O7073" s="2"/>
    </row>
    <row r="7074" spans="5:15" x14ac:dyDescent="0.25">
      <c r="E7074" s="5"/>
      <c r="F7074" s="2"/>
      <c r="G7074" s="2"/>
      <c r="H7074" s="2"/>
      <c r="I7074" s="2"/>
      <c r="J7074" s="2"/>
      <c r="K7074" s="2"/>
      <c r="L7074" s="2"/>
      <c r="M7074" s="2"/>
      <c r="N7074" s="2"/>
      <c r="O7074" s="2"/>
    </row>
    <row r="7075" spans="5:15" x14ac:dyDescent="0.25">
      <c r="E7075" s="5"/>
      <c r="F7075" s="2"/>
      <c r="G7075" s="2"/>
      <c r="H7075" s="2"/>
      <c r="I7075" s="2"/>
      <c r="J7075" s="2"/>
      <c r="K7075" s="2"/>
      <c r="L7075" s="2"/>
      <c r="M7075" s="2"/>
      <c r="N7075" s="2"/>
      <c r="O7075" s="2"/>
    </row>
    <row r="7076" spans="5:15" x14ac:dyDescent="0.25">
      <c r="M7076" s="2"/>
      <c r="N7076" s="2"/>
      <c r="O7076" s="2"/>
    </row>
    <row r="7077" spans="5:15" x14ac:dyDescent="0.25">
      <c r="E7077" s="5"/>
      <c r="F7077" s="2"/>
      <c r="G7077" s="2"/>
      <c r="H7077" s="2"/>
      <c r="I7077" s="2"/>
      <c r="J7077" s="2"/>
      <c r="K7077" s="2"/>
      <c r="L7077" s="2"/>
      <c r="M7077" s="2"/>
      <c r="N7077" s="2"/>
      <c r="O7077" s="2"/>
    </row>
    <row r="7080" spans="5:15" x14ac:dyDescent="0.25">
      <c r="E7080" s="5"/>
      <c r="F7080" s="2"/>
      <c r="G7080" s="2"/>
      <c r="H7080" s="2"/>
      <c r="I7080" s="2"/>
      <c r="J7080" s="2"/>
      <c r="K7080" s="2"/>
      <c r="L7080" s="2"/>
      <c r="M7080" s="2"/>
      <c r="N7080" s="2"/>
      <c r="O7080" s="2"/>
    </row>
    <row r="7081" spans="5:15" x14ac:dyDescent="0.25">
      <c r="E7081" s="5"/>
      <c r="F7081" s="2"/>
      <c r="G7081" s="2"/>
      <c r="H7081" s="2"/>
      <c r="I7081" s="2"/>
      <c r="J7081" s="2"/>
      <c r="K7081" s="2"/>
      <c r="L7081" s="2"/>
      <c r="M7081" s="2"/>
      <c r="N7081" s="2"/>
      <c r="O7081" s="2"/>
    </row>
    <row r="7082" spans="5:15" x14ac:dyDescent="0.25">
      <c r="G7082" s="2"/>
      <c r="H7082" s="2"/>
      <c r="I7082" s="2"/>
      <c r="J7082" s="2"/>
      <c r="K7082" s="2"/>
      <c r="L7082" s="2"/>
      <c r="M7082" s="2"/>
      <c r="N7082" s="2"/>
      <c r="O7082" s="2"/>
    </row>
    <row r="7083" spans="5:15" x14ac:dyDescent="0.25">
      <c r="E7083" s="5"/>
      <c r="I7083" s="2"/>
      <c r="J7083" s="2"/>
      <c r="K7083" s="2"/>
      <c r="L7083" s="2"/>
    </row>
    <row r="7084" spans="5:15" x14ac:dyDescent="0.25">
      <c r="E7084" s="5"/>
      <c r="F7084" s="2"/>
      <c r="G7084" s="2"/>
      <c r="H7084" s="2"/>
      <c r="I7084" s="2"/>
      <c r="J7084" s="2"/>
      <c r="K7084" s="2"/>
      <c r="L7084" s="2"/>
      <c r="M7084" s="2"/>
      <c r="N7084" s="2"/>
      <c r="O7084" s="2"/>
    </row>
    <row r="7085" spans="5:15" x14ac:dyDescent="0.25">
      <c r="F7085" s="2"/>
      <c r="I7085" s="2"/>
      <c r="J7085" s="2"/>
      <c r="K7085" s="2"/>
    </row>
    <row r="7086" spans="5:15" x14ac:dyDescent="0.25">
      <c r="F7086" s="2"/>
      <c r="I7086" s="2"/>
      <c r="J7086" s="2"/>
      <c r="K7086" s="2"/>
      <c r="L7086" s="2"/>
      <c r="M7086" s="2"/>
      <c r="N7086" s="2"/>
      <c r="O7086" s="2"/>
    </row>
    <row r="7087" spans="5:15" x14ac:dyDescent="0.25">
      <c r="E7087" s="5"/>
      <c r="F7087" s="2"/>
      <c r="G7087" s="2"/>
      <c r="H7087" s="2"/>
      <c r="I7087" s="2"/>
      <c r="J7087" s="2"/>
      <c r="K7087" s="2"/>
      <c r="L7087" s="2"/>
      <c r="M7087" s="2"/>
      <c r="N7087" s="2"/>
      <c r="O7087" s="2"/>
    </row>
    <row r="7088" spans="5:15" x14ac:dyDescent="0.25">
      <c r="I7088" s="2"/>
    </row>
    <row r="7089" spans="5:15" x14ac:dyDescent="0.25">
      <c r="I7089" s="2"/>
    </row>
    <row r="7091" spans="5:15" x14ac:dyDescent="0.25">
      <c r="E7091" s="5"/>
      <c r="F7091" s="2"/>
      <c r="G7091" s="2"/>
      <c r="H7091" s="2"/>
      <c r="I7091" s="2"/>
      <c r="J7091" s="2"/>
      <c r="K7091" s="2"/>
      <c r="L7091" s="2"/>
      <c r="M7091" s="2"/>
      <c r="N7091" s="2"/>
      <c r="O7091" s="2"/>
    </row>
    <row r="7092" spans="5:15" x14ac:dyDescent="0.25">
      <c r="E7092" s="5"/>
      <c r="F7092" s="2"/>
      <c r="G7092" s="2"/>
      <c r="H7092" s="2"/>
      <c r="I7092" s="2"/>
      <c r="J7092" s="2"/>
      <c r="K7092" s="2"/>
      <c r="L7092" s="2"/>
      <c r="M7092" s="2"/>
      <c r="N7092" s="2"/>
      <c r="O7092" s="2"/>
    </row>
    <row r="7095" spans="5:15" x14ac:dyDescent="0.25">
      <c r="E7095" s="5"/>
      <c r="H7095" s="2"/>
      <c r="I7095" s="2"/>
      <c r="J7095" s="2"/>
      <c r="K7095" s="2"/>
      <c r="L7095" s="2"/>
      <c r="M7095" s="2"/>
      <c r="N7095" s="2"/>
      <c r="O7095" s="2"/>
    </row>
    <row r="7096" spans="5:15" x14ac:dyDescent="0.25">
      <c r="F7096" s="2"/>
      <c r="G7096" s="2"/>
      <c r="H7096" s="2"/>
      <c r="I7096" s="2"/>
      <c r="J7096" s="2"/>
      <c r="K7096" s="2"/>
      <c r="L7096" s="2"/>
      <c r="M7096" s="2"/>
      <c r="N7096" s="2"/>
      <c r="O7096" s="2"/>
    </row>
    <row r="7097" spans="5:15" x14ac:dyDescent="0.25">
      <c r="F7097" s="2"/>
      <c r="G7097" s="2"/>
      <c r="H7097" s="2"/>
      <c r="I7097" s="2"/>
      <c r="J7097" s="2"/>
      <c r="K7097" s="2"/>
      <c r="L7097" s="2"/>
      <c r="M7097" s="2"/>
      <c r="N7097" s="2"/>
      <c r="O7097" s="2"/>
    </row>
    <row r="7099" spans="5:15" x14ac:dyDescent="0.25">
      <c r="E7099" s="5"/>
      <c r="F7099" s="2"/>
      <c r="G7099" s="2"/>
      <c r="H7099" s="2"/>
      <c r="I7099" s="2"/>
      <c r="J7099" s="2"/>
      <c r="K7099" s="2"/>
      <c r="L7099" s="2"/>
      <c r="M7099" s="2"/>
      <c r="N7099" s="2"/>
      <c r="O7099" s="2"/>
    </row>
    <row r="7100" spans="5:15" x14ac:dyDescent="0.25">
      <c r="I7100" s="2"/>
    </row>
    <row r="7101" spans="5:15" x14ac:dyDescent="0.25">
      <c r="H7101" s="2"/>
      <c r="I7101" s="2"/>
      <c r="J7101" s="2"/>
      <c r="L7101" s="2"/>
    </row>
    <row r="7103" spans="5:15" x14ac:dyDescent="0.25">
      <c r="L7103" s="2"/>
      <c r="M7103" s="2"/>
      <c r="N7103" s="2"/>
      <c r="O7103" s="2"/>
    </row>
    <row r="7105" spans="5:15" x14ac:dyDescent="0.25">
      <c r="F7105" s="2"/>
      <c r="G7105" s="2"/>
      <c r="H7105" s="2"/>
      <c r="I7105" s="2"/>
      <c r="J7105" s="2"/>
      <c r="K7105" s="2"/>
      <c r="L7105" s="2"/>
      <c r="M7105" s="2"/>
      <c r="N7105" s="2"/>
      <c r="O7105" s="2"/>
    </row>
    <row r="7106" spans="5:15" x14ac:dyDescent="0.25">
      <c r="H7106" s="2"/>
      <c r="I7106" s="2"/>
      <c r="J7106" s="2"/>
      <c r="K7106" s="2"/>
      <c r="L7106" s="2"/>
      <c r="M7106" s="2"/>
      <c r="N7106" s="2"/>
      <c r="O7106" s="2"/>
    </row>
    <row r="7108" spans="5:15" x14ac:dyDescent="0.25">
      <c r="F7108" s="2"/>
      <c r="G7108" s="2"/>
      <c r="H7108" s="2"/>
      <c r="I7108" s="2"/>
      <c r="J7108" s="2"/>
      <c r="K7108" s="2"/>
      <c r="L7108" s="2"/>
      <c r="M7108" s="2"/>
      <c r="N7108" s="2"/>
      <c r="O7108" s="2"/>
    </row>
    <row r="7109" spans="5:15" x14ac:dyDescent="0.25">
      <c r="G7109" s="2"/>
      <c r="H7109" s="2"/>
      <c r="I7109" s="2"/>
      <c r="J7109" s="2"/>
      <c r="K7109" s="2"/>
      <c r="L7109" s="2"/>
      <c r="M7109" s="2"/>
      <c r="N7109" s="2"/>
      <c r="O7109" s="2"/>
    </row>
    <row r="7111" spans="5:15" x14ac:dyDescent="0.25">
      <c r="H7111" s="2"/>
      <c r="I7111" s="2"/>
      <c r="J7111" s="2"/>
      <c r="K7111" s="2"/>
      <c r="M7111" s="2"/>
      <c r="N7111" s="2"/>
      <c r="O7111" s="2"/>
    </row>
    <row r="7112" spans="5:15" x14ac:dyDescent="0.25">
      <c r="H7112" s="2"/>
      <c r="I7112" s="2"/>
      <c r="J7112" s="2"/>
      <c r="K7112" s="2"/>
      <c r="L7112" s="2"/>
      <c r="M7112" s="2"/>
      <c r="N7112" s="2"/>
      <c r="O7112" s="2"/>
    </row>
    <row r="7114" spans="5:15" x14ac:dyDescent="0.25">
      <c r="E7114" s="5"/>
      <c r="F7114" s="2"/>
      <c r="G7114" s="2"/>
      <c r="H7114" s="2"/>
      <c r="I7114" s="2"/>
      <c r="J7114" s="2"/>
      <c r="K7114" s="2"/>
      <c r="L7114" s="2"/>
      <c r="M7114" s="2"/>
      <c r="N7114" s="2"/>
      <c r="O7114" s="2"/>
    </row>
    <row r="7115" spans="5:15" x14ac:dyDescent="0.25">
      <c r="E7115" s="5"/>
      <c r="F7115" s="2"/>
      <c r="G7115" s="2"/>
      <c r="H7115" s="2"/>
      <c r="I7115" s="2"/>
      <c r="J7115" s="2"/>
      <c r="K7115" s="2"/>
      <c r="L7115" s="2"/>
      <c r="M7115" s="2"/>
      <c r="N7115" s="2"/>
      <c r="O7115" s="2"/>
    </row>
    <row r="7116" spans="5:15" x14ac:dyDescent="0.25">
      <c r="E7116" s="5"/>
      <c r="F7116" s="2"/>
      <c r="G7116" s="2"/>
      <c r="H7116" s="2"/>
      <c r="I7116" s="2"/>
      <c r="J7116" s="2"/>
      <c r="K7116" s="2"/>
      <c r="L7116" s="2"/>
      <c r="M7116" s="2"/>
      <c r="N7116" s="2"/>
      <c r="O7116" s="2"/>
    </row>
    <row r="7118" spans="5:15" x14ac:dyDescent="0.25">
      <c r="E7118" s="5"/>
      <c r="F7118" s="2"/>
      <c r="G7118" s="2"/>
      <c r="H7118" s="2"/>
      <c r="I7118" s="2"/>
      <c r="J7118" s="2"/>
      <c r="K7118" s="2"/>
      <c r="L7118" s="2"/>
      <c r="M7118" s="2"/>
      <c r="N7118" s="2"/>
      <c r="O7118" s="2"/>
    </row>
    <row r="7119" spans="5:15" x14ac:dyDescent="0.25">
      <c r="E7119" s="5"/>
      <c r="F7119" s="2"/>
      <c r="G7119" s="2"/>
      <c r="H7119" s="2"/>
      <c r="I7119" s="2"/>
      <c r="J7119" s="2"/>
      <c r="K7119" s="2"/>
      <c r="L7119" s="2"/>
      <c r="M7119" s="2"/>
      <c r="N7119" s="2"/>
      <c r="O7119" s="2"/>
    </row>
    <row r="7120" spans="5:15" x14ac:dyDescent="0.25">
      <c r="E7120" s="5"/>
      <c r="F7120" s="2"/>
      <c r="G7120" s="2"/>
      <c r="H7120" s="2"/>
      <c r="I7120" s="2"/>
      <c r="J7120" s="2"/>
      <c r="K7120" s="2"/>
      <c r="L7120" s="2"/>
      <c r="M7120" s="2"/>
      <c r="N7120" s="2"/>
      <c r="O7120" s="2"/>
    </row>
    <row r="7121" spans="5:15" x14ac:dyDescent="0.25">
      <c r="F7121" s="2"/>
      <c r="G7121" s="2"/>
      <c r="H7121" s="2"/>
      <c r="I7121" s="2"/>
      <c r="J7121" s="2"/>
      <c r="K7121" s="2"/>
      <c r="L7121" s="2"/>
      <c r="M7121" s="2"/>
      <c r="N7121" s="2"/>
      <c r="O7121" s="2"/>
    </row>
    <row r="7122" spans="5:15" x14ac:dyDescent="0.25">
      <c r="E7122" s="5"/>
      <c r="F7122" s="2"/>
      <c r="G7122" s="2"/>
      <c r="H7122" s="2"/>
      <c r="I7122" s="2"/>
      <c r="J7122" s="2"/>
      <c r="K7122" s="2"/>
      <c r="L7122" s="2"/>
      <c r="M7122" s="2"/>
      <c r="N7122" s="2"/>
      <c r="O7122" s="2"/>
    </row>
    <row r="7123" spans="5:15" x14ac:dyDescent="0.25">
      <c r="E7123" s="5"/>
      <c r="F7123" s="2"/>
      <c r="G7123" s="2"/>
      <c r="H7123" s="2"/>
      <c r="I7123" s="2"/>
      <c r="J7123" s="2"/>
      <c r="K7123" s="2"/>
      <c r="L7123" s="2"/>
      <c r="M7123" s="2"/>
      <c r="N7123" s="2"/>
      <c r="O7123" s="2"/>
    </row>
    <row r="7124" spans="5:15" x14ac:dyDescent="0.25">
      <c r="E7124" s="5"/>
      <c r="F7124" s="2"/>
      <c r="G7124" s="2"/>
      <c r="H7124" s="2"/>
      <c r="I7124" s="2"/>
      <c r="J7124" s="2"/>
      <c r="K7124" s="2"/>
      <c r="L7124" s="2"/>
      <c r="M7124" s="2"/>
      <c r="N7124" s="2"/>
      <c r="O7124" s="2"/>
    </row>
    <row r="7125" spans="5:15" x14ac:dyDescent="0.25">
      <c r="E7125" s="5"/>
      <c r="F7125" s="2"/>
      <c r="G7125" s="2"/>
      <c r="H7125" s="2"/>
      <c r="I7125" s="2"/>
      <c r="J7125" s="2"/>
      <c r="K7125" s="2"/>
      <c r="L7125" s="2"/>
      <c r="M7125" s="2"/>
      <c r="N7125" s="2"/>
      <c r="O7125" s="2"/>
    </row>
    <row r="7126" spans="5:15" x14ac:dyDescent="0.25">
      <c r="E7126" s="5"/>
      <c r="F7126" s="2"/>
      <c r="G7126" s="2"/>
      <c r="H7126" s="2"/>
      <c r="I7126" s="2"/>
      <c r="J7126" s="2"/>
      <c r="K7126" s="2"/>
      <c r="L7126" s="2"/>
      <c r="M7126" s="2"/>
      <c r="N7126" s="2"/>
      <c r="O7126" s="2"/>
    </row>
    <row r="7127" spans="5:15" x14ac:dyDescent="0.25">
      <c r="E7127" s="5"/>
      <c r="F7127" s="2"/>
      <c r="G7127" s="2"/>
      <c r="H7127" s="2"/>
      <c r="I7127" s="2"/>
      <c r="J7127" s="2"/>
      <c r="K7127" s="2"/>
      <c r="L7127" s="2"/>
      <c r="M7127" s="2"/>
      <c r="N7127" s="2"/>
      <c r="O7127" s="2"/>
    </row>
    <row r="7128" spans="5:15" x14ac:dyDescent="0.25">
      <c r="E7128" s="5"/>
      <c r="F7128" s="2"/>
      <c r="G7128" s="2"/>
      <c r="H7128" s="2"/>
      <c r="I7128" s="2"/>
      <c r="J7128" s="2"/>
      <c r="K7128" s="2"/>
      <c r="L7128" s="2"/>
      <c r="M7128" s="2"/>
      <c r="N7128" s="2"/>
      <c r="O7128" s="2"/>
    </row>
    <row r="7131" spans="5:15" x14ac:dyDescent="0.25">
      <c r="E7131" s="5"/>
    </row>
    <row r="7133" spans="5:15" x14ac:dyDescent="0.25">
      <c r="E7133" s="5"/>
      <c r="F7133" s="2"/>
      <c r="G7133" s="2"/>
      <c r="H7133" s="2"/>
      <c r="I7133" s="2"/>
      <c r="J7133" s="2"/>
      <c r="K7133" s="2"/>
      <c r="L7133" s="2"/>
      <c r="M7133" s="2"/>
      <c r="N7133" s="2"/>
      <c r="O7133" s="2"/>
    </row>
    <row r="7135" spans="5:15" x14ac:dyDescent="0.25">
      <c r="E7135" s="5"/>
      <c r="F7135" s="2"/>
      <c r="G7135" s="2"/>
      <c r="H7135" s="2"/>
      <c r="I7135" s="2"/>
      <c r="J7135" s="2"/>
      <c r="K7135" s="2"/>
      <c r="L7135" s="2"/>
      <c r="M7135" s="2"/>
      <c r="N7135" s="2"/>
      <c r="O7135" s="2"/>
    </row>
    <row r="7136" spans="5:15" x14ac:dyDescent="0.25">
      <c r="E7136" s="5"/>
      <c r="F7136" s="2"/>
      <c r="G7136" s="2"/>
      <c r="H7136" s="2"/>
      <c r="I7136" s="2"/>
      <c r="J7136" s="2"/>
      <c r="K7136" s="2"/>
      <c r="L7136" s="2"/>
      <c r="M7136" s="2"/>
      <c r="N7136" s="2"/>
      <c r="O7136" s="2"/>
    </row>
    <row r="7137" spans="5:15" x14ac:dyDescent="0.25">
      <c r="E7137" s="5"/>
      <c r="F7137" s="2"/>
      <c r="G7137" s="2"/>
      <c r="H7137" s="2"/>
      <c r="I7137" s="2"/>
      <c r="J7137" s="2"/>
      <c r="K7137" s="2"/>
      <c r="L7137" s="2"/>
      <c r="M7137" s="2"/>
      <c r="N7137" s="2"/>
      <c r="O7137" s="2"/>
    </row>
    <row r="7138" spans="5:15" x14ac:dyDescent="0.25">
      <c r="E7138" s="5"/>
      <c r="F7138" s="2"/>
      <c r="G7138" s="2"/>
      <c r="H7138" s="2"/>
      <c r="I7138" s="2"/>
      <c r="J7138" s="2"/>
      <c r="K7138" s="2"/>
      <c r="L7138" s="2"/>
      <c r="M7138" s="2"/>
      <c r="N7138" s="2"/>
      <c r="O7138" s="2"/>
    </row>
    <row r="7139" spans="5:15" x14ac:dyDescent="0.25">
      <c r="E7139" s="5"/>
      <c r="F7139" s="2"/>
      <c r="G7139" s="2"/>
      <c r="H7139" s="2"/>
      <c r="I7139" s="2"/>
      <c r="J7139" s="2"/>
      <c r="K7139" s="2"/>
      <c r="L7139" s="2"/>
      <c r="M7139" s="2"/>
      <c r="N7139" s="2"/>
      <c r="O7139" s="2"/>
    </row>
    <row r="7140" spans="5:15" x14ac:dyDescent="0.25">
      <c r="E7140" s="5"/>
      <c r="F7140" s="2"/>
      <c r="G7140" s="2"/>
      <c r="H7140" s="2"/>
      <c r="I7140" s="2"/>
      <c r="J7140" s="2"/>
      <c r="K7140" s="2"/>
      <c r="L7140" s="2"/>
      <c r="M7140" s="2"/>
      <c r="N7140" s="2"/>
      <c r="O7140" s="2"/>
    </row>
    <row r="7141" spans="5:15" x14ac:dyDescent="0.25">
      <c r="E7141" s="5"/>
      <c r="F7141" s="2"/>
      <c r="G7141" s="2"/>
      <c r="H7141" s="2"/>
      <c r="I7141" s="2"/>
      <c r="J7141" s="2"/>
      <c r="K7141" s="2"/>
      <c r="L7141" s="2"/>
      <c r="M7141" s="2"/>
      <c r="N7141" s="2"/>
      <c r="O7141" s="2"/>
    </row>
    <row r="7142" spans="5:15" x14ac:dyDescent="0.25">
      <c r="E7142" s="5"/>
      <c r="F7142" s="2"/>
      <c r="G7142" s="2"/>
      <c r="H7142" s="2"/>
      <c r="I7142" s="2"/>
      <c r="J7142" s="2"/>
      <c r="K7142" s="2"/>
      <c r="L7142" s="2"/>
      <c r="M7142" s="2"/>
      <c r="N7142" s="2"/>
      <c r="O7142" s="2"/>
    </row>
    <row r="7143" spans="5:15" x14ac:dyDescent="0.25">
      <c r="E7143" s="5"/>
      <c r="F7143" s="2"/>
      <c r="G7143" s="2"/>
      <c r="H7143" s="2"/>
      <c r="I7143" s="2"/>
      <c r="J7143" s="2"/>
      <c r="K7143" s="2"/>
      <c r="L7143" s="2"/>
      <c r="M7143" s="2"/>
      <c r="N7143" s="2"/>
      <c r="O7143" s="2"/>
    </row>
    <row r="7144" spans="5:15" x14ac:dyDescent="0.25">
      <c r="N7144" s="2"/>
      <c r="O7144" s="2"/>
    </row>
    <row r="7147" spans="5:15" x14ac:dyDescent="0.25">
      <c r="E7147" s="5"/>
      <c r="F7147" s="2"/>
      <c r="G7147" s="2"/>
      <c r="H7147" s="2"/>
      <c r="I7147" s="2"/>
      <c r="J7147" s="2"/>
      <c r="K7147" s="2"/>
      <c r="L7147" s="2"/>
      <c r="M7147" s="2"/>
      <c r="N7147" s="2"/>
      <c r="O7147" s="2"/>
    </row>
    <row r="7148" spans="5:15" x14ac:dyDescent="0.25">
      <c r="E7148" s="5"/>
      <c r="F7148" s="2"/>
      <c r="G7148" s="2"/>
      <c r="H7148" s="2"/>
      <c r="I7148" s="2"/>
      <c r="J7148" s="2"/>
      <c r="K7148" s="2"/>
      <c r="L7148" s="2"/>
      <c r="M7148" s="2"/>
      <c r="N7148" s="2"/>
      <c r="O7148" s="2"/>
    </row>
    <row r="7149" spans="5:15" x14ac:dyDescent="0.25">
      <c r="E7149" s="5"/>
      <c r="F7149" s="2"/>
      <c r="G7149" s="2"/>
      <c r="H7149" s="2"/>
      <c r="I7149" s="2"/>
      <c r="J7149" s="2"/>
      <c r="K7149" s="2"/>
      <c r="L7149" s="2"/>
      <c r="M7149" s="2"/>
      <c r="N7149" s="2"/>
      <c r="O7149" s="2"/>
    </row>
    <row r="7151" spans="5:15" x14ac:dyDescent="0.25">
      <c r="E7151" s="5"/>
      <c r="F7151" s="2"/>
      <c r="G7151" s="2"/>
      <c r="H7151" s="2"/>
      <c r="I7151" s="2"/>
      <c r="J7151" s="2"/>
      <c r="K7151" s="2"/>
      <c r="L7151" s="2"/>
      <c r="M7151" s="2"/>
      <c r="N7151" s="2"/>
      <c r="O7151" s="2"/>
    </row>
    <row r="7152" spans="5:15" x14ac:dyDescent="0.25">
      <c r="E7152" s="5"/>
      <c r="F7152" s="2"/>
      <c r="G7152" s="2"/>
      <c r="H7152" s="2"/>
      <c r="I7152" s="2"/>
      <c r="J7152" s="2"/>
      <c r="K7152" s="2"/>
      <c r="L7152" s="2"/>
      <c r="M7152" s="2"/>
      <c r="N7152" s="2"/>
      <c r="O7152" s="2"/>
    </row>
    <row r="7153" spans="5:15" x14ac:dyDescent="0.25">
      <c r="E7153" s="5"/>
      <c r="F7153" s="2"/>
      <c r="G7153" s="2"/>
      <c r="H7153" s="2"/>
      <c r="I7153" s="2"/>
      <c r="J7153" s="2"/>
      <c r="K7153" s="2"/>
      <c r="L7153" s="2"/>
      <c r="M7153" s="2"/>
      <c r="N7153" s="2"/>
      <c r="O7153" s="2"/>
    </row>
    <row r="7154" spans="5:15" x14ac:dyDescent="0.25">
      <c r="H7154" s="2"/>
      <c r="I7154" s="2"/>
      <c r="J7154" s="2"/>
      <c r="K7154" s="2"/>
      <c r="L7154" s="2"/>
      <c r="M7154" s="2"/>
      <c r="N7154" s="2"/>
      <c r="O7154" s="2"/>
    </row>
    <row r="7155" spans="5:15" x14ac:dyDescent="0.25">
      <c r="E7155" s="5"/>
      <c r="F7155" s="2"/>
      <c r="G7155" s="2"/>
      <c r="H7155" s="2"/>
      <c r="I7155" s="2"/>
      <c r="J7155" s="2"/>
      <c r="K7155" s="2"/>
      <c r="L7155" s="2"/>
      <c r="M7155" s="2"/>
      <c r="N7155" s="2"/>
      <c r="O7155" s="2"/>
    </row>
    <row r="7156" spans="5:15" x14ac:dyDescent="0.25">
      <c r="F7156" s="2"/>
      <c r="G7156" s="2"/>
      <c r="H7156" s="2"/>
      <c r="I7156" s="2"/>
      <c r="J7156" s="2"/>
      <c r="K7156" s="2"/>
      <c r="L7156" s="2"/>
      <c r="M7156" s="2"/>
      <c r="N7156" s="2"/>
      <c r="O7156" s="2"/>
    </row>
    <row r="7157" spans="5:15" x14ac:dyDescent="0.25">
      <c r="F7157" s="2"/>
      <c r="G7157" s="2"/>
      <c r="H7157" s="2"/>
      <c r="I7157" s="2"/>
      <c r="J7157" s="2"/>
      <c r="K7157" s="2"/>
      <c r="L7157" s="2"/>
      <c r="M7157" s="2"/>
      <c r="N7157" s="2"/>
      <c r="O7157" s="2"/>
    </row>
    <row r="7159" spans="5:15" x14ac:dyDescent="0.25">
      <c r="E7159" s="5"/>
      <c r="F7159" s="2"/>
      <c r="G7159" s="2"/>
      <c r="H7159" s="2"/>
      <c r="I7159" s="2"/>
      <c r="J7159" s="2"/>
      <c r="K7159" s="2"/>
      <c r="L7159" s="2"/>
      <c r="M7159" s="2"/>
      <c r="N7159" s="2"/>
      <c r="O7159" s="2"/>
    </row>
    <row r="7160" spans="5:15" x14ac:dyDescent="0.25">
      <c r="E7160" s="5"/>
      <c r="F7160" s="2"/>
      <c r="G7160" s="2"/>
      <c r="H7160" s="2"/>
      <c r="I7160" s="2"/>
      <c r="J7160" s="2"/>
      <c r="K7160" s="2"/>
      <c r="L7160" s="2"/>
      <c r="M7160" s="2"/>
      <c r="N7160" s="2"/>
      <c r="O7160" s="2"/>
    </row>
    <row r="7161" spans="5:15" x14ac:dyDescent="0.25">
      <c r="E7161" s="5"/>
      <c r="F7161" s="2"/>
      <c r="G7161" s="2"/>
      <c r="H7161" s="2"/>
      <c r="I7161" s="2"/>
      <c r="J7161" s="2"/>
      <c r="K7161" s="2"/>
      <c r="L7161" s="2"/>
      <c r="M7161" s="2"/>
      <c r="N7161" s="2"/>
      <c r="O7161" s="2"/>
    </row>
    <row r="7162" spans="5:15" x14ac:dyDescent="0.25">
      <c r="F7162" s="2"/>
      <c r="G7162" s="2"/>
      <c r="H7162" s="2"/>
      <c r="I7162" s="2"/>
      <c r="J7162" s="2"/>
      <c r="K7162" s="2"/>
      <c r="L7162" s="2"/>
      <c r="M7162" s="2"/>
      <c r="N7162" s="2"/>
      <c r="O7162" s="2"/>
    </row>
    <row r="7163" spans="5:15" x14ac:dyDescent="0.25">
      <c r="E7163" s="5"/>
      <c r="F7163" s="2"/>
      <c r="G7163" s="2"/>
      <c r="H7163" s="2"/>
      <c r="I7163" s="2"/>
      <c r="J7163" s="2"/>
      <c r="K7163" s="2"/>
      <c r="L7163" s="2"/>
      <c r="M7163" s="2"/>
      <c r="N7163" s="2"/>
      <c r="O7163" s="2"/>
    </row>
    <row r="7164" spans="5:15" x14ac:dyDescent="0.25">
      <c r="E7164" s="5"/>
      <c r="F7164" s="2"/>
      <c r="G7164" s="2"/>
      <c r="H7164" s="2"/>
      <c r="I7164" s="2"/>
      <c r="J7164" s="2"/>
      <c r="K7164" s="2"/>
      <c r="L7164" s="2"/>
      <c r="M7164" s="2"/>
      <c r="N7164" s="2"/>
      <c r="O7164" s="2"/>
    </row>
    <row r="7165" spans="5:15" x14ac:dyDescent="0.25">
      <c r="E7165" s="5"/>
      <c r="F7165" s="2"/>
      <c r="G7165" s="2"/>
      <c r="H7165" s="2"/>
      <c r="I7165" s="2"/>
      <c r="J7165" s="2"/>
      <c r="K7165" s="2"/>
      <c r="L7165" s="2"/>
      <c r="M7165" s="2"/>
      <c r="N7165" s="2"/>
      <c r="O7165" s="2"/>
    </row>
    <row r="7166" spans="5:15" x14ac:dyDescent="0.25">
      <c r="E7166" s="5"/>
      <c r="F7166" s="2"/>
      <c r="G7166" s="2"/>
      <c r="H7166" s="2"/>
      <c r="I7166" s="2"/>
      <c r="J7166" s="2"/>
      <c r="K7166" s="2"/>
      <c r="L7166" s="2"/>
      <c r="M7166" s="2"/>
      <c r="N7166" s="2"/>
      <c r="O7166" s="2"/>
    </row>
    <row r="7167" spans="5:15" x14ac:dyDescent="0.25">
      <c r="E7167" s="5"/>
      <c r="F7167" s="2"/>
      <c r="G7167" s="2"/>
      <c r="H7167" s="2"/>
      <c r="I7167" s="2"/>
      <c r="J7167" s="2"/>
      <c r="K7167" s="2"/>
      <c r="L7167" s="2"/>
      <c r="M7167" s="2"/>
      <c r="N7167" s="2"/>
      <c r="O7167" s="2"/>
    </row>
    <row r="7168" spans="5:15" x14ac:dyDescent="0.25">
      <c r="E7168" s="5"/>
      <c r="F7168" s="2"/>
      <c r="G7168" s="2"/>
      <c r="H7168" s="2"/>
      <c r="I7168" s="2"/>
      <c r="J7168" s="2"/>
      <c r="K7168" s="2"/>
      <c r="L7168" s="2"/>
      <c r="M7168" s="2"/>
      <c r="N7168" s="2"/>
      <c r="O7168" s="2"/>
    </row>
    <row r="7169" spans="5:15" x14ac:dyDescent="0.25">
      <c r="E7169" s="5"/>
      <c r="F7169" s="2"/>
      <c r="G7169" s="2"/>
      <c r="H7169" s="2"/>
      <c r="I7169" s="2"/>
      <c r="J7169" s="2"/>
      <c r="K7169" s="2"/>
      <c r="L7169" s="2"/>
      <c r="M7169" s="2"/>
      <c r="N7169" s="2"/>
      <c r="O7169" s="2"/>
    </row>
    <row r="7171" spans="5:15" x14ac:dyDescent="0.25">
      <c r="E7171" s="5"/>
      <c r="F7171" s="2"/>
      <c r="G7171" s="2"/>
      <c r="H7171" s="2"/>
      <c r="I7171" s="2"/>
      <c r="J7171" s="2"/>
      <c r="K7171" s="2"/>
      <c r="L7171" s="2"/>
      <c r="M7171" s="2"/>
      <c r="N7171" s="2"/>
      <c r="O7171" s="2"/>
    </row>
    <row r="7172" spans="5:15" x14ac:dyDescent="0.25">
      <c r="E7172" s="5"/>
      <c r="F7172" s="2"/>
      <c r="G7172" s="2"/>
      <c r="H7172" s="2"/>
      <c r="I7172" s="2"/>
      <c r="J7172" s="2"/>
      <c r="K7172" s="2"/>
      <c r="L7172" s="2"/>
      <c r="M7172" s="2"/>
      <c r="N7172" s="2"/>
      <c r="O7172" s="2"/>
    </row>
    <row r="7173" spans="5:15" x14ac:dyDescent="0.25">
      <c r="E7173" s="5"/>
      <c r="F7173" s="2"/>
      <c r="G7173" s="2"/>
      <c r="H7173" s="2"/>
      <c r="I7173" s="2"/>
      <c r="J7173" s="2"/>
      <c r="K7173" s="2"/>
      <c r="L7173" s="2"/>
      <c r="M7173" s="2"/>
      <c r="N7173" s="2"/>
      <c r="O7173" s="2"/>
    </row>
    <row r="7174" spans="5:15" x14ac:dyDescent="0.25">
      <c r="E7174" s="5"/>
      <c r="F7174" s="2"/>
      <c r="G7174" s="2"/>
      <c r="H7174" s="2"/>
      <c r="I7174" s="2"/>
      <c r="J7174" s="2"/>
      <c r="K7174" s="2"/>
      <c r="L7174" s="2"/>
      <c r="M7174" s="2"/>
      <c r="N7174" s="2"/>
      <c r="O7174" s="2"/>
    </row>
    <row r="7175" spans="5:15" x14ac:dyDescent="0.25">
      <c r="E7175" s="5"/>
      <c r="F7175" s="2"/>
      <c r="G7175" s="2"/>
      <c r="H7175" s="2"/>
      <c r="I7175" s="2"/>
      <c r="J7175" s="2"/>
      <c r="K7175" s="2"/>
      <c r="L7175" s="2"/>
      <c r="M7175" s="2"/>
      <c r="N7175" s="2"/>
      <c r="O7175" s="2"/>
    </row>
    <row r="7176" spans="5:15" x14ac:dyDescent="0.25">
      <c r="E7176" s="5"/>
      <c r="F7176" s="2"/>
      <c r="G7176" s="2"/>
      <c r="H7176" s="2"/>
      <c r="I7176" s="2"/>
      <c r="J7176" s="2"/>
      <c r="K7176" s="2"/>
      <c r="L7176" s="2"/>
      <c r="M7176" s="2"/>
      <c r="N7176" s="2"/>
      <c r="O7176" s="2"/>
    </row>
    <row r="7177" spans="5:15" x14ac:dyDescent="0.25">
      <c r="E7177" s="5"/>
      <c r="F7177" s="2"/>
      <c r="G7177" s="2"/>
      <c r="H7177" s="2"/>
      <c r="I7177" s="2"/>
      <c r="J7177" s="2"/>
      <c r="K7177" s="2"/>
      <c r="L7177" s="2"/>
      <c r="M7177" s="2"/>
      <c r="N7177" s="2"/>
      <c r="O7177" s="2"/>
    </row>
    <row r="7178" spans="5:15" x14ac:dyDescent="0.25">
      <c r="E7178" s="5"/>
      <c r="F7178" s="2"/>
      <c r="G7178" s="2"/>
      <c r="H7178" s="2"/>
      <c r="I7178" s="2"/>
      <c r="J7178" s="2"/>
      <c r="K7178" s="2"/>
      <c r="L7178" s="2"/>
      <c r="M7178" s="2"/>
      <c r="N7178" s="2"/>
      <c r="O7178" s="2"/>
    </row>
    <row r="7179" spans="5:15" x14ac:dyDescent="0.25">
      <c r="L7179" s="2"/>
      <c r="M7179" s="2"/>
      <c r="N7179" s="2"/>
      <c r="O7179" s="2"/>
    </row>
    <row r="7181" spans="5:15" x14ac:dyDescent="0.25">
      <c r="L7181" s="2"/>
      <c r="M7181" s="2"/>
      <c r="N7181" s="2"/>
      <c r="O7181" s="2"/>
    </row>
    <row r="7183" spans="5:15" x14ac:dyDescent="0.25">
      <c r="E7183" s="5"/>
      <c r="F7183" s="2"/>
      <c r="G7183" s="2"/>
      <c r="H7183" s="2"/>
      <c r="I7183" s="2"/>
      <c r="J7183" s="2"/>
      <c r="K7183" s="2"/>
      <c r="L7183" s="2"/>
      <c r="M7183" s="2"/>
      <c r="N7183" s="2"/>
      <c r="O7183" s="2"/>
    </row>
    <row r="7184" spans="5:15" x14ac:dyDescent="0.25">
      <c r="E7184" s="5"/>
      <c r="F7184" s="2"/>
      <c r="G7184" s="2"/>
      <c r="H7184" s="2"/>
      <c r="I7184" s="2"/>
      <c r="J7184" s="2"/>
      <c r="K7184" s="2"/>
      <c r="L7184" s="2"/>
      <c r="M7184" s="2"/>
      <c r="N7184" s="2"/>
      <c r="O7184" s="2"/>
    </row>
    <row r="7190" spans="5:15" x14ac:dyDescent="0.25">
      <c r="E7190" s="5"/>
      <c r="F7190" s="2"/>
      <c r="G7190" s="2"/>
      <c r="H7190" s="2"/>
      <c r="I7190" s="2"/>
      <c r="J7190" s="2"/>
      <c r="K7190" s="2"/>
      <c r="L7190" s="2"/>
      <c r="M7190" s="2"/>
      <c r="N7190" s="2"/>
      <c r="O7190" s="2"/>
    </row>
    <row r="7191" spans="5:15" x14ac:dyDescent="0.25">
      <c r="E7191" s="5"/>
      <c r="F7191" s="2"/>
      <c r="G7191" s="2"/>
      <c r="H7191" s="2"/>
      <c r="I7191" s="2"/>
      <c r="J7191" s="2"/>
      <c r="K7191" s="2"/>
      <c r="L7191" s="2"/>
      <c r="M7191" s="2"/>
      <c r="N7191" s="2"/>
      <c r="O7191" s="2"/>
    </row>
    <row r="7194" spans="5:15" x14ac:dyDescent="0.25">
      <c r="E7194" s="5"/>
      <c r="F7194" s="2"/>
      <c r="G7194" s="2"/>
      <c r="H7194" s="2"/>
      <c r="I7194" s="2"/>
      <c r="J7194" s="2"/>
      <c r="K7194" s="2"/>
      <c r="L7194" s="2"/>
      <c r="M7194" s="2"/>
      <c r="N7194" s="2"/>
      <c r="O7194" s="2"/>
    </row>
    <row r="7195" spans="5:15" x14ac:dyDescent="0.25">
      <c r="F7195" s="2"/>
      <c r="G7195" s="2"/>
      <c r="H7195" s="2"/>
      <c r="I7195" s="2"/>
      <c r="J7195" s="2"/>
      <c r="K7195" s="2"/>
      <c r="L7195" s="2"/>
      <c r="M7195" s="2"/>
      <c r="N7195" s="2"/>
      <c r="O7195" s="2"/>
    </row>
    <row r="7196" spans="5:15" x14ac:dyDescent="0.25">
      <c r="F7196" s="2"/>
      <c r="G7196" s="2"/>
      <c r="H7196" s="2"/>
      <c r="I7196" s="2"/>
      <c r="J7196" s="2"/>
      <c r="K7196" s="2"/>
      <c r="L7196" s="2"/>
      <c r="M7196" s="2"/>
      <c r="N7196" s="2"/>
      <c r="O7196" s="2"/>
    </row>
    <row r="7198" spans="5:15" x14ac:dyDescent="0.25">
      <c r="E7198" s="5"/>
      <c r="F7198" s="2"/>
      <c r="G7198" s="2"/>
      <c r="H7198" s="2"/>
      <c r="I7198" s="2"/>
      <c r="J7198" s="2"/>
      <c r="K7198" s="2"/>
      <c r="L7198" s="2"/>
      <c r="M7198" s="2"/>
      <c r="N7198" s="2"/>
      <c r="O7198" s="2"/>
    </row>
    <row r="7199" spans="5:15" x14ac:dyDescent="0.25">
      <c r="H7199" s="2"/>
      <c r="I7199" s="2"/>
      <c r="J7199" s="2"/>
      <c r="K7199" s="2"/>
      <c r="L7199" s="2"/>
      <c r="M7199" s="2"/>
      <c r="N7199" s="2"/>
    </row>
    <row r="7200" spans="5:15" x14ac:dyDescent="0.25">
      <c r="G7200" s="2"/>
      <c r="H7200" s="2"/>
      <c r="I7200" s="2"/>
      <c r="J7200" s="2"/>
      <c r="K7200" s="2"/>
      <c r="L7200" s="2"/>
      <c r="M7200" s="2"/>
      <c r="N7200" s="2"/>
      <c r="O7200" s="2"/>
    </row>
    <row r="7202" spans="5:15" x14ac:dyDescent="0.25">
      <c r="E7202" s="5"/>
      <c r="F7202" s="2"/>
      <c r="G7202" s="2"/>
      <c r="H7202" s="2"/>
      <c r="I7202" s="2"/>
      <c r="J7202" s="2"/>
      <c r="K7202" s="2"/>
      <c r="L7202" s="2"/>
      <c r="M7202" s="2"/>
      <c r="N7202" s="2"/>
      <c r="O7202" s="2"/>
    </row>
    <row r="7204" spans="5:15" x14ac:dyDescent="0.25">
      <c r="E7204" s="5"/>
      <c r="F7204" s="2"/>
      <c r="G7204" s="2"/>
      <c r="H7204" s="2"/>
      <c r="I7204" s="2"/>
      <c r="J7204" s="2"/>
      <c r="K7204" s="2"/>
      <c r="L7204" s="2"/>
      <c r="M7204" s="2"/>
      <c r="N7204" s="2"/>
      <c r="O7204" s="2"/>
    </row>
    <row r="7205" spans="5:15" x14ac:dyDescent="0.25">
      <c r="E7205" s="5"/>
      <c r="F7205" s="2"/>
      <c r="G7205" s="2"/>
      <c r="H7205" s="2"/>
      <c r="I7205" s="2"/>
      <c r="J7205" s="2"/>
      <c r="K7205" s="2"/>
      <c r="L7205" s="2"/>
      <c r="M7205" s="2"/>
      <c r="N7205" s="2"/>
      <c r="O7205" s="2"/>
    </row>
    <row r="7206" spans="5:15" x14ac:dyDescent="0.25">
      <c r="E7206" s="5"/>
      <c r="F7206" s="2"/>
      <c r="G7206" s="2"/>
      <c r="H7206" s="2"/>
      <c r="I7206" s="2"/>
      <c r="J7206" s="2"/>
      <c r="K7206" s="2"/>
      <c r="L7206" s="2"/>
      <c r="M7206" s="2"/>
      <c r="N7206" s="2"/>
      <c r="O7206" s="2"/>
    </row>
    <row r="7207" spans="5:15" x14ac:dyDescent="0.25">
      <c r="E7207" s="5"/>
      <c r="F7207" s="2"/>
      <c r="G7207" s="2"/>
      <c r="H7207" s="2"/>
      <c r="I7207" s="2"/>
      <c r="J7207" s="2"/>
      <c r="K7207" s="2"/>
      <c r="L7207" s="2"/>
      <c r="M7207" s="2"/>
      <c r="N7207" s="2"/>
      <c r="O7207" s="2"/>
    </row>
    <row r="7208" spans="5:15" x14ac:dyDescent="0.25">
      <c r="E7208" s="5"/>
      <c r="F7208" s="2"/>
      <c r="G7208" s="2"/>
      <c r="H7208" s="2"/>
      <c r="I7208" s="2"/>
      <c r="J7208" s="2"/>
      <c r="K7208" s="2"/>
      <c r="L7208" s="2"/>
      <c r="M7208" s="2"/>
      <c r="N7208" s="2"/>
      <c r="O7208" s="2"/>
    </row>
    <row r="7209" spans="5:15" x14ac:dyDescent="0.25">
      <c r="G7209" s="2"/>
      <c r="H7209" s="2"/>
      <c r="I7209" s="2"/>
      <c r="J7209" s="2"/>
      <c r="K7209" s="2"/>
      <c r="L7209" s="2"/>
      <c r="M7209" s="2"/>
      <c r="N7209" s="2"/>
      <c r="O7209" s="2"/>
    </row>
    <row r="7211" spans="5:15" x14ac:dyDescent="0.25">
      <c r="E7211" s="5"/>
      <c r="F7211" s="2"/>
      <c r="G7211" s="2"/>
      <c r="H7211" s="2"/>
      <c r="I7211" s="2"/>
      <c r="J7211" s="2"/>
      <c r="K7211" s="2"/>
      <c r="L7211" s="2"/>
      <c r="M7211" s="2"/>
      <c r="N7211" s="2"/>
      <c r="O7211" s="2"/>
    </row>
    <row r="7214" spans="5:15" x14ac:dyDescent="0.25">
      <c r="E7214" s="5"/>
      <c r="F7214" s="2"/>
      <c r="G7214" s="2"/>
      <c r="H7214" s="2"/>
      <c r="I7214" s="2"/>
      <c r="J7214" s="2"/>
      <c r="K7214" s="2"/>
      <c r="L7214" s="2"/>
      <c r="M7214" s="2"/>
      <c r="N7214" s="2"/>
      <c r="O7214" s="2"/>
    </row>
    <row r="7215" spans="5:15" x14ac:dyDescent="0.25">
      <c r="E7215" s="5"/>
      <c r="F7215" s="2"/>
      <c r="G7215" s="2"/>
      <c r="H7215" s="2"/>
      <c r="I7215" s="2"/>
      <c r="J7215" s="2"/>
      <c r="K7215" s="2"/>
      <c r="L7215" s="2"/>
      <c r="M7215" s="2"/>
      <c r="N7215" s="2"/>
      <c r="O7215" s="2"/>
    </row>
    <row r="7222" spans="5:15" x14ac:dyDescent="0.25">
      <c r="E7222" s="5"/>
      <c r="F7222" s="2"/>
      <c r="G7222" s="2"/>
      <c r="H7222" s="2"/>
      <c r="I7222" s="2"/>
      <c r="J7222" s="2"/>
      <c r="K7222" s="2"/>
      <c r="L7222" s="2"/>
      <c r="M7222" s="2"/>
      <c r="N7222" s="2"/>
      <c r="O7222" s="2"/>
    </row>
    <row r="7223" spans="5:15" x14ac:dyDescent="0.25">
      <c r="E7223" s="5"/>
      <c r="F7223" s="2"/>
      <c r="G7223" s="2"/>
      <c r="H7223" s="2"/>
      <c r="I7223" s="2"/>
      <c r="J7223" s="2"/>
      <c r="K7223" s="2"/>
      <c r="L7223" s="2"/>
      <c r="M7223" s="2"/>
      <c r="N7223" s="2"/>
      <c r="O7223" s="2"/>
    </row>
    <row r="7224" spans="5:15" x14ac:dyDescent="0.25">
      <c r="E7224" s="5"/>
      <c r="F7224" s="2"/>
      <c r="G7224" s="2"/>
      <c r="H7224" s="2"/>
      <c r="I7224" s="2"/>
      <c r="J7224" s="2"/>
      <c r="K7224" s="2"/>
      <c r="L7224" s="2"/>
      <c r="M7224" s="2"/>
      <c r="N7224" s="2"/>
      <c r="O7224" s="2"/>
    </row>
    <row r="7226" spans="5:15" x14ac:dyDescent="0.25">
      <c r="E7226" s="5"/>
      <c r="F7226" s="2"/>
      <c r="G7226" s="2"/>
      <c r="H7226" s="2"/>
      <c r="I7226" s="2"/>
      <c r="J7226" s="2"/>
      <c r="K7226" s="2"/>
      <c r="L7226" s="2"/>
      <c r="M7226" s="2"/>
      <c r="N7226" s="2"/>
      <c r="O7226" s="2"/>
    </row>
    <row r="7227" spans="5:15" x14ac:dyDescent="0.25">
      <c r="F7227" s="2"/>
      <c r="G7227" s="2"/>
      <c r="H7227" s="2"/>
      <c r="I7227" s="2"/>
      <c r="J7227" s="2"/>
      <c r="K7227" s="2"/>
      <c r="L7227" s="2"/>
      <c r="M7227" s="2"/>
      <c r="N7227" s="2"/>
      <c r="O7227" s="2"/>
    </row>
    <row r="7228" spans="5:15" x14ac:dyDescent="0.25">
      <c r="E7228" s="5"/>
      <c r="F7228" s="2"/>
      <c r="G7228" s="2"/>
      <c r="H7228" s="2"/>
      <c r="I7228" s="2"/>
      <c r="J7228" s="2"/>
      <c r="K7228" s="2"/>
      <c r="L7228" s="2"/>
      <c r="M7228" s="2"/>
      <c r="N7228" s="2"/>
      <c r="O7228" s="2"/>
    </row>
    <row r="7229" spans="5:15" x14ac:dyDescent="0.25">
      <c r="F7229" s="2"/>
      <c r="G7229" s="2"/>
      <c r="H7229" s="2"/>
      <c r="I7229" s="2"/>
      <c r="J7229" s="2"/>
      <c r="K7229" s="2"/>
      <c r="L7229" s="2"/>
      <c r="M7229" s="2"/>
      <c r="N7229" s="2"/>
      <c r="O7229" s="2"/>
    </row>
    <row r="7230" spans="5:15" x14ac:dyDescent="0.25">
      <c r="E7230" s="5"/>
      <c r="F7230" s="2"/>
      <c r="G7230" s="2"/>
      <c r="H7230" s="2"/>
      <c r="I7230" s="2"/>
      <c r="J7230" s="2"/>
      <c r="K7230" s="2"/>
      <c r="L7230" s="2"/>
      <c r="M7230" s="2"/>
      <c r="N7230" s="2"/>
      <c r="O7230" s="2"/>
    </row>
    <row r="7231" spans="5:15" x14ac:dyDescent="0.25">
      <c r="E7231" s="5"/>
      <c r="F7231" s="2"/>
      <c r="G7231" s="2"/>
      <c r="H7231" s="2"/>
      <c r="I7231" s="2"/>
      <c r="J7231" s="2"/>
      <c r="K7231" s="2"/>
      <c r="L7231" s="2"/>
      <c r="M7231" s="2"/>
      <c r="N7231" s="2"/>
      <c r="O7231" s="2"/>
    </row>
    <row r="7232" spans="5:15" x14ac:dyDescent="0.25">
      <c r="E7232" s="5"/>
      <c r="F7232" s="2"/>
      <c r="G7232" s="2"/>
      <c r="H7232" s="2"/>
      <c r="I7232" s="2"/>
      <c r="J7232" s="2"/>
      <c r="K7232" s="2"/>
      <c r="L7232" s="2"/>
      <c r="M7232" s="2"/>
      <c r="N7232" s="2"/>
      <c r="O7232" s="2"/>
    </row>
    <row r="7233" spans="5:15" x14ac:dyDescent="0.25">
      <c r="F7233" s="2"/>
      <c r="G7233" s="2"/>
      <c r="H7233" s="2"/>
      <c r="I7233" s="2"/>
      <c r="J7233" s="2"/>
      <c r="K7233" s="2"/>
      <c r="L7233" s="2"/>
      <c r="M7233" s="2"/>
      <c r="N7233" s="2"/>
      <c r="O7233" s="2"/>
    </row>
    <row r="7237" spans="5:15" x14ac:dyDescent="0.25">
      <c r="L7237" s="2"/>
      <c r="M7237" s="2"/>
      <c r="N7237" s="2"/>
      <c r="O7237" s="2"/>
    </row>
    <row r="7239" spans="5:15" x14ac:dyDescent="0.25">
      <c r="E7239" s="5"/>
      <c r="F7239" s="2"/>
      <c r="G7239" s="2"/>
      <c r="H7239" s="2"/>
      <c r="I7239" s="2"/>
      <c r="J7239" s="2"/>
      <c r="K7239" s="2"/>
      <c r="L7239" s="2"/>
      <c r="M7239" s="2"/>
      <c r="N7239" s="2"/>
      <c r="O7239" s="2"/>
    </row>
    <row r="7240" spans="5:15" x14ac:dyDescent="0.25">
      <c r="E7240" s="5"/>
      <c r="F7240" s="2"/>
      <c r="G7240" s="2"/>
      <c r="H7240" s="2"/>
      <c r="I7240" s="2"/>
      <c r="J7240" s="2"/>
      <c r="K7240" s="2"/>
      <c r="L7240" s="2"/>
      <c r="M7240" s="2"/>
      <c r="N7240" s="2"/>
      <c r="O7240" s="2"/>
    </row>
    <row r="7241" spans="5:15" x14ac:dyDescent="0.25">
      <c r="E7241" s="5"/>
      <c r="F7241" s="2"/>
      <c r="G7241" s="2"/>
      <c r="H7241" s="2"/>
      <c r="I7241" s="2"/>
      <c r="J7241" s="2"/>
      <c r="K7241" s="2"/>
      <c r="L7241" s="2"/>
      <c r="M7241" s="2"/>
      <c r="N7241" s="2"/>
      <c r="O7241" s="2"/>
    </row>
    <row r="7243" spans="5:15" x14ac:dyDescent="0.25">
      <c r="E7243" s="5"/>
      <c r="F7243" s="2"/>
      <c r="G7243" s="2"/>
      <c r="H7243" s="2"/>
      <c r="I7243" s="2"/>
      <c r="J7243" s="2"/>
      <c r="K7243" s="2"/>
      <c r="L7243" s="2"/>
      <c r="M7243" s="2"/>
      <c r="N7243" s="2"/>
      <c r="O7243" s="2"/>
    </row>
    <row r="7244" spans="5:15" x14ac:dyDescent="0.25">
      <c r="E7244" s="5"/>
      <c r="F7244" s="2"/>
      <c r="G7244" s="2"/>
      <c r="H7244" s="2"/>
      <c r="I7244" s="2"/>
      <c r="J7244" s="2"/>
      <c r="K7244" s="2"/>
      <c r="L7244" s="2"/>
      <c r="M7244" s="2"/>
      <c r="N7244" s="2"/>
      <c r="O7244" s="2"/>
    </row>
    <row r="7245" spans="5:15" x14ac:dyDescent="0.25">
      <c r="E7245" s="5"/>
      <c r="F7245" s="2"/>
      <c r="G7245" s="2"/>
      <c r="H7245" s="2"/>
      <c r="I7245" s="2"/>
      <c r="J7245" s="2"/>
      <c r="K7245" s="2"/>
      <c r="L7245" s="2"/>
      <c r="M7245" s="2"/>
      <c r="N7245" s="2"/>
      <c r="O7245" s="2"/>
    </row>
    <row r="7246" spans="5:15" x14ac:dyDescent="0.25">
      <c r="E7246" s="5"/>
      <c r="F7246" s="2"/>
      <c r="G7246" s="2"/>
      <c r="H7246" s="2"/>
      <c r="I7246" s="2"/>
      <c r="J7246" s="2"/>
      <c r="K7246" s="2"/>
      <c r="L7246" s="2"/>
      <c r="M7246" s="2"/>
      <c r="N7246" s="2"/>
      <c r="O7246" s="2"/>
    </row>
    <row r="7247" spans="5:15" x14ac:dyDescent="0.25">
      <c r="E7247" s="5"/>
      <c r="F7247" s="2"/>
      <c r="G7247" s="2"/>
      <c r="H7247" s="2"/>
      <c r="I7247" s="2"/>
      <c r="J7247" s="2"/>
      <c r="K7247" s="2"/>
      <c r="L7247" s="2"/>
      <c r="M7247" s="2"/>
      <c r="N7247" s="2"/>
      <c r="O7247" s="2"/>
    </row>
    <row r="7248" spans="5:15" x14ac:dyDescent="0.25">
      <c r="E7248" s="5"/>
      <c r="F7248" s="2"/>
      <c r="G7248" s="2"/>
      <c r="H7248" s="2"/>
      <c r="I7248" s="2"/>
      <c r="J7248" s="2"/>
      <c r="K7248" s="2"/>
      <c r="L7248" s="2"/>
      <c r="M7248" s="2"/>
      <c r="N7248" s="2"/>
      <c r="O7248" s="2"/>
    </row>
    <row r="7249" spans="5:15" x14ac:dyDescent="0.25">
      <c r="E7249" s="5"/>
      <c r="F7249" s="2"/>
      <c r="G7249" s="2"/>
      <c r="H7249" s="2"/>
      <c r="I7249" s="2"/>
      <c r="J7249" s="2"/>
      <c r="K7249" s="2"/>
      <c r="L7249" s="2"/>
      <c r="M7249" s="2"/>
      <c r="N7249" s="2"/>
      <c r="O7249" s="2"/>
    </row>
    <row r="7250" spans="5:15" x14ac:dyDescent="0.25">
      <c r="E7250" s="5"/>
      <c r="F7250" s="2"/>
      <c r="G7250" s="2"/>
      <c r="H7250" s="2"/>
      <c r="I7250" s="2"/>
      <c r="J7250" s="2"/>
      <c r="K7250" s="2"/>
      <c r="L7250" s="2"/>
      <c r="M7250" s="2"/>
      <c r="N7250" s="2"/>
      <c r="O7250" s="2"/>
    </row>
    <row r="7251" spans="5:15" x14ac:dyDescent="0.25">
      <c r="E7251" s="5"/>
      <c r="F7251" s="2"/>
      <c r="G7251" s="2"/>
      <c r="H7251" s="2"/>
      <c r="I7251" s="2"/>
      <c r="J7251" s="2"/>
      <c r="K7251" s="2"/>
      <c r="L7251" s="2"/>
      <c r="M7251" s="2"/>
      <c r="N7251" s="2"/>
      <c r="O7251" s="2"/>
    </row>
    <row r="7252" spans="5:15" x14ac:dyDescent="0.25">
      <c r="E7252" s="5"/>
      <c r="F7252" s="2"/>
      <c r="G7252" s="2"/>
      <c r="H7252" s="2"/>
      <c r="I7252" s="2"/>
      <c r="J7252" s="2"/>
      <c r="K7252" s="2"/>
      <c r="L7252" s="2"/>
      <c r="M7252" s="2"/>
      <c r="N7252" s="2"/>
      <c r="O7252" s="2"/>
    </row>
    <row r="7253" spans="5:15" x14ac:dyDescent="0.25">
      <c r="E7253" s="5"/>
      <c r="F7253" s="2"/>
      <c r="G7253" s="2"/>
      <c r="H7253" s="2"/>
      <c r="I7253" s="2"/>
      <c r="J7253" s="2"/>
      <c r="K7253" s="2"/>
      <c r="L7253" s="2"/>
      <c r="M7253" s="2"/>
      <c r="N7253" s="2"/>
      <c r="O7253" s="2"/>
    </row>
    <row r="7255" spans="5:15" x14ac:dyDescent="0.25">
      <c r="E7255" s="5"/>
      <c r="F7255" s="2"/>
      <c r="G7255" s="2"/>
      <c r="H7255" s="2"/>
      <c r="I7255" s="2"/>
      <c r="J7255" s="2"/>
      <c r="K7255" s="2"/>
      <c r="L7255" s="2"/>
      <c r="M7255" s="2"/>
      <c r="N7255" s="2"/>
      <c r="O7255" s="2"/>
    </row>
    <row r="7256" spans="5:15" x14ac:dyDescent="0.25">
      <c r="E7256" s="5"/>
      <c r="F7256" s="2"/>
      <c r="G7256" s="2"/>
      <c r="H7256" s="2"/>
      <c r="I7256" s="2"/>
      <c r="J7256" s="2"/>
      <c r="K7256" s="2"/>
      <c r="L7256" s="2"/>
      <c r="M7256" s="2"/>
      <c r="N7256" s="2"/>
      <c r="O7256" s="2"/>
    </row>
    <row r="7257" spans="5:15" x14ac:dyDescent="0.25">
      <c r="E7257" s="5"/>
      <c r="F7257" s="2"/>
      <c r="G7257" s="2"/>
      <c r="H7257" s="2"/>
      <c r="I7257" s="2"/>
      <c r="J7257" s="2"/>
      <c r="K7257" s="2"/>
      <c r="L7257" s="2"/>
      <c r="M7257" s="2"/>
      <c r="N7257" s="2"/>
      <c r="O7257" s="2"/>
    </row>
    <row r="7258" spans="5:15" x14ac:dyDescent="0.25">
      <c r="F7258" s="2"/>
      <c r="G7258" s="2"/>
      <c r="H7258" s="2"/>
      <c r="I7258" s="2"/>
      <c r="J7258" s="2"/>
      <c r="K7258" s="2"/>
      <c r="L7258" s="2"/>
      <c r="M7258" s="2"/>
      <c r="N7258" s="2"/>
      <c r="O7258" s="2"/>
    </row>
    <row r="7259" spans="5:15" x14ac:dyDescent="0.25">
      <c r="E7259" s="5"/>
      <c r="F7259" s="2"/>
      <c r="G7259" s="2"/>
      <c r="H7259" s="2"/>
      <c r="I7259" s="2"/>
      <c r="J7259" s="2"/>
      <c r="K7259" s="2"/>
      <c r="L7259" s="2"/>
      <c r="M7259" s="2"/>
      <c r="N7259" s="2"/>
      <c r="O7259" s="2"/>
    </row>
    <row r="7260" spans="5:15" x14ac:dyDescent="0.25">
      <c r="E7260" s="5"/>
      <c r="F7260" s="2"/>
      <c r="G7260" s="2"/>
      <c r="H7260" s="2"/>
      <c r="I7260" s="2"/>
      <c r="J7260" s="2"/>
      <c r="K7260" s="2"/>
      <c r="L7260" s="2"/>
      <c r="M7260" s="2"/>
      <c r="N7260" s="2"/>
      <c r="O7260" s="2"/>
    </row>
    <row r="7261" spans="5:15" x14ac:dyDescent="0.25">
      <c r="E7261" s="5"/>
      <c r="F7261" s="2"/>
      <c r="G7261" s="2"/>
      <c r="H7261" s="2"/>
      <c r="I7261" s="2"/>
      <c r="J7261" s="2"/>
      <c r="K7261" s="2"/>
      <c r="L7261" s="2"/>
      <c r="M7261" s="2"/>
      <c r="N7261" s="2"/>
      <c r="O7261" s="2"/>
    </row>
    <row r="7262" spans="5:15" x14ac:dyDescent="0.25">
      <c r="E7262" s="5"/>
      <c r="F7262" s="2"/>
      <c r="G7262" s="2"/>
      <c r="H7262" s="2"/>
      <c r="I7262" s="2"/>
      <c r="J7262" s="2"/>
      <c r="K7262" s="2"/>
      <c r="L7262" s="2"/>
      <c r="M7262" s="2"/>
      <c r="N7262" s="2"/>
      <c r="O7262" s="2"/>
    </row>
    <row r="7264" spans="5:15" x14ac:dyDescent="0.25">
      <c r="E7264" s="5"/>
    </row>
    <row r="7266" spans="5:15" x14ac:dyDescent="0.25">
      <c r="E7266" s="5"/>
      <c r="F7266" s="2"/>
      <c r="G7266" s="2"/>
      <c r="H7266" s="2"/>
      <c r="I7266" s="2"/>
      <c r="J7266" s="2"/>
      <c r="K7266" s="2"/>
      <c r="L7266" s="2"/>
      <c r="M7266" s="2"/>
      <c r="N7266" s="2"/>
      <c r="O7266" s="2"/>
    </row>
    <row r="7268" spans="5:15" x14ac:dyDescent="0.25">
      <c r="E7268" s="5"/>
      <c r="F7268" s="2"/>
      <c r="H7268" s="2"/>
      <c r="I7268" s="2"/>
      <c r="J7268" s="2"/>
      <c r="K7268" s="2"/>
      <c r="L7268" s="2"/>
      <c r="M7268" s="2"/>
      <c r="N7268" s="2"/>
      <c r="O7268" s="2"/>
    </row>
    <row r="7272" spans="5:15" x14ac:dyDescent="0.25">
      <c r="E7272" s="5"/>
      <c r="F7272" s="2"/>
      <c r="G7272" s="2"/>
      <c r="H7272" s="2"/>
      <c r="I7272" s="2"/>
      <c r="J7272" s="2"/>
      <c r="K7272" s="2"/>
      <c r="L7272" s="2"/>
      <c r="M7272" s="2"/>
      <c r="N7272" s="2"/>
      <c r="O7272" s="2"/>
    </row>
    <row r="7273" spans="5:15" x14ac:dyDescent="0.25">
      <c r="E7273" s="5"/>
      <c r="F7273" s="2"/>
    </row>
    <row r="7279" spans="5:15" x14ac:dyDescent="0.25">
      <c r="H7279" s="2"/>
      <c r="I7279" s="2"/>
      <c r="J7279" s="2"/>
      <c r="K7279" s="2"/>
      <c r="L7279" s="2"/>
      <c r="M7279" s="2"/>
      <c r="N7279" s="2"/>
      <c r="O7279" s="2"/>
    </row>
    <row r="7280" spans="5:15" x14ac:dyDescent="0.25">
      <c r="E7280" s="5"/>
      <c r="F7280" s="2"/>
      <c r="G7280" s="2"/>
      <c r="H7280" s="2"/>
      <c r="I7280" s="2"/>
      <c r="J7280" s="2"/>
      <c r="K7280" s="2"/>
      <c r="L7280" s="2"/>
      <c r="M7280" s="2"/>
      <c r="N7280" s="2"/>
      <c r="O7280" s="2"/>
    </row>
    <row r="7282" spans="5:15" x14ac:dyDescent="0.25">
      <c r="E7282" s="5"/>
      <c r="F7282" s="2"/>
      <c r="G7282" s="2"/>
      <c r="H7282" s="2"/>
      <c r="I7282" s="2"/>
      <c r="J7282" s="2"/>
      <c r="K7282" s="2"/>
      <c r="L7282" s="2"/>
      <c r="M7282" s="2"/>
      <c r="N7282" s="2"/>
      <c r="O7282" s="2"/>
    </row>
    <row r="7284" spans="5:15" x14ac:dyDescent="0.25">
      <c r="E7284" s="5"/>
      <c r="F7284" s="2"/>
      <c r="G7284" s="2"/>
      <c r="H7284" s="2"/>
      <c r="I7284" s="2"/>
      <c r="J7284" s="2"/>
      <c r="K7284" s="2"/>
      <c r="L7284" s="2"/>
      <c r="M7284" s="2"/>
      <c r="N7284" s="2"/>
      <c r="O7284" s="2"/>
    </row>
    <row r="7285" spans="5:15" x14ac:dyDescent="0.25">
      <c r="E7285" s="5"/>
      <c r="F7285" s="2"/>
      <c r="G7285" s="2"/>
      <c r="H7285" s="2"/>
      <c r="I7285" s="2"/>
      <c r="J7285" s="2"/>
      <c r="K7285" s="2"/>
      <c r="L7285" s="2"/>
      <c r="M7285" s="2"/>
      <c r="N7285" s="2"/>
      <c r="O7285" s="2"/>
    </row>
    <row r="7286" spans="5:15" x14ac:dyDescent="0.25">
      <c r="E7286" s="5"/>
      <c r="F7286" s="2"/>
      <c r="G7286" s="2"/>
      <c r="H7286" s="2"/>
      <c r="I7286" s="2"/>
      <c r="J7286" s="2"/>
      <c r="K7286" s="2"/>
      <c r="L7286" s="2"/>
      <c r="M7286" s="2"/>
      <c r="N7286" s="2"/>
      <c r="O7286" s="2"/>
    </row>
    <row r="7288" spans="5:15" x14ac:dyDescent="0.25">
      <c r="E7288" s="5"/>
      <c r="F7288" s="2"/>
      <c r="G7288" s="2"/>
      <c r="H7288" s="2"/>
      <c r="I7288" s="2"/>
      <c r="J7288" s="2"/>
      <c r="K7288" s="2"/>
      <c r="L7288" s="2"/>
      <c r="M7288" s="2"/>
      <c r="N7288" s="2"/>
      <c r="O7288" s="2"/>
    </row>
    <row r="7289" spans="5:15" x14ac:dyDescent="0.25">
      <c r="E7289" s="5"/>
      <c r="F7289" s="2"/>
      <c r="G7289" s="2"/>
      <c r="H7289" s="2"/>
      <c r="I7289" s="2"/>
      <c r="J7289" s="2"/>
      <c r="K7289" s="2"/>
      <c r="L7289" s="2"/>
      <c r="M7289" s="2"/>
      <c r="N7289" s="2"/>
      <c r="O7289" s="2"/>
    </row>
    <row r="7290" spans="5:15" x14ac:dyDescent="0.25">
      <c r="E7290" s="5"/>
      <c r="F7290" s="2"/>
      <c r="G7290" s="2"/>
      <c r="H7290" s="2"/>
      <c r="I7290" s="2"/>
      <c r="J7290" s="2"/>
      <c r="K7290" s="2"/>
      <c r="L7290" s="2"/>
      <c r="M7290" s="2"/>
      <c r="N7290" s="2"/>
      <c r="O7290" s="2"/>
    </row>
    <row r="7291" spans="5:15" x14ac:dyDescent="0.25">
      <c r="E7291" s="5"/>
      <c r="F7291" s="2"/>
      <c r="G7291" s="2"/>
      <c r="H7291" s="2"/>
      <c r="I7291" s="2"/>
      <c r="J7291" s="2"/>
      <c r="K7291" s="2"/>
      <c r="L7291" s="2"/>
      <c r="M7291" s="2"/>
      <c r="N7291" s="2"/>
      <c r="O7291" s="2"/>
    </row>
    <row r="7292" spans="5:15" x14ac:dyDescent="0.25">
      <c r="E7292" s="5"/>
      <c r="F7292" s="2"/>
      <c r="G7292" s="2"/>
      <c r="H7292" s="2"/>
      <c r="I7292" s="2"/>
      <c r="J7292" s="2"/>
      <c r="K7292" s="2"/>
      <c r="L7292" s="2"/>
      <c r="M7292" s="2"/>
      <c r="N7292" s="2"/>
      <c r="O7292" s="2"/>
    </row>
    <row r="7293" spans="5:15" x14ac:dyDescent="0.25">
      <c r="E7293" s="5"/>
      <c r="F7293" s="2"/>
      <c r="G7293" s="2"/>
      <c r="H7293" s="2"/>
      <c r="I7293" s="2"/>
      <c r="J7293" s="2"/>
      <c r="K7293" s="2"/>
      <c r="L7293" s="2"/>
      <c r="M7293" s="2"/>
      <c r="N7293" s="2"/>
      <c r="O7293" s="2"/>
    </row>
    <row r="7294" spans="5:15" x14ac:dyDescent="0.25">
      <c r="E7294" s="5"/>
      <c r="F7294" s="2"/>
      <c r="G7294" s="2"/>
      <c r="H7294" s="2"/>
      <c r="I7294" s="2"/>
      <c r="J7294" s="2"/>
      <c r="K7294" s="2"/>
      <c r="L7294" s="2"/>
      <c r="M7294" s="2"/>
      <c r="N7294" s="2"/>
      <c r="O7294" s="2"/>
    </row>
    <row r="7296" spans="5:15" x14ac:dyDescent="0.25">
      <c r="E7296" s="5"/>
      <c r="F7296" s="2"/>
      <c r="G7296" s="2"/>
      <c r="H7296" s="2"/>
      <c r="I7296" s="2"/>
      <c r="J7296" s="2"/>
      <c r="K7296" s="2"/>
      <c r="L7296" s="2"/>
      <c r="M7296" s="2"/>
      <c r="N7296" s="2"/>
      <c r="O7296" s="2"/>
    </row>
    <row r="7297" spans="5:15" x14ac:dyDescent="0.25">
      <c r="E7297" s="5"/>
      <c r="F7297" s="2"/>
      <c r="G7297" s="2"/>
      <c r="H7297" s="2"/>
      <c r="I7297" s="2"/>
      <c r="J7297" s="2"/>
      <c r="K7297" s="2"/>
      <c r="L7297" s="2"/>
      <c r="M7297" s="2"/>
      <c r="N7297" s="2"/>
      <c r="O7297" s="2"/>
    </row>
    <row r="7298" spans="5:15" x14ac:dyDescent="0.25">
      <c r="E7298" s="5"/>
      <c r="F7298" s="2"/>
      <c r="G7298" s="2"/>
      <c r="H7298" s="2"/>
      <c r="I7298" s="2"/>
      <c r="J7298" s="2"/>
      <c r="K7298" s="2"/>
      <c r="L7298" s="2"/>
      <c r="M7298" s="2"/>
      <c r="N7298" s="2"/>
      <c r="O7298" s="2"/>
    </row>
    <row r="7299" spans="5:15" x14ac:dyDescent="0.25">
      <c r="E7299" s="5"/>
      <c r="F7299" s="2"/>
      <c r="G7299" s="2"/>
      <c r="H7299" s="2"/>
      <c r="I7299" s="2"/>
      <c r="J7299" s="2"/>
      <c r="K7299" s="2"/>
      <c r="L7299" s="2"/>
      <c r="M7299" s="2"/>
      <c r="N7299" s="2"/>
      <c r="O7299" s="2"/>
    </row>
    <row r="7300" spans="5:15" x14ac:dyDescent="0.25">
      <c r="E7300" s="5"/>
      <c r="F7300" s="2"/>
      <c r="G7300" s="2"/>
      <c r="H7300" s="2"/>
      <c r="I7300" s="2"/>
      <c r="J7300" s="2"/>
      <c r="K7300" s="2"/>
      <c r="L7300" s="2"/>
      <c r="M7300" s="2"/>
      <c r="N7300" s="2"/>
      <c r="O7300" s="2"/>
    </row>
    <row r="7301" spans="5:15" x14ac:dyDescent="0.25">
      <c r="E7301" s="5"/>
      <c r="F7301" s="2"/>
      <c r="G7301" s="2"/>
      <c r="H7301" s="2"/>
      <c r="I7301" s="2"/>
      <c r="J7301" s="2"/>
      <c r="K7301" s="2"/>
      <c r="L7301" s="2"/>
      <c r="M7301" s="2"/>
      <c r="N7301" s="2"/>
      <c r="O7301" s="2"/>
    </row>
    <row r="7302" spans="5:15" x14ac:dyDescent="0.25">
      <c r="E7302" s="5"/>
      <c r="F7302" s="2"/>
      <c r="G7302" s="2"/>
      <c r="H7302" s="2"/>
      <c r="I7302" s="2"/>
      <c r="J7302" s="2"/>
      <c r="K7302" s="2"/>
      <c r="L7302" s="2"/>
      <c r="M7302" s="2"/>
      <c r="N7302" s="2"/>
      <c r="O7302" s="2"/>
    </row>
    <row r="7303" spans="5:15" x14ac:dyDescent="0.25">
      <c r="E7303" s="5"/>
      <c r="F7303" s="2"/>
      <c r="G7303" s="2"/>
      <c r="H7303" s="2"/>
      <c r="I7303" s="2"/>
      <c r="J7303" s="2"/>
      <c r="K7303" s="2"/>
      <c r="L7303" s="2"/>
      <c r="M7303" s="2"/>
      <c r="N7303" s="2"/>
      <c r="O7303" s="2"/>
    </row>
    <row r="7304" spans="5:15" x14ac:dyDescent="0.25">
      <c r="E7304" s="5"/>
      <c r="F7304" s="2"/>
      <c r="G7304" s="2"/>
      <c r="H7304" s="2"/>
      <c r="I7304" s="2"/>
      <c r="J7304" s="2"/>
      <c r="K7304" s="2"/>
      <c r="L7304" s="2"/>
      <c r="M7304" s="2"/>
      <c r="N7304" s="2"/>
      <c r="O7304" s="2"/>
    </row>
    <row r="7305" spans="5:15" x14ac:dyDescent="0.25">
      <c r="E7305" s="5"/>
      <c r="F7305" s="2"/>
      <c r="G7305" s="2"/>
      <c r="H7305" s="2"/>
      <c r="I7305" s="2"/>
      <c r="J7305" s="2"/>
      <c r="K7305" s="2"/>
      <c r="L7305" s="2"/>
      <c r="M7305" s="2"/>
      <c r="N7305" s="2"/>
      <c r="O7305" s="2"/>
    </row>
    <row r="7306" spans="5:15" x14ac:dyDescent="0.25">
      <c r="H7306" s="2"/>
      <c r="I7306" s="2"/>
      <c r="J7306" s="2"/>
      <c r="K7306" s="2"/>
      <c r="L7306" s="2"/>
      <c r="M7306" s="2"/>
      <c r="N7306" s="2"/>
      <c r="O7306" s="2"/>
    </row>
    <row r="7308" spans="5:15" x14ac:dyDescent="0.25">
      <c r="E7308" s="5"/>
      <c r="F7308" s="2"/>
      <c r="G7308" s="2"/>
      <c r="H7308" s="2"/>
      <c r="I7308" s="2"/>
      <c r="J7308" s="2"/>
      <c r="K7308" s="2"/>
      <c r="L7308" s="2"/>
      <c r="M7308" s="2"/>
      <c r="N7308" s="2"/>
      <c r="O7308" s="2"/>
    </row>
    <row r="7309" spans="5:15" x14ac:dyDescent="0.25">
      <c r="F7309" s="2"/>
      <c r="G7309" s="2"/>
      <c r="H7309" s="2"/>
      <c r="I7309" s="2"/>
      <c r="J7309" s="2"/>
      <c r="K7309" s="2"/>
      <c r="L7309" s="2"/>
      <c r="M7309" s="2"/>
      <c r="N7309" s="2"/>
      <c r="O7309" s="2"/>
    </row>
    <row r="7310" spans="5:15" x14ac:dyDescent="0.25">
      <c r="E7310" s="5"/>
      <c r="F7310" s="2"/>
      <c r="G7310" s="2"/>
      <c r="H7310" s="2"/>
      <c r="I7310" s="2"/>
      <c r="J7310" s="2"/>
      <c r="K7310" s="2"/>
      <c r="L7310" s="2"/>
      <c r="M7310" s="2"/>
      <c r="N7310" s="2"/>
      <c r="O7310" s="2"/>
    </row>
    <row r="7311" spans="5:15" x14ac:dyDescent="0.25">
      <c r="H7311" s="2"/>
      <c r="I7311" s="2"/>
      <c r="J7311" s="2"/>
      <c r="K7311" s="2"/>
      <c r="L7311" s="2"/>
      <c r="M7311" s="2"/>
      <c r="N7311" s="2"/>
      <c r="O7311" s="2"/>
    </row>
    <row r="7312" spans="5:15" x14ac:dyDescent="0.25">
      <c r="E7312" s="5"/>
      <c r="F7312" s="2"/>
      <c r="G7312" s="2"/>
      <c r="H7312" s="2"/>
      <c r="I7312" s="2"/>
      <c r="J7312" s="2"/>
      <c r="K7312" s="2"/>
      <c r="L7312" s="2"/>
      <c r="M7312" s="2"/>
      <c r="N7312" s="2"/>
      <c r="O7312" s="2"/>
    </row>
    <row r="7313" spans="5:15" x14ac:dyDescent="0.25">
      <c r="E7313" s="5"/>
      <c r="F7313" s="2"/>
      <c r="G7313" s="2"/>
      <c r="H7313" s="2"/>
      <c r="I7313" s="2"/>
      <c r="J7313" s="2"/>
      <c r="K7313" s="2"/>
      <c r="L7313" s="2"/>
      <c r="M7313" s="2"/>
      <c r="N7313" s="2"/>
      <c r="O7313" s="2"/>
    </row>
    <row r="7314" spans="5:15" x14ac:dyDescent="0.25">
      <c r="E7314" s="5"/>
      <c r="F7314" s="2"/>
      <c r="G7314" s="2"/>
      <c r="H7314" s="2"/>
      <c r="I7314" s="2"/>
      <c r="J7314" s="2"/>
      <c r="K7314" s="2"/>
      <c r="L7314" s="2"/>
      <c r="M7314" s="2"/>
      <c r="N7314" s="2"/>
      <c r="O7314" s="2"/>
    </row>
    <row r="7315" spans="5:15" x14ac:dyDescent="0.25">
      <c r="F7315" s="2"/>
      <c r="G7315" s="2"/>
      <c r="H7315" s="2"/>
      <c r="I7315" s="2"/>
      <c r="J7315" s="2"/>
      <c r="K7315" s="2"/>
      <c r="L7315" s="2"/>
      <c r="M7315" s="2"/>
      <c r="N7315" s="2"/>
      <c r="O7315" s="2"/>
    </row>
    <row r="7316" spans="5:15" x14ac:dyDescent="0.25">
      <c r="E7316" s="5"/>
      <c r="F7316" s="2"/>
      <c r="G7316" s="2"/>
      <c r="H7316" s="2"/>
      <c r="I7316" s="2"/>
      <c r="J7316" s="2"/>
      <c r="K7316" s="2"/>
      <c r="L7316" s="2"/>
      <c r="M7316" s="2"/>
      <c r="N7316" s="2"/>
      <c r="O7316" s="2"/>
    </row>
    <row r="7317" spans="5:15" x14ac:dyDescent="0.25">
      <c r="E7317" s="5"/>
      <c r="F7317" s="2"/>
      <c r="G7317" s="2"/>
      <c r="H7317" s="2"/>
      <c r="I7317" s="2"/>
      <c r="J7317" s="2"/>
      <c r="K7317" s="2"/>
      <c r="L7317" s="2"/>
      <c r="M7317" s="2"/>
      <c r="N7317" s="2"/>
      <c r="O7317" s="2"/>
    </row>
    <row r="7319" spans="5:15" x14ac:dyDescent="0.25">
      <c r="E7319" s="5"/>
      <c r="F7319" s="2"/>
      <c r="G7319" s="2"/>
      <c r="H7319" s="2"/>
      <c r="I7319" s="2"/>
      <c r="J7319" s="2"/>
      <c r="K7319" s="2"/>
      <c r="L7319" s="2"/>
      <c r="M7319" s="2"/>
      <c r="N7319" s="2"/>
      <c r="O7319" s="2"/>
    </row>
    <row r="7320" spans="5:15" x14ac:dyDescent="0.25">
      <c r="E7320" s="5"/>
      <c r="F7320" s="2"/>
      <c r="G7320" s="2"/>
      <c r="H7320" s="2"/>
      <c r="I7320" s="2"/>
      <c r="J7320" s="2"/>
      <c r="K7320" s="2"/>
      <c r="L7320" s="2"/>
      <c r="M7320" s="2"/>
      <c r="N7320" s="2"/>
      <c r="O7320" s="2"/>
    </row>
    <row r="7321" spans="5:15" x14ac:dyDescent="0.25">
      <c r="E7321" s="5"/>
      <c r="F7321" s="2"/>
      <c r="G7321" s="2"/>
      <c r="H7321" s="2"/>
      <c r="I7321" s="2"/>
      <c r="J7321" s="2"/>
      <c r="K7321" s="2"/>
      <c r="L7321" s="2"/>
      <c r="M7321" s="2"/>
      <c r="N7321" s="2"/>
      <c r="O7321" s="2"/>
    </row>
    <row r="7323" spans="5:15" x14ac:dyDescent="0.25">
      <c r="E7323" s="5"/>
      <c r="F7323" s="2"/>
      <c r="G7323" s="2"/>
      <c r="H7323" s="2"/>
      <c r="I7323" s="2"/>
      <c r="J7323" s="2"/>
      <c r="K7323" s="2"/>
      <c r="L7323" s="2"/>
      <c r="M7323" s="2"/>
      <c r="N7323" s="2"/>
      <c r="O7323" s="2"/>
    </row>
    <row r="7324" spans="5:15" x14ac:dyDescent="0.25">
      <c r="E7324" s="5"/>
      <c r="F7324" s="2"/>
      <c r="G7324" s="2"/>
      <c r="H7324" s="2"/>
      <c r="I7324" s="2"/>
      <c r="J7324" s="2"/>
      <c r="K7324" s="2"/>
      <c r="L7324" s="2"/>
      <c r="M7324" s="2"/>
      <c r="N7324" s="2"/>
      <c r="O7324" s="2"/>
    </row>
    <row r="7325" spans="5:15" x14ac:dyDescent="0.25">
      <c r="E7325" s="5"/>
      <c r="F7325" s="2"/>
      <c r="G7325" s="2"/>
      <c r="H7325" s="2"/>
      <c r="I7325" s="2"/>
      <c r="J7325" s="2"/>
      <c r="K7325" s="2"/>
      <c r="L7325" s="2"/>
      <c r="M7325" s="2"/>
      <c r="N7325" s="2"/>
      <c r="O7325" s="2"/>
    </row>
    <row r="7326" spans="5:15" x14ac:dyDescent="0.25">
      <c r="E7326" s="5"/>
      <c r="F7326" s="2"/>
      <c r="G7326" s="2"/>
      <c r="H7326" s="2"/>
      <c r="I7326" s="2"/>
      <c r="J7326" s="2"/>
      <c r="K7326" s="2"/>
      <c r="L7326" s="2"/>
      <c r="M7326" s="2"/>
      <c r="N7326" s="2"/>
      <c r="O7326" s="2"/>
    </row>
    <row r="7327" spans="5:15" x14ac:dyDescent="0.25">
      <c r="E7327" s="5"/>
      <c r="F7327" s="2"/>
      <c r="G7327" s="2"/>
      <c r="H7327" s="2"/>
      <c r="I7327" s="2"/>
      <c r="J7327" s="2"/>
      <c r="K7327" s="2"/>
      <c r="L7327" s="2"/>
      <c r="M7327" s="2"/>
      <c r="N7327" s="2"/>
      <c r="O7327" s="2"/>
    </row>
    <row r="7328" spans="5:15" x14ac:dyDescent="0.25">
      <c r="E7328" s="5"/>
      <c r="G7328" s="2"/>
      <c r="H7328" s="2"/>
      <c r="I7328" s="2"/>
      <c r="J7328" s="2"/>
      <c r="K7328" s="2"/>
      <c r="L7328" s="2"/>
      <c r="M7328" s="2"/>
      <c r="N7328" s="2"/>
      <c r="O7328" s="2"/>
    </row>
    <row r="7330" spans="5:15" x14ac:dyDescent="0.25">
      <c r="E7330" s="5"/>
      <c r="F7330" s="2"/>
      <c r="G7330" s="2"/>
      <c r="H7330" s="2"/>
      <c r="I7330" s="2"/>
      <c r="J7330" s="2"/>
      <c r="K7330" s="2"/>
      <c r="L7330" s="2"/>
      <c r="M7330" s="2"/>
      <c r="N7330" s="2"/>
      <c r="O7330" s="2"/>
    </row>
    <row r="7331" spans="5:15" x14ac:dyDescent="0.25">
      <c r="E7331" s="5"/>
      <c r="F7331" s="2"/>
      <c r="G7331" s="2"/>
      <c r="H7331" s="2"/>
      <c r="I7331" s="2"/>
      <c r="J7331" s="2"/>
      <c r="K7331" s="2"/>
      <c r="L7331" s="2"/>
      <c r="M7331" s="2"/>
      <c r="N7331" s="2"/>
      <c r="O7331" s="2"/>
    </row>
    <row r="7332" spans="5:15" x14ac:dyDescent="0.25">
      <c r="E7332" s="5"/>
      <c r="F7332" s="2"/>
      <c r="G7332" s="2"/>
      <c r="H7332" s="2"/>
      <c r="I7332" s="2"/>
      <c r="J7332" s="2"/>
      <c r="K7332" s="2"/>
      <c r="L7332" s="2"/>
      <c r="M7332" s="2"/>
      <c r="N7332" s="2"/>
      <c r="O7332" s="2"/>
    </row>
    <row r="7334" spans="5:15" x14ac:dyDescent="0.25">
      <c r="E7334" s="5"/>
      <c r="F7334" s="2"/>
      <c r="G7334" s="2"/>
      <c r="H7334" s="2"/>
      <c r="I7334" s="2"/>
      <c r="J7334" s="2"/>
      <c r="K7334" s="2"/>
      <c r="L7334" s="2"/>
      <c r="M7334" s="2"/>
      <c r="N7334" s="2"/>
      <c r="O7334" s="2"/>
    </row>
    <row r="7335" spans="5:15" x14ac:dyDescent="0.25">
      <c r="E7335" s="5"/>
      <c r="F7335" s="2"/>
      <c r="G7335" s="2"/>
      <c r="H7335" s="2"/>
      <c r="I7335" s="2"/>
      <c r="J7335" s="2"/>
      <c r="K7335" s="2"/>
      <c r="L7335" s="2"/>
      <c r="M7335" s="2"/>
      <c r="N7335" s="2"/>
      <c r="O7335" s="2"/>
    </row>
    <row r="7336" spans="5:15" x14ac:dyDescent="0.25">
      <c r="E7336" s="5"/>
      <c r="F7336" s="2"/>
      <c r="G7336" s="2"/>
      <c r="H7336" s="2"/>
      <c r="I7336" s="2"/>
      <c r="J7336" s="2"/>
      <c r="K7336" s="2"/>
      <c r="L7336" s="2"/>
      <c r="M7336" s="2"/>
      <c r="N7336" s="2"/>
      <c r="O7336" s="2"/>
    </row>
    <row r="7337" spans="5:15" x14ac:dyDescent="0.25">
      <c r="E7337" s="5"/>
      <c r="H7337" s="2"/>
      <c r="I7337" s="2"/>
      <c r="J7337" s="2"/>
      <c r="K7337" s="2"/>
      <c r="L7337" s="2"/>
      <c r="M7337" s="2"/>
      <c r="N7337" s="2"/>
      <c r="O7337" s="2"/>
    </row>
    <row r="7338" spans="5:15" x14ac:dyDescent="0.25">
      <c r="I7338" s="2"/>
      <c r="J7338" s="2"/>
      <c r="K7338" s="2"/>
      <c r="L7338" s="2"/>
      <c r="M7338" s="2"/>
      <c r="N7338" s="2"/>
      <c r="O7338" s="2"/>
    </row>
    <row r="7339" spans="5:15" x14ac:dyDescent="0.25">
      <c r="H7339" s="2"/>
      <c r="I7339" s="2"/>
      <c r="J7339" s="2"/>
      <c r="K7339" s="2"/>
      <c r="L7339" s="2"/>
      <c r="M7339" s="2"/>
      <c r="N7339" s="2"/>
      <c r="O7339" s="2"/>
    </row>
    <row r="7342" spans="5:15" x14ac:dyDescent="0.25">
      <c r="H7342" s="2"/>
      <c r="I7342" s="2"/>
      <c r="J7342" s="2"/>
      <c r="K7342" s="2"/>
      <c r="L7342" s="2"/>
      <c r="M7342" s="2"/>
      <c r="N7342" s="2"/>
      <c r="O7342" s="2"/>
    </row>
    <row r="7343" spans="5:15" x14ac:dyDescent="0.25">
      <c r="E7343" s="5"/>
      <c r="F7343" s="2"/>
      <c r="G7343" s="2"/>
      <c r="H7343" s="2"/>
      <c r="I7343" s="2"/>
      <c r="J7343" s="2"/>
      <c r="K7343" s="2"/>
      <c r="L7343" s="2"/>
      <c r="M7343" s="2"/>
      <c r="N7343" s="2"/>
      <c r="O7343" s="2"/>
    </row>
    <row r="7346" spans="5:15" x14ac:dyDescent="0.25">
      <c r="F7346" s="2"/>
      <c r="G7346" s="2"/>
      <c r="H7346" s="2"/>
      <c r="I7346" s="2"/>
      <c r="J7346" s="2"/>
      <c r="K7346" s="2"/>
      <c r="L7346" s="2"/>
      <c r="M7346" s="2"/>
      <c r="N7346" s="2"/>
      <c r="O7346" s="2"/>
    </row>
    <row r="7347" spans="5:15" x14ac:dyDescent="0.25">
      <c r="L7347" s="2"/>
      <c r="M7347" s="2"/>
      <c r="N7347" s="2"/>
      <c r="O7347" s="2"/>
    </row>
    <row r="7348" spans="5:15" x14ac:dyDescent="0.25">
      <c r="J7348" s="2"/>
      <c r="K7348" s="2"/>
      <c r="L7348" s="2"/>
      <c r="M7348" s="2"/>
      <c r="N7348" s="2"/>
      <c r="O7348" s="2"/>
    </row>
    <row r="7349" spans="5:15" x14ac:dyDescent="0.25">
      <c r="F7349" s="2"/>
      <c r="G7349" s="2"/>
      <c r="H7349" s="2"/>
      <c r="I7349" s="2"/>
      <c r="J7349" s="2"/>
      <c r="K7349" s="2"/>
      <c r="L7349" s="2"/>
      <c r="M7349" s="2"/>
      <c r="N7349" s="2"/>
      <c r="O7349" s="2"/>
    </row>
    <row r="7350" spans="5:15" x14ac:dyDescent="0.25">
      <c r="E7350" s="5"/>
      <c r="F7350" s="2"/>
      <c r="G7350" s="2"/>
      <c r="H7350" s="2"/>
      <c r="I7350" s="2"/>
      <c r="J7350" s="2"/>
      <c r="K7350" s="2"/>
      <c r="L7350" s="2"/>
      <c r="M7350" s="2"/>
      <c r="N7350" s="2"/>
      <c r="O7350" s="2"/>
    </row>
    <row r="7351" spans="5:15" x14ac:dyDescent="0.25">
      <c r="E7351" s="5"/>
      <c r="F7351" s="2"/>
      <c r="G7351" s="2"/>
      <c r="H7351" s="2"/>
      <c r="I7351" s="2"/>
      <c r="J7351" s="2"/>
      <c r="K7351" s="2"/>
      <c r="L7351" s="2"/>
      <c r="M7351" s="2"/>
      <c r="N7351" s="2"/>
      <c r="O7351" s="2"/>
    </row>
    <row r="7354" spans="5:15" x14ac:dyDescent="0.25">
      <c r="E7354" s="5"/>
      <c r="F7354" s="2"/>
      <c r="G7354" s="2"/>
      <c r="H7354" s="2"/>
      <c r="I7354" s="2"/>
      <c r="J7354" s="2"/>
      <c r="K7354" s="2"/>
      <c r="L7354" s="2"/>
      <c r="M7354" s="2"/>
      <c r="N7354" s="2"/>
      <c r="O7354" s="2"/>
    </row>
    <row r="7355" spans="5:15" x14ac:dyDescent="0.25">
      <c r="E7355" s="5"/>
      <c r="F7355" s="2"/>
      <c r="G7355" s="2"/>
      <c r="H7355" s="2"/>
      <c r="I7355" s="2"/>
      <c r="J7355" s="2"/>
      <c r="K7355" s="2"/>
      <c r="L7355" s="2"/>
      <c r="M7355" s="2"/>
      <c r="N7355" s="2"/>
      <c r="O7355" s="2"/>
    </row>
    <row r="7356" spans="5:15" x14ac:dyDescent="0.25">
      <c r="E7356" s="5"/>
      <c r="F7356" s="2"/>
      <c r="G7356" s="2"/>
      <c r="H7356" s="2"/>
      <c r="I7356" s="2"/>
      <c r="J7356" s="2"/>
      <c r="K7356" s="2"/>
      <c r="L7356" s="2"/>
      <c r="M7356" s="2"/>
      <c r="N7356" s="2"/>
      <c r="O7356" s="2"/>
    </row>
    <row r="7358" spans="5:15" x14ac:dyDescent="0.25">
      <c r="E7358" s="5"/>
      <c r="F7358" s="2"/>
      <c r="G7358" s="2"/>
      <c r="H7358" s="2"/>
      <c r="I7358" s="2"/>
      <c r="J7358" s="2"/>
      <c r="K7358" s="2"/>
      <c r="L7358" s="2"/>
      <c r="M7358" s="2"/>
      <c r="N7358" s="2"/>
      <c r="O7358" s="2"/>
    </row>
    <row r="7359" spans="5:15" x14ac:dyDescent="0.25">
      <c r="E7359" s="5"/>
      <c r="F7359" s="2"/>
      <c r="G7359" s="2"/>
      <c r="H7359" s="2"/>
      <c r="I7359" s="2"/>
      <c r="J7359" s="2"/>
      <c r="K7359" s="2"/>
      <c r="L7359" s="2"/>
      <c r="M7359" s="2"/>
      <c r="N7359" s="2"/>
      <c r="O7359" s="2"/>
    </row>
    <row r="7360" spans="5:15" x14ac:dyDescent="0.25">
      <c r="E7360" s="5"/>
      <c r="F7360" s="2"/>
      <c r="G7360" s="2"/>
      <c r="H7360" s="2"/>
      <c r="I7360" s="2"/>
      <c r="J7360" s="2"/>
      <c r="K7360" s="2"/>
      <c r="L7360" s="2"/>
      <c r="M7360" s="2"/>
      <c r="N7360" s="2"/>
      <c r="O7360" s="2"/>
    </row>
    <row r="7361" spans="5:15" x14ac:dyDescent="0.25">
      <c r="F7361" s="2"/>
      <c r="G7361" s="2"/>
      <c r="H7361" s="2"/>
      <c r="I7361" s="2"/>
      <c r="J7361" s="2"/>
      <c r="K7361" s="2"/>
      <c r="L7361" s="2"/>
      <c r="M7361" s="2"/>
      <c r="N7361" s="2"/>
      <c r="O7361" s="2"/>
    </row>
    <row r="7362" spans="5:15" x14ac:dyDescent="0.25">
      <c r="E7362" s="5"/>
      <c r="F7362" s="2"/>
      <c r="G7362" s="2"/>
      <c r="H7362" s="2"/>
      <c r="I7362" s="2"/>
      <c r="J7362" s="2"/>
      <c r="K7362" s="2"/>
      <c r="L7362" s="2"/>
      <c r="M7362" s="2"/>
      <c r="N7362" s="2"/>
      <c r="O7362" s="2"/>
    </row>
    <row r="7363" spans="5:15" x14ac:dyDescent="0.25">
      <c r="E7363" s="5"/>
      <c r="F7363" s="2"/>
      <c r="G7363" s="2"/>
      <c r="H7363" s="2"/>
      <c r="I7363" s="2"/>
      <c r="J7363" s="2"/>
      <c r="K7363" s="2"/>
      <c r="L7363" s="2"/>
      <c r="M7363" s="2"/>
      <c r="N7363" s="2"/>
      <c r="O7363" s="2"/>
    </row>
    <row r="7364" spans="5:15" x14ac:dyDescent="0.25">
      <c r="I7364" s="2"/>
      <c r="J7364" s="2"/>
      <c r="K7364" s="2"/>
      <c r="L7364" s="2"/>
      <c r="M7364" s="2"/>
      <c r="N7364" s="2"/>
      <c r="O7364" s="2"/>
    </row>
    <row r="7366" spans="5:15" x14ac:dyDescent="0.25">
      <c r="E7366" s="5"/>
      <c r="F7366" s="2"/>
      <c r="G7366" s="2"/>
      <c r="H7366" s="2"/>
      <c r="I7366" s="2"/>
      <c r="J7366" s="2"/>
      <c r="K7366" s="2"/>
      <c r="L7366" s="2"/>
      <c r="M7366" s="2"/>
      <c r="N7366" s="2"/>
      <c r="O7366" s="2"/>
    </row>
    <row r="7367" spans="5:15" x14ac:dyDescent="0.25">
      <c r="E7367" s="5"/>
      <c r="F7367" s="2"/>
      <c r="G7367" s="2"/>
      <c r="H7367" s="2"/>
      <c r="I7367" s="2"/>
      <c r="J7367" s="2"/>
      <c r="K7367" s="2"/>
      <c r="L7367" s="2"/>
      <c r="M7367" s="2"/>
      <c r="N7367" s="2"/>
      <c r="O7367" s="2"/>
    </row>
    <row r="7368" spans="5:15" x14ac:dyDescent="0.25">
      <c r="E7368" s="5"/>
      <c r="F7368" s="2"/>
      <c r="G7368" s="2"/>
      <c r="H7368" s="2"/>
      <c r="I7368" s="2"/>
      <c r="J7368" s="2"/>
      <c r="K7368" s="2"/>
      <c r="L7368" s="2"/>
      <c r="M7368" s="2"/>
      <c r="N7368" s="2"/>
      <c r="O7368" s="2"/>
    </row>
    <row r="7369" spans="5:15" x14ac:dyDescent="0.25">
      <c r="I7369" s="2"/>
      <c r="J7369" s="2"/>
      <c r="K7369" s="2"/>
      <c r="L7369" s="2"/>
      <c r="M7369" s="2"/>
      <c r="N7369" s="2"/>
      <c r="O7369" s="2"/>
    </row>
    <row r="7370" spans="5:15" x14ac:dyDescent="0.25">
      <c r="E7370" s="5"/>
      <c r="F7370" s="2"/>
      <c r="G7370" s="2"/>
      <c r="H7370" s="2"/>
      <c r="I7370" s="2"/>
      <c r="J7370" s="2"/>
      <c r="K7370" s="2"/>
      <c r="L7370" s="2"/>
      <c r="M7370" s="2"/>
      <c r="N7370" s="2"/>
      <c r="O7370" s="2"/>
    </row>
    <row r="7371" spans="5:15" x14ac:dyDescent="0.25">
      <c r="E7371" s="5"/>
      <c r="F7371" s="2"/>
      <c r="G7371" s="2"/>
      <c r="H7371" s="2"/>
      <c r="I7371" s="2"/>
      <c r="J7371" s="2"/>
      <c r="K7371" s="2"/>
      <c r="L7371" s="2"/>
      <c r="M7371" s="2"/>
      <c r="N7371" s="2"/>
      <c r="O7371" s="2"/>
    </row>
    <row r="7372" spans="5:15" x14ac:dyDescent="0.25">
      <c r="E7372" s="5"/>
      <c r="F7372" s="2"/>
      <c r="G7372" s="2"/>
      <c r="H7372" s="2"/>
      <c r="I7372" s="2"/>
      <c r="J7372" s="2"/>
      <c r="K7372" s="2"/>
      <c r="L7372" s="2"/>
      <c r="M7372" s="2"/>
      <c r="N7372" s="2"/>
      <c r="O7372" s="2"/>
    </row>
    <row r="7373" spans="5:15" x14ac:dyDescent="0.25">
      <c r="E7373" s="5"/>
      <c r="F7373" s="2"/>
      <c r="G7373" s="2"/>
      <c r="H7373" s="2"/>
      <c r="I7373" s="2"/>
      <c r="J7373" s="2"/>
      <c r="K7373" s="2"/>
      <c r="L7373" s="2"/>
      <c r="M7373" s="2"/>
      <c r="N7373" s="2"/>
      <c r="O7373" s="2"/>
    </row>
    <row r="7374" spans="5:15" x14ac:dyDescent="0.25">
      <c r="E7374" s="5"/>
      <c r="F7374" s="2"/>
      <c r="G7374" s="2"/>
      <c r="H7374" s="2"/>
      <c r="I7374" s="2"/>
      <c r="J7374" s="2"/>
      <c r="K7374" s="2"/>
      <c r="L7374" s="2"/>
      <c r="M7374" s="2"/>
      <c r="N7374" s="2"/>
      <c r="O7374" s="2"/>
    </row>
    <row r="7375" spans="5:15" x14ac:dyDescent="0.25">
      <c r="E7375" s="5"/>
      <c r="F7375" s="2"/>
      <c r="G7375" s="2"/>
      <c r="H7375" s="2"/>
      <c r="I7375" s="2"/>
      <c r="J7375" s="2"/>
      <c r="K7375" s="2"/>
      <c r="L7375" s="2"/>
      <c r="M7375" s="2"/>
      <c r="N7375" s="2"/>
      <c r="O7375" s="2"/>
    </row>
    <row r="7377" spans="5:15" x14ac:dyDescent="0.25">
      <c r="E7377" s="5"/>
      <c r="F7377" s="2"/>
      <c r="G7377" s="2"/>
      <c r="H7377" s="2"/>
      <c r="I7377" s="2"/>
      <c r="J7377" s="2"/>
      <c r="K7377" s="2"/>
      <c r="L7377" s="2"/>
      <c r="M7377" s="2"/>
      <c r="N7377" s="2"/>
      <c r="O7377" s="2"/>
    </row>
    <row r="7378" spans="5:15" x14ac:dyDescent="0.25">
      <c r="E7378" s="5"/>
      <c r="F7378" s="2"/>
      <c r="G7378" s="2"/>
      <c r="H7378" s="2"/>
      <c r="I7378" s="2"/>
      <c r="J7378" s="2"/>
      <c r="K7378" s="2"/>
      <c r="L7378" s="2"/>
      <c r="M7378" s="2"/>
      <c r="N7378" s="2"/>
      <c r="O7378" s="2"/>
    </row>
    <row r="7379" spans="5:15" x14ac:dyDescent="0.25">
      <c r="E7379" s="5"/>
      <c r="F7379" s="2"/>
      <c r="G7379" s="2"/>
      <c r="H7379" s="2"/>
      <c r="I7379" s="2"/>
      <c r="J7379" s="2"/>
      <c r="K7379" s="2"/>
      <c r="L7379" s="2"/>
      <c r="M7379" s="2"/>
      <c r="N7379" s="2"/>
      <c r="O7379" s="2"/>
    </row>
    <row r="7380" spans="5:15" x14ac:dyDescent="0.25">
      <c r="E7380" s="5"/>
      <c r="F7380" s="2"/>
      <c r="G7380" s="2"/>
      <c r="H7380" s="2"/>
      <c r="I7380" s="2"/>
      <c r="J7380" s="2"/>
      <c r="K7380" s="2"/>
      <c r="L7380" s="2"/>
      <c r="M7380" s="2"/>
      <c r="N7380" s="2"/>
      <c r="O7380" s="2"/>
    </row>
    <row r="7381" spans="5:15" x14ac:dyDescent="0.25">
      <c r="E7381" s="5"/>
      <c r="F7381" s="2"/>
      <c r="G7381" s="2"/>
      <c r="H7381" s="2"/>
      <c r="I7381" s="2"/>
      <c r="J7381" s="2"/>
      <c r="K7381" s="2"/>
      <c r="L7381" s="2"/>
      <c r="M7381" s="2"/>
      <c r="N7381" s="2"/>
      <c r="O7381" s="2"/>
    </row>
    <row r="7382" spans="5:15" x14ac:dyDescent="0.25">
      <c r="E7382" s="5"/>
      <c r="F7382" s="2"/>
      <c r="G7382" s="2"/>
      <c r="H7382" s="2"/>
      <c r="I7382" s="2"/>
      <c r="J7382" s="2"/>
      <c r="K7382" s="2"/>
      <c r="L7382" s="2"/>
      <c r="M7382" s="2"/>
      <c r="N7382" s="2"/>
      <c r="O7382" s="2"/>
    </row>
    <row r="7383" spans="5:15" x14ac:dyDescent="0.25">
      <c r="E7383" s="5"/>
      <c r="F7383" s="2"/>
      <c r="G7383" s="2"/>
      <c r="H7383" s="2"/>
      <c r="I7383" s="2"/>
      <c r="J7383" s="2"/>
      <c r="K7383" s="2"/>
      <c r="L7383" s="2"/>
      <c r="M7383" s="2"/>
      <c r="N7383" s="2"/>
      <c r="O7383" s="2"/>
    </row>
    <row r="7384" spans="5:15" x14ac:dyDescent="0.25">
      <c r="E7384" s="5"/>
      <c r="F7384" s="2"/>
      <c r="G7384" s="2"/>
      <c r="H7384" s="2"/>
      <c r="I7384" s="2"/>
      <c r="J7384" s="2"/>
    </row>
    <row r="7388" spans="5:15" x14ac:dyDescent="0.25">
      <c r="G7388" s="2"/>
      <c r="H7388" s="2"/>
      <c r="I7388" s="2"/>
      <c r="J7388" s="2"/>
      <c r="K7388" s="2"/>
      <c r="L7388" s="2"/>
      <c r="M7388" s="2"/>
      <c r="N7388" s="2"/>
      <c r="O7388" s="2"/>
    </row>
    <row r="7392" spans="5:15" x14ac:dyDescent="0.25">
      <c r="F7392" s="2"/>
      <c r="G7392" s="2"/>
      <c r="H7392" s="2"/>
      <c r="I7392" s="2"/>
      <c r="J7392" s="2"/>
      <c r="K7392" s="2"/>
      <c r="L7392" s="2"/>
      <c r="M7392" s="2"/>
      <c r="N7392" s="2"/>
      <c r="O7392" s="2"/>
    </row>
    <row r="7395" spans="5:15" x14ac:dyDescent="0.25">
      <c r="G7395" s="2"/>
      <c r="H7395" s="2"/>
      <c r="I7395" s="2"/>
      <c r="J7395" s="2"/>
      <c r="K7395" s="2"/>
      <c r="L7395" s="2"/>
      <c r="M7395" s="2"/>
      <c r="N7395" s="2"/>
      <c r="O7395" s="2"/>
    </row>
    <row r="7396" spans="5:15" x14ac:dyDescent="0.25">
      <c r="E7396" s="5"/>
      <c r="F7396" s="2"/>
      <c r="G7396" s="2"/>
      <c r="H7396" s="2"/>
      <c r="I7396" s="2"/>
      <c r="J7396" s="2"/>
      <c r="K7396" s="2"/>
      <c r="L7396" s="2"/>
      <c r="M7396" s="2"/>
      <c r="N7396" s="2"/>
      <c r="O7396" s="2"/>
    </row>
    <row r="7397" spans="5:15" x14ac:dyDescent="0.25">
      <c r="E7397" s="5"/>
      <c r="F7397" s="2"/>
      <c r="G7397" s="2"/>
      <c r="H7397" s="2"/>
      <c r="I7397" s="2"/>
      <c r="J7397" s="2"/>
      <c r="K7397" s="2"/>
      <c r="L7397" s="2"/>
      <c r="M7397" s="2"/>
      <c r="N7397" s="2"/>
      <c r="O7397" s="2"/>
    </row>
    <row r="7398" spans="5:15" x14ac:dyDescent="0.25">
      <c r="E7398" s="5"/>
      <c r="F7398" s="2"/>
      <c r="G7398" s="2"/>
      <c r="H7398" s="2"/>
      <c r="I7398" s="2"/>
      <c r="J7398" s="2"/>
      <c r="K7398" s="2"/>
      <c r="L7398" s="2"/>
      <c r="M7398" s="2"/>
      <c r="N7398" s="2"/>
      <c r="O7398" s="2"/>
    </row>
    <row r="7400" spans="5:15" x14ac:dyDescent="0.25">
      <c r="E7400" s="5"/>
      <c r="F7400" s="2"/>
      <c r="G7400" s="2"/>
      <c r="H7400" s="2"/>
      <c r="I7400" s="2"/>
      <c r="J7400" s="2"/>
      <c r="K7400" s="2"/>
      <c r="L7400" s="2"/>
      <c r="M7400" s="2"/>
      <c r="N7400" s="2"/>
      <c r="O7400" s="2"/>
    </row>
    <row r="7401" spans="5:15" x14ac:dyDescent="0.25">
      <c r="E7401" s="5"/>
      <c r="F7401" s="2"/>
      <c r="G7401" s="2"/>
      <c r="H7401" s="2"/>
      <c r="I7401" s="2"/>
      <c r="J7401" s="2"/>
      <c r="K7401" s="2"/>
      <c r="L7401" s="2"/>
      <c r="M7401" s="2"/>
      <c r="N7401" s="2"/>
      <c r="O7401" s="2"/>
    </row>
    <row r="7402" spans="5:15" x14ac:dyDescent="0.25">
      <c r="E7402" s="5"/>
      <c r="F7402" s="2"/>
      <c r="G7402" s="2"/>
      <c r="H7402" s="2"/>
      <c r="I7402" s="2"/>
      <c r="J7402" s="2"/>
      <c r="K7402" s="2"/>
      <c r="L7402" s="2"/>
      <c r="M7402" s="2"/>
      <c r="N7402" s="2"/>
      <c r="O7402" s="2"/>
    </row>
    <row r="7403" spans="5:15" x14ac:dyDescent="0.25">
      <c r="O7403" s="2"/>
    </row>
    <row r="7404" spans="5:15" x14ac:dyDescent="0.25">
      <c r="E7404" s="5"/>
      <c r="F7404" s="2"/>
      <c r="G7404" s="2"/>
      <c r="H7404" s="2"/>
      <c r="I7404" s="2"/>
      <c r="J7404" s="2"/>
      <c r="K7404" s="2"/>
      <c r="L7404" s="2"/>
      <c r="M7404" s="2"/>
      <c r="N7404" s="2"/>
      <c r="O7404" s="2"/>
    </row>
    <row r="7405" spans="5:15" x14ac:dyDescent="0.25">
      <c r="E7405" s="5"/>
      <c r="F7405" s="2"/>
      <c r="G7405" s="2"/>
      <c r="H7405" s="2"/>
      <c r="I7405" s="2"/>
      <c r="J7405" s="2"/>
      <c r="K7405" s="2"/>
      <c r="L7405" s="2"/>
      <c r="M7405" s="2"/>
      <c r="N7405" s="2"/>
      <c r="O7405" s="2"/>
    </row>
    <row r="7406" spans="5:15" x14ac:dyDescent="0.25">
      <c r="E7406" s="5"/>
      <c r="F7406" s="2"/>
      <c r="G7406" s="2"/>
      <c r="H7406" s="2"/>
      <c r="I7406" s="2"/>
      <c r="J7406" s="2"/>
      <c r="K7406" s="2"/>
      <c r="L7406" s="2"/>
      <c r="M7406" s="2"/>
      <c r="N7406" s="2"/>
      <c r="O7406" s="2"/>
    </row>
    <row r="7407" spans="5:15" x14ac:dyDescent="0.25">
      <c r="E7407" s="5"/>
      <c r="M7407" s="2"/>
      <c r="N7407" s="2"/>
      <c r="O7407" s="2"/>
    </row>
    <row r="7408" spans="5:15" x14ac:dyDescent="0.25">
      <c r="E7408" s="5"/>
      <c r="F7408" s="2"/>
      <c r="G7408" s="2"/>
      <c r="H7408" s="2"/>
      <c r="I7408" s="2"/>
      <c r="J7408" s="2"/>
      <c r="K7408" s="2"/>
      <c r="L7408" s="2"/>
      <c r="M7408" s="2"/>
      <c r="N7408" s="2"/>
      <c r="O7408" s="2"/>
    </row>
    <row r="7411" spans="5:15" x14ac:dyDescent="0.25">
      <c r="E7411" s="5"/>
      <c r="F7411" s="2"/>
      <c r="G7411" s="2"/>
      <c r="H7411" s="2"/>
      <c r="I7411" s="2"/>
      <c r="J7411" s="2"/>
      <c r="K7411" s="2"/>
      <c r="L7411" s="2"/>
      <c r="M7411" s="2"/>
      <c r="N7411" s="2"/>
    </row>
    <row r="7412" spans="5:15" x14ac:dyDescent="0.25">
      <c r="F7412" s="2"/>
      <c r="G7412" s="2"/>
      <c r="H7412" s="2"/>
      <c r="I7412" s="2"/>
      <c r="J7412" s="2"/>
      <c r="K7412" s="2"/>
      <c r="L7412" s="2"/>
      <c r="M7412" s="2"/>
      <c r="N7412" s="2"/>
      <c r="O7412" s="2"/>
    </row>
    <row r="7418" spans="5:15" x14ac:dyDescent="0.25">
      <c r="E7418" s="5"/>
      <c r="G7418" s="2"/>
      <c r="H7418" s="2"/>
      <c r="I7418" s="2"/>
      <c r="J7418" s="2"/>
      <c r="K7418" s="2"/>
      <c r="L7418" s="2"/>
      <c r="M7418" s="2"/>
      <c r="N7418" s="2"/>
      <c r="O7418" s="2"/>
    </row>
    <row r="7419" spans="5:15" x14ac:dyDescent="0.25">
      <c r="I7419" s="2"/>
    </row>
    <row r="7420" spans="5:15" x14ac:dyDescent="0.25">
      <c r="I7420" s="2"/>
    </row>
    <row r="7422" spans="5:15" x14ac:dyDescent="0.25">
      <c r="E7422" s="5"/>
      <c r="F7422" s="2"/>
      <c r="G7422" s="2"/>
      <c r="H7422" s="2"/>
      <c r="I7422" s="2"/>
      <c r="J7422" s="2"/>
      <c r="K7422" s="2"/>
      <c r="L7422" s="2"/>
      <c r="M7422" s="2"/>
      <c r="N7422" s="2"/>
      <c r="O7422" s="2"/>
    </row>
    <row r="7423" spans="5:15" x14ac:dyDescent="0.25">
      <c r="E7423" s="5"/>
      <c r="F7423" s="2"/>
      <c r="G7423" s="2"/>
      <c r="H7423" s="2"/>
      <c r="I7423" s="2"/>
      <c r="J7423" s="2"/>
      <c r="K7423" s="2"/>
      <c r="L7423" s="2"/>
      <c r="M7423" s="2"/>
      <c r="N7423" s="2"/>
      <c r="O7423" s="2"/>
    </row>
    <row r="7426" spans="5:15" x14ac:dyDescent="0.25">
      <c r="E7426" s="5"/>
      <c r="F7426" s="2"/>
      <c r="G7426" s="2"/>
      <c r="H7426" s="2"/>
      <c r="I7426" s="2"/>
      <c r="J7426" s="2"/>
      <c r="K7426" s="2"/>
      <c r="L7426" s="2"/>
      <c r="M7426" s="2"/>
      <c r="N7426" s="2"/>
      <c r="O7426" s="2"/>
    </row>
    <row r="7427" spans="5:15" x14ac:dyDescent="0.25">
      <c r="F7427" s="2"/>
      <c r="G7427" s="2"/>
      <c r="H7427" s="2"/>
      <c r="I7427" s="2"/>
      <c r="J7427" s="2"/>
      <c r="K7427" s="2"/>
      <c r="L7427" s="2"/>
      <c r="M7427" s="2"/>
      <c r="N7427" s="2"/>
      <c r="O7427" s="2"/>
    </row>
    <row r="7428" spans="5:15" x14ac:dyDescent="0.25">
      <c r="E7428" s="5"/>
      <c r="F7428" s="2"/>
      <c r="G7428" s="2"/>
      <c r="H7428" s="2"/>
      <c r="I7428" s="2"/>
      <c r="J7428" s="2"/>
      <c r="K7428" s="2"/>
      <c r="L7428" s="2"/>
      <c r="M7428" s="2"/>
      <c r="N7428" s="2"/>
      <c r="O7428" s="2"/>
    </row>
    <row r="7429" spans="5:15" x14ac:dyDescent="0.25">
      <c r="M7429" s="2"/>
      <c r="N7429" s="2"/>
      <c r="O7429" s="2"/>
    </row>
    <row r="7430" spans="5:15" x14ac:dyDescent="0.25">
      <c r="E7430" s="5"/>
      <c r="F7430" s="2"/>
      <c r="G7430" s="2"/>
      <c r="H7430" s="2"/>
      <c r="I7430" s="2"/>
      <c r="J7430" s="2"/>
      <c r="K7430" s="2"/>
      <c r="L7430" s="2"/>
      <c r="M7430" s="2"/>
      <c r="N7430" s="2"/>
      <c r="O7430" s="2"/>
    </row>
    <row r="7431" spans="5:15" x14ac:dyDescent="0.25">
      <c r="I7431" s="2"/>
      <c r="K7431" s="2"/>
      <c r="L7431" s="2"/>
      <c r="M7431" s="2"/>
    </row>
    <row r="7432" spans="5:15" x14ac:dyDescent="0.25">
      <c r="E7432" s="5"/>
      <c r="H7432" s="2"/>
      <c r="I7432" s="2"/>
      <c r="J7432" s="2"/>
      <c r="K7432" s="2"/>
      <c r="L7432" s="2"/>
      <c r="M7432" s="2"/>
      <c r="N7432" s="2"/>
    </row>
    <row r="7433" spans="5:15" x14ac:dyDescent="0.25">
      <c r="L7433" s="2"/>
      <c r="M7433" s="2"/>
      <c r="N7433" s="2"/>
    </row>
    <row r="7434" spans="5:15" x14ac:dyDescent="0.25">
      <c r="L7434" s="2"/>
      <c r="M7434" s="2"/>
      <c r="N7434" s="2"/>
      <c r="O7434" s="2"/>
    </row>
    <row r="7435" spans="5:15" x14ac:dyDescent="0.25">
      <c r="F7435" s="2"/>
      <c r="G7435" s="2"/>
      <c r="H7435" s="2"/>
      <c r="I7435" s="2"/>
      <c r="J7435" s="2"/>
      <c r="K7435" s="2"/>
      <c r="L7435" s="2"/>
      <c r="M7435" s="2"/>
      <c r="N7435" s="2"/>
      <c r="O7435" s="2"/>
    </row>
    <row r="7437" spans="5:15" x14ac:dyDescent="0.25">
      <c r="F7437" s="2"/>
      <c r="G7437" s="2"/>
      <c r="H7437" s="2"/>
      <c r="I7437" s="2"/>
      <c r="J7437" s="2"/>
      <c r="K7437" s="2"/>
      <c r="L7437" s="2"/>
      <c r="M7437" s="2"/>
      <c r="N7437" s="2"/>
      <c r="O7437" s="2"/>
    </row>
    <row r="7438" spans="5:15" x14ac:dyDescent="0.25">
      <c r="F7438" s="2"/>
      <c r="G7438" s="2"/>
      <c r="H7438" s="2"/>
      <c r="I7438" s="2"/>
      <c r="J7438" s="2"/>
      <c r="K7438" s="2"/>
      <c r="L7438" s="2"/>
      <c r="M7438" s="2"/>
      <c r="N7438" s="2"/>
      <c r="O7438" s="2"/>
    </row>
    <row r="7439" spans="5:15" x14ac:dyDescent="0.25">
      <c r="F7439" s="2"/>
      <c r="G7439" s="2"/>
      <c r="H7439" s="2"/>
      <c r="I7439" s="2"/>
      <c r="J7439" s="2"/>
      <c r="K7439" s="2"/>
      <c r="L7439" s="2"/>
      <c r="M7439" s="2"/>
      <c r="N7439" s="2"/>
      <c r="O7439" s="2"/>
    </row>
    <row r="7440" spans="5:15" x14ac:dyDescent="0.25">
      <c r="F7440" s="2"/>
      <c r="G7440" s="2"/>
      <c r="H7440" s="2"/>
      <c r="I7440" s="2"/>
      <c r="J7440" s="2"/>
      <c r="K7440" s="2"/>
      <c r="L7440" s="2"/>
      <c r="M7440" s="2"/>
      <c r="N7440" s="2"/>
      <c r="O7440" s="2"/>
    </row>
    <row r="7441" spans="5:15" x14ac:dyDescent="0.25">
      <c r="F7441" s="2"/>
      <c r="G7441" s="2"/>
      <c r="H7441" s="2"/>
      <c r="I7441" s="2"/>
      <c r="J7441" s="2"/>
      <c r="K7441" s="2"/>
      <c r="L7441" s="2"/>
      <c r="M7441" s="2"/>
      <c r="N7441" s="2"/>
      <c r="O7441" s="2"/>
    </row>
    <row r="7442" spans="5:15" x14ac:dyDescent="0.25">
      <c r="F7442" s="2"/>
      <c r="G7442" s="2"/>
      <c r="H7442" s="2"/>
      <c r="I7442" s="2"/>
      <c r="J7442" s="2"/>
      <c r="K7442" s="2"/>
      <c r="L7442" s="2"/>
      <c r="M7442" s="2"/>
      <c r="N7442" s="2"/>
      <c r="O7442" s="2"/>
    </row>
    <row r="7443" spans="5:15" x14ac:dyDescent="0.25">
      <c r="F7443" s="2"/>
      <c r="G7443" s="2"/>
      <c r="H7443" s="2"/>
      <c r="I7443" s="2"/>
      <c r="J7443" s="2"/>
      <c r="K7443" s="2"/>
      <c r="L7443" s="2"/>
      <c r="M7443" s="2"/>
      <c r="N7443" s="2"/>
      <c r="O7443" s="2"/>
    </row>
    <row r="7444" spans="5:15" x14ac:dyDescent="0.25">
      <c r="E7444" s="5"/>
      <c r="F7444" s="2"/>
      <c r="G7444" s="2"/>
      <c r="H7444" s="2"/>
      <c r="I7444" s="2"/>
      <c r="J7444" s="2"/>
      <c r="K7444" s="2"/>
      <c r="L7444" s="2"/>
      <c r="M7444" s="2"/>
      <c r="N7444" s="2"/>
      <c r="O7444" s="2"/>
    </row>
    <row r="7445" spans="5:15" x14ac:dyDescent="0.25">
      <c r="E7445" s="5"/>
      <c r="F7445" s="2"/>
      <c r="G7445" s="2"/>
      <c r="H7445" s="2"/>
      <c r="I7445" s="2"/>
      <c r="J7445" s="2"/>
      <c r="K7445" s="2"/>
      <c r="L7445" s="2"/>
      <c r="M7445" s="2"/>
      <c r="N7445" s="2"/>
      <c r="O7445" s="2"/>
    </row>
    <row r="7446" spans="5:15" x14ac:dyDescent="0.25">
      <c r="E7446" s="5"/>
      <c r="F7446" s="2"/>
      <c r="G7446" s="2"/>
      <c r="H7446" s="2"/>
      <c r="I7446" s="2"/>
      <c r="J7446" s="2"/>
      <c r="K7446" s="2"/>
      <c r="L7446" s="2"/>
      <c r="M7446" s="2"/>
      <c r="N7446" s="2"/>
      <c r="O7446" s="2"/>
    </row>
    <row r="7448" spans="5:15" x14ac:dyDescent="0.25">
      <c r="E7448" s="5"/>
      <c r="F7448" s="2"/>
      <c r="G7448" s="2"/>
      <c r="H7448" s="2"/>
      <c r="I7448" s="2"/>
      <c r="J7448" s="2"/>
      <c r="K7448" s="2"/>
      <c r="L7448" s="2"/>
      <c r="M7448" s="2"/>
      <c r="N7448" s="2"/>
      <c r="O7448" s="2"/>
    </row>
    <row r="7449" spans="5:15" x14ac:dyDescent="0.25">
      <c r="E7449" s="5"/>
      <c r="F7449" s="2"/>
      <c r="G7449" s="2"/>
      <c r="H7449" s="2"/>
      <c r="I7449" s="2"/>
      <c r="J7449" s="2"/>
      <c r="K7449" s="2"/>
      <c r="L7449" s="2"/>
      <c r="M7449" s="2"/>
      <c r="N7449" s="2"/>
      <c r="O7449" s="2"/>
    </row>
    <row r="7450" spans="5:15" x14ac:dyDescent="0.25">
      <c r="E7450" s="5"/>
      <c r="F7450" s="2"/>
      <c r="G7450" s="2"/>
      <c r="H7450" s="2"/>
      <c r="I7450" s="2"/>
      <c r="J7450" s="2"/>
      <c r="K7450" s="2"/>
      <c r="L7450" s="2"/>
      <c r="M7450" s="2"/>
      <c r="N7450" s="2"/>
      <c r="O7450" s="2"/>
    </row>
    <row r="7451" spans="5:15" x14ac:dyDescent="0.25">
      <c r="E7451" s="5"/>
      <c r="F7451" s="2"/>
      <c r="G7451" s="2"/>
      <c r="H7451" s="2"/>
      <c r="I7451" s="2"/>
      <c r="J7451" s="2"/>
      <c r="K7451" s="2"/>
      <c r="L7451" s="2"/>
      <c r="M7451" s="2"/>
      <c r="N7451" s="2"/>
      <c r="O7451" s="2"/>
    </row>
    <row r="7452" spans="5:15" x14ac:dyDescent="0.25">
      <c r="E7452" s="5"/>
      <c r="F7452" s="2"/>
      <c r="G7452" s="2"/>
      <c r="H7452" s="2"/>
      <c r="I7452" s="2"/>
      <c r="J7452" s="2"/>
      <c r="K7452" s="2"/>
      <c r="L7452" s="2"/>
      <c r="M7452" s="2"/>
      <c r="N7452" s="2"/>
      <c r="O7452" s="2"/>
    </row>
    <row r="7453" spans="5:15" x14ac:dyDescent="0.25">
      <c r="E7453" s="5"/>
      <c r="F7453" s="2"/>
      <c r="G7453" s="2"/>
      <c r="H7453" s="2"/>
      <c r="I7453" s="2"/>
      <c r="J7453" s="2"/>
      <c r="K7453" s="2"/>
      <c r="L7453" s="2"/>
      <c r="M7453" s="2"/>
      <c r="N7453" s="2"/>
      <c r="O7453" s="2"/>
    </row>
    <row r="7454" spans="5:15" x14ac:dyDescent="0.25">
      <c r="E7454" s="5"/>
      <c r="F7454" s="2"/>
      <c r="G7454" s="2"/>
      <c r="H7454" s="2"/>
      <c r="I7454" s="2"/>
      <c r="J7454" s="2"/>
      <c r="K7454" s="2"/>
      <c r="L7454" s="2"/>
      <c r="M7454" s="2"/>
      <c r="N7454" s="2"/>
      <c r="O7454" s="2"/>
    </row>
    <row r="7455" spans="5:15" x14ac:dyDescent="0.25">
      <c r="E7455" s="5"/>
      <c r="F7455" s="2"/>
      <c r="G7455" s="2"/>
      <c r="H7455" s="2"/>
      <c r="I7455" s="2"/>
      <c r="J7455" s="2"/>
      <c r="K7455" s="2"/>
      <c r="L7455" s="2"/>
      <c r="M7455" s="2"/>
      <c r="N7455" s="2"/>
      <c r="O7455" s="2"/>
    </row>
    <row r="7456" spans="5:15" x14ac:dyDescent="0.25">
      <c r="F7456" s="2"/>
      <c r="G7456" s="2"/>
      <c r="H7456" s="2"/>
      <c r="I7456" s="2"/>
      <c r="J7456" s="2"/>
      <c r="K7456" s="2"/>
      <c r="L7456" s="2"/>
      <c r="M7456" s="2"/>
      <c r="N7456" s="2"/>
      <c r="O7456" s="2"/>
    </row>
    <row r="7457" spans="5:15" x14ac:dyDescent="0.25">
      <c r="E7457" s="5"/>
      <c r="F7457" s="2"/>
      <c r="G7457" s="2"/>
      <c r="H7457" s="2"/>
      <c r="I7457" s="2"/>
      <c r="J7457" s="2"/>
      <c r="K7457" s="2"/>
      <c r="L7457" s="2"/>
      <c r="M7457" s="2"/>
      <c r="N7457" s="2"/>
      <c r="O7457" s="2"/>
    </row>
    <row r="7458" spans="5:15" x14ac:dyDescent="0.25">
      <c r="E7458" s="5"/>
      <c r="F7458" s="2"/>
      <c r="G7458" s="2"/>
      <c r="H7458" s="2"/>
      <c r="I7458" s="2"/>
      <c r="J7458" s="2"/>
      <c r="K7458" s="2"/>
      <c r="L7458" s="2"/>
      <c r="M7458" s="2"/>
      <c r="N7458" s="2"/>
      <c r="O7458" s="2"/>
    </row>
    <row r="7459" spans="5:15" x14ac:dyDescent="0.25">
      <c r="E7459" s="5"/>
      <c r="H7459" s="2"/>
      <c r="I7459" s="2"/>
      <c r="J7459" s="2"/>
      <c r="K7459" s="2"/>
      <c r="L7459" s="2"/>
      <c r="M7459" s="2"/>
      <c r="N7459" s="2"/>
      <c r="O7459" s="2"/>
    </row>
    <row r="7461" spans="5:15" x14ac:dyDescent="0.25">
      <c r="E7461" s="5"/>
    </row>
    <row r="7463" spans="5:15" x14ac:dyDescent="0.25">
      <c r="E7463" s="5"/>
      <c r="F7463" s="2"/>
      <c r="G7463" s="2"/>
      <c r="H7463" s="2"/>
      <c r="I7463" s="2"/>
      <c r="J7463" s="2"/>
      <c r="K7463" s="2"/>
      <c r="L7463" s="2"/>
      <c r="M7463" s="2"/>
      <c r="N7463" s="2"/>
      <c r="O7463" s="2"/>
    </row>
    <row r="7464" spans="5:15" x14ac:dyDescent="0.25">
      <c r="N7464" s="2"/>
      <c r="O7464" s="2"/>
    </row>
    <row r="7465" spans="5:15" x14ac:dyDescent="0.25">
      <c r="E7465" s="5"/>
      <c r="F7465" s="2"/>
      <c r="G7465" s="2"/>
      <c r="H7465" s="2"/>
      <c r="I7465" s="2"/>
      <c r="J7465" s="2"/>
      <c r="K7465" s="2"/>
      <c r="L7465" s="2"/>
      <c r="M7465" s="2"/>
      <c r="N7465" s="2"/>
      <c r="O7465" s="2"/>
    </row>
    <row r="7466" spans="5:15" x14ac:dyDescent="0.25">
      <c r="E7466" s="5"/>
      <c r="F7466" s="2"/>
      <c r="G7466" s="2"/>
      <c r="H7466" s="2"/>
      <c r="I7466" s="2"/>
      <c r="J7466" s="2"/>
      <c r="K7466" s="2"/>
      <c r="L7466" s="2"/>
      <c r="M7466" s="2"/>
      <c r="N7466" s="2"/>
      <c r="O7466" s="2"/>
    </row>
    <row r="7467" spans="5:15" x14ac:dyDescent="0.25">
      <c r="E7467" s="5"/>
      <c r="F7467" s="2"/>
      <c r="G7467" s="2"/>
      <c r="H7467" s="2"/>
      <c r="I7467" s="2"/>
      <c r="J7467" s="2"/>
      <c r="K7467" s="2"/>
      <c r="L7467" s="2"/>
      <c r="M7467" s="2"/>
      <c r="N7467" s="2"/>
      <c r="O7467" s="2"/>
    </row>
    <row r="7468" spans="5:15" x14ac:dyDescent="0.25">
      <c r="E7468" s="5"/>
      <c r="F7468" s="2"/>
      <c r="G7468" s="2"/>
      <c r="H7468" s="2"/>
      <c r="I7468" s="2"/>
      <c r="J7468" s="2"/>
      <c r="K7468" s="2"/>
      <c r="L7468" s="2"/>
      <c r="M7468" s="2"/>
      <c r="N7468" s="2"/>
      <c r="O7468" s="2"/>
    </row>
    <row r="7469" spans="5:15" x14ac:dyDescent="0.25">
      <c r="E7469" s="5"/>
      <c r="F7469" s="2"/>
      <c r="G7469" s="2"/>
      <c r="H7469" s="2"/>
      <c r="I7469" s="2"/>
      <c r="J7469" s="2"/>
      <c r="K7469" s="2"/>
      <c r="L7469" s="2"/>
      <c r="M7469" s="2"/>
      <c r="N7469" s="2"/>
      <c r="O7469" s="2"/>
    </row>
    <row r="7470" spans="5:15" x14ac:dyDescent="0.25">
      <c r="E7470" s="5"/>
      <c r="F7470" s="2"/>
      <c r="G7470" s="2"/>
      <c r="H7470" s="2"/>
      <c r="I7470" s="2"/>
      <c r="J7470" s="2"/>
      <c r="K7470" s="2"/>
      <c r="L7470" s="2"/>
      <c r="M7470" s="2"/>
      <c r="N7470" s="2"/>
      <c r="O7470" s="2"/>
    </row>
    <row r="7471" spans="5:15" x14ac:dyDescent="0.25">
      <c r="E7471" s="5"/>
      <c r="F7471" s="2"/>
      <c r="G7471" s="2"/>
      <c r="H7471" s="2"/>
      <c r="I7471" s="2"/>
      <c r="J7471" s="2"/>
      <c r="K7471" s="2"/>
      <c r="L7471" s="2"/>
      <c r="M7471" s="2"/>
      <c r="N7471" s="2"/>
      <c r="O7471" s="2"/>
    </row>
    <row r="7472" spans="5:15" x14ac:dyDescent="0.25">
      <c r="E7472" s="5"/>
      <c r="F7472" s="2"/>
      <c r="G7472" s="2"/>
      <c r="H7472" s="2"/>
      <c r="I7472" s="2"/>
      <c r="J7472" s="2"/>
      <c r="K7472" s="2"/>
      <c r="L7472" s="2"/>
      <c r="M7472" s="2"/>
      <c r="N7472" s="2"/>
      <c r="O7472" s="2"/>
    </row>
    <row r="7473" spans="5:15" x14ac:dyDescent="0.25">
      <c r="E7473" s="5"/>
      <c r="F7473" s="2"/>
      <c r="G7473" s="2"/>
      <c r="H7473" s="2"/>
      <c r="I7473" s="2"/>
      <c r="J7473" s="2"/>
      <c r="K7473" s="2"/>
      <c r="L7473" s="2"/>
      <c r="M7473" s="2"/>
      <c r="N7473" s="2"/>
      <c r="O7473" s="2"/>
    </row>
    <row r="7474" spans="5:15" x14ac:dyDescent="0.25">
      <c r="E7474" s="5"/>
      <c r="F7474" s="2"/>
      <c r="G7474" s="2"/>
      <c r="I7474" s="2"/>
      <c r="J7474" s="2"/>
      <c r="K7474" s="2"/>
      <c r="L7474" s="2"/>
      <c r="M7474" s="2"/>
      <c r="N7474" s="2"/>
      <c r="O7474" s="2"/>
    </row>
    <row r="7477" spans="5:15" x14ac:dyDescent="0.25">
      <c r="E7477" s="5"/>
      <c r="F7477" s="2"/>
      <c r="G7477" s="2"/>
      <c r="H7477" s="2"/>
      <c r="I7477" s="2"/>
      <c r="J7477" s="2"/>
      <c r="K7477" s="2"/>
      <c r="L7477" s="2"/>
      <c r="M7477" s="2"/>
      <c r="N7477" s="2"/>
      <c r="O7477" s="2"/>
    </row>
    <row r="7478" spans="5:15" x14ac:dyDescent="0.25">
      <c r="E7478" s="5"/>
      <c r="F7478" s="2"/>
      <c r="G7478" s="2"/>
      <c r="H7478" s="2"/>
      <c r="I7478" s="2"/>
      <c r="J7478" s="2"/>
      <c r="K7478" s="2"/>
      <c r="L7478" s="2"/>
      <c r="M7478" s="2"/>
      <c r="N7478" s="2"/>
      <c r="O7478" s="2"/>
    </row>
    <row r="7479" spans="5:15" x14ac:dyDescent="0.25">
      <c r="E7479" s="5"/>
      <c r="F7479" s="2"/>
      <c r="G7479" s="2"/>
      <c r="H7479" s="2"/>
      <c r="I7479" s="2"/>
      <c r="J7479" s="2"/>
      <c r="K7479" s="2"/>
      <c r="L7479" s="2"/>
      <c r="M7479" s="2"/>
      <c r="N7479" s="2"/>
      <c r="O7479" s="2"/>
    </row>
    <row r="7481" spans="5:15" x14ac:dyDescent="0.25">
      <c r="E7481" s="5"/>
      <c r="F7481" s="2"/>
      <c r="G7481" s="2"/>
      <c r="H7481" s="2"/>
      <c r="I7481" s="2"/>
      <c r="J7481" s="2"/>
      <c r="K7481" s="2"/>
      <c r="L7481" s="2"/>
      <c r="M7481" s="2"/>
      <c r="N7481" s="2"/>
      <c r="O7481" s="2"/>
    </row>
    <row r="7482" spans="5:15" x14ac:dyDescent="0.25">
      <c r="E7482" s="5"/>
      <c r="F7482" s="2"/>
      <c r="G7482" s="2"/>
      <c r="H7482" s="2"/>
      <c r="I7482" s="2"/>
      <c r="J7482" s="2"/>
      <c r="K7482" s="2"/>
      <c r="L7482" s="2"/>
      <c r="M7482" s="2"/>
      <c r="N7482" s="2"/>
      <c r="O7482" s="2"/>
    </row>
    <row r="7483" spans="5:15" x14ac:dyDescent="0.25">
      <c r="E7483" s="5"/>
      <c r="F7483" s="2"/>
      <c r="G7483" s="2"/>
      <c r="H7483" s="2"/>
      <c r="I7483" s="2"/>
      <c r="J7483" s="2"/>
      <c r="K7483" s="2"/>
      <c r="L7483" s="2"/>
      <c r="M7483" s="2"/>
      <c r="N7483" s="2"/>
      <c r="O7483" s="2"/>
    </row>
    <row r="7484" spans="5:15" x14ac:dyDescent="0.25">
      <c r="H7484" s="2"/>
      <c r="I7484" s="2"/>
      <c r="J7484" s="2"/>
      <c r="K7484" s="2"/>
      <c r="L7484" s="2"/>
      <c r="M7484" s="2"/>
      <c r="N7484" s="2"/>
      <c r="O7484" s="2"/>
    </row>
    <row r="7485" spans="5:15" x14ac:dyDescent="0.25">
      <c r="E7485" s="5"/>
      <c r="F7485" s="2"/>
      <c r="G7485" s="2"/>
      <c r="H7485" s="2"/>
      <c r="I7485" s="2"/>
      <c r="J7485" s="2"/>
      <c r="K7485" s="2"/>
      <c r="L7485" s="2"/>
      <c r="M7485" s="2"/>
      <c r="N7485" s="2"/>
      <c r="O7485" s="2"/>
    </row>
    <row r="7486" spans="5:15" x14ac:dyDescent="0.25">
      <c r="E7486" s="5"/>
      <c r="F7486" s="2"/>
      <c r="G7486" s="2"/>
      <c r="H7486" s="2"/>
      <c r="I7486" s="2"/>
      <c r="J7486" s="2"/>
      <c r="K7486" s="2"/>
      <c r="L7486" s="2"/>
      <c r="M7486" s="2"/>
      <c r="N7486" s="2"/>
      <c r="O7486" s="2"/>
    </row>
    <row r="7487" spans="5:15" x14ac:dyDescent="0.25">
      <c r="E7487" s="5"/>
      <c r="F7487" s="2"/>
      <c r="G7487" s="2"/>
      <c r="H7487" s="2"/>
      <c r="I7487" s="2"/>
      <c r="J7487" s="2"/>
      <c r="K7487" s="2"/>
      <c r="L7487" s="2"/>
      <c r="M7487" s="2"/>
      <c r="N7487" s="2"/>
      <c r="O7487" s="2"/>
    </row>
    <row r="7489" spans="5:15" x14ac:dyDescent="0.25">
      <c r="E7489" s="5"/>
      <c r="F7489" s="2"/>
      <c r="G7489" s="2"/>
      <c r="H7489" s="2"/>
      <c r="I7489" s="2"/>
      <c r="J7489" s="2"/>
      <c r="K7489" s="2"/>
      <c r="L7489" s="2"/>
      <c r="M7489" s="2"/>
      <c r="N7489" s="2"/>
      <c r="O7489" s="2"/>
    </row>
    <row r="7490" spans="5:15" x14ac:dyDescent="0.25">
      <c r="E7490" s="5"/>
      <c r="F7490" s="2"/>
      <c r="G7490" s="2"/>
      <c r="H7490" s="2"/>
      <c r="I7490" s="2"/>
      <c r="J7490" s="2"/>
      <c r="K7490" s="2"/>
      <c r="L7490" s="2"/>
      <c r="M7490" s="2"/>
      <c r="N7490" s="2"/>
      <c r="O7490" s="2"/>
    </row>
    <row r="7491" spans="5:15" x14ac:dyDescent="0.25">
      <c r="E7491" s="5"/>
      <c r="F7491" s="2"/>
      <c r="G7491" s="2"/>
      <c r="H7491" s="2"/>
      <c r="I7491" s="2"/>
      <c r="J7491" s="2"/>
      <c r="K7491" s="2"/>
      <c r="L7491" s="2"/>
      <c r="M7491" s="2"/>
      <c r="N7491" s="2"/>
      <c r="O7491" s="2"/>
    </row>
    <row r="7492" spans="5:15" x14ac:dyDescent="0.25">
      <c r="F7492" s="2"/>
      <c r="G7492" s="2"/>
      <c r="H7492" s="2"/>
      <c r="I7492" s="2"/>
      <c r="J7492" s="2"/>
      <c r="K7492" s="2"/>
      <c r="L7492" s="2"/>
      <c r="M7492" s="2"/>
      <c r="N7492" s="2"/>
      <c r="O7492" s="2"/>
    </row>
    <row r="7493" spans="5:15" x14ac:dyDescent="0.25">
      <c r="E7493" s="5"/>
      <c r="F7493" s="2"/>
      <c r="G7493" s="2"/>
      <c r="H7493" s="2"/>
      <c r="I7493" s="2"/>
      <c r="J7493" s="2"/>
      <c r="K7493" s="2"/>
      <c r="L7493" s="2"/>
      <c r="M7493" s="2"/>
      <c r="N7493" s="2"/>
      <c r="O7493" s="2"/>
    </row>
    <row r="7494" spans="5:15" x14ac:dyDescent="0.25">
      <c r="E7494" s="5"/>
      <c r="F7494" s="2"/>
      <c r="G7494" s="2"/>
      <c r="H7494" s="2"/>
      <c r="I7494" s="2"/>
      <c r="J7494" s="2"/>
      <c r="K7494" s="2"/>
      <c r="L7494" s="2"/>
      <c r="M7494" s="2"/>
      <c r="N7494" s="2"/>
      <c r="O7494" s="2"/>
    </row>
    <row r="7495" spans="5:15" x14ac:dyDescent="0.25">
      <c r="E7495" s="5"/>
      <c r="F7495" s="2"/>
      <c r="G7495" s="2"/>
      <c r="H7495" s="2"/>
      <c r="I7495" s="2"/>
      <c r="J7495" s="2"/>
      <c r="K7495" s="2"/>
      <c r="L7495" s="2"/>
      <c r="M7495" s="2"/>
      <c r="N7495" s="2"/>
      <c r="O7495" s="2"/>
    </row>
    <row r="7496" spans="5:15" x14ac:dyDescent="0.25">
      <c r="F7496" s="2"/>
      <c r="G7496" s="2"/>
      <c r="H7496" s="2"/>
      <c r="I7496" s="2"/>
      <c r="J7496" s="2"/>
      <c r="K7496" s="2"/>
      <c r="L7496" s="2"/>
      <c r="M7496" s="2"/>
      <c r="N7496" s="2"/>
      <c r="O7496" s="2"/>
    </row>
    <row r="7497" spans="5:15" x14ac:dyDescent="0.25">
      <c r="E7497" s="5"/>
      <c r="F7497" s="2"/>
      <c r="G7497" s="2"/>
      <c r="H7497" s="2"/>
      <c r="I7497" s="2"/>
      <c r="J7497" s="2"/>
      <c r="K7497" s="2"/>
      <c r="L7497" s="2"/>
      <c r="M7497" s="2"/>
      <c r="N7497" s="2"/>
      <c r="O7497" s="2"/>
    </row>
    <row r="7498" spans="5:15" x14ac:dyDescent="0.25">
      <c r="E7498" s="5"/>
      <c r="F7498" s="2"/>
      <c r="G7498" s="2"/>
      <c r="H7498" s="2"/>
      <c r="I7498" s="2"/>
      <c r="J7498" s="2"/>
      <c r="K7498" s="2"/>
      <c r="L7498" s="2"/>
      <c r="M7498" s="2"/>
      <c r="N7498" s="2"/>
      <c r="O7498" s="2"/>
    </row>
    <row r="7499" spans="5:15" x14ac:dyDescent="0.25">
      <c r="E7499" s="5"/>
      <c r="F7499" s="2"/>
      <c r="G7499" s="2"/>
      <c r="H7499" s="2"/>
      <c r="I7499" s="2"/>
      <c r="J7499" s="2"/>
      <c r="K7499" s="2"/>
      <c r="L7499" s="2"/>
      <c r="M7499" s="2"/>
      <c r="N7499" s="2"/>
      <c r="O7499" s="2"/>
    </row>
    <row r="7501" spans="5:15" x14ac:dyDescent="0.25">
      <c r="E7501" s="5"/>
      <c r="F7501" s="2"/>
      <c r="G7501" s="2"/>
      <c r="H7501" s="2"/>
      <c r="I7501" s="2"/>
      <c r="J7501" s="2"/>
      <c r="K7501" s="2"/>
      <c r="L7501" s="2"/>
      <c r="M7501" s="2"/>
      <c r="N7501" s="2"/>
      <c r="O7501" s="2"/>
    </row>
    <row r="7502" spans="5:15" x14ac:dyDescent="0.25">
      <c r="E7502" s="5"/>
      <c r="F7502" s="2"/>
      <c r="G7502" s="2"/>
      <c r="H7502" s="2"/>
      <c r="I7502" s="2"/>
      <c r="J7502" s="2"/>
      <c r="K7502" s="2"/>
      <c r="L7502" s="2"/>
      <c r="M7502" s="2"/>
      <c r="N7502" s="2"/>
      <c r="O7502" s="2"/>
    </row>
    <row r="7503" spans="5:15" x14ac:dyDescent="0.25">
      <c r="E7503" s="5"/>
      <c r="F7503" s="2"/>
      <c r="G7503" s="2"/>
      <c r="H7503" s="2"/>
      <c r="I7503" s="2"/>
      <c r="J7503" s="2"/>
      <c r="K7503" s="2"/>
      <c r="L7503" s="2"/>
      <c r="M7503" s="2"/>
      <c r="N7503" s="2"/>
      <c r="O7503" s="2"/>
    </row>
    <row r="7504" spans="5:15" x14ac:dyDescent="0.25">
      <c r="E7504" s="5"/>
      <c r="F7504" s="2"/>
      <c r="G7504" s="2"/>
      <c r="H7504" s="2"/>
      <c r="I7504" s="2"/>
      <c r="J7504" s="2"/>
    </row>
    <row r="7505" spans="5:15" x14ac:dyDescent="0.25">
      <c r="E7505" s="5"/>
      <c r="F7505" s="2"/>
      <c r="G7505" s="2"/>
      <c r="H7505" s="2"/>
      <c r="I7505" s="2"/>
      <c r="J7505" s="2"/>
      <c r="K7505" s="2"/>
      <c r="L7505" s="2"/>
      <c r="M7505" s="2"/>
      <c r="N7505" s="2"/>
      <c r="O7505" s="2"/>
    </row>
    <row r="7506" spans="5:15" x14ac:dyDescent="0.25">
      <c r="E7506" s="5"/>
      <c r="F7506" s="2"/>
      <c r="G7506" s="2"/>
      <c r="H7506" s="2"/>
      <c r="I7506" s="2"/>
      <c r="J7506" s="2"/>
      <c r="K7506" s="2"/>
      <c r="L7506" s="2"/>
      <c r="M7506" s="2"/>
      <c r="N7506" s="2"/>
      <c r="O7506" s="2"/>
    </row>
    <row r="7507" spans="5:15" x14ac:dyDescent="0.25">
      <c r="E7507" s="5"/>
      <c r="F7507" s="2"/>
      <c r="G7507" s="2"/>
      <c r="H7507" s="2"/>
      <c r="I7507" s="2"/>
      <c r="J7507" s="2"/>
      <c r="K7507" s="2"/>
      <c r="L7507" s="2"/>
      <c r="M7507" s="2"/>
      <c r="N7507" s="2"/>
      <c r="O7507" s="2"/>
    </row>
    <row r="7508" spans="5:15" x14ac:dyDescent="0.25">
      <c r="E7508" s="5"/>
      <c r="F7508" s="2"/>
      <c r="G7508" s="2"/>
      <c r="H7508" s="2"/>
      <c r="I7508" s="2"/>
      <c r="J7508" s="2"/>
      <c r="K7508" s="2"/>
      <c r="L7508" s="2"/>
      <c r="M7508" s="2"/>
      <c r="N7508" s="2"/>
      <c r="O7508" s="2"/>
    </row>
    <row r="7510" spans="5:15" x14ac:dyDescent="0.25">
      <c r="E7510" s="5"/>
      <c r="F7510" s="2"/>
      <c r="G7510" s="2"/>
      <c r="H7510" s="2"/>
      <c r="I7510" s="2"/>
      <c r="J7510" s="2"/>
      <c r="K7510" s="2"/>
      <c r="L7510" s="2"/>
      <c r="M7510" s="2"/>
      <c r="N7510" s="2"/>
      <c r="O7510" s="2"/>
    </row>
    <row r="7511" spans="5:15" x14ac:dyDescent="0.25">
      <c r="H7511" s="2"/>
      <c r="I7511" s="2"/>
      <c r="J7511" s="2"/>
      <c r="K7511" s="2"/>
      <c r="L7511" s="2"/>
      <c r="M7511" s="2"/>
      <c r="N7511" s="2"/>
      <c r="O7511" s="2"/>
    </row>
    <row r="7517" spans="5:15" x14ac:dyDescent="0.25">
      <c r="E7517" s="5"/>
      <c r="F7517" s="2"/>
      <c r="G7517" s="2"/>
      <c r="H7517" s="2"/>
      <c r="I7517" s="2"/>
      <c r="J7517" s="2"/>
      <c r="K7517" s="2"/>
      <c r="L7517" s="2"/>
      <c r="M7517" s="2"/>
      <c r="N7517" s="2"/>
      <c r="O7517" s="2"/>
    </row>
    <row r="7518" spans="5:15" x14ac:dyDescent="0.25">
      <c r="E7518" s="5"/>
      <c r="F7518" s="2"/>
      <c r="G7518" s="2"/>
      <c r="H7518" s="2"/>
      <c r="I7518" s="2"/>
      <c r="J7518" s="2"/>
      <c r="K7518" s="2"/>
      <c r="L7518" s="2"/>
      <c r="M7518" s="2"/>
      <c r="N7518" s="2"/>
      <c r="O7518" s="2"/>
    </row>
    <row r="7521" spans="5:15" x14ac:dyDescent="0.25">
      <c r="E7521" s="5"/>
      <c r="F7521" s="2"/>
      <c r="G7521" s="2"/>
      <c r="H7521" s="2"/>
      <c r="I7521" s="2"/>
      <c r="J7521" s="2"/>
      <c r="K7521" s="2"/>
      <c r="L7521" s="2"/>
      <c r="M7521" s="2"/>
      <c r="N7521" s="2"/>
      <c r="O7521" s="2"/>
    </row>
    <row r="7522" spans="5:15" x14ac:dyDescent="0.25">
      <c r="F7522" s="2"/>
      <c r="G7522" s="2"/>
      <c r="H7522" s="2"/>
      <c r="I7522" s="2"/>
      <c r="J7522" s="2"/>
      <c r="K7522" s="2"/>
      <c r="L7522" s="2"/>
      <c r="M7522" s="2"/>
      <c r="N7522" s="2"/>
      <c r="O7522" s="2"/>
    </row>
    <row r="7523" spans="5:15" x14ac:dyDescent="0.25">
      <c r="E7523" s="5"/>
      <c r="F7523" s="2"/>
      <c r="G7523" s="2"/>
      <c r="H7523" s="2"/>
      <c r="I7523" s="2"/>
      <c r="J7523" s="2"/>
      <c r="K7523" s="2"/>
      <c r="L7523" s="2"/>
      <c r="M7523" s="2"/>
      <c r="N7523" s="2"/>
      <c r="O7523" s="2"/>
    </row>
    <row r="7524" spans="5:15" x14ac:dyDescent="0.25">
      <c r="M7524" s="2"/>
      <c r="N7524" s="2"/>
      <c r="O7524" s="2"/>
    </row>
    <row r="7525" spans="5:15" x14ac:dyDescent="0.25">
      <c r="E7525" s="5"/>
      <c r="F7525" s="2"/>
      <c r="G7525" s="2"/>
      <c r="H7525" s="2"/>
      <c r="I7525" s="2"/>
      <c r="J7525" s="2"/>
      <c r="K7525" s="2"/>
      <c r="L7525" s="2"/>
      <c r="M7525" s="2"/>
      <c r="N7525" s="2"/>
      <c r="O7525" s="2"/>
    </row>
    <row r="7526" spans="5:15" x14ac:dyDescent="0.25">
      <c r="I7526" s="2"/>
      <c r="J7526" s="2"/>
      <c r="K7526" s="2"/>
      <c r="L7526" s="2"/>
      <c r="M7526" s="2"/>
      <c r="N7526" s="2"/>
      <c r="O7526" s="2"/>
    </row>
    <row r="7527" spans="5:15" x14ac:dyDescent="0.25">
      <c r="E7527" s="5"/>
      <c r="H7527" s="2"/>
      <c r="I7527" s="2"/>
      <c r="J7527" s="2"/>
      <c r="K7527" s="2"/>
      <c r="L7527" s="2"/>
      <c r="M7527" s="2"/>
      <c r="N7527" s="2"/>
      <c r="O7527" s="2"/>
    </row>
    <row r="7528" spans="5:15" x14ac:dyDescent="0.25">
      <c r="L7528" s="2"/>
      <c r="M7528" s="2"/>
      <c r="N7528" s="2"/>
      <c r="O7528" s="2"/>
    </row>
    <row r="7529" spans="5:15" x14ac:dyDescent="0.25">
      <c r="E7529" s="5"/>
      <c r="G7529" s="2"/>
      <c r="H7529" s="2"/>
      <c r="I7529" s="2"/>
      <c r="J7529" s="2"/>
      <c r="K7529" s="2"/>
      <c r="L7529" s="2"/>
      <c r="M7529" s="2"/>
      <c r="N7529" s="2"/>
      <c r="O7529" s="2"/>
    </row>
    <row r="7531" spans="5:15" x14ac:dyDescent="0.25">
      <c r="E7531" s="5"/>
      <c r="F7531" s="2"/>
      <c r="G7531" s="2"/>
      <c r="H7531" s="2"/>
      <c r="I7531" s="2"/>
      <c r="J7531" s="2"/>
      <c r="K7531" s="2"/>
      <c r="L7531" s="2"/>
      <c r="M7531" s="2"/>
      <c r="N7531" s="2"/>
      <c r="O7531" s="2"/>
    </row>
    <row r="7532" spans="5:15" x14ac:dyDescent="0.25">
      <c r="E7532" s="5"/>
      <c r="K7532" s="2"/>
      <c r="L7532" s="2"/>
      <c r="M7532" s="2"/>
      <c r="N7532" s="2"/>
      <c r="O7532" s="2"/>
    </row>
    <row r="7533" spans="5:15" x14ac:dyDescent="0.25">
      <c r="M7533" s="2"/>
      <c r="N7533" s="2"/>
      <c r="O7533" s="2"/>
    </row>
    <row r="7534" spans="5:15" x14ac:dyDescent="0.25">
      <c r="E7534" s="5"/>
      <c r="G7534" s="2"/>
      <c r="H7534" s="2"/>
      <c r="I7534" s="2"/>
      <c r="J7534" s="2"/>
      <c r="K7534" s="2"/>
      <c r="L7534" s="2"/>
      <c r="M7534" s="2"/>
      <c r="N7534" s="2"/>
      <c r="O7534" s="2"/>
    </row>
    <row r="7535" spans="5:15" x14ac:dyDescent="0.25">
      <c r="E7535" s="5"/>
      <c r="G7535" s="2"/>
      <c r="H7535" s="2"/>
      <c r="I7535" s="2"/>
      <c r="J7535" s="2"/>
      <c r="K7535" s="2"/>
      <c r="L7535" s="2"/>
      <c r="M7535" s="2"/>
      <c r="N7535" s="2"/>
      <c r="O7535" s="2"/>
    </row>
    <row r="7536" spans="5:15" x14ac:dyDescent="0.25">
      <c r="G7536" s="2"/>
      <c r="H7536" s="2"/>
      <c r="I7536" s="2"/>
      <c r="J7536" s="2"/>
      <c r="K7536" s="2"/>
      <c r="L7536" s="2"/>
      <c r="M7536" s="2"/>
      <c r="N7536" s="2"/>
      <c r="O7536" s="2"/>
    </row>
    <row r="7538" spans="5:15" x14ac:dyDescent="0.25">
      <c r="E7538" s="5"/>
      <c r="F7538" s="2"/>
      <c r="G7538" s="2"/>
      <c r="H7538" s="2"/>
      <c r="I7538" s="2"/>
      <c r="J7538" s="2"/>
      <c r="K7538" s="2"/>
      <c r="L7538" s="2"/>
      <c r="M7538" s="2"/>
      <c r="N7538" s="2"/>
      <c r="O7538" s="2"/>
    </row>
    <row r="7541" spans="5:15" x14ac:dyDescent="0.25">
      <c r="E7541" s="5"/>
      <c r="F7541" s="2"/>
      <c r="G7541" s="2"/>
      <c r="H7541" s="2"/>
      <c r="I7541" s="2"/>
      <c r="J7541" s="2"/>
      <c r="K7541" s="2"/>
      <c r="L7541" s="2"/>
      <c r="M7541" s="2"/>
      <c r="N7541" s="2"/>
      <c r="O7541" s="2"/>
    </row>
    <row r="7542" spans="5:15" x14ac:dyDescent="0.25">
      <c r="E7542" s="5"/>
      <c r="F7542" s="2"/>
      <c r="G7542" s="2"/>
      <c r="H7542" s="2"/>
      <c r="I7542" s="2"/>
      <c r="J7542" s="2"/>
      <c r="K7542" s="2"/>
      <c r="L7542" s="2"/>
      <c r="M7542" s="2"/>
      <c r="N7542" s="2"/>
      <c r="O7542" s="2"/>
    </row>
    <row r="7549" spans="5:15" x14ac:dyDescent="0.25">
      <c r="E7549" s="5"/>
      <c r="F7549" s="2"/>
      <c r="G7549" s="2"/>
      <c r="H7549" s="2"/>
      <c r="I7549" s="2"/>
      <c r="J7549" s="2"/>
      <c r="K7549" s="2"/>
      <c r="L7549" s="2"/>
      <c r="M7549" s="2"/>
      <c r="N7549" s="2"/>
      <c r="O7549" s="2"/>
    </row>
    <row r="7550" spans="5:15" x14ac:dyDescent="0.25">
      <c r="E7550" s="5"/>
      <c r="F7550" s="2"/>
      <c r="G7550" s="2"/>
      <c r="H7550" s="2"/>
      <c r="I7550" s="2"/>
      <c r="J7550" s="2"/>
      <c r="K7550" s="2"/>
      <c r="L7550" s="2"/>
      <c r="M7550" s="2"/>
      <c r="N7550" s="2"/>
      <c r="O7550" s="2"/>
    </row>
    <row r="7551" spans="5:15" x14ac:dyDescent="0.25">
      <c r="E7551" s="5"/>
      <c r="F7551" s="2"/>
      <c r="G7551" s="2"/>
      <c r="H7551" s="2"/>
      <c r="I7551" s="2"/>
      <c r="J7551" s="2"/>
      <c r="K7551" s="2"/>
      <c r="L7551" s="2"/>
      <c r="M7551" s="2"/>
      <c r="N7551" s="2"/>
      <c r="O7551" s="2"/>
    </row>
    <row r="7553" spans="5:15" x14ac:dyDescent="0.25">
      <c r="E7553" s="5"/>
      <c r="F7553" s="2"/>
      <c r="G7553" s="2"/>
      <c r="H7553" s="2"/>
      <c r="I7553" s="2"/>
      <c r="J7553" s="2"/>
      <c r="K7553" s="2"/>
      <c r="L7553" s="2"/>
      <c r="M7553" s="2"/>
      <c r="N7553" s="2"/>
      <c r="O7553" s="2"/>
    </row>
    <row r="7554" spans="5:15" x14ac:dyDescent="0.25">
      <c r="F7554" s="2"/>
      <c r="G7554" s="2"/>
      <c r="H7554" s="2"/>
      <c r="I7554" s="2"/>
      <c r="J7554" s="2"/>
      <c r="K7554" s="2"/>
      <c r="L7554" s="2"/>
      <c r="M7554" s="2"/>
      <c r="N7554" s="2"/>
      <c r="O7554" s="2"/>
    </row>
    <row r="7555" spans="5:15" x14ac:dyDescent="0.25">
      <c r="E7555" s="5"/>
      <c r="F7555" s="2"/>
      <c r="G7555" s="2"/>
      <c r="H7555" s="2"/>
      <c r="I7555" s="2"/>
      <c r="J7555" s="2"/>
      <c r="K7555" s="2"/>
      <c r="L7555" s="2"/>
      <c r="M7555" s="2"/>
      <c r="N7555" s="2"/>
      <c r="O7555" s="2"/>
    </row>
    <row r="7556" spans="5:15" x14ac:dyDescent="0.25">
      <c r="E7556" s="5"/>
      <c r="F7556" s="2"/>
      <c r="G7556" s="2"/>
      <c r="H7556" s="2"/>
      <c r="I7556" s="2"/>
      <c r="J7556" s="2"/>
      <c r="K7556" s="2"/>
      <c r="L7556" s="2"/>
      <c r="M7556" s="2"/>
      <c r="N7556" s="2"/>
      <c r="O7556" s="2"/>
    </row>
    <row r="7557" spans="5:15" x14ac:dyDescent="0.25">
      <c r="E7557" s="5"/>
      <c r="F7557" s="2"/>
      <c r="G7557" s="2"/>
      <c r="H7557" s="2"/>
      <c r="I7557" s="2"/>
      <c r="J7557" s="2"/>
      <c r="K7557" s="2"/>
      <c r="L7557" s="2"/>
      <c r="M7557" s="2"/>
      <c r="N7557" s="2"/>
      <c r="O7557" s="2"/>
    </row>
    <row r="7558" spans="5:15" x14ac:dyDescent="0.25">
      <c r="E7558" s="5"/>
      <c r="F7558" s="2"/>
      <c r="G7558" s="2"/>
      <c r="H7558" s="2"/>
      <c r="I7558" s="2"/>
      <c r="J7558" s="2"/>
      <c r="K7558" s="2"/>
      <c r="L7558" s="2"/>
      <c r="M7558" s="2"/>
      <c r="N7558" s="2"/>
      <c r="O7558" s="2"/>
    </row>
    <row r="7559" spans="5:15" x14ac:dyDescent="0.25">
      <c r="E7559" s="5"/>
      <c r="F7559" s="2"/>
      <c r="G7559" s="2"/>
      <c r="H7559" s="2"/>
      <c r="I7559" s="2"/>
      <c r="J7559" s="2"/>
      <c r="K7559" s="2"/>
      <c r="L7559" s="2"/>
      <c r="M7559" s="2"/>
      <c r="N7559" s="2"/>
      <c r="O7559" s="2"/>
    </row>
    <row r="7560" spans="5:15" x14ac:dyDescent="0.25">
      <c r="E7560" s="5"/>
      <c r="F7560" s="2"/>
      <c r="G7560" s="2"/>
      <c r="H7560" s="2"/>
      <c r="I7560" s="2"/>
      <c r="J7560" s="2"/>
      <c r="K7560" s="2"/>
      <c r="L7560" s="2"/>
      <c r="M7560" s="2"/>
      <c r="N7560" s="2"/>
      <c r="O7560" s="2"/>
    </row>
    <row r="7565" spans="5:15" x14ac:dyDescent="0.25">
      <c r="E7565" s="5"/>
      <c r="F7565" s="2"/>
      <c r="G7565" s="2"/>
      <c r="H7565" s="2"/>
      <c r="I7565" s="2"/>
      <c r="J7565" s="2"/>
      <c r="K7565" s="2"/>
      <c r="L7565" s="2"/>
      <c r="M7565" s="2"/>
      <c r="N7565" s="2"/>
      <c r="O7565" s="2"/>
    </row>
    <row r="7566" spans="5:15" x14ac:dyDescent="0.25">
      <c r="E7566" s="5"/>
      <c r="F7566" s="2"/>
      <c r="G7566" s="2"/>
      <c r="H7566" s="2"/>
      <c r="I7566" s="2"/>
      <c r="J7566" s="2"/>
      <c r="K7566" s="2"/>
      <c r="L7566" s="2"/>
      <c r="M7566" s="2"/>
      <c r="N7566" s="2"/>
      <c r="O7566" s="2"/>
    </row>
    <row r="7567" spans="5:15" x14ac:dyDescent="0.25">
      <c r="E7567" s="5"/>
      <c r="F7567" s="2"/>
      <c r="G7567" s="2"/>
      <c r="H7567" s="2"/>
      <c r="I7567" s="2"/>
      <c r="J7567" s="2"/>
      <c r="K7567" s="2"/>
      <c r="L7567" s="2"/>
      <c r="M7567" s="2"/>
      <c r="N7567" s="2"/>
      <c r="O7567" s="2"/>
    </row>
    <row r="7569" spans="5:15" x14ac:dyDescent="0.25">
      <c r="E7569" s="5"/>
      <c r="F7569" s="2"/>
      <c r="G7569" s="2"/>
      <c r="H7569" s="2"/>
      <c r="I7569" s="2"/>
      <c r="J7569" s="2"/>
      <c r="K7569" s="2"/>
      <c r="L7569" s="2"/>
      <c r="M7569" s="2"/>
      <c r="N7569" s="2"/>
      <c r="O7569" s="2"/>
    </row>
    <row r="7570" spans="5:15" x14ac:dyDescent="0.25">
      <c r="E7570" s="5"/>
      <c r="F7570" s="2"/>
      <c r="G7570" s="2"/>
      <c r="H7570" s="2"/>
      <c r="I7570" s="2"/>
      <c r="J7570" s="2"/>
      <c r="K7570" s="2"/>
      <c r="L7570" s="2"/>
      <c r="M7570" s="2"/>
      <c r="N7570" s="2"/>
      <c r="O7570" s="2"/>
    </row>
    <row r="7571" spans="5:15" x14ac:dyDescent="0.25">
      <c r="E7571" s="5"/>
      <c r="F7571" s="2"/>
      <c r="G7571" s="2"/>
      <c r="H7571" s="2"/>
      <c r="I7571" s="2"/>
      <c r="J7571" s="2"/>
      <c r="K7571" s="2"/>
      <c r="L7571" s="2"/>
      <c r="M7571" s="2"/>
      <c r="N7571" s="2"/>
      <c r="O7571" s="2"/>
    </row>
    <row r="7572" spans="5:15" x14ac:dyDescent="0.25">
      <c r="E7572" s="5"/>
      <c r="F7572" s="2"/>
      <c r="G7572" s="2"/>
      <c r="H7572" s="2"/>
      <c r="I7572" s="2"/>
      <c r="J7572" s="2"/>
      <c r="K7572" s="2"/>
      <c r="L7572" s="2"/>
      <c r="M7572" s="2"/>
      <c r="N7572" s="2"/>
      <c r="O7572" s="2"/>
    </row>
    <row r="7573" spans="5:15" x14ac:dyDescent="0.25">
      <c r="E7573" s="5"/>
      <c r="F7573" s="2"/>
      <c r="G7573" s="2"/>
      <c r="H7573" s="2"/>
      <c r="I7573" s="2"/>
      <c r="J7573" s="2"/>
      <c r="K7573" s="2"/>
      <c r="L7573" s="2"/>
      <c r="M7573" s="2"/>
      <c r="N7573" s="2"/>
      <c r="O7573" s="2"/>
    </row>
    <row r="7574" spans="5:15" x14ac:dyDescent="0.25">
      <c r="E7574" s="5"/>
      <c r="F7574" s="2"/>
      <c r="G7574" s="2"/>
      <c r="H7574" s="2"/>
      <c r="I7574" s="2"/>
      <c r="J7574" s="2"/>
      <c r="K7574" s="2"/>
      <c r="L7574" s="2"/>
      <c r="M7574" s="2"/>
      <c r="N7574" s="2"/>
      <c r="O7574" s="2"/>
    </row>
    <row r="7575" spans="5:15" x14ac:dyDescent="0.25">
      <c r="E7575" s="5"/>
      <c r="F7575" s="2"/>
      <c r="G7575" s="2"/>
      <c r="H7575" s="2"/>
      <c r="I7575" s="2"/>
      <c r="J7575" s="2"/>
      <c r="K7575" s="2"/>
      <c r="L7575" s="2"/>
      <c r="M7575" s="2"/>
      <c r="N7575" s="2"/>
      <c r="O7575" s="2"/>
    </row>
    <row r="7576" spans="5:15" x14ac:dyDescent="0.25">
      <c r="E7576" s="5"/>
      <c r="F7576" s="2"/>
      <c r="G7576" s="2"/>
      <c r="H7576" s="2"/>
      <c r="I7576" s="2"/>
      <c r="J7576" s="2"/>
      <c r="K7576" s="2"/>
      <c r="L7576" s="2"/>
      <c r="M7576" s="2"/>
      <c r="N7576" s="2"/>
      <c r="O7576" s="2"/>
    </row>
    <row r="7577" spans="5:15" x14ac:dyDescent="0.25">
      <c r="E7577" s="5"/>
      <c r="F7577" s="2"/>
      <c r="G7577" s="2"/>
      <c r="H7577" s="2"/>
      <c r="I7577" s="2"/>
      <c r="J7577" s="2"/>
      <c r="K7577" s="2"/>
      <c r="L7577" s="2"/>
      <c r="M7577" s="2"/>
      <c r="N7577" s="2"/>
      <c r="O7577" s="2"/>
    </row>
    <row r="7578" spans="5:15" x14ac:dyDescent="0.25">
      <c r="E7578" s="5"/>
      <c r="F7578" s="2"/>
      <c r="G7578" s="2"/>
      <c r="H7578" s="2"/>
      <c r="I7578" s="2"/>
      <c r="J7578" s="2"/>
      <c r="K7578" s="2"/>
      <c r="L7578" s="2"/>
      <c r="M7578" s="2"/>
      <c r="N7578" s="2"/>
      <c r="O7578" s="2"/>
    </row>
    <row r="7579" spans="5:15" x14ac:dyDescent="0.25">
      <c r="E7579" s="5"/>
      <c r="F7579" s="2"/>
      <c r="G7579" s="2"/>
      <c r="H7579" s="2"/>
      <c r="I7579" s="2"/>
      <c r="J7579" s="2"/>
      <c r="K7579" s="2"/>
      <c r="L7579" s="2"/>
      <c r="M7579" s="2"/>
      <c r="N7579" s="2"/>
      <c r="O7579" s="2"/>
    </row>
    <row r="7581" spans="5:15" x14ac:dyDescent="0.25">
      <c r="E7581" s="5"/>
      <c r="F7581" s="2"/>
      <c r="G7581" s="2"/>
      <c r="H7581" s="2"/>
      <c r="I7581" s="2"/>
      <c r="J7581" s="2"/>
      <c r="K7581" s="2"/>
      <c r="L7581" s="2"/>
      <c r="M7581" s="2"/>
      <c r="N7581" s="2"/>
      <c r="O7581" s="2"/>
    </row>
    <row r="7582" spans="5:15" x14ac:dyDescent="0.25">
      <c r="E7582" s="5"/>
      <c r="F7582" s="2"/>
      <c r="G7582" s="2"/>
      <c r="H7582" s="2"/>
      <c r="I7582" s="2"/>
      <c r="J7582" s="2"/>
      <c r="K7582" s="2"/>
      <c r="L7582" s="2"/>
      <c r="M7582" s="2"/>
      <c r="N7582" s="2"/>
      <c r="O7582" s="2"/>
    </row>
    <row r="7583" spans="5:15" x14ac:dyDescent="0.25">
      <c r="E7583" s="5"/>
      <c r="F7583" s="2"/>
      <c r="G7583" s="2"/>
      <c r="H7583" s="2"/>
      <c r="I7583" s="2"/>
      <c r="J7583" s="2"/>
      <c r="K7583" s="2"/>
      <c r="L7583" s="2"/>
      <c r="M7583" s="2"/>
      <c r="N7583" s="2"/>
      <c r="O7583" s="2"/>
    </row>
    <row r="7584" spans="5:15" x14ac:dyDescent="0.25">
      <c r="E7584" s="5"/>
      <c r="F7584" s="2"/>
      <c r="G7584" s="2"/>
      <c r="H7584" s="2"/>
      <c r="I7584" s="2"/>
      <c r="J7584" s="2"/>
      <c r="K7584" s="2"/>
      <c r="L7584" s="2"/>
      <c r="M7584" s="2"/>
      <c r="N7584" s="2"/>
      <c r="O7584" s="2"/>
    </row>
    <row r="7585" spans="5:15" x14ac:dyDescent="0.25">
      <c r="E7585" s="5"/>
      <c r="F7585" s="2"/>
      <c r="G7585" s="2"/>
      <c r="H7585" s="2"/>
      <c r="I7585" s="2"/>
      <c r="J7585" s="2"/>
      <c r="K7585" s="2"/>
      <c r="L7585" s="2"/>
      <c r="M7585" s="2"/>
      <c r="N7585" s="2"/>
      <c r="O7585" s="2"/>
    </row>
    <row r="7586" spans="5:15" x14ac:dyDescent="0.25">
      <c r="E7586" s="5"/>
      <c r="F7586" s="2"/>
      <c r="G7586" s="2"/>
      <c r="H7586" s="2"/>
      <c r="I7586" s="2"/>
      <c r="J7586" s="2"/>
      <c r="K7586" s="2"/>
      <c r="L7586" s="2"/>
      <c r="M7586" s="2"/>
      <c r="N7586" s="2"/>
      <c r="O7586" s="2"/>
    </row>
    <row r="7587" spans="5:15" x14ac:dyDescent="0.25">
      <c r="E7587" s="5"/>
      <c r="F7587" s="2"/>
      <c r="G7587" s="2"/>
      <c r="H7587" s="2"/>
      <c r="I7587" s="2"/>
      <c r="J7587" s="2"/>
      <c r="K7587" s="2"/>
      <c r="L7587" s="2"/>
      <c r="M7587" s="2"/>
      <c r="N7587" s="2"/>
      <c r="O7587" s="2"/>
    </row>
    <row r="7588" spans="5:15" x14ac:dyDescent="0.25">
      <c r="E7588" s="5"/>
      <c r="F7588" s="2"/>
      <c r="G7588" s="2"/>
      <c r="H7588" s="2"/>
      <c r="I7588" s="2"/>
      <c r="J7588" s="2"/>
      <c r="K7588" s="2"/>
      <c r="L7588" s="2"/>
      <c r="M7588" s="2"/>
      <c r="N7588" s="2"/>
      <c r="O7588" s="2"/>
    </row>
    <row r="7590" spans="5:15" x14ac:dyDescent="0.25">
      <c r="E7590" s="5"/>
    </row>
    <row r="7592" spans="5:15" x14ac:dyDescent="0.25">
      <c r="E7592" s="5"/>
      <c r="F7592" s="2"/>
      <c r="G7592" s="2"/>
      <c r="H7592" s="2"/>
      <c r="I7592" s="2"/>
      <c r="J7592" s="2"/>
      <c r="K7592" s="2"/>
      <c r="L7592" s="2"/>
      <c r="M7592" s="2"/>
      <c r="N7592" s="2"/>
      <c r="O7592" s="2"/>
    </row>
    <row r="7593" spans="5:15" x14ac:dyDescent="0.25">
      <c r="N7593" s="2"/>
      <c r="O7593" s="2"/>
    </row>
    <row r="7594" spans="5:15" x14ac:dyDescent="0.25">
      <c r="E7594" s="5"/>
      <c r="F7594" s="2"/>
      <c r="M7594" s="2"/>
      <c r="N7594" s="2"/>
      <c r="O7594" s="2"/>
    </row>
    <row r="7595" spans="5:15" x14ac:dyDescent="0.25">
      <c r="O7595" s="2"/>
    </row>
    <row r="7598" spans="5:15" x14ac:dyDescent="0.25">
      <c r="E7598" s="5"/>
      <c r="F7598" s="2"/>
      <c r="G7598" s="2"/>
      <c r="H7598" s="2"/>
      <c r="I7598" s="2"/>
      <c r="J7598" s="2"/>
      <c r="K7598" s="2"/>
      <c r="L7598" s="2"/>
      <c r="M7598" s="2"/>
      <c r="N7598" s="2"/>
      <c r="O7598" s="2"/>
    </row>
    <row r="7599" spans="5:15" x14ac:dyDescent="0.25">
      <c r="E7599" s="5"/>
      <c r="F7599" s="2"/>
      <c r="O7599" s="2"/>
    </row>
    <row r="7605" spans="5:15" x14ac:dyDescent="0.25">
      <c r="M7605" s="2"/>
      <c r="N7605" s="2"/>
      <c r="O7605" s="2"/>
    </row>
    <row r="7606" spans="5:15" x14ac:dyDescent="0.25">
      <c r="E7606" s="5"/>
      <c r="F7606" s="2"/>
      <c r="G7606" s="2"/>
      <c r="H7606" s="2"/>
      <c r="I7606" s="2"/>
      <c r="J7606" s="2"/>
      <c r="K7606" s="2"/>
      <c r="L7606" s="2"/>
      <c r="M7606" s="2"/>
      <c r="N7606" s="2"/>
      <c r="O7606" s="2"/>
    </row>
    <row r="7607" spans="5:15" x14ac:dyDescent="0.25">
      <c r="E7607" s="5"/>
      <c r="F7607" s="2"/>
      <c r="G7607" s="2"/>
      <c r="H7607" s="2"/>
      <c r="I7607" s="2"/>
      <c r="J7607" s="2"/>
      <c r="K7607" s="2"/>
      <c r="L7607" s="2"/>
      <c r="M7607" s="2"/>
      <c r="N7607" s="2"/>
      <c r="O7607" s="2"/>
    </row>
    <row r="7608" spans="5:15" x14ac:dyDescent="0.25">
      <c r="E7608" s="5"/>
      <c r="F7608" s="2"/>
      <c r="G7608" s="2"/>
      <c r="H7608" s="2"/>
      <c r="I7608" s="2"/>
      <c r="J7608" s="2"/>
      <c r="K7608" s="2"/>
      <c r="L7608" s="2"/>
      <c r="M7608" s="2"/>
      <c r="N7608" s="2"/>
      <c r="O7608" s="2"/>
    </row>
    <row r="7610" spans="5:15" x14ac:dyDescent="0.25">
      <c r="E7610" s="5"/>
      <c r="F7610" s="2"/>
      <c r="G7610" s="2"/>
      <c r="H7610" s="2"/>
      <c r="I7610" s="2"/>
      <c r="J7610" s="2"/>
      <c r="K7610" s="2"/>
      <c r="L7610" s="2"/>
      <c r="M7610" s="2"/>
      <c r="N7610" s="2"/>
      <c r="O7610" s="2"/>
    </row>
    <row r="7611" spans="5:15" x14ac:dyDescent="0.25">
      <c r="E7611" s="5"/>
      <c r="F7611" s="2"/>
      <c r="G7611" s="2"/>
      <c r="H7611" s="2"/>
      <c r="I7611" s="2"/>
      <c r="J7611" s="2"/>
      <c r="K7611" s="2"/>
      <c r="L7611" s="2"/>
      <c r="M7611" s="2"/>
      <c r="N7611" s="2"/>
      <c r="O7611" s="2"/>
    </row>
    <row r="7612" spans="5:15" x14ac:dyDescent="0.25">
      <c r="E7612" s="5"/>
      <c r="F7612" s="2"/>
      <c r="G7612" s="2"/>
      <c r="H7612" s="2"/>
      <c r="I7612" s="2"/>
      <c r="J7612" s="2"/>
      <c r="K7612" s="2"/>
      <c r="L7612" s="2"/>
      <c r="M7612" s="2"/>
      <c r="N7612" s="2"/>
      <c r="O7612" s="2"/>
    </row>
    <row r="7613" spans="5:15" x14ac:dyDescent="0.25">
      <c r="I7613" s="2"/>
      <c r="J7613" s="2"/>
      <c r="K7613" s="2"/>
      <c r="L7613" s="2"/>
      <c r="M7613" s="2"/>
      <c r="N7613" s="2"/>
      <c r="O7613" s="2"/>
    </row>
    <row r="7614" spans="5:15" x14ac:dyDescent="0.25">
      <c r="E7614" s="5"/>
      <c r="F7614" s="2"/>
      <c r="G7614" s="2"/>
      <c r="H7614" s="2"/>
      <c r="I7614" s="2"/>
      <c r="J7614" s="2"/>
      <c r="K7614" s="2"/>
      <c r="L7614" s="2"/>
      <c r="M7614" s="2"/>
      <c r="N7614" s="2"/>
      <c r="O7614" s="2"/>
    </row>
    <row r="7615" spans="5:15" x14ac:dyDescent="0.25">
      <c r="E7615" s="5"/>
      <c r="F7615" s="2"/>
      <c r="G7615" s="2"/>
      <c r="H7615" s="2"/>
      <c r="I7615" s="2"/>
      <c r="J7615" s="2"/>
      <c r="K7615" s="2"/>
      <c r="L7615" s="2"/>
      <c r="M7615" s="2"/>
      <c r="N7615" s="2"/>
      <c r="O7615" s="2"/>
    </row>
    <row r="7616" spans="5:15" x14ac:dyDescent="0.25">
      <c r="E7616" s="5"/>
      <c r="F7616" s="2"/>
      <c r="G7616" s="2"/>
      <c r="H7616" s="2"/>
      <c r="I7616" s="2"/>
      <c r="J7616" s="2"/>
      <c r="K7616" s="2"/>
      <c r="L7616" s="2"/>
      <c r="M7616" s="2"/>
      <c r="N7616" s="2"/>
      <c r="O7616" s="2"/>
    </row>
    <row r="7617" spans="5:15" x14ac:dyDescent="0.25">
      <c r="E7617" s="5"/>
      <c r="F7617" s="2"/>
      <c r="G7617" s="2"/>
      <c r="H7617" s="2"/>
      <c r="I7617" s="2"/>
      <c r="J7617" s="2"/>
      <c r="K7617" s="2"/>
      <c r="L7617" s="2"/>
      <c r="M7617" s="2"/>
      <c r="N7617" s="2"/>
      <c r="O7617" s="2"/>
    </row>
    <row r="7618" spans="5:15" x14ac:dyDescent="0.25">
      <c r="E7618" s="5"/>
      <c r="F7618" s="2"/>
      <c r="G7618" s="2"/>
      <c r="H7618" s="2"/>
      <c r="I7618" s="2"/>
      <c r="J7618" s="2"/>
      <c r="K7618" s="2"/>
      <c r="L7618" s="2"/>
      <c r="M7618" s="2"/>
      <c r="N7618" s="2"/>
      <c r="O7618" s="2"/>
    </row>
    <row r="7619" spans="5:15" x14ac:dyDescent="0.25">
      <c r="E7619" s="5"/>
      <c r="F7619" s="2"/>
      <c r="G7619" s="2"/>
      <c r="H7619" s="2"/>
      <c r="I7619" s="2"/>
      <c r="J7619" s="2"/>
      <c r="K7619" s="2"/>
      <c r="L7619" s="2"/>
      <c r="M7619" s="2"/>
      <c r="N7619" s="2"/>
      <c r="O7619" s="2"/>
    </row>
    <row r="7620" spans="5:15" x14ac:dyDescent="0.25">
      <c r="E7620" s="5"/>
      <c r="F7620" s="2"/>
      <c r="G7620" s="2"/>
      <c r="H7620" s="2"/>
      <c r="I7620" s="2"/>
      <c r="J7620" s="2"/>
      <c r="K7620" s="2"/>
      <c r="L7620" s="2"/>
      <c r="M7620" s="2"/>
      <c r="N7620" s="2"/>
      <c r="O7620" s="2"/>
    </row>
    <row r="7622" spans="5:15" x14ac:dyDescent="0.25">
      <c r="E7622" s="5"/>
      <c r="F7622" s="2"/>
      <c r="G7622" s="2"/>
      <c r="H7622" s="2"/>
      <c r="I7622" s="2"/>
      <c r="J7622" s="2"/>
      <c r="K7622" s="2"/>
      <c r="L7622" s="2"/>
      <c r="M7622" s="2"/>
      <c r="N7622" s="2"/>
      <c r="O7622" s="2"/>
    </row>
    <row r="7623" spans="5:15" x14ac:dyDescent="0.25">
      <c r="E7623" s="5"/>
      <c r="F7623" s="2"/>
      <c r="G7623" s="2"/>
      <c r="H7623" s="2"/>
      <c r="I7623" s="2"/>
      <c r="J7623" s="2"/>
      <c r="K7623" s="2"/>
      <c r="L7623" s="2"/>
      <c r="M7623" s="2"/>
      <c r="N7623" s="2"/>
      <c r="O7623" s="2"/>
    </row>
    <row r="7624" spans="5:15" x14ac:dyDescent="0.25">
      <c r="E7624" s="5"/>
      <c r="F7624" s="2"/>
      <c r="G7624" s="2"/>
      <c r="H7624" s="2"/>
      <c r="I7624" s="2"/>
      <c r="J7624" s="2"/>
      <c r="K7624" s="2"/>
      <c r="L7624" s="2"/>
      <c r="M7624" s="2"/>
      <c r="N7624" s="2"/>
      <c r="O7624" s="2"/>
    </row>
    <row r="7625" spans="5:15" x14ac:dyDescent="0.25">
      <c r="E7625" s="5"/>
      <c r="F7625" s="2"/>
      <c r="G7625" s="2"/>
      <c r="H7625" s="2"/>
      <c r="I7625" s="2"/>
      <c r="J7625" s="2"/>
      <c r="K7625" s="2"/>
      <c r="L7625" s="2"/>
      <c r="M7625" s="2"/>
      <c r="N7625" s="2"/>
      <c r="O7625" s="2"/>
    </row>
    <row r="7626" spans="5:15" x14ac:dyDescent="0.25">
      <c r="E7626" s="5"/>
      <c r="F7626" s="2"/>
      <c r="G7626" s="2"/>
      <c r="H7626" s="2"/>
      <c r="I7626" s="2"/>
      <c r="J7626" s="2"/>
      <c r="K7626" s="2"/>
      <c r="L7626" s="2"/>
      <c r="M7626" s="2"/>
      <c r="N7626" s="2"/>
      <c r="O7626" s="2"/>
    </row>
    <row r="7627" spans="5:15" x14ac:dyDescent="0.25">
      <c r="E7627" s="5"/>
      <c r="F7627" s="2"/>
      <c r="G7627" s="2"/>
      <c r="H7627" s="2"/>
      <c r="I7627" s="2"/>
      <c r="J7627" s="2"/>
      <c r="K7627" s="2"/>
      <c r="L7627" s="2"/>
      <c r="M7627" s="2"/>
      <c r="N7627" s="2"/>
      <c r="O7627" s="2"/>
    </row>
    <row r="7628" spans="5:15" x14ac:dyDescent="0.25">
      <c r="E7628" s="5"/>
      <c r="F7628" s="2"/>
      <c r="G7628" s="2"/>
      <c r="H7628" s="2"/>
      <c r="I7628" s="2"/>
      <c r="J7628" s="2"/>
      <c r="K7628" s="2"/>
      <c r="L7628" s="2"/>
      <c r="M7628" s="2"/>
      <c r="N7628" s="2"/>
      <c r="O7628" s="2"/>
    </row>
    <row r="7629" spans="5:15" x14ac:dyDescent="0.25">
      <c r="E7629" s="5"/>
      <c r="F7629" s="2"/>
      <c r="G7629" s="2"/>
      <c r="H7629" s="2"/>
      <c r="I7629" s="2"/>
      <c r="J7629" s="2"/>
      <c r="K7629" s="2"/>
      <c r="L7629" s="2"/>
      <c r="M7629" s="2"/>
      <c r="N7629" s="2"/>
      <c r="O7629" s="2"/>
    </row>
    <row r="7630" spans="5:15" x14ac:dyDescent="0.25">
      <c r="E7630" s="5"/>
      <c r="F7630" s="2"/>
      <c r="G7630" s="2"/>
      <c r="H7630" s="2"/>
      <c r="I7630" s="2"/>
      <c r="J7630" s="2"/>
      <c r="K7630" s="2"/>
      <c r="L7630" s="2"/>
      <c r="M7630" s="2"/>
      <c r="N7630" s="2"/>
      <c r="O7630" s="2"/>
    </row>
    <row r="7631" spans="5:15" x14ac:dyDescent="0.25">
      <c r="E7631" s="5"/>
      <c r="F7631" s="2"/>
      <c r="G7631" s="2"/>
      <c r="H7631" s="2"/>
      <c r="I7631" s="2"/>
      <c r="J7631" s="2"/>
      <c r="K7631" s="2"/>
      <c r="L7631" s="2"/>
      <c r="M7631" s="2"/>
      <c r="N7631" s="2"/>
      <c r="O7631" s="2"/>
    </row>
    <row r="7632" spans="5:15" x14ac:dyDescent="0.25">
      <c r="E7632" s="5"/>
      <c r="F7632" s="2"/>
      <c r="G7632" s="2"/>
      <c r="H7632" s="2"/>
      <c r="I7632" s="2"/>
      <c r="J7632" s="2"/>
      <c r="K7632" s="2"/>
      <c r="L7632" s="2"/>
      <c r="M7632" s="2"/>
      <c r="N7632" s="2"/>
      <c r="O7632" s="2"/>
    </row>
    <row r="7634" spans="5:15" x14ac:dyDescent="0.25">
      <c r="E7634" s="5"/>
      <c r="F7634" s="2"/>
      <c r="G7634" s="2"/>
      <c r="H7634" s="2"/>
      <c r="I7634" s="2"/>
      <c r="J7634" s="2"/>
      <c r="K7634" s="2"/>
      <c r="L7634" s="2"/>
      <c r="M7634" s="2"/>
      <c r="N7634" s="2"/>
      <c r="O7634" s="2"/>
    </row>
    <row r="7635" spans="5:15" x14ac:dyDescent="0.25">
      <c r="F7635" s="2"/>
      <c r="G7635" s="2"/>
      <c r="H7635" s="2"/>
      <c r="I7635" s="2"/>
      <c r="J7635" s="2"/>
      <c r="K7635" s="2"/>
      <c r="L7635" s="2"/>
      <c r="M7635" s="2"/>
      <c r="N7635" s="2"/>
      <c r="O7635" s="2"/>
    </row>
    <row r="7636" spans="5:15" x14ac:dyDescent="0.25">
      <c r="E7636" s="5"/>
      <c r="F7636" s="2"/>
      <c r="G7636" s="2"/>
      <c r="H7636" s="2"/>
      <c r="I7636" s="2"/>
      <c r="J7636" s="2"/>
      <c r="K7636" s="2"/>
      <c r="L7636" s="2"/>
      <c r="M7636" s="2"/>
      <c r="N7636" s="2"/>
      <c r="O7636" s="2"/>
    </row>
    <row r="7637" spans="5:15" x14ac:dyDescent="0.25">
      <c r="G7637" s="2"/>
      <c r="H7637" s="2"/>
      <c r="I7637" s="2"/>
      <c r="J7637" s="2"/>
      <c r="K7637" s="2"/>
      <c r="L7637" s="2"/>
      <c r="M7637" s="2"/>
      <c r="N7637" s="2"/>
      <c r="O7637" s="2"/>
    </row>
    <row r="7638" spans="5:15" x14ac:dyDescent="0.25">
      <c r="E7638" s="5"/>
      <c r="F7638" s="2"/>
      <c r="G7638" s="2"/>
      <c r="H7638" s="2"/>
      <c r="I7638" s="2"/>
      <c r="J7638" s="2"/>
      <c r="K7638" s="2"/>
      <c r="L7638" s="2"/>
      <c r="M7638" s="2"/>
      <c r="N7638" s="2"/>
      <c r="O7638" s="2"/>
    </row>
    <row r="7639" spans="5:15" x14ac:dyDescent="0.25">
      <c r="E7639" s="5"/>
      <c r="F7639" s="2"/>
      <c r="G7639" s="2"/>
      <c r="H7639" s="2"/>
      <c r="I7639" s="2"/>
      <c r="J7639" s="2"/>
      <c r="K7639" s="2"/>
      <c r="L7639" s="2"/>
      <c r="M7639" s="2"/>
      <c r="N7639" s="2"/>
      <c r="O7639" s="2"/>
    </row>
    <row r="7640" spans="5:15" x14ac:dyDescent="0.25">
      <c r="E7640" s="5"/>
      <c r="F7640" s="2"/>
      <c r="G7640" s="2"/>
      <c r="H7640" s="2"/>
      <c r="I7640" s="2"/>
      <c r="J7640" s="2"/>
      <c r="K7640" s="2"/>
      <c r="L7640" s="2"/>
      <c r="M7640" s="2"/>
      <c r="N7640" s="2"/>
      <c r="O7640" s="2"/>
    </row>
    <row r="7641" spans="5:15" x14ac:dyDescent="0.25">
      <c r="F7641" s="2"/>
      <c r="G7641" s="2"/>
      <c r="H7641" s="2"/>
      <c r="I7641" s="2"/>
      <c r="J7641" s="2"/>
      <c r="K7641" s="2"/>
      <c r="L7641" s="2"/>
      <c r="M7641" s="2"/>
      <c r="N7641" s="2"/>
      <c r="O7641" s="2"/>
    </row>
    <row r="7642" spans="5:15" x14ac:dyDescent="0.25">
      <c r="E7642" s="5"/>
      <c r="F7642" s="2"/>
      <c r="G7642" s="2"/>
      <c r="H7642" s="2"/>
      <c r="I7642" s="2"/>
      <c r="J7642" s="2"/>
      <c r="K7642" s="2"/>
      <c r="L7642" s="2"/>
      <c r="M7642" s="2"/>
      <c r="N7642" s="2"/>
      <c r="O7642" s="2"/>
    </row>
    <row r="7643" spans="5:15" x14ac:dyDescent="0.25">
      <c r="E7643" s="5"/>
      <c r="F7643" s="2"/>
      <c r="G7643" s="2"/>
      <c r="H7643" s="2"/>
      <c r="I7643" s="2"/>
      <c r="J7643" s="2"/>
      <c r="K7643" s="2"/>
      <c r="L7643" s="2"/>
      <c r="M7643" s="2"/>
      <c r="N7643" s="2"/>
      <c r="O7643" s="2"/>
    </row>
    <row r="7645" spans="5:15" x14ac:dyDescent="0.25">
      <c r="E7645" s="5"/>
      <c r="F7645" s="2"/>
      <c r="G7645" s="2"/>
      <c r="H7645" s="2"/>
      <c r="I7645" s="2"/>
      <c r="J7645" s="2"/>
      <c r="K7645" s="2"/>
      <c r="L7645" s="2"/>
      <c r="M7645" s="2"/>
      <c r="N7645" s="2"/>
      <c r="O7645" s="2"/>
    </row>
    <row r="7646" spans="5:15" x14ac:dyDescent="0.25">
      <c r="E7646" s="5"/>
      <c r="F7646" s="2"/>
      <c r="G7646" s="2"/>
      <c r="H7646" s="2"/>
      <c r="I7646" s="2"/>
      <c r="J7646" s="2"/>
      <c r="K7646" s="2"/>
      <c r="L7646" s="2"/>
      <c r="M7646" s="2"/>
      <c r="N7646" s="2"/>
      <c r="O7646" s="2"/>
    </row>
    <row r="7647" spans="5:15" x14ac:dyDescent="0.25">
      <c r="E7647" s="5"/>
      <c r="F7647" s="2"/>
      <c r="G7647" s="2"/>
      <c r="H7647" s="2"/>
      <c r="I7647" s="2"/>
      <c r="J7647" s="2"/>
      <c r="K7647" s="2"/>
      <c r="L7647" s="2"/>
      <c r="M7647" s="2"/>
      <c r="N7647" s="2"/>
      <c r="O7647" s="2"/>
    </row>
    <row r="7649" spans="5:15" x14ac:dyDescent="0.25">
      <c r="E7649" s="5"/>
      <c r="F7649" s="2"/>
      <c r="G7649" s="2"/>
      <c r="H7649" s="2"/>
      <c r="I7649" s="2"/>
      <c r="J7649" s="2"/>
      <c r="K7649" s="2"/>
      <c r="L7649" s="2"/>
      <c r="M7649" s="2"/>
      <c r="N7649" s="2"/>
      <c r="O7649" s="2"/>
    </row>
    <row r="7650" spans="5:15" x14ac:dyDescent="0.25">
      <c r="E7650" s="5"/>
      <c r="F7650" s="2"/>
      <c r="G7650" s="2"/>
      <c r="H7650" s="2"/>
      <c r="I7650" s="2"/>
      <c r="J7650" s="2"/>
      <c r="K7650" s="2"/>
      <c r="L7650" s="2"/>
      <c r="M7650" s="2"/>
      <c r="N7650" s="2"/>
      <c r="O7650" s="2"/>
    </row>
    <row r="7651" spans="5:15" x14ac:dyDescent="0.25">
      <c r="E7651" s="5"/>
      <c r="F7651" s="2"/>
      <c r="G7651" s="2"/>
      <c r="H7651" s="2"/>
      <c r="I7651" s="2"/>
      <c r="J7651" s="2"/>
      <c r="K7651" s="2"/>
      <c r="L7651" s="2"/>
      <c r="M7651" s="2"/>
      <c r="N7651" s="2"/>
      <c r="O7651" s="2"/>
    </row>
    <row r="7652" spans="5:15" x14ac:dyDescent="0.25">
      <c r="E7652" s="5"/>
      <c r="F7652" s="2"/>
      <c r="G7652" s="2"/>
      <c r="H7652" s="2"/>
      <c r="I7652" s="2"/>
      <c r="J7652" s="2"/>
      <c r="K7652" s="2"/>
      <c r="L7652" s="2"/>
      <c r="M7652" s="2"/>
      <c r="N7652" s="2"/>
      <c r="O7652" s="2"/>
    </row>
    <row r="7653" spans="5:15" x14ac:dyDescent="0.25">
      <c r="E7653" s="5"/>
      <c r="F7653" s="2"/>
      <c r="G7653" s="2"/>
      <c r="H7653" s="2"/>
      <c r="I7653" s="2"/>
      <c r="J7653" s="2"/>
      <c r="K7653" s="2"/>
      <c r="L7653" s="2"/>
      <c r="M7653" s="2"/>
      <c r="N7653" s="2"/>
      <c r="O7653" s="2"/>
    </row>
    <row r="7654" spans="5:15" x14ac:dyDescent="0.25">
      <c r="N7654" s="2"/>
      <c r="O7654" s="2"/>
    </row>
    <row r="7656" spans="5:15" x14ac:dyDescent="0.25">
      <c r="E7656" s="5"/>
      <c r="F7656" s="2"/>
      <c r="G7656" s="2"/>
      <c r="H7656" s="2"/>
      <c r="I7656" s="2"/>
      <c r="J7656" s="2"/>
      <c r="K7656" s="2"/>
      <c r="L7656" s="2"/>
      <c r="M7656" s="2"/>
      <c r="N7656" s="2"/>
      <c r="O7656" s="2"/>
    </row>
    <row r="7657" spans="5:15" x14ac:dyDescent="0.25">
      <c r="E7657" s="5"/>
      <c r="F7657" s="2"/>
      <c r="G7657" s="2"/>
      <c r="H7657" s="2"/>
      <c r="I7657" s="2"/>
      <c r="J7657" s="2"/>
      <c r="K7657" s="2"/>
      <c r="L7657" s="2"/>
      <c r="M7657" s="2"/>
      <c r="N7657" s="2"/>
      <c r="O7657" s="2"/>
    </row>
    <row r="7658" spans="5:15" x14ac:dyDescent="0.25">
      <c r="E7658" s="5"/>
      <c r="F7658" s="2"/>
      <c r="G7658" s="2"/>
      <c r="H7658" s="2"/>
      <c r="I7658" s="2"/>
      <c r="J7658" s="2"/>
      <c r="K7658" s="2"/>
      <c r="L7658" s="2"/>
      <c r="M7658" s="2"/>
      <c r="N7658" s="2"/>
      <c r="O7658" s="2"/>
    </row>
    <row r="7660" spans="5:15" x14ac:dyDescent="0.25">
      <c r="E7660" s="5"/>
      <c r="F7660" s="2"/>
      <c r="G7660" s="2"/>
      <c r="H7660" s="2"/>
      <c r="I7660" s="2"/>
      <c r="J7660" s="2"/>
      <c r="K7660" s="2"/>
      <c r="L7660" s="2"/>
      <c r="M7660" s="2"/>
      <c r="N7660" s="2"/>
      <c r="O7660" s="2"/>
    </row>
    <row r="7661" spans="5:15" x14ac:dyDescent="0.25">
      <c r="E7661" s="5"/>
      <c r="F7661" s="2"/>
      <c r="G7661" s="2"/>
      <c r="H7661" s="2"/>
      <c r="I7661" s="2"/>
      <c r="J7661" s="2"/>
      <c r="K7661" s="2"/>
      <c r="L7661" s="2"/>
      <c r="M7661" s="2"/>
      <c r="N7661" s="2"/>
      <c r="O7661" s="2"/>
    </row>
    <row r="7662" spans="5:15" x14ac:dyDescent="0.25">
      <c r="E7662" s="5"/>
      <c r="F7662" s="2"/>
      <c r="G7662" s="2"/>
      <c r="H7662" s="2"/>
      <c r="I7662" s="2"/>
      <c r="J7662" s="2"/>
      <c r="K7662" s="2"/>
      <c r="L7662" s="2"/>
      <c r="M7662" s="2"/>
      <c r="N7662" s="2"/>
      <c r="O7662" s="2"/>
    </row>
    <row r="7663" spans="5:15" x14ac:dyDescent="0.25">
      <c r="I7663" s="2"/>
      <c r="J7663" s="2"/>
      <c r="K7663" s="2"/>
      <c r="L7663" s="2"/>
      <c r="M7663" s="2"/>
      <c r="N7663" s="2"/>
      <c r="O7663" s="2"/>
    </row>
    <row r="7664" spans="5:15" x14ac:dyDescent="0.25">
      <c r="H7664" s="2"/>
      <c r="I7664" s="2"/>
      <c r="J7664" s="2"/>
      <c r="K7664" s="2"/>
      <c r="L7664" s="2"/>
      <c r="M7664" s="2"/>
      <c r="N7664" s="2"/>
      <c r="O7664" s="2"/>
    </row>
    <row r="7665" spans="5:15" x14ac:dyDescent="0.25">
      <c r="H7665" s="2"/>
      <c r="I7665" s="2"/>
      <c r="J7665" s="2"/>
      <c r="K7665" s="2"/>
      <c r="L7665" s="2"/>
      <c r="M7665" s="2"/>
      <c r="N7665" s="2"/>
      <c r="O7665" s="2"/>
    </row>
    <row r="7668" spans="5:15" x14ac:dyDescent="0.25">
      <c r="E7668" s="5"/>
      <c r="G7668" s="2"/>
      <c r="H7668" s="2"/>
      <c r="I7668" s="2"/>
      <c r="J7668" s="2"/>
      <c r="K7668" s="2"/>
      <c r="L7668" s="2"/>
      <c r="M7668" s="2"/>
      <c r="N7668" s="2"/>
      <c r="O7668" s="2"/>
    </row>
    <row r="7669" spans="5:15" x14ac:dyDescent="0.25">
      <c r="E7669" s="5"/>
      <c r="F7669" s="2"/>
      <c r="G7669" s="2"/>
      <c r="H7669" s="2"/>
      <c r="I7669" s="2"/>
      <c r="J7669" s="2"/>
      <c r="K7669" s="2"/>
      <c r="L7669" s="2"/>
      <c r="M7669" s="2"/>
      <c r="N7669" s="2"/>
      <c r="O7669" s="2"/>
    </row>
    <row r="7672" spans="5:15" x14ac:dyDescent="0.25">
      <c r="F7672" s="2"/>
      <c r="G7672" s="2"/>
      <c r="H7672" s="2"/>
      <c r="I7672" s="2"/>
      <c r="J7672" s="2"/>
      <c r="K7672" s="2"/>
      <c r="L7672" s="2"/>
      <c r="M7672" s="2"/>
      <c r="N7672" s="2"/>
      <c r="O7672" s="2"/>
    </row>
    <row r="7673" spans="5:15" x14ac:dyDescent="0.25">
      <c r="J7673" s="2"/>
      <c r="K7673" s="2"/>
      <c r="L7673" s="2"/>
      <c r="M7673" s="2"/>
      <c r="N7673" s="2"/>
      <c r="O7673" s="2"/>
    </row>
    <row r="7674" spans="5:15" x14ac:dyDescent="0.25">
      <c r="I7674" s="2"/>
      <c r="J7674" s="2"/>
      <c r="K7674" s="2"/>
      <c r="L7674" s="2"/>
      <c r="M7674" s="2"/>
      <c r="N7674" s="2"/>
      <c r="O7674" s="2"/>
    </row>
    <row r="7675" spans="5:15" x14ac:dyDescent="0.25">
      <c r="F7675" s="2"/>
      <c r="G7675" s="2"/>
      <c r="H7675" s="2"/>
      <c r="I7675" s="2"/>
      <c r="J7675" s="2"/>
      <c r="K7675" s="2"/>
      <c r="L7675" s="2"/>
      <c r="M7675" s="2"/>
      <c r="N7675" s="2"/>
      <c r="O7675" s="2"/>
    </row>
    <row r="7676" spans="5:15" x14ac:dyDescent="0.25">
      <c r="E7676" s="5"/>
      <c r="F7676" s="2"/>
      <c r="G7676" s="2"/>
      <c r="H7676" s="2"/>
      <c r="I7676" s="2"/>
      <c r="J7676" s="2"/>
      <c r="K7676" s="2"/>
      <c r="L7676" s="2"/>
      <c r="M7676" s="2"/>
      <c r="N7676" s="2"/>
      <c r="O7676" s="2"/>
    </row>
    <row r="7677" spans="5:15" x14ac:dyDescent="0.25">
      <c r="E7677" s="5"/>
      <c r="F7677" s="2"/>
      <c r="G7677" s="2"/>
      <c r="H7677" s="2"/>
      <c r="I7677" s="2"/>
      <c r="J7677" s="2"/>
      <c r="K7677" s="2"/>
      <c r="L7677" s="2"/>
      <c r="M7677" s="2"/>
      <c r="N7677" s="2"/>
      <c r="O7677" s="2"/>
    </row>
    <row r="7680" spans="5:15" x14ac:dyDescent="0.25">
      <c r="E7680" s="5"/>
      <c r="F7680" s="2"/>
      <c r="G7680" s="2"/>
      <c r="H7680" s="2"/>
      <c r="I7680" s="2"/>
      <c r="J7680" s="2"/>
      <c r="K7680" s="2"/>
      <c r="L7680" s="2"/>
      <c r="M7680" s="2"/>
      <c r="N7680" s="2"/>
      <c r="O7680" s="2"/>
    </row>
    <row r="7681" spans="5:15" x14ac:dyDescent="0.25">
      <c r="E7681" s="5"/>
      <c r="F7681" s="2"/>
      <c r="G7681" s="2"/>
      <c r="H7681" s="2"/>
      <c r="I7681" s="2"/>
      <c r="J7681" s="2"/>
      <c r="K7681" s="2"/>
      <c r="L7681" s="2"/>
      <c r="M7681" s="2"/>
      <c r="N7681" s="2"/>
      <c r="O7681" s="2"/>
    </row>
    <row r="7682" spans="5:15" x14ac:dyDescent="0.25">
      <c r="E7682" s="5"/>
      <c r="F7682" s="2"/>
      <c r="G7682" s="2"/>
      <c r="H7682" s="2"/>
      <c r="I7682" s="2"/>
      <c r="J7682" s="2"/>
      <c r="K7682" s="2"/>
      <c r="L7682" s="2"/>
      <c r="M7682" s="2"/>
      <c r="N7682" s="2"/>
      <c r="O7682" s="2"/>
    </row>
    <row r="7684" spans="5:15" x14ac:dyDescent="0.25">
      <c r="E7684" s="5"/>
      <c r="F7684" s="2"/>
      <c r="G7684" s="2"/>
      <c r="H7684" s="2"/>
      <c r="I7684" s="2"/>
      <c r="J7684" s="2"/>
      <c r="K7684" s="2"/>
      <c r="L7684" s="2"/>
      <c r="M7684" s="2"/>
      <c r="N7684" s="2"/>
      <c r="O7684" s="2"/>
    </row>
    <row r="7685" spans="5:15" x14ac:dyDescent="0.25">
      <c r="E7685" s="5"/>
      <c r="F7685" s="2"/>
      <c r="G7685" s="2"/>
      <c r="H7685" s="2"/>
      <c r="I7685" s="2"/>
      <c r="J7685" s="2"/>
      <c r="K7685" s="2"/>
      <c r="L7685" s="2"/>
      <c r="M7685" s="2"/>
      <c r="N7685" s="2"/>
      <c r="O7685" s="2"/>
    </row>
    <row r="7686" spans="5:15" x14ac:dyDescent="0.25">
      <c r="E7686" s="5"/>
      <c r="F7686" s="2"/>
      <c r="G7686" s="2"/>
      <c r="H7686" s="2"/>
      <c r="I7686" s="2"/>
      <c r="J7686" s="2"/>
      <c r="K7686" s="2"/>
      <c r="L7686" s="2"/>
      <c r="M7686" s="2"/>
      <c r="N7686" s="2"/>
      <c r="O7686" s="2"/>
    </row>
    <row r="7687" spans="5:15" x14ac:dyDescent="0.25">
      <c r="E7687" s="5"/>
      <c r="H7687" s="2"/>
      <c r="I7687" s="2"/>
      <c r="J7687" s="2"/>
      <c r="K7687" s="2"/>
      <c r="L7687" s="2"/>
      <c r="M7687" s="2"/>
      <c r="N7687" s="2"/>
      <c r="O7687" s="2"/>
    </row>
    <row r="7688" spans="5:15" x14ac:dyDescent="0.25">
      <c r="E7688" s="5"/>
      <c r="F7688" s="2"/>
      <c r="G7688" s="2"/>
      <c r="H7688" s="2"/>
      <c r="I7688" s="2"/>
      <c r="J7688" s="2"/>
      <c r="K7688" s="2"/>
      <c r="L7688" s="2"/>
      <c r="M7688" s="2"/>
      <c r="N7688" s="2"/>
      <c r="O7688" s="2"/>
    </row>
    <row r="7689" spans="5:15" x14ac:dyDescent="0.25">
      <c r="E7689" s="5"/>
      <c r="F7689" s="2"/>
      <c r="G7689" s="2"/>
      <c r="H7689" s="2"/>
      <c r="I7689" s="2"/>
      <c r="J7689" s="2"/>
      <c r="K7689" s="2"/>
      <c r="L7689" s="2"/>
      <c r="M7689" s="2"/>
      <c r="N7689" s="2"/>
      <c r="O7689" s="2"/>
    </row>
    <row r="7690" spans="5:15" x14ac:dyDescent="0.25">
      <c r="G7690" s="2"/>
      <c r="H7690" s="2"/>
      <c r="I7690" s="2"/>
      <c r="J7690" s="2"/>
      <c r="K7690" s="2"/>
      <c r="L7690" s="2"/>
      <c r="M7690" s="2"/>
      <c r="N7690" s="2"/>
      <c r="O7690" s="2"/>
    </row>
    <row r="7692" spans="5:15" x14ac:dyDescent="0.25">
      <c r="E7692" s="5"/>
      <c r="F7692" s="2"/>
      <c r="G7692" s="2"/>
      <c r="H7692" s="2"/>
      <c r="I7692" s="2"/>
      <c r="J7692" s="2"/>
      <c r="K7692" s="2"/>
      <c r="L7692" s="2"/>
      <c r="M7692" s="2"/>
      <c r="N7692" s="2"/>
      <c r="O7692" s="2"/>
    </row>
    <row r="7693" spans="5:15" x14ac:dyDescent="0.25">
      <c r="E7693" s="5"/>
      <c r="F7693" s="2"/>
      <c r="G7693" s="2"/>
      <c r="H7693" s="2"/>
      <c r="I7693" s="2"/>
      <c r="J7693" s="2"/>
      <c r="K7693" s="2"/>
      <c r="L7693" s="2"/>
      <c r="M7693" s="2"/>
      <c r="N7693" s="2"/>
      <c r="O7693" s="2"/>
    </row>
    <row r="7694" spans="5:15" x14ac:dyDescent="0.25">
      <c r="E7694" s="5"/>
      <c r="F7694" s="2"/>
      <c r="G7694" s="2"/>
      <c r="H7694" s="2"/>
      <c r="I7694" s="2"/>
      <c r="J7694" s="2"/>
      <c r="K7694" s="2"/>
      <c r="L7694" s="2"/>
      <c r="M7694" s="2"/>
      <c r="N7694" s="2"/>
      <c r="O7694" s="2"/>
    </row>
    <row r="7695" spans="5:15" x14ac:dyDescent="0.25">
      <c r="I7695" s="2"/>
      <c r="J7695" s="2"/>
      <c r="K7695" s="2"/>
      <c r="L7695" s="2"/>
      <c r="M7695" s="2"/>
      <c r="N7695" s="2"/>
      <c r="O7695" s="2"/>
    </row>
    <row r="7696" spans="5:15" x14ac:dyDescent="0.25">
      <c r="E7696" s="5"/>
      <c r="F7696" s="2"/>
      <c r="G7696" s="2"/>
      <c r="H7696" s="2"/>
      <c r="I7696" s="2"/>
      <c r="J7696" s="2"/>
      <c r="K7696" s="2"/>
      <c r="L7696" s="2"/>
      <c r="M7696" s="2"/>
      <c r="N7696" s="2"/>
      <c r="O7696" s="2"/>
    </row>
    <row r="7697" spans="5:15" x14ac:dyDescent="0.25">
      <c r="E7697" s="5"/>
      <c r="F7697" s="2"/>
      <c r="G7697" s="2"/>
      <c r="H7697" s="2"/>
      <c r="I7697" s="2"/>
      <c r="J7697" s="2"/>
      <c r="K7697" s="2"/>
      <c r="L7697" s="2"/>
      <c r="M7697" s="2"/>
      <c r="N7697" s="2"/>
      <c r="O7697" s="2"/>
    </row>
    <row r="7698" spans="5:15" x14ac:dyDescent="0.25">
      <c r="E7698" s="5"/>
      <c r="F7698" s="2"/>
      <c r="G7698" s="2"/>
      <c r="H7698" s="2"/>
      <c r="I7698" s="2"/>
      <c r="J7698" s="2"/>
      <c r="K7698" s="2"/>
      <c r="L7698" s="2"/>
      <c r="M7698" s="2"/>
      <c r="N7698" s="2"/>
      <c r="O7698" s="2"/>
    </row>
    <row r="7699" spans="5:15" x14ac:dyDescent="0.25">
      <c r="E7699" s="5"/>
      <c r="F7699" s="2"/>
      <c r="G7699" s="2"/>
      <c r="H7699" s="2"/>
      <c r="I7699" s="2"/>
      <c r="J7699" s="2"/>
      <c r="K7699" s="2"/>
      <c r="L7699" s="2"/>
      <c r="M7699" s="2"/>
      <c r="N7699" s="2"/>
      <c r="O7699" s="2"/>
    </row>
    <row r="7700" spans="5:15" x14ac:dyDescent="0.25">
      <c r="E7700" s="5"/>
      <c r="F7700" s="2"/>
      <c r="G7700" s="2"/>
      <c r="H7700" s="2"/>
      <c r="I7700" s="2"/>
      <c r="J7700" s="2"/>
      <c r="K7700" s="2"/>
      <c r="L7700" s="2"/>
      <c r="M7700" s="2"/>
      <c r="N7700" s="2"/>
      <c r="O7700" s="2"/>
    </row>
    <row r="7701" spans="5:15" x14ac:dyDescent="0.25">
      <c r="E7701" s="5"/>
      <c r="F7701" s="2"/>
      <c r="G7701" s="2"/>
      <c r="H7701" s="2"/>
      <c r="I7701" s="2"/>
      <c r="J7701" s="2"/>
      <c r="K7701" s="2"/>
      <c r="L7701" s="2"/>
      <c r="M7701" s="2"/>
      <c r="N7701" s="2"/>
      <c r="O7701" s="2"/>
    </row>
    <row r="7703" spans="5:15" x14ac:dyDescent="0.25">
      <c r="E7703" s="5"/>
      <c r="F7703" s="2"/>
      <c r="G7703" s="2"/>
      <c r="H7703" s="2"/>
      <c r="I7703" s="2"/>
      <c r="J7703" s="2"/>
      <c r="K7703" s="2"/>
      <c r="L7703" s="2"/>
      <c r="M7703" s="2"/>
      <c r="N7703" s="2"/>
      <c r="O7703" s="2"/>
    </row>
    <row r="7704" spans="5:15" x14ac:dyDescent="0.25">
      <c r="E7704" s="5"/>
      <c r="F7704" s="2"/>
      <c r="G7704" s="2"/>
      <c r="H7704" s="2"/>
      <c r="I7704" s="2"/>
      <c r="J7704" s="2"/>
      <c r="K7704" s="2"/>
      <c r="L7704" s="2"/>
      <c r="M7704" s="2"/>
      <c r="N7704" s="2"/>
      <c r="O7704" s="2"/>
    </row>
    <row r="7705" spans="5:15" x14ac:dyDescent="0.25">
      <c r="E7705" s="5"/>
      <c r="F7705" s="2"/>
      <c r="G7705" s="2"/>
      <c r="H7705" s="2"/>
      <c r="I7705" s="2"/>
      <c r="J7705" s="2"/>
      <c r="K7705" s="2"/>
      <c r="L7705" s="2"/>
      <c r="M7705" s="2"/>
      <c r="N7705" s="2"/>
      <c r="O7705" s="2"/>
    </row>
    <row r="7706" spans="5:15" x14ac:dyDescent="0.25">
      <c r="E7706" s="5"/>
      <c r="F7706" s="2"/>
      <c r="G7706" s="2"/>
      <c r="H7706" s="2"/>
      <c r="I7706" s="2"/>
      <c r="J7706" s="2"/>
      <c r="K7706" s="2"/>
      <c r="L7706" s="2"/>
      <c r="M7706" s="2"/>
      <c r="N7706" s="2"/>
      <c r="O7706" s="2"/>
    </row>
    <row r="7707" spans="5:15" x14ac:dyDescent="0.25">
      <c r="E7707" s="5"/>
      <c r="F7707" s="2"/>
      <c r="G7707" s="2"/>
      <c r="H7707" s="2"/>
      <c r="I7707" s="2"/>
      <c r="J7707" s="2"/>
      <c r="K7707" s="2"/>
      <c r="L7707" s="2"/>
      <c r="M7707" s="2"/>
      <c r="N7707" s="2"/>
      <c r="O7707" s="2"/>
    </row>
    <row r="7708" spans="5:15" x14ac:dyDescent="0.25">
      <c r="E7708" s="5"/>
      <c r="F7708" s="2"/>
      <c r="G7708" s="2"/>
      <c r="H7708" s="2"/>
      <c r="I7708" s="2"/>
      <c r="J7708" s="2"/>
      <c r="K7708" s="2"/>
      <c r="L7708" s="2"/>
      <c r="M7708" s="2"/>
      <c r="N7708" s="2"/>
      <c r="O7708" s="2"/>
    </row>
    <row r="7709" spans="5:15" x14ac:dyDescent="0.25">
      <c r="E7709" s="5"/>
      <c r="F7709" s="2"/>
      <c r="G7709" s="2"/>
      <c r="H7709" s="2"/>
      <c r="I7709" s="2"/>
      <c r="J7709" s="2"/>
      <c r="K7709" s="2"/>
      <c r="L7709" s="2"/>
      <c r="M7709" s="2"/>
      <c r="N7709" s="2"/>
      <c r="O7709" s="2"/>
    </row>
    <row r="7710" spans="5:15" x14ac:dyDescent="0.25">
      <c r="E7710" s="5"/>
      <c r="F7710" s="2"/>
      <c r="G7710" s="2"/>
      <c r="H7710" s="2"/>
      <c r="I7710" s="2"/>
      <c r="J7710" s="2"/>
      <c r="K7710" s="2"/>
      <c r="L7710" s="2"/>
    </row>
    <row r="7711" spans="5:15" x14ac:dyDescent="0.25">
      <c r="L7711" s="2"/>
      <c r="M7711" s="2"/>
      <c r="N7711" s="2"/>
      <c r="O7711" s="2"/>
    </row>
    <row r="7714" spans="6:15" x14ac:dyDescent="0.25">
      <c r="F7714" s="2"/>
      <c r="G7714" s="2"/>
      <c r="H7714" s="2"/>
      <c r="I7714" s="2"/>
      <c r="J7714" s="2"/>
      <c r="K7714" s="2"/>
      <c r="L7714" s="2"/>
      <c r="M7714" s="2"/>
      <c r="N7714" s="2"/>
      <c r="O7714" s="2"/>
    </row>
    <row r="7715" spans="6:15" x14ac:dyDescent="0.25">
      <c r="M7715" s="2"/>
      <c r="N7715" s="2"/>
      <c r="O7715" s="2"/>
    </row>
    <row r="7718" spans="6:15" x14ac:dyDescent="0.25">
      <c r="F7718" s="2"/>
      <c r="G7718" s="2"/>
      <c r="H7718" s="2"/>
      <c r="I7718" s="2"/>
      <c r="J7718" s="2"/>
      <c r="K7718" s="2"/>
      <c r="L7718" s="2"/>
      <c r="M7718" s="2"/>
      <c r="N7718" s="2"/>
      <c r="O7718" s="2"/>
    </row>
    <row r="7720" spans="6:15" x14ac:dyDescent="0.25">
      <c r="I7720" s="2"/>
      <c r="J7720" s="2"/>
      <c r="K7720" s="2"/>
      <c r="L7720" s="2"/>
      <c r="M7720" s="2"/>
      <c r="N7720" s="2"/>
      <c r="O7720" s="2"/>
    </row>
    <row r="7721" spans="6:15" x14ac:dyDescent="0.25">
      <c r="G7721" s="2"/>
      <c r="H7721" s="2"/>
      <c r="I7721" s="2"/>
      <c r="J7721" s="2"/>
      <c r="K7721" s="2"/>
      <c r="L7721" s="2"/>
      <c r="M7721" s="2"/>
      <c r="N7721" s="2"/>
      <c r="O7721" s="2"/>
    </row>
    <row r="7722" spans="6:15" x14ac:dyDescent="0.25">
      <c r="F7722" s="2"/>
      <c r="G7722" s="2"/>
      <c r="H7722" s="2"/>
      <c r="I7722" s="2"/>
      <c r="J7722" s="2"/>
      <c r="K7722" s="2"/>
      <c r="L7722" s="2"/>
      <c r="M7722" s="2"/>
      <c r="N7722" s="2"/>
      <c r="O7722" s="2"/>
    </row>
    <row r="7723" spans="6:15" x14ac:dyDescent="0.25">
      <c r="F7723" s="2"/>
      <c r="G7723" s="2"/>
      <c r="H7723" s="2"/>
      <c r="I7723" s="2"/>
      <c r="J7723" s="2"/>
      <c r="K7723" s="2"/>
      <c r="L7723" s="2"/>
      <c r="M7723" s="2"/>
      <c r="N7723" s="2"/>
      <c r="O7723" s="2"/>
    </row>
    <row r="7724" spans="6:15" x14ac:dyDescent="0.25">
      <c r="F7724" s="2"/>
      <c r="G7724" s="2"/>
      <c r="H7724" s="2"/>
      <c r="I7724" s="2"/>
      <c r="J7724" s="2"/>
      <c r="K7724" s="2"/>
      <c r="L7724" s="2"/>
      <c r="M7724" s="2"/>
      <c r="N7724" s="2"/>
      <c r="O7724" s="2"/>
    </row>
    <row r="7726" spans="6:15" x14ac:dyDescent="0.25">
      <c r="F7726" s="2"/>
      <c r="G7726" s="2"/>
      <c r="H7726" s="2"/>
      <c r="I7726" s="2"/>
      <c r="J7726" s="2"/>
      <c r="K7726" s="2"/>
      <c r="L7726" s="2"/>
      <c r="M7726" s="2"/>
      <c r="N7726" s="2"/>
      <c r="O7726" s="2"/>
    </row>
    <row r="7727" spans="6:15" x14ac:dyDescent="0.25">
      <c r="F7727" s="2"/>
      <c r="G7727" s="2"/>
      <c r="H7727" s="2"/>
      <c r="I7727" s="2"/>
      <c r="J7727" s="2"/>
      <c r="K7727" s="2"/>
      <c r="L7727" s="2"/>
      <c r="M7727" s="2"/>
      <c r="N7727" s="2"/>
      <c r="O7727" s="2"/>
    </row>
    <row r="7728" spans="6:15" x14ac:dyDescent="0.25">
      <c r="F7728" s="2"/>
      <c r="G7728" s="2"/>
      <c r="H7728" s="2"/>
      <c r="I7728" s="2"/>
      <c r="J7728" s="2"/>
      <c r="K7728" s="2"/>
      <c r="L7728" s="2"/>
      <c r="M7728" s="2"/>
      <c r="N7728" s="2"/>
      <c r="O7728" s="2"/>
    </row>
    <row r="7729" spans="5:15" x14ac:dyDescent="0.25">
      <c r="M7729" s="2"/>
      <c r="N7729" s="2"/>
      <c r="O7729" s="2"/>
    </row>
    <row r="7730" spans="5:15" x14ac:dyDescent="0.25">
      <c r="F7730" s="2"/>
      <c r="G7730" s="2"/>
      <c r="H7730" s="2"/>
      <c r="I7730" s="2"/>
      <c r="J7730" s="2"/>
      <c r="K7730" s="2"/>
      <c r="L7730" s="2"/>
      <c r="M7730" s="2"/>
      <c r="N7730" s="2"/>
      <c r="O7730" s="2"/>
    </row>
    <row r="7731" spans="5:15" x14ac:dyDescent="0.25">
      <c r="F7731" s="2"/>
      <c r="G7731" s="2"/>
      <c r="H7731" s="2"/>
      <c r="I7731" s="2"/>
      <c r="J7731" s="2"/>
      <c r="K7731" s="2"/>
      <c r="L7731" s="2"/>
      <c r="M7731" s="2"/>
      <c r="N7731" s="2"/>
      <c r="O7731" s="2"/>
    </row>
    <row r="7732" spans="5:15" x14ac:dyDescent="0.25">
      <c r="F7732" s="2"/>
      <c r="G7732" s="2"/>
      <c r="H7732" s="2"/>
      <c r="I7732" s="2"/>
      <c r="J7732" s="2"/>
      <c r="K7732" s="2"/>
      <c r="L7732" s="2"/>
      <c r="M7732" s="2"/>
      <c r="N7732" s="2"/>
      <c r="O7732" s="2"/>
    </row>
    <row r="7733" spans="5:15" x14ac:dyDescent="0.25">
      <c r="H7733" s="2"/>
      <c r="I7733" s="2"/>
      <c r="J7733" s="2"/>
      <c r="K7733" s="2"/>
      <c r="L7733" s="2"/>
      <c r="M7733" s="2"/>
      <c r="N7733" s="2"/>
      <c r="O7733" s="2"/>
    </row>
    <row r="7734" spans="5:15" x14ac:dyDescent="0.25">
      <c r="E7734" s="5"/>
      <c r="F7734" s="2"/>
      <c r="G7734" s="2"/>
      <c r="H7734" s="2"/>
      <c r="I7734" s="2"/>
      <c r="J7734" s="2"/>
      <c r="K7734" s="2"/>
      <c r="L7734" s="2"/>
      <c r="M7734" s="2"/>
      <c r="N7734" s="2"/>
      <c r="O7734" s="2"/>
    </row>
    <row r="7737" spans="5:15" x14ac:dyDescent="0.25">
      <c r="E7737" s="5"/>
      <c r="F7737" s="2"/>
      <c r="G7737" s="2"/>
      <c r="H7737" s="2"/>
      <c r="I7737" s="2"/>
      <c r="J7737" s="2"/>
      <c r="K7737" s="2"/>
      <c r="L7737" s="2"/>
      <c r="M7737" s="2"/>
      <c r="N7737" s="2"/>
      <c r="O7737" s="2"/>
    </row>
    <row r="7738" spans="5:15" x14ac:dyDescent="0.25">
      <c r="E7738" s="5"/>
      <c r="F7738" s="2"/>
      <c r="G7738" s="2"/>
      <c r="H7738" s="2"/>
      <c r="I7738" s="2"/>
      <c r="J7738" s="2"/>
      <c r="K7738" s="2"/>
      <c r="L7738" s="2"/>
      <c r="M7738" s="2"/>
      <c r="N7738" s="2"/>
      <c r="O7738" s="2"/>
    </row>
    <row r="7739" spans="5:15" x14ac:dyDescent="0.25">
      <c r="H7739" s="2"/>
      <c r="I7739" s="2"/>
      <c r="J7739" s="2"/>
      <c r="K7739" s="2"/>
      <c r="L7739" s="2"/>
      <c r="M7739" s="2"/>
      <c r="N7739" s="2"/>
      <c r="O7739" s="2"/>
    </row>
    <row r="7741" spans="5:15" x14ac:dyDescent="0.25">
      <c r="H7741" s="2"/>
      <c r="I7741" s="2"/>
      <c r="J7741" s="2"/>
      <c r="K7741" s="2"/>
      <c r="L7741" s="2"/>
      <c r="M7741" s="2"/>
      <c r="N7741" s="2"/>
      <c r="O7741" s="2"/>
    </row>
    <row r="7742" spans="5:15" x14ac:dyDescent="0.25">
      <c r="I7742" s="2"/>
      <c r="J7742" s="2"/>
      <c r="K7742" s="2"/>
      <c r="L7742" s="2"/>
      <c r="M7742" s="2"/>
      <c r="N7742" s="2"/>
      <c r="O7742" s="2"/>
    </row>
    <row r="7743" spans="5:15" x14ac:dyDescent="0.25">
      <c r="I7743" s="2"/>
      <c r="J7743" s="2"/>
      <c r="K7743" s="2"/>
      <c r="L7743" s="2"/>
      <c r="M7743" s="2"/>
      <c r="N7743" s="2"/>
      <c r="O7743" s="2"/>
    </row>
    <row r="7744" spans="5:15" x14ac:dyDescent="0.25">
      <c r="E7744" s="5"/>
      <c r="G7744" s="2"/>
      <c r="H7744" s="2"/>
      <c r="I7744" s="2"/>
      <c r="J7744" s="2"/>
      <c r="K7744" s="2"/>
      <c r="L7744" s="2"/>
      <c r="M7744" s="2"/>
      <c r="N7744" s="2"/>
      <c r="O7744" s="2"/>
    </row>
    <row r="7745" spans="5:15" x14ac:dyDescent="0.25">
      <c r="I7745" s="2"/>
    </row>
    <row r="7746" spans="5:15" x14ac:dyDescent="0.25">
      <c r="I7746" s="2"/>
    </row>
    <row r="7747" spans="5:15" x14ac:dyDescent="0.25">
      <c r="F7747" s="2"/>
      <c r="G7747" s="2"/>
      <c r="H7747" s="2"/>
      <c r="I7747" s="2"/>
      <c r="J7747" s="2"/>
      <c r="K7747" s="2"/>
      <c r="L7747" s="2"/>
      <c r="M7747" s="2"/>
      <c r="N7747" s="2"/>
      <c r="O7747" s="2"/>
    </row>
    <row r="7749" spans="5:15" x14ac:dyDescent="0.25">
      <c r="E7749" s="5"/>
      <c r="F7749" s="2"/>
      <c r="G7749" s="2"/>
      <c r="H7749" s="2"/>
      <c r="I7749" s="2"/>
      <c r="J7749" s="2"/>
      <c r="K7749" s="2"/>
      <c r="L7749" s="2"/>
      <c r="M7749" s="2"/>
      <c r="N7749" s="2"/>
      <c r="O7749" s="2"/>
    </row>
    <row r="7751" spans="5:15" x14ac:dyDescent="0.25">
      <c r="E7751" s="5"/>
      <c r="F7751" s="2"/>
      <c r="G7751" s="2"/>
      <c r="H7751" s="2"/>
      <c r="I7751" s="2"/>
      <c r="J7751" s="2"/>
      <c r="K7751" s="2"/>
      <c r="L7751" s="2"/>
      <c r="M7751" s="2"/>
      <c r="N7751" s="2"/>
      <c r="O7751" s="2"/>
    </row>
    <row r="7752" spans="5:15" x14ac:dyDescent="0.25">
      <c r="E7752" s="5"/>
      <c r="F7752" s="2"/>
      <c r="G7752" s="2"/>
      <c r="H7752" s="2"/>
      <c r="I7752" s="2"/>
      <c r="J7752" s="2"/>
      <c r="K7752" s="2"/>
      <c r="L7752" s="2"/>
      <c r="M7752" s="2"/>
      <c r="N7752" s="2"/>
      <c r="O7752" s="2"/>
    </row>
    <row r="7755" spans="5:15" x14ac:dyDescent="0.25">
      <c r="E7755" s="5"/>
      <c r="H7755" s="2"/>
      <c r="I7755" s="2"/>
      <c r="J7755" s="2"/>
      <c r="K7755" s="2"/>
      <c r="L7755" s="2"/>
      <c r="M7755" s="2"/>
      <c r="N7755" s="2"/>
      <c r="O7755" s="2"/>
    </row>
    <row r="7756" spans="5:15" x14ac:dyDescent="0.25">
      <c r="F7756" s="2"/>
      <c r="G7756" s="2"/>
      <c r="H7756" s="2"/>
      <c r="I7756" s="2"/>
      <c r="J7756" s="2"/>
      <c r="K7756" s="2"/>
      <c r="L7756" s="2"/>
      <c r="M7756" s="2"/>
      <c r="N7756" s="2"/>
      <c r="O7756" s="2"/>
    </row>
    <row r="7757" spans="5:15" x14ac:dyDescent="0.25">
      <c r="E7757" s="5"/>
      <c r="F7757" s="2"/>
      <c r="G7757" s="2"/>
      <c r="H7757" s="2"/>
      <c r="I7757" s="2"/>
      <c r="J7757" s="2"/>
      <c r="K7757" s="2"/>
      <c r="L7757" s="2"/>
      <c r="M7757" s="2"/>
      <c r="N7757" s="2"/>
      <c r="O7757" s="2"/>
    </row>
    <row r="7758" spans="5:15" x14ac:dyDescent="0.25">
      <c r="M7758" s="2"/>
      <c r="N7758" s="2"/>
      <c r="O7758" s="2"/>
    </row>
    <row r="7759" spans="5:15" x14ac:dyDescent="0.25">
      <c r="E7759" s="5"/>
      <c r="F7759" s="2"/>
      <c r="G7759" s="2"/>
      <c r="H7759" s="2"/>
      <c r="I7759" s="2"/>
      <c r="J7759" s="2"/>
      <c r="K7759" s="2"/>
      <c r="L7759" s="2"/>
      <c r="M7759" s="2"/>
      <c r="N7759" s="2"/>
      <c r="O7759" s="2"/>
    </row>
    <row r="7760" spans="5:15" x14ac:dyDescent="0.25">
      <c r="K7760" s="2"/>
      <c r="L7760" s="2"/>
    </row>
    <row r="7761" spans="5:15" x14ac:dyDescent="0.25">
      <c r="E7761" s="5"/>
      <c r="K7761" s="2"/>
      <c r="L7761" s="2"/>
      <c r="M7761" s="2"/>
    </row>
    <row r="7762" spans="5:15" x14ac:dyDescent="0.25">
      <c r="N7762" s="2"/>
    </row>
    <row r="7763" spans="5:15" x14ac:dyDescent="0.25">
      <c r="L7763" s="2"/>
      <c r="M7763" s="2"/>
      <c r="N7763" s="2"/>
      <c r="O7763" s="2"/>
    </row>
    <row r="7764" spans="5:15" x14ac:dyDescent="0.25">
      <c r="F7764" s="2"/>
      <c r="G7764" s="2"/>
      <c r="H7764" s="2"/>
      <c r="I7764" s="2"/>
      <c r="J7764" s="2"/>
      <c r="K7764" s="2"/>
      <c r="L7764" s="2"/>
      <c r="M7764" s="2"/>
      <c r="N7764" s="2"/>
      <c r="O7764" s="2"/>
    </row>
    <row r="7766" spans="5:15" x14ac:dyDescent="0.25">
      <c r="F7766" s="2"/>
      <c r="G7766" s="2"/>
      <c r="H7766" s="2"/>
      <c r="I7766" s="2"/>
      <c r="J7766" s="2"/>
      <c r="K7766" s="2"/>
      <c r="L7766" s="2"/>
      <c r="M7766" s="2"/>
      <c r="N7766" s="2"/>
      <c r="O7766" s="2"/>
    </row>
    <row r="7767" spans="5:15" x14ac:dyDescent="0.25">
      <c r="F7767" s="2"/>
      <c r="G7767" s="2"/>
      <c r="H7767" s="2"/>
      <c r="I7767" s="2"/>
      <c r="J7767" s="2"/>
      <c r="K7767" s="2"/>
      <c r="L7767" s="2"/>
      <c r="M7767" s="2"/>
      <c r="N7767" s="2"/>
      <c r="O7767" s="2"/>
    </row>
    <row r="7768" spans="5:15" x14ac:dyDescent="0.25">
      <c r="F7768" s="2"/>
      <c r="G7768" s="2"/>
      <c r="H7768" s="2"/>
      <c r="I7768" s="2"/>
      <c r="J7768" s="2"/>
      <c r="K7768" s="2"/>
      <c r="L7768" s="2"/>
      <c r="M7768" s="2"/>
      <c r="N7768" s="2"/>
      <c r="O7768" s="2"/>
    </row>
    <row r="7769" spans="5:15" x14ac:dyDescent="0.25">
      <c r="F7769" s="2"/>
      <c r="G7769" s="2"/>
      <c r="H7769" s="2"/>
      <c r="I7769" s="2"/>
      <c r="J7769" s="2"/>
      <c r="K7769" s="2"/>
      <c r="L7769" s="2"/>
      <c r="M7769" s="2"/>
      <c r="N7769" s="2"/>
      <c r="O7769" s="2"/>
    </row>
    <row r="7770" spans="5:15" x14ac:dyDescent="0.25">
      <c r="F7770" s="2"/>
      <c r="G7770" s="2"/>
      <c r="H7770" s="2"/>
      <c r="I7770" s="2"/>
      <c r="J7770" s="2"/>
      <c r="K7770" s="2"/>
      <c r="L7770" s="2"/>
      <c r="M7770" s="2"/>
      <c r="N7770" s="2"/>
      <c r="O7770" s="2"/>
    </row>
    <row r="7771" spans="5:15" x14ac:dyDescent="0.25">
      <c r="F7771" s="2"/>
      <c r="G7771" s="2"/>
      <c r="H7771" s="2"/>
      <c r="I7771" s="2"/>
      <c r="J7771" s="2"/>
      <c r="K7771" s="2"/>
      <c r="L7771" s="2"/>
      <c r="M7771" s="2"/>
      <c r="N7771" s="2"/>
      <c r="O7771" s="2"/>
    </row>
    <row r="7772" spans="5:15" x14ac:dyDescent="0.25">
      <c r="E7772" s="5"/>
      <c r="O7772" s="2"/>
    </row>
    <row r="7774" spans="5:15" x14ac:dyDescent="0.25">
      <c r="E7774" s="5"/>
      <c r="F7774" s="2"/>
      <c r="G7774" s="2"/>
      <c r="H7774" s="2"/>
      <c r="I7774" s="2"/>
      <c r="J7774" s="2"/>
      <c r="K7774" s="2"/>
      <c r="L7774" s="2"/>
      <c r="M7774" s="2"/>
      <c r="N7774" s="2"/>
      <c r="O7774" s="2"/>
    </row>
    <row r="7775" spans="5:15" x14ac:dyDescent="0.25">
      <c r="E7775" s="5"/>
      <c r="F7775" s="2"/>
      <c r="G7775" s="2"/>
      <c r="H7775" s="2"/>
      <c r="I7775" s="2"/>
      <c r="J7775" s="2"/>
      <c r="K7775" s="2"/>
      <c r="L7775" s="2"/>
      <c r="M7775" s="2"/>
      <c r="N7775" s="2"/>
      <c r="O7775" s="2"/>
    </row>
    <row r="7777" spans="5:15" x14ac:dyDescent="0.25">
      <c r="E7777" s="5"/>
      <c r="F7777" s="2"/>
      <c r="G7777" s="2"/>
      <c r="H7777" s="2"/>
      <c r="I7777" s="2"/>
      <c r="J7777" s="2"/>
      <c r="K7777" s="2"/>
      <c r="L7777" s="2"/>
      <c r="M7777" s="2"/>
      <c r="N7777" s="2"/>
      <c r="O7777" s="2"/>
    </row>
    <row r="7778" spans="5:15" x14ac:dyDescent="0.25">
      <c r="E7778" s="5"/>
      <c r="F7778" s="2"/>
      <c r="G7778" s="2"/>
      <c r="H7778" s="2"/>
      <c r="I7778" s="2"/>
      <c r="J7778" s="2"/>
      <c r="K7778" s="2"/>
      <c r="L7778" s="2"/>
      <c r="M7778" s="2"/>
      <c r="N7778" s="2"/>
      <c r="O7778" s="2"/>
    </row>
    <row r="7779" spans="5:15" x14ac:dyDescent="0.25">
      <c r="H7779" s="2"/>
      <c r="I7779" s="2"/>
      <c r="J7779" s="2"/>
      <c r="K7779" s="2"/>
      <c r="L7779" s="2"/>
      <c r="M7779" s="2"/>
      <c r="N7779" s="2"/>
      <c r="O7779" s="2"/>
    </row>
    <row r="7780" spans="5:15" x14ac:dyDescent="0.25">
      <c r="M7780" s="2"/>
      <c r="N7780" s="2"/>
      <c r="O7780" s="2"/>
    </row>
    <row r="7781" spans="5:15" x14ac:dyDescent="0.25">
      <c r="M7781" s="2"/>
      <c r="N7781" s="2"/>
      <c r="O7781" s="2"/>
    </row>
    <row r="7782" spans="5:15" x14ac:dyDescent="0.25">
      <c r="M7782" s="2"/>
      <c r="N7782" s="2"/>
      <c r="O7782" s="2"/>
    </row>
    <row r="7783" spans="5:15" x14ac:dyDescent="0.25">
      <c r="E7783" s="5"/>
      <c r="F7783" s="2"/>
      <c r="G7783" s="2"/>
      <c r="H7783" s="2"/>
      <c r="I7783" s="2"/>
      <c r="J7783" s="2"/>
      <c r="K7783" s="2"/>
      <c r="L7783" s="2"/>
      <c r="M7783" s="2"/>
      <c r="N7783" s="2"/>
      <c r="O7783" s="2"/>
    </row>
    <row r="7784" spans="5:15" x14ac:dyDescent="0.25">
      <c r="E7784" s="5"/>
      <c r="F7784" s="2"/>
      <c r="G7784" s="2"/>
      <c r="H7784" s="2"/>
      <c r="I7784" s="2"/>
      <c r="J7784" s="2"/>
      <c r="K7784" s="2"/>
      <c r="L7784" s="2"/>
      <c r="M7784" s="2"/>
      <c r="N7784" s="2"/>
      <c r="O7784" s="2"/>
    </row>
    <row r="7785" spans="5:15" x14ac:dyDescent="0.25">
      <c r="E7785" s="5"/>
      <c r="F7785" s="2"/>
      <c r="G7785" s="2"/>
      <c r="H7785" s="2"/>
      <c r="I7785" s="2"/>
      <c r="J7785" s="2"/>
      <c r="K7785" s="2"/>
      <c r="L7785" s="2"/>
      <c r="M7785" s="2"/>
      <c r="N7785" s="2"/>
      <c r="O7785" s="2"/>
    </row>
    <row r="7787" spans="5:15" x14ac:dyDescent="0.25">
      <c r="E7787" s="5"/>
      <c r="F7787" s="2"/>
      <c r="G7787" s="2"/>
      <c r="H7787" s="2"/>
      <c r="I7787" s="2"/>
      <c r="J7787" s="2"/>
      <c r="K7787" s="2"/>
      <c r="L7787" s="2"/>
      <c r="M7787" s="2"/>
      <c r="N7787" s="2"/>
      <c r="O7787" s="2"/>
    </row>
    <row r="7788" spans="5:15" x14ac:dyDescent="0.25">
      <c r="E7788" s="5"/>
      <c r="F7788" s="2"/>
      <c r="G7788" s="2"/>
      <c r="H7788" s="2"/>
      <c r="I7788" s="2"/>
      <c r="J7788" s="2"/>
      <c r="K7788" s="2"/>
      <c r="L7788" s="2"/>
      <c r="M7788" s="2"/>
      <c r="N7788" s="2"/>
      <c r="O7788" s="2"/>
    </row>
    <row r="7789" spans="5:15" x14ac:dyDescent="0.25">
      <c r="E7789" s="5"/>
      <c r="F7789" s="2"/>
      <c r="G7789" s="2"/>
      <c r="H7789" s="2"/>
      <c r="I7789" s="2"/>
      <c r="J7789" s="2"/>
      <c r="K7789" s="2"/>
      <c r="L7789" s="2"/>
      <c r="M7789" s="2"/>
      <c r="N7789" s="2"/>
      <c r="O7789" s="2"/>
    </row>
    <row r="7790" spans="5:15" x14ac:dyDescent="0.25">
      <c r="E7790" s="5"/>
      <c r="F7790" s="2"/>
      <c r="G7790" s="2"/>
      <c r="H7790" s="2"/>
      <c r="I7790" s="2"/>
      <c r="J7790" s="2"/>
      <c r="K7790" s="2"/>
      <c r="L7790" s="2"/>
      <c r="M7790" s="2"/>
      <c r="N7790" s="2"/>
      <c r="O7790" s="2"/>
    </row>
    <row r="7791" spans="5:15" x14ac:dyDescent="0.25">
      <c r="E7791" s="5"/>
      <c r="F7791" s="2"/>
      <c r="G7791" s="2"/>
      <c r="H7791" s="2"/>
      <c r="I7791" s="2"/>
      <c r="J7791" s="2"/>
      <c r="K7791" s="2"/>
      <c r="L7791" s="2"/>
      <c r="M7791" s="2"/>
      <c r="N7791" s="2"/>
      <c r="O7791" s="2"/>
    </row>
    <row r="7792" spans="5:15" x14ac:dyDescent="0.25">
      <c r="E7792" s="5"/>
      <c r="F7792" s="2"/>
      <c r="G7792" s="2"/>
      <c r="H7792" s="2"/>
      <c r="I7792" s="2"/>
      <c r="J7792" s="2"/>
      <c r="K7792" s="2"/>
      <c r="L7792" s="2"/>
      <c r="M7792" s="2"/>
      <c r="N7792" s="2"/>
      <c r="O7792" s="2"/>
    </row>
    <row r="7793" spans="5:15" x14ac:dyDescent="0.25">
      <c r="E7793" s="5"/>
      <c r="F7793" s="2"/>
      <c r="G7793" s="2"/>
      <c r="H7793" s="2"/>
      <c r="I7793" s="2"/>
      <c r="J7793" s="2"/>
      <c r="K7793" s="2"/>
      <c r="L7793" s="2"/>
      <c r="M7793" s="2"/>
      <c r="N7793" s="2"/>
      <c r="O7793" s="2"/>
    </row>
    <row r="7794" spans="5:15" x14ac:dyDescent="0.25">
      <c r="E7794" s="5"/>
      <c r="F7794" s="2"/>
      <c r="G7794" s="2"/>
      <c r="H7794" s="2"/>
      <c r="I7794" s="2"/>
      <c r="J7794" s="2"/>
      <c r="K7794" s="2"/>
      <c r="L7794" s="2"/>
      <c r="M7794" s="2"/>
      <c r="N7794" s="2"/>
      <c r="O7794" s="2"/>
    </row>
    <row r="7795" spans="5:15" x14ac:dyDescent="0.25">
      <c r="E7795" s="5"/>
      <c r="F7795" s="2"/>
      <c r="G7795" s="2"/>
      <c r="H7795" s="2"/>
      <c r="I7795" s="2"/>
      <c r="J7795" s="2"/>
      <c r="K7795" s="2"/>
      <c r="L7795" s="2"/>
      <c r="M7795" s="2"/>
      <c r="N7795" s="2"/>
      <c r="O7795" s="2"/>
    </row>
    <row r="7796" spans="5:15" x14ac:dyDescent="0.25">
      <c r="E7796" s="5"/>
      <c r="F7796" s="2"/>
      <c r="G7796" s="2"/>
      <c r="H7796" s="2"/>
      <c r="I7796" s="2"/>
      <c r="J7796" s="2"/>
      <c r="K7796" s="2"/>
      <c r="L7796" s="2"/>
      <c r="M7796" s="2"/>
      <c r="N7796" s="2"/>
      <c r="O7796" s="2"/>
    </row>
    <row r="7797" spans="5:15" x14ac:dyDescent="0.25">
      <c r="E7797" s="5"/>
      <c r="F7797" s="2"/>
      <c r="G7797" s="2"/>
      <c r="H7797" s="2"/>
      <c r="I7797" s="2"/>
      <c r="J7797" s="2"/>
      <c r="K7797" s="2"/>
      <c r="L7797" s="2"/>
      <c r="M7797" s="2"/>
      <c r="N7797" s="2"/>
      <c r="O7797" s="2"/>
    </row>
    <row r="7798" spans="5:15" x14ac:dyDescent="0.25">
      <c r="E7798" s="5"/>
      <c r="I7798" s="2"/>
      <c r="J7798" s="2"/>
      <c r="K7798" s="2"/>
      <c r="L7798" s="2"/>
      <c r="M7798" s="2"/>
      <c r="N7798" s="2"/>
      <c r="O7798" s="2"/>
    </row>
    <row r="7800" spans="5:15" x14ac:dyDescent="0.25">
      <c r="E7800" s="5"/>
    </row>
    <row r="7802" spans="5:15" x14ac:dyDescent="0.25">
      <c r="E7802" s="5"/>
      <c r="F7802" s="2"/>
      <c r="G7802" s="2"/>
      <c r="H7802" s="2"/>
      <c r="I7802" s="2"/>
      <c r="J7802" s="2"/>
      <c r="K7802" s="2"/>
      <c r="L7802" s="2"/>
      <c r="M7802" s="2"/>
      <c r="N7802" s="2"/>
      <c r="O7802" s="2"/>
    </row>
    <row r="7804" spans="5:15" x14ac:dyDescent="0.25">
      <c r="E7804" s="5"/>
      <c r="F7804" s="2"/>
      <c r="G7804" s="2"/>
      <c r="H7804" s="2"/>
      <c r="I7804" s="2"/>
      <c r="J7804" s="2"/>
      <c r="K7804" s="2"/>
      <c r="L7804" s="2"/>
      <c r="M7804" s="2"/>
      <c r="N7804" s="2"/>
      <c r="O7804" s="2"/>
    </row>
    <row r="7805" spans="5:15" x14ac:dyDescent="0.25">
      <c r="E7805" s="5"/>
      <c r="F7805" s="2"/>
      <c r="G7805" s="2"/>
      <c r="H7805" s="2"/>
      <c r="I7805" s="2"/>
      <c r="J7805" s="2"/>
      <c r="K7805" s="2"/>
      <c r="L7805" s="2"/>
      <c r="M7805" s="2"/>
      <c r="N7805" s="2"/>
      <c r="O7805" s="2"/>
    </row>
    <row r="7806" spans="5:15" x14ac:dyDescent="0.25">
      <c r="E7806" s="5"/>
      <c r="F7806" s="2"/>
      <c r="G7806" s="2"/>
      <c r="H7806" s="2"/>
      <c r="I7806" s="2"/>
      <c r="J7806" s="2"/>
      <c r="K7806" s="2"/>
      <c r="L7806" s="2"/>
      <c r="M7806" s="2"/>
      <c r="N7806" s="2"/>
      <c r="O7806" s="2"/>
    </row>
    <row r="7807" spans="5:15" x14ac:dyDescent="0.25">
      <c r="E7807" s="5"/>
      <c r="F7807" s="2"/>
      <c r="G7807" s="2"/>
      <c r="H7807" s="2"/>
      <c r="I7807" s="2"/>
      <c r="J7807" s="2"/>
      <c r="K7807" s="2"/>
      <c r="L7807" s="2"/>
      <c r="M7807" s="2"/>
      <c r="N7807" s="2"/>
      <c r="O7807" s="2"/>
    </row>
    <row r="7808" spans="5:15" x14ac:dyDescent="0.25">
      <c r="E7808" s="5"/>
      <c r="F7808" s="2"/>
      <c r="G7808" s="2"/>
      <c r="H7808" s="2"/>
      <c r="I7808" s="2"/>
      <c r="J7808" s="2"/>
      <c r="K7808" s="2"/>
      <c r="L7808" s="2"/>
      <c r="M7808" s="2"/>
      <c r="N7808" s="2"/>
      <c r="O7808" s="2"/>
    </row>
    <row r="7809" spans="5:15" x14ac:dyDescent="0.25">
      <c r="E7809" s="5"/>
      <c r="F7809" s="2"/>
      <c r="G7809" s="2"/>
      <c r="H7809" s="2"/>
      <c r="I7809" s="2"/>
      <c r="J7809" s="2"/>
      <c r="K7809" s="2"/>
      <c r="L7809" s="2"/>
      <c r="M7809" s="2"/>
      <c r="N7809" s="2"/>
      <c r="O7809" s="2"/>
    </row>
    <row r="7810" spans="5:15" x14ac:dyDescent="0.25">
      <c r="E7810" s="5"/>
      <c r="F7810" s="2"/>
      <c r="G7810" s="2"/>
      <c r="H7810" s="2"/>
      <c r="I7810" s="2"/>
      <c r="J7810" s="2"/>
      <c r="K7810" s="2"/>
      <c r="L7810" s="2"/>
      <c r="M7810" s="2"/>
      <c r="N7810" s="2"/>
      <c r="O7810" s="2"/>
    </row>
    <row r="7811" spans="5:15" x14ac:dyDescent="0.25">
      <c r="E7811" s="5"/>
      <c r="F7811" s="2"/>
      <c r="G7811" s="2"/>
      <c r="H7811" s="2"/>
      <c r="I7811" s="2"/>
      <c r="J7811" s="2"/>
      <c r="K7811" s="2"/>
      <c r="L7811" s="2"/>
      <c r="M7811" s="2"/>
      <c r="N7811" s="2"/>
      <c r="O7811" s="2"/>
    </row>
    <row r="7812" spans="5:15" x14ac:dyDescent="0.25">
      <c r="E7812" s="5"/>
      <c r="F7812" s="2"/>
      <c r="G7812" s="2"/>
      <c r="H7812" s="2"/>
      <c r="I7812" s="2"/>
      <c r="J7812" s="2"/>
      <c r="K7812" s="2"/>
      <c r="L7812" s="2"/>
      <c r="M7812" s="2"/>
      <c r="N7812" s="2"/>
      <c r="O7812" s="2"/>
    </row>
    <row r="7813" spans="5:15" x14ac:dyDescent="0.25">
      <c r="E7813" s="5"/>
      <c r="F7813" s="2"/>
      <c r="G7813" s="2"/>
      <c r="H7813" s="2"/>
      <c r="I7813" s="2"/>
      <c r="J7813" s="2"/>
      <c r="K7813" s="2"/>
      <c r="L7813" s="2"/>
      <c r="M7813" s="2"/>
      <c r="N7813" s="2"/>
      <c r="O7813" s="2"/>
    </row>
    <row r="7816" spans="5:15" x14ac:dyDescent="0.25">
      <c r="E7816" s="5"/>
      <c r="F7816" s="2"/>
      <c r="G7816" s="2"/>
      <c r="H7816" s="2"/>
      <c r="I7816" s="2"/>
      <c r="J7816" s="2"/>
      <c r="K7816" s="2"/>
      <c r="L7816" s="2"/>
      <c r="M7816" s="2"/>
      <c r="N7816" s="2"/>
      <c r="O7816" s="2"/>
    </row>
    <row r="7817" spans="5:15" x14ac:dyDescent="0.25">
      <c r="E7817" s="5"/>
      <c r="F7817" s="2"/>
      <c r="G7817" s="2"/>
      <c r="H7817" s="2"/>
      <c r="I7817" s="2"/>
      <c r="J7817" s="2"/>
      <c r="K7817" s="2"/>
      <c r="L7817" s="2"/>
      <c r="M7817" s="2"/>
      <c r="N7817" s="2"/>
      <c r="O7817" s="2"/>
    </row>
    <row r="7818" spans="5:15" x14ac:dyDescent="0.25">
      <c r="E7818" s="5"/>
      <c r="F7818" s="2"/>
      <c r="G7818" s="2"/>
      <c r="H7818" s="2"/>
      <c r="I7818" s="2"/>
      <c r="J7818" s="2"/>
      <c r="K7818" s="2"/>
      <c r="L7818" s="2"/>
      <c r="M7818" s="2"/>
      <c r="N7818" s="2"/>
      <c r="O7818" s="2"/>
    </row>
    <row r="7820" spans="5:15" x14ac:dyDescent="0.25">
      <c r="E7820" s="5"/>
      <c r="F7820" s="2"/>
      <c r="G7820" s="2"/>
      <c r="H7820" s="2"/>
      <c r="I7820" s="2"/>
      <c r="J7820" s="2"/>
      <c r="K7820" s="2"/>
      <c r="L7820" s="2"/>
      <c r="M7820" s="2"/>
      <c r="N7820" s="2"/>
      <c r="O7820" s="2"/>
    </row>
    <row r="7821" spans="5:15" x14ac:dyDescent="0.25">
      <c r="E7821" s="5"/>
      <c r="F7821" s="2"/>
      <c r="G7821" s="2"/>
      <c r="N7821" s="2"/>
      <c r="O7821" s="2"/>
    </row>
    <row r="7822" spans="5:15" x14ac:dyDescent="0.25">
      <c r="E7822" s="5"/>
      <c r="F7822" s="2"/>
      <c r="G7822" s="2"/>
      <c r="H7822" s="2"/>
      <c r="I7822" s="2"/>
      <c r="J7822" s="2"/>
      <c r="K7822" s="2"/>
      <c r="L7822" s="2"/>
      <c r="M7822" s="2"/>
      <c r="N7822" s="2"/>
      <c r="O7822" s="2"/>
    </row>
    <row r="7823" spans="5:15" x14ac:dyDescent="0.25">
      <c r="N7823" s="2"/>
      <c r="O7823" s="2"/>
    </row>
    <row r="7824" spans="5:15" x14ac:dyDescent="0.25">
      <c r="E7824" s="5"/>
      <c r="F7824" s="2"/>
      <c r="G7824" s="2"/>
      <c r="H7824" s="2"/>
      <c r="I7824" s="2"/>
      <c r="J7824" s="2"/>
      <c r="K7824" s="2"/>
      <c r="L7824" s="2"/>
      <c r="M7824" s="2"/>
      <c r="N7824" s="2"/>
      <c r="O7824" s="2"/>
    </row>
    <row r="7825" spans="5:15" x14ac:dyDescent="0.25">
      <c r="E7825" s="5"/>
      <c r="F7825" s="2"/>
      <c r="G7825" s="2"/>
      <c r="H7825" s="2"/>
      <c r="I7825" s="2"/>
      <c r="J7825" s="2"/>
      <c r="K7825" s="2"/>
      <c r="L7825" s="2"/>
      <c r="M7825" s="2"/>
      <c r="N7825" s="2"/>
      <c r="O7825" s="2"/>
    </row>
    <row r="7826" spans="5:15" x14ac:dyDescent="0.25">
      <c r="F7826" s="2"/>
      <c r="G7826" s="2"/>
      <c r="H7826" s="2"/>
      <c r="I7826" s="2"/>
      <c r="J7826" s="2"/>
      <c r="K7826" s="2"/>
      <c r="L7826" s="2"/>
      <c r="M7826" s="2"/>
      <c r="N7826" s="2"/>
      <c r="O7826" s="2"/>
    </row>
    <row r="7828" spans="5:15" x14ac:dyDescent="0.25">
      <c r="E7828" s="5"/>
      <c r="F7828" s="2"/>
      <c r="G7828" s="2"/>
      <c r="H7828" s="2"/>
      <c r="I7828" s="2"/>
      <c r="J7828" s="2"/>
      <c r="K7828" s="2"/>
      <c r="L7828" s="2"/>
      <c r="M7828" s="2"/>
      <c r="N7828" s="2"/>
      <c r="O7828" s="2"/>
    </row>
    <row r="7829" spans="5:15" x14ac:dyDescent="0.25">
      <c r="E7829" s="5"/>
      <c r="F7829" s="2"/>
      <c r="G7829" s="2"/>
      <c r="H7829" s="2"/>
      <c r="I7829" s="2"/>
      <c r="J7829" s="2"/>
      <c r="K7829" s="2"/>
      <c r="L7829" s="2"/>
      <c r="M7829" s="2"/>
      <c r="N7829" s="2"/>
      <c r="O7829" s="2"/>
    </row>
    <row r="7830" spans="5:15" x14ac:dyDescent="0.25">
      <c r="E7830" s="5"/>
      <c r="F7830" s="2"/>
      <c r="G7830" s="2"/>
      <c r="H7830" s="2"/>
      <c r="I7830" s="2"/>
      <c r="J7830" s="2"/>
      <c r="K7830" s="2"/>
      <c r="L7830" s="2"/>
      <c r="M7830" s="2"/>
      <c r="N7830" s="2"/>
      <c r="O7830" s="2"/>
    </row>
    <row r="7831" spans="5:15" x14ac:dyDescent="0.25">
      <c r="E7831" s="5"/>
      <c r="F7831" s="2"/>
      <c r="G7831" s="2"/>
      <c r="H7831" s="2"/>
      <c r="I7831" s="2"/>
      <c r="J7831" s="2"/>
      <c r="K7831" s="2"/>
      <c r="L7831" s="2"/>
      <c r="M7831" s="2"/>
      <c r="N7831" s="2"/>
      <c r="O7831" s="2"/>
    </row>
    <row r="7832" spans="5:15" x14ac:dyDescent="0.25">
      <c r="E7832" s="5"/>
      <c r="F7832" s="2"/>
      <c r="G7832" s="2"/>
      <c r="H7832" s="2"/>
      <c r="I7832" s="2"/>
      <c r="J7832" s="2"/>
      <c r="K7832" s="2"/>
      <c r="L7832" s="2"/>
      <c r="M7832" s="2"/>
      <c r="N7832" s="2"/>
      <c r="O7832" s="2"/>
    </row>
    <row r="7833" spans="5:15" x14ac:dyDescent="0.25">
      <c r="E7833" s="5"/>
      <c r="F7833" s="2"/>
      <c r="G7833" s="2"/>
      <c r="H7833" s="2"/>
      <c r="I7833" s="2"/>
      <c r="J7833" s="2"/>
      <c r="K7833" s="2"/>
      <c r="L7833" s="2"/>
      <c r="M7833" s="2"/>
      <c r="N7833" s="2"/>
      <c r="O7833" s="2"/>
    </row>
    <row r="7834" spans="5:15" x14ac:dyDescent="0.25">
      <c r="E7834" s="5"/>
      <c r="F7834" s="2"/>
      <c r="G7834" s="2"/>
      <c r="H7834" s="2"/>
      <c r="I7834" s="2"/>
      <c r="J7834" s="2"/>
      <c r="K7834" s="2"/>
      <c r="L7834" s="2"/>
      <c r="M7834" s="2"/>
      <c r="N7834" s="2"/>
      <c r="O7834" s="2"/>
    </row>
    <row r="7835" spans="5:15" x14ac:dyDescent="0.25">
      <c r="E7835" s="5"/>
      <c r="F7835" s="2"/>
      <c r="G7835" s="2"/>
      <c r="H7835" s="2"/>
      <c r="I7835" s="2"/>
      <c r="J7835" s="2"/>
      <c r="K7835" s="2"/>
      <c r="L7835" s="2"/>
      <c r="M7835" s="2"/>
      <c r="N7835" s="2"/>
      <c r="O7835" s="2"/>
    </row>
    <row r="7836" spans="5:15" x14ac:dyDescent="0.25">
      <c r="E7836" s="5"/>
      <c r="F7836" s="2"/>
      <c r="G7836" s="2"/>
      <c r="H7836" s="2"/>
      <c r="I7836" s="2"/>
      <c r="J7836" s="2"/>
      <c r="K7836" s="2"/>
      <c r="L7836" s="2"/>
      <c r="M7836" s="2"/>
      <c r="N7836" s="2"/>
      <c r="O7836" s="2"/>
    </row>
    <row r="7837" spans="5:15" x14ac:dyDescent="0.25">
      <c r="E7837" s="5"/>
      <c r="F7837" s="2"/>
      <c r="G7837" s="2"/>
      <c r="H7837" s="2"/>
      <c r="I7837" s="2"/>
      <c r="J7837" s="2"/>
      <c r="K7837" s="2"/>
      <c r="L7837" s="2"/>
      <c r="M7837" s="2"/>
      <c r="N7837" s="2"/>
      <c r="O7837" s="2"/>
    </row>
    <row r="7838" spans="5:15" x14ac:dyDescent="0.25">
      <c r="E7838" s="5"/>
      <c r="F7838" s="2"/>
      <c r="G7838" s="2"/>
      <c r="H7838" s="2"/>
      <c r="I7838" s="2"/>
      <c r="J7838" s="2"/>
      <c r="K7838" s="2"/>
      <c r="L7838" s="2"/>
      <c r="M7838" s="2"/>
      <c r="N7838" s="2"/>
      <c r="O7838" s="2"/>
    </row>
    <row r="7840" spans="5:15" x14ac:dyDescent="0.25">
      <c r="E7840" s="5"/>
      <c r="F7840" s="2"/>
      <c r="G7840" s="2"/>
      <c r="H7840" s="2"/>
      <c r="I7840" s="2"/>
      <c r="J7840" s="2"/>
      <c r="K7840" s="2"/>
      <c r="L7840" s="2"/>
      <c r="M7840" s="2"/>
      <c r="N7840" s="2"/>
      <c r="O7840" s="2"/>
    </row>
    <row r="7841" spans="5:15" x14ac:dyDescent="0.25">
      <c r="E7841" s="5"/>
      <c r="F7841" s="2"/>
      <c r="G7841" s="2"/>
      <c r="H7841" s="2"/>
      <c r="I7841" s="2"/>
      <c r="J7841" s="2"/>
      <c r="K7841" s="2"/>
      <c r="L7841" s="2"/>
      <c r="M7841" s="2"/>
      <c r="N7841" s="2"/>
      <c r="O7841" s="2"/>
    </row>
    <row r="7842" spans="5:15" x14ac:dyDescent="0.25">
      <c r="E7842" s="5"/>
      <c r="F7842" s="2"/>
      <c r="G7842" s="2"/>
      <c r="H7842" s="2"/>
      <c r="I7842" s="2"/>
      <c r="J7842" s="2"/>
      <c r="K7842" s="2"/>
      <c r="L7842" s="2"/>
      <c r="M7842" s="2"/>
      <c r="N7842" s="2"/>
      <c r="O7842" s="2"/>
    </row>
    <row r="7843" spans="5:15" x14ac:dyDescent="0.25">
      <c r="E7843" s="5"/>
      <c r="F7843" s="2"/>
      <c r="G7843" s="2"/>
      <c r="H7843" s="2"/>
      <c r="I7843" s="2"/>
      <c r="J7843" s="2"/>
      <c r="K7843" s="2"/>
      <c r="L7843" s="2"/>
      <c r="M7843" s="2"/>
      <c r="N7843" s="2"/>
      <c r="O7843" s="2"/>
    </row>
    <row r="7844" spans="5:15" x14ac:dyDescent="0.25">
      <c r="E7844" s="5"/>
      <c r="F7844" s="2"/>
      <c r="G7844" s="2"/>
      <c r="H7844" s="2"/>
      <c r="I7844" s="2"/>
      <c r="J7844" s="2"/>
      <c r="K7844" s="2"/>
      <c r="L7844" s="2"/>
      <c r="M7844" s="2"/>
      <c r="N7844" s="2"/>
      <c r="O7844" s="2"/>
    </row>
    <row r="7845" spans="5:15" x14ac:dyDescent="0.25">
      <c r="E7845" s="5"/>
      <c r="F7845" s="2"/>
      <c r="G7845" s="2"/>
      <c r="H7845" s="2"/>
      <c r="I7845" s="2"/>
      <c r="J7845" s="2"/>
      <c r="K7845" s="2"/>
      <c r="L7845" s="2"/>
      <c r="M7845" s="2"/>
      <c r="N7845" s="2"/>
      <c r="O7845" s="2"/>
    </row>
    <row r="7846" spans="5:15" x14ac:dyDescent="0.25">
      <c r="E7846" s="5"/>
      <c r="F7846" s="2"/>
      <c r="G7846" s="2"/>
      <c r="H7846" s="2"/>
      <c r="I7846" s="2"/>
      <c r="J7846" s="2"/>
      <c r="K7846" s="2"/>
      <c r="L7846" s="2"/>
      <c r="M7846" s="2"/>
      <c r="N7846" s="2"/>
      <c r="O7846" s="2"/>
    </row>
    <row r="7847" spans="5:15" x14ac:dyDescent="0.25">
      <c r="E7847" s="5"/>
      <c r="F7847" s="2"/>
      <c r="G7847" s="2"/>
      <c r="H7847" s="2"/>
      <c r="I7847" s="2"/>
      <c r="J7847" s="2"/>
      <c r="K7847" s="2"/>
      <c r="L7847" s="2"/>
      <c r="M7847" s="2"/>
      <c r="N7847" s="2"/>
      <c r="O7847" s="2"/>
    </row>
    <row r="7850" spans="5:15" x14ac:dyDescent="0.25">
      <c r="G7850" s="2"/>
      <c r="H7850" s="2"/>
      <c r="I7850" s="2"/>
      <c r="J7850" s="2"/>
      <c r="K7850" s="2"/>
      <c r="L7850" s="2"/>
      <c r="M7850" s="2"/>
      <c r="N7850" s="2"/>
      <c r="O7850" s="2"/>
    </row>
    <row r="7856" spans="5:15" x14ac:dyDescent="0.25">
      <c r="E7856" s="5"/>
      <c r="F7856" s="2"/>
      <c r="G7856" s="2"/>
      <c r="H7856" s="2"/>
      <c r="I7856" s="2"/>
      <c r="J7856" s="2"/>
      <c r="K7856" s="2"/>
      <c r="L7856" s="2"/>
      <c r="M7856" s="2"/>
      <c r="N7856" s="2"/>
      <c r="O7856" s="2"/>
    </row>
    <row r="7857" spans="5:15" x14ac:dyDescent="0.25">
      <c r="E7857" s="5"/>
      <c r="F7857" s="2"/>
      <c r="G7857" s="2"/>
      <c r="H7857" s="2"/>
      <c r="I7857" s="2"/>
      <c r="J7857" s="2"/>
      <c r="K7857" s="2"/>
      <c r="L7857" s="2"/>
      <c r="M7857" s="2"/>
      <c r="N7857" s="2"/>
      <c r="O7857" s="2"/>
    </row>
    <row r="7860" spans="5:15" x14ac:dyDescent="0.25">
      <c r="E7860" s="5"/>
      <c r="H7860" s="2"/>
      <c r="I7860" s="2"/>
      <c r="J7860" s="2"/>
      <c r="K7860" s="2"/>
      <c r="L7860" s="2"/>
      <c r="M7860" s="2"/>
      <c r="N7860" s="2"/>
      <c r="O7860" s="2"/>
    </row>
    <row r="7861" spans="5:15" x14ac:dyDescent="0.25">
      <c r="F7861" s="2"/>
      <c r="G7861" s="2"/>
      <c r="H7861" s="2"/>
      <c r="I7861" s="2"/>
      <c r="J7861" s="2"/>
      <c r="K7861" s="2"/>
      <c r="L7861" s="2"/>
      <c r="M7861" s="2"/>
      <c r="N7861" s="2"/>
      <c r="O7861" s="2"/>
    </row>
    <row r="7862" spans="5:15" x14ac:dyDescent="0.25">
      <c r="E7862" s="5"/>
      <c r="F7862" s="2"/>
      <c r="G7862" s="2"/>
      <c r="H7862" s="2"/>
      <c r="I7862" s="2"/>
      <c r="J7862" s="2"/>
      <c r="K7862" s="2"/>
      <c r="L7862" s="2"/>
      <c r="M7862" s="2"/>
      <c r="N7862" s="2"/>
      <c r="O7862" s="2"/>
    </row>
    <row r="7864" spans="5:15" x14ac:dyDescent="0.25">
      <c r="E7864" s="5"/>
      <c r="F7864" s="2"/>
      <c r="G7864" s="2"/>
      <c r="H7864" s="2"/>
      <c r="I7864" s="2"/>
      <c r="J7864" s="2"/>
      <c r="K7864" s="2"/>
      <c r="L7864" s="2"/>
      <c r="M7864" s="2"/>
      <c r="N7864" s="2"/>
      <c r="O7864" s="2"/>
    </row>
    <row r="7866" spans="5:15" x14ac:dyDescent="0.25">
      <c r="E7866" s="5"/>
    </row>
    <row r="7869" spans="5:15" x14ac:dyDescent="0.25">
      <c r="E7869" s="5"/>
      <c r="F7869" s="2"/>
      <c r="G7869" s="2"/>
      <c r="H7869" s="2"/>
      <c r="I7869" s="2"/>
      <c r="J7869" s="2"/>
      <c r="K7869" s="2"/>
      <c r="L7869" s="2"/>
      <c r="M7869" s="2"/>
      <c r="N7869" s="2"/>
      <c r="O7869" s="2"/>
    </row>
    <row r="7872" spans="5:15" x14ac:dyDescent="0.25">
      <c r="E7872" s="5"/>
      <c r="F7872" s="2"/>
      <c r="G7872" s="2"/>
      <c r="H7872" s="2"/>
      <c r="I7872" s="2"/>
      <c r="J7872" s="2"/>
      <c r="K7872" s="2"/>
      <c r="L7872" s="2"/>
      <c r="M7872" s="2"/>
      <c r="N7872" s="2"/>
      <c r="O7872" s="2"/>
    </row>
    <row r="7873" spans="5:15" x14ac:dyDescent="0.25">
      <c r="E7873" s="5"/>
      <c r="F7873" s="2"/>
      <c r="G7873" s="2"/>
      <c r="H7873" s="2"/>
      <c r="I7873" s="2"/>
      <c r="J7873" s="2"/>
      <c r="K7873" s="2"/>
      <c r="L7873" s="2"/>
      <c r="M7873" s="2"/>
      <c r="N7873" s="2"/>
      <c r="O7873" s="2"/>
    </row>
    <row r="7876" spans="5:15" x14ac:dyDescent="0.25">
      <c r="O7876" s="2"/>
    </row>
    <row r="7880" spans="5:15" x14ac:dyDescent="0.25">
      <c r="E7880" s="5"/>
      <c r="F7880" s="2"/>
      <c r="G7880" s="2"/>
      <c r="H7880" s="2"/>
      <c r="I7880" s="2"/>
      <c r="J7880" s="2"/>
      <c r="K7880" s="2"/>
      <c r="L7880" s="2"/>
      <c r="M7880" s="2"/>
      <c r="N7880" s="2"/>
      <c r="O7880" s="2"/>
    </row>
    <row r="7881" spans="5:15" x14ac:dyDescent="0.25">
      <c r="E7881" s="5"/>
      <c r="F7881" s="2"/>
      <c r="G7881" s="2"/>
      <c r="H7881" s="2"/>
      <c r="I7881" s="2"/>
      <c r="J7881" s="2"/>
      <c r="K7881" s="2"/>
      <c r="L7881" s="2"/>
      <c r="M7881" s="2"/>
      <c r="N7881" s="2"/>
      <c r="O7881" s="2"/>
    </row>
    <row r="7882" spans="5:15" x14ac:dyDescent="0.25">
      <c r="E7882" s="5"/>
      <c r="F7882" s="2"/>
      <c r="G7882" s="2"/>
      <c r="H7882" s="2"/>
      <c r="I7882" s="2"/>
      <c r="J7882" s="2"/>
      <c r="K7882" s="2"/>
      <c r="L7882" s="2"/>
      <c r="M7882" s="2"/>
      <c r="N7882" s="2"/>
      <c r="O7882" s="2"/>
    </row>
    <row r="7884" spans="5:15" x14ac:dyDescent="0.25">
      <c r="E7884" s="5"/>
      <c r="F7884" s="2"/>
      <c r="G7884" s="2"/>
      <c r="H7884" s="2"/>
      <c r="I7884" s="2"/>
      <c r="J7884" s="2"/>
      <c r="K7884" s="2"/>
      <c r="L7884" s="2"/>
      <c r="M7884" s="2"/>
      <c r="N7884" s="2"/>
      <c r="O7884" s="2"/>
    </row>
    <row r="7885" spans="5:15" x14ac:dyDescent="0.25">
      <c r="F7885" s="2"/>
      <c r="G7885" s="2"/>
      <c r="H7885" s="2"/>
      <c r="I7885" s="2"/>
      <c r="J7885" s="2"/>
      <c r="K7885" s="2"/>
      <c r="L7885" s="2"/>
      <c r="M7885" s="2"/>
      <c r="N7885" s="2"/>
      <c r="O7885" s="2"/>
    </row>
    <row r="7886" spans="5:15" x14ac:dyDescent="0.25">
      <c r="E7886" s="5"/>
      <c r="F7886" s="2"/>
      <c r="G7886" s="2"/>
      <c r="H7886" s="2"/>
      <c r="I7886" s="2"/>
      <c r="J7886" s="2"/>
      <c r="K7886" s="2"/>
      <c r="L7886" s="2"/>
      <c r="M7886" s="2"/>
      <c r="N7886" s="2"/>
      <c r="O7886" s="2"/>
    </row>
    <row r="7887" spans="5:15" x14ac:dyDescent="0.25">
      <c r="F7887" s="2"/>
      <c r="G7887" s="2"/>
      <c r="H7887" s="2"/>
      <c r="I7887" s="2"/>
      <c r="J7887" s="2"/>
      <c r="K7887" s="2"/>
      <c r="L7887" s="2"/>
      <c r="M7887" s="2"/>
      <c r="N7887" s="2"/>
      <c r="O7887" s="2"/>
    </row>
    <row r="7888" spans="5:15" x14ac:dyDescent="0.25">
      <c r="E7888" s="5"/>
      <c r="F7888" s="2"/>
      <c r="G7888" s="2"/>
      <c r="H7888" s="2"/>
      <c r="I7888" s="2"/>
      <c r="J7888" s="2"/>
      <c r="K7888" s="2"/>
      <c r="L7888" s="2"/>
      <c r="M7888" s="2"/>
      <c r="N7888" s="2"/>
      <c r="O7888" s="2"/>
    </row>
    <row r="7889" spans="5:15" x14ac:dyDescent="0.25">
      <c r="E7889" s="5"/>
      <c r="F7889" s="2"/>
      <c r="G7889" s="2"/>
      <c r="H7889" s="2"/>
      <c r="I7889" s="2"/>
      <c r="J7889" s="2"/>
      <c r="K7889" s="2"/>
      <c r="L7889" s="2"/>
      <c r="M7889" s="2"/>
      <c r="N7889" s="2"/>
      <c r="O7889" s="2"/>
    </row>
    <row r="7890" spans="5:15" x14ac:dyDescent="0.25">
      <c r="E7890" s="5"/>
      <c r="F7890" s="2"/>
      <c r="G7890" s="2"/>
      <c r="H7890" s="2"/>
      <c r="I7890" s="2"/>
      <c r="J7890" s="2"/>
      <c r="K7890" s="2"/>
      <c r="L7890" s="2"/>
      <c r="M7890" s="2"/>
      <c r="N7890" s="2"/>
      <c r="O7890" s="2"/>
    </row>
    <row r="7891" spans="5:15" x14ac:dyDescent="0.25">
      <c r="F7891" s="2"/>
      <c r="G7891" s="2"/>
      <c r="H7891" s="2"/>
      <c r="I7891" s="2"/>
      <c r="J7891" s="2"/>
      <c r="K7891" s="2"/>
      <c r="L7891" s="2"/>
      <c r="M7891" s="2"/>
      <c r="N7891" s="2"/>
      <c r="O7891" s="2"/>
    </row>
    <row r="7897" spans="5:15" x14ac:dyDescent="0.25">
      <c r="E7897" s="5"/>
      <c r="F7897" s="2"/>
      <c r="G7897" s="2"/>
      <c r="H7897" s="2"/>
      <c r="I7897" s="2"/>
      <c r="J7897" s="2"/>
      <c r="K7897" s="2"/>
      <c r="L7897" s="2"/>
      <c r="M7897" s="2"/>
      <c r="N7897" s="2"/>
      <c r="O7897" s="2"/>
    </row>
    <row r="7898" spans="5:15" x14ac:dyDescent="0.25">
      <c r="E7898" s="5"/>
      <c r="F7898" s="2"/>
      <c r="G7898" s="2"/>
      <c r="H7898" s="2"/>
      <c r="I7898" s="2"/>
      <c r="J7898" s="2"/>
      <c r="K7898" s="2"/>
      <c r="L7898" s="2"/>
      <c r="M7898" s="2"/>
      <c r="N7898" s="2"/>
      <c r="O7898" s="2"/>
    </row>
    <row r="7899" spans="5:15" x14ac:dyDescent="0.25">
      <c r="E7899" s="5"/>
      <c r="F7899" s="2"/>
      <c r="G7899" s="2"/>
      <c r="H7899" s="2"/>
      <c r="I7899" s="2"/>
      <c r="J7899" s="2"/>
      <c r="K7899" s="2"/>
      <c r="L7899" s="2"/>
      <c r="M7899" s="2"/>
      <c r="N7899" s="2"/>
      <c r="O7899" s="2"/>
    </row>
    <row r="7901" spans="5:15" x14ac:dyDescent="0.25">
      <c r="E7901" s="5"/>
      <c r="F7901" s="2"/>
      <c r="G7901" s="2"/>
      <c r="H7901" s="2"/>
      <c r="I7901" s="2"/>
      <c r="J7901" s="2"/>
      <c r="K7901" s="2"/>
      <c r="L7901" s="2"/>
      <c r="M7901" s="2"/>
      <c r="N7901" s="2"/>
      <c r="O7901" s="2"/>
    </row>
    <row r="7902" spans="5:15" x14ac:dyDescent="0.25">
      <c r="E7902" s="5"/>
      <c r="F7902" s="2"/>
      <c r="G7902" s="2"/>
      <c r="H7902" s="2"/>
      <c r="I7902" s="2"/>
      <c r="J7902" s="2"/>
      <c r="K7902" s="2"/>
      <c r="L7902" s="2"/>
      <c r="M7902" s="2"/>
      <c r="N7902" s="2"/>
      <c r="O7902" s="2"/>
    </row>
    <row r="7903" spans="5:15" x14ac:dyDescent="0.25">
      <c r="E7903" s="5"/>
      <c r="F7903" s="2"/>
      <c r="G7903" s="2"/>
      <c r="H7903" s="2"/>
      <c r="I7903" s="2"/>
      <c r="J7903" s="2"/>
      <c r="K7903" s="2"/>
      <c r="L7903" s="2"/>
      <c r="M7903" s="2"/>
      <c r="N7903" s="2"/>
      <c r="O7903" s="2"/>
    </row>
    <row r="7904" spans="5:15" x14ac:dyDescent="0.25">
      <c r="E7904" s="5"/>
      <c r="F7904" s="2"/>
      <c r="G7904" s="2"/>
      <c r="H7904" s="2"/>
      <c r="I7904" s="2"/>
      <c r="J7904" s="2"/>
      <c r="K7904" s="2"/>
      <c r="L7904" s="2"/>
      <c r="M7904" s="2"/>
      <c r="N7904" s="2"/>
      <c r="O7904" s="2"/>
    </row>
    <row r="7905" spans="5:15" x14ac:dyDescent="0.25">
      <c r="E7905" s="5"/>
      <c r="F7905" s="2"/>
      <c r="G7905" s="2"/>
      <c r="H7905" s="2"/>
      <c r="I7905" s="2"/>
      <c r="J7905" s="2"/>
      <c r="K7905" s="2"/>
      <c r="L7905" s="2"/>
      <c r="M7905" s="2"/>
      <c r="N7905" s="2"/>
      <c r="O7905" s="2"/>
    </row>
    <row r="7906" spans="5:15" x14ac:dyDescent="0.25">
      <c r="E7906" s="5"/>
      <c r="F7906" s="2"/>
      <c r="G7906" s="2"/>
      <c r="H7906" s="2"/>
      <c r="I7906" s="2"/>
      <c r="J7906" s="2"/>
      <c r="K7906" s="2"/>
      <c r="L7906" s="2"/>
      <c r="M7906" s="2"/>
      <c r="N7906" s="2"/>
      <c r="O7906" s="2"/>
    </row>
    <row r="7907" spans="5:15" x14ac:dyDescent="0.25">
      <c r="E7907" s="5"/>
      <c r="F7907" s="2"/>
      <c r="G7907" s="2"/>
      <c r="H7907" s="2"/>
      <c r="I7907" s="2"/>
      <c r="J7907" s="2"/>
      <c r="K7907" s="2"/>
      <c r="L7907" s="2"/>
      <c r="M7907" s="2"/>
      <c r="N7907" s="2"/>
      <c r="O7907" s="2"/>
    </row>
    <row r="7908" spans="5:15" x14ac:dyDescent="0.25">
      <c r="E7908" s="5"/>
      <c r="F7908" s="2"/>
      <c r="G7908" s="2"/>
      <c r="H7908" s="2"/>
      <c r="I7908" s="2"/>
      <c r="J7908" s="2"/>
      <c r="K7908" s="2"/>
      <c r="L7908" s="2"/>
      <c r="M7908" s="2"/>
      <c r="N7908" s="2"/>
      <c r="O7908" s="2"/>
    </row>
    <row r="7909" spans="5:15" x14ac:dyDescent="0.25">
      <c r="E7909" s="5"/>
      <c r="F7909" s="2"/>
      <c r="G7909" s="2"/>
      <c r="H7909" s="2"/>
      <c r="I7909" s="2"/>
      <c r="J7909" s="2"/>
      <c r="K7909" s="2"/>
      <c r="L7909" s="2"/>
      <c r="M7909" s="2"/>
      <c r="N7909" s="2"/>
      <c r="O7909" s="2"/>
    </row>
    <row r="7910" spans="5:15" x14ac:dyDescent="0.25">
      <c r="E7910" s="5"/>
      <c r="F7910" s="2"/>
      <c r="G7910" s="2"/>
      <c r="H7910" s="2"/>
      <c r="I7910" s="2"/>
      <c r="J7910" s="2"/>
      <c r="K7910" s="2"/>
      <c r="L7910" s="2"/>
      <c r="M7910" s="2"/>
      <c r="N7910" s="2"/>
      <c r="O7910" s="2"/>
    </row>
    <row r="7911" spans="5:15" x14ac:dyDescent="0.25">
      <c r="E7911" s="5"/>
      <c r="F7911" s="2"/>
      <c r="G7911" s="2"/>
      <c r="H7911" s="2"/>
      <c r="I7911" s="2"/>
      <c r="J7911" s="2"/>
      <c r="K7911" s="2"/>
      <c r="L7911" s="2"/>
      <c r="M7911" s="2"/>
      <c r="N7911" s="2"/>
      <c r="O7911" s="2"/>
    </row>
    <row r="7913" spans="5:15" x14ac:dyDescent="0.25">
      <c r="E7913" s="5"/>
      <c r="F7913" s="2"/>
      <c r="G7913" s="2"/>
      <c r="H7913" s="2"/>
      <c r="I7913" s="2"/>
      <c r="J7913" s="2"/>
      <c r="K7913" s="2"/>
      <c r="L7913" s="2"/>
      <c r="M7913" s="2"/>
      <c r="N7913" s="2"/>
      <c r="O7913" s="2"/>
    </row>
    <row r="7914" spans="5:15" x14ac:dyDescent="0.25">
      <c r="E7914" s="5"/>
      <c r="F7914" s="2"/>
      <c r="G7914" s="2"/>
      <c r="H7914" s="2"/>
      <c r="I7914" s="2"/>
      <c r="J7914" s="2"/>
      <c r="K7914" s="2"/>
      <c r="L7914" s="2"/>
      <c r="M7914" s="2"/>
      <c r="N7914" s="2"/>
      <c r="O7914" s="2"/>
    </row>
    <row r="7915" spans="5:15" x14ac:dyDescent="0.25">
      <c r="E7915" s="5"/>
      <c r="F7915" s="2"/>
      <c r="G7915" s="2"/>
      <c r="H7915" s="2"/>
      <c r="I7915" s="2"/>
      <c r="J7915" s="2"/>
      <c r="K7915" s="2"/>
      <c r="L7915" s="2"/>
      <c r="M7915" s="2"/>
      <c r="N7915" s="2"/>
      <c r="O7915" s="2"/>
    </row>
    <row r="7916" spans="5:15" x14ac:dyDescent="0.25">
      <c r="E7916" s="5"/>
      <c r="F7916" s="2"/>
      <c r="G7916" s="2"/>
      <c r="H7916" s="2"/>
      <c r="I7916" s="2"/>
      <c r="J7916" s="2"/>
      <c r="K7916" s="2"/>
      <c r="L7916" s="2"/>
      <c r="M7916" s="2"/>
      <c r="N7916" s="2"/>
      <c r="O7916" s="2"/>
    </row>
    <row r="7917" spans="5:15" x14ac:dyDescent="0.25">
      <c r="E7917" s="5"/>
      <c r="F7917" s="2"/>
      <c r="G7917" s="2"/>
      <c r="H7917" s="2"/>
      <c r="I7917" s="2"/>
      <c r="J7917" s="2"/>
      <c r="K7917" s="2"/>
      <c r="L7917" s="2"/>
      <c r="M7917" s="2"/>
      <c r="N7917" s="2"/>
      <c r="O7917" s="2"/>
    </row>
    <row r="7918" spans="5:15" x14ac:dyDescent="0.25">
      <c r="E7918" s="5"/>
      <c r="F7918" s="2"/>
      <c r="G7918" s="2"/>
      <c r="H7918" s="2"/>
      <c r="I7918" s="2"/>
      <c r="J7918" s="2"/>
      <c r="K7918" s="2"/>
      <c r="L7918" s="2"/>
      <c r="M7918" s="2"/>
      <c r="N7918" s="2"/>
      <c r="O7918" s="2"/>
    </row>
    <row r="7919" spans="5:15" x14ac:dyDescent="0.25">
      <c r="E7919" s="5"/>
      <c r="F7919" s="2"/>
      <c r="G7919" s="2"/>
      <c r="H7919" s="2"/>
      <c r="I7919" s="2"/>
      <c r="J7919" s="2"/>
      <c r="K7919" s="2"/>
      <c r="L7919" s="2"/>
      <c r="M7919" s="2"/>
      <c r="N7919" s="2"/>
      <c r="O7919" s="2"/>
    </row>
    <row r="7920" spans="5:15" x14ac:dyDescent="0.25">
      <c r="E7920" s="5"/>
      <c r="F7920" s="2"/>
      <c r="G7920" s="2"/>
      <c r="H7920" s="2"/>
      <c r="I7920" s="2"/>
      <c r="J7920" s="2"/>
      <c r="K7920" s="2"/>
      <c r="L7920" s="2"/>
      <c r="M7920" s="2"/>
      <c r="N7920" s="2"/>
      <c r="O7920" s="2"/>
    </row>
    <row r="7922" spans="5:15" x14ac:dyDescent="0.25">
      <c r="E7922" s="5"/>
    </row>
    <row r="7924" spans="5:15" x14ac:dyDescent="0.25">
      <c r="E7924" s="5"/>
      <c r="F7924" s="2"/>
      <c r="G7924" s="2"/>
      <c r="H7924" s="2"/>
      <c r="I7924" s="2"/>
      <c r="J7924" s="2"/>
      <c r="K7924" s="2"/>
      <c r="L7924" s="2"/>
      <c r="M7924" s="2"/>
      <c r="N7924" s="2"/>
      <c r="O7924" s="2"/>
    </row>
    <row r="7926" spans="5:15" x14ac:dyDescent="0.25">
      <c r="E7926" s="5"/>
      <c r="F7926" s="2"/>
      <c r="G7926" s="2"/>
      <c r="H7926" s="2"/>
      <c r="I7926" s="2"/>
      <c r="J7926" s="2"/>
      <c r="K7926" s="2"/>
      <c r="L7926" s="2"/>
      <c r="M7926" s="2"/>
      <c r="N7926" s="2"/>
      <c r="O7926" s="2"/>
    </row>
    <row r="7927" spans="5:15" x14ac:dyDescent="0.25">
      <c r="N7927" s="2"/>
      <c r="O7927" s="2"/>
    </row>
    <row r="7930" spans="5:15" x14ac:dyDescent="0.25">
      <c r="E7930" s="5"/>
      <c r="F7930" s="2"/>
      <c r="G7930" s="2"/>
      <c r="H7930" s="2"/>
      <c r="I7930" s="2"/>
      <c r="J7930" s="2"/>
      <c r="K7930" s="2"/>
      <c r="L7930" s="2"/>
      <c r="M7930" s="2"/>
      <c r="N7930" s="2"/>
      <c r="O7930" s="2"/>
    </row>
    <row r="7931" spans="5:15" x14ac:dyDescent="0.25">
      <c r="E7931" s="5"/>
      <c r="F7931" s="2"/>
      <c r="K7931" s="2"/>
      <c r="L7931" s="2"/>
      <c r="M7931" s="2"/>
      <c r="N7931" s="2"/>
      <c r="O7931" s="2"/>
    </row>
    <row r="7933" spans="5:15" x14ac:dyDescent="0.25">
      <c r="O7933" s="2"/>
    </row>
    <row r="7937" spans="5:15" x14ac:dyDescent="0.25">
      <c r="G7937" s="2"/>
      <c r="H7937" s="2"/>
      <c r="I7937" s="2"/>
      <c r="J7937" s="2"/>
      <c r="K7937" s="2"/>
      <c r="L7937" s="2"/>
      <c r="M7937" s="2"/>
      <c r="N7937" s="2"/>
      <c r="O7937" s="2"/>
    </row>
    <row r="7938" spans="5:15" x14ac:dyDescent="0.25">
      <c r="E7938" s="5"/>
      <c r="F7938" s="2"/>
      <c r="G7938" s="2"/>
      <c r="H7938" s="2"/>
      <c r="I7938" s="2"/>
      <c r="J7938" s="2"/>
      <c r="K7938" s="2"/>
      <c r="L7938" s="2"/>
      <c r="M7938" s="2"/>
      <c r="N7938" s="2"/>
      <c r="O7938" s="2"/>
    </row>
    <row r="7939" spans="5:15" x14ac:dyDescent="0.25">
      <c r="F7939" s="2"/>
      <c r="G7939" s="2"/>
      <c r="H7939" s="2"/>
      <c r="I7939" s="2"/>
      <c r="J7939" s="2"/>
      <c r="K7939" s="2"/>
      <c r="L7939" s="2"/>
      <c r="M7939" s="2"/>
      <c r="N7939" s="2"/>
      <c r="O7939" s="2"/>
    </row>
    <row r="7940" spans="5:15" x14ac:dyDescent="0.25">
      <c r="E7940" s="5"/>
      <c r="G7940" s="2"/>
      <c r="H7940" s="2"/>
      <c r="I7940" s="2"/>
      <c r="J7940" s="2"/>
      <c r="K7940" s="2"/>
      <c r="L7940" s="2"/>
      <c r="M7940" s="2"/>
      <c r="N7940" s="2"/>
      <c r="O7940" s="2"/>
    </row>
    <row r="7942" spans="5:15" x14ac:dyDescent="0.25">
      <c r="E7942" s="5"/>
      <c r="F7942" s="2"/>
      <c r="G7942" s="2"/>
      <c r="H7942" s="2"/>
      <c r="I7942" s="2"/>
      <c r="J7942" s="2"/>
      <c r="K7942" s="2"/>
      <c r="L7942" s="2"/>
      <c r="M7942" s="2"/>
      <c r="N7942" s="2"/>
      <c r="O7942" s="2"/>
    </row>
    <row r="7943" spans="5:15" x14ac:dyDescent="0.25">
      <c r="E7943" s="5"/>
      <c r="F7943" s="2"/>
      <c r="G7943" s="2"/>
      <c r="H7943" s="2"/>
      <c r="I7943" s="2"/>
      <c r="J7943" s="2"/>
      <c r="K7943" s="2"/>
      <c r="L7943" s="2"/>
      <c r="M7943" s="2"/>
      <c r="N7943" s="2"/>
      <c r="O7943" s="2"/>
    </row>
    <row r="7944" spans="5:15" x14ac:dyDescent="0.25">
      <c r="E7944" s="5"/>
      <c r="F7944" s="2"/>
      <c r="G7944" s="2"/>
      <c r="H7944" s="2"/>
      <c r="I7944" s="2"/>
      <c r="J7944" s="2"/>
      <c r="K7944" s="2"/>
      <c r="L7944" s="2"/>
      <c r="M7944" s="2"/>
      <c r="N7944" s="2"/>
      <c r="O7944" s="2"/>
    </row>
    <row r="7945" spans="5:15" x14ac:dyDescent="0.25">
      <c r="E7945" s="5"/>
      <c r="K7945" s="2"/>
      <c r="L7945" s="2"/>
      <c r="M7945" s="2"/>
      <c r="N7945" s="2"/>
      <c r="O7945" s="2"/>
    </row>
    <row r="7946" spans="5:15" x14ac:dyDescent="0.25">
      <c r="E7946" s="5"/>
      <c r="F7946" s="2"/>
      <c r="G7946" s="2"/>
      <c r="H7946" s="2"/>
      <c r="I7946" s="2"/>
      <c r="J7946" s="2"/>
      <c r="K7946" s="2"/>
      <c r="L7946" s="2"/>
      <c r="M7946" s="2"/>
      <c r="N7946" s="2"/>
      <c r="O7946" s="2"/>
    </row>
    <row r="7947" spans="5:15" x14ac:dyDescent="0.25">
      <c r="E7947" s="5"/>
      <c r="F7947" s="2"/>
      <c r="G7947" s="2"/>
      <c r="H7947" s="2"/>
      <c r="I7947" s="2"/>
      <c r="J7947" s="2"/>
      <c r="K7947" s="2"/>
      <c r="L7947" s="2"/>
      <c r="M7947" s="2"/>
      <c r="N7947" s="2"/>
      <c r="O7947" s="2"/>
    </row>
    <row r="7948" spans="5:15" x14ac:dyDescent="0.25">
      <c r="E7948" s="5"/>
      <c r="F7948" s="2"/>
      <c r="G7948" s="2"/>
      <c r="H7948" s="2"/>
      <c r="I7948" s="2"/>
      <c r="J7948" s="2"/>
      <c r="K7948" s="2"/>
      <c r="L7948" s="2"/>
      <c r="M7948" s="2"/>
      <c r="N7948" s="2"/>
      <c r="O7948" s="2"/>
    </row>
    <row r="7949" spans="5:15" x14ac:dyDescent="0.25">
      <c r="E7949" s="5"/>
      <c r="F7949" s="2"/>
      <c r="G7949" s="2"/>
      <c r="H7949" s="2"/>
      <c r="I7949" s="2"/>
      <c r="J7949" s="2"/>
      <c r="K7949" s="2"/>
      <c r="L7949" s="2"/>
      <c r="M7949" s="2"/>
      <c r="N7949" s="2"/>
      <c r="O7949" s="2"/>
    </row>
    <row r="7950" spans="5:15" x14ac:dyDescent="0.25">
      <c r="E7950" s="5"/>
      <c r="F7950" s="2"/>
      <c r="G7950" s="2"/>
      <c r="H7950" s="2"/>
      <c r="I7950" s="2"/>
      <c r="J7950" s="2"/>
      <c r="K7950" s="2"/>
      <c r="L7950" s="2"/>
      <c r="M7950" s="2"/>
      <c r="N7950" s="2"/>
      <c r="O7950" s="2"/>
    </row>
    <row r="7951" spans="5:15" x14ac:dyDescent="0.25">
      <c r="E7951" s="5"/>
      <c r="F7951" s="2"/>
      <c r="G7951" s="2"/>
      <c r="H7951" s="2"/>
      <c r="I7951" s="2"/>
      <c r="J7951" s="2"/>
      <c r="K7951" s="2"/>
      <c r="L7951" s="2"/>
      <c r="M7951" s="2"/>
      <c r="N7951" s="2"/>
      <c r="O7951" s="2"/>
    </row>
    <row r="7952" spans="5:15" x14ac:dyDescent="0.25">
      <c r="E7952" s="5"/>
      <c r="F7952" s="2"/>
      <c r="G7952" s="2"/>
      <c r="H7952" s="2"/>
      <c r="I7952" s="2"/>
      <c r="J7952" s="2"/>
      <c r="K7952" s="2"/>
      <c r="L7952" s="2"/>
      <c r="M7952" s="2"/>
      <c r="N7952" s="2"/>
      <c r="O7952" s="2"/>
    </row>
    <row r="7954" spans="5:15" x14ac:dyDescent="0.25">
      <c r="E7954" s="5"/>
      <c r="F7954" s="2"/>
      <c r="G7954" s="2"/>
      <c r="H7954" s="2"/>
      <c r="I7954" s="2"/>
      <c r="J7954" s="2"/>
      <c r="K7954" s="2"/>
      <c r="L7954" s="2"/>
      <c r="M7954" s="2"/>
      <c r="N7954" s="2"/>
      <c r="O7954" s="2"/>
    </row>
    <row r="7955" spans="5:15" x14ac:dyDescent="0.25">
      <c r="E7955" s="5"/>
      <c r="F7955" s="2"/>
      <c r="G7955" s="2"/>
      <c r="H7955" s="2"/>
      <c r="I7955" s="2"/>
      <c r="J7955" s="2"/>
      <c r="K7955" s="2"/>
      <c r="L7955" s="2"/>
      <c r="M7955" s="2"/>
      <c r="N7955" s="2"/>
      <c r="O7955" s="2"/>
    </row>
    <row r="7956" spans="5:15" x14ac:dyDescent="0.25">
      <c r="E7956" s="5"/>
      <c r="F7956" s="2"/>
      <c r="G7956" s="2"/>
      <c r="H7956" s="2"/>
      <c r="I7956" s="2"/>
      <c r="J7956" s="2"/>
      <c r="K7956" s="2"/>
      <c r="L7956" s="2"/>
      <c r="M7956" s="2"/>
      <c r="N7956" s="2"/>
      <c r="O7956" s="2"/>
    </row>
    <row r="7957" spans="5:15" x14ac:dyDescent="0.25">
      <c r="E7957" s="5"/>
      <c r="F7957" s="2"/>
      <c r="G7957" s="2"/>
      <c r="H7957" s="2"/>
      <c r="I7957" s="2"/>
      <c r="J7957" s="2"/>
      <c r="K7957" s="2"/>
      <c r="L7957" s="2"/>
      <c r="M7957" s="2"/>
      <c r="N7957" s="2"/>
      <c r="O7957" s="2"/>
    </row>
    <row r="7958" spans="5:15" x14ac:dyDescent="0.25">
      <c r="E7958" s="5"/>
      <c r="F7958" s="2"/>
      <c r="G7958" s="2"/>
      <c r="H7958" s="2"/>
      <c r="I7958" s="2"/>
      <c r="J7958" s="2"/>
      <c r="K7958" s="2"/>
      <c r="L7958" s="2"/>
      <c r="M7958" s="2"/>
      <c r="N7958" s="2"/>
      <c r="O7958" s="2"/>
    </row>
    <row r="7959" spans="5:15" x14ac:dyDescent="0.25">
      <c r="E7959" s="5"/>
      <c r="F7959" s="2"/>
      <c r="G7959" s="2"/>
      <c r="H7959" s="2"/>
      <c r="I7959" s="2"/>
      <c r="J7959" s="2"/>
      <c r="K7959" s="2"/>
      <c r="L7959" s="2"/>
      <c r="M7959" s="2"/>
      <c r="N7959" s="2"/>
      <c r="O7959" s="2"/>
    </row>
    <row r="7960" spans="5:15" x14ac:dyDescent="0.25">
      <c r="E7960" s="5"/>
      <c r="F7960" s="2"/>
      <c r="G7960" s="2"/>
      <c r="H7960" s="2"/>
      <c r="I7960" s="2"/>
      <c r="J7960" s="2"/>
      <c r="K7960" s="2"/>
      <c r="L7960" s="2"/>
      <c r="M7960" s="2"/>
      <c r="N7960" s="2"/>
      <c r="O7960" s="2"/>
    </row>
    <row r="7961" spans="5:15" x14ac:dyDescent="0.25">
      <c r="E7961" s="5"/>
      <c r="F7961" s="2"/>
      <c r="G7961" s="2"/>
      <c r="H7961" s="2"/>
      <c r="I7961" s="2"/>
      <c r="J7961" s="2"/>
      <c r="K7961" s="2"/>
      <c r="L7961" s="2"/>
      <c r="M7961" s="2"/>
      <c r="N7961" s="2"/>
      <c r="O7961" s="2"/>
    </row>
    <row r="7962" spans="5:15" x14ac:dyDescent="0.25">
      <c r="E7962" s="5"/>
      <c r="F7962" s="2"/>
      <c r="G7962" s="2"/>
      <c r="H7962" s="2"/>
      <c r="I7962" s="2"/>
      <c r="J7962" s="2"/>
      <c r="K7962" s="2"/>
      <c r="L7962" s="2"/>
      <c r="M7962" s="2"/>
      <c r="N7962" s="2"/>
      <c r="O7962" s="2"/>
    </row>
    <row r="7963" spans="5:15" x14ac:dyDescent="0.25">
      <c r="E7963" s="5"/>
      <c r="F7963" s="2"/>
      <c r="G7963" s="2"/>
      <c r="H7963" s="2"/>
      <c r="I7963" s="2"/>
      <c r="J7963" s="2"/>
      <c r="K7963" s="2"/>
      <c r="L7963" s="2"/>
      <c r="M7963" s="2"/>
      <c r="N7963" s="2"/>
      <c r="O7963" s="2"/>
    </row>
    <row r="7964" spans="5:15" x14ac:dyDescent="0.25">
      <c r="E7964" s="5"/>
      <c r="F7964" s="2"/>
      <c r="G7964" s="2"/>
      <c r="H7964" s="2"/>
      <c r="I7964" s="2"/>
      <c r="J7964" s="2"/>
      <c r="K7964" s="2"/>
      <c r="L7964" s="2"/>
      <c r="M7964" s="2"/>
      <c r="N7964" s="2"/>
      <c r="O7964" s="2"/>
    </row>
    <row r="7966" spans="5:15" x14ac:dyDescent="0.25">
      <c r="E7966" s="5"/>
      <c r="F7966" s="2"/>
      <c r="G7966" s="2"/>
      <c r="H7966" s="2"/>
      <c r="I7966" s="2"/>
      <c r="J7966" s="2"/>
      <c r="K7966" s="2"/>
      <c r="L7966" s="2"/>
      <c r="M7966" s="2"/>
      <c r="N7966" s="2"/>
      <c r="O7966" s="2"/>
    </row>
    <row r="7967" spans="5:15" x14ac:dyDescent="0.25">
      <c r="F7967" s="2"/>
      <c r="G7967" s="2"/>
      <c r="H7967" s="2"/>
      <c r="I7967" s="2"/>
      <c r="J7967" s="2"/>
      <c r="K7967" s="2"/>
      <c r="L7967" s="2"/>
      <c r="M7967" s="2"/>
      <c r="N7967" s="2"/>
      <c r="O7967" s="2"/>
    </row>
    <row r="7968" spans="5:15" x14ac:dyDescent="0.25">
      <c r="E7968" s="5"/>
      <c r="F7968" s="2"/>
      <c r="G7968" s="2"/>
      <c r="H7968" s="2"/>
      <c r="I7968" s="2"/>
      <c r="J7968" s="2"/>
      <c r="K7968" s="2"/>
      <c r="L7968" s="2"/>
      <c r="M7968" s="2"/>
      <c r="N7968" s="2"/>
      <c r="O7968" s="2"/>
    </row>
    <row r="7969" spans="5:15" x14ac:dyDescent="0.25">
      <c r="F7969" s="2"/>
      <c r="G7969" s="2"/>
      <c r="H7969" s="2"/>
      <c r="I7969" s="2"/>
      <c r="J7969" s="2"/>
      <c r="K7969" s="2"/>
      <c r="L7969" s="2"/>
      <c r="M7969" s="2"/>
      <c r="N7969" s="2"/>
      <c r="O7969" s="2"/>
    </row>
    <row r="7970" spans="5:15" x14ac:dyDescent="0.25">
      <c r="E7970" s="5"/>
      <c r="F7970" s="2"/>
      <c r="G7970" s="2"/>
      <c r="H7970" s="2"/>
      <c r="I7970" s="2"/>
      <c r="J7970" s="2"/>
      <c r="K7970" s="2"/>
      <c r="L7970" s="2"/>
      <c r="M7970" s="2"/>
      <c r="N7970" s="2"/>
      <c r="O7970" s="2"/>
    </row>
    <row r="7971" spans="5:15" x14ac:dyDescent="0.25">
      <c r="E7971" s="5"/>
      <c r="F7971" s="2"/>
      <c r="G7971" s="2"/>
      <c r="H7971" s="2"/>
      <c r="I7971" s="2"/>
      <c r="J7971" s="2"/>
      <c r="K7971" s="2"/>
      <c r="L7971" s="2"/>
      <c r="M7971" s="2"/>
      <c r="N7971" s="2"/>
      <c r="O7971" s="2"/>
    </row>
    <row r="7972" spans="5:15" x14ac:dyDescent="0.25">
      <c r="E7972" s="5"/>
      <c r="F7972" s="2"/>
      <c r="G7972" s="2"/>
      <c r="H7972" s="2"/>
      <c r="I7972" s="2"/>
      <c r="J7972" s="2"/>
      <c r="K7972" s="2"/>
      <c r="L7972" s="2"/>
      <c r="M7972" s="2"/>
      <c r="N7972" s="2"/>
      <c r="O7972" s="2"/>
    </row>
    <row r="7973" spans="5:15" x14ac:dyDescent="0.25">
      <c r="F7973" s="2"/>
      <c r="G7973" s="2"/>
      <c r="H7973" s="2"/>
      <c r="I7973" s="2"/>
      <c r="J7973" s="2"/>
      <c r="K7973" s="2"/>
      <c r="L7973" s="2"/>
      <c r="M7973" s="2"/>
      <c r="N7973" s="2"/>
      <c r="O7973" s="2"/>
    </row>
    <row r="7974" spans="5:15" x14ac:dyDescent="0.25">
      <c r="E7974" s="5"/>
      <c r="F7974" s="2"/>
      <c r="G7974" s="2"/>
      <c r="H7974" s="2"/>
      <c r="I7974" s="2"/>
      <c r="J7974" s="2"/>
      <c r="K7974" s="2"/>
      <c r="L7974" s="2"/>
      <c r="M7974" s="2"/>
      <c r="N7974" s="2"/>
      <c r="O7974" s="2"/>
    </row>
    <row r="7975" spans="5:15" x14ac:dyDescent="0.25">
      <c r="E7975" s="5"/>
      <c r="F7975" s="2"/>
      <c r="G7975" s="2"/>
      <c r="H7975" s="2"/>
      <c r="I7975" s="2"/>
      <c r="J7975" s="2"/>
      <c r="K7975" s="2"/>
      <c r="L7975" s="2"/>
      <c r="M7975" s="2"/>
      <c r="N7975" s="2"/>
      <c r="O7975" s="2"/>
    </row>
    <row r="7977" spans="5:15" x14ac:dyDescent="0.25">
      <c r="E7977" s="5"/>
      <c r="F7977" s="2"/>
      <c r="G7977" s="2"/>
      <c r="H7977" s="2"/>
      <c r="I7977" s="2"/>
      <c r="J7977" s="2"/>
      <c r="K7977" s="2"/>
      <c r="L7977" s="2"/>
      <c r="M7977" s="2"/>
      <c r="N7977" s="2"/>
      <c r="O7977" s="2"/>
    </row>
    <row r="7978" spans="5:15" x14ac:dyDescent="0.25">
      <c r="E7978" s="5"/>
      <c r="F7978" s="2"/>
      <c r="G7978" s="2"/>
      <c r="H7978" s="2"/>
      <c r="I7978" s="2"/>
      <c r="J7978" s="2"/>
      <c r="K7978" s="2"/>
      <c r="L7978" s="2"/>
      <c r="M7978" s="2"/>
      <c r="N7978" s="2"/>
      <c r="O7978" s="2"/>
    </row>
    <row r="7979" spans="5:15" x14ac:dyDescent="0.25">
      <c r="E7979" s="5"/>
      <c r="F7979" s="2"/>
      <c r="G7979" s="2"/>
      <c r="H7979" s="2"/>
      <c r="I7979" s="2"/>
      <c r="J7979" s="2"/>
      <c r="K7979" s="2"/>
      <c r="L7979" s="2"/>
      <c r="M7979" s="2"/>
      <c r="N7979" s="2"/>
      <c r="O7979" s="2"/>
    </row>
    <row r="7981" spans="5:15" x14ac:dyDescent="0.25">
      <c r="E7981" s="5"/>
      <c r="F7981" s="2"/>
      <c r="G7981" s="2"/>
      <c r="H7981" s="2"/>
      <c r="I7981" s="2"/>
      <c r="J7981" s="2"/>
      <c r="K7981" s="2"/>
      <c r="L7981" s="2"/>
      <c r="M7981" s="2"/>
      <c r="N7981" s="2"/>
      <c r="O7981" s="2"/>
    </row>
    <row r="7982" spans="5:15" x14ac:dyDescent="0.25">
      <c r="E7982" s="5"/>
      <c r="F7982" s="2"/>
      <c r="G7982" s="2"/>
      <c r="H7982" s="2"/>
      <c r="I7982" s="2"/>
      <c r="J7982" s="2"/>
      <c r="K7982" s="2"/>
      <c r="L7982" s="2"/>
      <c r="M7982" s="2"/>
      <c r="N7982" s="2"/>
      <c r="O7982" s="2"/>
    </row>
    <row r="7983" spans="5:15" x14ac:dyDescent="0.25">
      <c r="E7983" s="5"/>
      <c r="F7983" s="2"/>
      <c r="G7983" s="2"/>
      <c r="H7983" s="2"/>
      <c r="I7983" s="2"/>
      <c r="J7983" s="2"/>
      <c r="K7983" s="2"/>
      <c r="L7983" s="2"/>
      <c r="M7983" s="2"/>
      <c r="N7983" s="2"/>
      <c r="O7983" s="2"/>
    </row>
    <row r="7984" spans="5:15" x14ac:dyDescent="0.25">
      <c r="E7984" s="5"/>
      <c r="F7984" s="2"/>
      <c r="G7984" s="2"/>
      <c r="H7984" s="2"/>
      <c r="I7984" s="2"/>
      <c r="J7984" s="2"/>
      <c r="K7984" s="2"/>
      <c r="L7984" s="2"/>
      <c r="M7984" s="2"/>
      <c r="N7984" s="2"/>
      <c r="O7984" s="2"/>
    </row>
    <row r="7985" spans="5:15" x14ac:dyDescent="0.25">
      <c r="E7985" s="5"/>
      <c r="F7985" s="2"/>
      <c r="G7985" s="2"/>
      <c r="H7985" s="2"/>
      <c r="I7985" s="2"/>
      <c r="J7985" s="2"/>
      <c r="K7985" s="2"/>
      <c r="L7985" s="2"/>
      <c r="M7985" s="2"/>
      <c r="N7985" s="2"/>
      <c r="O7985" s="2"/>
    </row>
    <row r="7988" spans="5:15" x14ac:dyDescent="0.25">
      <c r="E7988" s="5"/>
      <c r="F7988" s="2"/>
      <c r="G7988" s="2"/>
      <c r="H7988" s="2"/>
      <c r="I7988" s="2"/>
      <c r="J7988" s="2"/>
      <c r="K7988" s="2"/>
      <c r="L7988" s="2"/>
      <c r="M7988" s="2"/>
      <c r="N7988" s="2"/>
      <c r="O7988" s="2"/>
    </row>
    <row r="7989" spans="5:15" x14ac:dyDescent="0.25">
      <c r="E7989" s="5"/>
      <c r="F7989" s="2"/>
      <c r="G7989" s="2"/>
      <c r="H7989" s="2"/>
      <c r="I7989" s="2"/>
      <c r="J7989" s="2"/>
      <c r="K7989" s="2"/>
      <c r="L7989" s="2"/>
      <c r="M7989" s="2"/>
      <c r="N7989" s="2"/>
      <c r="O7989" s="2"/>
    </row>
    <row r="7990" spans="5:15" x14ac:dyDescent="0.25">
      <c r="I7990" s="2"/>
      <c r="J7990" s="2"/>
      <c r="K7990" s="2"/>
      <c r="L7990" s="2"/>
      <c r="M7990" s="2"/>
      <c r="N7990" s="2"/>
      <c r="O7990" s="2"/>
    </row>
    <row r="7992" spans="5:15" x14ac:dyDescent="0.25">
      <c r="E7992" s="5"/>
      <c r="F7992" s="2"/>
      <c r="G7992" s="2"/>
      <c r="H7992" s="2"/>
      <c r="I7992" s="2"/>
      <c r="J7992" s="2"/>
      <c r="K7992" s="2"/>
      <c r="L7992" s="2"/>
      <c r="M7992" s="2"/>
      <c r="N7992" s="2"/>
      <c r="O7992" s="2"/>
    </row>
    <row r="7993" spans="5:15" x14ac:dyDescent="0.25">
      <c r="H7993" s="2"/>
      <c r="I7993" s="2"/>
      <c r="J7993" s="2"/>
      <c r="K7993" s="2"/>
      <c r="L7993" s="2"/>
      <c r="M7993" s="2"/>
      <c r="N7993" s="2"/>
      <c r="O7993" s="2"/>
    </row>
    <row r="7994" spans="5:15" x14ac:dyDescent="0.25">
      <c r="H7994" s="2"/>
      <c r="I7994" s="2"/>
      <c r="J7994" s="2"/>
      <c r="K7994" s="2"/>
      <c r="L7994" s="2"/>
      <c r="M7994" s="2"/>
      <c r="N7994" s="2"/>
      <c r="O7994" s="2"/>
    </row>
    <row r="7995" spans="5:15" x14ac:dyDescent="0.25">
      <c r="I7995" s="2"/>
      <c r="J7995" s="2"/>
      <c r="K7995" s="2"/>
      <c r="L7995" s="2"/>
      <c r="M7995" s="2"/>
      <c r="N7995" s="2"/>
      <c r="O7995" s="2"/>
    </row>
    <row r="7996" spans="5:15" x14ac:dyDescent="0.25">
      <c r="I7996" s="2"/>
      <c r="J7996" s="2"/>
      <c r="K7996" s="2"/>
      <c r="L7996" s="2"/>
      <c r="M7996" s="2"/>
      <c r="N7996" s="2"/>
      <c r="O7996" s="2"/>
    </row>
    <row r="7997" spans="5:15" x14ac:dyDescent="0.25">
      <c r="H7997" s="2"/>
      <c r="I7997" s="2"/>
      <c r="J7997" s="2"/>
      <c r="K7997" s="2"/>
      <c r="L7997" s="2"/>
      <c r="M7997" s="2"/>
      <c r="N7997" s="2"/>
      <c r="O7997" s="2"/>
    </row>
    <row r="8000" spans="5:15" x14ac:dyDescent="0.25">
      <c r="H8000" s="2"/>
      <c r="I8000" s="2"/>
      <c r="J8000" s="2"/>
      <c r="K8000" s="2"/>
      <c r="L8000" s="2"/>
      <c r="M8000" s="2"/>
      <c r="N8000" s="2"/>
      <c r="O8000" s="2"/>
    </row>
    <row r="8001" spans="5:15" x14ac:dyDescent="0.25">
      <c r="E8001" s="5"/>
      <c r="F8001" s="2"/>
      <c r="G8001" s="2"/>
      <c r="H8001" s="2"/>
      <c r="I8001" s="2"/>
      <c r="J8001" s="2"/>
      <c r="K8001" s="2"/>
      <c r="L8001" s="2"/>
      <c r="M8001" s="2"/>
      <c r="N8001" s="2"/>
      <c r="O8001" s="2"/>
    </row>
    <row r="8004" spans="5:15" x14ac:dyDescent="0.25">
      <c r="F8004" s="2"/>
      <c r="G8004" s="2"/>
      <c r="H8004" s="2"/>
      <c r="I8004" s="2"/>
      <c r="J8004" s="2"/>
      <c r="K8004" s="2"/>
      <c r="L8004" s="2"/>
      <c r="M8004" s="2"/>
      <c r="N8004" s="2"/>
      <c r="O8004" s="2"/>
    </row>
    <row r="8005" spans="5:15" x14ac:dyDescent="0.25">
      <c r="L8005" s="2"/>
      <c r="M8005" s="2"/>
      <c r="N8005" s="2"/>
      <c r="O8005" s="2"/>
    </row>
    <row r="8006" spans="5:15" x14ac:dyDescent="0.25">
      <c r="J8006" s="2"/>
      <c r="K8006" s="2"/>
      <c r="L8006" s="2"/>
      <c r="M8006" s="2"/>
      <c r="N8006" s="2"/>
      <c r="O8006" s="2"/>
    </row>
    <row r="8007" spans="5:15" x14ac:dyDescent="0.25">
      <c r="G8007" s="2"/>
      <c r="H8007" s="2"/>
      <c r="I8007" s="2"/>
      <c r="J8007" s="2"/>
      <c r="K8007" s="2"/>
      <c r="L8007" s="2"/>
      <c r="M8007" s="2"/>
      <c r="N8007" s="2"/>
      <c r="O8007" s="2"/>
    </row>
    <row r="8008" spans="5:15" x14ac:dyDescent="0.25">
      <c r="E8008" s="5"/>
      <c r="F8008" s="2"/>
      <c r="G8008" s="2"/>
      <c r="H8008" s="2"/>
      <c r="I8008" s="2"/>
      <c r="J8008" s="2"/>
      <c r="K8008" s="2"/>
      <c r="L8008" s="2"/>
      <c r="M8008" s="2"/>
      <c r="N8008" s="2"/>
      <c r="O8008" s="2"/>
    </row>
    <row r="8009" spans="5:15" x14ac:dyDescent="0.25">
      <c r="E8009" s="5"/>
      <c r="F8009" s="2"/>
      <c r="G8009" s="2"/>
      <c r="H8009" s="2"/>
      <c r="I8009" s="2"/>
      <c r="J8009" s="2"/>
      <c r="K8009" s="2"/>
      <c r="L8009" s="2"/>
      <c r="M8009" s="2"/>
      <c r="N8009" s="2"/>
      <c r="O8009" s="2"/>
    </row>
    <row r="8012" spans="5:15" x14ac:dyDescent="0.25">
      <c r="E8012" s="5"/>
      <c r="F8012" s="2"/>
      <c r="G8012" s="2"/>
      <c r="H8012" s="2"/>
      <c r="I8012" s="2"/>
      <c r="J8012" s="2"/>
      <c r="K8012" s="2"/>
      <c r="L8012" s="2"/>
      <c r="M8012" s="2"/>
      <c r="N8012" s="2"/>
      <c r="O8012" s="2"/>
    </row>
    <row r="8013" spans="5:15" x14ac:dyDescent="0.25">
      <c r="E8013" s="5"/>
      <c r="F8013" s="2"/>
      <c r="G8013" s="2"/>
      <c r="H8013" s="2"/>
      <c r="I8013" s="2"/>
      <c r="J8013" s="2"/>
      <c r="K8013" s="2"/>
      <c r="L8013" s="2"/>
      <c r="M8013" s="2"/>
      <c r="N8013" s="2"/>
      <c r="O8013" s="2"/>
    </row>
    <row r="8014" spans="5:15" x14ac:dyDescent="0.25">
      <c r="E8014" s="5"/>
      <c r="F8014" s="2"/>
      <c r="G8014" s="2"/>
      <c r="H8014" s="2"/>
      <c r="I8014" s="2"/>
      <c r="J8014" s="2"/>
      <c r="K8014" s="2"/>
      <c r="L8014" s="2"/>
      <c r="M8014" s="2"/>
      <c r="N8014" s="2"/>
      <c r="O8014" s="2"/>
    </row>
    <row r="8016" spans="5:15" x14ac:dyDescent="0.25">
      <c r="E8016" s="5"/>
      <c r="F8016" s="2"/>
      <c r="G8016" s="2"/>
      <c r="H8016" s="2"/>
      <c r="I8016" s="2"/>
      <c r="J8016" s="2"/>
      <c r="K8016" s="2"/>
      <c r="L8016" s="2"/>
      <c r="M8016" s="2"/>
      <c r="N8016" s="2"/>
      <c r="O8016" s="2"/>
    </row>
    <row r="8017" spans="5:15" x14ac:dyDescent="0.25">
      <c r="E8017" s="5"/>
      <c r="F8017" s="2"/>
      <c r="G8017" s="2"/>
      <c r="H8017" s="2"/>
      <c r="I8017" s="2"/>
      <c r="J8017" s="2"/>
      <c r="K8017" s="2"/>
      <c r="L8017" s="2"/>
      <c r="M8017" s="2"/>
      <c r="N8017" s="2"/>
      <c r="O8017" s="2"/>
    </row>
    <row r="8018" spans="5:15" x14ac:dyDescent="0.25">
      <c r="E8018" s="5"/>
      <c r="F8018" s="2"/>
      <c r="G8018" s="2"/>
      <c r="H8018" s="2"/>
      <c r="I8018" s="2"/>
      <c r="J8018" s="2"/>
      <c r="K8018" s="2"/>
      <c r="L8018" s="2"/>
      <c r="M8018" s="2"/>
      <c r="N8018" s="2"/>
      <c r="O8018" s="2"/>
    </row>
    <row r="8019" spans="5:15" x14ac:dyDescent="0.25">
      <c r="F8019" s="2"/>
      <c r="G8019" s="2"/>
      <c r="H8019" s="2"/>
      <c r="I8019" s="2"/>
      <c r="J8019" s="2"/>
      <c r="K8019" s="2"/>
      <c r="L8019" s="2"/>
      <c r="M8019" s="2"/>
      <c r="N8019" s="2"/>
      <c r="O8019" s="2"/>
    </row>
    <row r="8020" spans="5:15" x14ac:dyDescent="0.25">
      <c r="E8020" s="5"/>
      <c r="F8020" s="2"/>
      <c r="G8020" s="2"/>
      <c r="H8020" s="2"/>
      <c r="I8020" s="2"/>
      <c r="J8020" s="2"/>
      <c r="K8020" s="2"/>
      <c r="L8020" s="2"/>
      <c r="M8020" s="2"/>
      <c r="N8020" s="2"/>
      <c r="O8020" s="2"/>
    </row>
    <row r="8021" spans="5:15" x14ac:dyDescent="0.25">
      <c r="E8021" s="5"/>
      <c r="F8021" s="2"/>
      <c r="G8021" s="2"/>
      <c r="H8021" s="2"/>
      <c r="I8021" s="2"/>
      <c r="J8021" s="2"/>
      <c r="K8021" s="2"/>
      <c r="L8021" s="2"/>
      <c r="M8021" s="2"/>
      <c r="N8021" s="2"/>
      <c r="O8021" s="2"/>
    </row>
    <row r="8022" spans="5:15" x14ac:dyDescent="0.25">
      <c r="H8022" s="2"/>
      <c r="I8022" s="2"/>
      <c r="J8022" s="2"/>
      <c r="K8022" s="2"/>
      <c r="L8022" s="2"/>
      <c r="M8022" s="2"/>
      <c r="N8022" s="2"/>
      <c r="O8022" s="2"/>
    </row>
    <row r="8024" spans="5:15" x14ac:dyDescent="0.25">
      <c r="E8024" s="5"/>
      <c r="F8024" s="2"/>
      <c r="G8024" s="2"/>
      <c r="H8024" s="2"/>
      <c r="I8024" s="2"/>
      <c r="J8024" s="2"/>
      <c r="K8024" s="2"/>
      <c r="L8024" s="2"/>
      <c r="M8024" s="2"/>
      <c r="N8024" s="2"/>
      <c r="O8024" s="2"/>
    </row>
    <row r="8025" spans="5:15" x14ac:dyDescent="0.25">
      <c r="E8025" s="5"/>
      <c r="F8025" s="2"/>
      <c r="G8025" s="2"/>
      <c r="H8025" s="2"/>
      <c r="I8025" s="2"/>
      <c r="J8025" s="2"/>
      <c r="K8025" s="2"/>
      <c r="L8025" s="2"/>
      <c r="M8025" s="2"/>
      <c r="N8025" s="2"/>
      <c r="O8025" s="2"/>
    </row>
    <row r="8026" spans="5:15" x14ac:dyDescent="0.25">
      <c r="E8026" s="5"/>
      <c r="F8026" s="2"/>
      <c r="G8026" s="2"/>
      <c r="H8026" s="2"/>
      <c r="I8026" s="2"/>
      <c r="J8026" s="2"/>
      <c r="K8026" s="2"/>
      <c r="L8026" s="2"/>
      <c r="M8026" s="2"/>
      <c r="N8026" s="2"/>
      <c r="O8026" s="2"/>
    </row>
    <row r="8027" spans="5:15" x14ac:dyDescent="0.25">
      <c r="I8027" s="2"/>
      <c r="J8027" s="2"/>
      <c r="K8027" s="2"/>
      <c r="L8027" s="2"/>
      <c r="M8027" s="2"/>
      <c r="N8027" s="2"/>
      <c r="O8027" s="2"/>
    </row>
    <row r="8028" spans="5:15" x14ac:dyDescent="0.25">
      <c r="E8028" s="5"/>
      <c r="F8028" s="2"/>
      <c r="G8028" s="2"/>
      <c r="H8028" s="2"/>
      <c r="I8028" s="2"/>
      <c r="J8028" s="2"/>
      <c r="K8028" s="2"/>
      <c r="L8028" s="2"/>
      <c r="M8028" s="2"/>
      <c r="N8028" s="2"/>
      <c r="O8028" s="2"/>
    </row>
    <row r="8029" spans="5:15" x14ac:dyDescent="0.25">
      <c r="E8029" s="5"/>
      <c r="F8029" s="2"/>
      <c r="G8029" s="2"/>
      <c r="H8029" s="2"/>
      <c r="I8029" s="2"/>
      <c r="J8029" s="2"/>
      <c r="K8029" s="2"/>
      <c r="L8029" s="2"/>
      <c r="M8029" s="2"/>
      <c r="N8029" s="2"/>
      <c r="O8029" s="2"/>
    </row>
    <row r="8030" spans="5:15" x14ac:dyDescent="0.25">
      <c r="E8030" s="5"/>
      <c r="F8030" s="2"/>
      <c r="G8030" s="2"/>
      <c r="H8030" s="2"/>
      <c r="I8030" s="2"/>
      <c r="J8030" s="2"/>
      <c r="K8030" s="2"/>
      <c r="L8030" s="2"/>
      <c r="M8030" s="2"/>
      <c r="N8030" s="2"/>
      <c r="O8030" s="2"/>
    </row>
    <row r="8031" spans="5:15" x14ac:dyDescent="0.25">
      <c r="E8031" s="5"/>
      <c r="F8031" s="2"/>
      <c r="G8031" s="2"/>
      <c r="H8031" s="2"/>
      <c r="I8031" s="2"/>
      <c r="J8031" s="2"/>
      <c r="K8031" s="2"/>
      <c r="L8031" s="2"/>
      <c r="M8031" s="2"/>
      <c r="N8031" s="2"/>
      <c r="O8031" s="2"/>
    </row>
    <row r="8032" spans="5:15" x14ac:dyDescent="0.25">
      <c r="E8032" s="5"/>
      <c r="F8032" s="2"/>
      <c r="G8032" s="2"/>
      <c r="H8032" s="2"/>
      <c r="I8032" s="2"/>
      <c r="J8032" s="2"/>
      <c r="K8032" s="2"/>
      <c r="L8032" s="2"/>
      <c r="M8032" s="2"/>
      <c r="N8032" s="2"/>
      <c r="O8032" s="2"/>
    </row>
    <row r="8033" spans="5:15" x14ac:dyDescent="0.25">
      <c r="E8033" s="5"/>
      <c r="F8033" s="2"/>
      <c r="G8033" s="2"/>
      <c r="H8033" s="2"/>
      <c r="I8033" s="2"/>
      <c r="J8033" s="2"/>
      <c r="K8033" s="2"/>
      <c r="L8033" s="2"/>
      <c r="M8033" s="2"/>
      <c r="N8033" s="2"/>
      <c r="O8033" s="2"/>
    </row>
    <row r="8035" spans="5:15" x14ac:dyDescent="0.25">
      <c r="E8035" s="5"/>
      <c r="F8035" s="2"/>
      <c r="G8035" s="2"/>
      <c r="H8035" s="2"/>
      <c r="I8035" s="2"/>
      <c r="J8035" s="2"/>
      <c r="K8035" s="2"/>
      <c r="L8035" s="2"/>
      <c r="M8035" s="2"/>
      <c r="N8035" s="2"/>
      <c r="O8035" s="2"/>
    </row>
    <row r="8036" spans="5:15" x14ac:dyDescent="0.25">
      <c r="E8036" s="5"/>
      <c r="F8036" s="2"/>
      <c r="G8036" s="2"/>
      <c r="H8036" s="2"/>
      <c r="I8036" s="2"/>
      <c r="J8036" s="2"/>
      <c r="K8036" s="2"/>
      <c r="L8036" s="2"/>
      <c r="M8036" s="2"/>
      <c r="N8036" s="2"/>
      <c r="O8036" s="2"/>
    </row>
    <row r="8037" spans="5:15" x14ac:dyDescent="0.25">
      <c r="E8037" s="5"/>
      <c r="F8037" s="2"/>
      <c r="G8037" s="2"/>
      <c r="H8037" s="2"/>
      <c r="I8037" s="2"/>
      <c r="J8037" s="2"/>
      <c r="K8037" s="2"/>
      <c r="L8037" s="2"/>
      <c r="M8037" s="2"/>
      <c r="N8037" s="2"/>
      <c r="O8037" s="2"/>
    </row>
    <row r="8038" spans="5:15" x14ac:dyDescent="0.25">
      <c r="E8038" s="5"/>
      <c r="F8038" s="2"/>
      <c r="G8038" s="2"/>
      <c r="H8038" s="2"/>
      <c r="I8038" s="2"/>
      <c r="J8038" s="2"/>
      <c r="K8038" s="2"/>
      <c r="L8038" s="2"/>
      <c r="M8038" s="2"/>
      <c r="N8038" s="2"/>
      <c r="O8038" s="2"/>
    </row>
    <row r="8039" spans="5:15" x14ac:dyDescent="0.25">
      <c r="E8039" s="5"/>
      <c r="F8039" s="2"/>
      <c r="G8039" s="2"/>
      <c r="H8039" s="2"/>
      <c r="I8039" s="2"/>
      <c r="J8039" s="2"/>
      <c r="K8039" s="2"/>
      <c r="L8039" s="2"/>
      <c r="M8039" s="2"/>
      <c r="N8039" s="2"/>
      <c r="O8039" s="2"/>
    </row>
    <row r="8040" spans="5:15" x14ac:dyDescent="0.25">
      <c r="E8040" s="5"/>
      <c r="F8040" s="2"/>
      <c r="G8040" s="2"/>
      <c r="H8040" s="2"/>
      <c r="I8040" s="2"/>
      <c r="J8040" s="2"/>
      <c r="K8040" s="2"/>
      <c r="L8040" s="2"/>
      <c r="M8040" s="2"/>
      <c r="N8040" s="2"/>
      <c r="O8040" s="2"/>
    </row>
    <row r="8041" spans="5:15" x14ac:dyDescent="0.25">
      <c r="E8041" s="5"/>
      <c r="F8041" s="2"/>
      <c r="G8041" s="2"/>
      <c r="H8041" s="2"/>
      <c r="I8041" s="2"/>
      <c r="J8041" s="2"/>
      <c r="K8041" s="2"/>
      <c r="L8041" s="2"/>
      <c r="M8041" s="2"/>
      <c r="N8041" s="2"/>
      <c r="O8041" s="2"/>
    </row>
    <row r="8042" spans="5:15" x14ac:dyDescent="0.25">
      <c r="E8042" s="5"/>
      <c r="F8042" s="2"/>
      <c r="G8042" s="2"/>
      <c r="H8042" s="2"/>
      <c r="I8042" s="2"/>
      <c r="J8042" s="2"/>
      <c r="K8042" s="2"/>
    </row>
    <row r="8043" spans="5:15" x14ac:dyDescent="0.25">
      <c r="M8043" s="2"/>
      <c r="N8043" s="2"/>
      <c r="O8043" s="2"/>
    </row>
    <row r="8046" spans="5:15" x14ac:dyDescent="0.25">
      <c r="F8046" s="2"/>
      <c r="G8046" s="2"/>
      <c r="H8046" s="2"/>
      <c r="I8046" s="2"/>
      <c r="J8046" s="2"/>
      <c r="K8046" s="2"/>
      <c r="L8046" s="2"/>
      <c r="M8046" s="2"/>
      <c r="N8046" s="2"/>
      <c r="O8046" s="2"/>
    </row>
    <row r="8050" spans="5:15" x14ac:dyDescent="0.25">
      <c r="F8050" s="2"/>
      <c r="G8050" s="2"/>
      <c r="H8050" s="2"/>
      <c r="I8050" s="2"/>
      <c r="J8050" s="2"/>
      <c r="K8050" s="2"/>
      <c r="L8050" s="2"/>
      <c r="M8050" s="2"/>
      <c r="N8050" s="2"/>
      <c r="O8050" s="2"/>
    </row>
    <row r="8052" spans="5:15" x14ac:dyDescent="0.25">
      <c r="J8052" s="2"/>
      <c r="K8052" s="2"/>
      <c r="L8052" s="2"/>
      <c r="M8052" s="2"/>
      <c r="N8052" s="2"/>
      <c r="O8052" s="2"/>
    </row>
    <row r="8053" spans="5:15" x14ac:dyDescent="0.25">
      <c r="H8053" s="2"/>
      <c r="I8053" s="2"/>
      <c r="J8053" s="2"/>
      <c r="K8053" s="2"/>
      <c r="L8053" s="2"/>
      <c r="M8053" s="2"/>
      <c r="N8053" s="2"/>
      <c r="O8053" s="2"/>
    </row>
    <row r="8054" spans="5:15" x14ac:dyDescent="0.25">
      <c r="E8054" s="5"/>
      <c r="F8054" s="2"/>
    </row>
    <row r="8055" spans="5:15" x14ac:dyDescent="0.25">
      <c r="E8055" s="5"/>
      <c r="F8055" s="2"/>
    </row>
    <row r="8056" spans="5:15" x14ac:dyDescent="0.25">
      <c r="E8056" s="5"/>
      <c r="F8056" s="2"/>
    </row>
    <row r="8058" spans="5:15" x14ac:dyDescent="0.25">
      <c r="E8058" s="5"/>
      <c r="F8058" s="2"/>
    </row>
    <row r="8059" spans="5:15" x14ac:dyDescent="0.25">
      <c r="E8059" s="5"/>
      <c r="F8059" s="2"/>
    </row>
    <row r="8060" spans="5:15" x14ac:dyDescent="0.25">
      <c r="E8060" s="5"/>
      <c r="F8060" s="2"/>
    </row>
    <row r="8061" spans="5:15" x14ac:dyDescent="0.25">
      <c r="E8061" s="5"/>
      <c r="F8061" s="2"/>
    </row>
    <row r="8062" spans="5:15" x14ac:dyDescent="0.25">
      <c r="E8062" s="5"/>
      <c r="F8062" s="2"/>
    </row>
    <row r="8063" spans="5:15" x14ac:dyDescent="0.25">
      <c r="E8063" s="5"/>
      <c r="F8063" s="2"/>
    </row>
    <row r="8064" spans="5:15" x14ac:dyDescent="0.25">
      <c r="E8064" s="5"/>
      <c r="F8064" s="2"/>
    </row>
    <row r="8065" spans="5:15" x14ac:dyDescent="0.25">
      <c r="E8065" s="5"/>
      <c r="F8065" s="2"/>
    </row>
    <row r="8066" spans="5:15" x14ac:dyDescent="0.25">
      <c r="E8066" s="5"/>
      <c r="F8066" s="2"/>
      <c r="G8066" s="2"/>
      <c r="H8066" s="2"/>
      <c r="I8066" s="2"/>
      <c r="J8066" s="2"/>
      <c r="K8066" s="2"/>
      <c r="L8066" s="2"/>
      <c r="M8066" s="2"/>
      <c r="N8066" s="2"/>
      <c r="O8066" s="2"/>
    </row>
    <row r="8069" spans="5:15" x14ac:dyDescent="0.25">
      <c r="E8069" s="5"/>
      <c r="F8069" s="2"/>
      <c r="G8069" s="2"/>
      <c r="H8069" s="2"/>
      <c r="I8069" s="2"/>
      <c r="J8069" s="2"/>
      <c r="K8069" s="2"/>
      <c r="L8069" s="2"/>
      <c r="M8069" s="2"/>
      <c r="N8069" s="2"/>
      <c r="O8069" s="2"/>
    </row>
    <row r="8071" spans="5:15" x14ac:dyDescent="0.25">
      <c r="G8071" s="2"/>
      <c r="H8071" s="2"/>
      <c r="I8071" s="2"/>
      <c r="J8071" s="2"/>
      <c r="K8071" s="2"/>
      <c r="L8071" s="2"/>
      <c r="M8071" s="2"/>
      <c r="N8071" s="2"/>
      <c r="O8071" s="2"/>
    </row>
    <row r="8072" spans="5:15" x14ac:dyDescent="0.25">
      <c r="G8072" s="2"/>
      <c r="H8072" s="2"/>
      <c r="I8072" s="2"/>
      <c r="J8072" s="2"/>
      <c r="K8072" s="2"/>
      <c r="L8072" s="2"/>
      <c r="M8072" s="2"/>
      <c r="N8072" s="2"/>
      <c r="O8072" s="2"/>
    </row>
    <row r="8076" spans="5:15" x14ac:dyDescent="0.25">
      <c r="E8076" s="5"/>
      <c r="F8076" s="2"/>
      <c r="G8076" s="2"/>
      <c r="H8076" s="2"/>
      <c r="I8076" s="2"/>
      <c r="J8076" s="2"/>
      <c r="K8076" s="2"/>
      <c r="L8076" s="2"/>
      <c r="M8076" s="2"/>
      <c r="N8076" s="2"/>
      <c r="O8076" s="2"/>
    </row>
    <row r="8077" spans="5:15" x14ac:dyDescent="0.25">
      <c r="I8077" s="2"/>
    </row>
    <row r="8078" spans="5:15" x14ac:dyDescent="0.25">
      <c r="I8078" s="2"/>
    </row>
    <row r="8080" spans="5:15" x14ac:dyDescent="0.25">
      <c r="E8080" s="5"/>
      <c r="F8080" s="2"/>
      <c r="G8080" s="2"/>
      <c r="H8080" s="2"/>
      <c r="I8080" s="2"/>
      <c r="J8080" s="2"/>
      <c r="K8080" s="2"/>
      <c r="L8080" s="2"/>
      <c r="M8080" s="2"/>
      <c r="N8080" s="2"/>
      <c r="O8080" s="2"/>
    </row>
    <row r="8081" spans="5:15" x14ac:dyDescent="0.25">
      <c r="E8081" s="5"/>
      <c r="F8081" s="2"/>
      <c r="G8081" s="2"/>
      <c r="H8081" s="2"/>
      <c r="I8081" s="2"/>
      <c r="J8081" s="2"/>
      <c r="K8081" s="2"/>
      <c r="L8081" s="2"/>
      <c r="M8081" s="2"/>
      <c r="N8081" s="2"/>
      <c r="O8081" s="2"/>
    </row>
    <row r="8082" spans="5:15" x14ac:dyDescent="0.25">
      <c r="E8082" s="5"/>
      <c r="F8082" s="2"/>
      <c r="K8082" s="2"/>
      <c r="L8082" s="2"/>
      <c r="M8082" s="2"/>
      <c r="N8082" s="2"/>
      <c r="O8082" s="2"/>
    </row>
    <row r="8084" spans="5:15" x14ac:dyDescent="0.25">
      <c r="E8084" s="5"/>
      <c r="F8084" s="2"/>
      <c r="G8084" s="2"/>
      <c r="H8084" s="2"/>
      <c r="I8084" s="2"/>
      <c r="J8084" s="2"/>
      <c r="K8084" s="2"/>
      <c r="L8084" s="2"/>
      <c r="M8084" s="2"/>
      <c r="N8084" s="2"/>
      <c r="O8084" s="2"/>
    </row>
    <row r="8085" spans="5:15" x14ac:dyDescent="0.25">
      <c r="F8085" s="2"/>
      <c r="G8085" s="2"/>
      <c r="H8085" s="2"/>
      <c r="I8085" s="2"/>
      <c r="J8085" s="2"/>
      <c r="K8085" s="2"/>
      <c r="L8085" s="2"/>
      <c r="M8085" s="2"/>
      <c r="N8085" s="2"/>
      <c r="O8085" s="2"/>
    </row>
    <row r="8086" spans="5:15" x14ac:dyDescent="0.25">
      <c r="E8086" s="5"/>
      <c r="F8086" s="2"/>
      <c r="G8086" s="2"/>
      <c r="H8086" s="2"/>
      <c r="I8086" s="2"/>
      <c r="J8086" s="2"/>
      <c r="K8086" s="2"/>
      <c r="L8086" s="2"/>
      <c r="M8086" s="2"/>
      <c r="N8086" s="2"/>
      <c r="O8086" s="2"/>
    </row>
    <row r="8087" spans="5:15" x14ac:dyDescent="0.25">
      <c r="M8087" s="2"/>
      <c r="N8087" s="2"/>
      <c r="O8087" s="2"/>
    </row>
    <row r="8088" spans="5:15" x14ac:dyDescent="0.25">
      <c r="G8088" s="2"/>
      <c r="H8088" s="2"/>
      <c r="I8088" s="2"/>
      <c r="J8088" s="2"/>
      <c r="K8088" s="2"/>
      <c r="L8088" s="2"/>
      <c r="M8088" s="2"/>
      <c r="N8088" s="2"/>
      <c r="O8088" s="2"/>
    </row>
    <row r="8089" spans="5:15" x14ac:dyDescent="0.25">
      <c r="E8089" s="5"/>
      <c r="F8089" s="2"/>
      <c r="G8089" s="2"/>
      <c r="H8089" s="2"/>
      <c r="I8089" s="2"/>
      <c r="J8089" s="2"/>
      <c r="K8089" s="2"/>
      <c r="L8089" s="2"/>
      <c r="M8089" s="2"/>
      <c r="N8089" s="2"/>
      <c r="O8089" s="2"/>
    </row>
    <row r="8090" spans="5:15" x14ac:dyDescent="0.25">
      <c r="E8090" s="5"/>
      <c r="F8090" s="2"/>
      <c r="G8090" s="2"/>
      <c r="H8090" s="2"/>
      <c r="I8090" s="2"/>
      <c r="J8090" s="2"/>
      <c r="K8090" s="2"/>
      <c r="L8090" s="2"/>
      <c r="M8090" s="2"/>
      <c r="N8090" s="2"/>
      <c r="O8090" s="2"/>
    </row>
    <row r="8091" spans="5:15" x14ac:dyDescent="0.25">
      <c r="K8091" s="2"/>
      <c r="L8091" s="2"/>
      <c r="M8091" s="2"/>
      <c r="N8091" s="2"/>
      <c r="O8091" s="2"/>
    </row>
    <row r="8092" spans="5:15" x14ac:dyDescent="0.25">
      <c r="L8092" s="2"/>
      <c r="M8092" s="2"/>
      <c r="N8092" s="2"/>
      <c r="O8092" s="2"/>
    </row>
    <row r="8093" spans="5:15" x14ac:dyDescent="0.25">
      <c r="F8093" s="2"/>
    </row>
    <row r="8094" spans="5:15" x14ac:dyDescent="0.25">
      <c r="F8094" s="2"/>
      <c r="G8094" s="2"/>
      <c r="H8094" s="2"/>
      <c r="I8094" s="2"/>
      <c r="J8094" s="2"/>
      <c r="K8094" s="2"/>
      <c r="L8094" s="2"/>
      <c r="M8094" s="2"/>
      <c r="N8094" s="2"/>
      <c r="O8094" s="2"/>
    </row>
    <row r="8095" spans="5:15" x14ac:dyDescent="0.25">
      <c r="M8095" s="2"/>
      <c r="N8095" s="2"/>
      <c r="O8095" s="2"/>
    </row>
    <row r="8096" spans="5:15" x14ac:dyDescent="0.25">
      <c r="M8096" s="2"/>
      <c r="N8096" s="2"/>
      <c r="O8096" s="2"/>
    </row>
    <row r="8097" spans="5:15" x14ac:dyDescent="0.25">
      <c r="M8097" s="2"/>
      <c r="N8097" s="2"/>
      <c r="O8097" s="2"/>
    </row>
    <row r="8098" spans="5:15" x14ac:dyDescent="0.25">
      <c r="E8098" s="5"/>
      <c r="F8098" s="2"/>
      <c r="G8098" s="2"/>
      <c r="H8098" s="2"/>
      <c r="I8098" s="2"/>
      <c r="J8098" s="2"/>
      <c r="K8098" s="2"/>
      <c r="L8098" s="2"/>
      <c r="M8098" s="2"/>
      <c r="N8098" s="2"/>
      <c r="O8098" s="2"/>
    </row>
    <row r="8099" spans="5:15" x14ac:dyDescent="0.25">
      <c r="E8099" s="5"/>
      <c r="F8099" s="2"/>
      <c r="G8099" s="2"/>
      <c r="H8099" s="2"/>
      <c r="I8099" s="2"/>
      <c r="J8099" s="2"/>
      <c r="K8099" s="2"/>
      <c r="L8099" s="2"/>
      <c r="M8099" s="2"/>
      <c r="N8099" s="2"/>
      <c r="O8099" s="2"/>
    </row>
    <row r="8100" spans="5:15" x14ac:dyDescent="0.25">
      <c r="E8100" s="5"/>
      <c r="F8100" s="2"/>
      <c r="G8100" s="2"/>
      <c r="H8100" s="2"/>
      <c r="I8100" s="2"/>
      <c r="J8100" s="2"/>
      <c r="K8100" s="2"/>
      <c r="L8100" s="2"/>
      <c r="M8100" s="2"/>
      <c r="N8100" s="2"/>
      <c r="O8100" s="2"/>
    </row>
    <row r="8102" spans="5:15" x14ac:dyDescent="0.25">
      <c r="E8102" s="5"/>
      <c r="F8102" s="2"/>
      <c r="G8102" s="2"/>
      <c r="H8102" s="2"/>
      <c r="I8102" s="2"/>
      <c r="J8102" s="2"/>
      <c r="K8102" s="2"/>
      <c r="L8102" s="2"/>
      <c r="M8102" s="2"/>
      <c r="N8102" s="2"/>
      <c r="O8102" s="2"/>
    </row>
    <row r="8103" spans="5:15" x14ac:dyDescent="0.25">
      <c r="E8103" s="5"/>
      <c r="F8103" s="2"/>
      <c r="G8103" s="2"/>
      <c r="H8103" s="2"/>
      <c r="I8103" s="2"/>
      <c r="J8103" s="2"/>
      <c r="K8103" s="2"/>
      <c r="L8103" s="2"/>
      <c r="M8103" s="2"/>
      <c r="N8103" s="2"/>
      <c r="O8103" s="2"/>
    </row>
    <row r="8104" spans="5:15" x14ac:dyDescent="0.25">
      <c r="E8104" s="5"/>
      <c r="F8104" s="2"/>
      <c r="G8104" s="2"/>
      <c r="H8104" s="2"/>
      <c r="I8104" s="2"/>
      <c r="J8104" s="2"/>
      <c r="K8104" s="2"/>
      <c r="L8104" s="2"/>
      <c r="M8104" s="2"/>
      <c r="N8104" s="2"/>
      <c r="O8104" s="2"/>
    </row>
    <row r="8105" spans="5:15" x14ac:dyDescent="0.25">
      <c r="E8105" s="5"/>
      <c r="F8105" s="2"/>
      <c r="G8105" s="2"/>
      <c r="H8105" s="2"/>
      <c r="I8105" s="2"/>
      <c r="J8105" s="2"/>
      <c r="K8105" s="2"/>
      <c r="L8105" s="2"/>
      <c r="M8105" s="2"/>
      <c r="N8105" s="2"/>
      <c r="O8105" s="2"/>
    </row>
    <row r="8106" spans="5:15" x14ac:dyDescent="0.25">
      <c r="E8106" s="5"/>
      <c r="F8106" s="2"/>
      <c r="G8106" s="2"/>
      <c r="H8106" s="2"/>
      <c r="I8106" s="2"/>
      <c r="J8106" s="2"/>
      <c r="K8106" s="2"/>
      <c r="L8106" s="2"/>
      <c r="M8106" s="2"/>
      <c r="N8106" s="2"/>
      <c r="O8106" s="2"/>
    </row>
    <row r="8107" spans="5:15" x14ac:dyDescent="0.25">
      <c r="E8107" s="5"/>
      <c r="F8107" s="2"/>
      <c r="G8107" s="2"/>
      <c r="H8107" s="2"/>
      <c r="I8107" s="2"/>
      <c r="J8107" s="2"/>
      <c r="K8107" s="2"/>
      <c r="L8107" s="2"/>
      <c r="M8107" s="2"/>
      <c r="N8107" s="2"/>
      <c r="O8107" s="2"/>
    </row>
    <row r="8108" spans="5:15" x14ac:dyDescent="0.25">
      <c r="E8108" s="5"/>
      <c r="F8108" s="2"/>
      <c r="G8108" s="2"/>
      <c r="H8108" s="2"/>
      <c r="I8108" s="2"/>
      <c r="J8108" s="2"/>
      <c r="K8108" s="2"/>
      <c r="L8108" s="2"/>
      <c r="M8108" s="2"/>
      <c r="N8108" s="2"/>
      <c r="O8108" s="2"/>
    </row>
    <row r="8109" spans="5:15" x14ac:dyDescent="0.25">
      <c r="E8109" s="5"/>
      <c r="F8109" s="2"/>
      <c r="G8109" s="2"/>
      <c r="H8109" s="2"/>
      <c r="I8109" s="2"/>
      <c r="J8109" s="2"/>
      <c r="K8109" s="2"/>
      <c r="L8109" s="2"/>
      <c r="M8109" s="2"/>
      <c r="N8109" s="2"/>
      <c r="O8109" s="2"/>
    </row>
    <row r="8110" spans="5:15" x14ac:dyDescent="0.25">
      <c r="F8110" s="2"/>
      <c r="G8110" s="2"/>
      <c r="H8110" s="2"/>
      <c r="I8110" s="2"/>
      <c r="J8110" s="2"/>
      <c r="K8110" s="2"/>
    </row>
    <row r="8111" spans="5:15" x14ac:dyDescent="0.25">
      <c r="E8111" s="5"/>
      <c r="F8111" s="2"/>
      <c r="G8111" s="2"/>
      <c r="H8111" s="2"/>
      <c r="I8111" s="2"/>
      <c r="J8111" s="2"/>
      <c r="K8111" s="2"/>
      <c r="L8111" s="2"/>
      <c r="M8111" s="2"/>
      <c r="N8111" s="2"/>
      <c r="O8111" s="2"/>
    </row>
    <row r="8112" spans="5:15" x14ac:dyDescent="0.25">
      <c r="E8112" s="5"/>
      <c r="F8112" s="2"/>
      <c r="G8112" s="2"/>
      <c r="H8112" s="2"/>
      <c r="I8112" s="2"/>
      <c r="J8112" s="2"/>
      <c r="K8112" s="2"/>
      <c r="L8112" s="2"/>
      <c r="M8112" s="2"/>
      <c r="N8112" s="2"/>
      <c r="O8112" s="2"/>
    </row>
    <row r="8113" spans="5:15" x14ac:dyDescent="0.25">
      <c r="E8113" s="5"/>
      <c r="G8113" s="2"/>
      <c r="H8113" s="2"/>
      <c r="I8113" s="2"/>
      <c r="J8113" s="2"/>
      <c r="K8113" s="2"/>
      <c r="L8113" s="2"/>
      <c r="M8113" s="2"/>
      <c r="N8113" s="2"/>
      <c r="O8113" s="2"/>
    </row>
    <row r="8115" spans="5:15" x14ac:dyDescent="0.25">
      <c r="E8115" s="5"/>
    </row>
    <row r="8117" spans="5:15" x14ac:dyDescent="0.25">
      <c r="E8117" s="5"/>
      <c r="F8117" s="2"/>
      <c r="G8117" s="2"/>
      <c r="H8117" s="2"/>
      <c r="I8117" s="2"/>
      <c r="J8117" s="2"/>
      <c r="K8117" s="2"/>
      <c r="L8117" s="2"/>
      <c r="M8117" s="2"/>
      <c r="N8117" s="2"/>
      <c r="O8117" s="2"/>
    </row>
    <row r="8119" spans="5:15" x14ac:dyDescent="0.25">
      <c r="E8119" s="5"/>
      <c r="F8119" s="2"/>
      <c r="G8119" s="2"/>
      <c r="H8119" s="2"/>
      <c r="I8119" s="2"/>
      <c r="J8119" s="2"/>
      <c r="K8119" s="2"/>
      <c r="L8119" s="2"/>
      <c r="M8119" s="2"/>
      <c r="N8119" s="2"/>
      <c r="O8119" s="2"/>
    </row>
    <row r="8120" spans="5:15" x14ac:dyDescent="0.25">
      <c r="F8120" s="2"/>
      <c r="G8120" s="2"/>
      <c r="H8120" s="2"/>
      <c r="I8120" s="2"/>
      <c r="J8120" s="2"/>
      <c r="K8120" s="2"/>
      <c r="L8120" s="2"/>
      <c r="M8120" s="2"/>
      <c r="N8120" s="2"/>
      <c r="O8120" s="2"/>
    </row>
    <row r="8121" spans="5:15" x14ac:dyDescent="0.25">
      <c r="E8121" s="5"/>
      <c r="F8121" s="2"/>
      <c r="G8121" s="2"/>
      <c r="H8121" s="2"/>
      <c r="I8121" s="2"/>
      <c r="J8121" s="2"/>
      <c r="K8121" s="2"/>
      <c r="L8121" s="2"/>
      <c r="M8121" s="2"/>
      <c r="N8121" s="2"/>
      <c r="O8121" s="2"/>
    </row>
    <row r="8122" spans="5:15" x14ac:dyDescent="0.25">
      <c r="E8122" s="5"/>
      <c r="F8122" s="2"/>
      <c r="G8122" s="2"/>
      <c r="H8122" s="2"/>
      <c r="I8122" s="2"/>
      <c r="J8122" s="2"/>
      <c r="K8122" s="2"/>
      <c r="L8122" s="2"/>
      <c r="M8122" s="2"/>
      <c r="N8122" s="2"/>
      <c r="O8122" s="2"/>
    </row>
    <row r="8123" spans="5:15" x14ac:dyDescent="0.25">
      <c r="E8123" s="5"/>
      <c r="F8123" s="2"/>
      <c r="G8123" s="2"/>
      <c r="H8123" s="2"/>
      <c r="I8123" s="2"/>
      <c r="J8123" s="2"/>
      <c r="K8123" s="2"/>
      <c r="L8123" s="2"/>
      <c r="M8123" s="2"/>
      <c r="N8123" s="2"/>
      <c r="O8123" s="2"/>
    </row>
    <row r="8124" spans="5:15" x14ac:dyDescent="0.25">
      <c r="E8124" s="5"/>
      <c r="F8124" s="2"/>
      <c r="G8124" s="2"/>
      <c r="H8124" s="2"/>
      <c r="I8124" s="2"/>
      <c r="J8124" s="2"/>
      <c r="K8124" s="2"/>
      <c r="L8124" s="2"/>
      <c r="M8124" s="2"/>
      <c r="N8124" s="2"/>
      <c r="O8124" s="2"/>
    </row>
    <row r="8125" spans="5:15" x14ac:dyDescent="0.25">
      <c r="E8125" s="5"/>
      <c r="F8125" s="2"/>
      <c r="G8125" s="2"/>
      <c r="H8125" s="2"/>
      <c r="I8125" s="2"/>
      <c r="J8125" s="2"/>
      <c r="K8125" s="2"/>
      <c r="L8125" s="2"/>
      <c r="M8125" s="2"/>
      <c r="N8125" s="2"/>
      <c r="O8125" s="2"/>
    </row>
    <row r="8126" spans="5:15" x14ac:dyDescent="0.25">
      <c r="E8126" s="5"/>
      <c r="F8126" s="2"/>
      <c r="G8126" s="2"/>
      <c r="H8126" s="2"/>
      <c r="I8126" s="2"/>
      <c r="J8126" s="2"/>
      <c r="K8126" s="2"/>
      <c r="L8126" s="2"/>
      <c r="M8126" s="2"/>
      <c r="N8126" s="2"/>
      <c r="O8126" s="2"/>
    </row>
    <row r="8127" spans="5:15" x14ac:dyDescent="0.25">
      <c r="E8127" s="5"/>
      <c r="F8127" s="2"/>
      <c r="G8127" s="2"/>
      <c r="H8127" s="2"/>
      <c r="I8127" s="2"/>
      <c r="J8127" s="2"/>
      <c r="K8127" s="2"/>
      <c r="L8127" s="2"/>
      <c r="M8127" s="2"/>
      <c r="N8127" s="2"/>
      <c r="O8127" s="2"/>
    </row>
    <row r="8128" spans="5:15" x14ac:dyDescent="0.25">
      <c r="E8128" s="5"/>
      <c r="F8128" s="2"/>
      <c r="G8128" s="2"/>
      <c r="H8128" s="2"/>
      <c r="I8128" s="2"/>
      <c r="J8128" s="2"/>
      <c r="K8128" s="2"/>
      <c r="L8128" s="2"/>
      <c r="M8128" s="2"/>
      <c r="N8128" s="2"/>
      <c r="O8128" s="2"/>
    </row>
    <row r="8129" spans="5:15" x14ac:dyDescent="0.25">
      <c r="F8129" s="2"/>
      <c r="G8129" s="2"/>
      <c r="H8129" s="2"/>
      <c r="I8129" s="2"/>
      <c r="J8129" s="2"/>
      <c r="K8129" s="2"/>
      <c r="L8129" s="2"/>
      <c r="M8129" s="2"/>
      <c r="N8129" s="2"/>
      <c r="O8129" s="2"/>
    </row>
    <row r="8131" spans="5:15" x14ac:dyDescent="0.25">
      <c r="E8131" s="5"/>
      <c r="F8131" s="2"/>
      <c r="G8131" s="2"/>
      <c r="H8131" s="2"/>
      <c r="I8131" s="2"/>
      <c r="J8131" s="2"/>
      <c r="K8131" s="2"/>
      <c r="L8131" s="2"/>
      <c r="M8131" s="2"/>
      <c r="N8131" s="2"/>
      <c r="O8131" s="2"/>
    </row>
    <row r="8132" spans="5:15" x14ac:dyDescent="0.25">
      <c r="E8132" s="5"/>
      <c r="F8132" s="2"/>
      <c r="G8132" s="2"/>
      <c r="H8132" s="2"/>
      <c r="I8132" s="2"/>
      <c r="J8132" s="2"/>
      <c r="K8132" s="2"/>
      <c r="L8132" s="2"/>
      <c r="M8132" s="2"/>
      <c r="N8132" s="2"/>
      <c r="O8132" s="2"/>
    </row>
    <row r="8133" spans="5:15" x14ac:dyDescent="0.25">
      <c r="E8133" s="5"/>
      <c r="F8133" s="2"/>
      <c r="G8133" s="2"/>
      <c r="H8133" s="2"/>
      <c r="I8133" s="2"/>
      <c r="J8133" s="2"/>
      <c r="K8133" s="2"/>
      <c r="L8133" s="2"/>
      <c r="M8133" s="2"/>
      <c r="N8133" s="2"/>
      <c r="O8133" s="2"/>
    </row>
    <row r="8134" spans="5:15" x14ac:dyDescent="0.25">
      <c r="E8134" s="5"/>
      <c r="F8134" s="2"/>
      <c r="G8134" s="2"/>
      <c r="H8134" s="2"/>
      <c r="I8134" s="2"/>
      <c r="J8134" s="2"/>
      <c r="K8134" s="2"/>
      <c r="L8134" s="2"/>
      <c r="M8134" s="2"/>
      <c r="N8134" s="2"/>
      <c r="O8134" s="2"/>
    </row>
    <row r="8135" spans="5:15" x14ac:dyDescent="0.25">
      <c r="E8135" s="5"/>
      <c r="F8135" s="2"/>
      <c r="G8135" s="2"/>
      <c r="H8135" s="2"/>
      <c r="I8135" s="2"/>
      <c r="J8135" s="2"/>
      <c r="K8135" s="2"/>
      <c r="L8135" s="2"/>
      <c r="M8135" s="2"/>
      <c r="N8135" s="2"/>
      <c r="O8135" s="2"/>
    </row>
    <row r="8136" spans="5:15" x14ac:dyDescent="0.25">
      <c r="E8136" s="5"/>
      <c r="F8136" s="2"/>
      <c r="G8136" s="2"/>
      <c r="H8136" s="2"/>
      <c r="I8136" s="2"/>
      <c r="J8136" s="2"/>
      <c r="K8136" s="2"/>
      <c r="L8136" s="2"/>
      <c r="M8136" s="2"/>
      <c r="N8136" s="2"/>
      <c r="O8136" s="2"/>
    </row>
    <row r="8137" spans="5:15" x14ac:dyDescent="0.25">
      <c r="E8137" s="5"/>
      <c r="F8137" s="2"/>
      <c r="G8137" s="2"/>
      <c r="H8137" s="2"/>
      <c r="I8137" s="2"/>
      <c r="J8137" s="2"/>
      <c r="K8137" s="2"/>
      <c r="L8137" s="2"/>
      <c r="M8137" s="2"/>
      <c r="N8137" s="2"/>
      <c r="O8137" s="2"/>
    </row>
    <row r="8138" spans="5:15" x14ac:dyDescent="0.25">
      <c r="E8138" s="5"/>
      <c r="F8138" s="2"/>
      <c r="G8138" s="2"/>
      <c r="H8138" s="2"/>
      <c r="I8138" s="2"/>
      <c r="J8138" s="2"/>
      <c r="K8138" s="2"/>
      <c r="L8138" s="2"/>
      <c r="M8138" s="2"/>
      <c r="N8138" s="2"/>
      <c r="O8138" s="2"/>
    </row>
    <row r="8139" spans="5:15" x14ac:dyDescent="0.25">
      <c r="E8139" s="5"/>
      <c r="F8139" s="2"/>
      <c r="G8139" s="2"/>
      <c r="H8139" s="2"/>
      <c r="I8139" s="2"/>
      <c r="J8139" s="2"/>
      <c r="K8139" s="2"/>
      <c r="L8139" s="2"/>
      <c r="M8139" s="2"/>
      <c r="N8139" s="2"/>
      <c r="O8139" s="2"/>
    </row>
    <row r="8140" spans="5:15" x14ac:dyDescent="0.25">
      <c r="E8140" s="5"/>
      <c r="F8140" s="2"/>
      <c r="G8140" s="2"/>
      <c r="H8140" s="2"/>
      <c r="I8140" s="2"/>
      <c r="J8140" s="2"/>
      <c r="K8140" s="2"/>
      <c r="L8140" s="2"/>
      <c r="M8140" s="2"/>
      <c r="N8140" s="2"/>
      <c r="O8140" s="2"/>
    </row>
    <row r="8141" spans="5:15" x14ac:dyDescent="0.25">
      <c r="E8141" s="5"/>
      <c r="F8141" s="2"/>
      <c r="G8141" s="2"/>
      <c r="H8141" s="2"/>
      <c r="I8141" s="2"/>
      <c r="J8141" s="2"/>
      <c r="K8141" s="2"/>
      <c r="L8141" s="2"/>
      <c r="M8141" s="2"/>
      <c r="N8141" s="2"/>
      <c r="O8141" s="2"/>
    </row>
    <row r="8143" spans="5:15" x14ac:dyDescent="0.25">
      <c r="E8143" s="5"/>
      <c r="F8143" s="2"/>
      <c r="G8143" s="2"/>
      <c r="H8143" s="2"/>
      <c r="I8143" s="2"/>
      <c r="J8143" s="2"/>
      <c r="K8143" s="2"/>
      <c r="L8143" s="2"/>
      <c r="M8143" s="2"/>
      <c r="N8143" s="2"/>
      <c r="O8143" s="2"/>
    </row>
    <row r="8144" spans="5:15" x14ac:dyDescent="0.25">
      <c r="E8144" s="5"/>
      <c r="F8144" s="2"/>
      <c r="G8144" s="2"/>
      <c r="H8144" s="2"/>
      <c r="I8144" s="2"/>
      <c r="J8144" s="2"/>
      <c r="K8144" s="2"/>
      <c r="L8144" s="2"/>
      <c r="M8144" s="2"/>
      <c r="N8144" s="2"/>
      <c r="O8144" s="2"/>
    </row>
    <row r="8145" spans="5:15" x14ac:dyDescent="0.25">
      <c r="E8145" s="5"/>
      <c r="F8145" s="2"/>
      <c r="G8145" s="2"/>
      <c r="H8145" s="2"/>
      <c r="I8145" s="2"/>
      <c r="J8145" s="2"/>
      <c r="K8145" s="2"/>
      <c r="L8145" s="2"/>
      <c r="M8145" s="2"/>
      <c r="N8145" s="2"/>
      <c r="O8145" s="2"/>
    </row>
    <row r="8146" spans="5:15" x14ac:dyDescent="0.25">
      <c r="E8146" s="5"/>
      <c r="F8146" s="2"/>
      <c r="G8146" s="2"/>
      <c r="H8146" s="2"/>
      <c r="I8146" s="2"/>
      <c r="J8146" s="2"/>
      <c r="K8146" s="2"/>
      <c r="L8146" s="2"/>
      <c r="M8146" s="2"/>
      <c r="N8146" s="2"/>
      <c r="O8146" s="2"/>
    </row>
    <row r="8147" spans="5:15" x14ac:dyDescent="0.25">
      <c r="E8147" s="5"/>
      <c r="F8147" s="2"/>
      <c r="G8147" s="2"/>
      <c r="H8147" s="2"/>
      <c r="I8147" s="2"/>
      <c r="J8147" s="2"/>
      <c r="K8147" s="2"/>
      <c r="L8147" s="2"/>
      <c r="M8147" s="2"/>
      <c r="N8147" s="2"/>
      <c r="O8147" s="2"/>
    </row>
    <row r="8148" spans="5:15" x14ac:dyDescent="0.25">
      <c r="E8148" s="5"/>
      <c r="F8148" s="2"/>
      <c r="G8148" s="2"/>
      <c r="H8148" s="2"/>
      <c r="I8148" s="2"/>
      <c r="J8148" s="2"/>
      <c r="K8148" s="2"/>
      <c r="L8148" s="2"/>
      <c r="M8148" s="2"/>
      <c r="N8148" s="2"/>
      <c r="O8148" s="2"/>
    </row>
    <row r="8149" spans="5:15" x14ac:dyDescent="0.25">
      <c r="E8149" s="5"/>
      <c r="F8149" s="2"/>
      <c r="G8149" s="2"/>
      <c r="H8149" s="2"/>
      <c r="I8149" s="2"/>
      <c r="J8149" s="2"/>
      <c r="K8149" s="2"/>
      <c r="L8149" s="2"/>
      <c r="M8149" s="2"/>
      <c r="N8149" s="2"/>
      <c r="O8149" s="2"/>
    </row>
    <row r="8150" spans="5:15" x14ac:dyDescent="0.25">
      <c r="E8150" s="5"/>
      <c r="F8150" s="2"/>
      <c r="G8150" s="2"/>
      <c r="H8150" s="2"/>
      <c r="I8150" s="2"/>
      <c r="J8150" s="2"/>
      <c r="K8150" s="2"/>
      <c r="L8150" s="2"/>
      <c r="M8150" s="2"/>
      <c r="N8150" s="2"/>
      <c r="O8150" s="2"/>
    </row>
    <row r="8151" spans="5:15" x14ac:dyDescent="0.25">
      <c r="E8151" s="5"/>
      <c r="F8151" s="2"/>
      <c r="G8151" s="2"/>
      <c r="H8151" s="2"/>
      <c r="I8151" s="2"/>
      <c r="J8151" s="2"/>
      <c r="K8151" s="2"/>
      <c r="L8151" s="2"/>
      <c r="M8151" s="2"/>
      <c r="N8151" s="2"/>
      <c r="O8151" s="2"/>
    </row>
    <row r="8152" spans="5:15" x14ac:dyDescent="0.25">
      <c r="E8152" s="5"/>
      <c r="F8152" s="2"/>
      <c r="G8152" s="2"/>
      <c r="H8152" s="2"/>
      <c r="I8152" s="2"/>
      <c r="J8152" s="2"/>
      <c r="K8152" s="2"/>
      <c r="L8152" s="2"/>
      <c r="M8152" s="2"/>
      <c r="N8152" s="2"/>
      <c r="O8152" s="2"/>
    </row>
    <row r="8153" spans="5:15" x14ac:dyDescent="0.25">
      <c r="E8153" s="5"/>
      <c r="F8153" s="2"/>
      <c r="G8153" s="2"/>
      <c r="H8153" s="2"/>
      <c r="I8153" s="2"/>
      <c r="J8153" s="2"/>
      <c r="K8153" s="2"/>
      <c r="L8153" s="2"/>
      <c r="M8153" s="2"/>
      <c r="N8153" s="2"/>
      <c r="O8153" s="2"/>
    </row>
    <row r="8155" spans="5:15" x14ac:dyDescent="0.25">
      <c r="E8155" s="5"/>
      <c r="F8155" s="2"/>
      <c r="G8155" s="2"/>
      <c r="H8155" s="2"/>
      <c r="I8155" s="2"/>
      <c r="J8155" s="2"/>
      <c r="K8155" s="2"/>
      <c r="L8155" s="2"/>
      <c r="M8155" s="2"/>
      <c r="N8155" s="2"/>
      <c r="O8155" s="2"/>
    </row>
    <row r="8156" spans="5:15" x14ac:dyDescent="0.25">
      <c r="E8156" s="5"/>
      <c r="F8156" s="2"/>
      <c r="G8156" s="2"/>
      <c r="H8156" s="2"/>
      <c r="I8156" s="2"/>
      <c r="J8156" s="2"/>
      <c r="K8156" s="2"/>
      <c r="L8156" s="2"/>
      <c r="M8156" s="2"/>
      <c r="N8156" s="2"/>
      <c r="O8156" s="2"/>
    </row>
    <row r="8157" spans="5:15" x14ac:dyDescent="0.25">
      <c r="E8157" s="5"/>
      <c r="F8157" s="2"/>
      <c r="G8157" s="2"/>
      <c r="H8157" s="2"/>
      <c r="I8157" s="2"/>
      <c r="J8157" s="2"/>
      <c r="K8157" s="2"/>
      <c r="L8157" s="2"/>
      <c r="M8157" s="2"/>
      <c r="N8157" s="2"/>
      <c r="O8157" s="2"/>
    </row>
    <row r="8158" spans="5:15" x14ac:dyDescent="0.25">
      <c r="E8158" s="5"/>
      <c r="F8158" s="2"/>
      <c r="G8158" s="2"/>
      <c r="H8158" s="2"/>
      <c r="I8158" s="2"/>
      <c r="J8158" s="2"/>
      <c r="K8158" s="2"/>
      <c r="L8158" s="2"/>
      <c r="M8158" s="2"/>
      <c r="N8158" s="2"/>
      <c r="O8158" s="2"/>
    </row>
    <row r="8159" spans="5:15" x14ac:dyDescent="0.25">
      <c r="E8159" s="5"/>
      <c r="F8159" s="2"/>
      <c r="G8159" s="2"/>
      <c r="H8159" s="2"/>
      <c r="I8159" s="2"/>
      <c r="J8159" s="2"/>
      <c r="K8159" s="2"/>
      <c r="L8159" s="2"/>
      <c r="M8159" s="2"/>
      <c r="N8159" s="2"/>
      <c r="O8159" s="2"/>
    </row>
    <row r="8160" spans="5:15" x14ac:dyDescent="0.25">
      <c r="E8160" s="5"/>
      <c r="F8160" s="2"/>
      <c r="G8160" s="2"/>
      <c r="H8160" s="2"/>
      <c r="I8160" s="2"/>
      <c r="J8160" s="2"/>
      <c r="K8160" s="2"/>
      <c r="L8160" s="2"/>
      <c r="M8160" s="2"/>
      <c r="N8160" s="2"/>
      <c r="O8160" s="2"/>
    </row>
    <row r="8161" spans="5:15" x14ac:dyDescent="0.25">
      <c r="E8161" s="5"/>
      <c r="F8161" s="2"/>
      <c r="G8161" s="2"/>
      <c r="H8161" s="2"/>
      <c r="I8161" s="2"/>
      <c r="J8161" s="2"/>
      <c r="K8161" s="2"/>
      <c r="L8161" s="2"/>
      <c r="M8161" s="2"/>
      <c r="N8161" s="2"/>
      <c r="O8161" s="2"/>
    </row>
    <row r="8162" spans="5:15" x14ac:dyDescent="0.25">
      <c r="E8162" s="5"/>
      <c r="F8162" s="2"/>
      <c r="G8162" s="2"/>
      <c r="H8162" s="2"/>
      <c r="I8162" s="2"/>
      <c r="J8162" s="2"/>
      <c r="K8162" s="2"/>
      <c r="L8162" s="2"/>
      <c r="M8162" s="2"/>
      <c r="N8162" s="2"/>
      <c r="O8162" s="2"/>
    </row>
    <row r="8163" spans="5:15" x14ac:dyDescent="0.25">
      <c r="L8163" s="2"/>
      <c r="M8163" s="2"/>
      <c r="N8163" s="2"/>
      <c r="O8163" s="2"/>
    </row>
    <row r="8164" spans="5:15" x14ac:dyDescent="0.25">
      <c r="L8164" s="2"/>
    </row>
    <row r="8165" spans="5:15" x14ac:dyDescent="0.25">
      <c r="L8165" s="2"/>
      <c r="M8165" s="2"/>
      <c r="N8165" s="2"/>
      <c r="O8165" s="2"/>
    </row>
    <row r="8174" spans="5:15" x14ac:dyDescent="0.25">
      <c r="E8174" s="5"/>
      <c r="F8174" s="2"/>
      <c r="G8174" s="2"/>
      <c r="H8174" s="2"/>
      <c r="I8174" s="2"/>
      <c r="J8174" s="2"/>
      <c r="K8174" s="2"/>
      <c r="L8174" s="2"/>
      <c r="M8174" s="2"/>
      <c r="N8174" s="2"/>
      <c r="O8174" s="2"/>
    </row>
    <row r="8175" spans="5:15" x14ac:dyDescent="0.25">
      <c r="E8175" s="5"/>
      <c r="F8175" s="2"/>
      <c r="G8175" s="2"/>
      <c r="H8175" s="2"/>
      <c r="I8175" s="2"/>
      <c r="J8175" s="2"/>
      <c r="K8175" s="2"/>
      <c r="L8175" s="2"/>
      <c r="M8175" s="2"/>
      <c r="N8175" s="2"/>
      <c r="O8175" s="2"/>
    </row>
    <row r="8178" spans="5:15" x14ac:dyDescent="0.25">
      <c r="E8178" s="5"/>
      <c r="F8178" s="2"/>
      <c r="G8178" s="2"/>
      <c r="H8178" s="2"/>
      <c r="I8178" s="2"/>
      <c r="J8178" s="2"/>
      <c r="K8178" s="2"/>
      <c r="L8178" s="2"/>
      <c r="M8178" s="2"/>
      <c r="N8178" s="2"/>
      <c r="O8178" s="2"/>
    </row>
    <row r="8179" spans="5:15" x14ac:dyDescent="0.25">
      <c r="F8179" s="2"/>
      <c r="G8179" s="2"/>
      <c r="H8179" s="2"/>
      <c r="I8179" s="2"/>
      <c r="J8179" s="2"/>
      <c r="K8179" s="2"/>
      <c r="L8179" s="2"/>
      <c r="M8179" s="2"/>
      <c r="N8179" s="2"/>
      <c r="O8179" s="2"/>
    </row>
    <row r="8180" spans="5:15" x14ac:dyDescent="0.25">
      <c r="E8180" s="5"/>
      <c r="F8180" s="2"/>
      <c r="G8180" s="2"/>
      <c r="H8180" s="2"/>
      <c r="I8180" s="2"/>
      <c r="J8180" s="2"/>
      <c r="K8180" s="2"/>
      <c r="L8180" s="2"/>
      <c r="M8180" s="2"/>
      <c r="N8180" s="2"/>
      <c r="O8180" s="2"/>
    </row>
    <row r="8182" spans="5:15" x14ac:dyDescent="0.25">
      <c r="E8182" s="5"/>
      <c r="F8182" s="2"/>
      <c r="G8182" s="2"/>
      <c r="H8182" s="2"/>
      <c r="I8182" s="2"/>
      <c r="J8182" s="2"/>
      <c r="K8182" s="2"/>
      <c r="L8182" s="2"/>
      <c r="M8182" s="2"/>
      <c r="N8182" s="2"/>
      <c r="O8182" s="2"/>
    </row>
    <row r="8183" spans="5:15" x14ac:dyDescent="0.25">
      <c r="E8183" s="5"/>
      <c r="H8183" s="2"/>
      <c r="I8183" s="2"/>
      <c r="J8183" s="2"/>
      <c r="K8183" s="2"/>
      <c r="L8183" s="2"/>
      <c r="M8183" s="2"/>
      <c r="N8183" s="2"/>
      <c r="O8183" s="2"/>
    </row>
    <row r="8184" spans="5:15" x14ac:dyDescent="0.25">
      <c r="E8184" s="5"/>
      <c r="G8184" s="2"/>
      <c r="H8184" s="2"/>
      <c r="I8184" s="2"/>
      <c r="J8184" s="2"/>
      <c r="K8184" s="2"/>
      <c r="L8184" s="2"/>
      <c r="M8184" s="2"/>
      <c r="N8184" s="2"/>
      <c r="O8184" s="2"/>
    </row>
    <row r="8185" spans="5:15" x14ac:dyDescent="0.25">
      <c r="I8185" s="2"/>
      <c r="J8185" s="2"/>
      <c r="K8185" s="2"/>
      <c r="L8185" s="2"/>
      <c r="M8185" s="2"/>
      <c r="N8185" s="2"/>
      <c r="O8185" s="2"/>
    </row>
    <row r="8186" spans="5:15" x14ac:dyDescent="0.25">
      <c r="H8186" s="2"/>
      <c r="I8186" s="2"/>
      <c r="J8186" s="2"/>
      <c r="K8186" s="2"/>
      <c r="L8186" s="2"/>
      <c r="M8186" s="2"/>
      <c r="N8186" s="2"/>
      <c r="O8186" s="2"/>
    </row>
    <row r="8188" spans="5:15" x14ac:dyDescent="0.25">
      <c r="E8188" s="5"/>
      <c r="F8188" s="2"/>
      <c r="G8188" s="2"/>
      <c r="H8188" s="2"/>
      <c r="I8188" s="2"/>
      <c r="J8188" s="2"/>
      <c r="K8188" s="2"/>
      <c r="L8188" s="2"/>
      <c r="M8188" s="2"/>
      <c r="N8188" s="2"/>
      <c r="O8188" s="2"/>
    </row>
    <row r="8190" spans="5:15" x14ac:dyDescent="0.25">
      <c r="O8190" s="2"/>
    </row>
    <row r="8191" spans="5:15" x14ac:dyDescent="0.25">
      <c r="F8191" s="2"/>
      <c r="G8191" s="2"/>
      <c r="H8191" s="2"/>
      <c r="I8191" s="2"/>
      <c r="J8191" s="2"/>
      <c r="K8191" s="2"/>
      <c r="L8191" s="2"/>
      <c r="M8191" s="2"/>
      <c r="N8191" s="2"/>
      <c r="O8191" s="2"/>
    </row>
    <row r="8192" spans="5:15" x14ac:dyDescent="0.25">
      <c r="E8192" s="5"/>
      <c r="F8192" s="2"/>
      <c r="G8192" s="2"/>
      <c r="H8192" s="2"/>
      <c r="I8192" s="2"/>
      <c r="J8192" s="2"/>
      <c r="K8192" s="2"/>
      <c r="L8192" s="2"/>
      <c r="M8192" s="2"/>
      <c r="N8192" s="2"/>
      <c r="O8192" s="2"/>
    </row>
    <row r="8193" spans="5:15" x14ac:dyDescent="0.25">
      <c r="I8193" s="2"/>
      <c r="J8193" s="2"/>
      <c r="K8193" s="2"/>
      <c r="L8193" s="2"/>
      <c r="M8193" s="2"/>
      <c r="N8193" s="2"/>
      <c r="O8193" s="2"/>
    </row>
    <row r="8195" spans="5:15" x14ac:dyDescent="0.25">
      <c r="E8195" s="5"/>
      <c r="F8195" s="2"/>
      <c r="G8195" s="2"/>
      <c r="H8195" s="2"/>
      <c r="I8195" s="2"/>
      <c r="J8195" s="2"/>
      <c r="K8195" s="2"/>
      <c r="L8195" s="2"/>
      <c r="M8195" s="2"/>
      <c r="N8195" s="2"/>
      <c r="O8195" s="2"/>
    </row>
    <row r="8198" spans="5:15" x14ac:dyDescent="0.25">
      <c r="E8198" s="5"/>
      <c r="F8198" s="2"/>
      <c r="G8198" s="2"/>
      <c r="H8198" s="2"/>
      <c r="I8198" s="2"/>
      <c r="J8198" s="2"/>
      <c r="K8198" s="2"/>
      <c r="L8198" s="2"/>
      <c r="M8198" s="2"/>
      <c r="N8198" s="2"/>
      <c r="O8198" s="2"/>
    </row>
    <row r="8199" spans="5:15" x14ac:dyDescent="0.25">
      <c r="E8199" s="5"/>
      <c r="F8199" s="2"/>
      <c r="G8199" s="2"/>
      <c r="H8199" s="2"/>
      <c r="I8199" s="2"/>
      <c r="J8199" s="2"/>
      <c r="K8199" s="2"/>
      <c r="L8199" s="2"/>
      <c r="M8199" s="2"/>
      <c r="N8199" s="2"/>
      <c r="O8199" s="2"/>
    </row>
    <row r="8206" spans="5:15" x14ac:dyDescent="0.25">
      <c r="E8206" s="5"/>
      <c r="F8206" s="2"/>
      <c r="G8206" s="2"/>
      <c r="H8206" s="2"/>
      <c r="I8206" s="2"/>
      <c r="J8206" s="2"/>
      <c r="K8206" s="2"/>
      <c r="L8206" s="2"/>
      <c r="M8206" s="2"/>
      <c r="N8206" s="2"/>
      <c r="O8206" s="2"/>
    </row>
    <row r="8207" spans="5:15" x14ac:dyDescent="0.25">
      <c r="E8207" s="5"/>
      <c r="F8207" s="2"/>
      <c r="G8207" s="2"/>
      <c r="H8207" s="2"/>
      <c r="I8207" s="2"/>
      <c r="J8207" s="2"/>
      <c r="K8207" s="2"/>
      <c r="L8207" s="2"/>
      <c r="M8207" s="2"/>
      <c r="N8207" s="2"/>
      <c r="O8207" s="2"/>
    </row>
    <row r="8208" spans="5:15" x14ac:dyDescent="0.25">
      <c r="E8208" s="5"/>
      <c r="F8208" s="2"/>
      <c r="G8208" s="2"/>
      <c r="H8208" s="2"/>
      <c r="I8208" s="2"/>
      <c r="J8208" s="2"/>
      <c r="K8208" s="2"/>
      <c r="L8208" s="2"/>
      <c r="M8208" s="2"/>
      <c r="N8208" s="2"/>
      <c r="O8208" s="2"/>
    </row>
    <row r="8210" spans="5:15" x14ac:dyDescent="0.25">
      <c r="E8210" s="5"/>
      <c r="F8210" s="2"/>
      <c r="G8210" s="2"/>
      <c r="H8210" s="2"/>
      <c r="I8210" s="2"/>
      <c r="J8210" s="2"/>
      <c r="K8210" s="2"/>
      <c r="L8210" s="2"/>
      <c r="M8210" s="2"/>
      <c r="N8210" s="2"/>
      <c r="O8210" s="2"/>
    </row>
    <row r="8211" spans="5:15" x14ac:dyDescent="0.25">
      <c r="F8211" s="2"/>
      <c r="G8211" s="2"/>
      <c r="H8211" s="2"/>
      <c r="I8211" s="2"/>
      <c r="J8211" s="2"/>
      <c r="K8211" s="2"/>
      <c r="L8211" s="2"/>
      <c r="M8211" s="2"/>
      <c r="N8211" s="2"/>
      <c r="O8211" s="2"/>
    </row>
    <row r="8212" spans="5:15" x14ac:dyDescent="0.25">
      <c r="E8212" s="5"/>
      <c r="F8212" s="2"/>
      <c r="G8212" s="2"/>
      <c r="H8212" s="2"/>
      <c r="I8212" s="2"/>
      <c r="J8212" s="2"/>
      <c r="K8212" s="2"/>
      <c r="L8212" s="2"/>
      <c r="M8212" s="2"/>
      <c r="N8212" s="2"/>
      <c r="O8212" s="2"/>
    </row>
    <row r="8213" spans="5:15" x14ac:dyDescent="0.25">
      <c r="E8213" s="5"/>
      <c r="F8213" s="2"/>
      <c r="G8213" s="2"/>
      <c r="H8213" s="2"/>
      <c r="I8213" s="2"/>
      <c r="J8213" s="2"/>
      <c r="K8213" s="2"/>
      <c r="L8213" s="2"/>
      <c r="M8213" s="2"/>
      <c r="N8213" s="2"/>
      <c r="O8213" s="2"/>
    </row>
    <row r="8214" spans="5:15" x14ac:dyDescent="0.25">
      <c r="E8214" s="5"/>
      <c r="F8214" s="2"/>
      <c r="G8214" s="2"/>
      <c r="H8214" s="2"/>
      <c r="I8214" s="2"/>
      <c r="J8214" s="2"/>
      <c r="K8214" s="2"/>
      <c r="L8214" s="2"/>
      <c r="M8214" s="2"/>
      <c r="N8214" s="2"/>
      <c r="O8214" s="2"/>
    </row>
    <row r="8215" spans="5:15" x14ac:dyDescent="0.25">
      <c r="E8215" s="5"/>
      <c r="F8215" s="2"/>
      <c r="G8215" s="2"/>
      <c r="H8215" s="2"/>
      <c r="I8215" s="2"/>
      <c r="J8215" s="2"/>
      <c r="K8215" s="2"/>
      <c r="L8215" s="2"/>
      <c r="M8215" s="2"/>
      <c r="N8215" s="2"/>
      <c r="O8215" s="2"/>
    </row>
    <row r="8216" spans="5:15" x14ac:dyDescent="0.25">
      <c r="E8216" s="5"/>
      <c r="F8216" s="2"/>
      <c r="G8216" s="2"/>
      <c r="H8216" s="2"/>
      <c r="I8216" s="2"/>
      <c r="J8216" s="2"/>
      <c r="K8216" s="2"/>
      <c r="L8216" s="2"/>
      <c r="M8216" s="2"/>
      <c r="N8216" s="2"/>
      <c r="O8216" s="2"/>
    </row>
    <row r="8217" spans="5:15" x14ac:dyDescent="0.25">
      <c r="E8217" s="5"/>
      <c r="F8217" s="2"/>
      <c r="G8217" s="2"/>
      <c r="H8217" s="2"/>
      <c r="I8217" s="2"/>
      <c r="J8217" s="2"/>
      <c r="K8217" s="2"/>
      <c r="L8217" s="2"/>
      <c r="M8217" s="2"/>
      <c r="N8217" s="2"/>
      <c r="O8217" s="2"/>
    </row>
    <row r="8222" spans="5:15" x14ac:dyDescent="0.25">
      <c r="E8222" s="5"/>
      <c r="F8222" s="2"/>
      <c r="G8222" s="2"/>
      <c r="H8222" s="2"/>
      <c r="I8222" s="2"/>
      <c r="J8222" s="2"/>
      <c r="K8222" s="2"/>
      <c r="L8222" s="2"/>
      <c r="M8222" s="2"/>
      <c r="N8222" s="2"/>
      <c r="O8222" s="2"/>
    </row>
    <row r="8223" spans="5:15" x14ac:dyDescent="0.25">
      <c r="E8223" s="5"/>
      <c r="F8223" s="2"/>
      <c r="G8223" s="2"/>
      <c r="H8223" s="2"/>
      <c r="I8223" s="2"/>
      <c r="J8223" s="2"/>
      <c r="K8223" s="2"/>
      <c r="L8223" s="2"/>
      <c r="M8223" s="2"/>
      <c r="N8223" s="2"/>
      <c r="O8223" s="2"/>
    </row>
    <row r="8224" spans="5:15" x14ac:dyDescent="0.25">
      <c r="E8224" s="5"/>
      <c r="F8224" s="2"/>
      <c r="G8224" s="2"/>
      <c r="H8224" s="2"/>
      <c r="I8224" s="2"/>
      <c r="J8224" s="2"/>
      <c r="K8224" s="2"/>
      <c r="L8224" s="2"/>
      <c r="M8224" s="2"/>
      <c r="N8224" s="2"/>
      <c r="O8224" s="2"/>
    </row>
    <row r="8226" spans="5:15" x14ac:dyDescent="0.25">
      <c r="E8226" s="5"/>
      <c r="F8226" s="2"/>
      <c r="G8226" s="2"/>
      <c r="H8226" s="2"/>
      <c r="I8226" s="2"/>
      <c r="J8226" s="2"/>
      <c r="K8226" s="2"/>
      <c r="L8226" s="2"/>
      <c r="M8226" s="2"/>
      <c r="N8226" s="2"/>
      <c r="O8226" s="2"/>
    </row>
    <row r="8227" spans="5:15" x14ac:dyDescent="0.25">
      <c r="E8227" s="5"/>
      <c r="F8227" s="2"/>
      <c r="G8227" s="2"/>
      <c r="H8227" s="2"/>
      <c r="I8227" s="2"/>
      <c r="J8227" s="2"/>
      <c r="K8227" s="2"/>
      <c r="L8227" s="2"/>
      <c r="M8227" s="2"/>
      <c r="N8227" s="2"/>
      <c r="O8227" s="2"/>
    </row>
    <row r="8228" spans="5:15" x14ac:dyDescent="0.25">
      <c r="E8228" s="5"/>
      <c r="F8228" s="2"/>
      <c r="G8228" s="2"/>
      <c r="H8228" s="2"/>
      <c r="I8228" s="2"/>
      <c r="J8228" s="2"/>
      <c r="K8228" s="2"/>
      <c r="L8228" s="2"/>
      <c r="M8228" s="2"/>
      <c r="N8228" s="2"/>
      <c r="O8228" s="2"/>
    </row>
    <row r="8229" spans="5:15" x14ac:dyDescent="0.25">
      <c r="E8229" s="5"/>
      <c r="F8229" s="2"/>
      <c r="G8229" s="2"/>
      <c r="H8229" s="2"/>
      <c r="I8229" s="2"/>
      <c r="J8229" s="2"/>
      <c r="K8229" s="2"/>
      <c r="L8229" s="2"/>
      <c r="M8229" s="2"/>
      <c r="N8229" s="2"/>
      <c r="O8229" s="2"/>
    </row>
    <row r="8230" spans="5:15" x14ac:dyDescent="0.25">
      <c r="E8230" s="5"/>
      <c r="F8230" s="2"/>
      <c r="G8230" s="2"/>
      <c r="H8230" s="2"/>
      <c r="I8230" s="2"/>
      <c r="J8230" s="2"/>
      <c r="K8230" s="2"/>
      <c r="L8230" s="2"/>
      <c r="M8230" s="2"/>
      <c r="N8230" s="2"/>
      <c r="O8230" s="2"/>
    </row>
    <row r="8231" spans="5:15" x14ac:dyDescent="0.25">
      <c r="E8231" s="5"/>
      <c r="F8231" s="2"/>
      <c r="G8231" s="2"/>
      <c r="H8231" s="2"/>
      <c r="I8231" s="2"/>
      <c r="J8231" s="2"/>
      <c r="K8231" s="2"/>
      <c r="L8231" s="2"/>
      <c r="M8231" s="2"/>
      <c r="N8231" s="2"/>
      <c r="O8231" s="2"/>
    </row>
    <row r="8232" spans="5:15" x14ac:dyDescent="0.25">
      <c r="E8232" s="5"/>
      <c r="F8232" s="2"/>
      <c r="G8232" s="2"/>
      <c r="H8232" s="2"/>
      <c r="I8232" s="2"/>
      <c r="J8232" s="2"/>
      <c r="K8232" s="2"/>
      <c r="L8232" s="2"/>
      <c r="M8232" s="2"/>
      <c r="N8232" s="2"/>
      <c r="O8232" s="2"/>
    </row>
    <row r="8233" spans="5:15" x14ac:dyDescent="0.25">
      <c r="E8233" s="5"/>
      <c r="F8233" s="2"/>
      <c r="G8233" s="2"/>
      <c r="H8233" s="2"/>
      <c r="I8233" s="2"/>
      <c r="J8233" s="2"/>
      <c r="K8233" s="2"/>
      <c r="L8233" s="2"/>
      <c r="M8233" s="2"/>
      <c r="N8233" s="2"/>
      <c r="O8233" s="2"/>
    </row>
    <row r="8234" spans="5:15" x14ac:dyDescent="0.25">
      <c r="E8234" s="5"/>
      <c r="F8234" s="2"/>
      <c r="G8234" s="2"/>
      <c r="H8234" s="2"/>
      <c r="I8234" s="2"/>
      <c r="J8234" s="2"/>
      <c r="K8234" s="2"/>
      <c r="L8234" s="2"/>
      <c r="M8234" s="2"/>
      <c r="N8234" s="2"/>
      <c r="O8234" s="2"/>
    </row>
    <row r="8235" spans="5:15" x14ac:dyDescent="0.25">
      <c r="E8235" s="5"/>
      <c r="F8235" s="2"/>
      <c r="G8235" s="2"/>
      <c r="H8235" s="2"/>
      <c r="I8235" s="2"/>
      <c r="J8235" s="2"/>
      <c r="K8235" s="2"/>
      <c r="L8235" s="2"/>
      <c r="M8235" s="2"/>
      <c r="N8235" s="2"/>
      <c r="O8235" s="2"/>
    </row>
    <row r="8236" spans="5:15" x14ac:dyDescent="0.25">
      <c r="E8236" s="5"/>
      <c r="F8236" s="2"/>
      <c r="G8236" s="2"/>
      <c r="H8236" s="2"/>
      <c r="I8236" s="2"/>
      <c r="J8236" s="2"/>
      <c r="K8236" s="2"/>
      <c r="L8236" s="2"/>
      <c r="M8236" s="2"/>
      <c r="N8236" s="2"/>
      <c r="O8236" s="2"/>
    </row>
    <row r="8238" spans="5:15" x14ac:dyDescent="0.25">
      <c r="E8238" s="5"/>
      <c r="F8238" s="2"/>
      <c r="G8238" s="2"/>
      <c r="H8238" s="2"/>
      <c r="I8238" s="2"/>
      <c r="J8238" s="2"/>
      <c r="K8238" s="2"/>
      <c r="L8238" s="2"/>
      <c r="M8238" s="2"/>
      <c r="N8238" s="2"/>
      <c r="O8238" s="2"/>
    </row>
    <row r="8239" spans="5:15" x14ac:dyDescent="0.25">
      <c r="E8239" s="5"/>
      <c r="F8239" s="2"/>
      <c r="G8239" s="2"/>
      <c r="H8239" s="2"/>
      <c r="I8239" s="2"/>
      <c r="J8239" s="2"/>
      <c r="K8239" s="2"/>
      <c r="L8239" s="2"/>
      <c r="M8239" s="2"/>
      <c r="N8239" s="2"/>
      <c r="O8239" s="2"/>
    </row>
    <row r="8240" spans="5:15" x14ac:dyDescent="0.25">
      <c r="E8240" s="5"/>
      <c r="F8240" s="2"/>
      <c r="G8240" s="2"/>
      <c r="H8240" s="2"/>
      <c r="I8240" s="2"/>
      <c r="J8240" s="2"/>
      <c r="K8240" s="2"/>
      <c r="L8240" s="2"/>
      <c r="M8240" s="2"/>
      <c r="N8240" s="2"/>
      <c r="O8240" s="2"/>
    </row>
    <row r="8241" spans="5:15" x14ac:dyDescent="0.25">
      <c r="E8241" s="5"/>
      <c r="F8241" s="2"/>
      <c r="G8241" s="2"/>
      <c r="H8241" s="2"/>
      <c r="I8241" s="2"/>
      <c r="J8241" s="2"/>
      <c r="K8241" s="2"/>
      <c r="L8241" s="2"/>
      <c r="M8241" s="2"/>
      <c r="N8241" s="2"/>
      <c r="O8241" s="2"/>
    </row>
    <row r="8242" spans="5:15" x14ac:dyDescent="0.25">
      <c r="E8242" s="5"/>
      <c r="F8242" s="2"/>
      <c r="G8242" s="2"/>
      <c r="H8242" s="2"/>
      <c r="I8242" s="2"/>
      <c r="J8242" s="2"/>
      <c r="K8242" s="2"/>
      <c r="L8242" s="2"/>
      <c r="M8242" s="2"/>
      <c r="N8242" s="2"/>
      <c r="O8242" s="2"/>
    </row>
    <row r="8243" spans="5:15" x14ac:dyDescent="0.25">
      <c r="E8243" s="5"/>
      <c r="F8243" s="2"/>
      <c r="G8243" s="2"/>
      <c r="H8243" s="2"/>
      <c r="I8243" s="2"/>
      <c r="J8243" s="2"/>
      <c r="K8243" s="2"/>
      <c r="L8243" s="2"/>
      <c r="M8243" s="2"/>
      <c r="N8243" s="2"/>
      <c r="O8243" s="2"/>
    </row>
    <row r="8244" spans="5:15" x14ac:dyDescent="0.25">
      <c r="E8244" s="5"/>
      <c r="F8244" s="2"/>
      <c r="G8244" s="2"/>
      <c r="H8244" s="2"/>
      <c r="I8244" s="2"/>
      <c r="J8244" s="2"/>
      <c r="K8244" s="2"/>
      <c r="L8244" s="2"/>
      <c r="M8244" s="2"/>
      <c r="N8244" s="2"/>
      <c r="O8244" s="2"/>
    </row>
    <row r="8245" spans="5:15" x14ac:dyDescent="0.25">
      <c r="E8245" s="5"/>
      <c r="F8245" s="2"/>
      <c r="G8245" s="2"/>
      <c r="H8245" s="2"/>
      <c r="I8245" s="2"/>
      <c r="J8245" s="2"/>
      <c r="K8245" s="2"/>
      <c r="L8245" s="2"/>
      <c r="M8245" s="2"/>
      <c r="N8245" s="2"/>
      <c r="O8245" s="2"/>
    </row>
    <row r="8247" spans="5:15" x14ac:dyDescent="0.25">
      <c r="E8247" s="5"/>
    </row>
    <row r="8249" spans="5:15" x14ac:dyDescent="0.25">
      <c r="E8249" s="5"/>
      <c r="F8249" s="2"/>
      <c r="G8249" s="2"/>
      <c r="H8249" s="2"/>
      <c r="I8249" s="2"/>
      <c r="J8249" s="2"/>
      <c r="K8249" s="2"/>
      <c r="L8249" s="2"/>
      <c r="M8249" s="2"/>
      <c r="N8249" s="2"/>
      <c r="O8249" s="2"/>
    </row>
    <row r="8251" spans="5:15" x14ac:dyDescent="0.25">
      <c r="E8251" s="5"/>
      <c r="F8251" s="2"/>
      <c r="G8251" s="2"/>
      <c r="H8251" s="2"/>
      <c r="I8251" s="2"/>
      <c r="J8251" s="2"/>
      <c r="K8251" s="2"/>
      <c r="L8251" s="2"/>
      <c r="M8251" s="2"/>
      <c r="N8251" s="2"/>
      <c r="O8251" s="2"/>
    </row>
    <row r="8252" spans="5:15" x14ac:dyDescent="0.25">
      <c r="E8252" s="5"/>
      <c r="F8252" s="2"/>
      <c r="G8252" s="2"/>
      <c r="H8252" s="2"/>
      <c r="I8252" s="2"/>
      <c r="J8252" s="2"/>
      <c r="K8252" s="2"/>
      <c r="L8252" s="2"/>
      <c r="M8252" s="2"/>
      <c r="N8252" s="2"/>
      <c r="O8252" s="2"/>
    </row>
    <row r="8255" spans="5:15" x14ac:dyDescent="0.25">
      <c r="E8255" s="5"/>
      <c r="F8255" s="2"/>
      <c r="G8255" s="2"/>
      <c r="H8255" s="2"/>
      <c r="I8255" s="2"/>
      <c r="J8255" s="2"/>
      <c r="K8255" s="2"/>
      <c r="L8255" s="2"/>
      <c r="M8255" s="2"/>
      <c r="N8255" s="2"/>
      <c r="O8255" s="2"/>
    </row>
    <row r="8256" spans="5:15" x14ac:dyDescent="0.25">
      <c r="E8256" s="5"/>
      <c r="F8256" s="2"/>
      <c r="G8256" s="2"/>
      <c r="H8256" s="2"/>
      <c r="I8256" s="2"/>
      <c r="J8256" s="2"/>
      <c r="K8256" s="2"/>
      <c r="L8256" s="2"/>
      <c r="M8256" s="2"/>
      <c r="N8256" s="2"/>
      <c r="O8256" s="2"/>
    </row>
    <row r="8257" spans="5:15" x14ac:dyDescent="0.25">
      <c r="G8257" s="2"/>
      <c r="L8257" s="2"/>
      <c r="M8257" s="2"/>
      <c r="N8257" s="2"/>
      <c r="O8257" s="2"/>
    </row>
    <row r="8258" spans="5:15" x14ac:dyDescent="0.25">
      <c r="G8258" s="2"/>
      <c r="H8258" s="2"/>
      <c r="I8258" s="2"/>
      <c r="J8258" s="2"/>
      <c r="K8258" s="2"/>
      <c r="L8258" s="2"/>
      <c r="M8258" s="2"/>
      <c r="N8258" s="2"/>
      <c r="O8258" s="2"/>
    </row>
    <row r="8259" spans="5:15" x14ac:dyDescent="0.25">
      <c r="G8259" s="2"/>
      <c r="K8259" s="2"/>
      <c r="L8259" s="2"/>
      <c r="M8259" s="2"/>
      <c r="N8259" s="2"/>
      <c r="O8259" s="2"/>
    </row>
    <row r="8260" spans="5:15" x14ac:dyDescent="0.25">
      <c r="G8260" s="2"/>
      <c r="M8260" s="2"/>
      <c r="N8260" s="2"/>
      <c r="O8260" s="2"/>
    </row>
    <row r="8261" spans="5:15" x14ac:dyDescent="0.25">
      <c r="G8261" s="2"/>
      <c r="M8261" s="2"/>
      <c r="N8261" s="2"/>
      <c r="O8261" s="2"/>
    </row>
    <row r="8262" spans="5:15" x14ac:dyDescent="0.25">
      <c r="F8262" s="2"/>
      <c r="G8262" s="2"/>
      <c r="H8262" s="2"/>
      <c r="I8262" s="2"/>
      <c r="J8262" s="2"/>
      <c r="K8262" s="2"/>
      <c r="L8262" s="2"/>
      <c r="M8262" s="2"/>
      <c r="N8262" s="2"/>
      <c r="O8262" s="2"/>
    </row>
    <row r="8263" spans="5:15" x14ac:dyDescent="0.25">
      <c r="E8263" s="5"/>
      <c r="F8263" s="2"/>
      <c r="G8263" s="2"/>
      <c r="H8263" s="2"/>
      <c r="I8263" s="2"/>
      <c r="J8263" s="2"/>
      <c r="K8263" s="2"/>
      <c r="L8263" s="2"/>
      <c r="M8263" s="2"/>
      <c r="N8263" s="2"/>
      <c r="O8263" s="2"/>
    </row>
    <row r="8264" spans="5:15" x14ac:dyDescent="0.25">
      <c r="E8264" s="5"/>
      <c r="F8264" s="2"/>
      <c r="G8264" s="2"/>
      <c r="H8264" s="2"/>
      <c r="I8264" s="2"/>
      <c r="J8264" s="2"/>
      <c r="K8264" s="2"/>
      <c r="L8264" s="2"/>
      <c r="M8264" s="2"/>
      <c r="N8264" s="2"/>
      <c r="O8264" s="2"/>
    </row>
    <row r="8265" spans="5:15" x14ac:dyDescent="0.25">
      <c r="F8265" s="2"/>
      <c r="G8265" s="2"/>
      <c r="H8265" s="2"/>
      <c r="I8265" s="2"/>
      <c r="J8265" s="2"/>
      <c r="K8265" s="2"/>
      <c r="L8265" s="2"/>
      <c r="M8265" s="2"/>
      <c r="N8265" s="2"/>
      <c r="O8265" s="2"/>
    </row>
    <row r="8267" spans="5:15" x14ac:dyDescent="0.25">
      <c r="E8267" s="5"/>
      <c r="F8267" s="2"/>
      <c r="G8267" s="2"/>
      <c r="H8267" s="2"/>
      <c r="I8267" s="2"/>
      <c r="J8267" s="2"/>
      <c r="K8267" s="2"/>
      <c r="L8267" s="2"/>
      <c r="M8267" s="2"/>
      <c r="N8267" s="2"/>
      <c r="O8267" s="2"/>
    </row>
    <row r="8268" spans="5:15" x14ac:dyDescent="0.25">
      <c r="E8268" s="5"/>
      <c r="F8268" s="2"/>
      <c r="G8268" s="2"/>
      <c r="H8268" s="2"/>
      <c r="I8268" s="2"/>
      <c r="J8268" s="2"/>
      <c r="K8268" s="2"/>
      <c r="L8268" s="2"/>
      <c r="M8268" s="2"/>
      <c r="N8268" s="2"/>
      <c r="O8268" s="2"/>
    </row>
    <row r="8269" spans="5:15" x14ac:dyDescent="0.25">
      <c r="E8269" s="5"/>
      <c r="F8269" s="2"/>
      <c r="G8269" s="2"/>
      <c r="H8269" s="2"/>
      <c r="I8269" s="2"/>
      <c r="J8269" s="2"/>
      <c r="K8269" s="2"/>
      <c r="L8269" s="2"/>
      <c r="M8269" s="2"/>
      <c r="N8269" s="2"/>
      <c r="O8269" s="2"/>
    </row>
    <row r="8270" spans="5:15" x14ac:dyDescent="0.25">
      <c r="G8270" s="2"/>
      <c r="H8270" s="2"/>
      <c r="I8270" s="2"/>
      <c r="J8270" s="2"/>
      <c r="K8270" s="2"/>
      <c r="L8270" s="2"/>
      <c r="M8270" s="2"/>
      <c r="N8270" s="2"/>
      <c r="O8270" s="2"/>
    </row>
    <row r="8271" spans="5:15" x14ac:dyDescent="0.25">
      <c r="E8271" s="5"/>
      <c r="F8271" s="2"/>
      <c r="G8271" s="2"/>
      <c r="H8271" s="2"/>
      <c r="I8271" s="2"/>
      <c r="J8271" s="2"/>
      <c r="K8271" s="2"/>
      <c r="L8271" s="2"/>
      <c r="M8271" s="2"/>
      <c r="N8271" s="2"/>
      <c r="O8271" s="2"/>
    </row>
    <row r="8272" spans="5:15" x14ac:dyDescent="0.25">
      <c r="E8272" s="5"/>
      <c r="F8272" s="2"/>
      <c r="G8272" s="2"/>
      <c r="H8272" s="2"/>
      <c r="I8272" s="2"/>
      <c r="J8272" s="2"/>
      <c r="K8272" s="2"/>
      <c r="L8272" s="2"/>
      <c r="M8272" s="2"/>
      <c r="N8272" s="2"/>
      <c r="O8272" s="2"/>
    </row>
    <row r="8273" spans="5:15" x14ac:dyDescent="0.25">
      <c r="E8273" s="5"/>
      <c r="F8273" s="2"/>
      <c r="G8273" s="2"/>
      <c r="H8273" s="2"/>
      <c r="I8273" s="2"/>
      <c r="J8273" s="2"/>
      <c r="K8273" s="2"/>
      <c r="L8273" s="2"/>
      <c r="M8273" s="2"/>
      <c r="N8273" s="2"/>
      <c r="O8273" s="2"/>
    </row>
    <row r="8274" spans="5:15" x14ac:dyDescent="0.25">
      <c r="E8274" s="5"/>
      <c r="F8274" s="2"/>
      <c r="G8274" s="2"/>
      <c r="H8274" s="2"/>
      <c r="I8274" s="2"/>
      <c r="J8274" s="2"/>
      <c r="K8274" s="2"/>
      <c r="L8274" s="2"/>
      <c r="M8274" s="2"/>
      <c r="N8274" s="2"/>
      <c r="O8274" s="2"/>
    </row>
    <row r="8275" spans="5:15" x14ac:dyDescent="0.25">
      <c r="E8275" s="5"/>
      <c r="F8275" s="2"/>
      <c r="G8275" s="2"/>
      <c r="H8275" s="2"/>
      <c r="I8275" s="2"/>
      <c r="J8275" s="2"/>
      <c r="K8275" s="2"/>
      <c r="L8275" s="2"/>
      <c r="M8275" s="2"/>
      <c r="N8275" s="2"/>
      <c r="O8275" s="2"/>
    </row>
    <row r="8276" spans="5:15" x14ac:dyDescent="0.25">
      <c r="E8276" s="5"/>
      <c r="F8276" s="2"/>
      <c r="G8276" s="2"/>
      <c r="H8276" s="2"/>
      <c r="I8276" s="2"/>
      <c r="J8276" s="2"/>
      <c r="K8276" s="2"/>
      <c r="L8276" s="2"/>
      <c r="M8276" s="2"/>
      <c r="N8276" s="2"/>
      <c r="O8276" s="2"/>
    </row>
    <row r="8277" spans="5:15" x14ac:dyDescent="0.25">
      <c r="E8277" s="5"/>
      <c r="F8277" s="2"/>
      <c r="G8277" s="2"/>
      <c r="H8277" s="2"/>
      <c r="I8277" s="2"/>
      <c r="J8277" s="2"/>
      <c r="K8277" s="2"/>
      <c r="L8277" s="2"/>
      <c r="M8277" s="2"/>
      <c r="N8277" s="2"/>
      <c r="O8277" s="2"/>
    </row>
    <row r="8279" spans="5:15" x14ac:dyDescent="0.25">
      <c r="E8279" s="5"/>
      <c r="F8279" s="2"/>
      <c r="G8279" s="2"/>
      <c r="H8279" s="2"/>
      <c r="I8279" s="2"/>
      <c r="J8279" s="2"/>
      <c r="K8279" s="2"/>
      <c r="L8279" s="2"/>
      <c r="M8279" s="2"/>
      <c r="N8279" s="2"/>
      <c r="O8279" s="2"/>
    </row>
    <row r="8280" spans="5:15" x14ac:dyDescent="0.25">
      <c r="E8280" s="5"/>
      <c r="F8280" s="2"/>
      <c r="G8280" s="2"/>
      <c r="H8280" s="2"/>
      <c r="I8280" s="2"/>
      <c r="J8280" s="2"/>
      <c r="K8280" s="2"/>
      <c r="L8280" s="2"/>
      <c r="M8280" s="2"/>
      <c r="N8280" s="2"/>
      <c r="O8280" s="2"/>
    </row>
    <row r="8281" spans="5:15" x14ac:dyDescent="0.25">
      <c r="E8281" s="5"/>
      <c r="F8281" s="2"/>
      <c r="G8281" s="2"/>
      <c r="H8281" s="2"/>
      <c r="I8281" s="2"/>
      <c r="J8281" s="2"/>
      <c r="K8281" s="2"/>
      <c r="L8281" s="2"/>
      <c r="M8281" s="2"/>
      <c r="N8281" s="2"/>
      <c r="O8281" s="2"/>
    </row>
    <row r="8282" spans="5:15" x14ac:dyDescent="0.25">
      <c r="E8282" s="5"/>
      <c r="F8282" s="2"/>
      <c r="G8282" s="2"/>
      <c r="H8282" s="2"/>
      <c r="I8282" s="2"/>
      <c r="J8282" s="2"/>
      <c r="K8282" s="2"/>
      <c r="L8282" s="2"/>
      <c r="M8282" s="2"/>
      <c r="N8282" s="2"/>
      <c r="O8282" s="2"/>
    </row>
    <row r="8283" spans="5:15" x14ac:dyDescent="0.25">
      <c r="E8283" s="5"/>
      <c r="F8283" s="2"/>
      <c r="G8283" s="2"/>
      <c r="H8283" s="2"/>
      <c r="I8283" s="2"/>
      <c r="J8283" s="2"/>
      <c r="K8283" s="2"/>
      <c r="L8283" s="2"/>
      <c r="M8283" s="2"/>
      <c r="N8283" s="2"/>
      <c r="O8283" s="2"/>
    </row>
    <row r="8284" spans="5:15" x14ac:dyDescent="0.25">
      <c r="E8284" s="5"/>
      <c r="F8284" s="2"/>
      <c r="G8284" s="2"/>
      <c r="H8284" s="2"/>
      <c r="I8284" s="2"/>
      <c r="J8284" s="2"/>
      <c r="K8284" s="2"/>
      <c r="L8284" s="2"/>
      <c r="M8284" s="2"/>
      <c r="N8284" s="2"/>
      <c r="O8284" s="2"/>
    </row>
    <row r="8285" spans="5:15" x14ac:dyDescent="0.25">
      <c r="E8285" s="5"/>
      <c r="F8285" s="2"/>
      <c r="G8285" s="2"/>
      <c r="H8285" s="2"/>
      <c r="I8285" s="2"/>
      <c r="J8285" s="2"/>
      <c r="K8285" s="2"/>
      <c r="L8285" s="2"/>
      <c r="M8285" s="2"/>
      <c r="N8285" s="2"/>
      <c r="O8285" s="2"/>
    </row>
    <row r="8286" spans="5:15" x14ac:dyDescent="0.25">
      <c r="E8286" s="5"/>
      <c r="F8286" s="2"/>
      <c r="G8286" s="2"/>
      <c r="H8286" s="2"/>
      <c r="I8286" s="2"/>
      <c r="J8286" s="2"/>
      <c r="K8286" s="2"/>
      <c r="L8286" s="2"/>
      <c r="M8286" s="2"/>
      <c r="N8286" s="2"/>
      <c r="O8286" s="2"/>
    </row>
    <row r="8287" spans="5:15" x14ac:dyDescent="0.25">
      <c r="E8287" s="5"/>
      <c r="F8287" s="2"/>
      <c r="G8287" s="2"/>
      <c r="H8287" s="2"/>
      <c r="I8287" s="2"/>
      <c r="J8287" s="2"/>
      <c r="K8287" s="2"/>
      <c r="L8287" s="2"/>
      <c r="M8287" s="2"/>
      <c r="N8287" s="2"/>
      <c r="O8287" s="2"/>
    </row>
    <row r="8288" spans="5:15" x14ac:dyDescent="0.25">
      <c r="E8288" s="5"/>
      <c r="F8288" s="2"/>
      <c r="J8288" s="2"/>
      <c r="K8288" s="2"/>
      <c r="L8288" s="2"/>
      <c r="M8288" s="2"/>
      <c r="N8288" s="2"/>
      <c r="O8288" s="2"/>
    </row>
    <row r="8289" spans="5:15" x14ac:dyDescent="0.25">
      <c r="E8289" s="5"/>
      <c r="G8289" s="2"/>
      <c r="H8289" s="2"/>
      <c r="I8289" s="2"/>
      <c r="J8289" s="2"/>
      <c r="K8289" s="2"/>
      <c r="L8289" s="2"/>
      <c r="M8289" s="2"/>
      <c r="N8289" s="2"/>
      <c r="O8289" s="2"/>
    </row>
    <row r="8291" spans="5:15" x14ac:dyDescent="0.25">
      <c r="E8291" s="5"/>
      <c r="F8291" s="2"/>
      <c r="G8291" s="2"/>
      <c r="H8291" s="2"/>
      <c r="I8291" s="2"/>
      <c r="J8291" s="2"/>
      <c r="K8291" s="2"/>
      <c r="L8291" s="2"/>
      <c r="M8291" s="2"/>
      <c r="N8291" s="2"/>
      <c r="O8291" s="2"/>
    </row>
    <row r="8292" spans="5:15" x14ac:dyDescent="0.25">
      <c r="F8292" s="2"/>
      <c r="G8292" s="2"/>
      <c r="H8292" s="2"/>
      <c r="I8292" s="2"/>
      <c r="J8292" s="2"/>
      <c r="K8292" s="2"/>
      <c r="L8292" s="2"/>
      <c r="M8292" s="2"/>
      <c r="N8292" s="2"/>
      <c r="O8292" s="2"/>
    </row>
    <row r="8293" spans="5:15" x14ac:dyDescent="0.25">
      <c r="E8293" s="5"/>
      <c r="F8293" s="2"/>
      <c r="G8293" s="2"/>
      <c r="H8293" s="2"/>
      <c r="I8293" s="2"/>
      <c r="J8293" s="2"/>
      <c r="K8293" s="2"/>
      <c r="L8293" s="2"/>
      <c r="M8293" s="2"/>
      <c r="N8293" s="2"/>
      <c r="O8293" s="2"/>
    </row>
    <row r="8294" spans="5:15" x14ac:dyDescent="0.25">
      <c r="H8294" s="2"/>
      <c r="I8294" s="2"/>
      <c r="J8294" s="2"/>
      <c r="K8294" s="2"/>
      <c r="L8294" s="2"/>
      <c r="M8294" s="2"/>
      <c r="N8294" s="2"/>
      <c r="O8294" s="2"/>
    </row>
    <row r="8295" spans="5:15" x14ac:dyDescent="0.25">
      <c r="E8295" s="5"/>
      <c r="F8295" s="2"/>
      <c r="G8295" s="2"/>
      <c r="H8295" s="2"/>
      <c r="I8295" s="2"/>
      <c r="J8295" s="2"/>
      <c r="K8295" s="2"/>
      <c r="L8295" s="2"/>
      <c r="M8295" s="2"/>
      <c r="N8295" s="2"/>
      <c r="O8295" s="2"/>
    </row>
    <row r="8296" spans="5:15" x14ac:dyDescent="0.25">
      <c r="E8296" s="5"/>
      <c r="F8296" s="2"/>
      <c r="G8296" s="2"/>
      <c r="H8296" s="2"/>
      <c r="I8296" s="2"/>
      <c r="J8296" s="2"/>
      <c r="K8296" s="2"/>
      <c r="L8296" s="2"/>
      <c r="M8296" s="2"/>
      <c r="N8296" s="2"/>
      <c r="O8296" s="2"/>
    </row>
    <row r="8297" spans="5:15" x14ac:dyDescent="0.25">
      <c r="E8297" s="5"/>
      <c r="F8297" s="2"/>
      <c r="G8297" s="2"/>
      <c r="H8297" s="2"/>
      <c r="I8297" s="2"/>
      <c r="J8297" s="2"/>
      <c r="K8297" s="2"/>
      <c r="L8297" s="2"/>
      <c r="M8297" s="2"/>
      <c r="N8297" s="2"/>
      <c r="O8297" s="2"/>
    </row>
    <row r="8298" spans="5:15" x14ac:dyDescent="0.25">
      <c r="F8298" s="2"/>
      <c r="G8298" s="2"/>
      <c r="H8298" s="2"/>
      <c r="I8298" s="2"/>
      <c r="J8298" s="2"/>
      <c r="K8298" s="2"/>
      <c r="L8298" s="2"/>
      <c r="M8298" s="2"/>
      <c r="N8298" s="2"/>
      <c r="O8298" s="2"/>
    </row>
    <row r="8299" spans="5:15" x14ac:dyDescent="0.25">
      <c r="E8299" s="5"/>
      <c r="F8299" s="2"/>
      <c r="G8299" s="2"/>
      <c r="H8299" s="2"/>
      <c r="I8299" s="2"/>
      <c r="J8299" s="2"/>
      <c r="K8299" s="2"/>
      <c r="L8299" s="2"/>
      <c r="M8299" s="2"/>
      <c r="N8299" s="2"/>
      <c r="O8299" s="2"/>
    </row>
    <row r="8300" spans="5:15" x14ac:dyDescent="0.25">
      <c r="E8300" s="5"/>
      <c r="F8300" s="2"/>
      <c r="G8300" s="2"/>
      <c r="H8300" s="2"/>
      <c r="I8300" s="2"/>
      <c r="J8300" s="2"/>
      <c r="K8300" s="2"/>
      <c r="L8300" s="2"/>
      <c r="M8300" s="2"/>
      <c r="N8300" s="2"/>
      <c r="O8300" s="2"/>
    </row>
    <row r="8302" spans="5:15" x14ac:dyDescent="0.25">
      <c r="E8302" s="5"/>
      <c r="F8302" s="2"/>
      <c r="G8302" s="2"/>
      <c r="H8302" s="2"/>
      <c r="I8302" s="2"/>
      <c r="J8302" s="2"/>
      <c r="K8302" s="2"/>
      <c r="L8302" s="2"/>
      <c r="M8302" s="2"/>
      <c r="N8302" s="2"/>
      <c r="O8302" s="2"/>
    </row>
    <row r="8303" spans="5:15" x14ac:dyDescent="0.25">
      <c r="E8303" s="5"/>
      <c r="F8303" s="2"/>
      <c r="G8303" s="2"/>
      <c r="H8303" s="2"/>
      <c r="I8303" s="2"/>
      <c r="J8303" s="2"/>
      <c r="K8303" s="2"/>
      <c r="L8303" s="2"/>
      <c r="M8303" s="2"/>
      <c r="N8303" s="2"/>
      <c r="O8303" s="2"/>
    </row>
    <row r="8304" spans="5:15" x14ac:dyDescent="0.25">
      <c r="E8304" s="5"/>
      <c r="F8304" s="2"/>
      <c r="G8304" s="2"/>
      <c r="H8304" s="2"/>
      <c r="I8304" s="2"/>
      <c r="J8304" s="2"/>
      <c r="K8304" s="2"/>
      <c r="L8304" s="2"/>
      <c r="M8304" s="2"/>
      <c r="N8304" s="2"/>
      <c r="O8304" s="2"/>
    </row>
    <row r="8306" spans="5:15" x14ac:dyDescent="0.25">
      <c r="E8306" s="5"/>
      <c r="F8306" s="2"/>
      <c r="G8306" s="2"/>
      <c r="H8306" s="2"/>
      <c r="I8306" s="2"/>
      <c r="J8306" s="2"/>
      <c r="K8306" s="2"/>
      <c r="L8306" s="2"/>
      <c r="M8306" s="2"/>
      <c r="N8306" s="2"/>
      <c r="O8306" s="2"/>
    </row>
    <row r="8307" spans="5:15" x14ac:dyDescent="0.25">
      <c r="E8307" s="5"/>
      <c r="F8307" s="2"/>
      <c r="G8307" s="2"/>
      <c r="H8307" s="2"/>
      <c r="I8307" s="2"/>
      <c r="J8307" s="2"/>
      <c r="K8307" s="2"/>
      <c r="L8307" s="2"/>
      <c r="M8307" s="2"/>
      <c r="N8307" s="2"/>
      <c r="O8307" s="2"/>
    </row>
    <row r="8308" spans="5:15" x14ac:dyDescent="0.25">
      <c r="E8308" s="5"/>
      <c r="F8308" s="2"/>
      <c r="G8308" s="2"/>
      <c r="H8308" s="2"/>
      <c r="I8308" s="2"/>
      <c r="J8308" s="2"/>
      <c r="K8308" s="2"/>
      <c r="L8308" s="2"/>
      <c r="M8308" s="2"/>
      <c r="N8308" s="2"/>
      <c r="O8308" s="2"/>
    </row>
    <row r="8309" spans="5:15" x14ac:dyDescent="0.25">
      <c r="E8309" s="5"/>
      <c r="F8309" s="2"/>
      <c r="G8309" s="2"/>
      <c r="H8309" s="2"/>
      <c r="I8309" s="2"/>
      <c r="J8309" s="2"/>
      <c r="K8309" s="2"/>
      <c r="L8309" s="2"/>
      <c r="M8309" s="2"/>
      <c r="N8309" s="2"/>
      <c r="O8309" s="2"/>
    </row>
    <row r="8310" spans="5:15" x14ac:dyDescent="0.25">
      <c r="E8310" s="5"/>
      <c r="F8310" s="2"/>
      <c r="G8310" s="2"/>
      <c r="H8310" s="2"/>
      <c r="I8310" s="2"/>
      <c r="J8310" s="2"/>
      <c r="K8310" s="2"/>
      <c r="L8310" s="2"/>
      <c r="M8310" s="2"/>
      <c r="N8310" s="2"/>
      <c r="O8310" s="2"/>
    </row>
    <row r="8311" spans="5:15" x14ac:dyDescent="0.25">
      <c r="G8311" s="2"/>
      <c r="I8311" s="2"/>
      <c r="J8311" s="2"/>
      <c r="K8311" s="2"/>
      <c r="L8311" s="2"/>
      <c r="M8311" s="2"/>
      <c r="N8311" s="2"/>
      <c r="O8311" s="2"/>
    </row>
    <row r="8313" spans="5:15" x14ac:dyDescent="0.25">
      <c r="E8313" s="5"/>
      <c r="F8313" s="2"/>
      <c r="G8313" s="2"/>
      <c r="H8313" s="2"/>
      <c r="I8313" s="2"/>
      <c r="J8313" s="2"/>
      <c r="K8313" s="2"/>
      <c r="L8313" s="2"/>
      <c r="M8313" s="2"/>
      <c r="N8313" s="2"/>
      <c r="O8313" s="2"/>
    </row>
    <row r="8314" spans="5:15" x14ac:dyDescent="0.25">
      <c r="E8314" s="5"/>
      <c r="F8314" s="2"/>
      <c r="G8314" s="2"/>
      <c r="H8314" s="2"/>
      <c r="I8314" s="2"/>
      <c r="J8314" s="2"/>
      <c r="K8314" s="2"/>
      <c r="L8314" s="2"/>
      <c r="M8314" s="2"/>
      <c r="N8314" s="2"/>
      <c r="O8314" s="2"/>
    </row>
    <row r="8315" spans="5:15" x14ac:dyDescent="0.25">
      <c r="E8315" s="5"/>
      <c r="F8315" s="2"/>
      <c r="G8315" s="2"/>
      <c r="H8315" s="2"/>
      <c r="I8315" s="2"/>
      <c r="J8315" s="2"/>
      <c r="K8315" s="2"/>
      <c r="L8315" s="2"/>
      <c r="M8315" s="2"/>
      <c r="N8315" s="2"/>
      <c r="O8315" s="2"/>
    </row>
    <row r="8317" spans="5:15" x14ac:dyDescent="0.25">
      <c r="E8317" s="5"/>
      <c r="F8317" s="2"/>
      <c r="G8317" s="2"/>
      <c r="H8317" s="2"/>
      <c r="I8317" s="2"/>
      <c r="J8317" s="2"/>
      <c r="K8317" s="2"/>
      <c r="L8317" s="2"/>
      <c r="M8317" s="2"/>
      <c r="N8317" s="2"/>
      <c r="O8317" s="2"/>
    </row>
    <row r="8318" spans="5:15" x14ac:dyDescent="0.25">
      <c r="E8318" s="5"/>
      <c r="F8318" s="2"/>
      <c r="G8318" s="2"/>
      <c r="H8318" s="2"/>
      <c r="I8318" s="2"/>
      <c r="J8318" s="2"/>
      <c r="K8318" s="2"/>
      <c r="L8318" s="2"/>
      <c r="M8318" s="2"/>
      <c r="N8318" s="2"/>
      <c r="O8318" s="2"/>
    </row>
    <row r="8319" spans="5:15" x14ac:dyDescent="0.25">
      <c r="E8319" s="5"/>
      <c r="F8319" s="2"/>
      <c r="G8319" s="2"/>
      <c r="H8319" s="2"/>
      <c r="I8319" s="2"/>
      <c r="J8319" s="2"/>
      <c r="K8319" s="2"/>
      <c r="L8319" s="2"/>
      <c r="M8319" s="2"/>
      <c r="N8319" s="2"/>
      <c r="O8319" s="2"/>
    </row>
    <row r="8320" spans="5:15" x14ac:dyDescent="0.25">
      <c r="H8320" s="2"/>
      <c r="I8320" s="2"/>
      <c r="J8320" s="2"/>
      <c r="K8320" s="2"/>
      <c r="L8320" s="2"/>
      <c r="M8320" s="2"/>
      <c r="N8320" s="2"/>
      <c r="O8320" s="2"/>
    </row>
    <row r="8321" spans="5:15" x14ac:dyDescent="0.25">
      <c r="H8321" s="2"/>
      <c r="I8321" s="2"/>
      <c r="J8321" s="2"/>
      <c r="K8321" s="2"/>
      <c r="L8321" s="2"/>
      <c r="M8321" s="2"/>
      <c r="N8321" s="2"/>
      <c r="O8321" s="2"/>
    </row>
    <row r="8322" spans="5:15" x14ac:dyDescent="0.25">
      <c r="H8322" s="2"/>
      <c r="I8322" s="2"/>
      <c r="J8322" s="2"/>
      <c r="K8322" s="2"/>
      <c r="L8322" s="2"/>
      <c r="M8322" s="2"/>
      <c r="N8322" s="2"/>
      <c r="O8322" s="2"/>
    </row>
    <row r="8325" spans="5:15" x14ac:dyDescent="0.25">
      <c r="E8325" s="5"/>
      <c r="G8325" s="2"/>
      <c r="H8325" s="2"/>
      <c r="I8325" s="2"/>
      <c r="J8325" s="2"/>
      <c r="K8325" s="2"/>
      <c r="L8325" s="2"/>
      <c r="M8325" s="2"/>
      <c r="N8325" s="2"/>
      <c r="O8325" s="2"/>
    </row>
    <row r="8326" spans="5:15" x14ac:dyDescent="0.25">
      <c r="E8326" s="5"/>
      <c r="F8326" s="2"/>
      <c r="G8326" s="2"/>
      <c r="H8326" s="2"/>
      <c r="I8326" s="2"/>
      <c r="J8326" s="2"/>
      <c r="K8326" s="2"/>
      <c r="L8326" s="2"/>
      <c r="M8326" s="2"/>
      <c r="N8326" s="2"/>
      <c r="O8326" s="2"/>
    </row>
    <row r="8329" spans="5:15" x14ac:dyDescent="0.25">
      <c r="F8329" s="2"/>
      <c r="G8329" s="2"/>
      <c r="H8329" s="2"/>
      <c r="I8329" s="2"/>
      <c r="J8329" s="2"/>
      <c r="K8329" s="2"/>
      <c r="L8329" s="2"/>
      <c r="M8329" s="2"/>
      <c r="N8329" s="2"/>
      <c r="O8329" s="2"/>
    </row>
    <row r="8330" spans="5:15" x14ac:dyDescent="0.25">
      <c r="J8330" s="2"/>
      <c r="K8330" s="2"/>
      <c r="L8330" s="2"/>
      <c r="M8330" s="2"/>
      <c r="N8330" s="2"/>
      <c r="O8330" s="2"/>
    </row>
    <row r="8331" spans="5:15" x14ac:dyDescent="0.25">
      <c r="I8331" s="2"/>
      <c r="J8331" s="2"/>
      <c r="K8331" s="2"/>
      <c r="L8331" s="2"/>
      <c r="M8331" s="2"/>
      <c r="N8331" s="2"/>
      <c r="O8331" s="2"/>
    </row>
    <row r="8332" spans="5:15" x14ac:dyDescent="0.25">
      <c r="F8332" s="2"/>
      <c r="G8332" s="2"/>
      <c r="H8332" s="2"/>
      <c r="I8332" s="2"/>
      <c r="J8332" s="2"/>
      <c r="K8332" s="2"/>
      <c r="L8332" s="2"/>
      <c r="M8332" s="2"/>
      <c r="N8332" s="2"/>
      <c r="O8332" s="2"/>
    </row>
    <row r="8333" spans="5:15" x14ac:dyDescent="0.25">
      <c r="E8333" s="5"/>
      <c r="F8333" s="2"/>
      <c r="G8333" s="2"/>
      <c r="H8333" s="2"/>
      <c r="I8333" s="2"/>
      <c r="J8333" s="2"/>
      <c r="K8333" s="2"/>
      <c r="L8333" s="2"/>
      <c r="M8333" s="2"/>
      <c r="N8333" s="2"/>
      <c r="O8333" s="2"/>
    </row>
    <row r="8334" spans="5:15" x14ac:dyDescent="0.25">
      <c r="E8334" s="5"/>
      <c r="F8334" s="2"/>
      <c r="G8334" s="2"/>
      <c r="H8334" s="2"/>
      <c r="I8334" s="2"/>
      <c r="J8334" s="2"/>
      <c r="K8334" s="2"/>
      <c r="L8334" s="2"/>
      <c r="M8334" s="2"/>
      <c r="N8334" s="2"/>
      <c r="O8334" s="2"/>
    </row>
    <row r="8337" spans="5:15" x14ac:dyDescent="0.25">
      <c r="E8337" s="5"/>
      <c r="F8337" s="2"/>
      <c r="G8337" s="2"/>
      <c r="H8337" s="2"/>
      <c r="I8337" s="2"/>
      <c r="J8337" s="2"/>
      <c r="K8337" s="2"/>
      <c r="L8337" s="2"/>
      <c r="M8337" s="2"/>
      <c r="N8337" s="2"/>
      <c r="O8337" s="2"/>
    </row>
    <row r="8338" spans="5:15" x14ac:dyDescent="0.25">
      <c r="E8338" s="5"/>
      <c r="F8338" s="2"/>
      <c r="G8338" s="2"/>
      <c r="H8338" s="2"/>
      <c r="I8338" s="2"/>
      <c r="J8338" s="2"/>
      <c r="K8338" s="2"/>
      <c r="L8338" s="2"/>
      <c r="M8338" s="2"/>
      <c r="N8338" s="2"/>
      <c r="O8338" s="2"/>
    </row>
    <row r="8339" spans="5:15" x14ac:dyDescent="0.25">
      <c r="E8339" s="5"/>
      <c r="F8339" s="2"/>
      <c r="G8339" s="2"/>
      <c r="H8339" s="2"/>
      <c r="I8339" s="2"/>
      <c r="J8339" s="2"/>
      <c r="K8339" s="2"/>
      <c r="L8339" s="2"/>
      <c r="M8339" s="2"/>
      <c r="N8339" s="2"/>
      <c r="O8339" s="2"/>
    </row>
    <row r="8341" spans="5:15" x14ac:dyDescent="0.25">
      <c r="E8341" s="5"/>
      <c r="F8341" s="2"/>
      <c r="G8341" s="2"/>
      <c r="H8341" s="2"/>
      <c r="I8341" s="2"/>
      <c r="J8341" s="2"/>
      <c r="K8341" s="2"/>
      <c r="L8341" s="2"/>
      <c r="M8341" s="2"/>
      <c r="N8341" s="2"/>
      <c r="O8341" s="2"/>
    </row>
    <row r="8342" spans="5:15" x14ac:dyDescent="0.25">
      <c r="E8342" s="5"/>
      <c r="F8342" s="2"/>
      <c r="G8342" s="2"/>
      <c r="H8342" s="2"/>
      <c r="I8342" s="2"/>
      <c r="J8342" s="2"/>
      <c r="K8342" s="2"/>
      <c r="L8342" s="2"/>
      <c r="M8342" s="2"/>
      <c r="N8342" s="2"/>
      <c r="O8342" s="2"/>
    </row>
    <row r="8343" spans="5:15" x14ac:dyDescent="0.25">
      <c r="E8343" s="5"/>
      <c r="F8343" s="2"/>
      <c r="G8343" s="2"/>
      <c r="H8343" s="2"/>
      <c r="I8343" s="2"/>
      <c r="J8343" s="2"/>
      <c r="K8343" s="2"/>
      <c r="L8343" s="2"/>
      <c r="M8343" s="2"/>
      <c r="N8343" s="2"/>
      <c r="O8343" s="2"/>
    </row>
    <row r="8344" spans="5:15" x14ac:dyDescent="0.25">
      <c r="E8344" s="5"/>
      <c r="F8344" s="2"/>
      <c r="G8344" s="2"/>
    </row>
    <row r="8345" spans="5:15" x14ac:dyDescent="0.25">
      <c r="E8345" s="5"/>
      <c r="F8345" s="2"/>
      <c r="G8345" s="2"/>
      <c r="H8345" s="2"/>
      <c r="I8345" s="2"/>
      <c r="J8345" s="2"/>
      <c r="K8345" s="2"/>
      <c r="L8345" s="2"/>
      <c r="M8345" s="2"/>
      <c r="N8345" s="2"/>
      <c r="O8345" s="2"/>
    </row>
    <row r="8346" spans="5:15" x14ac:dyDescent="0.25">
      <c r="E8346" s="5"/>
      <c r="F8346" s="2"/>
      <c r="G8346" s="2"/>
      <c r="H8346" s="2"/>
      <c r="I8346" s="2"/>
      <c r="J8346" s="2"/>
      <c r="K8346" s="2"/>
      <c r="L8346" s="2"/>
      <c r="M8346" s="2"/>
      <c r="N8346" s="2"/>
      <c r="O8346" s="2"/>
    </row>
    <row r="8347" spans="5:15" x14ac:dyDescent="0.25">
      <c r="H8347" s="2"/>
      <c r="I8347" s="2"/>
      <c r="J8347" s="2"/>
      <c r="K8347" s="2"/>
      <c r="L8347" s="2"/>
      <c r="M8347" s="2"/>
      <c r="N8347" s="2"/>
      <c r="O8347" s="2"/>
    </row>
    <row r="8349" spans="5:15" x14ac:dyDescent="0.25">
      <c r="E8349" s="5"/>
      <c r="F8349" s="2"/>
      <c r="G8349" s="2"/>
      <c r="H8349" s="2"/>
      <c r="I8349" s="2"/>
      <c r="J8349" s="2"/>
      <c r="K8349" s="2"/>
      <c r="L8349" s="2"/>
      <c r="M8349" s="2"/>
      <c r="N8349" s="2"/>
      <c r="O8349" s="2"/>
    </row>
    <row r="8350" spans="5:15" x14ac:dyDescent="0.25">
      <c r="E8350" s="5"/>
      <c r="F8350" s="2"/>
      <c r="G8350" s="2"/>
      <c r="H8350" s="2"/>
      <c r="I8350" s="2"/>
      <c r="J8350" s="2"/>
      <c r="K8350" s="2"/>
      <c r="L8350" s="2"/>
      <c r="M8350" s="2"/>
      <c r="N8350" s="2"/>
      <c r="O8350" s="2"/>
    </row>
    <row r="8351" spans="5:15" x14ac:dyDescent="0.25">
      <c r="E8351" s="5"/>
      <c r="F8351" s="2"/>
      <c r="G8351" s="2"/>
      <c r="H8351" s="2"/>
      <c r="I8351" s="2"/>
      <c r="J8351" s="2"/>
      <c r="K8351" s="2"/>
      <c r="L8351" s="2"/>
      <c r="M8351" s="2"/>
      <c r="N8351" s="2"/>
      <c r="O8351" s="2"/>
    </row>
    <row r="8352" spans="5:15" x14ac:dyDescent="0.25">
      <c r="I8352" s="2"/>
      <c r="J8352" s="2"/>
      <c r="K8352" s="2"/>
      <c r="L8352" s="2"/>
      <c r="M8352" s="2"/>
      <c r="N8352" s="2"/>
      <c r="O8352" s="2"/>
    </row>
    <row r="8353" spans="5:15" x14ac:dyDescent="0.25">
      <c r="E8353" s="5"/>
      <c r="F8353" s="2"/>
      <c r="G8353" s="2"/>
      <c r="H8353" s="2"/>
      <c r="I8353" s="2"/>
      <c r="J8353" s="2"/>
      <c r="K8353" s="2"/>
      <c r="L8353" s="2"/>
      <c r="M8353" s="2"/>
      <c r="N8353" s="2"/>
      <c r="O8353" s="2"/>
    </row>
    <row r="8354" spans="5:15" x14ac:dyDescent="0.25">
      <c r="E8354" s="5"/>
      <c r="F8354" s="2"/>
      <c r="G8354" s="2"/>
      <c r="H8354" s="2"/>
      <c r="I8354" s="2"/>
      <c r="J8354" s="2"/>
      <c r="K8354" s="2"/>
      <c r="L8354" s="2"/>
      <c r="M8354" s="2"/>
      <c r="N8354" s="2"/>
      <c r="O8354" s="2"/>
    </row>
    <row r="8355" spans="5:15" x14ac:dyDescent="0.25">
      <c r="E8355" s="5"/>
      <c r="F8355" s="2"/>
      <c r="G8355" s="2"/>
      <c r="H8355" s="2"/>
      <c r="I8355" s="2"/>
      <c r="J8355" s="2"/>
      <c r="K8355" s="2"/>
      <c r="L8355" s="2"/>
      <c r="M8355" s="2"/>
      <c r="N8355" s="2"/>
      <c r="O8355" s="2"/>
    </row>
    <row r="8356" spans="5:15" x14ac:dyDescent="0.25">
      <c r="E8356" s="5"/>
      <c r="F8356" s="2"/>
      <c r="G8356" s="2"/>
      <c r="H8356" s="2"/>
      <c r="I8356" s="2"/>
      <c r="J8356" s="2"/>
      <c r="K8356" s="2"/>
      <c r="L8356" s="2"/>
      <c r="M8356" s="2"/>
      <c r="N8356" s="2"/>
      <c r="O8356" s="2"/>
    </row>
    <row r="8357" spans="5:15" x14ac:dyDescent="0.25">
      <c r="E8357" s="5"/>
      <c r="F8357" s="2"/>
      <c r="G8357" s="2"/>
      <c r="H8357" s="2"/>
      <c r="I8357" s="2"/>
      <c r="J8357" s="2"/>
      <c r="K8357" s="2"/>
      <c r="L8357" s="2"/>
      <c r="M8357" s="2"/>
      <c r="N8357" s="2"/>
      <c r="O8357" s="2"/>
    </row>
    <row r="8358" spans="5:15" x14ac:dyDescent="0.25">
      <c r="E8358" s="5"/>
      <c r="F8358" s="2"/>
      <c r="G8358" s="2"/>
      <c r="H8358" s="2"/>
      <c r="I8358" s="2"/>
      <c r="J8358" s="2"/>
      <c r="K8358" s="2"/>
      <c r="L8358" s="2"/>
      <c r="M8358" s="2"/>
      <c r="N8358" s="2"/>
      <c r="O8358" s="2"/>
    </row>
    <row r="8360" spans="5:15" x14ac:dyDescent="0.25">
      <c r="E8360" s="5"/>
      <c r="F8360" s="2"/>
      <c r="G8360" s="2"/>
      <c r="H8360" s="2"/>
      <c r="I8360" s="2"/>
      <c r="J8360" s="2"/>
      <c r="K8360" s="2"/>
      <c r="L8360" s="2"/>
      <c r="M8360" s="2"/>
      <c r="N8360" s="2"/>
      <c r="O8360" s="2"/>
    </row>
    <row r="8361" spans="5:15" x14ac:dyDescent="0.25">
      <c r="E8361" s="5"/>
      <c r="F8361" s="2"/>
      <c r="G8361" s="2"/>
      <c r="H8361" s="2"/>
      <c r="I8361" s="2"/>
      <c r="J8361" s="2"/>
      <c r="K8361" s="2"/>
      <c r="L8361" s="2"/>
      <c r="M8361" s="2"/>
      <c r="N8361" s="2"/>
      <c r="O8361" s="2"/>
    </row>
    <row r="8362" spans="5:15" x14ac:dyDescent="0.25">
      <c r="E8362" s="5"/>
      <c r="F8362" s="2"/>
      <c r="G8362" s="2"/>
      <c r="H8362" s="2"/>
      <c r="I8362" s="2"/>
      <c r="J8362" s="2"/>
      <c r="K8362" s="2"/>
      <c r="L8362" s="2"/>
      <c r="M8362" s="2"/>
      <c r="N8362" s="2"/>
      <c r="O8362" s="2"/>
    </row>
    <row r="8363" spans="5:15" x14ac:dyDescent="0.25">
      <c r="E8363" s="5"/>
      <c r="F8363" s="2"/>
      <c r="G8363" s="2"/>
      <c r="H8363" s="2"/>
      <c r="I8363" s="2"/>
      <c r="J8363" s="2"/>
      <c r="K8363" s="2"/>
      <c r="L8363" s="2"/>
      <c r="M8363" s="2"/>
      <c r="N8363" s="2"/>
      <c r="O8363" s="2"/>
    </row>
    <row r="8364" spans="5:15" x14ac:dyDescent="0.25">
      <c r="E8364" s="5"/>
      <c r="F8364" s="2"/>
      <c r="G8364" s="2"/>
      <c r="H8364" s="2"/>
      <c r="I8364" s="2"/>
      <c r="J8364" s="2"/>
      <c r="K8364" s="2"/>
      <c r="L8364" s="2"/>
      <c r="M8364" s="2"/>
      <c r="N8364" s="2"/>
      <c r="O8364" s="2"/>
    </row>
    <row r="8365" spans="5:15" x14ac:dyDescent="0.25">
      <c r="E8365" s="5"/>
      <c r="F8365" s="2"/>
      <c r="G8365" s="2"/>
      <c r="H8365" s="2"/>
      <c r="I8365" s="2"/>
      <c r="J8365" s="2"/>
      <c r="K8365" s="2"/>
      <c r="L8365" s="2"/>
      <c r="M8365" s="2"/>
      <c r="N8365" s="2"/>
      <c r="O8365" s="2"/>
    </row>
    <row r="8366" spans="5:15" x14ac:dyDescent="0.25">
      <c r="E8366" s="5"/>
      <c r="F8366" s="2"/>
      <c r="G8366" s="2"/>
      <c r="H8366" s="2"/>
      <c r="I8366" s="2"/>
      <c r="J8366" s="2"/>
      <c r="K8366" s="2"/>
      <c r="L8366" s="2"/>
      <c r="M8366" s="2"/>
      <c r="N8366" s="2"/>
      <c r="O8366" s="2"/>
    </row>
    <row r="8367" spans="5:15" x14ac:dyDescent="0.25">
      <c r="E8367" s="5"/>
      <c r="F8367" s="2"/>
      <c r="G8367" s="2"/>
      <c r="H8367" s="2"/>
      <c r="I8367" s="2"/>
      <c r="J8367" s="2"/>
      <c r="K8367" s="2"/>
      <c r="L8367" s="2"/>
      <c r="M8367" s="2"/>
    </row>
    <row r="8368" spans="5:15" x14ac:dyDescent="0.25">
      <c r="K8368" s="2"/>
      <c r="L8368" s="2"/>
      <c r="M8368" s="2"/>
      <c r="N8368" s="2"/>
      <c r="O8368" s="2"/>
    </row>
    <row r="8371" spans="5:15" x14ac:dyDescent="0.25">
      <c r="E8371" s="5"/>
      <c r="F8371" s="2"/>
      <c r="G8371" s="2"/>
      <c r="H8371" s="2"/>
      <c r="I8371" s="2"/>
      <c r="J8371" s="2"/>
      <c r="K8371" s="2"/>
      <c r="L8371" s="2"/>
      <c r="M8371" s="2"/>
      <c r="N8371" s="2"/>
      <c r="O8371" s="2"/>
    </row>
    <row r="8372" spans="5:15" x14ac:dyDescent="0.25">
      <c r="I8372" s="2"/>
      <c r="J8372" s="2"/>
      <c r="K8372" s="2"/>
      <c r="L8372" s="2"/>
      <c r="M8372" s="2"/>
      <c r="N8372" s="2"/>
      <c r="O8372" s="2"/>
    </row>
    <row r="8375" spans="5:15" x14ac:dyDescent="0.25">
      <c r="E8375" s="5"/>
      <c r="F8375" s="2"/>
      <c r="G8375" s="2"/>
      <c r="H8375" s="2"/>
      <c r="I8375" s="2"/>
      <c r="J8375" s="2"/>
      <c r="K8375" s="2"/>
      <c r="L8375" s="2"/>
      <c r="M8375" s="2"/>
      <c r="N8375" s="2"/>
      <c r="O8375" s="2"/>
    </row>
    <row r="8377" spans="5:15" x14ac:dyDescent="0.25">
      <c r="E8377" s="5"/>
      <c r="F8377" s="2"/>
      <c r="G8377" s="2"/>
      <c r="H8377" s="2"/>
      <c r="I8377" s="2"/>
      <c r="J8377" s="2"/>
      <c r="K8377" s="2"/>
      <c r="L8377" s="2"/>
      <c r="M8377" s="2"/>
      <c r="N8377" s="2"/>
      <c r="O8377" s="2"/>
    </row>
    <row r="8378" spans="5:15" x14ac:dyDescent="0.25">
      <c r="G8378" s="2"/>
      <c r="H8378" s="2"/>
      <c r="I8378" s="2"/>
      <c r="J8378" s="2"/>
      <c r="K8378" s="2"/>
      <c r="L8378" s="2"/>
      <c r="M8378" s="2"/>
      <c r="N8378" s="2"/>
      <c r="O8378" s="2"/>
    </row>
    <row r="8379" spans="5:15" x14ac:dyDescent="0.25">
      <c r="E8379" s="5"/>
      <c r="F8379" s="2"/>
      <c r="G8379" s="2"/>
      <c r="H8379" s="2"/>
      <c r="I8379" s="2"/>
      <c r="J8379" s="2"/>
      <c r="K8379" s="2"/>
      <c r="L8379" s="2"/>
      <c r="M8379" s="2"/>
      <c r="N8379" s="2"/>
      <c r="O8379" s="2"/>
    </row>
    <row r="8380" spans="5:15" x14ac:dyDescent="0.25">
      <c r="E8380" s="5"/>
      <c r="F8380" s="2"/>
      <c r="G8380" s="2"/>
      <c r="H8380" s="2"/>
      <c r="I8380" s="2"/>
      <c r="J8380" s="2"/>
      <c r="K8380" s="2"/>
      <c r="L8380" s="2"/>
      <c r="M8380" s="2"/>
      <c r="N8380" s="2"/>
      <c r="O8380" s="2"/>
    </row>
    <row r="8381" spans="5:15" x14ac:dyDescent="0.25">
      <c r="E8381" s="5"/>
      <c r="F8381" s="2"/>
      <c r="G8381" s="2"/>
      <c r="H8381" s="2"/>
      <c r="I8381" s="2"/>
      <c r="J8381" s="2"/>
      <c r="K8381" s="2"/>
      <c r="L8381" s="2"/>
      <c r="M8381" s="2"/>
      <c r="N8381" s="2"/>
      <c r="O8381" s="2"/>
    </row>
    <row r="8383" spans="5:15" x14ac:dyDescent="0.25">
      <c r="E8383" s="5"/>
      <c r="F8383" s="2"/>
      <c r="G8383" s="2"/>
      <c r="H8383" s="2"/>
      <c r="I8383" s="2"/>
      <c r="J8383" s="2"/>
      <c r="K8383" s="2"/>
      <c r="L8383" s="2"/>
      <c r="M8383" s="2"/>
      <c r="N8383" s="2"/>
      <c r="O8383" s="2"/>
    </row>
    <row r="8384" spans="5:15" x14ac:dyDescent="0.25">
      <c r="E8384" s="5"/>
      <c r="F8384" s="2"/>
      <c r="G8384" s="2"/>
      <c r="H8384" s="2"/>
      <c r="I8384" s="2"/>
      <c r="J8384" s="2"/>
      <c r="K8384" s="2"/>
      <c r="L8384" s="2"/>
      <c r="M8384" s="2"/>
      <c r="N8384" s="2"/>
      <c r="O8384" s="2"/>
    </row>
    <row r="8385" spans="5:15" x14ac:dyDescent="0.25">
      <c r="E8385" s="5"/>
      <c r="F8385" s="2"/>
      <c r="G8385" s="2"/>
      <c r="H8385" s="2"/>
      <c r="I8385" s="2"/>
      <c r="J8385" s="2"/>
      <c r="K8385" s="2"/>
      <c r="L8385" s="2"/>
      <c r="M8385" s="2"/>
      <c r="N8385" s="2"/>
      <c r="O8385" s="2"/>
    </row>
    <row r="8387" spans="5:15" x14ac:dyDescent="0.25">
      <c r="E8387" s="5"/>
      <c r="F8387" s="2"/>
      <c r="G8387" s="2"/>
      <c r="H8387" s="2"/>
      <c r="I8387" s="2"/>
      <c r="J8387" s="2"/>
      <c r="K8387" s="2"/>
      <c r="L8387" s="2"/>
      <c r="M8387" s="2"/>
      <c r="N8387" s="2"/>
      <c r="O8387" s="2"/>
    </row>
    <row r="8388" spans="5:15" x14ac:dyDescent="0.25">
      <c r="E8388" s="5"/>
      <c r="F8388" s="2"/>
      <c r="G8388" s="2"/>
      <c r="H8388" s="2"/>
      <c r="I8388" s="2"/>
      <c r="J8388" s="2"/>
      <c r="K8388" s="2"/>
      <c r="L8388" s="2"/>
      <c r="M8388" s="2"/>
      <c r="N8388" s="2"/>
      <c r="O8388" s="2"/>
    </row>
    <row r="8389" spans="5:15" x14ac:dyDescent="0.25">
      <c r="E8389" s="5"/>
      <c r="F8389" s="2"/>
      <c r="G8389" s="2"/>
      <c r="H8389" s="2"/>
      <c r="I8389" s="2"/>
      <c r="J8389" s="2"/>
      <c r="K8389" s="2"/>
      <c r="L8389" s="2"/>
      <c r="M8389" s="2"/>
      <c r="N8389" s="2"/>
      <c r="O8389" s="2"/>
    </row>
    <row r="8391" spans="5:15" x14ac:dyDescent="0.25">
      <c r="E8391" s="5"/>
      <c r="F8391" s="2"/>
      <c r="G8391" s="2"/>
      <c r="H8391" s="2"/>
      <c r="I8391" s="2"/>
      <c r="J8391" s="2"/>
      <c r="K8391" s="2"/>
      <c r="L8391" s="2"/>
      <c r="M8391" s="2"/>
      <c r="N8391" s="2"/>
      <c r="O8391" s="2"/>
    </row>
    <row r="8394" spans="5:15" x14ac:dyDescent="0.25">
      <c r="E8394" s="5"/>
      <c r="F8394" s="2"/>
      <c r="G8394" s="2"/>
      <c r="H8394" s="2"/>
      <c r="I8394" s="2"/>
      <c r="J8394" s="2"/>
      <c r="K8394" s="2"/>
      <c r="L8394" s="2"/>
      <c r="M8394" s="2"/>
      <c r="N8394" s="2"/>
      <c r="O8394" s="2"/>
    </row>
    <row r="8395" spans="5:15" x14ac:dyDescent="0.25">
      <c r="E8395" s="5"/>
      <c r="F8395" s="2"/>
      <c r="G8395" s="2"/>
      <c r="H8395" s="2"/>
      <c r="I8395" s="2"/>
      <c r="J8395" s="2"/>
      <c r="K8395" s="2"/>
      <c r="L8395" s="2"/>
      <c r="M8395" s="2"/>
      <c r="N8395" s="2"/>
      <c r="O8395" s="2"/>
    </row>
    <row r="8396" spans="5:15" x14ac:dyDescent="0.25">
      <c r="G8396" s="2"/>
      <c r="H8396" s="2"/>
      <c r="I8396" s="2"/>
      <c r="J8396" s="2"/>
      <c r="K8396" s="2"/>
      <c r="L8396" s="2"/>
      <c r="M8396" s="2"/>
      <c r="N8396" s="2"/>
      <c r="O8396" s="2"/>
    </row>
    <row r="8397" spans="5:15" x14ac:dyDescent="0.25">
      <c r="E8397" s="5"/>
      <c r="F8397" s="2"/>
      <c r="G8397" s="2"/>
      <c r="H8397" s="2"/>
      <c r="I8397" s="2"/>
      <c r="J8397" s="2"/>
      <c r="K8397" s="2"/>
      <c r="L8397" s="2"/>
      <c r="M8397" s="2"/>
      <c r="N8397" s="2"/>
      <c r="O8397" s="2"/>
    </row>
    <row r="8398" spans="5:15" x14ac:dyDescent="0.25">
      <c r="E8398" s="5"/>
      <c r="F8398" s="2"/>
    </row>
    <row r="8401" spans="5:15" x14ac:dyDescent="0.25">
      <c r="E8401" s="5"/>
      <c r="F8401" s="2"/>
      <c r="G8401" s="2"/>
      <c r="H8401" s="2"/>
      <c r="I8401" s="2"/>
      <c r="J8401" s="2"/>
      <c r="K8401" s="2"/>
      <c r="L8401" s="2"/>
      <c r="M8401" s="2"/>
      <c r="N8401" s="2"/>
      <c r="O8401" s="2"/>
    </row>
    <row r="8402" spans="5:15" x14ac:dyDescent="0.25">
      <c r="I8402" s="2"/>
      <c r="J8402" s="2"/>
    </row>
    <row r="8403" spans="5:15" x14ac:dyDescent="0.25">
      <c r="I8403" s="2"/>
      <c r="J8403" s="2"/>
    </row>
    <row r="8405" spans="5:15" x14ac:dyDescent="0.25">
      <c r="E8405" s="5"/>
      <c r="F8405" s="2"/>
      <c r="G8405" s="2"/>
      <c r="H8405" s="2"/>
      <c r="I8405" s="2"/>
      <c r="J8405" s="2"/>
      <c r="K8405" s="2"/>
      <c r="L8405" s="2"/>
      <c r="M8405" s="2"/>
      <c r="N8405" s="2"/>
      <c r="O8405" s="2"/>
    </row>
    <row r="8406" spans="5:15" x14ac:dyDescent="0.25">
      <c r="E8406" s="5"/>
      <c r="F8406" s="2"/>
      <c r="G8406" s="2"/>
      <c r="H8406" s="2"/>
      <c r="I8406" s="2"/>
      <c r="J8406" s="2"/>
      <c r="K8406" s="2"/>
      <c r="L8406" s="2"/>
      <c r="M8406" s="2"/>
      <c r="N8406" s="2"/>
      <c r="O8406" s="2"/>
    </row>
    <row r="8407" spans="5:15" x14ac:dyDescent="0.25">
      <c r="E8407" s="5"/>
      <c r="G8407" s="2"/>
      <c r="H8407" s="2"/>
      <c r="I8407" s="2"/>
      <c r="J8407" s="2"/>
      <c r="K8407" s="2"/>
      <c r="L8407" s="2"/>
      <c r="M8407" s="2"/>
    </row>
    <row r="8409" spans="5:15" x14ac:dyDescent="0.25">
      <c r="E8409" s="5"/>
      <c r="F8409" s="2"/>
      <c r="G8409" s="2"/>
      <c r="H8409" s="2"/>
      <c r="I8409" s="2"/>
      <c r="J8409" s="2"/>
      <c r="K8409" s="2"/>
      <c r="L8409" s="2"/>
      <c r="M8409" s="2"/>
      <c r="N8409" s="2"/>
      <c r="O8409" s="2"/>
    </row>
    <row r="8410" spans="5:15" x14ac:dyDescent="0.25">
      <c r="F8410" s="2"/>
      <c r="G8410" s="2"/>
      <c r="H8410" s="2"/>
      <c r="I8410" s="2"/>
      <c r="J8410" s="2"/>
      <c r="K8410" s="2"/>
      <c r="L8410" s="2"/>
      <c r="M8410" s="2"/>
      <c r="N8410" s="2"/>
      <c r="O8410" s="2"/>
    </row>
    <row r="8411" spans="5:15" x14ac:dyDescent="0.25">
      <c r="E8411" s="5"/>
      <c r="F8411" s="2"/>
      <c r="G8411" s="2"/>
      <c r="H8411" s="2"/>
      <c r="I8411" s="2"/>
      <c r="J8411" s="2"/>
      <c r="K8411" s="2"/>
      <c r="L8411" s="2"/>
      <c r="M8411" s="2"/>
      <c r="N8411" s="2"/>
      <c r="O8411" s="2"/>
    </row>
    <row r="8412" spans="5:15" x14ac:dyDescent="0.25">
      <c r="K8412" s="2"/>
      <c r="L8412" s="2"/>
      <c r="M8412" s="2"/>
      <c r="N8412" s="2"/>
      <c r="O8412" s="2"/>
    </row>
    <row r="8413" spans="5:15" x14ac:dyDescent="0.25">
      <c r="E8413" s="5"/>
      <c r="G8413" s="2"/>
      <c r="H8413" s="2"/>
      <c r="I8413" s="2"/>
      <c r="J8413" s="2"/>
      <c r="K8413" s="2"/>
      <c r="L8413" s="2"/>
      <c r="M8413" s="2"/>
      <c r="N8413" s="2"/>
      <c r="O8413" s="2"/>
    </row>
    <row r="8414" spans="5:15" x14ac:dyDescent="0.25">
      <c r="F8414" s="2"/>
      <c r="G8414" s="2"/>
      <c r="H8414" s="2"/>
      <c r="I8414" s="2"/>
      <c r="J8414" s="2"/>
      <c r="K8414" s="2"/>
      <c r="L8414" s="2"/>
      <c r="M8414" s="2"/>
    </row>
    <row r="8415" spans="5:15" x14ac:dyDescent="0.25">
      <c r="E8415" s="5"/>
      <c r="F8415" s="2"/>
      <c r="G8415" s="2"/>
      <c r="H8415" s="2"/>
      <c r="I8415" s="2"/>
      <c r="J8415" s="2"/>
      <c r="K8415" s="2"/>
      <c r="L8415" s="2"/>
      <c r="M8415" s="2"/>
      <c r="N8415" s="2"/>
      <c r="O8415" s="2"/>
    </row>
    <row r="8416" spans="5:15" x14ac:dyDescent="0.25">
      <c r="I8416" s="2"/>
      <c r="J8416" s="2"/>
      <c r="K8416" s="2"/>
      <c r="L8416" s="2"/>
      <c r="M8416" s="2"/>
      <c r="N8416" s="2"/>
      <c r="O8416" s="2"/>
    </row>
    <row r="8417" spans="5:15" x14ac:dyDescent="0.25">
      <c r="E8417" s="5"/>
      <c r="F8417" s="2"/>
      <c r="G8417" s="2"/>
      <c r="H8417" s="2"/>
      <c r="I8417" s="2"/>
      <c r="J8417" s="2"/>
      <c r="K8417" s="2"/>
      <c r="L8417" s="2"/>
      <c r="M8417" s="2"/>
      <c r="N8417" s="2"/>
      <c r="O8417" s="2"/>
    </row>
    <row r="8419" spans="5:15" x14ac:dyDescent="0.25">
      <c r="F8419" s="2"/>
      <c r="G8419" s="2"/>
      <c r="H8419" s="2"/>
      <c r="I8419" s="2"/>
      <c r="J8419" s="2"/>
      <c r="K8419" s="2"/>
      <c r="L8419" s="2"/>
      <c r="M8419" s="2"/>
      <c r="N8419" s="2"/>
      <c r="O8419" s="2"/>
    </row>
    <row r="8420" spans="5:15" x14ac:dyDescent="0.25">
      <c r="E8420" s="5"/>
      <c r="F8420" s="2"/>
      <c r="G8420" s="2"/>
      <c r="H8420" s="2"/>
      <c r="I8420" s="2"/>
      <c r="J8420" s="2"/>
      <c r="K8420" s="2"/>
      <c r="L8420" s="2"/>
      <c r="M8420" s="2"/>
      <c r="N8420" s="2"/>
      <c r="O8420" s="2"/>
    </row>
    <row r="8421" spans="5:15" x14ac:dyDescent="0.25">
      <c r="O8421" s="2"/>
    </row>
    <row r="8422" spans="5:15" x14ac:dyDescent="0.25">
      <c r="E8422" s="5"/>
      <c r="F8422" s="2"/>
      <c r="G8422" s="2"/>
      <c r="H8422" s="2"/>
      <c r="I8422" s="2"/>
      <c r="J8422" s="2"/>
      <c r="K8422" s="2"/>
      <c r="L8422" s="2"/>
      <c r="M8422" s="2"/>
      <c r="N8422" s="2"/>
      <c r="O8422" s="2"/>
    </row>
    <row r="8423" spans="5:15" x14ac:dyDescent="0.25">
      <c r="E8423" s="5"/>
      <c r="F8423" s="2"/>
      <c r="G8423" s="2"/>
      <c r="H8423" s="2"/>
      <c r="I8423" s="2"/>
      <c r="J8423" s="2"/>
      <c r="K8423" s="2"/>
      <c r="L8423" s="2"/>
      <c r="M8423" s="2"/>
      <c r="N8423" s="2"/>
      <c r="O8423" s="2"/>
    </row>
    <row r="8424" spans="5:15" x14ac:dyDescent="0.25">
      <c r="E8424" s="5"/>
      <c r="F8424" s="2"/>
      <c r="G8424" s="2"/>
      <c r="H8424" s="2"/>
      <c r="I8424" s="2"/>
      <c r="J8424" s="2"/>
      <c r="K8424" s="2"/>
      <c r="L8424" s="2"/>
      <c r="M8424" s="2"/>
      <c r="N8424" s="2"/>
      <c r="O8424" s="2"/>
    </row>
    <row r="8425" spans="5:15" x14ac:dyDescent="0.25">
      <c r="M8425" s="2"/>
      <c r="N8425" s="2"/>
      <c r="O8425" s="2"/>
    </row>
    <row r="8427" spans="5:15" x14ac:dyDescent="0.25">
      <c r="M8427" s="2"/>
      <c r="N8427" s="2"/>
      <c r="O8427" s="2"/>
    </row>
    <row r="8428" spans="5:15" x14ac:dyDescent="0.25">
      <c r="E8428" s="5"/>
      <c r="F8428" s="2"/>
      <c r="G8428" s="2"/>
      <c r="H8428" s="2"/>
      <c r="I8428" s="2"/>
      <c r="J8428" s="2"/>
      <c r="K8428" s="2"/>
      <c r="L8428" s="2"/>
      <c r="M8428" s="2"/>
      <c r="N8428" s="2"/>
      <c r="O8428" s="2"/>
    </row>
    <row r="8429" spans="5:15" x14ac:dyDescent="0.25">
      <c r="E8429" s="5"/>
      <c r="F8429" s="2"/>
      <c r="G8429" s="2"/>
      <c r="H8429" s="2"/>
      <c r="I8429" s="2"/>
      <c r="J8429" s="2"/>
      <c r="K8429" s="2"/>
      <c r="L8429" s="2"/>
      <c r="M8429" s="2"/>
      <c r="N8429" s="2"/>
      <c r="O8429" s="2"/>
    </row>
    <row r="8430" spans="5:15" x14ac:dyDescent="0.25">
      <c r="E8430" s="5"/>
      <c r="F8430" s="2"/>
      <c r="G8430" s="2"/>
      <c r="H8430" s="2"/>
      <c r="I8430" s="2"/>
      <c r="J8430" s="2"/>
      <c r="K8430" s="2"/>
      <c r="L8430" s="2"/>
      <c r="M8430" s="2"/>
      <c r="N8430" s="2"/>
      <c r="O8430" s="2"/>
    </row>
    <row r="8432" spans="5:15" x14ac:dyDescent="0.25">
      <c r="E8432" s="5"/>
      <c r="F8432" s="2"/>
      <c r="G8432" s="2"/>
      <c r="H8432" s="2"/>
      <c r="I8432" s="2"/>
      <c r="J8432" s="2"/>
      <c r="K8432" s="2"/>
      <c r="L8432" s="2"/>
      <c r="M8432" s="2"/>
      <c r="N8432" s="2"/>
      <c r="O8432" s="2"/>
    </row>
    <row r="8433" spans="5:15" x14ac:dyDescent="0.25">
      <c r="E8433" s="5"/>
      <c r="F8433" s="2"/>
      <c r="G8433" s="2"/>
      <c r="H8433" s="2"/>
      <c r="I8433" s="2"/>
      <c r="J8433" s="2"/>
      <c r="K8433" s="2"/>
      <c r="L8433" s="2"/>
      <c r="M8433" s="2"/>
      <c r="N8433" s="2"/>
      <c r="O8433" s="2"/>
    </row>
    <row r="8434" spans="5:15" x14ac:dyDescent="0.25">
      <c r="E8434" s="5"/>
      <c r="F8434" s="2"/>
      <c r="G8434" s="2"/>
      <c r="H8434" s="2"/>
      <c r="I8434" s="2"/>
      <c r="J8434" s="2"/>
      <c r="K8434" s="2"/>
      <c r="L8434" s="2"/>
      <c r="M8434" s="2"/>
      <c r="N8434" s="2"/>
      <c r="O8434" s="2"/>
    </row>
    <row r="8435" spans="5:15" x14ac:dyDescent="0.25">
      <c r="E8435" s="5"/>
      <c r="F8435" s="2"/>
      <c r="G8435" s="2"/>
      <c r="H8435" s="2"/>
      <c r="I8435" s="2"/>
      <c r="J8435" s="2"/>
      <c r="K8435" s="2"/>
      <c r="L8435" s="2"/>
      <c r="M8435" s="2"/>
      <c r="N8435" s="2"/>
      <c r="O8435" s="2"/>
    </row>
    <row r="8436" spans="5:15" x14ac:dyDescent="0.25">
      <c r="E8436" s="5"/>
      <c r="F8436" s="2"/>
      <c r="G8436" s="2"/>
      <c r="H8436" s="2"/>
      <c r="I8436" s="2"/>
      <c r="J8436" s="2"/>
      <c r="K8436" s="2"/>
      <c r="L8436" s="2"/>
      <c r="M8436" s="2"/>
      <c r="N8436" s="2"/>
      <c r="O8436" s="2"/>
    </row>
    <row r="8437" spans="5:15" x14ac:dyDescent="0.25">
      <c r="E8437" s="5"/>
      <c r="F8437" s="2"/>
      <c r="G8437" s="2"/>
      <c r="H8437" s="2"/>
      <c r="I8437" s="2"/>
      <c r="J8437" s="2"/>
      <c r="K8437" s="2"/>
      <c r="L8437" s="2"/>
      <c r="M8437" s="2"/>
      <c r="N8437" s="2"/>
      <c r="O8437" s="2"/>
    </row>
    <row r="8438" spans="5:15" x14ac:dyDescent="0.25">
      <c r="E8438" s="5"/>
      <c r="F8438" s="2"/>
      <c r="G8438" s="2"/>
      <c r="H8438" s="2"/>
      <c r="I8438" s="2"/>
      <c r="J8438" s="2"/>
      <c r="K8438" s="2"/>
      <c r="L8438" s="2"/>
      <c r="M8438" s="2"/>
      <c r="N8438" s="2"/>
      <c r="O8438" s="2"/>
    </row>
    <row r="8439" spans="5:15" x14ac:dyDescent="0.25">
      <c r="E8439" s="5"/>
      <c r="F8439" s="2"/>
      <c r="G8439" s="2"/>
      <c r="H8439" s="2"/>
      <c r="I8439" s="2"/>
      <c r="J8439" s="2"/>
      <c r="K8439" s="2"/>
      <c r="L8439" s="2"/>
      <c r="M8439" s="2"/>
      <c r="N8439" s="2"/>
      <c r="O8439" s="2"/>
    </row>
    <row r="8440" spans="5:15" x14ac:dyDescent="0.25">
      <c r="G8440" s="2"/>
      <c r="H8440" s="2"/>
      <c r="I8440" s="2"/>
      <c r="J8440" s="2"/>
    </row>
    <row r="8441" spans="5:15" x14ac:dyDescent="0.25">
      <c r="F8441" s="2"/>
      <c r="G8441" s="2"/>
      <c r="H8441" s="2"/>
      <c r="I8441" s="2"/>
      <c r="J8441" s="2"/>
      <c r="K8441" s="2"/>
      <c r="L8441" s="2"/>
      <c r="M8441" s="2"/>
      <c r="N8441" s="2"/>
      <c r="O8441" s="2"/>
    </row>
    <row r="8442" spans="5:15" x14ac:dyDescent="0.25">
      <c r="F8442" s="2"/>
      <c r="G8442" s="2"/>
      <c r="H8442" s="2"/>
      <c r="I8442" s="2"/>
      <c r="J8442" s="2"/>
      <c r="K8442" s="2"/>
      <c r="L8442" s="2"/>
      <c r="M8442" s="2"/>
      <c r="N8442" s="2"/>
      <c r="O8442" s="2"/>
    </row>
    <row r="8443" spans="5:15" x14ac:dyDescent="0.25">
      <c r="F8443" s="2"/>
      <c r="G8443" s="2"/>
      <c r="H8443" s="2"/>
      <c r="I8443" s="2"/>
      <c r="J8443" s="2"/>
      <c r="K8443" s="2"/>
      <c r="L8443" s="2"/>
      <c r="M8443" s="2"/>
      <c r="N8443" s="2"/>
      <c r="O8443" s="2"/>
    </row>
    <row r="8445" spans="5:15" x14ac:dyDescent="0.25">
      <c r="E8445" s="5"/>
    </row>
    <row r="8447" spans="5:15" x14ac:dyDescent="0.25">
      <c r="E8447" s="5"/>
      <c r="F8447" s="2"/>
      <c r="G8447" s="2"/>
      <c r="H8447" s="2"/>
      <c r="I8447" s="2"/>
      <c r="J8447" s="2"/>
      <c r="K8447" s="2"/>
      <c r="L8447" s="2"/>
      <c r="M8447" s="2"/>
      <c r="N8447" s="2"/>
      <c r="O8447" s="2"/>
    </row>
    <row r="8448" spans="5:15" x14ac:dyDescent="0.25">
      <c r="F8448" s="2"/>
      <c r="G8448" s="2"/>
      <c r="H8448" s="2"/>
      <c r="I8448" s="2"/>
      <c r="J8448" s="2"/>
      <c r="K8448" s="2"/>
      <c r="L8448" s="2"/>
      <c r="M8448" s="2"/>
      <c r="N8448" s="2"/>
      <c r="O8448" s="2"/>
    </row>
    <row r="8449" spans="5:15" x14ac:dyDescent="0.25">
      <c r="F8449" s="2"/>
      <c r="G8449" s="2"/>
      <c r="H8449" s="2"/>
      <c r="I8449" s="2"/>
      <c r="J8449" s="2"/>
      <c r="K8449" s="2"/>
      <c r="L8449" s="2"/>
      <c r="M8449" s="2"/>
      <c r="N8449" s="2"/>
      <c r="O8449" s="2"/>
    </row>
    <row r="8450" spans="5:15" x14ac:dyDescent="0.25">
      <c r="G8450" s="2"/>
      <c r="H8450" s="2"/>
      <c r="I8450" s="2"/>
      <c r="J8450" s="2"/>
      <c r="K8450" s="2"/>
      <c r="L8450" s="2"/>
      <c r="M8450" s="2"/>
      <c r="N8450" s="2"/>
      <c r="O8450" s="2"/>
    </row>
    <row r="8451" spans="5:15" x14ac:dyDescent="0.25">
      <c r="F8451" s="2"/>
      <c r="G8451" s="2"/>
      <c r="H8451" s="2"/>
      <c r="I8451" s="2"/>
      <c r="J8451" s="2"/>
      <c r="K8451" s="2"/>
      <c r="L8451" s="2"/>
      <c r="M8451" s="2"/>
      <c r="N8451" s="2"/>
      <c r="O8451" s="2"/>
    </row>
    <row r="8452" spans="5:15" x14ac:dyDescent="0.25">
      <c r="F8452" s="2"/>
      <c r="G8452" s="2"/>
      <c r="H8452" s="2"/>
      <c r="I8452" s="2"/>
      <c r="J8452" s="2"/>
      <c r="K8452" s="2"/>
      <c r="L8452" s="2"/>
      <c r="M8452" s="2"/>
      <c r="N8452" s="2"/>
      <c r="O8452" s="2"/>
    </row>
    <row r="8453" spans="5:15" x14ac:dyDescent="0.25">
      <c r="F8453" s="2"/>
      <c r="G8453" s="2"/>
      <c r="H8453" s="2"/>
      <c r="I8453" s="2"/>
      <c r="J8453" s="2"/>
      <c r="K8453" s="2"/>
      <c r="L8453" s="2"/>
      <c r="M8453" s="2"/>
      <c r="N8453" s="2"/>
      <c r="O8453" s="2"/>
    </row>
    <row r="8454" spans="5:15" x14ac:dyDescent="0.25">
      <c r="F8454" s="2"/>
      <c r="G8454" s="2"/>
      <c r="H8454" s="2"/>
      <c r="I8454" s="2"/>
      <c r="J8454" s="2"/>
      <c r="K8454" s="2"/>
      <c r="L8454" s="2"/>
      <c r="M8454" s="2"/>
      <c r="N8454" s="2"/>
      <c r="O8454" s="2"/>
    </row>
    <row r="8455" spans="5:15" x14ac:dyDescent="0.25">
      <c r="F8455" s="2"/>
      <c r="G8455" s="2"/>
      <c r="H8455" s="2"/>
      <c r="I8455" s="2"/>
      <c r="J8455" s="2"/>
      <c r="K8455" s="2"/>
      <c r="L8455" s="2"/>
      <c r="M8455" s="2"/>
      <c r="N8455" s="2"/>
      <c r="O8455" s="2"/>
    </row>
    <row r="8456" spans="5:15" x14ac:dyDescent="0.25">
      <c r="F8456" s="2"/>
      <c r="G8456" s="2"/>
      <c r="H8456" s="2"/>
      <c r="I8456" s="2"/>
      <c r="J8456" s="2"/>
      <c r="K8456" s="2"/>
      <c r="L8456" s="2"/>
      <c r="M8456" s="2"/>
      <c r="N8456" s="2"/>
      <c r="O8456" s="2"/>
    </row>
    <row r="8457" spans="5:15" x14ac:dyDescent="0.25">
      <c r="E8457" s="5"/>
      <c r="F8457" s="2"/>
      <c r="G8457" s="2"/>
      <c r="H8457" s="2"/>
      <c r="I8457" s="2"/>
      <c r="J8457" s="2"/>
      <c r="K8457" s="2"/>
      <c r="L8457" s="2"/>
      <c r="M8457" s="2"/>
      <c r="N8457" s="2"/>
      <c r="O8457" s="2"/>
    </row>
    <row r="8458" spans="5:15" x14ac:dyDescent="0.25">
      <c r="E8458" s="5"/>
      <c r="F8458" s="2"/>
      <c r="G8458" s="2"/>
      <c r="H8458" s="2"/>
      <c r="I8458" s="2"/>
      <c r="J8458" s="2"/>
      <c r="K8458" s="2"/>
      <c r="L8458" s="2"/>
      <c r="M8458" s="2"/>
      <c r="N8458" s="2"/>
      <c r="O8458" s="2"/>
    </row>
    <row r="8459" spans="5:15" x14ac:dyDescent="0.25">
      <c r="E8459" s="5"/>
      <c r="F8459" s="2"/>
      <c r="G8459" s="2"/>
      <c r="H8459" s="2"/>
      <c r="I8459" s="2"/>
      <c r="J8459" s="2"/>
      <c r="K8459" s="2"/>
      <c r="L8459" s="2"/>
      <c r="M8459" s="2"/>
      <c r="N8459" s="2"/>
      <c r="O8459" s="2"/>
    </row>
    <row r="8461" spans="5:15" x14ac:dyDescent="0.25">
      <c r="E8461" s="5"/>
      <c r="F8461" s="2"/>
      <c r="G8461" s="2"/>
      <c r="H8461" s="2"/>
      <c r="I8461" s="2"/>
      <c r="J8461" s="2"/>
      <c r="K8461" s="2"/>
      <c r="L8461" s="2"/>
      <c r="M8461" s="2"/>
      <c r="N8461" s="2"/>
      <c r="O8461" s="2"/>
    </row>
    <row r="8462" spans="5:15" x14ac:dyDescent="0.25">
      <c r="E8462" s="5"/>
      <c r="F8462" s="2"/>
      <c r="G8462" s="2"/>
      <c r="H8462" s="2"/>
      <c r="I8462" s="2"/>
      <c r="J8462" s="2"/>
      <c r="K8462" s="2"/>
      <c r="L8462" s="2"/>
      <c r="M8462" s="2"/>
      <c r="N8462" s="2"/>
      <c r="O8462" s="2"/>
    </row>
    <row r="8463" spans="5:15" x14ac:dyDescent="0.25">
      <c r="E8463" s="5"/>
      <c r="F8463" s="2"/>
      <c r="G8463" s="2"/>
      <c r="H8463" s="2"/>
      <c r="I8463" s="2"/>
      <c r="J8463" s="2"/>
      <c r="K8463" s="2"/>
      <c r="L8463" s="2"/>
      <c r="M8463" s="2"/>
      <c r="N8463" s="2"/>
      <c r="O8463" s="2"/>
    </row>
    <row r="8464" spans="5:15" x14ac:dyDescent="0.25">
      <c r="E8464" s="5"/>
      <c r="F8464" s="2"/>
      <c r="G8464" s="2"/>
      <c r="H8464" s="2"/>
      <c r="I8464" s="2"/>
      <c r="J8464" s="2"/>
      <c r="K8464" s="2"/>
      <c r="L8464" s="2"/>
      <c r="M8464" s="2"/>
      <c r="N8464" s="2"/>
      <c r="O8464" s="2"/>
    </row>
    <row r="8465" spans="5:15" x14ac:dyDescent="0.25">
      <c r="E8465" s="5"/>
      <c r="F8465" s="2"/>
      <c r="G8465" s="2"/>
      <c r="H8465" s="2"/>
      <c r="I8465" s="2"/>
      <c r="J8465" s="2"/>
      <c r="K8465" s="2"/>
      <c r="L8465" s="2"/>
      <c r="M8465" s="2"/>
      <c r="N8465" s="2"/>
      <c r="O8465" s="2"/>
    </row>
    <row r="8466" spans="5:15" x14ac:dyDescent="0.25">
      <c r="E8466" s="5"/>
      <c r="F8466" s="2"/>
      <c r="G8466" s="2"/>
      <c r="H8466" s="2"/>
      <c r="I8466" s="2"/>
      <c r="J8466" s="2"/>
      <c r="K8466" s="2"/>
      <c r="L8466" s="2"/>
      <c r="M8466" s="2"/>
      <c r="N8466" s="2"/>
      <c r="O8466" s="2"/>
    </row>
    <row r="8467" spans="5:15" x14ac:dyDescent="0.25">
      <c r="E8467" s="5"/>
      <c r="F8467" s="2"/>
      <c r="G8467" s="2"/>
      <c r="H8467" s="2"/>
      <c r="I8467" s="2"/>
      <c r="J8467" s="2"/>
      <c r="K8467" s="2"/>
      <c r="L8467" s="2"/>
      <c r="M8467" s="2"/>
      <c r="N8467" s="2"/>
      <c r="O8467" s="2"/>
    </row>
    <row r="8468" spans="5:15" x14ac:dyDescent="0.25">
      <c r="E8468" s="5"/>
      <c r="F8468" s="2"/>
      <c r="G8468" s="2"/>
      <c r="H8468" s="2"/>
      <c r="I8468" s="2"/>
      <c r="J8468" s="2"/>
      <c r="K8468" s="2"/>
      <c r="L8468" s="2"/>
      <c r="M8468" s="2"/>
      <c r="N8468" s="2"/>
      <c r="O8468" s="2"/>
    </row>
    <row r="8469" spans="5:15" x14ac:dyDescent="0.25">
      <c r="E8469" s="5"/>
      <c r="F8469" s="2"/>
      <c r="G8469" s="2"/>
      <c r="H8469" s="2"/>
      <c r="I8469" s="2"/>
      <c r="J8469" s="2"/>
      <c r="K8469" s="2"/>
      <c r="L8469" s="2"/>
      <c r="M8469" s="2"/>
      <c r="N8469" s="2"/>
      <c r="O8469" s="2"/>
    </row>
    <row r="8470" spans="5:15" x14ac:dyDescent="0.25">
      <c r="E8470" s="5"/>
      <c r="F8470" s="2"/>
      <c r="G8470" s="2"/>
      <c r="H8470" s="2"/>
      <c r="I8470" s="2"/>
      <c r="J8470" s="2"/>
      <c r="K8470" s="2"/>
      <c r="L8470" s="2"/>
      <c r="M8470" s="2"/>
      <c r="N8470" s="2"/>
      <c r="O8470" s="2"/>
    </row>
    <row r="8471" spans="5:15" x14ac:dyDescent="0.25">
      <c r="E8471" s="5"/>
      <c r="F8471" s="2"/>
      <c r="G8471" s="2"/>
      <c r="H8471" s="2"/>
      <c r="I8471" s="2"/>
      <c r="J8471" s="2"/>
      <c r="K8471" s="2"/>
      <c r="L8471" s="2"/>
      <c r="M8471" s="2"/>
      <c r="N8471" s="2"/>
      <c r="O8471" s="2"/>
    </row>
    <row r="8473" spans="5:15" x14ac:dyDescent="0.25">
      <c r="E8473" s="5"/>
      <c r="F8473" s="2"/>
      <c r="G8473" s="2"/>
      <c r="H8473" s="2"/>
      <c r="I8473" s="2"/>
      <c r="J8473" s="2"/>
      <c r="K8473" s="2"/>
      <c r="L8473" s="2"/>
      <c r="M8473" s="2"/>
      <c r="N8473" s="2"/>
      <c r="O8473" s="2"/>
    </row>
    <row r="8474" spans="5:15" x14ac:dyDescent="0.25">
      <c r="E8474" s="5"/>
      <c r="F8474" s="2"/>
      <c r="G8474" s="2"/>
      <c r="H8474" s="2"/>
      <c r="I8474" s="2"/>
      <c r="J8474" s="2"/>
      <c r="K8474" s="2"/>
      <c r="L8474" s="2"/>
      <c r="M8474" s="2"/>
      <c r="N8474" s="2"/>
      <c r="O8474" s="2"/>
    </row>
    <row r="8475" spans="5:15" x14ac:dyDescent="0.25">
      <c r="E8475" s="5"/>
      <c r="F8475" s="2"/>
      <c r="G8475" s="2"/>
      <c r="H8475" s="2"/>
      <c r="I8475" s="2"/>
      <c r="J8475" s="2"/>
      <c r="K8475" s="2"/>
      <c r="L8475" s="2"/>
      <c r="M8475" s="2"/>
      <c r="N8475" s="2"/>
      <c r="O8475" s="2"/>
    </row>
    <row r="8476" spans="5:15" x14ac:dyDescent="0.25">
      <c r="E8476" s="5"/>
      <c r="F8476" s="2"/>
      <c r="G8476" s="2"/>
      <c r="H8476" s="2"/>
      <c r="I8476" s="2"/>
      <c r="J8476" s="2"/>
      <c r="K8476" s="2"/>
      <c r="L8476" s="2"/>
      <c r="M8476" s="2"/>
      <c r="N8476" s="2"/>
      <c r="O8476" s="2"/>
    </row>
    <row r="8477" spans="5:15" x14ac:dyDescent="0.25">
      <c r="E8477" s="5"/>
      <c r="F8477" s="2"/>
      <c r="G8477" s="2"/>
      <c r="H8477" s="2"/>
      <c r="I8477" s="2"/>
      <c r="J8477" s="2"/>
      <c r="K8477" s="2"/>
      <c r="L8477" s="2"/>
      <c r="M8477" s="2"/>
      <c r="N8477" s="2"/>
      <c r="O8477" s="2"/>
    </row>
    <row r="8478" spans="5:15" x14ac:dyDescent="0.25">
      <c r="E8478" s="5"/>
      <c r="F8478" s="2"/>
      <c r="G8478" s="2"/>
      <c r="H8478" s="2"/>
      <c r="I8478" s="2"/>
      <c r="J8478" s="2"/>
      <c r="K8478" s="2"/>
      <c r="L8478" s="2"/>
      <c r="M8478" s="2"/>
      <c r="N8478" s="2"/>
      <c r="O8478" s="2"/>
    </row>
    <row r="8479" spans="5:15" x14ac:dyDescent="0.25">
      <c r="E8479" s="5"/>
      <c r="F8479" s="2"/>
      <c r="G8479" s="2"/>
      <c r="H8479" s="2"/>
      <c r="I8479" s="2"/>
      <c r="J8479" s="2"/>
      <c r="K8479" s="2"/>
      <c r="L8479" s="2"/>
      <c r="M8479" s="2"/>
      <c r="N8479" s="2"/>
      <c r="O8479" s="2"/>
    </row>
    <row r="8480" spans="5:15" x14ac:dyDescent="0.25">
      <c r="E8480" s="5"/>
      <c r="F8480" s="2"/>
      <c r="G8480" s="2"/>
      <c r="H8480" s="2"/>
      <c r="I8480" s="2"/>
      <c r="J8480" s="2"/>
      <c r="K8480" s="2"/>
      <c r="L8480" s="2"/>
      <c r="M8480" s="2"/>
      <c r="N8480" s="2"/>
      <c r="O8480" s="2"/>
    </row>
    <row r="8481" spans="5:15" x14ac:dyDescent="0.25">
      <c r="E8481" s="5"/>
      <c r="F8481" s="2"/>
      <c r="G8481" s="2"/>
      <c r="H8481" s="2"/>
      <c r="I8481" s="2"/>
      <c r="J8481" s="2"/>
      <c r="K8481" s="2"/>
      <c r="L8481" s="2"/>
      <c r="M8481" s="2"/>
      <c r="N8481" s="2"/>
      <c r="O8481" s="2"/>
    </row>
    <row r="8482" spans="5:15" x14ac:dyDescent="0.25">
      <c r="E8482" s="5"/>
      <c r="F8482" s="2"/>
      <c r="G8482" s="2"/>
      <c r="H8482" s="2"/>
      <c r="I8482" s="2"/>
      <c r="J8482" s="2"/>
      <c r="K8482" s="2"/>
      <c r="L8482" s="2"/>
      <c r="M8482" s="2"/>
      <c r="N8482" s="2"/>
      <c r="O8482" s="2"/>
    </row>
    <row r="8483" spans="5:15" x14ac:dyDescent="0.25">
      <c r="E8483" s="5"/>
      <c r="F8483" s="2"/>
      <c r="G8483" s="2"/>
      <c r="H8483" s="2"/>
      <c r="I8483" s="2"/>
      <c r="J8483" s="2"/>
      <c r="K8483" s="2"/>
      <c r="L8483" s="2"/>
      <c r="M8483" s="2"/>
      <c r="N8483" s="2"/>
      <c r="O8483" s="2"/>
    </row>
    <row r="8485" spans="5:15" x14ac:dyDescent="0.25">
      <c r="E8485" s="5"/>
      <c r="F8485" s="2"/>
      <c r="G8485" s="2"/>
      <c r="H8485" s="2"/>
      <c r="I8485" s="2"/>
      <c r="J8485" s="2"/>
      <c r="K8485" s="2"/>
      <c r="L8485" s="2"/>
      <c r="M8485" s="2"/>
      <c r="N8485" s="2"/>
      <c r="O8485" s="2"/>
    </row>
    <row r="8486" spans="5:15" x14ac:dyDescent="0.25">
      <c r="E8486" s="5"/>
      <c r="F8486" s="2"/>
      <c r="G8486" s="2"/>
      <c r="H8486" s="2"/>
      <c r="I8486" s="2"/>
      <c r="J8486" s="2"/>
      <c r="K8486" s="2"/>
      <c r="L8486" s="2"/>
      <c r="M8486" s="2"/>
      <c r="N8486" s="2"/>
      <c r="O8486" s="2"/>
    </row>
    <row r="8487" spans="5:15" x14ac:dyDescent="0.25">
      <c r="E8487" s="5"/>
      <c r="F8487" s="2"/>
      <c r="G8487" s="2"/>
      <c r="H8487" s="2"/>
      <c r="I8487" s="2"/>
      <c r="J8487" s="2"/>
      <c r="K8487" s="2"/>
      <c r="L8487" s="2"/>
      <c r="M8487" s="2"/>
      <c r="N8487" s="2"/>
      <c r="O8487" s="2"/>
    </row>
    <row r="8488" spans="5:15" x14ac:dyDescent="0.25">
      <c r="E8488" s="5"/>
      <c r="F8488" s="2"/>
      <c r="G8488" s="2"/>
      <c r="H8488" s="2"/>
      <c r="I8488" s="2"/>
      <c r="J8488" s="2"/>
      <c r="K8488" s="2"/>
      <c r="L8488" s="2"/>
      <c r="M8488" s="2"/>
      <c r="N8488" s="2"/>
      <c r="O8488" s="2"/>
    </row>
    <row r="8489" spans="5:15" x14ac:dyDescent="0.25">
      <c r="E8489" s="5"/>
      <c r="F8489" s="2"/>
      <c r="G8489" s="2"/>
      <c r="H8489" s="2"/>
      <c r="I8489" s="2"/>
      <c r="J8489" s="2"/>
      <c r="K8489" s="2"/>
      <c r="L8489" s="2"/>
      <c r="M8489" s="2"/>
      <c r="N8489" s="2"/>
      <c r="O8489" s="2"/>
    </row>
    <row r="8490" spans="5:15" x14ac:dyDescent="0.25">
      <c r="E8490" s="5"/>
      <c r="F8490" s="2"/>
      <c r="G8490" s="2"/>
      <c r="H8490" s="2"/>
      <c r="I8490" s="2"/>
      <c r="J8490" s="2"/>
      <c r="K8490" s="2"/>
      <c r="L8490" s="2"/>
      <c r="M8490" s="2"/>
      <c r="N8490" s="2"/>
      <c r="O8490" s="2"/>
    </row>
    <row r="8491" spans="5:15" x14ac:dyDescent="0.25">
      <c r="E8491" s="5"/>
      <c r="F8491" s="2"/>
      <c r="G8491" s="2"/>
      <c r="H8491" s="2"/>
      <c r="I8491" s="2"/>
      <c r="J8491" s="2"/>
      <c r="K8491" s="2"/>
      <c r="L8491" s="2"/>
      <c r="M8491" s="2"/>
      <c r="N8491" s="2"/>
      <c r="O8491" s="2"/>
    </row>
    <row r="8492" spans="5:15" x14ac:dyDescent="0.25">
      <c r="E8492" s="5"/>
      <c r="F8492" s="2"/>
      <c r="G8492" s="2"/>
      <c r="H8492" s="2"/>
      <c r="I8492" s="2"/>
      <c r="J8492" s="2"/>
      <c r="K8492" s="2"/>
      <c r="L8492" s="2"/>
      <c r="M8492" s="2"/>
      <c r="N8492" s="2"/>
      <c r="O8492" s="2"/>
    </row>
    <row r="8493" spans="5:15" x14ac:dyDescent="0.25">
      <c r="L8493" s="2"/>
      <c r="M8493" s="2"/>
      <c r="N8493" s="2"/>
      <c r="O8493" s="2"/>
    </row>
    <row r="8494" spans="5:15" x14ac:dyDescent="0.25">
      <c r="L8494" s="2"/>
    </row>
    <row r="8495" spans="5:15" x14ac:dyDescent="0.25">
      <c r="L8495" s="2"/>
      <c r="M8495" s="2"/>
      <c r="N8495" s="2"/>
      <c r="O8495" s="2"/>
    </row>
    <row r="8497" spans="5:15" x14ac:dyDescent="0.25">
      <c r="E8497" s="5"/>
      <c r="F8497" s="2"/>
      <c r="G8497" s="2"/>
      <c r="H8497" s="2"/>
      <c r="I8497" s="2"/>
      <c r="J8497" s="2"/>
      <c r="K8497" s="2"/>
      <c r="L8497" s="2"/>
      <c r="M8497" s="2"/>
      <c r="N8497" s="2"/>
      <c r="O8497" s="2"/>
    </row>
    <row r="8498" spans="5:15" x14ac:dyDescent="0.25">
      <c r="F8498" s="2"/>
      <c r="G8498" s="2"/>
      <c r="H8498" s="2"/>
      <c r="I8498" s="2"/>
      <c r="J8498" s="2"/>
      <c r="K8498" s="2"/>
      <c r="L8498" s="2"/>
      <c r="M8498" s="2"/>
      <c r="N8498" s="2"/>
      <c r="O8498" s="2"/>
    </row>
    <row r="8500" spans="5:15" x14ac:dyDescent="0.25">
      <c r="I8500" s="2"/>
      <c r="K8500" s="2"/>
      <c r="L8500" s="2"/>
      <c r="M8500" s="2"/>
      <c r="N8500" s="2"/>
    </row>
    <row r="8504" spans="5:15" x14ac:dyDescent="0.25">
      <c r="E8504" s="5"/>
      <c r="F8504" s="2"/>
      <c r="G8504" s="2"/>
      <c r="H8504" s="2"/>
      <c r="I8504" s="2"/>
      <c r="J8504" s="2"/>
      <c r="K8504" s="2"/>
      <c r="L8504" s="2"/>
      <c r="M8504" s="2"/>
      <c r="N8504" s="2"/>
      <c r="O8504" s="2"/>
    </row>
    <row r="8505" spans="5:15" x14ac:dyDescent="0.25">
      <c r="E8505" s="5"/>
      <c r="F8505" s="2"/>
      <c r="G8505" s="2"/>
      <c r="H8505" s="2"/>
      <c r="I8505" s="2"/>
      <c r="J8505" s="2"/>
      <c r="K8505" s="2"/>
      <c r="L8505" s="2"/>
      <c r="M8505" s="2"/>
      <c r="N8505" s="2"/>
      <c r="O8505" s="2"/>
    </row>
    <row r="8506" spans="5:15" x14ac:dyDescent="0.25">
      <c r="I8506" s="2"/>
      <c r="J8506" s="2"/>
      <c r="K8506" s="2"/>
      <c r="L8506" s="2"/>
      <c r="M8506" s="2"/>
      <c r="N8506" s="2"/>
      <c r="O8506" s="2"/>
    </row>
    <row r="8508" spans="5:15" x14ac:dyDescent="0.25">
      <c r="E8508" s="5"/>
      <c r="F8508" s="2"/>
      <c r="G8508" s="2"/>
      <c r="H8508" s="2"/>
      <c r="I8508" s="2"/>
      <c r="J8508" s="2"/>
      <c r="K8508" s="2"/>
      <c r="L8508" s="2"/>
      <c r="M8508" s="2"/>
      <c r="N8508" s="2"/>
      <c r="O8508" s="2"/>
    </row>
    <row r="8509" spans="5:15" x14ac:dyDescent="0.25">
      <c r="F8509" s="2"/>
      <c r="G8509" s="2"/>
      <c r="H8509" s="2"/>
      <c r="I8509" s="2"/>
      <c r="J8509" s="2"/>
      <c r="K8509" s="2"/>
      <c r="L8509" s="2"/>
      <c r="M8509" s="2"/>
      <c r="N8509" s="2"/>
      <c r="O8509" s="2"/>
    </row>
    <row r="8510" spans="5:15" x14ac:dyDescent="0.25">
      <c r="E8510" s="5"/>
      <c r="F8510" s="2"/>
      <c r="G8510" s="2"/>
      <c r="H8510" s="2"/>
      <c r="I8510" s="2"/>
      <c r="J8510" s="2"/>
      <c r="K8510" s="2"/>
      <c r="L8510" s="2"/>
      <c r="M8510" s="2"/>
      <c r="N8510" s="2"/>
      <c r="O8510" s="2"/>
    </row>
    <row r="8511" spans="5:15" x14ac:dyDescent="0.25">
      <c r="M8511" s="2"/>
      <c r="N8511" s="2"/>
      <c r="O8511" s="2"/>
    </row>
    <row r="8512" spans="5:15" x14ac:dyDescent="0.25">
      <c r="E8512" s="5"/>
      <c r="F8512" s="2"/>
      <c r="G8512" s="2"/>
      <c r="H8512" s="2"/>
      <c r="I8512" s="2"/>
      <c r="J8512" s="2"/>
      <c r="K8512" s="2"/>
      <c r="L8512" s="2"/>
      <c r="M8512" s="2"/>
      <c r="N8512" s="2"/>
      <c r="O8512" s="2"/>
    </row>
    <row r="8513" spans="5:15" x14ac:dyDescent="0.25">
      <c r="I8513" s="2"/>
      <c r="J8513" s="2"/>
      <c r="K8513" s="2"/>
      <c r="L8513" s="2"/>
      <c r="M8513" s="2"/>
      <c r="N8513" s="2"/>
      <c r="O8513" s="2"/>
    </row>
    <row r="8514" spans="5:15" x14ac:dyDescent="0.25">
      <c r="G8514" s="2"/>
      <c r="I8514" s="2"/>
      <c r="J8514" s="2"/>
      <c r="K8514" s="2"/>
      <c r="L8514" s="2"/>
      <c r="M8514" s="2"/>
      <c r="N8514" s="2"/>
      <c r="O8514" s="2"/>
    </row>
    <row r="8515" spans="5:15" x14ac:dyDescent="0.25">
      <c r="M8515" s="2"/>
      <c r="N8515" s="2"/>
      <c r="O8515" s="2"/>
    </row>
    <row r="8516" spans="5:15" x14ac:dyDescent="0.25">
      <c r="E8516" s="5"/>
      <c r="G8516" s="2"/>
      <c r="H8516" s="2"/>
      <c r="I8516" s="2"/>
      <c r="J8516" s="2"/>
      <c r="K8516" s="2"/>
      <c r="L8516" s="2"/>
      <c r="M8516" s="2"/>
      <c r="N8516" s="2"/>
      <c r="O8516" s="2"/>
    </row>
    <row r="8518" spans="5:15" x14ac:dyDescent="0.25">
      <c r="E8518" s="5"/>
      <c r="F8518" s="2"/>
      <c r="G8518" s="2"/>
      <c r="H8518" s="2"/>
      <c r="I8518" s="2"/>
      <c r="J8518" s="2"/>
      <c r="K8518" s="2"/>
      <c r="L8518" s="2"/>
      <c r="M8518" s="2"/>
      <c r="N8518" s="2"/>
      <c r="O8518" s="2"/>
    </row>
    <row r="8519" spans="5:15" x14ac:dyDescent="0.25">
      <c r="F8519" s="2"/>
      <c r="N8519" s="2"/>
      <c r="O8519" s="2"/>
    </row>
    <row r="8520" spans="5:15" x14ac:dyDescent="0.25">
      <c r="F8520" s="2"/>
      <c r="H8520" s="2"/>
      <c r="I8520" s="2"/>
      <c r="J8520" s="2"/>
      <c r="K8520" s="2"/>
      <c r="L8520" s="2"/>
      <c r="M8520" s="2"/>
      <c r="N8520" s="2"/>
      <c r="O8520" s="2"/>
    </row>
    <row r="8521" spans="5:15" x14ac:dyDescent="0.25">
      <c r="E8521" s="5"/>
      <c r="F8521" s="2"/>
      <c r="G8521" s="2"/>
      <c r="H8521" s="2"/>
      <c r="I8521" s="2"/>
      <c r="J8521" s="2"/>
      <c r="K8521" s="2"/>
      <c r="L8521" s="2"/>
      <c r="M8521" s="2"/>
      <c r="N8521" s="2"/>
      <c r="O8521" s="2"/>
    </row>
    <row r="8522" spans="5:15" x14ac:dyDescent="0.25">
      <c r="E8522" s="5"/>
      <c r="F8522" s="2"/>
      <c r="G8522" s="2"/>
      <c r="H8522" s="2"/>
      <c r="I8522" s="2"/>
      <c r="J8522" s="2"/>
      <c r="K8522" s="2"/>
      <c r="L8522" s="2"/>
      <c r="M8522" s="2"/>
      <c r="N8522" s="2"/>
      <c r="O8522" s="2"/>
    </row>
    <row r="8523" spans="5:15" x14ac:dyDescent="0.25">
      <c r="H8523" s="2"/>
      <c r="I8523" s="2"/>
      <c r="J8523" s="2"/>
      <c r="K8523" s="2"/>
      <c r="L8523" s="2"/>
      <c r="M8523" s="2"/>
      <c r="N8523" s="2"/>
      <c r="O8523" s="2"/>
    </row>
    <row r="8524" spans="5:15" x14ac:dyDescent="0.25">
      <c r="F8524" s="2"/>
      <c r="G8524" s="2"/>
      <c r="H8524" s="2"/>
      <c r="I8524" s="2"/>
      <c r="J8524" s="2"/>
      <c r="K8524" s="2"/>
      <c r="L8524" s="2"/>
      <c r="M8524" s="2"/>
      <c r="N8524" s="2"/>
      <c r="O8524" s="2"/>
    </row>
    <row r="8525" spans="5:15" x14ac:dyDescent="0.25">
      <c r="E8525" s="5"/>
      <c r="F8525" s="2"/>
      <c r="G8525" s="2"/>
      <c r="H8525" s="2"/>
      <c r="I8525" s="2"/>
      <c r="J8525" s="2"/>
      <c r="K8525" s="2"/>
      <c r="L8525" s="2"/>
      <c r="M8525" s="2"/>
      <c r="N8525" s="2"/>
      <c r="O8525" s="2"/>
    </row>
    <row r="8528" spans="5:15" x14ac:dyDescent="0.25">
      <c r="E8528" s="5"/>
      <c r="F8528" s="2"/>
      <c r="G8528" s="2"/>
      <c r="H8528" s="2"/>
      <c r="I8528" s="2"/>
      <c r="J8528" s="2"/>
      <c r="K8528" s="2"/>
      <c r="L8528" s="2"/>
      <c r="M8528" s="2"/>
      <c r="N8528" s="2"/>
      <c r="O8528" s="2"/>
    </row>
    <row r="8529" spans="5:15" x14ac:dyDescent="0.25">
      <c r="E8529" s="5"/>
      <c r="F8529" s="2"/>
      <c r="G8529" s="2"/>
      <c r="H8529" s="2"/>
      <c r="I8529" s="2"/>
      <c r="J8529" s="2"/>
      <c r="K8529" s="2"/>
      <c r="L8529" s="2"/>
      <c r="M8529" s="2"/>
      <c r="N8529" s="2"/>
      <c r="O8529" s="2"/>
    </row>
    <row r="8532" spans="5:15" x14ac:dyDescent="0.25">
      <c r="F8532" s="2"/>
      <c r="G8532" s="2"/>
      <c r="H8532" s="2"/>
      <c r="I8532" s="2"/>
      <c r="J8532" s="2"/>
      <c r="K8532" s="2"/>
      <c r="L8532" s="2"/>
      <c r="M8532" s="2"/>
      <c r="N8532" s="2"/>
      <c r="O8532" s="2"/>
    </row>
    <row r="8535" spans="5:15" x14ac:dyDescent="0.25">
      <c r="G8535" s="2"/>
    </row>
    <row r="8536" spans="5:15" x14ac:dyDescent="0.25">
      <c r="E8536" s="5"/>
      <c r="F8536" s="2"/>
      <c r="G8536" s="2"/>
      <c r="H8536" s="2"/>
      <c r="I8536" s="2"/>
      <c r="J8536" s="2"/>
      <c r="K8536" s="2"/>
      <c r="L8536" s="2"/>
      <c r="M8536" s="2"/>
      <c r="N8536" s="2"/>
      <c r="O8536" s="2"/>
    </row>
    <row r="8537" spans="5:15" x14ac:dyDescent="0.25">
      <c r="E8537" s="5"/>
      <c r="F8537" s="2"/>
      <c r="G8537" s="2"/>
      <c r="H8537" s="2"/>
      <c r="I8537" s="2"/>
      <c r="J8537" s="2"/>
      <c r="K8537" s="2"/>
      <c r="L8537" s="2"/>
      <c r="M8537" s="2"/>
      <c r="N8537" s="2"/>
      <c r="O8537" s="2"/>
    </row>
    <row r="8538" spans="5:15" x14ac:dyDescent="0.25">
      <c r="E8538" s="5"/>
      <c r="F8538" s="2"/>
      <c r="G8538" s="2"/>
      <c r="H8538" s="2"/>
      <c r="I8538" s="2"/>
      <c r="J8538" s="2"/>
      <c r="K8538" s="2"/>
      <c r="L8538" s="2"/>
      <c r="M8538" s="2"/>
      <c r="N8538" s="2"/>
      <c r="O8538" s="2"/>
    </row>
    <row r="8539" spans="5:15" x14ac:dyDescent="0.25">
      <c r="F8539" s="2"/>
      <c r="M8539" s="2"/>
      <c r="N8539" s="2"/>
      <c r="O8539" s="2"/>
    </row>
    <row r="8540" spans="5:15" x14ac:dyDescent="0.25">
      <c r="E8540" s="5"/>
      <c r="F8540" s="2"/>
      <c r="G8540" s="2"/>
      <c r="H8540" s="2"/>
      <c r="I8540" s="2"/>
      <c r="J8540" s="2"/>
      <c r="K8540" s="2"/>
      <c r="L8540" s="2"/>
      <c r="M8540" s="2"/>
      <c r="N8540" s="2"/>
      <c r="O8540" s="2"/>
    </row>
    <row r="8541" spans="5:15" x14ac:dyDescent="0.25">
      <c r="F8541" s="2"/>
      <c r="G8541" s="2"/>
      <c r="H8541" s="2"/>
      <c r="I8541" s="2"/>
      <c r="J8541" s="2"/>
      <c r="K8541" s="2"/>
      <c r="L8541" s="2"/>
      <c r="M8541" s="2"/>
      <c r="N8541" s="2"/>
      <c r="O8541" s="2"/>
    </row>
    <row r="8542" spans="5:15" x14ac:dyDescent="0.25">
      <c r="E8542" s="5"/>
      <c r="F8542" s="2"/>
      <c r="G8542" s="2"/>
      <c r="H8542" s="2"/>
      <c r="I8542" s="2"/>
      <c r="J8542" s="2"/>
      <c r="K8542" s="2"/>
      <c r="L8542" s="2"/>
      <c r="M8542" s="2"/>
      <c r="N8542" s="2"/>
      <c r="O8542" s="2"/>
    </row>
    <row r="8543" spans="5:15" x14ac:dyDescent="0.25">
      <c r="E8543" s="5"/>
      <c r="F8543" s="2"/>
      <c r="G8543" s="2"/>
      <c r="H8543" s="2"/>
      <c r="I8543" s="2"/>
      <c r="J8543" s="2"/>
      <c r="K8543" s="2"/>
      <c r="L8543" s="2"/>
      <c r="M8543" s="2"/>
      <c r="N8543" s="2"/>
      <c r="O8543" s="2"/>
    </row>
    <row r="8544" spans="5:15" x14ac:dyDescent="0.25">
      <c r="E8544" s="5"/>
      <c r="F8544" s="2"/>
      <c r="G8544" s="2"/>
      <c r="H8544" s="2"/>
      <c r="I8544" s="2"/>
      <c r="J8544" s="2"/>
      <c r="K8544" s="2"/>
      <c r="L8544" s="2"/>
      <c r="M8544" s="2"/>
      <c r="N8544" s="2"/>
      <c r="O8544" s="2"/>
    </row>
    <row r="8545" spans="5:15" x14ac:dyDescent="0.25">
      <c r="E8545" s="5"/>
      <c r="F8545" s="2"/>
      <c r="G8545" s="2"/>
      <c r="H8545" s="2"/>
      <c r="I8545" s="2"/>
      <c r="J8545" s="2"/>
      <c r="K8545" s="2"/>
      <c r="L8545" s="2"/>
      <c r="M8545" s="2"/>
      <c r="N8545" s="2"/>
      <c r="O8545" s="2"/>
    </row>
    <row r="8546" spans="5:15" x14ac:dyDescent="0.25">
      <c r="E8546" s="5"/>
      <c r="F8546" s="2"/>
      <c r="G8546" s="2"/>
      <c r="H8546" s="2"/>
      <c r="I8546" s="2"/>
      <c r="J8546" s="2"/>
      <c r="K8546" s="2"/>
      <c r="L8546" s="2"/>
      <c r="M8546" s="2"/>
      <c r="N8546" s="2"/>
      <c r="O8546" s="2"/>
    </row>
    <row r="8547" spans="5:15" x14ac:dyDescent="0.25">
      <c r="E8547" s="5"/>
      <c r="F8547" s="2"/>
      <c r="G8547" s="2"/>
      <c r="H8547" s="2"/>
      <c r="I8547" s="2"/>
      <c r="J8547" s="2"/>
      <c r="K8547" s="2"/>
      <c r="L8547" s="2"/>
      <c r="M8547" s="2"/>
      <c r="N8547" s="2"/>
      <c r="O8547" s="2"/>
    </row>
    <row r="8551" spans="5:15" x14ac:dyDescent="0.25">
      <c r="E8551" s="5"/>
      <c r="F8551" s="2"/>
      <c r="G8551" s="2"/>
      <c r="H8551" s="2"/>
      <c r="I8551" s="2"/>
      <c r="J8551" s="2"/>
      <c r="K8551" s="2"/>
      <c r="L8551" s="2"/>
      <c r="M8551" s="2"/>
      <c r="N8551" s="2"/>
      <c r="O8551" s="2"/>
    </row>
    <row r="8552" spans="5:15" x14ac:dyDescent="0.25">
      <c r="E8552" s="5"/>
      <c r="F8552" s="2"/>
      <c r="G8552" s="2"/>
      <c r="H8552" s="2"/>
      <c r="I8552" s="2"/>
      <c r="J8552" s="2"/>
      <c r="K8552" s="2"/>
      <c r="L8552" s="2"/>
      <c r="M8552" s="2"/>
      <c r="N8552" s="2"/>
      <c r="O8552" s="2"/>
    </row>
    <row r="8553" spans="5:15" x14ac:dyDescent="0.25">
      <c r="E8553" s="5"/>
      <c r="F8553" s="2"/>
      <c r="G8553" s="2"/>
      <c r="H8553" s="2"/>
      <c r="I8553" s="2"/>
      <c r="J8553" s="2"/>
      <c r="K8553" s="2"/>
      <c r="L8553" s="2"/>
      <c r="M8553" s="2"/>
      <c r="N8553" s="2"/>
      <c r="O8553" s="2"/>
    </row>
    <row r="8554" spans="5:15" x14ac:dyDescent="0.25">
      <c r="H8554" s="2"/>
      <c r="I8554" s="2"/>
      <c r="J8554" s="2"/>
      <c r="K8554" s="2"/>
      <c r="L8554" s="2"/>
      <c r="M8554" s="2"/>
      <c r="N8554" s="2"/>
      <c r="O8554" s="2"/>
    </row>
    <row r="8555" spans="5:15" x14ac:dyDescent="0.25">
      <c r="E8555" s="5"/>
      <c r="F8555" s="2"/>
      <c r="G8555" s="2"/>
      <c r="H8555" s="2"/>
      <c r="I8555" s="2"/>
      <c r="J8555" s="2"/>
      <c r="K8555" s="2"/>
      <c r="L8555" s="2"/>
      <c r="M8555" s="2"/>
      <c r="N8555" s="2"/>
      <c r="O8555" s="2"/>
    </row>
    <row r="8556" spans="5:15" x14ac:dyDescent="0.25">
      <c r="E8556" s="5"/>
      <c r="F8556" s="2"/>
      <c r="G8556" s="2"/>
      <c r="H8556" s="2"/>
      <c r="I8556" s="2"/>
      <c r="J8556" s="2"/>
      <c r="K8556" s="2"/>
      <c r="L8556" s="2"/>
      <c r="M8556" s="2"/>
      <c r="N8556" s="2"/>
      <c r="O8556" s="2"/>
    </row>
    <row r="8557" spans="5:15" x14ac:dyDescent="0.25">
      <c r="E8557" s="5"/>
      <c r="F8557" s="2"/>
      <c r="G8557" s="2"/>
      <c r="H8557" s="2"/>
      <c r="I8557" s="2"/>
      <c r="J8557" s="2"/>
      <c r="K8557" s="2"/>
      <c r="L8557" s="2"/>
      <c r="M8557" s="2"/>
      <c r="N8557" s="2"/>
      <c r="O8557" s="2"/>
    </row>
    <row r="8558" spans="5:15" x14ac:dyDescent="0.25">
      <c r="E8558" s="5"/>
      <c r="F8558" s="2"/>
      <c r="G8558" s="2"/>
      <c r="H8558" s="2"/>
      <c r="I8558" s="2"/>
      <c r="J8558" s="2"/>
      <c r="K8558" s="2"/>
      <c r="L8558" s="2"/>
      <c r="M8558" s="2"/>
      <c r="N8558" s="2"/>
      <c r="O8558" s="2"/>
    </row>
    <row r="8559" spans="5:15" x14ac:dyDescent="0.25">
      <c r="E8559" s="5"/>
      <c r="F8559" s="2"/>
      <c r="G8559" s="2"/>
      <c r="H8559" s="2"/>
      <c r="I8559" s="2"/>
      <c r="J8559" s="2"/>
      <c r="K8559" s="2"/>
      <c r="L8559" s="2"/>
      <c r="M8559" s="2"/>
      <c r="N8559" s="2"/>
      <c r="O8559" s="2"/>
    </row>
    <row r="8560" spans="5:15" x14ac:dyDescent="0.25">
      <c r="E8560" s="5"/>
      <c r="F8560" s="2"/>
      <c r="G8560" s="2"/>
      <c r="H8560" s="2"/>
      <c r="I8560" s="2"/>
      <c r="J8560" s="2"/>
      <c r="K8560" s="2"/>
      <c r="L8560" s="2"/>
      <c r="M8560" s="2"/>
      <c r="N8560" s="2"/>
      <c r="O8560" s="2"/>
    </row>
    <row r="8561" spans="5:15" x14ac:dyDescent="0.25">
      <c r="E8561" s="5"/>
      <c r="F8561" s="2"/>
      <c r="G8561" s="2"/>
      <c r="H8561" s="2"/>
      <c r="I8561" s="2"/>
      <c r="J8561" s="2"/>
      <c r="K8561" s="2"/>
      <c r="L8561" s="2"/>
      <c r="M8561" s="2"/>
      <c r="N8561" s="2"/>
      <c r="O8561" s="2"/>
    </row>
    <row r="8562" spans="5:15" x14ac:dyDescent="0.25">
      <c r="E8562" s="5"/>
      <c r="F8562" s="2"/>
      <c r="G8562" s="2"/>
      <c r="H8562" s="2"/>
      <c r="I8562" s="2"/>
      <c r="J8562" s="2"/>
      <c r="K8562" s="2"/>
      <c r="L8562" s="2"/>
      <c r="M8562" s="2"/>
      <c r="N8562" s="2"/>
      <c r="O8562" s="2"/>
    </row>
    <row r="8563" spans="5:15" x14ac:dyDescent="0.25">
      <c r="E8563" s="5"/>
      <c r="F8563" s="2"/>
      <c r="G8563" s="2"/>
      <c r="H8563" s="2"/>
      <c r="I8563" s="2"/>
      <c r="J8563" s="2"/>
      <c r="K8563" s="2"/>
      <c r="L8563" s="2"/>
      <c r="M8563" s="2"/>
      <c r="N8563" s="2"/>
      <c r="O8563" s="2"/>
    </row>
    <row r="8564" spans="5:15" x14ac:dyDescent="0.25">
      <c r="E8564" s="5"/>
      <c r="F8564" s="2"/>
      <c r="G8564" s="2"/>
      <c r="H8564" s="2"/>
      <c r="I8564" s="2"/>
      <c r="J8564" s="2"/>
      <c r="K8564" s="2"/>
      <c r="L8564" s="2"/>
      <c r="M8564" s="2"/>
      <c r="N8564" s="2"/>
      <c r="O8564" s="2"/>
    </row>
    <row r="8565" spans="5:15" x14ac:dyDescent="0.25">
      <c r="E8565" s="5"/>
      <c r="F8565" s="2"/>
      <c r="G8565" s="2"/>
      <c r="H8565" s="2"/>
      <c r="I8565" s="2"/>
      <c r="J8565" s="2"/>
      <c r="K8565" s="2"/>
      <c r="L8565" s="2"/>
      <c r="M8565" s="2"/>
      <c r="N8565" s="2"/>
      <c r="O8565" s="2"/>
    </row>
    <row r="8566" spans="5:15" x14ac:dyDescent="0.25">
      <c r="M8566" s="2"/>
    </row>
    <row r="8567" spans="5:15" x14ac:dyDescent="0.25">
      <c r="E8567" s="5"/>
      <c r="F8567" s="2"/>
      <c r="G8567" s="2"/>
      <c r="H8567" s="2"/>
      <c r="I8567" s="2"/>
      <c r="J8567" s="2"/>
      <c r="K8567" s="2"/>
      <c r="L8567" s="2"/>
      <c r="M8567" s="2"/>
      <c r="N8567" s="2"/>
      <c r="O8567" s="2"/>
    </row>
    <row r="8568" spans="5:15" x14ac:dyDescent="0.25">
      <c r="E8568" s="5"/>
      <c r="F8568" s="2"/>
      <c r="G8568" s="2"/>
      <c r="H8568" s="2"/>
      <c r="I8568" s="2"/>
      <c r="J8568" s="2"/>
      <c r="K8568" s="2"/>
      <c r="L8568" s="2"/>
      <c r="M8568" s="2"/>
      <c r="N8568" s="2"/>
      <c r="O8568" s="2"/>
    </row>
    <row r="8569" spans="5:15" x14ac:dyDescent="0.25">
      <c r="E8569" s="5"/>
      <c r="F8569" s="2"/>
      <c r="G8569" s="2"/>
      <c r="H8569" s="2"/>
      <c r="I8569" s="2"/>
      <c r="J8569" s="2"/>
      <c r="K8569" s="2"/>
      <c r="L8569" s="2"/>
      <c r="M8569" s="2"/>
      <c r="N8569" s="2"/>
      <c r="O8569" s="2"/>
    </row>
    <row r="8570" spans="5:15" x14ac:dyDescent="0.25">
      <c r="E8570" s="5"/>
      <c r="F8570" s="2"/>
      <c r="G8570" s="2"/>
      <c r="H8570" s="2"/>
      <c r="I8570" s="2"/>
      <c r="J8570" s="2"/>
      <c r="K8570" s="2"/>
      <c r="L8570" s="2"/>
      <c r="M8570" s="2"/>
      <c r="N8570" s="2"/>
      <c r="O8570" s="2"/>
    </row>
    <row r="8571" spans="5:15" x14ac:dyDescent="0.25">
      <c r="E8571" s="5"/>
      <c r="F8571" s="2"/>
      <c r="G8571" s="2"/>
      <c r="H8571" s="2"/>
      <c r="I8571" s="2"/>
      <c r="J8571" s="2"/>
      <c r="K8571" s="2"/>
      <c r="L8571" s="2"/>
      <c r="M8571" s="2"/>
      <c r="N8571" s="2"/>
      <c r="O8571" s="2"/>
    </row>
    <row r="8572" spans="5:15" x14ac:dyDescent="0.25">
      <c r="E8572" s="5"/>
      <c r="F8572" s="2"/>
      <c r="G8572" s="2"/>
      <c r="H8572" s="2"/>
      <c r="I8572" s="2"/>
      <c r="J8572" s="2"/>
      <c r="K8572" s="2"/>
      <c r="L8572" s="2"/>
      <c r="M8572" s="2"/>
      <c r="N8572" s="2"/>
      <c r="O8572" s="2"/>
    </row>
    <row r="8573" spans="5:15" x14ac:dyDescent="0.25">
      <c r="E8573" s="5"/>
      <c r="F8573" s="2"/>
      <c r="G8573" s="2"/>
      <c r="H8573" s="2"/>
      <c r="I8573" s="2"/>
      <c r="J8573" s="2"/>
      <c r="K8573" s="2"/>
      <c r="L8573" s="2"/>
      <c r="M8573" s="2"/>
      <c r="N8573" s="2"/>
      <c r="O8573" s="2"/>
    </row>
    <row r="8574" spans="5:15" x14ac:dyDescent="0.25">
      <c r="E8574" s="5"/>
      <c r="F8574" s="2"/>
      <c r="G8574" s="2"/>
      <c r="H8574" s="2"/>
      <c r="I8574" s="2"/>
      <c r="J8574" s="2"/>
      <c r="K8574" s="2"/>
      <c r="L8574" s="2"/>
      <c r="M8574" s="2"/>
      <c r="N8574" s="2"/>
      <c r="O8574" s="2"/>
    </row>
    <row r="8576" spans="5:15" x14ac:dyDescent="0.25">
      <c r="E8576" s="5"/>
    </row>
    <row r="8578" spans="5:15" x14ac:dyDescent="0.25">
      <c r="E8578" s="5"/>
      <c r="F8578" s="2"/>
      <c r="G8578" s="2"/>
      <c r="H8578" s="2"/>
      <c r="I8578" s="2"/>
      <c r="J8578" s="2"/>
      <c r="K8578" s="2"/>
      <c r="L8578" s="2"/>
      <c r="M8578" s="2"/>
      <c r="N8578" s="2"/>
      <c r="O8578" s="2"/>
    </row>
    <row r="8579" spans="5:15" x14ac:dyDescent="0.25">
      <c r="F8579" s="2"/>
      <c r="G8579" s="2"/>
      <c r="H8579" s="2"/>
      <c r="I8579" s="2"/>
      <c r="J8579" s="2"/>
      <c r="K8579" s="2"/>
      <c r="L8579" s="2"/>
      <c r="M8579" s="2"/>
      <c r="N8579" s="2"/>
      <c r="O8579" s="2"/>
    </row>
    <row r="8580" spans="5:15" x14ac:dyDescent="0.25">
      <c r="E8580" s="5"/>
      <c r="F8580" s="2"/>
      <c r="G8580" s="2"/>
      <c r="H8580" s="2"/>
      <c r="I8580" s="2"/>
      <c r="J8580" s="2"/>
      <c r="K8580" s="2"/>
      <c r="L8580" s="2"/>
      <c r="M8580" s="2"/>
      <c r="N8580" s="2"/>
      <c r="O8580" s="2"/>
    </row>
    <row r="8581" spans="5:15" x14ac:dyDescent="0.25">
      <c r="E8581" s="5"/>
      <c r="F8581" s="2"/>
      <c r="G8581" s="2"/>
      <c r="H8581" s="2"/>
      <c r="I8581" s="2"/>
      <c r="J8581" s="2"/>
      <c r="K8581" s="2"/>
      <c r="L8581" s="2"/>
      <c r="M8581" s="2"/>
      <c r="N8581" s="2"/>
      <c r="O8581" s="2"/>
    </row>
    <row r="8584" spans="5:15" x14ac:dyDescent="0.25">
      <c r="E8584" s="5"/>
      <c r="F8584" s="2"/>
      <c r="G8584" s="2"/>
      <c r="H8584" s="2"/>
      <c r="I8584" s="2"/>
      <c r="J8584" s="2"/>
      <c r="K8584" s="2"/>
      <c r="L8584" s="2"/>
      <c r="M8584" s="2"/>
      <c r="N8584" s="2"/>
      <c r="O8584" s="2"/>
    </row>
    <row r="8585" spans="5:15" x14ac:dyDescent="0.25">
      <c r="E8585" s="5"/>
      <c r="F8585" s="2"/>
      <c r="G8585" s="2"/>
      <c r="H8585" s="2"/>
      <c r="I8585" s="2"/>
      <c r="J8585" s="2"/>
      <c r="K8585" s="2"/>
      <c r="L8585" s="2"/>
      <c r="M8585" s="2"/>
      <c r="N8585" s="2"/>
      <c r="O8585" s="2"/>
    </row>
    <row r="8586" spans="5:15" x14ac:dyDescent="0.25">
      <c r="I8586" s="2"/>
      <c r="J8586" s="2"/>
      <c r="K8586" s="2"/>
      <c r="L8586" s="2"/>
      <c r="M8586" s="2"/>
      <c r="N8586" s="2"/>
      <c r="O8586" s="2"/>
    </row>
    <row r="8587" spans="5:15" x14ac:dyDescent="0.25">
      <c r="H8587" s="2"/>
      <c r="I8587" s="2"/>
      <c r="J8587" s="2"/>
      <c r="K8587" s="2"/>
      <c r="L8587" s="2"/>
      <c r="M8587" s="2"/>
      <c r="N8587" s="2"/>
      <c r="O8587" s="2"/>
    </row>
    <row r="8588" spans="5:15" x14ac:dyDescent="0.25">
      <c r="G8588" s="2"/>
      <c r="H8588" s="2"/>
      <c r="I8588" s="2"/>
      <c r="J8588" s="2"/>
      <c r="K8588" s="2"/>
      <c r="L8588" s="2"/>
      <c r="M8588" s="2"/>
      <c r="N8588" s="2"/>
      <c r="O8588" s="2"/>
    </row>
    <row r="8589" spans="5:15" x14ac:dyDescent="0.25">
      <c r="K8589" s="2"/>
      <c r="L8589" s="2"/>
      <c r="M8589" s="2"/>
      <c r="N8589" s="2"/>
      <c r="O8589" s="2"/>
    </row>
    <row r="8590" spans="5:15" x14ac:dyDescent="0.25">
      <c r="K8590" s="2"/>
      <c r="L8590" s="2"/>
      <c r="M8590" s="2"/>
      <c r="N8590" s="2"/>
      <c r="O8590" s="2"/>
    </row>
    <row r="8591" spans="5:15" x14ac:dyDescent="0.25">
      <c r="E8591" s="5"/>
      <c r="F8591" s="2"/>
      <c r="G8591" s="2"/>
      <c r="H8591" s="2"/>
      <c r="I8591" s="2"/>
      <c r="J8591" s="2"/>
      <c r="K8591" s="2"/>
      <c r="L8591" s="2"/>
      <c r="M8591" s="2"/>
      <c r="N8591" s="2"/>
      <c r="O8591" s="2"/>
    </row>
    <row r="8592" spans="5:15" x14ac:dyDescent="0.25">
      <c r="E8592" s="5"/>
      <c r="F8592" s="2"/>
      <c r="G8592" s="2"/>
      <c r="H8592" s="2"/>
      <c r="I8592" s="2"/>
      <c r="J8592" s="2"/>
      <c r="K8592" s="2"/>
      <c r="L8592" s="2"/>
      <c r="M8592" s="2"/>
      <c r="N8592" s="2"/>
      <c r="O8592" s="2"/>
    </row>
    <row r="8593" spans="5:15" x14ac:dyDescent="0.25">
      <c r="E8593" s="5"/>
      <c r="F8593" s="2"/>
      <c r="G8593" s="2"/>
      <c r="H8593" s="2"/>
      <c r="I8593" s="2"/>
      <c r="J8593" s="2"/>
      <c r="K8593" s="2"/>
      <c r="L8593" s="2"/>
      <c r="M8593" s="2"/>
      <c r="N8593" s="2"/>
      <c r="O8593" s="2"/>
    </row>
    <row r="8594" spans="5:15" x14ac:dyDescent="0.25">
      <c r="E8594" s="5"/>
      <c r="F8594" s="2"/>
      <c r="G8594" s="2"/>
      <c r="H8594" s="2"/>
      <c r="I8594" s="2"/>
      <c r="J8594" s="2"/>
      <c r="K8594" s="2"/>
      <c r="L8594" s="2"/>
      <c r="M8594" s="2"/>
      <c r="N8594" s="2"/>
      <c r="O8594" s="2"/>
    </row>
    <row r="8596" spans="5:15" x14ac:dyDescent="0.25">
      <c r="E8596" s="5"/>
      <c r="F8596" s="2"/>
      <c r="G8596" s="2"/>
      <c r="H8596" s="2"/>
      <c r="I8596" s="2"/>
      <c r="J8596" s="2"/>
      <c r="K8596" s="2"/>
      <c r="L8596" s="2"/>
      <c r="M8596" s="2"/>
      <c r="N8596" s="2"/>
      <c r="O8596" s="2"/>
    </row>
    <row r="8597" spans="5:15" x14ac:dyDescent="0.25">
      <c r="E8597" s="5"/>
      <c r="F8597" s="2"/>
      <c r="G8597" s="2"/>
      <c r="H8597" s="2"/>
      <c r="I8597" s="2"/>
      <c r="J8597" s="2"/>
      <c r="K8597" s="2"/>
      <c r="L8597" s="2"/>
      <c r="M8597" s="2"/>
      <c r="N8597" s="2"/>
      <c r="O8597" s="2"/>
    </row>
    <row r="8598" spans="5:15" x14ac:dyDescent="0.25">
      <c r="E8598" s="5"/>
      <c r="F8598" s="2"/>
      <c r="G8598" s="2"/>
      <c r="H8598" s="2"/>
      <c r="I8598" s="2"/>
      <c r="J8598" s="2"/>
      <c r="K8598" s="2"/>
      <c r="L8598" s="2"/>
      <c r="M8598" s="2"/>
      <c r="N8598" s="2"/>
      <c r="O8598" s="2"/>
    </row>
    <row r="8599" spans="5:15" x14ac:dyDescent="0.25">
      <c r="E8599" s="5"/>
      <c r="F8599" s="2"/>
      <c r="G8599" s="2"/>
      <c r="H8599" s="2"/>
      <c r="I8599" s="2"/>
      <c r="J8599" s="2"/>
      <c r="K8599" s="2"/>
      <c r="L8599" s="2"/>
      <c r="M8599" s="2"/>
      <c r="N8599" s="2"/>
      <c r="O8599" s="2"/>
    </row>
    <row r="8600" spans="5:15" x14ac:dyDescent="0.25">
      <c r="E8600" s="5"/>
      <c r="F8600" s="2"/>
      <c r="G8600" s="2"/>
      <c r="H8600" s="2"/>
      <c r="I8600" s="2"/>
      <c r="J8600" s="2"/>
      <c r="K8600" s="2"/>
      <c r="L8600" s="2"/>
      <c r="M8600" s="2"/>
      <c r="N8600" s="2"/>
      <c r="O8600" s="2"/>
    </row>
    <row r="8601" spans="5:15" x14ac:dyDescent="0.25">
      <c r="E8601" s="5"/>
      <c r="F8601" s="2"/>
      <c r="G8601" s="2"/>
      <c r="H8601" s="2"/>
      <c r="I8601" s="2"/>
      <c r="J8601" s="2"/>
      <c r="K8601" s="2"/>
      <c r="L8601" s="2"/>
      <c r="M8601" s="2"/>
      <c r="N8601" s="2"/>
      <c r="O8601" s="2"/>
    </row>
    <row r="8602" spans="5:15" x14ac:dyDescent="0.25">
      <c r="E8602" s="5"/>
      <c r="F8602" s="2"/>
      <c r="G8602" s="2"/>
      <c r="H8602" s="2"/>
      <c r="I8602" s="2"/>
      <c r="J8602" s="2"/>
      <c r="K8602" s="2"/>
      <c r="L8602" s="2"/>
      <c r="M8602" s="2"/>
      <c r="N8602" s="2"/>
      <c r="O8602" s="2"/>
    </row>
    <row r="8603" spans="5:15" x14ac:dyDescent="0.25">
      <c r="E8603" s="5"/>
      <c r="F8603" s="2"/>
      <c r="G8603" s="2"/>
      <c r="H8603" s="2"/>
      <c r="I8603" s="2"/>
      <c r="J8603" s="2"/>
      <c r="K8603" s="2"/>
      <c r="L8603" s="2"/>
      <c r="M8603" s="2"/>
      <c r="N8603" s="2"/>
      <c r="O8603" s="2"/>
    </row>
    <row r="8604" spans="5:15" x14ac:dyDescent="0.25">
      <c r="E8604" s="5"/>
      <c r="F8604" s="2"/>
      <c r="G8604" s="2"/>
      <c r="H8604" s="2"/>
      <c r="I8604" s="2"/>
      <c r="J8604" s="2"/>
      <c r="K8604" s="2"/>
      <c r="L8604" s="2"/>
      <c r="M8604" s="2"/>
      <c r="N8604" s="2"/>
      <c r="O8604" s="2"/>
    </row>
    <row r="8605" spans="5:15" x14ac:dyDescent="0.25">
      <c r="E8605" s="5"/>
      <c r="F8605" s="2"/>
      <c r="G8605" s="2"/>
      <c r="H8605" s="2"/>
      <c r="I8605" s="2"/>
      <c r="J8605" s="2"/>
      <c r="K8605" s="2"/>
      <c r="L8605" s="2"/>
      <c r="M8605" s="2"/>
      <c r="N8605" s="2"/>
      <c r="O8605" s="2"/>
    </row>
    <row r="8606" spans="5:15" x14ac:dyDescent="0.25">
      <c r="E8606" s="5"/>
      <c r="F8606" s="2"/>
      <c r="G8606" s="2"/>
      <c r="H8606" s="2"/>
      <c r="I8606" s="2"/>
      <c r="J8606" s="2"/>
      <c r="K8606" s="2"/>
      <c r="L8606" s="2"/>
      <c r="M8606" s="2"/>
      <c r="N8606" s="2"/>
      <c r="O8606" s="2"/>
    </row>
    <row r="8608" spans="5:15" x14ac:dyDescent="0.25">
      <c r="E8608" s="5"/>
      <c r="F8608" s="2"/>
      <c r="G8608" s="2"/>
      <c r="H8608" s="2"/>
      <c r="I8608" s="2"/>
      <c r="J8608" s="2"/>
      <c r="K8608" s="2"/>
      <c r="L8608" s="2"/>
      <c r="M8608" s="2"/>
      <c r="N8608" s="2"/>
      <c r="O8608" s="2"/>
    </row>
    <row r="8609" spans="5:15" x14ac:dyDescent="0.25">
      <c r="E8609" s="5"/>
      <c r="F8609" s="2"/>
      <c r="G8609" s="2"/>
      <c r="H8609" s="2"/>
      <c r="I8609" s="2"/>
      <c r="J8609" s="2"/>
      <c r="K8609" s="2"/>
      <c r="L8609" s="2"/>
      <c r="M8609" s="2"/>
      <c r="N8609" s="2"/>
      <c r="O8609" s="2"/>
    </row>
    <row r="8610" spans="5:15" x14ac:dyDescent="0.25">
      <c r="E8610" s="5"/>
      <c r="F8610" s="2"/>
      <c r="G8610" s="2"/>
      <c r="H8610" s="2"/>
      <c r="I8610" s="2"/>
      <c r="J8610" s="2"/>
      <c r="K8610" s="2"/>
      <c r="L8610" s="2"/>
      <c r="M8610" s="2"/>
      <c r="N8610" s="2"/>
      <c r="O8610" s="2"/>
    </row>
    <row r="8611" spans="5:15" x14ac:dyDescent="0.25">
      <c r="E8611" s="5"/>
      <c r="F8611" s="2"/>
      <c r="G8611" s="2"/>
      <c r="H8611" s="2"/>
      <c r="I8611" s="2"/>
      <c r="J8611" s="2"/>
      <c r="K8611" s="2"/>
      <c r="L8611" s="2"/>
      <c r="M8611" s="2"/>
      <c r="N8611" s="2"/>
      <c r="O8611" s="2"/>
    </row>
    <row r="8612" spans="5:15" x14ac:dyDescent="0.25">
      <c r="E8612" s="5"/>
      <c r="F8612" s="2"/>
      <c r="G8612" s="2"/>
      <c r="H8612" s="2"/>
      <c r="I8612" s="2"/>
      <c r="J8612" s="2"/>
      <c r="K8612" s="2"/>
      <c r="L8612" s="2"/>
      <c r="M8612" s="2"/>
      <c r="N8612" s="2"/>
      <c r="O8612" s="2"/>
    </row>
    <row r="8613" spans="5:15" x14ac:dyDescent="0.25">
      <c r="E8613" s="5"/>
      <c r="F8613" s="2"/>
      <c r="G8613" s="2"/>
      <c r="H8613" s="2"/>
      <c r="I8613" s="2"/>
      <c r="J8613" s="2"/>
      <c r="K8613" s="2"/>
      <c r="L8613" s="2"/>
      <c r="M8613" s="2"/>
      <c r="N8613" s="2"/>
      <c r="O8613" s="2"/>
    </row>
    <row r="8614" spans="5:15" x14ac:dyDescent="0.25">
      <c r="E8614" s="5"/>
      <c r="F8614" s="2"/>
      <c r="G8614" s="2"/>
      <c r="H8614" s="2"/>
      <c r="I8614" s="2"/>
      <c r="J8614" s="2"/>
      <c r="K8614" s="2"/>
      <c r="L8614" s="2"/>
      <c r="M8614" s="2"/>
      <c r="N8614" s="2"/>
      <c r="O8614" s="2"/>
    </row>
    <row r="8615" spans="5:15" x14ac:dyDescent="0.25">
      <c r="E8615" s="5"/>
      <c r="F8615" s="2"/>
      <c r="G8615" s="2"/>
      <c r="H8615" s="2"/>
      <c r="I8615" s="2"/>
      <c r="J8615" s="2"/>
      <c r="K8615" s="2"/>
      <c r="L8615" s="2"/>
      <c r="M8615" s="2"/>
      <c r="N8615" s="2"/>
      <c r="O8615" s="2"/>
    </row>
    <row r="8616" spans="5:15" x14ac:dyDescent="0.25">
      <c r="E8616" s="5"/>
      <c r="F8616" s="2"/>
      <c r="G8616" s="2"/>
      <c r="H8616" s="2"/>
      <c r="I8616" s="2"/>
      <c r="J8616" s="2"/>
      <c r="K8616" s="2"/>
      <c r="L8616" s="2"/>
      <c r="M8616" s="2"/>
      <c r="N8616" s="2"/>
      <c r="O8616" s="2"/>
    </row>
    <row r="8617" spans="5:15" x14ac:dyDescent="0.25">
      <c r="E8617" s="5"/>
      <c r="F8617" s="2"/>
      <c r="G8617" s="2"/>
      <c r="H8617" s="2"/>
      <c r="I8617" s="2"/>
      <c r="J8617" s="2"/>
      <c r="K8617" s="2"/>
      <c r="L8617" s="2"/>
      <c r="M8617" s="2"/>
      <c r="N8617" s="2"/>
      <c r="O8617" s="2"/>
    </row>
    <row r="8618" spans="5:15" x14ac:dyDescent="0.25">
      <c r="E8618" s="5"/>
      <c r="F8618" s="2"/>
      <c r="G8618" s="2"/>
      <c r="H8618" s="2"/>
      <c r="I8618" s="2"/>
      <c r="J8618" s="2"/>
      <c r="K8618" s="2"/>
      <c r="L8618" s="2"/>
      <c r="M8618" s="2"/>
      <c r="N8618" s="2"/>
      <c r="O8618" s="2"/>
    </row>
    <row r="8620" spans="5:15" x14ac:dyDescent="0.25">
      <c r="E8620" s="5"/>
      <c r="F8620" s="2"/>
      <c r="G8620" s="2"/>
      <c r="H8620" s="2"/>
      <c r="I8620" s="2"/>
      <c r="J8620" s="2"/>
      <c r="K8620" s="2"/>
      <c r="L8620" s="2"/>
      <c r="M8620" s="2"/>
      <c r="N8620" s="2"/>
      <c r="O8620" s="2"/>
    </row>
    <row r="8621" spans="5:15" x14ac:dyDescent="0.25">
      <c r="F8621" s="2"/>
      <c r="G8621" s="2"/>
      <c r="H8621" s="2"/>
      <c r="I8621" s="2"/>
      <c r="J8621" s="2"/>
      <c r="K8621" s="2"/>
      <c r="L8621" s="2"/>
      <c r="M8621" s="2"/>
      <c r="N8621" s="2"/>
      <c r="O8621" s="2"/>
    </row>
    <row r="8622" spans="5:15" x14ac:dyDescent="0.25">
      <c r="E8622" s="5"/>
      <c r="F8622" s="2"/>
      <c r="G8622" s="2"/>
      <c r="H8622" s="2"/>
      <c r="I8622" s="2"/>
      <c r="J8622" s="2"/>
      <c r="K8622" s="2"/>
      <c r="L8622" s="2"/>
      <c r="M8622" s="2"/>
      <c r="N8622" s="2"/>
      <c r="O8622" s="2"/>
    </row>
    <row r="8623" spans="5:15" x14ac:dyDescent="0.25">
      <c r="F8623" s="2"/>
      <c r="G8623" s="2"/>
      <c r="H8623" s="2"/>
      <c r="I8623" s="2"/>
      <c r="J8623" s="2"/>
      <c r="K8623" s="2"/>
      <c r="L8623" s="2"/>
      <c r="M8623" s="2"/>
      <c r="N8623" s="2"/>
      <c r="O8623" s="2"/>
    </row>
    <row r="8624" spans="5:15" x14ac:dyDescent="0.25">
      <c r="E8624" s="5"/>
      <c r="F8624" s="2"/>
      <c r="G8624" s="2"/>
      <c r="H8624" s="2"/>
      <c r="I8624" s="2"/>
      <c r="J8624" s="2"/>
      <c r="K8624" s="2"/>
      <c r="L8624" s="2"/>
      <c r="M8624" s="2"/>
      <c r="N8624" s="2"/>
      <c r="O8624" s="2"/>
    </row>
    <row r="8625" spans="5:15" x14ac:dyDescent="0.25">
      <c r="E8625" s="5"/>
      <c r="F8625" s="2"/>
      <c r="G8625" s="2"/>
      <c r="H8625" s="2"/>
      <c r="I8625" s="2"/>
      <c r="J8625" s="2"/>
      <c r="K8625" s="2"/>
      <c r="L8625" s="2"/>
      <c r="M8625" s="2"/>
      <c r="N8625" s="2"/>
      <c r="O8625" s="2"/>
    </row>
    <row r="8626" spans="5:15" x14ac:dyDescent="0.25">
      <c r="E8626" s="5"/>
      <c r="F8626" s="2"/>
      <c r="G8626" s="2"/>
      <c r="H8626" s="2"/>
      <c r="I8626" s="2"/>
      <c r="J8626" s="2"/>
      <c r="K8626" s="2"/>
      <c r="L8626" s="2"/>
      <c r="M8626" s="2"/>
      <c r="N8626" s="2"/>
      <c r="O8626" s="2"/>
    </row>
    <row r="8627" spans="5:15" x14ac:dyDescent="0.25">
      <c r="F8627" s="2"/>
      <c r="G8627" s="2"/>
      <c r="H8627" s="2"/>
      <c r="I8627" s="2"/>
      <c r="J8627" s="2"/>
      <c r="K8627" s="2"/>
      <c r="L8627" s="2"/>
      <c r="M8627" s="2"/>
      <c r="N8627" s="2"/>
      <c r="O8627" s="2"/>
    </row>
    <row r="8628" spans="5:15" x14ac:dyDescent="0.25">
      <c r="E8628" s="5"/>
      <c r="F8628" s="2"/>
      <c r="G8628" s="2"/>
      <c r="H8628" s="2"/>
      <c r="I8628" s="2"/>
      <c r="J8628" s="2"/>
      <c r="K8628" s="2"/>
      <c r="L8628" s="2"/>
      <c r="M8628" s="2"/>
      <c r="N8628" s="2"/>
      <c r="O8628" s="2"/>
    </row>
    <row r="8629" spans="5:15" x14ac:dyDescent="0.25">
      <c r="E8629" s="5"/>
      <c r="F8629" s="2"/>
      <c r="G8629" s="2"/>
      <c r="H8629" s="2"/>
      <c r="I8629" s="2"/>
      <c r="J8629" s="2"/>
      <c r="K8629" s="2"/>
      <c r="L8629" s="2"/>
      <c r="M8629" s="2"/>
      <c r="N8629" s="2"/>
      <c r="O8629" s="2"/>
    </row>
    <row r="8631" spans="5:15" x14ac:dyDescent="0.25">
      <c r="E8631" s="5"/>
      <c r="F8631" s="2"/>
      <c r="G8631" s="2"/>
      <c r="H8631" s="2"/>
      <c r="I8631" s="2"/>
      <c r="J8631" s="2"/>
      <c r="K8631" s="2"/>
      <c r="L8631" s="2"/>
      <c r="M8631" s="2"/>
      <c r="N8631" s="2"/>
      <c r="O8631" s="2"/>
    </row>
    <row r="8632" spans="5:15" x14ac:dyDescent="0.25">
      <c r="E8632" s="5"/>
      <c r="F8632" s="2"/>
      <c r="G8632" s="2"/>
      <c r="H8632" s="2"/>
      <c r="I8632" s="2"/>
      <c r="J8632" s="2"/>
      <c r="K8632" s="2"/>
      <c r="L8632" s="2"/>
      <c r="M8632" s="2"/>
      <c r="N8632" s="2"/>
      <c r="O8632" s="2"/>
    </row>
    <row r="8633" spans="5:15" x14ac:dyDescent="0.25">
      <c r="E8633" s="5"/>
      <c r="F8633" s="2"/>
      <c r="G8633" s="2"/>
      <c r="H8633" s="2"/>
      <c r="I8633" s="2"/>
      <c r="J8633" s="2"/>
      <c r="K8633" s="2"/>
      <c r="L8633" s="2"/>
      <c r="M8633" s="2"/>
      <c r="N8633" s="2"/>
      <c r="O8633" s="2"/>
    </row>
    <row r="8634" spans="5:15" x14ac:dyDescent="0.25">
      <c r="E8634" s="5"/>
      <c r="F8634" s="2"/>
      <c r="G8634" s="2"/>
      <c r="H8634" s="2"/>
      <c r="I8634" s="2"/>
      <c r="J8634" s="2"/>
      <c r="K8634" s="2"/>
      <c r="L8634" s="2"/>
      <c r="M8634" s="2"/>
      <c r="N8634" s="2"/>
      <c r="O8634" s="2"/>
    </row>
    <row r="8635" spans="5:15" x14ac:dyDescent="0.25">
      <c r="E8635" s="5"/>
      <c r="F8635" s="2"/>
      <c r="G8635" s="2"/>
      <c r="H8635" s="2"/>
      <c r="I8635" s="2"/>
      <c r="J8635" s="2"/>
      <c r="K8635" s="2"/>
      <c r="L8635" s="2"/>
      <c r="M8635" s="2"/>
      <c r="N8635" s="2"/>
      <c r="O8635" s="2"/>
    </row>
    <row r="8636" spans="5:15" x14ac:dyDescent="0.25">
      <c r="E8636" s="5"/>
      <c r="F8636" s="2"/>
      <c r="G8636" s="2"/>
      <c r="H8636" s="2"/>
      <c r="I8636" s="2"/>
      <c r="J8636" s="2"/>
      <c r="K8636" s="2"/>
      <c r="L8636" s="2"/>
      <c r="M8636" s="2"/>
      <c r="N8636" s="2"/>
      <c r="O8636" s="2"/>
    </row>
    <row r="8637" spans="5:15" x14ac:dyDescent="0.25">
      <c r="E8637" s="5"/>
      <c r="F8637" s="2"/>
      <c r="G8637" s="2"/>
      <c r="H8637" s="2"/>
      <c r="I8637" s="2"/>
      <c r="J8637" s="2"/>
      <c r="K8637" s="2"/>
      <c r="L8637" s="2"/>
      <c r="M8637" s="2"/>
      <c r="N8637" s="2"/>
      <c r="O8637" s="2"/>
    </row>
    <row r="8638" spans="5:15" x14ac:dyDescent="0.25">
      <c r="E8638" s="5"/>
      <c r="F8638" s="2"/>
      <c r="G8638" s="2"/>
      <c r="H8638" s="2"/>
      <c r="I8638" s="2"/>
      <c r="J8638" s="2"/>
      <c r="K8638" s="2"/>
      <c r="L8638" s="2"/>
      <c r="M8638" s="2"/>
      <c r="N8638" s="2"/>
      <c r="O8638" s="2"/>
    </row>
    <row r="8639" spans="5:15" x14ac:dyDescent="0.25">
      <c r="E8639" s="5"/>
      <c r="F8639" s="2"/>
      <c r="G8639" s="2"/>
      <c r="H8639" s="2"/>
      <c r="I8639" s="2"/>
      <c r="J8639" s="2"/>
      <c r="K8639" s="2"/>
      <c r="L8639" s="2"/>
      <c r="M8639" s="2"/>
      <c r="N8639" s="2"/>
      <c r="O8639" s="2"/>
    </row>
    <row r="8640" spans="5:15" x14ac:dyDescent="0.25">
      <c r="O8640" s="2"/>
    </row>
    <row r="8642" spans="5:15" x14ac:dyDescent="0.25">
      <c r="E8642" s="5"/>
      <c r="F8642" s="2"/>
      <c r="G8642" s="2"/>
      <c r="H8642" s="2"/>
      <c r="I8642" s="2"/>
      <c r="J8642" s="2"/>
      <c r="K8642" s="2"/>
      <c r="L8642" s="2"/>
      <c r="M8642" s="2"/>
      <c r="N8642" s="2"/>
      <c r="O8642" s="2"/>
    </row>
    <row r="8643" spans="5:15" x14ac:dyDescent="0.25">
      <c r="E8643" s="5"/>
      <c r="F8643" s="2"/>
      <c r="G8643" s="2"/>
      <c r="H8643" s="2"/>
      <c r="I8643" s="2"/>
      <c r="J8643" s="2"/>
      <c r="K8643" s="2"/>
      <c r="L8643" s="2"/>
      <c r="M8643" s="2"/>
      <c r="N8643" s="2"/>
      <c r="O8643" s="2"/>
    </row>
    <row r="8644" spans="5:15" x14ac:dyDescent="0.25">
      <c r="G8644" s="2"/>
      <c r="H8644" s="2"/>
      <c r="I8644" s="2"/>
      <c r="J8644" s="2"/>
      <c r="K8644" s="2"/>
      <c r="L8644" s="2"/>
      <c r="M8644" s="2"/>
      <c r="N8644" s="2"/>
      <c r="O8644" s="2"/>
    </row>
    <row r="8646" spans="5:15" x14ac:dyDescent="0.25">
      <c r="E8646" s="5"/>
      <c r="F8646" s="2"/>
      <c r="G8646" s="2"/>
      <c r="H8646" s="2"/>
      <c r="I8646" s="2"/>
      <c r="J8646" s="2"/>
      <c r="K8646" s="2"/>
      <c r="L8646" s="2"/>
      <c r="M8646" s="2"/>
      <c r="N8646" s="2"/>
      <c r="O8646" s="2"/>
    </row>
    <row r="8647" spans="5:15" x14ac:dyDescent="0.25">
      <c r="F8647" s="2"/>
      <c r="G8647" s="2"/>
      <c r="H8647" s="2"/>
      <c r="I8647" s="2"/>
      <c r="J8647" s="2"/>
      <c r="K8647" s="2"/>
      <c r="L8647" s="2"/>
      <c r="M8647" s="2"/>
      <c r="N8647" s="2"/>
      <c r="O8647" s="2"/>
    </row>
    <row r="8648" spans="5:15" x14ac:dyDescent="0.25">
      <c r="E8648" s="5"/>
      <c r="F8648" s="2"/>
      <c r="G8648" s="2"/>
      <c r="H8648" s="2"/>
      <c r="I8648" s="2"/>
      <c r="J8648" s="2"/>
      <c r="K8648" s="2"/>
      <c r="L8648" s="2"/>
      <c r="M8648" s="2"/>
      <c r="N8648" s="2"/>
      <c r="O8648" s="2"/>
    </row>
    <row r="8649" spans="5:15" x14ac:dyDescent="0.25">
      <c r="G8649" s="2"/>
      <c r="I8649" s="2"/>
      <c r="J8649" s="2"/>
      <c r="K8649" s="2"/>
      <c r="L8649" s="2"/>
      <c r="M8649" s="2"/>
      <c r="N8649" s="2"/>
      <c r="O8649" s="2"/>
    </row>
    <row r="8650" spans="5:15" x14ac:dyDescent="0.25">
      <c r="F8650" s="2"/>
      <c r="G8650" s="2"/>
      <c r="H8650" s="2"/>
      <c r="I8650" s="2"/>
      <c r="J8650" s="2"/>
      <c r="K8650" s="2"/>
      <c r="L8650" s="2"/>
      <c r="M8650" s="2"/>
      <c r="N8650" s="2"/>
      <c r="O8650" s="2"/>
    </row>
    <row r="8651" spans="5:15" x14ac:dyDescent="0.25">
      <c r="E8651" s="5"/>
      <c r="F8651" s="2"/>
      <c r="G8651" s="2"/>
      <c r="H8651" s="2"/>
      <c r="I8651" s="2"/>
      <c r="J8651" s="2"/>
      <c r="K8651" s="2"/>
      <c r="L8651" s="2"/>
      <c r="M8651" s="2"/>
      <c r="N8651" s="2"/>
      <c r="O8651" s="2"/>
    </row>
    <row r="8654" spans="5:15" x14ac:dyDescent="0.25">
      <c r="E8654" s="5"/>
      <c r="F8654" s="2"/>
      <c r="G8654" s="2"/>
      <c r="H8654" s="2"/>
      <c r="I8654" s="2"/>
      <c r="J8654" s="2"/>
      <c r="K8654" s="2"/>
      <c r="L8654" s="2"/>
      <c r="M8654" s="2"/>
      <c r="N8654" s="2"/>
      <c r="O8654" s="2"/>
    </row>
    <row r="8655" spans="5:15" x14ac:dyDescent="0.25">
      <c r="E8655" s="5"/>
      <c r="F8655" s="2"/>
      <c r="G8655" s="2"/>
      <c r="H8655" s="2"/>
      <c r="I8655" s="2"/>
      <c r="J8655" s="2"/>
      <c r="K8655" s="2"/>
      <c r="L8655" s="2"/>
      <c r="M8655" s="2"/>
      <c r="N8655" s="2"/>
      <c r="O8655" s="2"/>
    </row>
    <row r="8656" spans="5:15" x14ac:dyDescent="0.25">
      <c r="J8656" s="2"/>
      <c r="K8656" s="2"/>
      <c r="L8656" s="2"/>
      <c r="M8656" s="2"/>
      <c r="N8656" s="2"/>
      <c r="O8656" s="2"/>
    </row>
    <row r="8658" spans="5:15" x14ac:dyDescent="0.25">
      <c r="E8658" s="5"/>
      <c r="F8658" s="2"/>
      <c r="G8658" s="2"/>
      <c r="H8658" s="2"/>
      <c r="I8658" s="2"/>
      <c r="J8658" s="2"/>
      <c r="K8658" s="2"/>
      <c r="L8658" s="2"/>
      <c r="M8658" s="2"/>
      <c r="N8658" s="2"/>
      <c r="O8658" s="2"/>
    </row>
    <row r="8659" spans="5:15" x14ac:dyDescent="0.25">
      <c r="G8659" s="2"/>
      <c r="H8659" s="2"/>
      <c r="I8659" s="2"/>
      <c r="J8659" s="2"/>
      <c r="K8659" s="2"/>
      <c r="L8659" s="2"/>
      <c r="M8659" s="2"/>
      <c r="N8659" s="2"/>
      <c r="O8659" s="2"/>
    </row>
    <row r="8660" spans="5:15" x14ac:dyDescent="0.25">
      <c r="G8660" s="2"/>
      <c r="H8660" s="2"/>
      <c r="I8660" s="2"/>
      <c r="J8660" s="2"/>
      <c r="K8660" s="2"/>
      <c r="L8660" s="2"/>
      <c r="M8660" s="2"/>
      <c r="N8660" s="2"/>
      <c r="O8660" s="2"/>
    </row>
    <row r="8661" spans="5:15" x14ac:dyDescent="0.25">
      <c r="E8661" s="5"/>
      <c r="F8661" s="2"/>
      <c r="G8661" s="2"/>
      <c r="H8661" s="2"/>
      <c r="I8661" s="2"/>
      <c r="J8661" s="2"/>
      <c r="K8661" s="2"/>
      <c r="L8661" s="2"/>
      <c r="M8661" s="2"/>
      <c r="N8661" s="2"/>
      <c r="O8661" s="2"/>
    </row>
    <row r="8662" spans="5:15" x14ac:dyDescent="0.25">
      <c r="E8662" s="5"/>
      <c r="F8662" s="2"/>
      <c r="G8662" s="2"/>
      <c r="H8662" s="2"/>
      <c r="I8662" s="2"/>
      <c r="J8662" s="2"/>
      <c r="K8662" s="2"/>
      <c r="L8662" s="2"/>
      <c r="M8662" s="2"/>
      <c r="N8662" s="2"/>
      <c r="O8662" s="2"/>
    </row>
    <row r="8663" spans="5:15" x14ac:dyDescent="0.25">
      <c r="E8663" s="5"/>
      <c r="F8663" s="2"/>
      <c r="G8663" s="2"/>
      <c r="H8663" s="2"/>
      <c r="I8663" s="2"/>
      <c r="J8663" s="2"/>
      <c r="K8663" s="2"/>
      <c r="L8663" s="2"/>
      <c r="M8663" s="2"/>
      <c r="N8663" s="2"/>
      <c r="O8663" s="2"/>
    </row>
    <row r="8664" spans="5:15" x14ac:dyDescent="0.25">
      <c r="E8664" s="5"/>
      <c r="F8664" s="2"/>
      <c r="G8664" s="2"/>
      <c r="H8664" s="2"/>
      <c r="I8664" s="2"/>
      <c r="J8664" s="2"/>
      <c r="K8664" s="2"/>
      <c r="L8664" s="2"/>
      <c r="M8664" s="2"/>
      <c r="N8664" s="2"/>
      <c r="O8664" s="2"/>
    </row>
    <row r="8666" spans="5:15" x14ac:dyDescent="0.25">
      <c r="E8666" s="5"/>
      <c r="F8666" s="2"/>
      <c r="G8666" s="2"/>
      <c r="H8666" s="2"/>
      <c r="I8666" s="2"/>
      <c r="J8666" s="2"/>
      <c r="K8666" s="2"/>
      <c r="L8666" s="2"/>
      <c r="M8666" s="2"/>
      <c r="N8666" s="2"/>
      <c r="O8666" s="2"/>
    </row>
    <row r="8667" spans="5:15" x14ac:dyDescent="0.25">
      <c r="E8667" s="5"/>
      <c r="F8667" s="2"/>
      <c r="G8667" s="2"/>
      <c r="H8667" s="2"/>
      <c r="I8667" s="2"/>
      <c r="J8667" s="2"/>
      <c r="K8667" s="2"/>
      <c r="L8667" s="2"/>
      <c r="M8667" s="2"/>
      <c r="N8667" s="2"/>
      <c r="O8667" s="2"/>
    </row>
    <row r="8668" spans="5:15" x14ac:dyDescent="0.25">
      <c r="E8668" s="5"/>
      <c r="F8668" s="2"/>
      <c r="G8668" s="2"/>
      <c r="H8668" s="2"/>
      <c r="I8668" s="2"/>
      <c r="J8668" s="2"/>
      <c r="K8668" s="2"/>
      <c r="L8668" s="2"/>
      <c r="M8668" s="2"/>
      <c r="N8668" s="2"/>
      <c r="O8668" s="2"/>
    </row>
    <row r="8670" spans="5:15" x14ac:dyDescent="0.25">
      <c r="E8670" s="5"/>
      <c r="F8670" s="2"/>
      <c r="G8670" s="2"/>
      <c r="H8670" s="2"/>
      <c r="I8670" s="2"/>
      <c r="J8670" s="2"/>
      <c r="K8670" s="2"/>
      <c r="L8670" s="2"/>
      <c r="M8670" s="2"/>
      <c r="N8670" s="2"/>
      <c r="O8670" s="2"/>
    </row>
    <row r="8671" spans="5:15" x14ac:dyDescent="0.25">
      <c r="E8671" s="5"/>
      <c r="F8671" s="2"/>
      <c r="G8671" s="2"/>
      <c r="H8671" s="2"/>
      <c r="I8671" s="2"/>
      <c r="J8671" s="2"/>
      <c r="K8671" s="2"/>
      <c r="L8671" s="2"/>
      <c r="M8671" s="2"/>
      <c r="N8671" s="2"/>
      <c r="O8671" s="2"/>
    </row>
    <row r="8672" spans="5:15" x14ac:dyDescent="0.25">
      <c r="E8672" s="5"/>
      <c r="F8672" s="2"/>
      <c r="G8672" s="2"/>
      <c r="H8672" s="2"/>
      <c r="I8672" s="2"/>
      <c r="J8672" s="2"/>
      <c r="K8672" s="2"/>
      <c r="L8672" s="2"/>
      <c r="M8672" s="2"/>
      <c r="N8672" s="2"/>
      <c r="O8672" s="2"/>
    </row>
    <row r="8673" spans="5:15" x14ac:dyDescent="0.25">
      <c r="E8673" s="5"/>
      <c r="F8673" s="2"/>
      <c r="G8673" s="2"/>
      <c r="H8673" s="2"/>
      <c r="I8673" s="2"/>
      <c r="J8673" s="2"/>
      <c r="K8673" s="2"/>
      <c r="L8673" s="2"/>
      <c r="M8673" s="2"/>
      <c r="N8673" s="2"/>
      <c r="O8673" s="2"/>
    </row>
    <row r="8674" spans="5:15" x14ac:dyDescent="0.25">
      <c r="E8674" s="5"/>
      <c r="F8674" s="2"/>
      <c r="G8674" s="2"/>
      <c r="H8674" s="2"/>
      <c r="I8674" s="2"/>
      <c r="J8674" s="2"/>
      <c r="K8674" s="2"/>
      <c r="L8674" s="2"/>
      <c r="M8674" s="2"/>
      <c r="N8674" s="2"/>
      <c r="O8674" s="2"/>
    </row>
    <row r="8675" spans="5:15" x14ac:dyDescent="0.25">
      <c r="E8675" s="5"/>
      <c r="F8675" s="2"/>
      <c r="G8675" s="2"/>
      <c r="H8675" s="2"/>
      <c r="I8675" s="2"/>
      <c r="J8675" s="2"/>
      <c r="K8675" s="2"/>
      <c r="L8675" s="2"/>
      <c r="M8675" s="2"/>
      <c r="N8675" s="2"/>
      <c r="O8675" s="2"/>
    </row>
    <row r="8676" spans="5:15" x14ac:dyDescent="0.25">
      <c r="F8676" s="2"/>
      <c r="G8676" s="2"/>
      <c r="H8676" s="2"/>
      <c r="I8676" s="2"/>
      <c r="J8676" s="2"/>
      <c r="K8676" s="2"/>
      <c r="L8676" s="2"/>
      <c r="M8676" s="2"/>
      <c r="N8676" s="2"/>
      <c r="O8676" s="2"/>
    </row>
    <row r="8678" spans="5:15" x14ac:dyDescent="0.25">
      <c r="E8678" s="5"/>
      <c r="F8678" s="2"/>
      <c r="G8678" s="2"/>
      <c r="H8678" s="2"/>
      <c r="I8678" s="2"/>
      <c r="J8678" s="2"/>
      <c r="K8678" s="2"/>
      <c r="L8678" s="2"/>
      <c r="M8678" s="2"/>
      <c r="N8678" s="2"/>
      <c r="O8678" s="2"/>
    </row>
    <row r="8679" spans="5:15" x14ac:dyDescent="0.25">
      <c r="E8679" s="5"/>
      <c r="F8679" s="2"/>
      <c r="G8679" s="2"/>
      <c r="H8679" s="2"/>
      <c r="I8679" s="2"/>
      <c r="J8679" s="2"/>
      <c r="K8679" s="2"/>
      <c r="L8679" s="2"/>
      <c r="M8679" s="2"/>
      <c r="N8679" s="2"/>
      <c r="O8679" s="2"/>
    </row>
    <row r="8680" spans="5:15" x14ac:dyDescent="0.25">
      <c r="E8680" s="5"/>
      <c r="F8680" s="2"/>
      <c r="G8680" s="2"/>
      <c r="H8680" s="2"/>
      <c r="I8680" s="2"/>
      <c r="J8680" s="2"/>
      <c r="K8680" s="2"/>
      <c r="L8680" s="2"/>
      <c r="M8680" s="2"/>
      <c r="N8680" s="2"/>
      <c r="O8680" s="2"/>
    </row>
    <row r="8681" spans="5:15" x14ac:dyDescent="0.25">
      <c r="G8681" s="2"/>
      <c r="H8681" s="2"/>
      <c r="I8681" s="2"/>
      <c r="J8681" s="2"/>
      <c r="K8681" s="2"/>
      <c r="L8681" s="2"/>
      <c r="M8681" s="2"/>
      <c r="N8681" s="2"/>
      <c r="O8681" s="2"/>
    </row>
    <row r="8682" spans="5:15" x14ac:dyDescent="0.25">
      <c r="E8682" s="5"/>
      <c r="F8682" s="2"/>
      <c r="G8682" s="2"/>
      <c r="H8682" s="2"/>
      <c r="I8682" s="2"/>
      <c r="J8682" s="2"/>
      <c r="K8682" s="2"/>
      <c r="L8682" s="2"/>
      <c r="M8682" s="2"/>
      <c r="N8682" s="2"/>
      <c r="O8682" s="2"/>
    </row>
    <row r="8683" spans="5:15" x14ac:dyDescent="0.25">
      <c r="E8683" s="5"/>
      <c r="F8683" s="2"/>
      <c r="G8683" s="2"/>
      <c r="H8683" s="2"/>
      <c r="I8683" s="2"/>
      <c r="J8683" s="2"/>
      <c r="K8683" s="2"/>
      <c r="L8683" s="2"/>
      <c r="M8683" s="2"/>
      <c r="N8683" s="2"/>
      <c r="O8683" s="2"/>
    </row>
    <row r="8684" spans="5:15" x14ac:dyDescent="0.25">
      <c r="E8684" s="5"/>
      <c r="F8684" s="2"/>
      <c r="G8684" s="2"/>
      <c r="H8684" s="2"/>
      <c r="I8684" s="2"/>
      <c r="J8684" s="2"/>
      <c r="K8684" s="2"/>
      <c r="L8684" s="2"/>
      <c r="M8684" s="2"/>
      <c r="N8684" s="2"/>
      <c r="O8684" s="2"/>
    </row>
    <row r="8685" spans="5:15" x14ac:dyDescent="0.25">
      <c r="E8685" s="5"/>
      <c r="F8685" s="2"/>
      <c r="G8685" s="2"/>
      <c r="H8685" s="2"/>
      <c r="I8685" s="2"/>
      <c r="J8685" s="2"/>
      <c r="K8685" s="2"/>
      <c r="L8685" s="2"/>
      <c r="M8685" s="2"/>
      <c r="N8685" s="2"/>
      <c r="O8685" s="2"/>
    </row>
    <row r="8686" spans="5:15" x14ac:dyDescent="0.25">
      <c r="E8686" s="5"/>
      <c r="F8686" s="2"/>
      <c r="G8686" s="2"/>
      <c r="H8686" s="2"/>
      <c r="I8686" s="2"/>
      <c r="J8686" s="2"/>
      <c r="K8686" s="2"/>
      <c r="L8686" s="2"/>
      <c r="M8686" s="2"/>
      <c r="N8686" s="2"/>
      <c r="O8686" s="2"/>
    </row>
    <row r="8687" spans="5:15" x14ac:dyDescent="0.25">
      <c r="E8687" s="5"/>
      <c r="F8687" s="2"/>
      <c r="G8687" s="2"/>
      <c r="H8687" s="2"/>
      <c r="I8687" s="2"/>
      <c r="J8687" s="2"/>
      <c r="K8687" s="2"/>
      <c r="L8687" s="2"/>
      <c r="M8687" s="2"/>
      <c r="N8687" s="2"/>
      <c r="O8687" s="2"/>
    </row>
    <row r="8689" spans="5:15" x14ac:dyDescent="0.25">
      <c r="E8689" s="5"/>
      <c r="F8689" s="2"/>
      <c r="G8689" s="2"/>
      <c r="H8689" s="2"/>
      <c r="I8689" s="2"/>
      <c r="J8689" s="2"/>
      <c r="K8689" s="2"/>
      <c r="L8689" s="2"/>
      <c r="M8689" s="2"/>
      <c r="N8689" s="2"/>
      <c r="O8689" s="2"/>
    </row>
    <row r="8690" spans="5:15" x14ac:dyDescent="0.25">
      <c r="E8690" s="5"/>
      <c r="F8690" s="2"/>
      <c r="G8690" s="2"/>
      <c r="H8690" s="2"/>
      <c r="I8690" s="2"/>
      <c r="J8690" s="2"/>
      <c r="K8690" s="2"/>
      <c r="L8690" s="2"/>
      <c r="M8690" s="2"/>
      <c r="N8690" s="2"/>
      <c r="O8690" s="2"/>
    </row>
    <row r="8691" spans="5:15" x14ac:dyDescent="0.25">
      <c r="E8691" s="5"/>
      <c r="F8691" s="2"/>
      <c r="G8691" s="2"/>
      <c r="H8691" s="2"/>
      <c r="I8691" s="2"/>
      <c r="J8691" s="2"/>
      <c r="K8691" s="2"/>
      <c r="L8691" s="2"/>
      <c r="M8691" s="2"/>
      <c r="N8691" s="2"/>
      <c r="O8691" s="2"/>
    </row>
    <row r="8692" spans="5:15" x14ac:dyDescent="0.25">
      <c r="E8692" s="5"/>
      <c r="F8692" s="2"/>
      <c r="G8692" s="2"/>
      <c r="H8692" s="2"/>
      <c r="I8692" s="2"/>
      <c r="J8692" s="2"/>
      <c r="K8692" s="2"/>
      <c r="L8692" s="2"/>
      <c r="M8692" s="2"/>
      <c r="N8692" s="2"/>
      <c r="O8692" s="2"/>
    </row>
    <row r="8693" spans="5:15" x14ac:dyDescent="0.25">
      <c r="E8693" s="5"/>
      <c r="F8693" s="2"/>
      <c r="G8693" s="2"/>
      <c r="H8693" s="2"/>
      <c r="I8693" s="2"/>
      <c r="J8693" s="2"/>
      <c r="K8693" s="2"/>
      <c r="L8693" s="2"/>
      <c r="M8693" s="2"/>
      <c r="N8693" s="2"/>
      <c r="O8693" s="2"/>
    </row>
    <row r="8694" spans="5:15" x14ac:dyDescent="0.25">
      <c r="E8694" s="5"/>
      <c r="F8694" s="2"/>
      <c r="G8694" s="2"/>
      <c r="H8694" s="2"/>
      <c r="I8694" s="2"/>
      <c r="J8694" s="2"/>
      <c r="K8694" s="2"/>
      <c r="L8694" s="2"/>
      <c r="M8694" s="2"/>
      <c r="N8694" s="2"/>
      <c r="O8694" s="2"/>
    </row>
    <row r="8695" spans="5:15" x14ac:dyDescent="0.25">
      <c r="E8695" s="5"/>
      <c r="F8695" s="2"/>
      <c r="G8695" s="2"/>
      <c r="H8695" s="2"/>
      <c r="J8695" s="2"/>
    </row>
    <row r="8696" spans="5:15" x14ac:dyDescent="0.25">
      <c r="E8696" s="5"/>
      <c r="F8696" s="2"/>
      <c r="G8696" s="2"/>
      <c r="H8696" s="2"/>
      <c r="I8696" s="2"/>
      <c r="J8696" s="2"/>
      <c r="K8696" s="2"/>
      <c r="L8696" s="2"/>
      <c r="M8696" s="2"/>
      <c r="N8696" s="2"/>
      <c r="O8696" s="2"/>
    </row>
    <row r="8697" spans="5:15" x14ac:dyDescent="0.25">
      <c r="F8697" s="2"/>
      <c r="G8697" s="2"/>
      <c r="H8697" s="2"/>
      <c r="I8697" s="2"/>
      <c r="J8697" s="2"/>
      <c r="K8697" s="2"/>
      <c r="L8697" s="2"/>
      <c r="M8697" s="2"/>
      <c r="N8697" s="2"/>
      <c r="O8697" s="2"/>
    </row>
    <row r="8700" spans="5:15" x14ac:dyDescent="0.25">
      <c r="E8700" s="5"/>
      <c r="F8700" s="2"/>
      <c r="G8700" s="2"/>
      <c r="H8700" s="2"/>
      <c r="I8700" s="2"/>
      <c r="J8700" s="2"/>
      <c r="K8700" s="2"/>
      <c r="L8700" s="2"/>
      <c r="M8700" s="2"/>
      <c r="N8700" s="2"/>
      <c r="O8700" s="2"/>
    </row>
    <row r="8701" spans="5:15" x14ac:dyDescent="0.25">
      <c r="E8701" s="5"/>
      <c r="F8701" s="2"/>
      <c r="G8701" s="2"/>
      <c r="H8701" s="2"/>
      <c r="I8701" s="2"/>
      <c r="J8701" s="2"/>
      <c r="K8701" s="2"/>
      <c r="L8701" s="2"/>
      <c r="M8701" s="2"/>
      <c r="N8701" s="2"/>
      <c r="O8701" s="2"/>
    </row>
    <row r="8703" spans="5:15" x14ac:dyDescent="0.25">
      <c r="M8703" s="2"/>
      <c r="N8703" s="2"/>
      <c r="O8703" s="2"/>
    </row>
    <row r="8704" spans="5:15" x14ac:dyDescent="0.25">
      <c r="E8704" s="5"/>
      <c r="F8704" s="2"/>
      <c r="G8704" s="2"/>
      <c r="H8704" s="2"/>
      <c r="I8704" s="2"/>
      <c r="J8704" s="2"/>
      <c r="K8704" s="2"/>
      <c r="L8704" s="2"/>
      <c r="M8704" s="2"/>
      <c r="N8704" s="2"/>
      <c r="O8704" s="2"/>
    </row>
    <row r="8705" spans="5:15" x14ac:dyDescent="0.25">
      <c r="E8705" s="5"/>
      <c r="F8705" s="2"/>
      <c r="G8705" s="2"/>
      <c r="H8705" s="2"/>
      <c r="I8705" s="2"/>
      <c r="J8705" s="2"/>
      <c r="K8705" s="2"/>
      <c r="L8705" s="2"/>
      <c r="M8705" s="2"/>
      <c r="N8705" s="2"/>
      <c r="O8705" s="2"/>
    </row>
    <row r="8706" spans="5:15" x14ac:dyDescent="0.25">
      <c r="E8706" s="5"/>
      <c r="F8706" s="2"/>
      <c r="G8706" s="2"/>
      <c r="H8706" s="2"/>
      <c r="I8706" s="2"/>
      <c r="J8706" s="2"/>
      <c r="K8706" s="2"/>
      <c r="L8706" s="2"/>
      <c r="M8706" s="2"/>
      <c r="N8706" s="2"/>
      <c r="O8706" s="2"/>
    </row>
    <row r="8707" spans="5:15" x14ac:dyDescent="0.25">
      <c r="F8707" s="2"/>
      <c r="G8707" s="2"/>
      <c r="H8707" s="2"/>
      <c r="I8707" s="2"/>
      <c r="J8707" s="2"/>
      <c r="K8707" s="2"/>
      <c r="L8707" s="2"/>
      <c r="M8707" s="2"/>
      <c r="N8707" s="2"/>
      <c r="O8707" s="2"/>
    </row>
    <row r="8711" spans="5:15" x14ac:dyDescent="0.25">
      <c r="E8711" s="5"/>
      <c r="F8711" s="2"/>
      <c r="G8711" s="2"/>
      <c r="H8711" s="2"/>
      <c r="I8711" s="2"/>
      <c r="J8711" s="2"/>
      <c r="K8711" s="2"/>
      <c r="L8711" s="2"/>
      <c r="M8711" s="2"/>
      <c r="N8711" s="2"/>
      <c r="O8711" s="2"/>
    </row>
    <row r="8714" spans="5:15" x14ac:dyDescent="0.25">
      <c r="E8714" s="5"/>
      <c r="F8714" s="2"/>
      <c r="G8714" s="2"/>
      <c r="H8714" s="2"/>
      <c r="I8714" s="2"/>
      <c r="J8714" s="2"/>
      <c r="K8714" s="2"/>
      <c r="L8714" s="2"/>
      <c r="M8714" s="2"/>
      <c r="N8714" s="2"/>
      <c r="O8714" s="2"/>
    </row>
    <row r="8715" spans="5:15" x14ac:dyDescent="0.25">
      <c r="E8715" s="5"/>
      <c r="F8715" s="2"/>
      <c r="G8715" s="2"/>
      <c r="H8715" s="2"/>
      <c r="I8715" s="2"/>
      <c r="J8715" s="2"/>
      <c r="K8715" s="2"/>
      <c r="L8715" s="2"/>
      <c r="M8715" s="2"/>
      <c r="N8715" s="2"/>
      <c r="O8715" s="2"/>
    </row>
    <row r="8716" spans="5:15" x14ac:dyDescent="0.25">
      <c r="G8716" s="2"/>
      <c r="H8716" s="2"/>
      <c r="I8716" s="2"/>
      <c r="J8716" s="2"/>
      <c r="K8716" s="2"/>
      <c r="L8716" s="2"/>
      <c r="M8716" s="2"/>
      <c r="N8716" s="2"/>
      <c r="O8716" s="2"/>
    </row>
    <row r="8717" spans="5:15" x14ac:dyDescent="0.25">
      <c r="E8717" s="5"/>
      <c r="F8717" s="2"/>
      <c r="G8717" s="2"/>
      <c r="H8717" s="2"/>
      <c r="I8717" s="2"/>
      <c r="J8717" s="2"/>
      <c r="K8717" s="2"/>
      <c r="L8717" s="2"/>
      <c r="M8717" s="2"/>
      <c r="N8717" s="2"/>
      <c r="O8717" s="2"/>
    </row>
    <row r="8718" spans="5:15" x14ac:dyDescent="0.25">
      <c r="E8718" s="5"/>
      <c r="F8718" s="2"/>
      <c r="G8718" s="2"/>
      <c r="H8718" s="2"/>
      <c r="I8718" s="2"/>
      <c r="J8718" s="2"/>
      <c r="K8718" s="2"/>
      <c r="L8718" s="2"/>
      <c r="M8718" s="2"/>
      <c r="N8718" s="2"/>
      <c r="O8718" s="2"/>
    </row>
    <row r="8719" spans="5:15" x14ac:dyDescent="0.25">
      <c r="E8719" s="5"/>
      <c r="G8719" s="2"/>
      <c r="H8719" s="2"/>
      <c r="I8719" s="2"/>
      <c r="J8719" s="2"/>
      <c r="K8719" s="2"/>
      <c r="L8719" s="2"/>
      <c r="M8719" s="2"/>
      <c r="N8719" s="2"/>
      <c r="O8719" s="2"/>
    </row>
    <row r="8720" spans="5:15" x14ac:dyDescent="0.25">
      <c r="E8720" s="5"/>
      <c r="G8720" s="2"/>
      <c r="H8720" s="2"/>
      <c r="I8720" s="2"/>
      <c r="J8720" s="2"/>
      <c r="K8720" s="2"/>
      <c r="L8720" s="2"/>
      <c r="M8720" s="2"/>
      <c r="N8720" s="2"/>
      <c r="O8720" s="2"/>
    </row>
    <row r="8721" spans="5:15" x14ac:dyDescent="0.25">
      <c r="E8721" s="5"/>
      <c r="F8721" s="2"/>
      <c r="G8721" s="2"/>
      <c r="H8721" s="2"/>
      <c r="I8721" s="2"/>
      <c r="J8721" s="2"/>
      <c r="K8721" s="2"/>
      <c r="L8721" s="2"/>
      <c r="M8721" s="2"/>
      <c r="N8721" s="2"/>
      <c r="O8721" s="2"/>
    </row>
    <row r="8722" spans="5:15" x14ac:dyDescent="0.25">
      <c r="I8722" s="2"/>
    </row>
    <row r="8723" spans="5:15" x14ac:dyDescent="0.25">
      <c r="I8723" s="2"/>
    </row>
    <row r="8724" spans="5:15" x14ac:dyDescent="0.25">
      <c r="E8724" s="5"/>
      <c r="F8724" s="2"/>
      <c r="G8724" s="2"/>
      <c r="H8724" s="2"/>
      <c r="I8724" s="2"/>
      <c r="J8724" s="2"/>
      <c r="K8724" s="2"/>
      <c r="L8724" s="2"/>
      <c r="M8724" s="2"/>
      <c r="N8724" s="2"/>
      <c r="O8724" s="2"/>
    </row>
    <row r="8726" spans="5:15" x14ac:dyDescent="0.25">
      <c r="E8726" s="5"/>
      <c r="F8726" s="2"/>
      <c r="G8726" s="2"/>
      <c r="H8726" s="2"/>
      <c r="I8726" s="2"/>
      <c r="J8726" s="2"/>
      <c r="K8726" s="2"/>
      <c r="L8726" s="2"/>
      <c r="M8726" s="2"/>
      <c r="N8726" s="2"/>
      <c r="O8726" s="2"/>
    </row>
    <row r="8728" spans="5:15" x14ac:dyDescent="0.25">
      <c r="E8728" s="5"/>
      <c r="F8728" s="2"/>
      <c r="G8728" s="2"/>
      <c r="H8728" s="2"/>
      <c r="I8728" s="2"/>
      <c r="J8728" s="2"/>
      <c r="K8728" s="2"/>
      <c r="L8728" s="2"/>
      <c r="M8728" s="2"/>
      <c r="N8728" s="2"/>
      <c r="O8728" s="2"/>
    </row>
    <row r="8729" spans="5:15" x14ac:dyDescent="0.25">
      <c r="E8729" s="5"/>
      <c r="F8729" s="2"/>
      <c r="G8729" s="2"/>
      <c r="H8729" s="2"/>
      <c r="I8729" s="2"/>
      <c r="J8729" s="2"/>
      <c r="K8729" s="2"/>
      <c r="L8729" s="2"/>
      <c r="M8729" s="2"/>
      <c r="N8729" s="2"/>
      <c r="O8729" s="2"/>
    </row>
    <row r="8732" spans="5:15" x14ac:dyDescent="0.25">
      <c r="E8732" s="5"/>
      <c r="H8732" s="2"/>
      <c r="I8732" s="2"/>
      <c r="J8732" s="2"/>
      <c r="K8732" s="2"/>
      <c r="L8732" s="2"/>
      <c r="M8732" s="2"/>
      <c r="N8732" s="2"/>
      <c r="O8732" s="2"/>
    </row>
    <row r="8733" spans="5:15" x14ac:dyDescent="0.25">
      <c r="F8733" s="2"/>
      <c r="G8733" s="2"/>
      <c r="H8733" s="2"/>
      <c r="I8733" s="2"/>
      <c r="J8733" s="2"/>
      <c r="K8733" s="2"/>
      <c r="L8733" s="2"/>
      <c r="M8733" s="2"/>
      <c r="N8733" s="2"/>
      <c r="O8733" s="2"/>
    </row>
    <row r="8734" spans="5:15" x14ac:dyDescent="0.25">
      <c r="E8734" s="5"/>
      <c r="F8734" s="2"/>
      <c r="G8734" s="2"/>
      <c r="H8734" s="2"/>
      <c r="I8734" s="2"/>
      <c r="J8734" s="2"/>
      <c r="K8734" s="2"/>
      <c r="L8734" s="2"/>
      <c r="M8734" s="2"/>
      <c r="N8734" s="2"/>
      <c r="O8734" s="2"/>
    </row>
    <row r="8736" spans="5:15" x14ac:dyDescent="0.25">
      <c r="E8736" s="5"/>
      <c r="F8736" s="2"/>
      <c r="G8736" s="2"/>
      <c r="H8736" s="2"/>
      <c r="I8736" s="2"/>
      <c r="J8736" s="2"/>
      <c r="K8736" s="2"/>
      <c r="L8736" s="2"/>
      <c r="M8736" s="2"/>
      <c r="N8736" s="2"/>
      <c r="O8736" s="2"/>
    </row>
    <row r="8738" spans="5:15" x14ac:dyDescent="0.25">
      <c r="E8738" s="5"/>
    </row>
    <row r="8740" spans="5:15" x14ac:dyDescent="0.25">
      <c r="L8740" s="2"/>
      <c r="M8740" s="2"/>
      <c r="N8740" s="2"/>
      <c r="O8740" s="2"/>
    </row>
    <row r="8741" spans="5:15" x14ac:dyDescent="0.25">
      <c r="F8741" s="2"/>
      <c r="G8741" s="2"/>
    </row>
    <row r="8742" spans="5:15" x14ac:dyDescent="0.25">
      <c r="F8742" s="2"/>
      <c r="G8742" s="2"/>
      <c r="H8742" s="2"/>
      <c r="I8742" s="2"/>
      <c r="J8742" s="2"/>
      <c r="K8742" s="2"/>
      <c r="L8742" s="2"/>
      <c r="M8742" s="2"/>
      <c r="N8742" s="2"/>
      <c r="O8742" s="2"/>
    </row>
    <row r="8743" spans="5:15" x14ac:dyDescent="0.25">
      <c r="E8743" s="5"/>
      <c r="F8743" s="2"/>
      <c r="G8743" s="2"/>
      <c r="H8743" s="2"/>
      <c r="I8743" s="2"/>
      <c r="J8743" s="2"/>
      <c r="K8743" s="2"/>
      <c r="L8743" s="2"/>
      <c r="M8743" s="2"/>
      <c r="N8743" s="2"/>
      <c r="O8743" s="2"/>
    </row>
    <row r="8744" spans="5:15" x14ac:dyDescent="0.25">
      <c r="E8744" s="5"/>
      <c r="F8744" s="2"/>
      <c r="G8744" s="2"/>
      <c r="H8744" s="2"/>
      <c r="I8744" s="2"/>
      <c r="J8744" s="2"/>
      <c r="K8744" s="2"/>
      <c r="L8744" s="2"/>
      <c r="M8744" s="2"/>
      <c r="N8744" s="2"/>
      <c r="O8744" s="2"/>
    </row>
    <row r="8745" spans="5:15" x14ac:dyDescent="0.25">
      <c r="E8745" s="5"/>
      <c r="F8745" s="2"/>
      <c r="G8745" s="2"/>
      <c r="H8745" s="2"/>
      <c r="I8745" s="2"/>
      <c r="J8745" s="2"/>
      <c r="K8745" s="2"/>
      <c r="L8745" s="2"/>
      <c r="M8745" s="2"/>
      <c r="N8745" s="2"/>
      <c r="O8745" s="2"/>
    </row>
    <row r="8747" spans="5:15" x14ac:dyDescent="0.25">
      <c r="E8747" s="5"/>
      <c r="F8747" s="2"/>
      <c r="G8747" s="2"/>
      <c r="H8747" s="2"/>
      <c r="I8747" s="2"/>
      <c r="J8747" s="2"/>
      <c r="K8747" s="2"/>
      <c r="L8747" s="2"/>
      <c r="M8747" s="2"/>
      <c r="N8747" s="2"/>
      <c r="O8747" s="2"/>
    </row>
    <row r="8748" spans="5:15" x14ac:dyDescent="0.25">
      <c r="E8748" s="5"/>
      <c r="F8748" s="2"/>
      <c r="G8748" s="2"/>
      <c r="H8748" s="2"/>
      <c r="I8748" s="2"/>
      <c r="J8748" s="2"/>
      <c r="K8748" s="2"/>
      <c r="L8748" s="2"/>
      <c r="M8748" s="2"/>
      <c r="N8748" s="2"/>
      <c r="O8748" s="2"/>
    </row>
    <row r="8749" spans="5:15" x14ac:dyDescent="0.25">
      <c r="E8749" s="5"/>
      <c r="F8749" s="2"/>
      <c r="G8749" s="2"/>
      <c r="H8749" s="2"/>
      <c r="I8749" s="2"/>
      <c r="J8749" s="2"/>
      <c r="K8749" s="2"/>
      <c r="L8749" s="2"/>
      <c r="M8749" s="2"/>
      <c r="N8749" s="2"/>
      <c r="O8749" s="2"/>
    </row>
    <row r="8750" spans="5:15" x14ac:dyDescent="0.25">
      <c r="E8750" s="5"/>
      <c r="F8750" s="2"/>
      <c r="G8750" s="2"/>
      <c r="H8750" s="2"/>
      <c r="I8750" s="2"/>
      <c r="J8750" s="2"/>
      <c r="K8750" s="2"/>
      <c r="L8750" s="2"/>
      <c r="M8750" s="2"/>
      <c r="N8750" s="2"/>
      <c r="O8750" s="2"/>
    </row>
    <row r="8751" spans="5:15" x14ac:dyDescent="0.25">
      <c r="E8751" s="5"/>
      <c r="F8751" s="2"/>
      <c r="G8751" s="2"/>
      <c r="H8751" s="2"/>
      <c r="I8751" s="2"/>
      <c r="J8751" s="2"/>
      <c r="K8751" s="2"/>
      <c r="L8751" s="2"/>
      <c r="M8751" s="2"/>
      <c r="N8751" s="2"/>
      <c r="O8751" s="2"/>
    </row>
    <row r="8752" spans="5:15" x14ac:dyDescent="0.25">
      <c r="E8752" s="5"/>
      <c r="F8752" s="2"/>
      <c r="G8752" s="2"/>
      <c r="H8752" s="2"/>
      <c r="I8752" s="2"/>
      <c r="J8752" s="2"/>
      <c r="K8752" s="2"/>
      <c r="L8752" s="2"/>
      <c r="M8752" s="2"/>
      <c r="N8752" s="2"/>
      <c r="O8752" s="2"/>
    </row>
    <row r="8753" spans="5:15" x14ac:dyDescent="0.25">
      <c r="E8753" s="5"/>
      <c r="F8753" s="2"/>
      <c r="G8753" s="2"/>
      <c r="H8753" s="2"/>
      <c r="I8753" s="2"/>
      <c r="J8753" s="2"/>
      <c r="K8753" s="2"/>
      <c r="L8753" s="2"/>
      <c r="M8753" s="2"/>
      <c r="N8753" s="2"/>
      <c r="O8753" s="2"/>
    </row>
    <row r="8754" spans="5:15" x14ac:dyDescent="0.25">
      <c r="E8754" s="5"/>
      <c r="F8754" s="2"/>
      <c r="G8754" s="2"/>
      <c r="H8754" s="2"/>
      <c r="I8754" s="2"/>
      <c r="J8754" s="2"/>
      <c r="K8754" s="2"/>
      <c r="L8754" s="2"/>
      <c r="M8754" s="2"/>
      <c r="N8754" s="2"/>
      <c r="O8754" s="2"/>
    </row>
    <row r="8755" spans="5:15" x14ac:dyDescent="0.25">
      <c r="E8755" s="5"/>
      <c r="F8755" s="2"/>
      <c r="G8755" s="2"/>
      <c r="H8755" s="2"/>
      <c r="I8755" s="2"/>
      <c r="J8755" s="2"/>
      <c r="K8755" s="2"/>
      <c r="L8755" s="2"/>
      <c r="M8755" s="2"/>
      <c r="N8755" s="2"/>
      <c r="O8755" s="2"/>
    </row>
    <row r="8756" spans="5:15" x14ac:dyDescent="0.25">
      <c r="E8756" s="5"/>
      <c r="F8756" s="2"/>
      <c r="G8756" s="2"/>
      <c r="H8756" s="2"/>
      <c r="I8756" s="2"/>
      <c r="J8756" s="2"/>
      <c r="K8756" s="2"/>
      <c r="L8756" s="2"/>
      <c r="M8756" s="2"/>
      <c r="N8756" s="2"/>
      <c r="O8756" s="2"/>
    </row>
    <row r="8757" spans="5:15" x14ac:dyDescent="0.25">
      <c r="E8757" s="5"/>
      <c r="F8757" s="2"/>
      <c r="G8757" s="2"/>
      <c r="H8757" s="2"/>
      <c r="I8757" s="2"/>
      <c r="J8757" s="2"/>
      <c r="K8757" s="2"/>
      <c r="L8757" s="2"/>
      <c r="M8757" s="2"/>
      <c r="N8757" s="2"/>
      <c r="O8757" s="2"/>
    </row>
    <row r="8760" spans="5:15" x14ac:dyDescent="0.25">
      <c r="E8760" s="5"/>
    </row>
    <row r="8762" spans="5:15" x14ac:dyDescent="0.25">
      <c r="E8762" s="5"/>
      <c r="F8762" s="2"/>
      <c r="G8762" s="2"/>
      <c r="H8762" s="2"/>
      <c r="I8762" s="2"/>
      <c r="J8762" s="2"/>
      <c r="K8762" s="2"/>
      <c r="L8762" s="2"/>
      <c r="M8762" s="2"/>
      <c r="N8762" s="2"/>
      <c r="O8762" s="2"/>
    </row>
    <row r="8764" spans="5:15" x14ac:dyDescent="0.25">
      <c r="E8764" s="5"/>
      <c r="F8764" s="2"/>
      <c r="G8764" s="2"/>
      <c r="H8764" s="2"/>
      <c r="I8764" s="2"/>
      <c r="J8764" s="2"/>
      <c r="K8764" s="2"/>
      <c r="L8764" s="2"/>
      <c r="M8764" s="2"/>
      <c r="N8764" s="2"/>
      <c r="O8764" s="2"/>
    </row>
    <row r="8765" spans="5:15" x14ac:dyDescent="0.25">
      <c r="E8765" s="5"/>
      <c r="F8765" s="2"/>
      <c r="G8765" s="2"/>
      <c r="H8765" s="2"/>
      <c r="I8765" s="2"/>
      <c r="J8765" s="2"/>
      <c r="K8765" s="2"/>
      <c r="L8765" s="2"/>
      <c r="M8765" s="2"/>
      <c r="N8765" s="2"/>
      <c r="O8765" s="2"/>
    </row>
    <row r="8766" spans="5:15" x14ac:dyDescent="0.25">
      <c r="E8766" s="5"/>
      <c r="F8766" s="2"/>
      <c r="G8766" s="2"/>
      <c r="H8766" s="2"/>
      <c r="I8766" s="2"/>
      <c r="J8766" s="2"/>
      <c r="K8766" s="2"/>
      <c r="L8766" s="2"/>
      <c r="M8766" s="2"/>
      <c r="N8766" s="2"/>
      <c r="O8766" s="2"/>
    </row>
    <row r="8767" spans="5:15" x14ac:dyDescent="0.25">
      <c r="E8767" s="5"/>
      <c r="F8767" s="2"/>
      <c r="G8767" s="2"/>
      <c r="H8767" s="2"/>
      <c r="I8767" s="2"/>
      <c r="J8767" s="2"/>
      <c r="K8767" s="2"/>
      <c r="L8767" s="2"/>
      <c r="M8767" s="2"/>
      <c r="N8767" s="2"/>
      <c r="O8767" s="2"/>
    </row>
    <row r="8768" spans="5:15" x14ac:dyDescent="0.25">
      <c r="E8768" s="5"/>
      <c r="F8768" s="2"/>
      <c r="G8768" s="2"/>
      <c r="H8768" s="2"/>
      <c r="I8768" s="2"/>
      <c r="J8768" s="2"/>
      <c r="K8768" s="2"/>
      <c r="L8768" s="2"/>
      <c r="M8768" s="2"/>
      <c r="N8768" s="2"/>
      <c r="O8768" s="2"/>
    </row>
    <row r="8769" spans="5:15" x14ac:dyDescent="0.25">
      <c r="E8769" s="5"/>
      <c r="F8769" s="2"/>
      <c r="G8769" s="2"/>
      <c r="H8769" s="2"/>
      <c r="I8769" s="2"/>
      <c r="J8769" s="2"/>
      <c r="K8769" s="2"/>
      <c r="L8769" s="2"/>
      <c r="M8769" s="2"/>
      <c r="N8769" s="2"/>
      <c r="O8769" s="2"/>
    </row>
    <row r="8770" spans="5:15" x14ac:dyDescent="0.25">
      <c r="E8770" s="5"/>
      <c r="F8770" s="2"/>
      <c r="G8770" s="2"/>
      <c r="H8770" s="2"/>
      <c r="I8770" s="2"/>
      <c r="J8770" s="2"/>
      <c r="K8770" s="2"/>
      <c r="L8770" s="2"/>
      <c r="M8770" s="2"/>
      <c r="N8770" s="2"/>
      <c r="O8770" s="2"/>
    </row>
    <row r="8771" spans="5:15" x14ac:dyDescent="0.25">
      <c r="E8771" s="5"/>
      <c r="F8771" s="2"/>
      <c r="G8771" s="2"/>
      <c r="H8771" s="2"/>
      <c r="I8771" s="2"/>
      <c r="J8771" s="2"/>
      <c r="K8771" s="2"/>
      <c r="L8771" s="2"/>
      <c r="M8771" s="2"/>
      <c r="N8771" s="2"/>
      <c r="O8771" s="2"/>
    </row>
    <row r="8772" spans="5:15" x14ac:dyDescent="0.25">
      <c r="E8772" s="5"/>
      <c r="F8772" s="2"/>
      <c r="G8772" s="2"/>
      <c r="H8772" s="2"/>
      <c r="I8772" s="2"/>
      <c r="J8772" s="2"/>
      <c r="K8772" s="2"/>
      <c r="L8772" s="2"/>
      <c r="M8772" s="2"/>
      <c r="N8772" s="2"/>
      <c r="O8772" s="2"/>
    </row>
    <row r="8773" spans="5:15" x14ac:dyDescent="0.25">
      <c r="E8773" s="5"/>
      <c r="F8773" s="2"/>
      <c r="G8773" s="2"/>
      <c r="H8773" s="2"/>
      <c r="I8773" s="2"/>
      <c r="J8773" s="2"/>
      <c r="K8773" s="2"/>
      <c r="L8773" s="2"/>
      <c r="M8773" s="2"/>
      <c r="N8773" s="2"/>
      <c r="O8773" s="2"/>
    </row>
    <row r="8774" spans="5:15" x14ac:dyDescent="0.25">
      <c r="N8774" s="2"/>
      <c r="O8774" s="2"/>
    </row>
    <row r="8776" spans="5:15" x14ac:dyDescent="0.25">
      <c r="E8776" s="5"/>
      <c r="F8776" s="2"/>
      <c r="G8776" s="2"/>
      <c r="H8776" s="2"/>
      <c r="I8776" s="2"/>
      <c r="J8776" s="2"/>
      <c r="K8776" s="2"/>
      <c r="L8776" s="2"/>
      <c r="M8776" s="2"/>
      <c r="N8776" s="2"/>
      <c r="O8776" s="2"/>
    </row>
    <row r="8777" spans="5:15" x14ac:dyDescent="0.25">
      <c r="E8777" s="5"/>
      <c r="F8777" s="2"/>
      <c r="G8777" s="2"/>
      <c r="H8777" s="2"/>
      <c r="I8777" s="2"/>
      <c r="J8777" s="2"/>
      <c r="K8777" s="2"/>
      <c r="L8777" s="2"/>
      <c r="M8777" s="2"/>
      <c r="N8777" s="2"/>
      <c r="O8777" s="2"/>
    </row>
    <row r="8778" spans="5:15" x14ac:dyDescent="0.25">
      <c r="E8778" s="5"/>
      <c r="F8778" s="2"/>
      <c r="G8778" s="2"/>
      <c r="H8778" s="2"/>
      <c r="I8778" s="2"/>
      <c r="J8778" s="2"/>
      <c r="K8778" s="2"/>
      <c r="L8778" s="2"/>
      <c r="M8778" s="2"/>
      <c r="N8778" s="2"/>
      <c r="O8778" s="2"/>
    </row>
    <row r="8779" spans="5:15" x14ac:dyDescent="0.25">
      <c r="N8779" s="2"/>
      <c r="O8779" s="2"/>
    </row>
    <row r="8780" spans="5:15" x14ac:dyDescent="0.25">
      <c r="E8780" s="5"/>
      <c r="F8780" s="2"/>
      <c r="G8780" s="2"/>
      <c r="H8780" s="2"/>
      <c r="I8780" s="2"/>
      <c r="J8780" s="2"/>
      <c r="K8780" s="2"/>
      <c r="L8780" s="2"/>
      <c r="M8780" s="2"/>
      <c r="N8780" s="2"/>
      <c r="O8780" s="2"/>
    </row>
    <row r="8781" spans="5:15" x14ac:dyDescent="0.25">
      <c r="E8781" s="5"/>
      <c r="H8781" s="2"/>
      <c r="I8781" s="2"/>
      <c r="J8781" s="2"/>
      <c r="K8781" s="2"/>
      <c r="L8781" s="2"/>
      <c r="M8781" s="2"/>
      <c r="N8781" s="2"/>
      <c r="O8781" s="2"/>
    </row>
    <row r="8782" spans="5:15" x14ac:dyDescent="0.25">
      <c r="E8782" s="5"/>
      <c r="G8782" s="2"/>
      <c r="H8782" s="2"/>
      <c r="I8782" s="2"/>
      <c r="J8782" s="2"/>
      <c r="K8782" s="2"/>
      <c r="L8782" s="2"/>
      <c r="M8782" s="2"/>
      <c r="N8782" s="2"/>
      <c r="O8782" s="2"/>
    </row>
    <row r="8783" spans="5:15" x14ac:dyDescent="0.25">
      <c r="H8783" s="2"/>
      <c r="I8783" s="2"/>
      <c r="J8783" s="2"/>
      <c r="K8783" s="2"/>
      <c r="L8783" s="2"/>
      <c r="M8783" s="2"/>
      <c r="N8783" s="2"/>
      <c r="O8783" s="2"/>
    </row>
    <row r="8784" spans="5:15" x14ac:dyDescent="0.25">
      <c r="E8784" s="5"/>
      <c r="F8784" s="2"/>
      <c r="G8784" s="2"/>
      <c r="H8784" s="2"/>
      <c r="I8784" s="2"/>
      <c r="J8784" s="2"/>
      <c r="K8784" s="2"/>
      <c r="L8784" s="2"/>
      <c r="M8784" s="2"/>
      <c r="N8784" s="2"/>
      <c r="O8784" s="2"/>
    </row>
    <row r="8785" spans="5:15" x14ac:dyDescent="0.25">
      <c r="E8785" s="5"/>
      <c r="F8785" s="2"/>
      <c r="G8785" s="2"/>
      <c r="H8785" s="2"/>
      <c r="I8785" s="2"/>
      <c r="J8785" s="2"/>
      <c r="K8785" s="2"/>
      <c r="L8785" s="2"/>
      <c r="M8785" s="2"/>
      <c r="N8785" s="2"/>
      <c r="O8785" s="2"/>
    </row>
    <row r="8786" spans="5:15" x14ac:dyDescent="0.25">
      <c r="F8786" s="2"/>
      <c r="G8786" s="2"/>
      <c r="H8786" s="2"/>
      <c r="I8786" s="2"/>
      <c r="J8786" s="2"/>
      <c r="K8786" s="2"/>
      <c r="L8786" s="2"/>
      <c r="M8786" s="2"/>
      <c r="N8786" s="2"/>
      <c r="O8786" s="2"/>
    </row>
    <row r="8788" spans="5:15" x14ac:dyDescent="0.25">
      <c r="E8788" s="5"/>
      <c r="F8788" s="2"/>
      <c r="G8788" s="2"/>
      <c r="H8788" s="2"/>
      <c r="I8788" s="2"/>
      <c r="J8788" s="2"/>
      <c r="K8788" s="2"/>
      <c r="L8788" s="2"/>
      <c r="M8788" s="2"/>
      <c r="N8788" s="2"/>
      <c r="O8788" s="2"/>
    </row>
    <row r="8789" spans="5:15" x14ac:dyDescent="0.25">
      <c r="E8789" s="5"/>
      <c r="F8789" s="2"/>
      <c r="G8789" s="2"/>
      <c r="H8789" s="2"/>
      <c r="I8789" s="2"/>
      <c r="J8789" s="2"/>
      <c r="K8789" s="2"/>
      <c r="L8789" s="2"/>
      <c r="M8789" s="2"/>
      <c r="N8789" s="2"/>
      <c r="O8789" s="2"/>
    </row>
    <row r="8790" spans="5:15" x14ac:dyDescent="0.25">
      <c r="E8790" s="5"/>
      <c r="F8790" s="2"/>
      <c r="G8790" s="2"/>
      <c r="H8790" s="2"/>
      <c r="I8790" s="2"/>
      <c r="J8790" s="2"/>
      <c r="K8790" s="2"/>
      <c r="L8790" s="2"/>
      <c r="M8790" s="2"/>
      <c r="N8790" s="2"/>
      <c r="O8790" s="2"/>
    </row>
    <row r="8791" spans="5:15" x14ac:dyDescent="0.25">
      <c r="E8791" s="5"/>
      <c r="F8791" s="2"/>
      <c r="G8791" s="2"/>
      <c r="H8791" s="2"/>
      <c r="I8791" s="2"/>
      <c r="J8791" s="2"/>
      <c r="K8791" s="2"/>
      <c r="L8791" s="2"/>
      <c r="M8791" s="2"/>
      <c r="N8791" s="2"/>
      <c r="O8791" s="2"/>
    </row>
    <row r="8792" spans="5:15" x14ac:dyDescent="0.25">
      <c r="E8792" s="5"/>
      <c r="F8792" s="2"/>
      <c r="G8792" s="2"/>
      <c r="H8792" s="2"/>
      <c r="I8792" s="2"/>
      <c r="J8792" s="2"/>
      <c r="K8792" s="2"/>
      <c r="L8792" s="2"/>
      <c r="M8792" s="2"/>
      <c r="N8792" s="2"/>
      <c r="O8792" s="2"/>
    </row>
    <row r="8793" spans="5:15" x14ac:dyDescent="0.25">
      <c r="E8793" s="5"/>
      <c r="F8793" s="2"/>
      <c r="G8793" s="2"/>
      <c r="H8793" s="2"/>
      <c r="I8793" s="2"/>
      <c r="J8793" s="2"/>
      <c r="K8793" s="2"/>
      <c r="L8793" s="2"/>
      <c r="M8793" s="2"/>
      <c r="N8793" s="2"/>
      <c r="O8793" s="2"/>
    </row>
    <row r="8794" spans="5:15" x14ac:dyDescent="0.25">
      <c r="E8794" s="5"/>
      <c r="F8794" s="2"/>
      <c r="G8794" s="2"/>
      <c r="H8794" s="2"/>
      <c r="I8794" s="2"/>
      <c r="J8794" s="2"/>
      <c r="K8794" s="2"/>
      <c r="L8794" s="2"/>
      <c r="M8794" s="2"/>
      <c r="N8794" s="2"/>
      <c r="O8794" s="2"/>
    </row>
    <row r="8795" spans="5:15" x14ac:dyDescent="0.25">
      <c r="E8795" s="5"/>
      <c r="F8795" s="2"/>
      <c r="G8795" s="2"/>
      <c r="H8795" s="2"/>
      <c r="I8795" s="2"/>
      <c r="J8795" s="2"/>
      <c r="K8795" s="2"/>
      <c r="L8795" s="2"/>
      <c r="M8795" s="2"/>
      <c r="N8795" s="2"/>
      <c r="O8795" s="2"/>
    </row>
    <row r="8796" spans="5:15" x14ac:dyDescent="0.25">
      <c r="E8796" s="5"/>
      <c r="F8796" s="2"/>
      <c r="G8796" s="2"/>
      <c r="H8796" s="2"/>
      <c r="I8796" s="2"/>
      <c r="J8796" s="2"/>
      <c r="K8796" s="2"/>
      <c r="L8796" s="2"/>
      <c r="M8796" s="2"/>
      <c r="N8796" s="2"/>
      <c r="O8796" s="2"/>
    </row>
    <row r="8797" spans="5:15" x14ac:dyDescent="0.25">
      <c r="E8797" s="5"/>
      <c r="F8797" s="2"/>
      <c r="G8797" s="2"/>
      <c r="H8797" s="2"/>
      <c r="I8797" s="2"/>
      <c r="J8797" s="2"/>
      <c r="K8797" s="2"/>
      <c r="L8797" s="2"/>
      <c r="M8797" s="2"/>
      <c r="N8797" s="2"/>
      <c r="O8797" s="2"/>
    </row>
    <row r="8798" spans="5:15" x14ac:dyDescent="0.25">
      <c r="F8798" s="2"/>
      <c r="G8798" s="2"/>
      <c r="H8798" s="2"/>
      <c r="I8798" s="2"/>
      <c r="J8798" s="2"/>
      <c r="K8798" s="2"/>
      <c r="L8798" s="2"/>
      <c r="M8798" s="2"/>
      <c r="N8798" s="2"/>
      <c r="O8798" s="2"/>
    </row>
    <row r="8800" spans="5:15" x14ac:dyDescent="0.25">
      <c r="E8800" s="5"/>
      <c r="F8800" s="2"/>
      <c r="G8800" s="2"/>
      <c r="H8800" s="2"/>
      <c r="I8800" s="2"/>
      <c r="J8800" s="2"/>
      <c r="K8800" s="2"/>
      <c r="L8800" s="2"/>
      <c r="M8800" s="2"/>
      <c r="N8800" s="2"/>
      <c r="O8800" s="2"/>
    </row>
    <row r="8801" spans="5:15" x14ac:dyDescent="0.25">
      <c r="E8801" s="5"/>
      <c r="F8801" s="2"/>
      <c r="G8801" s="2"/>
      <c r="H8801" s="2"/>
      <c r="I8801" s="2"/>
      <c r="J8801" s="2"/>
      <c r="K8801" s="2"/>
      <c r="L8801" s="2"/>
      <c r="M8801" s="2"/>
      <c r="N8801" s="2"/>
      <c r="O8801" s="2"/>
    </row>
    <row r="8802" spans="5:15" x14ac:dyDescent="0.25">
      <c r="E8802" s="5"/>
      <c r="F8802" s="2"/>
      <c r="G8802" s="2"/>
      <c r="H8802" s="2"/>
      <c r="I8802" s="2"/>
      <c r="J8802" s="2"/>
      <c r="K8802" s="2"/>
      <c r="L8802" s="2"/>
      <c r="M8802" s="2"/>
      <c r="N8802" s="2"/>
      <c r="O8802" s="2"/>
    </row>
    <row r="8803" spans="5:15" x14ac:dyDescent="0.25">
      <c r="E8803" s="5"/>
      <c r="F8803" s="2"/>
      <c r="G8803" s="2"/>
      <c r="H8803" s="2"/>
      <c r="I8803" s="2"/>
      <c r="J8803" s="2"/>
      <c r="K8803" s="2"/>
      <c r="L8803" s="2"/>
      <c r="M8803" s="2"/>
      <c r="N8803" s="2"/>
      <c r="O8803" s="2"/>
    </row>
    <row r="8804" spans="5:15" x14ac:dyDescent="0.25">
      <c r="E8804" s="5"/>
      <c r="F8804" s="2"/>
      <c r="G8804" s="2"/>
      <c r="H8804" s="2"/>
      <c r="I8804" s="2"/>
      <c r="J8804" s="2"/>
      <c r="K8804" s="2"/>
      <c r="L8804" s="2"/>
      <c r="M8804" s="2"/>
      <c r="N8804" s="2"/>
      <c r="O8804" s="2"/>
    </row>
    <row r="8805" spans="5:15" x14ac:dyDescent="0.25">
      <c r="E8805" s="5"/>
      <c r="F8805" s="2"/>
      <c r="G8805" s="2"/>
      <c r="H8805" s="2"/>
      <c r="I8805" s="2"/>
      <c r="J8805" s="2"/>
      <c r="K8805" s="2"/>
      <c r="L8805" s="2"/>
      <c r="M8805" s="2"/>
      <c r="N8805" s="2"/>
      <c r="O8805" s="2"/>
    </row>
    <row r="8806" spans="5:15" x14ac:dyDescent="0.25">
      <c r="E8806" s="5"/>
      <c r="F8806" s="2"/>
      <c r="G8806" s="2"/>
      <c r="H8806" s="2"/>
      <c r="I8806" s="2"/>
      <c r="J8806" s="2"/>
      <c r="K8806" s="2"/>
      <c r="L8806" s="2"/>
      <c r="M8806" s="2"/>
      <c r="N8806" s="2"/>
      <c r="O8806" s="2"/>
    </row>
    <row r="8807" spans="5:15" x14ac:dyDescent="0.25">
      <c r="E8807" s="5"/>
      <c r="F8807" s="2"/>
      <c r="H8807" s="2"/>
      <c r="I8807" s="2"/>
      <c r="J8807" s="2"/>
      <c r="K8807" s="2"/>
      <c r="L8807" s="2"/>
      <c r="M8807" s="2"/>
      <c r="N8807" s="2"/>
      <c r="O8807" s="2"/>
    </row>
    <row r="8809" spans="5:15" x14ac:dyDescent="0.25">
      <c r="E8809" s="5"/>
      <c r="F8809" s="2"/>
      <c r="G8809" s="2"/>
      <c r="H8809" s="2"/>
      <c r="I8809" s="2"/>
      <c r="J8809" s="2"/>
      <c r="K8809" s="2"/>
      <c r="L8809" s="2"/>
      <c r="M8809" s="2"/>
      <c r="N8809" s="2"/>
      <c r="O8809" s="2"/>
    </row>
    <row r="8810" spans="5:15" x14ac:dyDescent="0.25">
      <c r="E8810" s="5"/>
      <c r="H8810" s="2"/>
      <c r="I8810" s="2"/>
      <c r="J8810" s="2"/>
      <c r="K8810" s="2"/>
      <c r="L8810" s="2"/>
      <c r="M8810" s="2"/>
      <c r="N8810" s="2"/>
      <c r="O8810" s="2"/>
    </row>
    <row r="8816" spans="5:15" x14ac:dyDescent="0.25">
      <c r="E8816" s="5"/>
      <c r="F8816" s="2"/>
      <c r="G8816" s="2"/>
      <c r="H8816" s="2"/>
      <c r="I8816" s="2"/>
      <c r="J8816" s="2"/>
      <c r="K8816" s="2"/>
      <c r="L8816" s="2"/>
      <c r="M8816" s="2"/>
      <c r="N8816" s="2"/>
      <c r="O8816" s="2"/>
    </row>
    <row r="8817" spans="5:15" x14ac:dyDescent="0.25">
      <c r="E8817" s="5"/>
      <c r="F8817" s="2"/>
      <c r="G8817" s="2"/>
      <c r="H8817" s="2"/>
      <c r="I8817" s="2"/>
      <c r="J8817" s="2"/>
      <c r="K8817" s="2"/>
      <c r="L8817" s="2"/>
      <c r="M8817" s="2"/>
      <c r="N8817" s="2"/>
      <c r="O8817" s="2"/>
    </row>
    <row r="8820" spans="5:15" x14ac:dyDescent="0.25">
      <c r="E8820" s="5"/>
      <c r="H8820" s="2"/>
      <c r="I8820" s="2"/>
      <c r="J8820" s="2"/>
      <c r="K8820" s="2"/>
      <c r="L8820" s="2"/>
      <c r="M8820" s="2"/>
      <c r="N8820" s="2"/>
      <c r="O8820" s="2"/>
    </row>
    <row r="8821" spans="5:15" x14ac:dyDescent="0.25">
      <c r="F8821" s="2"/>
      <c r="G8821" s="2"/>
      <c r="H8821" s="2"/>
      <c r="I8821" s="2"/>
      <c r="J8821" s="2"/>
      <c r="K8821" s="2"/>
      <c r="L8821" s="2"/>
      <c r="M8821" s="2"/>
      <c r="N8821" s="2"/>
      <c r="O8821" s="2"/>
    </row>
    <row r="8822" spans="5:15" x14ac:dyDescent="0.25">
      <c r="E8822" s="5"/>
      <c r="F8822" s="2"/>
      <c r="G8822" s="2"/>
      <c r="H8822" s="2"/>
      <c r="I8822" s="2"/>
      <c r="J8822" s="2"/>
      <c r="K8822" s="2"/>
      <c r="L8822" s="2"/>
      <c r="M8822" s="2"/>
      <c r="N8822" s="2"/>
      <c r="O8822" s="2"/>
    </row>
    <row r="8824" spans="5:15" x14ac:dyDescent="0.25">
      <c r="E8824" s="5"/>
      <c r="F8824" s="2"/>
      <c r="G8824" s="2"/>
      <c r="H8824" s="2"/>
      <c r="I8824" s="2"/>
      <c r="J8824" s="2"/>
      <c r="K8824" s="2"/>
      <c r="L8824" s="2"/>
      <c r="M8824" s="2"/>
      <c r="N8824" s="2"/>
      <c r="O8824" s="2"/>
    </row>
    <row r="8825" spans="5:15" x14ac:dyDescent="0.25">
      <c r="I8825" s="2"/>
      <c r="J8825" s="2"/>
      <c r="K8825" s="2"/>
      <c r="L8825" s="2"/>
      <c r="M8825" s="2"/>
      <c r="N8825" s="2"/>
    </row>
    <row r="8826" spans="5:15" x14ac:dyDescent="0.25">
      <c r="E8826" s="5"/>
      <c r="H8826" s="2"/>
      <c r="I8826" s="2"/>
      <c r="J8826" s="2"/>
      <c r="K8826" s="2"/>
      <c r="L8826" s="2"/>
      <c r="M8826" s="2"/>
      <c r="N8826" s="2"/>
      <c r="O8826" s="2"/>
    </row>
    <row r="8827" spans="5:15" x14ac:dyDescent="0.25">
      <c r="M8827" s="2"/>
      <c r="N8827" s="2"/>
      <c r="O8827" s="2"/>
    </row>
    <row r="8828" spans="5:15" x14ac:dyDescent="0.25">
      <c r="E8828" s="5"/>
    </row>
    <row r="8830" spans="5:15" x14ac:dyDescent="0.25">
      <c r="E8830" s="5"/>
    </row>
    <row r="8831" spans="5:15" x14ac:dyDescent="0.25">
      <c r="E8831" s="5"/>
    </row>
    <row r="8832" spans="5:15" x14ac:dyDescent="0.25">
      <c r="E8832" s="5"/>
    </row>
    <row r="8833" spans="5:15" x14ac:dyDescent="0.25">
      <c r="E8833" s="5"/>
    </row>
    <row r="8835" spans="5:15" x14ac:dyDescent="0.25">
      <c r="E8835" s="5"/>
      <c r="F8835" s="2"/>
      <c r="G8835" s="2"/>
      <c r="H8835" s="2"/>
      <c r="I8835" s="2"/>
      <c r="J8835" s="2"/>
      <c r="K8835" s="2"/>
      <c r="L8835" s="2"/>
      <c r="M8835" s="2"/>
      <c r="N8835" s="2"/>
      <c r="O8835" s="2"/>
    </row>
    <row r="8838" spans="5:15" x14ac:dyDescent="0.25">
      <c r="E8838" s="5"/>
      <c r="F8838" s="2"/>
      <c r="G8838" s="2"/>
      <c r="H8838" s="2"/>
      <c r="I8838" s="2"/>
      <c r="J8838" s="2"/>
      <c r="K8838" s="2"/>
      <c r="L8838" s="2"/>
      <c r="M8838" s="2"/>
      <c r="N8838" s="2"/>
      <c r="O8838" s="2"/>
    </row>
    <row r="8839" spans="5:15" x14ac:dyDescent="0.25">
      <c r="E8839" s="5"/>
      <c r="F8839" s="2"/>
      <c r="G8839" s="2"/>
      <c r="H8839" s="2"/>
      <c r="I8839" s="2"/>
      <c r="J8839" s="2"/>
      <c r="K8839" s="2"/>
      <c r="L8839" s="2"/>
      <c r="M8839" s="2"/>
      <c r="N8839" s="2"/>
      <c r="O8839" s="2"/>
    </row>
    <row r="8846" spans="5:15" x14ac:dyDescent="0.25">
      <c r="E8846" s="5"/>
      <c r="F8846" s="2"/>
      <c r="G8846" s="2"/>
      <c r="H8846" s="2"/>
      <c r="I8846" s="2"/>
      <c r="J8846" s="2"/>
      <c r="K8846" s="2"/>
      <c r="L8846" s="2"/>
      <c r="M8846" s="2"/>
      <c r="N8846" s="2"/>
      <c r="O8846" s="2"/>
    </row>
    <row r="8847" spans="5:15" x14ac:dyDescent="0.25">
      <c r="E8847" s="5"/>
      <c r="F8847" s="2"/>
      <c r="G8847" s="2"/>
      <c r="H8847" s="2"/>
      <c r="I8847" s="2"/>
      <c r="J8847" s="2"/>
      <c r="K8847" s="2"/>
      <c r="L8847" s="2"/>
      <c r="M8847" s="2"/>
      <c r="N8847" s="2"/>
      <c r="O8847" s="2"/>
    </row>
    <row r="8848" spans="5:15" x14ac:dyDescent="0.25">
      <c r="E8848" s="5"/>
      <c r="F8848" s="2"/>
      <c r="G8848" s="2"/>
      <c r="H8848" s="2"/>
      <c r="I8848" s="2"/>
      <c r="J8848" s="2"/>
      <c r="K8848" s="2"/>
      <c r="L8848" s="2"/>
      <c r="M8848" s="2"/>
      <c r="N8848" s="2"/>
      <c r="O8848" s="2"/>
    </row>
    <row r="8850" spans="5:15" x14ac:dyDescent="0.25">
      <c r="E8850" s="5"/>
      <c r="F8850" s="2"/>
      <c r="G8850" s="2"/>
      <c r="H8850" s="2"/>
      <c r="I8850" s="2"/>
      <c r="J8850" s="2"/>
      <c r="K8850" s="2"/>
      <c r="L8850" s="2"/>
      <c r="M8850" s="2"/>
      <c r="N8850" s="2"/>
      <c r="O8850" s="2"/>
    </row>
    <row r="8851" spans="5:15" x14ac:dyDescent="0.25">
      <c r="F8851" s="2"/>
      <c r="G8851" s="2"/>
      <c r="H8851" s="2"/>
      <c r="I8851" s="2"/>
      <c r="J8851" s="2"/>
      <c r="K8851" s="2"/>
      <c r="L8851" s="2"/>
      <c r="M8851" s="2"/>
      <c r="N8851" s="2"/>
      <c r="O8851" s="2"/>
    </row>
    <row r="8852" spans="5:15" x14ac:dyDescent="0.25">
      <c r="E8852" s="5"/>
      <c r="F8852" s="2"/>
      <c r="G8852" s="2"/>
      <c r="H8852" s="2"/>
      <c r="I8852" s="2"/>
      <c r="J8852" s="2"/>
      <c r="K8852" s="2"/>
      <c r="L8852" s="2"/>
      <c r="M8852" s="2"/>
      <c r="N8852" s="2"/>
      <c r="O8852" s="2"/>
    </row>
    <row r="8853" spans="5:15" x14ac:dyDescent="0.25">
      <c r="E8853" s="5"/>
      <c r="F8853" s="2"/>
      <c r="G8853" s="2"/>
      <c r="H8853" s="2"/>
      <c r="I8853" s="2"/>
      <c r="J8853" s="2"/>
      <c r="K8853" s="2"/>
      <c r="L8853" s="2"/>
      <c r="M8853" s="2"/>
      <c r="N8853" s="2"/>
      <c r="O8853" s="2"/>
    </row>
    <row r="8854" spans="5:15" x14ac:dyDescent="0.25">
      <c r="E8854" s="5"/>
      <c r="F8854" s="2"/>
      <c r="G8854" s="2"/>
      <c r="H8854" s="2"/>
      <c r="I8854" s="2"/>
      <c r="J8854" s="2"/>
      <c r="K8854" s="2"/>
      <c r="L8854" s="2"/>
      <c r="M8854" s="2"/>
      <c r="N8854" s="2"/>
      <c r="O8854" s="2"/>
    </row>
    <row r="8855" spans="5:15" x14ac:dyDescent="0.25">
      <c r="E8855" s="5"/>
      <c r="F8855" s="2"/>
      <c r="G8855" s="2"/>
      <c r="H8855" s="2"/>
      <c r="I8855" s="2"/>
      <c r="J8855" s="2"/>
      <c r="K8855" s="2"/>
      <c r="L8855" s="2"/>
      <c r="M8855" s="2"/>
      <c r="N8855" s="2"/>
      <c r="O8855" s="2"/>
    </row>
    <row r="8856" spans="5:15" x14ac:dyDescent="0.25">
      <c r="E8856" s="5"/>
      <c r="F8856" s="2"/>
      <c r="G8856" s="2"/>
      <c r="H8856" s="2"/>
      <c r="I8856" s="2"/>
      <c r="J8856" s="2"/>
      <c r="K8856" s="2"/>
      <c r="L8856" s="2"/>
      <c r="M8856" s="2"/>
      <c r="N8856" s="2"/>
      <c r="O8856" s="2"/>
    </row>
    <row r="8857" spans="5:15" x14ac:dyDescent="0.25">
      <c r="F8857" s="2"/>
      <c r="G8857" s="2"/>
      <c r="H8857" s="2"/>
      <c r="I8857" s="2"/>
      <c r="J8857" s="2"/>
      <c r="K8857" s="2"/>
      <c r="L8857" s="2"/>
      <c r="M8857" s="2"/>
      <c r="N8857" s="2"/>
      <c r="O8857" s="2"/>
    </row>
    <row r="8862" spans="5:15" x14ac:dyDescent="0.25">
      <c r="E8862" s="5"/>
      <c r="F8862" s="2"/>
      <c r="G8862" s="2"/>
      <c r="H8862" s="2"/>
      <c r="I8862" s="2"/>
      <c r="J8862" s="2"/>
      <c r="K8862" s="2"/>
      <c r="L8862" s="2"/>
      <c r="M8862" s="2"/>
      <c r="N8862" s="2"/>
      <c r="O8862" s="2"/>
    </row>
    <row r="8863" spans="5:15" x14ac:dyDescent="0.25">
      <c r="E8863" s="5"/>
      <c r="F8863" s="2"/>
      <c r="G8863" s="2"/>
      <c r="H8863" s="2"/>
      <c r="I8863" s="2"/>
      <c r="J8863" s="2"/>
      <c r="K8863" s="2"/>
      <c r="L8863" s="2"/>
      <c r="M8863" s="2"/>
      <c r="N8863" s="2"/>
      <c r="O8863" s="2"/>
    </row>
    <row r="8864" spans="5:15" x14ac:dyDescent="0.25">
      <c r="E8864" s="5"/>
      <c r="F8864" s="2"/>
      <c r="G8864" s="2"/>
      <c r="H8864" s="2"/>
      <c r="I8864" s="2"/>
      <c r="J8864" s="2"/>
      <c r="K8864" s="2"/>
      <c r="L8864" s="2"/>
      <c r="M8864" s="2"/>
      <c r="N8864" s="2"/>
      <c r="O8864" s="2"/>
    </row>
    <row r="8866" spans="5:15" x14ac:dyDescent="0.25">
      <c r="E8866" s="5"/>
      <c r="F8866" s="2"/>
      <c r="G8866" s="2"/>
      <c r="H8866" s="2"/>
      <c r="I8866" s="2"/>
      <c r="J8866" s="2"/>
      <c r="K8866" s="2"/>
      <c r="L8866" s="2"/>
      <c r="M8866" s="2"/>
      <c r="N8866" s="2"/>
      <c r="O8866" s="2"/>
    </row>
    <row r="8867" spans="5:15" x14ac:dyDescent="0.25">
      <c r="E8867" s="5"/>
      <c r="F8867" s="2"/>
      <c r="G8867" s="2"/>
      <c r="H8867" s="2"/>
      <c r="I8867" s="2"/>
      <c r="J8867" s="2"/>
      <c r="K8867" s="2"/>
      <c r="L8867" s="2"/>
      <c r="M8867" s="2"/>
      <c r="N8867" s="2"/>
      <c r="O8867" s="2"/>
    </row>
    <row r="8868" spans="5:15" x14ac:dyDescent="0.25">
      <c r="E8868" s="5"/>
      <c r="F8868" s="2"/>
      <c r="G8868" s="2"/>
      <c r="H8868" s="2"/>
      <c r="I8868" s="2"/>
      <c r="J8868" s="2"/>
      <c r="K8868" s="2"/>
      <c r="L8868" s="2"/>
      <c r="M8868" s="2"/>
      <c r="N8868" s="2"/>
      <c r="O8868" s="2"/>
    </row>
    <row r="8869" spans="5:15" x14ac:dyDescent="0.25">
      <c r="E8869" s="5"/>
      <c r="F8869" s="2"/>
      <c r="G8869" s="2"/>
      <c r="H8869" s="2"/>
      <c r="I8869" s="2"/>
      <c r="J8869" s="2"/>
      <c r="K8869" s="2"/>
      <c r="L8869" s="2"/>
      <c r="M8869" s="2"/>
      <c r="N8869" s="2"/>
      <c r="O8869" s="2"/>
    </row>
    <row r="8870" spans="5:15" x14ac:dyDescent="0.25">
      <c r="E8870" s="5"/>
      <c r="F8870" s="2"/>
      <c r="G8870" s="2"/>
      <c r="H8870" s="2"/>
      <c r="I8870" s="2"/>
      <c r="J8870" s="2"/>
      <c r="K8870" s="2"/>
      <c r="L8870" s="2"/>
      <c r="M8870" s="2"/>
      <c r="N8870" s="2"/>
      <c r="O8870" s="2"/>
    </row>
    <row r="8871" spans="5:15" x14ac:dyDescent="0.25">
      <c r="E8871" s="5"/>
      <c r="F8871" s="2"/>
      <c r="G8871" s="2"/>
      <c r="H8871" s="2"/>
      <c r="I8871" s="2"/>
      <c r="J8871" s="2"/>
      <c r="K8871" s="2"/>
      <c r="L8871" s="2"/>
      <c r="M8871" s="2"/>
      <c r="N8871" s="2"/>
      <c r="O8871" s="2"/>
    </row>
    <row r="8872" spans="5:15" x14ac:dyDescent="0.25">
      <c r="E8872" s="5"/>
      <c r="F8872" s="2"/>
      <c r="G8872" s="2"/>
      <c r="H8872" s="2"/>
      <c r="I8872" s="2"/>
      <c r="J8872" s="2"/>
      <c r="K8872" s="2"/>
      <c r="L8872" s="2"/>
      <c r="M8872" s="2"/>
      <c r="N8872" s="2"/>
      <c r="O8872" s="2"/>
    </row>
    <row r="8873" spans="5:15" x14ac:dyDescent="0.25">
      <c r="E8873" s="5"/>
      <c r="F8873" s="2"/>
      <c r="G8873" s="2"/>
      <c r="H8873" s="2"/>
      <c r="I8873" s="2"/>
      <c r="J8873" s="2"/>
      <c r="K8873" s="2"/>
      <c r="L8873" s="2"/>
      <c r="M8873" s="2"/>
      <c r="N8873" s="2"/>
      <c r="O8873" s="2"/>
    </row>
    <row r="8874" spans="5:15" x14ac:dyDescent="0.25">
      <c r="E8874" s="5"/>
      <c r="F8874" s="2"/>
      <c r="G8874" s="2"/>
      <c r="H8874" s="2"/>
      <c r="I8874" s="2"/>
      <c r="J8874" s="2"/>
      <c r="K8874" s="2"/>
      <c r="L8874" s="2"/>
      <c r="M8874" s="2"/>
      <c r="N8874" s="2"/>
      <c r="O8874" s="2"/>
    </row>
    <row r="8875" spans="5:15" x14ac:dyDescent="0.25">
      <c r="E8875" s="5"/>
      <c r="F8875" s="2"/>
      <c r="G8875" s="2"/>
      <c r="H8875" s="2"/>
      <c r="I8875" s="2"/>
      <c r="J8875" s="2"/>
      <c r="K8875" s="2"/>
      <c r="L8875" s="2"/>
      <c r="M8875" s="2"/>
      <c r="N8875" s="2"/>
      <c r="O8875" s="2"/>
    </row>
    <row r="8876" spans="5:15" x14ac:dyDescent="0.25">
      <c r="E8876" s="5"/>
      <c r="F8876" s="2"/>
      <c r="G8876" s="2"/>
      <c r="H8876" s="2"/>
      <c r="I8876" s="2"/>
      <c r="J8876" s="2"/>
      <c r="K8876" s="2"/>
      <c r="L8876" s="2"/>
      <c r="M8876" s="2"/>
      <c r="N8876" s="2"/>
      <c r="O8876" s="2"/>
    </row>
    <row r="8878" spans="5:15" x14ac:dyDescent="0.25">
      <c r="E8878" s="5"/>
      <c r="F8878" s="2"/>
      <c r="G8878" s="2"/>
      <c r="H8878" s="2"/>
      <c r="I8878" s="2"/>
      <c r="J8878" s="2"/>
      <c r="K8878" s="2"/>
      <c r="L8878" s="2"/>
      <c r="M8878" s="2"/>
      <c r="N8878" s="2"/>
      <c r="O8878" s="2"/>
    </row>
    <row r="8879" spans="5:15" x14ac:dyDescent="0.25">
      <c r="E8879" s="5"/>
      <c r="F8879" s="2"/>
      <c r="G8879" s="2"/>
      <c r="H8879" s="2"/>
      <c r="I8879" s="2"/>
      <c r="J8879" s="2"/>
      <c r="K8879" s="2"/>
      <c r="L8879" s="2"/>
      <c r="M8879" s="2"/>
      <c r="N8879" s="2"/>
      <c r="O8879" s="2"/>
    </row>
    <row r="8880" spans="5:15" x14ac:dyDescent="0.25">
      <c r="E8880" s="5"/>
      <c r="F8880" s="2"/>
      <c r="G8880" s="2"/>
      <c r="H8880" s="2"/>
      <c r="I8880" s="2"/>
      <c r="J8880" s="2"/>
      <c r="K8880" s="2"/>
      <c r="L8880" s="2"/>
      <c r="M8880" s="2"/>
      <c r="N8880" s="2"/>
      <c r="O8880" s="2"/>
    </row>
    <row r="8881" spans="5:15" x14ac:dyDescent="0.25">
      <c r="E8881" s="5"/>
      <c r="F8881" s="2"/>
      <c r="G8881" s="2"/>
      <c r="H8881" s="2"/>
      <c r="I8881" s="2"/>
      <c r="J8881" s="2"/>
      <c r="K8881" s="2"/>
      <c r="L8881" s="2"/>
      <c r="M8881" s="2"/>
      <c r="N8881" s="2"/>
      <c r="O8881" s="2"/>
    </row>
    <row r="8882" spans="5:15" x14ac:dyDescent="0.25">
      <c r="E8882" s="5"/>
      <c r="F8882" s="2"/>
      <c r="G8882" s="2"/>
      <c r="H8882" s="2"/>
      <c r="I8882" s="2"/>
      <c r="J8882" s="2"/>
      <c r="K8882" s="2"/>
      <c r="L8882" s="2"/>
      <c r="M8882" s="2"/>
      <c r="N8882" s="2"/>
      <c r="O8882" s="2"/>
    </row>
    <row r="8883" spans="5:15" x14ac:dyDescent="0.25">
      <c r="E8883" s="5"/>
      <c r="F8883" s="2"/>
      <c r="G8883" s="2"/>
      <c r="H8883" s="2"/>
      <c r="I8883" s="2"/>
      <c r="J8883" s="2"/>
      <c r="K8883" s="2"/>
      <c r="L8883" s="2"/>
      <c r="M8883" s="2"/>
      <c r="N8883" s="2"/>
      <c r="O8883" s="2"/>
    </row>
    <row r="8884" spans="5:15" x14ac:dyDescent="0.25">
      <c r="E8884" s="5"/>
      <c r="F8884" s="2"/>
      <c r="G8884" s="2"/>
      <c r="H8884" s="2"/>
      <c r="I8884" s="2"/>
      <c r="J8884" s="2"/>
      <c r="K8884" s="2"/>
      <c r="L8884" s="2"/>
      <c r="M8884" s="2"/>
      <c r="N8884" s="2"/>
      <c r="O8884" s="2"/>
    </row>
    <row r="8885" spans="5:15" x14ac:dyDescent="0.25">
      <c r="E8885" s="5"/>
      <c r="F8885" s="2"/>
      <c r="G8885" s="2"/>
      <c r="H8885" s="2"/>
      <c r="I8885" s="2"/>
      <c r="J8885" s="2"/>
      <c r="K8885" s="2"/>
      <c r="L8885" s="2"/>
      <c r="M8885" s="2"/>
      <c r="N8885" s="2"/>
      <c r="O8885" s="2"/>
    </row>
    <row r="8887" spans="5:15" x14ac:dyDescent="0.25">
      <c r="E8887" s="5"/>
    </row>
    <row r="8889" spans="5:15" x14ac:dyDescent="0.25">
      <c r="E8889" s="5"/>
      <c r="F8889" s="2"/>
      <c r="G8889" s="2"/>
      <c r="H8889" s="2"/>
      <c r="I8889" s="2"/>
      <c r="J8889" s="2"/>
      <c r="K8889" s="2"/>
      <c r="L8889" s="2"/>
      <c r="M8889" s="2"/>
      <c r="N8889" s="2"/>
      <c r="O8889" s="2"/>
    </row>
    <row r="8891" spans="5:15" x14ac:dyDescent="0.25">
      <c r="F8891" s="2"/>
      <c r="G8891" s="2"/>
      <c r="H8891" s="2"/>
      <c r="I8891" s="2"/>
      <c r="J8891" s="2"/>
      <c r="K8891" s="2"/>
      <c r="L8891" s="2"/>
      <c r="M8891" s="2"/>
      <c r="N8891" s="2"/>
      <c r="O8891" s="2"/>
    </row>
    <row r="8892" spans="5:15" x14ac:dyDescent="0.25">
      <c r="L8892" s="2"/>
      <c r="M8892" s="2"/>
      <c r="N8892" s="2"/>
      <c r="O8892" s="2"/>
    </row>
    <row r="8895" spans="5:15" x14ac:dyDescent="0.25">
      <c r="E8895" s="5"/>
      <c r="F8895" s="2"/>
      <c r="G8895" s="2"/>
      <c r="H8895" s="2"/>
      <c r="I8895" s="2"/>
      <c r="J8895" s="2"/>
      <c r="K8895" s="2"/>
      <c r="L8895" s="2"/>
      <c r="M8895" s="2"/>
      <c r="N8895" s="2"/>
      <c r="O8895" s="2"/>
    </row>
    <row r="8896" spans="5:15" x14ac:dyDescent="0.25">
      <c r="E8896" s="5"/>
      <c r="F8896" s="2"/>
      <c r="G8896" s="2"/>
      <c r="H8896" s="2"/>
      <c r="I8896" s="2"/>
      <c r="J8896" s="2"/>
      <c r="K8896" s="2"/>
      <c r="L8896" s="2"/>
      <c r="M8896" s="2"/>
      <c r="N8896" s="2"/>
      <c r="O8896" s="2"/>
    </row>
    <row r="8897" spans="5:15" x14ac:dyDescent="0.25">
      <c r="O8897" s="2"/>
    </row>
    <row r="8898" spans="5:15" x14ac:dyDescent="0.25">
      <c r="N8898" s="2"/>
      <c r="O8898" s="2"/>
    </row>
    <row r="8899" spans="5:15" x14ac:dyDescent="0.25">
      <c r="O8899" s="2"/>
    </row>
    <row r="8902" spans="5:15" x14ac:dyDescent="0.25">
      <c r="H8902" s="2"/>
      <c r="I8902" s="2"/>
      <c r="J8902" s="2"/>
      <c r="K8902" s="2"/>
      <c r="L8902" s="2"/>
      <c r="M8902" s="2"/>
      <c r="N8902" s="2"/>
      <c r="O8902" s="2"/>
    </row>
    <row r="8903" spans="5:15" x14ac:dyDescent="0.25">
      <c r="E8903" s="5"/>
      <c r="F8903" s="2"/>
      <c r="G8903" s="2"/>
      <c r="H8903" s="2"/>
      <c r="I8903" s="2"/>
      <c r="J8903" s="2"/>
      <c r="K8903" s="2"/>
      <c r="L8903" s="2"/>
      <c r="M8903" s="2"/>
      <c r="N8903" s="2"/>
      <c r="O8903" s="2"/>
    </row>
    <row r="8904" spans="5:15" x14ac:dyDescent="0.25">
      <c r="E8904" s="5"/>
      <c r="F8904" s="2"/>
      <c r="G8904" s="2"/>
      <c r="H8904" s="2"/>
      <c r="I8904" s="2"/>
      <c r="J8904" s="2"/>
      <c r="K8904" s="2"/>
      <c r="L8904" s="2"/>
      <c r="M8904" s="2"/>
      <c r="N8904" s="2"/>
      <c r="O8904" s="2"/>
    </row>
    <row r="8905" spans="5:15" x14ac:dyDescent="0.25">
      <c r="F8905" s="2"/>
      <c r="G8905" s="2"/>
      <c r="H8905" s="2"/>
      <c r="I8905" s="2"/>
      <c r="J8905" s="2"/>
      <c r="K8905" s="2"/>
      <c r="L8905" s="2"/>
      <c r="M8905" s="2"/>
      <c r="N8905" s="2"/>
      <c r="O8905" s="2"/>
    </row>
    <row r="8907" spans="5:15" x14ac:dyDescent="0.25">
      <c r="E8907" s="5"/>
      <c r="F8907" s="2"/>
      <c r="G8907" s="2"/>
      <c r="H8907" s="2"/>
      <c r="I8907" s="2"/>
      <c r="J8907" s="2"/>
      <c r="K8907" s="2"/>
      <c r="L8907" s="2"/>
      <c r="M8907" s="2"/>
      <c r="N8907" s="2"/>
      <c r="O8907" s="2"/>
    </row>
    <row r="8908" spans="5:15" x14ac:dyDescent="0.25">
      <c r="E8908" s="5"/>
      <c r="F8908" s="2"/>
      <c r="G8908" s="2"/>
      <c r="H8908" s="2"/>
      <c r="I8908" s="2"/>
      <c r="J8908" s="2"/>
      <c r="K8908" s="2"/>
      <c r="L8908" s="2"/>
      <c r="M8908" s="2"/>
      <c r="N8908" s="2"/>
      <c r="O8908" s="2"/>
    </row>
    <row r="8909" spans="5:15" x14ac:dyDescent="0.25">
      <c r="E8909" s="5"/>
      <c r="F8909" s="2"/>
      <c r="G8909" s="2"/>
      <c r="H8909" s="2"/>
      <c r="I8909" s="2"/>
      <c r="J8909" s="2"/>
      <c r="K8909" s="2"/>
      <c r="L8909" s="2"/>
      <c r="M8909" s="2"/>
      <c r="N8909" s="2"/>
      <c r="O8909" s="2"/>
    </row>
    <row r="8910" spans="5:15" x14ac:dyDescent="0.25">
      <c r="G8910" s="2"/>
      <c r="H8910" s="2"/>
      <c r="I8910" s="2"/>
      <c r="J8910" s="2"/>
      <c r="K8910" s="2"/>
      <c r="L8910" s="2"/>
      <c r="M8910" s="2"/>
      <c r="N8910" s="2"/>
      <c r="O8910" s="2"/>
    </row>
    <row r="8911" spans="5:15" x14ac:dyDescent="0.25">
      <c r="E8911" s="5"/>
      <c r="F8911" s="2"/>
      <c r="G8911" s="2"/>
      <c r="H8911" s="2"/>
      <c r="I8911" s="2"/>
      <c r="J8911" s="2"/>
      <c r="K8911" s="2"/>
      <c r="L8911" s="2"/>
      <c r="M8911" s="2"/>
      <c r="N8911" s="2"/>
      <c r="O8911" s="2"/>
    </row>
    <row r="8912" spans="5:15" x14ac:dyDescent="0.25">
      <c r="E8912" s="5"/>
      <c r="F8912" s="2"/>
      <c r="G8912" s="2"/>
      <c r="H8912" s="2"/>
      <c r="I8912" s="2"/>
      <c r="J8912" s="2"/>
      <c r="K8912" s="2"/>
      <c r="L8912" s="2"/>
      <c r="M8912" s="2"/>
      <c r="N8912" s="2"/>
      <c r="O8912" s="2"/>
    </row>
    <row r="8913" spans="5:15" x14ac:dyDescent="0.25">
      <c r="E8913" s="5"/>
      <c r="F8913" s="2"/>
      <c r="G8913" s="2"/>
      <c r="H8913" s="2"/>
      <c r="I8913" s="2"/>
      <c r="J8913" s="2"/>
      <c r="K8913" s="2"/>
      <c r="L8913" s="2"/>
      <c r="M8913" s="2"/>
      <c r="N8913" s="2"/>
      <c r="O8913" s="2"/>
    </row>
    <row r="8914" spans="5:15" x14ac:dyDescent="0.25">
      <c r="E8914" s="5"/>
      <c r="F8914" s="2"/>
      <c r="G8914" s="2"/>
      <c r="H8914" s="2"/>
      <c r="I8914" s="2"/>
      <c r="J8914" s="2"/>
      <c r="K8914" s="2"/>
      <c r="L8914" s="2"/>
      <c r="M8914" s="2"/>
      <c r="N8914" s="2"/>
      <c r="O8914" s="2"/>
    </row>
    <row r="8915" spans="5:15" x14ac:dyDescent="0.25">
      <c r="E8915" s="5"/>
      <c r="F8915" s="2"/>
      <c r="G8915" s="2"/>
      <c r="H8915" s="2"/>
      <c r="I8915" s="2"/>
      <c r="J8915" s="2"/>
      <c r="K8915" s="2"/>
      <c r="L8915" s="2"/>
      <c r="M8915" s="2"/>
      <c r="N8915" s="2"/>
      <c r="O8915" s="2"/>
    </row>
    <row r="8916" spans="5:15" x14ac:dyDescent="0.25">
      <c r="E8916" s="5"/>
      <c r="F8916" s="2"/>
      <c r="G8916" s="2"/>
      <c r="H8916" s="2"/>
      <c r="I8916" s="2"/>
      <c r="J8916" s="2"/>
      <c r="K8916" s="2"/>
      <c r="L8916" s="2"/>
      <c r="M8916" s="2"/>
      <c r="N8916" s="2"/>
      <c r="O8916" s="2"/>
    </row>
    <row r="8917" spans="5:15" x14ac:dyDescent="0.25">
      <c r="E8917" s="5"/>
      <c r="F8917" s="2"/>
      <c r="G8917" s="2"/>
      <c r="H8917" s="2"/>
      <c r="I8917" s="2"/>
      <c r="J8917" s="2"/>
      <c r="K8917" s="2"/>
      <c r="L8917" s="2"/>
      <c r="M8917" s="2"/>
      <c r="N8917" s="2"/>
      <c r="O8917" s="2"/>
    </row>
    <row r="8919" spans="5:15" x14ac:dyDescent="0.25">
      <c r="E8919" s="5"/>
      <c r="F8919" s="2"/>
      <c r="G8919" s="2"/>
      <c r="H8919" s="2"/>
      <c r="I8919" s="2"/>
      <c r="J8919" s="2"/>
      <c r="K8919" s="2"/>
      <c r="L8919" s="2"/>
      <c r="M8919" s="2"/>
      <c r="N8919" s="2"/>
      <c r="O8919" s="2"/>
    </row>
    <row r="8920" spans="5:15" x14ac:dyDescent="0.25">
      <c r="E8920" s="5"/>
      <c r="F8920" s="2"/>
      <c r="G8920" s="2"/>
      <c r="H8920" s="2"/>
      <c r="I8920" s="2"/>
      <c r="J8920" s="2"/>
      <c r="K8920" s="2"/>
      <c r="L8920" s="2"/>
      <c r="M8920" s="2"/>
      <c r="N8920" s="2"/>
      <c r="O8920" s="2"/>
    </row>
    <row r="8921" spans="5:15" x14ac:dyDescent="0.25">
      <c r="E8921" s="5"/>
      <c r="F8921" s="2"/>
      <c r="G8921" s="2"/>
      <c r="H8921" s="2"/>
      <c r="I8921" s="2"/>
      <c r="J8921" s="2"/>
      <c r="K8921" s="2"/>
      <c r="L8921" s="2"/>
      <c r="M8921" s="2"/>
      <c r="N8921" s="2"/>
      <c r="O8921" s="2"/>
    </row>
    <row r="8922" spans="5:15" x14ac:dyDescent="0.25">
      <c r="E8922" s="5"/>
      <c r="F8922" s="2"/>
      <c r="G8922" s="2"/>
      <c r="H8922" s="2"/>
      <c r="I8922" s="2"/>
      <c r="J8922" s="2"/>
      <c r="K8922" s="2"/>
      <c r="L8922" s="2"/>
      <c r="M8922" s="2"/>
      <c r="N8922" s="2"/>
      <c r="O8922" s="2"/>
    </row>
    <row r="8923" spans="5:15" x14ac:dyDescent="0.25">
      <c r="E8923" s="5"/>
      <c r="F8923" s="2"/>
      <c r="G8923" s="2"/>
      <c r="H8923" s="2"/>
      <c r="I8923" s="2"/>
      <c r="J8923" s="2"/>
      <c r="K8923" s="2"/>
      <c r="L8923" s="2"/>
      <c r="M8923" s="2"/>
      <c r="N8923" s="2"/>
      <c r="O8923" s="2"/>
    </row>
    <row r="8924" spans="5:15" x14ac:dyDescent="0.25">
      <c r="E8924" s="5"/>
      <c r="F8924" s="2"/>
      <c r="G8924" s="2"/>
      <c r="H8924" s="2"/>
      <c r="I8924" s="2"/>
      <c r="J8924" s="2"/>
      <c r="K8924" s="2"/>
      <c r="L8924" s="2"/>
      <c r="M8924" s="2"/>
      <c r="N8924" s="2"/>
      <c r="O8924" s="2"/>
    </row>
    <row r="8925" spans="5:15" x14ac:dyDescent="0.25">
      <c r="E8925" s="5"/>
      <c r="F8925" s="2"/>
      <c r="G8925" s="2"/>
      <c r="H8925" s="2"/>
      <c r="I8925" s="2"/>
      <c r="J8925" s="2"/>
      <c r="K8925" s="2"/>
      <c r="L8925" s="2"/>
      <c r="M8925" s="2"/>
      <c r="N8925" s="2"/>
      <c r="O8925" s="2"/>
    </row>
    <row r="8926" spans="5:15" x14ac:dyDescent="0.25">
      <c r="E8926" s="5"/>
      <c r="F8926" s="2"/>
      <c r="G8926" s="2"/>
      <c r="H8926" s="2"/>
      <c r="I8926" s="2"/>
      <c r="J8926" s="2"/>
      <c r="K8926" s="2"/>
      <c r="L8926" s="2"/>
      <c r="M8926" s="2"/>
      <c r="N8926" s="2"/>
      <c r="O8926" s="2"/>
    </row>
    <row r="8927" spans="5:15" x14ac:dyDescent="0.25">
      <c r="E8927" s="5"/>
      <c r="F8927" s="2"/>
      <c r="G8927" s="2"/>
      <c r="H8927" s="2"/>
      <c r="I8927" s="2"/>
      <c r="J8927" s="2"/>
      <c r="K8927" s="2"/>
      <c r="L8927" s="2"/>
      <c r="M8927" s="2"/>
      <c r="N8927" s="2"/>
      <c r="O8927" s="2"/>
    </row>
    <row r="8928" spans="5:15" x14ac:dyDescent="0.25">
      <c r="E8928" s="5"/>
      <c r="F8928" s="2"/>
      <c r="G8928" s="2"/>
      <c r="K8928" s="2"/>
      <c r="L8928" s="2"/>
      <c r="M8928" s="2"/>
      <c r="N8928" s="2"/>
      <c r="O8928" s="2"/>
    </row>
    <row r="8929" spans="5:15" x14ac:dyDescent="0.25">
      <c r="E8929" s="5"/>
      <c r="F8929" s="2"/>
      <c r="G8929" s="2"/>
      <c r="H8929" s="2"/>
      <c r="I8929" s="2"/>
      <c r="J8929" s="2"/>
      <c r="K8929" s="2"/>
      <c r="L8929" s="2"/>
      <c r="M8929" s="2"/>
      <c r="N8929" s="2"/>
      <c r="O8929" s="2"/>
    </row>
    <row r="8931" spans="5:15" x14ac:dyDescent="0.25">
      <c r="E8931" s="5"/>
      <c r="F8931" s="2"/>
      <c r="G8931" s="2"/>
      <c r="H8931" s="2"/>
      <c r="I8931" s="2"/>
      <c r="J8931" s="2"/>
      <c r="K8931" s="2"/>
      <c r="L8931" s="2"/>
      <c r="M8931" s="2"/>
      <c r="N8931" s="2"/>
      <c r="O8931" s="2"/>
    </row>
    <row r="8932" spans="5:15" x14ac:dyDescent="0.25">
      <c r="F8932" s="2"/>
      <c r="G8932" s="2"/>
      <c r="H8932" s="2"/>
      <c r="I8932" s="2"/>
      <c r="J8932" s="2"/>
      <c r="K8932" s="2"/>
      <c r="L8932" s="2"/>
      <c r="M8932" s="2"/>
      <c r="N8932" s="2"/>
      <c r="O8932" s="2"/>
    </row>
    <row r="8933" spans="5:15" x14ac:dyDescent="0.25">
      <c r="E8933" s="5"/>
      <c r="F8933" s="2"/>
      <c r="G8933" s="2"/>
      <c r="H8933" s="2"/>
      <c r="I8933" s="2"/>
      <c r="J8933" s="2"/>
      <c r="K8933" s="2"/>
      <c r="L8933" s="2"/>
      <c r="M8933" s="2"/>
      <c r="N8933" s="2"/>
      <c r="O8933" s="2"/>
    </row>
    <row r="8934" spans="5:15" x14ac:dyDescent="0.25">
      <c r="F8934" s="2"/>
      <c r="G8934" s="2"/>
      <c r="H8934" s="2"/>
      <c r="I8934" s="2"/>
      <c r="J8934" s="2"/>
      <c r="K8934" s="2"/>
      <c r="L8934" s="2"/>
      <c r="M8934" s="2"/>
      <c r="N8934" s="2"/>
      <c r="O8934" s="2"/>
    </row>
    <row r="8935" spans="5:15" x14ac:dyDescent="0.25">
      <c r="E8935" s="5"/>
      <c r="F8935" s="2"/>
      <c r="G8935" s="2"/>
      <c r="H8935" s="2"/>
      <c r="I8935" s="2"/>
      <c r="J8935" s="2"/>
      <c r="K8935" s="2"/>
      <c r="L8935" s="2"/>
      <c r="M8935" s="2"/>
      <c r="N8935" s="2"/>
      <c r="O8935" s="2"/>
    </row>
    <row r="8936" spans="5:15" x14ac:dyDescent="0.25">
      <c r="E8936" s="5"/>
      <c r="F8936" s="2"/>
      <c r="G8936" s="2"/>
      <c r="H8936" s="2"/>
      <c r="I8936" s="2"/>
      <c r="J8936" s="2"/>
      <c r="K8936" s="2"/>
      <c r="L8936" s="2"/>
      <c r="M8936" s="2"/>
      <c r="N8936" s="2"/>
      <c r="O8936" s="2"/>
    </row>
    <row r="8937" spans="5:15" x14ac:dyDescent="0.25">
      <c r="E8937" s="5"/>
      <c r="F8937" s="2"/>
      <c r="G8937" s="2"/>
      <c r="H8937" s="2"/>
      <c r="I8937" s="2"/>
      <c r="J8937" s="2"/>
      <c r="K8937" s="2"/>
      <c r="L8937" s="2"/>
      <c r="M8937" s="2"/>
      <c r="N8937" s="2"/>
      <c r="O8937" s="2"/>
    </row>
    <row r="8938" spans="5:15" x14ac:dyDescent="0.25">
      <c r="F8938" s="2"/>
      <c r="G8938" s="2"/>
      <c r="H8938" s="2"/>
      <c r="I8938" s="2"/>
      <c r="J8938" s="2"/>
      <c r="K8938" s="2"/>
      <c r="L8938" s="2"/>
      <c r="M8938" s="2"/>
      <c r="N8938" s="2"/>
      <c r="O8938" s="2"/>
    </row>
    <row r="8939" spans="5:15" x14ac:dyDescent="0.25">
      <c r="E8939" s="5"/>
      <c r="F8939" s="2"/>
      <c r="G8939" s="2"/>
      <c r="H8939" s="2"/>
      <c r="I8939" s="2"/>
      <c r="J8939" s="2"/>
      <c r="K8939" s="2"/>
      <c r="L8939" s="2"/>
      <c r="M8939" s="2"/>
      <c r="N8939" s="2"/>
      <c r="O8939" s="2"/>
    </row>
    <row r="8940" spans="5:15" x14ac:dyDescent="0.25">
      <c r="E8940" s="5"/>
      <c r="F8940" s="2"/>
      <c r="G8940" s="2"/>
      <c r="H8940" s="2"/>
      <c r="I8940" s="2"/>
      <c r="J8940" s="2"/>
      <c r="K8940" s="2"/>
      <c r="L8940" s="2"/>
      <c r="M8940" s="2"/>
      <c r="N8940" s="2"/>
      <c r="O8940" s="2"/>
    </row>
    <row r="8942" spans="5:15" x14ac:dyDescent="0.25">
      <c r="E8942" s="5"/>
      <c r="F8942" s="2"/>
      <c r="G8942" s="2"/>
      <c r="H8942" s="2"/>
      <c r="I8942" s="2"/>
      <c r="J8942" s="2"/>
      <c r="K8942" s="2"/>
      <c r="L8942" s="2"/>
      <c r="M8942" s="2"/>
      <c r="N8942" s="2"/>
      <c r="O8942" s="2"/>
    </row>
    <row r="8943" spans="5:15" x14ac:dyDescent="0.25">
      <c r="E8943" s="5"/>
      <c r="F8943" s="2"/>
      <c r="G8943" s="2"/>
      <c r="H8943" s="2"/>
      <c r="I8943" s="2"/>
      <c r="J8943" s="2"/>
      <c r="K8943" s="2"/>
      <c r="L8943" s="2"/>
      <c r="M8943" s="2"/>
      <c r="N8943" s="2"/>
      <c r="O8943" s="2"/>
    </row>
    <row r="8944" spans="5:15" x14ac:dyDescent="0.25">
      <c r="E8944" s="5"/>
      <c r="F8944" s="2"/>
      <c r="G8944" s="2"/>
      <c r="H8944" s="2"/>
      <c r="I8944" s="2"/>
      <c r="J8944" s="2"/>
      <c r="K8944" s="2"/>
      <c r="L8944" s="2"/>
      <c r="M8944" s="2"/>
      <c r="N8944" s="2"/>
      <c r="O8944" s="2"/>
    </row>
    <row r="8945" spans="5:15" x14ac:dyDescent="0.25">
      <c r="G8945" s="2"/>
    </row>
    <row r="8946" spans="5:15" x14ac:dyDescent="0.25">
      <c r="E8946" s="5"/>
      <c r="F8946" s="2"/>
      <c r="G8946" s="2"/>
      <c r="H8946" s="2"/>
      <c r="I8946" s="2"/>
      <c r="J8946" s="2"/>
      <c r="K8946" s="2"/>
      <c r="L8946" s="2"/>
      <c r="M8946" s="2"/>
      <c r="N8946" s="2"/>
      <c r="O8946" s="2"/>
    </row>
    <row r="8947" spans="5:15" x14ac:dyDescent="0.25">
      <c r="E8947" s="5"/>
      <c r="F8947" s="2"/>
      <c r="G8947" s="2"/>
      <c r="H8947" s="2"/>
      <c r="I8947" s="2"/>
      <c r="J8947" s="2"/>
      <c r="K8947" s="2"/>
      <c r="L8947" s="2"/>
      <c r="M8947" s="2"/>
      <c r="N8947" s="2"/>
      <c r="O8947" s="2"/>
    </row>
    <row r="8948" spans="5:15" x14ac:dyDescent="0.25">
      <c r="E8948" s="5"/>
      <c r="F8948" s="2"/>
      <c r="G8948" s="2"/>
      <c r="H8948" s="2"/>
      <c r="I8948" s="2"/>
      <c r="J8948" s="2"/>
      <c r="K8948" s="2"/>
      <c r="L8948" s="2"/>
      <c r="M8948" s="2"/>
      <c r="N8948" s="2"/>
      <c r="O8948" s="2"/>
    </row>
    <row r="8949" spans="5:15" x14ac:dyDescent="0.25">
      <c r="E8949" s="5"/>
      <c r="F8949" s="2"/>
      <c r="G8949" s="2"/>
      <c r="H8949" s="2"/>
      <c r="I8949" s="2"/>
      <c r="J8949" s="2"/>
      <c r="K8949" s="2"/>
      <c r="L8949" s="2"/>
      <c r="M8949" s="2"/>
      <c r="N8949" s="2"/>
      <c r="O8949" s="2"/>
    </row>
    <row r="8950" spans="5:15" x14ac:dyDescent="0.25">
      <c r="E8950" s="5"/>
      <c r="F8950" s="2"/>
      <c r="G8950" s="2"/>
      <c r="H8950" s="2"/>
      <c r="I8950" s="2"/>
      <c r="J8950" s="2"/>
      <c r="K8950" s="2"/>
      <c r="L8950" s="2"/>
      <c r="M8950" s="2"/>
      <c r="N8950" s="2"/>
      <c r="O8950" s="2"/>
    </row>
    <row r="8951" spans="5:15" x14ac:dyDescent="0.25">
      <c r="I8951" s="2"/>
      <c r="J8951" s="2"/>
      <c r="K8951" s="2"/>
      <c r="L8951" s="2"/>
      <c r="M8951" s="2"/>
      <c r="N8951" s="2"/>
      <c r="O8951" s="2"/>
    </row>
    <row r="8953" spans="5:15" x14ac:dyDescent="0.25">
      <c r="E8953" s="5"/>
      <c r="F8953" s="2"/>
      <c r="G8953" s="2"/>
      <c r="H8953" s="2"/>
      <c r="I8953" s="2"/>
      <c r="J8953" s="2"/>
      <c r="K8953" s="2"/>
      <c r="L8953" s="2"/>
      <c r="M8953" s="2"/>
      <c r="N8953" s="2"/>
      <c r="O8953" s="2"/>
    </row>
    <row r="8954" spans="5:15" x14ac:dyDescent="0.25">
      <c r="E8954" s="5"/>
      <c r="F8954" s="2"/>
      <c r="G8954" s="2"/>
      <c r="H8954" s="2"/>
      <c r="I8954" s="2"/>
      <c r="J8954" s="2"/>
      <c r="K8954" s="2"/>
      <c r="L8954" s="2"/>
      <c r="M8954" s="2"/>
      <c r="N8954" s="2"/>
      <c r="O8954" s="2"/>
    </row>
    <row r="8955" spans="5:15" x14ac:dyDescent="0.25">
      <c r="E8955" s="5"/>
      <c r="F8955" s="2"/>
      <c r="G8955" s="2"/>
      <c r="H8955" s="2"/>
      <c r="I8955" s="2"/>
      <c r="J8955" s="2"/>
      <c r="K8955" s="2"/>
      <c r="L8955" s="2"/>
      <c r="M8955" s="2"/>
      <c r="N8955" s="2"/>
      <c r="O8955" s="2"/>
    </row>
    <row r="8957" spans="5:15" x14ac:dyDescent="0.25">
      <c r="E8957" s="5"/>
      <c r="F8957" s="2"/>
      <c r="G8957" s="2"/>
      <c r="H8957" s="2"/>
      <c r="I8957" s="2"/>
      <c r="J8957" s="2"/>
      <c r="K8957" s="2"/>
      <c r="L8957" s="2"/>
      <c r="M8957" s="2"/>
      <c r="N8957" s="2"/>
      <c r="O8957" s="2"/>
    </row>
    <row r="8958" spans="5:15" x14ac:dyDescent="0.25">
      <c r="E8958" s="5"/>
      <c r="F8958" s="2"/>
      <c r="G8958" s="2"/>
      <c r="H8958" s="2"/>
      <c r="I8958" s="2"/>
      <c r="J8958" s="2"/>
      <c r="K8958" s="2"/>
      <c r="L8958" s="2"/>
      <c r="M8958" s="2"/>
      <c r="N8958" s="2"/>
      <c r="O8958" s="2"/>
    </row>
    <row r="8959" spans="5:15" x14ac:dyDescent="0.25">
      <c r="E8959" s="5"/>
      <c r="F8959" s="2"/>
      <c r="G8959" s="2"/>
      <c r="H8959" s="2"/>
      <c r="I8959" s="2"/>
      <c r="J8959" s="2"/>
      <c r="K8959" s="2"/>
      <c r="L8959" s="2"/>
      <c r="M8959" s="2"/>
      <c r="N8959" s="2"/>
      <c r="O8959" s="2"/>
    </row>
    <row r="8960" spans="5:15" x14ac:dyDescent="0.25">
      <c r="E8960" s="5"/>
      <c r="G8960" s="2"/>
      <c r="I8960" s="2"/>
      <c r="J8960" s="2"/>
      <c r="K8960" s="2"/>
      <c r="L8960" s="2"/>
      <c r="M8960" s="2"/>
      <c r="N8960" s="2"/>
      <c r="O8960" s="2"/>
    </row>
    <row r="8961" spans="5:15" x14ac:dyDescent="0.25">
      <c r="I8961" s="2"/>
      <c r="J8961" s="2"/>
      <c r="K8961" s="2"/>
      <c r="L8961" s="2"/>
      <c r="M8961" s="2"/>
      <c r="N8961" s="2"/>
      <c r="O8961" s="2"/>
    </row>
    <row r="8962" spans="5:15" x14ac:dyDescent="0.25">
      <c r="H8962" s="2"/>
      <c r="I8962" s="2"/>
      <c r="J8962" s="2"/>
      <c r="K8962" s="2"/>
      <c r="L8962" s="2"/>
      <c r="M8962" s="2"/>
      <c r="N8962" s="2"/>
      <c r="O8962" s="2"/>
    </row>
    <row r="8965" spans="5:15" x14ac:dyDescent="0.25">
      <c r="H8965" s="2"/>
      <c r="I8965" s="2"/>
      <c r="J8965" s="2"/>
      <c r="K8965" s="2"/>
      <c r="L8965" s="2"/>
      <c r="M8965" s="2"/>
      <c r="N8965" s="2"/>
      <c r="O8965" s="2"/>
    </row>
    <row r="8966" spans="5:15" x14ac:dyDescent="0.25">
      <c r="E8966" s="5"/>
      <c r="F8966" s="2"/>
      <c r="G8966" s="2"/>
      <c r="H8966" s="2"/>
      <c r="I8966" s="2"/>
      <c r="J8966" s="2"/>
      <c r="K8966" s="2"/>
      <c r="L8966" s="2"/>
      <c r="M8966" s="2"/>
      <c r="N8966" s="2"/>
      <c r="O8966" s="2"/>
    </row>
    <row r="8969" spans="5:15" x14ac:dyDescent="0.25">
      <c r="F8969" s="2"/>
      <c r="G8969" s="2"/>
      <c r="H8969" s="2"/>
      <c r="I8969" s="2"/>
      <c r="J8969" s="2"/>
      <c r="K8969" s="2"/>
      <c r="L8969" s="2"/>
      <c r="M8969" s="2"/>
      <c r="N8969" s="2"/>
      <c r="O8969" s="2"/>
    </row>
    <row r="8970" spans="5:15" x14ac:dyDescent="0.25">
      <c r="L8970" s="2"/>
      <c r="M8970" s="2"/>
      <c r="N8970" s="2"/>
      <c r="O8970" s="2"/>
    </row>
    <row r="8971" spans="5:15" x14ac:dyDescent="0.25">
      <c r="J8971" s="2"/>
      <c r="K8971" s="2"/>
      <c r="L8971" s="2"/>
      <c r="M8971" s="2"/>
      <c r="N8971" s="2"/>
      <c r="O8971" s="2"/>
    </row>
    <row r="8972" spans="5:15" x14ac:dyDescent="0.25">
      <c r="G8972" s="2"/>
      <c r="H8972" s="2"/>
      <c r="I8972" s="2"/>
      <c r="J8972" s="2"/>
      <c r="K8972" s="2"/>
      <c r="L8972" s="2"/>
      <c r="M8972" s="2"/>
      <c r="N8972" s="2"/>
      <c r="O8972" s="2"/>
    </row>
    <row r="8973" spans="5:15" x14ac:dyDescent="0.25">
      <c r="E8973" s="5"/>
      <c r="F8973" s="2"/>
      <c r="G8973" s="2"/>
      <c r="H8973" s="2"/>
      <c r="I8973" s="2"/>
      <c r="J8973" s="2"/>
      <c r="K8973" s="2"/>
      <c r="L8973" s="2"/>
      <c r="M8973" s="2"/>
      <c r="N8973" s="2"/>
      <c r="O8973" s="2"/>
    </row>
    <row r="8974" spans="5:15" x14ac:dyDescent="0.25">
      <c r="E8974" s="5"/>
      <c r="F8974" s="2"/>
      <c r="G8974" s="2"/>
      <c r="H8974" s="2"/>
      <c r="I8974" s="2"/>
      <c r="J8974" s="2"/>
      <c r="K8974" s="2"/>
      <c r="L8974" s="2"/>
      <c r="M8974" s="2"/>
      <c r="N8974" s="2"/>
      <c r="O8974" s="2"/>
    </row>
    <row r="8975" spans="5:15" x14ac:dyDescent="0.25">
      <c r="G8975" s="2"/>
    </row>
    <row r="8977" spans="5:15" x14ac:dyDescent="0.25">
      <c r="E8977" s="5"/>
      <c r="F8977" s="2"/>
      <c r="G8977" s="2"/>
      <c r="H8977" s="2"/>
      <c r="I8977" s="2"/>
      <c r="J8977" s="2"/>
      <c r="K8977" s="2"/>
      <c r="L8977" s="2"/>
      <c r="M8977" s="2"/>
      <c r="N8977" s="2"/>
      <c r="O8977" s="2"/>
    </row>
    <row r="8978" spans="5:15" x14ac:dyDescent="0.25">
      <c r="E8978" s="5"/>
      <c r="F8978" s="2"/>
      <c r="G8978" s="2"/>
      <c r="H8978" s="2"/>
      <c r="I8978" s="2"/>
      <c r="J8978" s="2"/>
      <c r="K8978" s="2"/>
      <c r="L8978" s="2"/>
      <c r="M8978" s="2"/>
      <c r="N8978" s="2"/>
      <c r="O8978" s="2"/>
    </row>
    <row r="8979" spans="5:15" x14ac:dyDescent="0.25">
      <c r="E8979" s="5"/>
      <c r="F8979" s="2"/>
      <c r="G8979" s="2"/>
      <c r="H8979" s="2"/>
      <c r="I8979" s="2"/>
      <c r="J8979" s="2"/>
      <c r="K8979" s="2"/>
      <c r="L8979" s="2"/>
      <c r="M8979" s="2"/>
      <c r="N8979" s="2"/>
      <c r="O8979" s="2"/>
    </row>
    <row r="8981" spans="5:15" x14ac:dyDescent="0.25">
      <c r="E8981" s="5"/>
      <c r="F8981" s="2"/>
      <c r="G8981" s="2"/>
      <c r="H8981" s="2"/>
      <c r="I8981" s="2"/>
      <c r="J8981" s="2"/>
      <c r="K8981" s="2"/>
      <c r="L8981" s="2"/>
      <c r="M8981" s="2"/>
      <c r="N8981" s="2"/>
      <c r="O8981" s="2"/>
    </row>
    <row r="8982" spans="5:15" x14ac:dyDescent="0.25">
      <c r="E8982" s="5"/>
      <c r="F8982" s="2"/>
      <c r="G8982" s="2"/>
      <c r="H8982" s="2"/>
      <c r="I8982" s="2"/>
      <c r="J8982" s="2"/>
      <c r="K8982" s="2"/>
      <c r="L8982" s="2"/>
      <c r="M8982" s="2"/>
      <c r="N8982" s="2"/>
      <c r="O8982" s="2"/>
    </row>
    <row r="8983" spans="5:15" x14ac:dyDescent="0.25">
      <c r="E8983" s="5"/>
      <c r="F8983" s="2"/>
      <c r="G8983" s="2"/>
      <c r="H8983" s="2"/>
      <c r="I8983" s="2"/>
      <c r="J8983" s="2"/>
      <c r="K8983" s="2"/>
      <c r="L8983" s="2"/>
      <c r="M8983" s="2"/>
      <c r="N8983" s="2"/>
      <c r="O8983" s="2"/>
    </row>
    <row r="8984" spans="5:15" x14ac:dyDescent="0.25">
      <c r="E8984" s="5"/>
      <c r="F8984" s="2"/>
      <c r="G8984" s="2"/>
      <c r="H8984" s="2"/>
      <c r="I8984" s="2"/>
      <c r="J8984" s="2"/>
      <c r="K8984" s="2"/>
      <c r="L8984" s="2"/>
      <c r="M8984" s="2"/>
      <c r="N8984" s="2"/>
      <c r="O8984" s="2"/>
    </row>
    <row r="8985" spans="5:15" x14ac:dyDescent="0.25">
      <c r="E8985" s="5"/>
      <c r="F8985" s="2"/>
      <c r="G8985" s="2"/>
      <c r="H8985" s="2"/>
      <c r="I8985" s="2"/>
      <c r="J8985" s="2"/>
      <c r="K8985" s="2"/>
      <c r="L8985" s="2"/>
      <c r="M8985" s="2"/>
      <c r="N8985" s="2"/>
      <c r="O8985" s="2"/>
    </row>
    <row r="8986" spans="5:15" x14ac:dyDescent="0.25">
      <c r="E8986" s="5"/>
      <c r="F8986" s="2"/>
      <c r="G8986" s="2"/>
      <c r="H8986" s="2"/>
      <c r="I8986" s="2"/>
      <c r="J8986" s="2"/>
      <c r="K8986" s="2"/>
      <c r="L8986" s="2"/>
      <c r="M8986" s="2"/>
      <c r="N8986" s="2"/>
      <c r="O8986" s="2"/>
    </row>
    <row r="8987" spans="5:15" x14ac:dyDescent="0.25">
      <c r="H8987" s="2"/>
      <c r="I8987" s="2"/>
      <c r="J8987" s="2"/>
      <c r="K8987" s="2"/>
      <c r="L8987" s="2"/>
      <c r="M8987" s="2"/>
      <c r="N8987" s="2"/>
      <c r="O8987" s="2"/>
    </row>
    <row r="8989" spans="5:15" x14ac:dyDescent="0.25">
      <c r="E8989" s="5"/>
      <c r="F8989" s="2"/>
      <c r="G8989" s="2"/>
      <c r="H8989" s="2"/>
      <c r="I8989" s="2"/>
      <c r="J8989" s="2"/>
      <c r="K8989" s="2"/>
      <c r="L8989" s="2"/>
      <c r="M8989" s="2"/>
      <c r="N8989" s="2"/>
      <c r="O8989" s="2"/>
    </row>
    <row r="8990" spans="5:15" x14ac:dyDescent="0.25">
      <c r="E8990" s="5"/>
      <c r="F8990" s="2"/>
      <c r="G8990" s="2"/>
      <c r="H8990" s="2"/>
      <c r="I8990" s="2"/>
      <c r="J8990" s="2"/>
      <c r="K8990" s="2"/>
      <c r="L8990" s="2"/>
      <c r="M8990" s="2"/>
      <c r="N8990" s="2"/>
      <c r="O8990" s="2"/>
    </row>
    <row r="8991" spans="5:15" x14ac:dyDescent="0.25">
      <c r="E8991" s="5"/>
      <c r="F8991" s="2"/>
      <c r="G8991" s="2"/>
      <c r="H8991" s="2"/>
      <c r="I8991" s="2"/>
      <c r="J8991" s="2"/>
      <c r="K8991" s="2"/>
      <c r="L8991" s="2"/>
      <c r="M8991" s="2"/>
      <c r="N8991" s="2"/>
      <c r="O8991" s="2"/>
    </row>
    <row r="8992" spans="5:15" x14ac:dyDescent="0.25">
      <c r="I8992" s="2"/>
      <c r="J8992" s="2"/>
      <c r="K8992" s="2"/>
      <c r="L8992" s="2"/>
      <c r="M8992" s="2"/>
      <c r="N8992" s="2"/>
      <c r="O8992" s="2"/>
    </row>
    <row r="8993" spans="5:15" x14ac:dyDescent="0.25">
      <c r="E8993" s="5"/>
      <c r="F8993" s="2"/>
      <c r="G8993" s="2"/>
      <c r="H8993" s="2"/>
      <c r="I8993" s="2"/>
      <c r="J8993" s="2"/>
      <c r="K8993" s="2"/>
      <c r="L8993" s="2"/>
      <c r="M8993" s="2"/>
      <c r="N8993" s="2"/>
      <c r="O8993" s="2"/>
    </row>
    <row r="8994" spans="5:15" x14ac:dyDescent="0.25">
      <c r="E8994" s="5"/>
      <c r="F8994" s="2"/>
      <c r="G8994" s="2"/>
      <c r="H8994" s="2"/>
      <c r="I8994" s="2"/>
      <c r="J8994" s="2"/>
      <c r="K8994" s="2"/>
      <c r="L8994" s="2"/>
      <c r="M8994" s="2"/>
      <c r="N8994" s="2"/>
      <c r="O8994" s="2"/>
    </row>
    <row r="8995" spans="5:15" x14ac:dyDescent="0.25">
      <c r="E8995" s="5"/>
      <c r="F8995" s="2"/>
      <c r="G8995" s="2"/>
      <c r="H8995" s="2"/>
      <c r="I8995" s="2"/>
      <c r="J8995" s="2"/>
      <c r="K8995" s="2"/>
      <c r="L8995" s="2"/>
      <c r="M8995" s="2"/>
      <c r="N8995" s="2"/>
      <c r="O8995" s="2"/>
    </row>
    <row r="8996" spans="5:15" x14ac:dyDescent="0.25">
      <c r="E8996" s="5"/>
      <c r="F8996" s="2"/>
      <c r="G8996" s="2"/>
      <c r="H8996" s="2"/>
      <c r="I8996" s="2"/>
      <c r="J8996" s="2"/>
      <c r="K8996" s="2"/>
      <c r="L8996" s="2"/>
      <c r="M8996" s="2"/>
      <c r="N8996" s="2"/>
      <c r="O8996" s="2"/>
    </row>
    <row r="8997" spans="5:15" x14ac:dyDescent="0.25">
      <c r="E8997" s="5"/>
      <c r="F8997" s="2"/>
      <c r="G8997" s="2"/>
      <c r="H8997" s="2"/>
      <c r="I8997" s="2"/>
      <c r="J8997" s="2"/>
      <c r="K8997" s="2"/>
      <c r="L8997" s="2"/>
      <c r="M8997" s="2"/>
      <c r="N8997" s="2"/>
      <c r="O8997" s="2"/>
    </row>
    <row r="8998" spans="5:15" x14ac:dyDescent="0.25">
      <c r="E8998" s="5"/>
      <c r="F8998" s="2"/>
      <c r="G8998" s="2"/>
      <c r="H8998" s="2"/>
      <c r="I8998" s="2"/>
      <c r="J8998" s="2"/>
      <c r="K8998" s="2"/>
      <c r="L8998" s="2"/>
      <c r="M8998" s="2"/>
      <c r="N8998" s="2"/>
      <c r="O8998" s="2"/>
    </row>
    <row r="9000" spans="5:15" x14ac:dyDescent="0.25">
      <c r="E9000" s="5"/>
      <c r="F9000" s="2"/>
      <c r="G9000" s="2"/>
      <c r="H9000" s="2"/>
      <c r="I9000" s="2"/>
      <c r="J9000" s="2"/>
      <c r="K9000" s="2"/>
      <c r="L9000" s="2"/>
      <c r="M9000" s="2"/>
      <c r="N9000" s="2"/>
      <c r="O9000" s="2"/>
    </row>
    <row r="9001" spans="5:15" x14ac:dyDescent="0.25">
      <c r="E9001" s="5"/>
      <c r="F9001" s="2"/>
      <c r="G9001" s="2"/>
      <c r="H9001" s="2"/>
      <c r="I9001" s="2"/>
      <c r="J9001" s="2"/>
      <c r="K9001" s="2"/>
      <c r="L9001" s="2"/>
      <c r="M9001" s="2"/>
      <c r="N9001" s="2"/>
      <c r="O9001" s="2"/>
    </row>
    <row r="9002" spans="5:15" x14ac:dyDescent="0.25">
      <c r="E9002" s="5"/>
      <c r="F9002" s="2"/>
      <c r="G9002" s="2"/>
      <c r="H9002" s="2"/>
      <c r="I9002" s="2"/>
      <c r="J9002" s="2"/>
      <c r="K9002" s="2"/>
      <c r="L9002" s="2"/>
      <c r="M9002" s="2"/>
      <c r="N9002" s="2"/>
      <c r="O9002" s="2"/>
    </row>
    <row r="9003" spans="5:15" x14ac:dyDescent="0.25">
      <c r="E9003" s="5"/>
      <c r="F9003" s="2"/>
      <c r="G9003" s="2"/>
      <c r="H9003" s="2"/>
      <c r="I9003" s="2"/>
      <c r="J9003" s="2"/>
      <c r="K9003" s="2"/>
      <c r="L9003" s="2"/>
      <c r="M9003" s="2"/>
      <c r="N9003" s="2"/>
      <c r="O9003" s="2"/>
    </row>
    <row r="9004" spans="5:15" x14ac:dyDescent="0.25">
      <c r="E9004" s="5"/>
      <c r="F9004" s="2"/>
      <c r="G9004" s="2"/>
      <c r="H9004" s="2"/>
      <c r="I9004" s="2"/>
      <c r="J9004" s="2"/>
      <c r="K9004" s="2"/>
      <c r="L9004" s="2"/>
      <c r="M9004" s="2"/>
      <c r="N9004" s="2"/>
      <c r="O9004" s="2"/>
    </row>
    <row r="9005" spans="5:15" x14ac:dyDescent="0.25">
      <c r="E9005" s="5"/>
      <c r="F9005" s="2"/>
      <c r="G9005" s="2"/>
      <c r="H9005" s="2"/>
      <c r="I9005" s="2"/>
      <c r="J9005" s="2"/>
      <c r="K9005" s="2"/>
      <c r="L9005" s="2"/>
      <c r="M9005" s="2"/>
      <c r="N9005" s="2"/>
      <c r="O9005" s="2"/>
    </row>
    <row r="9006" spans="5:15" x14ac:dyDescent="0.25">
      <c r="E9006" s="5"/>
      <c r="F9006" s="2"/>
      <c r="G9006" s="2"/>
      <c r="H9006" s="2"/>
      <c r="I9006" s="2"/>
      <c r="J9006" s="2"/>
      <c r="K9006" s="2"/>
      <c r="L9006" s="2"/>
      <c r="M9006" s="2"/>
      <c r="N9006" s="2"/>
      <c r="O9006" s="2"/>
    </row>
    <row r="9007" spans="5:15" x14ac:dyDescent="0.25">
      <c r="E9007" s="5"/>
      <c r="F9007" s="2"/>
      <c r="G9007" s="2"/>
      <c r="H9007" s="2"/>
      <c r="I9007" s="2"/>
      <c r="J9007" s="2"/>
    </row>
    <row r="9011" spans="5:15" x14ac:dyDescent="0.25">
      <c r="G9011" s="2"/>
      <c r="H9011" s="2"/>
      <c r="I9011" s="2"/>
      <c r="J9011" s="2"/>
      <c r="K9011" s="2"/>
      <c r="L9011" s="2"/>
      <c r="M9011" s="2"/>
      <c r="N9011" s="2"/>
      <c r="O9011" s="2"/>
    </row>
    <row r="9015" spans="5:15" x14ac:dyDescent="0.25">
      <c r="F9015" s="2"/>
      <c r="G9015" s="2"/>
      <c r="H9015" s="2"/>
      <c r="I9015" s="2"/>
      <c r="J9015" s="2"/>
      <c r="K9015" s="2"/>
      <c r="L9015" s="2"/>
      <c r="M9015" s="2"/>
      <c r="N9015" s="2"/>
      <c r="O9015" s="2"/>
    </row>
    <row r="9017" spans="5:15" x14ac:dyDescent="0.25">
      <c r="L9017" s="2"/>
    </row>
    <row r="9018" spans="5:15" x14ac:dyDescent="0.25">
      <c r="G9018" s="2"/>
      <c r="H9018" s="2"/>
      <c r="I9018" s="2"/>
      <c r="J9018" s="2"/>
      <c r="K9018" s="2"/>
      <c r="L9018" s="2"/>
      <c r="M9018" s="2"/>
      <c r="N9018" s="2"/>
      <c r="O9018" s="2"/>
    </row>
    <row r="9019" spans="5:15" x14ac:dyDescent="0.25">
      <c r="E9019" s="5"/>
      <c r="F9019" s="2"/>
      <c r="G9019" s="2"/>
      <c r="H9019" s="2"/>
      <c r="I9019" s="2"/>
      <c r="J9019" s="2"/>
      <c r="K9019" s="2"/>
      <c r="L9019" s="2"/>
      <c r="M9019" s="2"/>
      <c r="N9019" s="2"/>
      <c r="O9019" s="2"/>
    </row>
    <row r="9020" spans="5:15" x14ac:dyDescent="0.25">
      <c r="E9020" s="5"/>
      <c r="F9020" s="2"/>
      <c r="G9020" s="2"/>
      <c r="H9020" s="2"/>
      <c r="I9020" s="2"/>
      <c r="J9020" s="2"/>
      <c r="K9020" s="2"/>
      <c r="L9020" s="2"/>
      <c r="M9020" s="2"/>
      <c r="N9020" s="2"/>
      <c r="O9020" s="2"/>
    </row>
    <row r="9021" spans="5:15" x14ac:dyDescent="0.25">
      <c r="E9021" s="5"/>
      <c r="F9021" s="2"/>
      <c r="G9021" s="2"/>
      <c r="H9021" s="2"/>
      <c r="I9021" s="2"/>
      <c r="J9021" s="2"/>
      <c r="K9021" s="2"/>
      <c r="L9021" s="2"/>
      <c r="M9021" s="2"/>
      <c r="N9021" s="2"/>
      <c r="O9021" s="2"/>
    </row>
    <row r="9023" spans="5:15" x14ac:dyDescent="0.25">
      <c r="E9023" s="5"/>
      <c r="F9023" s="2"/>
      <c r="G9023" s="2"/>
      <c r="H9023" s="2"/>
      <c r="I9023" s="2"/>
      <c r="J9023" s="2"/>
      <c r="K9023" s="2"/>
      <c r="L9023" s="2"/>
      <c r="M9023" s="2"/>
      <c r="N9023" s="2"/>
      <c r="O9023" s="2"/>
    </row>
    <row r="9024" spans="5:15" x14ac:dyDescent="0.25">
      <c r="E9024" s="5"/>
      <c r="F9024" s="2"/>
      <c r="G9024" s="2"/>
      <c r="H9024" s="2"/>
      <c r="I9024" s="2"/>
      <c r="J9024" s="2"/>
      <c r="K9024" s="2"/>
      <c r="L9024" s="2"/>
      <c r="M9024" s="2"/>
      <c r="N9024" s="2"/>
      <c r="O9024" s="2"/>
    </row>
    <row r="9025" spans="5:15" x14ac:dyDescent="0.25">
      <c r="E9025" s="5"/>
      <c r="F9025" s="2"/>
      <c r="G9025" s="2"/>
      <c r="H9025" s="2"/>
      <c r="I9025" s="2"/>
      <c r="J9025" s="2"/>
      <c r="K9025" s="2"/>
      <c r="L9025" s="2"/>
      <c r="M9025" s="2"/>
      <c r="N9025" s="2"/>
      <c r="O9025" s="2"/>
    </row>
    <row r="9026" spans="5:15" x14ac:dyDescent="0.25">
      <c r="H9026" s="2"/>
      <c r="I9026" s="2"/>
      <c r="J9026" s="2"/>
      <c r="K9026" s="2"/>
      <c r="L9026" s="2"/>
      <c r="M9026" s="2"/>
      <c r="N9026" s="2"/>
      <c r="O9026" s="2"/>
    </row>
    <row r="9027" spans="5:15" x14ac:dyDescent="0.25">
      <c r="E9027" s="5"/>
      <c r="F9027" s="2"/>
      <c r="G9027" s="2"/>
      <c r="H9027" s="2"/>
      <c r="I9027" s="2"/>
      <c r="J9027" s="2"/>
      <c r="K9027" s="2"/>
      <c r="L9027" s="2"/>
      <c r="M9027" s="2"/>
      <c r="N9027" s="2"/>
      <c r="O9027" s="2"/>
    </row>
    <row r="9028" spans="5:15" x14ac:dyDescent="0.25">
      <c r="E9028" s="5"/>
      <c r="F9028" s="2"/>
      <c r="G9028" s="2"/>
      <c r="H9028" s="2"/>
      <c r="I9028" s="2"/>
      <c r="J9028" s="2"/>
      <c r="K9028" s="2"/>
      <c r="L9028" s="2"/>
      <c r="M9028" s="2"/>
      <c r="N9028" s="2"/>
      <c r="O9028" s="2"/>
    </row>
    <row r="9029" spans="5:15" x14ac:dyDescent="0.25">
      <c r="E9029" s="5"/>
      <c r="F9029" s="2"/>
      <c r="G9029" s="2"/>
      <c r="H9029" s="2"/>
      <c r="I9029" s="2"/>
      <c r="J9029" s="2"/>
      <c r="K9029" s="2"/>
      <c r="L9029" s="2"/>
      <c r="M9029" s="2"/>
      <c r="N9029" s="2"/>
      <c r="O9029" s="2"/>
    </row>
    <row r="9030" spans="5:15" x14ac:dyDescent="0.25">
      <c r="H9030" s="2"/>
      <c r="I9030" s="2"/>
      <c r="J9030" s="2"/>
      <c r="K9030" s="2"/>
      <c r="L9030" s="2"/>
      <c r="M9030" s="2"/>
      <c r="N9030" s="2"/>
      <c r="O9030" s="2"/>
    </row>
    <row r="9031" spans="5:15" x14ac:dyDescent="0.25">
      <c r="E9031" s="5"/>
      <c r="F9031" s="2"/>
      <c r="G9031" s="2"/>
      <c r="H9031" s="2"/>
      <c r="I9031" s="2"/>
      <c r="J9031" s="2"/>
      <c r="K9031" s="2"/>
      <c r="L9031" s="2"/>
      <c r="M9031" s="2"/>
      <c r="N9031" s="2"/>
      <c r="O9031" s="2"/>
    </row>
    <row r="9034" spans="5:15" x14ac:dyDescent="0.25">
      <c r="E9034" s="5"/>
      <c r="F9034" s="2"/>
      <c r="G9034" s="2"/>
      <c r="H9034" s="2"/>
      <c r="I9034" s="2"/>
      <c r="J9034" s="2"/>
      <c r="K9034" s="2"/>
      <c r="L9034" s="2"/>
      <c r="M9034" s="2"/>
      <c r="N9034" s="2"/>
      <c r="O9034" s="2"/>
    </row>
    <row r="9035" spans="5:15" x14ac:dyDescent="0.25">
      <c r="E9035" s="5"/>
      <c r="F9035" s="2"/>
      <c r="G9035" s="2"/>
      <c r="H9035" s="2"/>
      <c r="I9035" s="2"/>
      <c r="J9035" s="2"/>
      <c r="K9035" s="2"/>
      <c r="L9035" s="2"/>
      <c r="M9035" s="2"/>
      <c r="N9035" s="2"/>
      <c r="O9035" s="2"/>
    </row>
    <row r="9036" spans="5:15" x14ac:dyDescent="0.25">
      <c r="H9036" s="2"/>
      <c r="I9036" s="2"/>
      <c r="J9036" s="2"/>
      <c r="K9036" s="2"/>
      <c r="L9036" s="2"/>
      <c r="M9036" s="2"/>
      <c r="N9036" s="2"/>
      <c r="O9036" s="2"/>
    </row>
    <row r="9037" spans="5:15" x14ac:dyDescent="0.25">
      <c r="H9037" s="2"/>
      <c r="I9037" s="2"/>
      <c r="J9037" s="2"/>
      <c r="K9037" s="2"/>
      <c r="L9037" s="2"/>
      <c r="M9037" s="2"/>
      <c r="N9037" s="2"/>
      <c r="O9037" s="2"/>
    </row>
    <row r="9038" spans="5:15" x14ac:dyDescent="0.25">
      <c r="H9038" s="2"/>
      <c r="I9038" s="2"/>
      <c r="J9038" s="2"/>
      <c r="K9038" s="2"/>
      <c r="L9038" s="2"/>
      <c r="M9038" s="2"/>
    </row>
    <row r="9041" spans="5:15" x14ac:dyDescent="0.25">
      <c r="F9041" s="2"/>
      <c r="G9041" s="2"/>
      <c r="H9041" s="2"/>
      <c r="I9041" s="2"/>
      <c r="J9041" s="2"/>
      <c r="K9041" s="2"/>
      <c r="L9041" s="2"/>
      <c r="M9041" s="2"/>
      <c r="N9041" s="2"/>
      <c r="O9041" s="2"/>
    </row>
    <row r="9042" spans="5:15" x14ac:dyDescent="0.25">
      <c r="I9042" s="2"/>
      <c r="J9042" s="2"/>
    </row>
    <row r="9043" spans="5:15" x14ac:dyDescent="0.25">
      <c r="I9043" s="2"/>
      <c r="J9043" s="2"/>
    </row>
    <row r="9045" spans="5:15" x14ac:dyDescent="0.25">
      <c r="E9045" s="5"/>
      <c r="F9045" s="2"/>
      <c r="G9045" s="2"/>
      <c r="H9045" s="2"/>
      <c r="I9045" s="2"/>
      <c r="J9045" s="2"/>
      <c r="K9045" s="2"/>
      <c r="L9045" s="2"/>
      <c r="M9045" s="2"/>
      <c r="N9045" s="2"/>
      <c r="O9045" s="2"/>
    </row>
    <row r="9046" spans="5:15" x14ac:dyDescent="0.25">
      <c r="E9046" s="5"/>
      <c r="F9046" s="2"/>
      <c r="G9046" s="2"/>
      <c r="H9046" s="2"/>
      <c r="I9046" s="2"/>
      <c r="J9046" s="2"/>
      <c r="K9046" s="2"/>
      <c r="L9046" s="2"/>
      <c r="M9046" s="2"/>
      <c r="N9046" s="2"/>
      <c r="O9046" s="2"/>
    </row>
    <row r="9047" spans="5:15" x14ac:dyDescent="0.25">
      <c r="M9047" s="2"/>
    </row>
    <row r="9049" spans="5:15" x14ac:dyDescent="0.25">
      <c r="E9049" s="5"/>
      <c r="F9049" s="2"/>
      <c r="G9049" s="2"/>
      <c r="H9049" s="2"/>
      <c r="I9049" s="2"/>
      <c r="J9049" s="2"/>
      <c r="K9049" s="2"/>
      <c r="L9049" s="2"/>
      <c r="M9049" s="2"/>
      <c r="N9049" s="2"/>
      <c r="O9049" s="2"/>
    </row>
    <row r="9050" spans="5:15" x14ac:dyDescent="0.25">
      <c r="F9050" s="2"/>
      <c r="G9050" s="2"/>
      <c r="H9050" s="2"/>
      <c r="I9050" s="2"/>
      <c r="J9050" s="2"/>
      <c r="K9050" s="2"/>
      <c r="L9050" s="2"/>
      <c r="M9050" s="2"/>
      <c r="N9050" s="2"/>
      <c r="O9050" s="2"/>
    </row>
    <row r="9051" spans="5:15" x14ac:dyDescent="0.25">
      <c r="E9051" s="5"/>
      <c r="F9051" s="2"/>
      <c r="G9051" s="2"/>
      <c r="H9051" s="2"/>
      <c r="I9051" s="2"/>
      <c r="J9051" s="2"/>
      <c r="K9051" s="2"/>
      <c r="L9051" s="2"/>
      <c r="M9051" s="2"/>
      <c r="N9051" s="2"/>
      <c r="O9051" s="2"/>
    </row>
    <row r="9052" spans="5:15" x14ac:dyDescent="0.25">
      <c r="M9052" s="2"/>
      <c r="N9052" s="2"/>
      <c r="O9052" s="2"/>
    </row>
    <row r="9053" spans="5:15" x14ac:dyDescent="0.25">
      <c r="E9053" s="5"/>
      <c r="F9053" s="2"/>
      <c r="G9053" s="2"/>
      <c r="H9053" s="2"/>
      <c r="I9053" s="2"/>
      <c r="J9053" s="2"/>
      <c r="K9053" s="2"/>
      <c r="L9053" s="2"/>
      <c r="M9053" s="2"/>
      <c r="N9053" s="2"/>
      <c r="O9053" s="2"/>
    </row>
    <row r="9054" spans="5:15" x14ac:dyDescent="0.25">
      <c r="K9054" s="2"/>
      <c r="L9054" s="2"/>
      <c r="M9054" s="2"/>
    </row>
    <row r="9055" spans="5:15" x14ac:dyDescent="0.25">
      <c r="E9055" s="5"/>
      <c r="G9055" s="2"/>
      <c r="K9055" s="2"/>
      <c r="L9055" s="2"/>
      <c r="M9055" s="2"/>
      <c r="N9055" s="2"/>
      <c r="O9055" s="2"/>
    </row>
    <row r="9056" spans="5:15" x14ac:dyDescent="0.25">
      <c r="M9056" s="2"/>
      <c r="N9056" s="2"/>
      <c r="O9056" s="2"/>
    </row>
    <row r="9057" spans="5:15" x14ac:dyDescent="0.25">
      <c r="L9057" s="2"/>
      <c r="M9057" s="2"/>
      <c r="N9057" s="2"/>
      <c r="O9057" s="2"/>
    </row>
    <row r="9059" spans="5:15" x14ac:dyDescent="0.25">
      <c r="F9059" s="2"/>
      <c r="G9059" s="2"/>
      <c r="H9059" s="2"/>
      <c r="I9059" s="2"/>
      <c r="J9059" s="2"/>
      <c r="K9059" s="2"/>
      <c r="L9059" s="2"/>
      <c r="M9059" s="2"/>
      <c r="N9059" s="2"/>
      <c r="O9059" s="2"/>
    </row>
    <row r="9060" spans="5:15" x14ac:dyDescent="0.25">
      <c r="M9060" s="2"/>
      <c r="N9060" s="2"/>
      <c r="O9060" s="2"/>
    </row>
    <row r="9062" spans="5:15" x14ac:dyDescent="0.25">
      <c r="M9062" s="2"/>
      <c r="N9062" s="2"/>
      <c r="O9062" s="2"/>
    </row>
    <row r="9063" spans="5:15" x14ac:dyDescent="0.25">
      <c r="E9063" s="5"/>
      <c r="F9063" s="2"/>
      <c r="G9063" s="2"/>
      <c r="H9063" s="2"/>
      <c r="I9063" s="2"/>
      <c r="J9063" s="2"/>
      <c r="K9063" s="2"/>
      <c r="L9063" s="2"/>
      <c r="M9063" s="2"/>
      <c r="N9063" s="2"/>
      <c r="O9063" s="2"/>
    </row>
    <row r="9064" spans="5:15" x14ac:dyDescent="0.25">
      <c r="E9064" s="5"/>
      <c r="F9064" s="2"/>
      <c r="G9064" s="2"/>
      <c r="H9064" s="2"/>
      <c r="I9064" s="2"/>
      <c r="J9064" s="2"/>
      <c r="K9064" s="2"/>
      <c r="L9064" s="2"/>
      <c r="M9064" s="2"/>
      <c r="N9064" s="2"/>
      <c r="O9064" s="2"/>
    </row>
    <row r="9065" spans="5:15" x14ac:dyDescent="0.25">
      <c r="E9065" s="5"/>
      <c r="F9065" s="2"/>
      <c r="G9065" s="2"/>
      <c r="H9065" s="2"/>
      <c r="I9065" s="2"/>
      <c r="J9065" s="2"/>
      <c r="K9065" s="2"/>
      <c r="L9065" s="2"/>
      <c r="M9065" s="2"/>
      <c r="N9065" s="2"/>
      <c r="O9065" s="2"/>
    </row>
    <row r="9067" spans="5:15" x14ac:dyDescent="0.25">
      <c r="E9067" s="5"/>
      <c r="F9067" s="2"/>
      <c r="G9067" s="2"/>
      <c r="H9067" s="2"/>
      <c r="I9067" s="2"/>
      <c r="J9067" s="2"/>
      <c r="K9067" s="2"/>
      <c r="L9067" s="2"/>
      <c r="M9067" s="2"/>
      <c r="N9067" s="2"/>
      <c r="O9067" s="2"/>
    </row>
    <row r="9068" spans="5:15" x14ac:dyDescent="0.25">
      <c r="E9068" s="5"/>
      <c r="F9068" s="2"/>
      <c r="G9068" s="2"/>
      <c r="H9068" s="2"/>
      <c r="I9068" s="2"/>
      <c r="J9068" s="2"/>
      <c r="K9068" s="2"/>
      <c r="L9068" s="2"/>
      <c r="M9068" s="2"/>
      <c r="N9068" s="2"/>
      <c r="O9068" s="2"/>
    </row>
    <row r="9069" spans="5:15" x14ac:dyDescent="0.25">
      <c r="E9069" s="5"/>
      <c r="F9069" s="2"/>
      <c r="G9069" s="2"/>
      <c r="H9069" s="2"/>
      <c r="I9069" s="2"/>
      <c r="J9069" s="2"/>
      <c r="K9069" s="2"/>
      <c r="L9069" s="2"/>
      <c r="M9069" s="2"/>
      <c r="N9069" s="2"/>
      <c r="O9069" s="2"/>
    </row>
    <row r="9070" spans="5:15" x14ac:dyDescent="0.25">
      <c r="E9070" s="5"/>
      <c r="F9070" s="2"/>
      <c r="G9070" s="2"/>
      <c r="H9070" s="2"/>
      <c r="I9070" s="2"/>
      <c r="J9070" s="2"/>
      <c r="K9070" s="2"/>
      <c r="L9070" s="2"/>
      <c r="M9070" s="2"/>
      <c r="N9070" s="2"/>
      <c r="O9070" s="2"/>
    </row>
    <row r="9071" spans="5:15" x14ac:dyDescent="0.25">
      <c r="E9071" s="5"/>
      <c r="F9071" s="2"/>
      <c r="G9071" s="2"/>
      <c r="H9071" s="2"/>
      <c r="I9071" s="2"/>
      <c r="J9071" s="2"/>
      <c r="K9071" s="2"/>
      <c r="L9071" s="2"/>
      <c r="M9071" s="2"/>
      <c r="N9071" s="2"/>
      <c r="O9071" s="2"/>
    </row>
    <row r="9072" spans="5:15" x14ac:dyDescent="0.25">
      <c r="E9072" s="5"/>
      <c r="F9072" s="2"/>
      <c r="G9072" s="2"/>
      <c r="H9072" s="2"/>
      <c r="I9072" s="2"/>
      <c r="J9072" s="2"/>
      <c r="K9072" s="2"/>
      <c r="L9072" s="2"/>
      <c r="M9072" s="2"/>
      <c r="N9072" s="2"/>
      <c r="O9072" s="2"/>
    </row>
    <row r="9073" spans="5:15" x14ac:dyDescent="0.25">
      <c r="E9073" s="5"/>
      <c r="F9073" s="2"/>
      <c r="G9073" s="2"/>
      <c r="H9073" s="2"/>
      <c r="I9073" s="2"/>
      <c r="J9073" s="2"/>
      <c r="K9073" s="2"/>
      <c r="L9073" s="2"/>
      <c r="M9073" s="2"/>
      <c r="N9073" s="2"/>
      <c r="O9073" s="2"/>
    </row>
    <row r="9074" spans="5:15" x14ac:dyDescent="0.25">
      <c r="E9074" s="5"/>
      <c r="F9074" s="2"/>
      <c r="G9074" s="2"/>
      <c r="H9074" s="2"/>
      <c r="I9074" s="2"/>
      <c r="J9074" s="2"/>
      <c r="K9074" s="2"/>
      <c r="L9074" s="2"/>
      <c r="M9074" s="2"/>
      <c r="N9074" s="2"/>
      <c r="O9074" s="2"/>
    </row>
    <row r="9075" spans="5:15" x14ac:dyDescent="0.25">
      <c r="F9075" s="2"/>
      <c r="G9075" s="2"/>
    </row>
    <row r="9076" spans="5:15" x14ac:dyDescent="0.25">
      <c r="E9076" s="5"/>
      <c r="F9076" s="2"/>
      <c r="G9076" s="2"/>
      <c r="H9076" s="2"/>
      <c r="I9076" s="2"/>
      <c r="J9076" s="2"/>
      <c r="K9076" s="2"/>
      <c r="L9076" s="2"/>
      <c r="M9076" s="2"/>
      <c r="N9076" s="2"/>
      <c r="O9076" s="2"/>
    </row>
    <row r="9077" spans="5:15" x14ac:dyDescent="0.25">
      <c r="E9077" s="5"/>
      <c r="F9077" s="2"/>
      <c r="G9077" s="2"/>
      <c r="H9077" s="2"/>
      <c r="I9077" s="2"/>
      <c r="J9077" s="2"/>
      <c r="K9077" s="2"/>
      <c r="L9077" s="2"/>
      <c r="M9077" s="2"/>
      <c r="N9077" s="2"/>
      <c r="O9077" s="2"/>
    </row>
    <row r="9078" spans="5:15" x14ac:dyDescent="0.25">
      <c r="E9078" s="5"/>
      <c r="F9078" s="2"/>
      <c r="G9078" s="2"/>
      <c r="H9078" s="2"/>
      <c r="I9078" s="2"/>
      <c r="J9078" s="2"/>
      <c r="K9078" s="2"/>
      <c r="L9078" s="2"/>
      <c r="M9078" s="2"/>
      <c r="N9078" s="2"/>
      <c r="O9078" s="2"/>
    </row>
    <row r="9080" spans="5:15" x14ac:dyDescent="0.25">
      <c r="E9080" s="5"/>
    </row>
    <row r="9082" spans="5:15" x14ac:dyDescent="0.25">
      <c r="E9082" s="5"/>
      <c r="F9082" s="2"/>
      <c r="G9082" s="2"/>
      <c r="H9082" s="2"/>
      <c r="I9082" s="2"/>
      <c r="J9082" s="2"/>
      <c r="K9082" s="2"/>
      <c r="L9082" s="2"/>
      <c r="M9082" s="2"/>
      <c r="N9082" s="2"/>
      <c r="O9082" s="2"/>
    </row>
    <row r="9083" spans="5:15" x14ac:dyDescent="0.25">
      <c r="F9083" s="2"/>
      <c r="G9083" s="2"/>
      <c r="H9083" s="2"/>
      <c r="I9083" s="2"/>
      <c r="J9083" s="2"/>
      <c r="K9083" s="2"/>
      <c r="L9083" s="2"/>
      <c r="M9083" s="2"/>
      <c r="N9083" s="2"/>
      <c r="O9083" s="2"/>
    </row>
    <row r="9084" spans="5:15" x14ac:dyDescent="0.25">
      <c r="E9084" s="5"/>
      <c r="F9084" s="2"/>
      <c r="G9084" s="2"/>
      <c r="H9084" s="2"/>
      <c r="I9084" s="2"/>
      <c r="J9084" s="2"/>
      <c r="K9084" s="2"/>
    </row>
    <row r="9085" spans="5:15" x14ac:dyDescent="0.25">
      <c r="F9085" s="2"/>
      <c r="G9085" s="2"/>
      <c r="H9085" s="2"/>
      <c r="I9085" s="2"/>
      <c r="J9085" s="2"/>
      <c r="K9085" s="2"/>
      <c r="L9085" s="2"/>
      <c r="M9085" s="2"/>
      <c r="N9085" s="2"/>
      <c r="O9085" s="2"/>
    </row>
    <row r="9086" spans="5:15" x14ac:dyDescent="0.25">
      <c r="F9086" s="2"/>
      <c r="G9086" s="2"/>
      <c r="H9086" s="2"/>
      <c r="I9086" s="2"/>
      <c r="J9086" s="2"/>
      <c r="K9086" s="2"/>
      <c r="L9086" s="2"/>
      <c r="M9086" s="2"/>
      <c r="N9086" s="2"/>
      <c r="O9086" s="2"/>
    </row>
    <row r="9087" spans="5:15" x14ac:dyDescent="0.25">
      <c r="E9087" s="5"/>
      <c r="F9087" s="2"/>
      <c r="G9087" s="2"/>
      <c r="H9087" s="2"/>
      <c r="I9087" s="2"/>
      <c r="J9087" s="2"/>
      <c r="K9087" s="2"/>
      <c r="L9087" s="2"/>
      <c r="M9087" s="2"/>
      <c r="N9087" s="2"/>
      <c r="O9087" s="2"/>
    </row>
    <row r="9088" spans="5:15" x14ac:dyDescent="0.25">
      <c r="F9088" s="2"/>
      <c r="G9088" s="2"/>
      <c r="H9088" s="2"/>
      <c r="I9088" s="2"/>
      <c r="J9088" s="2"/>
      <c r="K9088" s="2"/>
      <c r="L9088" s="2"/>
      <c r="M9088" s="2"/>
      <c r="N9088" s="2"/>
      <c r="O9088" s="2"/>
    </row>
    <row r="9089" spans="5:15" x14ac:dyDescent="0.25">
      <c r="E9089" s="5"/>
      <c r="F9089" s="2"/>
      <c r="G9089" s="2"/>
      <c r="H9089" s="2"/>
      <c r="I9089" s="2"/>
      <c r="J9089" s="2"/>
      <c r="K9089" s="2"/>
      <c r="L9089" s="2"/>
      <c r="M9089" s="2"/>
      <c r="N9089" s="2"/>
      <c r="O9089" s="2"/>
    </row>
    <row r="9090" spans="5:15" x14ac:dyDescent="0.25">
      <c r="E9090" s="5"/>
      <c r="F9090" s="2"/>
      <c r="G9090" s="2"/>
      <c r="H9090" s="2"/>
      <c r="I9090" s="2"/>
      <c r="J9090" s="2"/>
      <c r="K9090" s="2"/>
      <c r="L9090" s="2"/>
      <c r="M9090" s="2"/>
      <c r="N9090" s="2"/>
      <c r="O9090" s="2"/>
    </row>
    <row r="9091" spans="5:15" x14ac:dyDescent="0.25">
      <c r="E9091" s="5"/>
      <c r="F9091" s="2"/>
      <c r="G9091" s="2"/>
      <c r="H9091" s="2"/>
      <c r="I9091" s="2"/>
      <c r="J9091" s="2"/>
      <c r="K9091" s="2"/>
      <c r="L9091" s="2"/>
      <c r="M9091" s="2"/>
      <c r="N9091" s="2"/>
      <c r="O9091" s="2"/>
    </row>
    <row r="9092" spans="5:15" x14ac:dyDescent="0.25">
      <c r="E9092" s="5"/>
      <c r="F9092" s="2"/>
      <c r="G9092" s="2"/>
      <c r="H9092" s="2"/>
      <c r="I9092" s="2"/>
      <c r="J9092" s="2"/>
      <c r="K9092" s="2"/>
      <c r="L9092" s="2"/>
      <c r="M9092" s="2"/>
      <c r="N9092" s="2"/>
      <c r="O9092" s="2"/>
    </row>
    <row r="9093" spans="5:15" x14ac:dyDescent="0.25">
      <c r="E9093" s="5"/>
      <c r="F9093" s="2"/>
      <c r="G9093" s="2"/>
      <c r="H9093" s="2"/>
      <c r="I9093" s="2"/>
      <c r="J9093" s="2"/>
      <c r="K9093" s="2"/>
      <c r="L9093" s="2"/>
      <c r="M9093" s="2"/>
      <c r="N9093" s="2"/>
      <c r="O9093" s="2"/>
    </row>
    <row r="9094" spans="5:15" x14ac:dyDescent="0.25">
      <c r="E9094" s="5"/>
      <c r="F9094" s="2"/>
      <c r="G9094" s="2"/>
      <c r="H9094" s="2"/>
      <c r="I9094" s="2"/>
      <c r="J9094" s="2"/>
      <c r="K9094" s="2"/>
      <c r="L9094" s="2"/>
      <c r="M9094" s="2"/>
      <c r="N9094" s="2"/>
      <c r="O9094" s="2"/>
    </row>
    <row r="9096" spans="5:15" x14ac:dyDescent="0.25">
      <c r="E9096" s="5"/>
      <c r="F9096" s="2"/>
      <c r="G9096" s="2"/>
      <c r="H9096" s="2"/>
      <c r="I9096" s="2"/>
      <c r="J9096" s="2"/>
      <c r="K9096" s="2"/>
      <c r="L9096" s="2"/>
      <c r="M9096" s="2"/>
      <c r="N9096" s="2"/>
      <c r="O9096" s="2"/>
    </row>
    <row r="9097" spans="5:15" x14ac:dyDescent="0.25">
      <c r="E9097" s="5"/>
      <c r="F9097" s="2"/>
      <c r="G9097" s="2"/>
      <c r="H9097" s="2"/>
      <c r="I9097" s="2"/>
      <c r="J9097" s="2"/>
      <c r="K9097" s="2"/>
      <c r="L9097" s="2"/>
      <c r="M9097" s="2"/>
      <c r="N9097" s="2"/>
      <c r="O9097" s="2"/>
    </row>
    <row r="9098" spans="5:15" x14ac:dyDescent="0.25">
      <c r="E9098" s="5"/>
      <c r="F9098" s="2"/>
      <c r="G9098" s="2"/>
      <c r="H9098" s="2"/>
      <c r="I9098" s="2"/>
      <c r="J9098" s="2"/>
      <c r="K9098" s="2"/>
      <c r="L9098" s="2"/>
      <c r="M9098" s="2"/>
      <c r="N9098" s="2"/>
      <c r="O9098" s="2"/>
    </row>
    <row r="9099" spans="5:15" x14ac:dyDescent="0.25">
      <c r="E9099" s="5"/>
      <c r="F9099" s="2"/>
      <c r="G9099" s="2"/>
      <c r="H9099" s="2"/>
      <c r="I9099" s="2"/>
      <c r="J9099" s="2"/>
      <c r="K9099" s="2"/>
      <c r="L9099" s="2"/>
      <c r="M9099" s="2"/>
      <c r="N9099" s="2"/>
      <c r="O9099" s="2"/>
    </row>
    <row r="9100" spans="5:15" x14ac:dyDescent="0.25">
      <c r="E9100" s="5"/>
      <c r="F9100" s="2"/>
      <c r="G9100" s="2"/>
      <c r="H9100" s="2"/>
      <c r="I9100" s="2"/>
      <c r="J9100" s="2"/>
      <c r="K9100" s="2"/>
      <c r="L9100" s="2"/>
      <c r="M9100" s="2"/>
      <c r="N9100" s="2"/>
      <c r="O9100" s="2"/>
    </row>
    <row r="9101" spans="5:15" x14ac:dyDescent="0.25">
      <c r="E9101" s="5"/>
      <c r="F9101" s="2"/>
      <c r="G9101" s="2"/>
      <c r="H9101" s="2"/>
      <c r="I9101" s="2"/>
      <c r="J9101" s="2"/>
      <c r="K9101" s="2"/>
      <c r="L9101" s="2"/>
      <c r="M9101" s="2"/>
      <c r="N9101" s="2"/>
      <c r="O9101" s="2"/>
    </row>
    <row r="9102" spans="5:15" x14ac:dyDescent="0.25">
      <c r="E9102" s="5"/>
      <c r="F9102" s="2"/>
      <c r="G9102" s="2"/>
      <c r="H9102" s="2"/>
      <c r="I9102" s="2"/>
      <c r="J9102" s="2"/>
      <c r="K9102" s="2"/>
      <c r="L9102" s="2"/>
      <c r="M9102" s="2"/>
      <c r="N9102" s="2"/>
      <c r="O9102" s="2"/>
    </row>
    <row r="9103" spans="5:15" x14ac:dyDescent="0.25">
      <c r="I9103" s="2"/>
      <c r="J9103" s="2"/>
      <c r="K9103" s="2"/>
      <c r="L9103" s="2"/>
      <c r="M9103" s="2"/>
      <c r="N9103" s="2"/>
      <c r="O9103" s="2"/>
    </row>
    <row r="9104" spans="5:15" x14ac:dyDescent="0.25">
      <c r="E9104" s="5"/>
      <c r="F9104" s="2"/>
      <c r="G9104" s="2"/>
      <c r="H9104" s="2"/>
      <c r="I9104" s="2"/>
      <c r="J9104" s="2"/>
      <c r="K9104" s="2"/>
      <c r="L9104" s="2"/>
      <c r="M9104" s="2"/>
      <c r="N9104" s="2"/>
      <c r="O9104" s="2"/>
    </row>
    <row r="9105" spans="5:15" x14ac:dyDescent="0.25">
      <c r="E9105" s="5"/>
      <c r="F9105" s="2"/>
      <c r="G9105" s="2"/>
      <c r="H9105" s="2"/>
      <c r="I9105" s="2"/>
      <c r="J9105" s="2"/>
      <c r="K9105" s="2"/>
      <c r="L9105" s="2"/>
      <c r="M9105" s="2"/>
      <c r="N9105" s="2"/>
      <c r="O9105" s="2"/>
    </row>
    <row r="9106" spans="5:15" x14ac:dyDescent="0.25">
      <c r="E9106" s="5"/>
      <c r="F9106" s="2"/>
      <c r="G9106" s="2"/>
      <c r="H9106" s="2"/>
      <c r="I9106" s="2"/>
      <c r="J9106" s="2"/>
      <c r="K9106" s="2"/>
      <c r="L9106" s="2"/>
      <c r="M9106" s="2"/>
      <c r="N9106" s="2"/>
      <c r="O9106" s="2"/>
    </row>
    <row r="9108" spans="5:15" x14ac:dyDescent="0.25">
      <c r="E9108" s="5"/>
      <c r="F9108" s="2"/>
      <c r="G9108" s="2"/>
      <c r="H9108" s="2"/>
      <c r="I9108" s="2"/>
      <c r="J9108" s="2"/>
      <c r="K9108" s="2"/>
      <c r="L9108" s="2"/>
      <c r="M9108" s="2"/>
      <c r="N9108" s="2"/>
      <c r="O9108" s="2"/>
    </row>
    <row r="9109" spans="5:15" x14ac:dyDescent="0.25">
      <c r="E9109" s="5"/>
      <c r="F9109" s="2"/>
      <c r="G9109" s="2"/>
      <c r="H9109" s="2"/>
      <c r="I9109" s="2"/>
      <c r="J9109" s="2"/>
      <c r="K9109" s="2"/>
      <c r="L9109" s="2"/>
      <c r="M9109" s="2"/>
      <c r="N9109" s="2"/>
      <c r="O9109" s="2"/>
    </row>
    <row r="9110" spans="5:15" x14ac:dyDescent="0.25">
      <c r="E9110" s="5"/>
      <c r="F9110" s="2"/>
      <c r="G9110" s="2"/>
      <c r="H9110" s="2"/>
      <c r="I9110" s="2"/>
      <c r="J9110" s="2"/>
      <c r="K9110" s="2"/>
      <c r="L9110" s="2"/>
      <c r="M9110" s="2"/>
      <c r="N9110" s="2"/>
      <c r="O9110" s="2"/>
    </row>
    <row r="9111" spans="5:15" x14ac:dyDescent="0.25">
      <c r="E9111" s="5"/>
      <c r="F9111" s="2"/>
      <c r="G9111" s="2"/>
      <c r="H9111" s="2"/>
      <c r="I9111" s="2"/>
      <c r="J9111" s="2"/>
      <c r="K9111" s="2"/>
      <c r="L9111" s="2"/>
      <c r="M9111" s="2"/>
      <c r="N9111" s="2"/>
      <c r="O9111" s="2"/>
    </row>
    <row r="9112" spans="5:15" x14ac:dyDescent="0.25">
      <c r="E9112" s="5"/>
      <c r="F9112" s="2"/>
      <c r="G9112" s="2"/>
      <c r="H9112" s="2"/>
      <c r="I9112" s="2"/>
      <c r="J9112" s="2"/>
      <c r="K9112" s="2"/>
      <c r="L9112" s="2"/>
      <c r="M9112" s="2"/>
      <c r="N9112" s="2"/>
      <c r="O9112" s="2"/>
    </row>
    <row r="9113" spans="5:15" x14ac:dyDescent="0.25">
      <c r="E9113" s="5"/>
      <c r="F9113" s="2"/>
      <c r="G9113" s="2"/>
      <c r="H9113" s="2"/>
      <c r="I9113" s="2"/>
      <c r="J9113" s="2"/>
      <c r="K9113" s="2"/>
      <c r="L9113" s="2"/>
      <c r="M9113" s="2"/>
      <c r="N9113" s="2"/>
      <c r="O9113" s="2"/>
    </row>
    <row r="9114" spans="5:15" x14ac:dyDescent="0.25">
      <c r="E9114" s="5"/>
      <c r="F9114" s="2"/>
      <c r="G9114" s="2"/>
      <c r="H9114" s="2"/>
      <c r="I9114" s="2"/>
      <c r="J9114" s="2"/>
      <c r="K9114" s="2"/>
      <c r="L9114" s="2"/>
      <c r="M9114" s="2"/>
      <c r="N9114" s="2"/>
      <c r="O9114" s="2"/>
    </row>
    <row r="9115" spans="5:15" x14ac:dyDescent="0.25">
      <c r="E9115" s="5"/>
      <c r="F9115" s="2"/>
      <c r="G9115" s="2"/>
      <c r="H9115" s="2"/>
      <c r="I9115" s="2"/>
      <c r="J9115" s="2"/>
      <c r="K9115" s="2"/>
      <c r="L9115" s="2"/>
      <c r="M9115" s="2"/>
      <c r="N9115" s="2"/>
      <c r="O9115" s="2"/>
    </row>
    <row r="9116" spans="5:15" x14ac:dyDescent="0.25">
      <c r="E9116" s="5"/>
      <c r="F9116" s="2"/>
      <c r="G9116" s="2"/>
      <c r="H9116" s="2"/>
      <c r="I9116" s="2"/>
      <c r="J9116" s="2"/>
      <c r="K9116" s="2"/>
      <c r="L9116" s="2"/>
      <c r="M9116" s="2"/>
      <c r="N9116" s="2"/>
      <c r="O9116" s="2"/>
    </row>
    <row r="9117" spans="5:15" x14ac:dyDescent="0.25">
      <c r="E9117" s="5"/>
      <c r="F9117" s="2"/>
      <c r="G9117" s="2"/>
      <c r="H9117" s="2"/>
      <c r="I9117" s="2"/>
      <c r="J9117" s="2"/>
      <c r="K9117" s="2"/>
      <c r="L9117" s="2"/>
      <c r="M9117" s="2"/>
      <c r="N9117" s="2"/>
      <c r="O9117" s="2"/>
    </row>
    <row r="9118" spans="5:15" x14ac:dyDescent="0.25">
      <c r="E9118" s="5"/>
      <c r="F9118" s="2"/>
      <c r="G9118" s="2"/>
      <c r="H9118" s="2"/>
      <c r="I9118" s="2"/>
      <c r="J9118" s="2"/>
      <c r="K9118" s="2"/>
      <c r="L9118" s="2"/>
      <c r="M9118" s="2"/>
      <c r="N9118" s="2"/>
      <c r="O9118" s="2"/>
    </row>
    <row r="9120" spans="5:15" x14ac:dyDescent="0.25">
      <c r="E9120" s="5"/>
      <c r="F9120" s="2"/>
      <c r="G9120" s="2"/>
      <c r="H9120" s="2"/>
      <c r="I9120" s="2"/>
      <c r="J9120" s="2"/>
      <c r="K9120" s="2"/>
      <c r="L9120" s="2"/>
      <c r="M9120" s="2"/>
      <c r="N9120" s="2"/>
      <c r="O9120" s="2"/>
    </row>
    <row r="9121" spans="5:15" x14ac:dyDescent="0.25">
      <c r="E9121" s="5"/>
      <c r="F9121" s="2"/>
      <c r="G9121" s="2"/>
      <c r="H9121" s="2"/>
      <c r="I9121" s="2"/>
      <c r="J9121" s="2"/>
      <c r="K9121" s="2"/>
      <c r="L9121" s="2"/>
      <c r="M9121" s="2"/>
      <c r="N9121" s="2"/>
      <c r="O9121" s="2"/>
    </row>
    <row r="9122" spans="5:15" x14ac:dyDescent="0.25">
      <c r="E9122" s="5"/>
      <c r="F9122" s="2"/>
      <c r="G9122" s="2"/>
      <c r="H9122" s="2"/>
      <c r="I9122" s="2"/>
      <c r="J9122" s="2"/>
      <c r="K9122" s="2"/>
      <c r="L9122" s="2"/>
      <c r="M9122" s="2"/>
      <c r="N9122" s="2"/>
      <c r="O9122" s="2"/>
    </row>
    <row r="9123" spans="5:15" x14ac:dyDescent="0.25">
      <c r="E9123" s="5"/>
      <c r="F9123" s="2"/>
      <c r="G9123" s="2"/>
      <c r="H9123" s="2"/>
      <c r="I9123" s="2"/>
      <c r="J9123" s="2"/>
      <c r="K9123" s="2"/>
      <c r="L9123" s="2"/>
      <c r="M9123" s="2"/>
      <c r="N9123" s="2"/>
      <c r="O9123" s="2"/>
    </row>
    <row r="9124" spans="5:15" x14ac:dyDescent="0.25">
      <c r="E9124" s="5"/>
      <c r="F9124" s="2"/>
      <c r="G9124" s="2"/>
      <c r="H9124" s="2"/>
      <c r="I9124" s="2"/>
      <c r="J9124" s="2"/>
      <c r="K9124" s="2"/>
      <c r="L9124" s="2"/>
      <c r="M9124" s="2"/>
      <c r="N9124" s="2"/>
      <c r="O9124" s="2"/>
    </row>
    <row r="9125" spans="5:15" x14ac:dyDescent="0.25">
      <c r="E9125" s="5"/>
      <c r="F9125" s="2"/>
      <c r="G9125" s="2"/>
      <c r="H9125" s="2"/>
      <c r="I9125" s="2"/>
      <c r="J9125" s="2"/>
      <c r="K9125" s="2"/>
      <c r="L9125" s="2"/>
      <c r="M9125" s="2"/>
      <c r="N9125" s="2"/>
      <c r="O9125" s="2"/>
    </row>
    <row r="9126" spans="5:15" x14ac:dyDescent="0.25">
      <c r="E9126" s="5"/>
      <c r="F9126" s="2"/>
      <c r="G9126" s="2"/>
      <c r="H9126" s="2"/>
      <c r="I9126" s="2"/>
      <c r="J9126" s="2"/>
      <c r="K9126" s="2"/>
      <c r="L9126" s="2"/>
      <c r="M9126" s="2"/>
      <c r="N9126" s="2"/>
      <c r="O9126" s="2"/>
    </row>
    <row r="9127" spans="5:15" x14ac:dyDescent="0.25">
      <c r="E9127" s="5"/>
      <c r="F9127" s="2"/>
      <c r="G9127" s="2"/>
      <c r="H9127" s="2"/>
      <c r="I9127" s="2"/>
      <c r="J9127" s="2"/>
      <c r="K9127" s="2"/>
      <c r="L9127" s="2"/>
      <c r="M9127" s="2"/>
      <c r="N9127" s="2"/>
      <c r="O9127" s="2"/>
    </row>
    <row r="9128" spans="5:15" x14ac:dyDescent="0.25">
      <c r="L9128" s="2"/>
      <c r="M9128" s="2"/>
      <c r="N9128" s="2"/>
      <c r="O9128" s="2"/>
    </row>
    <row r="9130" spans="5:15" x14ac:dyDescent="0.25">
      <c r="L9130" s="2"/>
      <c r="M9130" s="2"/>
      <c r="N9130" s="2"/>
      <c r="O9130" s="2"/>
    </row>
    <row r="9131" spans="5:15" x14ac:dyDescent="0.25">
      <c r="E9131" s="5"/>
      <c r="F9131" s="2"/>
    </row>
    <row r="9132" spans="5:15" x14ac:dyDescent="0.25">
      <c r="E9132" s="5"/>
      <c r="F9132" s="2"/>
      <c r="G9132" s="2"/>
      <c r="H9132" s="2"/>
      <c r="I9132" s="2"/>
      <c r="J9132" s="2"/>
      <c r="K9132" s="2"/>
      <c r="L9132" s="2"/>
      <c r="M9132" s="2"/>
      <c r="N9132" s="2"/>
      <c r="O9132" s="2"/>
    </row>
    <row r="9133" spans="5:15" x14ac:dyDescent="0.25">
      <c r="F9133" s="2"/>
      <c r="I9133" s="2"/>
      <c r="K9133" s="2"/>
      <c r="L9133" s="2"/>
      <c r="M9133" s="2"/>
      <c r="N9133" s="2"/>
      <c r="O9133" s="2"/>
    </row>
    <row r="9135" spans="5:15" x14ac:dyDescent="0.25">
      <c r="E9135" s="5"/>
      <c r="F9135" s="2"/>
    </row>
    <row r="9137" spans="5:15" x14ac:dyDescent="0.25">
      <c r="E9137" s="5"/>
    </row>
    <row r="9139" spans="5:15" x14ac:dyDescent="0.25">
      <c r="E9139" s="5"/>
      <c r="F9139" s="2"/>
      <c r="G9139" s="2"/>
      <c r="H9139" s="2"/>
      <c r="I9139" s="2"/>
      <c r="J9139" s="2"/>
      <c r="K9139" s="2"/>
      <c r="L9139" s="2"/>
      <c r="M9139" s="2"/>
      <c r="N9139" s="2"/>
      <c r="O9139" s="2"/>
    </row>
    <row r="9140" spans="5:15" x14ac:dyDescent="0.25">
      <c r="E9140" s="5"/>
      <c r="F9140" s="2"/>
      <c r="G9140" s="2"/>
      <c r="H9140" s="2"/>
      <c r="I9140" s="2"/>
      <c r="J9140" s="2"/>
      <c r="K9140" s="2"/>
      <c r="L9140" s="2"/>
      <c r="M9140" s="2"/>
      <c r="N9140" s="2"/>
      <c r="O9140" s="2"/>
    </row>
    <row r="9143" spans="5:15" x14ac:dyDescent="0.25">
      <c r="E9143" s="5"/>
      <c r="F9143" s="2"/>
      <c r="G9143" s="2"/>
      <c r="H9143" s="2"/>
      <c r="I9143" s="2"/>
      <c r="J9143" s="2"/>
      <c r="K9143" s="2"/>
      <c r="L9143" s="2"/>
      <c r="M9143" s="2"/>
      <c r="N9143" s="2"/>
      <c r="O9143" s="2"/>
    </row>
    <row r="9144" spans="5:15" x14ac:dyDescent="0.25">
      <c r="F9144" s="2"/>
      <c r="G9144" s="2"/>
      <c r="H9144" s="2"/>
      <c r="I9144" s="2"/>
      <c r="J9144" s="2"/>
      <c r="K9144" s="2"/>
      <c r="L9144" s="2"/>
      <c r="M9144" s="2"/>
      <c r="N9144" s="2"/>
      <c r="O9144" s="2"/>
    </row>
    <row r="9145" spans="5:15" x14ac:dyDescent="0.25">
      <c r="E9145" s="5"/>
      <c r="F9145" s="2"/>
      <c r="G9145" s="2"/>
      <c r="H9145" s="2"/>
      <c r="I9145" s="2"/>
      <c r="J9145" s="2"/>
      <c r="K9145" s="2"/>
      <c r="L9145" s="2"/>
      <c r="M9145" s="2"/>
      <c r="N9145" s="2"/>
      <c r="O9145" s="2"/>
    </row>
    <row r="9147" spans="5:15" x14ac:dyDescent="0.25">
      <c r="G9147" s="2"/>
      <c r="H9147" s="2"/>
      <c r="I9147" s="2"/>
      <c r="J9147" s="2"/>
      <c r="K9147" s="2"/>
      <c r="L9147" s="2"/>
      <c r="M9147" s="2"/>
      <c r="N9147" s="2"/>
      <c r="O9147" s="2"/>
    </row>
    <row r="9148" spans="5:15" x14ac:dyDescent="0.25">
      <c r="K9148" s="2"/>
      <c r="M9148" s="2"/>
      <c r="N9148" s="2"/>
      <c r="O9148" s="2"/>
    </row>
    <row r="9149" spans="5:15" x14ac:dyDescent="0.25">
      <c r="E9149" s="5"/>
      <c r="G9149" s="2"/>
      <c r="I9149" s="2"/>
      <c r="J9149" s="2"/>
      <c r="K9149" s="2"/>
      <c r="L9149" s="2"/>
      <c r="M9149" s="2"/>
      <c r="N9149" s="2"/>
      <c r="O9149" s="2"/>
    </row>
    <row r="9151" spans="5:15" x14ac:dyDescent="0.25">
      <c r="E9151" s="5"/>
      <c r="F9151" s="2"/>
      <c r="G9151" s="2"/>
      <c r="M9151" s="2"/>
      <c r="N9151" s="2"/>
      <c r="O9151" s="2"/>
    </row>
    <row r="9153" spans="5:15" x14ac:dyDescent="0.25">
      <c r="E9153" s="5"/>
      <c r="F9153" s="2"/>
      <c r="G9153" s="2"/>
      <c r="H9153" s="2"/>
      <c r="I9153" s="2"/>
      <c r="J9153" s="2"/>
      <c r="K9153" s="2"/>
      <c r="L9153" s="2"/>
      <c r="M9153" s="2"/>
      <c r="N9153" s="2"/>
      <c r="O9153" s="2"/>
    </row>
    <row r="9154" spans="5:15" x14ac:dyDescent="0.25">
      <c r="F9154" s="2"/>
      <c r="G9154" s="2"/>
      <c r="H9154" s="2"/>
      <c r="I9154" s="2"/>
      <c r="J9154" s="2"/>
      <c r="K9154" s="2"/>
      <c r="L9154" s="2"/>
      <c r="M9154" s="2"/>
      <c r="N9154" s="2"/>
      <c r="O9154" s="2"/>
    </row>
    <row r="9155" spans="5:15" x14ac:dyDescent="0.25">
      <c r="F9155" s="2"/>
      <c r="G9155" s="2"/>
      <c r="H9155" s="2"/>
      <c r="I9155" s="2"/>
      <c r="J9155" s="2"/>
      <c r="K9155" s="2"/>
      <c r="L9155" s="2"/>
      <c r="M9155" s="2"/>
      <c r="N9155" s="2"/>
      <c r="O9155" s="2"/>
    </row>
    <row r="9156" spans="5:15" x14ac:dyDescent="0.25">
      <c r="E9156" s="5"/>
      <c r="F9156" s="2"/>
      <c r="G9156" s="2"/>
      <c r="H9156" s="2"/>
      <c r="I9156" s="2"/>
      <c r="J9156" s="2"/>
      <c r="K9156" s="2"/>
      <c r="L9156" s="2"/>
      <c r="M9156" s="2"/>
      <c r="N9156" s="2"/>
      <c r="O9156" s="2"/>
    </row>
    <row r="9157" spans="5:15" x14ac:dyDescent="0.25">
      <c r="E9157" s="5"/>
      <c r="F9157" s="2"/>
      <c r="G9157" s="2"/>
      <c r="H9157" s="2"/>
      <c r="I9157" s="2"/>
      <c r="J9157" s="2"/>
      <c r="K9157" s="2"/>
      <c r="L9157" s="2"/>
      <c r="M9157" s="2"/>
      <c r="N9157" s="2"/>
      <c r="O9157" s="2"/>
    </row>
    <row r="9158" spans="5:15" x14ac:dyDescent="0.25">
      <c r="F9158" s="2"/>
      <c r="G9158" s="2"/>
      <c r="H9158" s="2"/>
      <c r="I9158" s="2"/>
      <c r="J9158" s="2"/>
      <c r="K9158" s="2"/>
      <c r="L9158" s="2"/>
      <c r="M9158" s="2"/>
      <c r="N9158" s="2"/>
      <c r="O9158" s="2"/>
    </row>
    <row r="9160" spans="5:15" x14ac:dyDescent="0.25">
      <c r="E9160" s="5"/>
      <c r="F9160" s="2"/>
      <c r="G9160" s="2"/>
      <c r="H9160" s="2"/>
      <c r="I9160" s="2"/>
      <c r="J9160" s="2"/>
      <c r="K9160" s="2"/>
      <c r="L9160" s="2"/>
      <c r="M9160" s="2"/>
      <c r="N9160" s="2"/>
      <c r="O9160" s="2"/>
    </row>
    <row r="9163" spans="5:15" x14ac:dyDescent="0.25">
      <c r="E9163" s="5"/>
      <c r="F9163" s="2"/>
      <c r="G9163" s="2"/>
      <c r="H9163" s="2"/>
      <c r="I9163" s="2"/>
      <c r="J9163" s="2"/>
      <c r="K9163" s="2"/>
      <c r="L9163" s="2"/>
      <c r="M9163" s="2"/>
      <c r="N9163" s="2"/>
      <c r="O9163" s="2"/>
    </row>
    <row r="9164" spans="5:15" x14ac:dyDescent="0.25">
      <c r="E9164" s="5"/>
      <c r="F9164" s="2"/>
      <c r="G9164" s="2"/>
      <c r="H9164" s="2"/>
      <c r="I9164" s="2"/>
      <c r="J9164" s="2"/>
      <c r="K9164" s="2"/>
      <c r="L9164" s="2"/>
      <c r="M9164" s="2"/>
      <c r="N9164" s="2"/>
      <c r="O9164" s="2"/>
    </row>
    <row r="9167" spans="5:15" x14ac:dyDescent="0.25">
      <c r="H9167" s="2"/>
      <c r="I9167" s="2"/>
      <c r="J9167" s="2"/>
      <c r="K9167" s="2"/>
      <c r="L9167" s="2"/>
      <c r="M9167" s="2"/>
      <c r="N9167" s="2"/>
      <c r="O9167" s="2"/>
    </row>
    <row r="9171" spans="5:15" x14ac:dyDescent="0.25">
      <c r="E9171" s="5"/>
      <c r="G9171" s="2"/>
      <c r="H9171" s="2"/>
      <c r="I9171" s="2"/>
      <c r="J9171" s="2"/>
      <c r="K9171" s="2"/>
      <c r="L9171" s="2"/>
      <c r="M9171" s="2"/>
      <c r="N9171" s="2"/>
      <c r="O9171" s="2"/>
    </row>
    <row r="9172" spans="5:15" x14ac:dyDescent="0.25">
      <c r="E9172" s="5"/>
      <c r="G9172" s="2"/>
      <c r="H9172" s="2"/>
      <c r="I9172" s="2"/>
      <c r="J9172" s="2"/>
      <c r="K9172" s="2"/>
      <c r="L9172" s="2"/>
      <c r="M9172" s="2"/>
      <c r="N9172" s="2"/>
      <c r="O9172" s="2"/>
    </row>
    <row r="9173" spans="5:15" x14ac:dyDescent="0.25">
      <c r="E9173" s="5"/>
      <c r="G9173" s="2"/>
      <c r="H9173" s="2"/>
      <c r="I9173" s="2"/>
      <c r="J9173" s="2"/>
      <c r="K9173" s="2"/>
      <c r="L9173" s="2"/>
      <c r="M9173" s="2"/>
      <c r="N9173" s="2"/>
      <c r="O9173" s="2"/>
    </row>
    <row r="9175" spans="5:15" x14ac:dyDescent="0.25">
      <c r="E9175" s="5"/>
      <c r="G9175" s="2"/>
      <c r="H9175" s="2"/>
      <c r="I9175" s="2"/>
      <c r="J9175" s="2"/>
      <c r="K9175" s="2"/>
      <c r="L9175" s="2"/>
      <c r="M9175" s="2"/>
      <c r="N9175" s="2"/>
      <c r="O9175" s="2"/>
    </row>
    <row r="9176" spans="5:15" x14ac:dyDescent="0.25">
      <c r="G9176" s="2"/>
      <c r="H9176" s="2"/>
      <c r="I9176" s="2"/>
      <c r="J9176" s="2"/>
      <c r="K9176" s="2"/>
      <c r="L9176" s="2"/>
      <c r="M9176" s="2"/>
      <c r="N9176" s="2"/>
      <c r="O9176" s="2"/>
    </row>
    <row r="9177" spans="5:15" x14ac:dyDescent="0.25">
      <c r="E9177" s="5"/>
      <c r="G9177" s="2"/>
      <c r="H9177" s="2"/>
      <c r="I9177" s="2"/>
      <c r="J9177" s="2"/>
      <c r="K9177" s="2"/>
      <c r="L9177" s="2"/>
      <c r="M9177" s="2"/>
      <c r="N9177" s="2"/>
      <c r="O9177" s="2"/>
    </row>
    <row r="9178" spans="5:15" x14ac:dyDescent="0.25">
      <c r="E9178" s="5"/>
      <c r="G9178" s="2"/>
      <c r="H9178" s="2"/>
      <c r="I9178" s="2"/>
      <c r="J9178" s="2"/>
      <c r="K9178" s="2"/>
      <c r="L9178" s="2"/>
      <c r="M9178" s="2"/>
      <c r="N9178" s="2"/>
      <c r="O9178" s="2"/>
    </row>
    <row r="9179" spans="5:15" x14ac:dyDescent="0.25">
      <c r="E9179" s="5"/>
      <c r="G9179" s="2"/>
      <c r="H9179" s="2"/>
      <c r="I9179" s="2"/>
      <c r="J9179" s="2"/>
      <c r="K9179" s="2"/>
      <c r="L9179" s="2"/>
      <c r="M9179" s="2"/>
      <c r="N9179" s="2"/>
      <c r="O9179" s="2"/>
    </row>
    <row r="9180" spans="5:15" x14ac:dyDescent="0.25">
      <c r="E9180" s="5"/>
      <c r="G9180" s="2"/>
      <c r="H9180" s="2"/>
      <c r="I9180" s="2"/>
      <c r="J9180" s="2"/>
      <c r="K9180" s="2"/>
      <c r="L9180" s="2"/>
      <c r="M9180" s="2"/>
      <c r="N9180" s="2"/>
      <c r="O9180" s="2"/>
    </row>
    <row r="9181" spans="5:15" x14ac:dyDescent="0.25">
      <c r="E9181" s="5"/>
      <c r="G9181" s="2"/>
      <c r="H9181" s="2"/>
      <c r="I9181" s="2"/>
      <c r="J9181" s="2"/>
      <c r="K9181" s="2"/>
      <c r="L9181" s="2"/>
      <c r="M9181" s="2"/>
      <c r="N9181" s="2"/>
      <c r="O9181" s="2"/>
    </row>
    <row r="9182" spans="5:15" x14ac:dyDescent="0.25">
      <c r="E9182" s="5"/>
      <c r="G9182" s="2"/>
      <c r="H9182" s="2"/>
      <c r="I9182" s="2"/>
      <c r="J9182" s="2"/>
      <c r="K9182" s="2"/>
      <c r="L9182" s="2"/>
      <c r="M9182" s="2"/>
      <c r="N9182" s="2"/>
      <c r="O9182" s="2"/>
    </row>
    <row r="9187" spans="5:15" x14ac:dyDescent="0.25">
      <c r="E9187" s="5"/>
      <c r="F9187" s="2"/>
      <c r="G9187" s="2"/>
      <c r="H9187" s="2"/>
      <c r="I9187" s="2"/>
      <c r="J9187" s="2"/>
      <c r="O9187" s="2"/>
    </row>
    <row r="9188" spans="5:15" x14ac:dyDescent="0.25">
      <c r="E9188" s="5"/>
      <c r="F9188" s="2"/>
      <c r="G9188" s="2"/>
      <c r="H9188" s="2"/>
      <c r="I9188" s="2"/>
      <c r="J9188" s="2"/>
      <c r="K9188" s="2"/>
      <c r="L9188" s="2"/>
      <c r="M9188" s="2"/>
      <c r="N9188" s="2"/>
      <c r="O9188" s="2"/>
    </row>
    <row r="9189" spans="5:15" x14ac:dyDescent="0.25">
      <c r="E9189" s="5"/>
      <c r="F9189" s="2"/>
      <c r="G9189" s="2"/>
      <c r="H9189" s="2"/>
      <c r="I9189" s="2"/>
      <c r="J9189" s="2"/>
      <c r="K9189" s="2"/>
      <c r="L9189" s="2"/>
      <c r="M9189" s="2"/>
      <c r="N9189" s="2"/>
      <c r="O9189" s="2"/>
    </row>
    <row r="9190" spans="5:15" x14ac:dyDescent="0.25">
      <c r="E9190" s="5"/>
      <c r="G9190" s="2"/>
      <c r="H9190" s="2"/>
      <c r="I9190" s="2"/>
      <c r="J9190" s="2"/>
      <c r="K9190" s="2"/>
      <c r="L9190" s="2"/>
      <c r="M9190" s="2"/>
      <c r="N9190" s="2"/>
      <c r="O9190" s="2"/>
    </row>
    <row r="9191" spans="5:15" x14ac:dyDescent="0.25">
      <c r="E9191" s="5"/>
      <c r="F9191" s="2"/>
      <c r="G9191" s="2"/>
      <c r="H9191" s="2"/>
      <c r="I9191" s="2"/>
      <c r="J9191" s="2"/>
      <c r="K9191" s="2"/>
      <c r="L9191" s="2"/>
      <c r="M9191" s="2"/>
      <c r="N9191" s="2"/>
      <c r="O9191" s="2"/>
    </row>
    <row r="9192" spans="5:15" x14ac:dyDescent="0.25">
      <c r="E9192" s="5"/>
      <c r="F9192" s="2"/>
      <c r="G9192" s="2"/>
      <c r="H9192" s="2"/>
      <c r="I9192" s="2"/>
      <c r="J9192" s="2"/>
      <c r="K9192" s="2"/>
      <c r="L9192" s="2"/>
      <c r="M9192" s="2"/>
      <c r="N9192" s="2"/>
      <c r="O9192" s="2"/>
    </row>
    <row r="9193" spans="5:15" x14ac:dyDescent="0.25">
      <c r="E9193" s="5"/>
      <c r="F9193" s="2"/>
      <c r="G9193" s="2"/>
      <c r="H9193" s="2"/>
      <c r="I9193" s="2"/>
      <c r="J9193" s="2"/>
      <c r="K9193" s="2"/>
      <c r="L9193" s="2"/>
      <c r="M9193" s="2"/>
      <c r="N9193" s="2"/>
      <c r="O9193" s="2"/>
    </row>
    <row r="9194" spans="5:15" x14ac:dyDescent="0.25">
      <c r="E9194" s="5"/>
      <c r="F9194" s="2"/>
      <c r="G9194" s="2"/>
      <c r="H9194" s="2"/>
      <c r="I9194" s="2"/>
      <c r="J9194" s="2"/>
      <c r="K9194" s="2"/>
      <c r="L9194" s="2"/>
      <c r="M9194" s="2"/>
      <c r="N9194" s="2"/>
      <c r="O9194" s="2"/>
    </row>
    <row r="9195" spans="5:15" x14ac:dyDescent="0.25">
      <c r="E9195" s="5"/>
      <c r="F9195" s="2"/>
      <c r="G9195" s="2"/>
      <c r="H9195" s="2"/>
      <c r="I9195" s="2"/>
      <c r="J9195" s="2"/>
      <c r="K9195" s="2"/>
      <c r="L9195" s="2"/>
      <c r="M9195" s="2"/>
      <c r="N9195" s="2"/>
      <c r="O9195" s="2"/>
    </row>
    <row r="9196" spans="5:15" x14ac:dyDescent="0.25">
      <c r="E9196" s="5"/>
      <c r="F9196" s="2"/>
      <c r="G9196" s="2"/>
      <c r="H9196" s="2"/>
      <c r="I9196" s="2"/>
      <c r="J9196" s="2"/>
      <c r="K9196" s="2"/>
      <c r="L9196" s="2"/>
      <c r="M9196" s="2"/>
      <c r="N9196" s="2"/>
      <c r="O9196" s="2"/>
    </row>
    <row r="9197" spans="5:15" x14ac:dyDescent="0.25">
      <c r="E9197" s="5"/>
      <c r="F9197" s="2"/>
      <c r="G9197" s="2"/>
      <c r="H9197" s="2"/>
      <c r="I9197" s="2"/>
      <c r="J9197" s="2"/>
      <c r="K9197" s="2"/>
      <c r="L9197" s="2"/>
      <c r="M9197" s="2"/>
      <c r="N9197" s="2"/>
      <c r="O9197" s="2"/>
    </row>
    <row r="9198" spans="5:15" x14ac:dyDescent="0.25">
      <c r="E9198" s="5"/>
      <c r="F9198" s="2"/>
      <c r="G9198" s="2"/>
      <c r="H9198" s="2"/>
      <c r="I9198" s="2"/>
      <c r="J9198" s="2"/>
      <c r="K9198" s="2"/>
      <c r="L9198" s="2"/>
      <c r="M9198" s="2"/>
      <c r="N9198" s="2"/>
      <c r="O9198" s="2"/>
    </row>
    <row r="9199" spans="5:15" x14ac:dyDescent="0.25">
      <c r="E9199" s="5"/>
      <c r="F9199" s="2"/>
      <c r="G9199" s="2"/>
      <c r="H9199" s="2"/>
      <c r="I9199" s="2"/>
      <c r="J9199" s="2"/>
      <c r="K9199" s="2"/>
      <c r="L9199" s="2"/>
      <c r="M9199" s="2"/>
      <c r="N9199" s="2"/>
      <c r="O9199" s="2"/>
    </row>
    <row r="9200" spans="5:15" x14ac:dyDescent="0.25">
      <c r="E9200" s="5"/>
      <c r="F9200" s="2"/>
      <c r="G9200" s="2"/>
      <c r="H9200" s="2"/>
      <c r="I9200" s="2"/>
      <c r="J9200" s="2"/>
      <c r="K9200" s="2"/>
      <c r="L9200" s="2"/>
      <c r="M9200" s="2"/>
      <c r="N9200" s="2"/>
      <c r="O9200" s="2"/>
    </row>
    <row r="9201" spans="5:15" x14ac:dyDescent="0.25">
      <c r="E9201" s="5"/>
      <c r="F9201" s="2"/>
      <c r="G9201" s="2"/>
      <c r="H9201" s="2"/>
      <c r="I9201" s="2"/>
      <c r="J9201" s="2"/>
      <c r="K9201" s="2"/>
      <c r="L9201" s="2"/>
      <c r="M9201" s="2"/>
      <c r="N9201" s="2"/>
      <c r="O9201" s="2"/>
    </row>
    <row r="9202" spans="5:15" x14ac:dyDescent="0.25">
      <c r="K9202" s="2"/>
      <c r="L9202" s="2"/>
      <c r="M9202" s="2"/>
      <c r="N9202" s="2"/>
      <c r="O9202" s="2"/>
    </row>
    <row r="9203" spans="5:15" x14ac:dyDescent="0.25">
      <c r="E9203" s="5"/>
      <c r="F9203" s="2"/>
      <c r="G9203" s="2"/>
      <c r="H9203" s="2"/>
      <c r="I9203" s="2"/>
      <c r="J9203" s="2"/>
      <c r="K9203" s="2"/>
      <c r="L9203" s="2"/>
      <c r="M9203" s="2"/>
      <c r="N9203" s="2"/>
      <c r="O9203" s="2"/>
    </row>
    <row r="9204" spans="5:15" x14ac:dyDescent="0.25">
      <c r="E9204" s="5"/>
      <c r="F9204" s="2"/>
      <c r="G9204" s="2"/>
      <c r="H9204" s="2"/>
      <c r="I9204" s="2"/>
      <c r="J9204" s="2"/>
      <c r="K9204" s="2"/>
      <c r="L9204" s="2"/>
      <c r="M9204" s="2"/>
      <c r="N9204" s="2"/>
      <c r="O9204" s="2"/>
    </row>
    <row r="9205" spans="5:15" x14ac:dyDescent="0.25">
      <c r="E9205" s="5"/>
      <c r="F9205" s="2"/>
      <c r="G9205" s="2"/>
      <c r="H9205" s="2"/>
      <c r="I9205" s="2"/>
      <c r="J9205" s="2"/>
      <c r="K9205" s="2"/>
      <c r="L9205" s="2"/>
      <c r="M9205" s="2"/>
      <c r="N9205" s="2"/>
      <c r="O9205" s="2"/>
    </row>
    <row r="9206" spans="5:15" x14ac:dyDescent="0.25">
      <c r="E9206" s="5"/>
      <c r="F9206" s="2"/>
      <c r="G9206" s="2"/>
      <c r="H9206" s="2"/>
      <c r="I9206" s="2"/>
      <c r="J9206" s="2"/>
      <c r="K9206" s="2"/>
      <c r="L9206" s="2"/>
      <c r="M9206" s="2"/>
      <c r="N9206" s="2"/>
      <c r="O9206" s="2"/>
    </row>
    <row r="9207" spans="5:15" x14ac:dyDescent="0.25">
      <c r="E9207" s="5"/>
      <c r="F9207" s="2"/>
      <c r="G9207" s="2"/>
      <c r="H9207" s="2"/>
      <c r="I9207" s="2"/>
      <c r="J9207" s="2"/>
      <c r="K9207" s="2"/>
      <c r="L9207" s="2"/>
      <c r="M9207" s="2"/>
      <c r="N9207" s="2"/>
      <c r="O9207" s="2"/>
    </row>
    <row r="9208" spans="5:15" x14ac:dyDescent="0.25">
      <c r="E9208" s="5"/>
      <c r="F9208" s="2"/>
      <c r="G9208" s="2"/>
      <c r="H9208" s="2"/>
      <c r="I9208" s="2"/>
      <c r="J9208" s="2"/>
      <c r="K9208" s="2"/>
      <c r="L9208" s="2"/>
      <c r="M9208" s="2"/>
      <c r="N9208" s="2"/>
      <c r="O9208" s="2"/>
    </row>
    <row r="9209" spans="5:15" x14ac:dyDescent="0.25">
      <c r="E9209" s="5"/>
      <c r="F9209" s="2"/>
      <c r="G9209" s="2"/>
      <c r="H9209" s="2"/>
      <c r="I9209" s="2"/>
      <c r="J9209" s="2"/>
      <c r="K9209" s="2"/>
      <c r="L9209" s="2"/>
      <c r="M9209" s="2"/>
      <c r="N9209" s="2"/>
      <c r="O9209" s="2"/>
    </row>
    <row r="9210" spans="5:15" x14ac:dyDescent="0.25">
      <c r="E9210" s="5"/>
      <c r="F9210" s="2"/>
      <c r="G9210" s="2"/>
      <c r="H9210" s="2"/>
      <c r="I9210" s="2"/>
      <c r="J9210" s="2"/>
      <c r="K9210" s="2"/>
      <c r="L9210" s="2"/>
      <c r="M9210" s="2"/>
      <c r="N9210" s="2"/>
      <c r="O9210" s="2"/>
    </row>
    <row r="9212" spans="5:15" x14ac:dyDescent="0.25">
      <c r="E9212" s="5"/>
    </row>
    <row r="9214" spans="5:15" x14ac:dyDescent="0.25">
      <c r="E9214" s="5"/>
      <c r="F9214" s="2"/>
      <c r="G9214" s="2"/>
      <c r="H9214" s="2"/>
      <c r="I9214" s="2"/>
      <c r="J9214" s="2"/>
      <c r="K9214" s="2"/>
      <c r="L9214" s="2"/>
      <c r="M9214" s="2"/>
      <c r="N9214" s="2"/>
      <c r="O9214" s="2"/>
    </row>
    <row r="9215" spans="5:15" x14ac:dyDescent="0.25">
      <c r="F9215" s="2"/>
      <c r="G9215" s="2"/>
      <c r="H9215" s="2"/>
      <c r="I9215" s="2"/>
      <c r="J9215" s="2"/>
      <c r="K9215" s="2"/>
      <c r="L9215" s="2"/>
      <c r="M9215" s="2"/>
      <c r="N9215" s="2"/>
      <c r="O9215" s="2"/>
    </row>
    <row r="9216" spans="5:15" x14ac:dyDescent="0.25">
      <c r="E9216" s="5"/>
      <c r="F9216" s="2"/>
      <c r="G9216" s="2"/>
      <c r="H9216" s="2"/>
      <c r="I9216" s="2"/>
      <c r="J9216" s="2"/>
      <c r="K9216" s="2"/>
      <c r="L9216" s="2"/>
      <c r="M9216" s="2"/>
      <c r="N9216" s="2"/>
      <c r="O9216" s="2"/>
    </row>
    <row r="9217" spans="5:15" x14ac:dyDescent="0.25">
      <c r="E9217" s="5"/>
      <c r="F9217" s="2"/>
      <c r="G9217" s="2"/>
      <c r="H9217" s="2"/>
      <c r="I9217" s="2"/>
      <c r="J9217" s="2"/>
      <c r="K9217" s="2"/>
      <c r="L9217" s="2"/>
      <c r="M9217" s="2"/>
      <c r="N9217" s="2"/>
      <c r="O9217" s="2"/>
    </row>
    <row r="9218" spans="5:15" x14ac:dyDescent="0.25">
      <c r="O9218" s="2"/>
    </row>
    <row r="9220" spans="5:15" x14ac:dyDescent="0.25">
      <c r="E9220" s="5"/>
      <c r="F9220" s="2"/>
      <c r="G9220" s="2"/>
      <c r="H9220" s="2"/>
      <c r="I9220" s="2"/>
      <c r="J9220" s="2"/>
      <c r="K9220" s="2"/>
      <c r="L9220" s="2"/>
      <c r="M9220" s="2"/>
      <c r="N9220" s="2"/>
      <c r="O9220" s="2"/>
    </row>
    <row r="9221" spans="5:15" x14ac:dyDescent="0.25">
      <c r="E9221" s="5"/>
      <c r="F9221" s="2"/>
      <c r="G9221" s="2"/>
      <c r="H9221" s="2"/>
      <c r="I9221" s="2"/>
      <c r="J9221" s="2"/>
      <c r="K9221" s="2"/>
      <c r="L9221" s="2"/>
      <c r="M9221" s="2"/>
      <c r="N9221" s="2"/>
      <c r="O9221" s="2"/>
    </row>
    <row r="9222" spans="5:15" x14ac:dyDescent="0.25">
      <c r="E9222" s="5"/>
      <c r="G9222" s="2"/>
      <c r="H9222" s="2"/>
      <c r="I9222" s="2"/>
      <c r="J9222" s="2"/>
      <c r="K9222" s="2"/>
      <c r="L9222" s="2"/>
      <c r="M9222" s="2"/>
      <c r="N9222" s="2"/>
      <c r="O9222" s="2"/>
    </row>
    <row r="9223" spans="5:15" x14ac:dyDescent="0.25">
      <c r="E9223" s="5"/>
      <c r="G9223" s="2"/>
      <c r="H9223" s="2"/>
      <c r="I9223" s="2"/>
      <c r="J9223" s="2"/>
      <c r="K9223" s="2"/>
      <c r="L9223" s="2"/>
      <c r="M9223" s="2"/>
      <c r="N9223" s="2"/>
      <c r="O9223" s="2"/>
    </row>
    <row r="9224" spans="5:15" x14ac:dyDescent="0.25">
      <c r="E9224" s="5"/>
      <c r="G9224" s="2"/>
      <c r="H9224" s="2"/>
      <c r="I9224" s="2"/>
      <c r="J9224" s="2"/>
      <c r="K9224" s="2"/>
      <c r="L9224" s="2"/>
      <c r="M9224" s="2"/>
      <c r="N9224" s="2"/>
      <c r="O9224" s="2"/>
    </row>
    <row r="9225" spans="5:15" x14ac:dyDescent="0.25">
      <c r="E9225" s="5"/>
      <c r="G9225" s="2"/>
      <c r="H9225" s="2"/>
      <c r="I9225" s="2"/>
      <c r="J9225" s="2"/>
      <c r="K9225" s="2"/>
      <c r="L9225" s="2"/>
      <c r="M9225" s="2"/>
      <c r="N9225" s="2"/>
      <c r="O9225" s="2"/>
    </row>
    <row r="9226" spans="5:15" x14ac:dyDescent="0.25">
      <c r="E9226" s="5"/>
      <c r="G9226" s="2"/>
      <c r="H9226" s="2"/>
      <c r="I9226" s="2"/>
      <c r="J9226" s="2"/>
      <c r="K9226" s="2"/>
      <c r="L9226" s="2"/>
      <c r="M9226" s="2"/>
      <c r="N9226" s="2"/>
      <c r="O9226" s="2"/>
    </row>
    <row r="9227" spans="5:15" x14ac:dyDescent="0.25">
      <c r="G9227" s="2"/>
      <c r="H9227" s="2"/>
      <c r="I9227" s="2"/>
      <c r="J9227" s="2"/>
      <c r="K9227" s="2"/>
      <c r="L9227" s="2"/>
      <c r="M9227" s="2"/>
      <c r="N9227" s="2"/>
      <c r="O9227" s="2"/>
    </row>
    <row r="9228" spans="5:15" x14ac:dyDescent="0.25">
      <c r="E9228" s="5"/>
      <c r="F9228" s="2"/>
      <c r="G9228" s="2"/>
      <c r="H9228" s="2"/>
      <c r="I9228" s="2"/>
      <c r="J9228" s="2"/>
      <c r="K9228" s="2"/>
      <c r="L9228" s="2"/>
      <c r="M9228" s="2"/>
      <c r="N9228" s="2"/>
      <c r="O9228" s="2"/>
    </row>
    <row r="9229" spans="5:15" x14ac:dyDescent="0.25">
      <c r="E9229" s="5"/>
      <c r="F9229" s="2"/>
      <c r="G9229" s="2"/>
      <c r="H9229" s="2"/>
      <c r="I9229" s="2"/>
      <c r="J9229" s="2"/>
      <c r="K9229" s="2"/>
      <c r="L9229" s="2"/>
      <c r="M9229" s="2"/>
      <c r="N9229" s="2"/>
      <c r="O9229" s="2"/>
    </row>
    <row r="9230" spans="5:15" x14ac:dyDescent="0.25">
      <c r="E9230" s="5"/>
      <c r="F9230" s="2"/>
      <c r="G9230" s="2"/>
      <c r="H9230" s="2"/>
      <c r="I9230" s="2"/>
      <c r="J9230" s="2"/>
      <c r="K9230" s="2"/>
      <c r="L9230" s="2"/>
      <c r="M9230" s="2"/>
      <c r="N9230" s="2"/>
      <c r="O9230" s="2"/>
    </row>
    <row r="9232" spans="5:15" x14ac:dyDescent="0.25">
      <c r="E9232" s="5"/>
      <c r="F9232" s="2"/>
      <c r="G9232" s="2"/>
      <c r="H9232" s="2"/>
      <c r="I9232" s="2"/>
      <c r="J9232" s="2"/>
      <c r="K9232" s="2"/>
      <c r="L9232" s="2"/>
      <c r="M9232" s="2"/>
      <c r="N9232" s="2"/>
      <c r="O9232" s="2"/>
    </row>
    <row r="9233" spans="5:15" x14ac:dyDescent="0.25">
      <c r="E9233" s="5"/>
      <c r="F9233" s="2"/>
      <c r="G9233" s="2"/>
      <c r="H9233" s="2"/>
      <c r="I9233" s="2"/>
      <c r="J9233" s="2"/>
      <c r="K9233" s="2"/>
      <c r="L9233" s="2"/>
      <c r="M9233" s="2"/>
      <c r="N9233" s="2"/>
      <c r="O9233" s="2"/>
    </row>
    <row r="9234" spans="5:15" x14ac:dyDescent="0.25">
      <c r="E9234" s="5"/>
      <c r="F9234" s="2"/>
      <c r="G9234" s="2"/>
      <c r="H9234" s="2"/>
      <c r="I9234" s="2"/>
      <c r="J9234" s="2"/>
      <c r="K9234" s="2"/>
      <c r="L9234" s="2"/>
      <c r="M9234" s="2"/>
      <c r="N9234" s="2"/>
      <c r="O9234" s="2"/>
    </row>
    <row r="9235" spans="5:15" x14ac:dyDescent="0.25">
      <c r="E9235" s="5"/>
      <c r="F9235" s="2"/>
      <c r="G9235" s="2"/>
      <c r="H9235" s="2"/>
      <c r="I9235" s="2"/>
      <c r="J9235" s="2"/>
      <c r="K9235" s="2"/>
      <c r="L9235" s="2"/>
      <c r="M9235" s="2"/>
      <c r="N9235" s="2"/>
      <c r="O9235" s="2"/>
    </row>
    <row r="9236" spans="5:15" x14ac:dyDescent="0.25">
      <c r="E9236" s="5"/>
      <c r="F9236" s="2"/>
      <c r="G9236" s="2"/>
      <c r="H9236" s="2"/>
      <c r="I9236" s="2"/>
      <c r="J9236" s="2"/>
      <c r="K9236" s="2"/>
      <c r="L9236" s="2"/>
      <c r="M9236" s="2"/>
      <c r="N9236" s="2"/>
      <c r="O9236" s="2"/>
    </row>
    <row r="9237" spans="5:15" x14ac:dyDescent="0.25">
      <c r="E9237" s="5"/>
      <c r="F9237" s="2"/>
      <c r="G9237" s="2"/>
      <c r="H9237" s="2"/>
      <c r="I9237" s="2"/>
      <c r="J9237" s="2"/>
      <c r="K9237" s="2"/>
      <c r="L9237" s="2"/>
      <c r="M9237" s="2"/>
      <c r="N9237" s="2"/>
      <c r="O9237" s="2"/>
    </row>
    <row r="9238" spans="5:15" x14ac:dyDescent="0.25">
      <c r="E9238" s="5"/>
      <c r="F9238" s="2"/>
      <c r="G9238" s="2"/>
      <c r="H9238" s="2"/>
      <c r="I9238" s="2"/>
      <c r="J9238" s="2"/>
      <c r="K9238" s="2"/>
      <c r="L9238" s="2"/>
      <c r="M9238" s="2"/>
      <c r="N9238" s="2"/>
      <c r="O9238" s="2"/>
    </row>
    <row r="9239" spans="5:15" x14ac:dyDescent="0.25">
      <c r="E9239" s="5"/>
      <c r="F9239" s="2"/>
      <c r="G9239" s="2"/>
      <c r="H9239" s="2"/>
      <c r="I9239" s="2"/>
      <c r="J9239" s="2"/>
      <c r="K9239" s="2"/>
      <c r="L9239" s="2"/>
      <c r="M9239" s="2"/>
      <c r="N9239" s="2"/>
      <c r="O9239" s="2"/>
    </row>
    <row r="9240" spans="5:15" x14ac:dyDescent="0.25">
      <c r="E9240" s="5"/>
      <c r="F9240" s="2"/>
      <c r="G9240" s="2"/>
      <c r="H9240" s="2"/>
      <c r="I9240" s="2"/>
      <c r="J9240" s="2"/>
      <c r="K9240" s="2"/>
      <c r="L9240" s="2"/>
      <c r="M9240" s="2"/>
      <c r="N9240" s="2"/>
      <c r="O9240" s="2"/>
    </row>
    <row r="9241" spans="5:15" x14ac:dyDescent="0.25">
      <c r="E9241" s="5"/>
      <c r="F9241" s="2"/>
      <c r="G9241" s="2"/>
      <c r="H9241" s="2"/>
      <c r="I9241" s="2"/>
      <c r="J9241" s="2"/>
      <c r="K9241" s="2"/>
      <c r="L9241" s="2"/>
      <c r="M9241" s="2"/>
      <c r="N9241" s="2"/>
      <c r="O9241" s="2"/>
    </row>
    <row r="9242" spans="5:15" x14ac:dyDescent="0.25">
      <c r="E9242" s="5"/>
      <c r="F9242" s="2"/>
      <c r="G9242" s="2"/>
      <c r="H9242" s="2"/>
      <c r="I9242" s="2"/>
      <c r="J9242" s="2"/>
      <c r="K9242" s="2"/>
      <c r="L9242" s="2"/>
      <c r="M9242" s="2"/>
      <c r="N9242" s="2"/>
      <c r="O9242" s="2"/>
    </row>
    <row r="9244" spans="5:15" x14ac:dyDescent="0.25">
      <c r="E9244" s="5"/>
      <c r="F9244" s="2"/>
      <c r="G9244" s="2"/>
      <c r="H9244" s="2"/>
      <c r="I9244" s="2"/>
      <c r="J9244" s="2"/>
      <c r="K9244" s="2"/>
      <c r="L9244" s="2"/>
      <c r="M9244" s="2"/>
      <c r="N9244" s="2"/>
      <c r="O9244" s="2"/>
    </row>
    <row r="9245" spans="5:15" x14ac:dyDescent="0.25">
      <c r="E9245" s="5"/>
      <c r="F9245" s="2"/>
      <c r="G9245" s="2"/>
      <c r="H9245" s="2"/>
      <c r="I9245" s="2"/>
      <c r="J9245" s="2"/>
      <c r="K9245" s="2"/>
      <c r="L9245" s="2"/>
      <c r="M9245" s="2"/>
      <c r="N9245" s="2"/>
      <c r="O9245" s="2"/>
    </row>
    <row r="9246" spans="5:15" x14ac:dyDescent="0.25">
      <c r="E9246" s="5"/>
      <c r="F9246" s="2"/>
      <c r="G9246" s="2"/>
      <c r="H9246" s="2"/>
      <c r="I9246" s="2"/>
      <c r="J9246" s="2"/>
      <c r="K9246" s="2"/>
      <c r="L9246" s="2"/>
      <c r="M9246" s="2"/>
      <c r="N9246" s="2"/>
      <c r="O9246" s="2"/>
    </row>
    <row r="9247" spans="5:15" x14ac:dyDescent="0.25">
      <c r="E9247" s="5"/>
      <c r="F9247" s="2"/>
      <c r="G9247" s="2"/>
      <c r="H9247" s="2"/>
      <c r="I9247" s="2"/>
      <c r="J9247" s="2"/>
      <c r="K9247" s="2"/>
      <c r="L9247" s="2"/>
      <c r="M9247" s="2"/>
      <c r="N9247" s="2"/>
      <c r="O9247" s="2"/>
    </row>
    <row r="9248" spans="5:15" x14ac:dyDescent="0.25">
      <c r="E9248" s="5"/>
      <c r="F9248" s="2"/>
      <c r="G9248" s="2"/>
      <c r="H9248" s="2"/>
      <c r="I9248" s="2"/>
      <c r="J9248" s="2"/>
      <c r="K9248" s="2"/>
      <c r="L9248" s="2"/>
      <c r="M9248" s="2"/>
      <c r="N9248" s="2"/>
      <c r="O9248" s="2"/>
    </row>
    <row r="9249" spans="5:15" x14ac:dyDescent="0.25">
      <c r="E9249" s="5"/>
      <c r="F9249" s="2"/>
      <c r="G9249" s="2"/>
      <c r="H9249" s="2"/>
      <c r="I9249" s="2"/>
      <c r="J9249" s="2"/>
      <c r="K9249" s="2"/>
      <c r="L9249" s="2"/>
      <c r="M9249" s="2"/>
      <c r="N9249" s="2"/>
      <c r="O9249" s="2"/>
    </row>
    <row r="9250" spans="5:15" x14ac:dyDescent="0.25">
      <c r="E9250" s="5"/>
      <c r="F9250" s="2"/>
      <c r="G9250" s="2"/>
      <c r="H9250" s="2"/>
      <c r="I9250" s="2"/>
      <c r="J9250" s="2"/>
      <c r="K9250" s="2"/>
      <c r="L9250" s="2"/>
      <c r="M9250" s="2"/>
      <c r="N9250" s="2"/>
      <c r="O9250" s="2"/>
    </row>
    <row r="9251" spans="5:15" x14ac:dyDescent="0.25">
      <c r="E9251" s="5"/>
      <c r="F9251" s="2"/>
      <c r="G9251" s="2"/>
      <c r="H9251" s="2"/>
      <c r="I9251" s="2"/>
      <c r="J9251" s="2"/>
      <c r="K9251" s="2"/>
      <c r="L9251" s="2"/>
      <c r="M9251" s="2"/>
      <c r="N9251" s="2"/>
      <c r="O9251" s="2"/>
    </row>
    <row r="9252" spans="5:15" x14ac:dyDescent="0.25">
      <c r="E9252" s="5"/>
      <c r="F9252" s="2"/>
      <c r="G9252" s="2"/>
      <c r="H9252" s="2"/>
      <c r="I9252" s="2"/>
      <c r="J9252" s="2"/>
      <c r="K9252" s="2"/>
      <c r="L9252" s="2"/>
      <c r="M9252" s="2"/>
      <c r="N9252" s="2"/>
      <c r="O9252" s="2"/>
    </row>
    <row r="9253" spans="5:15" x14ac:dyDescent="0.25">
      <c r="E9253" s="5"/>
      <c r="F9253" s="2"/>
      <c r="G9253" s="2"/>
      <c r="H9253" s="2"/>
      <c r="I9253" s="2"/>
      <c r="J9253" s="2"/>
      <c r="K9253" s="2"/>
      <c r="L9253" s="2"/>
      <c r="M9253" s="2"/>
      <c r="N9253" s="2"/>
      <c r="O9253" s="2"/>
    </row>
    <row r="9254" spans="5:15" x14ac:dyDescent="0.25">
      <c r="E9254" s="5"/>
      <c r="F9254" s="2"/>
      <c r="G9254" s="2"/>
      <c r="H9254" s="2"/>
      <c r="I9254" s="2"/>
      <c r="J9254" s="2"/>
      <c r="K9254" s="2"/>
      <c r="L9254" s="2"/>
      <c r="M9254" s="2"/>
      <c r="N9254" s="2"/>
      <c r="O9254" s="2"/>
    </row>
    <row r="9256" spans="5:15" x14ac:dyDescent="0.25">
      <c r="E9256" s="5"/>
      <c r="F9256" s="2"/>
      <c r="G9256" s="2"/>
      <c r="H9256" s="2"/>
      <c r="I9256" s="2"/>
      <c r="J9256" s="2"/>
      <c r="K9256" s="2"/>
      <c r="L9256" s="2"/>
      <c r="M9256" s="2"/>
      <c r="N9256" s="2"/>
      <c r="O9256" s="2"/>
    </row>
    <row r="9257" spans="5:15" x14ac:dyDescent="0.25">
      <c r="F9257" s="2"/>
      <c r="G9257" s="2"/>
      <c r="H9257" s="2"/>
      <c r="I9257" s="2"/>
      <c r="J9257" s="2"/>
      <c r="K9257" s="2"/>
      <c r="L9257" s="2"/>
      <c r="M9257" s="2"/>
      <c r="N9257" s="2"/>
      <c r="O9257" s="2"/>
    </row>
    <row r="9258" spans="5:15" x14ac:dyDescent="0.25">
      <c r="E9258" s="5"/>
      <c r="F9258" s="2"/>
      <c r="G9258" s="2"/>
      <c r="H9258" s="2"/>
      <c r="I9258" s="2"/>
      <c r="J9258" s="2"/>
      <c r="K9258" s="2"/>
      <c r="L9258" s="2"/>
      <c r="M9258" s="2"/>
      <c r="N9258" s="2"/>
      <c r="O9258" s="2"/>
    </row>
    <row r="9259" spans="5:15" x14ac:dyDescent="0.25">
      <c r="F9259" s="2"/>
      <c r="G9259" s="2"/>
      <c r="H9259" s="2"/>
      <c r="I9259" s="2"/>
      <c r="J9259" s="2"/>
      <c r="K9259" s="2"/>
      <c r="L9259" s="2"/>
      <c r="M9259" s="2"/>
      <c r="N9259" s="2"/>
      <c r="O9259" s="2"/>
    </row>
    <row r="9260" spans="5:15" x14ac:dyDescent="0.25">
      <c r="E9260" s="5"/>
      <c r="F9260" s="2"/>
      <c r="G9260" s="2"/>
      <c r="H9260" s="2"/>
      <c r="I9260" s="2"/>
      <c r="J9260" s="2"/>
      <c r="K9260" s="2"/>
      <c r="L9260" s="2"/>
      <c r="M9260" s="2"/>
      <c r="N9260" s="2"/>
      <c r="O9260" s="2"/>
    </row>
    <row r="9261" spans="5:15" x14ac:dyDescent="0.25">
      <c r="E9261" s="5"/>
      <c r="F9261" s="2"/>
      <c r="G9261" s="2"/>
      <c r="H9261" s="2"/>
      <c r="I9261" s="2"/>
      <c r="J9261" s="2"/>
      <c r="K9261" s="2"/>
      <c r="L9261" s="2"/>
      <c r="M9261" s="2"/>
      <c r="N9261" s="2"/>
      <c r="O9261" s="2"/>
    </row>
    <row r="9262" spans="5:15" x14ac:dyDescent="0.25">
      <c r="E9262" s="5"/>
      <c r="F9262" s="2"/>
      <c r="G9262" s="2"/>
      <c r="H9262" s="2"/>
      <c r="I9262" s="2"/>
      <c r="J9262" s="2"/>
      <c r="K9262" s="2"/>
      <c r="L9262" s="2"/>
      <c r="M9262" s="2"/>
      <c r="N9262" s="2"/>
      <c r="O9262" s="2"/>
    </row>
    <row r="9263" spans="5:15" x14ac:dyDescent="0.25">
      <c r="F9263" s="2"/>
      <c r="G9263" s="2"/>
      <c r="H9263" s="2"/>
      <c r="I9263" s="2"/>
      <c r="J9263" s="2"/>
      <c r="K9263" s="2"/>
      <c r="L9263" s="2"/>
      <c r="M9263" s="2"/>
      <c r="N9263" s="2"/>
      <c r="O9263" s="2"/>
    </row>
    <row r="9264" spans="5:15" x14ac:dyDescent="0.25">
      <c r="E9264" s="5"/>
      <c r="F9264" s="2"/>
      <c r="G9264" s="2"/>
      <c r="H9264" s="2"/>
      <c r="I9264" s="2"/>
      <c r="J9264" s="2"/>
      <c r="K9264" s="2"/>
      <c r="L9264" s="2"/>
      <c r="M9264" s="2"/>
      <c r="N9264" s="2"/>
      <c r="O9264" s="2"/>
    </row>
    <row r="9265" spans="5:15" x14ac:dyDescent="0.25">
      <c r="E9265" s="5"/>
      <c r="F9265" s="2"/>
      <c r="G9265" s="2"/>
      <c r="H9265" s="2"/>
      <c r="I9265" s="2"/>
      <c r="J9265" s="2"/>
      <c r="K9265" s="2"/>
      <c r="L9265" s="2"/>
      <c r="M9265" s="2"/>
      <c r="N9265" s="2"/>
      <c r="O9265" s="2"/>
    </row>
    <row r="9267" spans="5:15" x14ac:dyDescent="0.25">
      <c r="E9267" s="5"/>
      <c r="F9267" s="2"/>
      <c r="G9267" s="2"/>
      <c r="H9267" s="2"/>
      <c r="I9267" s="2"/>
      <c r="J9267" s="2"/>
      <c r="K9267" s="2"/>
      <c r="L9267" s="2"/>
      <c r="M9267" s="2"/>
      <c r="N9267" s="2"/>
      <c r="O9267" s="2"/>
    </row>
    <row r="9268" spans="5:15" x14ac:dyDescent="0.25">
      <c r="E9268" s="5"/>
      <c r="F9268" s="2"/>
      <c r="G9268" s="2"/>
      <c r="H9268" s="2"/>
      <c r="I9268" s="2"/>
      <c r="J9268" s="2"/>
      <c r="K9268" s="2"/>
      <c r="L9268" s="2"/>
      <c r="M9268" s="2"/>
      <c r="N9268" s="2"/>
      <c r="O9268" s="2"/>
    </row>
    <row r="9269" spans="5:15" x14ac:dyDescent="0.25">
      <c r="E9269" s="5"/>
      <c r="F9269" s="2"/>
      <c r="G9269" s="2"/>
      <c r="H9269" s="2"/>
      <c r="I9269" s="2"/>
      <c r="J9269" s="2"/>
      <c r="K9269" s="2"/>
      <c r="L9269" s="2"/>
      <c r="M9269" s="2"/>
      <c r="N9269" s="2"/>
      <c r="O9269" s="2"/>
    </row>
    <row r="9270" spans="5:15" x14ac:dyDescent="0.25">
      <c r="E9270" s="5"/>
      <c r="F9270" s="2"/>
      <c r="G9270" s="2"/>
      <c r="H9270" s="2"/>
      <c r="I9270" s="2"/>
      <c r="J9270" s="2"/>
      <c r="K9270" s="2"/>
      <c r="L9270" s="2"/>
      <c r="M9270" s="2"/>
      <c r="N9270" s="2"/>
      <c r="O9270" s="2"/>
    </row>
    <row r="9271" spans="5:15" x14ac:dyDescent="0.25">
      <c r="E9271" s="5"/>
      <c r="F9271" s="2"/>
      <c r="G9271" s="2"/>
      <c r="H9271" s="2"/>
      <c r="I9271" s="2"/>
      <c r="J9271" s="2"/>
      <c r="K9271" s="2"/>
      <c r="L9271" s="2"/>
      <c r="M9271" s="2"/>
      <c r="N9271" s="2"/>
      <c r="O9271" s="2"/>
    </row>
    <row r="9272" spans="5:15" x14ac:dyDescent="0.25">
      <c r="E9272" s="5"/>
      <c r="F9272" s="2"/>
      <c r="G9272" s="2"/>
      <c r="H9272" s="2"/>
      <c r="I9272" s="2"/>
      <c r="J9272" s="2"/>
      <c r="K9272" s="2"/>
      <c r="L9272" s="2"/>
      <c r="M9272" s="2"/>
      <c r="N9272" s="2"/>
      <c r="O9272" s="2"/>
    </row>
    <row r="9273" spans="5:15" x14ac:dyDescent="0.25">
      <c r="E9273" s="5"/>
      <c r="F9273" s="2"/>
      <c r="G9273" s="2"/>
      <c r="H9273" s="2"/>
      <c r="I9273" s="2"/>
      <c r="J9273" s="2"/>
      <c r="K9273" s="2"/>
      <c r="L9273" s="2"/>
      <c r="M9273" s="2"/>
      <c r="N9273" s="2"/>
      <c r="O9273" s="2"/>
    </row>
    <row r="9274" spans="5:15" x14ac:dyDescent="0.25">
      <c r="E9274" s="5"/>
      <c r="F9274" s="2"/>
      <c r="G9274" s="2"/>
      <c r="H9274" s="2"/>
      <c r="I9274" s="2"/>
      <c r="J9274" s="2"/>
      <c r="K9274" s="2"/>
      <c r="L9274" s="2"/>
      <c r="M9274" s="2"/>
      <c r="N9274" s="2"/>
      <c r="O9274" s="2"/>
    </row>
    <row r="9275" spans="5:15" x14ac:dyDescent="0.25">
      <c r="E9275" s="5"/>
      <c r="F9275" s="2"/>
      <c r="G9275" s="2"/>
      <c r="H9275" s="2"/>
      <c r="I9275" s="2"/>
      <c r="J9275" s="2"/>
      <c r="K9275" s="2"/>
      <c r="L9275" s="2"/>
      <c r="M9275" s="2"/>
      <c r="N9275" s="2"/>
      <c r="O9275" s="2"/>
    </row>
    <row r="9276" spans="5:15" x14ac:dyDescent="0.25">
      <c r="L9276" s="2"/>
      <c r="M9276" s="2"/>
      <c r="N9276" s="2"/>
      <c r="O9276" s="2"/>
    </row>
    <row r="9278" spans="5:15" x14ac:dyDescent="0.25">
      <c r="E9278" s="5"/>
      <c r="F9278" s="2"/>
      <c r="G9278" s="2"/>
      <c r="H9278" s="2"/>
      <c r="I9278" s="2"/>
      <c r="J9278" s="2"/>
      <c r="K9278" s="2"/>
      <c r="L9278" s="2"/>
      <c r="M9278" s="2"/>
      <c r="N9278" s="2"/>
      <c r="O9278" s="2"/>
    </row>
    <row r="9279" spans="5:15" x14ac:dyDescent="0.25">
      <c r="E9279" s="5"/>
      <c r="F9279" s="2"/>
      <c r="G9279" s="2"/>
      <c r="H9279" s="2"/>
      <c r="I9279" s="2"/>
      <c r="J9279" s="2"/>
      <c r="K9279" s="2"/>
      <c r="L9279" s="2"/>
      <c r="M9279" s="2"/>
      <c r="N9279" s="2"/>
      <c r="O9279" s="2"/>
    </row>
    <row r="9280" spans="5:15" x14ac:dyDescent="0.25">
      <c r="E9280" s="5"/>
      <c r="F9280" s="2"/>
      <c r="G9280" s="2"/>
      <c r="H9280" s="2"/>
      <c r="I9280" s="2"/>
      <c r="J9280" s="2"/>
      <c r="K9280" s="2"/>
      <c r="L9280" s="2"/>
      <c r="M9280" s="2"/>
      <c r="N9280" s="2"/>
      <c r="O9280" s="2"/>
    </row>
    <row r="9282" spans="5:15" x14ac:dyDescent="0.25">
      <c r="E9282" s="5"/>
      <c r="F9282" s="2"/>
      <c r="G9282" s="2"/>
      <c r="H9282" s="2"/>
      <c r="I9282" s="2"/>
      <c r="J9282" s="2"/>
      <c r="K9282" s="2"/>
      <c r="L9282" s="2"/>
      <c r="M9282" s="2"/>
      <c r="N9282" s="2"/>
      <c r="O9282" s="2"/>
    </row>
    <row r="9283" spans="5:15" x14ac:dyDescent="0.25">
      <c r="E9283" s="5"/>
      <c r="F9283" s="2"/>
      <c r="G9283" s="2"/>
      <c r="H9283" s="2"/>
      <c r="I9283" s="2"/>
      <c r="J9283" s="2"/>
      <c r="K9283" s="2"/>
      <c r="L9283" s="2"/>
      <c r="M9283" s="2"/>
      <c r="N9283" s="2"/>
      <c r="O9283" s="2"/>
    </row>
    <row r="9284" spans="5:15" x14ac:dyDescent="0.25">
      <c r="E9284" s="5"/>
      <c r="F9284" s="2"/>
      <c r="G9284" s="2"/>
      <c r="H9284" s="2"/>
      <c r="I9284" s="2"/>
      <c r="J9284" s="2"/>
      <c r="K9284" s="2"/>
      <c r="L9284" s="2"/>
      <c r="M9284" s="2"/>
      <c r="N9284" s="2"/>
      <c r="O9284" s="2"/>
    </row>
    <row r="9285" spans="5:15" x14ac:dyDescent="0.25">
      <c r="G9285" s="2"/>
      <c r="H9285" s="2"/>
      <c r="I9285" s="2"/>
      <c r="J9285" s="2"/>
      <c r="K9285" s="2"/>
      <c r="L9285" s="2"/>
      <c r="M9285" s="2"/>
      <c r="N9285" s="2"/>
      <c r="O9285" s="2"/>
    </row>
    <row r="9286" spans="5:15" x14ac:dyDescent="0.25">
      <c r="E9286" s="5"/>
      <c r="F9286" s="2"/>
      <c r="G9286" s="2"/>
      <c r="H9286" s="2"/>
      <c r="I9286" s="2"/>
      <c r="J9286" s="2"/>
      <c r="K9286" s="2"/>
      <c r="L9286" s="2"/>
      <c r="M9286" s="2"/>
      <c r="N9286" s="2"/>
      <c r="O9286" s="2"/>
    </row>
    <row r="9287" spans="5:15" x14ac:dyDescent="0.25">
      <c r="E9287" s="5"/>
      <c r="F9287" s="2"/>
      <c r="G9287" s="2"/>
      <c r="H9287" s="2"/>
      <c r="I9287" s="2"/>
      <c r="J9287" s="2"/>
      <c r="K9287" s="2"/>
      <c r="L9287" s="2"/>
      <c r="M9287" s="2"/>
      <c r="N9287" s="2"/>
      <c r="O9287" s="2"/>
    </row>
    <row r="9290" spans="5:15" x14ac:dyDescent="0.25">
      <c r="E9290" s="5"/>
      <c r="F9290" s="2"/>
      <c r="G9290" s="2"/>
      <c r="H9290" s="2"/>
      <c r="I9290" s="2"/>
      <c r="J9290" s="2"/>
      <c r="K9290" s="2"/>
      <c r="L9290" s="2"/>
      <c r="M9290" s="2"/>
      <c r="N9290" s="2"/>
      <c r="O9290" s="2"/>
    </row>
    <row r="9291" spans="5:15" x14ac:dyDescent="0.25">
      <c r="E9291" s="5"/>
      <c r="F9291" s="2"/>
      <c r="G9291" s="2"/>
      <c r="H9291" s="2"/>
      <c r="I9291" s="2"/>
      <c r="J9291" s="2"/>
      <c r="K9291" s="2"/>
      <c r="L9291" s="2"/>
      <c r="M9291" s="2"/>
      <c r="N9291" s="2"/>
      <c r="O9291" s="2"/>
    </row>
    <row r="9292" spans="5:15" x14ac:dyDescent="0.25">
      <c r="L9292" s="2"/>
      <c r="M9292" s="2"/>
      <c r="N9292" s="2"/>
      <c r="O9292" s="2"/>
    </row>
    <row r="9294" spans="5:15" x14ac:dyDescent="0.25">
      <c r="E9294" s="5"/>
      <c r="F9294" s="2"/>
      <c r="G9294" s="2"/>
      <c r="H9294" s="2"/>
      <c r="I9294" s="2"/>
      <c r="J9294" s="2"/>
      <c r="K9294" s="2"/>
      <c r="L9294" s="2"/>
      <c r="M9294" s="2"/>
      <c r="N9294" s="2"/>
      <c r="O9294" s="2"/>
    </row>
    <row r="9295" spans="5:15" x14ac:dyDescent="0.25">
      <c r="E9295" s="5"/>
      <c r="F9295" s="2"/>
      <c r="G9295" s="2"/>
      <c r="H9295" s="2"/>
      <c r="I9295" s="2"/>
      <c r="J9295" s="2"/>
      <c r="K9295" s="2"/>
      <c r="L9295" s="2"/>
      <c r="M9295" s="2"/>
      <c r="N9295" s="2"/>
      <c r="O9295" s="2"/>
    </row>
    <row r="9296" spans="5:15" x14ac:dyDescent="0.25">
      <c r="F9296" s="2"/>
      <c r="G9296" s="2"/>
      <c r="H9296" s="2"/>
      <c r="I9296" s="2"/>
      <c r="J9296" s="2"/>
      <c r="K9296" s="2"/>
      <c r="L9296" s="2"/>
      <c r="M9296" s="2"/>
      <c r="N9296" s="2"/>
      <c r="O9296" s="2"/>
    </row>
    <row r="9297" spans="5:15" x14ac:dyDescent="0.25">
      <c r="E9297" s="5"/>
      <c r="F9297" s="2"/>
      <c r="G9297" s="2"/>
      <c r="H9297" s="2"/>
      <c r="I9297" s="2"/>
      <c r="J9297" s="2"/>
      <c r="K9297" s="2"/>
      <c r="L9297" s="2"/>
      <c r="M9297" s="2"/>
      <c r="N9297" s="2"/>
      <c r="O9297" s="2"/>
    </row>
    <row r="9298" spans="5:15" x14ac:dyDescent="0.25">
      <c r="E9298" s="5"/>
      <c r="F9298" s="2"/>
      <c r="G9298" s="2"/>
      <c r="H9298" s="2"/>
      <c r="I9298" s="2"/>
      <c r="J9298" s="2"/>
      <c r="K9298" s="2"/>
      <c r="L9298" s="2"/>
      <c r="M9298" s="2"/>
      <c r="N9298" s="2"/>
      <c r="O9298" s="2"/>
    </row>
    <row r="9299" spans="5:15" x14ac:dyDescent="0.25">
      <c r="E9299" s="5"/>
      <c r="F9299" s="2"/>
      <c r="G9299" s="2"/>
      <c r="H9299" s="2"/>
      <c r="I9299" s="2"/>
      <c r="J9299" s="2"/>
      <c r="K9299" s="2"/>
      <c r="L9299" s="2"/>
      <c r="M9299" s="2"/>
      <c r="N9299" s="2"/>
      <c r="O9299" s="2"/>
    </row>
    <row r="9300" spans="5:15" x14ac:dyDescent="0.25">
      <c r="E9300" s="5"/>
      <c r="F9300" s="2"/>
      <c r="G9300" s="2"/>
      <c r="H9300" s="2"/>
      <c r="I9300" s="2"/>
      <c r="J9300" s="2"/>
      <c r="K9300" s="2"/>
      <c r="L9300" s="2"/>
      <c r="M9300" s="2"/>
      <c r="N9300" s="2"/>
      <c r="O9300" s="2"/>
    </row>
    <row r="9302" spans="5:15" x14ac:dyDescent="0.25">
      <c r="E9302" s="5"/>
      <c r="F9302" s="2"/>
      <c r="G9302" s="2"/>
      <c r="H9302" s="2"/>
      <c r="I9302" s="2"/>
      <c r="J9302" s="2"/>
      <c r="K9302" s="2"/>
      <c r="L9302" s="2"/>
      <c r="M9302" s="2"/>
      <c r="N9302" s="2"/>
      <c r="O9302" s="2"/>
    </row>
    <row r="9303" spans="5:15" x14ac:dyDescent="0.25">
      <c r="E9303" s="5"/>
      <c r="F9303" s="2"/>
      <c r="G9303" s="2"/>
      <c r="H9303" s="2"/>
      <c r="I9303" s="2"/>
      <c r="J9303" s="2"/>
      <c r="K9303" s="2"/>
      <c r="L9303" s="2"/>
      <c r="M9303" s="2"/>
      <c r="N9303" s="2"/>
      <c r="O9303" s="2"/>
    </row>
    <row r="9304" spans="5:15" x14ac:dyDescent="0.25">
      <c r="E9304" s="5"/>
      <c r="F9304" s="2"/>
      <c r="G9304" s="2"/>
      <c r="H9304" s="2"/>
      <c r="I9304" s="2"/>
      <c r="J9304" s="2"/>
      <c r="K9304" s="2"/>
      <c r="L9304" s="2"/>
      <c r="M9304" s="2"/>
      <c r="N9304" s="2"/>
      <c r="O9304" s="2"/>
    </row>
    <row r="9306" spans="5:15" x14ac:dyDescent="0.25">
      <c r="E9306" s="5"/>
      <c r="F9306" s="2"/>
      <c r="G9306" s="2"/>
      <c r="H9306" s="2"/>
      <c r="I9306" s="2"/>
      <c r="J9306" s="2"/>
      <c r="K9306" s="2"/>
      <c r="L9306" s="2"/>
      <c r="M9306" s="2"/>
      <c r="N9306" s="2"/>
      <c r="O9306" s="2"/>
    </row>
    <row r="9307" spans="5:15" x14ac:dyDescent="0.25">
      <c r="E9307" s="5"/>
      <c r="F9307" s="2"/>
      <c r="G9307" s="2"/>
      <c r="H9307" s="2"/>
      <c r="I9307" s="2"/>
      <c r="J9307" s="2"/>
      <c r="K9307" s="2"/>
      <c r="L9307" s="2"/>
      <c r="M9307" s="2"/>
      <c r="N9307" s="2"/>
      <c r="O9307" s="2"/>
    </row>
    <row r="9308" spans="5:15" x14ac:dyDescent="0.25">
      <c r="E9308" s="5"/>
      <c r="F9308" s="2"/>
      <c r="G9308" s="2"/>
      <c r="H9308" s="2"/>
      <c r="I9308" s="2"/>
      <c r="J9308" s="2"/>
      <c r="K9308" s="2"/>
      <c r="L9308" s="2"/>
      <c r="M9308" s="2"/>
      <c r="N9308" s="2"/>
      <c r="O9308" s="2"/>
    </row>
    <row r="9309" spans="5:15" x14ac:dyDescent="0.25">
      <c r="E9309" s="5"/>
      <c r="F9309" s="2"/>
      <c r="G9309" s="2"/>
      <c r="H9309" s="2"/>
      <c r="I9309" s="2"/>
      <c r="J9309" s="2"/>
      <c r="K9309" s="2"/>
      <c r="L9309" s="2"/>
      <c r="M9309" s="2"/>
      <c r="N9309" s="2"/>
      <c r="O9309" s="2"/>
    </row>
    <row r="9310" spans="5:15" x14ac:dyDescent="0.25">
      <c r="E9310" s="5"/>
      <c r="F9310" s="2"/>
      <c r="G9310" s="2"/>
      <c r="H9310" s="2"/>
      <c r="I9310" s="2"/>
      <c r="J9310" s="2"/>
      <c r="K9310" s="2"/>
      <c r="L9310" s="2"/>
      <c r="M9310" s="2"/>
      <c r="N9310" s="2"/>
      <c r="O9310" s="2"/>
    </row>
    <row r="9311" spans="5:15" x14ac:dyDescent="0.25">
      <c r="E9311" s="5"/>
      <c r="F9311" s="2"/>
      <c r="G9311" s="2"/>
      <c r="H9311" s="2"/>
      <c r="I9311" s="2"/>
      <c r="J9311" s="2"/>
      <c r="K9311" s="2"/>
      <c r="L9311" s="2"/>
      <c r="M9311" s="2"/>
      <c r="N9311" s="2"/>
      <c r="O9311" s="2"/>
    </row>
    <row r="9312" spans="5:15" x14ac:dyDescent="0.25">
      <c r="E9312" s="5"/>
      <c r="F9312" s="2"/>
      <c r="G9312" s="2"/>
      <c r="H9312" s="2"/>
      <c r="I9312" s="2"/>
      <c r="J9312" s="2"/>
      <c r="K9312" s="2"/>
      <c r="L9312" s="2"/>
      <c r="M9312" s="2"/>
      <c r="N9312" s="2"/>
      <c r="O9312" s="2"/>
    </row>
    <row r="9314" spans="5:15" x14ac:dyDescent="0.25">
      <c r="E9314" s="5"/>
      <c r="F9314" s="2"/>
      <c r="G9314" s="2"/>
      <c r="H9314" s="2"/>
      <c r="I9314" s="2"/>
      <c r="J9314" s="2"/>
      <c r="K9314" s="2"/>
      <c r="L9314" s="2"/>
      <c r="M9314" s="2"/>
      <c r="N9314" s="2"/>
      <c r="O9314" s="2"/>
    </row>
    <row r="9315" spans="5:15" x14ac:dyDescent="0.25">
      <c r="E9315" s="5"/>
      <c r="F9315" s="2"/>
      <c r="G9315" s="2"/>
      <c r="H9315" s="2"/>
      <c r="I9315" s="2"/>
      <c r="J9315" s="2"/>
      <c r="K9315" s="2"/>
      <c r="L9315" s="2"/>
      <c r="M9315" s="2"/>
      <c r="N9315" s="2"/>
      <c r="O9315" s="2"/>
    </row>
    <row r="9316" spans="5:15" x14ac:dyDescent="0.25">
      <c r="E9316" s="5"/>
      <c r="F9316" s="2"/>
      <c r="G9316" s="2"/>
      <c r="H9316" s="2"/>
      <c r="I9316" s="2"/>
      <c r="J9316" s="2"/>
      <c r="K9316" s="2"/>
      <c r="L9316" s="2"/>
      <c r="M9316" s="2"/>
      <c r="N9316" s="2"/>
      <c r="O9316" s="2"/>
    </row>
    <row r="9317" spans="5:15" x14ac:dyDescent="0.25">
      <c r="E9317" s="5"/>
      <c r="F9317" s="2"/>
      <c r="G9317" s="2"/>
      <c r="H9317" s="2"/>
      <c r="I9317" s="2"/>
      <c r="J9317" s="2"/>
      <c r="K9317" s="2"/>
      <c r="L9317" s="2"/>
      <c r="M9317" s="2"/>
      <c r="N9317" s="2"/>
      <c r="O9317" s="2"/>
    </row>
    <row r="9318" spans="5:15" x14ac:dyDescent="0.25">
      <c r="E9318" s="5"/>
      <c r="F9318" s="2"/>
      <c r="G9318" s="2"/>
      <c r="H9318" s="2"/>
      <c r="I9318" s="2"/>
      <c r="J9318" s="2"/>
      <c r="K9318" s="2"/>
      <c r="L9318" s="2"/>
      <c r="M9318" s="2"/>
      <c r="N9318" s="2"/>
      <c r="O9318" s="2"/>
    </row>
    <row r="9319" spans="5:15" x14ac:dyDescent="0.25">
      <c r="E9319" s="5"/>
      <c r="F9319" s="2"/>
      <c r="G9319" s="2"/>
      <c r="H9319" s="2"/>
      <c r="I9319" s="2"/>
      <c r="J9319" s="2"/>
      <c r="K9319" s="2"/>
      <c r="L9319" s="2"/>
      <c r="M9319" s="2"/>
      <c r="N9319" s="2"/>
      <c r="O9319" s="2"/>
    </row>
    <row r="9320" spans="5:15" x14ac:dyDescent="0.25">
      <c r="E9320" s="5"/>
      <c r="F9320" s="2"/>
      <c r="G9320" s="2"/>
      <c r="H9320" s="2"/>
      <c r="I9320" s="2"/>
      <c r="J9320" s="2"/>
      <c r="K9320" s="2"/>
      <c r="L9320" s="2"/>
      <c r="M9320" s="2"/>
      <c r="N9320" s="2"/>
      <c r="O9320" s="2"/>
    </row>
    <row r="9321" spans="5:15" x14ac:dyDescent="0.25">
      <c r="E9321" s="5"/>
      <c r="F9321" s="2"/>
      <c r="G9321" s="2"/>
      <c r="H9321" s="2"/>
      <c r="I9321" s="2"/>
      <c r="J9321" s="2"/>
      <c r="K9321" s="2"/>
      <c r="L9321" s="2"/>
      <c r="M9321" s="2"/>
      <c r="N9321" s="2"/>
      <c r="O9321" s="2"/>
    </row>
    <row r="9322" spans="5:15" x14ac:dyDescent="0.25">
      <c r="E9322" s="5"/>
      <c r="F9322" s="2"/>
      <c r="G9322" s="2"/>
      <c r="H9322" s="2"/>
      <c r="I9322" s="2"/>
      <c r="J9322" s="2"/>
      <c r="K9322" s="2"/>
      <c r="L9322" s="2"/>
      <c r="M9322" s="2"/>
      <c r="N9322" s="2"/>
      <c r="O9322" s="2"/>
    </row>
    <row r="9323" spans="5:15" x14ac:dyDescent="0.25">
      <c r="E9323" s="5"/>
      <c r="F9323" s="2"/>
      <c r="G9323" s="2"/>
      <c r="H9323" s="2"/>
      <c r="I9323" s="2"/>
      <c r="J9323" s="2"/>
      <c r="K9323" s="2"/>
      <c r="L9323" s="2"/>
      <c r="M9323" s="2"/>
      <c r="N9323" s="2"/>
      <c r="O9323" s="2"/>
    </row>
    <row r="9325" spans="5:15" x14ac:dyDescent="0.25">
      <c r="E9325" s="5"/>
      <c r="F9325" s="2"/>
      <c r="G9325" s="2"/>
      <c r="H9325" s="2"/>
      <c r="I9325" s="2"/>
      <c r="J9325" s="2"/>
      <c r="K9325" s="2"/>
      <c r="L9325" s="2"/>
      <c r="M9325" s="2"/>
      <c r="N9325" s="2"/>
      <c r="O9325" s="2"/>
    </row>
    <row r="9326" spans="5:15" x14ac:dyDescent="0.25">
      <c r="E9326" s="5"/>
      <c r="F9326" s="2"/>
      <c r="G9326" s="2"/>
      <c r="H9326" s="2"/>
      <c r="I9326" s="2"/>
      <c r="J9326" s="2"/>
      <c r="K9326" s="2"/>
      <c r="L9326" s="2"/>
      <c r="M9326" s="2"/>
      <c r="N9326" s="2"/>
      <c r="O9326" s="2"/>
    </row>
    <row r="9327" spans="5:15" x14ac:dyDescent="0.25">
      <c r="E9327" s="5"/>
      <c r="F9327" s="2"/>
      <c r="G9327" s="2"/>
      <c r="H9327" s="2"/>
      <c r="I9327" s="2"/>
      <c r="J9327" s="2"/>
      <c r="K9327" s="2"/>
      <c r="L9327" s="2"/>
      <c r="M9327" s="2"/>
      <c r="N9327" s="2"/>
      <c r="O9327" s="2"/>
    </row>
    <row r="9328" spans="5:15" x14ac:dyDescent="0.25">
      <c r="E9328" s="5"/>
      <c r="F9328" s="2"/>
      <c r="G9328" s="2"/>
      <c r="H9328" s="2"/>
      <c r="I9328" s="2"/>
      <c r="J9328" s="2"/>
      <c r="K9328" s="2"/>
      <c r="L9328" s="2"/>
      <c r="M9328" s="2"/>
      <c r="N9328" s="2"/>
      <c r="O9328" s="2"/>
    </row>
    <row r="9329" spans="5:15" x14ac:dyDescent="0.25">
      <c r="E9329" s="5"/>
      <c r="F9329" s="2"/>
      <c r="G9329" s="2"/>
      <c r="H9329" s="2"/>
      <c r="I9329" s="2"/>
      <c r="J9329" s="2"/>
      <c r="K9329" s="2"/>
      <c r="L9329" s="2"/>
      <c r="M9329" s="2"/>
      <c r="N9329" s="2"/>
      <c r="O9329" s="2"/>
    </row>
    <row r="9330" spans="5:15" x14ac:dyDescent="0.25">
      <c r="E9330" s="5"/>
      <c r="F9330" s="2"/>
      <c r="G9330" s="2"/>
      <c r="H9330" s="2"/>
      <c r="I9330" s="2"/>
      <c r="J9330" s="2"/>
      <c r="K9330" s="2"/>
      <c r="L9330" s="2"/>
      <c r="M9330" s="2"/>
      <c r="N9330" s="2"/>
      <c r="O9330" s="2"/>
    </row>
    <row r="9331" spans="5:15" x14ac:dyDescent="0.25">
      <c r="E9331" s="5"/>
      <c r="F9331" s="2"/>
      <c r="G9331" s="2"/>
      <c r="H9331" s="2"/>
      <c r="J9331" s="2"/>
    </row>
    <row r="9332" spans="5:15" x14ac:dyDescent="0.25">
      <c r="E9332" s="5"/>
      <c r="F9332" s="2"/>
      <c r="G9332" s="2"/>
      <c r="H9332" s="2"/>
      <c r="I9332" s="2"/>
      <c r="J9332" s="2"/>
      <c r="K9332" s="2"/>
      <c r="L9332" s="2"/>
      <c r="M9332" s="2"/>
      <c r="N9332" s="2"/>
      <c r="O9332" s="2"/>
    </row>
    <row r="9333" spans="5:15" x14ac:dyDescent="0.25">
      <c r="F9333" s="2"/>
      <c r="G9333" s="2"/>
      <c r="H9333" s="2"/>
      <c r="I9333" s="2"/>
      <c r="J9333" s="2"/>
      <c r="K9333" s="2"/>
      <c r="L9333" s="2"/>
      <c r="M9333" s="2"/>
      <c r="N9333" s="2"/>
      <c r="O9333" s="2"/>
    </row>
    <row r="9336" spans="5:15" x14ac:dyDescent="0.25">
      <c r="E9336" s="5"/>
      <c r="F9336" s="2"/>
      <c r="G9336" s="2"/>
      <c r="H9336" s="2"/>
      <c r="I9336" s="2"/>
      <c r="J9336" s="2"/>
      <c r="K9336" s="2"/>
      <c r="L9336" s="2"/>
      <c r="M9336" s="2"/>
      <c r="N9336" s="2"/>
      <c r="O9336" s="2"/>
    </row>
    <row r="9337" spans="5:15" x14ac:dyDescent="0.25">
      <c r="E9337" s="5"/>
      <c r="F9337" s="2"/>
      <c r="G9337" s="2"/>
      <c r="H9337" s="2"/>
      <c r="I9337" s="2"/>
      <c r="J9337" s="2"/>
      <c r="K9337" s="2"/>
      <c r="L9337" s="2"/>
      <c r="M9337" s="2"/>
      <c r="N9337" s="2"/>
      <c r="O9337" s="2"/>
    </row>
    <row r="9339" spans="5:15" x14ac:dyDescent="0.25">
      <c r="M9339" s="2"/>
      <c r="N9339" s="2"/>
      <c r="O9339" s="2"/>
    </row>
    <row r="9340" spans="5:15" x14ac:dyDescent="0.25">
      <c r="E9340" s="5"/>
      <c r="F9340" s="2"/>
      <c r="G9340" s="2"/>
      <c r="H9340" s="2"/>
      <c r="I9340" s="2"/>
      <c r="J9340" s="2"/>
      <c r="K9340" s="2"/>
      <c r="L9340" s="2"/>
      <c r="M9340" s="2"/>
      <c r="N9340" s="2"/>
      <c r="O9340" s="2"/>
    </row>
    <row r="9341" spans="5:15" x14ac:dyDescent="0.25">
      <c r="E9341" s="5"/>
      <c r="F9341" s="2"/>
      <c r="G9341" s="2"/>
      <c r="H9341" s="2"/>
      <c r="I9341" s="2"/>
      <c r="J9341" s="2"/>
      <c r="K9341" s="2"/>
      <c r="L9341" s="2"/>
      <c r="M9341" s="2"/>
      <c r="N9341" s="2"/>
      <c r="O9341" s="2"/>
    </row>
    <row r="9342" spans="5:15" x14ac:dyDescent="0.25">
      <c r="E9342" s="5"/>
      <c r="F9342" s="2"/>
      <c r="G9342" s="2"/>
      <c r="H9342" s="2"/>
      <c r="I9342" s="2"/>
      <c r="J9342" s="2"/>
      <c r="K9342" s="2"/>
      <c r="L9342" s="2"/>
      <c r="M9342" s="2"/>
      <c r="N9342" s="2"/>
      <c r="O9342" s="2"/>
    </row>
    <row r="9343" spans="5:15" x14ac:dyDescent="0.25">
      <c r="F9343" s="2"/>
      <c r="G9343" s="2"/>
      <c r="H9343" s="2"/>
      <c r="I9343" s="2"/>
      <c r="J9343" s="2"/>
      <c r="K9343" s="2"/>
      <c r="L9343" s="2"/>
      <c r="M9343" s="2"/>
      <c r="N9343" s="2"/>
      <c r="O9343" s="2"/>
    </row>
    <row r="9344" spans="5:15" x14ac:dyDescent="0.25">
      <c r="E9344" s="5"/>
      <c r="F9344" s="2"/>
      <c r="G9344" s="2"/>
      <c r="H9344" s="2"/>
      <c r="I9344" s="2"/>
      <c r="J9344" s="2"/>
      <c r="K9344" s="2"/>
      <c r="L9344" s="2"/>
      <c r="M9344" s="2"/>
      <c r="N9344" s="2"/>
      <c r="O9344" s="2"/>
    </row>
    <row r="9346" spans="5:15" x14ac:dyDescent="0.25">
      <c r="G9346" s="2"/>
      <c r="K9346" s="2"/>
      <c r="L9346" s="2"/>
      <c r="M9346" s="2"/>
    </row>
    <row r="9347" spans="5:15" x14ac:dyDescent="0.25">
      <c r="E9347" s="5"/>
      <c r="F9347" s="2"/>
      <c r="G9347" s="2"/>
      <c r="H9347" s="2"/>
      <c r="I9347" s="2"/>
      <c r="J9347" s="2"/>
      <c r="K9347" s="2"/>
      <c r="L9347" s="2"/>
      <c r="M9347" s="2"/>
      <c r="N9347" s="2"/>
      <c r="O9347" s="2"/>
    </row>
    <row r="9348" spans="5:15" x14ac:dyDescent="0.25">
      <c r="E9348" s="5"/>
      <c r="F9348" s="2"/>
      <c r="G9348" s="2"/>
      <c r="H9348" s="2"/>
      <c r="I9348" s="2"/>
      <c r="J9348" s="2"/>
      <c r="K9348" s="2"/>
      <c r="L9348" s="2"/>
      <c r="M9348" s="2"/>
      <c r="N9348" s="2"/>
      <c r="O9348" s="2"/>
    </row>
    <row r="9349" spans="5:15" x14ac:dyDescent="0.25">
      <c r="G9349" s="2"/>
      <c r="H9349" s="2"/>
      <c r="I9349" s="2"/>
      <c r="J9349" s="2"/>
      <c r="K9349" s="2"/>
      <c r="L9349" s="2"/>
      <c r="M9349" s="2"/>
      <c r="N9349" s="2"/>
      <c r="O9349" s="2"/>
    </row>
    <row r="9350" spans="5:15" x14ac:dyDescent="0.25">
      <c r="E9350" s="5"/>
      <c r="F9350" s="2"/>
      <c r="G9350" s="2"/>
      <c r="H9350" s="2"/>
      <c r="I9350" s="2"/>
      <c r="J9350" s="2"/>
      <c r="K9350" s="2"/>
      <c r="L9350" s="2"/>
      <c r="M9350" s="2"/>
      <c r="N9350" s="2"/>
      <c r="O9350" s="2"/>
    </row>
    <row r="9351" spans="5:15" x14ac:dyDescent="0.25">
      <c r="E9351" s="5"/>
      <c r="F9351" s="2"/>
      <c r="G9351" s="2"/>
      <c r="H9351" s="2"/>
      <c r="I9351" s="2"/>
      <c r="J9351" s="2"/>
      <c r="K9351" s="2"/>
      <c r="L9351" s="2"/>
      <c r="M9351" s="2"/>
      <c r="N9351" s="2"/>
      <c r="O9351" s="2"/>
    </row>
    <row r="9352" spans="5:15" x14ac:dyDescent="0.25">
      <c r="F9352" s="2"/>
      <c r="G9352" s="2"/>
      <c r="H9352" s="2"/>
      <c r="I9352" s="2"/>
      <c r="J9352" s="2"/>
      <c r="K9352" s="2"/>
      <c r="L9352" s="2"/>
      <c r="M9352" s="2"/>
      <c r="N9352" s="2"/>
      <c r="O9352" s="2"/>
    </row>
    <row r="9353" spans="5:15" x14ac:dyDescent="0.25">
      <c r="F9353" s="2"/>
      <c r="G9353" s="2"/>
      <c r="H9353" s="2"/>
      <c r="I9353" s="2"/>
      <c r="J9353" s="2"/>
      <c r="K9353" s="2"/>
      <c r="L9353" s="2"/>
      <c r="M9353" s="2"/>
      <c r="N9353" s="2"/>
      <c r="O9353" s="2"/>
    </row>
    <row r="9354" spans="5:15" x14ac:dyDescent="0.25">
      <c r="E9354" s="5"/>
      <c r="F9354" s="2"/>
      <c r="G9354" s="2"/>
      <c r="H9354" s="2"/>
      <c r="I9354" s="2"/>
      <c r="J9354" s="2"/>
      <c r="K9354" s="2"/>
      <c r="L9354" s="2"/>
      <c r="M9354" s="2"/>
      <c r="N9354" s="2"/>
      <c r="O9354" s="2"/>
    </row>
    <row r="9355" spans="5:15" x14ac:dyDescent="0.25">
      <c r="I9355" s="2"/>
    </row>
    <row r="9356" spans="5:15" x14ac:dyDescent="0.25">
      <c r="I9356" s="2"/>
    </row>
    <row r="9358" spans="5:15" x14ac:dyDescent="0.25">
      <c r="E9358" s="5"/>
      <c r="F9358" s="2"/>
      <c r="G9358" s="2"/>
      <c r="H9358" s="2"/>
      <c r="I9358" s="2"/>
      <c r="J9358" s="2"/>
      <c r="K9358" s="2"/>
      <c r="L9358" s="2"/>
      <c r="M9358" s="2"/>
      <c r="N9358" s="2"/>
      <c r="O9358" s="2"/>
    </row>
    <row r="9359" spans="5:15" x14ac:dyDescent="0.25">
      <c r="E9359" s="5"/>
      <c r="F9359" s="2"/>
      <c r="G9359" s="2"/>
      <c r="H9359" s="2"/>
      <c r="I9359" s="2"/>
      <c r="J9359" s="2"/>
      <c r="K9359" s="2"/>
      <c r="L9359" s="2"/>
      <c r="M9359" s="2"/>
      <c r="N9359" s="2"/>
      <c r="O9359" s="2"/>
    </row>
    <row r="9360" spans="5:15" x14ac:dyDescent="0.25">
      <c r="M9360" s="2"/>
    </row>
    <row r="9362" spans="5:15" x14ac:dyDescent="0.25">
      <c r="E9362" s="5"/>
      <c r="F9362" s="2"/>
      <c r="G9362" s="2"/>
      <c r="H9362" s="2"/>
      <c r="I9362" s="2"/>
      <c r="J9362" s="2"/>
      <c r="K9362" s="2"/>
      <c r="L9362" s="2"/>
      <c r="M9362" s="2"/>
      <c r="N9362" s="2"/>
      <c r="O9362" s="2"/>
    </row>
    <row r="9363" spans="5:15" x14ac:dyDescent="0.25">
      <c r="F9363" s="2"/>
      <c r="G9363" s="2"/>
      <c r="H9363" s="2"/>
      <c r="I9363" s="2"/>
      <c r="J9363" s="2"/>
      <c r="K9363" s="2"/>
      <c r="L9363" s="2"/>
      <c r="M9363" s="2"/>
      <c r="N9363" s="2"/>
      <c r="O9363" s="2"/>
    </row>
    <row r="9364" spans="5:15" x14ac:dyDescent="0.25">
      <c r="E9364" s="5"/>
      <c r="F9364" s="2"/>
      <c r="G9364" s="2"/>
      <c r="H9364" s="2"/>
      <c r="I9364" s="2"/>
      <c r="J9364" s="2"/>
      <c r="K9364" s="2"/>
      <c r="L9364" s="2"/>
      <c r="M9364" s="2"/>
      <c r="N9364" s="2"/>
      <c r="O9364" s="2"/>
    </row>
    <row r="9365" spans="5:15" x14ac:dyDescent="0.25">
      <c r="M9365" s="2"/>
      <c r="N9365" s="2"/>
      <c r="O9365" s="2"/>
    </row>
    <row r="9366" spans="5:15" x14ac:dyDescent="0.25">
      <c r="E9366" s="5"/>
      <c r="F9366" s="2"/>
      <c r="G9366" s="2"/>
      <c r="H9366" s="2"/>
      <c r="I9366" s="2"/>
      <c r="J9366" s="2"/>
      <c r="K9366" s="2"/>
      <c r="L9366" s="2"/>
      <c r="M9366" s="2"/>
      <c r="N9366" s="2"/>
      <c r="O9366" s="2"/>
    </row>
    <row r="9367" spans="5:15" x14ac:dyDescent="0.25">
      <c r="E9367" s="5"/>
      <c r="F9367" s="2"/>
      <c r="H9367" s="2"/>
      <c r="I9367" s="2"/>
      <c r="J9367" s="2"/>
      <c r="K9367" s="2"/>
      <c r="L9367" s="2"/>
      <c r="M9367" s="2"/>
    </row>
    <row r="9368" spans="5:15" x14ac:dyDescent="0.25">
      <c r="E9368" s="5"/>
      <c r="F9368" s="2"/>
      <c r="G9368" s="2"/>
      <c r="H9368" s="2"/>
      <c r="I9368" s="2"/>
      <c r="J9368" s="2"/>
      <c r="K9368" s="2"/>
      <c r="L9368" s="2"/>
      <c r="M9368" s="2"/>
      <c r="N9368" s="2"/>
      <c r="O9368" s="2"/>
    </row>
    <row r="9369" spans="5:15" x14ac:dyDescent="0.25">
      <c r="M9369" s="2"/>
      <c r="N9369" s="2"/>
      <c r="O9369" s="2"/>
    </row>
    <row r="9370" spans="5:15" x14ac:dyDescent="0.25">
      <c r="L9370" s="2"/>
      <c r="M9370" s="2"/>
      <c r="N9370" s="2"/>
      <c r="O9370" s="2"/>
    </row>
    <row r="9372" spans="5:15" x14ac:dyDescent="0.25">
      <c r="F9372" s="2"/>
      <c r="G9372" s="2"/>
      <c r="H9372" s="2"/>
      <c r="I9372" s="2"/>
      <c r="J9372" s="2"/>
      <c r="K9372" s="2"/>
      <c r="L9372" s="2"/>
      <c r="M9372" s="2"/>
      <c r="N9372" s="2"/>
      <c r="O9372" s="2"/>
    </row>
    <row r="9373" spans="5:15" x14ac:dyDescent="0.25">
      <c r="E9373" s="5"/>
      <c r="F9373" s="2"/>
      <c r="G9373" s="2"/>
      <c r="H9373" s="2"/>
      <c r="I9373" s="2"/>
      <c r="J9373" s="2"/>
      <c r="K9373" s="2"/>
      <c r="L9373" s="2"/>
      <c r="M9373" s="2"/>
      <c r="N9373" s="2"/>
      <c r="O9373" s="2"/>
    </row>
    <row r="9375" spans="5:15" x14ac:dyDescent="0.25">
      <c r="F9375" s="2"/>
      <c r="G9375" s="2"/>
      <c r="H9375" s="2"/>
      <c r="I9375" s="2"/>
      <c r="J9375" s="2"/>
      <c r="K9375" s="2"/>
      <c r="L9375" s="2"/>
      <c r="M9375" s="2"/>
      <c r="N9375" s="2"/>
      <c r="O9375" s="2"/>
    </row>
    <row r="9376" spans="5:15" x14ac:dyDescent="0.25">
      <c r="E9376" s="5"/>
      <c r="F9376" s="2"/>
      <c r="G9376" s="2"/>
      <c r="H9376" s="2"/>
      <c r="I9376" s="2"/>
      <c r="J9376" s="2"/>
      <c r="K9376" s="2"/>
      <c r="L9376" s="2"/>
      <c r="M9376" s="2"/>
      <c r="N9376" s="2"/>
      <c r="O9376" s="2"/>
    </row>
    <row r="9377" spans="5:15" x14ac:dyDescent="0.25">
      <c r="E9377" s="5"/>
      <c r="O9377" s="2"/>
    </row>
    <row r="9378" spans="5:15" x14ac:dyDescent="0.25">
      <c r="E9378" s="5"/>
      <c r="F9378" s="2"/>
      <c r="G9378" s="2"/>
      <c r="H9378" s="2"/>
      <c r="I9378" s="2"/>
      <c r="J9378" s="2"/>
      <c r="K9378" s="2"/>
      <c r="L9378" s="2"/>
      <c r="M9378" s="2"/>
      <c r="N9378" s="2"/>
      <c r="O9378" s="2"/>
    </row>
    <row r="9379" spans="5:15" x14ac:dyDescent="0.25">
      <c r="E9379" s="5"/>
      <c r="F9379" s="2"/>
      <c r="G9379" s="2"/>
      <c r="H9379" s="2"/>
      <c r="I9379" s="2"/>
      <c r="J9379" s="2"/>
      <c r="K9379" s="2"/>
      <c r="L9379" s="2"/>
      <c r="M9379" s="2"/>
      <c r="N9379" s="2"/>
      <c r="O9379" s="2"/>
    </row>
    <row r="9380" spans="5:15" x14ac:dyDescent="0.25">
      <c r="G9380" s="2"/>
      <c r="H9380" s="2"/>
      <c r="I9380" s="2"/>
      <c r="J9380" s="2"/>
      <c r="K9380" s="2"/>
      <c r="L9380" s="2"/>
      <c r="M9380" s="2"/>
      <c r="N9380" s="2"/>
      <c r="O9380" s="2"/>
    </row>
    <row r="9381" spans="5:15" x14ac:dyDescent="0.25">
      <c r="E9381" s="5"/>
      <c r="F9381" s="2"/>
      <c r="G9381" s="2"/>
      <c r="H9381" s="2"/>
      <c r="I9381" s="2"/>
      <c r="J9381" s="2"/>
      <c r="K9381" s="2"/>
      <c r="L9381" s="2"/>
      <c r="M9381" s="2"/>
      <c r="N9381" s="2"/>
      <c r="O9381" s="2"/>
    </row>
    <row r="9382" spans="5:15" x14ac:dyDescent="0.25">
      <c r="E9382" s="5"/>
      <c r="F9382" s="2"/>
      <c r="G9382" s="2"/>
      <c r="H9382" s="2"/>
      <c r="I9382" s="2"/>
      <c r="J9382" s="2"/>
      <c r="K9382" s="2"/>
      <c r="L9382" s="2"/>
      <c r="M9382" s="2"/>
      <c r="N9382" s="2"/>
      <c r="O9382" s="2"/>
    </row>
    <row r="9383" spans="5:15" x14ac:dyDescent="0.25">
      <c r="E9383" s="5"/>
      <c r="F9383" s="2"/>
      <c r="G9383" s="2"/>
      <c r="H9383" s="2"/>
      <c r="I9383" s="2"/>
      <c r="J9383" s="2"/>
      <c r="K9383" s="2"/>
      <c r="L9383" s="2"/>
      <c r="M9383" s="2"/>
      <c r="N9383" s="2"/>
      <c r="O9383" s="2"/>
    </row>
    <row r="9385" spans="5:15" x14ac:dyDescent="0.25">
      <c r="E9385" s="5"/>
      <c r="F9385" s="2"/>
      <c r="G9385" s="2"/>
      <c r="H9385" s="2"/>
      <c r="I9385" s="2"/>
      <c r="J9385" s="2"/>
      <c r="K9385" s="2"/>
      <c r="L9385" s="2"/>
      <c r="M9385" s="2"/>
      <c r="N9385" s="2"/>
      <c r="O9385" s="2"/>
    </row>
    <row r="9386" spans="5:15" x14ac:dyDescent="0.25">
      <c r="E9386" s="5"/>
      <c r="G9386" s="2"/>
      <c r="H9386" s="2"/>
      <c r="I9386" s="2"/>
      <c r="J9386" s="2"/>
      <c r="K9386" s="2"/>
      <c r="L9386" s="2"/>
      <c r="M9386" s="2"/>
      <c r="N9386" s="2"/>
      <c r="O9386" s="2"/>
    </row>
    <row r="9387" spans="5:15" x14ac:dyDescent="0.25">
      <c r="E9387" s="5"/>
      <c r="F9387" s="2"/>
      <c r="G9387" s="2"/>
      <c r="H9387" s="2"/>
      <c r="I9387" s="2"/>
      <c r="J9387" s="2"/>
      <c r="K9387" s="2"/>
      <c r="L9387" s="2"/>
      <c r="M9387" s="2"/>
      <c r="N9387" s="2"/>
      <c r="O9387" s="2"/>
    </row>
    <row r="9388" spans="5:15" x14ac:dyDescent="0.25">
      <c r="E9388" s="5"/>
      <c r="F9388" s="2"/>
      <c r="G9388" s="2"/>
      <c r="H9388" s="2"/>
      <c r="I9388" s="2"/>
      <c r="J9388" s="2"/>
      <c r="K9388" s="2"/>
      <c r="L9388" s="2"/>
      <c r="M9388" s="2"/>
      <c r="N9388" s="2"/>
      <c r="O9388" s="2"/>
    </row>
    <row r="9389" spans="5:15" x14ac:dyDescent="0.25">
      <c r="E9389" s="5"/>
      <c r="F9389" s="2"/>
      <c r="G9389" s="2"/>
      <c r="H9389" s="2"/>
      <c r="I9389" s="2"/>
      <c r="J9389" s="2"/>
      <c r="K9389" s="2"/>
      <c r="L9389" s="2"/>
      <c r="M9389" s="2"/>
      <c r="N9389" s="2"/>
      <c r="O9389" s="2"/>
    </row>
    <row r="9390" spans="5:15" x14ac:dyDescent="0.25">
      <c r="E9390" s="5"/>
      <c r="F9390" s="2"/>
      <c r="G9390" s="2"/>
      <c r="H9390" s="2"/>
      <c r="I9390" s="2"/>
      <c r="J9390" s="2"/>
      <c r="K9390" s="2"/>
      <c r="L9390" s="2"/>
      <c r="M9390" s="2"/>
      <c r="N9390" s="2"/>
      <c r="O9390" s="2"/>
    </row>
    <row r="9391" spans="5:15" x14ac:dyDescent="0.25">
      <c r="E9391" s="5"/>
      <c r="F9391" s="2"/>
      <c r="G9391" s="2"/>
      <c r="H9391" s="2"/>
      <c r="I9391" s="2"/>
      <c r="J9391" s="2"/>
      <c r="K9391" s="2"/>
      <c r="L9391" s="2"/>
      <c r="M9391" s="2"/>
      <c r="N9391" s="2"/>
      <c r="O9391" s="2"/>
    </row>
    <row r="9392" spans="5:15" x14ac:dyDescent="0.25">
      <c r="E9392" s="5"/>
      <c r="F9392" s="2"/>
      <c r="G9392" s="2"/>
      <c r="H9392" s="2"/>
      <c r="I9392" s="2"/>
      <c r="J9392" s="2"/>
      <c r="K9392" s="2"/>
      <c r="L9392" s="2"/>
      <c r="M9392" s="2"/>
      <c r="N9392" s="2"/>
      <c r="O9392" s="2"/>
    </row>
    <row r="9393" spans="5:15" x14ac:dyDescent="0.25">
      <c r="E9393" s="5"/>
      <c r="F9393" s="2"/>
      <c r="G9393" s="2"/>
      <c r="H9393" s="2"/>
      <c r="I9393" s="2"/>
      <c r="J9393" s="2"/>
      <c r="K9393" s="2"/>
      <c r="L9393" s="2"/>
      <c r="M9393" s="2"/>
      <c r="N9393" s="2"/>
      <c r="O9393" s="2"/>
    </row>
    <row r="9394" spans="5:15" x14ac:dyDescent="0.25">
      <c r="E9394" s="5"/>
      <c r="F9394" s="2"/>
      <c r="G9394" s="2"/>
      <c r="H9394" s="2"/>
      <c r="I9394" s="2"/>
      <c r="J9394" s="2"/>
      <c r="K9394" s="2"/>
      <c r="L9394" s="2"/>
      <c r="M9394" s="2"/>
      <c r="N9394" s="2"/>
      <c r="O9394" s="2"/>
    </row>
    <row r="9395" spans="5:15" x14ac:dyDescent="0.25">
      <c r="E9395" s="5"/>
      <c r="F9395" s="2"/>
      <c r="G9395" s="2"/>
      <c r="H9395" s="2"/>
      <c r="I9395" s="2"/>
      <c r="J9395" s="2"/>
      <c r="K9395" s="2"/>
      <c r="L9395" s="2"/>
      <c r="M9395" s="2"/>
      <c r="N9395" s="2"/>
      <c r="O9395" s="2"/>
    </row>
    <row r="9396" spans="5:15" x14ac:dyDescent="0.25">
      <c r="E9396" s="5"/>
      <c r="H9396" s="2"/>
      <c r="I9396" s="2"/>
      <c r="J9396" s="2"/>
      <c r="K9396" s="2"/>
      <c r="L9396" s="2"/>
      <c r="M9396" s="2"/>
      <c r="N9396" s="2"/>
      <c r="O9396" s="2"/>
    </row>
    <row r="9398" spans="5:15" x14ac:dyDescent="0.25">
      <c r="E9398" s="5"/>
    </row>
    <row r="9400" spans="5:15" x14ac:dyDescent="0.25">
      <c r="E9400" s="5"/>
      <c r="F9400" s="2"/>
      <c r="G9400" s="2"/>
      <c r="H9400" s="2"/>
      <c r="I9400" s="2"/>
      <c r="J9400" s="2"/>
      <c r="K9400" s="2"/>
      <c r="L9400" s="2"/>
      <c r="M9400" s="2"/>
      <c r="N9400" s="2"/>
      <c r="O9400" s="2"/>
    </row>
    <row r="9401" spans="5:15" x14ac:dyDescent="0.25">
      <c r="F9401" s="2"/>
      <c r="N9401" s="2"/>
      <c r="O9401" s="2"/>
    </row>
    <row r="9402" spans="5:15" x14ac:dyDescent="0.25">
      <c r="E9402" s="5"/>
      <c r="F9402" s="2"/>
      <c r="G9402" s="2"/>
      <c r="H9402" s="2"/>
      <c r="I9402" s="2"/>
      <c r="J9402" s="2"/>
      <c r="K9402" s="2"/>
      <c r="L9402" s="2"/>
      <c r="M9402" s="2"/>
      <c r="N9402" s="2"/>
      <c r="O9402" s="2"/>
    </row>
    <row r="9403" spans="5:15" x14ac:dyDescent="0.25">
      <c r="G9403" s="2"/>
      <c r="H9403" s="2"/>
      <c r="I9403" s="2"/>
      <c r="J9403" s="2"/>
      <c r="K9403" s="2"/>
      <c r="L9403" s="2"/>
      <c r="M9403" s="2"/>
      <c r="N9403" s="2"/>
      <c r="O9403" s="2"/>
    </row>
    <row r="9404" spans="5:15" x14ac:dyDescent="0.25">
      <c r="E9404" s="5"/>
      <c r="F9404" s="2"/>
      <c r="G9404" s="2"/>
      <c r="H9404" s="2"/>
      <c r="I9404" s="2"/>
      <c r="J9404" s="2"/>
      <c r="K9404" s="2"/>
      <c r="L9404" s="2"/>
      <c r="M9404" s="2"/>
      <c r="N9404" s="2"/>
      <c r="O9404" s="2"/>
    </row>
    <row r="9405" spans="5:15" x14ac:dyDescent="0.25">
      <c r="E9405" s="5"/>
      <c r="F9405" s="2"/>
      <c r="G9405" s="2"/>
      <c r="H9405" s="2"/>
      <c r="I9405" s="2"/>
      <c r="J9405" s="2"/>
      <c r="K9405" s="2"/>
      <c r="L9405" s="2"/>
      <c r="M9405" s="2"/>
      <c r="N9405" s="2"/>
      <c r="O9405" s="2"/>
    </row>
    <row r="9406" spans="5:15" x14ac:dyDescent="0.25">
      <c r="E9406" s="5"/>
      <c r="F9406" s="2"/>
      <c r="G9406" s="2"/>
      <c r="H9406" s="2"/>
      <c r="I9406" s="2"/>
      <c r="J9406" s="2"/>
      <c r="K9406" s="2"/>
      <c r="L9406" s="2"/>
      <c r="M9406" s="2"/>
      <c r="N9406" s="2"/>
      <c r="O9406" s="2"/>
    </row>
    <row r="9407" spans="5:15" x14ac:dyDescent="0.25">
      <c r="E9407" s="5"/>
      <c r="F9407" s="2"/>
      <c r="G9407" s="2"/>
      <c r="H9407" s="2"/>
      <c r="I9407" s="2"/>
      <c r="J9407" s="2"/>
      <c r="K9407" s="2"/>
      <c r="L9407" s="2"/>
      <c r="M9407" s="2"/>
      <c r="N9407" s="2"/>
      <c r="O9407" s="2"/>
    </row>
    <row r="9408" spans="5:15" x14ac:dyDescent="0.25">
      <c r="E9408" s="5"/>
      <c r="F9408" s="2"/>
      <c r="G9408" s="2"/>
      <c r="H9408" s="2"/>
      <c r="I9408" s="2"/>
      <c r="J9408" s="2"/>
      <c r="K9408" s="2"/>
      <c r="L9408" s="2"/>
      <c r="M9408" s="2"/>
      <c r="N9408" s="2"/>
      <c r="O9408" s="2"/>
    </row>
    <row r="9409" spans="5:15" x14ac:dyDescent="0.25">
      <c r="E9409" s="5"/>
      <c r="F9409" s="2"/>
      <c r="G9409" s="2"/>
      <c r="H9409" s="2"/>
      <c r="I9409" s="2"/>
      <c r="J9409" s="2"/>
      <c r="K9409" s="2"/>
      <c r="L9409" s="2"/>
      <c r="M9409" s="2"/>
      <c r="N9409" s="2"/>
      <c r="O9409" s="2"/>
    </row>
    <row r="9410" spans="5:15" x14ac:dyDescent="0.25">
      <c r="E9410" s="5"/>
      <c r="F9410" s="2"/>
      <c r="G9410" s="2"/>
      <c r="H9410" s="2"/>
      <c r="I9410" s="2"/>
      <c r="J9410" s="2"/>
      <c r="K9410" s="2"/>
      <c r="L9410" s="2"/>
      <c r="M9410" s="2"/>
      <c r="N9410" s="2"/>
      <c r="O9410" s="2"/>
    </row>
    <row r="9411" spans="5:15" x14ac:dyDescent="0.25">
      <c r="E9411" s="5"/>
      <c r="F9411" s="2"/>
      <c r="G9411" s="2"/>
      <c r="H9411" s="2"/>
      <c r="I9411" s="2"/>
      <c r="J9411" s="2"/>
      <c r="K9411" s="2"/>
      <c r="L9411" s="2"/>
      <c r="M9411" s="2"/>
      <c r="N9411" s="2"/>
      <c r="O9411" s="2"/>
    </row>
    <row r="9412" spans="5:15" x14ac:dyDescent="0.25">
      <c r="E9412" s="5"/>
      <c r="F9412" s="2"/>
      <c r="G9412" s="2"/>
      <c r="H9412" s="2"/>
      <c r="I9412" s="2"/>
      <c r="J9412" s="2"/>
      <c r="K9412" s="2"/>
      <c r="L9412" s="2"/>
      <c r="M9412" s="2"/>
      <c r="N9412" s="2"/>
      <c r="O9412" s="2"/>
    </row>
    <row r="9414" spans="5:15" x14ac:dyDescent="0.25">
      <c r="E9414" s="5"/>
      <c r="F9414" s="2"/>
      <c r="G9414" s="2"/>
      <c r="H9414" s="2"/>
      <c r="I9414" s="2"/>
      <c r="J9414" s="2"/>
      <c r="K9414" s="2"/>
      <c r="L9414" s="2"/>
      <c r="M9414" s="2"/>
      <c r="N9414" s="2"/>
      <c r="O9414" s="2"/>
    </row>
    <row r="9415" spans="5:15" x14ac:dyDescent="0.25">
      <c r="E9415" s="5"/>
      <c r="F9415" s="2"/>
      <c r="G9415" s="2"/>
      <c r="H9415" s="2"/>
      <c r="I9415" s="2"/>
      <c r="J9415" s="2"/>
      <c r="K9415" s="2"/>
      <c r="L9415" s="2"/>
      <c r="M9415" s="2"/>
      <c r="N9415" s="2"/>
      <c r="O9415" s="2"/>
    </row>
    <row r="9416" spans="5:15" x14ac:dyDescent="0.25">
      <c r="E9416" s="5"/>
      <c r="F9416" s="2"/>
      <c r="G9416" s="2"/>
      <c r="H9416" s="2"/>
      <c r="I9416" s="2"/>
      <c r="J9416" s="2"/>
      <c r="K9416" s="2"/>
      <c r="L9416" s="2"/>
      <c r="M9416" s="2"/>
      <c r="N9416" s="2"/>
      <c r="O9416" s="2"/>
    </row>
    <row r="9417" spans="5:15" x14ac:dyDescent="0.25">
      <c r="E9417" s="5"/>
      <c r="F9417" s="2"/>
      <c r="G9417" s="2"/>
      <c r="H9417" s="2"/>
      <c r="I9417" s="2"/>
      <c r="J9417" s="2"/>
      <c r="K9417" s="2"/>
      <c r="L9417" s="2"/>
      <c r="M9417" s="2"/>
      <c r="N9417" s="2"/>
      <c r="O9417" s="2"/>
    </row>
    <row r="9418" spans="5:15" x14ac:dyDescent="0.25">
      <c r="E9418" s="5"/>
      <c r="F9418" s="2"/>
      <c r="G9418" s="2"/>
      <c r="H9418" s="2"/>
      <c r="I9418" s="2"/>
      <c r="J9418" s="2"/>
      <c r="K9418" s="2"/>
      <c r="L9418" s="2"/>
      <c r="M9418" s="2"/>
      <c r="N9418" s="2"/>
      <c r="O9418" s="2"/>
    </row>
    <row r="9419" spans="5:15" x14ac:dyDescent="0.25">
      <c r="E9419" s="5"/>
      <c r="F9419" s="2"/>
      <c r="G9419" s="2"/>
      <c r="H9419" s="2"/>
      <c r="I9419" s="2"/>
      <c r="J9419" s="2"/>
      <c r="K9419" s="2"/>
      <c r="L9419" s="2"/>
      <c r="M9419" s="2"/>
      <c r="N9419" s="2"/>
      <c r="O9419" s="2"/>
    </row>
    <row r="9420" spans="5:15" x14ac:dyDescent="0.25">
      <c r="E9420" s="5"/>
      <c r="F9420" s="2"/>
      <c r="G9420" s="2"/>
      <c r="H9420" s="2"/>
      <c r="I9420" s="2"/>
      <c r="J9420" s="2"/>
      <c r="K9420" s="2"/>
      <c r="L9420" s="2"/>
      <c r="M9420" s="2"/>
      <c r="N9420" s="2"/>
      <c r="O9420" s="2"/>
    </row>
    <row r="9421" spans="5:15" x14ac:dyDescent="0.25">
      <c r="E9421" s="5"/>
      <c r="F9421" s="2"/>
      <c r="G9421" s="2"/>
      <c r="H9421" s="2"/>
      <c r="I9421" s="2"/>
      <c r="J9421" s="2"/>
      <c r="K9421" s="2"/>
      <c r="L9421" s="2"/>
      <c r="M9421" s="2"/>
      <c r="N9421" s="2"/>
      <c r="O9421" s="2"/>
    </row>
    <row r="9422" spans="5:15" x14ac:dyDescent="0.25">
      <c r="E9422" s="5"/>
      <c r="F9422" s="2"/>
      <c r="G9422" s="2"/>
      <c r="H9422" s="2"/>
      <c r="I9422" s="2"/>
      <c r="J9422" s="2"/>
      <c r="K9422" s="2"/>
      <c r="L9422" s="2"/>
      <c r="M9422" s="2"/>
      <c r="N9422" s="2"/>
      <c r="O9422" s="2"/>
    </row>
    <row r="9423" spans="5:15" x14ac:dyDescent="0.25">
      <c r="E9423" s="5"/>
      <c r="F9423" s="2"/>
      <c r="G9423" s="2"/>
      <c r="H9423" s="2"/>
      <c r="I9423" s="2"/>
      <c r="J9423" s="2"/>
      <c r="K9423" s="2"/>
      <c r="L9423" s="2"/>
      <c r="M9423" s="2"/>
      <c r="N9423" s="2"/>
      <c r="O9423" s="2"/>
    </row>
    <row r="9424" spans="5:15" x14ac:dyDescent="0.25">
      <c r="E9424" s="5"/>
      <c r="F9424" s="2"/>
      <c r="G9424" s="2"/>
      <c r="H9424" s="2"/>
      <c r="I9424" s="2"/>
      <c r="J9424" s="2"/>
      <c r="K9424" s="2"/>
      <c r="L9424" s="2"/>
      <c r="M9424" s="2"/>
      <c r="N9424" s="2"/>
      <c r="O9424" s="2"/>
    </row>
    <row r="9426" spans="5:15" x14ac:dyDescent="0.25">
      <c r="E9426" s="5"/>
      <c r="F9426" s="2"/>
      <c r="G9426" s="2"/>
      <c r="H9426" s="2"/>
      <c r="I9426" s="2"/>
      <c r="J9426" s="2"/>
      <c r="K9426" s="2"/>
      <c r="L9426" s="2"/>
      <c r="M9426" s="2"/>
      <c r="N9426" s="2"/>
      <c r="O9426" s="2"/>
    </row>
    <row r="9427" spans="5:15" x14ac:dyDescent="0.25">
      <c r="E9427" s="5"/>
      <c r="F9427" s="2"/>
      <c r="G9427" s="2"/>
      <c r="H9427" s="2"/>
      <c r="I9427" s="2"/>
      <c r="J9427" s="2"/>
      <c r="K9427" s="2"/>
      <c r="L9427" s="2"/>
      <c r="M9427" s="2"/>
      <c r="N9427" s="2"/>
      <c r="O9427" s="2"/>
    </row>
    <row r="9428" spans="5:15" x14ac:dyDescent="0.25">
      <c r="E9428" s="5"/>
      <c r="F9428" s="2"/>
      <c r="G9428" s="2"/>
      <c r="H9428" s="2"/>
      <c r="I9428" s="2"/>
      <c r="J9428" s="2"/>
      <c r="K9428" s="2"/>
      <c r="L9428" s="2"/>
      <c r="M9428" s="2"/>
      <c r="N9428" s="2"/>
      <c r="O9428" s="2"/>
    </row>
    <row r="9429" spans="5:15" x14ac:dyDescent="0.25">
      <c r="E9429" s="5"/>
      <c r="F9429" s="2"/>
      <c r="G9429" s="2"/>
      <c r="H9429" s="2"/>
      <c r="I9429" s="2"/>
      <c r="J9429" s="2"/>
      <c r="K9429" s="2"/>
      <c r="L9429" s="2"/>
      <c r="M9429" s="2"/>
      <c r="N9429" s="2"/>
      <c r="O9429" s="2"/>
    </row>
    <row r="9430" spans="5:15" x14ac:dyDescent="0.25">
      <c r="E9430" s="5"/>
      <c r="F9430" s="2"/>
      <c r="G9430" s="2"/>
      <c r="H9430" s="2"/>
      <c r="I9430" s="2"/>
      <c r="J9430" s="2"/>
      <c r="K9430" s="2"/>
      <c r="L9430" s="2"/>
      <c r="M9430" s="2"/>
      <c r="N9430" s="2"/>
      <c r="O9430" s="2"/>
    </row>
    <row r="9431" spans="5:15" x14ac:dyDescent="0.25">
      <c r="E9431" s="5"/>
      <c r="F9431" s="2"/>
      <c r="G9431" s="2"/>
      <c r="H9431" s="2"/>
      <c r="I9431" s="2"/>
      <c r="J9431" s="2"/>
      <c r="K9431" s="2"/>
      <c r="L9431" s="2"/>
      <c r="M9431" s="2"/>
      <c r="N9431" s="2"/>
      <c r="O9431" s="2"/>
    </row>
    <row r="9432" spans="5:15" x14ac:dyDescent="0.25">
      <c r="E9432" s="5"/>
      <c r="F9432" s="2"/>
      <c r="G9432" s="2"/>
      <c r="H9432" s="2"/>
      <c r="I9432" s="2"/>
      <c r="J9432" s="2"/>
      <c r="K9432" s="2"/>
      <c r="L9432" s="2"/>
      <c r="M9432" s="2"/>
      <c r="N9432" s="2"/>
      <c r="O9432" s="2"/>
    </row>
    <row r="9433" spans="5:15" x14ac:dyDescent="0.25">
      <c r="E9433" s="5"/>
      <c r="F9433" s="2"/>
      <c r="G9433" s="2"/>
      <c r="H9433" s="2"/>
      <c r="I9433" s="2"/>
      <c r="J9433" s="2"/>
      <c r="K9433" s="2"/>
      <c r="L9433" s="2"/>
      <c r="M9433" s="2"/>
      <c r="N9433" s="2"/>
      <c r="O9433" s="2"/>
    </row>
    <row r="9434" spans="5:15" x14ac:dyDescent="0.25">
      <c r="E9434" s="5"/>
      <c r="F9434" s="2"/>
      <c r="G9434" s="2"/>
      <c r="H9434" s="2"/>
      <c r="I9434" s="2"/>
      <c r="J9434" s="2"/>
      <c r="K9434" s="2"/>
      <c r="L9434" s="2"/>
      <c r="M9434" s="2"/>
      <c r="N9434" s="2"/>
      <c r="O9434" s="2"/>
    </row>
    <row r="9435" spans="5:15" x14ac:dyDescent="0.25">
      <c r="E9435" s="5"/>
      <c r="F9435" s="2"/>
      <c r="G9435" s="2"/>
      <c r="H9435" s="2"/>
      <c r="I9435" s="2"/>
      <c r="J9435" s="2"/>
      <c r="K9435" s="2"/>
      <c r="L9435" s="2"/>
      <c r="M9435" s="2"/>
      <c r="N9435" s="2"/>
      <c r="O9435" s="2"/>
    </row>
    <row r="9436" spans="5:15" x14ac:dyDescent="0.25">
      <c r="E9436" s="5"/>
      <c r="F9436" s="2"/>
      <c r="G9436" s="2"/>
      <c r="H9436" s="2"/>
      <c r="I9436" s="2"/>
      <c r="J9436" s="2"/>
      <c r="K9436" s="2"/>
      <c r="L9436" s="2"/>
      <c r="M9436" s="2"/>
      <c r="N9436" s="2"/>
      <c r="O9436" s="2"/>
    </row>
    <row r="9438" spans="5:15" x14ac:dyDescent="0.25">
      <c r="E9438" s="5"/>
      <c r="F9438" s="2"/>
      <c r="G9438" s="2"/>
      <c r="H9438" s="2"/>
      <c r="I9438" s="2"/>
      <c r="J9438" s="2"/>
      <c r="K9438" s="2"/>
      <c r="L9438" s="2"/>
      <c r="M9438" s="2"/>
      <c r="N9438" s="2"/>
      <c r="O9438" s="2"/>
    </row>
    <row r="9439" spans="5:15" x14ac:dyDescent="0.25">
      <c r="E9439" s="5"/>
      <c r="F9439" s="2"/>
      <c r="G9439" s="2"/>
      <c r="H9439" s="2"/>
      <c r="I9439" s="2"/>
      <c r="J9439" s="2"/>
      <c r="K9439" s="2"/>
      <c r="L9439" s="2"/>
      <c r="M9439" s="2"/>
      <c r="N9439" s="2"/>
      <c r="O9439" s="2"/>
    </row>
    <row r="9440" spans="5:15" x14ac:dyDescent="0.25">
      <c r="E9440" s="5"/>
      <c r="F9440" s="2"/>
      <c r="G9440" s="2"/>
      <c r="H9440" s="2"/>
      <c r="I9440" s="2"/>
      <c r="J9440" s="2"/>
      <c r="K9440" s="2"/>
      <c r="L9440" s="2"/>
      <c r="M9440" s="2"/>
      <c r="N9440" s="2"/>
      <c r="O9440" s="2"/>
    </row>
    <row r="9441" spans="5:15" x14ac:dyDescent="0.25">
      <c r="E9441" s="5"/>
      <c r="F9441" s="2"/>
      <c r="G9441" s="2"/>
      <c r="H9441" s="2"/>
      <c r="I9441" s="2"/>
      <c r="J9441" s="2"/>
      <c r="K9441" s="2"/>
      <c r="L9441" s="2"/>
      <c r="M9441" s="2"/>
      <c r="N9441" s="2"/>
      <c r="O9441" s="2"/>
    </row>
    <row r="9442" spans="5:15" x14ac:dyDescent="0.25">
      <c r="E9442" s="5"/>
      <c r="F9442" s="2"/>
      <c r="G9442" s="2"/>
      <c r="H9442" s="2"/>
      <c r="I9442" s="2"/>
      <c r="J9442" s="2"/>
      <c r="K9442" s="2"/>
      <c r="L9442" s="2"/>
      <c r="M9442" s="2"/>
      <c r="N9442" s="2"/>
      <c r="O9442" s="2"/>
    </row>
    <row r="9443" spans="5:15" x14ac:dyDescent="0.25">
      <c r="E9443" s="5"/>
      <c r="F9443" s="2"/>
      <c r="G9443" s="2"/>
      <c r="H9443" s="2"/>
      <c r="I9443" s="2"/>
      <c r="J9443" s="2"/>
      <c r="K9443" s="2"/>
      <c r="L9443" s="2"/>
      <c r="M9443" s="2"/>
      <c r="N9443" s="2"/>
      <c r="O9443" s="2"/>
    </row>
    <row r="9444" spans="5:15" x14ac:dyDescent="0.25">
      <c r="E9444" s="5"/>
      <c r="F9444" s="2"/>
      <c r="G9444" s="2"/>
      <c r="H9444" s="2"/>
      <c r="I9444" s="2"/>
      <c r="J9444" s="2"/>
      <c r="K9444" s="2"/>
      <c r="L9444" s="2"/>
      <c r="M9444" s="2"/>
      <c r="N9444" s="2"/>
      <c r="O9444" s="2"/>
    </row>
    <row r="9445" spans="5:15" x14ac:dyDescent="0.25">
      <c r="E9445" s="5"/>
      <c r="F9445" s="2"/>
      <c r="G9445" s="2"/>
      <c r="H9445" s="2"/>
      <c r="I9445" s="2"/>
      <c r="J9445" s="2"/>
      <c r="K9445" s="2"/>
      <c r="L9445" s="2"/>
      <c r="M9445" s="2"/>
      <c r="N9445" s="2"/>
      <c r="O9445" s="2"/>
    </row>
    <row r="9446" spans="5:15" x14ac:dyDescent="0.25">
      <c r="L9446" s="2"/>
      <c r="M9446" s="2"/>
      <c r="N9446" s="2"/>
      <c r="O9446" s="2"/>
    </row>
    <row r="9447" spans="5:15" x14ac:dyDescent="0.25">
      <c r="L9447" s="2"/>
      <c r="M9447" s="2"/>
      <c r="N9447" s="2"/>
      <c r="O9447" s="2"/>
    </row>
    <row r="9448" spans="5:15" x14ac:dyDescent="0.25">
      <c r="L9448" s="2"/>
      <c r="M9448" s="2"/>
      <c r="N9448" s="2"/>
      <c r="O9448" s="2"/>
    </row>
    <row r="9450" spans="5:15" x14ac:dyDescent="0.25">
      <c r="E9450" s="5"/>
      <c r="F9450" s="2"/>
      <c r="G9450" s="2"/>
      <c r="H9450" s="2"/>
      <c r="I9450" s="2"/>
      <c r="J9450" s="2"/>
      <c r="K9450" s="2"/>
      <c r="L9450" s="2"/>
      <c r="M9450" s="2"/>
      <c r="N9450" s="2"/>
      <c r="O9450" s="2"/>
    </row>
    <row r="9451" spans="5:15" x14ac:dyDescent="0.25">
      <c r="G9451" s="2"/>
      <c r="H9451" s="2"/>
      <c r="I9451" s="2"/>
      <c r="J9451" s="2"/>
      <c r="K9451" s="2"/>
      <c r="L9451" s="2"/>
      <c r="M9451" s="2"/>
      <c r="N9451" s="2"/>
      <c r="O9451" s="2"/>
    </row>
    <row r="9456" spans="5:15" x14ac:dyDescent="0.25">
      <c r="H9456" s="2"/>
      <c r="I9456" s="2"/>
      <c r="J9456" s="2"/>
      <c r="K9456" s="2"/>
      <c r="L9456" s="2"/>
      <c r="M9456" s="2"/>
      <c r="N9456" s="2"/>
      <c r="O9456" s="2"/>
    </row>
    <row r="9457" spans="5:15" x14ac:dyDescent="0.25">
      <c r="E9457" s="5"/>
      <c r="F9457" s="2"/>
      <c r="G9457" s="2"/>
      <c r="H9457" s="2"/>
      <c r="I9457" s="2"/>
      <c r="J9457" s="2"/>
      <c r="K9457" s="2"/>
      <c r="L9457" s="2"/>
      <c r="M9457" s="2"/>
      <c r="N9457" s="2"/>
      <c r="O9457" s="2"/>
    </row>
    <row r="9458" spans="5:15" x14ac:dyDescent="0.25">
      <c r="E9458" s="5"/>
      <c r="F9458" s="2"/>
      <c r="G9458" s="2"/>
      <c r="H9458" s="2"/>
      <c r="I9458" s="2"/>
      <c r="J9458" s="2"/>
      <c r="K9458" s="2"/>
      <c r="L9458" s="2"/>
      <c r="M9458" s="2"/>
      <c r="N9458" s="2"/>
      <c r="O9458" s="2"/>
    </row>
    <row r="9459" spans="5:15" x14ac:dyDescent="0.25">
      <c r="E9459" s="5"/>
    </row>
    <row r="9461" spans="5:15" x14ac:dyDescent="0.25">
      <c r="E9461" s="5"/>
      <c r="F9461" s="2"/>
      <c r="G9461" s="2"/>
      <c r="H9461" s="2"/>
      <c r="I9461" s="2"/>
      <c r="J9461" s="2"/>
      <c r="K9461" s="2"/>
      <c r="L9461" s="2"/>
      <c r="M9461" s="2"/>
      <c r="N9461" s="2"/>
      <c r="O9461" s="2"/>
    </row>
    <row r="9462" spans="5:15" x14ac:dyDescent="0.25">
      <c r="F9462" s="2"/>
      <c r="G9462" s="2"/>
      <c r="H9462" s="2"/>
      <c r="I9462" s="2"/>
      <c r="J9462" s="2"/>
      <c r="K9462" s="2"/>
      <c r="L9462" s="2"/>
      <c r="M9462" s="2"/>
      <c r="N9462" s="2"/>
      <c r="O9462" s="2"/>
    </row>
    <row r="9463" spans="5:15" x14ac:dyDescent="0.25">
      <c r="E9463" s="5"/>
      <c r="F9463" s="2"/>
      <c r="G9463" s="2"/>
      <c r="H9463" s="2"/>
      <c r="I9463" s="2"/>
      <c r="J9463" s="2"/>
      <c r="K9463" s="2"/>
      <c r="L9463" s="2"/>
      <c r="M9463" s="2"/>
      <c r="N9463" s="2"/>
      <c r="O9463" s="2"/>
    </row>
    <row r="9465" spans="5:15" x14ac:dyDescent="0.25">
      <c r="E9465" s="5"/>
      <c r="F9465" s="2"/>
      <c r="G9465" s="2"/>
      <c r="H9465" s="2"/>
      <c r="I9465" s="2"/>
      <c r="J9465" s="2"/>
      <c r="K9465" s="2"/>
      <c r="L9465" s="2"/>
      <c r="M9465" s="2"/>
      <c r="N9465" s="2"/>
      <c r="O9465" s="2"/>
    </row>
    <row r="9466" spans="5:15" x14ac:dyDescent="0.25">
      <c r="E9466" s="5"/>
      <c r="F9466" s="2"/>
      <c r="G9466" s="2"/>
      <c r="H9466" s="2"/>
      <c r="I9466" s="2"/>
      <c r="J9466" s="2"/>
      <c r="K9466" s="2"/>
      <c r="L9466" s="2"/>
      <c r="M9466" s="2"/>
      <c r="N9466" s="2"/>
      <c r="O9466" s="2"/>
    </row>
    <row r="9467" spans="5:15" x14ac:dyDescent="0.25">
      <c r="E9467" s="5"/>
      <c r="F9467" s="2"/>
      <c r="G9467" s="2"/>
      <c r="H9467" s="2"/>
      <c r="I9467" s="2"/>
      <c r="J9467" s="2"/>
      <c r="K9467" s="2"/>
      <c r="L9467" s="2"/>
      <c r="M9467" s="2"/>
      <c r="N9467" s="2"/>
      <c r="O9467" s="2"/>
    </row>
    <row r="9469" spans="5:15" x14ac:dyDescent="0.25">
      <c r="H9469" s="2"/>
      <c r="I9469" s="2"/>
      <c r="J9469" s="2"/>
      <c r="K9469" s="2"/>
      <c r="L9469" s="2"/>
      <c r="M9469" s="2"/>
      <c r="N9469" s="2"/>
      <c r="O9469" s="2"/>
    </row>
    <row r="9470" spans="5:15" x14ac:dyDescent="0.25">
      <c r="E9470" s="5"/>
      <c r="F9470" s="2"/>
      <c r="G9470" s="2"/>
      <c r="H9470" s="2"/>
      <c r="I9470" s="2"/>
      <c r="J9470" s="2"/>
      <c r="K9470" s="2"/>
      <c r="L9470" s="2"/>
      <c r="M9470" s="2"/>
      <c r="N9470" s="2"/>
      <c r="O9470" s="2"/>
    </row>
    <row r="9473" spans="5:15" x14ac:dyDescent="0.25">
      <c r="E9473" s="5"/>
      <c r="F9473" s="2"/>
      <c r="G9473" s="2"/>
      <c r="H9473" s="2"/>
      <c r="I9473" s="2"/>
      <c r="J9473" s="2"/>
      <c r="K9473" s="2"/>
      <c r="L9473" s="2"/>
      <c r="M9473" s="2"/>
      <c r="N9473" s="2"/>
      <c r="O9473" s="2"/>
    </row>
    <row r="9474" spans="5:15" x14ac:dyDescent="0.25">
      <c r="E9474" s="5"/>
      <c r="F9474" s="2"/>
      <c r="G9474" s="2"/>
      <c r="H9474" s="2"/>
      <c r="I9474" s="2"/>
      <c r="J9474" s="2"/>
      <c r="K9474" s="2"/>
      <c r="L9474" s="2"/>
      <c r="M9474" s="2"/>
      <c r="N9474" s="2"/>
      <c r="O9474" s="2"/>
    </row>
    <row r="9477" spans="5:15" x14ac:dyDescent="0.25">
      <c r="H9477" s="2"/>
      <c r="I9477" s="2"/>
      <c r="J9477" s="2"/>
      <c r="K9477" s="2"/>
      <c r="L9477" s="2"/>
      <c r="M9477" s="2"/>
      <c r="N9477" s="2"/>
      <c r="O9477" s="2"/>
    </row>
    <row r="9480" spans="5:15" x14ac:dyDescent="0.25">
      <c r="G9480" s="2"/>
    </row>
    <row r="9481" spans="5:15" x14ac:dyDescent="0.25">
      <c r="E9481" s="5"/>
      <c r="F9481" s="2"/>
      <c r="G9481" s="2"/>
      <c r="H9481" s="2"/>
      <c r="I9481" s="2"/>
      <c r="J9481" s="2"/>
      <c r="K9481" s="2"/>
      <c r="L9481" s="2"/>
      <c r="M9481" s="2"/>
      <c r="N9481" s="2"/>
      <c r="O9481" s="2"/>
    </row>
    <row r="9482" spans="5:15" x14ac:dyDescent="0.25">
      <c r="E9482" s="5"/>
      <c r="F9482" s="2"/>
      <c r="G9482" s="2"/>
      <c r="H9482" s="2"/>
      <c r="I9482" s="2"/>
      <c r="J9482" s="2"/>
      <c r="K9482" s="2"/>
      <c r="L9482" s="2"/>
      <c r="M9482" s="2"/>
      <c r="N9482" s="2"/>
      <c r="O9482" s="2"/>
    </row>
    <row r="9483" spans="5:15" x14ac:dyDescent="0.25">
      <c r="E9483" s="5"/>
      <c r="F9483" s="2"/>
      <c r="G9483" s="2"/>
      <c r="H9483" s="2"/>
      <c r="I9483" s="2"/>
      <c r="J9483" s="2"/>
      <c r="K9483" s="2"/>
      <c r="L9483" s="2"/>
      <c r="M9483" s="2"/>
      <c r="N9483" s="2"/>
      <c r="O9483" s="2"/>
    </row>
    <row r="9484" spans="5:15" x14ac:dyDescent="0.25">
      <c r="O9484" s="2"/>
    </row>
    <row r="9485" spans="5:15" x14ac:dyDescent="0.25">
      <c r="E9485" s="5"/>
      <c r="F9485" s="2"/>
      <c r="G9485" s="2"/>
      <c r="H9485" s="2"/>
      <c r="I9485" s="2"/>
      <c r="J9485" s="2"/>
      <c r="K9485" s="2"/>
      <c r="L9485" s="2"/>
      <c r="M9485" s="2"/>
      <c r="N9485" s="2"/>
      <c r="O9485" s="2"/>
    </row>
    <row r="9486" spans="5:15" x14ac:dyDescent="0.25">
      <c r="F9486" s="2"/>
      <c r="G9486" s="2"/>
      <c r="H9486" s="2"/>
      <c r="I9486" s="2"/>
      <c r="J9486" s="2"/>
      <c r="K9486" s="2"/>
      <c r="L9486" s="2"/>
      <c r="M9486" s="2"/>
      <c r="N9486" s="2"/>
      <c r="O9486" s="2"/>
    </row>
    <row r="9487" spans="5:15" x14ac:dyDescent="0.25">
      <c r="E9487" s="5"/>
      <c r="F9487" s="2"/>
      <c r="G9487" s="2"/>
      <c r="H9487" s="2"/>
      <c r="I9487" s="2"/>
      <c r="J9487" s="2"/>
      <c r="K9487" s="2"/>
      <c r="L9487" s="2"/>
      <c r="M9487" s="2"/>
      <c r="N9487" s="2"/>
      <c r="O9487" s="2"/>
    </row>
    <row r="9488" spans="5:15" x14ac:dyDescent="0.25">
      <c r="E9488" s="5"/>
      <c r="F9488" s="2"/>
      <c r="G9488" s="2"/>
      <c r="H9488" s="2"/>
      <c r="I9488" s="2"/>
      <c r="J9488" s="2"/>
      <c r="K9488" s="2"/>
      <c r="L9488" s="2"/>
      <c r="M9488" s="2"/>
      <c r="N9488" s="2"/>
      <c r="O9488" s="2"/>
    </row>
    <row r="9489" spans="5:15" x14ac:dyDescent="0.25">
      <c r="E9489" s="5"/>
      <c r="F9489" s="2"/>
      <c r="G9489" s="2"/>
      <c r="H9489" s="2"/>
      <c r="I9489" s="2"/>
      <c r="J9489" s="2"/>
      <c r="K9489" s="2"/>
      <c r="L9489" s="2"/>
      <c r="M9489" s="2"/>
      <c r="N9489" s="2"/>
      <c r="O9489" s="2"/>
    </row>
    <row r="9490" spans="5:15" x14ac:dyDescent="0.25">
      <c r="E9490" s="5"/>
      <c r="F9490" s="2"/>
      <c r="G9490" s="2"/>
      <c r="H9490" s="2"/>
      <c r="I9490" s="2"/>
      <c r="J9490" s="2"/>
      <c r="K9490" s="2"/>
      <c r="L9490" s="2"/>
      <c r="M9490" s="2"/>
      <c r="N9490" s="2"/>
      <c r="O9490" s="2"/>
    </row>
    <row r="9491" spans="5:15" x14ac:dyDescent="0.25">
      <c r="E9491" s="5"/>
      <c r="F9491" s="2"/>
      <c r="G9491" s="2"/>
      <c r="H9491" s="2"/>
      <c r="I9491" s="2"/>
      <c r="J9491" s="2"/>
      <c r="K9491" s="2"/>
      <c r="L9491" s="2"/>
      <c r="M9491" s="2"/>
      <c r="N9491" s="2"/>
      <c r="O9491" s="2"/>
    </row>
    <row r="9492" spans="5:15" x14ac:dyDescent="0.25">
      <c r="E9492" s="5"/>
      <c r="F9492" s="2"/>
      <c r="G9492" s="2"/>
      <c r="H9492" s="2"/>
      <c r="I9492" s="2"/>
      <c r="J9492" s="2"/>
      <c r="K9492" s="2"/>
      <c r="L9492" s="2"/>
      <c r="M9492" s="2"/>
      <c r="N9492" s="2"/>
      <c r="O9492" s="2"/>
    </row>
    <row r="9496" spans="5:15" x14ac:dyDescent="0.25">
      <c r="L9496" s="2"/>
      <c r="M9496" s="2"/>
      <c r="N9496" s="2"/>
    </row>
    <row r="9498" spans="5:15" x14ac:dyDescent="0.25">
      <c r="E9498" s="5"/>
      <c r="F9498" s="2"/>
      <c r="G9498" s="2"/>
      <c r="H9498" s="2"/>
      <c r="I9498" s="2"/>
      <c r="J9498" s="2"/>
      <c r="K9498" s="2"/>
      <c r="L9498" s="2"/>
      <c r="M9498" s="2"/>
      <c r="N9498" s="2"/>
      <c r="O9498" s="2"/>
    </row>
    <row r="9499" spans="5:15" x14ac:dyDescent="0.25">
      <c r="E9499" s="5"/>
      <c r="F9499" s="2"/>
      <c r="G9499" s="2"/>
      <c r="H9499" s="2"/>
      <c r="I9499" s="2"/>
      <c r="J9499" s="2"/>
      <c r="K9499" s="2"/>
      <c r="L9499" s="2"/>
      <c r="M9499" s="2"/>
      <c r="N9499" s="2"/>
      <c r="O9499" s="2"/>
    </row>
    <row r="9500" spans="5:15" x14ac:dyDescent="0.25">
      <c r="E9500" s="5"/>
      <c r="F9500" s="2"/>
      <c r="G9500" s="2"/>
      <c r="H9500" s="2"/>
      <c r="I9500" s="2"/>
      <c r="J9500" s="2"/>
      <c r="K9500" s="2"/>
      <c r="L9500" s="2"/>
      <c r="M9500" s="2"/>
      <c r="N9500" s="2"/>
      <c r="O9500" s="2"/>
    </row>
    <row r="9501" spans="5:15" x14ac:dyDescent="0.25">
      <c r="K9501" s="2"/>
      <c r="L9501" s="2"/>
      <c r="M9501" s="2"/>
      <c r="N9501" s="2"/>
      <c r="O9501" s="2"/>
    </row>
    <row r="9502" spans="5:15" x14ac:dyDescent="0.25">
      <c r="E9502" s="5"/>
      <c r="F9502" s="2"/>
      <c r="G9502" s="2"/>
      <c r="H9502" s="2"/>
      <c r="I9502" s="2"/>
      <c r="J9502" s="2"/>
      <c r="K9502" s="2"/>
      <c r="L9502" s="2"/>
      <c r="M9502" s="2"/>
      <c r="N9502" s="2"/>
      <c r="O9502" s="2"/>
    </row>
    <row r="9503" spans="5:15" x14ac:dyDescent="0.25">
      <c r="E9503" s="5"/>
      <c r="F9503" s="2"/>
      <c r="G9503" s="2"/>
      <c r="H9503" s="2"/>
      <c r="I9503" s="2"/>
      <c r="J9503" s="2"/>
      <c r="K9503" s="2"/>
      <c r="L9503" s="2"/>
      <c r="M9503" s="2"/>
      <c r="N9503" s="2"/>
      <c r="O9503" s="2"/>
    </row>
    <row r="9504" spans="5:15" x14ac:dyDescent="0.25">
      <c r="E9504" s="5"/>
      <c r="F9504" s="2"/>
      <c r="G9504" s="2"/>
      <c r="H9504" s="2"/>
      <c r="I9504" s="2"/>
      <c r="J9504" s="2"/>
      <c r="K9504" s="2"/>
      <c r="L9504" s="2"/>
      <c r="M9504" s="2"/>
      <c r="N9504" s="2"/>
      <c r="O9504" s="2"/>
    </row>
    <row r="9505" spans="5:15" x14ac:dyDescent="0.25">
      <c r="E9505" s="5"/>
      <c r="F9505" s="2"/>
      <c r="G9505" s="2"/>
      <c r="H9505" s="2"/>
      <c r="I9505" s="2"/>
      <c r="J9505" s="2"/>
      <c r="K9505" s="2"/>
      <c r="L9505" s="2"/>
      <c r="M9505" s="2"/>
      <c r="N9505" s="2"/>
      <c r="O9505" s="2"/>
    </row>
    <row r="9506" spans="5:15" x14ac:dyDescent="0.25">
      <c r="E9506" s="5"/>
      <c r="F9506" s="2"/>
      <c r="G9506" s="2"/>
      <c r="H9506" s="2"/>
      <c r="I9506" s="2"/>
      <c r="J9506" s="2"/>
      <c r="K9506" s="2"/>
      <c r="L9506" s="2"/>
      <c r="M9506" s="2"/>
      <c r="N9506" s="2"/>
      <c r="O9506" s="2"/>
    </row>
    <row r="9507" spans="5:15" x14ac:dyDescent="0.25">
      <c r="E9507" s="5"/>
      <c r="F9507" s="2"/>
      <c r="G9507" s="2"/>
      <c r="H9507" s="2"/>
      <c r="I9507" s="2"/>
      <c r="J9507" s="2"/>
      <c r="K9507" s="2"/>
      <c r="L9507" s="2"/>
      <c r="M9507" s="2"/>
      <c r="N9507" s="2"/>
      <c r="O9507" s="2"/>
    </row>
    <row r="9508" spans="5:15" x14ac:dyDescent="0.25">
      <c r="E9508" s="5"/>
      <c r="F9508" s="2"/>
      <c r="G9508" s="2"/>
      <c r="H9508" s="2"/>
      <c r="I9508" s="2"/>
      <c r="J9508" s="2"/>
      <c r="K9508" s="2"/>
      <c r="L9508" s="2"/>
      <c r="M9508" s="2"/>
      <c r="N9508" s="2"/>
      <c r="O9508" s="2"/>
    </row>
    <row r="9509" spans="5:15" x14ac:dyDescent="0.25">
      <c r="E9509" s="5"/>
      <c r="F9509" s="2"/>
      <c r="G9509" s="2"/>
      <c r="H9509" s="2"/>
      <c r="I9509" s="2"/>
      <c r="J9509" s="2"/>
      <c r="K9509" s="2"/>
      <c r="L9509" s="2"/>
      <c r="M9509" s="2"/>
      <c r="N9509" s="2"/>
      <c r="O9509" s="2"/>
    </row>
    <row r="9510" spans="5:15" x14ac:dyDescent="0.25">
      <c r="E9510" s="5"/>
      <c r="F9510" s="2"/>
      <c r="G9510" s="2"/>
      <c r="H9510" s="2"/>
      <c r="I9510" s="2"/>
      <c r="J9510" s="2"/>
      <c r="K9510" s="2"/>
      <c r="L9510" s="2"/>
      <c r="M9510" s="2"/>
      <c r="N9510" s="2"/>
      <c r="O9510" s="2"/>
    </row>
    <row r="9511" spans="5:15" x14ac:dyDescent="0.25">
      <c r="E9511" s="5"/>
      <c r="F9511" s="2"/>
      <c r="G9511" s="2"/>
      <c r="H9511" s="2"/>
      <c r="I9511" s="2"/>
      <c r="J9511" s="2"/>
      <c r="K9511" s="2"/>
      <c r="L9511" s="2"/>
      <c r="M9511" s="2"/>
      <c r="N9511" s="2"/>
      <c r="O9511" s="2"/>
    </row>
    <row r="9512" spans="5:15" x14ac:dyDescent="0.25">
      <c r="E9512" s="5"/>
      <c r="F9512" s="2"/>
      <c r="G9512" s="2"/>
      <c r="H9512" s="2"/>
      <c r="I9512" s="2"/>
      <c r="J9512" s="2"/>
      <c r="K9512" s="2"/>
      <c r="L9512" s="2"/>
      <c r="M9512" s="2"/>
      <c r="N9512" s="2"/>
      <c r="O9512" s="2"/>
    </row>
    <row r="9513" spans="5:15" x14ac:dyDescent="0.25">
      <c r="M9513" s="2"/>
    </row>
    <row r="9514" spans="5:15" x14ac:dyDescent="0.25">
      <c r="E9514" s="5"/>
      <c r="F9514" s="2"/>
      <c r="G9514" s="2"/>
      <c r="H9514" s="2"/>
      <c r="I9514" s="2"/>
      <c r="J9514" s="2"/>
      <c r="K9514" s="2"/>
      <c r="L9514" s="2"/>
      <c r="M9514" s="2"/>
      <c r="N9514" s="2"/>
      <c r="O9514" s="2"/>
    </row>
    <row r="9515" spans="5:15" x14ac:dyDescent="0.25">
      <c r="E9515" s="5"/>
      <c r="F9515" s="2"/>
      <c r="G9515" s="2"/>
      <c r="H9515" s="2"/>
      <c r="I9515" s="2"/>
      <c r="J9515" s="2"/>
      <c r="K9515" s="2"/>
      <c r="L9515" s="2"/>
      <c r="M9515" s="2"/>
      <c r="N9515" s="2"/>
      <c r="O9515" s="2"/>
    </row>
    <row r="9516" spans="5:15" x14ac:dyDescent="0.25">
      <c r="E9516" s="5"/>
      <c r="F9516" s="2"/>
      <c r="G9516" s="2"/>
      <c r="H9516" s="2"/>
      <c r="I9516" s="2"/>
      <c r="J9516" s="2"/>
      <c r="K9516" s="2"/>
      <c r="L9516" s="2"/>
      <c r="M9516" s="2"/>
      <c r="N9516" s="2"/>
      <c r="O9516" s="2"/>
    </row>
    <row r="9517" spans="5:15" x14ac:dyDescent="0.25">
      <c r="E9517" s="5"/>
      <c r="F9517" s="2"/>
      <c r="G9517" s="2"/>
      <c r="H9517" s="2"/>
      <c r="I9517" s="2"/>
      <c r="J9517" s="2"/>
      <c r="K9517" s="2"/>
      <c r="L9517" s="2"/>
      <c r="M9517" s="2"/>
      <c r="N9517" s="2"/>
      <c r="O9517" s="2"/>
    </row>
    <row r="9518" spans="5:15" x14ac:dyDescent="0.25">
      <c r="E9518" s="5"/>
      <c r="F9518" s="2"/>
      <c r="G9518" s="2"/>
      <c r="H9518" s="2"/>
      <c r="I9518" s="2"/>
      <c r="J9518" s="2"/>
      <c r="K9518" s="2"/>
      <c r="L9518" s="2"/>
      <c r="M9518" s="2"/>
      <c r="N9518" s="2"/>
      <c r="O9518" s="2"/>
    </row>
    <row r="9519" spans="5:15" x14ac:dyDescent="0.25">
      <c r="E9519" s="5"/>
      <c r="F9519" s="2"/>
      <c r="G9519" s="2"/>
      <c r="H9519" s="2"/>
      <c r="I9519" s="2"/>
      <c r="J9519" s="2"/>
      <c r="K9519" s="2"/>
      <c r="L9519" s="2"/>
      <c r="M9519" s="2"/>
      <c r="N9519" s="2"/>
      <c r="O9519" s="2"/>
    </row>
    <row r="9520" spans="5:15" x14ac:dyDescent="0.25">
      <c r="E9520" s="5"/>
      <c r="F9520" s="2"/>
      <c r="G9520" s="2"/>
      <c r="H9520" s="2"/>
      <c r="I9520" s="2"/>
      <c r="J9520" s="2"/>
      <c r="K9520" s="2"/>
      <c r="L9520" s="2"/>
      <c r="M9520" s="2"/>
      <c r="N9520" s="2"/>
      <c r="O9520" s="2"/>
    </row>
    <row r="9521" spans="5:15" x14ac:dyDescent="0.25">
      <c r="E9521" s="5"/>
      <c r="F9521" s="2"/>
      <c r="G9521" s="2"/>
      <c r="H9521" s="2"/>
      <c r="I9521" s="2"/>
      <c r="J9521" s="2"/>
      <c r="K9521" s="2"/>
      <c r="L9521" s="2"/>
      <c r="M9521" s="2"/>
      <c r="N9521" s="2"/>
      <c r="O9521" s="2"/>
    </row>
    <row r="9523" spans="5:15" x14ac:dyDescent="0.25">
      <c r="E9523" s="5"/>
    </row>
    <row r="9525" spans="5:15" x14ac:dyDescent="0.25">
      <c r="E9525" s="5"/>
      <c r="F9525" s="2"/>
      <c r="G9525" s="2"/>
      <c r="H9525" s="2"/>
      <c r="I9525" s="2"/>
      <c r="J9525" s="2"/>
      <c r="K9525" s="2"/>
      <c r="L9525" s="2"/>
      <c r="M9525" s="2"/>
      <c r="N9525" s="2"/>
      <c r="O9525" s="2"/>
    </row>
    <row r="9526" spans="5:15" x14ac:dyDescent="0.25">
      <c r="N9526" s="2"/>
      <c r="O9526" s="2"/>
    </row>
    <row r="9527" spans="5:15" x14ac:dyDescent="0.25">
      <c r="E9527" s="5"/>
      <c r="F9527" s="2"/>
      <c r="G9527" s="2"/>
      <c r="H9527" s="2"/>
      <c r="I9527" s="2"/>
      <c r="J9527" s="2"/>
      <c r="K9527" s="2"/>
      <c r="L9527" s="2"/>
      <c r="M9527" s="2"/>
      <c r="N9527" s="2"/>
      <c r="O9527" s="2"/>
    </row>
    <row r="9528" spans="5:15" x14ac:dyDescent="0.25">
      <c r="I9528" s="2"/>
      <c r="J9528" s="2"/>
      <c r="K9528" s="2"/>
      <c r="L9528" s="2"/>
      <c r="M9528" s="2"/>
      <c r="N9528" s="2"/>
      <c r="O9528" s="2"/>
    </row>
    <row r="9531" spans="5:15" x14ac:dyDescent="0.25">
      <c r="E9531" s="5"/>
      <c r="F9531" s="2"/>
      <c r="G9531" s="2"/>
      <c r="H9531" s="2"/>
      <c r="I9531" s="2"/>
      <c r="J9531" s="2"/>
      <c r="K9531" s="2"/>
      <c r="L9531" s="2"/>
      <c r="M9531" s="2"/>
      <c r="N9531" s="2"/>
      <c r="O9531" s="2"/>
    </row>
    <row r="9532" spans="5:15" x14ac:dyDescent="0.25">
      <c r="E9532" s="5"/>
      <c r="F9532" s="2"/>
      <c r="G9532" s="2"/>
      <c r="H9532" s="2"/>
      <c r="I9532" s="2"/>
      <c r="J9532" s="2"/>
      <c r="K9532" s="2"/>
      <c r="L9532" s="2"/>
      <c r="M9532" s="2"/>
      <c r="N9532" s="2"/>
      <c r="O9532" s="2"/>
    </row>
    <row r="9533" spans="5:15" x14ac:dyDescent="0.25">
      <c r="L9533" s="2"/>
      <c r="M9533" s="2"/>
      <c r="N9533" s="2"/>
      <c r="O9533" s="2"/>
    </row>
    <row r="9534" spans="5:15" x14ac:dyDescent="0.25">
      <c r="L9534" s="2"/>
      <c r="M9534" s="2"/>
      <c r="N9534" s="2"/>
      <c r="O9534" s="2"/>
    </row>
    <row r="9535" spans="5:15" x14ac:dyDescent="0.25">
      <c r="L9535" s="2"/>
      <c r="M9535" s="2"/>
      <c r="N9535" s="2"/>
      <c r="O9535" s="2"/>
    </row>
    <row r="9536" spans="5:15" x14ac:dyDescent="0.25">
      <c r="M9536" s="2"/>
      <c r="N9536" s="2"/>
      <c r="O9536" s="2"/>
    </row>
    <row r="9537" spans="5:15" x14ac:dyDescent="0.25">
      <c r="M9537" s="2"/>
      <c r="N9537" s="2"/>
      <c r="O9537" s="2"/>
    </row>
    <row r="9538" spans="5:15" x14ac:dyDescent="0.25">
      <c r="E9538" s="5"/>
      <c r="F9538" s="2"/>
      <c r="G9538" s="2"/>
      <c r="H9538" s="2"/>
      <c r="I9538" s="2"/>
      <c r="J9538" s="2"/>
      <c r="K9538" s="2"/>
      <c r="L9538" s="2"/>
      <c r="M9538" s="2"/>
      <c r="N9538" s="2"/>
      <c r="O9538" s="2"/>
    </row>
    <row r="9539" spans="5:15" x14ac:dyDescent="0.25">
      <c r="E9539" s="5"/>
      <c r="F9539" s="2"/>
      <c r="G9539" s="2"/>
      <c r="H9539" s="2"/>
      <c r="I9539" s="2"/>
      <c r="J9539" s="2"/>
      <c r="K9539" s="2"/>
      <c r="L9539" s="2"/>
      <c r="M9539" s="2"/>
      <c r="N9539" s="2"/>
      <c r="O9539" s="2"/>
    </row>
    <row r="9540" spans="5:15" x14ac:dyDescent="0.25">
      <c r="E9540" s="5"/>
      <c r="F9540" s="2"/>
      <c r="G9540" s="2"/>
      <c r="H9540" s="2"/>
      <c r="I9540" s="2"/>
      <c r="J9540" s="2"/>
      <c r="K9540" s="2"/>
      <c r="L9540" s="2"/>
      <c r="M9540" s="2"/>
      <c r="N9540" s="2"/>
      <c r="O9540" s="2"/>
    </row>
    <row r="9541" spans="5:15" x14ac:dyDescent="0.25">
      <c r="E9541" s="5"/>
      <c r="F9541" s="2"/>
      <c r="G9541" s="2"/>
      <c r="H9541" s="2"/>
      <c r="I9541" s="2"/>
      <c r="J9541" s="2"/>
      <c r="K9541" s="2"/>
      <c r="L9541" s="2"/>
      <c r="M9541" s="2"/>
      <c r="N9541" s="2"/>
      <c r="O9541" s="2"/>
    </row>
    <row r="9543" spans="5:15" x14ac:dyDescent="0.25">
      <c r="E9543" s="5"/>
      <c r="F9543" s="2"/>
      <c r="G9543" s="2"/>
      <c r="H9543" s="2"/>
      <c r="I9543" s="2"/>
      <c r="J9543" s="2"/>
      <c r="K9543" s="2"/>
      <c r="L9543" s="2"/>
      <c r="M9543" s="2"/>
      <c r="N9543" s="2"/>
      <c r="O9543" s="2"/>
    </row>
    <row r="9544" spans="5:15" x14ac:dyDescent="0.25">
      <c r="E9544" s="5"/>
      <c r="F9544" s="2"/>
      <c r="G9544" s="2"/>
      <c r="H9544" s="2"/>
      <c r="I9544" s="2"/>
      <c r="J9544" s="2"/>
      <c r="K9544" s="2"/>
      <c r="L9544" s="2"/>
      <c r="M9544" s="2"/>
      <c r="N9544" s="2"/>
      <c r="O9544" s="2"/>
    </row>
    <row r="9545" spans="5:15" x14ac:dyDescent="0.25">
      <c r="E9545" s="5"/>
      <c r="F9545" s="2"/>
      <c r="G9545" s="2"/>
      <c r="H9545" s="2"/>
      <c r="I9545" s="2"/>
      <c r="J9545" s="2"/>
      <c r="K9545" s="2"/>
      <c r="L9545" s="2"/>
      <c r="M9545" s="2"/>
      <c r="N9545" s="2"/>
      <c r="O9545" s="2"/>
    </row>
    <row r="9546" spans="5:15" x14ac:dyDescent="0.25">
      <c r="E9546" s="5"/>
      <c r="F9546" s="2"/>
      <c r="G9546" s="2"/>
      <c r="H9546" s="2"/>
      <c r="I9546" s="2"/>
      <c r="J9546" s="2"/>
      <c r="K9546" s="2"/>
      <c r="L9546" s="2"/>
      <c r="M9546" s="2"/>
      <c r="N9546" s="2"/>
      <c r="O9546" s="2"/>
    </row>
    <row r="9547" spans="5:15" x14ac:dyDescent="0.25">
      <c r="E9547" s="5"/>
      <c r="F9547" s="2"/>
      <c r="G9547" s="2"/>
      <c r="H9547" s="2"/>
      <c r="I9547" s="2"/>
      <c r="J9547" s="2"/>
      <c r="K9547" s="2"/>
      <c r="L9547" s="2"/>
      <c r="M9547" s="2"/>
      <c r="N9547" s="2"/>
      <c r="O9547" s="2"/>
    </row>
    <row r="9548" spans="5:15" x14ac:dyDescent="0.25">
      <c r="E9548" s="5"/>
      <c r="F9548" s="2"/>
      <c r="G9548" s="2"/>
      <c r="H9548" s="2"/>
      <c r="I9548" s="2"/>
      <c r="J9548" s="2"/>
      <c r="K9548" s="2"/>
      <c r="L9548" s="2"/>
      <c r="M9548" s="2"/>
      <c r="N9548" s="2"/>
      <c r="O9548" s="2"/>
    </row>
    <row r="9549" spans="5:15" x14ac:dyDescent="0.25">
      <c r="E9549" s="5"/>
      <c r="F9549" s="2"/>
      <c r="G9549" s="2"/>
      <c r="H9549" s="2"/>
      <c r="I9549" s="2"/>
      <c r="J9549" s="2"/>
      <c r="K9549" s="2"/>
      <c r="L9549" s="2"/>
      <c r="M9549" s="2"/>
      <c r="N9549" s="2"/>
      <c r="O9549" s="2"/>
    </row>
    <row r="9550" spans="5:15" x14ac:dyDescent="0.25">
      <c r="E9550" s="5"/>
      <c r="F9550" s="2"/>
      <c r="G9550" s="2"/>
      <c r="H9550" s="2"/>
      <c r="I9550" s="2"/>
      <c r="J9550" s="2"/>
      <c r="K9550" s="2"/>
      <c r="L9550" s="2"/>
      <c r="M9550" s="2"/>
      <c r="N9550" s="2"/>
      <c r="O9550" s="2"/>
    </row>
    <row r="9551" spans="5:15" x14ac:dyDescent="0.25">
      <c r="E9551" s="5"/>
      <c r="F9551" s="2"/>
      <c r="G9551" s="2"/>
      <c r="H9551" s="2"/>
      <c r="I9551" s="2"/>
      <c r="J9551" s="2"/>
      <c r="K9551" s="2"/>
      <c r="L9551" s="2"/>
      <c r="M9551" s="2"/>
      <c r="N9551" s="2"/>
      <c r="O9551" s="2"/>
    </row>
    <row r="9552" spans="5:15" x14ac:dyDescent="0.25">
      <c r="E9552" s="5"/>
      <c r="F9552" s="2"/>
      <c r="G9552" s="2"/>
      <c r="H9552" s="2"/>
      <c r="I9552" s="2"/>
      <c r="J9552" s="2"/>
      <c r="K9552" s="2"/>
      <c r="L9552" s="2"/>
      <c r="M9552" s="2"/>
      <c r="N9552" s="2"/>
      <c r="O9552" s="2"/>
    </row>
    <row r="9553" spans="5:15" x14ac:dyDescent="0.25">
      <c r="E9553" s="5"/>
      <c r="F9553" s="2"/>
      <c r="G9553" s="2"/>
      <c r="H9553" s="2"/>
      <c r="I9553" s="2"/>
      <c r="J9553" s="2"/>
      <c r="K9553" s="2"/>
      <c r="L9553" s="2"/>
      <c r="M9553" s="2"/>
      <c r="N9553" s="2"/>
      <c r="O9553" s="2"/>
    </row>
    <row r="9555" spans="5:15" x14ac:dyDescent="0.25">
      <c r="E9555" s="5"/>
      <c r="F9555" s="2"/>
      <c r="G9555" s="2"/>
      <c r="H9555" s="2"/>
      <c r="I9555" s="2"/>
      <c r="J9555" s="2"/>
      <c r="K9555" s="2"/>
      <c r="L9555" s="2"/>
      <c r="M9555" s="2"/>
      <c r="N9555" s="2"/>
      <c r="O9555" s="2"/>
    </row>
    <row r="9556" spans="5:15" x14ac:dyDescent="0.25">
      <c r="E9556" s="5"/>
      <c r="F9556" s="2"/>
      <c r="G9556" s="2"/>
      <c r="H9556" s="2"/>
      <c r="I9556" s="2"/>
      <c r="J9556" s="2"/>
      <c r="K9556" s="2"/>
      <c r="L9556" s="2"/>
      <c r="M9556" s="2"/>
      <c r="N9556" s="2"/>
      <c r="O9556" s="2"/>
    </row>
    <row r="9557" spans="5:15" x14ac:dyDescent="0.25">
      <c r="E9557" s="5"/>
      <c r="F9557" s="2"/>
      <c r="G9557" s="2"/>
      <c r="H9557" s="2"/>
      <c r="I9557" s="2"/>
      <c r="J9557" s="2"/>
      <c r="K9557" s="2"/>
      <c r="L9557" s="2"/>
      <c r="M9557" s="2"/>
      <c r="N9557" s="2"/>
      <c r="O9557" s="2"/>
    </row>
    <row r="9558" spans="5:15" x14ac:dyDescent="0.25">
      <c r="E9558" s="5"/>
      <c r="F9558" s="2"/>
      <c r="G9558" s="2"/>
      <c r="H9558" s="2"/>
      <c r="I9558" s="2"/>
      <c r="J9558" s="2"/>
      <c r="K9558" s="2"/>
      <c r="L9558" s="2"/>
      <c r="M9558" s="2"/>
      <c r="N9558" s="2"/>
      <c r="O9558" s="2"/>
    </row>
    <row r="9559" spans="5:15" x14ac:dyDescent="0.25">
      <c r="E9559" s="5"/>
      <c r="F9559" s="2"/>
      <c r="G9559" s="2"/>
      <c r="H9559" s="2"/>
      <c r="I9559" s="2"/>
      <c r="J9559" s="2"/>
      <c r="K9559" s="2"/>
      <c r="L9559" s="2"/>
      <c r="M9559" s="2"/>
      <c r="N9559" s="2"/>
      <c r="O9559" s="2"/>
    </row>
    <row r="9560" spans="5:15" x14ac:dyDescent="0.25">
      <c r="E9560" s="5"/>
      <c r="F9560" s="2"/>
      <c r="G9560" s="2"/>
      <c r="H9560" s="2"/>
      <c r="I9560" s="2"/>
      <c r="J9560" s="2"/>
      <c r="K9560" s="2"/>
      <c r="L9560" s="2"/>
      <c r="M9560" s="2"/>
      <c r="N9560" s="2"/>
      <c r="O9560" s="2"/>
    </row>
    <row r="9561" spans="5:15" x14ac:dyDescent="0.25">
      <c r="E9561" s="5"/>
      <c r="F9561" s="2"/>
      <c r="G9561" s="2"/>
      <c r="H9561" s="2"/>
      <c r="I9561" s="2"/>
      <c r="J9561" s="2"/>
      <c r="K9561" s="2"/>
      <c r="L9561" s="2"/>
      <c r="M9561" s="2"/>
      <c r="N9561" s="2"/>
      <c r="O9561" s="2"/>
    </row>
    <row r="9562" spans="5:15" x14ac:dyDescent="0.25">
      <c r="E9562" s="5"/>
      <c r="F9562" s="2"/>
      <c r="G9562" s="2"/>
      <c r="H9562" s="2"/>
      <c r="I9562" s="2"/>
      <c r="J9562" s="2"/>
      <c r="K9562" s="2"/>
      <c r="L9562" s="2"/>
      <c r="M9562" s="2"/>
      <c r="N9562" s="2"/>
      <c r="O9562" s="2"/>
    </row>
    <row r="9563" spans="5:15" x14ac:dyDescent="0.25">
      <c r="E9563" s="5"/>
      <c r="F9563" s="2"/>
      <c r="G9563" s="2"/>
      <c r="H9563" s="2"/>
      <c r="I9563" s="2"/>
      <c r="J9563" s="2"/>
      <c r="K9563" s="2"/>
      <c r="L9563" s="2"/>
      <c r="M9563" s="2"/>
      <c r="N9563" s="2"/>
      <c r="O9563" s="2"/>
    </row>
    <row r="9564" spans="5:15" x14ac:dyDescent="0.25">
      <c r="E9564" s="5"/>
      <c r="F9564" s="2"/>
      <c r="G9564" s="2"/>
      <c r="H9564" s="2"/>
      <c r="I9564" s="2"/>
      <c r="J9564" s="2"/>
      <c r="K9564" s="2"/>
      <c r="L9564" s="2"/>
      <c r="M9564" s="2"/>
      <c r="N9564" s="2"/>
      <c r="O9564" s="2"/>
    </row>
    <row r="9565" spans="5:15" x14ac:dyDescent="0.25">
      <c r="E9565" s="5"/>
      <c r="F9565" s="2"/>
      <c r="G9565" s="2"/>
      <c r="H9565" s="2"/>
      <c r="I9565" s="2"/>
      <c r="J9565" s="2"/>
      <c r="K9565" s="2"/>
      <c r="L9565" s="2"/>
      <c r="M9565" s="2"/>
      <c r="N9565" s="2"/>
      <c r="O9565" s="2"/>
    </row>
    <row r="9567" spans="5:15" x14ac:dyDescent="0.25">
      <c r="E9567" s="5"/>
      <c r="F9567" s="2"/>
      <c r="G9567" s="2"/>
      <c r="H9567" s="2"/>
      <c r="I9567" s="2"/>
      <c r="J9567" s="2"/>
      <c r="K9567" s="2"/>
      <c r="L9567" s="2"/>
      <c r="M9567" s="2"/>
      <c r="N9567" s="2"/>
      <c r="O9567" s="2"/>
    </row>
    <row r="9568" spans="5:15" x14ac:dyDescent="0.25">
      <c r="F9568" s="2"/>
      <c r="G9568" s="2"/>
      <c r="H9568" s="2"/>
      <c r="I9568" s="2"/>
      <c r="J9568" s="2"/>
      <c r="K9568" s="2"/>
      <c r="L9568" s="2"/>
      <c r="M9568" s="2"/>
      <c r="N9568" s="2"/>
      <c r="O9568" s="2"/>
    </row>
    <row r="9569" spans="5:15" x14ac:dyDescent="0.25">
      <c r="E9569" s="5"/>
      <c r="F9569" s="2"/>
      <c r="G9569" s="2"/>
      <c r="H9569" s="2"/>
      <c r="I9569" s="2"/>
      <c r="J9569" s="2"/>
      <c r="K9569" s="2"/>
      <c r="L9569" s="2"/>
      <c r="M9569" s="2"/>
      <c r="N9569" s="2"/>
      <c r="O9569" s="2"/>
    </row>
    <row r="9570" spans="5:15" x14ac:dyDescent="0.25">
      <c r="F9570" s="2"/>
      <c r="G9570" s="2"/>
      <c r="H9570" s="2"/>
      <c r="I9570" s="2"/>
      <c r="J9570" s="2"/>
      <c r="K9570" s="2"/>
      <c r="L9570" s="2"/>
      <c r="M9570" s="2"/>
      <c r="N9570" s="2"/>
      <c r="O9570" s="2"/>
    </row>
    <row r="9571" spans="5:15" x14ac:dyDescent="0.25">
      <c r="E9571" s="5"/>
      <c r="F9571" s="2"/>
      <c r="G9571" s="2"/>
      <c r="H9571" s="2"/>
      <c r="I9571" s="2"/>
      <c r="J9571" s="2"/>
      <c r="K9571" s="2"/>
      <c r="L9571" s="2"/>
      <c r="M9571" s="2"/>
      <c r="N9571" s="2"/>
      <c r="O9571" s="2"/>
    </row>
    <row r="9572" spans="5:15" x14ac:dyDescent="0.25">
      <c r="E9572" s="5"/>
      <c r="F9572" s="2"/>
      <c r="G9572" s="2"/>
      <c r="H9572" s="2"/>
      <c r="I9572" s="2"/>
      <c r="J9572" s="2"/>
      <c r="K9572" s="2"/>
      <c r="L9572" s="2"/>
      <c r="M9572" s="2"/>
      <c r="N9572" s="2"/>
      <c r="O9572" s="2"/>
    </row>
    <row r="9573" spans="5:15" x14ac:dyDescent="0.25">
      <c r="E9573" s="5"/>
      <c r="F9573" s="2"/>
      <c r="G9573" s="2"/>
      <c r="H9573" s="2"/>
      <c r="I9573" s="2"/>
      <c r="J9573" s="2"/>
      <c r="K9573" s="2"/>
      <c r="L9573" s="2"/>
      <c r="M9573" s="2"/>
      <c r="N9573" s="2"/>
      <c r="O9573" s="2"/>
    </row>
    <row r="9574" spans="5:15" x14ac:dyDescent="0.25">
      <c r="F9574" s="2"/>
      <c r="G9574" s="2"/>
      <c r="H9574" s="2"/>
      <c r="I9574" s="2"/>
      <c r="J9574" s="2"/>
      <c r="K9574" s="2"/>
      <c r="L9574" s="2"/>
      <c r="M9574" s="2"/>
      <c r="N9574" s="2"/>
      <c r="O9574" s="2"/>
    </row>
    <row r="9575" spans="5:15" x14ac:dyDescent="0.25">
      <c r="E9575" s="5"/>
      <c r="F9575" s="2"/>
      <c r="G9575" s="2"/>
      <c r="H9575" s="2"/>
      <c r="I9575" s="2"/>
      <c r="J9575" s="2"/>
      <c r="K9575" s="2"/>
      <c r="L9575" s="2"/>
      <c r="M9575" s="2"/>
      <c r="N9575" s="2"/>
      <c r="O9575" s="2"/>
    </row>
    <row r="9576" spans="5:15" x14ac:dyDescent="0.25">
      <c r="E9576" s="5"/>
      <c r="F9576" s="2"/>
      <c r="G9576" s="2"/>
      <c r="H9576" s="2"/>
      <c r="I9576" s="2"/>
      <c r="J9576" s="2"/>
      <c r="K9576" s="2"/>
      <c r="L9576" s="2"/>
      <c r="M9576" s="2"/>
      <c r="N9576" s="2"/>
      <c r="O9576" s="2"/>
    </row>
    <row r="9578" spans="5:15" x14ac:dyDescent="0.25">
      <c r="E9578" s="5"/>
      <c r="F9578" s="2"/>
      <c r="G9578" s="2"/>
      <c r="H9578" s="2"/>
      <c r="I9578" s="2"/>
      <c r="J9578" s="2"/>
      <c r="K9578" s="2"/>
      <c r="L9578" s="2"/>
      <c r="M9578" s="2"/>
      <c r="N9578" s="2"/>
      <c r="O9578" s="2"/>
    </row>
    <row r="9579" spans="5:15" x14ac:dyDescent="0.25">
      <c r="E9579" s="5"/>
      <c r="F9579" s="2"/>
      <c r="G9579" s="2"/>
      <c r="H9579" s="2"/>
      <c r="I9579" s="2"/>
      <c r="J9579" s="2"/>
      <c r="K9579" s="2"/>
      <c r="L9579" s="2"/>
      <c r="M9579" s="2"/>
      <c r="N9579" s="2"/>
      <c r="O9579" s="2"/>
    </row>
    <row r="9580" spans="5:15" x14ac:dyDescent="0.25">
      <c r="E9580" s="5"/>
      <c r="F9580" s="2"/>
      <c r="G9580" s="2"/>
      <c r="H9580" s="2"/>
      <c r="I9580" s="2"/>
      <c r="J9580" s="2"/>
      <c r="K9580" s="2"/>
      <c r="L9580" s="2"/>
      <c r="M9580" s="2"/>
      <c r="N9580" s="2"/>
      <c r="O9580" s="2"/>
    </row>
    <row r="9581" spans="5:15" x14ac:dyDescent="0.25">
      <c r="E9581" s="5"/>
      <c r="F9581" s="2"/>
      <c r="G9581" s="2"/>
      <c r="H9581" s="2"/>
      <c r="I9581" s="2"/>
      <c r="J9581" s="2"/>
      <c r="K9581" s="2"/>
      <c r="L9581" s="2"/>
      <c r="M9581" s="2"/>
      <c r="N9581" s="2"/>
      <c r="O9581" s="2"/>
    </row>
    <row r="9582" spans="5:15" x14ac:dyDescent="0.25">
      <c r="E9582" s="5"/>
      <c r="F9582" s="2"/>
      <c r="G9582" s="2"/>
      <c r="H9582" s="2"/>
      <c r="I9582" s="2"/>
      <c r="J9582" s="2"/>
      <c r="K9582" s="2"/>
      <c r="L9582" s="2"/>
      <c r="M9582" s="2"/>
      <c r="N9582" s="2"/>
      <c r="O9582" s="2"/>
    </row>
    <row r="9583" spans="5:15" x14ac:dyDescent="0.25">
      <c r="E9583" s="5"/>
      <c r="F9583" s="2"/>
      <c r="G9583" s="2"/>
      <c r="H9583" s="2"/>
      <c r="I9583" s="2"/>
      <c r="J9583" s="2"/>
      <c r="K9583" s="2"/>
      <c r="L9583" s="2"/>
      <c r="M9583" s="2"/>
      <c r="N9583" s="2"/>
      <c r="O9583" s="2"/>
    </row>
    <row r="9584" spans="5:15" x14ac:dyDescent="0.25">
      <c r="E9584" s="5"/>
      <c r="F9584" s="2"/>
      <c r="G9584" s="2"/>
      <c r="H9584" s="2"/>
      <c r="I9584" s="2"/>
      <c r="J9584" s="2"/>
      <c r="K9584" s="2"/>
      <c r="L9584" s="2"/>
      <c r="M9584" s="2"/>
      <c r="N9584" s="2"/>
      <c r="O9584" s="2"/>
    </row>
    <row r="9585" spans="5:15" x14ac:dyDescent="0.25">
      <c r="F9585" s="2"/>
      <c r="G9585" s="2"/>
      <c r="H9585" s="2"/>
      <c r="I9585" s="2"/>
      <c r="J9585" s="2"/>
      <c r="K9585" s="2"/>
      <c r="L9585" s="2"/>
      <c r="M9585" s="2"/>
      <c r="N9585" s="2"/>
      <c r="O9585" s="2"/>
    </row>
    <row r="9586" spans="5:15" x14ac:dyDescent="0.25">
      <c r="E9586" s="5"/>
      <c r="F9586" s="2"/>
      <c r="G9586" s="2"/>
      <c r="H9586" s="2"/>
      <c r="I9586" s="2"/>
      <c r="J9586" s="2"/>
      <c r="K9586" s="2"/>
      <c r="L9586" s="2"/>
      <c r="M9586" s="2"/>
      <c r="N9586" s="2"/>
      <c r="O9586" s="2"/>
    </row>
    <row r="9589" spans="5:15" x14ac:dyDescent="0.25">
      <c r="E9589" s="5"/>
      <c r="F9589" s="2"/>
      <c r="G9589" s="2"/>
      <c r="H9589" s="2"/>
      <c r="I9589" s="2"/>
      <c r="J9589" s="2"/>
      <c r="K9589" s="2"/>
      <c r="L9589" s="2"/>
      <c r="M9589" s="2"/>
      <c r="N9589" s="2"/>
      <c r="O9589" s="2"/>
    </row>
    <row r="9590" spans="5:15" x14ac:dyDescent="0.25">
      <c r="E9590" s="5"/>
      <c r="F9590" s="2"/>
      <c r="G9590" s="2"/>
      <c r="H9590" s="2"/>
      <c r="I9590" s="2"/>
      <c r="J9590" s="2"/>
      <c r="K9590" s="2"/>
      <c r="L9590" s="2"/>
      <c r="M9590" s="2"/>
      <c r="N9590" s="2"/>
      <c r="O9590" s="2"/>
    </row>
    <row r="9591" spans="5:15" x14ac:dyDescent="0.25">
      <c r="M9591" s="2"/>
      <c r="N9591" s="2"/>
      <c r="O9591" s="2"/>
    </row>
    <row r="9593" spans="5:15" x14ac:dyDescent="0.25">
      <c r="E9593" s="5"/>
      <c r="F9593" s="2"/>
      <c r="G9593" s="2"/>
      <c r="H9593" s="2"/>
      <c r="I9593" s="2"/>
      <c r="J9593" s="2"/>
      <c r="K9593" s="2"/>
      <c r="L9593" s="2"/>
      <c r="M9593" s="2"/>
      <c r="N9593" s="2"/>
      <c r="O9593" s="2"/>
    </row>
    <row r="9594" spans="5:15" x14ac:dyDescent="0.25">
      <c r="I9594" s="2"/>
      <c r="J9594" s="2"/>
      <c r="K9594" s="2"/>
      <c r="L9594" s="2"/>
      <c r="M9594" s="2"/>
      <c r="N9594" s="2"/>
      <c r="O9594" s="2"/>
    </row>
    <row r="9595" spans="5:15" x14ac:dyDescent="0.25">
      <c r="I9595" s="2"/>
      <c r="J9595" s="2"/>
      <c r="K9595" s="2"/>
      <c r="L9595" s="2"/>
      <c r="M9595" s="2"/>
      <c r="N9595" s="2"/>
      <c r="O9595" s="2"/>
    </row>
    <row r="9596" spans="5:15" x14ac:dyDescent="0.25">
      <c r="M9596" s="2"/>
      <c r="N9596" s="2"/>
      <c r="O9596" s="2"/>
    </row>
    <row r="9597" spans="5:15" x14ac:dyDescent="0.25">
      <c r="H9597" s="2"/>
      <c r="I9597" s="2"/>
      <c r="J9597" s="2"/>
      <c r="K9597" s="2"/>
      <c r="L9597" s="2"/>
      <c r="M9597" s="2"/>
      <c r="N9597" s="2"/>
      <c r="O9597" s="2"/>
    </row>
    <row r="9598" spans="5:15" x14ac:dyDescent="0.25">
      <c r="F9598" s="2"/>
      <c r="G9598" s="2"/>
      <c r="H9598" s="2"/>
      <c r="I9598" s="2"/>
      <c r="J9598" s="2"/>
      <c r="K9598" s="2"/>
      <c r="L9598" s="2"/>
      <c r="M9598" s="2"/>
      <c r="N9598" s="2"/>
      <c r="O9598" s="2"/>
    </row>
    <row r="9601" spans="5:15" x14ac:dyDescent="0.25">
      <c r="E9601" s="5"/>
      <c r="F9601" s="2"/>
      <c r="G9601" s="2"/>
      <c r="H9601" s="2"/>
      <c r="I9601" s="2"/>
      <c r="J9601" s="2"/>
      <c r="K9601" s="2"/>
      <c r="L9601" s="2"/>
      <c r="M9601" s="2"/>
      <c r="N9601" s="2"/>
      <c r="O9601" s="2"/>
    </row>
    <row r="9602" spans="5:15" x14ac:dyDescent="0.25">
      <c r="E9602" s="5"/>
      <c r="F9602" s="2"/>
      <c r="G9602" s="2"/>
      <c r="H9602" s="2"/>
      <c r="I9602" s="2"/>
      <c r="J9602" s="2"/>
      <c r="K9602" s="2"/>
      <c r="L9602" s="2"/>
      <c r="M9602" s="2"/>
      <c r="N9602" s="2"/>
      <c r="O9602" s="2"/>
    </row>
    <row r="9605" spans="5:15" x14ac:dyDescent="0.25">
      <c r="F9605" s="2"/>
      <c r="G9605" s="2"/>
      <c r="H9605" s="2"/>
      <c r="I9605" s="2"/>
      <c r="J9605" s="2"/>
      <c r="K9605" s="2"/>
      <c r="L9605" s="2"/>
      <c r="M9605" s="2"/>
      <c r="N9605" s="2"/>
      <c r="O9605" s="2"/>
    </row>
    <row r="9606" spans="5:15" x14ac:dyDescent="0.25">
      <c r="I9606" s="2"/>
      <c r="J9606" s="2"/>
      <c r="K9606" s="2"/>
      <c r="L9606" s="2"/>
      <c r="M9606" s="2"/>
      <c r="N9606" s="2"/>
      <c r="O9606" s="2"/>
    </row>
    <row r="9607" spans="5:15" x14ac:dyDescent="0.25">
      <c r="I9607" s="2"/>
      <c r="J9607" s="2"/>
      <c r="K9607" s="2"/>
      <c r="L9607" s="2"/>
      <c r="M9607" s="2"/>
      <c r="N9607" s="2"/>
      <c r="O9607" s="2"/>
    </row>
    <row r="9608" spans="5:15" x14ac:dyDescent="0.25">
      <c r="F9608" s="2"/>
      <c r="G9608" s="2"/>
      <c r="H9608" s="2"/>
      <c r="I9608" s="2"/>
      <c r="J9608" s="2"/>
      <c r="K9608" s="2"/>
      <c r="L9608" s="2"/>
      <c r="M9608" s="2"/>
      <c r="N9608" s="2"/>
      <c r="O9608" s="2"/>
    </row>
    <row r="9609" spans="5:15" x14ac:dyDescent="0.25">
      <c r="E9609" s="5"/>
      <c r="F9609" s="2"/>
      <c r="G9609" s="2"/>
      <c r="H9609" s="2"/>
      <c r="I9609" s="2"/>
      <c r="J9609" s="2"/>
      <c r="K9609" s="2"/>
      <c r="L9609" s="2"/>
      <c r="M9609" s="2"/>
      <c r="N9609" s="2"/>
      <c r="O9609" s="2"/>
    </row>
    <row r="9610" spans="5:15" x14ac:dyDescent="0.25">
      <c r="E9610" s="5"/>
      <c r="F9610" s="2"/>
      <c r="G9610" s="2"/>
      <c r="H9610" s="2"/>
      <c r="I9610" s="2"/>
      <c r="J9610" s="2"/>
      <c r="K9610" s="2"/>
      <c r="L9610" s="2"/>
      <c r="M9610" s="2"/>
      <c r="N9610" s="2"/>
      <c r="O9610" s="2"/>
    </row>
    <row r="9611" spans="5:15" x14ac:dyDescent="0.25">
      <c r="E9611" s="5"/>
      <c r="F9611" s="2"/>
      <c r="G9611" s="2"/>
      <c r="H9611" s="2"/>
      <c r="I9611" s="2"/>
      <c r="J9611" s="2"/>
      <c r="K9611" s="2"/>
      <c r="L9611" s="2"/>
      <c r="M9611" s="2"/>
      <c r="N9611" s="2"/>
      <c r="O9611" s="2"/>
    </row>
    <row r="9613" spans="5:15" x14ac:dyDescent="0.25">
      <c r="E9613" s="5"/>
      <c r="F9613" s="2"/>
      <c r="G9613" s="2"/>
      <c r="H9613" s="2"/>
      <c r="I9613" s="2"/>
      <c r="J9613" s="2"/>
      <c r="K9613" s="2"/>
      <c r="L9613" s="2"/>
      <c r="M9613" s="2"/>
      <c r="N9613" s="2"/>
      <c r="O9613" s="2"/>
    </row>
    <row r="9614" spans="5:15" x14ac:dyDescent="0.25">
      <c r="E9614" s="5"/>
      <c r="F9614" s="2"/>
      <c r="G9614" s="2"/>
      <c r="H9614" s="2"/>
      <c r="I9614" s="2"/>
      <c r="J9614" s="2"/>
      <c r="K9614" s="2"/>
      <c r="L9614" s="2"/>
      <c r="M9614" s="2"/>
      <c r="N9614" s="2"/>
      <c r="O9614" s="2"/>
    </row>
    <row r="9615" spans="5:15" x14ac:dyDescent="0.25">
      <c r="E9615" s="5"/>
      <c r="F9615" s="2"/>
      <c r="G9615" s="2"/>
      <c r="H9615" s="2"/>
      <c r="I9615" s="2"/>
      <c r="J9615" s="2"/>
      <c r="K9615" s="2"/>
      <c r="L9615" s="2"/>
      <c r="M9615" s="2"/>
      <c r="N9615" s="2"/>
      <c r="O9615" s="2"/>
    </row>
    <row r="9617" spans="5:15" x14ac:dyDescent="0.25">
      <c r="E9617" s="5"/>
      <c r="F9617" s="2"/>
      <c r="G9617" s="2"/>
      <c r="H9617" s="2"/>
      <c r="I9617" s="2"/>
      <c r="J9617" s="2"/>
      <c r="K9617" s="2"/>
      <c r="L9617" s="2"/>
      <c r="M9617" s="2"/>
      <c r="N9617" s="2"/>
      <c r="O9617" s="2"/>
    </row>
    <row r="9618" spans="5:15" x14ac:dyDescent="0.25">
      <c r="E9618" s="5"/>
      <c r="F9618" s="2"/>
      <c r="G9618" s="2"/>
      <c r="H9618" s="2"/>
      <c r="I9618" s="2"/>
      <c r="J9618" s="2"/>
      <c r="K9618" s="2"/>
      <c r="L9618" s="2"/>
      <c r="M9618" s="2"/>
      <c r="N9618" s="2"/>
      <c r="O9618" s="2"/>
    </row>
    <row r="9619" spans="5:15" x14ac:dyDescent="0.25">
      <c r="E9619" s="5"/>
      <c r="F9619" s="2"/>
      <c r="G9619" s="2"/>
      <c r="H9619" s="2"/>
      <c r="I9619" s="2"/>
      <c r="J9619" s="2"/>
      <c r="K9619" s="2"/>
      <c r="L9619" s="2"/>
      <c r="M9619" s="2"/>
      <c r="N9619" s="2"/>
      <c r="O9619" s="2"/>
    </row>
    <row r="9620" spans="5:15" x14ac:dyDescent="0.25">
      <c r="E9620" s="5"/>
      <c r="F9620" s="2"/>
      <c r="G9620" s="2"/>
      <c r="H9620" s="2"/>
      <c r="I9620" s="2"/>
      <c r="J9620" s="2"/>
      <c r="K9620" s="2"/>
      <c r="L9620" s="2"/>
      <c r="M9620" s="2"/>
      <c r="N9620" s="2"/>
      <c r="O9620" s="2"/>
    </row>
    <row r="9621" spans="5:15" x14ac:dyDescent="0.25">
      <c r="E9621" s="5"/>
      <c r="F9621" s="2"/>
      <c r="G9621" s="2"/>
      <c r="H9621" s="2"/>
      <c r="I9621" s="2"/>
      <c r="J9621" s="2"/>
      <c r="K9621" s="2"/>
      <c r="L9621" s="2"/>
      <c r="M9621" s="2"/>
      <c r="N9621" s="2"/>
      <c r="O9621" s="2"/>
    </row>
    <row r="9622" spans="5:15" x14ac:dyDescent="0.25">
      <c r="E9622" s="5"/>
      <c r="F9622" s="2"/>
      <c r="G9622" s="2"/>
      <c r="H9622" s="2"/>
      <c r="I9622" s="2"/>
      <c r="J9622" s="2"/>
      <c r="K9622" s="2"/>
      <c r="L9622" s="2"/>
      <c r="M9622" s="2"/>
      <c r="N9622" s="2"/>
      <c r="O9622" s="2"/>
    </row>
    <row r="9623" spans="5:15" x14ac:dyDescent="0.25">
      <c r="F9623" s="2"/>
      <c r="G9623" s="2"/>
      <c r="H9623" s="2"/>
      <c r="I9623" s="2"/>
      <c r="J9623" s="2"/>
      <c r="K9623" s="2"/>
      <c r="L9623" s="2"/>
      <c r="M9623" s="2"/>
      <c r="N9623" s="2"/>
      <c r="O9623" s="2"/>
    </row>
    <row r="9625" spans="5:15" x14ac:dyDescent="0.25">
      <c r="E9625" s="5"/>
      <c r="F9625" s="2"/>
      <c r="G9625" s="2"/>
      <c r="H9625" s="2"/>
      <c r="I9625" s="2"/>
      <c r="J9625" s="2"/>
      <c r="K9625" s="2"/>
      <c r="L9625" s="2"/>
      <c r="M9625" s="2"/>
      <c r="N9625" s="2"/>
      <c r="O9625" s="2"/>
    </row>
    <row r="9626" spans="5:15" x14ac:dyDescent="0.25">
      <c r="E9626" s="5"/>
      <c r="F9626" s="2"/>
      <c r="G9626" s="2"/>
      <c r="H9626" s="2"/>
      <c r="I9626" s="2"/>
      <c r="J9626" s="2"/>
      <c r="K9626" s="2"/>
      <c r="L9626" s="2"/>
      <c r="M9626" s="2"/>
      <c r="N9626" s="2"/>
      <c r="O9626" s="2"/>
    </row>
    <row r="9627" spans="5:15" x14ac:dyDescent="0.25">
      <c r="E9627" s="5"/>
      <c r="F9627" s="2"/>
      <c r="G9627" s="2"/>
      <c r="H9627" s="2"/>
      <c r="I9627" s="2"/>
      <c r="J9627" s="2"/>
      <c r="K9627" s="2"/>
      <c r="L9627" s="2"/>
      <c r="M9627" s="2"/>
      <c r="N9627" s="2"/>
      <c r="O9627" s="2"/>
    </row>
    <row r="9628" spans="5:15" x14ac:dyDescent="0.25">
      <c r="H9628" s="2"/>
      <c r="I9628" s="2"/>
      <c r="J9628" s="2"/>
      <c r="K9628" s="2"/>
      <c r="L9628" s="2"/>
      <c r="M9628" s="2"/>
      <c r="N9628" s="2"/>
      <c r="O9628" s="2"/>
    </row>
    <row r="9629" spans="5:15" x14ac:dyDescent="0.25">
      <c r="E9629" s="5"/>
      <c r="F9629" s="2"/>
      <c r="G9629" s="2"/>
      <c r="H9629" s="2"/>
      <c r="I9629" s="2"/>
      <c r="J9629" s="2"/>
      <c r="K9629" s="2"/>
      <c r="L9629" s="2"/>
      <c r="M9629" s="2"/>
      <c r="N9629" s="2"/>
      <c r="O9629" s="2"/>
    </row>
    <row r="9630" spans="5:15" x14ac:dyDescent="0.25">
      <c r="E9630" s="5"/>
      <c r="F9630" s="2"/>
      <c r="G9630" s="2"/>
      <c r="H9630" s="2"/>
      <c r="I9630" s="2"/>
      <c r="J9630" s="2"/>
      <c r="K9630" s="2"/>
      <c r="L9630" s="2"/>
      <c r="M9630" s="2"/>
      <c r="N9630" s="2"/>
      <c r="O9630" s="2"/>
    </row>
    <row r="9631" spans="5:15" x14ac:dyDescent="0.25">
      <c r="E9631" s="5"/>
      <c r="F9631" s="2"/>
      <c r="G9631" s="2"/>
      <c r="H9631" s="2"/>
      <c r="I9631" s="2"/>
      <c r="J9631" s="2"/>
      <c r="K9631" s="2"/>
      <c r="L9631" s="2"/>
      <c r="M9631" s="2"/>
      <c r="N9631" s="2"/>
      <c r="O9631" s="2"/>
    </row>
    <row r="9632" spans="5:15" x14ac:dyDescent="0.25">
      <c r="E9632" s="5"/>
      <c r="F9632" s="2"/>
      <c r="G9632" s="2"/>
      <c r="H9632" s="2"/>
      <c r="I9632" s="2"/>
      <c r="J9632" s="2"/>
      <c r="K9632" s="2"/>
      <c r="L9632" s="2"/>
      <c r="M9632" s="2"/>
      <c r="N9632" s="2"/>
      <c r="O9632" s="2"/>
    </row>
    <row r="9633" spans="5:15" x14ac:dyDescent="0.25">
      <c r="E9633" s="5"/>
      <c r="F9633" s="2"/>
      <c r="G9633" s="2"/>
      <c r="H9633" s="2"/>
      <c r="I9633" s="2"/>
      <c r="J9633" s="2"/>
      <c r="K9633" s="2"/>
      <c r="L9633" s="2"/>
      <c r="M9633" s="2"/>
      <c r="N9633" s="2"/>
      <c r="O9633" s="2"/>
    </row>
    <row r="9634" spans="5:15" x14ac:dyDescent="0.25">
      <c r="E9634" s="5"/>
      <c r="F9634" s="2"/>
      <c r="G9634" s="2"/>
      <c r="H9634" s="2"/>
      <c r="I9634" s="2"/>
      <c r="J9634" s="2"/>
      <c r="K9634" s="2"/>
      <c r="L9634" s="2"/>
      <c r="M9634" s="2"/>
      <c r="N9634" s="2"/>
      <c r="O9634" s="2"/>
    </row>
    <row r="9636" spans="5:15" x14ac:dyDescent="0.25">
      <c r="E9636" s="5"/>
      <c r="F9636" s="2"/>
      <c r="G9636" s="2"/>
      <c r="H9636" s="2"/>
      <c r="I9636" s="2"/>
      <c r="J9636" s="2"/>
      <c r="K9636" s="2"/>
      <c r="L9636" s="2"/>
      <c r="M9636" s="2"/>
      <c r="N9636" s="2"/>
      <c r="O9636" s="2"/>
    </row>
    <row r="9637" spans="5:15" x14ac:dyDescent="0.25">
      <c r="E9637" s="5"/>
      <c r="F9637" s="2"/>
      <c r="G9637" s="2"/>
      <c r="H9637" s="2"/>
      <c r="I9637" s="2"/>
      <c r="J9637" s="2"/>
      <c r="K9637" s="2"/>
      <c r="L9637" s="2"/>
      <c r="M9637" s="2"/>
      <c r="N9637" s="2"/>
      <c r="O9637" s="2"/>
    </row>
    <row r="9638" spans="5:15" x14ac:dyDescent="0.25">
      <c r="E9638" s="5"/>
      <c r="F9638" s="2"/>
      <c r="G9638" s="2"/>
      <c r="H9638" s="2"/>
      <c r="I9638" s="2"/>
      <c r="J9638" s="2"/>
      <c r="K9638" s="2"/>
      <c r="L9638" s="2"/>
      <c r="M9638" s="2"/>
      <c r="N9638" s="2"/>
      <c r="O9638" s="2"/>
    </row>
    <row r="9639" spans="5:15" x14ac:dyDescent="0.25">
      <c r="E9639" s="5"/>
      <c r="F9639" s="2"/>
      <c r="G9639" s="2"/>
      <c r="H9639" s="2"/>
      <c r="I9639" s="2"/>
      <c r="J9639" s="2"/>
      <c r="K9639" s="2"/>
      <c r="L9639" s="2"/>
      <c r="M9639" s="2"/>
      <c r="N9639" s="2"/>
      <c r="O9639" s="2"/>
    </row>
    <row r="9640" spans="5:15" x14ac:dyDescent="0.25">
      <c r="E9640" s="5"/>
      <c r="F9640" s="2"/>
      <c r="G9640" s="2"/>
      <c r="H9640" s="2"/>
      <c r="I9640" s="2"/>
      <c r="J9640" s="2"/>
      <c r="K9640" s="2"/>
      <c r="L9640" s="2"/>
      <c r="M9640" s="2"/>
      <c r="N9640" s="2"/>
      <c r="O9640" s="2"/>
    </row>
    <row r="9641" spans="5:15" x14ac:dyDescent="0.25">
      <c r="E9641" s="5"/>
      <c r="F9641" s="2"/>
      <c r="G9641" s="2"/>
      <c r="H9641" s="2"/>
      <c r="I9641" s="2"/>
      <c r="J9641" s="2"/>
      <c r="K9641" s="2"/>
      <c r="L9641" s="2"/>
      <c r="M9641" s="2"/>
      <c r="N9641" s="2"/>
      <c r="O9641" s="2"/>
    </row>
    <row r="9642" spans="5:15" x14ac:dyDescent="0.25">
      <c r="E9642" s="5"/>
      <c r="F9642" s="2"/>
      <c r="G9642" s="2"/>
      <c r="H9642" s="2"/>
      <c r="I9642" s="2"/>
      <c r="J9642" s="2"/>
      <c r="M9642" s="2"/>
      <c r="N9642" s="2"/>
      <c r="O9642" s="2"/>
    </row>
    <row r="9643" spans="5:15" x14ac:dyDescent="0.25">
      <c r="E9643" s="5"/>
      <c r="F9643" s="2"/>
      <c r="G9643" s="2"/>
      <c r="H9643" s="2"/>
      <c r="I9643" s="2"/>
      <c r="J9643" s="2"/>
      <c r="K9643" s="2"/>
      <c r="L9643" s="2"/>
      <c r="M9643" s="2"/>
      <c r="N9643" s="2"/>
      <c r="O9643" s="2"/>
    </row>
    <row r="9644" spans="5:15" x14ac:dyDescent="0.25">
      <c r="H9644" s="2"/>
      <c r="I9644" s="2"/>
      <c r="J9644" s="2"/>
      <c r="K9644" s="2"/>
      <c r="L9644" s="2"/>
      <c r="M9644" s="2"/>
      <c r="N9644" s="2"/>
      <c r="O9644" s="2"/>
    </row>
    <row r="9647" spans="5:15" x14ac:dyDescent="0.25">
      <c r="E9647" s="5"/>
      <c r="F9647" s="2"/>
      <c r="G9647" s="2"/>
      <c r="H9647" s="2"/>
      <c r="I9647" s="2"/>
      <c r="J9647" s="2"/>
      <c r="K9647" s="2"/>
      <c r="L9647" s="2"/>
      <c r="M9647" s="2"/>
      <c r="N9647" s="2"/>
      <c r="O9647" s="2"/>
    </row>
    <row r="9648" spans="5:15" x14ac:dyDescent="0.25">
      <c r="E9648" s="5"/>
      <c r="F9648" s="2"/>
      <c r="G9648" s="2"/>
      <c r="H9648" s="2"/>
      <c r="I9648" s="2"/>
      <c r="J9648" s="2"/>
      <c r="K9648" s="2"/>
      <c r="L9648" s="2"/>
      <c r="M9648" s="2"/>
      <c r="N9648" s="2"/>
      <c r="O9648" s="2"/>
    </row>
    <row r="9650" spans="5:15" x14ac:dyDescent="0.25">
      <c r="O9650" s="2"/>
    </row>
    <row r="9651" spans="5:15" x14ac:dyDescent="0.25">
      <c r="E9651" s="5"/>
      <c r="F9651" s="2"/>
      <c r="G9651" s="2"/>
      <c r="H9651" s="2"/>
      <c r="I9651" s="2"/>
      <c r="J9651" s="2"/>
      <c r="K9651" s="2"/>
      <c r="L9651" s="2"/>
      <c r="M9651" s="2"/>
      <c r="N9651" s="2"/>
      <c r="O9651" s="2"/>
    </row>
    <row r="9652" spans="5:15" x14ac:dyDescent="0.25">
      <c r="F9652" s="2"/>
      <c r="G9652" s="2"/>
      <c r="H9652" s="2"/>
      <c r="I9652" s="2"/>
      <c r="J9652" s="2"/>
      <c r="K9652" s="2"/>
      <c r="L9652" s="2"/>
      <c r="M9652" s="2"/>
      <c r="N9652" s="2"/>
      <c r="O9652" s="2"/>
    </row>
    <row r="9653" spans="5:15" x14ac:dyDescent="0.25">
      <c r="E9653" s="5"/>
      <c r="F9653" s="2"/>
      <c r="G9653" s="2"/>
      <c r="H9653" s="2"/>
      <c r="I9653" s="2"/>
      <c r="J9653" s="2"/>
      <c r="K9653" s="2"/>
      <c r="L9653" s="2"/>
      <c r="M9653" s="2"/>
      <c r="N9653" s="2"/>
      <c r="O9653" s="2"/>
    </row>
    <row r="9654" spans="5:15" x14ac:dyDescent="0.25">
      <c r="F9654" s="2"/>
      <c r="G9654" s="2"/>
      <c r="H9654" s="2"/>
      <c r="I9654" s="2"/>
      <c r="J9654" s="2"/>
      <c r="K9654" s="2"/>
      <c r="L9654" s="2"/>
      <c r="M9654" s="2"/>
      <c r="N9654" s="2"/>
      <c r="O9654" s="2"/>
    </row>
    <row r="9658" spans="5:15" x14ac:dyDescent="0.25">
      <c r="E9658" s="5"/>
      <c r="F9658" s="2"/>
      <c r="G9658" s="2"/>
      <c r="H9658" s="2"/>
      <c r="I9658" s="2"/>
      <c r="J9658" s="2"/>
      <c r="K9658" s="2"/>
      <c r="L9658" s="2"/>
      <c r="M9658" s="2"/>
      <c r="N9658" s="2"/>
      <c r="O9658" s="2"/>
    </row>
    <row r="9661" spans="5:15" x14ac:dyDescent="0.25">
      <c r="E9661" s="5"/>
      <c r="F9661" s="2"/>
      <c r="G9661" s="2"/>
      <c r="H9661" s="2"/>
      <c r="I9661" s="2"/>
      <c r="J9661" s="2"/>
      <c r="K9661" s="2"/>
      <c r="L9661" s="2"/>
      <c r="M9661" s="2"/>
      <c r="N9661" s="2"/>
      <c r="O9661" s="2"/>
    </row>
    <row r="9662" spans="5:15" x14ac:dyDescent="0.25">
      <c r="E9662" s="5"/>
      <c r="F9662" s="2"/>
    </row>
    <row r="9663" spans="5:15" x14ac:dyDescent="0.25">
      <c r="G9663" s="2"/>
      <c r="H9663" s="2"/>
      <c r="I9663" s="2"/>
      <c r="J9663" s="2"/>
      <c r="K9663" s="2"/>
      <c r="L9663" s="2"/>
      <c r="M9663" s="2"/>
      <c r="N9663" s="2"/>
      <c r="O9663" s="2"/>
    </row>
    <row r="9664" spans="5:15" x14ac:dyDescent="0.25">
      <c r="E9664" s="5"/>
      <c r="F9664" s="2"/>
      <c r="G9664" s="2"/>
      <c r="H9664" s="2"/>
      <c r="I9664" s="2"/>
      <c r="J9664" s="2"/>
      <c r="K9664" s="2"/>
      <c r="L9664" s="2"/>
      <c r="M9664" s="2"/>
      <c r="N9664" s="2"/>
      <c r="O9664" s="2"/>
    </row>
    <row r="9665" spans="5:15" x14ac:dyDescent="0.25">
      <c r="E9665" s="5"/>
      <c r="F9665" s="2"/>
      <c r="G9665" s="2"/>
      <c r="H9665" s="2"/>
      <c r="I9665" s="2"/>
      <c r="J9665" s="2"/>
      <c r="K9665" s="2"/>
      <c r="L9665" s="2"/>
      <c r="M9665" s="2"/>
      <c r="N9665" s="2"/>
      <c r="O9665" s="2"/>
    </row>
    <row r="9666" spans="5:15" x14ac:dyDescent="0.25">
      <c r="G9666" s="2"/>
      <c r="H9666" s="2"/>
      <c r="I9666" s="2"/>
      <c r="J9666" s="2"/>
      <c r="K9666" s="2"/>
      <c r="L9666" s="2"/>
      <c r="M9666" s="2"/>
      <c r="N9666" s="2"/>
      <c r="O9666" s="2"/>
    </row>
    <row r="9667" spans="5:15" x14ac:dyDescent="0.25">
      <c r="G9667" s="2"/>
      <c r="H9667" s="2"/>
      <c r="I9667" s="2"/>
      <c r="J9667" s="2"/>
      <c r="K9667" s="2"/>
      <c r="L9667" s="2"/>
      <c r="M9667" s="2"/>
      <c r="N9667" s="2"/>
      <c r="O9667" s="2"/>
    </row>
    <row r="9668" spans="5:15" x14ac:dyDescent="0.25">
      <c r="E9668" s="5"/>
      <c r="F9668" s="2"/>
      <c r="G9668" s="2"/>
      <c r="H9668" s="2"/>
      <c r="I9668" s="2"/>
      <c r="J9668" s="2"/>
      <c r="K9668" s="2"/>
      <c r="L9668" s="2"/>
      <c r="M9668" s="2"/>
      <c r="N9668" s="2"/>
      <c r="O9668" s="2"/>
    </row>
    <row r="9669" spans="5:15" x14ac:dyDescent="0.25">
      <c r="I9669" s="2"/>
      <c r="J9669" s="2"/>
    </row>
    <row r="9670" spans="5:15" x14ac:dyDescent="0.25">
      <c r="I9670" s="2"/>
    </row>
    <row r="9672" spans="5:15" x14ac:dyDescent="0.25">
      <c r="E9672" s="5"/>
      <c r="F9672" s="2"/>
      <c r="G9672" s="2"/>
      <c r="H9672" s="2"/>
      <c r="I9672" s="2"/>
      <c r="J9672" s="2"/>
      <c r="K9672" s="2"/>
      <c r="L9672" s="2"/>
      <c r="M9672" s="2"/>
      <c r="N9672" s="2"/>
      <c r="O9672" s="2"/>
    </row>
    <row r="9673" spans="5:15" x14ac:dyDescent="0.25">
      <c r="E9673" s="5"/>
      <c r="F9673" s="2"/>
      <c r="G9673" s="2"/>
      <c r="H9673" s="2"/>
      <c r="I9673" s="2"/>
      <c r="J9673" s="2"/>
      <c r="K9673" s="2"/>
      <c r="L9673" s="2"/>
      <c r="M9673" s="2"/>
      <c r="N9673" s="2"/>
      <c r="O9673" s="2"/>
    </row>
    <row r="9674" spans="5:15" x14ac:dyDescent="0.25">
      <c r="E9674" s="5"/>
      <c r="F9674" s="2"/>
      <c r="I9674" s="2"/>
      <c r="J9674" s="2"/>
      <c r="L9674" s="2"/>
    </row>
    <row r="9676" spans="5:15" x14ac:dyDescent="0.25">
      <c r="E9676" s="5"/>
      <c r="F9676" s="2"/>
      <c r="G9676" s="2"/>
      <c r="H9676" s="2"/>
      <c r="I9676" s="2"/>
      <c r="J9676" s="2"/>
      <c r="K9676" s="2"/>
      <c r="L9676" s="2"/>
      <c r="M9676" s="2"/>
      <c r="N9676" s="2"/>
      <c r="O9676" s="2"/>
    </row>
    <row r="9677" spans="5:15" x14ac:dyDescent="0.25">
      <c r="F9677" s="2"/>
      <c r="G9677" s="2"/>
      <c r="H9677" s="2"/>
      <c r="I9677" s="2"/>
      <c r="J9677" s="2"/>
      <c r="K9677" s="2"/>
      <c r="L9677" s="2"/>
      <c r="M9677" s="2"/>
      <c r="N9677" s="2"/>
      <c r="O9677" s="2"/>
    </row>
    <row r="9678" spans="5:15" x14ac:dyDescent="0.25">
      <c r="E9678" s="5"/>
      <c r="F9678" s="2"/>
      <c r="G9678" s="2"/>
      <c r="H9678" s="2"/>
      <c r="I9678" s="2"/>
      <c r="J9678" s="2"/>
      <c r="K9678" s="2"/>
      <c r="L9678" s="2"/>
      <c r="M9678" s="2"/>
      <c r="N9678" s="2"/>
      <c r="O9678" s="2"/>
    </row>
    <row r="9679" spans="5:15" x14ac:dyDescent="0.25">
      <c r="I9679" s="2"/>
      <c r="J9679" s="2"/>
      <c r="K9679" s="2"/>
      <c r="L9679" s="2"/>
      <c r="M9679" s="2"/>
      <c r="N9679" s="2"/>
      <c r="O9679" s="2"/>
    </row>
    <row r="9680" spans="5:15" x14ac:dyDescent="0.25">
      <c r="E9680" s="5"/>
      <c r="F9680" s="2"/>
      <c r="G9680" s="2"/>
      <c r="H9680" s="2"/>
      <c r="I9680" s="2"/>
      <c r="J9680" s="2"/>
      <c r="K9680" s="2"/>
      <c r="L9680" s="2"/>
      <c r="M9680" s="2"/>
      <c r="N9680" s="2"/>
      <c r="O9680" s="2"/>
    </row>
    <row r="9681" spans="5:15" x14ac:dyDescent="0.25">
      <c r="E9681" s="5"/>
      <c r="G9681" s="2"/>
      <c r="H9681" s="2"/>
      <c r="I9681" s="2"/>
      <c r="J9681" s="2"/>
      <c r="K9681" s="2"/>
      <c r="L9681" s="2"/>
      <c r="M9681" s="2"/>
      <c r="N9681" s="2"/>
    </row>
    <row r="9682" spans="5:15" x14ac:dyDescent="0.25">
      <c r="E9682" s="5"/>
      <c r="G9682" s="2"/>
      <c r="H9682" s="2"/>
      <c r="I9682" s="2"/>
      <c r="J9682" s="2"/>
      <c r="K9682" s="2"/>
      <c r="L9682" s="2"/>
      <c r="M9682" s="2"/>
      <c r="N9682" s="2"/>
      <c r="O9682" s="2"/>
    </row>
    <row r="9683" spans="5:15" x14ac:dyDescent="0.25">
      <c r="I9683" s="2"/>
      <c r="J9683" s="2"/>
      <c r="K9683" s="2"/>
      <c r="L9683" s="2"/>
      <c r="M9683" s="2"/>
      <c r="N9683" s="2"/>
    </row>
    <row r="9684" spans="5:15" x14ac:dyDescent="0.25">
      <c r="L9684" s="2"/>
      <c r="M9684" s="2"/>
      <c r="N9684" s="2"/>
      <c r="O9684" s="2"/>
    </row>
    <row r="9685" spans="5:15" x14ac:dyDescent="0.25">
      <c r="F9685" s="2"/>
      <c r="G9685" s="2"/>
      <c r="H9685" s="2"/>
      <c r="I9685" s="2"/>
      <c r="J9685" s="2"/>
      <c r="K9685" s="2"/>
    </row>
    <row r="9686" spans="5:15" x14ac:dyDescent="0.25">
      <c r="F9686" s="2"/>
      <c r="G9686" s="2"/>
      <c r="H9686" s="2"/>
      <c r="I9686" s="2"/>
      <c r="J9686" s="2"/>
      <c r="K9686" s="2"/>
      <c r="L9686" s="2"/>
      <c r="M9686" s="2"/>
      <c r="N9686" s="2"/>
      <c r="O9686" s="2"/>
    </row>
    <row r="9687" spans="5:15" x14ac:dyDescent="0.25">
      <c r="E9687" s="5"/>
      <c r="F9687" s="2"/>
      <c r="G9687" s="2"/>
      <c r="H9687" s="2"/>
      <c r="I9687" s="2"/>
      <c r="J9687" s="2"/>
      <c r="K9687" s="2"/>
      <c r="L9687" s="2"/>
      <c r="M9687" s="2"/>
      <c r="N9687" s="2"/>
      <c r="O9687" s="2"/>
    </row>
    <row r="9688" spans="5:15" x14ac:dyDescent="0.25">
      <c r="E9688" s="5"/>
      <c r="F9688" s="2"/>
      <c r="G9688" s="2"/>
      <c r="H9688" s="2"/>
      <c r="I9688" s="2"/>
      <c r="J9688" s="2"/>
      <c r="K9688" s="2"/>
      <c r="L9688" s="2"/>
      <c r="M9688" s="2"/>
      <c r="N9688" s="2"/>
      <c r="O9688" s="2"/>
    </row>
    <row r="9689" spans="5:15" x14ac:dyDescent="0.25">
      <c r="E9689" s="5"/>
      <c r="F9689" s="2"/>
      <c r="G9689" s="2"/>
      <c r="H9689" s="2"/>
      <c r="I9689" s="2"/>
      <c r="J9689" s="2"/>
      <c r="K9689" s="2"/>
      <c r="L9689" s="2"/>
      <c r="M9689" s="2"/>
      <c r="N9689" s="2"/>
      <c r="O9689" s="2"/>
    </row>
    <row r="9691" spans="5:15" x14ac:dyDescent="0.25">
      <c r="E9691" s="5"/>
      <c r="F9691" s="2"/>
      <c r="G9691" s="2"/>
      <c r="H9691" s="2"/>
      <c r="I9691" s="2"/>
      <c r="J9691" s="2"/>
      <c r="K9691" s="2"/>
      <c r="L9691" s="2"/>
      <c r="M9691" s="2"/>
      <c r="N9691" s="2"/>
      <c r="O9691" s="2"/>
    </row>
    <row r="9692" spans="5:15" x14ac:dyDescent="0.25">
      <c r="G9692" s="2"/>
      <c r="H9692" s="2"/>
      <c r="I9692" s="2"/>
      <c r="J9692" s="2"/>
      <c r="K9692" s="2"/>
      <c r="L9692" s="2"/>
      <c r="M9692" s="2"/>
      <c r="N9692" s="2"/>
      <c r="O9692" s="2"/>
    </row>
    <row r="9693" spans="5:15" x14ac:dyDescent="0.25">
      <c r="E9693" s="5"/>
      <c r="F9693" s="2"/>
      <c r="G9693" s="2"/>
      <c r="H9693" s="2"/>
      <c r="I9693" s="2"/>
      <c r="J9693" s="2"/>
      <c r="K9693" s="2"/>
      <c r="L9693" s="2"/>
      <c r="M9693" s="2"/>
      <c r="N9693" s="2"/>
      <c r="O9693" s="2"/>
    </row>
    <row r="9694" spans="5:15" x14ac:dyDescent="0.25">
      <c r="E9694" s="5"/>
      <c r="F9694" s="2"/>
      <c r="G9694" s="2"/>
      <c r="H9694" s="2"/>
      <c r="I9694" s="2"/>
      <c r="J9694" s="2"/>
      <c r="K9694" s="2"/>
      <c r="L9694" s="2"/>
      <c r="M9694" s="2"/>
      <c r="N9694" s="2"/>
      <c r="O9694" s="2"/>
    </row>
    <row r="9695" spans="5:15" x14ac:dyDescent="0.25">
      <c r="E9695" s="5"/>
      <c r="F9695" s="2"/>
      <c r="G9695" s="2"/>
      <c r="H9695" s="2"/>
      <c r="I9695" s="2"/>
      <c r="J9695" s="2"/>
      <c r="K9695" s="2"/>
      <c r="L9695" s="2"/>
      <c r="M9695" s="2"/>
      <c r="N9695" s="2"/>
      <c r="O9695" s="2"/>
    </row>
    <row r="9696" spans="5:15" x14ac:dyDescent="0.25">
      <c r="E9696" s="5"/>
      <c r="F9696" s="2"/>
      <c r="G9696" s="2"/>
      <c r="H9696" s="2"/>
      <c r="I9696" s="2"/>
      <c r="J9696" s="2"/>
      <c r="K9696" s="2"/>
      <c r="L9696" s="2"/>
      <c r="M9696" s="2"/>
      <c r="N9696" s="2"/>
      <c r="O9696" s="2"/>
    </row>
    <row r="9697" spans="5:15" x14ac:dyDescent="0.25">
      <c r="E9697" s="5"/>
      <c r="F9697" s="2"/>
      <c r="G9697" s="2"/>
      <c r="H9697" s="2"/>
      <c r="I9697" s="2"/>
      <c r="J9697" s="2"/>
      <c r="K9697" s="2"/>
      <c r="L9697" s="2"/>
      <c r="M9697" s="2"/>
      <c r="N9697" s="2"/>
      <c r="O9697" s="2"/>
    </row>
    <row r="9698" spans="5:15" x14ac:dyDescent="0.25">
      <c r="E9698" s="5"/>
      <c r="F9698" s="2"/>
      <c r="G9698" s="2"/>
      <c r="H9698" s="2"/>
      <c r="I9698" s="2"/>
      <c r="J9698" s="2"/>
      <c r="K9698" s="2"/>
      <c r="L9698" s="2"/>
      <c r="M9698" s="2"/>
      <c r="N9698" s="2"/>
      <c r="O9698" s="2"/>
    </row>
    <row r="9699" spans="5:15" x14ac:dyDescent="0.25">
      <c r="E9699" s="5"/>
      <c r="F9699" s="2"/>
      <c r="G9699" s="2"/>
      <c r="H9699" s="2"/>
      <c r="I9699" s="2"/>
      <c r="J9699" s="2"/>
      <c r="K9699" s="2"/>
      <c r="L9699" s="2"/>
      <c r="M9699" s="2"/>
      <c r="N9699" s="2"/>
      <c r="O9699" s="2"/>
    </row>
    <row r="9700" spans="5:15" x14ac:dyDescent="0.25">
      <c r="E9700" s="5"/>
      <c r="F9700" s="2"/>
      <c r="G9700" s="2"/>
      <c r="H9700" s="2"/>
      <c r="I9700" s="2"/>
      <c r="J9700" s="2"/>
      <c r="K9700" s="2"/>
      <c r="L9700" s="2"/>
      <c r="M9700" s="2"/>
      <c r="N9700" s="2"/>
      <c r="O9700" s="2"/>
    </row>
    <row r="9701" spans="5:15" x14ac:dyDescent="0.25">
      <c r="E9701" s="5"/>
      <c r="F9701" s="2"/>
      <c r="G9701" s="2"/>
      <c r="H9701" s="2"/>
      <c r="I9701" s="2"/>
      <c r="J9701" s="2"/>
      <c r="K9701" s="2"/>
      <c r="L9701" s="2"/>
      <c r="M9701" s="2"/>
      <c r="N9701" s="2"/>
      <c r="O9701" s="2"/>
    </row>
    <row r="9702" spans="5:15" x14ac:dyDescent="0.25">
      <c r="E9702" s="5"/>
    </row>
    <row r="9704" spans="5:15" x14ac:dyDescent="0.25">
      <c r="E9704" s="5"/>
    </row>
    <row r="9706" spans="5:15" x14ac:dyDescent="0.25">
      <c r="E9706" s="5"/>
      <c r="F9706" s="2"/>
      <c r="G9706" s="2"/>
      <c r="H9706" s="2"/>
      <c r="I9706" s="2"/>
      <c r="J9706" s="2"/>
      <c r="K9706" s="2"/>
      <c r="L9706" s="2"/>
      <c r="M9706" s="2"/>
      <c r="N9706" s="2"/>
      <c r="O9706" s="2"/>
    </row>
    <row r="9707" spans="5:15" x14ac:dyDescent="0.25">
      <c r="F9707" s="2"/>
      <c r="G9707" s="2"/>
      <c r="H9707" s="2"/>
      <c r="I9707" s="2"/>
      <c r="J9707" s="2"/>
      <c r="K9707" s="2"/>
      <c r="L9707" s="2"/>
      <c r="M9707" s="2"/>
      <c r="N9707" s="2"/>
      <c r="O9707" s="2"/>
    </row>
    <row r="9708" spans="5:15" x14ac:dyDescent="0.25">
      <c r="E9708" s="5"/>
      <c r="F9708" s="2"/>
      <c r="G9708" s="2"/>
      <c r="H9708" s="2"/>
      <c r="I9708" s="2"/>
      <c r="J9708" s="2"/>
      <c r="K9708" s="2"/>
      <c r="L9708" s="2"/>
      <c r="M9708" s="2"/>
      <c r="N9708" s="2"/>
      <c r="O9708" s="2"/>
    </row>
    <row r="9709" spans="5:15" x14ac:dyDescent="0.25">
      <c r="G9709" s="2"/>
      <c r="H9709" s="2"/>
      <c r="I9709" s="2"/>
      <c r="J9709" s="2"/>
      <c r="K9709" s="2"/>
      <c r="L9709" s="2"/>
      <c r="M9709" s="2"/>
      <c r="N9709" s="2"/>
      <c r="O9709" s="2"/>
    </row>
    <row r="9710" spans="5:15" x14ac:dyDescent="0.25">
      <c r="E9710" s="5"/>
      <c r="F9710" s="2"/>
      <c r="G9710" s="2"/>
      <c r="H9710" s="2"/>
      <c r="I9710" s="2"/>
      <c r="J9710" s="2"/>
      <c r="K9710" s="2"/>
      <c r="L9710" s="2"/>
      <c r="M9710" s="2"/>
      <c r="N9710" s="2"/>
      <c r="O9710" s="2"/>
    </row>
    <row r="9711" spans="5:15" x14ac:dyDescent="0.25">
      <c r="E9711" s="5"/>
      <c r="F9711" s="2"/>
      <c r="G9711" s="2"/>
      <c r="H9711" s="2"/>
      <c r="I9711" s="2"/>
      <c r="J9711" s="2"/>
      <c r="K9711" s="2"/>
      <c r="L9711" s="2"/>
      <c r="M9711" s="2"/>
      <c r="N9711" s="2"/>
      <c r="O9711" s="2"/>
    </row>
    <row r="9712" spans="5:15" x14ac:dyDescent="0.25">
      <c r="E9712" s="5"/>
      <c r="F9712" s="2"/>
      <c r="G9712" s="2"/>
      <c r="H9712" s="2"/>
      <c r="I9712" s="2"/>
      <c r="J9712" s="2"/>
      <c r="K9712" s="2"/>
      <c r="L9712" s="2"/>
      <c r="M9712" s="2"/>
      <c r="N9712" s="2"/>
      <c r="O9712" s="2"/>
    </row>
    <row r="9713" spans="5:15" x14ac:dyDescent="0.25">
      <c r="E9713" s="5"/>
      <c r="F9713" s="2"/>
      <c r="G9713" s="2"/>
      <c r="H9713" s="2"/>
      <c r="I9713" s="2"/>
      <c r="J9713" s="2"/>
      <c r="K9713" s="2"/>
      <c r="L9713" s="2"/>
      <c r="M9713" s="2"/>
      <c r="N9713" s="2"/>
      <c r="O9713" s="2"/>
    </row>
    <row r="9714" spans="5:15" x14ac:dyDescent="0.25">
      <c r="E9714" s="5"/>
      <c r="F9714" s="2"/>
      <c r="G9714" s="2"/>
      <c r="H9714" s="2"/>
      <c r="I9714" s="2"/>
      <c r="J9714" s="2"/>
      <c r="K9714" s="2"/>
      <c r="L9714" s="2"/>
      <c r="M9714" s="2"/>
      <c r="N9714" s="2"/>
      <c r="O9714" s="2"/>
    </row>
    <row r="9715" spans="5:15" x14ac:dyDescent="0.25">
      <c r="E9715" s="5"/>
      <c r="F9715" s="2"/>
      <c r="G9715" s="2"/>
      <c r="H9715" s="2"/>
      <c r="I9715" s="2"/>
      <c r="J9715" s="2"/>
      <c r="K9715" s="2"/>
      <c r="L9715" s="2"/>
      <c r="M9715" s="2"/>
      <c r="N9715" s="2"/>
      <c r="O9715" s="2"/>
    </row>
    <row r="9716" spans="5:15" x14ac:dyDescent="0.25">
      <c r="E9716" s="5"/>
      <c r="F9716" s="2"/>
      <c r="G9716" s="2"/>
      <c r="H9716" s="2"/>
      <c r="I9716" s="2"/>
      <c r="J9716" s="2"/>
      <c r="K9716" s="2"/>
      <c r="L9716" s="2"/>
      <c r="M9716" s="2"/>
      <c r="N9716" s="2"/>
      <c r="O9716" s="2"/>
    </row>
    <row r="9717" spans="5:15" x14ac:dyDescent="0.25">
      <c r="E9717" s="5"/>
      <c r="F9717" s="2"/>
      <c r="G9717" s="2"/>
      <c r="H9717" s="2"/>
      <c r="I9717" s="2"/>
      <c r="J9717" s="2"/>
      <c r="K9717" s="2"/>
      <c r="L9717" s="2"/>
      <c r="M9717" s="2"/>
      <c r="N9717" s="2"/>
      <c r="O9717" s="2"/>
    </row>
    <row r="9718" spans="5:15" x14ac:dyDescent="0.25">
      <c r="E9718" s="5"/>
      <c r="G9718" s="2"/>
      <c r="H9718" s="2"/>
      <c r="I9718" s="2"/>
      <c r="J9718" s="2"/>
      <c r="K9718" s="2"/>
      <c r="L9718" s="2"/>
      <c r="M9718" s="2"/>
      <c r="N9718" s="2"/>
      <c r="O9718" s="2"/>
    </row>
    <row r="9720" spans="5:15" x14ac:dyDescent="0.25">
      <c r="E9720" s="5"/>
      <c r="F9720" s="2"/>
      <c r="G9720" s="2"/>
      <c r="H9720" s="2"/>
      <c r="I9720" s="2"/>
      <c r="J9720" s="2"/>
      <c r="K9720" s="2"/>
      <c r="L9720" s="2"/>
      <c r="M9720" s="2"/>
      <c r="N9720" s="2"/>
      <c r="O9720" s="2"/>
    </row>
    <row r="9721" spans="5:15" x14ac:dyDescent="0.25">
      <c r="E9721" s="5"/>
      <c r="F9721" s="2"/>
      <c r="G9721" s="2"/>
      <c r="H9721" s="2"/>
      <c r="I9721" s="2"/>
      <c r="J9721" s="2"/>
      <c r="K9721" s="2"/>
      <c r="L9721" s="2"/>
      <c r="M9721" s="2"/>
      <c r="N9721" s="2"/>
      <c r="O9721" s="2"/>
    </row>
    <row r="9722" spans="5:15" x14ac:dyDescent="0.25">
      <c r="E9722" s="5"/>
      <c r="F9722" s="2"/>
      <c r="G9722" s="2"/>
      <c r="H9722" s="2"/>
      <c r="I9722" s="2"/>
      <c r="J9722" s="2"/>
      <c r="K9722" s="2"/>
      <c r="L9722" s="2"/>
      <c r="M9722" s="2"/>
      <c r="N9722" s="2"/>
      <c r="O9722" s="2"/>
    </row>
    <row r="9723" spans="5:15" x14ac:dyDescent="0.25">
      <c r="E9723" s="5"/>
      <c r="G9723" s="2"/>
      <c r="N9723" s="2"/>
      <c r="O9723" s="2"/>
    </row>
    <row r="9724" spans="5:15" x14ac:dyDescent="0.25">
      <c r="E9724" s="5"/>
      <c r="F9724" s="2"/>
      <c r="G9724" s="2"/>
      <c r="H9724" s="2"/>
      <c r="I9724" s="2"/>
      <c r="J9724" s="2"/>
      <c r="K9724" s="2"/>
      <c r="L9724" s="2"/>
      <c r="M9724" s="2"/>
      <c r="N9724" s="2"/>
      <c r="O9724" s="2"/>
    </row>
    <row r="9725" spans="5:15" x14ac:dyDescent="0.25">
      <c r="E9725" s="5"/>
      <c r="F9725" s="2"/>
      <c r="G9725" s="2"/>
      <c r="H9725" s="2"/>
      <c r="I9725" s="2"/>
      <c r="J9725" s="2"/>
      <c r="K9725" s="2"/>
      <c r="L9725" s="2"/>
      <c r="M9725" s="2"/>
      <c r="N9725" s="2"/>
      <c r="O9725" s="2"/>
    </row>
    <row r="9726" spans="5:15" x14ac:dyDescent="0.25">
      <c r="E9726" s="5"/>
      <c r="F9726" s="2"/>
      <c r="G9726" s="2"/>
      <c r="H9726" s="2"/>
      <c r="I9726" s="2"/>
      <c r="J9726" s="2"/>
      <c r="K9726" s="2"/>
      <c r="L9726" s="2"/>
      <c r="M9726" s="2"/>
      <c r="N9726" s="2"/>
      <c r="O9726" s="2"/>
    </row>
    <row r="9727" spans="5:15" x14ac:dyDescent="0.25">
      <c r="H9727" s="2"/>
      <c r="I9727" s="2"/>
      <c r="J9727" s="2"/>
      <c r="K9727" s="2"/>
      <c r="L9727" s="2"/>
      <c r="M9727" s="2"/>
      <c r="N9727" s="2"/>
      <c r="O9727" s="2"/>
    </row>
    <row r="9728" spans="5:15" x14ac:dyDescent="0.25">
      <c r="E9728" s="5"/>
      <c r="F9728" s="2"/>
      <c r="G9728" s="2"/>
      <c r="H9728" s="2"/>
      <c r="I9728" s="2"/>
      <c r="J9728" s="2"/>
      <c r="K9728" s="2"/>
      <c r="L9728" s="2"/>
      <c r="M9728" s="2"/>
      <c r="N9728" s="2"/>
      <c r="O9728" s="2"/>
    </row>
    <row r="9729" spans="5:15" x14ac:dyDescent="0.25">
      <c r="E9729" s="5"/>
      <c r="F9729" s="2"/>
      <c r="G9729" s="2"/>
      <c r="H9729" s="2"/>
      <c r="I9729" s="2"/>
      <c r="J9729" s="2"/>
      <c r="K9729" s="2"/>
      <c r="L9729" s="2"/>
      <c r="M9729" s="2"/>
      <c r="N9729" s="2"/>
      <c r="O9729" s="2"/>
    </row>
    <row r="9730" spans="5:15" x14ac:dyDescent="0.25">
      <c r="E9730" s="5"/>
      <c r="F9730" s="2"/>
      <c r="G9730" s="2"/>
      <c r="H9730" s="2"/>
      <c r="I9730" s="2"/>
      <c r="J9730" s="2"/>
      <c r="K9730" s="2"/>
      <c r="L9730" s="2"/>
      <c r="M9730" s="2"/>
      <c r="N9730" s="2"/>
      <c r="O9730" s="2"/>
    </row>
    <row r="9732" spans="5:15" x14ac:dyDescent="0.25">
      <c r="E9732" s="5"/>
      <c r="F9732" s="2"/>
      <c r="G9732" s="2"/>
      <c r="H9732" s="2"/>
      <c r="I9732" s="2"/>
      <c r="J9732" s="2"/>
      <c r="K9732" s="2"/>
      <c r="L9732" s="2"/>
      <c r="M9732" s="2"/>
      <c r="N9732" s="2"/>
      <c r="O9732" s="2"/>
    </row>
    <row r="9733" spans="5:15" x14ac:dyDescent="0.25">
      <c r="E9733" s="5"/>
      <c r="F9733" s="2"/>
      <c r="G9733" s="2"/>
      <c r="H9733" s="2"/>
      <c r="I9733" s="2"/>
      <c r="J9733" s="2"/>
      <c r="K9733" s="2"/>
      <c r="L9733" s="2"/>
      <c r="M9733" s="2"/>
      <c r="N9733" s="2"/>
      <c r="O9733" s="2"/>
    </row>
    <row r="9734" spans="5:15" x14ac:dyDescent="0.25">
      <c r="E9734" s="5"/>
      <c r="F9734" s="2"/>
      <c r="G9734" s="2"/>
      <c r="H9734" s="2"/>
      <c r="I9734" s="2"/>
      <c r="J9734" s="2"/>
      <c r="K9734" s="2"/>
      <c r="L9734" s="2"/>
      <c r="M9734" s="2"/>
      <c r="N9734" s="2"/>
      <c r="O9734" s="2"/>
    </row>
    <row r="9735" spans="5:15" x14ac:dyDescent="0.25">
      <c r="E9735" s="5"/>
      <c r="F9735" s="2"/>
      <c r="G9735" s="2"/>
      <c r="H9735" s="2"/>
      <c r="I9735" s="2"/>
      <c r="J9735" s="2"/>
      <c r="K9735" s="2"/>
      <c r="L9735" s="2"/>
      <c r="M9735" s="2"/>
      <c r="N9735" s="2"/>
      <c r="O9735" s="2"/>
    </row>
    <row r="9736" spans="5:15" x14ac:dyDescent="0.25">
      <c r="E9736" s="5"/>
      <c r="F9736" s="2"/>
      <c r="G9736" s="2"/>
      <c r="H9736" s="2"/>
      <c r="I9736" s="2"/>
      <c r="J9736" s="2"/>
      <c r="K9736" s="2"/>
      <c r="L9736" s="2"/>
      <c r="M9736" s="2"/>
      <c r="N9736" s="2"/>
      <c r="O9736" s="2"/>
    </row>
    <row r="9737" spans="5:15" x14ac:dyDescent="0.25">
      <c r="E9737" s="5"/>
      <c r="F9737" s="2"/>
      <c r="G9737" s="2"/>
      <c r="H9737" s="2"/>
      <c r="I9737" s="2"/>
      <c r="J9737" s="2"/>
      <c r="K9737" s="2"/>
      <c r="L9737" s="2"/>
      <c r="M9737" s="2"/>
      <c r="N9737" s="2"/>
      <c r="O9737" s="2"/>
    </row>
    <row r="9738" spans="5:15" x14ac:dyDescent="0.25">
      <c r="E9738" s="5"/>
      <c r="F9738" s="2"/>
      <c r="G9738" s="2"/>
      <c r="H9738" s="2"/>
      <c r="I9738" s="2"/>
      <c r="J9738" s="2"/>
      <c r="K9738" s="2"/>
      <c r="L9738" s="2"/>
      <c r="M9738" s="2"/>
      <c r="N9738" s="2"/>
      <c r="O9738" s="2"/>
    </row>
    <row r="9739" spans="5:15" x14ac:dyDescent="0.25">
      <c r="E9739" s="5"/>
      <c r="F9739" s="2"/>
      <c r="G9739" s="2"/>
      <c r="H9739" s="2"/>
      <c r="I9739" s="2"/>
      <c r="J9739" s="2"/>
      <c r="K9739" s="2"/>
      <c r="L9739" s="2"/>
      <c r="M9739" s="2"/>
      <c r="N9739" s="2"/>
      <c r="O9739" s="2"/>
    </row>
    <row r="9740" spans="5:15" x14ac:dyDescent="0.25">
      <c r="E9740" s="5"/>
      <c r="F9740" s="2"/>
      <c r="G9740" s="2"/>
      <c r="H9740" s="2"/>
      <c r="I9740" s="2"/>
      <c r="J9740" s="2"/>
      <c r="K9740" s="2"/>
      <c r="L9740" s="2"/>
      <c r="M9740" s="2"/>
      <c r="N9740" s="2"/>
      <c r="O9740" s="2"/>
    </row>
    <row r="9741" spans="5:15" x14ac:dyDescent="0.25">
      <c r="E9741" s="5"/>
      <c r="F9741" s="2"/>
      <c r="G9741" s="2"/>
      <c r="H9741" s="2"/>
      <c r="I9741" s="2"/>
      <c r="J9741" s="2"/>
      <c r="K9741" s="2"/>
      <c r="L9741" s="2"/>
      <c r="M9741" s="2"/>
      <c r="N9741" s="2"/>
      <c r="O9741" s="2"/>
    </row>
    <row r="9742" spans="5:15" x14ac:dyDescent="0.25">
      <c r="E9742" s="5"/>
      <c r="F9742" s="2"/>
      <c r="G9742" s="2"/>
      <c r="H9742" s="2"/>
      <c r="I9742" s="2"/>
      <c r="J9742" s="2"/>
      <c r="K9742" s="2"/>
      <c r="L9742" s="2"/>
      <c r="M9742" s="2"/>
      <c r="N9742" s="2"/>
      <c r="O9742" s="2"/>
    </row>
    <row r="9744" spans="5:15" x14ac:dyDescent="0.25">
      <c r="E9744" s="5"/>
      <c r="F9744" s="2"/>
      <c r="G9744" s="2"/>
      <c r="H9744" s="2"/>
      <c r="I9744" s="2"/>
      <c r="J9744" s="2"/>
      <c r="K9744" s="2"/>
      <c r="L9744" s="2"/>
      <c r="M9744" s="2"/>
      <c r="N9744" s="2"/>
      <c r="O9744" s="2"/>
    </row>
    <row r="9745" spans="5:15" x14ac:dyDescent="0.25">
      <c r="E9745" s="5"/>
      <c r="F9745" s="2"/>
      <c r="G9745" s="2"/>
      <c r="H9745" s="2"/>
      <c r="I9745" s="2"/>
      <c r="J9745" s="2"/>
      <c r="K9745" s="2"/>
      <c r="L9745" s="2"/>
      <c r="M9745" s="2"/>
      <c r="N9745" s="2"/>
      <c r="O9745" s="2"/>
    </row>
    <row r="9746" spans="5:15" x14ac:dyDescent="0.25">
      <c r="E9746" s="5"/>
      <c r="F9746" s="2"/>
      <c r="G9746" s="2"/>
      <c r="H9746" s="2"/>
      <c r="I9746" s="2"/>
      <c r="J9746" s="2"/>
      <c r="K9746" s="2"/>
      <c r="L9746" s="2"/>
      <c r="M9746" s="2"/>
      <c r="N9746" s="2"/>
      <c r="O9746" s="2"/>
    </row>
    <row r="9747" spans="5:15" x14ac:dyDescent="0.25">
      <c r="E9747" s="5"/>
      <c r="F9747" s="2"/>
      <c r="G9747" s="2"/>
      <c r="H9747" s="2"/>
      <c r="I9747" s="2"/>
      <c r="J9747" s="2"/>
      <c r="K9747" s="2"/>
      <c r="L9747" s="2"/>
      <c r="M9747" s="2"/>
      <c r="N9747" s="2"/>
      <c r="O9747" s="2"/>
    </row>
    <row r="9748" spans="5:15" x14ac:dyDescent="0.25">
      <c r="E9748" s="5"/>
      <c r="F9748" s="2"/>
      <c r="G9748" s="2"/>
      <c r="H9748" s="2"/>
      <c r="I9748" s="2"/>
      <c r="J9748" s="2"/>
      <c r="K9748" s="2"/>
      <c r="L9748" s="2"/>
      <c r="M9748" s="2"/>
      <c r="N9748" s="2"/>
      <c r="O9748" s="2"/>
    </row>
    <row r="9749" spans="5:15" x14ac:dyDescent="0.25">
      <c r="E9749" s="5"/>
      <c r="F9749" s="2"/>
      <c r="G9749" s="2"/>
      <c r="H9749" s="2"/>
      <c r="I9749" s="2"/>
      <c r="J9749" s="2"/>
      <c r="K9749" s="2"/>
      <c r="L9749" s="2"/>
      <c r="M9749" s="2"/>
      <c r="N9749" s="2"/>
      <c r="O9749" s="2"/>
    </row>
    <row r="9750" spans="5:15" x14ac:dyDescent="0.25">
      <c r="E9750" s="5"/>
      <c r="F9750" s="2"/>
      <c r="G9750" s="2"/>
      <c r="H9750" s="2"/>
      <c r="I9750" s="2"/>
      <c r="J9750" s="2"/>
      <c r="K9750" s="2"/>
      <c r="L9750" s="2"/>
      <c r="M9750" s="2"/>
      <c r="N9750" s="2"/>
      <c r="O9750" s="2"/>
    </row>
    <row r="9751" spans="5:15" x14ac:dyDescent="0.25">
      <c r="E9751" s="5"/>
      <c r="F9751" s="2"/>
      <c r="G9751" s="2"/>
      <c r="H9751" s="2"/>
      <c r="I9751" s="2"/>
      <c r="J9751" s="2"/>
      <c r="K9751" s="2"/>
      <c r="L9751" s="2"/>
      <c r="M9751" s="2"/>
      <c r="N9751" s="2"/>
      <c r="O9751" s="2"/>
    </row>
    <row r="9752" spans="5:15" x14ac:dyDescent="0.25">
      <c r="F9752" s="2"/>
      <c r="G9752" s="2"/>
      <c r="H9752" s="2"/>
      <c r="I9752" s="2"/>
      <c r="J9752" s="2"/>
      <c r="K9752" s="2"/>
      <c r="L9752" s="2"/>
      <c r="M9752" s="2"/>
      <c r="N9752" s="2"/>
      <c r="O9752" s="2"/>
    </row>
    <row r="9753" spans="5:15" x14ac:dyDescent="0.25">
      <c r="E9753" s="5"/>
      <c r="F9753" s="2"/>
      <c r="G9753" s="2"/>
      <c r="H9753" s="2"/>
      <c r="I9753" s="2"/>
      <c r="J9753" s="2"/>
      <c r="K9753" s="2"/>
      <c r="L9753" s="2"/>
      <c r="M9753" s="2"/>
      <c r="N9753" s="2"/>
      <c r="O9753" s="2"/>
    </row>
    <row r="9754" spans="5:15" x14ac:dyDescent="0.25">
      <c r="E9754" s="5"/>
      <c r="F9754" s="2"/>
      <c r="G9754" s="2"/>
      <c r="H9754" s="2"/>
      <c r="I9754" s="2"/>
      <c r="J9754" s="2"/>
      <c r="K9754" s="2"/>
      <c r="L9754" s="2"/>
      <c r="M9754" s="2"/>
      <c r="N9754" s="2"/>
      <c r="O9754" s="2"/>
    </row>
    <row r="9756" spans="5:15" x14ac:dyDescent="0.25">
      <c r="E9756" s="5"/>
      <c r="F9756" s="2"/>
      <c r="G9756" s="2"/>
      <c r="H9756" s="2"/>
      <c r="I9756" s="2"/>
      <c r="J9756" s="2"/>
      <c r="K9756" s="2"/>
      <c r="L9756" s="2"/>
      <c r="M9756" s="2"/>
      <c r="N9756" s="2"/>
      <c r="O9756" s="2"/>
    </row>
    <row r="9758" spans="5:15" x14ac:dyDescent="0.25">
      <c r="E9758" s="5"/>
      <c r="F9758" s="2"/>
      <c r="H9758" s="2"/>
      <c r="I9758" s="2"/>
      <c r="J9758" s="2"/>
      <c r="K9758" s="2"/>
      <c r="L9758" s="2"/>
      <c r="M9758" s="2"/>
      <c r="N9758" s="2"/>
      <c r="O9758" s="2"/>
    </row>
    <row r="9759" spans="5:15" x14ac:dyDescent="0.25">
      <c r="E9759" s="5"/>
      <c r="F9759" s="2"/>
      <c r="G9759" s="2"/>
      <c r="H9759" s="2"/>
      <c r="I9759" s="2"/>
      <c r="J9759" s="2"/>
      <c r="K9759" s="2"/>
      <c r="L9759" s="2"/>
      <c r="M9759" s="2"/>
      <c r="N9759" s="2"/>
      <c r="O9759" s="2"/>
    </row>
    <row r="9760" spans="5:15" x14ac:dyDescent="0.25">
      <c r="E9760" s="5"/>
      <c r="F9760" s="2"/>
      <c r="G9760" s="2"/>
      <c r="H9760" s="2"/>
      <c r="I9760" s="2"/>
      <c r="J9760" s="2"/>
      <c r="K9760" s="2"/>
      <c r="L9760" s="2"/>
      <c r="M9760" s="2"/>
      <c r="N9760" s="2"/>
      <c r="O9760" s="2"/>
    </row>
    <row r="9761" spans="5:15" x14ac:dyDescent="0.25">
      <c r="E9761" s="5"/>
      <c r="F9761" s="2"/>
      <c r="G9761" s="2"/>
      <c r="H9761" s="2"/>
      <c r="I9761" s="2"/>
      <c r="J9761" s="2"/>
      <c r="K9761" s="2"/>
      <c r="L9761" s="2"/>
      <c r="M9761" s="2"/>
      <c r="N9761" s="2"/>
      <c r="O9761" s="2"/>
    </row>
    <row r="9762" spans="5:15" x14ac:dyDescent="0.25">
      <c r="E9762" s="5"/>
      <c r="F9762" s="2"/>
      <c r="I9762" s="2"/>
      <c r="J9762" s="2"/>
    </row>
    <row r="9764" spans="5:15" x14ac:dyDescent="0.25">
      <c r="E9764" s="5"/>
      <c r="F9764" s="2"/>
      <c r="G9764" s="2"/>
      <c r="H9764" s="2"/>
      <c r="I9764" s="2"/>
      <c r="J9764" s="2"/>
      <c r="K9764" s="2"/>
      <c r="L9764" s="2"/>
      <c r="M9764" s="2"/>
      <c r="N9764" s="2"/>
      <c r="O9764" s="2"/>
    </row>
    <row r="9765" spans="5:15" x14ac:dyDescent="0.25">
      <c r="F9765" s="2"/>
      <c r="G9765" s="2"/>
      <c r="H9765" s="2"/>
      <c r="I9765" s="2"/>
      <c r="J9765" s="2"/>
      <c r="K9765" s="2"/>
      <c r="L9765" s="2"/>
      <c r="M9765" s="2"/>
      <c r="N9765" s="2"/>
      <c r="O9765" s="2"/>
    </row>
    <row r="9766" spans="5:15" x14ac:dyDescent="0.25">
      <c r="E9766" s="5"/>
      <c r="F9766" s="2"/>
      <c r="G9766" s="2"/>
      <c r="H9766" s="2"/>
      <c r="I9766" s="2"/>
      <c r="J9766" s="2"/>
      <c r="K9766" s="2"/>
      <c r="L9766" s="2"/>
      <c r="M9766" s="2"/>
      <c r="N9766" s="2"/>
      <c r="O9766" s="2"/>
    </row>
    <row r="9767" spans="5:15" x14ac:dyDescent="0.25">
      <c r="G9767" s="2"/>
      <c r="H9767" s="2"/>
      <c r="I9767" s="2"/>
      <c r="J9767" s="2"/>
      <c r="K9767" s="2"/>
      <c r="L9767" s="2"/>
      <c r="M9767" s="2"/>
      <c r="N9767" s="2"/>
      <c r="O9767" s="2"/>
    </row>
    <row r="9768" spans="5:15" x14ac:dyDescent="0.25">
      <c r="E9768" s="5"/>
      <c r="F9768" s="2"/>
      <c r="G9768" s="2"/>
      <c r="H9768" s="2"/>
      <c r="I9768" s="2"/>
      <c r="J9768" s="2"/>
      <c r="K9768" s="2"/>
      <c r="L9768" s="2"/>
      <c r="M9768" s="2"/>
      <c r="N9768" s="2"/>
      <c r="O9768" s="2"/>
    </row>
    <row r="9769" spans="5:15" x14ac:dyDescent="0.25">
      <c r="E9769" s="5"/>
      <c r="F9769" s="2"/>
      <c r="G9769" s="2"/>
      <c r="H9769" s="2"/>
      <c r="I9769" s="2"/>
      <c r="J9769" s="2"/>
      <c r="K9769" s="2"/>
      <c r="L9769" s="2"/>
      <c r="M9769" s="2"/>
      <c r="N9769" s="2"/>
      <c r="O9769" s="2"/>
    </row>
    <row r="9770" spans="5:15" x14ac:dyDescent="0.25">
      <c r="E9770" s="5"/>
      <c r="F9770" s="2"/>
      <c r="G9770" s="2"/>
      <c r="H9770" s="2"/>
      <c r="I9770" s="2"/>
      <c r="J9770" s="2"/>
      <c r="K9770" s="2"/>
      <c r="L9770" s="2"/>
      <c r="M9770" s="2"/>
      <c r="N9770" s="2"/>
      <c r="O9770" s="2"/>
    </row>
    <row r="9771" spans="5:15" x14ac:dyDescent="0.25">
      <c r="H9771" s="2"/>
      <c r="I9771" s="2"/>
      <c r="J9771" s="2"/>
      <c r="K9771" s="2"/>
      <c r="L9771" s="2"/>
      <c r="M9771" s="2"/>
      <c r="N9771" s="2"/>
      <c r="O9771" s="2"/>
    </row>
    <row r="9772" spans="5:15" x14ac:dyDescent="0.25">
      <c r="E9772" s="5"/>
      <c r="G9772" s="2"/>
      <c r="H9772" s="2"/>
      <c r="I9772" s="2"/>
      <c r="J9772" s="2"/>
      <c r="K9772" s="2"/>
      <c r="L9772" s="2"/>
      <c r="M9772" s="2"/>
      <c r="N9772" s="2"/>
      <c r="O9772" s="2"/>
    </row>
    <row r="9773" spans="5:15" x14ac:dyDescent="0.25">
      <c r="E9773" s="5"/>
      <c r="F9773" s="2"/>
      <c r="G9773" s="2"/>
      <c r="H9773" s="2"/>
      <c r="I9773" s="2"/>
      <c r="J9773" s="2"/>
      <c r="K9773" s="2"/>
      <c r="L9773" s="2"/>
      <c r="M9773" s="2"/>
      <c r="N9773" s="2"/>
      <c r="O9773" s="2"/>
    </row>
    <row r="9776" spans="5:15" x14ac:dyDescent="0.25">
      <c r="E9776" s="5"/>
      <c r="F9776" s="2"/>
      <c r="G9776" s="2"/>
      <c r="H9776" s="2"/>
      <c r="I9776" s="2"/>
      <c r="J9776" s="2"/>
      <c r="K9776" s="2"/>
      <c r="L9776" s="2"/>
      <c r="M9776" s="2"/>
      <c r="N9776" s="2"/>
      <c r="O9776" s="2"/>
    </row>
    <row r="9777" spans="5:15" x14ac:dyDescent="0.25">
      <c r="E9777" s="5"/>
      <c r="F9777" s="2"/>
      <c r="G9777" s="2"/>
      <c r="H9777" s="2"/>
      <c r="I9777" s="2"/>
      <c r="J9777" s="2"/>
      <c r="K9777" s="2"/>
      <c r="L9777" s="2"/>
      <c r="M9777" s="2"/>
      <c r="N9777" s="2"/>
      <c r="O9777" s="2"/>
    </row>
    <row r="9780" spans="5:15" x14ac:dyDescent="0.25">
      <c r="E9780" s="5"/>
      <c r="G9780" s="2"/>
      <c r="H9780" s="2"/>
      <c r="I9780" s="2"/>
      <c r="J9780" s="2"/>
      <c r="K9780" s="2"/>
      <c r="L9780" s="2"/>
      <c r="M9780" s="2"/>
      <c r="N9780" s="2"/>
      <c r="O9780" s="2"/>
    </row>
    <row r="9781" spans="5:15" x14ac:dyDescent="0.25">
      <c r="G9781" s="2"/>
      <c r="M9781" s="2"/>
      <c r="N9781" s="2"/>
      <c r="O9781" s="2"/>
    </row>
    <row r="9782" spans="5:15" x14ac:dyDescent="0.25">
      <c r="G9782" s="2"/>
      <c r="H9782" s="2"/>
      <c r="I9782" s="2"/>
      <c r="J9782" s="2"/>
      <c r="K9782" s="2"/>
      <c r="L9782" s="2"/>
      <c r="M9782" s="2"/>
      <c r="N9782" s="2"/>
      <c r="O9782" s="2"/>
    </row>
    <row r="9783" spans="5:15" x14ac:dyDescent="0.25">
      <c r="H9783" s="2"/>
      <c r="I9783" s="2"/>
      <c r="J9783" s="2"/>
      <c r="K9783" s="2"/>
      <c r="L9783" s="2"/>
      <c r="M9783" s="2"/>
      <c r="N9783" s="2"/>
      <c r="O9783" s="2"/>
    </row>
    <row r="9784" spans="5:15" x14ac:dyDescent="0.25">
      <c r="E9784" s="5"/>
      <c r="F9784" s="2"/>
      <c r="G9784" s="2"/>
      <c r="H9784" s="2"/>
      <c r="I9784" s="2"/>
      <c r="J9784" s="2"/>
      <c r="K9784" s="2"/>
      <c r="L9784" s="2"/>
      <c r="M9784" s="2"/>
      <c r="N9784" s="2"/>
      <c r="O9784" s="2"/>
    </row>
    <row r="9785" spans="5:15" x14ac:dyDescent="0.25">
      <c r="E9785" s="5"/>
      <c r="F9785" s="2"/>
      <c r="G9785" s="2"/>
      <c r="H9785" s="2"/>
      <c r="I9785" s="2"/>
      <c r="J9785" s="2"/>
      <c r="K9785" s="2"/>
      <c r="L9785" s="2"/>
      <c r="M9785" s="2"/>
      <c r="N9785" s="2"/>
      <c r="O9785" s="2"/>
    </row>
    <row r="9786" spans="5:15" x14ac:dyDescent="0.25">
      <c r="E9786" s="5"/>
      <c r="F9786" s="2"/>
      <c r="G9786" s="2"/>
      <c r="H9786" s="2"/>
      <c r="I9786" s="2"/>
      <c r="J9786" s="2"/>
      <c r="K9786" s="2"/>
      <c r="L9786" s="2"/>
      <c r="M9786" s="2"/>
      <c r="N9786" s="2"/>
      <c r="O9786" s="2"/>
    </row>
    <row r="9787" spans="5:15" x14ac:dyDescent="0.25">
      <c r="O9787" s="2"/>
    </row>
    <row r="9788" spans="5:15" x14ac:dyDescent="0.25">
      <c r="E9788" s="5"/>
      <c r="F9788" s="2"/>
      <c r="G9788" s="2"/>
      <c r="H9788" s="2"/>
      <c r="I9788" s="2"/>
      <c r="J9788" s="2"/>
      <c r="K9788" s="2"/>
      <c r="L9788" s="2"/>
      <c r="M9788" s="2"/>
      <c r="N9788" s="2"/>
      <c r="O9788" s="2"/>
    </row>
    <row r="9789" spans="5:15" x14ac:dyDescent="0.25">
      <c r="F9789" s="2"/>
      <c r="G9789" s="2"/>
      <c r="H9789" s="2"/>
      <c r="I9789" s="2"/>
      <c r="J9789" s="2"/>
      <c r="K9789" s="2"/>
      <c r="L9789" s="2"/>
      <c r="M9789" s="2"/>
      <c r="N9789" s="2"/>
      <c r="O9789" s="2"/>
    </row>
    <row r="9790" spans="5:15" x14ac:dyDescent="0.25">
      <c r="E9790" s="5"/>
      <c r="F9790" s="2"/>
      <c r="G9790" s="2"/>
      <c r="H9790" s="2"/>
      <c r="I9790" s="2"/>
      <c r="J9790" s="2"/>
      <c r="K9790" s="2"/>
      <c r="L9790" s="2"/>
      <c r="M9790" s="2"/>
      <c r="N9790" s="2"/>
      <c r="O9790" s="2"/>
    </row>
    <row r="9791" spans="5:15" x14ac:dyDescent="0.25">
      <c r="E9791" s="5"/>
      <c r="F9791" s="2"/>
      <c r="G9791" s="2"/>
      <c r="H9791" s="2"/>
      <c r="I9791" s="2"/>
      <c r="J9791" s="2"/>
      <c r="K9791" s="2"/>
      <c r="L9791" s="2"/>
      <c r="M9791" s="2"/>
      <c r="N9791" s="2"/>
      <c r="O9791" s="2"/>
    </row>
    <row r="9792" spans="5:15" x14ac:dyDescent="0.25">
      <c r="E9792" s="5"/>
      <c r="F9792" s="2"/>
      <c r="G9792" s="2"/>
      <c r="H9792" s="2"/>
      <c r="I9792" s="2"/>
      <c r="J9792" s="2"/>
      <c r="K9792" s="2"/>
      <c r="L9792" s="2"/>
      <c r="M9792" s="2"/>
      <c r="N9792" s="2"/>
      <c r="O9792" s="2"/>
    </row>
    <row r="9793" spans="5:15" x14ac:dyDescent="0.25">
      <c r="E9793" s="5"/>
      <c r="F9793" s="2"/>
      <c r="G9793" s="2"/>
      <c r="H9793" s="2"/>
      <c r="I9793" s="2"/>
      <c r="J9793" s="2"/>
      <c r="K9793" s="2"/>
      <c r="L9793" s="2"/>
      <c r="M9793" s="2"/>
      <c r="N9793" s="2"/>
      <c r="O9793" s="2"/>
    </row>
    <row r="9794" spans="5:15" x14ac:dyDescent="0.25">
      <c r="E9794" s="5"/>
      <c r="F9794" s="2"/>
      <c r="G9794" s="2"/>
      <c r="H9794" s="2"/>
      <c r="I9794" s="2"/>
      <c r="J9794" s="2"/>
      <c r="K9794" s="2"/>
      <c r="L9794" s="2"/>
      <c r="M9794" s="2"/>
      <c r="N9794" s="2"/>
      <c r="O9794" s="2"/>
    </row>
    <row r="9795" spans="5:15" x14ac:dyDescent="0.25">
      <c r="E9795" s="5"/>
      <c r="F9795" s="2"/>
      <c r="G9795" s="2"/>
      <c r="H9795" s="2"/>
      <c r="I9795" s="2"/>
      <c r="J9795" s="2"/>
      <c r="K9795" s="2"/>
      <c r="L9795" s="2"/>
      <c r="M9795" s="2"/>
      <c r="N9795" s="2"/>
      <c r="O9795" s="2"/>
    </row>
    <row r="9796" spans="5:15" x14ac:dyDescent="0.25">
      <c r="M9796" s="2"/>
      <c r="N9796" s="2"/>
      <c r="O9796" s="2"/>
    </row>
    <row r="9798" spans="5:15" x14ac:dyDescent="0.25">
      <c r="F9798" s="2"/>
    </row>
    <row r="9800" spans="5:15" x14ac:dyDescent="0.25">
      <c r="E9800" s="5"/>
      <c r="F9800" s="2"/>
      <c r="G9800" s="2"/>
      <c r="H9800" s="2"/>
      <c r="I9800" s="2"/>
      <c r="J9800" s="2"/>
      <c r="K9800" s="2"/>
      <c r="L9800" s="2"/>
      <c r="M9800" s="2"/>
      <c r="N9800" s="2"/>
      <c r="O9800" s="2"/>
    </row>
    <row r="9801" spans="5:15" x14ac:dyDescent="0.25">
      <c r="E9801" s="5"/>
      <c r="F9801" s="2"/>
      <c r="G9801" s="2"/>
      <c r="H9801" s="2"/>
      <c r="I9801" s="2"/>
      <c r="J9801" s="2"/>
      <c r="K9801" s="2"/>
      <c r="L9801" s="2"/>
      <c r="M9801" s="2"/>
      <c r="N9801" s="2"/>
      <c r="O9801" s="2"/>
    </row>
    <row r="9802" spans="5:15" x14ac:dyDescent="0.25">
      <c r="E9802" s="5"/>
      <c r="F9802" s="2"/>
      <c r="G9802" s="2"/>
      <c r="H9802" s="2"/>
      <c r="I9802" s="2"/>
      <c r="J9802" s="2"/>
      <c r="K9802" s="2"/>
      <c r="L9802" s="2"/>
      <c r="M9802" s="2"/>
      <c r="N9802" s="2"/>
      <c r="O9802" s="2"/>
    </row>
    <row r="9803" spans="5:15" x14ac:dyDescent="0.25">
      <c r="E9803" s="5"/>
      <c r="G9803" s="2"/>
      <c r="H9803" s="2"/>
      <c r="I9803" s="2"/>
      <c r="J9803" s="2"/>
      <c r="K9803" s="2"/>
      <c r="L9803" s="2"/>
      <c r="M9803" s="2"/>
      <c r="N9803" s="2"/>
      <c r="O9803" s="2"/>
    </row>
    <row r="9804" spans="5:15" x14ac:dyDescent="0.25">
      <c r="E9804" s="5"/>
      <c r="F9804" s="2"/>
      <c r="G9804" s="2"/>
      <c r="H9804" s="2"/>
      <c r="I9804" s="2"/>
      <c r="J9804" s="2"/>
      <c r="K9804" s="2"/>
      <c r="L9804" s="2"/>
      <c r="M9804" s="2"/>
      <c r="N9804" s="2"/>
      <c r="O9804" s="2"/>
    </row>
    <row r="9805" spans="5:15" x14ac:dyDescent="0.25">
      <c r="E9805" s="5"/>
      <c r="F9805" s="2"/>
      <c r="G9805" s="2"/>
      <c r="H9805" s="2"/>
      <c r="I9805" s="2"/>
      <c r="J9805" s="2"/>
      <c r="K9805" s="2"/>
      <c r="L9805" s="2"/>
      <c r="M9805" s="2"/>
      <c r="N9805" s="2"/>
      <c r="O9805" s="2"/>
    </row>
    <row r="9806" spans="5:15" x14ac:dyDescent="0.25">
      <c r="E9806" s="5"/>
      <c r="F9806" s="2"/>
      <c r="G9806" s="2"/>
      <c r="H9806" s="2"/>
      <c r="I9806" s="2"/>
      <c r="J9806" s="2"/>
      <c r="K9806" s="2"/>
      <c r="L9806" s="2"/>
      <c r="M9806" s="2"/>
      <c r="N9806" s="2"/>
      <c r="O9806" s="2"/>
    </row>
    <row r="9807" spans="5:15" x14ac:dyDescent="0.25">
      <c r="E9807" s="5"/>
      <c r="F9807" s="2"/>
      <c r="G9807" s="2"/>
      <c r="H9807" s="2"/>
      <c r="I9807" s="2"/>
      <c r="J9807" s="2"/>
      <c r="K9807" s="2"/>
      <c r="L9807" s="2"/>
      <c r="M9807" s="2"/>
      <c r="N9807" s="2"/>
      <c r="O9807" s="2"/>
    </row>
    <row r="9808" spans="5:15" x14ac:dyDescent="0.25">
      <c r="E9808" s="5"/>
      <c r="F9808" s="2"/>
      <c r="G9808" s="2"/>
      <c r="H9808" s="2"/>
      <c r="I9808" s="2"/>
      <c r="J9808" s="2"/>
      <c r="K9808" s="2"/>
      <c r="L9808" s="2"/>
      <c r="M9808" s="2"/>
      <c r="N9808" s="2"/>
      <c r="O9808" s="2"/>
    </row>
    <row r="9809" spans="5:15" x14ac:dyDescent="0.25">
      <c r="E9809" s="5"/>
      <c r="F9809" s="2"/>
      <c r="G9809" s="2"/>
      <c r="H9809" s="2"/>
      <c r="I9809" s="2"/>
      <c r="J9809" s="2"/>
      <c r="K9809" s="2"/>
      <c r="L9809" s="2"/>
      <c r="M9809" s="2"/>
      <c r="N9809" s="2"/>
      <c r="O9809" s="2"/>
    </row>
    <row r="9810" spans="5:15" x14ac:dyDescent="0.25">
      <c r="E9810" s="5"/>
      <c r="F9810" s="2"/>
      <c r="G9810" s="2"/>
      <c r="H9810" s="2"/>
      <c r="I9810" s="2"/>
      <c r="J9810" s="2"/>
      <c r="K9810" s="2"/>
      <c r="L9810" s="2"/>
      <c r="M9810" s="2"/>
      <c r="N9810" s="2"/>
      <c r="O9810" s="2"/>
    </row>
    <row r="9811" spans="5:15" x14ac:dyDescent="0.25">
      <c r="E9811" s="5"/>
      <c r="F9811" s="2"/>
      <c r="G9811" s="2"/>
      <c r="H9811" s="2"/>
      <c r="I9811" s="2"/>
      <c r="J9811" s="2"/>
      <c r="K9811" s="2"/>
      <c r="L9811" s="2"/>
      <c r="M9811" s="2"/>
      <c r="N9811" s="2"/>
      <c r="O9811" s="2"/>
    </row>
    <row r="9812" spans="5:15" x14ac:dyDescent="0.25">
      <c r="E9812" s="5"/>
      <c r="F9812" s="2"/>
      <c r="G9812" s="2"/>
      <c r="H9812" s="2"/>
      <c r="I9812" s="2"/>
      <c r="J9812" s="2"/>
      <c r="K9812" s="2"/>
      <c r="L9812" s="2"/>
      <c r="M9812" s="2"/>
      <c r="N9812" s="2"/>
      <c r="O9812" s="2"/>
    </row>
    <row r="9813" spans="5:15" x14ac:dyDescent="0.25">
      <c r="E9813" s="5"/>
      <c r="F9813" s="2"/>
      <c r="G9813" s="2"/>
      <c r="H9813" s="2"/>
      <c r="I9813" s="2"/>
      <c r="J9813" s="2"/>
      <c r="K9813" s="2"/>
      <c r="L9813" s="2"/>
      <c r="M9813" s="2"/>
      <c r="N9813" s="2"/>
      <c r="O9813" s="2"/>
    </row>
    <row r="9814" spans="5:15" x14ac:dyDescent="0.25">
      <c r="E9814" s="5"/>
      <c r="F9814" s="2"/>
      <c r="G9814" s="2"/>
      <c r="H9814" s="2"/>
      <c r="I9814" s="2"/>
      <c r="J9814" s="2"/>
      <c r="K9814" s="2"/>
      <c r="L9814" s="2"/>
      <c r="M9814" s="2"/>
      <c r="N9814" s="2"/>
      <c r="O9814" s="2"/>
    </row>
    <row r="9815" spans="5:15" x14ac:dyDescent="0.25">
      <c r="M9815" s="2"/>
    </row>
    <row r="9816" spans="5:15" x14ac:dyDescent="0.25">
      <c r="E9816" s="5"/>
      <c r="F9816" s="2"/>
      <c r="G9816" s="2"/>
      <c r="H9816" s="2"/>
      <c r="I9816" s="2"/>
      <c r="J9816" s="2"/>
      <c r="K9816" s="2"/>
      <c r="L9816" s="2"/>
      <c r="M9816" s="2"/>
      <c r="N9816" s="2"/>
      <c r="O9816" s="2"/>
    </row>
    <row r="9817" spans="5:15" x14ac:dyDescent="0.25">
      <c r="E9817" s="5"/>
      <c r="F9817" s="2"/>
      <c r="G9817" s="2"/>
      <c r="H9817" s="2"/>
      <c r="I9817" s="2"/>
      <c r="J9817" s="2"/>
      <c r="K9817" s="2"/>
      <c r="L9817" s="2"/>
      <c r="M9817" s="2"/>
      <c r="N9817" s="2"/>
      <c r="O9817" s="2"/>
    </row>
    <row r="9818" spans="5:15" x14ac:dyDescent="0.25">
      <c r="E9818" s="5"/>
      <c r="F9818" s="2"/>
      <c r="G9818" s="2"/>
      <c r="H9818" s="2"/>
      <c r="I9818" s="2"/>
      <c r="J9818" s="2"/>
      <c r="K9818" s="2"/>
      <c r="L9818" s="2"/>
      <c r="M9818" s="2"/>
      <c r="N9818" s="2"/>
      <c r="O9818" s="2"/>
    </row>
    <row r="9819" spans="5:15" x14ac:dyDescent="0.25">
      <c r="E9819" s="5"/>
      <c r="F9819" s="2"/>
      <c r="G9819" s="2"/>
      <c r="H9819" s="2"/>
      <c r="I9819" s="2"/>
      <c r="J9819" s="2"/>
      <c r="K9819" s="2"/>
      <c r="L9819" s="2"/>
      <c r="M9819" s="2"/>
      <c r="N9819" s="2"/>
      <c r="O9819" s="2"/>
    </row>
    <row r="9820" spans="5:15" x14ac:dyDescent="0.25">
      <c r="E9820" s="5"/>
      <c r="F9820" s="2"/>
      <c r="G9820" s="2"/>
      <c r="H9820" s="2"/>
      <c r="I9820" s="2"/>
      <c r="J9820" s="2"/>
      <c r="K9820" s="2"/>
      <c r="L9820" s="2"/>
      <c r="M9820" s="2"/>
      <c r="N9820" s="2"/>
      <c r="O9820" s="2"/>
    </row>
    <row r="9821" spans="5:15" x14ac:dyDescent="0.25">
      <c r="E9821" s="5"/>
      <c r="F9821" s="2"/>
      <c r="G9821" s="2"/>
      <c r="H9821" s="2"/>
      <c r="I9821" s="2"/>
      <c r="J9821" s="2"/>
      <c r="K9821" s="2"/>
      <c r="L9821" s="2"/>
      <c r="M9821" s="2"/>
      <c r="N9821" s="2"/>
      <c r="O9821" s="2"/>
    </row>
    <row r="9822" spans="5:15" x14ac:dyDescent="0.25">
      <c r="E9822" s="5"/>
      <c r="F9822" s="2"/>
      <c r="G9822" s="2"/>
      <c r="H9822" s="2"/>
      <c r="I9822" s="2"/>
      <c r="J9822" s="2"/>
      <c r="K9822" s="2"/>
      <c r="L9822" s="2"/>
      <c r="M9822" s="2"/>
      <c r="N9822" s="2"/>
      <c r="O9822" s="2"/>
    </row>
    <row r="9823" spans="5:15" x14ac:dyDescent="0.25">
      <c r="E9823" s="5"/>
      <c r="F9823" s="2"/>
      <c r="G9823" s="2"/>
      <c r="H9823" s="2"/>
      <c r="I9823" s="2"/>
      <c r="J9823" s="2"/>
      <c r="K9823" s="2"/>
      <c r="L9823" s="2"/>
      <c r="M9823" s="2"/>
      <c r="N9823" s="2"/>
      <c r="O9823" s="2"/>
    </row>
    <row r="9825" spans="5:15" x14ac:dyDescent="0.25">
      <c r="E9825" s="5"/>
    </row>
    <row r="9827" spans="5:15" x14ac:dyDescent="0.25">
      <c r="E9827" s="5"/>
      <c r="F9827" s="2"/>
      <c r="G9827" s="2"/>
      <c r="H9827" s="2"/>
      <c r="I9827" s="2"/>
      <c r="J9827" s="2"/>
      <c r="K9827" s="2"/>
      <c r="L9827" s="2"/>
      <c r="M9827" s="2"/>
      <c r="N9827" s="2"/>
      <c r="O9827" s="2"/>
    </row>
    <row r="9828" spans="5:15" x14ac:dyDescent="0.25">
      <c r="F9828" s="2"/>
      <c r="G9828" s="2"/>
      <c r="H9828" s="2"/>
      <c r="I9828" s="2"/>
      <c r="J9828" s="2"/>
      <c r="K9828" s="2"/>
      <c r="L9828" s="2"/>
      <c r="M9828" s="2"/>
      <c r="N9828" s="2"/>
      <c r="O9828" s="2"/>
    </row>
    <row r="9829" spans="5:15" x14ac:dyDescent="0.25">
      <c r="E9829" s="5"/>
      <c r="F9829" s="2"/>
      <c r="G9829" s="2"/>
      <c r="H9829" s="2"/>
      <c r="I9829" s="2"/>
      <c r="J9829" s="2"/>
      <c r="K9829" s="2"/>
      <c r="L9829" s="2"/>
      <c r="M9829" s="2"/>
      <c r="N9829" s="2"/>
      <c r="O9829" s="2"/>
    </row>
    <row r="9830" spans="5:15" x14ac:dyDescent="0.25">
      <c r="E9830" s="5"/>
      <c r="F9830" s="2"/>
      <c r="G9830" s="2"/>
      <c r="H9830" s="2"/>
      <c r="I9830" s="2"/>
      <c r="J9830" s="2"/>
      <c r="K9830" s="2"/>
      <c r="L9830" s="2"/>
      <c r="M9830" s="2"/>
      <c r="N9830" s="2"/>
      <c r="O9830" s="2"/>
    </row>
    <row r="9833" spans="5:15" x14ac:dyDescent="0.25">
      <c r="E9833" s="5"/>
      <c r="F9833" s="2"/>
      <c r="G9833" s="2"/>
      <c r="H9833" s="2"/>
      <c r="I9833" s="2"/>
      <c r="J9833" s="2"/>
      <c r="K9833" s="2"/>
      <c r="L9833" s="2"/>
      <c r="M9833" s="2"/>
      <c r="N9833" s="2"/>
      <c r="O9833" s="2"/>
    </row>
    <row r="9834" spans="5:15" x14ac:dyDescent="0.25">
      <c r="E9834" s="5"/>
      <c r="F9834" s="2"/>
      <c r="G9834" s="2"/>
      <c r="H9834" s="2"/>
      <c r="I9834" s="2"/>
      <c r="J9834" s="2"/>
      <c r="K9834" s="2"/>
      <c r="L9834" s="2"/>
      <c r="M9834" s="2"/>
      <c r="N9834" s="2"/>
      <c r="O9834" s="2"/>
    </row>
    <row r="9836" spans="5:15" x14ac:dyDescent="0.25">
      <c r="E9836" s="5"/>
      <c r="M9836" s="2"/>
      <c r="N9836" s="2"/>
      <c r="O9836" s="2"/>
    </row>
    <row r="9837" spans="5:15" x14ac:dyDescent="0.25">
      <c r="O9837" s="2"/>
    </row>
    <row r="9840" spans="5:15" x14ac:dyDescent="0.25">
      <c r="O9840" s="2"/>
    </row>
    <row r="9841" spans="5:15" x14ac:dyDescent="0.25">
      <c r="E9841" s="5"/>
      <c r="F9841" s="2"/>
      <c r="G9841" s="2"/>
      <c r="H9841" s="2"/>
      <c r="I9841" s="2"/>
      <c r="J9841" s="2"/>
      <c r="K9841" s="2"/>
      <c r="L9841" s="2"/>
      <c r="M9841" s="2"/>
      <c r="N9841" s="2"/>
      <c r="O9841" s="2"/>
    </row>
    <row r="9842" spans="5:15" x14ac:dyDescent="0.25">
      <c r="E9842" s="5"/>
      <c r="F9842" s="2"/>
      <c r="G9842" s="2"/>
      <c r="H9842" s="2"/>
      <c r="I9842" s="2"/>
      <c r="J9842" s="2"/>
      <c r="K9842" s="2"/>
      <c r="L9842" s="2"/>
      <c r="M9842" s="2"/>
      <c r="N9842" s="2"/>
      <c r="O9842" s="2"/>
    </row>
    <row r="9843" spans="5:15" x14ac:dyDescent="0.25">
      <c r="E9843" s="5"/>
      <c r="F9843" s="2"/>
      <c r="G9843" s="2"/>
      <c r="H9843" s="2"/>
      <c r="I9843" s="2"/>
      <c r="J9843" s="2"/>
      <c r="K9843" s="2"/>
      <c r="L9843" s="2"/>
      <c r="M9843" s="2"/>
      <c r="N9843" s="2"/>
      <c r="O9843" s="2"/>
    </row>
    <row r="9845" spans="5:15" x14ac:dyDescent="0.25">
      <c r="E9845" s="5"/>
      <c r="F9845" s="2"/>
      <c r="G9845" s="2"/>
      <c r="H9845" s="2"/>
      <c r="I9845" s="2"/>
      <c r="J9845" s="2"/>
      <c r="K9845" s="2"/>
      <c r="L9845" s="2"/>
      <c r="M9845" s="2"/>
      <c r="N9845" s="2"/>
      <c r="O9845" s="2"/>
    </row>
    <row r="9846" spans="5:15" x14ac:dyDescent="0.25">
      <c r="E9846" s="5"/>
      <c r="F9846" s="2"/>
      <c r="G9846" s="2"/>
      <c r="H9846" s="2"/>
      <c r="I9846" s="2"/>
      <c r="J9846" s="2"/>
      <c r="K9846" s="2"/>
      <c r="L9846" s="2"/>
      <c r="M9846" s="2"/>
      <c r="N9846" s="2"/>
      <c r="O9846" s="2"/>
    </row>
    <row r="9847" spans="5:15" x14ac:dyDescent="0.25">
      <c r="E9847" s="5"/>
      <c r="F9847" s="2"/>
      <c r="G9847" s="2"/>
      <c r="H9847" s="2"/>
      <c r="I9847" s="2"/>
      <c r="J9847" s="2"/>
      <c r="K9847" s="2"/>
      <c r="L9847" s="2"/>
      <c r="M9847" s="2"/>
      <c r="N9847" s="2"/>
      <c r="O9847" s="2"/>
    </row>
    <row r="9848" spans="5:15" x14ac:dyDescent="0.25">
      <c r="E9848" s="5"/>
      <c r="F9848" s="2"/>
      <c r="G9848" s="2"/>
      <c r="H9848" s="2"/>
      <c r="I9848" s="2"/>
      <c r="J9848" s="2"/>
      <c r="K9848" s="2"/>
      <c r="L9848" s="2"/>
      <c r="M9848" s="2"/>
      <c r="N9848" s="2"/>
      <c r="O9848" s="2"/>
    </row>
    <row r="9849" spans="5:15" x14ac:dyDescent="0.25">
      <c r="E9849" s="5"/>
      <c r="F9849" s="2"/>
      <c r="G9849" s="2"/>
      <c r="H9849" s="2"/>
      <c r="I9849" s="2"/>
      <c r="J9849" s="2"/>
      <c r="K9849" s="2"/>
      <c r="L9849" s="2"/>
      <c r="M9849" s="2"/>
      <c r="N9849" s="2"/>
      <c r="O9849" s="2"/>
    </row>
    <row r="9850" spans="5:15" x14ac:dyDescent="0.25">
      <c r="E9850" s="5"/>
      <c r="F9850" s="2"/>
      <c r="G9850" s="2"/>
      <c r="H9850" s="2"/>
      <c r="I9850" s="2"/>
      <c r="J9850" s="2"/>
      <c r="K9850" s="2"/>
      <c r="L9850" s="2"/>
      <c r="M9850" s="2"/>
      <c r="N9850" s="2"/>
      <c r="O9850" s="2"/>
    </row>
    <row r="9851" spans="5:15" x14ac:dyDescent="0.25">
      <c r="E9851" s="5"/>
      <c r="F9851" s="2"/>
      <c r="G9851" s="2"/>
      <c r="H9851" s="2"/>
      <c r="I9851" s="2"/>
      <c r="J9851" s="2"/>
      <c r="K9851" s="2"/>
      <c r="L9851" s="2"/>
      <c r="M9851" s="2"/>
      <c r="N9851" s="2"/>
      <c r="O9851" s="2"/>
    </row>
    <row r="9852" spans="5:15" x14ac:dyDescent="0.25">
      <c r="E9852" s="5"/>
      <c r="F9852" s="2"/>
      <c r="G9852" s="2"/>
      <c r="H9852" s="2"/>
      <c r="I9852" s="2"/>
      <c r="J9852" s="2"/>
      <c r="K9852" s="2"/>
      <c r="L9852" s="2"/>
      <c r="M9852" s="2"/>
      <c r="N9852" s="2"/>
      <c r="O9852" s="2"/>
    </row>
    <row r="9853" spans="5:15" x14ac:dyDescent="0.25">
      <c r="E9853" s="5"/>
      <c r="F9853" s="2"/>
      <c r="G9853" s="2"/>
      <c r="H9853" s="2"/>
      <c r="I9853" s="2"/>
      <c r="J9853" s="2"/>
      <c r="K9853" s="2"/>
      <c r="L9853" s="2"/>
      <c r="M9853" s="2"/>
      <c r="N9853" s="2"/>
      <c r="O9853" s="2"/>
    </row>
    <row r="9854" spans="5:15" x14ac:dyDescent="0.25">
      <c r="E9854" s="5"/>
      <c r="F9854" s="2"/>
      <c r="G9854" s="2"/>
      <c r="H9854" s="2"/>
      <c r="I9854" s="2"/>
      <c r="J9854" s="2"/>
      <c r="K9854" s="2"/>
      <c r="L9854" s="2"/>
      <c r="M9854" s="2"/>
      <c r="N9854" s="2"/>
      <c r="O9854" s="2"/>
    </row>
    <row r="9855" spans="5:15" x14ac:dyDescent="0.25">
      <c r="E9855" s="5"/>
      <c r="F9855" s="2"/>
      <c r="G9855" s="2"/>
      <c r="H9855" s="2"/>
      <c r="I9855" s="2"/>
      <c r="J9855" s="2"/>
      <c r="K9855" s="2"/>
      <c r="L9855" s="2"/>
      <c r="M9855" s="2"/>
      <c r="N9855" s="2"/>
      <c r="O9855" s="2"/>
    </row>
    <row r="9857" spans="5:15" x14ac:dyDescent="0.25">
      <c r="E9857" s="5"/>
      <c r="F9857" s="2"/>
      <c r="G9857" s="2"/>
      <c r="H9857" s="2"/>
      <c r="I9857" s="2"/>
      <c r="J9857" s="2"/>
      <c r="K9857" s="2"/>
      <c r="L9857" s="2"/>
      <c r="M9857" s="2"/>
      <c r="N9857" s="2"/>
      <c r="O9857" s="2"/>
    </row>
    <row r="9858" spans="5:15" x14ac:dyDescent="0.25">
      <c r="E9858" s="5"/>
      <c r="F9858" s="2"/>
      <c r="G9858" s="2"/>
      <c r="H9858" s="2"/>
      <c r="I9858" s="2"/>
      <c r="J9858" s="2"/>
      <c r="K9858" s="2"/>
      <c r="L9858" s="2"/>
      <c r="M9858" s="2"/>
      <c r="N9858" s="2"/>
      <c r="O9858" s="2"/>
    </row>
    <row r="9859" spans="5:15" x14ac:dyDescent="0.25">
      <c r="E9859" s="5"/>
      <c r="F9859" s="2"/>
      <c r="G9859" s="2"/>
      <c r="H9859" s="2"/>
      <c r="I9859" s="2"/>
      <c r="J9859" s="2"/>
      <c r="K9859" s="2"/>
      <c r="L9859" s="2"/>
      <c r="M9859" s="2"/>
      <c r="N9859" s="2"/>
      <c r="O9859" s="2"/>
    </row>
    <row r="9860" spans="5:15" x14ac:dyDescent="0.25">
      <c r="E9860" s="5"/>
      <c r="F9860" s="2"/>
      <c r="G9860" s="2"/>
      <c r="H9860" s="2"/>
      <c r="I9860" s="2"/>
      <c r="J9860" s="2"/>
      <c r="K9860" s="2"/>
      <c r="L9860" s="2"/>
      <c r="M9860" s="2"/>
      <c r="N9860" s="2"/>
      <c r="O9860" s="2"/>
    </row>
    <row r="9861" spans="5:15" x14ac:dyDescent="0.25">
      <c r="E9861" s="5"/>
      <c r="F9861" s="2"/>
      <c r="G9861" s="2"/>
      <c r="H9861" s="2"/>
      <c r="I9861" s="2"/>
      <c r="J9861" s="2"/>
      <c r="K9861" s="2"/>
      <c r="L9861" s="2"/>
      <c r="M9861" s="2"/>
      <c r="N9861" s="2"/>
      <c r="O9861" s="2"/>
    </row>
    <row r="9862" spans="5:15" x14ac:dyDescent="0.25">
      <c r="E9862" s="5"/>
      <c r="F9862" s="2"/>
      <c r="G9862" s="2"/>
      <c r="H9862" s="2"/>
      <c r="I9862" s="2"/>
      <c r="J9862" s="2"/>
      <c r="K9862" s="2"/>
      <c r="L9862" s="2"/>
      <c r="M9862" s="2"/>
      <c r="N9862" s="2"/>
      <c r="O9862" s="2"/>
    </row>
    <row r="9863" spans="5:15" x14ac:dyDescent="0.25">
      <c r="E9863" s="5"/>
      <c r="F9863" s="2"/>
      <c r="G9863" s="2"/>
      <c r="H9863" s="2"/>
      <c r="I9863" s="2"/>
      <c r="J9863" s="2"/>
      <c r="K9863" s="2"/>
      <c r="L9863" s="2"/>
      <c r="M9863" s="2"/>
      <c r="N9863" s="2"/>
      <c r="O9863" s="2"/>
    </row>
    <row r="9864" spans="5:15" x14ac:dyDescent="0.25">
      <c r="E9864" s="5"/>
      <c r="F9864" s="2"/>
      <c r="G9864" s="2"/>
      <c r="H9864" s="2"/>
      <c r="I9864" s="2"/>
      <c r="J9864" s="2"/>
      <c r="K9864" s="2"/>
      <c r="L9864" s="2"/>
      <c r="M9864" s="2"/>
      <c r="N9864" s="2"/>
      <c r="O9864" s="2"/>
    </row>
    <row r="9865" spans="5:15" x14ac:dyDescent="0.25">
      <c r="E9865" s="5"/>
      <c r="F9865" s="2"/>
      <c r="G9865" s="2"/>
      <c r="H9865" s="2"/>
      <c r="I9865" s="2"/>
      <c r="J9865" s="2"/>
      <c r="K9865" s="2"/>
      <c r="L9865" s="2"/>
      <c r="M9865" s="2"/>
      <c r="N9865" s="2"/>
      <c r="O9865" s="2"/>
    </row>
    <row r="9866" spans="5:15" x14ac:dyDescent="0.25">
      <c r="E9866" s="5"/>
      <c r="F9866" s="2"/>
      <c r="G9866" s="2"/>
      <c r="H9866" s="2"/>
      <c r="I9866" s="2"/>
      <c r="J9866" s="2"/>
      <c r="K9866" s="2"/>
      <c r="L9866" s="2"/>
      <c r="M9866" s="2"/>
      <c r="N9866" s="2"/>
      <c r="O9866" s="2"/>
    </row>
    <row r="9867" spans="5:15" x14ac:dyDescent="0.25">
      <c r="E9867" s="5"/>
      <c r="F9867" s="2"/>
      <c r="G9867" s="2"/>
      <c r="H9867" s="2"/>
      <c r="I9867" s="2"/>
      <c r="J9867" s="2"/>
      <c r="K9867" s="2"/>
      <c r="L9867" s="2"/>
      <c r="M9867" s="2"/>
      <c r="N9867" s="2"/>
      <c r="O9867" s="2"/>
    </row>
    <row r="9869" spans="5:15" x14ac:dyDescent="0.25">
      <c r="E9869" s="5"/>
      <c r="F9869" s="2"/>
      <c r="G9869" s="2"/>
      <c r="H9869" s="2"/>
      <c r="I9869" s="2"/>
      <c r="J9869" s="2"/>
      <c r="K9869" s="2"/>
      <c r="L9869" s="2"/>
      <c r="M9869" s="2"/>
      <c r="N9869" s="2"/>
      <c r="O9869" s="2"/>
    </row>
    <row r="9870" spans="5:15" x14ac:dyDescent="0.25">
      <c r="F9870" s="2"/>
      <c r="G9870" s="2"/>
      <c r="H9870" s="2"/>
      <c r="I9870" s="2"/>
      <c r="J9870" s="2"/>
      <c r="K9870" s="2"/>
      <c r="L9870" s="2"/>
      <c r="M9870" s="2"/>
      <c r="N9870" s="2"/>
      <c r="O9870" s="2"/>
    </row>
    <row r="9871" spans="5:15" x14ac:dyDescent="0.25">
      <c r="E9871" s="5"/>
      <c r="F9871" s="2"/>
      <c r="G9871" s="2"/>
      <c r="H9871" s="2"/>
      <c r="I9871" s="2"/>
      <c r="J9871" s="2"/>
      <c r="K9871" s="2"/>
      <c r="L9871" s="2"/>
      <c r="M9871" s="2"/>
      <c r="N9871" s="2"/>
      <c r="O9871" s="2"/>
    </row>
    <row r="9872" spans="5:15" x14ac:dyDescent="0.25">
      <c r="E9872" s="5"/>
      <c r="F9872" s="2"/>
      <c r="G9872" s="2"/>
      <c r="H9872" s="2"/>
      <c r="I9872" s="2"/>
      <c r="J9872" s="2"/>
      <c r="K9872" s="2"/>
      <c r="L9872" s="2"/>
      <c r="M9872" s="2"/>
      <c r="N9872" s="2"/>
      <c r="O9872" s="2"/>
    </row>
    <row r="9873" spans="5:15" x14ac:dyDescent="0.25">
      <c r="E9873" s="5"/>
      <c r="F9873" s="2"/>
      <c r="G9873" s="2"/>
      <c r="H9873" s="2"/>
      <c r="I9873" s="2"/>
      <c r="J9873" s="2"/>
      <c r="K9873" s="2"/>
      <c r="L9873" s="2"/>
      <c r="M9873" s="2"/>
      <c r="N9873" s="2"/>
      <c r="O9873" s="2"/>
    </row>
    <row r="9874" spans="5:15" x14ac:dyDescent="0.25">
      <c r="E9874" s="5"/>
      <c r="F9874" s="2"/>
      <c r="G9874" s="2"/>
      <c r="H9874" s="2"/>
      <c r="I9874" s="2"/>
      <c r="J9874" s="2"/>
      <c r="K9874" s="2"/>
      <c r="L9874" s="2"/>
      <c r="M9874" s="2"/>
      <c r="N9874" s="2"/>
      <c r="O9874" s="2"/>
    </row>
    <row r="9875" spans="5:15" x14ac:dyDescent="0.25">
      <c r="E9875" s="5"/>
      <c r="F9875" s="2"/>
      <c r="G9875" s="2"/>
      <c r="H9875" s="2"/>
      <c r="I9875" s="2"/>
      <c r="J9875" s="2"/>
      <c r="K9875" s="2"/>
      <c r="L9875" s="2"/>
      <c r="M9875" s="2"/>
      <c r="N9875" s="2"/>
      <c r="O9875" s="2"/>
    </row>
    <row r="9876" spans="5:15" x14ac:dyDescent="0.25">
      <c r="E9876" s="5"/>
      <c r="F9876" s="2"/>
      <c r="G9876" s="2"/>
      <c r="H9876" s="2"/>
      <c r="I9876" s="2"/>
      <c r="J9876" s="2"/>
      <c r="K9876" s="2"/>
      <c r="L9876" s="2"/>
      <c r="M9876" s="2"/>
      <c r="N9876" s="2"/>
      <c r="O9876" s="2"/>
    </row>
    <row r="9877" spans="5:15" x14ac:dyDescent="0.25">
      <c r="E9877" s="5"/>
      <c r="F9877" s="2"/>
      <c r="G9877" s="2"/>
      <c r="H9877" s="2"/>
      <c r="I9877" s="2"/>
      <c r="J9877" s="2"/>
      <c r="K9877" s="2"/>
      <c r="L9877" s="2"/>
      <c r="M9877" s="2"/>
      <c r="N9877" s="2"/>
      <c r="O9877" s="2"/>
    </row>
    <row r="9878" spans="5:15" x14ac:dyDescent="0.25">
      <c r="E9878" s="5"/>
      <c r="F9878" s="2"/>
      <c r="G9878" s="2"/>
      <c r="H9878" s="2"/>
      <c r="I9878" s="2"/>
      <c r="J9878" s="2"/>
      <c r="K9878" s="2"/>
      <c r="L9878" s="2"/>
      <c r="M9878" s="2"/>
      <c r="N9878" s="2"/>
      <c r="O9878" s="2"/>
    </row>
    <row r="9880" spans="5:15" x14ac:dyDescent="0.25">
      <c r="E9880" s="5"/>
      <c r="F9880" s="2"/>
      <c r="G9880" s="2"/>
      <c r="H9880" s="2"/>
      <c r="I9880" s="2"/>
      <c r="J9880" s="2"/>
      <c r="K9880" s="2"/>
      <c r="L9880" s="2"/>
      <c r="M9880" s="2"/>
      <c r="N9880" s="2"/>
      <c r="O9880" s="2"/>
    </row>
    <row r="9881" spans="5:15" x14ac:dyDescent="0.25">
      <c r="E9881" s="5"/>
      <c r="F9881" s="2"/>
      <c r="G9881" s="2"/>
      <c r="H9881" s="2"/>
      <c r="I9881" s="2"/>
      <c r="J9881" s="2"/>
      <c r="K9881" s="2"/>
      <c r="L9881" s="2"/>
      <c r="M9881" s="2"/>
      <c r="N9881" s="2"/>
      <c r="O9881" s="2"/>
    </row>
    <row r="9882" spans="5:15" x14ac:dyDescent="0.25">
      <c r="E9882" s="5"/>
      <c r="F9882" s="2"/>
      <c r="G9882" s="2"/>
      <c r="H9882" s="2"/>
      <c r="I9882" s="2"/>
      <c r="J9882" s="2"/>
      <c r="K9882" s="2"/>
      <c r="L9882" s="2"/>
      <c r="M9882" s="2"/>
      <c r="N9882" s="2"/>
      <c r="O9882" s="2"/>
    </row>
    <row r="9883" spans="5:15" x14ac:dyDescent="0.25">
      <c r="E9883" s="5"/>
      <c r="F9883" s="2"/>
      <c r="G9883" s="2"/>
      <c r="H9883" s="2"/>
      <c r="I9883" s="2"/>
      <c r="J9883" s="2"/>
      <c r="K9883" s="2"/>
      <c r="L9883" s="2"/>
      <c r="M9883" s="2"/>
      <c r="N9883" s="2"/>
      <c r="O9883" s="2"/>
    </row>
    <row r="9884" spans="5:15" x14ac:dyDescent="0.25">
      <c r="E9884" s="5"/>
      <c r="F9884" s="2"/>
      <c r="G9884" s="2"/>
      <c r="H9884" s="2"/>
      <c r="I9884" s="2"/>
      <c r="J9884" s="2"/>
      <c r="K9884" s="2"/>
      <c r="L9884" s="2"/>
      <c r="M9884" s="2"/>
      <c r="N9884" s="2"/>
      <c r="O9884" s="2"/>
    </row>
    <row r="9885" spans="5:15" x14ac:dyDescent="0.25">
      <c r="E9885" s="5"/>
      <c r="F9885" s="2"/>
      <c r="G9885" s="2"/>
      <c r="H9885" s="2"/>
      <c r="I9885" s="2"/>
      <c r="J9885" s="2"/>
      <c r="K9885" s="2"/>
      <c r="L9885" s="2"/>
      <c r="M9885" s="2"/>
      <c r="N9885" s="2"/>
      <c r="O9885" s="2"/>
    </row>
    <row r="9886" spans="5:15" x14ac:dyDescent="0.25">
      <c r="E9886" s="5"/>
      <c r="F9886" s="2"/>
      <c r="G9886" s="2"/>
      <c r="H9886" s="2"/>
      <c r="I9886" s="2"/>
      <c r="J9886" s="2"/>
      <c r="K9886" s="2"/>
      <c r="L9886" s="2"/>
      <c r="M9886" s="2"/>
      <c r="N9886" s="2"/>
      <c r="O9886" s="2"/>
    </row>
    <row r="9887" spans="5:15" x14ac:dyDescent="0.25">
      <c r="E9887" s="5"/>
      <c r="F9887" s="2"/>
      <c r="G9887" s="2"/>
      <c r="H9887" s="2"/>
      <c r="I9887" s="2"/>
      <c r="J9887" s="2"/>
      <c r="K9887" s="2"/>
      <c r="L9887" s="2"/>
      <c r="M9887" s="2"/>
      <c r="N9887" s="2"/>
      <c r="O9887" s="2"/>
    </row>
    <row r="9888" spans="5:15" x14ac:dyDescent="0.25">
      <c r="E9888" s="5"/>
      <c r="F9888" s="2"/>
      <c r="G9888" s="2"/>
      <c r="H9888" s="2"/>
      <c r="I9888" s="2"/>
      <c r="J9888" s="2"/>
      <c r="K9888" s="2"/>
      <c r="L9888" s="2"/>
      <c r="M9888" s="2"/>
      <c r="N9888" s="2"/>
      <c r="O9888" s="2"/>
    </row>
    <row r="9889" spans="5:15" x14ac:dyDescent="0.25">
      <c r="E9889" s="5"/>
      <c r="F9889" s="2"/>
      <c r="G9889" s="2"/>
      <c r="H9889" s="2"/>
      <c r="I9889" s="2"/>
      <c r="J9889" s="2"/>
      <c r="K9889" s="2"/>
      <c r="L9889" s="2"/>
      <c r="M9889" s="2"/>
      <c r="N9889" s="2"/>
      <c r="O9889" s="2"/>
    </row>
    <row r="9891" spans="5:15" x14ac:dyDescent="0.25">
      <c r="E9891" s="5"/>
      <c r="F9891" s="2"/>
      <c r="G9891" s="2"/>
      <c r="H9891" s="2"/>
      <c r="I9891" s="2"/>
      <c r="J9891" s="2"/>
      <c r="K9891" s="2"/>
      <c r="L9891" s="2"/>
      <c r="M9891" s="2"/>
      <c r="N9891" s="2"/>
      <c r="O9891" s="2"/>
    </row>
    <row r="9892" spans="5:15" x14ac:dyDescent="0.25">
      <c r="E9892" s="5"/>
      <c r="F9892" s="2"/>
      <c r="G9892" s="2"/>
      <c r="H9892" s="2"/>
      <c r="I9892" s="2"/>
      <c r="J9892" s="2"/>
      <c r="K9892" s="2"/>
      <c r="L9892" s="2"/>
      <c r="M9892" s="2"/>
      <c r="N9892" s="2"/>
      <c r="O9892" s="2"/>
    </row>
    <row r="9893" spans="5:15" x14ac:dyDescent="0.25">
      <c r="E9893" s="5"/>
      <c r="F9893" s="2"/>
      <c r="G9893" s="2"/>
      <c r="H9893" s="2"/>
      <c r="I9893" s="2"/>
      <c r="J9893" s="2"/>
      <c r="K9893" s="2"/>
      <c r="L9893" s="2"/>
      <c r="M9893" s="2"/>
      <c r="N9893" s="2"/>
      <c r="O9893" s="2"/>
    </row>
    <row r="9894" spans="5:15" x14ac:dyDescent="0.25">
      <c r="E9894" s="5"/>
      <c r="F9894" s="2"/>
      <c r="G9894" s="2"/>
      <c r="H9894" s="2"/>
      <c r="I9894" s="2"/>
      <c r="J9894" s="2"/>
      <c r="K9894" s="2"/>
      <c r="L9894" s="2"/>
      <c r="M9894" s="2"/>
      <c r="N9894" s="2"/>
      <c r="O9894" s="2"/>
    </row>
    <row r="9895" spans="5:15" x14ac:dyDescent="0.25">
      <c r="E9895" s="5"/>
      <c r="F9895" s="2"/>
      <c r="G9895" s="2"/>
      <c r="H9895" s="2"/>
      <c r="I9895" s="2"/>
      <c r="J9895" s="2"/>
      <c r="K9895" s="2"/>
      <c r="L9895" s="2"/>
      <c r="M9895" s="2"/>
      <c r="N9895" s="2"/>
      <c r="O9895" s="2"/>
    </row>
    <row r="9896" spans="5:15" x14ac:dyDescent="0.25">
      <c r="E9896" s="5"/>
      <c r="F9896" s="2"/>
      <c r="G9896" s="2"/>
      <c r="H9896" s="2"/>
      <c r="I9896" s="2"/>
      <c r="J9896" s="2"/>
      <c r="K9896" s="2"/>
      <c r="L9896" s="2"/>
      <c r="M9896" s="2"/>
      <c r="N9896" s="2"/>
      <c r="O9896" s="2"/>
    </row>
    <row r="9897" spans="5:15" x14ac:dyDescent="0.25">
      <c r="E9897" s="5"/>
      <c r="F9897" s="2"/>
      <c r="G9897" s="2"/>
      <c r="H9897" s="2"/>
      <c r="I9897" s="2"/>
      <c r="J9897" s="2"/>
      <c r="K9897" s="2"/>
      <c r="L9897" s="2"/>
      <c r="M9897" s="2"/>
      <c r="N9897" s="2"/>
      <c r="O9897" s="2"/>
    </row>
    <row r="9898" spans="5:15" x14ac:dyDescent="0.25">
      <c r="E9898" s="5"/>
      <c r="F9898" s="2"/>
      <c r="G9898" s="2"/>
      <c r="H9898" s="2"/>
      <c r="I9898" s="2"/>
      <c r="J9898" s="2"/>
      <c r="K9898" s="2"/>
      <c r="L9898" s="2"/>
      <c r="M9898" s="2"/>
      <c r="N9898" s="2"/>
      <c r="O9898" s="2"/>
    </row>
    <row r="9899" spans="5:15" x14ac:dyDescent="0.25">
      <c r="E9899" s="5"/>
      <c r="F9899" s="2"/>
      <c r="G9899" s="2"/>
      <c r="H9899" s="2"/>
      <c r="I9899" s="2"/>
      <c r="J9899" s="2"/>
      <c r="K9899" s="2"/>
      <c r="L9899" s="2"/>
      <c r="M9899" s="2"/>
      <c r="N9899" s="2"/>
      <c r="O9899" s="2"/>
    </row>
    <row r="9900" spans="5:15" x14ac:dyDescent="0.25">
      <c r="E9900" s="5"/>
      <c r="F9900" s="2"/>
      <c r="G9900" s="2"/>
      <c r="H9900" s="2"/>
      <c r="I9900" s="2"/>
      <c r="J9900" s="2"/>
      <c r="K9900" s="2"/>
      <c r="L9900" s="2"/>
      <c r="M9900" s="2"/>
      <c r="N9900" s="2"/>
      <c r="O9900" s="2"/>
    </row>
    <row r="9901" spans="5:15" x14ac:dyDescent="0.25">
      <c r="K9901" s="2"/>
      <c r="L9901" s="2"/>
      <c r="M9901" s="2"/>
      <c r="N9901" s="2"/>
      <c r="O9901" s="2"/>
    </row>
    <row r="9903" spans="5:15" x14ac:dyDescent="0.25">
      <c r="E9903" s="5"/>
      <c r="F9903" s="2"/>
      <c r="G9903" s="2"/>
      <c r="H9903" s="2"/>
      <c r="I9903" s="2"/>
      <c r="J9903" s="2"/>
      <c r="K9903" s="2"/>
      <c r="L9903" s="2"/>
      <c r="M9903" s="2"/>
      <c r="N9903" s="2"/>
      <c r="O9903" s="2"/>
    </row>
    <row r="9904" spans="5:15" x14ac:dyDescent="0.25">
      <c r="E9904" s="5"/>
      <c r="F9904" s="2"/>
      <c r="G9904" s="2"/>
      <c r="H9904" s="2"/>
      <c r="I9904" s="2"/>
      <c r="J9904" s="2"/>
      <c r="K9904" s="2"/>
      <c r="L9904" s="2"/>
      <c r="M9904" s="2"/>
      <c r="N9904" s="2"/>
      <c r="O9904" s="2"/>
    </row>
    <row r="9905" spans="5:15" x14ac:dyDescent="0.25">
      <c r="F9905" s="2"/>
      <c r="G9905" s="2"/>
      <c r="H9905" s="2"/>
      <c r="I9905" s="2"/>
      <c r="J9905" s="2"/>
      <c r="K9905" s="2"/>
      <c r="L9905" s="2"/>
      <c r="M9905" s="2"/>
      <c r="N9905" s="2"/>
      <c r="O9905" s="2"/>
    </row>
    <row r="9907" spans="5:15" x14ac:dyDescent="0.25">
      <c r="E9907" s="5"/>
      <c r="F9907" s="2"/>
      <c r="G9907" s="2"/>
      <c r="H9907" s="2"/>
      <c r="I9907" s="2"/>
      <c r="J9907" s="2"/>
      <c r="K9907" s="2"/>
      <c r="L9907" s="2"/>
      <c r="M9907" s="2"/>
      <c r="N9907" s="2"/>
      <c r="O9907" s="2"/>
    </row>
    <row r="9908" spans="5:15" x14ac:dyDescent="0.25">
      <c r="E9908" s="5"/>
      <c r="F9908" s="2"/>
      <c r="G9908" s="2"/>
      <c r="H9908" s="2"/>
      <c r="I9908" s="2"/>
      <c r="J9908" s="2"/>
      <c r="K9908" s="2"/>
      <c r="L9908" s="2"/>
      <c r="M9908" s="2"/>
      <c r="N9908" s="2"/>
      <c r="O9908" s="2"/>
    </row>
    <row r="9909" spans="5:15" x14ac:dyDescent="0.25">
      <c r="E9909" s="5"/>
      <c r="F9909" s="2"/>
      <c r="G9909" s="2"/>
      <c r="H9909" s="2"/>
      <c r="I9909" s="2"/>
      <c r="J9909" s="2"/>
      <c r="K9909" s="2"/>
      <c r="L9909" s="2"/>
      <c r="M9909" s="2"/>
      <c r="N9909" s="2"/>
      <c r="O9909" s="2"/>
    </row>
    <row r="9910" spans="5:15" x14ac:dyDescent="0.25">
      <c r="E9910" s="5"/>
      <c r="F9910" s="2"/>
      <c r="G9910" s="2"/>
      <c r="H9910" s="2"/>
      <c r="I9910" s="2"/>
      <c r="J9910" s="2"/>
      <c r="K9910" s="2"/>
      <c r="L9910" s="2"/>
      <c r="M9910" s="2"/>
      <c r="N9910" s="2"/>
      <c r="O9910" s="2"/>
    </row>
    <row r="9911" spans="5:15" x14ac:dyDescent="0.25">
      <c r="E9911" s="5"/>
      <c r="F9911" s="2"/>
      <c r="G9911" s="2"/>
      <c r="H9911" s="2"/>
      <c r="I9911" s="2"/>
      <c r="J9911" s="2"/>
      <c r="K9911" s="2"/>
      <c r="L9911" s="2"/>
      <c r="M9911" s="2"/>
      <c r="N9911" s="2"/>
      <c r="O9911" s="2"/>
    </row>
    <row r="9912" spans="5:15" x14ac:dyDescent="0.25">
      <c r="E9912" s="5"/>
      <c r="F9912" s="2"/>
      <c r="G9912" s="2"/>
      <c r="H9912" s="2"/>
      <c r="I9912" s="2"/>
      <c r="J9912" s="2"/>
      <c r="K9912" s="2"/>
      <c r="L9912" s="2"/>
      <c r="M9912" s="2"/>
      <c r="N9912" s="2"/>
      <c r="O9912" s="2"/>
    </row>
    <row r="9913" spans="5:15" x14ac:dyDescent="0.25">
      <c r="E9913" s="5"/>
      <c r="F9913" s="2"/>
      <c r="G9913" s="2"/>
      <c r="H9913" s="2"/>
      <c r="I9913" s="2"/>
      <c r="J9913" s="2"/>
      <c r="K9913" s="2"/>
      <c r="L9913" s="2"/>
      <c r="M9913" s="2"/>
      <c r="N9913" s="2"/>
      <c r="O9913" s="2"/>
    </row>
    <row r="9915" spans="5:15" x14ac:dyDescent="0.25">
      <c r="E9915" s="5"/>
      <c r="F9915" s="2"/>
      <c r="G9915" s="2"/>
      <c r="H9915" s="2"/>
      <c r="I9915" s="2"/>
      <c r="J9915" s="2"/>
      <c r="K9915" s="2"/>
      <c r="L9915" s="2"/>
      <c r="M9915" s="2"/>
      <c r="N9915" s="2"/>
      <c r="O9915" s="2"/>
    </row>
    <row r="9916" spans="5:15" x14ac:dyDescent="0.25">
      <c r="E9916" s="5"/>
      <c r="F9916" s="2"/>
      <c r="G9916" s="2"/>
      <c r="H9916" s="2"/>
      <c r="I9916" s="2"/>
      <c r="J9916" s="2"/>
      <c r="K9916" s="2"/>
      <c r="L9916" s="2"/>
      <c r="M9916" s="2"/>
      <c r="N9916" s="2"/>
      <c r="O9916" s="2"/>
    </row>
    <row r="9917" spans="5:15" x14ac:dyDescent="0.25">
      <c r="E9917" s="5"/>
      <c r="F9917" s="2"/>
      <c r="G9917" s="2"/>
      <c r="H9917" s="2"/>
      <c r="I9917" s="2"/>
      <c r="J9917" s="2"/>
      <c r="K9917" s="2"/>
      <c r="L9917" s="2"/>
      <c r="M9917" s="2"/>
      <c r="N9917" s="2"/>
      <c r="O9917" s="2"/>
    </row>
    <row r="9918" spans="5:15" x14ac:dyDescent="0.25">
      <c r="E9918" s="5"/>
      <c r="F9918" s="2"/>
      <c r="G9918" s="2"/>
      <c r="H9918" s="2"/>
      <c r="I9918" s="2"/>
      <c r="J9918" s="2"/>
      <c r="K9918" s="2"/>
      <c r="L9918" s="2"/>
      <c r="M9918" s="2"/>
      <c r="N9918" s="2"/>
      <c r="O9918" s="2"/>
    </row>
    <row r="9919" spans="5:15" x14ac:dyDescent="0.25">
      <c r="E9919" s="5"/>
      <c r="F9919" s="2"/>
      <c r="G9919" s="2"/>
      <c r="H9919" s="2"/>
      <c r="I9919" s="2"/>
      <c r="J9919" s="2"/>
      <c r="K9919" s="2"/>
      <c r="L9919" s="2"/>
      <c r="M9919" s="2"/>
      <c r="N9919" s="2"/>
      <c r="O9919" s="2"/>
    </row>
    <row r="9920" spans="5:15" x14ac:dyDescent="0.25">
      <c r="E9920" s="5"/>
      <c r="F9920" s="2"/>
      <c r="G9920" s="2"/>
      <c r="H9920" s="2"/>
      <c r="I9920" s="2"/>
      <c r="J9920" s="2"/>
      <c r="K9920" s="2"/>
      <c r="L9920" s="2"/>
      <c r="M9920" s="2"/>
      <c r="N9920" s="2"/>
      <c r="O9920" s="2"/>
    </row>
    <row r="9921" spans="5:15" x14ac:dyDescent="0.25">
      <c r="E9921" s="5"/>
      <c r="F9921" s="2"/>
      <c r="G9921" s="2"/>
      <c r="H9921" s="2"/>
      <c r="I9921" s="2"/>
      <c r="J9921" s="2"/>
      <c r="K9921" s="2"/>
      <c r="L9921" s="2"/>
      <c r="M9921" s="2"/>
      <c r="N9921" s="2"/>
      <c r="O9921" s="2"/>
    </row>
    <row r="9922" spans="5:15" x14ac:dyDescent="0.25">
      <c r="E9922" s="5"/>
      <c r="F9922" s="2"/>
      <c r="G9922" s="2"/>
      <c r="H9922" s="2"/>
      <c r="I9922" s="2"/>
      <c r="J9922" s="2"/>
      <c r="K9922" s="2"/>
      <c r="L9922" s="2"/>
      <c r="M9922" s="2"/>
      <c r="N9922" s="2"/>
      <c r="O9922" s="2"/>
    </row>
    <row r="9923" spans="5:15" x14ac:dyDescent="0.25">
      <c r="E9923" s="5"/>
      <c r="F9923" s="2"/>
      <c r="G9923" s="2"/>
      <c r="H9923" s="2"/>
      <c r="I9923" s="2"/>
      <c r="J9923" s="2"/>
      <c r="K9923" s="2"/>
      <c r="L9923" s="2"/>
      <c r="M9923" s="2"/>
      <c r="N9923" s="2"/>
      <c r="O9923" s="2"/>
    </row>
    <row r="9924" spans="5:15" x14ac:dyDescent="0.25">
      <c r="E9924" s="5"/>
      <c r="F9924" s="2"/>
      <c r="G9924" s="2"/>
      <c r="H9924" s="2"/>
      <c r="I9924" s="2"/>
      <c r="J9924" s="2"/>
      <c r="K9924" s="2"/>
      <c r="L9924" s="2"/>
      <c r="M9924" s="2"/>
      <c r="N9924" s="2"/>
      <c r="O9924" s="2"/>
    </row>
    <row r="9925" spans="5:15" x14ac:dyDescent="0.25">
      <c r="E9925" s="5"/>
      <c r="F9925" s="2"/>
      <c r="G9925" s="2"/>
      <c r="H9925" s="2"/>
      <c r="I9925" s="2"/>
      <c r="J9925" s="2"/>
      <c r="K9925" s="2"/>
      <c r="L9925" s="2"/>
      <c r="M9925" s="2"/>
      <c r="N9925" s="2"/>
      <c r="O9925" s="2"/>
    </row>
    <row r="9927" spans="5:15" x14ac:dyDescent="0.25">
      <c r="E9927" s="5"/>
      <c r="F9927" s="2"/>
      <c r="G9927" s="2"/>
      <c r="H9927" s="2"/>
      <c r="I9927" s="2"/>
      <c r="J9927" s="2"/>
      <c r="K9927" s="2"/>
      <c r="L9927" s="2"/>
      <c r="M9927" s="2"/>
      <c r="N9927" s="2"/>
      <c r="O9927" s="2"/>
    </row>
    <row r="9928" spans="5:15" x14ac:dyDescent="0.25">
      <c r="E9928" s="5"/>
      <c r="F9928" s="2"/>
      <c r="G9928" s="2"/>
      <c r="H9928" s="2"/>
      <c r="I9928" s="2"/>
      <c r="J9928" s="2"/>
      <c r="K9928" s="2"/>
      <c r="L9928" s="2"/>
      <c r="M9928" s="2"/>
      <c r="N9928" s="2"/>
      <c r="O9928" s="2"/>
    </row>
    <row r="9929" spans="5:15" x14ac:dyDescent="0.25">
      <c r="E9929" s="5"/>
      <c r="F9929" s="2"/>
      <c r="G9929" s="2"/>
      <c r="H9929" s="2"/>
      <c r="I9929" s="2"/>
      <c r="J9929" s="2"/>
      <c r="K9929" s="2"/>
      <c r="L9929" s="2"/>
      <c r="M9929" s="2"/>
      <c r="N9929" s="2"/>
      <c r="O9929" s="2"/>
    </row>
    <row r="9930" spans="5:15" x14ac:dyDescent="0.25">
      <c r="E9930" s="5"/>
      <c r="F9930" s="2"/>
      <c r="G9930" s="2"/>
      <c r="H9930" s="2"/>
      <c r="I9930" s="2"/>
      <c r="J9930" s="2"/>
      <c r="K9930" s="2"/>
      <c r="L9930" s="2"/>
      <c r="M9930" s="2"/>
      <c r="N9930" s="2"/>
      <c r="O9930" s="2"/>
    </row>
    <row r="9931" spans="5:15" x14ac:dyDescent="0.25">
      <c r="E9931" s="5"/>
      <c r="F9931" s="2"/>
      <c r="G9931" s="2"/>
      <c r="H9931" s="2"/>
      <c r="I9931" s="2"/>
      <c r="J9931" s="2"/>
      <c r="K9931" s="2"/>
      <c r="L9931" s="2"/>
      <c r="M9931" s="2"/>
      <c r="N9931" s="2"/>
      <c r="O9931" s="2"/>
    </row>
    <row r="9932" spans="5:15" x14ac:dyDescent="0.25">
      <c r="E9932" s="5"/>
      <c r="F9932" s="2"/>
      <c r="G9932" s="2"/>
      <c r="H9932" s="2"/>
      <c r="I9932" s="2"/>
      <c r="J9932" s="2"/>
      <c r="K9932" s="2"/>
      <c r="L9932" s="2"/>
      <c r="M9932" s="2"/>
      <c r="N9932" s="2"/>
      <c r="O9932" s="2"/>
    </row>
    <row r="9933" spans="5:15" x14ac:dyDescent="0.25">
      <c r="E9933" s="5"/>
      <c r="F9933" s="2"/>
      <c r="G9933" s="2"/>
      <c r="H9933" s="2"/>
      <c r="I9933" s="2"/>
      <c r="J9933" s="2"/>
      <c r="K9933" s="2"/>
      <c r="L9933" s="2"/>
      <c r="M9933" s="2"/>
      <c r="N9933" s="2"/>
      <c r="O9933" s="2"/>
    </row>
    <row r="9934" spans="5:15" x14ac:dyDescent="0.25">
      <c r="E9934" s="5"/>
      <c r="F9934" s="2"/>
      <c r="G9934" s="2"/>
      <c r="H9934" s="2"/>
      <c r="I9934" s="2"/>
      <c r="J9934" s="2"/>
      <c r="K9934" s="2"/>
      <c r="L9934" s="2"/>
      <c r="M9934" s="2"/>
      <c r="N9934" s="2"/>
      <c r="O9934" s="2"/>
    </row>
    <row r="9935" spans="5:15" x14ac:dyDescent="0.25">
      <c r="E9935" s="5"/>
      <c r="F9935" s="2"/>
      <c r="G9935" s="2"/>
      <c r="H9935" s="2"/>
      <c r="I9935" s="2"/>
      <c r="J9935" s="2"/>
      <c r="K9935" s="2"/>
      <c r="L9935" s="2"/>
      <c r="M9935" s="2"/>
      <c r="N9935" s="2"/>
      <c r="O9935" s="2"/>
    </row>
    <row r="9936" spans="5:15" x14ac:dyDescent="0.25">
      <c r="E9936" s="5"/>
      <c r="F9936" s="2"/>
      <c r="G9936" s="2"/>
      <c r="H9936" s="2"/>
      <c r="I9936" s="2"/>
      <c r="J9936" s="2"/>
      <c r="K9936" s="2"/>
      <c r="L9936" s="2"/>
      <c r="M9936" s="2"/>
      <c r="N9936" s="2"/>
      <c r="O9936" s="2"/>
    </row>
    <row r="9938" spans="5:15" x14ac:dyDescent="0.25">
      <c r="E9938" s="5"/>
      <c r="F9938" s="2"/>
      <c r="G9938" s="2"/>
      <c r="H9938" s="2"/>
      <c r="I9938" s="2"/>
      <c r="J9938" s="2"/>
      <c r="K9938" s="2"/>
      <c r="L9938" s="2"/>
      <c r="M9938" s="2"/>
      <c r="N9938" s="2"/>
      <c r="O9938" s="2"/>
    </row>
    <row r="9939" spans="5:15" x14ac:dyDescent="0.25">
      <c r="E9939" s="5"/>
      <c r="F9939" s="2"/>
      <c r="G9939" s="2"/>
      <c r="H9939" s="2"/>
      <c r="I9939" s="2"/>
      <c r="J9939" s="2"/>
      <c r="K9939" s="2"/>
      <c r="L9939" s="2"/>
      <c r="M9939" s="2"/>
      <c r="N9939" s="2"/>
      <c r="O9939" s="2"/>
    </row>
    <row r="9940" spans="5:15" x14ac:dyDescent="0.25">
      <c r="E9940" s="5"/>
      <c r="F9940" s="2"/>
      <c r="G9940" s="2"/>
      <c r="H9940" s="2"/>
      <c r="I9940" s="2"/>
      <c r="J9940" s="2"/>
      <c r="K9940" s="2"/>
      <c r="L9940" s="2"/>
      <c r="M9940" s="2"/>
      <c r="N9940" s="2"/>
      <c r="O9940" s="2"/>
    </row>
    <row r="9941" spans="5:15" x14ac:dyDescent="0.25">
      <c r="E9941" s="5"/>
      <c r="F9941" s="2"/>
      <c r="G9941" s="2"/>
      <c r="H9941" s="2"/>
      <c r="I9941" s="2"/>
      <c r="J9941" s="2"/>
      <c r="K9941" s="2"/>
      <c r="L9941" s="2"/>
      <c r="M9941" s="2"/>
      <c r="N9941" s="2"/>
      <c r="O9941" s="2"/>
    </row>
    <row r="9942" spans="5:15" x14ac:dyDescent="0.25">
      <c r="E9942" s="5"/>
      <c r="F9942" s="2"/>
      <c r="G9942" s="2"/>
      <c r="H9942" s="2"/>
      <c r="I9942" s="2"/>
      <c r="J9942" s="2"/>
      <c r="K9942" s="2"/>
      <c r="L9942" s="2"/>
      <c r="M9942" s="2"/>
      <c r="N9942" s="2"/>
      <c r="O9942" s="2"/>
    </row>
    <row r="9943" spans="5:15" x14ac:dyDescent="0.25">
      <c r="E9943" s="5"/>
      <c r="F9943" s="2"/>
      <c r="G9943" s="2"/>
      <c r="H9943" s="2"/>
      <c r="I9943" s="2"/>
      <c r="J9943" s="2"/>
      <c r="K9943" s="2"/>
      <c r="L9943" s="2"/>
      <c r="M9943" s="2"/>
      <c r="N9943" s="2"/>
      <c r="O9943" s="2"/>
    </row>
    <row r="9944" spans="5:15" x14ac:dyDescent="0.25">
      <c r="E9944" s="5"/>
      <c r="F9944" s="2"/>
      <c r="G9944" s="2"/>
      <c r="H9944" s="2"/>
      <c r="I9944" s="2"/>
      <c r="J9944" s="2"/>
      <c r="M9944" s="2"/>
      <c r="N9944" s="2"/>
      <c r="O9944" s="2"/>
    </row>
    <row r="9945" spans="5:15" x14ac:dyDescent="0.25">
      <c r="E9945" s="5"/>
      <c r="F9945" s="2"/>
      <c r="G9945" s="2"/>
      <c r="H9945" s="2"/>
      <c r="I9945" s="2"/>
      <c r="J9945" s="2"/>
      <c r="K9945" s="2"/>
      <c r="L9945" s="2"/>
      <c r="M9945" s="2"/>
      <c r="N9945" s="2"/>
      <c r="O9945" s="2"/>
    </row>
    <row r="9946" spans="5:15" x14ac:dyDescent="0.25">
      <c r="G9946" s="2"/>
      <c r="H9946" s="2"/>
      <c r="I9946" s="2"/>
      <c r="J9946" s="2"/>
      <c r="K9946" s="2"/>
      <c r="L9946" s="2"/>
      <c r="M9946" s="2"/>
      <c r="N9946" s="2"/>
      <c r="O9946" s="2"/>
    </row>
    <row r="9949" spans="5:15" x14ac:dyDescent="0.25">
      <c r="E9949" s="5"/>
      <c r="F9949" s="2"/>
      <c r="G9949" s="2"/>
      <c r="H9949" s="2"/>
      <c r="I9949" s="2"/>
      <c r="J9949" s="2"/>
      <c r="K9949" s="2"/>
      <c r="L9949" s="2"/>
      <c r="M9949" s="2"/>
      <c r="N9949" s="2"/>
      <c r="O9949" s="2"/>
    </row>
    <row r="9950" spans="5:15" x14ac:dyDescent="0.25">
      <c r="E9950" s="5"/>
      <c r="F9950" s="2"/>
      <c r="G9950" s="2"/>
      <c r="H9950" s="2"/>
      <c r="I9950" s="2"/>
      <c r="J9950" s="2"/>
      <c r="K9950" s="2"/>
      <c r="L9950" s="2"/>
      <c r="M9950" s="2"/>
      <c r="N9950" s="2"/>
      <c r="O9950" s="2"/>
    </row>
    <row r="9952" spans="5:15" x14ac:dyDescent="0.25">
      <c r="M9952" s="2"/>
      <c r="N9952" s="2"/>
      <c r="O9952" s="2"/>
    </row>
    <row r="9953" spans="5:15" x14ac:dyDescent="0.25">
      <c r="E9953" s="5"/>
      <c r="F9953" s="2"/>
      <c r="G9953" s="2"/>
      <c r="H9953" s="2"/>
      <c r="I9953" s="2"/>
      <c r="J9953" s="2"/>
      <c r="K9953" s="2"/>
      <c r="L9953" s="2"/>
      <c r="M9953" s="2"/>
      <c r="N9953" s="2"/>
      <c r="O9953" s="2"/>
    </row>
    <row r="9954" spans="5:15" x14ac:dyDescent="0.25">
      <c r="E9954" s="5"/>
      <c r="F9954" s="2"/>
      <c r="G9954" s="2"/>
      <c r="H9954" s="2"/>
      <c r="I9954" s="2"/>
      <c r="J9954" s="2"/>
      <c r="K9954" s="2"/>
      <c r="L9954" s="2"/>
      <c r="M9954" s="2"/>
      <c r="N9954" s="2"/>
      <c r="O9954" s="2"/>
    </row>
    <row r="9955" spans="5:15" x14ac:dyDescent="0.25">
      <c r="E9955" s="5"/>
      <c r="F9955" s="2"/>
      <c r="G9955" s="2"/>
      <c r="H9955" s="2"/>
      <c r="I9955" s="2"/>
      <c r="J9955" s="2"/>
      <c r="K9955" s="2"/>
      <c r="L9955" s="2"/>
      <c r="M9955" s="2"/>
      <c r="N9955" s="2"/>
      <c r="O9955" s="2"/>
    </row>
    <row r="9956" spans="5:15" x14ac:dyDescent="0.25">
      <c r="F9956" s="2"/>
      <c r="G9956" s="2"/>
      <c r="H9956" s="2"/>
      <c r="I9956" s="2"/>
      <c r="J9956" s="2"/>
      <c r="K9956" s="2"/>
      <c r="L9956" s="2"/>
      <c r="M9956" s="2"/>
      <c r="N9956" s="2"/>
      <c r="O9956" s="2"/>
    </row>
    <row r="9957" spans="5:15" x14ac:dyDescent="0.25">
      <c r="E9957" s="5"/>
    </row>
    <row r="9958" spans="5:15" x14ac:dyDescent="0.25">
      <c r="E9958" s="5"/>
    </row>
    <row r="9959" spans="5:15" x14ac:dyDescent="0.25">
      <c r="E9959" s="5"/>
    </row>
    <row r="9961" spans="5:15" x14ac:dyDescent="0.25">
      <c r="E9961" s="5"/>
    </row>
    <row r="9962" spans="5:15" x14ac:dyDescent="0.25">
      <c r="E9962" s="5"/>
    </row>
    <row r="9963" spans="5:15" x14ac:dyDescent="0.25">
      <c r="E9963" s="5"/>
    </row>
    <row r="9965" spans="5:15" x14ac:dyDescent="0.25">
      <c r="E9965" s="5"/>
    </row>
    <row r="9966" spans="5:15" x14ac:dyDescent="0.25">
      <c r="E9966" s="5"/>
    </row>
    <row r="9967" spans="5:15" x14ac:dyDescent="0.25">
      <c r="E9967" s="5"/>
    </row>
    <row r="9968" spans="5:15" x14ac:dyDescent="0.25">
      <c r="E9968" s="5"/>
    </row>
    <row r="9969" spans="5:15" x14ac:dyDescent="0.25">
      <c r="E9969" s="5"/>
      <c r="F9969" s="2"/>
      <c r="G9969" s="2"/>
      <c r="H9969" s="2"/>
      <c r="I9969" s="2"/>
      <c r="J9969" s="2"/>
      <c r="K9969" s="2"/>
      <c r="L9969" s="2"/>
      <c r="M9969" s="2"/>
      <c r="N9969" s="2"/>
      <c r="O9969" s="2"/>
    </row>
    <row r="9971" spans="5:15" x14ac:dyDescent="0.25">
      <c r="E9971" s="5"/>
    </row>
    <row r="9972" spans="5:15" x14ac:dyDescent="0.25">
      <c r="E9972" s="5"/>
      <c r="F9972" s="2"/>
      <c r="G9972" s="2"/>
      <c r="H9972" s="2"/>
      <c r="I9972" s="2"/>
      <c r="J9972" s="2"/>
      <c r="K9972" s="2"/>
      <c r="L9972" s="2"/>
      <c r="M9972" s="2"/>
      <c r="N9972" s="2"/>
      <c r="O9972" s="2"/>
    </row>
    <row r="9973" spans="5:15" x14ac:dyDescent="0.25">
      <c r="E9973" s="5"/>
      <c r="F9973" s="2"/>
      <c r="G9973" s="2"/>
      <c r="H9973" s="2"/>
      <c r="I9973" s="2"/>
      <c r="J9973" s="2"/>
      <c r="K9973" s="2"/>
      <c r="L9973" s="2"/>
      <c r="M9973" s="2"/>
      <c r="N9973" s="2"/>
      <c r="O9973" s="2"/>
    </row>
    <row r="9974" spans="5:15" x14ac:dyDescent="0.25">
      <c r="F9974" s="2"/>
      <c r="G9974" s="2"/>
      <c r="H9974" s="2"/>
      <c r="I9974" s="2"/>
      <c r="J9974" s="2"/>
      <c r="K9974" s="2"/>
      <c r="L9974" s="2"/>
      <c r="M9974" s="2"/>
      <c r="N9974" s="2"/>
      <c r="O9974" s="2"/>
    </row>
    <row r="9975" spans="5:15" x14ac:dyDescent="0.25">
      <c r="E9975" s="5"/>
      <c r="F9975" s="2"/>
      <c r="G9975" s="2"/>
      <c r="H9975" s="2"/>
      <c r="I9975" s="2"/>
      <c r="J9975" s="2"/>
      <c r="K9975" s="2"/>
      <c r="L9975" s="2"/>
      <c r="M9975" s="2"/>
      <c r="N9975" s="2"/>
      <c r="O9975" s="2"/>
    </row>
    <row r="9976" spans="5:15" x14ac:dyDescent="0.25">
      <c r="E9976" s="5"/>
      <c r="F9976" s="2"/>
      <c r="G9976" s="2"/>
      <c r="H9976" s="2"/>
      <c r="I9976" s="2"/>
      <c r="J9976" s="2"/>
      <c r="K9976" s="2"/>
      <c r="L9976" s="2"/>
      <c r="M9976" s="2"/>
      <c r="N9976" s="2"/>
      <c r="O9976" s="2"/>
    </row>
    <row r="9977" spans="5:15" x14ac:dyDescent="0.25">
      <c r="E9977" s="5"/>
      <c r="F9977" s="2"/>
      <c r="H9977" s="2"/>
      <c r="I9977" s="2"/>
      <c r="J9977" s="2"/>
      <c r="K9977" s="2"/>
      <c r="L9977" s="2"/>
      <c r="M9977" s="2"/>
      <c r="N9977" s="2"/>
      <c r="O9977" s="2"/>
    </row>
    <row r="9978" spans="5:15" x14ac:dyDescent="0.25">
      <c r="E9978" s="5"/>
      <c r="F9978" s="2"/>
      <c r="G9978" s="2"/>
      <c r="H9978" s="2"/>
      <c r="I9978" s="2"/>
      <c r="J9978" s="2"/>
      <c r="K9978" s="2"/>
      <c r="L9978" s="2"/>
      <c r="M9978" s="2"/>
      <c r="N9978" s="2"/>
      <c r="O9978" s="2"/>
    </row>
    <row r="9979" spans="5:15" x14ac:dyDescent="0.25">
      <c r="E9979" s="5"/>
      <c r="F9979" s="2"/>
      <c r="G9979" s="2"/>
      <c r="H9979" s="2"/>
      <c r="I9979" s="2"/>
      <c r="J9979" s="2"/>
      <c r="K9979" s="2"/>
      <c r="L9979" s="2"/>
      <c r="M9979" s="2"/>
      <c r="N9979" s="2"/>
      <c r="O9979" s="2"/>
    </row>
    <row r="9980" spans="5:15" x14ac:dyDescent="0.25">
      <c r="I9980" s="2"/>
    </row>
    <row r="9981" spans="5:15" x14ac:dyDescent="0.25">
      <c r="I9981" s="2"/>
    </row>
    <row r="9983" spans="5:15" x14ac:dyDescent="0.25">
      <c r="E9983" s="5"/>
      <c r="F9983" s="2"/>
      <c r="G9983" s="2"/>
      <c r="H9983" s="2"/>
      <c r="I9983" s="2"/>
      <c r="J9983" s="2"/>
      <c r="K9983" s="2"/>
      <c r="L9983" s="2"/>
      <c r="M9983" s="2"/>
      <c r="N9983" s="2"/>
      <c r="O9983" s="2"/>
    </row>
    <row r="9984" spans="5:15" x14ac:dyDescent="0.25">
      <c r="E9984" s="5"/>
      <c r="F9984" s="2"/>
      <c r="G9984" s="2"/>
      <c r="H9984" s="2"/>
      <c r="I9984" s="2"/>
      <c r="J9984" s="2"/>
      <c r="K9984" s="2"/>
      <c r="L9984" s="2"/>
      <c r="M9984" s="2"/>
      <c r="N9984" s="2"/>
      <c r="O9984" s="2"/>
    </row>
    <row r="9985" spans="5:15" x14ac:dyDescent="0.25">
      <c r="F9985" s="2"/>
      <c r="G9985" s="2"/>
      <c r="H9985" s="2"/>
      <c r="I9985" s="2"/>
      <c r="J9985" s="2"/>
    </row>
    <row r="9987" spans="5:15" x14ac:dyDescent="0.25">
      <c r="E9987" s="5"/>
      <c r="F9987" s="2"/>
      <c r="G9987" s="2"/>
      <c r="H9987" s="2"/>
      <c r="I9987" s="2"/>
      <c r="J9987" s="2"/>
      <c r="K9987" s="2"/>
      <c r="L9987" s="2"/>
      <c r="M9987" s="2"/>
      <c r="N9987" s="2"/>
      <c r="O9987" s="2"/>
    </row>
    <row r="9988" spans="5:15" x14ac:dyDescent="0.25">
      <c r="F9988" s="2"/>
      <c r="G9988" s="2"/>
      <c r="H9988" s="2"/>
      <c r="I9988" s="2"/>
      <c r="J9988" s="2"/>
      <c r="K9988" s="2"/>
      <c r="L9988" s="2"/>
      <c r="M9988" s="2"/>
      <c r="N9988" s="2"/>
      <c r="O9988" s="2"/>
    </row>
    <row r="9989" spans="5:15" x14ac:dyDescent="0.25">
      <c r="E9989" s="5"/>
      <c r="F9989" s="2"/>
      <c r="G9989" s="2"/>
      <c r="H9989" s="2"/>
      <c r="I9989" s="2"/>
      <c r="J9989" s="2"/>
      <c r="K9989" s="2"/>
      <c r="L9989" s="2"/>
      <c r="M9989" s="2"/>
      <c r="N9989" s="2"/>
      <c r="O9989" s="2"/>
    </row>
    <row r="9990" spans="5:15" x14ac:dyDescent="0.25">
      <c r="I9990" s="2"/>
    </row>
    <row r="9991" spans="5:15" x14ac:dyDescent="0.25">
      <c r="E9991" s="5"/>
      <c r="F9991" s="2"/>
      <c r="G9991" s="2"/>
      <c r="H9991" s="2"/>
      <c r="I9991" s="2"/>
      <c r="J9991" s="2"/>
      <c r="K9991" s="2"/>
      <c r="L9991" s="2"/>
      <c r="M9991" s="2"/>
      <c r="N9991" s="2"/>
      <c r="O9991" s="2"/>
    </row>
    <row r="9992" spans="5:15" x14ac:dyDescent="0.25">
      <c r="G9992" s="2"/>
      <c r="H9992" s="2"/>
      <c r="I9992" s="2"/>
      <c r="J9992" s="2"/>
    </row>
    <row r="9993" spans="5:15" x14ac:dyDescent="0.25">
      <c r="G9993" s="2"/>
      <c r="H9993" s="2"/>
      <c r="I9993" s="2"/>
      <c r="J9993" s="2"/>
      <c r="K9993" s="2"/>
      <c r="L9993" s="2"/>
      <c r="M9993" s="2"/>
      <c r="N9993" s="2"/>
    </row>
    <row r="9994" spans="5:15" x14ac:dyDescent="0.25">
      <c r="I9994" s="2"/>
      <c r="J9994" s="2"/>
    </row>
    <row r="9995" spans="5:15" x14ac:dyDescent="0.25">
      <c r="E9995" s="5"/>
      <c r="F9995" s="2"/>
      <c r="G9995" s="2"/>
      <c r="H9995" s="2"/>
      <c r="I9995" s="2"/>
      <c r="J9995" s="2"/>
      <c r="K9995" s="2"/>
      <c r="L9995" s="2"/>
      <c r="M9995" s="2"/>
      <c r="N9995" s="2"/>
      <c r="O9995" s="2"/>
    </row>
    <row r="9996" spans="5:15" x14ac:dyDescent="0.25">
      <c r="E9996" s="5"/>
      <c r="F9996" s="2"/>
      <c r="G9996" s="2"/>
      <c r="H9996" s="2"/>
      <c r="I9996" s="2"/>
      <c r="J9996" s="2"/>
      <c r="K9996" s="2"/>
      <c r="L9996" s="2"/>
      <c r="M9996" s="2"/>
      <c r="N9996" s="2"/>
      <c r="O9996" s="2"/>
    </row>
    <row r="9997" spans="5:15" x14ac:dyDescent="0.25">
      <c r="E9997" s="5"/>
      <c r="F9997" s="2"/>
      <c r="G9997" s="2"/>
      <c r="H9997" s="2"/>
      <c r="I9997" s="2"/>
      <c r="J9997" s="2"/>
      <c r="K9997" s="2"/>
      <c r="L9997" s="2"/>
      <c r="M9997" s="2"/>
      <c r="N9997" s="2"/>
      <c r="O9997" s="2"/>
    </row>
    <row r="9999" spans="5:15" x14ac:dyDescent="0.25">
      <c r="E9999" s="5"/>
      <c r="F9999" s="2"/>
      <c r="G9999" s="2"/>
      <c r="H9999" s="2"/>
      <c r="I9999" s="2"/>
      <c r="J9999" s="2"/>
      <c r="K9999" s="2"/>
      <c r="L9999" s="2"/>
      <c r="M9999" s="2"/>
      <c r="N9999" s="2"/>
      <c r="O9999" s="2"/>
    </row>
    <row r="10000" spans="5:15" x14ac:dyDescent="0.25">
      <c r="E10000" s="5"/>
      <c r="F10000" s="2"/>
      <c r="G10000" s="2"/>
      <c r="H10000" s="2"/>
      <c r="I10000" s="2"/>
      <c r="J10000" s="2"/>
      <c r="K10000" s="2"/>
      <c r="L10000" s="2"/>
      <c r="M10000" s="2"/>
      <c r="N10000" s="2"/>
      <c r="O10000" s="2"/>
    </row>
    <row r="10001" spans="5:15" x14ac:dyDescent="0.25">
      <c r="E10001" s="5"/>
      <c r="F10001" s="2"/>
      <c r="G10001" s="2"/>
      <c r="H10001" s="2"/>
      <c r="I10001" s="2"/>
      <c r="J10001" s="2"/>
      <c r="K10001" s="2"/>
      <c r="L10001" s="2"/>
      <c r="M10001" s="2"/>
      <c r="N10001" s="2"/>
      <c r="O10001" s="2"/>
    </row>
    <row r="10002" spans="5:15" x14ac:dyDescent="0.25">
      <c r="F10002" s="2"/>
      <c r="G10002" s="2"/>
      <c r="H10002" s="2"/>
      <c r="I10002" s="2"/>
      <c r="J10002" s="2"/>
      <c r="K10002" s="2"/>
      <c r="L10002" s="2"/>
      <c r="M10002" s="2"/>
      <c r="N10002" s="2"/>
      <c r="O10002" s="2"/>
    </row>
    <row r="10003" spans="5:15" x14ac:dyDescent="0.25">
      <c r="E10003" s="5"/>
      <c r="F10003" s="2"/>
      <c r="G10003" s="2"/>
      <c r="H10003" s="2"/>
      <c r="I10003" s="2"/>
      <c r="J10003" s="2"/>
      <c r="K10003" s="2"/>
      <c r="L10003" s="2"/>
      <c r="M10003" s="2"/>
      <c r="N10003" s="2"/>
      <c r="O10003" s="2"/>
    </row>
    <row r="10004" spans="5:15" x14ac:dyDescent="0.25">
      <c r="E10004" s="5"/>
      <c r="F10004" s="2"/>
      <c r="G10004" s="2"/>
      <c r="H10004" s="2"/>
      <c r="I10004" s="2"/>
      <c r="J10004" s="2"/>
      <c r="K10004" s="2"/>
      <c r="L10004" s="2"/>
      <c r="M10004" s="2"/>
      <c r="N10004" s="2"/>
      <c r="O10004" s="2"/>
    </row>
    <row r="10005" spans="5:15" x14ac:dyDescent="0.25">
      <c r="E10005" s="5"/>
      <c r="F10005" s="2"/>
      <c r="G10005" s="2"/>
      <c r="H10005" s="2"/>
      <c r="I10005" s="2"/>
      <c r="J10005" s="2"/>
      <c r="K10005" s="2"/>
      <c r="L10005" s="2"/>
      <c r="M10005" s="2"/>
      <c r="N10005" s="2"/>
      <c r="O10005" s="2"/>
    </row>
    <row r="10006" spans="5:15" x14ac:dyDescent="0.25">
      <c r="E10006" s="5"/>
      <c r="F10006" s="2"/>
      <c r="G10006" s="2"/>
      <c r="H10006" s="2"/>
      <c r="I10006" s="2"/>
      <c r="J10006" s="2"/>
      <c r="K10006" s="2"/>
      <c r="L10006" s="2"/>
      <c r="M10006" s="2"/>
      <c r="N10006" s="2"/>
      <c r="O10006" s="2"/>
    </row>
    <row r="10007" spans="5:15" x14ac:dyDescent="0.25">
      <c r="E10007" s="5"/>
      <c r="F10007" s="2"/>
      <c r="G10007" s="2"/>
      <c r="H10007" s="2"/>
      <c r="I10007" s="2"/>
      <c r="J10007" s="2"/>
      <c r="K10007" s="2"/>
      <c r="L10007" s="2"/>
      <c r="M10007" s="2"/>
      <c r="N10007" s="2"/>
      <c r="O10007" s="2"/>
    </row>
    <row r="10008" spans="5:15" x14ac:dyDescent="0.25">
      <c r="E10008" s="5"/>
      <c r="F10008" s="2"/>
      <c r="G10008" s="2"/>
      <c r="H10008" s="2"/>
      <c r="I10008" s="2"/>
      <c r="J10008" s="2"/>
      <c r="K10008" s="2"/>
      <c r="L10008" s="2"/>
      <c r="M10008" s="2"/>
      <c r="N10008" s="2"/>
      <c r="O10008" s="2"/>
    </row>
    <row r="10009" spans="5:15" x14ac:dyDescent="0.25">
      <c r="E10009" s="5"/>
      <c r="F10009" s="2"/>
      <c r="G10009" s="2"/>
      <c r="H10009" s="2"/>
      <c r="I10009" s="2"/>
      <c r="J10009" s="2"/>
      <c r="K10009" s="2"/>
      <c r="L10009" s="2"/>
      <c r="M10009" s="2"/>
      <c r="N10009" s="2"/>
      <c r="O10009" s="2"/>
    </row>
    <row r="10012" spans="5:15" x14ac:dyDescent="0.25">
      <c r="E10012" s="5"/>
    </row>
    <row r="10014" spans="5:15" x14ac:dyDescent="0.25">
      <c r="E10014" s="5"/>
      <c r="F10014" s="2"/>
      <c r="G10014" s="2"/>
      <c r="H10014" s="2"/>
      <c r="I10014" s="2"/>
      <c r="J10014" s="2"/>
      <c r="K10014" s="2"/>
      <c r="L10014" s="2"/>
      <c r="M10014" s="2"/>
      <c r="N10014" s="2"/>
      <c r="O10014" s="2"/>
    </row>
    <row r="10016" spans="5:15" x14ac:dyDescent="0.25">
      <c r="E10016" s="5"/>
      <c r="F10016" s="2"/>
      <c r="G10016" s="2"/>
      <c r="H10016" s="2"/>
      <c r="I10016" s="2"/>
      <c r="J10016" s="2"/>
      <c r="K10016" s="2"/>
      <c r="L10016" s="2"/>
      <c r="M10016" s="2"/>
      <c r="N10016" s="2"/>
      <c r="O10016" s="2"/>
    </row>
    <row r="10017" spans="5:15" x14ac:dyDescent="0.25">
      <c r="E10017" s="5"/>
      <c r="F10017" s="2"/>
      <c r="G10017" s="2"/>
      <c r="H10017" s="2"/>
      <c r="I10017" s="2"/>
      <c r="J10017" s="2"/>
      <c r="K10017" s="2"/>
      <c r="L10017" s="2"/>
      <c r="M10017" s="2"/>
      <c r="N10017" s="2"/>
      <c r="O10017" s="2"/>
    </row>
    <row r="10018" spans="5:15" x14ac:dyDescent="0.25">
      <c r="E10018" s="5"/>
      <c r="F10018" s="2"/>
      <c r="G10018" s="2"/>
      <c r="H10018" s="2"/>
      <c r="I10018" s="2"/>
      <c r="J10018" s="2"/>
      <c r="K10018" s="2"/>
      <c r="L10018" s="2"/>
      <c r="M10018" s="2"/>
      <c r="N10018" s="2"/>
      <c r="O10018" s="2"/>
    </row>
    <row r="10019" spans="5:15" x14ac:dyDescent="0.25">
      <c r="E10019" s="5"/>
      <c r="F10019" s="2"/>
      <c r="G10019" s="2"/>
      <c r="H10019" s="2"/>
      <c r="I10019" s="2"/>
      <c r="J10019" s="2"/>
      <c r="K10019" s="2"/>
      <c r="L10019" s="2"/>
      <c r="M10019" s="2"/>
      <c r="N10019" s="2"/>
      <c r="O10019" s="2"/>
    </row>
    <row r="10020" spans="5:15" x14ac:dyDescent="0.25">
      <c r="E10020" s="5"/>
      <c r="F10020" s="2"/>
      <c r="G10020" s="2"/>
      <c r="H10020" s="2"/>
      <c r="I10020" s="2"/>
      <c r="J10020" s="2"/>
      <c r="K10020" s="2"/>
      <c r="L10020" s="2"/>
      <c r="M10020" s="2"/>
      <c r="N10020" s="2"/>
      <c r="O10020" s="2"/>
    </row>
    <row r="10021" spans="5:15" x14ac:dyDescent="0.25">
      <c r="E10021" s="5"/>
      <c r="F10021" s="2"/>
      <c r="G10021" s="2"/>
      <c r="H10021" s="2"/>
      <c r="I10021" s="2"/>
      <c r="J10021" s="2"/>
      <c r="K10021" s="2"/>
      <c r="L10021" s="2"/>
      <c r="M10021" s="2"/>
      <c r="N10021" s="2"/>
      <c r="O10021" s="2"/>
    </row>
    <row r="10022" spans="5:15" x14ac:dyDescent="0.25">
      <c r="E10022" s="5"/>
      <c r="F10022" s="2"/>
      <c r="G10022" s="2"/>
      <c r="H10022" s="2"/>
      <c r="I10022" s="2"/>
      <c r="J10022" s="2"/>
      <c r="K10022" s="2"/>
      <c r="L10022" s="2"/>
      <c r="M10022" s="2"/>
      <c r="N10022" s="2"/>
      <c r="O10022" s="2"/>
    </row>
    <row r="10023" spans="5:15" x14ac:dyDescent="0.25">
      <c r="E10023" s="5"/>
      <c r="F10023" s="2"/>
      <c r="G10023" s="2"/>
      <c r="H10023" s="2"/>
      <c r="I10023" s="2"/>
      <c r="J10023" s="2"/>
      <c r="K10023" s="2"/>
      <c r="L10023" s="2"/>
      <c r="M10023" s="2"/>
      <c r="N10023" s="2"/>
      <c r="O10023" s="2"/>
    </row>
    <row r="10024" spans="5:15" x14ac:dyDescent="0.25">
      <c r="E10024" s="5"/>
      <c r="F10024" s="2"/>
      <c r="G10024" s="2"/>
      <c r="H10024" s="2"/>
      <c r="I10024" s="2"/>
      <c r="J10024" s="2"/>
      <c r="K10024" s="2"/>
      <c r="L10024" s="2"/>
      <c r="M10024" s="2"/>
      <c r="N10024" s="2"/>
      <c r="O10024" s="2"/>
    </row>
    <row r="10025" spans="5:15" x14ac:dyDescent="0.25">
      <c r="K10025" s="2"/>
      <c r="L10025" s="2"/>
      <c r="M10025" s="2"/>
      <c r="N10025" s="2"/>
      <c r="O10025" s="2"/>
    </row>
    <row r="10028" spans="5:15" x14ac:dyDescent="0.25">
      <c r="E10028" s="5"/>
      <c r="F10028" s="2"/>
      <c r="G10028" s="2"/>
      <c r="H10028" s="2"/>
      <c r="I10028" s="2"/>
      <c r="J10028" s="2"/>
      <c r="K10028" s="2"/>
      <c r="L10028" s="2"/>
      <c r="M10028" s="2"/>
      <c r="N10028" s="2"/>
      <c r="O10028" s="2"/>
    </row>
    <row r="10029" spans="5:15" x14ac:dyDescent="0.25">
      <c r="E10029" s="5"/>
      <c r="F10029" s="2"/>
      <c r="G10029" s="2"/>
      <c r="H10029" s="2"/>
      <c r="I10029" s="2"/>
      <c r="J10029" s="2"/>
      <c r="K10029" s="2"/>
      <c r="L10029" s="2"/>
      <c r="M10029" s="2"/>
      <c r="N10029" s="2"/>
      <c r="O10029" s="2"/>
    </row>
    <row r="10030" spans="5:15" x14ac:dyDescent="0.25">
      <c r="E10030" s="5"/>
      <c r="F10030" s="2"/>
      <c r="G10030" s="2"/>
      <c r="H10030" s="2"/>
      <c r="I10030" s="2"/>
      <c r="J10030" s="2"/>
      <c r="K10030" s="2"/>
      <c r="L10030" s="2"/>
      <c r="M10030" s="2"/>
      <c r="N10030" s="2"/>
      <c r="O10030" s="2"/>
    </row>
    <row r="10032" spans="5:15" x14ac:dyDescent="0.25">
      <c r="E10032" s="5"/>
      <c r="F10032" s="2"/>
      <c r="G10032" s="2"/>
      <c r="H10032" s="2"/>
      <c r="I10032" s="2"/>
      <c r="J10032" s="2"/>
      <c r="K10032" s="2"/>
      <c r="L10032" s="2"/>
      <c r="M10032" s="2"/>
      <c r="N10032" s="2"/>
      <c r="O10032" s="2"/>
    </row>
    <row r="10033" spans="5:15" x14ac:dyDescent="0.25">
      <c r="E10033" s="5"/>
      <c r="F10033" s="2"/>
      <c r="G10033" s="2"/>
      <c r="H10033" s="2"/>
      <c r="I10033" s="2"/>
      <c r="J10033" s="2"/>
      <c r="K10033" s="2"/>
      <c r="L10033" s="2"/>
      <c r="M10033" s="2"/>
      <c r="N10033" s="2"/>
      <c r="O10033" s="2"/>
    </row>
    <row r="10034" spans="5:15" x14ac:dyDescent="0.25">
      <c r="E10034" s="5"/>
      <c r="F10034" s="2"/>
      <c r="G10034" s="2"/>
      <c r="H10034" s="2"/>
      <c r="I10034" s="2"/>
      <c r="J10034" s="2"/>
      <c r="K10034" s="2"/>
      <c r="L10034" s="2"/>
      <c r="M10034" s="2"/>
      <c r="N10034" s="2"/>
      <c r="O10034" s="2"/>
    </row>
    <row r="10035" spans="5:15" x14ac:dyDescent="0.25">
      <c r="H10035" s="2"/>
      <c r="I10035" s="2"/>
      <c r="J10035" s="2"/>
      <c r="K10035" s="2"/>
      <c r="L10035" s="2"/>
      <c r="M10035" s="2"/>
      <c r="N10035" s="2"/>
      <c r="O10035" s="2"/>
    </row>
    <row r="10036" spans="5:15" x14ac:dyDescent="0.25">
      <c r="E10036" s="5"/>
      <c r="F10036" s="2"/>
      <c r="G10036" s="2"/>
      <c r="H10036" s="2"/>
      <c r="I10036" s="2"/>
      <c r="J10036" s="2"/>
      <c r="K10036" s="2"/>
      <c r="L10036" s="2"/>
      <c r="M10036" s="2"/>
      <c r="N10036" s="2"/>
      <c r="O10036" s="2"/>
    </row>
    <row r="10037" spans="5:15" x14ac:dyDescent="0.25">
      <c r="F10037" s="2"/>
      <c r="H10037" s="2"/>
      <c r="I10037" s="2"/>
      <c r="J10037" s="2"/>
      <c r="K10037" s="2"/>
      <c r="L10037" s="2"/>
      <c r="M10037" s="2"/>
      <c r="N10037" s="2"/>
      <c r="O10037" s="2"/>
    </row>
    <row r="10038" spans="5:15" x14ac:dyDescent="0.25">
      <c r="E10038" s="5"/>
      <c r="G10038" s="2"/>
      <c r="H10038" s="2"/>
      <c r="I10038" s="2"/>
      <c r="J10038" s="2"/>
      <c r="K10038" s="2"/>
      <c r="L10038" s="2"/>
      <c r="M10038" s="2"/>
      <c r="N10038" s="2"/>
      <c r="O10038" s="2"/>
    </row>
    <row r="10040" spans="5:15" x14ac:dyDescent="0.25">
      <c r="E10040" s="5"/>
      <c r="F10040" s="2"/>
      <c r="G10040" s="2"/>
      <c r="H10040" s="2"/>
      <c r="I10040" s="2"/>
      <c r="J10040" s="2"/>
      <c r="K10040" s="2"/>
      <c r="L10040" s="2"/>
      <c r="M10040" s="2"/>
      <c r="N10040" s="2"/>
      <c r="O10040" s="2"/>
    </row>
    <row r="10041" spans="5:15" x14ac:dyDescent="0.25">
      <c r="E10041" s="5"/>
      <c r="F10041" s="2"/>
      <c r="G10041" s="2"/>
      <c r="H10041" s="2"/>
      <c r="I10041" s="2"/>
      <c r="J10041" s="2"/>
      <c r="K10041" s="2"/>
      <c r="L10041" s="2"/>
      <c r="M10041" s="2"/>
      <c r="N10041" s="2"/>
      <c r="O10041" s="2"/>
    </row>
    <row r="10042" spans="5:15" x14ac:dyDescent="0.25">
      <c r="E10042" s="5"/>
      <c r="F10042" s="2"/>
      <c r="G10042" s="2"/>
      <c r="H10042" s="2"/>
      <c r="I10042" s="2"/>
      <c r="J10042" s="2"/>
      <c r="K10042" s="2"/>
      <c r="L10042" s="2"/>
      <c r="M10042" s="2"/>
      <c r="N10042" s="2"/>
      <c r="O10042" s="2"/>
    </row>
    <row r="10044" spans="5:15" x14ac:dyDescent="0.25">
      <c r="E10044" s="5"/>
      <c r="F10044" s="2"/>
      <c r="G10044" s="2"/>
      <c r="H10044" s="2"/>
      <c r="I10044" s="2"/>
      <c r="J10044" s="2"/>
      <c r="K10044" s="2"/>
      <c r="L10044" s="2"/>
      <c r="M10044" s="2"/>
      <c r="N10044" s="2"/>
      <c r="O10044" s="2"/>
    </row>
    <row r="10045" spans="5:15" x14ac:dyDescent="0.25">
      <c r="E10045" s="5"/>
      <c r="F10045" s="2"/>
      <c r="G10045" s="2"/>
      <c r="H10045" s="2"/>
      <c r="I10045" s="2"/>
      <c r="J10045" s="2"/>
      <c r="K10045" s="2"/>
      <c r="L10045" s="2"/>
      <c r="M10045" s="2"/>
      <c r="N10045" s="2"/>
      <c r="O10045" s="2"/>
    </row>
    <row r="10046" spans="5:15" x14ac:dyDescent="0.25">
      <c r="E10046" s="5"/>
      <c r="F10046" s="2"/>
      <c r="G10046" s="2"/>
      <c r="H10046" s="2"/>
      <c r="I10046" s="2"/>
      <c r="J10046" s="2"/>
      <c r="K10046" s="2"/>
      <c r="L10046" s="2"/>
      <c r="M10046" s="2"/>
      <c r="N10046" s="2"/>
      <c r="O10046" s="2"/>
    </row>
    <row r="10047" spans="5:15" x14ac:dyDescent="0.25">
      <c r="F10047" s="2"/>
      <c r="G10047" s="2"/>
      <c r="H10047" s="2"/>
      <c r="I10047" s="2"/>
      <c r="J10047" s="2"/>
      <c r="K10047" s="2"/>
      <c r="L10047" s="2"/>
      <c r="M10047" s="2"/>
      <c r="N10047" s="2"/>
      <c r="O10047" s="2"/>
    </row>
    <row r="10048" spans="5:15" x14ac:dyDescent="0.25">
      <c r="E10048" s="5"/>
      <c r="F10048" s="2"/>
      <c r="G10048" s="2"/>
      <c r="H10048" s="2"/>
      <c r="I10048" s="2"/>
      <c r="J10048" s="2"/>
      <c r="K10048" s="2"/>
      <c r="L10048" s="2"/>
      <c r="M10048" s="2"/>
      <c r="N10048" s="2"/>
      <c r="O10048" s="2"/>
    </row>
    <row r="10049" spans="5:15" x14ac:dyDescent="0.25">
      <c r="E10049" s="5"/>
      <c r="F10049" s="2"/>
      <c r="G10049" s="2"/>
    </row>
    <row r="10050" spans="5:15" x14ac:dyDescent="0.25">
      <c r="E10050" s="5"/>
      <c r="F10050" s="2"/>
      <c r="G10050" s="2"/>
    </row>
    <row r="10052" spans="5:15" x14ac:dyDescent="0.25">
      <c r="E10052" s="5"/>
      <c r="F10052" s="2"/>
      <c r="G10052" s="2"/>
      <c r="H10052" s="2"/>
      <c r="I10052" s="2"/>
      <c r="J10052" s="2"/>
      <c r="K10052" s="2"/>
      <c r="L10052" s="2"/>
      <c r="M10052" s="2"/>
      <c r="N10052" s="2"/>
      <c r="O10052" s="2"/>
    </row>
    <row r="10053" spans="5:15" x14ac:dyDescent="0.25">
      <c r="E10053" s="5"/>
      <c r="F10053" s="2"/>
      <c r="G10053" s="2"/>
      <c r="H10053" s="2"/>
      <c r="I10053" s="2"/>
      <c r="J10053" s="2"/>
      <c r="K10053" s="2"/>
      <c r="L10053" s="2"/>
      <c r="M10053" s="2"/>
      <c r="N10053" s="2"/>
      <c r="O10053" s="2"/>
    </row>
    <row r="10054" spans="5:15" x14ac:dyDescent="0.25">
      <c r="E10054" s="5"/>
      <c r="F10054" s="2"/>
      <c r="G10054" s="2"/>
      <c r="H10054" s="2"/>
      <c r="I10054" s="2"/>
      <c r="J10054" s="2"/>
      <c r="K10054" s="2"/>
      <c r="L10054" s="2"/>
      <c r="M10054" s="2"/>
      <c r="N10054" s="2"/>
      <c r="O10054" s="2"/>
    </row>
    <row r="10055" spans="5:15" x14ac:dyDescent="0.25">
      <c r="F10055" s="2"/>
      <c r="G10055" s="2"/>
    </row>
    <row r="10056" spans="5:15" x14ac:dyDescent="0.25">
      <c r="E10056" s="5"/>
      <c r="F10056" s="2"/>
      <c r="G10056" s="2"/>
      <c r="H10056" s="2"/>
      <c r="I10056" s="2"/>
      <c r="J10056" s="2"/>
      <c r="K10056" s="2"/>
      <c r="L10056" s="2"/>
      <c r="M10056" s="2"/>
      <c r="N10056" s="2"/>
      <c r="O10056" s="2"/>
    </row>
    <row r="10057" spans="5:15" x14ac:dyDescent="0.25">
      <c r="E10057" s="5"/>
      <c r="F10057" s="2"/>
      <c r="G10057" s="2"/>
      <c r="H10057" s="2"/>
      <c r="I10057" s="2"/>
      <c r="J10057" s="2"/>
      <c r="K10057" s="2"/>
      <c r="L10057" s="2"/>
      <c r="M10057" s="2"/>
      <c r="N10057" s="2"/>
      <c r="O10057" s="2"/>
    </row>
    <row r="10058" spans="5:15" x14ac:dyDescent="0.25">
      <c r="E10058" s="5"/>
      <c r="F10058" s="2"/>
      <c r="G10058" s="2"/>
      <c r="H10058" s="2"/>
      <c r="I10058" s="2"/>
      <c r="J10058" s="2"/>
      <c r="K10058" s="2"/>
      <c r="L10058" s="2"/>
      <c r="M10058" s="2"/>
      <c r="N10058" s="2"/>
      <c r="O10058" s="2"/>
    </row>
    <row r="10059" spans="5:15" x14ac:dyDescent="0.25">
      <c r="E10059" s="5"/>
      <c r="F10059" s="2"/>
      <c r="G10059" s="2"/>
      <c r="H10059" s="2"/>
      <c r="I10059" s="2"/>
      <c r="J10059" s="2"/>
      <c r="K10059" s="2"/>
      <c r="L10059" s="2"/>
      <c r="M10059" s="2"/>
      <c r="N10059" s="2"/>
      <c r="O10059" s="2"/>
    </row>
    <row r="10061" spans="5:15" x14ac:dyDescent="0.25">
      <c r="E10061" s="5"/>
      <c r="F10061" s="2"/>
      <c r="G10061" s="2"/>
      <c r="H10061" s="2"/>
      <c r="I10061" s="2"/>
      <c r="J10061" s="2"/>
      <c r="K10061" s="2"/>
      <c r="L10061" s="2"/>
      <c r="M10061" s="2"/>
      <c r="N10061" s="2"/>
      <c r="O10061" s="2"/>
    </row>
    <row r="10062" spans="5:15" x14ac:dyDescent="0.25">
      <c r="G10062" s="2"/>
      <c r="H10062" s="2"/>
      <c r="I10062" s="2"/>
      <c r="J10062" s="2"/>
      <c r="K10062" s="2"/>
      <c r="L10062" s="2"/>
      <c r="M10062" s="2"/>
      <c r="N10062" s="2"/>
      <c r="O10062" s="2"/>
    </row>
    <row r="10064" spans="5:15" x14ac:dyDescent="0.25">
      <c r="I10064" s="2"/>
      <c r="J10064" s="2"/>
      <c r="K10064" s="2"/>
      <c r="L10064" s="2"/>
      <c r="M10064" s="2"/>
    </row>
    <row r="10066" spans="5:15" x14ac:dyDescent="0.25">
      <c r="E10066" s="5"/>
    </row>
    <row r="10067" spans="5:15" x14ac:dyDescent="0.25">
      <c r="E10067" s="5"/>
      <c r="G10067" s="2"/>
      <c r="H10067" s="2"/>
      <c r="I10067" s="2"/>
      <c r="J10067" s="2"/>
      <c r="K10067" s="2"/>
      <c r="L10067" s="2"/>
      <c r="M10067" s="2"/>
      <c r="N10067" s="2"/>
      <c r="O10067" s="2"/>
    </row>
    <row r="10068" spans="5:15" x14ac:dyDescent="0.25">
      <c r="E10068" s="5"/>
      <c r="F10068" s="2"/>
      <c r="G10068" s="2"/>
      <c r="H10068" s="2"/>
      <c r="I10068" s="2"/>
      <c r="J10068" s="2"/>
      <c r="K10068" s="2"/>
      <c r="L10068" s="2"/>
      <c r="M10068" s="2"/>
      <c r="N10068" s="2"/>
      <c r="O10068" s="2"/>
    </row>
    <row r="10069" spans="5:15" x14ac:dyDescent="0.25">
      <c r="E10069" s="5"/>
      <c r="F10069" s="2"/>
      <c r="G10069" s="2"/>
      <c r="I10069" s="2"/>
      <c r="J10069" s="2"/>
      <c r="K10069" s="2"/>
      <c r="L10069" s="2"/>
      <c r="M10069" s="2"/>
      <c r="N10069" s="2"/>
      <c r="O10069" s="2"/>
    </row>
    <row r="10072" spans="5:15" x14ac:dyDescent="0.25">
      <c r="E10072" s="5"/>
      <c r="F10072" s="2"/>
      <c r="G10072" s="2"/>
      <c r="H10072" s="2"/>
      <c r="I10072" s="2"/>
      <c r="J10072" s="2"/>
      <c r="K10072" s="2"/>
      <c r="L10072" s="2"/>
      <c r="M10072" s="2"/>
      <c r="N10072" s="2"/>
      <c r="O10072" s="2"/>
    </row>
    <row r="10073" spans="5:15" x14ac:dyDescent="0.25">
      <c r="F10073" s="2"/>
      <c r="G10073" s="2"/>
      <c r="H10073" s="2"/>
      <c r="I10073" s="2"/>
      <c r="J10073" s="2"/>
      <c r="K10073" s="2"/>
      <c r="L10073" s="2"/>
      <c r="M10073" s="2"/>
      <c r="N10073" s="2"/>
      <c r="O10073" s="2"/>
    </row>
    <row r="10074" spans="5:15" x14ac:dyDescent="0.25">
      <c r="F10074" s="2"/>
      <c r="G10074" s="2"/>
      <c r="H10074" s="2"/>
      <c r="I10074" s="2"/>
      <c r="J10074" s="2"/>
      <c r="K10074" s="2"/>
      <c r="L10074" s="2"/>
      <c r="M10074" s="2"/>
      <c r="N10074" s="2"/>
      <c r="O10074" s="2"/>
    </row>
    <row r="10075" spans="5:15" x14ac:dyDescent="0.25">
      <c r="O10075" s="2"/>
    </row>
    <row r="10076" spans="5:15" x14ac:dyDescent="0.25">
      <c r="E10076" s="5"/>
      <c r="F10076" s="2"/>
      <c r="G10076" s="2"/>
      <c r="H10076" s="2"/>
      <c r="I10076" s="2"/>
      <c r="J10076" s="2"/>
      <c r="K10076" s="2"/>
      <c r="L10076" s="2"/>
      <c r="M10076" s="2"/>
      <c r="N10076" s="2"/>
      <c r="O10076" s="2"/>
    </row>
    <row r="10077" spans="5:15" x14ac:dyDescent="0.25">
      <c r="G10077" s="2"/>
      <c r="H10077" s="2"/>
      <c r="I10077" s="2"/>
      <c r="J10077" s="2"/>
      <c r="K10077" s="2"/>
      <c r="L10077" s="2"/>
      <c r="M10077" s="2"/>
      <c r="N10077" s="2"/>
      <c r="O10077" s="2"/>
    </row>
    <row r="10078" spans="5:15" x14ac:dyDescent="0.25">
      <c r="G10078" s="2"/>
      <c r="H10078" s="2"/>
      <c r="I10078" s="2"/>
      <c r="J10078" s="2"/>
      <c r="K10078" s="2"/>
      <c r="L10078" s="2"/>
      <c r="M10078" s="2"/>
      <c r="N10078" s="2"/>
      <c r="O10078" s="2"/>
    </row>
    <row r="10079" spans="5:15" x14ac:dyDescent="0.25">
      <c r="H10079" s="2"/>
      <c r="I10079" s="2"/>
      <c r="J10079" s="2"/>
      <c r="K10079" s="2"/>
      <c r="L10079" s="2"/>
      <c r="M10079" s="2"/>
      <c r="N10079" s="2"/>
      <c r="O10079" s="2"/>
    </row>
    <row r="10080" spans="5:15" x14ac:dyDescent="0.25">
      <c r="F10080" s="2"/>
      <c r="G10080" s="2"/>
      <c r="H10080" s="2"/>
      <c r="I10080" s="2"/>
      <c r="J10080" s="2"/>
      <c r="K10080" s="2"/>
      <c r="L10080" s="2"/>
      <c r="M10080" s="2"/>
      <c r="N10080" s="2"/>
      <c r="O10080" s="2"/>
    </row>
    <row r="10082" spans="5:15" x14ac:dyDescent="0.25">
      <c r="E10082" s="5"/>
      <c r="F10082" s="2"/>
      <c r="G10082" s="2"/>
      <c r="H10082" s="2"/>
      <c r="I10082" s="2"/>
      <c r="J10082" s="2"/>
      <c r="K10082" s="2"/>
      <c r="L10082" s="2"/>
      <c r="M10082" s="2"/>
      <c r="N10082" s="2"/>
      <c r="O10082" s="2"/>
    </row>
    <row r="10083" spans="5:15" x14ac:dyDescent="0.25">
      <c r="F10083" s="2"/>
      <c r="M10083" s="2"/>
      <c r="N10083" s="2"/>
      <c r="O10083" s="2"/>
    </row>
    <row r="10084" spans="5:15" x14ac:dyDescent="0.25">
      <c r="H10084" s="2"/>
      <c r="I10084" s="2"/>
      <c r="J10084" s="2"/>
      <c r="K10084" s="2"/>
      <c r="L10084" s="2"/>
      <c r="M10084" s="2"/>
      <c r="N10084" s="2"/>
      <c r="O10084" s="2"/>
    </row>
    <row r="10085" spans="5:15" x14ac:dyDescent="0.25">
      <c r="F10085" s="2"/>
      <c r="G10085" s="2"/>
      <c r="H10085" s="2"/>
      <c r="I10085" s="2"/>
      <c r="J10085" s="2"/>
      <c r="K10085" s="2"/>
      <c r="L10085" s="2"/>
      <c r="M10085" s="2"/>
      <c r="N10085" s="2"/>
      <c r="O10085" s="2"/>
    </row>
    <row r="10086" spans="5:15" x14ac:dyDescent="0.25">
      <c r="E10086" s="5"/>
      <c r="F10086" s="2"/>
      <c r="G10086" s="2"/>
      <c r="H10086" s="2"/>
      <c r="I10086" s="2"/>
      <c r="J10086" s="2"/>
      <c r="K10086" s="2"/>
      <c r="L10086" s="2"/>
      <c r="M10086" s="2"/>
      <c r="N10086" s="2"/>
      <c r="O10086" s="2"/>
    </row>
    <row r="10087" spans="5:15" x14ac:dyDescent="0.25">
      <c r="F10087" s="2"/>
      <c r="G10087" s="2"/>
      <c r="H10087" s="2"/>
      <c r="I10087" s="2"/>
      <c r="J10087" s="2"/>
      <c r="K10087" s="2"/>
      <c r="L10087" s="2"/>
      <c r="M10087" s="2"/>
      <c r="N10087" s="2"/>
      <c r="O10087" s="2"/>
    </row>
    <row r="10089" spans="5:15" x14ac:dyDescent="0.25">
      <c r="E10089" s="5"/>
      <c r="F10089" s="2"/>
      <c r="G10089" s="2"/>
      <c r="H10089" s="2"/>
      <c r="I10089" s="2"/>
      <c r="J10089" s="2"/>
      <c r="K10089" s="2"/>
      <c r="L10089" s="2"/>
      <c r="M10089" s="2"/>
      <c r="N10089" s="2"/>
      <c r="O10089" s="2"/>
    </row>
    <row r="10092" spans="5:15" x14ac:dyDescent="0.25">
      <c r="E10092" s="5"/>
      <c r="F10092" s="2"/>
      <c r="G10092" s="2"/>
      <c r="H10092" s="2"/>
      <c r="I10092" s="2"/>
      <c r="J10092" s="2"/>
      <c r="K10092" s="2"/>
      <c r="L10092" s="2"/>
      <c r="M10092" s="2"/>
      <c r="N10092" s="2"/>
      <c r="O10092" s="2"/>
    </row>
    <row r="10093" spans="5:15" x14ac:dyDescent="0.25">
      <c r="E10093" s="5"/>
      <c r="F10093" s="2"/>
      <c r="G10093" s="2"/>
      <c r="H10093" s="2"/>
      <c r="I10093" s="2"/>
      <c r="J10093" s="2"/>
      <c r="K10093" s="2"/>
      <c r="L10093" s="2"/>
      <c r="M10093" s="2"/>
      <c r="N10093" s="2"/>
      <c r="O10093" s="2"/>
    </row>
    <row r="10096" spans="5:15" x14ac:dyDescent="0.25">
      <c r="N10096" s="2"/>
      <c r="O10096" s="2"/>
    </row>
    <row r="10099" spans="5:15" x14ac:dyDescent="0.25">
      <c r="H10099" s="2"/>
      <c r="I10099" s="2"/>
    </row>
    <row r="10100" spans="5:15" x14ac:dyDescent="0.25">
      <c r="E10100" s="5"/>
      <c r="F10100" s="2"/>
      <c r="G10100" s="2"/>
      <c r="H10100" s="2"/>
      <c r="I10100" s="2"/>
      <c r="J10100" s="2"/>
      <c r="K10100" s="2"/>
      <c r="L10100" s="2"/>
      <c r="M10100" s="2"/>
      <c r="N10100" s="2"/>
      <c r="O10100" s="2"/>
    </row>
    <row r="10101" spans="5:15" x14ac:dyDescent="0.25">
      <c r="E10101" s="5"/>
      <c r="F10101" s="2"/>
      <c r="G10101" s="2"/>
      <c r="H10101" s="2"/>
      <c r="I10101" s="2"/>
      <c r="J10101" s="2"/>
      <c r="K10101" s="2"/>
      <c r="L10101" s="2"/>
      <c r="M10101" s="2"/>
      <c r="N10101" s="2"/>
      <c r="O10101" s="2"/>
    </row>
    <row r="10102" spans="5:15" x14ac:dyDescent="0.25">
      <c r="E10102" s="5"/>
      <c r="F10102" s="2"/>
      <c r="G10102" s="2"/>
      <c r="H10102" s="2"/>
      <c r="I10102" s="2"/>
      <c r="J10102" s="2"/>
      <c r="K10102" s="2"/>
      <c r="L10102" s="2"/>
      <c r="M10102" s="2"/>
      <c r="N10102" s="2"/>
      <c r="O10102" s="2"/>
    </row>
    <row r="10104" spans="5:15" x14ac:dyDescent="0.25">
      <c r="E10104" s="5"/>
      <c r="F10104" s="2"/>
      <c r="G10104" s="2"/>
      <c r="H10104" s="2"/>
      <c r="I10104" s="2"/>
      <c r="J10104" s="2"/>
      <c r="K10104" s="2"/>
      <c r="L10104" s="2"/>
      <c r="M10104" s="2"/>
      <c r="N10104" s="2"/>
      <c r="O10104" s="2"/>
    </row>
    <row r="10105" spans="5:15" x14ac:dyDescent="0.25">
      <c r="F10105" s="2"/>
      <c r="G10105" s="2"/>
      <c r="H10105" s="2"/>
      <c r="I10105" s="2"/>
      <c r="J10105" s="2"/>
      <c r="K10105" s="2"/>
      <c r="L10105" s="2"/>
      <c r="M10105" s="2"/>
      <c r="N10105" s="2"/>
      <c r="O10105" s="2"/>
    </row>
    <row r="10106" spans="5:15" x14ac:dyDescent="0.25">
      <c r="E10106" s="5"/>
      <c r="F10106" s="2"/>
      <c r="G10106" s="2"/>
      <c r="H10106" s="2"/>
      <c r="I10106" s="2"/>
      <c r="J10106" s="2"/>
      <c r="K10106" s="2"/>
      <c r="L10106" s="2"/>
      <c r="M10106" s="2"/>
      <c r="N10106" s="2"/>
      <c r="O10106" s="2"/>
    </row>
    <row r="10107" spans="5:15" x14ac:dyDescent="0.25">
      <c r="F10107" s="2"/>
      <c r="G10107" s="2"/>
      <c r="H10107" s="2"/>
      <c r="I10107" s="2"/>
      <c r="J10107" s="2"/>
      <c r="K10107" s="2"/>
      <c r="L10107" s="2"/>
      <c r="M10107" s="2"/>
      <c r="N10107" s="2"/>
      <c r="O10107" s="2"/>
    </row>
    <row r="10108" spans="5:15" x14ac:dyDescent="0.25">
      <c r="E10108" s="5"/>
      <c r="F10108" s="2"/>
      <c r="G10108" s="2"/>
      <c r="H10108" s="2"/>
      <c r="I10108" s="2"/>
      <c r="J10108" s="2"/>
      <c r="K10108" s="2"/>
      <c r="L10108" s="2"/>
      <c r="M10108" s="2"/>
      <c r="N10108" s="2"/>
      <c r="O10108" s="2"/>
    </row>
    <row r="10109" spans="5:15" x14ac:dyDescent="0.25">
      <c r="E10109" s="5"/>
      <c r="F10109" s="2"/>
      <c r="G10109" s="2"/>
      <c r="H10109" s="2"/>
      <c r="I10109" s="2"/>
      <c r="J10109" s="2"/>
      <c r="K10109" s="2"/>
      <c r="L10109" s="2"/>
      <c r="M10109" s="2"/>
      <c r="N10109" s="2"/>
      <c r="O10109" s="2"/>
    </row>
    <row r="10110" spans="5:15" x14ac:dyDescent="0.25">
      <c r="E10110" s="5"/>
      <c r="F10110" s="2"/>
      <c r="G10110" s="2"/>
      <c r="H10110" s="2"/>
      <c r="I10110" s="2"/>
      <c r="J10110" s="2"/>
      <c r="K10110" s="2"/>
      <c r="L10110" s="2"/>
      <c r="M10110" s="2"/>
      <c r="N10110" s="2"/>
      <c r="O10110" s="2"/>
    </row>
    <row r="10111" spans="5:15" x14ac:dyDescent="0.25">
      <c r="E10111" s="5"/>
      <c r="F10111" s="2"/>
      <c r="G10111" s="2"/>
      <c r="H10111" s="2"/>
      <c r="I10111" s="2"/>
      <c r="J10111" s="2"/>
      <c r="K10111" s="2"/>
      <c r="L10111" s="2"/>
      <c r="M10111" s="2"/>
      <c r="N10111" s="2"/>
      <c r="O10111" s="2"/>
    </row>
    <row r="10112" spans="5:15" x14ac:dyDescent="0.25">
      <c r="M10112" s="2"/>
    </row>
    <row r="10114" spans="5:15" x14ac:dyDescent="0.25">
      <c r="E10114" s="5"/>
      <c r="F10114" s="2"/>
      <c r="G10114" s="2"/>
      <c r="H10114" s="2"/>
      <c r="I10114" s="2"/>
      <c r="J10114" s="2"/>
      <c r="K10114" s="2"/>
      <c r="L10114" s="2"/>
      <c r="M10114" s="2"/>
      <c r="N10114" s="2"/>
      <c r="O10114" s="2"/>
    </row>
    <row r="10115" spans="5:15" x14ac:dyDescent="0.25">
      <c r="E10115" s="5"/>
      <c r="F10115" s="2"/>
      <c r="G10115" s="2"/>
      <c r="H10115" s="2"/>
      <c r="I10115" s="2"/>
      <c r="J10115" s="2"/>
      <c r="K10115" s="2"/>
      <c r="L10115" s="2"/>
      <c r="M10115" s="2"/>
      <c r="N10115" s="2"/>
      <c r="O10115" s="2"/>
    </row>
    <row r="10116" spans="5:15" x14ac:dyDescent="0.25">
      <c r="E10116" s="5"/>
      <c r="F10116" s="2"/>
      <c r="G10116" s="2"/>
      <c r="H10116" s="2"/>
      <c r="I10116" s="2"/>
      <c r="J10116" s="2"/>
      <c r="K10116" s="2"/>
      <c r="L10116" s="2"/>
      <c r="M10116" s="2"/>
      <c r="N10116" s="2"/>
      <c r="O10116" s="2"/>
    </row>
    <row r="10118" spans="5:15" x14ac:dyDescent="0.25">
      <c r="E10118" s="5"/>
      <c r="F10118" s="2"/>
      <c r="G10118" s="2"/>
      <c r="H10118" s="2"/>
      <c r="I10118" s="2"/>
      <c r="J10118" s="2"/>
      <c r="K10118" s="2"/>
      <c r="L10118" s="2"/>
      <c r="M10118" s="2"/>
      <c r="N10118" s="2"/>
      <c r="O10118" s="2"/>
    </row>
    <row r="10119" spans="5:15" x14ac:dyDescent="0.25">
      <c r="E10119" s="5"/>
      <c r="F10119" s="2"/>
      <c r="G10119" s="2"/>
      <c r="H10119" s="2"/>
      <c r="I10119" s="2"/>
      <c r="J10119" s="2"/>
      <c r="K10119" s="2"/>
      <c r="L10119" s="2"/>
      <c r="M10119" s="2"/>
      <c r="N10119" s="2"/>
      <c r="O10119" s="2"/>
    </row>
    <row r="10120" spans="5:15" x14ac:dyDescent="0.25">
      <c r="E10120" s="5"/>
      <c r="F10120" s="2"/>
      <c r="G10120" s="2"/>
      <c r="H10120" s="2"/>
      <c r="I10120" s="2"/>
      <c r="J10120" s="2"/>
      <c r="K10120" s="2"/>
      <c r="L10120" s="2"/>
      <c r="M10120" s="2"/>
      <c r="N10120" s="2"/>
      <c r="O10120" s="2"/>
    </row>
    <row r="10121" spans="5:15" x14ac:dyDescent="0.25">
      <c r="E10121" s="5"/>
      <c r="F10121" s="2"/>
      <c r="G10121" s="2"/>
      <c r="H10121" s="2"/>
      <c r="I10121" s="2"/>
      <c r="J10121" s="2"/>
      <c r="K10121" s="2"/>
      <c r="L10121" s="2"/>
      <c r="M10121" s="2"/>
      <c r="N10121" s="2"/>
      <c r="O10121" s="2"/>
    </row>
    <row r="10122" spans="5:15" x14ac:dyDescent="0.25">
      <c r="E10122" s="5"/>
      <c r="F10122" s="2"/>
      <c r="G10122" s="2"/>
      <c r="H10122" s="2"/>
      <c r="I10122" s="2"/>
      <c r="J10122" s="2"/>
      <c r="K10122" s="2"/>
      <c r="L10122" s="2"/>
      <c r="M10122" s="2"/>
      <c r="N10122" s="2"/>
      <c r="O10122" s="2"/>
    </row>
    <row r="10123" spans="5:15" x14ac:dyDescent="0.25">
      <c r="E10123" s="5"/>
      <c r="F10123" s="2"/>
      <c r="G10123" s="2"/>
      <c r="H10123" s="2"/>
      <c r="I10123" s="2"/>
      <c r="J10123" s="2"/>
      <c r="K10123" s="2"/>
      <c r="L10123" s="2"/>
      <c r="M10123" s="2"/>
      <c r="N10123" s="2"/>
      <c r="O10123" s="2"/>
    </row>
    <row r="10124" spans="5:15" x14ac:dyDescent="0.25">
      <c r="E10124" s="5"/>
      <c r="F10124" s="2"/>
      <c r="G10124" s="2"/>
      <c r="H10124" s="2"/>
      <c r="I10124" s="2"/>
      <c r="J10124" s="2"/>
      <c r="K10124" s="2"/>
      <c r="L10124" s="2"/>
      <c r="M10124" s="2"/>
      <c r="N10124" s="2"/>
      <c r="O10124" s="2"/>
    </row>
    <row r="10125" spans="5:15" x14ac:dyDescent="0.25">
      <c r="E10125" s="5"/>
      <c r="F10125" s="2"/>
      <c r="G10125" s="2"/>
      <c r="H10125" s="2"/>
      <c r="I10125" s="2"/>
      <c r="J10125" s="2"/>
      <c r="K10125" s="2"/>
      <c r="L10125" s="2"/>
      <c r="M10125" s="2"/>
      <c r="N10125" s="2"/>
      <c r="O10125" s="2"/>
    </row>
    <row r="10126" spans="5:15" x14ac:dyDescent="0.25">
      <c r="E10126" s="5"/>
      <c r="F10126" s="2"/>
      <c r="G10126" s="2"/>
      <c r="H10126" s="2"/>
      <c r="I10126" s="2"/>
      <c r="J10126" s="2"/>
      <c r="K10126" s="2"/>
      <c r="L10126" s="2"/>
      <c r="M10126" s="2"/>
      <c r="N10126" s="2"/>
      <c r="O10126" s="2"/>
    </row>
    <row r="10127" spans="5:15" x14ac:dyDescent="0.25">
      <c r="E10127" s="5"/>
      <c r="F10127" s="2"/>
      <c r="G10127" s="2"/>
      <c r="H10127" s="2"/>
      <c r="I10127" s="2"/>
      <c r="J10127" s="2"/>
      <c r="K10127" s="2"/>
      <c r="L10127" s="2"/>
      <c r="M10127" s="2"/>
      <c r="N10127" s="2"/>
      <c r="O10127" s="2"/>
    </row>
    <row r="10128" spans="5:15" x14ac:dyDescent="0.25">
      <c r="E10128" s="5"/>
      <c r="F10128" s="2"/>
      <c r="G10128" s="2"/>
      <c r="H10128" s="2"/>
      <c r="I10128" s="2"/>
      <c r="J10128" s="2"/>
      <c r="K10128" s="2"/>
      <c r="L10128" s="2"/>
      <c r="M10128" s="2"/>
      <c r="N10128" s="2"/>
      <c r="O10128" s="2"/>
    </row>
    <row r="10130" spans="5:15" x14ac:dyDescent="0.25">
      <c r="E10130" s="5"/>
      <c r="F10130" s="2"/>
      <c r="G10130" s="2"/>
      <c r="H10130" s="2"/>
      <c r="I10130" s="2"/>
      <c r="J10130" s="2"/>
      <c r="K10130" s="2"/>
      <c r="L10130" s="2"/>
      <c r="M10130" s="2"/>
      <c r="N10130" s="2"/>
      <c r="O10130" s="2"/>
    </row>
    <row r="10131" spans="5:15" x14ac:dyDescent="0.25">
      <c r="E10131" s="5"/>
      <c r="F10131" s="2"/>
      <c r="G10131" s="2"/>
      <c r="H10131" s="2"/>
      <c r="I10131" s="2"/>
      <c r="J10131" s="2"/>
      <c r="K10131" s="2"/>
      <c r="L10131" s="2"/>
      <c r="M10131" s="2"/>
      <c r="N10131" s="2"/>
      <c r="O10131" s="2"/>
    </row>
    <row r="10132" spans="5:15" x14ac:dyDescent="0.25">
      <c r="E10132" s="5"/>
      <c r="F10132" s="2"/>
      <c r="G10132" s="2"/>
      <c r="H10132" s="2"/>
      <c r="I10132" s="2"/>
      <c r="J10132" s="2"/>
      <c r="K10132" s="2"/>
      <c r="L10132" s="2"/>
      <c r="M10132" s="2"/>
      <c r="N10132" s="2"/>
      <c r="O10132" s="2"/>
    </row>
    <row r="10133" spans="5:15" x14ac:dyDescent="0.25">
      <c r="F10133" s="2"/>
      <c r="G10133" s="2"/>
      <c r="H10133" s="2"/>
      <c r="I10133" s="2"/>
      <c r="J10133" s="2"/>
      <c r="K10133" s="2"/>
      <c r="L10133" s="2"/>
      <c r="M10133" s="2"/>
      <c r="N10133" s="2"/>
      <c r="O10133" s="2"/>
    </row>
    <row r="10134" spans="5:15" x14ac:dyDescent="0.25">
      <c r="E10134" s="5"/>
      <c r="F10134" s="2"/>
      <c r="G10134" s="2"/>
      <c r="H10134" s="2"/>
      <c r="I10134" s="2"/>
      <c r="J10134" s="2"/>
      <c r="K10134" s="2"/>
      <c r="L10134" s="2"/>
      <c r="M10134" s="2"/>
      <c r="N10134" s="2"/>
      <c r="O10134" s="2"/>
    </row>
    <row r="10135" spans="5:15" x14ac:dyDescent="0.25">
      <c r="E10135" s="5"/>
      <c r="F10135" s="2"/>
      <c r="G10135" s="2"/>
      <c r="H10135" s="2"/>
      <c r="I10135" s="2"/>
      <c r="J10135" s="2"/>
      <c r="K10135" s="2"/>
      <c r="L10135" s="2"/>
      <c r="M10135" s="2"/>
      <c r="N10135" s="2"/>
      <c r="O10135" s="2"/>
    </row>
    <row r="10136" spans="5:15" x14ac:dyDescent="0.25">
      <c r="E10136" s="5"/>
      <c r="F10136" s="2"/>
      <c r="G10136" s="2"/>
      <c r="H10136" s="2"/>
      <c r="I10136" s="2"/>
      <c r="J10136" s="2"/>
      <c r="K10136" s="2"/>
      <c r="L10136" s="2"/>
      <c r="M10136" s="2"/>
      <c r="N10136" s="2"/>
      <c r="O10136" s="2"/>
    </row>
    <row r="10137" spans="5:15" x14ac:dyDescent="0.25">
      <c r="E10137" s="5"/>
      <c r="F10137" s="2"/>
      <c r="G10137" s="2"/>
      <c r="H10137" s="2"/>
      <c r="I10137" s="2"/>
      <c r="J10137" s="2"/>
      <c r="K10137" s="2"/>
      <c r="L10137" s="2"/>
      <c r="M10137" s="2"/>
      <c r="N10137" s="2"/>
      <c r="O10137" s="2"/>
    </row>
    <row r="10139" spans="5:15" x14ac:dyDescent="0.25">
      <c r="E10139" s="5"/>
    </row>
    <row r="10141" spans="5:15" x14ac:dyDescent="0.25">
      <c r="E10141" s="5"/>
      <c r="F10141" s="2"/>
      <c r="G10141" s="2"/>
      <c r="H10141" s="2"/>
      <c r="I10141" s="2"/>
      <c r="J10141" s="2"/>
      <c r="K10141" s="2"/>
      <c r="L10141" s="2"/>
      <c r="M10141" s="2"/>
      <c r="N10141" s="2"/>
      <c r="O10141" s="2"/>
    </row>
    <row r="10143" spans="5:15" x14ac:dyDescent="0.25">
      <c r="E10143" s="5"/>
      <c r="F10143" s="2"/>
      <c r="G10143" s="2"/>
      <c r="H10143" s="2"/>
      <c r="I10143" s="2"/>
      <c r="J10143" s="2"/>
      <c r="K10143" s="2"/>
      <c r="L10143" s="2"/>
      <c r="M10143" s="2"/>
      <c r="N10143" s="2"/>
      <c r="O10143" s="2"/>
    </row>
    <row r="10147" spans="5:15" x14ac:dyDescent="0.25">
      <c r="E10147" s="5"/>
      <c r="F10147" s="2"/>
      <c r="G10147" s="2"/>
      <c r="H10147" s="2"/>
      <c r="I10147" s="2"/>
      <c r="J10147" s="2"/>
      <c r="K10147" s="2"/>
      <c r="L10147" s="2"/>
      <c r="M10147" s="2"/>
      <c r="N10147" s="2"/>
      <c r="O10147" s="2"/>
    </row>
    <row r="10148" spans="5:15" x14ac:dyDescent="0.25">
      <c r="E10148" s="5"/>
      <c r="F10148" s="2"/>
      <c r="G10148" s="2"/>
      <c r="H10148" s="2"/>
      <c r="I10148" s="2"/>
      <c r="J10148" s="2"/>
      <c r="K10148" s="2"/>
      <c r="L10148" s="2"/>
      <c r="M10148" s="2"/>
      <c r="N10148" s="2"/>
      <c r="O10148" s="2"/>
    </row>
    <row r="10154" spans="5:15" x14ac:dyDescent="0.25">
      <c r="L10154" s="2"/>
      <c r="M10154" s="2"/>
      <c r="N10154" s="2"/>
      <c r="O10154" s="2"/>
    </row>
    <row r="10155" spans="5:15" x14ac:dyDescent="0.25">
      <c r="E10155" s="5"/>
      <c r="F10155" s="2"/>
      <c r="G10155" s="2"/>
      <c r="H10155" s="2"/>
      <c r="I10155" s="2"/>
      <c r="J10155" s="2"/>
      <c r="K10155" s="2"/>
      <c r="L10155" s="2"/>
      <c r="M10155" s="2"/>
      <c r="N10155" s="2"/>
      <c r="O10155" s="2"/>
    </row>
    <row r="10157" spans="5:15" x14ac:dyDescent="0.25">
      <c r="E10157" s="5"/>
      <c r="G10157" s="2"/>
      <c r="H10157" s="2"/>
      <c r="I10157" s="2"/>
      <c r="J10157" s="2"/>
      <c r="K10157" s="2"/>
      <c r="L10157" s="2"/>
      <c r="M10157" s="2"/>
      <c r="N10157" s="2"/>
      <c r="O10157" s="2"/>
    </row>
    <row r="10159" spans="5:15" x14ac:dyDescent="0.25">
      <c r="E10159" s="5"/>
      <c r="F10159" s="2"/>
      <c r="G10159" s="2"/>
      <c r="H10159" s="2"/>
      <c r="I10159" s="2"/>
      <c r="J10159" s="2"/>
      <c r="K10159" s="2"/>
      <c r="L10159" s="2"/>
      <c r="M10159" s="2"/>
      <c r="N10159" s="2"/>
      <c r="O10159" s="2"/>
    </row>
    <row r="10160" spans="5:15" x14ac:dyDescent="0.25">
      <c r="E10160" s="5"/>
      <c r="F10160" s="2"/>
      <c r="G10160" s="2"/>
      <c r="H10160" s="2"/>
      <c r="I10160" s="2"/>
      <c r="J10160" s="2"/>
      <c r="K10160" s="2"/>
      <c r="L10160" s="2"/>
      <c r="M10160" s="2"/>
      <c r="N10160" s="2"/>
      <c r="O10160" s="2"/>
    </row>
    <row r="10161" spans="5:15" x14ac:dyDescent="0.25">
      <c r="E10161" s="5"/>
      <c r="F10161" s="2"/>
      <c r="G10161" s="2"/>
      <c r="H10161" s="2"/>
      <c r="I10161" s="2"/>
      <c r="J10161" s="2"/>
      <c r="K10161" s="2"/>
      <c r="L10161" s="2"/>
      <c r="M10161" s="2"/>
      <c r="N10161" s="2"/>
      <c r="O10161" s="2"/>
    </row>
    <row r="10163" spans="5:15" x14ac:dyDescent="0.25">
      <c r="E10163" s="5"/>
      <c r="F10163" s="2"/>
      <c r="G10163" s="2"/>
      <c r="H10163" s="2"/>
      <c r="I10163" s="2"/>
      <c r="J10163" s="2"/>
      <c r="K10163" s="2"/>
      <c r="L10163" s="2"/>
      <c r="M10163" s="2"/>
      <c r="N10163" s="2"/>
      <c r="O10163" s="2"/>
    </row>
    <row r="10164" spans="5:15" x14ac:dyDescent="0.25">
      <c r="E10164" s="5"/>
      <c r="F10164" s="2"/>
      <c r="G10164" s="2"/>
      <c r="H10164" s="2"/>
      <c r="I10164" s="2"/>
      <c r="J10164" s="2"/>
      <c r="K10164" s="2"/>
      <c r="L10164" s="2"/>
      <c r="M10164" s="2"/>
      <c r="N10164" s="2"/>
      <c r="O10164" s="2"/>
    </row>
    <row r="10165" spans="5:15" x14ac:dyDescent="0.25">
      <c r="E10165" s="5"/>
      <c r="F10165" s="2"/>
      <c r="G10165" s="2"/>
      <c r="H10165" s="2"/>
      <c r="I10165" s="2"/>
      <c r="J10165" s="2"/>
      <c r="K10165" s="2"/>
      <c r="L10165" s="2"/>
      <c r="M10165" s="2"/>
      <c r="N10165" s="2"/>
      <c r="O10165" s="2"/>
    </row>
    <row r="10166" spans="5:15" x14ac:dyDescent="0.25">
      <c r="G10166" s="2"/>
      <c r="H10166" s="2"/>
      <c r="I10166" s="2"/>
      <c r="J10166" s="2"/>
      <c r="K10166" s="2"/>
      <c r="L10166" s="2"/>
      <c r="M10166" s="2"/>
      <c r="N10166" s="2"/>
      <c r="O10166" s="2"/>
    </row>
    <row r="10167" spans="5:15" x14ac:dyDescent="0.25">
      <c r="E10167" s="5"/>
      <c r="F10167" s="2"/>
      <c r="G10167" s="2"/>
      <c r="H10167" s="2"/>
      <c r="I10167" s="2"/>
      <c r="J10167" s="2"/>
      <c r="K10167" s="2"/>
      <c r="L10167" s="2"/>
      <c r="M10167" s="2"/>
      <c r="N10167" s="2"/>
      <c r="O10167" s="2"/>
    </row>
    <row r="10168" spans="5:15" x14ac:dyDescent="0.25">
      <c r="E10168" s="5"/>
      <c r="F10168" s="2"/>
      <c r="G10168" s="2"/>
      <c r="H10168" s="2"/>
      <c r="I10168" s="2"/>
      <c r="J10168" s="2"/>
      <c r="K10168" s="2"/>
      <c r="L10168" s="2"/>
      <c r="M10168" s="2"/>
      <c r="N10168" s="2"/>
      <c r="O10168" s="2"/>
    </row>
    <row r="10169" spans="5:15" x14ac:dyDescent="0.25">
      <c r="E10169" s="5"/>
      <c r="F10169" s="2"/>
      <c r="G10169" s="2"/>
      <c r="H10169" s="2"/>
      <c r="I10169" s="2"/>
      <c r="J10169" s="2"/>
      <c r="K10169" s="2"/>
      <c r="L10169" s="2"/>
      <c r="M10169" s="2"/>
      <c r="N10169" s="2"/>
      <c r="O10169" s="2"/>
    </row>
    <row r="10171" spans="5:15" x14ac:dyDescent="0.25">
      <c r="E10171" s="5"/>
      <c r="F10171" s="2"/>
      <c r="G10171" s="2"/>
      <c r="H10171" s="2"/>
      <c r="I10171" s="2"/>
      <c r="J10171" s="2"/>
      <c r="K10171" s="2"/>
      <c r="L10171" s="2"/>
      <c r="M10171" s="2"/>
      <c r="N10171" s="2"/>
      <c r="O10171" s="2"/>
    </row>
    <row r="10172" spans="5:15" x14ac:dyDescent="0.25">
      <c r="E10172" s="5"/>
      <c r="F10172" s="2"/>
      <c r="G10172" s="2"/>
      <c r="H10172" s="2"/>
      <c r="I10172" s="2"/>
      <c r="J10172" s="2"/>
      <c r="K10172" s="2"/>
      <c r="L10172" s="2"/>
      <c r="M10172" s="2"/>
      <c r="N10172" s="2"/>
      <c r="O10172" s="2"/>
    </row>
    <row r="10173" spans="5:15" x14ac:dyDescent="0.25">
      <c r="E10173" s="5"/>
      <c r="F10173" s="2"/>
      <c r="G10173" s="2"/>
      <c r="H10173" s="2"/>
      <c r="I10173" s="2"/>
      <c r="J10173" s="2"/>
      <c r="K10173" s="2"/>
      <c r="L10173" s="2"/>
      <c r="M10173" s="2"/>
      <c r="N10173" s="2"/>
      <c r="O10173" s="2"/>
    </row>
    <row r="10174" spans="5:15" x14ac:dyDescent="0.25">
      <c r="E10174" s="5"/>
      <c r="F10174" s="2"/>
      <c r="G10174" s="2"/>
      <c r="H10174" s="2"/>
      <c r="I10174" s="2"/>
      <c r="J10174" s="2"/>
      <c r="K10174" s="2"/>
      <c r="L10174" s="2"/>
      <c r="M10174" s="2"/>
      <c r="N10174" s="2"/>
      <c r="O10174" s="2"/>
    </row>
    <row r="10175" spans="5:15" x14ac:dyDescent="0.25">
      <c r="E10175" s="5"/>
      <c r="F10175" s="2"/>
      <c r="G10175" s="2"/>
      <c r="H10175" s="2"/>
      <c r="I10175" s="2"/>
      <c r="J10175" s="2"/>
      <c r="K10175" s="2"/>
      <c r="L10175" s="2"/>
      <c r="M10175" s="2"/>
      <c r="N10175" s="2"/>
      <c r="O10175" s="2"/>
    </row>
    <row r="10176" spans="5:15" x14ac:dyDescent="0.25">
      <c r="E10176" s="5"/>
      <c r="F10176" s="2"/>
      <c r="G10176" s="2"/>
      <c r="H10176" s="2"/>
      <c r="I10176" s="2"/>
      <c r="J10176" s="2"/>
      <c r="K10176" s="2"/>
      <c r="L10176" s="2"/>
      <c r="M10176" s="2"/>
      <c r="N10176" s="2"/>
      <c r="O10176" s="2"/>
    </row>
    <row r="10177" spans="5:15" x14ac:dyDescent="0.25">
      <c r="E10177" s="5"/>
      <c r="F10177" s="2"/>
      <c r="G10177" s="2"/>
      <c r="H10177" s="2"/>
      <c r="I10177" s="2"/>
      <c r="J10177" s="2"/>
      <c r="K10177" s="2"/>
      <c r="L10177" s="2"/>
      <c r="M10177" s="2"/>
      <c r="N10177" s="2"/>
      <c r="O10177" s="2"/>
    </row>
    <row r="10178" spans="5:15" x14ac:dyDescent="0.25">
      <c r="E10178" s="5"/>
      <c r="F10178" s="2"/>
      <c r="G10178" s="2"/>
      <c r="H10178" s="2"/>
      <c r="I10178" s="2"/>
      <c r="J10178" s="2"/>
      <c r="K10178" s="2"/>
      <c r="L10178" s="2"/>
      <c r="M10178" s="2"/>
      <c r="N10178" s="2"/>
      <c r="O10178" s="2"/>
    </row>
    <row r="10179" spans="5:15" x14ac:dyDescent="0.25">
      <c r="E10179" s="5"/>
      <c r="F10179" s="2"/>
      <c r="G10179" s="2"/>
      <c r="H10179" s="2"/>
      <c r="I10179" s="2"/>
      <c r="J10179" s="2"/>
      <c r="K10179" s="2"/>
      <c r="L10179" s="2"/>
      <c r="M10179" s="2"/>
      <c r="N10179" s="2"/>
      <c r="O10179" s="2"/>
    </row>
    <row r="10180" spans="5:15" x14ac:dyDescent="0.25">
      <c r="E10180" s="5"/>
      <c r="F10180" s="2"/>
      <c r="G10180" s="2"/>
      <c r="H10180" s="2"/>
      <c r="I10180" s="2"/>
      <c r="J10180" s="2"/>
      <c r="K10180" s="2"/>
      <c r="L10180" s="2"/>
      <c r="M10180" s="2"/>
      <c r="N10180" s="2"/>
      <c r="O10180" s="2"/>
    </row>
    <row r="10181" spans="5:15" x14ac:dyDescent="0.25">
      <c r="G10181" s="2"/>
      <c r="H10181" s="2"/>
      <c r="I10181" s="2"/>
      <c r="J10181" s="2"/>
      <c r="K10181" s="2"/>
      <c r="L10181" s="2"/>
      <c r="M10181" s="2"/>
      <c r="N10181" s="2"/>
      <c r="O10181" s="2"/>
    </row>
    <row r="10183" spans="5:15" x14ac:dyDescent="0.25">
      <c r="E10183" s="5"/>
      <c r="F10183" s="2"/>
      <c r="G10183" s="2"/>
      <c r="H10183" s="2"/>
      <c r="I10183" s="2"/>
      <c r="J10183" s="2"/>
      <c r="K10183" s="2"/>
      <c r="L10183" s="2"/>
      <c r="M10183" s="2"/>
      <c r="N10183" s="2"/>
      <c r="O10183" s="2"/>
    </row>
    <row r="10184" spans="5:15" x14ac:dyDescent="0.25">
      <c r="F10184" s="2"/>
      <c r="G10184" s="2"/>
      <c r="H10184" s="2"/>
      <c r="I10184" s="2"/>
      <c r="J10184" s="2"/>
      <c r="K10184" s="2"/>
      <c r="L10184" s="2"/>
      <c r="M10184" s="2"/>
      <c r="N10184" s="2"/>
      <c r="O10184" s="2"/>
    </row>
    <row r="10185" spans="5:15" x14ac:dyDescent="0.25">
      <c r="E10185" s="5"/>
      <c r="F10185" s="2"/>
      <c r="G10185" s="2"/>
      <c r="H10185" s="2"/>
      <c r="I10185" s="2"/>
      <c r="J10185" s="2"/>
      <c r="K10185" s="2"/>
      <c r="L10185" s="2"/>
      <c r="M10185" s="2"/>
      <c r="N10185" s="2"/>
      <c r="O10185" s="2"/>
    </row>
    <row r="10186" spans="5:15" x14ac:dyDescent="0.25">
      <c r="G10186" s="2"/>
      <c r="H10186" s="2"/>
      <c r="I10186" s="2"/>
      <c r="J10186" s="2"/>
      <c r="K10186" s="2"/>
      <c r="L10186" s="2"/>
      <c r="M10186" s="2"/>
      <c r="N10186" s="2"/>
      <c r="O10186" s="2"/>
    </row>
    <row r="10187" spans="5:15" x14ac:dyDescent="0.25">
      <c r="E10187" s="5"/>
      <c r="F10187" s="2"/>
      <c r="G10187" s="2"/>
      <c r="H10187" s="2"/>
      <c r="I10187" s="2"/>
      <c r="J10187" s="2"/>
      <c r="K10187" s="2"/>
      <c r="L10187" s="2"/>
      <c r="M10187" s="2"/>
      <c r="N10187" s="2"/>
      <c r="O10187" s="2"/>
    </row>
    <row r="10188" spans="5:15" x14ac:dyDescent="0.25">
      <c r="E10188" s="5"/>
      <c r="F10188" s="2"/>
      <c r="G10188" s="2"/>
      <c r="H10188" s="2"/>
      <c r="I10188" s="2"/>
      <c r="J10188" s="2"/>
      <c r="K10188" s="2"/>
      <c r="L10188" s="2"/>
      <c r="M10188" s="2"/>
      <c r="N10188" s="2"/>
      <c r="O10188" s="2"/>
    </row>
    <row r="10189" spans="5:15" x14ac:dyDescent="0.25">
      <c r="E10189" s="5"/>
      <c r="F10189" s="2"/>
      <c r="G10189" s="2"/>
      <c r="H10189" s="2"/>
      <c r="I10189" s="2"/>
      <c r="J10189" s="2"/>
      <c r="K10189" s="2"/>
      <c r="L10189" s="2"/>
      <c r="M10189" s="2"/>
      <c r="N10189" s="2"/>
      <c r="O10189" s="2"/>
    </row>
    <row r="10190" spans="5:15" x14ac:dyDescent="0.25">
      <c r="G10190" s="2"/>
      <c r="H10190" s="2"/>
      <c r="I10190" s="2"/>
      <c r="J10190" s="2"/>
      <c r="K10190" s="2"/>
      <c r="L10190" s="2"/>
      <c r="M10190" s="2"/>
      <c r="N10190" s="2"/>
      <c r="O10190" s="2"/>
    </row>
    <row r="10191" spans="5:15" x14ac:dyDescent="0.25">
      <c r="E10191" s="5"/>
      <c r="F10191" s="2"/>
      <c r="G10191" s="2"/>
      <c r="H10191" s="2"/>
      <c r="I10191" s="2"/>
      <c r="J10191" s="2"/>
      <c r="K10191" s="2"/>
      <c r="L10191" s="2"/>
      <c r="M10191" s="2"/>
      <c r="N10191" s="2"/>
      <c r="O10191" s="2"/>
    </row>
    <row r="10194" spans="5:15" x14ac:dyDescent="0.25">
      <c r="E10194" s="5"/>
      <c r="F10194" s="2"/>
      <c r="G10194" s="2"/>
      <c r="H10194" s="2"/>
      <c r="I10194" s="2"/>
      <c r="J10194" s="2"/>
      <c r="K10194" s="2"/>
      <c r="L10194" s="2"/>
      <c r="M10194" s="2"/>
      <c r="N10194" s="2"/>
      <c r="O10194" s="2"/>
    </row>
    <row r="10195" spans="5:15" x14ac:dyDescent="0.25">
      <c r="E10195" s="5"/>
      <c r="F10195" s="2"/>
      <c r="G10195" s="2"/>
      <c r="H10195" s="2"/>
      <c r="I10195" s="2"/>
      <c r="J10195" s="2"/>
      <c r="K10195" s="2"/>
      <c r="L10195" s="2"/>
      <c r="M10195" s="2"/>
      <c r="N10195" s="2"/>
      <c r="O10195" s="2"/>
    </row>
    <row r="10196" spans="5:15" x14ac:dyDescent="0.25">
      <c r="E10196" s="5"/>
      <c r="F10196" s="2"/>
      <c r="G10196" s="2"/>
      <c r="H10196" s="2"/>
      <c r="I10196" s="2"/>
      <c r="J10196" s="2"/>
      <c r="K10196" s="2"/>
      <c r="L10196" s="2"/>
      <c r="M10196" s="2"/>
      <c r="N10196" s="2"/>
      <c r="O10196" s="2"/>
    </row>
    <row r="10198" spans="5:15" x14ac:dyDescent="0.25">
      <c r="E10198" s="5"/>
      <c r="F10198" s="2"/>
      <c r="G10198" s="2"/>
      <c r="H10198" s="2"/>
      <c r="I10198" s="2"/>
      <c r="J10198" s="2"/>
      <c r="K10198" s="2"/>
      <c r="L10198" s="2"/>
      <c r="M10198" s="2"/>
      <c r="N10198" s="2"/>
      <c r="O10198" s="2"/>
    </row>
    <row r="10199" spans="5:15" x14ac:dyDescent="0.25">
      <c r="E10199" s="5"/>
      <c r="F10199" s="2"/>
      <c r="G10199" s="2"/>
      <c r="H10199" s="2"/>
      <c r="I10199" s="2"/>
      <c r="J10199" s="2"/>
      <c r="K10199" s="2"/>
      <c r="L10199" s="2"/>
      <c r="M10199" s="2"/>
      <c r="N10199" s="2"/>
      <c r="O10199" s="2"/>
    </row>
    <row r="10201" spans="5:15" x14ac:dyDescent="0.25">
      <c r="E10201" s="5"/>
      <c r="F10201" s="2"/>
      <c r="G10201" s="2"/>
      <c r="H10201" s="2"/>
      <c r="I10201" s="2"/>
      <c r="J10201" s="2"/>
      <c r="K10201" s="2"/>
      <c r="L10201" s="2"/>
      <c r="M10201" s="2"/>
      <c r="N10201" s="2"/>
      <c r="O10201" s="2"/>
    </row>
    <row r="10202" spans="5:15" x14ac:dyDescent="0.25">
      <c r="E10202" s="5"/>
      <c r="F10202" s="2"/>
      <c r="G10202" s="2"/>
      <c r="H10202" s="2"/>
      <c r="I10202" s="2"/>
      <c r="J10202" s="2"/>
      <c r="K10202" s="2"/>
      <c r="L10202" s="2"/>
      <c r="M10202" s="2"/>
      <c r="N10202" s="2"/>
      <c r="O10202" s="2"/>
    </row>
    <row r="10203" spans="5:15" x14ac:dyDescent="0.25">
      <c r="E10203" s="5"/>
      <c r="G10203" s="2"/>
      <c r="M10203" s="2"/>
      <c r="N10203" s="2"/>
      <c r="O10203" s="2"/>
    </row>
    <row r="10205" spans="5:15" x14ac:dyDescent="0.25">
      <c r="E10205" s="5"/>
      <c r="F10205" s="2"/>
      <c r="G10205" s="2"/>
      <c r="H10205" s="2"/>
      <c r="I10205" s="2"/>
      <c r="J10205" s="2"/>
      <c r="K10205" s="2"/>
      <c r="L10205" s="2"/>
      <c r="M10205" s="2"/>
      <c r="N10205" s="2"/>
      <c r="O10205" s="2"/>
    </row>
    <row r="10206" spans="5:15" x14ac:dyDescent="0.25">
      <c r="E10206" s="5"/>
      <c r="F10206" s="2"/>
      <c r="G10206" s="2"/>
      <c r="H10206" s="2"/>
      <c r="I10206" s="2"/>
      <c r="J10206" s="2"/>
      <c r="K10206" s="2"/>
      <c r="L10206" s="2"/>
      <c r="M10206" s="2"/>
      <c r="N10206" s="2"/>
      <c r="O10206" s="2"/>
    </row>
    <row r="10207" spans="5:15" x14ac:dyDescent="0.25">
      <c r="E10207" s="5"/>
      <c r="G10207" s="2"/>
      <c r="M10207" s="2"/>
      <c r="N10207" s="2"/>
      <c r="O10207" s="2"/>
    </row>
    <row r="10209" spans="5:15" x14ac:dyDescent="0.25">
      <c r="E10209" s="5"/>
      <c r="F10209" s="2"/>
      <c r="G10209" s="2"/>
      <c r="H10209" s="2"/>
      <c r="I10209" s="2"/>
      <c r="J10209" s="2"/>
      <c r="K10209" s="2"/>
      <c r="L10209" s="2"/>
      <c r="M10209" s="2"/>
      <c r="N10209" s="2"/>
      <c r="O10209" s="2"/>
    </row>
    <row r="10210" spans="5:15" x14ac:dyDescent="0.25">
      <c r="E10210" s="5"/>
      <c r="M10210" s="2"/>
      <c r="N10210" s="2"/>
      <c r="O10210" s="2"/>
    </row>
    <row r="10211" spans="5:15" x14ac:dyDescent="0.25">
      <c r="E10211" s="5"/>
      <c r="G10211" s="2"/>
      <c r="M10211" s="2"/>
      <c r="N10211" s="2"/>
      <c r="O10211" s="2"/>
    </row>
    <row r="10212" spans="5:15" x14ac:dyDescent="0.25">
      <c r="M10212" s="2"/>
      <c r="N10212" s="2"/>
      <c r="O10212" s="2"/>
    </row>
    <row r="10213" spans="5:15" x14ac:dyDescent="0.25">
      <c r="I10213" s="2"/>
      <c r="J10213" s="2"/>
      <c r="K10213" s="2"/>
      <c r="L10213" s="2"/>
      <c r="M10213" s="2"/>
      <c r="N10213" s="2"/>
      <c r="O10213" s="2"/>
    </row>
    <row r="10214" spans="5:15" x14ac:dyDescent="0.25">
      <c r="H10214" s="2"/>
      <c r="I10214" s="2"/>
      <c r="J10214" s="2"/>
      <c r="K10214" s="2"/>
      <c r="L10214" s="2"/>
      <c r="M10214" s="2"/>
      <c r="N10214" s="2"/>
      <c r="O10214" s="2"/>
    </row>
    <row r="10217" spans="5:15" x14ac:dyDescent="0.25">
      <c r="H10217" s="2"/>
      <c r="I10217" s="2"/>
      <c r="J10217" s="2"/>
      <c r="K10217" s="2"/>
      <c r="L10217" s="2"/>
      <c r="M10217" s="2"/>
      <c r="N10217" s="2"/>
      <c r="O10217" s="2"/>
    </row>
    <row r="10218" spans="5:15" x14ac:dyDescent="0.25">
      <c r="E10218" s="5"/>
      <c r="F10218" s="2"/>
      <c r="G10218" s="2"/>
      <c r="H10218" s="2"/>
      <c r="I10218" s="2"/>
      <c r="J10218" s="2"/>
      <c r="K10218" s="2"/>
      <c r="L10218" s="2"/>
      <c r="M10218" s="2"/>
      <c r="N10218" s="2"/>
      <c r="O10218" s="2"/>
    </row>
    <row r="10221" spans="5:15" x14ac:dyDescent="0.25">
      <c r="F10221" s="2"/>
      <c r="G10221" s="2"/>
      <c r="H10221" s="2"/>
      <c r="I10221" s="2"/>
      <c r="J10221" s="2"/>
      <c r="K10221" s="2"/>
      <c r="L10221" s="2"/>
      <c r="M10221" s="2"/>
      <c r="N10221" s="2"/>
      <c r="O10221" s="2"/>
    </row>
    <row r="10222" spans="5:15" x14ac:dyDescent="0.25">
      <c r="K10222" s="2"/>
      <c r="L10222" s="2"/>
      <c r="M10222" s="2"/>
      <c r="N10222" s="2"/>
      <c r="O10222" s="2"/>
    </row>
    <row r="10223" spans="5:15" x14ac:dyDescent="0.25">
      <c r="J10223" s="2"/>
      <c r="K10223" s="2"/>
      <c r="L10223" s="2"/>
      <c r="M10223" s="2"/>
      <c r="N10223" s="2"/>
      <c r="O10223" s="2"/>
    </row>
    <row r="10224" spans="5:15" x14ac:dyDescent="0.25">
      <c r="G10224" s="2"/>
      <c r="H10224" s="2"/>
      <c r="I10224" s="2"/>
      <c r="J10224" s="2"/>
      <c r="K10224" s="2"/>
      <c r="L10224" s="2"/>
      <c r="M10224" s="2"/>
      <c r="N10224" s="2"/>
      <c r="O10224" s="2"/>
    </row>
    <row r="10225" spans="5:15" x14ac:dyDescent="0.25">
      <c r="E10225" s="5"/>
      <c r="F10225" s="2"/>
      <c r="G10225" s="2"/>
      <c r="H10225" s="2"/>
      <c r="I10225" s="2"/>
      <c r="J10225" s="2"/>
      <c r="K10225" s="2"/>
      <c r="L10225" s="2"/>
      <c r="M10225" s="2"/>
      <c r="N10225" s="2"/>
      <c r="O10225" s="2"/>
    </row>
    <row r="10226" spans="5:15" x14ac:dyDescent="0.25">
      <c r="E10226" s="5"/>
      <c r="F10226" s="2"/>
      <c r="G10226" s="2"/>
      <c r="H10226" s="2"/>
      <c r="I10226" s="2"/>
      <c r="J10226" s="2"/>
      <c r="K10226" s="2"/>
      <c r="L10226" s="2"/>
      <c r="M10226" s="2"/>
      <c r="N10226" s="2"/>
      <c r="O10226" s="2"/>
    </row>
    <row r="10229" spans="5:15" x14ac:dyDescent="0.25">
      <c r="E10229" s="5"/>
      <c r="F10229" s="2"/>
      <c r="G10229" s="2"/>
      <c r="H10229" s="2"/>
      <c r="I10229" s="2"/>
      <c r="J10229" s="2"/>
      <c r="K10229" s="2"/>
      <c r="L10229" s="2"/>
      <c r="M10229" s="2"/>
      <c r="N10229" s="2"/>
      <c r="O10229" s="2"/>
    </row>
    <row r="10230" spans="5:15" x14ac:dyDescent="0.25">
      <c r="E10230" s="5"/>
      <c r="F10230" s="2"/>
      <c r="G10230" s="2"/>
      <c r="H10230" s="2"/>
      <c r="I10230" s="2"/>
      <c r="J10230" s="2"/>
      <c r="K10230" s="2"/>
      <c r="L10230" s="2"/>
      <c r="M10230" s="2"/>
      <c r="N10230" s="2"/>
      <c r="O10230" s="2"/>
    </row>
    <row r="10231" spans="5:15" x14ac:dyDescent="0.25">
      <c r="F10231" s="2"/>
      <c r="G10231" s="2"/>
      <c r="H10231" s="2"/>
      <c r="I10231" s="2"/>
      <c r="J10231" s="2"/>
      <c r="K10231" s="2"/>
      <c r="L10231" s="2"/>
      <c r="M10231" s="2"/>
      <c r="N10231" s="2"/>
      <c r="O10231" s="2"/>
    </row>
    <row r="10233" spans="5:15" x14ac:dyDescent="0.25">
      <c r="E10233" s="5"/>
      <c r="F10233" s="2"/>
      <c r="G10233" s="2"/>
      <c r="H10233" s="2"/>
      <c r="I10233" s="2"/>
      <c r="J10233" s="2"/>
      <c r="K10233" s="2"/>
      <c r="L10233" s="2"/>
      <c r="M10233" s="2"/>
      <c r="N10233" s="2"/>
      <c r="O10233" s="2"/>
    </row>
    <row r="10234" spans="5:15" x14ac:dyDescent="0.25">
      <c r="F10234" s="2"/>
      <c r="G10234" s="2"/>
      <c r="H10234" s="2"/>
      <c r="I10234" s="2"/>
      <c r="J10234" s="2"/>
      <c r="K10234" s="2"/>
      <c r="L10234" s="2"/>
      <c r="M10234" s="2"/>
      <c r="N10234" s="2"/>
      <c r="O10234" s="2"/>
    </row>
    <row r="10235" spans="5:15" x14ac:dyDescent="0.25">
      <c r="E10235" s="5"/>
      <c r="F10235" s="2"/>
      <c r="G10235" s="2"/>
      <c r="H10235" s="2"/>
      <c r="I10235" s="2"/>
      <c r="J10235" s="2"/>
      <c r="K10235" s="2"/>
      <c r="L10235" s="2"/>
      <c r="M10235" s="2"/>
      <c r="N10235" s="2"/>
      <c r="O10235" s="2"/>
    </row>
    <row r="10237" spans="5:15" x14ac:dyDescent="0.25">
      <c r="E10237" s="5"/>
      <c r="F10237" s="2"/>
      <c r="G10237" s="2"/>
      <c r="H10237" s="2"/>
      <c r="I10237" s="2"/>
      <c r="J10237" s="2"/>
      <c r="K10237" s="2"/>
      <c r="L10237" s="2"/>
      <c r="M10237" s="2"/>
      <c r="N10237" s="2"/>
      <c r="O10237" s="2"/>
    </row>
    <row r="10238" spans="5:15" x14ac:dyDescent="0.25">
      <c r="E10238" s="5"/>
      <c r="F10238" s="2"/>
      <c r="G10238" s="2"/>
      <c r="H10238" s="2"/>
      <c r="I10238" s="2"/>
      <c r="J10238" s="2"/>
      <c r="K10238" s="2"/>
      <c r="L10238" s="2"/>
      <c r="M10238" s="2"/>
      <c r="N10238" s="2"/>
      <c r="O10238" s="2"/>
    </row>
    <row r="10239" spans="5:15" x14ac:dyDescent="0.25">
      <c r="G10239" s="2"/>
      <c r="H10239" s="2"/>
      <c r="I10239" s="2"/>
      <c r="J10239" s="2"/>
      <c r="K10239" s="2"/>
      <c r="L10239" s="2"/>
      <c r="M10239" s="2"/>
      <c r="N10239" s="2"/>
      <c r="O10239" s="2"/>
    </row>
    <row r="10241" spans="5:15" x14ac:dyDescent="0.25">
      <c r="E10241" s="5"/>
      <c r="F10241" s="2"/>
      <c r="G10241" s="2"/>
      <c r="H10241" s="2"/>
      <c r="I10241" s="2"/>
      <c r="J10241" s="2"/>
      <c r="K10241" s="2"/>
      <c r="L10241" s="2"/>
      <c r="M10241" s="2"/>
      <c r="N10241" s="2"/>
      <c r="O10241" s="2"/>
    </row>
    <row r="10242" spans="5:15" x14ac:dyDescent="0.25">
      <c r="E10242" s="5"/>
      <c r="F10242" s="2"/>
      <c r="G10242" s="2"/>
      <c r="H10242" s="2"/>
      <c r="I10242" s="2"/>
      <c r="J10242" s="2"/>
      <c r="K10242" s="2"/>
      <c r="L10242" s="2"/>
      <c r="M10242" s="2"/>
      <c r="N10242" s="2"/>
      <c r="O10242" s="2"/>
    </row>
    <row r="10243" spans="5:15" x14ac:dyDescent="0.25">
      <c r="E10243" s="5"/>
      <c r="F10243" s="2"/>
      <c r="G10243" s="2"/>
      <c r="H10243" s="2"/>
      <c r="I10243" s="2"/>
      <c r="J10243" s="2"/>
      <c r="K10243" s="2"/>
      <c r="L10243" s="2"/>
      <c r="M10243" s="2"/>
      <c r="N10243" s="2"/>
      <c r="O10243" s="2"/>
    </row>
    <row r="10244" spans="5:15" x14ac:dyDescent="0.25">
      <c r="I10244" s="2"/>
      <c r="J10244" s="2"/>
      <c r="K10244" s="2"/>
      <c r="L10244" s="2"/>
      <c r="M10244" s="2"/>
      <c r="N10244" s="2"/>
      <c r="O10244" s="2"/>
    </row>
    <row r="10245" spans="5:15" x14ac:dyDescent="0.25">
      <c r="E10245" s="5"/>
      <c r="F10245" s="2"/>
      <c r="G10245" s="2"/>
      <c r="H10245" s="2"/>
      <c r="I10245" s="2"/>
      <c r="J10245" s="2"/>
      <c r="K10245" s="2"/>
      <c r="L10245" s="2"/>
      <c r="M10245" s="2"/>
      <c r="N10245" s="2"/>
      <c r="O10245" s="2"/>
    </row>
    <row r="10246" spans="5:15" x14ac:dyDescent="0.25">
      <c r="E10246" s="5"/>
      <c r="F10246" s="2"/>
      <c r="G10246" s="2"/>
      <c r="H10246" s="2"/>
      <c r="I10246" s="2"/>
      <c r="J10246" s="2"/>
      <c r="K10246" s="2"/>
      <c r="L10246" s="2"/>
      <c r="M10246" s="2"/>
      <c r="N10246" s="2"/>
      <c r="O10246" s="2"/>
    </row>
    <row r="10247" spans="5:15" x14ac:dyDescent="0.25">
      <c r="E10247" s="5"/>
      <c r="F10247" s="2"/>
      <c r="G10247" s="2"/>
      <c r="H10247" s="2"/>
      <c r="I10247" s="2"/>
      <c r="J10247" s="2"/>
      <c r="K10247" s="2"/>
      <c r="L10247" s="2"/>
      <c r="M10247" s="2"/>
      <c r="N10247" s="2"/>
      <c r="O10247" s="2"/>
    </row>
    <row r="10248" spans="5:15" x14ac:dyDescent="0.25">
      <c r="E10248" s="5"/>
      <c r="F10248" s="2"/>
      <c r="G10248" s="2"/>
      <c r="H10248" s="2"/>
      <c r="I10248" s="2"/>
      <c r="J10248" s="2"/>
      <c r="K10248" s="2"/>
      <c r="L10248" s="2"/>
      <c r="M10248" s="2"/>
      <c r="N10248" s="2"/>
      <c r="O10248" s="2"/>
    </row>
    <row r="10249" spans="5:15" x14ac:dyDescent="0.25">
      <c r="E10249" s="5"/>
      <c r="F10249" s="2"/>
      <c r="G10249" s="2"/>
      <c r="H10249" s="2"/>
      <c r="I10249" s="2"/>
      <c r="J10249" s="2"/>
      <c r="K10249" s="2"/>
      <c r="L10249" s="2"/>
      <c r="M10249" s="2"/>
      <c r="N10249" s="2"/>
      <c r="O10249" s="2"/>
    </row>
    <row r="10250" spans="5:15" x14ac:dyDescent="0.25">
      <c r="E10250" s="5"/>
      <c r="F10250" s="2"/>
      <c r="G10250" s="2"/>
      <c r="H10250" s="2"/>
      <c r="I10250" s="2"/>
      <c r="J10250" s="2"/>
      <c r="K10250" s="2"/>
      <c r="L10250" s="2"/>
      <c r="M10250" s="2"/>
      <c r="N10250" s="2"/>
      <c r="O10250" s="2"/>
    </row>
    <row r="10252" spans="5:15" x14ac:dyDescent="0.25">
      <c r="E10252" s="5"/>
      <c r="F10252" s="2"/>
      <c r="G10252" s="2"/>
      <c r="H10252" s="2"/>
      <c r="I10252" s="2"/>
      <c r="J10252" s="2"/>
      <c r="K10252" s="2"/>
      <c r="L10252" s="2"/>
      <c r="M10252" s="2"/>
      <c r="N10252" s="2"/>
      <c r="O10252" s="2"/>
    </row>
    <row r="10253" spans="5:15" x14ac:dyDescent="0.25">
      <c r="E10253" s="5"/>
      <c r="F10253" s="2"/>
      <c r="G10253" s="2"/>
      <c r="H10253" s="2"/>
      <c r="I10253" s="2"/>
      <c r="J10253" s="2"/>
      <c r="K10253" s="2"/>
      <c r="L10253" s="2"/>
      <c r="M10253" s="2"/>
      <c r="N10253" s="2"/>
      <c r="O10253" s="2"/>
    </row>
    <row r="10254" spans="5:15" x14ac:dyDescent="0.25">
      <c r="E10254" s="5"/>
      <c r="F10254" s="2"/>
      <c r="G10254" s="2"/>
      <c r="H10254" s="2"/>
      <c r="I10254" s="2"/>
      <c r="J10254" s="2"/>
      <c r="K10254" s="2"/>
      <c r="L10254" s="2"/>
      <c r="M10254" s="2"/>
      <c r="N10254" s="2"/>
      <c r="O10254" s="2"/>
    </row>
    <row r="10255" spans="5:15" x14ac:dyDescent="0.25">
      <c r="E10255" s="5"/>
      <c r="F10255" s="2"/>
      <c r="G10255" s="2"/>
      <c r="H10255" s="2"/>
      <c r="I10255" s="2"/>
      <c r="J10255" s="2"/>
      <c r="K10255" s="2"/>
      <c r="L10255" s="2"/>
      <c r="M10255" s="2"/>
      <c r="N10255" s="2"/>
      <c r="O10255" s="2"/>
    </row>
    <row r="10256" spans="5:15" x14ac:dyDescent="0.25">
      <c r="E10256" s="5"/>
      <c r="F10256" s="2"/>
      <c r="G10256" s="2"/>
      <c r="H10256" s="2"/>
      <c r="I10256" s="2"/>
      <c r="J10256" s="2"/>
      <c r="K10256" s="2"/>
      <c r="L10256" s="2"/>
      <c r="M10256" s="2"/>
      <c r="N10256" s="2"/>
      <c r="O10256" s="2"/>
    </row>
    <row r="10257" spans="5:15" x14ac:dyDescent="0.25">
      <c r="E10257" s="5"/>
      <c r="F10257" s="2"/>
      <c r="G10257" s="2"/>
      <c r="H10257" s="2"/>
      <c r="I10257" s="2"/>
      <c r="J10257" s="2"/>
      <c r="K10257" s="2"/>
      <c r="L10257" s="2"/>
      <c r="M10257" s="2"/>
      <c r="N10257" s="2"/>
      <c r="O10257" s="2"/>
    </row>
    <row r="10258" spans="5:15" x14ac:dyDescent="0.25">
      <c r="E10258" s="5"/>
      <c r="F10258" s="2"/>
      <c r="G10258" s="2"/>
      <c r="H10258" s="2"/>
      <c r="I10258" s="2"/>
      <c r="J10258" s="2"/>
      <c r="K10258" s="2"/>
      <c r="L10258" s="2"/>
      <c r="M10258" s="2"/>
      <c r="N10258" s="2"/>
      <c r="O10258" s="2"/>
    </row>
    <row r="10259" spans="5:15" x14ac:dyDescent="0.25">
      <c r="E10259" s="5"/>
      <c r="F10259" s="2"/>
      <c r="G10259" s="2"/>
      <c r="H10259" s="2"/>
      <c r="I10259" s="2"/>
      <c r="J10259" s="2"/>
    </row>
    <row r="10260" spans="5:15" x14ac:dyDescent="0.25">
      <c r="M10260" s="2"/>
      <c r="N10260" s="2"/>
      <c r="O10260" s="2"/>
    </row>
    <row r="10263" spans="5:15" x14ac:dyDescent="0.25">
      <c r="G10263" s="2"/>
      <c r="H10263" s="2"/>
      <c r="I10263" s="2"/>
      <c r="J10263" s="2"/>
      <c r="K10263" s="2"/>
      <c r="L10263" s="2"/>
      <c r="M10263" s="2"/>
      <c r="N10263" s="2"/>
      <c r="O10263" s="2"/>
    </row>
    <row r="10264" spans="5:15" x14ac:dyDescent="0.25">
      <c r="M10264" s="2"/>
      <c r="N10264" s="2"/>
    </row>
    <row r="10267" spans="5:15" x14ac:dyDescent="0.25">
      <c r="F10267" s="2"/>
      <c r="G10267" s="2"/>
      <c r="H10267" s="2"/>
      <c r="I10267" s="2"/>
      <c r="J10267" s="2"/>
      <c r="K10267" s="2"/>
      <c r="L10267" s="2"/>
      <c r="M10267" s="2"/>
      <c r="N10267" s="2"/>
      <c r="O10267" s="2"/>
    </row>
    <row r="10269" spans="5:15" x14ac:dyDescent="0.25">
      <c r="L10269" s="2"/>
      <c r="M10269" s="2"/>
      <c r="N10269" s="2"/>
      <c r="O10269" s="2"/>
    </row>
    <row r="10270" spans="5:15" x14ac:dyDescent="0.25">
      <c r="G10270" s="2"/>
      <c r="H10270" s="2"/>
      <c r="I10270" s="2"/>
      <c r="J10270" s="2"/>
      <c r="K10270" s="2"/>
      <c r="L10270" s="2"/>
      <c r="M10270" s="2"/>
      <c r="N10270" s="2"/>
      <c r="O10270" s="2"/>
    </row>
    <row r="10271" spans="5:15" x14ac:dyDescent="0.25">
      <c r="E10271" s="5"/>
      <c r="G10271" s="2"/>
      <c r="H10271" s="2"/>
      <c r="I10271" s="2"/>
      <c r="J10271" s="2"/>
      <c r="K10271" s="2"/>
      <c r="L10271" s="2"/>
      <c r="M10271" s="2"/>
      <c r="N10271" s="2"/>
      <c r="O10271" s="2"/>
    </row>
    <row r="10272" spans="5:15" x14ac:dyDescent="0.25">
      <c r="E10272" s="5"/>
      <c r="F10272" s="2"/>
      <c r="G10272" s="2"/>
      <c r="H10272" s="2"/>
      <c r="I10272" s="2"/>
      <c r="J10272" s="2"/>
      <c r="K10272" s="2"/>
      <c r="L10272" s="2"/>
      <c r="M10272" s="2"/>
      <c r="N10272" s="2"/>
      <c r="O10272" s="2"/>
    </row>
    <row r="10273" spans="5:15" x14ac:dyDescent="0.25">
      <c r="O10273" s="2"/>
    </row>
    <row r="10275" spans="5:15" x14ac:dyDescent="0.25">
      <c r="E10275" s="5"/>
      <c r="F10275" s="2"/>
      <c r="G10275" s="2"/>
      <c r="H10275" s="2"/>
      <c r="I10275" s="2"/>
      <c r="J10275" s="2"/>
      <c r="K10275" s="2"/>
      <c r="L10275" s="2"/>
      <c r="M10275" s="2"/>
      <c r="N10275" s="2"/>
      <c r="O10275" s="2"/>
    </row>
    <row r="10276" spans="5:15" x14ac:dyDescent="0.25">
      <c r="E10276" s="5"/>
      <c r="F10276" s="2"/>
      <c r="G10276" s="2"/>
      <c r="H10276" s="2"/>
      <c r="I10276" s="2"/>
      <c r="J10276" s="2"/>
      <c r="K10276" s="2"/>
      <c r="L10276" s="2"/>
      <c r="M10276" s="2"/>
      <c r="N10276" s="2"/>
      <c r="O10276" s="2"/>
    </row>
    <row r="10277" spans="5:15" x14ac:dyDescent="0.25">
      <c r="O10277" s="2"/>
    </row>
    <row r="10279" spans="5:15" x14ac:dyDescent="0.25">
      <c r="E10279" s="5"/>
      <c r="G10279" s="2"/>
      <c r="H10279" s="2"/>
      <c r="I10279" s="2"/>
      <c r="J10279" s="2"/>
      <c r="K10279" s="2"/>
      <c r="L10279" s="2"/>
      <c r="M10279" s="2"/>
      <c r="N10279" s="2"/>
      <c r="O10279" s="2"/>
    </row>
    <row r="10280" spans="5:15" x14ac:dyDescent="0.25">
      <c r="E10280" s="5"/>
      <c r="G10280" s="2"/>
      <c r="H10280" s="2"/>
      <c r="I10280" s="2"/>
      <c r="J10280" s="2"/>
      <c r="K10280" s="2"/>
      <c r="L10280" s="2"/>
      <c r="M10280" s="2"/>
      <c r="N10280" s="2"/>
      <c r="O10280" s="2"/>
    </row>
    <row r="10281" spans="5:15" x14ac:dyDescent="0.25">
      <c r="E10281" s="5"/>
      <c r="G10281" s="2"/>
      <c r="H10281" s="2"/>
      <c r="I10281" s="2"/>
      <c r="J10281" s="2"/>
      <c r="K10281" s="2"/>
      <c r="L10281" s="2"/>
      <c r="M10281" s="2"/>
      <c r="N10281" s="2"/>
      <c r="O10281" s="2"/>
    </row>
    <row r="10283" spans="5:15" x14ac:dyDescent="0.25">
      <c r="E10283" s="5"/>
      <c r="F10283" s="2"/>
      <c r="G10283" s="2"/>
      <c r="H10283" s="2"/>
      <c r="I10283" s="2"/>
      <c r="J10283" s="2"/>
      <c r="K10283" s="2"/>
      <c r="L10283" s="2"/>
      <c r="M10283" s="2"/>
      <c r="N10283" s="2"/>
      <c r="O10283" s="2"/>
    </row>
    <row r="10285" spans="5:15" x14ac:dyDescent="0.25">
      <c r="E10285" s="5"/>
      <c r="F10285" s="2"/>
      <c r="G10285" s="2"/>
      <c r="H10285" s="2"/>
      <c r="I10285" s="2"/>
      <c r="J10285" s="2"/>
      <c r="K10285" s="2"/>
      <c r="L10285" s="2"/>
      <c r="M10285" s="2"/>
      <c r="N10285" s="2"/>
      <c r="O10285" s="2"/>
    </row>
    <row r="10286" spans="5:15" x14ac:dyDescent="0.25">
      <c r="E10286" s="5"/>
      <c r="F10286" s="2"/>
      <c r="G10286" s="2"/>
      <c r="H10286" s="2"/>
      <c r="I10286" s="2"/>
      <c r="J10286" s="2"/>
      <c r="K10286" s="2"/>
      <c r="L10286" s="2"/>
      <c r="M10286" s="2"/>
      <c r="N10286" s="2"/>
      <c r="O10286" s="2"/>
    </row>
    <row r="10287" spans="5:15" x14ac:dyDescent="0.25">
      <c r="E10287" s="5"/>
      <c r="F10287" s="2"/>
      <c r="G10287" s="2"/>
      <c r="H10287" s="2"/>
      <c r="I10287" s="2"/>
      <c r="J10287" s="2"/>
      <c r="K10287" s="2"/>
      <c r="L10287" s="2"/>
      <c r="M10287" s="2"/>
      <c r="N10287" s="2"/>
      <c r="O10287" s="2"/>
    </row>
    <row r="10288" spans="5:15" x14ac:dyDescent="0.25">
      <c r="F10288" s="2"/>
      <c r="G10288" s="2"/>
      <c r="H10288" s="2"/>
      <c r="I10288" s="2"/>
      <c r="J10288" s="2"/>
      <c r="K10288" s="2"/>
      <c r="L10288" s="2"/>
      <c r="M10288" s="2"/>
      <c r="N10288" s="2"/>
      <c r="O10288" s="2"/>
    </row>
    <row r="10290" spans="5:15" x14ac:dyDescent="0.25">
      <c r="F10290" s="2"/>
      <c r="G10290" s="2"/>
      <c r="H10290" s="2"/>
      <c r="I10290" s="2"/>
      <c r="J10290" s="2"/>
      <c r="K10290" s="2"/>
      <c r="L10290" s="2"/>
      <c r="M10290" s="2"/>
      <c r="N10290" s="2"/>
      <c r="O10290" s="2"/>
    </row>
    <row r="10291" spans="5:15" x14ac:dyDescent="0.25">
      <c r="F10291" s="2"/>
      <c r="G10291" s="2"/>
      <c r="H10291" s="2"/>
      <c r="I10291" s="2"/>
      <c r="J10291" s="2"/>
      <c r="K10291" s="2"/>
      <c r="L10291" s="2"/>
      <c r="M10291" s="2"/>
      <c r="N10291" s="2"/>
      <c r="O10291" s="2"/>
    </row>
    <row r="10292" spans="5:15" x14ac:dyDescent="0.25">
      <c r="F10292" s="2"/>
      <c r="G10292" s="2"/>
      <c r="H10292" s="2"/>
      <c r="I10292" s="2"/>
      <c r="J10292" s="2"/>
      <c r="K10292" s="2"/>
      <c r="L10292" s="2"/>
      <c r="M10292" s="2"/>
      <c r="N10292" s="2"/>
      <c r="O10292" s="2"/>
    </row>
    <row r="10293" spans="5:15" x14ac:dyDescent="0.25">
      <c r="G10293" s="2"/>
      <c r="H10293" s="2"/>
      <c r="I10293" s="2"/>
      <c r="J10293" s="2"/>
      <c r="K10293" s="2"/>
      <c r="L10293" s="2"/>
      <c r="M10293" s="2"/>
      <c r="N10293" s="2"/>
      <c r="O10293" s="2"/>
    </row>
    <row r="10294" spans="5:15" x14ac:dyDescent="0.25">
      <c r="I10294" s="2"/>
      <c r="J10294" s="2"/>
    </row>
    <row r="10295" spans="5:15" x14ac:dyDescent="0.25">
      <c r="I10295" s="2"/>
    </row>
    <row r="10297" spans="5:15" x14ac:dyDescent="0.25">
      <c r="E10297" s="5"/>
      <c r="F10297" s="2"/>
      <c r="G10297" s="2"/>
      <c r="H10297" s="2"/>
      <c r="I10297" s="2"/>
      <c r="J10297" s="2"/>
      <c r="K10297" s="2"/>
      <c r="L10297" s="2"/>
      <c r="M10297" s="2"/>
      <c r="N10297" s="2"/>
      <c r="O10297" s="2"/>
    </row>
    <row r="10298" spans="5:15" x14ac:dyDescent="0.25">
      <c r="E10298" s="5"/>
      <c r="F10298" s="2"/>
      <c r="G10298" s="2"/>
      <c r="H10298" s="2"/>
      <c r="I10298" s="2"/>
      <c r="J10298" s="2"/>
      <c r="K10298" s="2"/>
      <c r="L10298" s="2"/>
      <c r="M10298" s="2"/>
      <c r="N10298" s="2"/>
      <c r="O10298" s="2"/>
    </row>
    <row r="10299" spans="5:15" x14ac:dyDescent="0.25">
      <c r="M10299" s="2"/>
    </row>
    <row r="10301" spans="5:15" x14ac:dyDescent="0.25">
      <c r="E10301" s="5"/>
      <c r="F10301" s="2"/>
      <c r="G10301" s="2"/>
      <c r="H10301" s="2"/>
      <c r="I10301" s="2"/>
      <c r="J10301" s="2"/>
      <c r="K10301" s="2"/>
      <c r="L10301" s="2"/>
      <c r="M10301" s="2"/>
      <c r="N10301" s="2"/>
      <c r="O10301" s="2"/>
    </row>
    <row r="10302" spans="5:15" x14ac:dyDescent="0.25">
      <c r="F10302" s="2"/>
      <c r="G10302" s="2"/>
      <c r="H10302" s="2"/>
      <c r="I10302" s="2"/>
      <c r="J10302" s="2"/>
      <c r="K10302" s="2"/>
      <c r="L10302" s="2"/>
      <c r="M10302" s="2"/>
      <c r="N10302" s="2"/>
      <c r="O10302" s="2"/>
    </row>
    <row r="10303" spans="5:15" x14ac:dyDescent="0.25">
      <c r="E10303" s="5"/>
      <c r="F10303" s="2"/>
      <c r="G10303" s="2"/>
      <c r="H10303" s="2"/>
      <c r="I10303" s="2"/>
      <c r="J10303" s="2"/>
      <c r="K10303" s="2"/>
      <c r="L10303" s="2"/>
      <c r="M10303" s="2"/>
      <c r="N10303" s="2"/>
      <c r="O10303" s="2"/>
    </row>
    <row r="10304" spans="5:15" x14ac:dyDescent="0.25">
      <c r="M10304" s="2"/>
      <c r="N10304" s="2"/>
      <c r="O10304" s="2"/>
    </row>
    <row r="10305" spans="5:15" x14ac:dyDescent="0.25">
      <c r="E10305" s="5"/>
      <c r="F10305" s="2"/>
      <c r="G10305" s="2"/>
      <c r="H10305" s="2"/>
      <c r="I10305" s="2"/>
      <c r="J10305" s="2"/>
      <c r="K10305" s="2"/>
      <c r="L10305" s="2"/>
      <c r="M10305" s="2"/>
      <c r="N10305" s="2"/>
      <c r="O10305" s="2"/>
    </row>
    <row r="10306" spans="5:15" x14ac:dyDescent="0.25">
      <c r="G10306" s="2"/>
      <c r="H10306" s="2"/>
      <c r="I10306" s="2"/>
      <c r="J10306" s="2"/>
      <c r="K10306" s="2"/>
      <c r="L10306" s="2"/>
      <c r="M10306" s="2"/>
    </row>
    <row r="10307" spans="5:15" x14ac:dyDescent="0.25">
      <c r="G10307" s="2"/>
      <c r="H10307" s="2"/>
      <c r="I10307" s="2"/>
      <c r="J10307" s="2"/>
      <c r="K10307" s="2"/>
      <c r="L10307" s="2"/>
      <c r="M10307" s="2"/>
      <c r="N10307" s="2"/>
      <c r="O10307" s="2"/>
    </row>
    <row r="10308" spans="5:15" x14ac:dyDescent="0.25">
      <c r="K10308" s="2"/>
      <c r="L10308" s="2"/>
      <c r="M10308" s="2"/>
      <c r="N10308" s="2"/>
      <c r="O10308" s="2"/>
    </row>
    <row r="10310" spans="5:15" x14ac:dyDescent="0.25">
      <c r="F10310" s="2"/>
      <c r="G10310" s="2"/>
    </row>
    <row r="10311" spans="5:15" x14ac:dyDescent="0.25">
      <c r="E10311" s="5"/>
      <c r="G10311" s="2"/>
      <c r="H10311" s="2"/>
      <c r="I10311" s="2"/>
      <c r="N10311" s="2"/>
      <c r="O10311" s="2"/>
    </row>
    <row r="10313" spans="5:15" x14ac:dyDescent="0.25">
      <c r="E10313" s="5"/>
      <c r="F10313" s="2"/>
      <c r="G10313" s="2"/>
      <c r="H10313" s="2"/>
      <c r="I10313" s="2"/>
      <c r="J10313" s="2"/>
      <c r="K10313" s="2"/>
      <c r="L10313" s="2"/>
      <c r="M10313" s="2"/>
      <c r="N10313" s="2"/>
      <c r="O10313" s="2"/>
    </row>
    <row r="10314" spans="5:15" x14ac:dyDescent="0.25">
      <c r="E10314" s="5"/>
      <c r="G10314" s="2"/>
      <c r="H10314" s="2"/>
      <c r="I10314" s="2"/>
      <c r="M10314" s="2"/>
      <c r="N10314" s="2"/>
      <c r="O10314" s="2"/>
    </row>
    <row r="10315" spans="5:15" x14ac:dyDescent="0.25">
      <c r="E10315" s="5"/>
      <c r="F10315" s="2"/>
      <c r="G10315" s="2"/>
      <c r="H10315" s="2"/>
      <c r="I10315" s="2"/>
      <c r="J10315" s="2"/>
      <c r="K10315" s="2"/>
      <c r="L10315" s="2"/>
      <c r="M10315" s="2"/>
      <c r="N10315" s="2"/>
      <c r="O10315" s="2"/>
    </row>
    <row r="10316" spans="5:15" x14ac:dyDescent="0.25">
      <c r="E10316" s="5"/>
      <c r="F10316" s="2"/>
      <c r="G10316" s="2"/>
      <c r="H10316" s="2"/>
      <c r="I10316" s="2"/>
      <c r="J10316" s="2"/>
      <c r="K10316" s="2"/>
      <c r="L10316" s="2"/>
      <c r="M10316" s="2"/>
      <c r="N10316" s="2"/>
      <c r="O10316" s="2"/>
    </row>
    <row r="10317" spans="5:15" x14ac:dyDescent="0.25">
      <c r="E10317" s="5"/>
      <c r="G10317" s="2"/>
      <c r="H10317" s="2"/>
      <c r="I10317" s="2"/>
      <c r="J10317" s="2"/>
      <c r="K10317" s="2"/>
      <c r="L10317" s="2"/>
      <c r="M10317" s="2"/>
      <c r="N10317" s="2"/>
      <c r="O10317" s="2"/>
    </row>
    <row r="10318" spans="5:15" x14ac:dyDescent="0.25">
      <c r="M10318" s="2"/>
      <c r="N10318" s="2"/>
      <c r="O10318" s="2"/>
    </row>
    <row r="10320" spans="5:15" x14ac:dyDescent="0.25">
      <c r="M10320" s="2"/>
      <c r="N10320" s="2"/>
      <c r="O10320" s="2"/>
    </row>
    <row r="10321" spans="5:15" x14ac:dyDescent="0.25">
      <c r="E10321" s="5"/>
      <c r="F10321" s="2"/>
      <c r="G10321" s="2"/>
      <c r="H10321" s="2"/>
      <c r="I10321" s="2"/>
      <c r="J10321" s="2"/>
      <c r="K10321" s="2"/>
      <c r="L10321" s="2"/>
      <c r="M10321" s="2"/>
      <c r="N10321" s="2"/>
      <c r="O10321" s="2"/>
    </row>
    <row r="10322" spans="5:15" x14ac:dyDescent="0.25">
      <c r="E10322" s="5"/>
      <c r="F10322" s="2"/>
      <c r="G10322" s="2"/>
      <c r="H10322" s="2"/>
      <c r="I10322" s="2"/>
      <c r="J10322" s="2"/>
      <c r="K10322" s="2"/>
      <c r="L10322" s="2"/>
      <c r="M10322" s="2"/>
      <c r="N10322" s="2"/>
      <c r="O10322" s="2"/>
    </row>
    <row r="10323" spans="5:15" x14ac:dyDescent="0.25">
      <c r="E10323" s="5"/>
      <c r="F10323" s="2"/>
      <c r="G10323" s="2"/>
      <c r="H10323" s="2"/>
      <c r="I10323" s="2"/>
      <c r="J10323" s="2"/>
      <c r="K10323" s="2"/>
      <c r="L10323" s="2"/>
      <c r="M10323" s="2"/>
      <c r="N10323" s="2"/>
      <c r="O10323" s="2"/>
    </row>
    <row r="10325" spans="5:15" x14ac:dyDescent="0.25">
      <c r="E10325" s="5"/>
      <c r="F10325" s="2"/>
      <c r="G10325" s="2"/>
      <c r="H10325" s="2"/>
      <c r="I10325" s="2"/>
      <c r="J10325" s="2"/>
      <c r="K10325" s="2"/>
      <c r="L10325" s="2"/>
      <c r="M10325" s="2"/>
      <c r="N10325" s="2"/>
      <c r="O10325" s="2"/>
    </row>
    <row r="10326" spans="5:15" x14ac:dyDescent="0.25">
      <c r="G10326" s="2"/>
      <c r="H10326" s="2"/>
      <c r="I10326" s="2"/>
      <c r="J10326" s="2"/>
      <c r="K10326" s="2"/>
      <c r="L10326" s="2"/>
      <c r="M10326" s="2"/>
      <c r="N10326" s="2"/>
      <c r="O10326" s="2"/>
    </row>
    <row r="10327" spans="5:15" x14ac:dyDescent="0.25">
      <c r="E10327" s="5"/>
      <c r="F10327" s="2"/>
      <c r="G10327" s="2"/>
      <c r="H10327" s="2"/>
      <c r="I10327" s="2"/>
      <c r="J10327" s="2"/>
      <c r="K10327" s="2"/>
      <c r="L10327" s="2"/>
      <c r="M10327" s="2"/>
      <c r="N10327" s="2"/>
      <c r="O10327" s="2"/>
    </row>
    <row r="10328" spans="5:15" x14ac:dyDescent="0.25">
      <c r="E10328" s="5"/>
      <c r="F10328" s="2"/>
      <c r="G10328" s="2"/>
      <c r="H10328" s="2"/>
      <c r="I10328" s="2"/>
      <c r="J10328" s="2"/>
      <c r="K10328" s="2"/>
      <c r="L10328" s="2"/>
      <c r="M10328" s="2"/>
      <c r="N10328" s="2"/>
      <c r="O10328" s="2"/>
    </row>
    <row r="10329" spans="5:15" x14ac:dyDescent="0.25">
      <c r="E10329" s="5"/>
      <c r="F10329" s="2"/>
      <c r="G10329" s="2"/>
      <c r="H10329" s="2"/>
      <c r="I10329" s="2"/>
      <c r="J10329" s="2"/>
      <c r="K10329" s="2"/>
      <c r="L10329" s="2"/>
      <c r="M10329" s="2"/>
      <c r="N10329" s="2"/>
      <c r="O10329" s="2"/>
    </row>
    <row r="10330" spans="5:15" x14ac:dyDescent="0.25">
      <c r="E10330" s="5"/>
      <c r="F10330" s="2"/>
      <c r="G10330" s="2"/>
      <c r="H10330" s="2"/>
      <c r="I10330" s="2"/>
      <c r="J10330" s="2"/>
      <c r="K10330" s="2"/>
      <c r="L10330" s="2"/>
      <c r="M10330" s="2"/>
      <c r="N10330" s="2"/>
      <c r="O10330" s="2"/>
    </row>
    <row r="10331" spans="5:15" x14ac:dyDescent="0.25">
      <c r="E10331" s="5"/>
      <c r="F10331" s="2"/>
      <c r="G10331" s="2"/>
      <c r="H10331" s="2"/>
      <c r="I10331" s="2"/>
      <c r="J10331" s="2"/>
      <c r="K10331" s="2"/>
      <c r="L10331" s="2"/>
      <c r="M10331" s="2"/>
      <c r="N10331" s="2"/>
      <c r="O10331" s="2"/>
    </row>
    <row r="10332" spans="5:15" x14ac:dyDescent="0.25">
      <c r="E10332" s="5"/>
      <c r="F10332" s="2"/>
      <c r="G10332" s="2"/>
      <c r="H10332" s="2"/>
      <c r="I10332" s="2"/>
      <c r="J10332" s="2"/>
      <c r="K10332" s="2"/>
      <c r="L10332" s="2"/>
      <c r="M10332" s="2"/>
      <c r="N10332" s="2"/>
      <c r="O10332" s="2"/>
    </row>
    <row r="10333" spans="5:15" x14ac:dyDescent="0.25">
      <c r="F10333" s="2"/>
      <c r="G10333" s="2"/>
      <c r="H10333" s="2"/>
      <c r="I10333" s="2"/>
      <c r="J10333" s="2"/>
      <c r="K10333" s="2"/>
      <c r="L10333" s="2"/>
      <c r="M10333" s="2"/>
      <c r="N10333" s="2"/>
      <c r="O10333" s="2"/>
    </row>
    <row r="10334" spans="5:15" x14ac:dyDescent="0.25">
      <c r="E10334" s="5"/>
      <c r="F10334" s="2"/>
      <c r="G10334" s="2"/>
      <c r="H10334" s="2"/>
      <c r="I10334" s="2"/>
      <c r="J10334" s="2"/>
      <c r="K10334" s="2"/>
      <c r="L10334" s="2"/>
      <c r="M10334" s="2"/>
      <c r="N10334" s="2"/>
      <c r="O10334" s="2"/>
    </row>
    <row r="10335" spans="5:15" x14ac:dyDescent="0.25">
      <c r="E10335" s="5"/>
      <c r="F10335" s="2"/>
      <c r="G10335" s="2"/>
      <c r="H10335" s="2"/>
      <c r="I10335" s="2"/>
      <c r="J10335" s="2"/>
      <c r="K10335" s="2"/>
      <c r="L10335" s="2"/>
      <c r="M10335" s="2"/>
      <c r="N10335" s="2"/>
      <c r="O10335" s="2"/>
    </row>
    <row r="10336" spans="5:15" x14ac:dyDescent="0.25">
      <c r="E10336" s="5"/>
      <c r="F10336" s="2"/>
      <c r="G10336" s="2"/>
      <c r="H10336" s="2"/>
      <c r="I10336" s="2"/>
      <c r="J10336" s="2"/>
      <c r="K10336" s="2"/>
      <c r="L10336" s="2"/>
      <c r="M10336" s="2"/>
      <c r="N10336" s="2"/>
      <c r="O10336" s="2"/>
    </row>
    <row r="10338" spans="5:15" x14ac:dyDescent="0.25">
      <c r="E10338" s="5"/>
    </row>
    <row r="10340" spans="5:15" x14ac:dyDescent="0.25">
      <c r="E10340" s="5"/>
      <c r="F10340" s="2"/>
      <c r="G10340" s="2"/>
      <c r="H10340" s="2"/>
      <c r="I10340" s="2"/>
      <c r="J10340" s="2"/>
      <c r="K10340" s="2"/>
      <c r="L10340" s="2"/>
      <c r="M10340" s="2"/>
      <c r="N10340" s="2"/>
      <c r="O10340" s="2"/>
    </row>
    <row r="10341" spans="5:15" x14ac:dyDescent="0.25">
      <c r="F10341" s="2"/>
      <c r="M10341" s="2"/>
      <c r="N10341" s="2"/>
      <c r="O10341" s="2"/>
    </row>
    <row r="10342" spans="5:15" x14ac:dyDescent="0.25">
      <c r="E10342" s="5"/>
      <c r="F10342" s="2"/>
      <c r="G10342" s="2"/>
      <c r="H10342" s="2"/>
      <c r="I10342" s="2"/>
      <c r="J10342" s="2"/>
      <c r="K10342" s="2"/>
      <c r="L10342" s="2"/>
      <c r="M10342" s="2"/>
      <c r="N10342" s="2"/>
      <c r="O10342" s="2"/>
    </row>
    <row r="10343" spans="5:15" x14ac:dyDescent="0.25">
      <c r="G10343" s="2"/>
      <c r="H10343" s="2"/>
      <c r="I10343" s="2"/>
      <c r="J10343" s="2"/>
      <c r="K10343" s="2"/>
      <c r="L10343" s="2"/>
      <c r="M10343" s="2"/>
      <c r="N10343" s="2"/>
      <c r="O10343" s="2"/>
    </row>
    <row r="10344" spans="5:15" x14ac:dyDescent="0.25">
      <c r="E10344" s="5"/>
      <c r="F10344" s="2"/>
      <c r="G10344" s="2"/>
      <c r="H10344" s="2"/>
      <c r="I10344" s="2"/>
      <c r="J10344" s="2"/>
      <c r="K10344" s="2"/>
      <c r="L10344" s="2"/>
      <c r="M10344" s="2"/>
      <c r="N10344" s="2"/>
      <c r="O10344" s="2"/>
    </row>
    <row r="10345" spans="5:15" x14ac:dyDescent="0.25">
      <c r="E10345" s="5"/>
      <c r="F10345" s="2"/>
      <c r="G10345" s="2"/>
      <c r="H10345" s="2"/>
      <c r="I10345" s="2"/>
      <c r="J10345" s="2"/>
      <c r="K10345" s="2"/>
      <c r="L10345" s="2"/>
      <c r="M10345" s="2"/>
      <c r="N10345" s="2"/>
      <c r="O10345" s="2"/>
    </row>
    <row r="10346" spans="5:15" x14ac:dyDescent="0.25">
      <c r="F10346" s="2"/>
      <c r="G10346" s="2"/>
      <c r="H10346" s="2"/>
      <c r="I10346" s="2"/>
      <c r="J10346" s="2"/>
      <c r="K10346" s="2"/>
      <c r="L10346" s="2"/>
      <c r="M10346" s="2"/>
      <c r="N10346" s="2"/>
      <c r="O10346" s="2"/>
    </row>
    <row r="10347" spans="5:15" x14ac:dyDescent="0.25">
      <c r="E10347" s="5"/>
      <c r="F10347" s="2"/>
      <c r="G10347" s="2"/>
      <c r="H10347" s="2"/>
      <c r="I10347" s="2"/>
      <c r="J10347" s="2"/>
      <c r="K10347" s="2"/>
      <c r="L10347" s="2"/>
      <c r="M10347" s="2"/>
      <c r="N10347" s="2"/>
      <c r="O10347" s="2"/>
    </row>
    <row r="10348" spans="5:15" x14ac:dyDescent="0.25">
      <c r="E10348" s="5"/>
      <c r="F10348" s="2"/>
      <c r="G10348" s="2"/>
      <c r="H10348" s="2"/>
      <c r="I10348" s="2"/>
      <c r="J10348" s="2"/>
      <c r="K10348" s="2"/>
      <c r="L10348" s="2"/>
      <c r="M10348" s="2"/>
      <c r="N10348" s="2"/>
      <c r="O10348" s="2"/>
    </row>
    <row r="10349" spans="5:15" x14ac:dyDescent="0.25">
      <c r="E10349" s="5"/>
      <c r="F10349" s="2"/>
      <c r="G10349" s="2"/>
      <c r="H10349" s="2"/>
      <c r="I10349" s="2"/>
      <c r="J10349" s="2"/>
      <c r="K10349" s="2"/>
      <c r="L10349" s="2"/>
      <c r="M10349" s="2"/>
      <c r="N10349" s="2"/>
      <c r="O10349" s="2"/>
    </row>
    <row r="10350" spans="5:15" x14ac:dyDescent="0.25">
      <c r="E10350" s="5"/>
      <c r="F10350" s="2"/>
      <c r="G10350" s="2"/>
      <c r="H10350" s="2"/>
      <c r="I10350" s="2"/>
      <c r="J10350" s="2"/>
      <c r="K10350" s="2"/>
      <c r="L10350" s="2"/>
      <c r="M10350" s="2"/>
      <c r="N10350" s="2"/>
      <c r="O10350" s="2"/>
    </row>
    <row r="10351" spans="5:15" x14ac:dyDescent="0.25">
      <c r="E10351" s="5"/>
      <c r="F10351" s="2"/>
      <c r="G10351" s="2"/>
      <c r="H10351" s="2"/>
      <c r="I10351" s="2"/>
      <c r="J10351" s="2"/>
      <c r="K10351" s="2"/>
      <c r="L10351" s="2"/>
      <c r="M10351" s="2"/>
      <c r="N10351" s="2"/>
      <c r="O10351" s="2"/>
    </row>
    <row r="10352" spans="5:15" x14ac:dyDescent="0.25">
      <c r="E10352" s="5"/>
      <c r="F10352" s="2"/>
      <c r="G10352" s="2"/>
      <c r="H10352" s="2"/>
      <c r="I10352" s="2"/>
      <c r="J10352" s="2"/>
      <c r="K10352" s="2"/>
      <c r="L10352" s="2"/>
      <c r="M10352" s="2"/>
      <c r="N10352" s="2"/>
      <c r="O10352" s="2"/>
    </row>
    <row r="10354" spans="5:15" x14ac:dyDescent="0.25">
      <c r="E10354" s="5"/>
      <c r="F10354" s="2"/>
      <c r="G10354" s="2"/>
      <c r="H10354" s="2"/>
      <c r="I10354" s="2"/>
      <c r="J10354" s="2"/>
      <c r="K10354" s="2"/>
      <c r="L10354" s="2"/>
      <c r="M10354" s="2"/>
      <c r="N10354" s="2"/>
      <c r="O10354" s="2"/>
    </row>
    <row r="10355" spans="5:15" x14ac:dyDescent="0.25">
      <c r="E10355" s="5"/>
      <c r="F10355" s="2"/>
      <c r="G10355" s="2"/>
      <c r="H10355" s="2"/>
      <c r="I10355" s="2"/>
      <c r="J10355" s="2"/>
      <c r="K10355" s="2"/>
      <c r="L10355" s="2"/>
      <c r="M10355" s="2"/>
      <c r="N10355" s="2"/>
      <c r="O10355" s="2"/>
    </row>
    <row r="10356" spans="5:15" x14ac:dyDescent="0.25">
      <c r="E10356" s="5"/>
      <c r="F10356" s="2"/>
      <c r="G10356" s="2"/>
      <c r="H10356" s="2"/>
      <c r="I10356" s="2"/>
      <c r="J10356" s="2"/>
      <c r="K10356" s="2"/>
      <c r="L10356" s="2"/>
      <c r="M10356" s="2"/>
      <c r="N10356" s="2"/>
      <c r="O10356" s="2"/>
    </row>
    <row r="10357" spans="5:15" x14ac:dyDescent="0.25">
      <c r="E10357" s="5"/>
      <c r="F10357" s="2"/>
      <c r="G10357" s="2"/>
      <c r="H10357" s="2"/>
      <c r="I10357" s="2"/>
      <c r="J10357" s="2"/>
      <c r="K10357" s="2"/>
      <c r="L10357" s="2"/>
      <c r="M10357" s="2"/>
      <c r="N10357" s="2"/>
      <c r="O10357" s="2"/>
    </row>
    <row r="10358" spans="5:15" x14ac:dyDescent="0.25">
      <c r="E10358" s="5"/>
      <c r="F10358" s="2"/>
      <c r="G10358" s="2"/>
      <c r="H10358" s="2"/>
      <c r="I10358" s="2"/>
      <c r="J10358" s="2"/>
      <c r="K10358" s="2"/>
      <c r="L10358" s="2"/>
      <c r="M10358" s="2"/>
      <c r="N10358" s="2"/>
      <c r="O10358" s="2"/>
    </row>
    <row r="10359" spans="5:15" x14ac:dyDescent="0.25">
      <c r="E10359" s="5"/>
      <c r="F10359" s="2"/>
      <c r="G10359" s="2"/>
      <c r="H10359" s="2"/>
      <c r="I10359" s="2"/>
      <c r="J10359" s="2"/>
      <c r="K10359" s="2"/>
      <c r="L10359" s="2"/>
      <c r="M10359" s="2"/>
      <c r="N10359" s="2"/>
      <c r="O10359" s="2"/>
    </row>
    <row r="10360" spans="5:15" x14ac:dyDescent="0.25">
      <c r="E10360" s="5"/>
      <c r="F10360" s="2"/>
      <c r="G10360" s="2"/>
      <c r="H10360" s="2"/>
      <c r="I10360" s="2"/>
      <c r="J10360" s="2"/>
      <c r="K10360" s="2"/>
      <c r="L10360" s="2"/>
      <c r="M10360" s="2"/>
      <c r="N10360" s="2"/>
      <c r="O10360" s="2"/>
    </row>
    <row r="10361" spans="5:15" x14ac:dyDescent="0.25">
      <c r="E10361" s="5"/>
      <c r="F10361" s="2"/>
      <c r="G10361" s="2"/>
      <c r="H10361" s="2"/>
      <c r="I10361" s="2"/>
      <c r="J10361" s="2"/>
      <c r="K10361" s="2"/>
      <c r="L10361" s="2"/>
      <c r="M10361" s="2"/>
      <c r="N10361" s="2"/>
      <c r="O10361" s="2"/>
    </row>
    <row r="10362" spans="5:15" x14ac:dyDescent="0.25">
      <c r="E10362" s="5"/>
      <c r="F10362" s="2"/>
      <c r="G10362" s="2"/>
      <c r="H10362" s="2"/>
      <c r="I10362" s="2"/>
      <c r="J10362" s="2"/>
      <c r="K10362" s="2"/>
      <c r="L10362" s="2"/>
      <c r="M10362" s="2"/>
      <c r="N10362" s="2"/>
      <c r="O10362" s="2"/>
    </row>
    <row r="10363" spans="5:15" x14ac:dyDescent="0.25">
      <c r="E10363" s="5"/>
      <c r="F10363" s="2"/>
      <c r="G10363" s="2"/>
      <c r="H10363" s="2"/>
      <c r="I10363" s="2"/>
      <c r="J10363" s="2"/>
      <c r="K10363" s="2"/>
      <c r="L10363" s="2"/>
      <c r="M10363" s="2"/>
      <c r="N10363" s="2"/>
      <c r="O10363" s="2"/>
    </row>
    <row r="10364" spans="5:15" x14ac:dyDescent="0.25">
      <c r="E10364" s="5"/>
      <c r="F10364" s="2"/>
      <c r="G10364" s="2"/>
      <c r="H10364" s="2"/>
      <c r="I10364" s="2"/>
      <c r="J10364" s="2"/>
      <c r="K10364" s="2"/>
      <c r="L10364" s="2"/>
      <c r="M10364" s="2"/>
      <c r="N10364" s="2"/>
      <c r="O10364" s="2"/>
    </row>
    <row r="10366" spans="5:15" x14ac:dyDescent="0.25">
      <c r="E10366" s="5"/>
      <c r="F10366" s="2"/>
      <c r="G10366" s="2"/>
      <c r="H10366" s="2"/>
      <c r="I10366" s="2"/>
      <c r="J10366" s="2"/>
      <c r="K10366" s="2"/>
      <c r="L10366" s="2"/>
      <c r="M10366" s="2"/>
      <c r="N10366" s="2"/>
      <c r="O10366" s="2"/>
    </row>
    <row r="10367" spans="5:15" x14ac:dyDescent="0.25">
      <c r="G10367" s="2"/>
      <c r="H10367" s="2"/>
      <c r="I10367" s="2"/>
      <c r="J10367" s="2"/>
      <c r="K10367" s="2"/>
      <c r="L10367" s="2"/>
      <c r="M10367" s="2"/>
      <c r="N10367" s="2"/>
      <c r="O10367" s="2"/>
    </row>
    <row r="10368" spans="5:15" x14ac:dyDescent="0.25">
      <c r="E10368" s="5"/>
      <c r="F10368" s="2"/>
      <c r="G10368" s="2"/>
      <c r="H10368" s="2"/>
      <c r="I10368" s="2"/>
      <c r="J10368" s="2"/>
      <c r="K10368" s="2"/>
      <c r="L10368" s="2"/>
      <c r="M10368" s="2"/>
      <c r="N10368" s="2"/>
      <c r="O10368" s="2"/>
    </row>
    <row r="10369" spans="5:15" x14ac:dyDescent="0.25">
      <c r="E10369" s="5"/>
      <c r="F10369" s="2"/>
      <c r="G10369" s="2"/>
      <c r="H10369" s="2"/>
      <c r="I10369" s="2"/>
      <c r="J10369" s="2"/>
      <c r="K10369" s="2"/>
      <c r="L10369" s="2"/>
      <c r="M10369" s="2"/>
      <c r="N10369" s="2"/>
      <c r="O10369" s="2"/>
    </row>
    <row r="10370" spans="5:15" x14ac:dyDescent="0.25">
      <c r="E10370" s="5"/>
      <c r="F10370" s="2"/>
      <c r="G10370" s="2"/>
      <c r="H10370" s="2"/>
      <c r="I10370" s="2"/>
      <c r="J10370" s="2"/>
      <c r="K10370" s="2"/>
      <c r="L10370" s="2"/>
      <c r="M10370" s="2"/>
      <c r="N10370" s="2"/>
      <c r="O10370" s="2"/>
    </row>
    <row r="10371" spans="5:15" x14ac:dyDescent="0.25">
      <c r="E10371" s="5"/>
      <c r="F10371" s="2"/>
      <c r="G10371" s="2"/>
      <c r="H10371" s="2"/>
      <c r="I10371" s="2"/>
      <c r="J10371" s="2"/>
      <c r="K10371" s="2"/>
      <c r="L10371" s="2"/>
      <c r="M10371" s="2"/>
      <c r="N10371" s="2"/>
      <c r="O10371" s="2"/>
    </row>
    <row r="10372" spans="5:15" x14ac:dyDescent="0.25">
      <c r="E10372" s="5"/>
      <c r="F10372" s="2"/>
      <c r="G10372" s="2"/>
      <c r="H10372" s="2"/>
      <c r="I10372" s="2"/>
      <c r="J10372" s="2"/>
      <c r="K10372" s="2"/>
      <c r="L10372" s="2"/>
      <c r="M10372" s="2"/>
      <c r="N10372" s="2"/>
      <c r="O10372" s="2"/>
    </row>
    <row r="10373" spans="5:15" x14ac:dyDescent="0.25">
      <c r="E10373" s="5"/>
      <c r="F10373" s="2"/>
      <c r="G10373" s="2"/>
      <c r="H10373" s="2"/>
      <c r="I10373" s="2"/>
      <c r="J10373" s="2"/>
      <c r="K10373" s="2"/>
      <c r="L10373" s="2"/>
      <c r="M10373" s="2"/>
      <c r="N10373" s="2"/>
      <c r="O10373" s="2"/>
    </row>
    <row r="10374" spans="5:15" x14ac:dyDescent="0.25">
      <c r="E10374" s="5"/>
      <c r="F10374" s="2"/>
      <c r="G10374" s="2"/>
      <c r="H10374" s="2"/>
      <c r="I10374" s="2"/>
      <c r="J10374" s="2"/>
      <c r="K10374" s="2"/>
      <c r="L10374" s="2"/>
      <c r="M10374" s="2"/>
      <c r="N10374" s="2"/>
      <c r="O10374" s="2"/>
    </row>
    <row r="10375" spans="5:15" x14ac:dyDescent="0.25">
      <c r="E10375" s="5"/>
      <c r="F10375" s="2"/>
      <c r="G10375" s="2"/>
      <c r="H10375" s="2"/>
      <c r="I10375" s="2"/>
      <c r="J10375" s="2"/>
      <c r="K10375" s="2"/>
      <c r="L10375" s="2"/>
      <c r="M10375" s="2"/>
      <c r="N10375" s="2"/>
      <c r="O10375" s="2"/>
    </row>
    <row r="10376" spans="5:15" x14ac:dyDescent="0.25">
      <c r="E10376" s="5"/>
      <c r="F10376" s="2"/>
      <c r="G10376" s="2"/>
      <c r="H10376" s="2"/>
      <c r="I10376" s="2"/>
      <c r="J10376" s="2"/>
      <c r="K10376" s="2"/>
      <c r="L10376" s="2"/>
      <c r="M10376" s="2"/>
      <c r="N10376" s="2"/>
      <c r="O10376" s="2"/>
    </row>
    <row r="10378" spans="5:15" x14ac:dyDescent="0.25">
      <c r="E10378" s="5"/>
      <c r="F10378" s="2"/>
      <c r="G10378" s="2"/>
      <c r="H10378" s="2"/>
      <c r="I10378" s="2"/>
      <c r="J10378" s="2"/>
      <c r="K10378" s="2"/>
      <c r="L10378" s="2"/>
      <c r="M10378" s="2"/>
      <c r="N10378" s="2"/>
      <c r="O10378" s="2"/>
    </row>
    <row r="10379" spans="5:15" x14ac:dyDescent="0.25">
      <c r="G10379" s="2"/>
      <c r="H10379" s="2"/>
      <c r="I10379" s="2"/>
      <c r="J10379" s="2"/>
      <c r="K10379" s="2"/>
      <c r="L10379" s="2"/>
      <c r="M10379" s="2"/>
      <c r="N10379" s="2"/>
      <c r="O10379" s="2"/>
    </row>
    <row r="10380" spans="5:15" x14ac:dyDescent="0.25">
      <c r="E10380" s="5"/>
      <c r="F10380" s="2"/>
      <c r="G10380" s="2"/>
      <c r="H10380" s="2"/>
      <c r="I10380" s="2"/>
      <c r="J10380" s="2"/>
      <c r="K10380" s="2"/>
      <c r="L10380" s="2"/>
      <c r="M10380" s="2"/>
      <c r="N10380" s="2"/>
      <c r="O10380" s="2"/>
    </row>
    <row r="10381" spans="5:15" x14ac:dyDescent="0.25">
      <c r="E10381" s="5"/>
      <c r="F10381" s="2"/>
      <c r="G10381" s="2"/>
      <c r="H10381" s="2"/>
      <c r="I10381" s="2"/>
      <c r="J10381" s="2"/>
      <c r="K10381" s="2"/>
      <c r="L10381" s="2"/>
      <c r="M10381" s="2"/>
      <c r="N10381" s="2"/>
      <c r="O10381" s="2"/>
    </row>
    <row r="10382" spans="5:15" x14ac:dyDescent="0.25">
      <c r="E10382" s="5"/>
      <c r="F10382" s="2"/>
      <c r="G10382" s="2"/>
      <c r="H10382" s="2"/>
      <c r="I10382" s="2"/>
      <c r="J10382" s="2"/>
      <c r="K10382" s="2"/>
      <c r="L10382" s="2"/>
      <c r="M10382" s="2"/>
      <c r="N10382" s="2"/>
      <c r="O10382" s="2"/>
    </row>
    <row r="10383" spans="5:15" x14ac:dyDescent="0.25">
      <c r="E10383" s="5"/>
      <c r="F10383" s="2"/>
      <c r="G10383" s="2"/>
      <c r="H10383" s="2"/>
      <c r="I10383" s="2"/>
      <c r="J10383" s="2"/>
      <c r="K10383" s="2"/>
      <c r="L10383" s="2"/>
      <c r="M10383" s="2"/>
      <c r="N10383" s="2"/>
      <c r="O10383" s="2"/>
    </row>
    <row r="10384" spans="5:15" x14ac:dyDescent="0.25">
      <c r="E10384" s="5"/>
      <c r="F10384" s="2"/>
      <c r="G10384" s="2"/>
      <c r="H10384" s="2"/>
      <c r="I10384" s="2"/>
      <c r="J10384" s="2"/>
      <c r="K10384" s="2"/>
      <c r="L10384" s="2"/>
      <c r="M10384" s="2"/>
      <c r="N10384" s="2"/>
      <c r="O10384" s="2"/>
    </row>
    <row r="10385" spans="5:15" x14ac:dyDescent="0.25">
      <c r="E10385" s="5"/>
      <c r="F10385" s="2"/>
      <c r="G10385" s="2"/>
      <c r="H10385" s="2"/>
      <c r="I10385" s="2"/>
      <c r="J10385" s="2"/>
      <c r="K10385" s="2"/>
      <c r="L10385" s="2"/>
      <c r="M10385" s="2"/>
      <c r="N10385" s="2"/>
      <c r="O10385" s="2"/>
    </row>
    <row r="10386" spans="5:15" x14ac:dyDescent="0.25">
      <c r="L10386" s="2"/>
      <c r="M10386" s="2"/>
      <c r="N10386" s="2"/>
      <c r="O10386" s="2"/>
    </row>
    <row r="10388" spans="5:15" x14ac:dyDescent="0.25">
      <c r="L10388" s="2"/>
      <c r="M10388" s="2"/>
      <c r="N10388" s="2"/>
      <c r="O10388" s="2"/>
    </row>
    <row r="10389" spans="5:15" x14ac:dyDescent="0.25">
      <c r="E10389" s="5"/>
      <c r="G10389" s="2"/>
      <c r="H10389" s="2"/>
      <c r="I10389" s="2"/>
      <c r="J10389" s="2"/>
      <c r="K10389" s="2"/>
      <c r="L10389" s="2"/>
      <c r="M10389" s="2"/>
      <c r="N10389" s="2"/>
      <c r="O10389" s="2"/>
    </row>
    <row r="10390" spans="5:15" x14ac:dyDescent="0.25">
      <c r="E10390" s="5"/>
      <c r="F10390" s="2"/>
      <c r="G10390" s="2"/>
      <c r="H10390" s="2"/>
      <c r="I10390" s="2"/>
      <c r="J10390" s="2"/>
      <c r="K10390" s="2"/>
      <c r="L10390" s="2"/>
      <c r="M10390" s="2"/>
      <c r="N10390" s="2"/>
      <c r="O10390" s="2"/>
    </row>
    <row r="10391" spans="5:15" x14ac:dyDescent="0.25">
      <c r="F10391" s="2"/>
      <c r="G10391" s="2"/>
      <c r="H10391" s="2"/>
      <c r="I10391" s="2"/>
      <c r="J10391" s="2"/>
      <c r="K10391" s="2"/>
      <c r="L10391" s="2"/>
      <c r="M10391" s="2"/>
      <c r="N10391" s="2"/>
      <c r="O10391" s="2"/>
    </row>
    <row r="10393" spans="5:15" x14ac:dyDescent="0.25">
      <c r="E10393" s="5"/>
      <c r="F10393" s="2"/>
      <c r="G10393" s="2"/>
      <c r="H10393" s="2"/>
      <c r="I10393" s="2"/>
      <c r="J10393" s="2"/>
      <c r="K10393" s="2"/>
      <c r="L10393" s="2"/>
      <c r="M10393" s="2"/>
      <c r="N10393" s="2"/>
      <c r="O10393" s="2"/>
    </row>
    <row r="10396" spans="5:15" x14ac:dyDescent="0.25">
      <c r="E10396" s="5"/>
      <c r="G10396" s="2"/>
      <c r="H10396" s="2"/>
      <c r="I10396" s="2"/>
      <c r="J10396" s="2"/>
      <c r="K10396" s="2"/>
      <c r="L10396" s="2"/>
      <c r="M10396" s="2"/>
      <c r="N10396" s="2"/>
      <c r="O10396" s="2"/>
    </row>
    <row r="10397" spans="5:15" x14ac:dyDescent="0.25">
      <c r="E10397" s="5"/>
      <c r="F10397" s="2"/>
      <c r="G10397" s="2"/>
      <c r="H10397" s="2"/>
      <c r="I10397" s="2"/>
      <c r="J10397" s="2"/>
      <c r="K10397" s="2"/>
      <c r="L10397" s="2"/>
      <c r="M10397" s="2"/>
      <c r="N10397" s="2"/>
      <c r="O10397" s="2"/>
    </row>
    <row r="10398" spans="5:15" x14ac:dyDescent="0.25">
      <c r="E10398" s="5"/>
      <c r="F10398" s="2"/>
      <c r="G10398" s="2"/>
      <c r="H10398" s="2"/>
      <c r="I10398" s="2"/>
      <c r="J10398" s="2"/>
      <c r="K10398" s="2"/>
      <c r="L10398" s="2"/>
      <c r="M10398" s="2"/>
      <c r="N10398" s="2"/>
      <c r="O10398" s="2"/>
    </row>
    <row r="10399" spans="5:15" x14ac:dyDescent="0.25">
      <c r="M10399" s="2"/>
      <c r="N10399" s="2"/>
      <c r="O10399" s="2"/>
    </row>
    <row r="10401" spans="5:15" x14ac:dyDescent="0.25">
      <c r="E10401" s="5"/>
      <c r="F10401" s="2"/>
      <c r="G10401" s="2"/>
      <c r="H10401" s="2"/>
      <c r="I10401" s="2"/>
      <c r="J10401" s="2"/>
      <c r="K10401" s="2"/>
      <c r="L10401" s="2"/>
      <c r="M10401" s="2"/>
      <c r="N10401" s="2"/>
      <c r="O10401" s="2"/>
    </row>
    <row r="10402" spans="5:15" x14ac:dyDescent="0.25">
      <c r="F10402" s="2"/>
      <c r="G10402" s="2"/>
      <c r="H10402" s="2"/>
      <c r="I10402" s="2"/>
      <c r="J10402" s="2"/>
      <c r="K10402" s="2"/>
      <c r="L10402" s="2"/>
      <c r="M10402" s="2"/>
      <c r="N10402" s="2"/>
      <c r="O10402" s="2"/>
    </row>
    <row r="10403" spans="5:15" x14ac:dyDescent="0.25">
      <c r="E10403" s="5"/>
      <c r="F10403" s="2"/>
      <c r="G10403" s="2"/>
      <c r="H10403" s="2"/>
      <c r="I10403" s="2"/>
      <c r="J10403" s="2"/>
      <c r="K10403" s="2"/>
      <c r="L10403" s="2"/>
      <c r="M10403" s="2"/>
      <c r="N10403" s="2"/>
      <c r="O10403" s="2"/>
    </row>
    <row r="10404" spans="5:15" x14ac:dyDescent="0.25">
      <c r="O10404" s="2"/>
    </row>
    <row r="10405" spans="5:15" x14ac:dyDescent="0.25">
      <c r="E10405" s="5"/>
      <c r="F10405" s="2"/>
      <c r="G10405" s="2"/>
      <c r="H10405" s="2"/>
      <c r="I10405" s="2"/>
      <c r="J10405" s="2"/>
      <c r="K10405" s="2"/>
      <c r="L10405" s="2"/>
      <c r="M10405" s="2"/>
      <c r="N10405" s="2"/>
      <c r="O10405" s="2"/>
    </row>
    <row r="10406" spans="5:15" x14ac:dyDescent="0.25">
      <c r="G10406" s="2"/>
      <c r="H10406" s="2"/>
      <c r="I10406" s="2"/>
      <c r="J10406" s="2"/>
      <c r="K10406" s="2"/>
      <c r="L10406" s="2"/>
      <c r="M10406" s="2"/>
      <c r="N10406" s="2"/>
      <c r="O10406" s="2"/>
    </row>
    <row r="10407" spans="5:15" x14ac:dyDescent="0.25">
      <c r="G10407" s="2"/>
      <c r="H10407" s="2"/>
      <c r="I10407" s="2"/>
      <c r="J10407" s="2"/>
      <c r="K10407" s="2"/>
      <c r="L10407" s="2"/>
      <c r="M10407" s="2"/>
      <c r="N10407" s="2"/>
      <c r="O10407" s="2"/>
    </row>
    <row r="10408" spans="5:15" x14ac:dyDescent="0.25">
      <c r="J10408" s="2"/>
      <c r="K10408" s="2"/>
      <c r="L10408" s="2"/>
      <c r="M10408" s="2"/>
      <c r="N10408" s="2"/>
      <c r="O10408" s="2"/>
    </row>
    <row r="10409" spans="5:15" x14ac:dyDescent="0.25">
      <c r="E10409" s="5"/>
      <c r="F10409" s="2"/>
      <c r="G10409" s="2"/>
      <c r="H10409" s="2"/>
      <c r="I10409" s="2"/>
      <c r="J10409" s="2"/>
      <c r="K10409" s="2"/>
      <c r="L10409" s="2"/>
      <c r="M10409" s="2"/>
      <c r="N10409" s="2"/>
      <c r="O10409" s="2"/>
    </row>
    <row r="10411" spans="5:15" x14ac:dyDescent="0.25">
      <c r="E10411" s="5"/>
      <c r="F10411" s="2"/>
      <c r="G10411" s="2"/>
      <c r="H10411" s="2"/>
      <c r="I10411" s="2"/>
      <c r="J10411" s="2"/>
      <c r="K10411" s="2"/>
      <c r="L10411" s="2"/>
      <c r="M10411" s="2"/>
      <c r="N10411" s="2"/>
      <c r="O10411" s="2"/>
    </row>
    <row r="10412" spans="5:15" x14ac:dyDescent="0.25">
      <c r="M10412" s="2"/>
      <c r="N10412" s="2"/>
      <c r="O10412" s="2"/>
    </row>
    <row r="10413" spans="5:15" x14ac:dyDescent="0.25">
      <c r="F10413" s="2"/>
      <c r="G10413" s="2"/>
      <c r="H10413" s="2"/>
      <c r="I10413" s="2"/>
      <c r="J10413" s="2"/>
      <c r="K10413" s="2"/>
      <c r="L10413" s="2"/>
      <c r="M10413" s="2"/>
      <c r="N10413" s="2"/>
      <c r="O10413" s="2"/>
    </row>
    <row r="10414" spans="5:15" x14ac:dyDescent="0.25">
      <c r="E10414" s="5"/>
      <c r="F10414" s="2"/>
      <c r="G10414" s="2"/>
      <c r="H10414" s="2"/>
      <c r="I10414" s="2"/>
      <c r="J10414" s="2"/>
      <c r="K10414" s="2"/>
      <c r="L10414" s="2"/>
      <c r="M10414" s="2"/>
      <c r="N10414" s="2"/>
      <c r="O10414" s="2"/>
    </row>
    <row r="10415" spans="5:15" x14ac:dyDescent="0.25">
      <c r="E10415" s="5"/>
      <c r="F10415" s="2"/>
      <c r="G10415" s="2"/>
      <c r="H10415" s="2"/>
      <c r="I10415" s="2"/>
      <c r="J10415" s="2"/>
      <c r="K10415" s="2"/>
      <c r="L10415" s="2"/>
      <c r="M10415" s="2"/>
      <c r="N10415" s="2"/>
      <c r="O10415" s="2"/>
    </row>
    <row r="10416" spans="5:15" x14ac:dyDescent="0.25">
      <c r="F10416" s="2"/>
      <c r="G10416" s="2"/>
      <c r="H10416" s="2"/>
      <c r="I10416" s="2"/>
      <c r="J10416" s="2"/>
      <c r="K10416" s="2"/>
      <c r="L10416" s="2"/>
      <c r="M10416" s="2"/>
      <c r="N10416" s="2"/>
      <c r="O10416" s="2"/>
    </row>
    <row r="10417" spans="5:15" x14ac:dyDescent="0.25">
      <c r="E10417" s="5"/>
      <c r="F10417" s="2"/>
      <c r="G10417" s="2"/>
      <c r="H10417" s="2"/>
      <c r="I10417" s="2"/>
      <c r="J10417" s="2"/>
      <c r="K10417" s="2"/>
      <c r="L10417" s="2"/>
      <c r="M10417" s="2"/>
      <c r="N10417" s="2"/>
      <c r="O10417" s="2"/>
    </row>
    <row r="10418" spans="5:15" x14ac:dyDescent="0.25">
      <c r="E10418" s="5"/>
      <c r="F10418" s="2"/>
      <c r="G10418" s="2"/>
      <c r="H10418" s="2"/>
      <c r="I10418" s="2"/>
      <c r="J10418" s="2"/>
      <c r="K10418" s="2"/>
      <c r="L10418" s="2"/>
      <c r="M10418" s="2"/>
      <c r="N10418" s="2"/>
      <c r="O10418" s="2"/>
    </row>
    <row r="10421" spans="5:15" x14ac:dyDescent="0.25">
      <c r="E10421" s="5"/>
      <c r="F10421" s="2"/>
      <c r="G10421" s="2"/>
      <c r="H10421" s="2"/>
      <c r="I10421" s="2"/>
      <c r="J10421" s="2"/>
      <c r="K10421" s="2"/>
      <c r="L10421" s="2"/>
      <c r="M10421" s="2"/>
      <c r="N10421" s="2"/>
      <c r="O10421" s="2"/>
    </row>
    <row r="10422" spans="5:15" x14ac:dyDescent="0.25">
      <c r="E10422" s="5"/>
      <c r="F10422" s="2"/>
      <c r="G10422" s="2"/>
      <c r="H10422" s="2"/>
      <c r="I10422" s="2"/>
      <c r="J10422" s="2"/>
      <c r="K10422" s="2"/>
      <c r="L10422" s="2"/>
      <c r="M10422" s="2"/>
      <c r="N10422" s="2"/>
      <c r="O10422" s="2"/>
    </row>
    <row r="10425" spans="5:15" x14ac:dyDescent="0.25">
      <c r="F10425" s="2"/>
      <c r="G10425" s="2"/>
      <c r="H10425" s="2"/>
      <c r="I10425" s="2"/>
      <c r="J10425" s="2"/>
      <c r="K10425" s="2"/>
      <c r="L10425" s="2"/>
      <c r="M10425" s="2"/>
      <c r="N10425" s="2"/>
      <c r="O10425" s="2"/>
    </row>
    <row r="10429" spans="5:15" x14ac:dyDescent="0.25">
      <c r="E10429" s="5"/>
      <c r="F10429" s="2"/>
      <c r="G10429" s="2"/>
      <c r="H10429" s="2"/>
      <c r="I10429" s="2"/>
      <c r="J10429" s="2"/>
      <c r="K10429" s="2"/>
      <c r="L10429" s="2"/>
      <c r="M10429" s="2"/>
      <c r="N10429" s="2"/>
      <c r="O10429" s="2"/>
    </row>
    <row r="10430" spans="5:15" x14ac:dyDescent="0.25">
      <c r="E10430" s="5"/>
      <c r="F10430" s="2"/>
      <c r="G10430" s="2"/>
      <c r="H10430" s="2"/>
      <c r="I10430" s="2"/>
      <c r="J10430" s="2"/>
      <c r="K10430" s="2"/>
      <c r="L10430" s="2"/>
      <c r="M10430" s="2"/>
      <c r="N10430" s="2"/>
      <c r="O10430" s="2"/>
    </row>
    <row r="10431" spans="5:15" x14ac:dyDescent="0.25">
      <c r="E10431" s="5"/>
      <c r="F10431" s="2"/>
      <c r="G10431" s="2"/>
      <c r="H10431" s="2"/>
      <c r="I10431" s="2"/>
      <c r="J10431" s="2"/>
      <c r="K10431" s="2"/>
      <c r="L10431" s="2"/>
      <c r="M10431" s="2"/>
      <c r="N10431" s="2"/>
      <c r="O10431" s="2"/>
    </row>
    <row r="10433" spans="5:15" x14ac:dyDescent="0.25">
      <c r="E10433" s="5"/>
      <c r="F10433" s="2"/>
      <c r="G10433" s="2"/>
      <c r="H10433" s="2"/>
      <c r="I10433" s="2"/>
      <c r="J10433" s="2"/>
      <c r="K10433" s="2"/>
      <c r="L10433" s="2"/>
      <c r="M10433" s="2"/>
      <c r="N10433" s="2"/>
      <c r="O10433" s="2"/>
    </row>
    <row r="10434" spans="5:15" x14ac:dyDescent="0.25">
      <c r="F10434" s="2"/>
      <c r="G10434" s="2"/>
      <c r="H10434" s="2"/>
      <c r="I10434" s="2"/>
      <c r="J10434" s="2"/>
      <c r="K10434" s="2"/>
      <c r="L10434" s="2"/>
      <c r="M10434" s="2"/>
      <c r="N10434" s="2"/>
      <c r="O10434" s="2"/>
    </row>
    <row r="10435" spans="5:15" x14ac:dyDescent="0.25">
      <c r="E10435" s="5"/>
      <c r="F10435" s="2"/>
      <c r="G10435" s="2"/>
      <c r="H10435" s="2"/>
      <c r="I10435" s="2"/>
      <c r="J10435" s="2"/>
      <c r="K10435" s="2"/>
      <c r="L10435" s="2"/>
      <c r="M10435" s="2"/>
      <c r="N10435" s="2"/>
      <c r="O10435" s="2"/>
    </row>
    <row r="10436" spans="5:15" x14ac:dyDescent="0.25">
      <c r="E10436" s="5"/>
      <c r="F10436" s="2"/>
      <c r="G10436" s="2"/>
      <c r="H10436" s="2"/>
      <c r="I10436" s="2"/>
      <c r="J10436" s="2"/>
      <c r="K10436" s="2"/>
      <c r="L10436" s="2"/>
      <c r="M10436" s="2"/>
      <c r="N10436" s="2"/>
      <c r="O10436" s="2"/>
    </row>
    <row r="10437" spans="5:15" x14ac:dyDescent="0.25">
      <c r="E10437" s="5"/>
      <c r="F10437" s="2"/>
      <c r="G10437" s="2"/>
      <c r="H10437" s="2"/>
      <c r="I10437" s="2"/>
      <c r="J10437" s="2"/>
      <c r="K10437" s="2"/>
      <c r="L10437" s="2"/>
      <c r="M10437" s="2"/>
      <c r="N10437" s="2"/>
      <c r="O10437" s="2"/>
    </row>
    <row r="10438" spans="5:15" x14ac:dyDescent="0.25">
      <c r="E10438" s="5"/>
      <c r="F10438" s="2"/>
      <c r="G10438" s="2"/>
      <c r="H10438" s="2"/>
      <c r="I10438" s="2"/>
      <c r="J10438" s="2"/>
      <c r="K10438" s="2"/>
      <c r="L10438" s="2"/>
      <c r="M10438" s="2"/>
      <c r="N10438" s="2"/>
      <c r="O10438" s="2"/>
    </row>
    <row r="10439" spans="5:15" x14ac:dyDescent="0.25">
      <c r="E10439" s="5"/>
      <c r="F10439" s="2"/>
      <c r="G10439" s="2"/>
      <c r="H10439" s="2"/>
      <c r="I10439" s="2"/>
      <c r="J10439" s="2"/>
      <c r="K10439" s="2"/>
      <c r="L10439" s="2"/>
      <c r="M10439" s="2"/>
      <c r="N10439" s="2"/>
      <c r="O10439" s="2"/>
    </row>
    <row r="10440" spans="5:15" x14ac:dyDescent="0.25">
      <c r="E10440" s="5"/>
      <c r="F10440" s="2"/>
      <c r="G10440" s="2"/>
      <c r="H10440" s="2"/>
      <c r="I10440" s="2"/>
      <c r="J10440" s="2"/>
      <c r="K10440" s="2"/>
      <c r="L10440" s="2"/>
      <c r="M10440" s="2"/>
      <c r="N10440" s="2"/>
      <c r="O10440" s="2"/>
    </row>
    <row r="10445" spans="5:15" x14ac:dyDescent="0.25">
      <c r="E10445" s="5"/>
      <c r="F10445" s="2"/>
      <c r="G10445" s="2"/>
      <c r="H10445" s="2"/>
      <c r="I10445" s="2"/>
      <c r="J10445" s="2"/>
      <c r="K10445" s="2"/>
      <c r="L10445" s="2"/>
      <c r="M10445" s="2"/>
      <c r="N10445" s="2"/>
      <c r="O10445" s="2"/>
    </row>
    <row r="10446" spans="5:15" x14ac:dyDescent="0.25">
      <c r="E10446" s="5"/>
      <c r="F10446" s="2"/>
      <c r="G10446" s="2"/>
      <c r="H10446" s="2"/>
      <c r="I10446" s="2"/>
      <c r="J10446" s="2"/>
      <c r="K10446" s="2"/>
      <c r="L10446" s="2"/>
      <c r="M10446" s="2"/>
      <c r="N10446" s="2"/>
      <c r="O10446" s="2"/>
    </row>
    <row r="10447" spans="5:15" x14ac:dyDescent="0.25">
      <c r="E10447" s="5"/>
      <c r="F10447" s="2"/>
      <c r="G10447" s="2"/>
      <c r="H10447" s="2"/>
      <c r="I10447" s="2"/>
      <c r="J10447" s="2"/>
      <c r="K10447" s="2"/>
      <c r="L10447" s="2"/>
      <c r="M10447" s="2"/>
      <c r="N10447" s="2"/>
      <c r="O10447" s="2"/>
    </row>
    <row r="10449" spans="5:15" x14ac:dyDescent="0.25">
      <c r="E10449" s="5"/>
      <c r="F10449" s="2"/>
      <c r="G10449" s="2"/>
      <c r="H10449" s="2"/>
      <c r="I10449" s="2"/>
      <c r="J10449" s="2"/>
      <c r="K10449" s="2"/>
      <c r="L10449" s="2"/>
      <c r="M10449" s="2"/>
      <c r="N10449" s="2"/>
      <c r="O10449" s="2"/>
    </row>
    <row r="10450" spans="5:15" x14ac:dyDescent="0.25">
      <c r="E10450" s="5"/>
      <c r="F10450" s="2"/>
      <c r="G10450" s="2"/>
      <c r="H10450" s="2"/>
      <c r="I10450" s="2"/>
      <c r="J10450" s="2"/>
      <c r="K10450" s="2"/>
      <c r="L10450" s="2"/>
      <c r="M10450" s="2"/>
      <c r="N10450" s="2"/>
      <c r="O10450" s="2"/>
    </row>
    <row r="10451" spans="5:15" x14ac:dyDescent="0.25">
      <c r="E10451" s="5"/>
      <c r="F10451" s="2"/>
      <c r="G10451" s="2"/>
      <c r="H10451" s="2"/>
      <c r="I10451" s="2"/>
      <c r="J10451" s="2"/>
      <c r="K10451" s="2"/>
      <c r="L10451" s="2"/>
      <c r="M10451" s="2"/>
      <c r="N10451" s="2"/>
      <c r="O10451" s="2"/>
    </row>
    <row r="10452" spans="5:15" x14ac:dyDescent="0.25">
      <c r="E10452" s="5"/>
      <c r="F10452" s="2"/>
      <c r="G10452" s="2"/>
      <c r="H10452" s="2"/>
      <c r="I10452" s="2"/>
      <c r="J10452" s="2"/>
      <c r="K10452" s="2"/>
      <c r="L10452" s="2"/>
      <c r="M10452" s="2"/>
      <c r="N10452" s="2"/>
      <c r="O10452" s="2"/>
    </row>
    <row r="10453" spans="5:15" x14ac:dyDescent="0.25">
      <c r="E10453" s="5"/>
      <c r="F10453" s="2"/>
      <c r="G10453" s="2"/>
      <c r="H10453" s="2"/>
      <c r="I10453" s="2"/>
      <c r="J10453" s="2"/>
      <c r="K10453" s="2"/>
      <c r="L10453" s="2"/>
      <c r="M10453" s="2"/>
      <c r="N10453" s="2"/>
      <c r="O10453" s="2"/>
    </row>
    <row r="10454" spans="5:15" x14ac:dyDescent="0.25">
      <c r="E10454" s="5"/>
      <c r="F10454" s="2"/>
      <c r="G10454" s="2"/>
      <c r="H10454" s="2"/>
      <c r="I10454" s="2"/>
      <c r="J10454" s="2"/>
      <c r="K10454" s="2"/>
      <c r="L10454" s="2"/>
      <c r="M10454" s="2"/>
      <c r="N10454" s="2"/>
      <c r="O10454" s="2"/>
    </row>
    <row r="10455" spans="5:15" x14ac:dyDescent="0.25">
      <c r="E10455" s="5"/>
      <c r="F10455" s="2"/>
      <c r="G10455" s="2"/>
      <c r="H10455" s="2"/>
      <c r="I10455" s="2"/>
      <c r="J10455" s="2"/>
      <c r="K10455" s="2"/>
      <c r="L10455" s="2"/>
      <c r="M10455" s="2"/>
      <c r="N10455" s="2"/>
      <c r="O10455" s="2"/>
    </row>
    <row r="10456" spans="5:15" x14ac:dyDescent="0.25">
      <c r="E10456" s="5"/>
      <c r="F10456" s="2"/>
      <c r="G10456" s="2"/>
      <c r="H10456" s="2"/>
      <c r="I10456" s="2"/>
      <c r="J10456" s="2"/>
      <c r="K10456" s="2"/>
      <c r="L10456" s="2"/>
      <c r="M10456" s="2"/>
      <c r="N10456" s="2"/>
      <c r="O10456" s="2"/>
    </row>
    <row r="10457" spans="5:15" x14ac:dyDescent="0.25">
      <c r="E10457" s="5"/>
      <c r="F10457" s="2"/>
      <c r="G10457" s="2"/>
      <c r="H10457" s="2"/>
      <c r="I10457" s="2"/>
      <c r="J10457" s="2"/>
      <c r="K10457" s="2"/>
      <c r="L10457" s="2"/>
      <c r="M10457" s="2"/>
      <c r="N10457" s="2"/>
      <c r="O10457" s="2"/>
    </row>
    <row r="10458" spans="5:15" x14ac:dyDescent="0.25">
      <c r="E10458" s="5"/>
      <c r="F10458" s="2"/>
      <c r="G10458" s="2"/>
      <c r="H10458" s="2"/>
      <c r="I10458" s="2"/>
      <c r="J10458" s="2"/>
      <c r="K10458" s="2"/>
      <c r="L10458" s="2"/>
      <c r="M10458" s="2"/>
      <c r="N10458" s="2"/>
      <c r="O10458" s="2"/>
    </row>
    <row r="10459" spans="5:15" x14ac:dyDescent="0.25">
      <c r="E10459" s="5"/>
      <c r="F10459" s="2"/>
      <c r="G10459" s="2"/>
      <c r="H10459" s="2"/>
      <c r="I10459" s="2"/>
      <c r="J10459" s="2"/>
      <c r="K10459" s="2"/>
      <c r="L10459" s="2"/>
      <c r="M10459" s="2"/>
      <c r="N10459" s="2"/>
      <c r="O10459" s="2"/>
    </row>
    <row r="10461" spans="5:15" x14ac:dyDescent="0.25">
      <c r="E10461" s="5"/>
      <c r="F10461" s="2"/>
      <c r="G10461" s="2"/>
      <c r="H10461" s="2"/>
      <c r="I10461" s="2"/>
      <c r="J10461" s="2"/>
      <c r="K10461" s="2"/>
      <c r="L10461" s="2"/>
      <c r="M10461" s="2"/>
      <c r="N10461" s="2"/>
      <c r="O10461" s="2"/>
    </row>
    <row r="10462" spans="5:15" x14ac:dyDescent="0.25">
      <c r="E10462" s="5"/>
      <c r="F10462" s="2"/>
      <c r="G10462" s="2"/>
      <c r="H10462" s="2"/>
      <c r="I10462" s="2"/>
      <c r="J10462" s="2"/>
      <c r="K10462" s="2"/>
      <c r="L10462" s="2"/>
      <c r="M10462" s="2"/>
      <c r="N10462" s="2"/>
      <c r="O10462" s="2"/>
    </row>
    <row r="10463" spans="5:15" x14ac:dyDescent="0.25">
      <c r="E10463" s="5"/>
      <c r="F10463" s="2"/>
      <c r="G10463" s="2"/>
      <c r="H10463" s="2"/>
      <c r="I10463" s="2"/>
      <c r="J10463" s="2"/>
      <c r="K10463" s="2"/>
      <c r="L10463" s="2"/>
      <c r="M10463" s="2"/>
      <c r="N10463" s="2"/>
      <c r="O10463" s="2"/>
    </row>
    <row r="10464" spans="5:15" x14ac:dyDescent="0.25">
      <c r="E10464" s="5"/>
      <c r="F10464" s="2"/>
      <c r="G10464" s="2"/>
      <c r="H10464" s="2"/>
      <c r="I10464" s="2"/>
      <c r="J10464" s="2"/>
      <c r="K10464" s="2"/>
      <c r="L10464" s="2"/>
      <c r="M10464" s="2"/>
      <c r="N10464" s="2"/>
      <c r="O10464" s="2"/>
    </row>
    <row r="10465" spans="5:15" x14ac:dyDescent="0.25">
      <c r="E10465" s="5"/>
      <c r="F10465" s="2"/>
      <c r="G10465" s="2"/>
      <c r="H10465" s="2"/>
      <c r="I10465" s="2"/>
      <c r="J10465" s="2"/>
      <c r="K10465" s="2"/>
      <c r="L10465" s="2"/>
      <c r="M10465" s="2"/>
      <c r="N10465" s="2"/>
      <c r="O10465" s="2"/>
    </row>
    <row r="10466" spans="5:15" x14ac:dyDescent="0.25">
      <c r="E10466" s="5"/>
      <c r="F10466" s="2"/>
      <c r="G10466" s="2"/>
      <c r="H10466" s="2"/>
      <c r="I10466" s="2"/>
      <c r="J10466" s="2"/>
      <c r="K10466" s="2"/>
      <c r="L10466" s="2"/>
      <c r="M10466" s="2"/>
      <c r="N10466" s="2"/>
      <c r="O10466" s="2"/>
    </row>
    <row r="10467" spans="5:15" x14ac:dyDescent="0.25">
      <c r="E10467" s="5"/>
      <c r="F10467" s="2"/>
      <c r="G10467" s="2"/>
      <c r="H10467" s="2"/>
      <c r="I10467" s="2"/>
      <c r="J10467" s="2"/>
      <c r="K10467" s="2"/>
      <c r="L10467" s="2"/>
      <c r="M10467" s="2"/>
      <c r="N10467" s="2"/>
      <c r="O10467" s="2"/>
    </row>
    <row r="10468" spans="5:15" x14ac:dyDescent="0.25">
      <c r="E10468" s="5"/>
      <c r="F10468" s="2"/>
      <c r="G10468" s="2"/>
      <c r="H10468" s="2"/>
      <c r="I10468" s="2"/>
      <c r="J10468" s="2"/>
      <c r="K10468" s="2"/>
      <c r="L10468" s="2"/>
      <c r="M10468" s="2"/>
      <c r="N10468" s="2"/>
      <c r="O10468" s="2"/>
    </row>
    <row r="10470" spans="5:15" x14ac:dyDescent="0.25">
      <c r="E10470" s="5"/>
    </row>
    <row r="10472" spans="5:15" x14ac:dyDescent="0.25">
      <c r="E10472" s="5"/>
      <c r="F10472" s="2"/>
      <c r="G10472" s="2"/>
      <c r="H10472" s="2"/>
      <c r="I10472" s="2"/>
      <c r="J10472" s="2"/>
      <c r="K10472" s="2"/>
      <c r="L10472" s="2"/>
      <c r="M10472" s="2"/>
      <c r="N10472" s="2"/>
      <c r="O10472" s="2"/>
    </row>
    <row r="10473" spans="5:15" x14ac:dyDescent="0.25">
      <c r="F10473" s="2"/>
      <c r="M10473" s="2"/>
      <c r="N10473" s="2"/>
      <c r="O10473" s="2"/>
    </row>
    <row r="10474" spans="5:15" x14ac:dyDescent="0.25">
      <c r="E10474" s="5"/>
      <c r="F10474" s="2"/>
      <c r="G10474" s="2"/>
      <c r="H10474" s="2"/>
      <c r="I10474" s="2"/>
      <c r="J10474" s="2"/>
      <c r="K10474" s="2"/>
      <c r="L10474" s="2"/>
      <c r="M10474" s="2"/>
      <c r="N10474" s="2"/>
      <c r="O10474" s="2"/>
    </row>
    <row r="10475" spans="5:15" x14ac:dyDescent="0.25">
      <c r="E10475" s="5"/>
      <c r="I10475" s="2"/>
      <c r="J10475" s="2"/>
      <c r="K10475" s="2"/>
      <c r="L10475" s="2"/>
      <c r="M10475" s="2"/>
      <c r="N10475" s="2"/>
      <c r="O10475" s="2"/>
    </row>
    <row r="10478" spans="5:15" x14ac:dyDescent="0.25">
      <c r="E10478" s="5"/>
      <c r="F10478" s="2"/>
      <c r="G10478" s="2"/>
      <c r="H10478" s="2"/>
      <c r="I10478" s="2"/>
      <c r="J10478" s="2"/>
      <c r="K10478" s="2"/>
      <c r="L10478" s="2"/>
      <c r="M10478" s="2"/>
      <c r="N10478" s="2"/>
      <c r="O10478" s="2"/>
    </row>
    <row r="10479" spans="5:15" x14ac:dyDescent="0.25">
      <c r="E10479" s="5"/>
      <c r="F10479" s="2"/>
      <c r="G10479" s="2"/>
      <c r="H10479" s="2"/>
      <c r="I10479" s="2"/>
      <c r="J10479" s="2"/>
      <c r="K10479" s="2"/>
      <c r="L10479" s="2"/>
      <c r="M10479" s="2"/>
      <c r="N10479" s="2"/>
      <c r="O10479" s="2"/>
    </row>
    <row r="10480" spans="5:15" x14ac:dyDescent="0.25">
      <c r="L10480" s="2"/>
      <c r="M10480" s="2"/>
      <c r="N10480" s="2"/>
      <c r="O10480" s="2"/>
    </row>
    <row r="10481" spans="5:15" x14ac:dyDescent="0.25">
      <c r="I10481" s="2"/>
      <c r="J10481" s="2"/>
      <c r="K10481" s="2"/>
      <c r="L10481" s="2"/>
      <c r="M10481" s="2"/>
      <c r="N10481" s="2"/>
      <c r="O10481" s="2"/>
    </row>
    <row r="10482" spans="5:15" x14ac:dyDescent="0.25">
      <c r="L10482" s="2"/>
      <c r="M10482" s="2"/>
      <c r="N10482" s="2"/>
      <c r="O10482" s="2"/>
    </row>
    <row r="10483" spans="5:15" x14ac:dyDescent="0.25">
      <c r="M10483" s="2"/>
      <c r="N10483" s="2"/>
      <c r="O10483" s="2"/>
    </row>
    <row r="10484" spans="5:15" x14ac:dyDescent="0.25">
      <c r="M10484" s="2"/>
      <c r="N10484" s="2"/>
      <c r="O10484" s="2"/>
    </row>
    <row r="10485" spans="5:15" x14ac:dyDescent="0.25">
      <c r="F10485" s="2"/>
      <c r="G10485" s="2"/>
      <c r="H10485" s="2"/>
      <c r="I10485" s="2"/>
      <c r="J10485" s="2"/>
      <c r="K10485" s="2"/>
      <c r="L10485" s="2"/>
      <c r="M10485" s="2"/>
      <c r="N10485" s="2"/>
      <c r="O10485" s="2"/>
    </row>
    <row r="10486" spans="5:15" x14ac:dyDescent="0.25">
      <c r="E10486" s="5"/>
      <c r="F10486" s="2"/>
      <c r="G10486" s="2"/>
      <c r="H10486" s="2"/>
      <c r="I10486" s="2"/>
      <c r="J10486" s="2"/>
      <c r="K10486" s="2"/>
      <c r="L10486" s="2"/>
      <c r="M10486" s="2"/>
      <c r="N10486" s="2"/>
      <c r="O10486" s="2"/>
    </row>
    <row r="10487" spans="5:15" x14ac:dyDescent="0.25">
      <c r="E10487" s="5"/>
      <c r="F10487" s="2"/>
      <c r="G10487" s="2"/>
      <c r="H10487" s="2"/>
      <c r="I10487" s="2"/>
      <c r="J10487" s="2"/>
      <c r="K10487" s="2"/>
      <c r="L10487" s="2"/>
      <c r="M10487" s="2"/>
      <c r="N10487" s="2"/>
      <c r="O10487" s="2"/>
    </row>
    <row r="10488" spans="5:15" x14ac:dyDescent="0.25">
      <c r="E10488" s="5"/>
      <c r="F10488" s="2"/>
      <c r="G10488" s="2"/>
      <c r="H10488" s="2"/>
      <c r="I10488" s="2"/>
      <c r="J10488" s="2"/>
      <c r="K10488" s="2"/>
      <c r="L10488" s="2"/>
      <c r="M10488" s="2"/>
      <c r="N10488" s="2"/>
      <c r="O10488" s="2"/>
    </row>
    <row r="10490" spans="5:15" x14ac:dyDescent="0.25">
      <c r="E10490" s="5"/>
      <c r="F10490" s="2"/>
      <c r="G10490" s="2"/>
      <c r="H10490" s="2"/>
      <c r="I10490" s="2"/>
      <c r="J10490" s="2"/>
      <c r="K10490" s="2"/>
      <c r="L10490" s="2"/>
      <c r="M10490" s="2"/>
      <c r="N10490" s="2"/>
      <c r="O10490" s="2"/>
    </row>
    <row r="10491" spans="5:15" x14ac:dyDescent="0.25">
      <c r="E10491" s="5"/>
      <c r="F10491" s="2"/>
      <c r="G10491" s="2"/>
      <c r="H10491" s="2"/>
      <c r="I10491" s="2"/>
      <c r="J10491" s="2"/>
      <c r="K10491" s="2"/>
      <c r="L10491" s="2"/>
      <c r="M10491" s="2"/>
      <c r="N10491" s="2"/>
      <c r="O10491" s="2"/>
    </row>
    <row r="10492" spans="5:15" x14ac:dyDescent="0.25">
      <c r="E10492" s="5"/>
      <c r="F10492" s="2"/>
      <c r="G10492" s="2"/>
      <c r="H10492" s="2"/>
      <c r="I10492" s="2"/>
      <c r="J10492" s="2"/>
      <c r="K10492" s="2"/>
      <c r="L10492" s="2"/>
      <c r="M10492" s="2"/>
      <c r="N10492" s="2"/>
      <c r="O10492" s="2"/>
    </row>
    <row r="10493" spans="5:15" x14ac:dyDescent="0.25">
      <c r="G10493" s="2"/>
      <c r="H10493" s="2"/>
      <c r="I10493" s="2"/>
      <c r="J10493" s="2"/>
      <c r="K10493" s="2"/>
      <c r="L10493" s="2"/>
      <c r="M10493" s="2"/>
      <c r="N10493" s="2"/>
      <c r="O10493" s="2"/>
    </row>
    <row r="10494" spans="5:15" x14ac:dyDescent="0.25">
      <c r="E10494" s="5"/>
      <c r="F10494" s="2"/>
      <c r="G10494" s="2"/>
      <c r="H10494" s="2"/>
      <c r="I10494" s="2"/>
      <c r="J10494" s="2"/>
      <c r="K10494" s="2"/>
      <c r="L10494" s="2"/>
      <c r="M10494" s="2"/>
      <c r="N10494" s="2"/>
      <c r="O10494" s="2"/>
    </row>
    <row r="10495" spans="5:15" x14ac:dyDescent="0.25">
      <c r="E10495" s="5"/>
      <c r="F10495" s="2"/>
      <c r="G10495" s="2"/>
      <c r="H10495" s="2"/>
      <c r="I10495" s="2"/>
      <c r="J10495" s="2"/>
      <c r="K10495" s="2"/>
      <c r="L10495" s="2"/>
      <c r="M10495" s="2"/>
      <c r="N10495" s="2"/>
      <c r="O10495" s="2"/>
    </row>
    <row r="10496" spans="5:15" x14ac:dyDescent="0.25">
      <c r="E10496" s="5"/>
      <c r="F10496" s="2"/>
      <c r="G10496" s="2"/>
      <c r="H10496" s="2"/>
      <c r="I10496" s="2"/>
      <c r="J10496" s="2"/>
      <c r="K10496" s="2"/>
      <c r="L10496" s="2"/>
      <c r="M10496" s="2"/>
      <c r="N10496" s="2"/>
      <c r="O10496" s="2"/>
    </row>
    <row r="10497" spans="5:15" x14ac:dyDescent="0.25">
      <c r="E10497" s="5"/>
      <c r="F10497" s="2"/>
      <c r="G10497" s="2"/>
      <c r="H10497" s="2"/>
      <c r="I10497" s="2"/>
      <c r="J10497" s="2"/>
      <c r="K10497" s="2"/>
      <c r="L10497" s="2"/>
      <c r="M10497" s="2"/>
      <c r="N10497" s="2"/>
      <c r="O10497" s="2"/>
    </row>
    <row r="10498" spans="5:15" x14ac:dyDescent="0.25">
      <c r="E10498" s="5"/>
      <c r="F10498" s="2"/>
      <c r="G10498" s="2"/>
      <c r="H10498" s="2"/>
      <c r="I10498" s="2"/>
      <c r="J10498" s="2"/>
      <c r="K10498" s="2"/>
      <c r="L10498" s="2"/>
      <c r="M10498" s="2"/>
      <c r="N10498" s="2"/>
      <c r="O10498" s="2"/>
    </row>
    <row r="10499" spans="5:15" x14ac:dyDescent="0.25">
      <c r="E10499" s="5"/>
      <c r="F10499" s="2"/>
      <c r="G10499" s="2"/>
      <c r="H10499" s="2"/>
      <c r="I10499" s="2"/>
      <c r="J10499" s="2"/>
      <c r="K10499" s="2"/>
      <c r="L10499" s="2"/>
      <c r="M10499" s="2"/>
      <c r="N10499" s="2"/>
      <c r="O10499" s="2"/>
    </row>
    <row r="10500" spans="5:15" x14ac:dyDescent="0.25">
      <c r="E10500" s="5"/>
      <c r="F10500" s="2"/>
      <c r="G10500" s="2"/>
      <c r="H10500" s="2"/>
      <c r="I10500" s="2"/>
      <c r="J10500" s="2"/>
      <c r="K10500" s="2"/>
      <c r="L10500" s="2"/>
      <c r="M10500" s="2"/>
      <c r="N10500" s="2"/>
      <c r="O10500" s="2"/>
    </row>
    <row r="10502" spans="5:15" x14ac:dyDescent="0.25">
      <c r="E10502" s="5"/>
      <c r="F10502" s="2"/>
      <c r="G10502" s="2"/>
      <c r="H10502" s="2"/>
      <c r="I10502" s="2"/>
      <c r="J10502" s="2"/>
      <c r="K10502" s="2"/>
      <c r="L10502" s="2"/>
      <c r="M10502" s="2"/>
      <c r="N10502" s="2"/>
      <c r="O10502" s="2"/>
    </row>
    <row r="10503" spans="5:15" x14ac:dyDescent="0.25">
      <c r="E10503" s="5"/>
      <c r="F10503" s="2"/>
      <c r="G10503" s="2"/>
      <c r="H10503" s="2"/>
      <c r="I10503" s="2"/>
      <c r="J10503" s="2"/>
      <c r="K10503" s="2"/>
      <c r="L10503" s="2"/>
      <c r="M10503" s="2"/>
      <c r="N10503" s="2"/>
      <c r="O10503" s="2"/>
    </row>
    <row r="10504" spans="5:15" x14ac:dyDescent="0.25">
      <c r="E10504" s="5"/>
      <c r="F10504" s="2"/>
      <c r="G10504" s="2"/>
      <c r="H10504" s="2"/>
      <c r="I10504" s="2"/>
      <c r="J10504" s="2"/>
      <c r="K10504" s="2"/>
      <c r="L10504" s="2"/>
      <c r="M10504" s="2"/>
      <c r="N10504" s="2"/>
      <c r="O10504" s="2"/>
    </row>
    <row r="10505" spans="5:15" x14ac:dyDescent="0.25">
      <c r="E10505" s="5"/>
      <c r="F10505" s="2"/>
      <c r="G10505" s="2"/>
      <c r="H10505" s="2"/>
      <c r="I10505" s="2"/>
      <c r="J10505" s="2"/>
      <c r="K10505" s="2"/>
      <c r="L10505" s="2"/>
      <c r="M10505" s="2"/>
      <c r="N10505" s="2"/>
      <c r="O10505" s="2"/>
    </row>
    <row r="10506" spans="5:15" x14ac:dyDescent="0.25">
      <c r="E10506" s="5"/>
      <c r="F10506" s="2"/>
      <c r="G10506" s="2"/>
      <c r="H10506" s="2"/>
      <c r="I10506" s="2"/>
      <c r="J10506" s="2"/>
      <c r="K10506" s="2"/>
      <c r="L10506" s="2"/>
      <c r="M10506" s="2"/>
      <c r="N10506" s="2"/>
      <c r="O10506" s="2"/>
    </row>
    <row r="10507" spans="5:15" x14ac:dyDescent="0.25">
      <c r="E10507" s="5"/>
      <c r="F10507" s="2"/>
      <c r="G10507" s="2"/>
      <c r="H10507" s="2"/>
      <c r="I10507" s="2"/>
      <c r="J10507" s="2"/>
      <c r="K10507" s="2"/>
      <c r="L10507" s="2"/>
      <c r="M10507" s="2"/>
      <c r="N10507" s="2"/>
      <c r="O10507" s="2"/>
    </row>
    <row r="10508" spans="5:15" x14ac:dyDescent="0.25">
      <c r="E10508" s="5"/>
      <c r="F10508" s="2"/>
      <c r="G10508" s="2"/>
      <c r="H10508" s="2"/>
      <c r="I10508" s="2"/>
      <c r="J10508" s="2"/>
      <c r="K10508" s="2"/>
      <c r="L10508" s="2"/>
      <c r="M10508" s="2"/>
      <c r="N10508" s="2"/>
      <c r="O10508" s="2"/>
    </row>
    <row r="10509" spans="5:15" x14ac:dyDescent="0.25">
      <c r="E10509" s="5"/>
      <c r="F10509" s="2"/>
      <c r="G10509" s="2"/>
      <c r="H10509" s="2"/>
      <c r="I10509" s="2"/>
      <c r="J10509" s="2"/>
      <c r="K10509" s="2"/>
      <c r="L10509" s="2"/>
      <c r="M10509" s="2"/>
      <c r="N10509" s="2"/>
      <c r="O10509" s="2"/>
    </row>
    <row r="10510" spans="5:15" x14ac:dyDescent="0.25">
      <c r="E10510" s="5"/>
      <c r="F10510" s="2"/>
      <c r="G10510" s="2"/>
      <c r="H10510" s="2"/>
      <c r="I10510" s="2"/>
      <c r="J10510" s="2"/>
      <c r="K10510" s="2"/>
      <c r="L10510" s="2"/>
      <c r="M10510" s="2"/>
      <c r="N10510" s="2"/>
      <c r="O10510" s="2"/>
    </row>
    <row r="10511" spans="5:15" x14ac:dyDescent="0.25">
      <c r="E10511" s="5"/>
      <c r="F10511" s="2"/>
      <c r="G10511" s="2"/>
      <c r="H10511" s="2"/>
      <c r="I10511" s="2"/>
      <c r="J10511" s="2"/>
      <c r="K10511" s="2"/>
      <c r="L10511" s="2"/>
      <c r="M10511" s="2"/>
      <c r="N10511" s="2"/>
      <c r="O10511" s="2"/>
    </row>
    <row r="10512" spans="5:15" x14ac:dyDescent="0.25">
      <c r="E10512" s="5"/>
      <c r="F10512" s="2"/>
      <c r="G10512" s="2"/>
      <c r="H10512" s="2"/>
      <c r="I10512" s="2"/>
      <c r="J10512" s="2"/>
      <c r="K10512" s="2"/>
      <c r="L10512" s="2"/>
      <c r="M10512" s="2"/>
      <c r="N10512" s="2"/>
      <c r="O10512" s="2"/>
    </row>
    <row r="10514" spans="5:15" x14ac:dyDescent="0.25">
      <c r="E10514" s="5"/>
      <c r="F10514" s="2"/>
      <c r="G10514" s="2"/>
      <c r="H10514" s="2"/>
      <c r="I10514" s="2"/>
      <c r="J10514" s="2"/>
      <c r="K10514" s="2"/>
      <c r="L10514" s="2"/>
      <c r="M10514" s="2"/>
      <c r="N10514" s="2"/>
      <c r="O10514" s="2"/>
    </row>
    <row r="10515" spans="5:15" x14ac:dyDescent="0.25">
      <c r="F10515" s="2"/>
      <c r="G10515" s="2"/>
      <c r="H10515" s="2"/>
      <c r="I10515" s="2"/>
      <c r="J10515" s="2"/>
      <c r="K10515" s="2"/>
      <c r="L10515" s="2"/>
      <c r="M10515" s="2"/>
      <c r="N10515" s="2"/>
      <c r="O10515" s="2"/>
    </row>
    <row r="10516" spans="5:15" x14ac:dyDescent="0.25">
      <c r="E10516" s="5"/>
      <c r="F10516" s="2"/>
      <c r="G10516" s="2"/>
      <c r="H10516" s="2"/>
      <c r="I10516" s="2"/>
      <c r="J10516" s="2"/>
      <c r="K10516" s="2"/>
      <c r="L10516" s="2"/>
      <c r="M10516" s="2"/>
      <c r="N10516" s="2"/>
      <c r="O10516" s="2"/>
    </row>
    <row r="10517" spans="5:15" x14ac:dyDescent="0.25">
      <c r="G10517" s="2"/>
      <c r="H10517" s="2"/>
      <c r="I10517" s="2"/>
      <c r="J10517" s="2"/>
      <c r="K10517" s="2"/>
      <c r="L10517" s="2"/>
      <c r="M10517" s="2"/>
      <c r="N10517" s="2"/>
      <c r="O10517" s="2"/>
    </row>
    <row r="10518" spans="5:15" x14ac:dyDescent="0.25">
      <c r="E10518" s="5"/>
      <c r="F10518" s="2"/>
      <c r="G10518" s="2"/>
      <c r="H10518" s="2"/>
      <c r="I10518" s="2"/>
      <c r="J10518" s="2"/>
      <c r="K10518" s="2"/>
      <c r="L10518" s="2"/>
      <c r="M10518" s="2"/>
      <c r="N10518" s="2"/>
      <c r="O10518" s="2"/>
    </row>
    <row r="10519" spans="5:15" x14ac:dyDescent="0.25">
      <c r="E10519" s="5"/>
      <c r="F10519" s="2"/>
      <c r="G10519" s="2"/>
      <c r="H10519" s="2"/>
      <c r="I10519" s="2"/>
      <c r="J10519" s="2"/>
      <c r="K10519" s="2"/>
      <c r="L10519" s="2"/>
      <c r="M10519" s="2"/>
      <c r="N10519" s="2"/>
      <c r="O10519" s="2"/>
    </row>
    <row r="10520" spans="5:15" x14ac:dyDescent="0.25">
      <c r="E10520" s="5"/>
      <c r="F10520" s="2"/>
      <c r="G10520" s="2"/>
      <c r="H10520" s="2"/>
      <c r="I10520" s="2"/>
      <c r="J10520" s="2"/>
      <c r="K10520" s="2"/>
      <c r="L10520" s="2"/>
      <c r="M10520" s="2"/>
      <c r="N10520" s="2"/>
      <c r="O10520" s="2"/>
    </row>
    <row r="10521" spans="5:15" x14ac:dyDescent="0.25">
      <c r="F10521" s="2"/>
      <c r="G10521" s="2"/>
      <c r="H10521" s="2"/>
      <c r="I10521" s="2"/>
      <c r="J10521" s="2"/>
      <c r="K10521" s="2"/>
      <c r="L10521" s="2"/>
      <c r="M10521" s="2"/>
      <c r="N10521" s="2"/>
      <c r="O10521" s="2"/>
    </row>
    <row r="10522" spans="5:15" x14ac:dyDescent="0.25">
      <c r="E10522" s="5"/>
      <c r="F10522" s="2"/>
      <c r="G10522" s="2"/>
      <c r="H10522" s="2"/>
      <c r="I10522" s="2"/>
      <c r="J10522" s="2"/>
      <c r="K10522" s="2"/>
      <c r="L10522" s="2"/>
      <c r="M10522" s="2"/>
      <c r="N10522" s="2"/>
      <c r="O10522" s="2"/>
    </row>
    <row r="10523" spans="5:15" x14ac:dyDescent="0.25">
      <c r="E10523" s="5"/>
      <c r="F10523" s="2"/>
      <c r="G10523" s="2"/>
      <c r="H10523" s="2"/>
      <c r="I10523" s="2"/>
      <c r="J10523" s="2"/>
      <c r="K10523" s="2"/>
      <c r="L10523" s="2"/>
      <c r="M10523" s="2"/>
      <c r="N10523" s="2"/>
      <c r="O10523" s="2"/>
    </row>
    <row r="10525" spans="5:15" x14ac:dyDescent="0.25">
      <c r="E10525" s="5"/>
      <c r="F10525" s="2"/>
      <c r="G10525" s="2"/>
      <c r="H10525" s="2"/>
      <c r="I10525" s="2"/>
      <c r="J10525" s="2"/>
      <c r="K10525" s="2"/>
      <c r="L10525" s="2"/>
      <c r="M10525" s="2"/>
      <c r="N10525" s="2"/>
      <c r="O10525" s="2"/>
    </row>
    <row r="10526" spans="5:15" x14ac:dyDescent="0.25">
      <c r="E10526" s="5"/>
      <c r="F10526" s="2"/>
      <c r="G10526" s="2"/>
      <c r="H10526" s="2"/>
      <c r="I10526" s="2"/>
      <c r="J10526" s="2"/>
      <c r="K10526" s="2"/>
      <c r="L10526" s="2"/>
      <c r="M10526" s="2"/>
      <c r="N10526" s="2"/>
      <c r="O10526" s="2"/>
    </row>
    <row r="10527" spans="5:15" x14ac:dyDescent="0.25">
      <c r="E10527" s="5"/>
      <c r="F10527" s="2"/>
      <c r="G10527" s="2"/>
      <c r="H10527" s="2"/>
      <c r="I10527" s="2"/>
      <c r="J10527" s="2"/>
      <c r="K10527" s="2"/>
      <c r="L10527" s="2"/>
      <c r="M10527" s="2"/>
      <c r="N10527" s="2"/>
      <c r="O10527" s="2"/>
    </row>
    <row r="10528" spans="5:15" x14ac:dyDescent="0.25">
      <c r="E10528" s="5"/>
      <c r="G10528" s="2"/>
      <c r="H10528" s="2"/>
      <c r="I10528" s="2"/>
      <c r="J10528" s="2"/>
      <c r="K10528" s="2"/>
      <c r="L10528" s="2"/>
      <c r="M10528" s="2"/>
      <c r="N10528" s="2"/>
      <c r="O10528" s="2"/>
    </row>
    <row r="10529" spans="5:15" x14ac:dyDescent="0.25">
      <c r="E10529" s="5"/>
      <c r="F10529" s="2"/>
      <c r="G10529" s="2"/>
      <c r="H10529" s="2"/>
      <c r="I10529" s="2"/>
      <c r="J10529" s="2"/>
      <c r="K10529" s="2"/>
      <c r="L10529" s="2"/>
      <c r="M10529" s="2"/>
      <c r="N10529" s="2"/>
      <c r="O10529" s="2"/>
    </row>
    <row r="10530" spans="5:15" x14ac:dyDescent="0.25">
      <c r="E10530" s="5"/>
      <c r="F10530" s="2"/>
      <c r="G10530" s="2"/>
      <c r="H10530" s="2"/>
      <c r="I10530" s="2"/>
      <c r="J10530" s="2"/>
      <c r="K10530" s="2"/>
      <c r="L10530" s="2"/>
      <c r="M10530" s="2"/>
      <c r="N10530" s="2"/>
      <c r="O10530" s="2"/>
    </row>
    <row r="10531" spans="5:15" x14ac:dyDescent="0.25">
      <c r="E10531" s="5"/>
      <c r="F10531" s="2"/>
      <c r="G10531" s="2"/>
      <c r="H10531" s="2"/>
      <c r="I10531" s="2"/>
      <c r="J10531" s="2"/>
      <c r="K10531" s="2"/>
      <c r="L10531" s="2"/>
      <c r="M10531" s="2"/>
      <c r="N10531" s="2"/>
      <c r="O10531" s="2"/>
    </row>
    <row r="10532" spans="5:15" x14ac:dyDescent="0.25">
      <c r="E10532" s="5"/>
      <c r="F10532" s="2"/>
      <c r="G10532" s="2"/>
      <c r="H10532" s="2"/>
      <c r="I10532" s="2"/>
      <c r="J10532" s="2"/>
      <c r="K10532" s="2"/>
      <c r="L10532" s="2"/>
      <c r="M10532" s="2"/>
      <c r="N10532" s="2"/>
      <c r="O10532" s="2"/>
    </row>
    <row r="10533" spans="5:15" x14ac:dyDescent="0.25">
      <c r="E10533" s="5"/>
      <c r="F10533" s="2"/>
      <c r="G10533" s="2"/>
      <c r="H10533" s="2"/>
      <c r="I10533" s="2"/>
      <c r="J10533" s="2"/>
      <c r="K10533" s="2"/>
      <c r="L10533" s="2"/>
      <c r="M10533" s="2"/>
      <c r="N10533" s="2"/>
      <c r="O10533" s="2"/>
    </row>
    <row r="10534" spans="5:15" x14ac:dyDescent="0.25">
      <c r="O10534" s="2"/>
    </row>
    <row r="10536" spans="5:15" x14ac:dyDescent="0.25">
      <c r="E10536" s="5"/>
      <c r="F10536" s="2"/>
      <c r="G10536" s="2"/>
      <c r="H10536" s="2"/>
      <c r="I10536" s="2"/>
      <c r="J10536" s="2"/>
      <c r="K10536" s="2"/>
      <c r="L10536" s="2"/>
      <c r="M10536" s="2"/>
      <c r="N10536" s="2"/>
      <c r="O10536" s="2"/>
    </row>
    <row r="10537" spans="5:15" x14ac:dyDescent="0.25">
      <c r="E10537" s="5"/>
      <c r="F10537" s="2"/>
      <c r="G10537" s="2"/>
      <c r="H10537" s="2"/>
      <c r="I10537" s="2"/>
      <c r="J10537" s="2"/>
      <c r="K10537" s="2"/>
      <c r="L10537" s="2"/>
      <c r="M10537" s="2"/>
      <c r="N10537" s="2"/>
      <c r="O10537" s="2"/>
    </row>
    <row r="10538" spans="5:15" x14ac:dyDescent="0.25">
      <c r="G10538" s="2"/>
      <c r="H10538" s="2"/>
      <c r="I10538" s="2"/>
      <c r="J10538" s="2"/>
      <c r="K10538" s="2"/>
      <c r="L10538" s="2"/>
      <c r="M10538" s="2"/>
      <c r="N10538" s="2"/>
      <c r="O10538" s="2"/>
    </row>
    <row r="10540" spans="5:15" x14ac:dyDescent="0.25">
      <c r="E10540" s="5"/>
      <c r="F10540" s="2"/>
      <c r="G10540" s="2"/>
      <c r="H10540" s="2"/>
      <c r="I10540" s="2"/>
      <c r="J10540" s="2"/>
      <c r="K10540" s="2"/>
      <c r="L10540" s="2"/>
      <c r="M10540" s="2"/>
      <c r="N10540" s="2"/>
      <c r="O10540" s="2"/>
    </row>
    <row r="10541" spans="5:15" x14ac:dyDescent="0.25">
      <c r="E10541" s="5"/>
      <c r="F10541" s="2"/>
      <c r="G10541" s="2"/>
      <c r="H10541" s="2"/>
      <c r="I10541" s="2"/>
      <c r="J10541" s="2"/>
      <c r="K10541" s="2"/>
      <c r="L10541" s="2"/>
      <c r="M10541" s="2"/>
      <c r="N10541" s="2"/>
      <c r="O10541" s="2"/>
    </row>
    <row r="10542" spans="5:15" x14ac:dyDescent="0.25">
      <c r="E10542" s="5"/>
      <c r="F10542" s="2"/>
      <c r="G10542" s="2"/>
      <c r="H10542" s="2"/>
      <c r="I10542" s="2"/>
      <c r="J10542" s="2"/>
      <c r="K10542" s="2"/>
      <c r="L10542" s="2"/>
      <c r="M10542" s="2"/>
      <c r="N10542" s="2"/>
      <c r="O10542" s="2"/>
    </row>
    <row r="10543" spans="5:15" x14ac:dyDescent="0.25">
      <c r="G10543" s="2"/>
      <c r="I10543" s="2"/>
      <c r="J10543" s="2"/>
      <c r="K10543" s="2"/>
      <c r="L10543" s="2"/>
      <c r="M10543" s="2"/>
      <c r="N10543" s="2"/>
      <c r="O10543" s="2"/>
    </row>
    <row r="10544" spans="5:15" x14ac:dyDescent="0.25">
      <c r="G10544" s="2"/>
      <c r="H10544" s="2"/>
      <c r="I10544" s="2"/>
      <c r="J10544" s="2"/>
      <c r="K10544" s="2"/>
      <c r="L10544" s="2"/>
      <c r="M10544" s="2"/>
      <c r="N10544" s="2"/>
      <c r="O10544" s="2"/>
    </row>
    <row r="10545" spans="5:15" x14ac:dyDescent="0.25">
      <c r="E10545" s="5"/>
      <c r="G10545" s="2"/>
      <c r="H10545" s="2"/>
      <c r="I10545" s="2"/>
      <c r="J10545" s="2"/>
      <c r="K10545" s="2"/>
      <c r="L10545" s="2"/>
      <c r="M10545" s="2"/>
      <c r="N10545" s="2"/>
      <c r="O10545" s="2"/>
    </row>
    <row r="10548" spans="5:15" x14ac:dyDescent="0.25">
      <c r="E10548" s="5"/>
      <c r="F10548" s="2"/>
      <c r="G10548" s="2"/>
      <c r="H10548" s="2"/>
      <c r="I10548" s="2"/>
      <c r="J10548" s="2"/>
      <c r="K10548" s="2"/>
      <c r="L10548" s="2"/>
      <c r="M10548" s="2"/>
      <c r="N10548" s="2"/>
      <c r="O10548" s="2"/>
    </row>
    <row r="10549" spans="5:15" x14ac:dyDescent="0.25">
      <c r="E10549" s="5"/>
      <c r="F10549" s="2"/>
      <c r="G10549" s="2"/>
      <c r="H10549" s="2"/>
      <c r="I10549" s="2"/>
      <c r="J10549" s="2"/>
      <c r="K10549" s="2"/>
      <c r="L10549" s="2"/>
      <c r="M10549" s="2"/>
      <c r="N10549" s="2"/>
      <c r="O10549" s="2"/>
    </row>
    <row r="10552" spans="5:15" x14ac:dyDescent="0.25">
      <c r="E10552" s="5"/>
      <c r="F10552" s="2"/>
      <c r="G10552" s="2"/>
      <c r="H10552" s="2"/>
      <c r="I10552" s="2"/>
      <c r="J10552" s="2"/>
      <c r="K10552" s="2"/>
      <c r="L10552" s="2"/>
      <c r="M10552" s="2"/>
      <c r="N10552" s="2"/>
      <c r="O10552" s="2"/>
    </row>
    <row r="10553" spans="5:15" x14ac:dyDescent="0.25">
      <c r="I10553" s="2"/>
      <c r="J10553" s="2"/>
      <c r="K10553" s="2"/>
      <c r="L10553" s="2"/>
      <c r="M10553" s="2"/>
      <c r="N10553" s="2"/>
      <c r="O10553" s="2"/>
    </row>
    <row r="10554" spans="5:15" x14ac:dyDescent="0.25">
      <c r="I10554" s="2"/>
      <c r="J10554" s="2"/>
      <c r="K10554" s="2"/>
      <c r="L10554" s="2"/>
      <c r="M10554" s="2"/>
      <c r="N10554" s="2"/>
      <c r="O10554" s="2"/>
    </row>
    <row r="10555" spans="5:15" x14ac:dyDescent="0.25">
      <c r="F10555" s="2"/>
      <c r="G10555" s="2"/>
      <c r="H10555" s="2"/>
      <c r="I10555" s="2"/>
      <c r="J10555" s="2"/>
      <c r="K10555" s="2"/>
      <c r="L10555" s="2"/>
      <c r="M10555" s="2"/>
      <c r="N10555" s="2"/>
      <c r="O10555" s="2"/>
    </row>
    <row r="10556" spans="5:15" x14ac:dyDescent="0.25">
      <c r="E10556" s="5"/>
      <c r="F10556" s="2"/>
      <c r="G10556" s="2"/>
      <c r="H10556" s="2"/>
      <c r="I10556" s="2"/>
      <c r="J10556" s="2"/>
      <c r="K10556" s="2"/>
      <c r="L10556" s="2"/>
      <c r="M10556" s="2"/>
      <c r="N10556" s="2"/>
      <c r="O10556" s="2"/>
    </row>
    <row r="10557" spans="5:15" x14ac:dyDescent="0.25">
      <c r="E10557" s="5"/>
      <c r="F10557" s="2"/>
      <c r="G10557" s="2"/>
      <c r="H10557" s="2"/>
      <c r="I10557" s="2"/>
      <c r="J10557" s="2"/>
      <c r="K10557" s="2"/>
      <c r="L10557" s="2"/>
      <c r="M10557" s="2"/>
      <c r="N10557" s="2"/>
      <c r="O10557" s="2"/>
    </row>
    <row r="10558" spans="5:15" x14ac:dyDescent="0.25">
      <c r="F10558" s="2"/>
      <c r="G10558" s="2"/>
      <c r="H10558" s="2"/>
      <c r="I10558" s="2"/>
      <c r="J10558" s="2"/>
      <c r="K10558" s="2"/>
      <c r="L10558" s="2"/>
      <c r="M10558" s="2"/>
      <c r="N10558" s="2"/>
      <c r="O10558" s="2"/>
    </row>
    <row r="10560" spans="5:15" x14ac:dyDescent="0.25">
      <c r="E10560" s="5"/>
      <c r="F10560" s="2"/>
      <c r="G10560" s="2"/>
      <c r="H10560" s="2"/>
      <c r="I10560" s="2"/>
      <c r="J10560" s="2"/>
      <c r="K10560" s="2"/>
      <c r="L10560" s="2"/>
      <c r="M10560" s="2"/>
      <c r="N10560" s="2"/>
      <c r="O10560" s="2"/>
    </row>
    <row r="10561" spans="5:15" x14ac:dyDescent="0.25">
      <c r="E10561" s="5"/>
      <c r="F10561" s="2"/>
      <c r="G10561" s="2"/>
      <c r="H10561" s="2"/>
      <c r="I10561" s="2"/>
      <c r="J10561" s="2"/>
      <c r="K10561" s="2"/>
      <c r="L10561" s="2"/>
      <c r="M10561" s="2"/>
      <c r="N10561" s="2"/>
      <c r="O10561" s="2"/>
    </row>
    <row r="10562" spans="5:15" x14ac:dyDescent="0.25">
      <c r="E10562" s="5"/>
      <c r="F10562" s="2"/>
      <c r="G10562" s="2"/>
      <c r="H10562" s="2"/>
      <c r="I10562" s="2"/>
      <c r="J10562" s="2"/>
      <c r="K10562" s="2"/>
      <c r="L10562" s="2"/>
      <c r="M10562" s="2"/>
      <c r="N10562" s="2"/>
      <c r="O10562" s="2"/>
    </row>
    <row r="10564" spans="5:15" x14ac:dyDescent="0.25">
      <c r="E10564" s="5"/>
      <c r="F10564" s="2"/>
      <c r="G10564" s="2"/>
      <c r="H10564" s="2"/>
      <c r="I10564" s="2"/>
      <c r="J10564" s="2"/>
      <c r="K10564" s="2"/>
      <c r="L10564" s="2"/>
      <c r="M10564" s="2"/>
      <c r="N10564" s="2"/>
      <c r="O10564" s="2"/>
    </row>
    <row r="10565" spans="5:15" x14ac:dyDescent="0.25">
      <c r="E10565" s="5"/>
      <c r="F10565" s="2"/>
      <c r="G10565" s="2"/>
      <c r="H10565" s="2"/>
      <c r="I10565" s="2"/>
      <c r="J10565" s="2"/>
      <c r="K10565" s="2"/>
      <c r="L10565" s="2"/>
      <c r="M10565" s="2"/>
      <c r="N10565" s="2"/>
      <c r="O10565" s="2"/>
    </row>
    <row r="10566" spans="5:15" x14ac:dyDescent="0.25">
      <c r="E10566" s="5"/>
      <c r="F10566" s="2"/>
      <c r="G10566" s="2"/>
      <c r="H10566" s="2"/>
      <c r="I10566" s="2"/>
      <c r="J10566" s="2"/>
      <c r="K10566" s="2"/>
      <c r="L10566" s="2"/>
      <c r="M10566" s="2"/>
      <c r="N10566" s="2"/>
      <c r="O10566" s="2"/>
    </row>
    <row r="10567" spans="5:15" x14ac:dyDescent="0.25">
      <c r="E10567" s="5"/>
      <c r="F10567" s="2"/>
      <c r="G10567" s="2"/>
      <c r="H10567" s="2"/>
      <c r="I10567" s="2"/>
      <c r="J10567" s="2"/>
      <c r="K10567" s="2"/>
      <c r="L10567" s="2"/>
      <c r="M10567" s="2"/>
      <c r="N10567" s="2"/>
      <c r="O10567" s="2"/>
    </row>
    <row r="10568" spans="5:15" x14ac:dyDescent="0.25">
      <c r="E10568" s="5"/>
      <c r="F10568" s="2"/>
      <c r="G10568" s="2"/>
      <c r="H10568" s="2"/>
      <c r="I10568" s="2"/>
      <c r="J10568" s="2"/>
      <c r="K10568" s="2"/>
      <c r="L10568" s="2"/>
      <c r="M10568" s="2"/>
      <c r="N10568" s="2"/>
      <c r="O10568" s="2"/>
    </row>
    <row r="10569" spans="5:15" x14ac:dyDescent="0.25">
      <c r="E10569" s="5"/>
      <c r="F10569" s="2"/>
      <c r="G10569" s="2"/>
      <c r="H10569" s="2"/>
      <c r="I10569" s="2"/>
      <c r="J10569" s="2"/>
      <c r="K10569" s="2"/>
      <c r="L10569" s="2"/>
      <c r="M10569" s="2"/>
      <c r="N10569" s="2"/>
      <c r="O10569" s="2"/>
    </row>
    <row r="10570" spans="5:15" x14ac:dyDescent="0.25">
      <c r="G10570" s="2"/>
      <c r="H10570" s="2"/>
      <c r="I10570" s="2"/>
      <c r="J10570" s="2"/>
      <c r="K10570" s="2"/>
      <c r="L10570" s="2"/>
      <c r="M10570" s="2"/>
      <c r="N10570" s="2"/>
      <c r="O10570" s="2"/>
    </row>
    <row r="10572" spans="5:15" x14ac:dyDescent="0.25">
      <c r="E10572" s="5"/>
      <c r="F10572" s="2"/>
      <c r="G10572" s="2"/>
      <c r="H10572" s="2"/>
      <c r="I10572" s="2"/>
      <c r="J10572" s="2"/>
      <c r="K10572" s="2"/>
      <c r="L10572" s="2"/>
      <c r="M10572" s="2"/>
      <c r="N10572" s="2"/>
      <c r="O10572" s="2"/>
    </row>
    <row r="10573" spans="5:15" x14ac:dyDescent="0.25">
      <c r="E10573" s="5"/>
      <c r="F10573" s="2"/>
      <c r="G10573" s="2"/>
      <c r="H10573" s="2"/>
      <c r="I10573" s="2"/>
      <c r="J10573" s="2"/>
      <c r="K10573" s="2"/>
      <c r="L10573" s="2"/>
      <c r="M10573" s="2"/>
      <c r="N10573" s="2"/>
      <c r="O10573" s="2"/>
    </row>
    <row r="10574" spans="5:15" x14ac:dyDescent="0.25">
      <c r="E10574" s="5"/>
      <c r="F10574" s="2"/>
      <c r="G10574" s="2"/>
      <c r="H10574" s="2"/>
      <c r="I10574" s="2"/>
      <c r="J10574" s="2"/>
      <c r="K10574" s="2"/>
      <c r="L10574" s="2"/>
      <c r="M10574" s="2"/>
      <c r="N10574" s="2"/>
      <c r="O10574" s="2"/>
    </row>
    <row r="10575" spans="5:15" x14ac:dyDescent="0.25">
      <c r="H10575" s="2"/>
      <c r="I10575" s="2"/>
      <c r="J10575" s="2"/>
      <c r="K10575" s="2"/>
      <c r="L10575" s="2"/>
      <c r="M10575" s="2"/>
      <c r="N10575" s="2"/>
      <c r="O10575" s="2"/>
    </row>
    <row r="10576" spans="5:15" x14ac:dyDescent="0.25">
      <c r="E10576" s="5"/>
      <c r="F10576" s="2"/>
      <c r="G10576" s="2"/>
      <c r="H10576" s="2"/>
      <c r="I10576" s="2"/>
      <c r="J10576" s="2"/>
      <c r="K10576" s="2"/>
      <c r="L10576" s="2"/>
      <c r="M10576" s="2"/>
      <c r="N10576" s="2"/>
      <c r="O10576" s="2"/>
    </row>
    <row r="10577" spans="5:15" x14ac:dyDescent="0.25">
      <c r="E10577" s="5"/>
      <c r="F10577" s="2"/>
      <c r="G10577" s="2"/>
      <c r="H10577" s="2"/>
      <c r="I10577" s="2"/>
      <c r="J10577" s="2"/>
      <c r="K10577" s="2"/>
      <c r="L10577" s="2"/>
      <c r="M10577" s="2"/>
      <c r="N10577" s="2"/>
      <c r="O10577" s="2"/>
    </row>
    <row r="10578" spans="5:15" x14ac:dyDescent="0.25">
      <c r="E10578" s="5"/>
      <c r="F10578" s="2"/>
      <c r="G10578" s="2"/>
      <c r="H10578" s="2"/>
      <c r="I10578" s="2"/>
      <c r="J10578" s="2"/>
      <c r="K10578" s="2"/>
      <c r="L10578" s="2"/>
      <c r="M10578" s="2"/>
      <c r="N10578" s="2"/>
      <c r="O10578" s="2"/>
    </row>
    <row r="10579" spans="5:15" x14ac:dyDescent="0.25">
      <c r="E10579" s="5"/>
      <c r="F10579" s="2"/>
      <c r="G10579" s="2"/>
      <c r="H10579" s="2"/>
      <c r="I10579" s="2"/>
      <c r="J10579" s="2"/>
      <c r="K10579" s="2"/>
      <c r="L10579" s="2"/>
      <c r="M10579" s="2"/>
      <c r="N10579" s="2"/>
      <c r="O10579" s="2"/>
    </row>
    <row r="10580" spans="5:15" x14ac:dyDescent="0.25">
      <c r="E10580" s="5"/>
      <c r="F10580" s="2"/>
      <c r="G10580" s="2"/>
      <c r="H10580" s="2"/>
      <c r="I10580" s="2"/>
      <c r="J10580" s="2"/>
      <c r="K10580" s="2"/>
      <c r="L10580" s="2"/>
      <c r="M10580" s="2"/>
      <c r="N10580" s="2"/>
      <c r="O10580" s="2"/>
    </row>
    <row r="10581" spans="5:15" x14ac:dyDescent="0.25">
      <c r="E10581" s="5"/>
      <c r="F10581" s="2"/>
      <c r="G10581" s="2"/>
      <c r="H10581" s="2"/>
      <c r="I10581" s="2"/>
      <c r="J10581" s="2"/>
      <c r="K10581" s="2"/>
      <c r="L10581" s="2"/>
      <c r="M10581" s="2"/>
      <c r="N10581" s="2"/>
      <c r="O10581" s="2"/>
    </row>
    <row r="10583" spans="5:15" x14ac:dyDescent="0.25">
      <c r="E10583" s="5"/>
      <c r="F10583" s="2"/>
      <c r="G10583" s="2"/>
      <c r="H10583" s="2"/>
      <c r="I10583" s="2"/>
      <c r="J10583" s="2"/>
      <c r="K10583" s="2"/>
      <c r="L10583" s="2"/>
      <c r="M10583" s="2"/>
      <c r="N10583" s="2"/>
      <c r="O10583" s="2"/>
    </row>
    <row r="10584" spans="5:15" x14ac:dyDescent="0.25">
      <c r="E10584" s="5"/>
      <c r="F10584" s="2"/>
      <c r="G10584" s="2"/>
      <c r="H10584" s="2"/>
      <c r="I10584" s="2"/>
      <c r="J10584" s="2"/>
      <c r="K10584" s="2"/>
      <c r="L10584" s="2"/>
      <c r="M10584" s="2"/>
      <c r="N10584" s="2"/>
      <c r="O10584" s="2"/>
    </row>
    <row r="10585" spans="5:15" x14ac:dyDescent="0.25">
      <c r="E10585" s="5"/>
      <c r="F10585" s="2"/>
      <c r="G10585" s="2"/>
      <c r="H10585" s="2"/>
      <c r="I10585" s="2"/>
      <c r="J10585" s="2"/>
      <c r="K10585" s="2"/>
      <c r="L10585" s="2"/>
      <c r="M10585" s="2"/>
      <c r="N10585" s="2"/>
      <c r="O10585" s="2"/>
    </row>
    <row r="10586" spans="5:15" x14ac:dyDescent="0.25">
      <c r="E10586" s="5"/>
      <c r="F10586" s="2"/>
      <c r="G10586" s="2"/>
      <c r="H10586" s="2"/>
      <c r="I10586" s="2"/>
      <c r="J10586" s="2"/>
      <c r="K10586" s="2"/>
      <c r="L10586" s="2"/>
      <c r="M10586" s="2"/>
      <c r="N10586" s="2"/>
      <c r="O10586" s="2"/>
    </row>
    <row r="10587" spans="5:15" x14ac:dyDescent="0.25">
      <c r="E10587" s="5"/>
      <c r="F10587" s="2"/>
      <c r="G10587" s="2"/>
      <c r="H10587" s="2"/>
      <c r="I10587" s="2"/>
      <c r="J10587" s="2"/>
      <c r="K10587" s="2"/>
      <c r="L10587" s="2"/>
      <c r="M10587" s="2"/>
      <c r="N10587" s="2"/>
      <c r="O10587" s="2"/>
    </row>
    <row r="10588" spans="5:15" x14ac:dyDescent="0.25">
      <c r="E10588" s="5"/>
      <c r="F10588" s="2"/>
      <c r="G10588" s="2"/>
      <c r="H10588" s="2"/>
      <c r="I10588" s="2"/>
      <c r="J10588" s="2"/>
      <c r="K10588" s="2"/>
      <c r="L10588" s="2"/>
      <c r="M10588" s="2"/>
      <c r="N10588" s="2"/>
      <c r="O10588" s="2"/>
    </row>
    <row r="10589" spans="5:15" x14ac:dyDescent="0.25">
      <c r="E10589" s="5"/>
      <c r="F10589" s="2"/>
      <c r="G10589" s="2"/>
      <c r="H10589" s="2"/>
      <c r="I10589" s="2"/>
      <c r="J10589" s="2"/>
      <c r="K10589" s="2"/>
      <c r="L10589" s="2"/>
      <c r="M10589" s="2"/>
      <c r="N10589" s="2"/>
      <c r="O10589" s="2"/>
    </row>
    <row r="10590" spans="5:15" x14ac:dyDescent="0.25">
      <c r="E10590" s="5"/>
      <c r="F10590" s="2"/>
      <c r="G10590" s="2"/>
      <c r="H10590" s="2"/>
      <c r="I10590" s="2"/>
      <c r="J10590" s="2"/>
      <c r="K10590" s="2"/>
      <c r="L10590" s="2"/>
      <c r="M10590" s="2"/>
      <c r="N10590" s="2"/>
      <c r="O10590" s="2"/>
    </row>
    <row r="10591" spans="5:15" x14ac:dyDescent="0.25">
      <c r="H10591" s="2"/>
      <c r="I10591" s="2"/>
      <c r="J10591" s="2"/>
      <c r="K10591" s="2"/>
      <c r="L10591" s="2"/>
      <c r="M10591" s="2"/>
      <c r="N10591" s="2"/>
      <c r="O10591" s="2"/>
    </row>
    <row r="10594" spans="5:15" x14ac:dyDescent="0.25">
      <c r="E10594" s="5"/>
      <c r="F10594" s="2"/>
      <c r="G10594" s="2"/>
      <c r="H10594" s="2"/>
      <c r="I10594" s="2"/>
      <c r="J10594" s="2"/>
      <c r="K10594" s="2"/>
      <c r="L10594" s="2"/>
      <c r="M10594" s="2"/>
      <c r="N10594" s="2"/>
      <c r="O10594" s="2"/>
    </row>
    <row r="10595" spans="5:15" x14ac:dyDescent="0.25">
      <c r="E10595" s="5"/>
      <c r="F10595" s="2"/>
      <c r="G10595" s="2"/>
      <c r="H10595" s="2"/>
      <c r="I10595" s="2"/>
      <c r="J10595" s="2"/>
      <c r="K10595" s="2"/>
      <c r="L10595" s="2"/>
      <c r="M10595" s="2"/>
      <c r="N10595" s="2"/>
      <c r="O10595" s="2"/>
    </row>
    <row r="10597" spans="5:15" x14ac:dyDescent="0.25">
      <c r="O10597" s="2"/>
    </row>
    <row r="10598" spans="5:15" x14ac:dyDescent="0.25">
      <c r="E10598" s="5"/>
      <c r="F10598" s="2"/>
      <c r="G10598" s="2"/>
      <c r="H10598" s="2"/>
      <c r="I10598" s="2"/>
      <c r="J10598" s="2"/>
      <c r="K10598" s="2"/>
      <c r="L10598" s="2"/>
      <c r="M10598" s="2"/>
      <c r="N10598" s="2"/>
      <c r="O10598" s="2"/>
    </row>
    <row r="10599" spans="5:15" x14ac:dyDescent="0.25">
      <c r="F10599" s="2"/>
      <c r="G10599" s="2"/>
      <c r="I10599" s="2"/>
      <c r="J10599" s="2"/>
      <c r="K10599" s="2"/>
    </row>
    <row r="10600" spans="5:15" x14ac:dyDescent="0.25">
      <c r="E10600" s="5"/>
      <c r="F10600" s="2"/>
      <c r="G10600" s="2"/>
      <c r="H10600" s="2"/>
      <c r="I10600" s="2"/>
      <c r="J10600" s="2"/>
      <c r="K10600" s="2"/>
      <c r="L10600" s="2"/>
      <c r="M10600" s="2"/>
      <c r="N10600" s="2"/>
      <c r="O10600" s="2"/>
    </row>
    <row r="10601" spans="5:15" x14ac:dyDescent="0.25">
      <c r="F10601" s="2"/>
      <c r="G10601" s="2"/>
      <c r="H10601" s="2"/>
      <c r="I10601" s="2"/>
      <c r="J10601" s="2"/>
      <c r="K10601" s="2"/>
      <c r="L10601" s="2"/>
      <c r="M10601" s="2"/>
      <c r="N10601" s="2"/>
      <c r="O10601" s="2"/>
    </row>
    <row r="10602" spans="5:15" x14ac:dyDescent="0.25">
      <c r="E10602" s="5"/>
      <c r="F10602" s="2"/>
      <c r="G10602" s="2"/>
      <c r="H10602" s="2"/>
      <c r="I10602" s="2"/>
      <c r="J10602" s="2"/>
      <c r="K10602" s="2"/>
      <c r="L10602" s="2"/>
      <c r="M10602" s="2"/>
      <c r="N10602" s="2"/>
      <c r="O10602" s="2"/>
    </row>
    <row r="10605" spans="5:15" x14ac:dyDescent="0.25">
      <c r="E10605" s="5"/>
      <c r="F10605" s="2"/>
      <c r="G10605" s="2"/>
      <c r="H10605" s="2"/>
      <c r="I10605" s="2"/>
      <c r="J10605" s="2"/>
      <c r="K10605" s="2"/>
      <c r="L10605" s="2"/>
      <c r="M10605" s="2"/>
      <c r="N10605" s="2"/>
      <c r="O10605" s="2"/>
    </row>
    <row r="10606" spans="5:15" x14ac:dyDescent="0.25">
      <c r="E10606" s="5"/>
      <c r="F10606" s="2"/>
      <c r="G10606" s="2"/>
      <c r="H10606" s="2"/>
      <c r="I10606" s="2"/>
      <c r="J10606" s="2"/>
      <c r="K10606" s="2"/>
      <c r="L10606" s="2"/>
      <c r="M10606" s="2"/>
      <c r="N10606" s="2"/>
      <c r="O10606" s="2"/>
    </row>
    <row r="10607" spans="5:15" x14ac:dyDescent="0.25">
      <c r="E10607" s="5"/>
      <c r="G10607" s="2"/>
      <c r="H10607" s="2"/>
      <c r="I10607" s="2"/>
      <c r="J10607" s="2"/>
      <c r="K10607" s="2"/>
      <c r="L10607" s="2"/>
      <c r="M10607" s="2"/>
      <c r="N10607" s="2"/>
      <c r="O10607" s="2"/>
    </row>
    <row r="10608" spans="5:15" x14ac:dyDescent="0.25">
      <c r="E10608" s="5"/>
      <c r="F10608" s="2"/>
      <c r="G10608" s="2"/>
      <c r="H10608" s="2"/>
      <c r="I10608" s="2"/>
      <c r="J10608" s="2"/>
      <c r="K10608" s="2"/>
      <c r="L10608" s="2"/>
      <c r="M10608" s="2"/>
      <c r="N10608" s="2"/>
      <c r="O10608" s="2"/>
    </row>
    <row r="10609" spans="5:15" x14ac:dyDescent="0.25">
      <c r="E10609" s="5"/>
      <c r="F10609" s="2"/>
      <c r="G10609" s="2"/>
      <c r="H10609" s="2"/>
      <c r="I10609" s="2"/>
      <c r="J10609" s="2"/>
      <c r="K10609" s="2"/>
      <c r="L10609" s="2"/>
      <c r="M10609" s="2"/>
      <c r="N10609" s="2"/>
      <c r="O10609" s="2"/>
    </row>
    <row r="10610" spans="5:15" x14ac:dyDescent="0.25">
      <c r="E10610" s="5"/>
      <c r="G10610" s="2"/>
      <c r="H10610" s="2"/>
      <c r="I10610" s="2"/>
      <c r="J10610" s="2"/>
      <c r="K10610" s="2"/>
      <c r="L10610" s="2"/>
      <c r="M10610" s="2"/>
      <c r="N10610" s="2"/>
      <c r="O10610" s="2"/>
    </row>
    <row r="10611" spans="5:15" x14ac:dyDescent="0.25">
      <c r="E10611" s="5"/>
      <c r="G10611" s="2"/>
      <c r="H10611" s="2"/>
      <c r="I10611" s="2"/>
      <c r="J10611" s="2"/>
      <c r="K10611" s="2"/>
      <c r="L10611" s="2"/>
      <c r="M10611" s="2"/>
      <c r="N10611" s="2"/>
      <c r="O10611" s="2"/>
    </row>
    <row r="10612" spans="5:15" x14ac:dyDescent="0.25">
      <c r="E10612" s="5"/>
      <c r="F10612" s="2"/>
      <c r="G10612" s="2"/>
      <c r="H10612" s="2"/>
      <c r="I10612" s="2"/>
      <c r="J10612" s="2"/>
      <c r="K10612" s="2"/>
      <c r="L10612" s="2"/>
      <c r="M10612" s="2"/>
      <c r="N10612" s="2"/>
      <c r="O10612" s="2"/>
    </row>
    <row r="10613" spans="5:15" x14ac:dyDescent="0.25">
      <c r="I10613" s="2"/>
    </row>
    <row r="10614" spans="5:15" x14ac:dyDescent="0.25">
      <c r="I10614" s="2"/>
    </row>
    <row r="10616" spans="5:15" x14ac:dyDescent="0.25">
      <c r="E10616" s="5"/>
      <c r="F10616" s="2"/>
      <c r="G10616" s="2"/>
      <c r="H10616" s="2"/>
      <c r="I10616" s="2"/>
      <c r="J10616" s="2"/>
      <c r="K10616" s="2"/>
      <c r="L10616" s="2"/>
      <c r="M10616" s="2"/>
      <c r="N10616" s="2"/>
      <c r="O10616" s="2"/>
    </row>
    <row r="10617" spans="5:15" x14ac:dyDescent="0.25">
      <c r="E10617" s="5"/>
      <c r="F10617" s="2"/>
      <c r="G10617" s="2"/>
      <c r="H10617" s="2"/>
      <c r="I10617" s="2"/>
      <c r="J10617" s="2"/>
      <c r="K10617" s="2"/>
      <c r="L10617" s="2"/>
      <c r="M10617" s="2"/>
      <c r="N10617" s="2"/>
      <c r="O10617" s="2"/>
    </row>
    <row r="10618" spans="5:15" x14ac:dyDescent="0.25">
      <c r="E10618" s="5"/>
      <c r="F10618" s="2"/>
      <c r="H10618" s="2"/>
      <c r="I10618" s="2"/>
      <c r="J10618" s="2"/>
      <c r="K10618" s="2"/>
      <c r="L10618" s="2"/>
      <c r="M10618" s="2"/>
      <c r="N10618" s="2"/>
      <c r="O10618" s="2"/>
    </row>
    <row r="10620" spans="5:15" x14ac:dyDescent="0.25">
      <c r="E10620" s="5"/>
      <c r="F10620" s="2"/>
      <c r="G10620" s="2"/>
      <c r="H10620" s="2"/>
      <c r="I10620" s="2"/>
      <c r="J10620" s="2"/>
      <c r="K10620" s="2"/>
      <c r="L10620" s="2"/>
      <c r="M10620" s="2"/>
      <c r="N10620" s="2"/>
      <c r="O10620" s="2"/>
    </row>
    <row r="10621" spans="5:15" x14ac:dyDescent="0.25">
      <c r="F10621" s="2"/>
      <c r="G10621" s="2"/>
      <c r="H10621" s="2"/>
      <c r="I10621" s="2"/>
      <c r="J10621" s="2"/>
      <c r="K10621" s="2"/>
      <c r="L10621" s="2"/>
      <c r="M10621" s="2"/>
      <c r="N10621" s="2"/>
      <c r="O10621" s="2"/>
    </row>
    <row r="10622" spans="5:15" x14ac:dyDescent="0.25">
      <c r="E10622" s="5"/>
      <c r="F10622" s="2"/>
      <c r="G10622" s="2"/>
      <c r="H10622" s="2"/>
      <c r="I10622" s="2"/>
      <c r="J10622" s="2"/>
      <c r="K10622" s="2"/>
      <c r="L10622" s="2"/>
      <c r="M10622" s="2"/>
      <c r="N10622" s="2"/>
      <c r="O10622" s="2"/>
    </row>
    <row r="10623" spans="5:15" x14ac:dyDescent="0.25">
      <c r="I10623" s="2"/>
      <c r="J10623" s="2"/>
      <c r="K10623" s="2"/>
      <c r="L10623" s="2"/>
      <c r="M10623" s="2"/>
      <c r="N10623" s="2"/>
      <c r="O10623" s="2"/>
    </row>
    <row r="10624" spans="5:15" x14ac:dyDescent="0.25">
      <c r="G10624" s="2"/>
      <c r="H10624" s="2"/>
      <c r="I10624" s="2"/>
      <c r="J10624" s="2"/>
      <c r="K10624" s="2"/>
      <c r="L10624" s="2"/>
      <c r="M10624" s="2"/>
      <c r="N10624" s="2"/>
      <c r="O10624" s="2"/>
    </row>
    <row r="10625" spans="5:15" x14ac:dyDescent="0.25">
      <c r="E10625" s="5"/>
      <c r="F10625" s="2"/>
      <c r="G10625" s="2"/>
      <c r="H10625" s="2"/>
      <c r="I10625" s="2"/>
      <c r="J10625" s="2"/>
      <c r="K10625" s="2"/>
      <c r="L10625" s="2"/>
      <c r="M10625" s="2"/>
      <c r="N10625" s="2"/>
      <c r="O10625" s="2"/>
    </row>
    <row r="10626" spans="5:15" x14ac:dyDescent="0.25">
      <c r="E10626" s="5"/>
      <c r="F10626" s="2"/>
      <c r="G10626" s="2"/>
      <c r="H10626" s="2"/>
      <c r="I10626" s="2"/>
      <c r="J10626" s="2"/>
      <c r="K10626" s="2"/>
      <c r="L10626" s="2"/>
      <c r="M10626" s="2"/>
      <c r="N10626" s="2"/>
      <c r="O10626" s="2"/>
    </row>
    <row r="10627" spans="5:15" x14ac:dyDescent="0.25">
      <c r="I10627" s="2"/>
      <c r="J10627" s="2"/>
      <c r="K10627" s="2"/>
      <c r="L10627" s="2"/>
      <c r="M10627" s="2"/>
      <c r="N10627" s="2"/>
      <c r="O10627" s="2"/>
    </row>
    <row r="10628" spans="5:15" x14ac:dyDescent="0.25">
      <c r="L10628" s="2"/>
      <c r="M10628" s="2"/>
      <c r="N10628" s="2"/>
      <c r="O10628" s="2"/>
    </row>
    <row r="10629" spans="5:15" x14ac:dyDescent="0.25">
      <c r="F10629" s="2"/>
      <c r="G10629" s="2"/>
      <c r="H10629" s="2"/>
      <c r="I10629" s="2"/>
      <c r="J10629" s="2"/>
      <c r="K10629" s="2"/>
    </row>
    <row r="10630" spans="5:15" x14ac:dyDescent="0.25">
      <c r="F10630" s="2"/>
      <c r="G10630" s="2"/>
      <c r="H10630" s="2"/>
      <c r="I10630" s="2"/>
      <c r="J10630" s="2"/>
      <c r="K10630" s="2"/>
      <c r="L10630" s="2"/>
      <c r="M10630" s="2"/>
      <c r="N10630" s="2"/>
      <c r="O10630" s="2"/>
    </row>
    <row r="10631" spans="5:15" x14ac:dyDescent="0.25">
      <c r="E10631" s="5"/>
      <c r="F10631" s="2"/>
      <c r="G10631" s="2"/>
      <c r="H10631" s="2"/>
      <c r="I10631" s="2"/>
      <c r="J10631" s="2"/>
      <c r="K10631" s="2"/>
      <c r="L10631" s="2"/>
      <c r="M10631" s="2"/>
      <c r="N10631" s="2"/>
      <c r="O10631" s="2"/>
    </row>
    <row r="10633" spans="5:15" x14ac:dyDescent="0.25">
      <c r="E10633" s="5"/>
      <c r="F10633" s="2"/>
      <c r="G10633" s="2"/>
      <c r="H10633" s="2"/>
      <c r="I10633" s="2"/>
      <c r="J10633" s="2"/>
      <c r="K10633" s="2"/>
      <c r="L10633" s="2"/>
      <c r="M10633" s="2"/>
      <c r="N10633" s="2"/>
      <c r="O10633" s="2"/>
    </row>
    <row r="10634" spans="5:15" x14ac:dyDescent="0.25">
      <c r="H10634" s="2"/>
      <c r="I10634" s="2"/>
      <c r="M10634" s="2"/>
      <c r="N10634" s="2"/>
      <c r="O10634" s="2"/>
    </row>
    <row r="10635" spans="5:15" x14ac:dyDescent="0.25">
      <c r="E10635" s="5"/>
      <c r="F10635" s="2"/>
      <c r="G10635" s="2"/>
      <c r="H10635" s="2"/>
      <c r="I10635" s="2"/>
      <c r="J10635" s="2"/>
      <c r="K10635" s="2"/>
      <c r="L10635" s="2"/>
      <c r="M10635" s="2"/>
      <c r="N10635" s="2"/>
      <c r="O10635" s="2"/>
    </row>
    <row r="10636" spans="5:15" x14ac:dyDescent="0.25">
      <c r="E10636" s="5"/>
      <c r="F10636" s="2"/>
      <c r="G10636" s="2"/>
      <c r="H10636" s="2"/>
      <c r="I10636" s="2"/>
      <c r="J10636" s="2"/>
      <c r="K10636" s="2"/>
      <c r="L10636" s="2"/>
      <c r="M10636" s="2"/>
      <c r="N10636" s="2"/>
      <c r="O10636" s="2"/>
    </row>
    <row r="10637" spans="5:15" x14ac:dyDescent="0.25">
      <c r="E10637" s="5"/>
      <c r="F10637" s="2"/>
      <c r="G10637" s="2"/>
      <c r="H10637" s="2"/>
      <c r="I10637" s="2"/>
      <c r="J10637" s="2"/>
      <c r="K10637" s="2"/>
      <c r="L10637" s="2"/>
      <c r="M10637" s="2"/>
      <c r="N10637" s="2"/>
      <c r="O10637" s="2"/>
    </row>
    <row r="10638" spans="5:15" x14ac:dyDescent="0.25">
      <c r="E10638" s="5"/>
      <c r="F10638" s="2"/>
      <c r="G10638" s="2"/>
      <c r="H10638" s="2"/>
      <c r="I10638" s="2"/>
      <c r="J10638" s="2"/>
      <c r="K10638" s="2"/>
      <c r="L10638" s="2"/>
      <c r="M10638" s="2"/>
      <c r="N10638" s="2"/>
      <c r="O10638" s="2"/>
    </row>
    <row r="10639" spans="5:15" x14ac:dyDescent="0.25">
      <c r="E10639" s="5"/>
      <c r="F10639" s="2"/>
      <c r="G10639" s="2"/>
      <c r="H10639" s="2"/>
      <c r="I10639" s="2"/>
      <c r="J10639" s="2"/>
      <c r="K10639" s="2"/>
      <c r="L10639" s="2"/>
      <c r="M10639" s="2"/>
      <c r="N10639" s="2"/>
      <c r="O10639" s="2"/>
    </row>
    <row r="10640" spans="5:15" x14ac:dyDescent="0.25">
      <c r="E10640" s="5"/>
      <c r="F10640" s="2"/>
      <c r="G10640" s="2"/>
      <c r="H10640" s="2"/>
      <c r="I10640" s="2"/>
      <c r="J10640" s="2"/>
      <c r="K10640" s="2"/>
      <c r="L10640" s="2"/>
      <c r="M10640" s="2"/>
      <c r="N10640" s="2"/>
      <c r="O10640" s="2"/>
    </row>
    <row r="10642" spans="5:15" x14ac:dyDescent="0.25">
      <c r="E10642" s="5"/>
      <c r="F10642" s="2"/>
      <c r="G10642" s="2"/>
      <c r="H10642" s="2"/>
      <c r="I10642" s="2"/>
      <c r="J10642" s="2"/>
      <c r="K10642" s="2"/>
      <c r="L10642" s="2"/>
      <c r="M10642" s="2"/>
      <c r="N10642" s="2"/>
      <c r="O10642" s="2"/>
    </row>
    <row r="10643" spans="5:15" x14ac:dyDescent="0.25">
      <c r="E10643" s="5"/>
      <c r="F10643" s="2"/>
      <c r="G10643" s="2"/>
      <c r="H10643" s="2"/>
      <c r="I10643" s="2"/>
      <c r="J10643" s="2"/>
      <c r="K10643" s="2"/>
      <c r="L10643" s="2"/>
      <c r="M10643" s="2"/>
      <c r="N10643" s="2"/>
      <c r="O10643" s="2"/>
    </row>
    <row r="10644" spans="5:15" x14ac:dyDescent="0.25">
      <c r="E10644" s="5"/>
      <c r="F10644" s="2"/>
      <c r="G10644" s="2"/>
      <c r="H10644" s="2"/>
      <c r="I10644" s="2"/>
      <c r="J10644" s="2"/>
      <c r="K10644" s="2"/>
      <c r="L10644" s="2"/>
      <c r="M10644" s="2"/>
      <c r="N10644" s="2"/>
      <c r="O10644" s="2"/>
    </row>
    <row r="10645" spans="5:15" x14ac:dyDescent="0.25">
      <c r="E10645" s="5"/>
      <c r="F10645" s="2"/>
      <c r="G10645" s="2"/>
      <c r="H10645" s="2"/>
      <c r="I10645" s="2"/>
      <c r="J10645" s="2"/>
      <c r="K10645" s="2"/>
      <c r="L10645" s="2"/>
      <c r="M10645" s="2"/>
      <c r="N10645" s="2"/>
      <c r="O10645" s="2"/>
    </row>
    <row r="10646" spans="5:15" x14ac:dyDescent="0.25">
      <c r="E10646" s="5"/>
      <c r="F10646" s="2"/>
      <c r="G10646" s="2"/>
      <c r="H10646" s="2"/>
      <c r="I10646" s="2"/>
      <c r="J10646" s="2"/>
      <c r="K10646" s="2"/>
      <c r="L10646" s="2"/>
      <c r="M10646" s="2"/>
      <c r="N10646" s="2"/>
      <c r="O10646" s="2"/>
    </row>
    <row r="10647" spans="5:15" x14ac:dyDescent="0.25">
      <c r="E10647" s="5"/>
      <c r="F10647" s="2"/>
      <c r="G10647" s="2"/>
      <c r="H10647" s="2"/>
      <c r="I10647" s="2"/>
      <c r="J10647" s="2"/>
      <c r="K10647" s="2"/>
      <c r="L10647" s="2"/>
      <c r="M10647" s="2"/>
      <c r="N10647" s="2"/>
      <c r="O10647" s="2"/>
    </row>
    <row r="10648" spans="5:15" x14ac:dyDescent="0.25">
      <c r="E10648" s="5"/>
      <c r="F10648" s="2"/>
      <c r="G10648" s="2"/>
      <c r="H10648" s="2"/>
      <c r="I10648" s="2"/>
      <c r="J10648" s="2"/>
      <c r="K10648" s="2"/>
      <c r="L10648" s="2"/>
      <c r="M10648" s="2"/>
      <c r="N10648" s="2"/>
      <c r="O10648" s="2"/>
    </row>
    <row r="10649" spans="5:15" x14ac:dyDescent="0.25">
      <c r="E10649" s="5"/>
      <c r="F10649" s="2"/>
      <c r="G10649" s="2"/>
      <c r="H10649" s="2"/>
      <c r="I10649" s="2"/>
      <c r="J10649" s="2"/>
      <c r="K10649" s="2"/>
      <c r="L10649" s="2"/>
      <c r="M10649" s="2"/>
      <c r="N10649" s="2"/>
      <c r="O10649" s="2"/>
    </row>
    <row r="10650" spans="5:15" x14ac:dyDescent="0.25">
      <c r="E10650" s="5"/>
      <c r="F10650" s="2"/>
      <c r="G10650" s="2"/>
      <c r="H10650" s="2"/>
      <c r="I10650" s="2"/>
      <c r="J10650" s="2"/>
      <c r="K10650" s="2"/>
      <c r="L10650" s="2"/>
      <c r="M10650" s="2"/>
      <c r="N10650" s="2"/>
      <c r="O10650" s="2"/>
    </row>
    <row r="10651" spans="5:15" x14ac:dyDescent="0.25">
      <c r="E10651" s="5"/>
      <c r="F10651" s="2"/>
      <c r="G10651" s="2"/>
      <c r="H10651" s="2"/>
      <c r="I10651" s="2"/>
      <c r="J10651" s="2"/>
      <c r="K10651" s="2"/>
      <c r="L10651" s="2"/>
      <c r="M10651" s="2"/>
      <c r="N10651" s="2"/>
      <c r="O10651" s="2"/>
    </row>
    <row r="10652" spans="5:15" x14ac:dyDescent="0.25">
      <c r="E10652" s="5"/>
      <c r="F10652" s="2"/>
      <c r="G10652" s="2"/>
      <c r="H10652" s="2"/>
      <c r="I10652" s="2"/>
      <c r="J10652" s="2"/>
      <c r="K10652" s="2"/>
      <c r="L10652" s="2"/>
      <c r="M10652" s="2"/>
      <c r="N10652" s="2"/>
      <c r="O10652" s="2"/>
    </row>
    <row r="10653" spans="5:15" x14ac:dyDescent="0.25">
      <c r="E10653" s="5"/>
    </row>
    <row r="10655" spans="5:15" x14ac:dyDescent="0.25">
      <c r="E10655" s="5"/>
    </row>
    <row r="10657" spans="5:15" x14ac:dyDescent="0.25">
      <c r="E10657" s="5"/>
      <c r="F10657" s="2"/>
      <c r="G10657" s="2"/>
      <c r="H10657" s="2"/>
      <c r="I10657" s="2"/>
      <c r="J10657" s="2"/>
      <c r="K10657" s="2"/>
      <c r="L10657" s="2"/>
      <c r="M10657" s="2"/>
      <c r="N10657" s="2"/>
      <c r="O10657" s="2"/>
    </row>
    <row r="10658" spans="5:15" x14ac:dyDescent="0.25">
      <c r="N10658" s="2"/>
      <c r="O10658" s="2"/>
    </row>
    <row r="10659" spans="5:15" x14ac:dyDescent="0.25">
      <c r="E10659" s="5"/>
      <c r="F10659" s="2"/>
      <c r="G10659" s="2"/>
      <c r="H10659" s="2"/>
      <c r="I10659" s="2"/>
      <c r="J10659" s="2"/>
      <c r="K10659" s="2"/>
      <c r="L10659" s="2"/>
      <c r="M10659" s="2"/>
      <c r="N10659" s="2"/>
      <c r="O10659" s="2"/>
    </row>
    <row r="10660" spans="5:15" x14ac:dyDescent="0.25">
      <c r="F10660" s="2"/>
      <c r="G10660" s="2"/>
      <c r="H10660" s="2"/>
      <c r="I10660" s="2"/>
      <c r="J10660" s="2"/>
      <c r="K10660" s="2"/>
      <c r="L10660" s="2"/>
      <c r="M10660" s="2"/>
      <c r="N10660" s="2"/>
      <c r="O10660" s="2"/>
    </row>
    <row r="10661" spans="5:15" x14ac:dyDescent="0.25">
      <c r="E10661" s="5"/>
      <c r="F10661" s="2"/>
      <c r="G10661" s="2"/>
      <c r="H10661" s="2"/>
      <c r="I10661" s="2"/>
      <c r="J10661" s="2"/>
      <c r="K10661" s="2"/>
      <c r="L10661" s="2"/>
      <c r="M10661" s="2"/>
      <c r="N10661" s="2"/>
      <c r="O10661" s="2"/>
    </row>
    <row r="10662" spans="5:15" x14ac:dyDescent="0.25">
      <c r="E10662" s="5"/>
      <c r="F10662" s="2"/>
      <c r="G10662" s="2"/>
      <c r="H10662" s="2"/>
      <c r="I10662" s="2"/>
      <c r="J10662" s="2"/>
      <c r="K10662" s="2"/>
      <c r="L10662" s="2"/>
      <c r="M10662" s="2"/>
      <c r="N10662" s="2"/>
      <c r="O10662" s="2"/>
    </row>
    <row r="10663" spans="5:15" x14ac:dyDescent="0.25">
      <c r="E10663" s="5"/>
      <c r="F10663" s="2"/>
      <c r="G10663" s="2"/>
      <c r="H10663" s="2"/>
      <c r="I10663" s="2"/>
      <c r="J10663" s="2"/>
      <c r="K10663" s="2"/>
      <c r="L10663" s="2"/>
      <c r="M10663" s="2"/>
      <c r="N10663" s="2"/>
      <c r="O10663" s="2"/>
    </row>
    <row r="10664" spans="5:15" x14ac:dyDescent="0.25">
      <c r="E10664" s="5"/>
      <c r="F10664" s="2"/>
      <c r="G10664" s="2"/>
      <c r="H10664" s="2"/>
      <c r="I10664" s="2"/>
      <c r="J10664" s="2"/>
      <c r="K10664" s="2"/>
      <c r="L10664" s="2"/>
      <c r="M10664" s="2"/>
      <c r="N10664" s="2"/>
      <c r="O10664" s="2"/>
    </row>
    <row r="10665" spans="5:15" x14ac:dyDescent="0.25">
      <c r="E10665" s="5"/>
      <c r="F10665" s="2"/>
      <c r="G10665" s="2"/>
      <c r="H10665" s="2"/>
      <c r="I10665" s="2"/>
      <c r="J10665" s="2"/>
      <c r="K10665" s="2"/>
      <c r="L10665" s="2"/>
      <c r="M10665" s="2"/>
      <c r="N10665" s="2"/>
      <c r="O10665" s="2"/>
    </row>
    <row r="10666" spans="5:15" x14ac:dyDescent="0.25">
      <c r="E10666" s="5"/>
      <c r="F10666" s="2"/>
      <c r="G10666" s="2"/>
      <c r="H10666" s="2"/>
      <c r="I10666" s="2"/>
      <c r="J10666" s="2"/>
      <c r="K10666" s="2"/>
      <c r="L10666" s="2"/>
      <c r="M10666" s="2"/>
      <c r="N10666" s="2"/>
      <c r="O10666" s="2"/>
    </row>
    <row r="10667" spans="5:15" x14ac:dyDescent="0.25">
      <c r="E10667" s="5"/>
      <c r="F10667" s="2"/>
      <c r="G10667" s="2"/>
      <c r="H10667" s="2"/>
      <c r="I10667" s="2"/>
      <c r="J10667" s="2"/>
      <c r="K10667" s="2"/>
      <c r="L10667" s="2"/>
      <c r="M10667" s="2"/>
      <c r="N10667" s="2"/>
      <c r="O10667" s="2"/>
    </row>
    <row r="10668" spans="5:15" x14ac:dyDescent="0.25">
      <c r="E10668" s="5"/>
      <c r="F10668" s="2"/>
      <c r="G10668" s="2"/>
      <c r="H10668" s="2"/>
      <c r="I10668" s="2"/>
      <c r="J10668" s="2"/>
      <c r="K10668" s="2"/>
      <c r="L10668" s="2"/>
      <c r="M10668" s="2"/>
      <c r="N10668" s="2"/>
      <c r="O10668" s="2"/>
    </row>
    <row r="10669" spans="5:15" x14ac:dyDescent="0.25">
      <c r="E10669" s="5"/>
      <c r="F10669" s="2"/>
      <c r="G10669" s="2"/>
      <c r="H10669" s="2"/>
      <c r="I10669" s="2"/>
      <c r="J10669" s="2"/>
      <c r="K10669" s="2"/>
      <c r="L10669" s="2"/>
      <c r="M10669" s="2"/>
      <c r="N10669" s="2"/>
      <c r="O10669" s="2"/>
    </row>
    <row r="10671" spans="5:15" x14ac:dyDescent="0.25">
      <c r="E10671" s="5"/>
      <c r="F10671" s="2"/>
      <c r="G10671" s="2"/>
      <c r="H10671" s="2"/>
      <c r="I10671" s="2"/>
      <c r="J10671" s="2"/>
      <c r="K10671" s="2"/>
      <c r="L10671" s="2"/>
      <c r="M10671" s="2"/>
      <c r="N10671" s="2"/>
      <c r="O10671" s="2"/>
    </row>
    <row r="10672" spans="5:15" x14ac:dyDescent="0.25">
      <c r="E10672" s="5"/>
      <c r="F10672" s="2"/>
      <c r="G10672" s="2"/>
      <c r="H10672" s="2"/>
      <c r="I10672" s="2"/>
      <c r="J10672" s="2"/>
      <c r="K10672" s="2"/>
      <c r="L10672" s="2"/>
      <c r="M10672" s="2"/>
      <c r="N10672" s="2"/>
      <c r="O10672" s="2"/>
    </row>
    <row r="10673" spans="5:15" x14ac:dyDescent="0.25">
      <c r="E10673" s="5"/>
      <c r="F10673" s="2"/>
      <c r="G10673" s="2"/>
      <c r="H10673" s="2"/>
      <c r="I10673" s="2"/>
      <c r="J10673" s="2"/>
      <c r="K10673" s="2"/>
      <c r="L10673" s="2"/>
      <c r="M10673" s="2"/>
      <c r="N10673" s="2"/>
      <c r="O10673" s="2"/>
    </row>
    <row r="10674" spans="5:15" x14ac:dyDescent="0.25">
      <c r="E10674" s="5"/>
      <c r="G10674" s="2"/>
      <c r="H10674" s="2"/>
      <c r="I10674" s="2"/>
      <c r="J10674" s="2"/>
      <c r="K10674" s="2"/>
      <c r="L10674" s="2"/>
      <c r="M10674" s="2"/>
      <c r="N10674" s="2"/>
      <c r="O10674" s="2"/>
    </row>
    <row r="10675" spans="5:15" x14ac:dyDescent="0.25">
      <c r="E10675" s="5"/>
      <c r="F10675" s="2"/>
      <c r="G10675" s="2"/>
      <c r="H10675" s="2"/>
      <c r="I10675" s="2"/>
      <c r="J10675" s="2"/>
      <c r="K10675" s="2"/>
      <c r="L10675" s="2"/>
      <c r="M10675" s="2"/>
      <c r="N10675" s="2"/>
      <c r="O10675" s="2"/>
    </row>
    <row r="10676" spans="5:15" x14ac:dyDescent="0.25">
      <c r="E10676" s="5"/>
      <c r="F10676" s="2"/>
      <c r="G10676" s="2"/>
      <c r="H10676" s="2"/>
      <c r="I10676" s="2"/>
      <c r="J10676" s="2"/>
      <c r="K10676" s="2"/>
      <c r="L10676" s="2"/>
      <c r="M10676" s="2"/>
      <c r="N10676" s="2"/>
      <c r="O10676" s="2"/>
    </row>
    <row r="10677" spans="5:15" x14ac:dyDescent="0.25">
      <c r="E10677" s="5"/>
      <c r="F10677" s="2"/>
      <c r="G10677" s="2"/>
      <c r="H10677" s="2"/>
      <c r="I10677" s="2"/>
      <c r="J10677" s="2"/>
      <c r="K10677" s="2"/>
      <c r="L10677" s="2"/>
      <c r="M10677" s="2"/>
      <c r="N10677" s="2"/>
      <c r="O10677" s="2"/>
    </row>
    <row r="10678" spans="5:15" x14ac:dyDescent="0.25">
      <c r="E10678" s="5"/>
      <c r="F10678" s="2"/>
      <c r="G10678" s="2"/>
      <c r="H10678" s="2"/>
      <c r="I10678" s="2"/>
      <c r="J10678" s="2"/>
      <c r="K10678" s="2"/>
      <c r="L10678" s="2"/>
      <c r="M10678" s="2"/>
      <c r="N10678" s="2"/>
      <c r="O10678" s="2"/>
    </row>
    <row r="10679" spans="5:15" x14ac:dyDescent="0.25">
      <c r="E10679" s="5"/>
      <c r="F10679" s="2"/>
      <c r="G10679" s="2"/>
      <c r="H10679" s="2"/>
      <c r="I10679" s="2"/>
      <c r="J10679" s="2"/>
      <c r="K10679" s="2"/>
      <c r="L10679" s="2"/>
      <c r="M10679" s="2"/>
      <c r="N10679" s="2"/>
      <c r="O10679" s="2"/>
    </row>
    <row r="10680" spans="5:15" x14ac:dyDescent="0.25">
      <c r="E10680" s="5"/>
      <c r="F10680" s="2"/>
      <c r="G10680" s="2"/>
      <c r="H10680" s="2"/>
      <c r="I10680" s="2"/>
      <c r="J10680" s="2"/>
      <c r="K10680" s="2"/>
      <c r="L10680" s="2"/>
      <c r="M10680" s="2"/>
      <c r="N10680" s="2"/>
      <c r="O10680" s="2"/>
    </row>
    <row r="10681" spans="5:15" x14ac:dyDescent="0.25">
      <c r="E10681" s="5"/>
      <c r="F10681" s="2"/>
      <c r="G10681" s="2"/>
      <c r="H10681" s="2"/>
      <c r="I10681" s="2"/>
      <c r="J10681" s="2"/>
      <c r="K10681" s="2"/>
      <c r="L10681" s="2"/>
      <c r="M10681" s="2"/>
      <c r="N10681" s="2"/>
      <c r="O10681" s="2"/>
    </row>
    <row r="10683" spans="5:15" x14ac:dyDescent="0.25">
      <c r="E10683" s="5"/>
      <c r="F10683" s="2"/>
      <c r="G10683" s="2"/>
      <c r="H10683" s="2"/>
      <c r="I10683" s="2"/>
      <c r="J10683" s="2"/>
      <c r="K10683" s="2"/>
      <c r="L10683" s="2"/>
      <c r="M10683" s="2"/>
      <c r="N10683" s="2"/>
      <c r="O10683" s="2"/>
    </row>
    <row r="10684" spans="5:15" x14ac:dyDescent="0.25">
      <c r="E10684" s="5"/>
      <c r="F10684" s="2"/>
      <c r="G10684" s="2"/>
      <c r="H10684" s="2"/>
      <c r="I10684" s="2"/>
      <c r="J10684" s="2"/>
      <c r="K10684" s="2"/>
      <c r="L10684" s="2"/>
      <c r="M10684" s="2"/>
      <c r="N10684" s="2"/>
      <c r="O10684" s="2"/>
    </row>
    <row r="10685" spans="5:15" x14ac:dyDescent="0.25">
      <c r="E10685" s="5"/>
      <c r="F10685" s="2"/>
      <c r="G10685" s="2"/>
      <c r="H10685" s="2"/>
      <c r="I10685" s="2"/>
      <c r="J10685" s="2"/>
      <c r="K10685" s="2"/>
      <c r="L10685" s="2"/>
      <c r="M10685" s="2"/>
      <c r="N10685" s="2"/>
      <c r="O10685" s="2"/>
    </row>
    <row r="10686" spans="5:15" x14ac:dyDescent="0.25">
      <c r="E10686" s="5"/>
      <c r="F10686" s="2"/>
      <c r="G10686" s="2"/>
      <c r="H10686" s="2"/>
      <c r="I10686" s="2"/>
      <c r="J10686" s="2"/>
      <c r="K10686" s="2"/>
      <c r="L10686" s="2"/>
      <c r="M10686" s="2"/>
      <c r="N10686" s="2"/>
      <c r="O10686" s="2"/>
    </row>
    <row r="10687" spans="5:15" x14ac:dyDescent="0.25">
      <c r="E10687" s="5"/>
      <c r="F10687" s="2"/>
      <c r="G10687" s="2"/>
      <c r="H10687" s="2"/>
      <c r="I10687" s="2"/>
      <c r="J10687" s="2"/>
      <c r="K10687" s="2"/>
      <c r="L10687" s="2"/>
      <c r="M10687" s="2"/>
      <c r="N10687" s="2"/>
      <c r="O10687" s="2"/>
    </row>
    <row r="10688" spans="5:15" x14ac:dyDescent="0.25">
      <c r="E10688" s="5"/>
      <c r="F10688" s="2"/>
      <c r="G10688" s="2"/>
      <c r="H10688" s="2"/>
      <c r="I10688" s="2"/>
      <c r="J10688" s="2"/>
      <c r="K10688" s="2"/>
      <c r="L10688" s="2"/>
      <c r="M10688" s="2"/>
      <c r="N10688" s="2"/>
      <c r="O10688" s="2"/>
    </row>
    <row r="10689" spans="5:15" x14ac:dyDescent="0.25">
      <c r="E10689" s="5"/>
      <c r="F10689" s="2"/>
      <c r="G10689" s="2"/>
      <c r="H10689" s="2"/>
      <c r="I10689" s="2"/>
      <c r="J10689" s="2"/>
      <c r="K10689" s="2"/>
      <c r="L10689" s="2"/>
      <c r="M10689" s="2"/>
      <c r="N10689" s="2"/>
      <c r="O10689" s="2"/>
    </row>
    <row r="10690" spans="5:15" x14ac:dyDescent="0.25">
      <c r="E10690" s="5"/>
      <c r="F10690" s="2"/>
      <c r="G10690" s="2"/>
      <c r="H10690" s="2"/>
      <c r="I10690" s="2"/>
      <c r="J10690" s="2"/>
      <c r="K10690" s="2"/>
      <c r="L10690" s="2"/>
      <c r="M10690" s="2"/>
      <c r="N10690" s="2"/>
      <c r="O10690" s="2"/>
    </row>
    <row r="10691" spans="5:15" x14ac:dyDescent="0.25">
      <c r="E10691" s="5"/>
      <c r="F10691" s="2"/>
      <c r="G10691" s="2"/>
      <c r="H10691" s="2"/>
      <c r="I10691" s="2"/>
      <c r="J10691" s="2"/>
      <c r="K10691" s="2"/>
      <c r="L10691" s="2"/>
      <c r="M10691" s="2"/>
      <c r="N10691" s="2"/>
      <c r="O10691" s="2"/>
    </row>
    <row r="10692" spans="5:15" x14ac:dyDescent="0.25">
      <c r="E10692" s="5"/>
      <c r="F10692" s="2"/>
      <c r="G10692" s="2"/>
      <c r="H10692" s="2"/>
      <c r="I10692" s="2"/>
      <c r="J10692" s="2"/>
      <c r="K10692" s="2"/>
      <c r="L10692" s="2"/>
      <c r="M10692" s="2"/>
      <c r="N10692" s="2"/>
      <c r="O10692" s="2"/>
    </row>
    <row r="10693" spans="5:15" x14ac:dyDescent="0.25">
      <c r="E10693" s="5"/>
      <c r="F10693" s="2"/>
      <c r="G10693" s="2"/>
      <c r="H10693" s="2"/>
      <c r="I10693" s="2"/>
      <c r="J10693" s="2"/>
      <c r="K10693" s="2"/>
      <c r="L10693" s="2"/>
      <c r="M10693" s="2"/>
      <c r="N10693" s="2"/>
      <c r="O10693" s="2"/>
    </row>
    <row r="10695" spans="5:15" x14ac:dyDescent="0.25">
      <c r="E10695" s="5"/>
      <c r="F10695" s="2"/>
      <c r="G10695" s="2"/>
      <c r="H10695" s="2"/>
      <c r="I10695" s="2"/>
      <c r="J10695" s="2"/>
      <c r="K10695" s="2"/>
      <c r="L10695" s="2"/>
      <c r="M10695" s="2"/>
      <c r="N10695" s="2"/>
      <c r="O10695" s="2"/>
    </row>
    <row r="10696" spans="5:15" x14ac:dyDescent="0.25">
      <c r="E10696" s="5"/>
      <c r="F10696" s="2"/>
      <c r="G10696" s="2"/>
      <c r="H10696" s="2"/>
      <c r="I10696" s="2"/>
      <c r="J10696" s="2"/>
      <c r="K10696" s="2"/>
      <c r="L10696" s="2"/>
      <c r="M10696" s="2"/>
      <c r="N10696" s="2"/>
      <c r="O10696" s="2"/>
    </row>
    <row r="10697" spans="5:15" x14ac:dyDescent="0.25">
      <c r="E10697" s="5"/>
      <c r="F10697" s="2"/>
      <c r="G10697" s="2"/>
      <c r="H10697" s="2"/>
      <c r="I10697" s="2"/>
      <c r="J10697" s="2"/>
      <c r="K10697" s="2"/>
      <c r="L10697" s="2"/>
      <c r="M10697" s="2"/>
      <c r="N10697" s="2"/>
      <c r="O10697" s="2"/>
    </row>
    <row r="10698" spans="5:15" x14ac:dyDescent="0.25">
      <c r="E10698" s="5"/>
      <c r="F10698" s="2"/>
      <c r="G10698" s="2"/>
      <c r="H10698" s="2"/>
      <c r="I10698" s="2"/>
      <c r="J10698" s="2"/>
      <c r="K10698" s="2"/>
      <c r="L10698" s="2"/>
      <c r="M10698" s="2"/>
      <c r="N10698" s="2"/>
      <c r="O10698" s="2"/>
    </row>
    <row r="10699" spans="5:15" x14ac:dyDescent="0.25">
      <c r="E10699" s="5"/>
      <c r="F10699" s="2"/>
      <c r="G10699" s="2"/>
      <c r="H10699" s="2"/>
      <c r="I10699" s="2"/>
      <c r="J10699" s="2"/>
      <c r="K10699" s="2"/>
      <c r="L10699" s="2"/>
      <c r="M10699" s="2"/>
      <c r="N10699" s="2"/>
      <c r="O10699" s="2"/>
    </row>
    <row r="10700" spans="5:15" x14ac:dyDescent="0.25">
      <c r="E10700" s="5"/>
      <c r="F10700" s="2"/>
      <c r="G10700" s="2"/>
      <c r="H10700" s="2"/>
      <c r="I10700" s="2"/>
      <c r="J10700" s="2"/>
      <c r="K10700" s="2"/>
      <c r="L10700" s="2"/>
      <c r="M10700" s="2"/>
      <c r="N10700" s="2"/>
      <c r="O10700" s="2"/>
    </row>
    <row r="10701" spans="5:15" x14ac:dyDescent="0.25">
      <c r="E10701" s="5"/>
      <c r="F10701" s="2"/>
      <c r="G10701" s="2"/>
      <c r="H10701" s="2"/>
      <c r="I10701" s="2"/>
      <c r="J10701" s="2"/>
      <c r="K10701" s="2"/>
      <c r="L10701" s="2"/>
      <c r="M10701" s="2"/>
      <c r="N10701" s="2"/>
      <c r="O10701" s="2"/>
    </row>
    <row r="10702" spans="5:15" x14ac:dyDescent="0.25">
      <c r="E10702" s="5"/>
      <c r="F10702" s="2"/>
      <c r="G10702" s="2"/>
      <c r="H10702" s="2"/>
      <c r="I10702" s="2"/>
      <c r="J10702" s="2"/>
      <c r="K10702" s="2"/>
      <c r="L10702" s="2"/>
      <c r="M10702" s="2"/>
      <c r="N10702" s="2"/>
      <c r="O10702" s="2"/>
    </row>
    <row r="10704" spans="5:15" x14ac:dyDescent="0.25">
      <c r="E10704" s="5"/>
      <c r="F10704" s="2"/>
      <c r="G10704" s="2"/>
      <c r="H10704" s="2"/>
      <c r="I10704" s="2"/>
      <c r="J10704" s="2"/>
      <c r="K10704" s="2"/>
      <c r="L10704" s="2"/>
      <c r="M10704" s="2"/>
      <c r="N10704" s="2"/>
      <c r="O10704" s="2"/>
    </row>
    <row r="10705" spans="5:15" x14ac:dyDescent="0.25">
      <c r="E10705" s="5"/>
      <c r="F10705" s="2"/>
      <c r="G10705" s="2"/>
      <c r="H10705" s="2"/>
      <c r="I10705" s="2"/>
      <c r="J10705" s="2"/>
      <c r="K10705" s="2"/>
      <c r="L10705" s="2"/>
      <c r="M10705" s="2"/>
      <c r="N10705" s="2"/>
      <c r="O10705" s="2"/>
    </row>
    <row r="10710" spans="5:15" x14ac:dyDescent="0.25">
      <c r="G10710" s="2"/>
      <c r="H10710" s="2"/>
      <c r="I10710" s="2"/>
      <c r="J10710" s="2"/>
      <c r="K10710" s="2"/>
      <c r="L10710" s="2"/>
      <c r="M10710" s="2"/>
      <c r="N10710" s="2"/>
      <c r="O10710" s="2"/>
    </row>
    <row r="10711" spans="5:15" x14ac:dyDescent="0.25">
      <c r="E10711" s="5"/>
      <c r="F10711" s="2"/>
      <c r="G10711" s="2"/>
      <c r="H10711" s="2"/>
      <c r="I10711" s="2"/>
      <c r="J10711" s="2"/>
      <c r="K10711" s="2"/>
      <c r="L10711" s="2"/>
      <c r="M10711" s="2"/>
      <c r="N10711" s="2"/>
      <c r="O10711" s="2"/>
    </row>
    <row r="10712" spans="5:15" x14ac:dyDescent="0.25">
      <c r="E10712" s="5"/>
      <c r="F10712" s="2"/>
      <c r="G10712" s="2"/>
      <c r="H10712" s="2"/>
      <c r="I10712" s="2"/>
      <c r="J10712" s="2"/>
      <c r="K10712" s="2"/>
      <c r="L10712" s="2"/>
      <c r="M10712" s="2"/>
      <c r="N10712" s="2"/>
      <c r="O10712" s="2"/>
    </row>
    <row r="10713" spans="5:15" x14ac:dyDescent="0.25">
      <c r="J10713" s="2"/>
      <c r="K10713" s="2"/>
      <c r="L10713" s="2"/>
      <c r="M10713" s="2"/>
      <c r="N10713" s="2"/>
      <c r="O10713" s="2"/>
    </row>
    <row r="10715" spans="5:15" x14ac:dyDescent="0.25">
      <c r="E10715" s="5"/>
      <c r="F10715" s="2"/>
      <c r="G10715" s="2"/>
      <c r="H10715" s="2"/>
      <c r="I10715" s="2"/>
      <c r="J10715" s="2"/>
      <c r="K10715" s="2"/>
      <c r="L10715" s="2"/>
      <c r="M10715" s="2"/>
      <c r="N10715" s="2"/>
      <c r="O10715" s="2"/>
    </row>
    <row r="10716" spans="5:15" x14ac:dyDescent="0.25">
      <c r="F10716" s="2"/>
      <c r="G10716" s="2"/>
      <c r="H10716" s="2"/>
      <c r="I10716" s="2"/>
      <c r="J10716" s="2"/>
      <c r="K10716" s="2"/>
      <c r="L10716" s="2"/>
      <c r="M10716" s="2"/>
      <c r="N10716" s="2"/>
      <c r="O10716" s="2"/>
    </row>
    <row r="10717" spans="5:15" x14ac:dyDescent="0.25">
      <c r="E10717" s="5"/>
      <c r="F10717" s="2"/>
      <c r="G10717" s="2"/>
      <c r="H10717" s="2"/>
      <c r="I10717" s="2"/>
      <c r="J10717" s="2"/>
      <c r="K10717" s="2"/>
      <c r="L10717" s="2"/>
      <c r="M10717" s="2"/>
      <c r="N10717" s="2"/>
      <c r="O10717" s="2"/>
    </row>
    <row r="10718" spans="5:15" x14ac:dyDescent="0.25">
      <c r="L10718" s="2"/>
      <c r="M10718" s="2"/>
      <c r="N10718" s="2"/>
      <c r="O10718" s="2"/>
    </row>
    <row r="10719" spans="5:15" x14ac:dyDescent="0.25">
      <c r="E10719" s="5"/>
      <c r="F10719" s="2"/>
      <c r="G10719" s="2"/>
      <c r="H10719" s="2"/>
      <c r="I10719" s="2"/>
      <c r="J10719" s="2"/>
      <c r="K10719" s="2"/>
      <c r="L10719" s="2"/>
      <c r="M10719" s="2"/>
      <c r="N10719" s="2"/>
      <c r="O10719" s="2"/>
    </row>
    <row r="10720" spans="5:15" x14ac:dyDescent="0.25">
      <c r="G10720" s="2"/>
      <c r="H10720" s="2"/>
      <c r="I10720" s="2"/>
      <c r="J10720" s="2"/>
      <c r="K10720" s="2"/>
      <c r="L10720" s="2"/>
      <c r="M10720" s="2"/>
      <c r="N10720" s="2"/>
      <c r="O10720" s="2"/>
    </row>
    <row r="10721" spans="5:15" x14ac:dyDescent="0.25">
      <c r="E10721" s="5"/>
      <c r="G10721" s="2"/>
      <c r="H10721" s="2"/>
      <c r="I10721" s="2"/>
      <c r="J10721" s="2"/>
      <c r="K10721" s="2"/>
      <c r="L10721" s="2"/>
      <c r="M10721" s="2"/>
      <c r="N10721" s="2"/>
      <c r="O10721" s="2"/>
    </row>
    <row r="10722" spans="5:15" x14ac:dyDescent="0.25">
      <c r="J10722" s="2"/>
      <c r="K10722" s="2"/>
      <c r="L10722" s="2"/>
      <c r="M10722" s="2"/>
      <c r="N10722" s="2"/>
      <c r="O10722" s="2"/>
    </row>
    <row r="10723" spans="5:15" x14ac:dyDescent="0.25">
      <c r="F10723" s="2"/>
      <c r="G10723" s="2"/>
      <c r="H10723" s="2"/>
      <c r="I10723" s="2"/>
      <c r="J10723" s="2"/>
      <c r="K10723" s="2"/>
      <c r="L10723" s="2"/>
      <c r="M10723" s="2"/>
      <c r="N10723" s="2"/>
      <c r="O10723" s="2"/>
    </row>
    <row r="10725" spans="5:15" x14ac:dyDescent="0.25">
      <c r="F10725" s="2"/>
      <c r="G10725" s="2"/>
      <c r="H10725" s="2"/>
      <c r="I10725" s="2"/>
      <c r="J10725" s="2"/>
      <c r="K10725" s="2"/>
      <c r="L10725" s="2"/>
      <c r="M10725" s="2"/>
      <c r="N10725" s="2"/>
      <c r="O10725" s="2"/>
    </row>
    <row r="10726" spans="5:15" x14ac:dyDescent="0.25">
      <c r="F10726" s="2"/>
      <c r="G10726" s="2"/>
      <c r="H10726" s="2"/>
      <c r="I10726" s="2"/>
      <c r="J10726" s="2"/>
      <c r="K10726" s="2"/>
      <c r="L10726" s="2"/>
      <c r="M10726" s="2"/>
      <c r="N10726" s="2"/>
      <c r="O10726" s="2"/>
    </row>
    <row r="10727" spans="5:15" x14ac:dyDescent="0.25">
      <c r="F10727" s="2"/>
      <c r="G10727" s="2"/>
      <c r="H10727" s="2"/>
      <c r="I10727" s="2"/>
      <c r="J10727" s="2"/>
      <c r="K10727" s="2"/>
      <c r="L10727" s="2"/>
      <c r="M10727" s="2"/>
      <c r="N10727" s="2"/>
      <c r="O10727" s="2"/>
    </row>
    <row r="10728" spans="5:15" x14ac:dyDescent="0.25">
      <c r="F10728" s="2"/>
      <c r="G10728" s="2"/>
      <c r="H10728" s="2"/>
      <c r="I10728" s="2"/>
      <c r="J10728" s="2"/>
      <c r="K10728" s="2"/>
      <c r="L10728" s="2"/>
      <c r="M10728" s="2"/>
      <c r="N10728" s="2"/>
      <c r="O10728" s="2"/>
    </row>
    <row r="10729" spans="5:15" x14ac:dyDescent="0.25">
      <c r="F10729" s="2"/>
      <c r="G10729" s="2"/>
      <c r="H10729" s="2"/>
      <c r="I10729" s="2"/>
      <c r="J10729" s="2"/>
      <c r="K10729" s="2"/>
      <c r="L10729" s="2"/>
      <c r="M10729" s="2"/>
      <c r="N10729" s="2"/>
      <c r="O10729" s="2"/>
    </row>
    <row r="10730" spans="5:15" x14ac:dyDescent="0.25">
      <c r="E10730" s="5"/>
      <c r="F10730" s="2"/>
      <c r="G10730" s="2"/>
      <c r="H10730" s="2"/>
      <c r="I10730" s="2"/>
      <c r="J10730" s="2"/>
      <c r="K10730" s="2"/>
      <c r="L10730" s="2"/>
      <c r="M10730" s="2"/>
      <c r="N10730" s="2"/>
      <c r="O10730" s="2"/>
    </row>
    <row r="10731" spans="5:15" x14ac:dyDescent="0.25">
      <c r="E10731" s="5"/>
      <c r="F10731" s="2"/>
      <c r="G10731" s="2"/>
      <c r="H10731" s="2"/>
      <c r="I10731" s="2"/>
      <c r="J10731" s="2"/>
      <c r="K10731" s="2"/>
      <c r="L10731" s="2"/>
      <c r="M10731" s="2"/>
      <c r="N10731" s="2"/>
      <c r="O10731" s="2"/>
    </row>
    <row r="10734" spans="5:15" x14ac:dyDescent="0.25">
      <c r="E10734" s="5"/>
      <c r="F10734" s="2"/>
      <c r="G10734" s="2"/>
      <c r="H10734" s="2"/>
      <c r="I10734" s="2"/>
      <c r="J10734" s="2"/>
      <c r="K10734" s="2"/>
      <c r="L10734" s="2"/>
      <c r="M10734" s="2"/>
      <c r="N10734" s="2"/>
      <c r="O10734" s="2"/>
    </row>
    <row r="10735" spans="5:15" x14ac:dyDescent="0.25">
      <c r="E10735" s="5"/>
      <c r="F10735" s="2"/>
      <c r="G10735" s="2"/>
      <c r="H10735" s="2"/>
      <c r="I10735" s="2"/>
      <c r="J10735" s="2"/>
      <c r="K10735" s="2"/>
      <c r="L10735" s="2"/>
      <c r="M10735" s="2"/>
      <c r="N10735" s="2"/>
      <c r="O10735" s="2"/>
    </row>
    <row r="10738" spans="5:15" x14ac:dyDescent="0.25">
      <c r="E10738" s="5"/>
      <c r="F10738" s="2"/>
      <c r="G10738" s="2"/>
      <c r="H10738" s="2"/>
      <c r="I10738" s="2"/>
      <c r="J10738" s="2"/>
      <c r="K10738" s="2"/>
      <c r="L10738" s="2"/>
      <c r="M10738" s="2"/>
      <c r="N10738" s="2"/>
      <c r="O10738" s="2"/>
    </row>
    <row r="10742" spans="5:15" x14ac:dyDescent="0.25">
      <c r="E10742" s="5"/>
      <c r="F10742" s="2"/>
      <c r="G10742" s="2"/>
      <c r="H10742" s="2"/>
      <c r="I10742" s="2"/>
      <c r="J10742" s="2"/>
      <c r="K10742" s="2"/>
      <c r="L10742" s="2"/>
      <c r="M10742" s="2"/>
      <c r="N10742" s="2"/>
      <c r="O10742" s="2"/>
    </row>
    <row r="10743" spans="5:15" x14ac:dyDescent="0.25">
      <c r="E10743" s="5"/>
      <c r="F10743" s="2"/>
      <c r="G10743" s="2"/>
      <c r="H10743" s="2"/>
      <c r="I10743" s="2"/>
      <c r="J10743" s="2"/>
      <c r="K10743" s="2"/>
      <c r="L10743" s="2"/>
      <c r="M10743" s="2"/>
      <c r="N10743" s="2"/>
      <c r="O10743" s="2"/>
    </row>
    <row r="10744" spans="5:15" x14ac:dyDescent="0.25">
      <c r="E10744" s="5"/>
      <c r="F10744" s="2"/>
      <c r="G10744" s="2"/>
      <c r="H10744" s="2"/>
      <c r="I10744" s="2"/>
      <c r="J10744" s="2"/>
      <c r="K10744" s="2"/>
      <c r="L10744" s="2"/>
      <c r="M10744" s="2"/>
      <c r="N10744" s="2"/>
      <c r="O10744" s="2"/>
    </row>
    <row r="10746" spans="5:15" x14ac:dyDescent="0.25">
      <c r="E10746" s="5"/>
      <c r="F10746" s="2"/>
      <c r="G10746" s="2"/>
      <c r="H10746" s="2"/>
      <c r="I10746" s="2"/>
      <c r="J10746" s="2"/>
      <c r="K10746" s="2"/>
      <c r="L10746" s="2"/>
      <c r="M10746" s="2"/>
      <c r="N10746" s="2"/>
      <c r="O10746" s="2"/>
    </row>
    <row r="10747" spans="5:15" x14ac:dyDescent="0.25">
      <c r="F10747" s="2"/>
      <c r="G10747" s="2"/>
      <c r="H10747" s="2"/>
      <c r="I10747" s="2"/>
      <c r="J10747" s="2"/>
      <c r="K10747" s="2"/>
      <c r="L10747" s="2"/>
      <c r="M10747" s="2"/>
      <c r="N10747" s="2"/>
      <c r="O10747" s="2"/>
    </row>
    <row r="10748" spans="5:15" x14ac:dyDescent="0.25">
      <c r="E10748" s="5"/>
      <c r="F10748" s="2"/>
      <c r="G10748" s="2"/>
      <c r="H10748" s="2"/>
      <c r="I10748" s="2"/>
      <c r="J10748" s="2"/>
      <c r="K10748" s="2"/>
      <c r="L10748" s="2"/>
      <c r="M10748" s="2"/>
      <c r="N10748" s="2"/>
      <c r="O10748" s="2"/>
    </row>
    <row r="10749" spans="5:15" x14ac:dyDescent="0.25">
      <c r="E10749" s="5"/>
      <c r="F10749" s="2"/>
      <c r="G10749" s="2"/>
      <c r="H10749" s="2"/>
      <c r="I10749" s="2"/>
      <c r="J10749" s="2"/>
      <c r="K10749" s="2"/>
      <c r="L10749" s="2"/>
      <c r="M10749" s="2"/>
      <c r="N10749" s="2"/>
      <c r="O10749" s="2"/>
    </row>
    <row r="10750" spans="5:15" x14ac:dyDescent="0.25">
      <c r="E10750" s="5"/>
      <c r="F10750" s="2"/>
      <c r="G10750" s="2"/>
      <c r="H10750" s="2"/>
      <c r="I10750" s="2"/>
      <c r="J10750" s="2"/>
      <c r="K10750" s="2"/>
      <c r="L10750" s="2"/>
      <c r="M10750" s="2"/>
      <c r="N10750" s="2"/>
      <c r="O10750" s="2"/>
    </row>
    <row r="10751" spans="5:15" x14ac:dyDescent="0.25">
      <c r="E10751" s="5"/>
      <c r="F10751" s="2"/>
      <c r="G10751" s="2"/>
      <c r="H10751" s="2"/>
      <c r="I10751" s="2"/>
      <c r="J10751" s="2"/>
      <c r="K10751" s="2"/>
      <c r="L10751" s="2"/>
      <c r="M10751" s="2"/>
      <c r="N10751" s="2"/>
      <c r="O10751" s="2"/>
    </row>
    <row r="10752" spans="5:15" x14ac:dyDescent="0.25">
      <c r="E10752" s="5"/>
      <c r="F10752" s="2"/>
      <c r="G10752" s="2"/>
      <c r="H10752" s="2"/>
      <c r="I10752" s="2"/>
      <c r="J10752" s="2"/>
      <c r="K10752" s="2"/>
      <c r="L10752" s="2"/>
      <c r="M10752" s="2"/>
      <c r="N10752" s="2"/>
      <c r="O10752" s="2"/>
    </row>
    <row r="10753" spans="5:15" x14ac:dyDescent="0.25">
      <c r="E10753" s="5"/>
      <c r="F10753" s="2"/>
      <c r="G10753" s="2"/>
      <c r="H10753" s="2"/>
      <c r="I10753" s="2"/>
      <c r="J10753" s="2"/>
      <c r="K10753" s="2"/>
      <c r="L10753" s="2"/>
      <c r="M10753" s="2"/>
      <c r="N10753" s="2"/>
      <c r="O10753" s="2"/>
    </row>
    <row r="10755" spans="5:15" x14ac:dyDescent="0.25">
      <c r="M10755" s="2"/>
    </row>
    <row r="10757" spans="5:15" x14ac:dyDescent="0.25">
      <c r="F10757" s="2"/>
      <c r="G10757" s="2"/>
      <c r="O10757" s="2"/>
    </row>
    <row r="10758" spans="5:15" x14ac:dyDescent="0.25">
      <c r="L10758" s="2"/>
    </row>
    <row r="10759" spans="5:15" x14ac:dyDescent="0.25">
      <c r="E10759" s="5"/>
      <c r="F10759" s="2"/>
      <c r="G10759" s="2"/>
      <c r="H10759" s="2"/>
      <c r="I10759" s="2"/>
      <c r="J10759" s="2"/>
      <c r="K10759" s="2"/>
      <c r="L10759" s="2"/>
      <c r="M10759" s="2"/>
      <c r="N10759" s="2"/>
      <c r="O10759" s="2"/>
    </row>
    <row r="10760" spans="5:15" x14ac:dyDescent="0.25">
      <c r="E10760" s="5"/>
      <c r="F10760" s="2"/>
      <c r="G10760" s="2"/>
      <c r="H10760" s="2"/>
      <c r="I10760" s="2"/>
      <c r="J10760" s="2"/>
      <c r="K10760" s="2"/>
      <c r="L10760" s="2"/>
      <c r="M10760" s="2"/>
      <c r="N10760" s="2"/>
      <c r="O10760" s="2"/>
    </row>
    <row r="10761" spans="5:15" x14ac:dyDescent="0.25">
      <c r="E10761" s="5"/>
      <c r="F10761" s="2"/>
      <c r="G10761" s="2"/>
      <c r="H10761" s="2"/>
      <c r="I10761" s="2"/>
      <c r="J10761" s="2"/>
      <c r="K10761" s="2"/>
      <c r="L10761" s="2"/>
      <c r="M10761" s="2"/>
      <c r="N10761" s="2"/>
      <c r="O10761" s="2"/>
    </row>
    <row r="10763" spans="5:15" x14ac:dyDescent="0.25">
      <c r="E10763" s="5"/>
      <c r="F10763" s="2"/>
      <c r="G10763" s="2"/>
      <c r="H10763" s="2"/>
      <c r="I10763" s="2"/>
      <c r="J10763" s="2"/>
      <c r="K10763" s="2"/>
      <c r="L10763" s="2"/>
      <c r="M10763" s="2"/>
      <c r="N10763" s="2"/>
      <c r="O10763" s="2"/>
    </row>
    <row r="10764" spans="5:15" x14ac:dyDescent="0.25">
      <c r="E10764" s="5"/>
      <c r="F10764" s="2"/>
      <c r="G10764" s="2"/>
      <c r="H10764" s="2"/>
      <c r="I10764" s="2"/>
      <c r="J10764" s="2"/>
      <c r="K10764" s="2"/>
      <c r="L10764" s="2"/>
      <c r="M10764" s="2"/>
      <c r="N10764" s="2"/>
      <c r="O10764" s="2"/>
    </row>
    <row r="10765" spans="5:15" x14ac:dyDescent="0.25">
      <c r="E10765" s="5"/>
      <c r="F10765" s="2"/>
      <c r="G10765" s="2"/>
      <c r="H10765" s="2"/>
      <c r="I10765" s="2"/>
      <c r="J10765" s="2"/>
      <c r="K10765" s="2"/>
      <c r="L10765" s="2"/>
      <c r="M10765" s="2"/>
      <c r="N10765" s="2"/>
      <c r="O10765" s="2"/>
    </row>
    <row r="10766" spans="5:15" x14ac:dyDescent="0.25">
      <c r="E10766" s="5"/>
      <c r="F10766" s="2"/>
      <c r="G10766" s="2"/>
      <c r="H10766" s="2"/>
      <c r="I10766" s="2"/>
      <c r="J10766" s="2"/>
      <c r="K10766" s="2"/>
      <c r="L10766" s="2"/>
      <c r="M10766" s="2"/>
      <c r="N10766" s="2"/>
      <c r="O10766" s="2"/>
    </row>
    <row r="10767" spans="5:15" x14ac:dyDescent="0.25">
      <c r="E10767" s="5"/>
      <c r="F10767" s="2"/>
      <c r="G10767" s="2"/>
      <c r="H10767" s="2"/>
      <c r="I10767" s="2"/>
      <c r="J10767" s="2"/>
      <c r="K10767" s="2"/>
      <c r="L10767" s="2"/>
      <c r="M10767" s="2"/>
      <c r="N10767" s="2"/>
      <c r="O10767" s="2"/>
    </row>
    <row r="10768" spans="5:15" x14ac:dyDescent="0.25">
      <c r="E10768" s="5"/>
      <c r="F10768" s="2"/>
      <c r="G10768" s="2"/>
      <c r="H10768" s="2"/>
      <c r="I10768" s="2"/>
      <c r="J10768" s="2"/>
      <c r="K10768" s="2"/>
      <c r="L10768" s="2"/>
      <c r="M10768" s="2"/>
      <c r="N10768" s="2"/>
      <c r="O10768" s="2"/>
    </row>
    <row r="10769" spans="5:15" x14ac:dyDescent="0.25">
      <c r="E10769" s="5"/>
      <c r="F10769" s="2"/>
      <c r="G10769" s="2"/>
      <c r="H10769" s="2"/>
      <c r="I10769" s="2"/>
      <c r="J10769" s="2"/>
      <c r="K10769" s="2"/>
      <c r="L10769" s="2"/>
      <c r="M10769" s="2"/>
      <c r="N10769" s="2"/>
      <c r="O10769" s="2"/>
    </row>
    <row r="10770" spans="5:15" x14ac:dyDescent="0.25">
      <c r="E10770" s="5"/>
      <c r="F10770" s="2"/>
      <c r="G10770" s="2"/>
      <c r="H10770" s="2"/>
      <c r="I10770" s="2"/>
      <c r="J10770" s="2"/>
      <c r="K10770" s="2"/>
      <c r="L10770" s="2"/>
      <c r="M10770" s="2"/>
      <c r="N10770" s="2"/>
      <c r="O10770" s="2"/>
    </row>
    <row r="10771" spans="5:15" x14ac:dyDescent="0.25">
      <c r="E10771" s="5"/>
      <c r="F10771" s="2"/>
      <c r="G10771" s="2"/>
      <c r="H10771" s="2"/>
      <c r="I10771" s="2"/>
      <c r="J10771" s="2"/>
      <c r="K10771" s="2"/>
      <c r="L10771" s="2"/>
      <c r="M10771" s="2"/>
      <c r="N10771" s="2"/>
      <c r="O10771" s="2"/>
    </row>
    <row r="10772" spans="5:15" x14ac:dyDescent="0.25">
      <c r="E10772" s="5"/>
      <c r="F10772" s="2"/>
      <c r="G10772" s="2"/>
      <c r="H10772" s="2"/>
      <c r="I10772" s="2"/>
      <c r="J10772" s="2"/>
      <c r="K10772" s="2"/>
      <c r="L10772" s="2"/>
      <c r="M10772" s="2"/>
      <c r="N10772" s="2"/>
      <c r="O10772" s="2"/>
    </row>
    <row r="10773" spans="5:15" x14ac:dyDescent="0.25">
      <c r="E10773" s="5"/>
      <c r="F10773" s="2"/>
      <c r="G10773" s="2"/>
      <c r="H10773" s="2"/>
      <c r="I10773" s="2"/>
      <c r="J10773" s="2"/>
      <c r="K10773" s="2"/>
      <c r="L10773" s="2"/>
      <c r="M10773" s="2"/>
      <c r="N10773" s="2"/>
      <c r="O10773" s="2"/>
    </row>
    <row r="10775" spans="5:15" x14ac:dyDescent="0.25">
      <c r="E10775" s="5"/>
      <c r="F10775" s="2"/>
      <c r="G10775" s="2"/>
      <c r="H10775" s="2"/>
      <c r="I10775" s="2"/>
      <c r="J10775" s="2"/>
      <c r="K10775" s="2"/>
      <c r="L10775" s="2"/>
      <c r="M10775" s="2"/>
      <c r="N10775" s="2"/>
      <c r="O10775" s="2"/>
    </row>
    <row r="10776" spans="5:15" x14ac:dyDescent="0.25">
      <c r="E10776" s="5"/>
      <c r="F10776" s="2"/>
      <c r="G10776" s="2"/>
      <c r="H10776" s="2"/>
      <c r="I10776" s="2"/>
      <c r="J10776" s="2"/>
      <c r="K10776" s="2"/>
      <c r="L10776" s="2"/>
      <c r="M10776" s="2"/>
      <c r="N10776" s="2"/>
      <c r="O10776" s="2"/>
    </row>
    <row r="10777" spans="5:15" x14ac:dyDescent="0.25">
      <c r="E10777" s="5"/>
      <c r="F10777" s="2"/>
      <c r="G10777" s="2"/>
      <c r="H10777" s="2"/>
      <c r="I10777" s="2"/>
      <c r="J10777" s="2"/>
      <c r="K10777" s="2"/>
      <c r="L10777" s="2"/>
      <c r="M10777" s="2"/>
      <c r="N10777" s="2"/>
      <c r="O10777" s="2"/>
    </row>
    <row r="10778" spans="5:15" x14ac:dyDescent="0.25">
      <c r="E10778" s="5"/>
      <c r="F10778" s="2"/>
      <c r="G10778" s="2"/>
      <c r="H10778" s="2"/>
      <c r="I10778" s="2"/>
      <c r="J10778" s="2"/>
      <c r="K10778" s="2"/>
      <c r="L10778" s="2"/>
      <c r="M10778" s="2"/>
      <c r="N10778" s="2"/>
      <c r="O10778" s="2"/>
    </row>
    <row r="10779" spans="5:15" x14ac:dyDescent="0.25">
      <c r="E10779" s="5"/>
      <c r="F10779" s="2"/>
      <c r="G10779" s="2"/>
      <c r="H10779" s="2"/>
      <c r="I10779" s="2"/>
      <c r="J10779" s="2"/>
      <c r="K10779" s="2"/>
      <c r="L10779" s="2"/>
      <c r="M10779" s="2"/>
      <c r="N10779" s="2"/>
      <c r="O10779" s="2"/>
    </row>
    <row r="10780" spans="5:15" x14ac:dyDescent="0.25">
      <c r="E10780" s="5"/>
      <c r="F10780" s="2"/>
      <c r="G10780" s="2"/>
      <c r="H10780" s="2"/>
      <c r="I10780" s="2"/>
      <c r="J10780" s="2"/>
      <c r="K10780" s="2"/>
      <c r="L10780" s="2"/>
      <c r="M10780" s="2"/>
      <c r="N10780" s="2"/>
      <c r="O10780" s="2"/>
    </row>
    <row r="10781" spans="5:15" x14ac:dyDescent="0.25">
      <c r="E10781" s="5"/>
      <c r="F10781" s="2"/>
      <c r="G10781" s="2"/>
      <c r="H10781" s="2"/>
      <c r="I10781" s="2"/>
      <c r="J10781" s="2"/>
      <c r="K10781" s="2"/>
      <c r="L10781" s="2"/>
      <c r="M10781" s="2"/>
      <c r="N10781" s="2"/>
      <c r="O10781" s="2"/>
    </row>
    <row r="10782" spans="5:15" x14ac:dyDescent="0.25">
      <c r="E10782" s="5"/>
      <c r="F10782" s="2"/>
      <c r="G10782" s="2"/>
      <c r="H10782" s="2"/>
      <c r="I10782" s="2"/>
      <c r="J10782" s="2"/>
      <c r="K10782" s="2"/>
      <c r="L10782" s="2"/>
      <c r="M10782" s="2"/>
      <c r="N10782" s="2"/>
      <c r="O10782" s="2"/>
    </row>
    <row r="10784" spans="5:15" x14ac:dyDescent="0.25">
      <c r="E10784" s="5"/>
    </row>
    <row r="10786" spans="5:15" x14ac:dyDescent="0.25">
      <c r="E10786" s="5"/>
      <c r="F10786" s="2"/>
      <c r="G10786" s="2"/>
      <c r="H10786" s="2"/>
      <c r="I10786" s="2"/>
      <c r="J10786" s="2"/>
      <c r="K10786" s="2"/>
      <c r="L10786" s="2"/>
      <c r="M10786" s="2"/>
      <c r="N10786" s="2"/>
      <c r="O10786" s="2"/>
    </row>
    <row r="10788" spans="5:15" x14ac:dyDescent="0.25">
      <c r="E10788" s="5"/>
      <c r="F10788" s="2"/>
      <c r="G10788" s="2"/>
      <c r="H10788" s="2"/>
      <c r="I10788" s="2"/>
      <c r="J10788" s="2"/>
      <c r="K10788" s="2"/>
      <c r="L10788" s="2"/>
      <c r="M10788" s="2"/>
      <c r="N10788" s="2"/>
      <c r="O10788" s="2"/>
    </row>
    <row r="10789" spans="5:15" x14ac:dyDescent="0.25">
      <c r="E10789" s="5"/>
      <c r="F10789" s="2"/>
      <c r="G10789" s="2"/>
      <c r="H10789" s="2"/>
      <c r="I10789" s="2"/>
      <c r="J10789" s="2"/>
      <c r="K10789" s="2"/>
      <c r="L10789" s="2"/>
      <c r="M10789" s="2"/>
      <c r="N10789" s="2"/>
      <c r="O10789" s="2"/>
    </row>
    <row r="10792" spans="5:15" x14ac:dyDescent="0.25">
      <c r="E10792" s="5"/>
      <c r="F10792" s="2"/>
      <c r="G10792" s="2"/>
      <c r="H10792" s="2"/>
      <c r="I10792" s="2"/>
      <c r="J10792" s="2"/>
      <c r="K10792" s="2"/>
      <c r="L10792" s="2"/>
      <c r="M10792" s="2"/>
      <c r="N10792" s="2"/>
      <c r="O10792" s="2"/>
    </row>
    <row r="10793" spans="5:15" x14ac:dyDescent="0.25">
      <c r="E10793" s="5"/>
      <c r="F10793" s="2"/>
      <c r="G10793" s="2"/>
      <c r="H10793" s="2"/>
      <c r="I10793" s="2"/>
      <c r="J10793" s="2"/>
      <c r="K10793" s="2"/>
      <c r="L10793" s="2"/>
      <c r="M10793" s="2"/>
      <c r="N10793" s="2"/>
      <c r="O10793" s="2"/>
    </row>
    <row r="10794" spans="5:15" x14ac:dyDescent="0.25">
      <c r="M10794" s="2"/>
      <c r="N10794" s="2"/>
      <c r="O10794" s="2"/>
    </row>
    <row r="10795" spans="5:15" x14ac:dyDescent="0.25">
      <c r="E10795" s="5"/>
      <c r="G10795" s="2"/>
      <c r="H10795" s="2"/>
      <c r="I10795" s="2"/>
      <c r="J10795" s="2"/>
      <c r="K10795" s="2"/>
      <c r="L10795" s="2"/>
      <c r="M10795" s="2"/>
      <c r="N10795" s="2"/>
      <c r="O10795" s="2"/>
    </row>
    <row r="10796" spans="5:15" x14ac:dyDescent="0.25">
      <c r="E10796" s="5"/>
      <c r="F10796" s="2"/>
      <c r="G10796" s="2"/>
      <c r="H10796" s="2"/>
      <c r="I10796" s="2"/>
      <c r="J10796" s="2"/>
      <c r="K10796" s="2"/>
      <c r="L10796" s="2"/>
      <c r="M10796" s="2"/>
      <c r="N10796" s="2"/>
      <c r="O10796" s="2"/>
    </row>
    <row r="10797" spans="5:15" x14ac:dyDescent="0.25">
      <c r="K10797" s="2"/>
      <c r="L10797" s="2"/>
      <c r="M10797" s="2"/>
      <c r="N10797" s="2"/>
      <c r="O10797" s="2"/>
    </row>
    <row r="10798" spans="5:15" x14ac:dyDescent="0.25">
      <c r="K10798" s="2"/>
      <c r="L10798" s="2"/>
      <c r="M10798" s="2"/>
      <c r="N10798" s="2"/>
      <c r="O10798" s="2"/>
    </row>
    <row r="10799" spans="5:15" x14ac:dyDescent="0.25">
      <c r="E10799" s="5"/>
      <c r="F10799" s="2"/>
      <c r="G10799" s="2"/>
      <c r="H10799" s="2"/>
      <c r="I10799" s="2"/>
      <c r="J10799" s="2"/>
      <c r="K10799" s="2"/>
      <c r="L10799" s="2"/>
      <c r="M10799" s="2"/>
      <c r="N10799" s="2"/>
      <c r="O10799" s="2"/>
    </row>
    <row r="10800" spans="5:15" x14ac:dyDescent="0.25">
      <c r="E10800" s="5"/>
      <c r="F10800" s="2"/>
      <c r="G10800" s="2"/>
      <c r="H10800" s="2"/>
      <c r="I10800" s="2"/>
      <c r="J10800" s="2"/>
      <c r="K10800" s="2"/>
      <c r="L10800" s="2"/>
      <c r="M10800" s="2"/>
      <c r="N10800" s="2"/>
      <c r="O10800" s="2"/>
    </row>
    <row r="10801" spans="5:15" x14ac:dyDescent="0.25">
      <c r="E10801" s="5"/>
      <c r="F10801" s="2"/>
      <c r="G10801" s="2"/>
      <c r="H10801" s="2"/>
      <c r="I10801" s="2"/>
      <c r="J10801" s="2"/>
      <c r="K10801" s="2"/>
      <c r="L10801" s="2"/>
      <c r="M10801" s="2"/>
      <c r="N10801" s="2"/>
      <c r="O10801" s="2"/>
    </row>
    <row r="10802" spans="5:15" x14ac:dyDescent="0.25">
      <c r="E10802" s="5"/>
      <c r="F10802" s="2"/>
      <c r="G10802" s="2"/>
      <c r="H10802" s="2"/>
      <c r="I10802" s="2"/>
      <c r="J10802" s="2"/>
      <c r="K10802" s="2"/>
      <c r="L10802" s="2"/>
      <c r="M10802" s="2"/>
      <c r="N10802" s="2"/>
      <c r="O10802" s="2"/>
    </row>
    <row r="10804" spans="5:15" x14ac:dyDescent="0.25">
      <c r="E10804" s="5"/>
      <c r="F10804" s="2"/>
      <c r="G10804" s="2"/>
      <c r="H10804" s="2"/>
      <c r="I10804" s="2"/>
      <c r="J10804" s="2"/>
      <c r="K10804" s="2"/>
      <c r="L10804" s="2"/>
      <c r="M10804" s="2"/>
      <c r="N10804" s="2"/>
      <c r="O10804" s="2"/>
    </row>
    <row r="10805" spans="5:15" x14ac:dyDescent="0.25">
      <c r="E10805" s="5"/>
      <c r="F10805" s="2"/>
      <c r="G10805" s="2"/>
      <c r="H10805" s="2"/>
      <c r="I10805" s="2"/>
      <c r="J10805" s="2"/>
      <c r="K10805" s="2"/>
      <c r="L10805" s="2"/>
      <c r="M10805" s="2"/>
      <c r="N10805" s="2"/>
      <c r="O10805" s="2"/>
    </row>
    <row r="10806" spans="5:15" x14ac:dyDescent="0.25">
      <c r="E10806" s="5"/>
      <c r="F10806" s="2"/>
      <c r="G10806" s="2"/>
      <c r="H10806" s="2"/>
      <c r="I10806" s="2"/>
      <c r="J10806" s="2"/>
      <c r="K10806" s="2"/>
      <c r="L10806" s="2"/>
      <c r="M10806" s="2"/>
      <c r="N10806" s="2"/>
      <c r="O10806" s="2"/>
    </row>
    <row r="10807" spans="5:15" x14ac:dyDescent="0.25">
      <c r="E10807" s="5"/>
      <c r="F10807" s="2"/>
      <c r="G10807" s="2"/>
      <c r="H10807" s="2"/>
      <c r="I10807" s="2"/>
      <c r="J10807" s="2"/>
      <c r="K10807" s="2"/>
      <c r="L10807" s="2"/>
      <c r="M10807" s="2"/>
      <c r="N10807" s="2"/>
      <c r="O10807" s="2"/>
    </row>
    <row r="10808" spans="5:15" x14ac:dyDescent="0.25">
      <c r="E10808" s="5"/>
      <c r="F10808" s="2"/>
      <c r="G10808" s="2"/>
      <c r="H10808" s="2"/>
      <c r="I10808" s="2"/>
      <c r="J10808" s="2"/>
      <c r="K10808" s="2"/>
      <c r="L10808" s="2"/>
      <c r="M10808" s="2"/>
      <c r="N10808" s="2"/>
      <c r="O10808" s="2"/>
    </row>
    <row r="10809" spans="5:15" x14ac:dyDescent="0.25">
      <c r="E10809" s="5"/>
      <c r="F10809" s="2"/>
      <c r="G10809" s="2"/>
      <c r="H10809" s="2"/>
      <c r="I10809" s="2"/>
      <c r="J10809" s="2"/>
      <c r="K10809" s="2"/>
      <c r="L10809" s="2"/>
      <c r="M10809" s="2"/>
      <c r="N10809" s="2"/>
      <c r="O10809" s="2"/>
    </row>
    <row r="10810" spans="5:15" x14ac:dyDescent="0.25">
      <c r="E10810" s="5"/>
      <c r="F10810" s="2"/>
      <c r="G10810" s="2"/>
      <c r="H10810" s="2"/>
      <c r="I10810" s="2"/>
      <c r="J10810" s="2"/>
      <c r="K10810" s="2"/>
      <c r="L10810" s="2"/>
      <c r="M10810" s="2"/>
      <c r="N10810" s="2"/>
      <c r="O10810" s="2"/>
    </row>
    <row r="10811" spans="5:15" x14ac:dyDescent="0.25">
      <c r="E10811" s="5"/>
      <c r="F10811" s="2"/>
      <c r="G10811" s="2"/>
      <c r="H10811" s="2"/>
      <c r="I10811" s="2"/>
      <c r="J10811" s="2"/>
      <c r="K10811" s="2"/>
      <c r="L10811" s="2"/>
      <c r="M10811" s="2"/>
      <c r="N10811" s="2"/>
      <c r="O10811" s="2"/>
    </row>
    <row r="10812" spans="5:15" x14ac:dyDescent="0.25">
      <c r="E10812" s="5"/>
      <c r="F10812" s="2"/>
      <c r="G10812" s="2"/>
      <c r="H10812" s="2"/>
      <c r="I10812" s="2"/>
      <c r="J10812" s="2"/>
      <c r="K10812" s="2"/>
      <c r="L10812" s="2"/>
      <c r="M10812" s="2"/>
      <c r="N10812" s="2"/>
      <c r="O10812" s="2"/>
    </row>
    <row r="10813" spans="5:15" x14ac:dyDescent="0.25">
      <c r="E10813" s="5"/>
      <c r="F10813" s="2"/>
      <c r="G10813" s="2"/>
      <c r="H10813" s="2"/>
      <c r="I10813" s="2"/>
      <c r="J10813" s="2"/>
      <c r="K10813" s="2"/>
      <c r="L10813" s="2"/>
      <c r="M10813" s="2"/>
      <c r="N10813" s="2"/>
      <c r="O10813" s="2"/>
    </row>
    <row r="10814" spans="5:15" x14ac:dyDescent="0.25">
      <c r="E10814" s="5"/>
      <c r="F10814" s="2"/>
      <c r="G10814" s="2"/>
      <c r="H10814" s="2"/>
      <c r="I10814" s="2"/>
      <c r="J10814" s="2"/>
      <c r="K10814" s="2"/>
      <c r="L10814" s="2"/>
      <c r="M10814" s="2"/>
      <c r="N10814" s="2"/>
      <c r="O10814" s="2"/>
    </row>
    <row r="10816" spans="5:15" x14ac:dyDescent="0.25">
      <c r="E10816" s="5"/>
      <c r="F10816" s="2"/>
      <c r="G10816" s="2"/>
      <c r="H10816" s="2"/>
      <c r="I10816" s="2"/>
      <c r="J10816" s="2"/>
      <c r="K10816" s="2"/>
      <c r="L10816" s="2"/>
      <c r="M10816" s="2"/>
      <c r="N10816" s="2"/>
      <c r="O10816" s="2"/>
    </row>
    <row r="10817" spans="5:15" x14ac:dyDescent="0.25">
      <c r="E10817" s="5"/>
      <c r="F10817" s="2"/>
      <c r="G10817" s="2"/>
      <c r="H10817" s="2"/>
      <c r="I10817" s="2"/>
      <c r="J10817" s="2"/>
      <c r="K10817" s="2"/>
      <c r="L10817" s="2"/>
      <c r="M10817" s="2"/>
      <c r="N10817" s="2"/>
      <c r="O10817" s="2"/>
    </row>
    <row r="10818" spans="5:15" x14ac:dyDescent="0.25">
      <c r="E10818" s="5"/>
      <c r="F10818" s="2"/>
      <c r="G10818" s="2"/>
      <c r="H10818" s="2"/>
      <c r="I10818" s="2"/>
      <c r="J10818" s="2"/>
      <c r="K10818" s="2"/>
      <c r="L10818" s="2"/>
      <c r="M10818" s="2"/>
      <c r="N10818" s="2"/>
      <c r="O10818" s="2"/>
    </row>
    <row r="10819" spans="5:15" x14ac:dyDescent="0.25">
      <c r="E10819" s="5"/>
      <c r="F10819" s="2"/>
      <c r="G10819" s="2"/>
      <c r="H10819" s="2"/>
      <c r="I10819" s="2"/>
      <c r="J10819" s="2"/>
      <c r="K10819" s="2"/>
      <c r="L10819" s="2"/>
      <c r="M10819" s="2"/>
      <c r="N10819" s="2"/>
      <c r="O10819" s="2"/>
    </row>
    <row r="10820" spans="5:15" x14ac:dyDescent="0.25">
      <c r="E10820" s="5"/>
      <c r="F10820" s="2"/>
      <c r="G10820" s="2"/>
      <c r="H10820" s="2"/>
      <c r="I10820" s="2"/>
      <c r="J10820" s="2"/>
      <c r="K10820" s="2"/>
      <c r="L10820" s="2"/>
      <c r="M10820" s="2"/>
      <c r="N10820" s="2"/>
      <c r="O10820" s="2"/>
    </row>
    <row r="10821" spans="5:15" x14ac:dyDescent="0.25">
      <c r="E10821" s="5"/>
      <c r="F10821" s="2"/>
      <c r="G10821" s="2"/>
      <c r="H10821" s="2"/>
      <c r="I10821" s="2"/>
      <c r="J10821" s="2"/>
      <c r="K10821" s="2"/>
      <c r="L10821" s="2"/>
      <c r="M10821" s="2"/>
      <c r="N10821" s="2"/>
      <c r="O10821" s="2"/>
    </row>
    <row r="10822" spans="5:15" x14ac:dyDescent="0.25">
      <c r="E10822" s="5"/>
      <c r="F10822" s="2"/>
      <c r="G10822" s="2"/>
      <c r="H10822" s="2"/>
      <c r="I10822" s="2"/>
      <c r="J10822" s="2"/>
      <c r="K10822" s="2"/>
      <c r="L10822" s="2"/>
      <c r="M10822" s="2"/>
      <c r="N10822" s="2"/>
      <c r="O10822" s="2"/>
    </row>
    <row r="10823" spans="5:15" x14ac:dyDescent="0.25">
      <c r="E10823" s="5"/>
      <c r="F10823" s="2"/>
      <c r="G10823" s="2"/>
      <c r="H10823" s="2"/>
      <c r="I10823" s="2"/>
      <c r="J10823" s="2"/>
      <c r="K10823" s="2"/>
      <c r="L10823" s="2"/>
      <c r="M10823" s="2"/>
      <c r="N10823" s="2"/>
      <c r="O10823" s="2"/>
    </row>
    <row r="10824" spans="5:15" x14ac:dyDescent="0.25">
      <c r="E10824" s="5"/>
      <c r="F10824" s="2"/>
      <c r="G10824" s="2"/>
      <c r="H10824" s="2"/>
      <c r="I10824" s="2"/>
      <c r="J10824" s="2"/>
      <c r="K10824" s="2"/>
      <c r="L10824" s="2"/>
      <c r="M10824" s="2"/>
      <c r="N10824" s="2"/>
      <c r="O10824" s="2"/>
    </row>
    <row r="10825" spans="5:15" x14ac:dyDescent="0.25">
      <c r="E10825" s="5"/>
      <c r="F10825" s="2"/>
      <c r="G10825" s="2"/>
      <c r="H10825" s="2"/>
      <c r="I10825" s="2"/>
      <c r="J10825" s="2"/>
      <c r="K10825" s="2"/>
      <c r="L10825" s="2"/>
      <c r="M10825" s="2"/>
      <c r="N10825" s="2"/>
      <c r="O10825" s="2"/>
    </row>
    <row r="10826" spans="5:15" x14ac:dyDescent="0.25">
      <c r="E10826" s="5"/>
      <c r="F10826" s="2"/>
      <c r="G10826" s="2"/>
      <c r="H10826" s="2"/>
      <c r="I10826" s="2"/>
      <c r="J10826" s="2"/>
      <c r="K10826" s="2"/>
      <c r="L10826" s="2"/>
      <c r="M10826" s="2"/>
      <c r="N10826" s="2"/>
      <c r="O10826" s="2"/>
    </row>
    <row r="10828" spans="5:15" x14ac:dyDescent="0.25">
      <c r="E10828" s="5"/>
      <c r="F10828" s="2"/>
      <c r="G10828" s="2"/>
      <c r="H10828" s="2"/>
      <c r="I10828" s="2"/>
      <c r="J10828" s="2"/>
      <c r="K10828" s="2"/>
      <c r="L10828" s="2"/>
      <c r="M10828" s="2"/>
      <c r="N10828" s="2"/>
      <c r="O10828" s="2"/>
    </row>
    <row r="10829" spans="5:15" x14ac:dyDescent="0.25">
      <c r="F10829" s="2"/>
      <c r="G10829" s="2"/>
      <c r="H10829" s="2"/>
      <c r="I10829" s="2"/>
      <c r="J10829" s="2"/>
      <c r="K10829" s="2"/>
      <c r="L10829" s="2"/>
      <c r="M10829" s="2"/>
      <c r="N10829" s="2"/>
      <c r="O10829" s="2"/>
    </row>
    <row r="10830" spans="5:15" x14ac:dyDescent="0.25">
      <c r="E10830" s="5"/>
      <c r="F10830" s="2"/>
      <c r="G10830" s="2"/>
      <c r="H10830" s="2"/>
      <c r="I10830" s="2"/>
      <c r="J10830" s="2"/>
      <c r="K10830" s="2"/>
      <c r="L10830" s="2"/>
      <c r="M10830" s="2"/>
      <c r="N10830" s="2"/>
      <c r="O10830" s="2"/>
    </row>
    <row r="10831" spans="5:15" x14ac:dyDescent="0.25">
      <c r="G10831" s="2"/>
      <c r="H10831" s="2"/>
      <c r="I10831" s="2"/>
      <c r="J10831" s="2"/>
      <c r="K10831" s="2"/>
      <c r="L10831" s="2"/>
      <c r="M10831" s="2"/>
      <c r="N10831" s="2"/>
      <c r="O10831" s="2"/>
    </row>
    <row r="10832" spans="5:15" x14ac:dyDescent="0.25">
      <c r="E10832" s="5"/>
      <c r="F10832" s="2"/>
      <c r="G10832" s="2"/>
      <c r="H10832" s="2"/>
      <c r="I10832" s="2"/>
      <c r="J10832" s="2"/>
      <c r="K10832" s="2"/>
      <c r="L10832" s="2"/>
      <c r="M10832" s="2"/>
      <c r="N10832" s="2"/>
      <c r="O10832" s="2"/>
    </row>
    <row r="10833" spans="5:15" x14ac:dyDescent="0.25">
      <c r="E10833" s="5"/>
      <c r="F10833" s="2"/>
      <c r="G10833" s="2"/>
      <c r="H10833" s="2"/>
      <c r="I10833" s="2"/>
      <c r="J10833" s="2"/>
      <c r="K10833" s="2"/>
      <c r="L10833" s="2"/>
      <c r="M10833" s="2"/>
      <c r="N10833" s="2"/>
      <c r="O10833" s="2"/>
    </row>
    <row r="10834" spans="5:15" x14ac:dyDescent="0.25">
      <c r="E10834" s="5"/>
      <c r="F10834" s="2"/>
      <c r="G10834" s="2"/>
      <c r="H10834" s="2"/>
      <c r="I10834" s="2"/>
      <c r="J10834" s="2"/>
      <c r="K10834" s="2"/>
      <c r="L10834" s="2"/>
      <c r="M10834" s="2"/>
      <c r="N10834" s="2"/>
      <c r="O10834" s="2"/>
    </row>
    <row r="10835" spans="5:15" x14ac:dyDescent="0.25">
      <c r="F10835" s="2"/>
      <c r="G10835" s="2"/>
      <c r="H10835" s="2"/>
      <c r="I10835" s="2"/>
      <c r="J10835" s="2"/>
      <c r="K10835" s="2"/>
      <c r="L10835" s="2"/>
      <c r="M10835" s="2"/>
      <c r="N10835" s="2"/>
      <c r="O10835" s="2"/>
    </row>
    <row r="10836" spans="5:15" x14ac:dyDescent="0.25">
      <c r="E10836" s="5"/>
      <c r="F10836" s="2"/>
      <c r="G10836" s="2"/>
      <c r="H10836" s="2"/>
      <c r="I10836" s="2"/>
      <c r="J10836" s="2"/>
      <c r="K10836" s="2"/>
      <c r="L10836" s="2"/>
      <c r="M10836" s="2"/>
      <c r="N10836" s="2"/>
      <c r="O10836" s="2"/>
    </row>
    <row r="10837" spans="5:15" x14ac:dyDescent="0.25">
      <c r="E10837" s="5"/>
      <c r="F10837" s="2"/>
      <c r="G10837" s="2"/>
      <c r="H10837" s="2"/>
      <c r="I10837" s="2"/>
      <c r="J10837" s="2"/>
      <c r="K10837" s="2"/>
      <c r="L10837" s="2"/>
      <c r="M10837" s="2"/>
      <c r="N10837" s="2"/>
      <c r="O10837" s="2"/>
    </row>
    <row r="10839" spans="5:15" x14ac:dyDescent="0.25">
      <c r="E10839" s="5"/>
      <c r="F10839" s="2"/>
      <c r="G10839" s="2"/>
      <c r="H10839" s="2"/>
      <c r="I10839" s="2"/>
      <c r="J10839" s="2"/>
      <c r="K10839" s="2"/>
      <c r="L10839" s="2"/>
      <c r="M10839" s="2"/>
      <c r="N10839" s="2"/>
      <c r="O10839" s="2"/>
    </row>
    <row r="10840" spans="5:15" x14ac:dyDescent="0.25">
      <c r="E10840" s="5"/>
      <c r="F10840" s="2"/>
      <c r="G10840" s="2"/>
      <c r="H10840" s="2"/>
      <c r="I10840" s="2"/>
      <c r="J10840" s="2"/>
      <c r="K10840" s="2"/>
      <c r="L10840" s="2"/>
      <c r="M10840" s="2"/>
      <c r="N10840" s="2"/>
      <c r="O10840" s="2"/>
    </row>
    <row r="10841" spans="5:15" x14ac:dyDescent="0.25">
      <c r="E10841" s="5"/>
      <c r="F10841" s="2"/>
      <c r="G10841" s="2"/>
      <c r="H10841" s="2"/>
      <c r="I10841" s="2"/>
      <c r="J10841" s="2"/>
      <c r="K10841" s="2"/>
      <c r="L10841" s="2"/>
      <c r="M10841" s="2"/>
      <c r="N10841" s="2"/>
      <c r="O10841" s="2"/>
    </row>
    <row r="10843" spans="5:15" x14ac:dyDescent="0.25">
      <c r="E10843" s="5"/>
      <c r="F10843" s="2"/>
      <c r="G10843" s="2"/>
      <c r="H10843" s="2"/>
      <c r="I10843" s="2"/>
      <c r="J10843" s="2"/>
      <c r="K10843" s="2"/>
      <c r="L10843" s="2"/>
      <c r="M10843" s="2"/>
      <c r="N10843" s="2"/>
      <c r="O10843" s="2"/>
    </row>
    <row r="10844" spans="5:15" x14ac:dyDescent="0.25">
      <c r="E10844" s="5"/>
      <c r="F10844" s="2"/>
      <c r="G10844" s="2"/>
      <c r="H10844" s="2"/>
      <c r="I10844" s="2"/>
      <c r="J10844" s="2"/>
      <c r="K10844" s="2"/>
      <c r="L10844" s="2"/>
      <c r="M10844" s="2"/>
      <c r="N10844" s="2"/>
      <c r="O10844" s="2"/>
    </row>
    <row r="10845" spans="5:15" x14ac:dyDescent="0.25">
      <c r="E10845" s="5"/>
      <c r="F10845" s="2"/>
      <c r="G10845" s="2"/>
      <c r="H10845" s="2"/>
      <c r="I10845" s="2"/>
      <c r="J10845" s="2"/>
      <c r="K10845" s="2"/>
      <c r="L10845" s="2"/>
      <c r="M10845" s="2"/>
      <c r="N10845" s="2"/>
      <c r="O10845" s="2"/>
    </row>
    <row r="10846" spans="5:15" x14ac:dyDescent="0.25">
      <c r="E10846" s="5"/>
      <c r="F10846" s="2"/>
      <c r="G10846" s="2"/>
      <c r="H10846" s="2"/>
      <c r="I10846" s="2"/>
      <c r="J10846" s="2"/>
      <c r="K10846" s="2"/>
      <c r="L10846" s="2"/>
      <c r="M10846" s="2"/>
      <c r="N10846" s="2"/>
      <c r="O10846" s="2"/>
    </row>
    <row r="10847" spans="5:15" x14ac:dyDescent="0.25">
      <c r="E10847" s="5"/>
      <c r="F10847" s="2"/>
      <c r="G10847" s="2"/>
      <c r="H10847" s="2"/>
      <c r="I10847" s="2"/>
      <c r="J10847" s="2"/>
      <c r="K10847" s="2"/>
      <c r="L10847" s="2"/>
      <c r="M10847" s="2"/>
      <c r="N10847" s="2"/>
      <c r="O10847" s="2"/>
    </row>
    <row r="10848" spans="5:15" x14ac:dyDescent="0.25">
      <c r="E10848" s="5"/>
      <c r="G10848" s="2"/>
      <c r="H10848" s="2"/>
      <c r="I10848" s="2"/>
      <c r="J10848" s="2"/>
      <c r="K10848" s="2"/>
      <c r="L10848" s="2"/>
      <c r="M10848" s="2"/>
      <c r="N10848" s="2"/>
      <c r="O10848" s="2"/>
    </row>
    <row r="10850" spans="5:15" x14ac:dyDescent="0.25">
      <c r="E10850" s="5"/>
      <c r="F10850" s="2"/>
      <c r="G10850" s="2"/>
      <c r="H10850" s="2"/>
      <c r="I10850" s="2"/>
      <c r="J10850" s="2"/>
      <c r="K10850" s="2"/>
      <c r="L10850" s="2"/>
      <c r="M10850" s="2"/>
      <c r="N10850" s="2"/>
      <c r="O10850" s="2"/>
    </row>
    <row r="10851" spans="5:15" x14ac:dyDescent="0.25">
      <c r="E10851" s="5"/>
      <c r="F10851" s="2"/>
      <c r="G10851" s="2"/>
      <c r="H10851" s="2"/>
      <c r="I10851" s="2"/>
      <c r="J10851" s="2"/>
      <c r="K10851" s="2"/>
      <c r="L10851" s="2"/>
      <c r="M10851" s="2"/>
      <c r="N10851" s="2"/>
      <c r="O10851" s="2"/>
    </row>
    <row r="10852" spans="5:15" x14ac:dyDescent="0.25">
      <c r="E10852" s="5"/>
      <c r="F10852" s="2"/>
      <c r="G10852" s="2"/>
      <c r="H10852" s="2"/>
      <c r="I10852" s="2"/>
      <c r="J10852" s="2"/>
      <c r="K10852" s="2"/>
      <c r="L10852" s="2"/>
      <c r="M10852" s="2"/>
      <c r="N10852" s="2"/>
      <c r="O10852" s="2"/>
    </row>
    <row r="10854" spans="5:15" x14ac:dyDescent="0.25">
      <c r="E10854" s="5"/>
      <c r="F10854" s="2"/>
      <c r="G10854" s="2"/>
      <c r="H10854" s="2"/>
      <c r="I10854" s="2"/>
      <c r="J10854" s="2"/>
      <c r="K10854" s="2"/>
      <c r="L10854" s="2"/>
      <c r="M10854" s="2"/>
      <c r="N10854" s="2"/>
      <c r="O10854" s="2"/>
    </row>
    <row r="10855" spans="5:15" x14ac:dyDescent="0.25">
      <c r="E10855" s="5"/>
      <c r="F10855" s="2"/>
      <c r="G10855" s="2"/>
      <c r="H10855" s="2"/>
      <c r="I10855" s="2"/>
      <c r="J10855" s="2"/>
      <c r="K10855" s="2"/>
      <c r="L10855" s="2"/>
      <c r="M10855" s="2"/>
      <c r="N10855" s="2"/>
      <c r="O10855" s="2"/>
    </row>
    <row r="10856" spans="5:15" x14ac:dyDescent="0.25">
      <c r="E10856" s="5"/>
      <c r="F10856" s="2"/>
      <c r="G10856" s="2"/>
      <c r="H10856" s="2"/>
      <c r="I10856" s="2"/>
      <c r="J10856" s="2"/>
      <c r="K10856" s="2"/>
      <c r="L10856" s="2"/>
      <c r="M10856" s="2"/>
      <c r="N10856" s="2"/>
      <c r="O10856" s="2"/>
    </row>
    <row r="10857" spans="5:15" x14ac:dyDescent="0.25">
      <c r="E10857" s="5"/>
      <c r="F10857" s="2"/>
      <c r="G10857" s="2"/>
      <c r="H10857" s="2"/>
      <c r="I10857" s="2"/>
      <c r="J10857" s="2"/>
      <c r="K10857" s="2"/>
      <c r="L10857" s="2"/>
      <c r="M10857" s="2"/>
      <c r="N10857" s="2"/>
      <c r="O10857" s="2"/>
    </row>
    <row r="10858" spans="5:15" x14ac:dyDescent="0.25">
      <c r="E10858" s="5"/>
      <c r="F10858" s="2"/>
      <c r="G10858" s="2"/>
      <c r="H10858" s="2"/>
      <c r="I10858" s="2"/>
      <c r="J10858" s="2"/>
      <c r="K10858" s="2"/>
      <c r="L10858" s="2"/>
      <c r="M10858" s="2"/>
      <c r="N10858" s="2"/>
      <c r="O10858" s="2"/>
    </row>
    <row r="10859" spans="5:15" x14ac:dyDescent="0.25">
      <c r="E10859" s="5"/>
      <c r="F10859" s="2"/>
      <c r="G10859" s="2"/>
      <c r="H10859" s="2"/>
      <c r="I10859" s="2"/>
      <c r="J10859" s="2"/>
      <c r="K10859" s="2"/>
      <c r="L10859" s="2"/>
      <c r="M10859" s="2"/>
      <c r="N10859" s="2"/>
      <c r="O10859" s="2"/>
    </row>
    <row r="10862" spans="5:15" x14ac:dyDescent="0.25">
      <c r="E10862" s="5"/>
      <c r="F10862" s="2"/>
      <c r="G10862" s="2"/>
      <c r="H10862" s="2"/>
      <c r="I10862" s="2"/>
      <c r="J10862" s="2"/>
      <c r="K10862" s="2"/>
      <c r="L10862" s="2"/>
      <c r="M10862" s="2"/>
      <c r="N10862" s="2"/>
      <c r="O10862" s="2"/>
    </row>
    <row r="10863" spans="5:15" x14ac:dyDescent="0.25">
      <c r="E10863" s="5"/>
      <c r="F10863" s="2"/>
      <c r="G10863" s="2"/>
      <c r="H10863" s="2"/>
      <c r="I10863" s="2"/>
      <c r="J10863" s="2"/>
      <c r="K10863" s="2"/>
      <c r="L10863" s="2"/>
      <c r="M10863" s="2"/>
      <c r="N10863" s="2"/>
      <c r="O10863" s="2"/>
    </row>
    <row r="10864" spans="5:15" x14ac:dyDescent="0.25">
      <c r="K10864" s="2"/>
      <c r="L10864" s="2"/>
      <c r="M10864" s="2"/>
      <c r="N10864" s="2"/>
      <c r="O10864" s="2"/>
    </row>
    <row r="10866" spans="5:15" x14ac:dyDescent="0.25">
      <c r="E10866" s="5"/>
      <c r="F10866" s="2"/>
      <c r="G10866" s="2"/>
      <c r="H10866" s="2"/>
      <c r="I10866" s="2"/>
      <c r="J10866" s="2"/>
      <c r="K10866" s="2"/>
      <c r="L10866" s="2"/>
      <c r="M10866" s="2"/>
      <c r="N10866" s="2"/>
      <c r="O10866" s="2"/>
    </row>
    <row r="10867" spans="5:15" x14ac:dyDescent="0.25">
      <c r="G10867" s="2"/>
      <c r="H10867" s="2"/>
      <c r="I10867" s="2"/>
      <c r="J10867" s="2"/>
      <c r="K10867" s="2"/>
      <c r="L10867" s="2"/>
      <c r="M10867" s="2"/>
      <c r="N10867" s="2"/>
      <c r="O10867" s="2"/>
    </row>
    <row r="10868" spans="5:15" x14ac:dyDescent="0.25">
      <c r="G10868" s="2"/>
      <c r="H10868" s="2"/>
      <c r="I10868" s="2"/>
      <c r="J10868" s="2"/>
      <c r="K10868" s="2"/>
      <c r="L10868" s="2"/>
      <c r="M10868" s="2"/>
      <c r="N10868" s="2"/>
      <c r="O10868" s="2"/>
    </row>
    <row r="10869" spans="5:15" x14ac:dyDescent="0.25">
      <c r="E10869" s="5"/>
      <c r="F10869" s="2"/>
      <c r="G10869" s="2"/>
      <c r="H10869" s="2"/>
      <c r="I10869" s="2"/>
      <c r="J10869" s="2"/>
      <c r="K10869" s="2"/>
      <c r="L10869" s="2"/>
      <c r="M10869" s="2"/>
      <c r="N10869" s="2"/>
      <c r="O10869" s="2"/>
    </row>
    <row r="10870" spans="5:15" x14ac:dyDescent="0.25">
      <c r="E10870" s="5"/>
      <c r="F10870" s="2"/>
      <c r="G10870" s="2"/>
      <c r="H10870" s="2"/>
      <c r="I10870" s="2"/>
      <c r="J10870" s="2"/>
      <c r="K10870" s="2"/>
      <c r="L10870" s="2"/>
      <c r="M10870" s="2"/>
      <c r="N10870" s="2"/>
      <c r="O10870" s="2"/>
    </row>
    <row r="10871" spans="5:15" x14ac:dyDescent="0.25">
      <c r="E10871" s="5"/>
      <c r="F10871" s="2"/>
      <c r="G10871" s="2"/>
      <c r="H10871" s="2"/>
      <c r="I10871" s="2"/>
      <c r="J10871" s="2"/>
      <c r="K10871" s="2"/>
      <c r="L10871" s="2"/>
      <c r="M10871" s="2"/>
      <c r="N10871" s="2"/>
      <c r="O10871" s="2"/>
    </row>
    <row r="10874" spans="5:15" x14ac:dyDescent="0.25">
      <c r="E10874" s="5"/>
      <c r="F10874" s="2"/>
      <c r="G10874" s="2"/>
      <c r="H10874" s="2"/>
      <c r="I10874" s="2"/>
      <c r="J10874" s="2"/>
      <c r="K10874" s="2"/>
      <c r="L10874" s="2"/>
      <c r="M10874" s="2"/>
      <c r="N10874" s="2"/>
      <c r="O10874" s="2"/>
    </row>
    <row r="10875" spans="5:15" x14ac:dyDescent="0.25">
      <c r="E10875" s="5"/>
      <c r="F10875" s="2"/>
      <c r="G10875" s="2"/>
      <c r="H10875" s="2"/>
      <c r="I10875" s="2"/>
      <c r="J10875" s="2"/>
      <c r="K10875" s="2"/>
      <c r="L10875" s="2"/>
      <c r="M10875" s="2"/>
      <c r="N10875" s="2"/>
      <c r="O10875" s="2"/>
    </row>
    <row r="10876" spans="5:15" x14ac:dyDescent="0.25">
      <c r="E10876" s="5"/>
      <c r="F10876" s="2"/>
      <c r="G10876" s="2"/>
      <c r="H10876" s="2"/>
      <c r="I10876" s="2"/>
      <c r="J10876" s="2"/>
      <c r="K10876" s="2"/>
      <c r="L10876" s="2"/>
      <c r="M10876" s="2"/>
      <c r="N10876" s="2"/>
      <c r="O10876" s="2"/>
    </row>
    <row r="10878" spans="5:15" x14ac:dyDescent="0.25">
      <c r="E10878" s="5"/>
      <c r="F10878" s="2"/>
      <c r="G10878" s="2"/>
      <c r="H10878" s="2"/>
      <c r="I10878" s="2"/>
      <c r="J10878" s="2"/>
      <c r="K10878" s="2"/>
      <c r="L10878" s="2"/>
      <c r="M10878" s="2"/>
      <c r="N10878" s="2"/>
      <c r="O10878" s="2"/>
    </row>
    <row r="10879" spans="5:15" x14ac:dyDescent="0.25">
      <c r="E10879" s="5"/>
      <c r="F10879" s="2"/>
      <c r="G10879" s="2"/>
      <c r="H10879" s="2"/>
      <c r="I10879" s="2"/>
      <c r="J10879" s="2"/>
      <c r="K10879" s="2"/>
      <c r="L10879" s="2"/>
      <c r="M10879" s="2"/>
      <c r="N10879" s="2"/>
      <c r="O10879" s="2"/>
    </row>
    <row r="10880" spans="5:15" x14ac:dyDescent="0.25">
      <c r="E10880" s="5"/>
      <c r="F10880" s="2"/>
      <c r="G10880" s="2"/>
      <c r="H10880" s="2"/>
      <c r="I10880" s="2"/>
      <c r="J10880" s="2"/>
      <c r="K10880" s="2"/>
      <c r="L10880" s="2"/>
      <c r="M10880" s="2"/>
      <c r="N10880" s="2"/>
      <c r="O10880" s="2"/>
    </row>
    <row r="10881" spans="5:15" x14ac:dyDescent="0.25">
      <c r="E10881" s="5"/>
      <c r="F10881" s="2"/>
      <c r="G10881" s="2"/>
      <c r="H10881" s="2"/>
      <c r="I10881" s="2"/>
      <c r="J10881" s="2"/>
      <c r="K10881" s="2"/>
      <c r="L10881" s="2"/>
      <c r="M10881" s="2"/>
      <c r="N10881" s="2"/>
      <c r="O10881" s="2"/>
    </row>
    <row r="10882" spans="5:15" x14ac:dyDescent="0.25">
      <c r="E10882" s="5"/>
      <c r="F10882" s="2"/>
      <c r="G10882" s="2"/>
      <c r="H10882" s="2"/>
      <c r="I10882" s="2"/>
      <c r="J10882" s="2"/>
      <c r="K10882" s="2"/>
      <c r="L10882" s="2"/>
      <c r="M10882" s="2"/>
      <c r="N10882" s="2"/>
      <c r="O10882" s="2"/>
    </row>
    <row r="10883" spans="5:15" x14ac:dyDescent="0.25">
      <c r="E10883" s="5"/>
      <c r="F10883" s="2"/>
      <c r="G10883" s="2"/>
      <c r="H10883" s="2"/>
      <c r="I10883" s="2"/>
      <c r="J10883" s="2"/>
      <c r="K10883" s="2"/>
      <c r="L10883" s="2"/>
      <c r="M10883" s="2"/>
      <c r="N10883" s="2"/>
      <c r="O10883" s="2"/>
    </row>
    <row r="10884" spans="5:15" x14ac:dyDescent="0.25">
      <c r="E10884" s="5"/>
      <c r="F10884" s="2"/>
      <c r="G10884" s="2"/>
      <c r="H10884" s="2"/>
      <c r="I10884" s="2"/>
      <c r="J10884" s="2"/>
      <c r="K10884" s="2"/>
      <c r="L10884" s="2"/>
      <c r="M10884" s="2"/>
      <c r="N10884" s="2"/>
      <c r="O10884" s="2"/>
    </row>
    <row r="10886" spans="5:15" x14ac:dyDescent="0.25">
      <c r="E10886" s="5"/>
      <c r="F10886" s="2"/>
      <c r="G10886" s="2"/>
      <c r="H10886" s="2"/>
      <c r="I10886" s="2"/>
      <c r="J10886" s="2"/>
      <c r="K10886" s="2"/>
      <c r="L10886" s="2"/>
      <c r="M10886" s="2"/>
      <c r="N10886" s="2"/>
      <c r="O10886" s="2"/>
    </row>
    <row r="10887" spans="5:15" x14ac:dyDescent="0.25">
      <c r="E10887" s="5"/>
      <c r="F10887" s="2"/>
      <c r="G10887" s="2"/>
      <c r="H10887" s="2"/>
      <c r="I10887" s="2"/>
      <c r="J10887" s="2"/>
      <c r="K10887" s="2"/>
      <c r="L10887" s="2"/>
      <c r="M10887" s="2"/>
      <c r="N10887" s="2"/>
      <c r="O10887" s="2"/>
    </row>
    <row r="10888" spans="5:15" x14ac:dyDescent="0.25">
      <c r="E10888" s="5"/>
      <c r="F10888" s="2"/>
      <c r="G10888" s="2"/>
      <c r="H10888" s="2"/>
      <c r="I10888" s="2"/>
      <c r="J10888" s="2"/>
      <c r="K10888" s="2"/>
      <c r="L10888" s="2"/>
      <c r="M10888" s="2"/>
      <c r="N10888" s="2"/>
      <c r="O10888" s="2"/>
    </row>
    <row r="10889" spans="5:15" x14ac:dyDescent="0.25">
      <c r="G10889" s="2"/>
      <c r="H10889" s="2"/>
      <c r="I10889" s="2"/>
      <c r="J10889" s="2"/>
      <c r="K10889" s="2"/>
      <c r="L10889" s="2"/>
      <c r="M10889" s="2"/>
      <c r="N10889" s="2"/>
      <c r="O10889" s="2"/>
    </row>
    <row r="10890" spans="5:15" x14ac:dyDescent="0.25">
      <c r="E10890" s="5"/>
      <c r="F10890" s="2"/>
      <c r="G10890" s="2"/>
      <c r="H10890" s="2"/>
      <c r="I10890" s="2"/>
      <c r="J10890" s="2"/>
      <c r="K10890" s="2"/>
      <c r="L10890" s="2"/>
      <c r="M10890" s="2"/>
      <c r="N10890" s="2"/>
      <c r="O10890" s="2"/>
    </row>
    <row r="10891" spans="5:15" x14ac:dyDescent="0.25">
      <c r="E10891" s="5"/>
      <c r="F10891" s="2"/>
      <c r="G10891" s="2"/>
      <c r="H10891" s="2"/>
      <c r="I10891" s="2"/>
      <c r="J10891" s="2"/>
      <c r="K10891" s="2"/>
      <c r="L10891" s="2"/>
      <c r="M10891" s="2"/>
      <c r="N10891" s="2"/>
      <c r="O10891" s="2"/>
    </row>
    <row r="10892" spans="5:15" x14ac:dyDescent="0.25">
      <c r="E10892" s="5"/>
      <c r="F10892" s="2"/>
      <c r="G10892" s="2"/>
      <c r="H10892" s="2"/>
      <c r="I10892" s="2"/>
      <c r="J10892" s="2"/>
      <c r="K10892" s="2"/>
      <c r="L10892" s="2"/>
      <c r="M10892" s="2"/>
      <c r="N10892" s="2"/>
      <c r="O10892" s="2"/>
    </row>
    <row r="10893" spans="5:15" x14ac:dyDescent="0.25">
      <c r="E10893" s="5"/>
      <c r="F10893" s="2"/>
      <c r="G10893" s="2"/>
      <c r="H10893" s="2"/>
      <c r="I10893" s="2"/>
      <c r="J10893" s="2"/>
      <c r="K10893" s="2"/>
      <c r="L10893" s="2"/>
      <c r="M10893" s="2"/>
      <c r="N10893" s="2"/>
      <c r="O10893" s="2"/>
    </row>
    <row r="10894" spans="5:15" x14ac:dyDescent="0.25">
      <c r="E10894" s="5"/>
      <c r="F10894" s="2"/>
      <c r="G10894" s="2"/>
      <c r="H10894" s="2"/>
      <c r="I10894" s="2"/>
      <c r="J10894" s="2"/>
      <c r="K10894" s="2"/>
      <c r="L10894" s="2"/>
      <c r="M10894" s="2"/>
      <c r="N10894" s="2"/>
      <c r="O10894" s="2"/>
    </row>
    <row r="10895" spans="5:15" x14ac:dyDescent="0.25">
      <c r="E10895" s="5"/>
      <c r="F10895" s="2"/>
      <c r="G10895" s="2"/>
      <c r="H10895" s="2"/>
      <c r="I10895" s="2"/>
      <c r="J10895" s="2"/>
      <c r="K10895" s="2"/>
      <c r="L10895" s="2"/>
      <c r="M10895" s="2"/>
      <c r="N10895" s="2"/>
      <c r="O10895" s="2"/>
    </row>
    <row r="10897" spans="5:15" x14ac:dyDescent="0.25">
      <c r="E10897" s="5"/>
      <c r="F10897" s="2"/>
      <c r="G10897" s="2"/>
      <c r="H10897" s="2"/>
      <c r="I10897" s="2"/>
      <c r="J10897" s="2"/>
      <c r="K10897" s="2"/>
      <c r="L10897" s="2"/>
      <c r="M10897" s="2"/>
      <c r="N10897" s="2"/>
      <c r="O10897" s="2"/>
    </row>
    <row r="10898" spans="5:15" x14ac:dyDescent="0.25">
      <c r="E10898" s="5"/>
      <c r="F10898" s="2"/>
      <c r="G10898" s="2"/>
      <c r="H10898" s="2"/>
      <c r="I10898" s="2"/>
      <c r="J10898" s="2"/>
      <c r="K10898" s="2"/>
      <c r="L10898" s="2"/>
      <c r="M10898" s="2"/>
      <c r="N10898" s="2"/>
      <c r="O10898" s="2"/>
    </row>
    <row r="10899" spans="5:15" x14ac:dyDescent="0.25">
      <c r="E10899" s="5"/>
      <c r="F10899" s="2"/>
      <c r="G10899" s="2"/>
      <c r="H10899" s="2"/>
      <c r="I10899" s="2"/>
      <c r="J10899" s="2"/>
      <c r="K10899" s="2"/>
      <c r="L10899" s="2"/>
      <c r="M10899" s="2"/>
      <c r="N10899" s="2"/>
      <c r="O10899" s="2"/>
    </row>
    <row r="10900" spans="5:15" x14ac:dyDescent="0.25">
      <c r="E10900" s="5"/>
      <c r="F10900" s="2"/>
      <c r="G10900" s="2"/>
      <c r="H10900" s="2"/>
      <c r="I10900" s="2"/>
      <c r="J10900" s="2"/>
      <c r="K10900" s="2"/>
      <c r="L10900" s="2"/>
      <c r="M10900" s="2"/>
      <c r="N10900" s="2"/>
      <c r="O10900" s="2"/>
    </row>
    <row r="10901" spans="5:15" x14ac:dyDescent="0.25">
      <c r="E10901" s="5"/>
      <c r="F10901" s="2"/>
      <c r="G10901" s="2"/>
      <c r="H10901" s="2"/>
      <c r="I10901" s="2"/>
      <c r="J10901" s="2"/>
      <c r="K10901" s="2"/>
      <c r="L10901" s="2"/>
      <c r="M10901" s="2"/>
      <c r="N10901" s="2"/>
      <c r="O10901" s="2"/>
    </row>
    <row r="10902" spans="5:15" x14ac:dyDescent="0.25">
      <c r="E10902" s="5"/>
      <c r="F10902" s="2"/>
      <c r="G10902" s="2"/>
      <c r="H10902" s="2"/>
      <c r="I10902" s="2"/>
      <c r="J10902" s="2"/>
      <c r="K10902" s="2"/>
      <c r="L10902" s="2"/>
      <c r="M10902" s="2"/>
      <c r="N10902" s="2"/>
      <c r="O10902" s="2"/>
    </row>
    <row r="10903" spans="5:15" x14ac:dyDescent="0.25">
      <c r="E10903" s="5"/>
      <c r="F10903" s="2"/>
      <c r="G10903" s="2"/>
      <c r="H10903" s="2"/>
      <c r="I10903" s="2"/>
      <c r="J10903" s="2"/>
      <c r="K10903" s="2"/>
      <c r="L10903" s="2"/>
      <c r="M10903" s="2"/>
      <c r="N10903" s="2"/>
      <c r="O10903" s="2"/>
    </row>
    <row r="10904" spans="5:15" x14ac:dyDescent="0.25">
      <c r="E10904" s="5"/>
      <c r="F10904" s="2"/>
      <c r="G10904" s="2"/>
      <c r="H10904" s="2"/>
      <c r="I10904" s="2"/>
      <c r="J10904" s="2"/>
      <c r="K10904" s="2"/>
      <c r="L10904" s="2"/>
      <c r="M10904" s="2"/>
      <c r="N10904" s="2"/>
      <c r="O10904" s="2"/>
    </row>
    <row r="10905" spans="5:15" x14ac:dyDescent="0.25">
      <c r="H10905" s="2"/>
      <c r="I10905" s="2"/>
      <c r="J10905" s="2"/>
      <c r="K10905" s="2"/>
      <c r="L10905" s="2"/>
      <c r="M10905" s="2"/>
      <c r="N10905" s="2"/>
      <c r="O10905" s="2"/>
    </row>
    <row r="10908" spans="5:15" x14ac:dyDescent="0.25">
      <c r="E10908" s="5"/>
      <c r="F10908" s="2"/>
      <c r="G10908" s="2"/>
      <c r="H10908" s="2"/>
      <c r="I10908" s="2"/>
      <c r="J10908" s="2"/>
      <c r="K10908" s="2"/>
      <c r="L10908" s="2"/>
      <c r="M10908" s="2"/>
      <c r="N10908" s="2"/>
      <c r="O10908" s="2"/>
    </row>
    <row r="10909" spans="5:15" x14ac:dyDescent="0.25">
      <c r="E10909" s="5"/>
      <c r="G10909" s="2"/>
      <c r="H10909" s="2"/>
      <c r="I10909" s="2"/>
      <c r="J10909" s="2"/>
      <c r="K10909" s="2"/>
      <c r="L10909" s="2"/>
      <c r="M10909" s="2"/>
      <c r="N10909" s="2"/>
      <c r="O10909" s="2"/>
    </row>
    <row r="10912" spans="5:15" x14ac:dyDescent="0.25">
      <c r="E10912" s="5"/>
      <c r="F10912" s="2"/>
      <c r="G10912" s="2"/>
      <c r="H10912" s="2"/>
      <c r="I10912" s="2"/>
      <c r="J10912" s="2"/>
      <c r="K10912" s="2"/>
      <c r="L10912" s="2"/>
      <c r="M10912" s="2"/>
      <c r="N10912" s="2"/>
      <c r="O10912" s="2"/>
    </row>
    <row r="10913" spans="5:15" x14ac:dyDescent="0.25">
      <c r="E10913" s="5"/>
      <c r="G10913" s="2"/>
    </row>
    <row r="10914" spans="5:15" x14ac:dyDescent="0.25">
      <c r="E10914" s="5"/>
      <c r="F10914" s="2"/>
      <c r="G10914" s="2"/>
      <c r="H10914" s="2"/>
      <c r="I10914" s="2"/>
      <c r="J10914" s="2"/>
      <c r="K10914" s="2"/>
      <c r="L10914" s="2"/>
      <c r="M10914" s="2"/>
      <c r="N10914" s="2"/>
      <c r="O10914" s="2"/>
    </row>
    <row r="10915" spans="5:15" x14ac:dyDescent="0.25">
      <c r="F10915" s="2"/>
      <c r="G10915" s="2"/>
      <c r="H10915" s="2"/>
      <c r="I10915" s="2"/>
      <c r="J10915" s="2"/>
      <c r="K10915" s="2"/>
      <c r="L10915" s="2"/>
      <c r="M10915" s="2"/>
      <c r="N10915" s="2"/>
      <c r="O10915" s="2"/>
    </row>
    <row r="10919" spans="5:15" x14ac:dyDescent="0.25">
      <c r="E10919" s="5"/>
      <c r="F10919" s="2"/>
      <c r="G10919" s="2"/>
      <c r="H10919" s="2"/>
      <c r="I10919" s="2"/>
      <c r="J10919" s="2"/>
      <c r="K10919" s="2"/>
      <c r="L10919" s="2"/>
      <c r="M10919" s="2"/>
      <c r="N10919" s="2"/>
      <c r="O10919" s="2"/>
    </row>
    <row r="10921" spans="5:15" x14ac:dyDescent="0.25">
      <c r="G10921" s="2"/>
      <c r="H10921" s="2"/>
      <c r="I10921" s="2"/>
      <c r="J10921" s="2"/>
      <c r="K10921" s="2"/>
      <c r="L10921" s="2"/>
      <c r="M10921" s="2"/>
      <c r="N10921" s="2"/>
      <c r="O10921" s="2"/>
    </row>
    <row r="10922" spans="5:15" x14ac:dyDescent="0.25">
      <c r="E10922" s="5"/>
      <c r="F10922" s="2"/>
      <c r="G10922" s="2"/>
      <c r="H10922" s="2"/>
      <c r="I10922" s="2"/>
      <c r="J10922" s="2"/>
      <c r="K10922" s="2"/>
      <c r="L10922" s="2"/>
      <c r="M10922" s="2"/>
      <c r="N10922" s="2"/>
      <c r="O10922" s="2"/>
    </row>
    <row r="10923" spans="5:15" x14ac:dyDescent="0.25">
      <c r="E10923" s="5"/>
      <c r="F10923" s="2"/>
      <c r="G10923" s="2"/>
      <c r="H10923" s="2"/>
      <c r="I10923" s="2"/>
      <c r="J10923" s="2"/>
      <c r="K10923" s="2"/>
      <c r="L10923" s="2"/>
      <c r="M10923" s="2"/>
      <c r="N10923" s="2"/>
      <c r="O10923" s="2"/>
    </row>
    <row r="10924" spans="5:15" x14ac:dyDescent="0.25">
      <c r="E10924" s="5"/>
      <c r="F10924" s="2"/>
      <c r="G10924" s="2"/>
      <c r="H10924" s="2"/>
      <c r="I10924" s="2"/>
      <c r="J10924" s="2"/>
      <c r="K10924" s="2"/>
      <c r="L10924" s="2"/>
      <c r="M10924" s="2"/>
      <c r="N10924" s="2"/>
      <c r="O10924" s="2"/>
    </row>
    <row r="10925" spans="5:15" x14ac:dyDescent="0.25">
      <c r="E10925" s="5"/>
      <c r="F10925" s="2"/>
      <c r="G10925" s="2"/>
      <c r="H10925" s="2"/>
      <c r="I10925" s="2"/>
      <c r="J10925" s="2"/>
      <c r="K10925" s="2"/>
      <c r="L10925" s="2"/>
      <c r="M10925" s="2"/>
      <c r="N10925" s="2"/>
      <c r="O10925" s="2"/>
    </row>
    <row r="10926" spans="5:15" x14ac:dyDescent="0.25">
      <c r="E10926" s="5"/>
      <c r="F10926" s="2"/>
      <c r="G10926" s="2"/>
      <c r="H10926" s="2"/>
      <c r="I10926" s="2"/>
      <c r="J10926" s="2"/>
      <c r="K10926" s="2"/>
      <c r="L10926" s="2"/>
      <c r="M10926" s="2"/>
      <c r="N10926" s="2"/>
      <c r="O10926" s="2"/>
    </row>
    <row r="10927" spans="5:15" x14ac:dyDescent="0.25">
      <c r="E10927" s="5"/>
      <c r="F10927" s="2"/>
      <c r="G10927" s="2"/>
      <c r="H10927" s="2"/>
      <c r="I10927" s="2"/>
      <c r="J10927" s="2"/>
      <c r="K10927" s="2"/>
      <c r="L10927" s="2"/>
      <c r="M10927" s="2"/>
      <c r="N10927" s="2"/>
      <c r="O10927" s="2"/>
    </row>
    <row r="10928" spans="5:15" x14ac:dyDescent="0.25">
      <c r="E10928" s="5"/>
      <c r="F10928" s="2"/>
      <c r="G10928" s="2"/>
      <c r="H10928" s="2"/>
      <c r="I10928" s="2"/>
      <c r="J10928" s="2"/>
      <c r="K10928" s="2"/>
      <c r="L10928" s="2"/>
      <c r="M10928" s="2"/>
      <c r="N10928" s="2"/>
      <c r="O10928" s="2"/>
    </row>
    <row r="10929" spans="5:15" x14ac:dyDescent="0.25">
      <c r="E10929" s="5"/>
      <c r="F10929" s="2"/>
      <c r="G10929" s="2"/>
      <c r="H10929" s="2"/>
      <c r="I10929" s="2"/>
      <c r="J10929" s="2"/>
      <c r="K10929" s="2"/>
      <c r="L10929" s="2"/>
      <c r="M10929" s="2"/>
      <c r="N10929" s="2"/>
      <c r="O10929" s="2"/>
    </row>
    <row r="10930" spans="5:15" x14ac:dyDescent="0.25">
      <c r="I10930" s="2"/>
    </row>
    <row r="10931" spans="5:15" x14ac:dyDescent="0.25">
      <c r="I10931" s="2"/>
    </row>
    <row r="10933" spans="5:15" x14ac:dyDescent="0.25">
      <c r="E10933" s="5"/>
      <c r="F10933" s="2"/>
      <c r="G10933" s="2"/>
      <c r="H10933" s="2"/>
      <c r="I10933" s="2"/>
      <c r="J10933" s="2"/>
      <c r="K10933" s="2"/>
      <c r="L10933" s="2"/>
      <c r="M10933" s="2"/>
      <c r="N10933" s="2"/>
      <c r="O10933" s="2"/>
    </row>
    <row r="10934" spans="5:15" x14ac:dyDescent="0.25">
      <c r="E10934" s="5"/>
      <c r="F10934" s="2"/>
      <c r="G10934" s="2"/>
      <c r="H10934" s="2"/>
      <c r="I10934" s="2"/>
      <c r="J10934" s="2"/>
      <c r="K10934" s="2"/>
      <c r="L10934" s="2"/>
      <c r="M10934" s="2"/>
      <c r="N10934" s="2"/>
      <c r="O10934" s="2"/>
    </row>
    <row r="10937" spans="5:15" x14ac:dyDescent="0.25">
      <c r="E10937" s="5"/>
      <c r="F10937" s="2"/>
      <c r="G10937" s="2"/>
      <c r="H10937" s="2"/>
      <c r="I10937" s="2"/>
      <c r="J10937" s="2"/>
      <c r="K10937" s="2"/>
      <c r="L10937" s="2"/>
      <c r="M10937" s="2"/>
      <c r="N10937" s="2"/>
      <c r="O10937" s="2"/>
    </row>
    <row r="10938" spans="5:15" x14ac:dyDescent="0.25">
      <c r="G10938" s="2"/>
      <c r="H10938" s="2"/>
      <c r="I10938" s="2"/>
      <c r="J10938" s="2"/>
      <c r="K10938" s="2"/>
      <c r="L10938" s="2"/>
      <c r="M10938" s="2"/>
      <c r="N10938" s="2"/>
      <c r="O10938" s="2"/>
    </row>
    <row r="10939" spans="5:15" x14ac:dyDescent="0.25">
      <c r="E10939" s="5"/>
      <c r="F10939" s="2"/>
      <c r="G10939" s="2"/>
      <c r="H10939" s="2"/>
      <c r="I10939" s="2"/>
      <c r="J10939" s="2"/>
      <c r="K10939" s="2"/>
      <c r="L10939" s="2"/>
      <c r="M10939" s="2"/>
      <c r="N10939" s="2"/>
      <c r="O10939" s="2"/>
    </row>
    <row r="10941" spans="5:15" x14ac:dyDescent="0.25">
      <c r="E10941" s="5"/>
      <c r="F10941" s="2"/>
      <c r="G10941" s="2"/>
      <c r="H10941" s="2"/>
      <c r="I10941" s="2"/>
      <c r="J10941" s="2"/>
      <c r="K10941" s="2"/>
      <c r="L10941" s="2"/>
      <c r="M10941" s="2"/>
      <c r="N10941" s="2"/>
    </row>
    <row r="10942" spans="5:15" x14ac:dyDescent="0.25">
      <c r="H10942" s="2"/>
      <c r="I10942" s="2"/>
    </row>
    <row r="10943" spans="5:15" x14ac:dyDescent="0.25">
      <c r="G10943" s="2"/>
      <c r="H10943" s="2"/>
      <c r="I10943" s="2"/>
      <c r="K10943" s="2"/>
    </row>
    <row r="10944" spans="5:15" x14ac:dyDescent="0.25">
      <c r="I10944" s="2"/>
    </row>
    <row r="10945" spans="5:15" x14ac:dyDescent="0.25">
      <c r="L10945" s="2"/>
      <c r="M10945" s="2"/>
      <c r="N10945" s="2"/>
      <c r="O10945" s="2"/>
    </row>
    <row r="10947" spans="5:15" x14ac:dyDescent="0.25">
      <c r="G10947" s="2"/>
      <c r="H10947" s="2"/>
      <c r="I10947" s="2"/>
      <c r="J10947" s="2"/>
      <c r="K10947" s="2"/>
      <c r="L10947" s="2"/>
      <c r="M10947" s="2"/>
      <c r="N10947" s="2"/>
      <c r="O10947" s="2"/>
    </row>
    <row r="10948" spans="5:15" x14ac:dyDescent="0.25">
      <c r="E10948" s="5"/>
      <c r="G10948" s="2"/>
      <c r="H10948" s="2"/>
      <c r="I10948" s="2"/>
      <c r="J10948" s="2"/>
      <c r="M10948" s="2"/>
      <c r="N10948" s="2"/>
      <c r="O10948" s="2"/>
    </row>
    <row r="10950" spans="5:15" x14ac:dyDescent="0.25">
      <c r="F10950" s="2"/>
      <c r="G10950" s="2"/>
      <c r="H10950" s="2"/>
      <c r="I10950" s="2"/>
      <c r="J10950" s="2"/>
      <c r="K10950" s="2"/>
      <c r="L10950" s="2"/>
      <c r="M10950" s="2"/>
      <c r="N10950" s="2"/>
      <c r="O10950" s="2"/>
    </row>
    <row r="10951" spans="5:15" x14ac:dyDescent="0.25">
      <c r="E10951" s="5"/>
      <c r="F10951" s="2"/>
      <c r="G10951" s="2"/>
      <c r="H10951" s="2"/>
      <c r="I10951" s="2"/>
      <c r="J10951" s="2"/>
      <c r="K10951" s="2"/>
      <c r="L10951" s="2"/>
      <c r="M10951" s="2"/>
      <c r="N10951" s="2"/>
      <c r="O10951" s="2"/>
    </row>
    <row r="10953" spans="5:15" x14ac:dyDescent="0.25">
      <c r="F10953" s="2"/>
      <c r="H10953" s="2"/>
      <c r="I10953" s="2"/>
      <c r="J10953" s="2"/>
      <c r="K10953" s="2"/>
      <c r="L10953" s="2"/>
      <c r="M10953" s="2"/>
      <c r="N10953" s="2"/>
      <c r="O10953" s="2"/>
    </row>
    <row r="10954" spans="5:15" x14ac:dyDescent="0.25">
      <c r="F10954" s="2"/>
      <c r="G10954" s="2"/>
      <c r="H10954" s="2"/>
      <c r="I10954" s="2"/>
      <c r="J10954" s="2"/>
      <c r="K10954" s="2"/>
      <c r="L10954" s="2"/>
      <c r="M10954" s="2"/>
      <c r="N10954" s="2"/>
      <c r="O10954" s="2"/>
    </row>
    <row r="10956" spans="5:15" x14ac:dyDescent="0.25">
      <c r="E10956" s="5"/>
      <c r="F10956" s="2"/>
      <c r="G10956" s="2"/>
      <c r="H10956" s="2"/>
      <c r="I10956" s="2"/>
      <c r="J10956" s="2"/>
      <c r="K10956" s="2"/>
      <c r="L10956" s="2"/>
      <c r="M10956" s="2"/>
      <c r="N10956" s="2"/>
      <c r="O10956" s="2"/>
    </row>
    <row r="10957" spans="5:15" x14ac:dyDescent="0.25">
      <c r="E10957" s="5"/>
      <c r="F10957" s="2"/>
      <c r="G10957" s="2"/>
      <c r="H10957" s="2"/>
      <c r="I10957" s="2"/>
      <c r="J10957" s="2"/>
      <c r="K10957" s="2"/>
      <c r="L10957" s="2"/>
      <c r="M10957" s="2"/>
      <c r="N10957" s="2"/>
      <c r="O10957" s="2"/>
    </row>
    <row r="10958" spans="5:15" x14ac:dyDescent="0.25">
      <c r="E10958" s="5"/>
      <c r="F10958" s="2"/>
      <c r="G10958" s="2"/>
      <c r="H10958" s="2"/>
      <c r="I10958" s="2"/>
      <c r="J10958" s="2"/>
      <c r="K10958" s="2"/>
      <c r="L10958" s="2"/>
      <c r="M10958" s="2"/>
      <c r="N10958" s="2"/>
      <c r="O10958" s="2"/>
    </row>
    <row r="10960" spans="5:15" x14ac:dyDescent="0.25">
      <c r="E10960" s="5"/>
      <c r="F10960" s="2"/>
      <c r="G10960" s="2"/>
      <c r="H10960" s="2"/>
      <c r="I10960" s="2"/>
      <c r="J10960" s="2"/>
      <c r="K10960" s="2"/>
      <c r="L10960" s="2"/>
      <c r="M10960" s="2"/>
      <c r="N10960" s="2"/>
      <c r="O10960" s="2"/>
    </row>
    <row r="10961" spans="5:15" x14ac:dyDescent="0.25">
      <c r="E10961" s="5"/>
      <c r="F10961" s="2"/>
      <c r="G10961" s="2"/>
      <c r="H10961" s="2"/>
      <c r="I10961" s="2"/>
      <c r="J10961" s="2"/>
      <c r="K10961" s="2"/>
      <c r="L10961" s="2"/>
      <c r="M10961" s="2"/>
      <c r="N10961" s="2"/>
      <c r="O10961" s="2"/>
    </row>
    <row r="10962" spans="5:15" x14ac:dyDescent="0.25">
      <c r="E10962" s="5"/>
      <c r="F10962" s="2"/>
      <c r="G10962" s="2"/>
      <c r="H10962" s="2"/>
      <c r="I10962" s="2"/>
      <c r="J10962" s="2"/>
      <c r="K10962" s="2"/>
      <c r="L10962" s="2"/>
      <c r="M10962" s="2"/>
      <c r="N10962" s="2"/>
      <c r="O10962" s="2"/>
    </row>
    <row r="10963" spans="5:15" x14ac:dyDescent="0.25">
      <c r="E10963" s="5"/>
      <c r="F10963" s="2"/>
      <c r="G10963" s="2"/>
      <c r="H10963" s="2"/>
      <c r="I10963" s="2"/>
      <c r="J10963" s="2"/>
      <c r="K10963" s="2"/>
      <c r="L10963" s="2"/>
      <c r="M10963" s="2"/>
      <c r="N10963" s="2"/>
      <c r="O10963" s="2"/>
    </row>
    <row r="10964" spans="5:15" x14ac:dyDescent="0.25">
      <c r="E10964" s="5"/>
      <c r="F10964" s="2"/>
      <c r="G10964" s="2"/>
      <c r="H10964" s="2"/>
      <c r="I10964" s="2"/>
      <c r="J10964" s="2"/>
      <c r="K10964" s="2"/>
      <c r="L10964" s="2"/>
      <c r="M10964" s="2"/>
      <c r="N10964" s="2"/>
      <c r="O10964" s="2"/>
    </row>
    <row r="10965" spans="5:15" x14ac:dyDescent="0.25">
      <c r="E10965" s="5"/>
      <c r="F10965" s="2"/>
      <c r="G10965" s="2"/>
      <c r="H10965" s="2"/>
      <c r="I10965" s="2"/>
      <c r="J10965" s="2"/>
      <c r="K10965" s="2"/>
      <c r="L10965" s="2"/>
      <c r="M10965" s="2"/>
      <c r="N10965" s="2"/>
      <c r="O10965" s="2"/>
    </row>
    <row r="10966" spans="5:15" x14ac:dyDescent="0.25">
      <c r="E10966" s="5"/>
      <c r="F10966" s="2"/>
      <c r="G10966" s="2"/>
      <c r="H10966" s="2"/>
      <c r="I10966" s="2"/>
      <c r="J10966" s="2"/>
      <c r="K10966" s="2"/>
      <c r="L10966" s="2"/>
      <c r="M10966" s="2"/>
      <c r="N10966" s="2"/>
      <c r="O10966" s="2"/>
    </row>
    <row r="10967" spans="5:15" x14ac:dyDescent="0.25">
      <c r="E10967" s="5"/>
      <c r="F10967" s="2"/>
      <c r="G10967" s="2"/>
      <c r="H10967" s="2"/>
      <c r="I10967" s="2"/>
      <c r="J10967" s="2"/>
      <c r="K10967" s="2"/>
      <c r="L10967" s="2"/>
      <c r="M10967" s="2"/>
      <c r="N10967" s="2"/>
      <c r="O10967" s="2"/>
    </row>
    <row r="10968" spans="5:15" x14ac:dyDescent="0.25">
      <c r="E10968" s="5"/>
      <c r="F10968" s="2"/>
      <c r="G10968" s="2"/>
      <c r="H10968" s="2"/>
      <c r="I10968" s="2"/>
      <c r="J10968" s="2"/>
      <c r="K10968" s="2"/>
      <c r="L10968" s="2"/>
      <c r="M10968" s="2"/>
      <c r="N10968" s="2"/>
      <c r="O10968" s="2"/>
    </row>
    <row r="10969" spans="5:15" x14ac:dyDescent="0.25">
      <c r="E10969" s="5"/>
      <c r="F10969" s="2"/>
      <c r="G10969" s="2"/>
      <c r="H10969" s="2"/>
      <c r="I10969" s="2"/>
      <c r="J10969" s="2"/>
      <c r="K10969" s="2"/>
      <c r="L10969" s="2"/>
      <c r="M10969" s="2"/>
      <c r="N10969" s="2"/>
      <c r="O10969" s="2"/>
    </row>
    <row r="10970" spans="5:15" x14ac:dyDescent="0.25">
      <c r="E10970" s="5"/>
      <c r="F10970" s="2"/>
      <c r="G10970" s="2"/>
      <c r="H10970" s="2"/>
      <c r="I10970" s="2"/>
      <c r="J10970" s="2"/>
      <c r="K10970" s="2"/>
      <c r="L10970" s="2"/>
      <c r="M10970" s="2"/>
      <c r="N10970" s="2"/>
      <c r="O10970" s="2"/>
    </row>
    <row r="10973" spans="5:15" x14ac:dyDescent="0.25">
      <c r="E10973" s="5"/>
    </row>
    <row r="10975" spans="5:15" x14ac:dyDescent="0.25">
      <c r="E10975" s="5"/>
      <c r="F10975" s="2"/>
      <c r="G10975" s="2"/>
      <c r="H10975" s="2"/>
      <c r="I10975" s="2"/>
      <c r="J10975" s="2"/>
      <c r="K10975" s="2"/>
      <c r="L10975" s="2"/>
      <c r="M10975" s="2"/>
      <c r="N10975" s="2"/>
      <c r="O10975" s="2"/>
    </row>
    <row r="10977" spans="5:15" x14ac:dyDescent="0.25">
      <c r="E10977" s="5"/>
      <c r="F10977" s="2"/>
      <c r="G10977" s="2"/>
      <c r="H10977" s="2"/>
      <c r="I10977" s="2"/>
      <c r="J10977" s="2"/>
      <c r="K10977" s="2"/>
      <c r="L10977" s="2"/>
      <c r="M10977" s="2"/>
      <c r="N10977" s="2"/>
      <c r="O10977" s="2"/>
    </row>
    <row r="10978" spans="5:15" x14ac:dyDescent="0.25">
      <c r="E10978" s="5"/>
      <c r="F10978" s="2"/>
      <c r="G10978" s="2"/>
      <c r="H10978" s="2"/>
      <c r="I10978" s="2"/>
      <c r="J10978" s="2"/>
      <c r="K10978" s="2"/>
      <c r="L10978" s="2"/>
      <c r="M10978" s="2"/>
      <c r="N10978" s="2"/>
      <c r="O10978" s="2"/>
    </row>
    <row r="10979" spans="5:15" x14ac:dyDescent="0.25">
      <c r="E10979" s="5"/>
      <c r="F10979" s="2"/>
      <c r="G10979" s="2"/>
      <c r="H10979" s="2"/>
      <c r="I10979" s="2"/>
      <c r="J10979" s="2"/>
      <c r="K10979" s="2"/>
      <c r="L10979" s="2"/>
      <c r="M10979" s="2"/>
      <c r="N10979" s="2"/>
      <c r="O10979" s="2"/>
    </row>
    <row r="10980" spans="5:15" x14ac:dyDescent="0.25">
      <c r="E10980" s="5"/>
      <c r="F10980" s="2"/>
      <c r="G10980" s="2"/>
      <c r="H10980" s="2"/>
      <c r="I10980" s="2"/>
      <c r="J10980" s="2"/>
      <c r="K10980" s="2"/>
      <c r="L10980" s="2"/>
      <c r="M10980" s="2"/>
      <c r="N10980" s="2"/>
      <c r="O10980" s="2"/>
    </row>
    <row r="10981" spans="5:15" x14ac:dyDescent="0.25">
      <c r="E10981" s="5"/>
      <c r="F10981" s="2"/>
      <c r="G10981" s="2"/>
      <c r="H10981" s="2"/>
      <c r="I10981" s="2"/>
      <c r="J10981" s="2"/>
      <c r="K10981" s="2"/>
      <c r="L10981" s="2"/>
      <c r="M10981" s="2"/>
      <c r="N10981" s="2"/>
      <c r="O10981" s="2"/>
    </row>
    <row r="10982" spans="5:15" x14ac:dyDescent="0.25">
      <c r="E10982" s="5"/>
      <c r="F10982" s="2"/>
      <c r="G10982" s="2"/>
      <c r="H10982" s="2"/>
      <c r="I10982" s="2"/>
      <c r="J10982" s="2"/>
      <c r="K10982" s="2"/>
      <c r="L10982" s="2"/>
      <c r="M10982" s="2"/>
      <c r="N10982" s="2"/>
      <c r="O10982" s="2"/>
    </row>
    <row r="10983" spans="5:15" x14ac:dyDescent="0.25">
      <c r="E10983" s="5"/>
      <c r="F10983" s="2"/>
      <c r="G10983" s="2"/>
      <c r="H10983" s="2"/>
      <c r="I10983" s="2"/>
      <c r="J10983" s="2"/>
      <c r="K10983" s="2"/>
      <c r="L10983" s="2"/>
      <c r="M10983" s="2"/>
      <c r="N10983" s="2"/>
      <c r="O10983" s="2"/>
    </row>
    <row r="10984" spans="5:15" x14ac:dyDescent="0.25">
      <c r="E10984" s="5"/>
      <c r="F10984" s="2"/>
      <c r="G10984" s="2"/>
      <c r="H10984" s="2"/>
      <c r="I10984" s="2"/>
      <c r="J10984" s="2"/>
      <c r="K10984" s="2"/>
      <c r="L10984" s="2"/>
      <c r="M10984" s="2"/>
      <c r="N10984" s="2"/>
      <c r="O10984" s="2"/>
    </row>
    <row r="10985" spans="5:15" x14ac:dyDescent="0.25">
      <c r="E10985" s="5"/>
      <c r="F10985" s="2"/>
      <c r="G10985" s="2"/>
      <c r="H10985" s="2"/>
      <c r="I10985" s="2"/>
      <c r="J10985" s="2"/>
      <c r="K10985" s="2"/>
      <c r="L10985" s="2"/>
      <c r="M10985" s="2"/>
      <c r="N10985" s="2"/>
      <c r="O10985" s="2"/>
    </row>
    <row r="10986" spans="5:15" x14ac:dyDescent="0.25">
      <c r="O10986" s="2"/>
    </row>
    <row r="10989" spans="5:15" x14ac:dyDescent="0.25">
      <c r="E10989" s="5"/>
      <c r="F10989" s="2"/>
      <c r="G10989" s="2"/>
      <c r="H10989" s="2"/>
      <c r="I10989" s="2"/>
      <c r="J10989" s="2"/>
      <c r="K10989" s="2"/>
      <c r="L10989" s="2"/>
      <c r="M10989" s="2"/>
      <c r="N10989" s="2"/>
      <c r="O10989" s="2"/>
    </row>
    <row r="10990" spans="5:15" x14ac:dyDescent="0.25">
      <c r="E10990" s="5"/>
      <c r="F10990" s="2"/>
      <c r="G10990" s="2"/>
      <c r="H10990" s="2"/>
      <c r="I10990" s="2"/>
      <c r="J10990" s="2"/>
      <c r="K10990" s="2"/>
      <c r="L10990" s="2"/>
      <c r="M10990" s="2"/>
      <c r="N10990" s="2"/>
      <c r="O10990" s="2"/>
    </row>
    <row r="10991" spans="5:15" x14ac:dyDescent="0.25">
      <c r="G10991" s="2"/>
      <c r="H10991" s="2"/>
      <c r="I10991" s="2"/>
      <c r="J10991" s="2"/>
      <c r="K10991" s="2"/>
      <c r="L10991" s="2"/>
      <c r="M10991" s="2"/>
      <c r="N10991" s="2"/>
      <c r="O10991" s="2"/>
    </row>
    <row r="10993" spans="5:15" x14ac:dyDescent="0.25">
      <c r="E10993" s="5"/>
      <c r="F10993" s="2"/>
      <c r="G10993" s="2"/>
      <c r="H10993" s="2"/>
      <c r="I10993" s="2"/>
      <c r="J10993" s="2"/>
      <c r="K10993" s="2"/>
      <c r="L10993" s="2"/>
      <c r="M10993" s="2"/>
      <c r="N10993" s="2"/>
      <c r="O10993" s="2"/>
    </row>
    <row r="10994" spans="5:15" x14ac:dyDescent="0.25">
      <c r="H10994" s="2"/>
      <c r="N10994" s="2"/>
      <c r="O10994" s="2"/>
    </row>
    <row r="10995" spans="5:15" x14ac:dyDescent="0.25">
      <c r="H10995" s="2"/>
      <c r="I10995" s="2"/>
      <c r="J10995" s="2"/>
      <c r="K10995" s="2"/>
      <c r="L10995" s="2"/>
      <c r="M10995" s="2"/>
      <c r="N10995" s="2"/>
      <c r="O10995" s="2"/>
    </row>
    <row r="10996" spans="5:15" x14ac:dyDescent="0.25">
      <c r="O10996" s="2"/>
    </row>
    <row r="10997" spans="5:15" x14ac:dyDescent="0.25">
      <c r="E10997" s="5"/>
      <c r="F10997" s="2"/>
      <c r="G10997" s="2"/>
      <c r="H10997" s="2"/>
      <c r="I10997" s="2"/>
      <c r="J10997" s="2"/>
      <c r="K10997" s="2"/>
      <c r="L10997" s="2"/>
      <c r="M10997" s="2"/>
      <c r="N10997" s="2"/>
      <c r="O10997" s="2"/>
    </row>
    <row r="10998" spans="5:15" x14ac:dyDescent="0.25">
      <c r="I10998" s="2"/>
      <c r="J10998" s="2"/>
      <c r="K10998" s="2"/>
      <c r="L10998" s="2"/>
      <c r="M10998" s="2"/>
      <c r="N10998" s="2"/>
      <c r="O10998" s="2"/>
    </row>
    <row r="10999" spans="5:15" x14ac:dyDescent="0.25">
      <c r="F10999" s="2"/>
      <c r="G10999" s="2"/>
    </row>
    <row r="11001" spans="5:15" x14ac:dyDescent="0.25">
      <c r="E11001" s="5"/>
      <c r="F11001" s="2"/>
      <c r="G11001" s="2"/>
      <c r="H11001" s="2"/>
      <c r="I11001" s="2"/>
      <c r="J11001" s="2"/>
      <c r="K11001" s="2"/>
      <c r="L11001" s="2"/>
      <c r="M11001" s="2"/>
      <c r="N11001" s="2"/>
      <c r="O11001" s="2"/>
    </row>
    <row r="11002" spans="5:15" x14ac:dyDescent="0.25">
      <c r="E11002" s="5"/>
      <c r="F11002" s="2"/>
      <c r="G11002" s="2"/>
      <c r="H11002" s="2"/>
      <c r="I11002" s="2"/>
      <c r="J11002" s="2"/>
      <c r="K11002" s="2"/>
      <c r="L11002" s="2"/>
      <c r="M11002" s="2"/>
      <c r="N11002" s="2"/>
      <c r="O11002" s="2"/>
    </row>
    <row r="11003" spans="5:15" x14ac:dyDescent="0.25">
      <c r="E11003" s="5"/>
      <c r="F11003" s="2"/>
      <c r="G11003" s="2"/>
      <c r="H11003" s="2"/>
      <c r="I11003" s="2"/>
      <c r="J11003" s="2"/>
      <c r="K11003" s="2"/>
      <c r="L11003" s="2"/>
      <c r="M11003" s="2"/>
      <c r="N11003" s="2"/>
      <c r="O11003" s="2"/>
    </row>
    <row r="11005" spans="5:15" x14ac:dyDescent="0.25">
      <c r="E11005" s="5"/>
      <c r="F11005" s="2"/>
      <c r="G11005" s="2"/>
      <c r="H11005" s="2"/>
      <c r="I11005" s="2"/>
      <c r="J11005" s="2"/>
      <c r="K11005" s="2"/>
      <c r="L11005" s="2"/>
      <c r="M11005" s="2"/>
      <c r="N11005" s="2"/>
      <c r="O11005" s="2"/>
    </row>
    <row r="11006" spans="5:15" x14ac:dyDescent="0.25">
      <c r="E11006" s="5"/>
      <c r="F11006" s="2"/>
      <c r="G11006" s="2"/>
      <c r="H11006" s="2"/>
      <c r="I11006" s="2"/>
      <c r="J11006" s="2"/>
      <c r="K11006" s="2"/>
      <c r="L11006" s="2"/>
      <c r="M11006" s="2"/>
      <c r="N11006" s="2"/>
      <c r="O11006" s="2"/>
    </row>
    <row r="11007" spans="5:15" x14ac:dyDescent="0.25">
      <c r="E11007" s="5"/>
      <c r="F11007" s="2"/>
      <c r="G11007" s="2"/>
      <c r="H11007" s="2"/>
      <c r="I11007" s="2"/>
      <c r="J11007" s="2"/>
      <c r="K11007" s="2"/>
      <c r="L11007" s="2"/>
      <c r="M11007" s="2"/>
      <c r="N11007" s="2"/>
      <c r="O11007" s="2"/>
    </row>
    <row r="11008" spans="5:15" x14ac:dyDescent="0.25">
      <c r="H11008" s="2"/>
      <c r="I11008" s="2"/>
      <c r="J11008" s="2"/>
      <c r="K11008" s="2"/>
      <c r="L11008" s="2"/>
      <c r="M11008" s="2"/>
      <c r="N11008" s="2"/>
      <c r="O11008" s="2"/>
    </row>
    <row r="11009" spans="5:15" x14ac:dyDescent="0.25">
      <c r="E11009" s="5"/>
      <c r="F11009" s="2"/>
      <c r="G11009" s="2"/>
      <c r="H11009" s="2"/>
      <c r="I11009" s="2"/>
      <c r="J11009" s="2"/>
      <c r="K11009" s="2"/>
      <c r="L11009" s="2"/>
      <c r="M11009" s="2"/>
      <c r="N11009" s="2"/>
      <c r="O11009" s="2"/>
    </row>
    <row r="11010" spans="5:15" x14ac:dyDescent="0.25">
      <c r="E11010" s="5"/>
      <c r="F11010" s="2"/>
      <c r="G11010" s="2"/>
    </row>
    <row r="11011" spans="5:15" x14ac:dyDescent="0.25">
      <c r="E11011" s="5"/>
      <c r="F11011" s="2"/>
      <c r="G11011" s="2"/>
    </row>
    <row r="11013" spans="5:15" x14ac:dyDescent="0.25">
      <c r="E11013" s="5"/>
      <c r="F11013" s="2"/>
      <c r="G11013" s="2"/>
      <c r="H11013" s="2"/>
      <c r="I11013" s="2"/>
      <c r="J11013" s="2"/>
      <c r="K11013" s="2"/>
      <c r="L11013" s="2"/>
      <c r="M11013" s="2"/>
      <c r="N11013" s="2"/>
      <c r="O11013" s="2"/>
    </row>
    <row r="11014" spans="5:15" x14ac:dyDescent="0.25">
      <c r="E11014" s="5"/>
      <c r="F11014" s="2"/>
      <c r="G11014" s="2"/>
      <c r="H11014" s="2"/>
      <c r="I11014" s="2"/>
      <c r="J11014" s="2"/>
      <c r="K11014" s="2"/>
      <c r="L11014" s="2"/>
      <c r="M11014" s="2"/>
      <c r="N11014" s="2"/>
      <c r="O11014" s="2"/>
    </row>
    <row r="11015" spans="5:15" x14ac:dyDescent="0.25">
      <c r="E11015" s="5"/>
      <c r="F11015" s="2"/>
      <c r="G11015" s="2"/>
      <c r="H11015" s="2"/>
      <c r="I11015" s="2"/>
      <c r="J11015" s="2"/>
      <c r="K11015" s="2"/>
      <c r="L11015" s="2"/>
      <c r="M11015" s="2"/>
      <c r="N11015" s="2"/>
      <c r="O11015" s="2"/>
    </row>
    <row r="11016" spans="5:15" x14ac:dyDescent="0.25">
      <c r="E11016" s="5"/>
    </row>
    <row r="11017" spans="5:15" x14ac:dyDescent="0.25">
      <c r="E11017" s="5"/>
      <c r="F11017" s="2"/>
      <c r="G11017" s="2"/>
      <c r="H11017" s="2"/>
      <c r="I11017" s="2"/>
      <c r="J11017" s="2"/>
      <c r="K11017" s="2"/>
      <c r="L11017" s="2"/>
      <c r="M11017" s="2"/>
      <c r="N11017" s="2"/>
      <c r="O11017" s="2"/>
    </row>
    <row r="11018" spans="5:15" x14ac:dyDescent="0.25">
      <c r="E11018" s="5"/>
      <c r="F11018" s="2"/>
      <c r="G11018" s="2"/>
      <c r="H11018" s="2"/>
      <c r="I11018" s="2"/>
      <c r="J11018" s="2"/>
      <c r="K11018" s="2"/>
      <c r="L11018" s="2"/>
      <c r="M11018" s="2"/>
      <c r="N11018" s="2"/>
      <c r="O11018" s="2"/>
    </row>
    <row r="11019" spans="5:15" x14ac:dyDescent="0.25">
      <c r="E11019" s="5"/>
      <c r="F11019" s="2"/>
      <c r="G11019" s="2"/>
      <c r="H11019" s="2"/>
      <c r="I11019" s="2"/>
      <c r="J11019" s="2"/>
      <c r="K11019" s="2"/>
      <c r="L11019" s="2"/>
      <c r="M11019" s="2"/>
      <c r="N11019" s="2"/>
      <c r="O11019" s="2"/>
    </row>
    <row r="11020" spans="5:15" x14ac:dyDescent="0.25">
      <c r="E11020" s="5"/>
      <c r="M11020" s="2"/>
      <c r="N11020" s="2"/>
      <c r="O11020" s="2"/>
    </row>
    <row r="11021" spans="5:15" x14ac:dyDescent="0.25">
      <c r="L11021" s="2"/>
      <c r="M11021" s="2"/>
      <c r="N11021" s="2"/>
      <c r="O11021" s="2"/>
    </row>
    <row r="11022" spans="5:15" x14ac:dyDescent="0.25">
      <c r="L11022" s="2"/>
      <c r="M11022" s="2"/>
      <c r="N11022" s="2"/>
    </row>
    <row r="11023" spans="5:15" x14ac:dyDescent="0.25">
      <c r="L11023" s="2"/>
      <c r="M11023" s="2"/>
      <c r="N11023" s="2"/>
      <c r="O11023" s="2"/>
    </row>
    <row r="11025" spans="5:15" x14ac:dyDescent="0.25">
      <c r="G11025" s="2"/>
      <c r="H11025" s="2"/>
      <c r="I11025" s="2"/>
      <c r="J11025" s="2"/>
      <c r="K11025" s="2"/>
    </row>
    <row r="11026" spans="5:15" x14ac:dyDescent="0.25">
      <c r="F11026" s="2"/>
      <c r="G11026" s="2"/>
      <c r="H11026" s="2"/>
      <c r="I11026" s="2"/>
      <c r="J11026" s="2"/>
      <c r="K11026" s="2"/>
      <c r="L11026" s="2"/>
      <c r="M11026" s="2"/>
      <c r="N11026" s="2"/>
      <c r="O11026" s="2"/>
    </row>
    <row r="11032" spans="5:15" x14ac:dyDescent="0.25">
      <c r="E11032" s="5"/>
      <c r="F11032" s="2"/>
      <c r="G11032" s="2"/>
      <c r="H11032" s="2"/>
      <c r="I11032" s="2"/>
      <c r="J11032" s="2"/>
      <c r="K11032" s="2"/>
      <c r="L11032" s="2"/>
      <c r="M11032" s="2"/>
      <c r="N11032" s="2"/>
      <c r="O11032" s="2"/>
    </row>
    <row r="11033" spans="5:15" x14ac:dyDescent="0.25">
      <c r="K11033" s="2"/>
      <c r="M11033" s="2"/>
      <c r="N11033" s="2"/>
      <c r="O11033" s="2"/>
    </row>
    <row r="11036" spans="5:15" x14ac:dyDescent="0.25">
      <c r="E11036" s="5"/>
      <c r="F11036" s="2"/>
      <c r="G11036" s="2"/>
      <c r="H11036" s="2"/>
      <c r="I11036" s="2"/>
      <c r="J11036" s="2"/>
      <c r="K11036" s="2"/>
      <c r="L11036" s="2"/>
      <c r="M11036" s="2"/>
      <c r="N11036" s="2"/>
      <c r="O11036" s="2"/>
    </row>
    <row r="11037" spans="5:15" x14ac:dyDescent="0.25">
      <c r="F11037" s="2"/>
      <c r="G11037" s="2"/>
      <c r="H11037" s="2"/>
      <c r="I11037" s="2"/>
      <c r="J11037" s="2"/>
      <c r="K11037" s="2"/>
      <c r="L11037" s="2"/>
      <c r="M11037" s="2"/>
      <c r="N11037" s="2"/>
      <c r="O11037" s="2"/>
    </row>
    <row r="11038" spans="5:15" x14ac:dyDescent="0.25">
      <c r="F11038" s="2"/>
      <c r="G11038" s="2"/>
      <c r="H11038" s="2"/>
      <c r="I11038" s="2"/>
      <c r="J11038" s="2"/>
      <c r="K11038" s="2"/>
      <c r="L11038" s="2"/>
      <c r="M11038" s="2"/>
      <c r="N11038" s="2"/>
      <c r="O11038" s="2"/>
    </row>
    <row r="11040" spans="5:15" x14ac:dyDescent="0.25">
      <c r="E11040" s="5"/>
      <c r="G11040" s="2"/>
      <c r="H11040" s="2"/>
      <c r="I11040" s="2"/>
      <c r="J11040" s="2"/>
      <c r="K11040" s="2"/>
      <c r="L11040" s="2"/>
      <c r="M11040" s="2"/>
      <c r="N11040" s="2"/>
      <c r="O11040" s="2"/>
    </row>
    <row r="11041" spans="5:15" x14ac:dyDescent="0.25">
      <c r="H11041" s="2"/>
      <c r="I11041" s="2"/>
      <c r="J11041" s="2"/>
      <c r="K11041" s="2"/>
      <c r="L11041" s="2"/>
    </row>
    <row r="11042" spans="5:15" x14ac:dyDescent="0.25">
      <c r="H11042" s="2"/>
      <c r="I11042" s="2"/>
      <c r="J11042" s="2"/>
      <c r="K11042" s="2"/>
      <c r="L11042" s="2"/>
    </row>
    <row r="11043" spans="5:15" x14ac:dyDescent="0.25">
      <c r="I11043" s="2"/>
      <c r="J11043" s="2"/>
      <c r="K11043" s="2"/>
      <c r="L11043" s="2"/>
    </row>
    <row r="11045" spans="5:15" x14ac:dyDescent="0.25">
      <c r="E11045" s="5"/>
    </row>
    <row r="11047" spans="5:15" x14ac:dyDescent="0.25">
      <c r="E11047" s="5"/>
      <c r="F11047" s="2"/>
      <c r="G11047" s="2"/>
      <c r="H11047" s="2"/>
      <c r="I11047" s="2"/>
      <c r="J11047" s="2"/>
      <c r="K11047" s="2"/>
      <c r="L11047" s="2"/>
      <c r="M11047" s="2"/>
      <c r="N11047" s="2"/>
      <c r="O11047" s="2"/>
    </row>
    <row r="11050" spans="5:15" x14ac:dyDescent="0.25">
      <c r="E11050" s="5"/>
      <c r="F11050" s="2"/>
      <c r="G11050" s="2"/>
      <c r="H11050" s="2"/>
      <c r="I11050" s="2"/>
      <c r="J11050" s="2"/>
      <c r="K11050" s="2"/>
      <c r="L11050" s="2"/>
      <c r="M11050" s="2"/>
      <c r="N11050" s="2"/>
      <c r="O11050" s="2"/>
    </row>
    <row r="11051" spans="5:15" x14ac:dyDescent="0.25">
      <c r="E11051" s="5"/>
      <c r="G11051" s="2"/>
      <c r="H11051" s="2"/>
      <c r="I11051" s="2"/>
      <c r="J11051" s="2"/>
      <c r="K11051" s="2"/>
      <c r="L11051" s="2"/>
      <c r="M11051" s="2"/>
      <c r="N11051" s="2"/>
      <c r="O11051" s="2"/>
    </row>
    <row r="11058" spans="5:15" x14ac:dyDescent="0.25">
      <c r="E11058" s="5"/>
      <c r="F11058" s="2"/>
      <c r="G11058" s="2"/>
      <c r="H11058" s="2"/>
      <c r="I11058" s="2"/>
      <c r="J11058" s="2"/>
      <c r="K11058" s="2"/>
      <c r="L11058" s="2"/>
    </row>
    <row r="11059" spans="5:15" x14ac:dyDescent="0.25">
      <c r="E11059" s="5"/>
      <c r="F11059" s="2"/>
      <c r="G11059" s="2"/>
      <c r="H11059" s="2"/>
      <c r="I11059" s="2"/>
      <c r="J11059" s="2"/>
      <c r="K11059" s="2"/>
      <c r="L11059" s="2"/>
      <c r="M11059" s="2"/>
      <c r="N11059" s="2"/>
      <c r="O11059" s="2"/>
    </row>
    <row r="11060" spans="5:15" x14ac:dyDescent="0.25">
      <c r="E11060" s="5"/>
      <c r="F11060" s="2"/>
      <c r="G11060" s="2"/>
      <c r="H11060" s="2"/>
      <c r="I11060" s="2"/>
      <c r="J11060" s="2"/>
      <c r="K11060" s="2"/>
      <c r="L11060" s="2"/>
      <c r="M11060" s="2"/>
      <c r="N11060" s="2"/>
      <c r="O11060" s="2"/>
    </row>
    <row r="11061" spans="5:15" x14ac:dyDescent="0.25">
      <c r="M11061" s="2"/>
      <c r="N11061" s="2"/>
      <c r="O11061" s="2"/>
    </row>
    <row r="11062" spans="5:15" x14ac:dyDescent="0.25">
      <c r="E11062" s="5"/>
      <c r="F11062" s="2"/>
      <c r="G11062" s="2"/>
      <c r="H11062" s="2"/>
      <c r="I11062" s="2"/>
      <c r="J11062" s="2"/>
      <c r="K11062" s="2"/>
      <c r="L11062" s="2"/>
    </row>
    <row r="11063" spans="5:15" x14ac:dyDescent="0.25">
      <c r="F11063" s="2"/>
      <c r="G11063" s="2"/>
      <c r="H11063" s="2"/>
      <c r="I11063" s="2"/>
      <c r="J11063" s="2"/>
      <c r="K11063" s="2"/>
      <c r="L11063" s="2"/>
      <c r="M11063" s="2"/>
      <c r="N11063" s="2"/>
      <c r="O11063" s="2"/>
    </row>
    <row r="11064" spans="5:15" x14ac:dyDescent="0.25">
      <c r="E11064" s="5"/>
      <c r="F11064" s="2"/>
      <c r="G11064" s="2"/>
      <c r="H11064" s="2"/>
      <c r="I11064" s="2"/>
      <c r="J11064" s="2"/>
      <c r="K11064" s="2"/>
      <c r="L11064" s="2"/>
      <c r="M11064" s="2"/>
    </row>
    <row r="11065" spans="5:15" x14ac:dyDescent="0.25">
      <c r="E11065" s="5"/>
      <c r="F11065" s="2"/>
      <c r="G11065" s="2"/>
      <c r="H11065" s="2"/>
      <c r="I11065" s="2"/>
      <c r="J11065" s="2"/>
      <c r="K11065" s="2"/>
      <c r="L11065" s="2"/>
      <c r="M11065" s="2"/>
      <c r="N11065" s="2"/>
      <c r="O11065" s="2"/>
    </row>
    <row r="11066" spans="5:15" x14ac:dyDescent="0.25">
      <c r="E11066" s="5"/>
      <c r="F11066" s="2"/>
      <c r="G11066" s="2"/>
      <c r="H11066" s="2"/>
      <c r="I11066" s="2"/>
      <c r="J11066" s="2"/>
      <c r="K11066" s="2"/>
      <c r="L11066" s="2"/>
    </row>
    <row r="11067" spans="5:15" x14ac:dyDescent="0.25">
      <c r="E11067" s="5"/>
      <c r="F11067" s="2"/>
      <c r="G11067" s="2"/>
      <c r="H11067" s="2"/>
      <c r="I11067" s="2"/>
      <c r="J11067" s="2"/>
      <c r="K11067" s="2"/>
      <c r="L11067" s="2"/>
    </row>
    <row r="11068" spans="5:15" x14ac:dyDescent="0.25">
      <c r="E11068" s="5"/>
      <c r="F11068" s="2"/>
      <c r="G11068" s="2"/>
      <c r="H11068" s="2"/>
      <c r="I11068" s="2"/>
      <c r="J11068" s="2"/>
      <c r="K11068" s="2"/>
      <c r="L11068" s="2"/>
    </row>
    <row r="11069" spans="5:15" x14ac:dyDescent="0.25">
      <c r="F11069" s="2"/>
      <c r="G11069" s="2"/>
      <c r="H11069" s="2"/>
      <c r="I11069" s="2"/>
      <c r="J11069" s="2"/>
      <c r="K11069" s="2"/>
      <c r="L11069" s="2"/>
    </row>
    <row r="11073" spans="5:15" x14ac:dyDescent="0.25">
      <c r="L11073" s="2"/>
      <c r="M11073" s="2"/>
      <c r="N11073" s="2"/>
      <c r="O11073" s="2"/>
    </row>
    <row r="11075" spans="5:15" x14ac:dyDescent="0.25">
      <c r="E11075" s="5"/>
      <c r="F11075" s="2"/>
      <c r="G11075" s="2"/>
      <c r="H11075" s="2"/>
      <c r="I11075" s="2"/>
      <c r="J11075" s="2"/>
      <c r="K11075" s="2"/>
      <c r="L11075" s="2"/>
      <c r="M11075" s="2"/>
      <c r="N11075" s="2"/>
      <c r="O11075" s="2"/>
    </row>
    <row r="11076" spans="5:15" x14ac:dyDescent="0.25">
      <c r="E11076" s="5"/>
      <c r="F11076" s="2"/>
      <c r="G11076" s="2"/>
      <c r="H11076" s="2"/>
      <c r="I11076" s="2"/>
      <c r="J11076" s="2"/>
      <c r="K11076" s="2"/>
      <c r="L11076" s="2"/>
      <c r="M11076" s="2"/>
      <c r="N11076" s="2"/>
      <c r="O11076" s="2"/>
    </row>
    <row r="11077" spans="5:15" x14ac:dyDescent="0.25">
      <c r="E11077" s="5"/>
      <c r="F11077" s="2"/>
      <c r="G11077" s="2"/>
      <c r="H11077" s="2"/>
      <c r="I11077" s="2"/>
      <c r="J11077" s="2"/>
      <c r="K11077" s="2"/>
      <c r="L11077" s="2"/>
      <c r="M11077" s="2"/>
      <c r="N11077" s="2"/>
      <c r="O11077" s="2"/>
    </row>
    <row r="11079" spans="5:15" x14ac:dyDescent="0.25">
      <c r="E11079" s="5"/>
      <c r="F11079" s="2"/>
      <c r="G11079" s="2"/>
      <c r="H11079" s="2"/>
      <c r="I11079" s="2"/>
      <c r="J11079" s="2"/>
      <c r="K11079" s="2"/>
      <c r="L11079" s="2"/>
      <c r="M11079" s="2"/>
      <c r="N11079" s="2"/>
      <c r="O11079" s="2"/>
    </row>
    <row r="11080" spans="5:15" x14ac:dyDescent="0.25">
      <c r="E11080" s="5"/>
      <c r="F11080" s="2"/>
      <c r="G11080" s="2"/>
      <c r="H11080" s="2"/>
      <c r="I11080" s="2"/>
      <c r="J11080" s="2"/>
      <c r="K11080" s="2"/>
      <c r="L11080" s="2"/>
      <c r="M11080" s="2"/>
      <c r="N11080" s="2"/>
      <c r="O11080" s="2"/>
    </row>
    <row r="11081" spans="5:15" x14ac:dyDescent="0.25">
      <c r="E11081" s="5"/>
      <c r="F11081" s="2"/>
      <c r="G11081" s="2"/>
      <c r="H11081" s="2"/>
      <c r="I11081" s="2"/>
      <c r="J11081" s="2"/>
      <c r="K11081" s="2"/>
      <c r="L11081" s="2"/>
      <c r="M11081" s="2"/>
      <c r="N11081" s="2"/>
      <c r="O11081" s="2"/>
    </row>
    <row r="11082" spans="5:15" x14ac:dyDescent="0.25">
      <c r="E11082" s="5"/>
      <c r="F11082" s="2"/>
      <c r="G11082" s="2"/>
      <c r="H11082" s="2"/>
      <c r="I11082" s="2"/>
      <c r="J11082" s="2"/>
      <c r="K11082" s="2"/>
      <c r="L11082" s="2"/>
      <c r="M11082" s="2"/>
      <c r="N11082" s="2"/>
      <c r="O11082" s="2"/>
    </row>
    <row r="11083" spans="5:15" x14ac:dyDescent="0.25">
      <c r="E11083" s="5"/>
      <c r="F11083" s="2"/>
      <c r="G11083" s="2"/>
      <c r="H11083" s="2"/>
      <c r="I11083" s="2"/>
      <c r="J11083" s="2"/>
      <c r="K11083" s="2"/>
      <c r="L11083" s="2"/>
      <c r="M11083" s="2"/>
      <c r="N11083" s="2"/>
      <c r="O11083" s="2"/>
    </row>
    <row r="11084" spans="5:15" x14ac:dyDescent="0.25">
      <c r="E11084" s="5"/>
      <c r="F11084" s="2"/>
      <c r="G11084" s="2"/>
      <c r="H11084" s="2"/>
      <c r="I11084" s="2"/>
      <c r="J11084" s="2"/>
      <c r="K11084" s="2"/>
      <c r="L11084" s="2"/>
      <c r="M11084" s="2"/>
      <c r="N11084" s="2"/>
      <c r="O11084" s="2"/>
    </row>
    <row r="11085" spans="5:15" x14ac:dyDescent="0.25">
      <c r="E11085" s="5"/>
      <c r="F11085" s="2"/>
      <c r="G11085" s="2"/>
      <c r="H11085" s="2"/>
      <c r="I11085" s="2"/>
      <c r="J11085" s="2"/>
      <c r="K11085" s="2"/>
      <c r="L11085" s="2"/>
      <c r="M11085" s="2"/>
      <c r="N11085" s="2"/>
      <c r="O11085" s="2"/>
    </row>
    <row r="11086" spans="5:15" x14ac:dyDescent="0.25">
      <c r="E11086" s="5"/>
      <c r="F11086" s="2"/>
      <c r="G11086" s="2"/>
      <c r="H11086" s="2"/>
      <c r="I11086" s="2"/>
      <c r="J11086" s="2"/>
      <c r="K11086" s="2"/>
      <c r="L11086" s="2"/>
      <c r="M11086" s="2"/>
      <c r="N11086" s="2"/>
      <c r="O11086" s="2"/>
    </row>
    <row r="11087" spans="5:15" x14ac:dyDescent="0.25">
      <c r="E11087" s="5"/>
      <c r="F11087" s="2"/>
      <c r="G11087" s="2"/>
      <c r="H11087" s="2"/>
      <c r="I11087" s="2"/>
      <c r="J11087" s="2"/>
      <c r="K11087" s="2"/>
      <c r="L11087" s="2"/>
      <c r="M11087" s="2"/>
      <c r="N11087" s="2"/>
      <c r="O11087" s="2"/>
    </row>
    <row r="11088" spans="5:15" x14ac:dyDescent="0.25">
      <c r="E11088" s="5"/>
      <c r="F11088" s="2"/>
      <c r="G11088" s="2"/>
      <c r="H11088" s="2"/>
      <c r="I11088" s="2"/>
      <c r="J11088" s="2"/>
      <c r="K11088" s="2"/>
      <c r="L11088" s="2"/>
      <c r="M11088" s="2"/>
      <c r="N11088" s="2"/>
      <c r="O11088" s="2"/>
    </row>
    <row r="11089" spans="5:15" x14ac:dyDescent="0.25">
      <c r="E11089" s="5"/>
      <c r="F11089" s="2"/>
      <c r="G11089" s="2"/>
      <c r="H11089" s="2"/>
      <c r="I11089" s="2"/>
      <c r="J11089" s="2"/>
      <c r="K11089" s="2"/>
      <c r="L11089" s="2"/>
      <c r="M11089" s="2"/>
      <c r="N11089" s="2"/>
      <c r="O11089" s="2"/>
    </row>
    <row r="11091" spans="5:15" x14ac:dyDescent="0.25">
      <c r="E11091" s="5"/>
      <c r="F11091" s="2"/>
      <c r="G11091" s="2"/>
      <c r="H11091" s="2"/>
      <c r="I11091" s="2"/>
      <c r="J11091" s="2"/>
      <c r="K11091" s="2"/>
      <c r="L11091" s="2"/>
      <c r="M11091" s="2"/>
      <c r="N11091" s="2"/>
      <c r="O11091" s="2"/>
    </row>
    <row r="11092" spans="5:15" x14ac:dyDescent="0.25">
      <c r="E11092" s="5"/>
      <c r="F11092" s="2"/>
      <c r="G11092" s="2"/>
      <c r="H11092" s="2"/>
      <c r="I11092" s="2"/>
      <c r="J11092" s="2"/>
      <c r="K11092" s="2"/>
      <c r="L11092" s="2"/>
      <c r="M11092" s="2"/>
      <c r="N11092" s="2"/>
      <c r="O11092" s="2"/>
    </row>
    <row r="11093" spans="5:15" x14ac:dyDescent="0.25">
      <c r="E11093" s="5"/>
      <c r="F11093" s="2"/>
      <c r="G11093" s="2"/>
      <c r="H11093" s="2"/>
      <c r="I11093" s="2"/>
      <c r="J11093" s="2"/>
      <c r="K11093" s="2"/>
      <c r="L11093" s="2"/>
      <c r="M11093" s="2"/>
      <c r="N11093" s="2"/>
      <c r="O11093" s="2"/>
    </row>
    <row r="11094" spans="5:15" x14ac:dyDescent="0.25">
      <c r="G11094" s="2"/>
      <c r="H11094" s="2"/>
      <c r="I11094" s="2"/>
      <c r="J11094" s="2"/>
      <c r="K11094" s="2"/>
      <c r="L11094" s="2"/>
      <c r="M11094" s="2"/>
      <c r="N11094" s="2"/>
      <c r="O11094" s="2"/>
    </row>
    <row r="11095" spans="5:15" x14ac:dyDescent="0.25">
      <c r="E11095" s="5"/>
      <c r="F11095" s="2"/>
      <c r="G11095" s="2"/>
      <c r="H11095" s="2"/>
      <c r="I11095" s="2"/>
      <c r="J11095" s="2"/>
      <c r="K11095" s="2"/>
      <c r="L11095" s="2"/>
      <c r="M11095" s="2"/>
      <c r="N11095" s="2"/>
      <c r="O11095" s="2"/>
    </row>
    <row r="11096" spans="5:15" x14ac:dyDescent="0.25">
      <c r="E11096" s="5"/>
      <c r="F11096" s="2"/>
      <c r="G11096" s="2"/>
      <c r="H11096" s="2"/>
      <c r="I11096" s="2"/>
      <c r="J11096" s="2"/>
      <c r="K11096" s="2"/>
      <c r="L11096" s="2"/>
      <c r="M11096" s="2"/>
      <c r="N11096" s="2"/>
      <c r="O11096" s="2"/>
    </row>
    <row r="11097" spans="5:15" x14ac:dyDescent="0.25">
      <c r="E11097" s="5"/>
      <c r="F11097" s="2"/>
      <c r="G11097" s="2"/>
      <c r="H11097" s="2"/>
      <c r="I11097" s="2"/>
      <c r="J11097" s="2"/>
      <c r="K11097" s="2"/>
      <c r="L11097" s="2"/>
      <c r="M11097" s="2"/>
      <c r="N11097" s="2"/>
      <c r="O11097" s="2"/>
    </row>
    <row r="11098" spans="5:15" x14ac:dyDescent="0.25">
      <c r="E11098" s="5"/>
      <c r="F11098" s="2"/>
      <c r="G11098" s="2"/>
      <c r="H11098" s="2"/>
      <c r="I11098" s="2"/>
      <c r="J11098" s="2"/>
      <c r="K11098" s="2"/>
      <c r="L11098" s="2"/>
      <c r="M11098" s="2"/>
      <c r="N11098" s="2"/>
      <c r="O11098" s="2"/>
    </row>
    <row r="11100" spans="5:15" x14ac:dyDescent="0.25">
      <c r="E11100" s="5"/>
    </row>
    <row r="11102" spans="5:15" x14ac:dyDescent="0.25">
      <c r="E11102" s="5"/>
      <c r="F11102" s="2"/>
      <c r="G11102" s="2"/>
      <c r="H11102" s="2"/>
      <c r="I11102" s="2"/>
      <c r="J11102" s="2"/>
      <c r="K11102" s="2"/>
      <c r="L11102" s="2"/>
      <c r="M11102" s="2"/>
      <c r="N11102" s="2"/>
      <c r="O11102" s="2"/>
    </row>
    <row r="11104" spans="5:15" x14ac:dyDescent="0.25">
      <c r="F11104" s="2"/>
      <c r="J11104" s="2"/>
      <c r="K11104" s="2"/>
      <c r="L11104" s="2"/>
      <c r="M11104" s="2"/>
      <c r="N11104" s="2"/>
      <c r="O11104" s="2"/>
    </row>
    <row r="11108" spans="5:15" x14ac:dyDescent="0.25">
      <c r="E11108" s="5"/>
      <c r="F11108" s="2"/>
      <c r="G11108" s="2"/>
      <c r="H11108" s="2"/>
      <c r="I11108" s="2"/>
      <c r="J11108" s="2"/>
      <c r="K11108" s="2"/>
      <c r="L11108" s="2"/>
      <c r="M11108" s="2"/>
      <c r="N11108" s="2"/>
      <c r="O11108" s="2"/>
    </row>
    <row r="11109" spans="5:15" x14ac:dyDescent="0.25">
      <c r="E11109" s="5"/>
      <c r="F11109" s="2"/>
    </row>
    <row r="11115" spans="5:15" x14ac:dyDescent="0.25">
      <c r="I11115" s="2"/>
      <c r="J11115" s="2"/>
      <c r="K11115" s="2"/>
      <c r="L11115" s="2"/>
      <c r="M11115" s="2"/>
      <c r="N11115" s="2"/>
      <c r="O11115" s="2"/>
    </row>
    <row r="11116" spans="5:15" x14ac:dyDescent="0.25">
      <c r="E11116" s="5"/>
      <c r="F11116" s="2"/>
      <c r="G11116" s="2"/>
      <c r="H11116" s="2"/>
      <c r="I11116" s="2"/>
      <c r="J11116" s="2"/>
      <c r="K11116" s="2"/>
      <c r="L11116" s="2"/>
      <c r="M11116" s="2"/>
      <c r="N11116" s="2"/>
      <c r="O11116" s="2"/>
    </row>
    <row r="11120" spans="5:15" x14ac:dyDescent="0.25">
      <c r="E11120" s="5"/>
      <c r="F11120" s="2"/>
      <c r="G11120" s="2"/>
      <c r="H11120" s="2"/>
      <c r="I11120" s="2"/>
      <c r="J11120" s="2"/>
      <c r="K11120" s="2"/>
      <c r="L11120" s="2"/>
      <c r="M11120" s="2"/>
      <c r="N11120" s="2"/>
      <c r="O11120" s="2"/>
    </row>
    <row r="11121" spans="5:15" x14ac:dyDescent="0.25">
      <c r="E11121" s="5"/>
      <c r="F11121" s="2"/>
      <c r="G11121" s="2"/>
      <c r="H11121" s="2"/>
      <c r="I11121" s="2"/>
      <c r="J11121" s="2"/>
      <c r="K11121" s="2"/>
      <c r="L11121" s="2"/>
      <c r="M11121" s="2"/>
      <c r="N11121" s="2"/>
      <c r="O11121" s="2"/>
    </row>
    <row r="11122" spans="5:15" x14ac:dyDescent="0.25">
      <c r="E11122" s="5"/>
      <c r="F11122" s="2"/>
      <c r="G11122" s="2"/>
      <c r="H11122" s="2"/>
      <c r="I11122" s="2"/>
      <c r="J11122" s="2"/>
      <c r="K11122" s="2"/>
      <c r="L11122" s="2"/>
      <c r="M11122" s="2"/>
      <c r="N11122" s="2"/>
      <c r="O11122" s="2"/>
    </row>
    <row r="11124" spans="5:15" x14ac:dyDescent="0.25">
      <c r="E11124" s="5"/>
      <c r="F11124" s="2"/>
      <c r="G11124" s="2"/>
      <c r="H11124" s="2"/>
      <c r="I11124" s="2"/>
      <c r="J11124" s="2"/>
      <c r="K11124" s="2"/>
      <c r="L11124" s="2"/>
      <c r="M11124" s="2"/>
      <c r="N11124" s="2"/>
      <c r="O11124" s="2"/>
    </row>
    <row r="11125" spans="5:15" x14ac:dyDescent="0.25">
      <c r="E11125" s="5"/>
      <c r="F11125" s="2"/>
      <c r="G11125" s="2"/>
      <c r="H11125" s="2"/>
      <c r="I11125" s="2"/>
      <c r="J11125" s="2"/>
      <c r="K11125" s="2"/>
      <c r="L11125" s="2"/>
      <c r="M11125" s="2"/>
      <c r="N11125" s="2"/>
      <c r="O11125" s="2"/>
    </row>
    <row r="11126" spans="5:15" x14ac:dyDescent="0.25">
      <c r="E11126" s="5"/>
      <c r="F11126" s="2"/>
      <c r="G11126" s="2"/>
      <c r="H11126" s="2"/>
      <c r="I11126" s="2"/>
      <c r="J11126" s="2"/>
      <c r="K11126" s="2"/>
      <c r="L11126" s="2"/>
      <c r="M11126" s="2"/>
      <c r="N11126" s="2"/>
      <c r="O11126" s="2"/>
    </row>
    <row r="11127" spans="5:15" x14ac:dyDescent="0.25">
      <c r="H11127" s="2"/>
      <c r="I11127" s="2"/>
      <c r="J11127" s="2"/>
      <c r="K11127" s="2"/>
      <c r="L11127" s="2"/>
      <c r="M11127" s="2"/>
      <c r="N11127" s="2"/>
      <c r="O11127" s="2"/>
    </row>
    <row r="11128" spans="5:15" x14ac:dyDescent="0.25">
      <c r="E11128" s="5"/>
      <c r="F11128" s="2"/>
      <c r="G11128" s="2"/>
      <c r="H11128" s="2"/>
      <c r="I11128" s="2"/>
      <c r="J11128" s="2"/>
      <c r="K11128" s="2"/>
      <c r="L11128" s="2"/>
      <c r="M11128" s="2"/>
      <c r="N11128" s="2"/>
      <c r="O11128" s="2"/>
    </row>
    <row r="11129" spans="5:15" x14ac:dyDescent="0.25">
      <c r="E11129" s="5"/>
      <c r="F11129" s="2"/>
      <c r="G11129" s="2"/>
      <c r="H11129" s="2"/>
      <c r="I11129" s="2"/>
      <c r="J11129" s="2"/>
      <c r="K11129" s="2"/>
      <c r="L11129" s="2"/>
      <c r="M11129" s="2"/>
      <c r="N11129" s="2"/>
      <c r="O11129" s="2"/>
    </row>
    <row r="11130" spans="5:15" x14ac:dyDescent="0.25">
      <c r="E11130" s="5"/>
      <c r="F11130" s="2"/>
      <c r="G11130" s="2"/>
      <c r="H11130" s="2"/>
      <c r="I11130" s="2"/>
      <c r="J11130" s="2"/>
      <c r="K11130" s="2"/>
      <c r="L11130" s="2"/>
      <c r="M11130" s="2"/>
      <c r="N11130" s="2"/>
      <c r="O11130" s="2"/>
    </row>
    <row r="11132" spans="5:15" x14ac:dyDescent="0.25">
      <c r="E11132" s="5"/>
      <c r="F11132" s="2"/>
      <c r="G11132" s="2"/>
      <c r="H11132" s="2"/>
      <c r="I11132" s="2"/>
      <c r="J11132" s="2"/>
      <c r="K11132" s="2"/>
      <c r="L11132" s="2"/>
      <c r="M11132" s="2"/>
      <c r="N11132" s="2"/>
      <c r="O11132" s="2"/>
    </row>
    <row r="11133" spans="5:15" x14ac:dyDescent="0.25">
      <c r="E11133" s="5"/>
      <c r="F11133" s="2"/>
      <c r="G11133" s="2"/>
      <c r="H11133" s="2"/>
      <c r="I11133" s="2"/>
      <c r="J11133" s="2"/>
      <c r="K11133" s="2"/>
      <c r="L11133" s="2"/>
      <c r="M11133" s="2"/>
      <c r="N11133" s="2"/>
      <c r="O11133" s="2"/>
    </row>
    <row r="11134" spans="5:15" x14ac:dyDescent="0.25">
      <c r="E11134" s="5"/>
      <c r="F11134" s="2"/>
      <c r="G11134" s="2"/>
      <c r="H11134" s="2"/>
      <c r="I11134" s="2"/>
      <c r="J11134" s="2"/>
      <c r="K11134" s="2"/>
      <c r="L11134" s="2"/>
      <c r="M11134" s="2"/>
      <c r="N11134" s="2"/>
      <c r="O11134" s="2"/>
    </row>
    <row r="11135" spans="5:15" x14ac:dyDescent="0.25">
      <c r="E11135" s="5"/>
      <c r="F11135" s="2"/>
      <c r="H11135" s="2"/>
      <c r="I11135" s="2"/>
      <c r="J11135" s="2"/>
      <c r="K11135" s="2"/>
      <c r="L11135" s="2"/>
      <c r="M11135" s="2"/>
      <c r="N11135" s="2"/>
      <c r="O11135" s="2"/>
    </row>
    <row r="11136" spans="5:15" x14ac:dyDescent="0.25">
      <c r="E11136" s="5"/>
      <c r="F11136" s="2"/>
      <c r="G11136" s="2"/>
      <c r="H11136" s="2"/>
      <c r="I11136" s="2"/>
      <c r="J11136" s="2"/>
      <c r="K11136" s="2"/>
      <c r="L11136" s="2"/>
      <c r="M11136" s="2"/>
      <c r="N11136" s="2"/>
      <c r="O11136" s="2"/>
    </row>
    <row r="11137" spans="5:15" x14ac:dyDescent="0.25">
      <c r="E11137" s="5"/>
      <c r="F11137" s="2"/>
      <c r="G11137" s="2"/>
      <c r="H11137" s="2"/>
      <c r="I11137" s="2"/>
      <c r="J11137" s="2"/>
      <c r="K11137" s="2"/>
      <c r="L11137" s="2"/>
      <c r="M11137" s="2"/>
      <c r="N11137" s="2"/>
      <c r="O11137" s="2"/>
    </row>
    <row r="11138" spans="5:15" x14ac:dyDescent="0.25">
      <c r="E11138" s="5"/>
      <c r="F11138" s="2"/>
      <c r="G11138" s="2"/>
      <c r="H11138" s="2"/>
      <c r="I11138" s="2"/>
      <c r="J11138" s="2"/>
      <c r="K11138" s="2"/>
      <c r="L11138" s="2"/>
      <c r="M11138" s="2"/>
      <c r="N11138" s="2"/>
      <c r="O11138" s="2"/>
    </row>
    <row r="11139" spans="5:15" x14ac:dyDescent="0.25">
      <c r="E11139" s="5"/>
      <c r="F11139" s="2"/>
      <c r="G11139" s="2"/>
      <c r="H11139" s="2"/>
      <c r="I11139" s="2"/>
      <c r="J11139" s="2"/>
      <c r="K11139" s="2"/>
      <c r="L11139" s="2"/>
      <c r="M11139" s="2"/>
      <c r="N11139" s="2"/>
      <c r="O11139" s="2"/>
    </row>
    <row r="11140" spans="5:15" x14ac:dyDescent="0.25">
      <c r="E11140" s="5"/>
      <c r="F11140" s="2"/>
      <c r="G11140" s="2"/>
      <c r="H11140" s="2"/>
      <c r="I11140" s="2"/>
      <c r="J11140" s="2"/>
      <c r="K11140" s="2"/>
      <c r="L11140" s="2"/>
      <c r="M11140" s="2"/>
      <c r="N11140" s="2"/>
      <c r="O11140" s="2"/>
    </row>
    <row r="11141" spans="5:15" x14ac:dyDescent="0.25">
      <c r="E11141" s="5"/>
      <c r="F11141" s="2"/>
      <c r="I11141" s="2"/>
      <c r="J11141" s="2"/>
      <c r="K11141" s="2"/>
      <c r="L11141" s="2"/>
      <c r="M11141" s="2"/>
      <c r="N11141" s="2"/>
      <c r="O11141" s="2"/>
    </row>
    <row r="11142" spans="5:15" x14ac:dyDescent="0.25">
      <c r="F11142" s="2"/>
      <c r="G11142" s="2"/>
      <c r="I11142" s="2"/>
      <c r="J11142" s="2"/>
      <c r="K11142" s="2"/>
      <c r="L11142" s="2"/>
      <c r="M11142" s="2"/>
      <c r="N11142" s="2"/>
      <c r="O11142" s="2"/>
    </row>
    <row r="11143" spans="5:15" x14ac:dyDescent="0.25">
      <c r="M11143" s="2"/>
      <c r="N11143" s="2"/>
      <c r="O11143" s="2"/>
    </row>
    <row r="11144" spans="5:15" x14ac:dyDescent="0.25">
      <c r="E11144" s="5"/>
      <c r="F11144" s="2"/>
      <c r="G11144" s="2"/>
      <c r="H11144" s="2"/>
      <c r="I11144" s="2"/>
      <c r="J11144" s="2"/>
      <c r="K11144" s="2"/>
      <c r="L11144" s="2"/>
      <c r="M11144" s="2"/>
      <c r="N11144" s="2"/>
      <c r="O11144" s="2"/>
    </row>
    <row r="11145" spans="5:15" x14ac:dyDescent="0.25">
      <c r="F11145" s="2"/>
      <c r="G11145" s="2"/>
      <c r="H11145" s="2"/>
      <c r="I11145" s="2"/>
      <c r="J11145" s="2"/>
      <c r="K11145" s="2"/>
      <c r="L11145" s="2"/>
      <c r="M11145" s="2"/>
      <c r="N11145" s="2"/>
      <c r="O11145" s="2"/>
    </row>
    <row r="11146" spans="5:15" x14ac:dyDescent="0.25">
      <c r="E11146" s="5"/>
      <c r="F11146" s="2"/>
      <c r="G11146" s="2"/>
      <c r="H11146" s="2"/>
      <c r="I11146" s="2"/>
      <c r="J11146" s="2"/>
      <c r="K11146" s="2"/>
      <c r="L11146" s="2"/>
      <c r="M11146" s="2"/>
      <c r="N11146" s="2"/>
      <c r="O11146" s="2"/>
    </row>
    <row r="11147" spans="5:15" x14ac:dyDescent="0.25">
      <c r="G11147" s="2"/>
      <c r="H11147" s="2"/>
      <c r="I11147" s="2"/>
      <c r="J11147" s="2"/>
      <c r="K11147" s="2"/>
      <c r="L11147" s="2"/>
      <c r="M11147" s="2"/>
      <c r="N11147" s="2"/>
      <c r="O11147" s="2"/>
    </row>
    <row r="11148" spans="5:15" x14ac:dyDescent="0.25">
      <c r="E11148" s="5"/>
      <c r="F11148" s="2"/>
      <c r="G11148" s="2"/>
      <c r="H11148" s="2"/>
      <c r="I11148" s="2"/>
      <c r="J11148" s="2"/>
      <c r="K11148" s="2"/>
      <c r="L11148" s="2"/>
      <c r="M11148" s="2"/>
      <c r="N11148" s="2"/>
      <c r="O11148" s="2"/>
    </row>
    <row r="11149" spans="5:15" x14ac:dyDescent="0.25">
      <c r="E11149" s="5"/>
      <c r="F11149" s="2"/>
      <c r="G11149" s="2"/>
      <c r="H11149" s="2"/>
      <c r="I11149" s="2"/>
      <c r="J11149" s="2"/>
      <c r="K11149" s="2"/>
      <c r="L11149" s="2"/>
      <c r="M11149" s="2"/>
      <c r="N11149" s="2"/>
      <c r="O11149" s="2"/>
    </row>
    <row r="11150" spans="5:15" x14ac:dyDescent="0.25">
      <c r="E11150" s="5"/>
      <c r="F11150" s="2"/>
      <c r="G11150" s="2"/>
      <c r="H11150" s="2"/>
      <c r="I11150" s="2"/>
      <c r="J11150" s="2"/>
      <c r="K11150" s="2"/>
      <c r="L11150" s="2"/>
      <c r="M11150" s="2"/>
      <c r="N11150" s="2"/>
      <c r="O11150" s="2"/>
    </row>
    <row r="11151" spans="5:15" x14ac:dyDescent="0.25">
      <c r="G11151" s="2"/>
      <c r="H11151" s="2"/>
      <c r="I11151" s="2"/>
      <c r="J11151" s="2"/>
      <c r="K11151" s="2"/>
      <c r="L11151" s="2"/>
    </row>
    <row r="11152" spans="5:15" x14ac:dyDescent="0.25">
      <c r="E11152" s="5"/>
      <c r="F11152" s="2"/>
      <c r="G11152" s="2"/>
      <c r="H11152" s="2"/>
      <c r="I11152" s="2"/>
      <c r="J11152" s="2"/>
      <c r="K11152" s="2"/>
      <c r="L11152" s="2"/>
      <c r="M11152" s="2"/>
      <c r="N11152" s="2"/>
      <c r="O11152" s="2"/>
    </row>
    <row r="11153" spans="5:15" x14ac:dyDescent="0.25">
      <c r="E11153" s="5"/>
      <c r="G11153" s="2"/>
    </row>
    <row r="11155" spans="5:15" x14ac:dyDescent="0.25">
      <c r="E11155" s="5"/>
      <c r="F11155" s="2"/>
      <c r="G11155" s="2"/>
      <c r="H11155" s="2"/>
      <c r="I11155" s="2"/>
      <c r="J11155" s="2"/>
      <c r="K11155" s="2"/>
      <c r="L11155" s="2"/>
      <c r="M11155" s="2"/>
      <c r="N11155" s="2"/>
      <c r="O11155" s="2"/>
    </row>
    <row r="11156" spans="5:15" x14ac:dyDescent="0.25">
      <c r="E11156" s="5"/>
      <c r="F11156" s="2"/>
      <c r="G11156" s="2"/>
      <c r="H11156" s="2"/>
      <c r="I11156" s="2"/>
      <c r="J11156" s="2"/>
      <c r="K11156" s="2"/>
      <c r="L11156" s="2"/>
      <c r="M11156" s="2"/>
      <c r="N11156" s="2"/>
      <c r="O11156" s="2"/>
    </row>
    <row r="11157" spans="5:15" x14ac:dyDescent="0.25">
      <c r="E11157" s="5"/>
      <c r="F11157" s="2"/>
      <c r="G11157" s="2"/>
      <c r="H11157" s="2"/>
      <c r="I11157" s="2"/>
      <c r="J11157" s="2"/>
      <c r="K11157" s="2"/>
      <c r="L11157" s="2"/>
      <c r="M11157" s="2"/>
      <c r="N11157" s="2"/>
      <c r="O11157" s="2"/>
    </row>
    <row r="11159" spans="5:15" x14ac:dyDescent="0.25">
      <c r="E11159" s="5"/>
      <c r="F11159" s="2"/>
      <c r="G11159" s="2"/>
      <c r="H11159" s="2"/>
      <c r="I11159" s="2"/>
      <c r="J11159" s="2"/>
      <c r="K11159" s="2"/>
      <c r="L11159" s="2"/>
      <c r="M11159" s="2"/>
      <c r="N11159" s="2"/>
      <c r="O11159" s="2"/>
    </row>
    <row r="11160" spans="5:15" x14ac:dyDescent="0.25">
      <c r="E11160" s="5"/>
      <c r="F11160" s="2"/>
      <c r="G11160" s="2"/>
      <c r="H11160" s="2"/>
      <c r="I11160" s="2"/>
      <c r="J11160" s="2"/>
      <c r="K11160" s="2"/>
      <c r="L11160" s="2"/>
      <c r="M11160" s="2"/>
      <c r="N11160" s="2"/>
      <c r="O11160" s="2"/>
    </row>
    <row r="11161" spans="5:15" x14ac:dyDescent="0.25">
      <c r="E11161" s="5"/>
      <c r="F11161" s="2"/>
      <c r="G11161" s="2"/>
    </row>
    <row r="11162" spans="5:15" x14ac:dyDescent="0.25">
      <c r="E11162" s="5"/>
      <c r="F11162" s="2"/>
      <c r="G11162" s="2"/>
      <c r="L11162" s="2"/>
      <c r="M11162" s="2"/>
      <c r="N11162" s="2"/>
      <c r="O11162" s="2"/>
    </row>
    <row r="11163" spans="5:15" x14ac:dyDescent="0.25">
      <c r="E11163" s="5"/>
      <c r="F11163" s="2"/>
      <c r="G11163" s="2"/>
      <c r="H11163" s="2"/>
      <c r="I11163" s="2"/>
      <c r="J11163" s="2"/>
      <c r="K11163" s="2"/>
      <c r="L11163" s="2"/>
      <c r="M11163" s="2"/>
      <c r="N11163" s="2"/>
      <c r="O11163" s="2"/>
    </row>
    <row r="11166" spans="5:15" x14ac:dyDescent="0.25">
      <c r="E11166" s="5"/>
      <c r="F11166" s="2"/>
      <c r="G11166" s="2"/>
      <c r="H11166" s="2"/>
      <c r="I11166" s="2"/>
      <c r="J11166" s="2"/>
      <c r="K11166" s="2"/>
      <c r="L11166" s="2"/>
      <c r="M11166" s="2"/>
      <c r="N11166" s="2"/>
      <c r="O11166" s="2"/>
    </row>
    <row r="11167" spans="5:15" x14ac:dyDescent="0.25">
      <c r="E11167" s="5"/>
      <c r="F11167" s="2"/>
      <c r="G11167" s="2"/>
      <c r="H11167" s="2"/>
      <c r="I11167" s="2"/>
      <c r="J11167" s="2"/>
      <c r="K11167" s="2"/>
      <c r="L11167" s="2"/>
      <c r="M11167" s="2"/>
      <c r="N11167" s="2"/>
      <c r="O11167" s="2"/>
    </row>
    <row r="11168" spans="5:15" x14ac:dyDescent="0.25">
      <c r="E11168" s="5"/>
      <c r="M11168" s="2"/>
      <c r="N11168" s="2"/>
      <c r="O11168" s="2"/>
    </row>
    <row r="11170" spans="5:15" x14ac:dyDescent="0.25">
      <c r="E11170" s="5"/>
      <c r="F11170" s="2"/>
      <c r="G11170" s="2"/>
      <c r="H11170" s="2"/>
      <c r="L11170" s="2"/>
      <c r="M11170" s="2"/>
      <c r="N11170" s="2"/>
      <c r="O11170" s="2"/>
    </row>
    <row r="11171" spans="5:15" x14ac:dyDescent="0.25">
      <c r="E11171" s="5"/>
      <c r="O11171" s="2"/>
    </row>
    <row r="11172" spans="5:15" x14ac:dyDescent="0.25">
      <c r="E11172" s="5"/>
      <c r="O11172" s="2"/>
    </row>
    <row r="11173" spans="5:15" x14ac:dyDescent="0.25">
      <c r="M11173" s="2"/>
      <c r="N11173" s="2"/>
      <c r="O11173" s="2"/>
    </row>
    <row r="11174" spans="5:15" x14ac:dyDescent="0.25">
      <c r="J11174" s="2"/>
      <c r="K11174" s="2"/>
      <c r="L11174" s="2"/>
      <c r="M11174" s="2"/>
      <c r="N11174" s="2"/>
      <c r="O11174" s="2"/>
    </row>
    <row r="11175" spans="5:15" x14ac:dyDescent="0.25">
      <c r="I11175" s="2"/>
      <c r="J11175" s="2"/>
      <c r="K11175" s="2"/>
      <c r="L11175" s="2"/>
      <c r="M11175" s="2"/>
      <c r="N11175" s="2"/>
      <c r="O11175" s="2"/>
    </row>
    <row r="11178" spans="5:15" x14ac:dyDescent="0.25">
      <c r="H11178" s="2"/>
      <c r="I11178" s="2"/>
      <c r="J11178" s="2"/>
      <c r="K11178" s="2"/>
      <c r="L11178" s="2"/>
      <c r="M11178" s="2"/>
      <c r="N11178" s="2"/>
      <c r="O11178" s="2"/>
    </row>
    <row r="11179" spans="5:15" x14ac:dyDescent="0.25">
      <c r="E11179" s="5"/>
      <c r="F11179" s="2"/>
      <c r="G11179" s="2"/>
      <c r="H11179" s="2"/>
      <c r="I11179" s="2"/>
      <c r="J11179" s="2"/>
      <c r="K11179" s="2"/>
      <c r="L11179" s="2"/>
      <c r="M11179" s="2"/>
      <c r="N11179" s="2"/>
      <c r="O11179" s="2"/>
    </row>
    <row r="11182" spans="5:15" x14ac:dyDescent="0.25">
      <c r="F11182" s="2"/>
      <c r="G11182" s="2"/>
      <c r="H11182" s="2"/>
      <c r="I11182" s="2"/>
      <c r="J11182" s="2"/>
      <c r="K11182" s="2"/>
      <c r="L11182" s="2"/>
      <c r="M11182" s="2"/>
      <c r="N11182" s="2"/>
      <c r="O11182" s="2"/>
    </row>
    <row r="11183" spans="5:15" x14ac:dyDescent="0.25">
      <c r="L11183" s="2"/>
      <c r="M11183" s="2"/>
      <c r="N11183" s="2"/>
    </row>
    <row r="11184" spans="5:15" x14ac:dyDescent="0.25">
      <c r="K11184" s="2"/>
      <c r="L11184" s="2"/>
      <c r="M11184" s="2"/>
      <c r="N11184" s="2"/>
      <c r="O11184" s="2"/>
    </row>
    <row r="11185" spans="5:15" x14ac:dyDescent="0.25">
      <c r="G11185" s="2"/>
      <c r="H11185" s="2"/>
      <c r="I11185" s="2"/>
      <c r="J11185" s="2"/>
      <c r="K11185" s="2"/>
      <c r="L11185" s="2"/>
      <c r="M11185" s="2"/>
      <c r="N11185" s="2"/>
      <c r="O11185" s="2"/>
    </row>
    <row r="11186" spans="5:15" x14ac:dyDescent="0.25">
      <c r="E11186" s="5"/>
      <c r="F11186" s="2"/>
      <c r="G11186" s="2"/>
      <c r="H11186" s="2"/>
      <c r="I11186" s="2"/>
      <c r="J11186" s="2"/>
      <c r="K11186" s="2"/>
      <c r="L11186" s="2"/>
      <c r="M11186" s="2"/>
      <c r="N11186" s="2"/>
      <c r="O11186" s="2"/>
    </row>
    <row r="11187" spans="5:15" x14ac:dyDescent="0.25">
      <c r="E11187" s="5"/>
      <c r="F11187" s="2"/>
      <c r="G11187" s="2"/>
      <c r="H11187" s="2"/>
      <c r="I11187" s="2"/>
      <c r="J11187" s="2"/>
      <c r="K11187" s="2"/>
      <c r="L11187" s="2"/>
      <c r="M11187" s="2"/>
      <c r="N11187" s="2"/>
      <c r="O11187" s="2"/>
    </row>
    <row r="11190" spans="5:15" x14ac:dyDescent="0.25">
      <c r="E11190" s="5"/>
      <c r="F11190" s="2"/>
      <c r="G11190" s="2"/>
      <c r="H11190" s="2"/>
      <c r="I11190" s="2"/>
      <c r="J11190" s="2"/>
      <c r="K11190" s="2"/>
      <c r="L11190" s="2"/>
      <c r="M11190" s="2"/>
      <c r="N11190" s="2"/>
      <c r="O11190" s="2"/>
    </row>
    <row r="11191" spans="5:15" x14ac:dyDescent="0.25">
      <c r="E11191" s="5"/>
      <c r="F11191" s="2"/>
      <c r="G11191" s="2"/>
      <c r="H11191" s="2"/>
      <c r="I11191" s="2"/>
      <c r="J11191" s="2"/>
      <c r="K11191" s="2"/>
      <c r="L11191" s="2"/>
      <c r="M11191" s="2"/>
      <c r="N11191" s="2"/>
      <c r="O11191" s="2"/>
    </row>
    <row r="11192" spans="5:15" x14ac:dyDescent="0.25">
      <c r="E11192" s="5"/>
      <c r="F11192" s="2"/>
      <c r="G11192" s="2"/>
      <c r="H11192" s="2"/>
      <c r="I11192" s="2"/>
      <c r="J11192" s="2"/>
      <c r="K11192" s="2"/>
      <c r="M11192" s="2"/>
    </row>
    <row r="11194" spans="5:15" x14ac:dyDescent="0.25">
      <c r="E11194" s="5"/>
      <c r="F11194" s="2"/>
      <c r="G11194" s="2"/>
      <c r="H11194" s="2"/>
      <c r="I11194" s="2"/>
      <c r="J11194" s="2"/>
      <c r="K11194" s="2"/>
      <c r="L11194" s="2"/>
      <c r="M11194" s="2"/>
      <c r="N11194" s="2"/>
      <c r="O11194" s="2"/>
    </row>
    <row r="11195" spans="5:15" x14ac:dyDescent="0.25">
      <c r="E11195" s="5"/>
      <c r="F11195" s="2"/>
      <c r="G11195" s="2"/>
      <c r="H11195" s="2"/>
      <c r="I11195" s="2"/>
      <c r="J11195" s="2"/>
      <c r="K11195" s="2"/>
      <c r="L11195" s="2"/>
      <c r="M11195" s="2"/>
      <c r="N11195" s="2"/>
      <c r="O11195" s="2"/>
    </row>
    <row r="11196" spans="5:15" x14ac:dyDescent="0.25">
      <c r="E11196" s="5"/>
      <c r="F11196" s="2"/>
      <c r="G11196" s="2"/>
      <c r="H11196" s="2"/>
      <c r="I11196" s="2"/>
      <c r="J11196" s="2"/>
      <c r="K11196" s="2"/>
      <c r="L11196" s="2"/>
      <c r="M11196" s="2"/>
      <c r="N11196" s="2"/>
      <c r="O11196" s="2"/>
    </row>
    <row r="11197" spans="5:15" x14ac:dyDescent="0.25">
      <c r="E11197" s="5"/>
    </row>
    <row r="11198" spans="5:15" x14ac:dyDescent="0.25">
      <c r="E11198" s="5"/>
      <c r="F11198" s="2"/>
      <c r="G11198" s="2"/>
      <c r="H11198" s="2"/>
      <c r="I11198" s="2"/>
      <c r="J11198" s="2"/>
      <c r="K11198" s="2"/>
      <c r="L11198" s="2"/>
      <c r="M11198" s="2"/>
      <c r="N11198" s="2"/>
      <c r="O11198" s="2"/>
    </row>
    <row r="11199" spans="5:15" x14ac:dyDescent="0.25">
      <c r="E11199" s="5"/>
      <c r="F11199" s="2"/>
      <c r="G11199" s="2"/>
      <c r="H11199" s="2"/>
      <c r="I11199" s="2"/>
      <c r="J11199" s="2"/>
      <c r="K11199" s="2"/>
      <c r="L11199" s="2"/>
      <c r="M11199" s="2"/>
      <c r="N11199" s="2"/>
      <c r="O11199" s="2"/>
    </row>
    <row r="11200" spans="5:15" x14ac:dyDescent="0.25">
      <c r="I11200" s="2"/>
      <c r="J11200" s="2"/>
      <c r="K11200" s="2"/>
      <c r="L11200" s="2"/>
      <c r="M11200" s="2"/>
      <c r="N11200" s="2"/>
      <c r="O11200" s="2"/>
    </row>
    <row r="11202" spans="5:15" x14ac:dyDescent="0.25">
      <c r="E11202" s="5"/>
      <c r="F11202" s="2"/>
      <c r="G11202" s="2"/>
      <c r="H11202" s="2"/>
      <c r="I11202" s="2"/>
      <c r="J11202" s="2"/>
      <c r="K11202" s="2"/>
      <c r="L11202" s="2"/>
      <c r="M11202" s="2"/>
      <c r="N11202" s="2"/>
      <c r="O11202" s="2"/>
    </row>
    <row r="11203" spans="5:15" x14ac:dyDescent="0.25">
      <c r="E11203" s="5"/>
      <c r="F11203" s="2"/>
      <c r="G11203" s="2"/>
      <c r="H11203" s="2"/>
      <c r="I11203" s="2"/>
      <c r="J11203" s="2"/>
      <c r="K11203" s="2"/>
      <c r="L11203" s="2"/>
      <c r="M11203" s="2"/>
      <c r="N11203" s="2"/>
      <c r="O11203" s="2"/>
    </row>
    <row r="11204" spans="5:15" x14ac:dyDescent="0.25">
      <c r="F11204" s="2"/>
      <c r="G11204" s="2"/>
      <c r="H11204" s="2"/>
      <c r="I11204" s="2"/>
      <c r="J11204" s="2"/>
      <c r="K11204" s="2"/>
      <c r="L11204" s="2"/>
      <c r="M11204" s="2"/>
      <c r="N11204" s="2"/>
      <c r="O11204" s="2"/>
    </row>
    <row r="11205" spans="5:15" x14ac:dyDescent="0.25">
      <c r="I11205" s="2"/>
      <c r="J11205" s="2"/>
      <c r="K11205" s="2"/>
      <c r="L11205" s="2"/>
      <c r="M11205" s="2"/>
      <c r="N11205" s="2"/>
      <c r="O11205" s="2"/>
    </row>
    <row r="11206" spans="5:15" x14ac:dyDescent="0.25">
      <c r="E11206" s="5"/>
      <c r="F11206" s="2"/>
      <c r="G11206" s="2"/>
      <c r="H11206" s="2"/>
      <c r="I11206" s="2"/>
      <c r="J11206" s="2"/>
      <c r="K11206" s="2"/>
      <c r="L11206" s="2"/>
      <c r="M11206" s="2"/>
      <c r="N11206" s="2"/>
      <c r="O11206" s="2"/>
    </row>
    <row r="11207" spans="5:15" x14ac:dyDescent="0.25">
      <c r="E11207" s="5"/>
      <c r="F11207" s="2"/>
      <c r="G11207" s="2"/>
      <c r="H11207" s="2"/>
      <c r="I11207" s="2"/>
      <c r="J11207" s="2"/>
      <c r="K11207" s="2"/>
      <c r="L11207" s="2"/>
      <c r="M11207" s="2"/>
      <c r="N11207" s="2"/>
      <c r="O11207" s="2"/>
    </row>
    <row r="11208" spans="5:15" x14ac:dyDescent="0.25">
      <c r="E11208" s="5"/>
      <c r="F11208" s="2"/>
      <c r="G11208" s="2"/>
      <c r="H11208" s="2"/>
      <c r="I11208" s="2"/>
      <c r="J11208" s="2"/>
      <c r="K11208" s="2"/>
      <c r="L11208" s="2"/>
      <c r="M11208" s="2"/>
      <c r="N11208" s="2"/>
      <c r="O11208" s="2"/>
    </row>
    <row r="11209" spans="5:15" x14ac:dyDescent="0.25">
      <c r="E11209" s="5"/>
      <c r="F11209" s="2"/>
      <c r="G11209" s="2"/>
      <c r="H11209" s="2"/>
      <c r="I11209" s="2"/>
      <c r="J11209" s="2"/>
      <c r="K11209" s="2"/>
      <c r="L11209" s="2"/>
      <c r="M11209" s="2"/>
      <c r="N11209" s="2"/>
      <c r="O11209" s="2"/>
    </row>
    <row r="11210" spans="5:15" x14ac:dyDescent="0.25">
      <c r="E11210" s="5"/>
      <c r="F11210" s="2"/>
      <c r="G11210" s="2"/>
      <c r="H11210" s="2"/>
      <c r="I11210" s="2"/>
      <c r="J11210" s="2"/>
      <c r="K11210" s="2"/>
      <c r="L11210" s="2"/>
      <c r="M11210" s="2"/>
      <c r="N11210" s="2"/>
      <c r="O11210" s="2"/>
    </row>
    <row r="11211" spans="5:15" x14ac:dyDescent="0.25">
      <c r="E11211" s="5"/>
      <c r="F11211" s="2"/>
      <c r="G11211" s="2"/>
      <c r="H11211" s="2"/>
      <c r="I11211" s="2"/>
      <c r="J11211" s="2"/>
      <c r="K11211" s="2"/>
      <c r="L11211" s="2"/>
      <c r="M11211" s="2"/>
      <c r="N11211" s="2"/>
      <c r="O11211" s="2"/>
    </row>
    <row r="11213" spans="5:15" x14ac:dyDescent="0.25">
      <c r="E11213" s="5"/>
      <c r="F11213" s="2"/>
      <c r="G11213" s="2"/>
      <c r="H11213" s="2"/>
      <c r="I11213" s="2"/>
      <c r="J11213" s="2"/>
      <c r="K11213" s="2"/>
      <c r="L11213" s="2"/>
      <c r="M11213" s="2"/>
      <c r="N11213" s="2"/>
      <c r="O11213" s="2"/>
    </row>
    <row r="11214" spans="5:15" x14ac:dyDescent="0.25">
      <c r="E11214" s="5"/>
      <c r="F11214" s="2"/>
      <c r="G11214" s="2"/>
      <c r="H11214" s="2"/>
      <c r="I11214" s="2"/>
      <c r="J11214" s="2"/>
      <c r="K11214" s="2"/>
      <c r="L11214" s="2"/>
      <c r="M11214" s="2"/>
      <c r="N11214" s="2"/>
      <c r="O11214" s="2"/>
    </row>
    <row r="11215" spans="5:15" x14ac:dyDescent="0.25">
      <c r="E11215" s="5"/>
      <c r="F11215" s="2"/>
      <c r="G11215" s="2"/>
      <c r="H11215" s="2"/>
      <c r="I11215" s="2"/>
      <c r="J11215" s="2"/>
      <c r="K11215" s="2"/>
      <c r="L11215" s="2"/>
      <c r="M11215" s="2"/>
      <c r="N11215" s="2"/>
      <c r="O11215" s="2"/>
    </row>
    <row r="11216" spans="5:15" x14ac:dyDescent="0.25">
      <c r="E11216" s="5"/>
      <c r="F11216" s="2"/>
      <c r="G11216" s="2"/>
      <c r="H11216" s="2"/>
      <c r="I11216" s="2"/>
      <c r="J11216" s="2"/>
      <c r="K11216" s="2"/>
      <c r="L11216" s="2"/>
      <c r="M11216" s="2"/>
      <c r="N11216" s="2"/>
      <c r="O11216" s="2"/>
    </row>
    <row r="11217" spans="5:15" x14ac:dyDescent="0.25">
      <c r="E11217" s="5"/>
      <c r="F11217" s="2"/>
      <c r="G11217" s="2"/>
      <c r="H11217" s="2"/>
      <c r="I11217" s="2"/>
      <c r="J11217" s="2"/>
      <c r="K11217" s="2"/>
      <c r="L11217" s="2"/>
      <c r="M11217" s="2"/>
      <c r="N11217" s="2"/>
      <c r="O11217" s="2"/>
    </row>
    <row r="11218" spans="5:15" x14ac:dyDescent="0.25">
      <c r="E11218" s="5"/>
      <c r="F11218" s="2"/>
      <c r="G11218" s="2"/>
      <c r="H11218" s="2"/>
      <c r="I11218" s="2"/>
      <c r="J11218" s="2"/>
      <c r="K11218" s="2"/>
      <c r="L11218" s="2"/>
      <c r="M11218" s="2"/>
      <c r="N11218" s="2"/>
      <c r="O11218" s="2"/>
    </row>
    <row r="11219" spans="5:15" x14ac:dyDescent="0.25">
      <c r="E11219" s="5"/>
      <c r="F11219" s="2"/>
      <c r="G11219" s="2"/>
      <c r="H11219" s="2"/>
      <c r="I11219" s="2"/>
      <c r="J11219" s="2"/>
      <c r="K11219" s="2"/>
      <c r="L11219" s="2"/>
      <c r="M11219" s="2"/>
      <c r="N11219" s="2"/>
      <c r="O11219" s="2"/>
    </row>
    <row r="11220" spans="5:15" x14ac:dyDescent="0.25">
      <c r="F11220" s="2"/>
      <c r="G11220" s="2"/>
      <c r="H11220" s="2"/>
      <c r="I11220" s="2"/>
      <c r="J11220" s="2"/>
    </row>
    <row r="11221" spans="5:15" x14ac:dyDescent="0.25">
      <c r="M11221" s="2"/>
      <c r="N11221" s="2"/>
      <c r="O11221" s="2"/>
    </row>
    <row r="11224" spans="5:15" x14ac:dyDescent="0.25">
      <c r="H11224" s="2"/>
      <c r="I11224" s="2"/>
      <c r="J11224" s="2"/>
      <c r="K11224" s="2"/>
      <c r="L11224" s="2"/>
      <c r="M11224" s="2"/>
      <c r="N11224" s="2"/>
      <c r="O11224" s="2"/>
    </row>
    <row r="11225" spans="5:15" x14ac:dyDescent="0.25">
      <c r="M11225" s="2"/>
      <c r="N11225" s="2"/>
      <c r="O11225" s="2"/>
    </row>
    <row r="11227" spans="5:15" x14ac:dyDescent="0.25">
      <c r="O11227" s="2"/>
    </row>
    <row r="11228" spans="5:15" x14ac:dyDescent="0.25">
      <c r="F11228" s="2"/>
      <c r="G11228" s="2"/>
      <c r="H11228" s="2"/>
      <c r="I11228" s="2"/>
      <c r="J11228" s="2"/>
      <c r="K11228" s="2"/>
      <c r="L11228" s="2"/>
      <c r="M11228" s="2"/>
      <c r="N11228" s="2"/>
      <c r="O11228" s="2"/>
    </row>
    <row r="11231" spans="5:15" x14ac:dyDescent="0.25">
      <c r="H11231" s="2"/>
      <c r="I11231" s="2"/>
      <c r="J11231" s="2"/>
      <c r="K11231" s="2"/>
      <c r="L11231" s="2"/>
      <c r="M11231" s="2"/>
      <c r="N11231" s="2"/>
      <c r="O11231" s="2"/>
    </row>
    <row r="11232" spans="5:15" x14ac:dyDescent="0.25">
      <c r="E11232" s="5"/>
      <c r="F11232" s="2"/>
      <c r="G11232" s="2"/>
      <c r="H11232" s="2"/>
      <c r="I11232" s="2"/>
      <c r="J11232" s="2"/>
      <c r="K11232" s="2"/>
      <c r="L11232" s="2"/>
      <c r="M11232" s="2"/>
      <c r="N11232" s="2"/>
      <c r="O11232" s="2"/>
    </row>
    <row r="11233" spans="5:15" x14ac:dyDescent="0.25">
      <c r="E11233" s="5"/>
      <c r="F11233" s="2"/>
      <c r="G11233" s="2"/>
      <c r="H11233" s="2"/>
      <c r="I11233" s="2"/>
      <c r="J11233" s="2"/>
      <c r="K11233" s="2"/>
      <c r="L11233" s="2"/>
      <c r="M11233" s="2"/>
      <c r="N11233" s="2"/>
      <c r="O11233" s="2"/>
    </row>
    <row r="11234" spans="5:15" x14ac:dyDescent="0.25">
      <c r="E11234" s="5"/>
    </row>
    <row r="11236" spans="5:15" x14ac:dyDescent="0.25">
      <c r="E11236" s="5"/>
      <c r="F11236" s="2"/>
      <c r="G11236" s="2"/>
      <c r="H11236" s="2"/>
      <c r="I11236" s="2"/>
      <c r="J11236" s="2"/>
      <c r="K11236" s="2"/>
      <c r="L11236" s="2"/>
      <c r="M11236" s="2"/>
      <c r="N11236" s="2"/>
      <c r="O11236" s="2"/>
    </row>
    <row r="11237" spans="5:15" x14ac:dyDescent="0.25">
      <c r="E11237" s="5"/>
      <c r="F11237" s="2"/>
      <c r="G11237" s="2"/>
      <c r="H11237" s="2"/>
      <c r="I11237" s="2"/>
      <c r="J11237" s="2"/>
      <c r="K11237" s="2"/>
      <c r="L11237" s="2"/>
      <c r="M11237" s="2"/>
      <c r="N11237" s="2"/>
      <c r="O11237" s="2"/>
    </row>
    <row r="11238" spans="5:15" x14ac:dyDescent="0.25">
      <c r="E11238" s="5"/>
    </row>
    <row r="11240" spans="5:15" x14ac:dyDescent="0.25">
      <c r="E11240" s="5"/>
      <c r="F11240" s="2"/>
      <c r="G11240" s="2"/>
      <c r="H11240" s="2"/>
      <c r="I11240" s="2"/>
      <c r="J11240" s="2"/>
      <c r="K11240" s="2"/>
      <c r="L11240" s="2"/>
      <c r="M11240" s="2"/>
      <c r="N11240" s="2"/>
      <c r="O11240" s="2"/>
    </row>
    <row r="11241" spans="5:15" x14ac:dyDescent="0.25">
      <c r="E11241" s="5"/>
      <c r="F11241" s="2"/>
      <c r="H11241" s="2"/>
      <c r="I11241" s="2"/>
      <c r="J11241" s="2"/>
      <c r="K11241" s="2"/>
      <c r="L11241" s="2"/>
      <c r="M11241" s="2"/>
      <c r="N11241" s="2"/>
      <c r="O11241" s="2"/>
    </row>
    <row r="11242" spans="5:15" x14ac:dyDescent="0.25">
      <c r="E11242" s="5"/>
      <c r="F11242" s="2"/>
      <c r="H11242" s="2"/>
      <c r="I11242" s="2"/>
      <c r="J11242" s="2"/>
      <c r="K11242" s="2"/>
      <c r="L11242" s="2"/>
      <c r="M11242" s="2"/>
      <c r="N11242" s="2"/>
      <c r="O11242" s="2"/>
    </row>
    <row r="11244" spans="5:15" x14ac:dyDescent="0.25">
      <c r="E11244" s="5"/>
      <c r="F11244" s="2"/>
      <c r="G11244" s="2"/>
      <c r="H11244" s="2"/>
      <c r="I11244" s="2"/>
      <c r="J11244" s="2"/>
      <c r="K11244" s="2"/>
      <c r="L11244" s="2"/>
      <c r="M11244" s="2"/>
      <c r="N11244" s="2"/>
      <c r="O11244" s="2"/>
    </row>
    <row r="11248" spans="5:15" x14ac:dyDescent="0.25">
      <c r="F11248" s="2"/>
      <c r="G11248" s="2"/>
      <c r="H11248" s="2"/>
      <c r="I11248" s="2"/>
      <c r="J11248" s="2"/>
      <c r="K11248" s="2"/>
      <c r="L11248" s="2"/>
      <c r="M11248" s="2"/>
      <c r="N11248" s="2"/>
      <c r="O11248" s="2"/>
    </row>
    <row r="11254" spans="5:15" x14ac:dyDescent="0.25">
      <c r="G11254" s="2"/>
      <c r="H11254" s="2"/>
      <c r="I11254" s="2"/>
      <c r="J11254" s="2"/>
      <c r="K11254" s="2"/>
      <c r="L11254" s="2"/>
      <c r="M11254" s="2"/>
      <c r="N11254" s="2"/>
      <c r="O11254" s="2"/>
    </row>
    <row r="11255" spans="5:15" x14ac:dyDescent="0.25">
      <c r="I11255" s="2"/>
    </row>
    <row r="11256" spans="5:15" x14ac:dyDescent="0.25">
      <c r="I11256" s="2"/>
    </row>
    <row r="11257" spans="5:15" x14ac:dyDescent="0.25">
      <c r="E11257" s="5"/>
      <c r="F11257" s="2"/>
      <c r="G11257" s="2"/>
      <c r="H11257" s="2"/>
      <c r="I11257" s="2"/>
      <c r="J11257" s="2"/>
      <c r="K11257" s="2"/>
      <c r="L11257" s="2"/>
      <c r="M11257" s="2"/>
      <c r="N11257" s="2"/>
      <c r="O11257" s="2"/>
    </row>
    <row r="11259" spans="5:15" x14ac:dyDescent="0.25">
      <c r="E11259" s="5"/>
      <c r="F11259" s="2"/>
      <c r="G11259" s="2"/>
      <c r="H11259" s="2"/>
      <c r="I11259" s="2"/>
      <c r="J11259" s="2"/>
      <c r="K11259" s="2"/>
      <c r="L11259" s="2"/>
      <c r="M11259" s="2"/>
      <c r="N11259" s="2"/>
      <c r="O11259" s="2"/>
    </row>
    <row r="11261" spans="5:15" x14ac:dyDescent="0.25">
      <c r="E11261" s="5"/>
      <c r="F11261" s="2"/>
      <c r="G11261" s="2"/>
      <c r="H11261" s="2"/>
      <c r="I11261" s="2"/>
      <c r="J11261" s="2"/>
      <c r="K11261" s="2"/>
      <c r="L11261" s="2"/>
      <c r="M11261" s="2"/>
      <c r="N11261" s="2"/>
      <c r="O11261" s="2"/>
    </row>
    <row r="11262" spans="5:15" x14ac:dyDescent="0.25">
      <c r="E11262" s="5"/>
      <c r="F11262" s="2"/>
      <c r="G11262" s="2"/>
      <c r="H11262" s="2"/>
      <c r="I11262" s="2"/>
      <c r="J11262" s="2"/>
      <c r="K11262" s="2"/>
      <c r="L11262" s="2"/>
      <c r="M11262" s="2"/>
      <c r="N11262" s="2"/>
      <c r="O11262" s="2"/>
    </row>
    <row r="11265" spans="5:15" x14ac:dyDescent="0.25">
      <c r="H11265" s="2"/>
      <c r="I11265" s="2"/>
      <c r="J11265" s="2"/>
      <c r="K11265" s="2"/>
      <c r="L11265" s="2"/>
      <c r="M11265" s="2"/>
      <c r="N11265" s="2"/>
      <c r="O11265" s="2"/>
    </row>
    <row r="11266" spans="5:15" x14ac:dyDescent="0.25">
      <c r="F11266" s="2"/>
      <c r="G11266" s="2"/>
      <c r="H11266" s="2"/>
      <c r="I11266" s="2"/>
      <c r="J11266" s="2"/>
      <c r="K11266" s="2"/>
      <c r="L11266" s="2"/>
      <c r="M11266" s="2"/>
      <c r="N11266" s="2"/>
      <c r="O11266" s="2"/>
    </row>
    <row r="11267" spans="5:15" x14ac:dyDescent="0.25">
      <c r="E11267" s="5"/>
      <c r="F11267" s="2"/>
      <c r="G11267" s="2"/>
      <c r="H11267" s="2"/>
      <c r="I11267" s="2"/>
      <c r="J11267" s="2"/>
      <c r="K11267" s="2"/>
      <c r="L11267" s="2"/>
      <c r="M11267" s="2"/>
      <c r="N11267" s="2"/>
      <c r="O11267" s="2"/>
    </row>
    <row r="11269" spans="5:15" x14ac:dyDescent="0.25">
      <c r="E11269" s="5"/>
      <c r="F11269" s="2"/>
      <c r="G11269" s="2"/>
      <c r="H11269" s="2"/>
      <c r="I11269" s="2"/>
      <c r="J11269" s="2"/>
      <c r="K11269" s="2"/>
      <c r="L11269" s="2"/>
      <c r="M11269" s="2"/>
      <c r="N11269" s="2"/>
      <c r="O11269" s="2"/>
    </row>
    <row r="11273" spans="5:15" x14ac:dyDescent="0.25">
      <c r="L11273" s="2"/>
      <c r="M11273" s="2"/>
      <c r="N11273" s="2"/>
      <c r="O11273" s="2"/>
    </row>
    <row r="11275" spans="5:15" x14ac:dyDescent="0.25">
      <c r="F11275" s="2"/>
      <c r="G11275" s="2"/>
      <c r="H11275" s="2"/>
      <c r="I11275" s="2"/>
      <c r="J11275" s="2"/>
      <c r="K11275" s="2"/>
      <c r="L11275" s="2"/>
      <c r="M11275" s="2"/>
      <c r="N11275" s="2"/>
      <c r="O11275" s="2"/>
    </row>
    <row r="11276" spans="5:15" x14ac:dyDescent="0.25">
      <c r="E11276" s="5"/>
      <c r="F11276" s="2"/>
      <c r="G11276" s="2"/>
      <c r="H11276" s="2"/>
      <c r="I11276" s="2"/>
      <c r="J11276" s="2"/>
      <c r="K11276" s="2"/>
      <c r="L11276" s="2"/>
      <c r="M11276" s="2"/>
      <c r="N11276" s="2"/>
      <c r="O11276" s="2"/>
    </row>
    <row r="11278" spans="5:15" x14ac:dyDescent="0.25">
      <c r="E11278" s="5"/>
      <c r="F11278" s="2"/>
      <c r="G11278" s="2"/>
      <c r="H11278" s="2"/>
      <c r="I11278" s="2"/>
      <c r="J11278" s="2"/>
      <c r="K11278" s="2"/>
      <c r="L11278" s="2"/>
      <c r="M11278" s="2"/>
      <c r="N11278" s="2"/>
      <c r="O11278" s="2"/>
    </row>
    <row r="11279" spans="5:15" x14ac:dyDescent="0.25">
      <c r="E11279" s="5"/>
      <c r="F11279" s="2"/>
      <c r="G11279" s="2"/>
      <c r="H11279" s="2"/>
      <c r="I11279" s="2"/>
      <c r="J11279" s="2"/>
      <c r="K11279" s="2"/>
      <c r="L11279" s="2"/>
      <c r="M11279" s="2"/>
      <c r="N11279" s="2"/>
      <c r="O11279" s="2"/>
    </row>
    <row r="11280" spans="5:15" x14ac:dyDescent="0.25">
      <c r="N11280" s="2"/>
      <c r="O11280" s="2"/>
    </row>
    <row r="11281" spans="5:15" x14ac:dyDescent="0.25">
      <c r="E11281" s="5"/>
      <c r="F11281" s="2"/>
      <c r="G11281" s="2"/>
      <c r="H11281" s="2"/>
      <c r="I11281" s="2"/>
      <c r="J11281" s="2"/>
      <c r="K11281" s="2"/>
      <c r="L11281" s="2"/>
      <c r="M11281" s="2"/>
      <c r="N11281" s="2"/>
      <c r="O11281" s="2"/>
    </row>
    <row r="11282" spans="5:15" x14ac:dyDescent="0.25">
      <c r="E11282" s="5"/>
      <c r="F11282" s="2"/>
      <c r="G11282" s="2"/>
      <c r="H11282" s="2"/>
      <c r="I11282" s="2"/>
      <c r="J11282" s="2"/>
      <c r="K11282" s="2"/>
      <c r="L11282" s="2"/>
      <c r="M11282" s="2"/>
      <c r="N11282" s="2"/>
      <c r="O11282" s="2"/>
    </row>
    <row r="11283" spans="5:15" x14ac:dyDescent="0.25">
      <c r="E11283" s="5"/>
      <c r="H11283" s="2"/>
      <c r="I11283" s="2"/>
      <c r="M11283" s="2"/>
      <c r="N11283" s="2"/>
      <c r="O11283" s="2"/>
    </row>
    <row r="11284" spans="5:15" x14ac:dyDescent="0.25">
      <c r="M11284" s="2"/>
      <c r="N11284" s="2"/>
      <c r="O11284" s="2"/>
    </row>
    <row r="11286" spans="5:15" x14ac:dyDescent="0.25">
      <c r="M11286" s="2"/>
      <c r="N11286" s="2"/>
      <c r="O11286" s="2"/>
    </row>
    <row r="11287" spans="5:15" x14ac:dyDescent="0.25">
      <c r="E11287" s="5"/>
      <c r="F11287" s="2"/>
      <c r="G11287" s="2"/>
      <c r="H11287" s="2"/>
      <c r="I11287" s="2"/>
      <c r="J11287" s="2"/>
      <c r="K11287" s="2"/>
      <c r="L11287" s="2"/>
      <c r="M11287" s="2"/>
      <c r="N11287" s="2"/>
      <c r="O11287" s="2"/>
    </row>
    <row r="11288" spans="5:15" x14ac:dyDescent="0.25">
      <c r="E11288" s="5"/>
      <c r="F11288" s="2"/>
      <c r="G11288" s="2"/>
      <c r="H11288" s="2"/>
      <c r="I11288" s="2"/>
      <c r="J11288" s="2"/>
      <c r="K11288" s="2"/>
      <c r="L11288" s="2"/>
      <c r="M11288" s="2"/>
      <c r="N11288" s="2"/>
      <c r="O11288" s="2"/>
    </row>
    <row r="11289" spans="5:15" x14ac:dyDescent="0.25">
      <c r="E11289" s="5"/>
      <c r="F11289" s="2"/>
      <c r="G11289" s="2"/>
      <c r="H11289" s="2"/>
      <c r="I11289" s="2"/>
      <c r="J11289" s="2"/>
      <c r="K11289" s="2"/>
      <c r="L11289" s="2"/>
      <c r="M11289" s="2"/>
      <c r="N11289" s="2"/>
      <c r="O11289" s="2"/>
    </row>
    <row r="11291" spans="5:15" x14ac:dyDescent="0.25">
      <c r="E11291" s="5"/>
      <c r="F11291" s="2"/>
      <c r="G11291" s="2"/>
      <c r="H11291" s="2"/>
      <c r="I11291" s="2"/>
      <c r="J11291" s="2"/>
      <c r="K11291" s="2"/>
      <c r="L11291" s="2"/>
      <c r="M11291" s="2"/>
      <c r="N11291" s="2"/>
      <c r="O11291" s="2"/>
    </row>
    <row r="11292" spans="5:15" x14ac:dyDescent="0.25">
      <c r="E11292" s="5"/>
      <c r="F11292" s="2"/>
      <c r="G11292" s="2"/>
      <c r="H11292" s="2"/>
      <c r="I11292" s="2"/>
      <c r="J11292" s="2"/>
      <c r="K11292" s="2"/>
      <c r="L11292" s="2"/>
      <c r="M11292" s="2"/>
      <c r="N11292" s="2"/>
      <c r="O11292" s="2"/>
    </row>
    <row r="11293" spans="5:15" x14ac:dyDescent="0.25">
      <c r="E11293" s="5"/>
      <c r="F11293" s="2"/>
      <c r="G11293" s="2"/>
      <c r="H11293" s="2"/>
      <c r="I11293" s="2"/>
      <c r="J11293" s="2"/>
      <c r="K11293" s="2"/>
      <c r="L11293" s="2"/>
      <c r="M11293" s="2"/>
      <c r="N11293" s="2"/>
      <c r="O11293" s="2"/>
    </row>
    <row r="11294" spans="5:15" x14ac:dyDescent="0.25">
      <c r="F11294" s="2"/>
      <c r="G11294" s="2"/>
      <c r="H11294" s="2"/>
      <c r="I11294" s="2"/>
      <c r="J11294" s="2"/>
      <c r="K11294" s="2"/>
      <c r="L11294" s="2"/>
      <c r="M11294" s="2"/>
      <c r="N11294" s="2"/>
      <c r="O11294" s="2"/>
    </row>
    <row r="11295" spans="5:15" x14ac:dyDescent="0.25">
      <c r="E11295" s="5"/>
      <c r="F11295" s="2"/>
      <c r="G11295" s="2"/>
      <c r="H11295" s="2"/>
      <c r="I11295" s="2"/>
      <c r="J11295" s="2"/>
      <c r="K11295" s="2"/>
      <c r="L11295" s="2"/>
      <c r="M11295" s="2"/>
      <c r="N11295" s="2"/>
      <c r="O11295" s="2"/>
    </row>
    <row r="11296" spans="5:15" x14ac:dyDescent="0.25">
      <c r="E11296" s="5"/>
      <c r="F11296" s="2"/>
      <c r="G11296" s="2"/>
      <c r="H11296" s="2"/>
      <c r="I11296" s="2"/>
      <c r="J11296" s="2"/>
      <c r="K11296" s="2"/>
      <c r="L11296" s="2"/>
      <c r="M11296" s="2"/>
      <c r="N11296" s="2"/>
      <c r="O11296" s="2"/>
    </row>
    <row r="11297" spans="5:15" x14ac:dyDescent="0.25">
      <c r="E11297" s="5"/>
      <c r="F11297" s="2"/>
      <c r="G11297" s="2"/>
      <c r="H11297" s="2"/>
      <c r="I11297" s="2"/>
      <c r="J11297" s="2"/>
      <c r="K11297" s="2"/>
      <c r="L11297" s="2"/>
      <c r="M11297" s="2"/>
      <c r="N11297" s="2"/>
      <c r="O11297" s="2"/>
    </row>
    <row r="11298" spans="5:15" x14ac:dyDescent="0.25">
      <c r="E11298" s="5"/>
      <c r="F11298" s="2"/>
      <c r="G11298" s="2"/>
      <c r="H11298" s="2"/>
      <c r="I11298" s="2"/>
      <c r="J11298" s="2"/>
      <c r="K11298" s="2"/>
      <c r="L11298" s="2"/>
      <c r="M11298" s="2"/>
      <c r="N11298" s="2"/>
      <c r="O11298" s="2"/>
    </row>
    <row r="11299" spans="5:15" x14ac:dyDescent="0.25">
      <c r="E11299" s="5"/>
      <c r="F11299" s="2"/>
      <c r="G11299" s="2"/>
      <c r="H11299" s="2"/>
      <c r="I11299" s="2"/>
      <c r="J11299" s="2"/>
      <c r="K11299" s="2"/>
      <c r="L11299" s="2"/>
      <c r="M11299" s="2"/>
      <c r="N11299" s="2"/>
      <c r="O11299" s="2"/>
    </row>
    <row r="11300" spans="5:15" x14ac:dyDescent="0.25">
      <c r="E11300" s="5"/>
      <c r="F11300" s="2"/>
      <c r="G11300" s="2"/>
      <c r="H11300" s="2"/>
      <c r="I11300" s="2"/>
      <c r="J11300" s="2"/>
      <c r="K11300" s="2"/>
      <c r="L11300" s="2"/>
      <c r="M11300" s="2"/>
      <c r="N11300" s="2"/>
      <c r="O11300" s="2"/>
    </row>
    <row r="11301" spans="5:15" x14ac:dyDescent="0.25">
      <c r="E11301" s="5"/>
      <c r="F11301" s="2"/>
      <c r="G11301" s="2"/>
      <c r="H11301" s="2"/>
      <c r="I11301" s="2"/>
      <c r="J11301" s="2"/>
      <c r="K11301" s="2"/>
      <c r="L11301" s="2"/>
      <c r="M11301" s="2"/>
      <c r="N11301" s="2"/>
      <c r="O11301" s="2"/>
    </row>
    <row r="11304" spans="5:15" x14ac:dyDescent="0.25">
      <c r="E11304" s="5"/>
    </row>
    <row r="11306" spans="5:15" x14ac:dyDescent="0.25">
      <c r="E11306" s="5"/>
      <c r="F11306" s="2"/>
      <c r="G11306" s="2"/>
      <c r="H11306" s="2"/>
      <c r="I11306" s="2"/>
      <c r="J11306" s="2"/>
      <c r="K11306" s="2"/>
      <c r="L11306" s="2"/>
      <c r="M11306" s="2"/>
      <c r="N11306" s="2"/>
      <c r="O11306" s="2"/>
    </row>
    <row r="11308" spans="5:15" x14ac:dyDescent="0.25">
      <c r="E11308" s="5"/>
      <c r="F11308" s="2"/>
      <c r="G11308" s="2"/>
      <c r="H11308" s="2"/>
      <c r="I11308" s="2"/>
      <c r="J11308" s="2"/>
      <c r="K11308" s="2"/>
      <c r="L11308" s="2"/>
      <c r="M11308" s="2"/>
      <c r="N11308" s="2"/>
      <c r="O11308" s="2"/>
    </row>
    <row r="11309" spans="5:15" x14ac:dyDescent="0.25">
      <c r="E11309" s="5"/>
      <c r="F11309" s="2"/>
      <c r="G11309" s="2"/>
      <c r="H11309" s="2"/>
      <c r="I11309" s="2"/>
      <c r="J11309" s="2"/>
      <c r="K11309" s="2"/>
      <c r="L11309" s="2"/>
      <c r="M11309" s="2"/>
      <c r="N11309" s="2"/>
      <c r="O11309" s="2"/>
    </row>
    <row r="11310" spans="5:15" x14ac:dyDescent="0.25">
      <c r="E11310" s="5"/>
      <c r="F11310" s="2"/>
      <c r="G11310" s="2"/>
      <c r="H11310" s="2"/>
      <c r="I11310" s="2"/>
      <c r="J11310" s="2"/>
      <c r="K11310" s="2"/>
      <c r="L11310" s="2"/>
      <c r="M11310" s="2"/>
      <c r="N11310" s="2"/>
      <c r="O11310" s="2"/>
    </row>
    <row r="11311" spans="5:15" x14ac:dyDescent="0.25">
      <c r="E11311" s="5"/>
      <c r="F11311" s="2"/>
      <c r="G11311" s="2"/>
      <c r="H11311" s="2"/>
      <c r="I11311" s="2"/>
      <c r="J11311" s="2"/>
      <c r="K11311" s="2"/>
      <c r="L11311" s="2"/>
      <c r="M11311" s="2"/>
      <c r="N11311" s="2"/>
      <c r="O11311" s="2"/>
    </row>
    <row r="11312" spans="5:15" x14ac:dyDescent="0.25">
      <c r="E11312" s="5"/>
      <c r="F11312" s="2"/>
      <c r="G11312" s="2"/>
      <c r="H11312" s="2"/>
      <c r="I11312" s="2"/>
      <c r="J11312" s="2"/>
      <c r="K11312" s="2"/>
      <c r="L11312" s="2"/>
      <c r="M11312" s="2"/>
      <c r="N11312" s="2"/>
      <c r="O11312" s="2"/>
    </row>
    <row r="11313" spans="5:15" x14ac:dyDescent="0.25">
      <c r="E11313" s="5"/>
      <c r="F11313" s="2"/>
      <c r="G11313" s="2"/>
      <c r="H11313" s="2"/>
      <c r="I11313" s="2"/>
      <c r="J11313" s="2"/>
      <c r="K11313" s="2"/>
      <c r="L11313" s="2"/>
      <c r="M11313" s="2"/>
      <c r="N11313" s="2"/>
      <c r="O11313" s="2"/>
    </row>
    <row r="11314" spans="5:15" x14ac:dyDescent="0.25">
      <c r="E11314" s="5"/>
      <c r="F11314" s="2"/>
      <c r="G11314" s="2"/>
      <c r="H11314" s="2"/>
      <c r="I11314" s="2"/>
      <c r="J11314" s="2"/>
      <c r="K11314" s="2"/>
      <c r="L11314" s="2"/>
      <c r="M11314" s="2"/>
      <c r="N11314" s="2"/>
      <c r="O11314" s="2"/>
    </row>
    <row r="11315" spans="5:15" x14ac:dyDescent="0.25">
      <c r="E11315" s="5"/>
      <c r="F11315" s="2"/>
      <c r="G11315" s="2"/>
      <c r="H11315" s="2"/>
      <c r="I11315" s="2"/>
      <c r="J11315" s="2"/>
      <c r="K11315" s="2"/>
      <c r="L11315" s="2"/>
      <c r="M11315" s="2"/>
      <c r="N11315" s="2"/>
      <c r="O11315" s="2"/>
    </row>
    <row r="11316" spans="5:15" x14ac:dyDescent="0.25">
      <c r="E11316" s="5"/>
      <c r="F11316" s="2"/>
      <c r="G11316" s="2"/>
      <c r="H11316" s="2"/>
      <c r="I11316" s="2"/>
      <c r="J11316" s="2"/>
      <c r="K11316" s="2"/>
      <c r="L11316" s="2"/>
      <c r="M11316" s="2"/>
      <c r="N11316" s="2"/>
      <c r="O11316" s="2"/>
    </row>
    <row r="11317" spans="5:15" x14ac:dyDescent="0.25">
      <c r="N11317" s="2"/>
      <c r="O11317" s="2"/>
    </row>
    <row r="11320" spans="5:15" x14ac:dyDescent="0.25">
      <c r="E11320" s="5"/>
      <c r="F11320" s="2"/>
      <c r="G11320" s="2"/>
      <c r="H11320" s="2"/>
      <c r="I11320" s="2"/>
      <c r="J11320" s="2"/>
      <c r="K11320" s="2"/>
      <c r="L11320" s="2"/>
      <c r="M11320" s="2"/>
      <c r="N11320" s="2"/>
      <c r="O11320" s="2"/>
    </row>
    <row r="11321" spans="5:15" x14ac:dyDescent="0.25">
      <c r="E11321" s="5"/>
      <c r="F11321" s="2"/>
      <c r="G11321" s="2"/>
      <c r="H11321" s="2"/>
      <c r="I11321" s="2"/>
      <c r="J11321" s="2"/>
      <c r="K11321" s="2"/>
      <c r="L11321" s="2"/>
      <c r="M11321" s="2"/>
      <c r="N11321" s="2"/>
      <c r="O11321" s="2"/>
    </row>
    <row r="11322" spans="5:15" x14ac:dyDescent="0.25">
      <c r="E11322" s="5"/>
      <c r="F11322" s="2"/>
      <c r="G11322" s="2"/>
      <c r="H11322" s="2"/>
      <c r="I11322" s="2"/>
      <c r="J11322" s="2"/>
      <c r="K11322" s="2"/>
      <c r="L11322" s="2"/>
      <c r="M11322" s="2"/>
      <c r="N11322" s="2"/>
      <c r="O11322" s="2"/>
    </row>
    <row r="11324" spans="5:15" x14ac:dyDescent="0.25">
      <c r="E11324" s="5"/>
      <c r="F11324" s="2"/>
      <c r="G11324" s="2"/>
      <c r="H11324" s="2"/>
      <c r="I11324" s="2"/>
      <c r="J11324" s="2"/>
      <c r="K11324" s="2"/>
      <c r="L11324" s="2"/>
      <c r="M11324" s="2"/>
      <c r="N11324" s="2"/>
      <c r="O11324" s="2"/>
    </row>
    <row r="11325" spans="5:15" x14ac:dyDescent="0.25">
      <c r="E11325" s="5"/>
      <c r="F11325" s="2"/>
      <c r="O11325" s="2"/>
    </row>
    <row r="11326" spans="5:15" x14ac:dyDescent="0.25">
      <c r="E11326" s="5"/>
      <c r="F11326" s="2"/>
      <c r="G11326" s="2"/>
      <c r="H11326" s="2"/>
      <c r="I11326" s="2"/>
      <c r="J11326" s="2"/>
      <c r="K11326" s="2"/>
      <c r="L11326" s="2"/>
      <c r="M11326" s="2"/>
      <c r="N11326" s="2"/>
      <c r="O11326" s="2"/>
    </row>
    <row r="11327" spans="5:15" x14ac:dyDescent="0.25">
      <c r="M11327" s="2"/>
      <c r="N11327" s="2"/>
      <c r="O11327" s="2"/>
    </row>
    <row r="11328" spans="5:15" x14ac:dyDescent="0.25">
      <c r="E11328" s="5"/>
      <c r="F11328" s="2"/>
      <c r="G11328" s="2"/>
      <c r="H11328" s="2"/>
      <c r="I11328" s="2"/>
      <c r="J11328" s="2"/>
      <c r="K11328" s="2"/>
      <c r="L11328" s="2"/>
      <c r="M11328" s="2"/>
      <c r="N11328" s="2"/>
      <c r="O11328" s="2"/>
    </row>
    <row r="11329" spans="5:15" x14ac:dyDescent="0.25">
      <c r="F11329" s="2"/>
      <c r="G11329" s="2"/>
      <c r="H11329" s="2"/>
      <c r="I11329" s="2"/>
      <c r="J11329" s="2"/>
      <c r="K11329" s="2"/>
      <c r="L11329" s="2"/>
      <c r="M11329" s="2"/>
      <c r="N11329" s="2"/>
      <c r="O11329" s="2"/>
    </row>
    <row r="11330" spans="5:15" x14ac:dyDescent="0.25">
      <c r="E11330" s="5"/>
      <c r="F11330" s="2"/>
      <c r="G11330" s="2"/>
      <c r="H11330" s="2"/>
      <c r="I11330" s="2"/>
      <c r="J11330" s="2"/>
      <c r="K11330" s="2"/>
      <c r="L11330" s="2"/>
      <c r="M11330" s="2"/>
      <c r="N11330" s="2"/>
      <c r="O11330" s="2"/>
    </row>
    <row r="11332" spans="5:15" x14ac:dyDescent="0.25">
      <c r="E11332" s="5"/>
      <c r="F11332" s="2"/>
      <c r="G11332" s="2"/>
      <c r="H11332" s="2"/>
      <c r="I11332" s="2"/>
      <c r="J11332" s="2"/>
      <c r="K11332" s="2"/>
      <c r="L11332" s="2"/>
      <c r="M11332" s="2"/>
      <c r="N11332" s="2"/>
      <c r="O11332" s="2"/>
    </row>
    <row r="11333" spans="5:15" x14ac:dyDescent="0.25">
      <c r="E11333" s="5"/>
      <c r="F11333" s="2"/>
      <c r="G11333" s="2"/>
      <c r="H11333" s="2"/>
      <c r="I11333" s="2"/>
      <c r="J11333" s="2"/>
      <c r="K11333" s="2"/>
      <c r="L11333" s="2"/>
      <c r="M11333" s="2"/>
      <c r="N11333" s="2"/>
      <c r="O11333" s="2"/>
    </row>
    <row r="11334" spans="5:15" x14ac:dyDescent="0.25">
      <c r="E11334" s="5"/>
      <c r="F11334" s="2"/>
      <c r="G11334" s="2"/>
      <c r="H11334" s="2"/>
      <c r="I11334" s="2"/>
      <c r="J11334" s="2"/>
      <c r="K11334" s="2"/>
      <c r="L11334" s="2"/>
      <c r="M11334" s="2"/>
      <c r="N11334" s="2"/>
      <c r="O11334" s="2"/>
    </row>
    <row r="11335" spans="5:15" x14ac:dyDescent="0.25">
      <c r="F11335" s="2"/>
      <c r="G11335" s="2"/>
      <c r="H11335" s="2"/>
      <c r="I11335" s="2"/>
      <c r="J11335" s="2"/>
      <c r="K11335" s="2"/>
      <c r="L11335" s="2"/>
      <c r="M11335" s="2"/>
      <c r="N11335" s="2"/>
      <c r="O11335" s="2"/>
    </row>
    <row r="11336" spans="5:15" x14ac:dyDescent="0.25">
      <c r="E11336" s="5"/>
      <c r="F11336" s="2"/>
      <c r="G11336" s="2"/>
      <c r="H11336" s="2"/>
      <c r="I11336" s="2"/>
      <c r="J11336" s="2"/>
      <c r="K11336" s="2"/>
      <c r="L11336" s="2"/>
      <c r="M11336" s="2"/>
      <c r="N11336" s="2"/>
      <c r="O11336" s="2"/>
    </row>
    <row r="11337" spans="5:15" x14ac:dyDescent="0.25">
      <c r="E11337" s="5"/>
      <c r="F11337" s="2"/>
      <c r="G11337" s="2"/>
      <c r="H11337" s="2"/>
      <c r="I11337" s="2"/>
      <c r="J11337" s="2"/>
      <c r="K11337" s="2"/>
      <c r="L11337" s="2"/>
      <c r="M11337" s="2"/>
      <c r="N11337" s="2"/>
      <c r="O11337" s="2"/>
    </row>
    <row r="11338" spans="5:15" x14ac:dyDescent="0.25">
      <c r="E11338" s="5"/>
      <c r="F11338" s="2"/>
      <c r="G11338" s="2"/>
      <c r="H11338" s="2"/>
      <c r="I11338" s="2"/>
      <c r="J11338" s="2"/>
      <c r="K11338" s="2"/>
      <c r="L11338" s="2"/>
      <c r="M11338" s="2"/>
      <c r="N11338" s="2"/>
      <c r="O11338" s="2"/>
    </row>
    <row r="11339" spans="5:15" x14ac:dyDescent="0.25">
      <c r="F11339" s="2"/>
      <c r="G11339" s="2"/>
      <c r="H11339" s="2"/>
      <c r="I11339" s="2"/>
      <c r="J11339" s="2"/>
      <c r="K11339" s="2"/>
      <c r="L11339" s="2"/>
      <c r="M11339" s="2"/>
      <c r="N11339" s="2"/>
      <c r="O11339" s="2"/>
    </row>
    <row r="11340" spans="5:15" x14ac:dyDescent="0.25">
      <c r="E11340" s="5"/>
      <c r="F11340" s="2"/>
      <c r="G11340" s="2"/>
      <c r="H11340" s="2"/>
      <c r="I11340" s="2"/>
      <c r="J11340" s="2"/>
      <c r="K11340" s="2"/>
      <c r="L11340" s="2"/>
      <c r="M11340" s="2"/>
      <c r="N11340" s="2"/>
      <c r="O11340" s="2"/>
    </row>
    <row r="11341" spans="5:15" x14ac:dyDescent="0.25">
      <c r="E11341" s="5"/>
      <c r="F11341" s="2"/>
      <c r="G11341" s="2"/>
      <c r="H11341" s="2"/>
      <c r="I11341" s="2"/>
      <c r="J11341" s="2"/>
      <c r="K11341" s="2"/>
      <c r="L11341" s="2"/>
      <c r="M11341" s="2"/>
      <c r="N11341" s="2"/>
      <c r="O11341" s="2"/>
    </row>
    <row r="11342" spans="5:15" x14ac:dyDescent="0.25">
      <c r="E11342" s="5"/>
      <c r="F11342" s="2"/>
      <c r="G11342" s="2"/>
      <c r="H11342" s="2"/>
      <c r="I11342" s="2"/>
      <c r="J11342" s="2"/>
      <c r="K11342" s="2"/>
      <c r="L11342" s="2"/>
      <c r="M11342" s="2"/>
      <c r="N11342" s="2"/>
      <c r="O11342" s="2"/>
    </row>
    <row r="11344" spans="5:15" x14ac:dyDescent="0.25">
      <c r="E11344" s="5"/>
      <c r="F11344" s="2"/>
      <c r="G11344" s="2"/>
      <c r="H11344" s="2"/>
      <c r="I11344" s="2"/>
      <c r="J11344" s="2"/>
      <c r="K11344" s="2"/>
      <c r="L11344" s="2"/>
      <c r="M11344" s="2"/>
      <c r="N11344" s="2"/>
      <c r="O11344" s="2"/>
    </row>
    <row r="11345" spans="5:15" x14ac:dyDescent="0.25">
      <c r="E11345" s="5"/>
      <c r="F11345" s="2"/>
      <c r="G11345" s="2"/>
      <c r="H11345" s="2"/>
      <c r="I11345" s="2"/>
      <c r="J11345" s="2"/>
      <c r="K11345" s="2"/>
      <c r="L11345" s="2"/>
      <c r="M11345" s="2"/>
      <c r="N11345" s="2"/>
      <c r="O11345" s="2"/>
    </row>
    <row r="11346" spans="5:15" x14ac:dyDescent="0.25">
      <c r="E11346" s="5"/>
      <c r="F11346" s="2"/>
      <c r="G11346" s="2"/>
      <c r="H11346" s="2"/>
      <c r="I11346" s="2"/>
      <c r="J11346" s="2"/>
      <c r="K11346" s="2"/>
      <c r="L11346" s="2"/>
      <c r="M11346" s="2"/>
      <c r="N11346" s="2"/>
      <c r="O11346" s="2"/>
    </row>
    <row r="11347" spans="5:15" x14ac:dyDescent="0.25">
      <c r="F11347" s="2"/>
      <c r="G11347" s="2"/>
    </row>
    <row r="11348" spans="5:15" x14ac:dyDescent="0.25">
      <c r="E11348" s="5"/>
      <c r="F11348" s="2"/>
      <c r="G11348" s="2"/>
      <c r="H11348" s="2"/>
      <c r="I11348" s="2"/>
      <c r="J11348" s="2"/>
      <c r="K11348" s="2"/>
      <c r="L11348" s="2"/>
      <c r="M11348" s="2"/>
      <c r="N11348" s="2"/>
      <c r="O11348" s="2"/>
    </row>
    <row r="11349" spans="5:15" x14ac:dyDescent="0.25">
      <c r="E11349" s="5"/>
      <c r="F11349" s="2"/>
      <c r="G11349" s="2"/>
      <c r="H11349" s="2"/>
      <c r="I11349" s="2"/>
      <c r="J11349" s="2"/>
      <c r="K11349" s="2"/>
      <c r="L11349" s="2"/>
      <c r="M11349" s="2"/>
      <c r="N11349" s="2"/>
      <c r="O11349" s="2"/>
    </row>
    <row r="11350" spans="5:15" x14ac:dyDescent="0.25">
      <c r="E11350" s="5"/>
      <c r="F11350" s="2"/>
      <c r="G11350" s="2"/>
      <c r="H11350" s="2"/>
      <c r="I11350" s="2"/>
      <c r="J11350" s="2"/>
      <c r="K11350" s="2"/>
      <c r="L11350" s="2"/>
      <c r="M11350" s="2"/>
      <c r="N11350" s="2"/>
      <c r="O11350" s="2"/>
    </row>
    <row r="11351" spans="5:15" x14ac:dyDescent="0.25">
      <c r="F11351" s="2"/>
      <c r="G11351" s="2"/>
      <c r="H11351" s="2"/>
      <c r="I11351" s="2"/>
      <c r="J11351" s="2"/>
      <c r="K11351" s="2"/>
      <c r="L11351" s="2"/>
      <c r="M11351" s="2"/>
      <c r="N11351" s="2"/>
      <c r="O11351" s="2"/>
    </row>
    <row r="11352" spans="5:15" x14ac:dyDescent="0.25">
      <c r="L11352" s="2"/>
      <c r="M11352" s="2"/>
      <c r="N11352" s="2"/>
      <c r="O11352" s="2"/>
    </row>
    <row r="11354" spans="5:15" x14ac:dyDescent="0.25">
      <c r="L11354" s="2"/>
      <c r="M11354" s="2"/>
      <c r="N11354" s="2"/>
      <c r="O11354" s="2"/>
    </row>
    <row r="11356" spans="5:15" x14ac:dyDescent="0.25">
      <c r="E11356" s="5"/>
      <c r="F11356" s="2"/>
    </row>
    <row r="11363" spans="5:15" x14ac:dyDescent="0.25">
      <c r="E11363" s="5"/>
      <c r="F11363" s="2"/>
      <c r="G11363" s="2"/>
      <c r="H11363" s="2"/>
      <c r="I11363" s="2"/>
      <c r="J11363" s="2"/>
      <c r="K11363" s="2"/>
      <c r="L11363" s="2"/>
      <c r="M11363" s="2"/>
      <c r="N11363" s="2"/>
      <c r="O11363" s="2"/>
    </row>
    <row r="11364" spans="5:15" x14ac:dyDescent="0.25">
      <c r="E11364" s="5"/>
      <c r="F11364" s="2"/>
      <c r="G11364" s="2"/>
      <c r="H11364" s="2"/>
      <c r="I11364" s="2"/>
      <c r="J11364" s="2"/>
      <c r="K11364" s="2"/>
      <c r="L11364" s="2"/>
      <c r="M11364" s="2"/>
      <c r="N11364" s="2"/>
      <c r="O11364" s="2"/>
    </row>
    <row r="11367" spans="5:15" x14ac:dyDescent="0.25">
      <c r="E11367" s="5"/>
      <c r="H11367" s="2"/>
      <c r="I11367" s="2"/>
      <c r="J11367" s="2"/>
      <c r="K11367" s="2"/>
      <c r="L11367" s="2"/>
      <c r="M11367" s="2"/>
      <c r="N11367" s="2"/>
      <c r="O11367" s="2"/>
    </row>
    <row r="11368" spans="5:15" x14ac:dyDescent="0.25">
      <c r="F11368" s="2"/>
      <c r="G11368" s="2"/>
      <c r="H11368" s="2"/>
      <c r="I11368" s="2"/>
      <c r="J11368" s="2"/>
      <c r="K11368" s="2"/>
      <c r="L11368" s="2"/>
      <c r="M11368" s="2"/>
      <c r="N11368" s="2"/>
      <c r="O11368" s="2"/>
    </row>
    <row r="11369" spans="5:15" x14ac:dyDescent="0.25">
      <c r="E11369" s="5"/>
      <c r="F11369" s="2"/>
      <c r="G11369" s="2"/>
      <c r="H11369" s="2"/>
      <c r="I11369" s="2"/>
      <c r="J11369" s="2"/>
      <c r="K11369" s="2"/>
      <c r="L11369" s="2"/>
      <c r="M11369" s="2"/>
      <c r="N11369" s="2"/>
      <c r="O11369" s="2"/>
    </row>
    <row r="11371" spans="5:15" x14ac:dyDescent="0.25">
      <c r="E11371" s="5"/>
      <c r="F11371" s="2"/>
      <c r="G11371" s="2"/>
      <c r="H11371" s="2"/>
      <c r="I11371" s="2"/>
      <c r="J11371" s="2"/>
      <c r="K11371" s="2"/>
      <c r="L11371" s="2"/>
      <c r="M11371" s="2"/>
      <c r="N11371" s="2"/>
      <c r="O11371" s="2"/>
    </row>
    <row r="11373" spans="5:15" x14ac:dyDescent="0.25">
      <c r="O11373" s="2"/>
    </row>
    <row r="11377" spans="5:15" x14ac:dyDescent="0.25">
      <c r="E11377" s="5"/>
      <c r="F11377" s="2"/>
      <c r="G11377" s="2"/>
      <c r="H11377" s="2"/>
      <c r="I11377" s="2"/>
      <c r="J11377" s="2"/>
      <c r="K11377" s="2"/>
      <c r="L11377" s="2"/>
      <c r="M11377" s="2"/>
      <c r="N11377" s="2"/>
      <c r="O11377" s="2"/>
    </row>
    <row r="11380" spans="5:15" x14ac:dyDescent="0.25">
      <c r="F11380" s="2"/>
      <c r="H11380" s="2"/>
      <c r="I11380" s="2"/>
      <c r="J11380" s="2"/>
      <c r="K11380" s="2"/>
      <c r="L11380" s="2"/>
      <c r="M11380" s="2"/>
      <c r="N11380" s="2"/>
      <c r="O11380" s="2"/>
    </row>
    <row r="11381" spans="5:15" x14ac:dyDescent="0.25">
      <c r="F11381" s="2"/>
      <c r="H11381" s="2"/>
      <c r="I11381" s="2"/>
      <c r="J11381" s="2"/>
      <c r="K11381" s="2"/>
      <c r="L11381" s="2"/>
      <c r="M11381" s="2"/>
      <c r="N11381" s="2"/>
      <c r="O11381" s="2"/>
    </row>
    <row r="11382" spans="5:15" x14ac:dyDescent="0.25">
      <c r="M11382" s="2"/>
      <c r="N11382" s="2"/>
      <c r="O11382" s="2"/>
    </row>
    <row r="11384" spans="5:15" x14ac:dyDescent="0.25">
      <c r="E11384" s="5"/>
      <c r="F11384" s="2"/>
      <c r="G11384" s="2"/>
      <c r="H11384" s="2"/>
      <c r="I11384" s="2"/>
      <c r="J11384" s="2"/>
      <c r="K11384" s="2"/>
      <c r="L11384" s="2"/>
      <c r="M11384" s="2"/>
      <c r="N11384" s="2"/>
      <c r="O11384" s="2"/>
    </row>
    <row r="11387" spans="5:15" x14ac:dyDescent="0.25">
      <c r="E11387" s="5"/>
      <c r="F11387" s="2"/>
      <c r="G11387" s="2"/>
      <c r="H11387" s="2"/>
      <c r="I11387" s="2"/>
      <c r="J11387" s="2"/>
      <c r="K11387" s="2"/>
      <c r="L11387" s="2"/>
      <c r="M11387" s="2"/>
      <c r="N11387" s="2"/>
      <c r="O11387" s="2"/>
    </row>
    <row r="11388" spans="5:15" x14ac:dyDescent="0.25">
      <c r="E11388" s="5"/>
      <c r="F11388" s="2"/>
      <c r="G11388" s="2"/>
      <c r="H11388" s="2"/>
      <c r="I11388" s="2"/>
      <c r="J11388" s="2"/>
      <c r="K11388" s="2"/>
      <c r="L11388" s="2"/>
      <c r="M11388" s="2"/>
      <c r="N11388" s="2"/>
      <c r="O11388" s="2"/>
    </row>
    <row r="11395" spans="5:15" x14ac:dyDescent="0.25">
      <c r="E11395" s="5"/>
      <c r="F11395" s="2"/>
      <c r="G11395" s="2"/>
      <c r="H11395" s="2"/>
      <c r="I11395" s="2"/>
      <c r="J11395" s="2"/>
      <c r="K11395" s="2"/>
      <c r="L11395" s="2"/>
      <c r="M11395" s="2"/>
      <c r="N11395" s="2"/>
      <c r="O11395" s="2"/>
    </row>
    <row r="11396" spans="5:15" x14ac:dyDescent="0.25">
      <c r="E11396" s="5"/>
      <c r="F11396" s="2"/>
      <c r="G11396" s="2"/>
      <c r="H11396" s="2"/>
      <c r="I11396" s="2"/>
      <c r="J11396" s="2"/>
      <c r="K11396" s="2"/>
      <c r="L11396" s="2"/>
      <c r="M11396" s="2"/>
      <c r="N11396" s="2"/>
      <c r="O11396" s="2"/>
    </row>
    <row r="11397" spans="5:15" x14ac:dyDescent="0.25">
      <c r="E11397" s="5"/>
      <c r="F11397" s="2"/>
      <c r="G11397" s="2"/>
      <c r="H11397" s="2"/>
      <c r="I11397" s="2"/>
      <c r="J11397" s="2"/>
      <c r="K11397" s="2"/>
      <c r="L11397" s="2"/>
      <c r="M11397" s="2"/>
      <c r="N11397" s="2"/>
      <c r="O11397" s="2"/>
    </row>
    <row r="11399" spans="5:15" x14ac:dyDescent="0.25">
      <c r="E11399" s="5"/>
      <c r="F11399" s="2"/>
      <c r="G11399" s="2"/>
      <c r="H11399" s="2"/>
      <c r="I11399" s="2"/>
      <c r="J11399" s="2"/>
      <c r="K11399" s="2"/>
      <c r="L11399" s="2"/>
      <c r="M11399" s="2"/>
      <c r="N11399" s="2"/>
      <c r="O11399" s="2"/>
    </row>
    <row r="11400" spans="5:15" x14ac:dyDescent="0.25">
      <c r="F11400" s="2"/>
      <c r="G11400" s="2"/>
      <c r="H11400" s="2"/>
      <c r="I11400" s="2"/>
      <c r="J11400" s="2"/>
      <c r="K11400" s="2"/>
      <c r="L11400" s="2"/>
      <c r="M11400" s="2"/>
      <c r="N11400" s="2"/>
      <c r="O11400" s="2"/>
    </row>
    <row r="11401" spans="5:15" x14ac:dyDescent="0.25">
      <c r="E11401" s="5"/>
      <c r="F11401" s="2"/>
      <c r="G11401" s="2"/>
      <c r="H11401" s="2"/>
      <c r="I11401" s="2"/>
      <c r="J11401" s="2"/>
      <c r="K11401" s="2"/>
      <c r="L11401" s="2"/>
      <c r="M11401" s="2"/>
      <c r="N11401" s="2"/>
      <c r="O11401" s="2"/>
    </row>
    <row r="11402" spans="5:15" x14ac:dyDescent="0.25">
      <c r="F11402" s="2"/>
      <c r="G11402" s="2"/>
      <c r="H11402" s="2"/>
      <c r="I11402" s="2"/>
      <c r="J11402" s="2"/>
      <c r="K11402" s="2"/>
      <c r="L11402" s="2"/>
      <c r="M11402" s="2"/>
      <c r="N11402" s="2"/>
      <c r="O11402" s="2"/>
    </row>
    <row r="11403" spans="5:15" x14ac:dyDescent="0.25">
      <c r="E11403" s="5"/>
      <c r="F11403" s="2"/>
      <c r="G11403" s="2"/>
      <c r="H11403" s="2"/>
      <c r="I11403" s="2"/>
      <c r="J11403" s="2"/>
      <c r="K11403" s="2"/>
      <c r="L11403" s="2"/>
      <c r="M11403" s="2"/>
      <c r="N11403" s="2"/>
      <c r="O11403" s="2"/>
    </row>
    <row r="11404" spans="5:15" x14ac:dyDescent="0.25">
      <c r="E11404" s="5"/>
      <c r="F11404" s="2"/>
      <c r="G11404" s="2"/>
      <c r="H11404" s="2"/>
      <c r="I11404" s="2"/>
      <c r="J11404" s="2"/>
      <c r="K11404" s="2"/>
      <c r="L11404" s="2"/>
      <c r="M11404" s="2"/>
      <c r="N11404" s="2"/>
      <c r="O11404" s="2"/>
    </row>
    <row r="11405" spans="5:15" x14ac:dyDescent="0.25">
      <c r="E11405" s="5"/>
      <c r="F11405" s="2"/>
      <c r="G11405" s="2"/>
      <c r="H11405" s="2"/>
      <c r="I11405" s="2"/>
      <c r="J11405" s="2"/>
      <c r="K11405" s="2"/>
      <c r="L11405" s="2"/>
      <c r="M11405" s="2"/>
      <c r="N11405" s="2"/>
      <c r="O11405" s="2"/>
    </row>
    <row r="11406" spans="5:15" x14ac:dyDescent="0.25">
      <c r="F11406" s="2"/>
      <c r="H11406" s="2"/>
      <c r="I11406" s="2"/>
      <c r="J11406" s="2"/>
      <c r="K11406" s="2"/>
      <c r="L11406" s="2"/>
      <c r="M11406" s="2"/>
      <c r="N11406" s="2"/>
      <c r="O11406" s="2"/>
    </row>
    <row r="11412" spans="5:15" x14ac:dyDescent="0.25">
      <c r="E11412" s="5"/>
      <c r="F11412" s="2"/>
      <c r="G11412" s="2"/>
      <c r="H11412" s="2"/>
      <c r="I11412" s="2"/>
      <c r="J11412" s="2"/>
      <c r="K11412" s="2"/>
      <c r="L11412" s="2"/>
      <c r="M11412" s="2"/>
      <c r="N11412" s="2"/>
      <c r="O11412" s="2"/>
    </row>
    <row r="11413" spans="5:15" x14ac:dyDescent="0.25">
      <c r="E11413" s="5"/>
      <c r="F11413" s="2"/>
      <c r="G11413" s="2"/>
      <c r="H11413" s="2"/>
      <c r="I11413" s="2"/>
      <c r="J11413" s="2"/>
      <c r="K11413" s="2"/>
      <c r="L11413" s="2"/>
      <c r="M11413" s="2"/>
      <c r="N11413" s="2"/>
      <c r="O11413" s="2"/>
    </row>
    <row r="11414" spans="5:15" x14ac:dyDescent="0.25">
      <c r="E11414" s="5"/>
      <c r="F11414" s="2"/>
      <c r="G11414" s="2"/>
      <c r="H11414" s="2"/>
      <c r="I11414" s="2"/>
      <c r="J11414" s="2"/>
      <c r="K11414" s="2"/>
      <c r="L11414" s="2"/>
      <c r="M11414" s="2"/>
      <c r="N11414" s="2"/>
      <c r="O11414" s="2"/>
    </row>
    <row r="11416" spans="5:15" x14ac:dyDescent="0.25">
      <c r="E11416" s="5"/>
      <c r="F11416" s="2"/>
      <c r="G11416" s="2"/>
      <c r="H11416" s="2"/>
      <c r="I11416" s="2"/>
      <c r="J11416" s="2"/>
      <c r="K11416" s="2"/>
      <c r="L11416" s="2"/>
      <c r="M11416" s="2"/>
      <c r="N11416" s="2"/>
      <c r="O11416" s="2"/>
    </row>
    <row r="11417" spans="5:15" x14ac:dyDescent="0.25">
      <c r="E11417" s="5"/>
      <c r="F11417" s="2"/>
      <c r="G11417" s="2"/>
      <c r="H11417" s="2"/>
      <c r="I11417" s="2"/>
      <c r="J11417" s="2"/>
      <c r="K11417" s="2"/>
      <c r="L11417" s="2"/>
      <c r="M11417" s="2"/>
      <c r="N11417" s="2"/>
      <c r="O11417" s="2"/>
    </row>
    <row r="11418" spans="5:15" x14ac:dyDescent="0.25">
      <c r="E11418" s="5"/>
      <c r="F11418" s="2"/>
      <c r="G11418" s="2"/>
      <c r="H11418" s="2"/>
      <c r="I11418" s="2"/>
      <c r="J11418" s="2"/>
      <c r="K11418" s="2"/>
      <c r="L11418" s="2"/>
      <c r="M11418" s="2"/>
      <c r="N11418" s="2"/>
      <c r="O11418" s="2"/>
    </row>
    <row r="11419" spans="5:15" x14ac:dyDescent="0.25">
      <c r="E11419" s="5"/>
      <c r="F11419" s="2"/>
      <c r="G11419" s="2"/>
      <c r="H11419" s="2"/>
      <c r="I11419" s="2"/>
      <c r="J11419" s="2"/>
      <c r="K11419" s="2"/>
      <c r="L11419" s="2"/>
      <c r="M11419" s="2"/>
      <c r="N11419" s="2"/>
      <c r="O11419" s="2"/>
    </row>
    <row r="11420" spans="5:15" x14ac:dyDescent="0.25">
      <c r="E11420" s="5"/>
      <c r="F11420" s="2"/>
      <c r="G11420" s="2"/>
      <c r="H11420" s="2"/>
      <c r="I11420" s="2"/>
      <c r="J11420" s="2"/>
      <c r="K11420" s="2"/>
      <c r="L11420" s="2"/>
      <c r="M11420" s="2"/>
      <c r="N11420" s="2"/>
      <c r="O11420" s="2"/>
    </row>
    <row r="11421" spans="5:15" x14ac:dyDescent="0.25">
      <c r="E11421" s="5"/>
      <c r="F11421" s="2"/>
      <c r="G11421" s="2"/>
      <c r="H11421" s="2"/>
      <c r="I11421" s="2"/>
      <c r="J11421" s="2"/>
      <c r="K11421" s="2"/>
      <c r="L11421" s="2"/>
      <c r="M11421" s="2"/>
      <c r="N11421" s="2"/>
      <c r="O11421" s="2"/>
    </row>
    <row r="11422" spans="5:15" x14ac:dyDescent="0.25">
      <c r="E11422" s="5"/>
      <c r="F11422" s="2"/>
      <c r="G11422" s="2"/>
      <c r="H11422" s="2"/>
      <c r="I11422" s="2"/>
      <c r="J11422" s="2"/>
      <c r="K11422" s="2"/>
      <c r="L11422" s="2"/>
      <c r="M11422" s="2"/>
      <c r="N11422" s="2"/>
      <c r="O11422" s="2"/>
    </row>
    <row r="11423" spans="5:15" x14ac:dyDescent="0.25">
      <c r="E11423" s="5"/>
      <c r="F11423" s="2"/>
      <c r="G11423" s="2"/>
      <c r="H11423" s="2"/>
      <c r="I11423" s="2"/>
      <c r="J11423" s="2"/>
      <c r="K11423" s="2"/>
      <c r="L11423" s="2"/>
      <c r="M11423" s="2"/>
      <c r="N11423" s="2"/>
      <c r="O11423" s="2"/>
    </row>
    <row r="11424" spans="5:15" x14ac:dyDescent="0.25">
      <c r="E11424" s="5"/>
      <c r="F11424" s="2"/>
      <c r="G11424" s="2"/>
      <c r="H11424" s="2"/>
      <c r="I11424" s="2"/>
      <c r="J11424" s="2"/>
      <c r="K11424" s="2"/>
      <c r="L11424" s="2"/>
      <c r="M11424" s="2"/>
      <c r="N11424" s="2"/>
      <c r="O11424" s="2"/>
    </row>
    <row r="11425" spans="5:15" x14ac:dyDescent="0.25">
      <c r="E11425" s="5"/>
      <c r="F11425" s="2"/>
      <c r="G11425" s="2"/>
      <c r="H11425" s="2"/>
      <c r="I11425" s="2"/>
      <c r="J11425" s="2"/>
      <c r="K11425" s="2"/>
      <c r="L11425" s="2"/>
      <c r="M11425" s="2"/>
      <c r="N11425" s="2"/>
      <c r="O11425" s="2"/>
    </row>
    <row r="11426" spans="5:15" x14ac:dyDescent="0.25">
      <c r="E11426" s="5"/>
      <c r="F11426" s="2"/>
      <c r="G11426" s="2"/>
      <c r="H11426" s="2"/>
      <c r="I11426" s="2"/>
      <c r="J11426" s="2"/>
      <c r="K11426" s="2"/>
      <c r="L11426" s="2"/>
      <c r="M11426" s="2"/>
      <c r="N11426" s="2"/>
      <c r="O11426" s="2"/>
    </row>
    <row r="11428" spans="5:15" x14ac:dyDescent="0.25">
      <c r="E11428" s="5"/>
      <c r="F11428" s="2"/>
      <c r="G11428" s="2"/>
      <c r="H11428" s="2"/>
      <c r="I11428" s="2"/>
      <c r="J11428" s="2"/>
      <c r="K11428" s="2"/>
      <c r="L11428" s="2"/>
      <c r="M11428" s="2"/>
      <c r="N11428" s="2"/>
      <c r="O11428" s="2"/>
    </row>
    <row r="11429" spans="5:15" x14ac:dyDescent="0.25">
      <c r="E11429" s="5"/>
      <c r="F11429" s="2"/>
      <c r="G11429" s="2"/>
      <c r="H11429" s="2"/>
      <c r="I11429" s="2"/>
      <c r="J11429" s="2"/>
      <c r="K11429" s="2"/>
      <c r="L11429" s="2"/>
      <c r="M11429" s="2"/>
      <c r="N11429" s="2"/>
      <c r="O11429" s="2"/>
    </row>
    <row r="11430" spans="5:15" x14ac:dyDescent="0.25">
      <c r="E11430" s="5"/>
      <c r="F11430" s="2"/>
      <c r="G11430" s="2"/>
      <c r="H11430" s="2"/>
      <c r="I11430" s="2"/>
      <c r="J11430" s="2"/>
      <c r="K11430" s="2"/>
      <c r="L11430" s="2"/>
      <c r="M11430" s="2"/>
      <c r="N11430" s="2"/>
      <c r="O11430" s="2"/>
    </row>
    <row r="11431" spans="5:15" x14ac:dyDescent="0.25">
      <c r="E11431" s="5"/>
      <c r="F11431" s="2"/>
      <c r="G11431" s="2"/>
      <c r="H11431" s="2"/>
      <c r="I11431" s="2"/>
      <c r="J11431" s="2"/>
      <c r="K11431" s="2"/>
      <c r="L11431" s="2"/>
      <c r="M11431" s="2"/>
      <c r="N11431" s="2"/>
      <c r="O11431" s="2"/>
    </row>
    <row r="11432" spans="5:15" x14ac:dyDescent="0.25">
      <c r="E11432" s="5"/>
      <c r="F11432" s="2"/>
      <c r="G11432" s="2"/>
      <c r="H11432" s="2"/>
      <c r="I11432" s="2"/>
      <c r="J11432" s="2"/>
      <c r="K11432" s="2"/>
      <c r="L11432" s="2"/>
      <c r="M11432" s="2"/>
      <c r="N11432" s="2"/>
      <c r="O11432" s="2"/>
    </row>
    <row r="11433" spans="5:15" x14ac:dyDescent="0.25">
      <c r="E11433" s="5"/>
      <c r="F11433" s="2"/>
      <c r="G11433" s="2"/>
      <c r="H11433" s="2"/>
      <c r="I11433" s="2"/>
      <c r="J11433" s="2"/>
      <c r="K11433" s="2"/>
      <c r="L11433" s="2"/>
      <c r="M11433" s="2"/>
      <c r="N11433" s="2"/>
      <c r="O11433" s="2"/>
    </row>
    <row r="11434" spans="5:15" x14ac:dyDescent="0.25">
      <c r="E11434" s="5"/>
      <c r="F11434" s="2"/>
      <c r="G11434" s="2"/>
      <c r="H11434" s="2"/>
      <c r="I11434" s="2"/>
      <c r="J11434" s="2"/>
      <c r="K11434" s="2"/>
      <c r="L11434" s="2"/>
      <c r="M11434" s="2"/>
      <c r="N11434" s="2"/>
      <c r="O11434" s="2"/>
    </row>
    <row r="11435" spans="5:15" x14ac:dyDescent="0.25">
      <c r="E11435" s="5"/>
      <c r="F11435" s="2"/>
      <c r="G11435" s="2"/>
      <c r="H11435" s="2"/>
      <c r="I11435" s="2"/>
      <c r="J11435" s="2"/>
      <c r="K11435" s="2"/>
      <c r="L11435" s="2"/>
      <c r="M11435" s="2"/>
      <c r="N11435" s="2"/>
      <c r="O11435" s="2"/>
    </row>
    <row r="11437" spans="5:15" x14ac:dyDescent="0.25">
      <c r="E11437" s="5"/>
    </row>
    <row r="11439" spans="5:15" x14ac:dyDescent="0.25">
      <c r="E11439" s="5"/>
      <c r="F11439" s="2"/>
      <c r="G11439" s="2"/>
      <c r="H11439" s="2"/>
      <c r="I11439" s="2"/>
      <c r="J11439" s="2"/>
      <c r="K11439" s="2"/>
      <c r="L11439" s="2"/>
      <c r="M11439" s="2"/>
      <c r="N11439" s="2"/>
      <c r="O11439" s="2"/>
    </row>
    <row r="11441" spans="5:15" x14ac:dyDescent="0.25">
      <c r="E11441" s="5"/>
      <c r="F11441" s="2"/>
      <c r="H11441" s="2"/>
      <c r="I11441" s="2"/>
      <c r="J11441" s="2"/>
      <c r="K11441" s="2"/>
      <c r="L11441" s="2"/>
      <c r="M11441" s="2"/>
      <c r="N11441" s="2"/>
      <c r="O11441" s="2"/>
    </row>
    <row r="11445" spans="5:15" x14ac:dyDescent="0.25">
      <c r="E11445" s="5"/>
      <c r="F11445" s="2"/>
      <c r="G11445" s="2"/>
      <c r="H11445" s="2"/>
      <c r="I11445" s="2"/>
      <c r="J11445" s="2"/>
      <c r="K11445" s="2"/>
      <c r="L11445" s="2"/>
      <c r="M11445" s="2"/>
      <c r="N11445" s="2"/>
      <c r="O11445" s="2"/>
    </row>
    <row r="11446" spans="5:15" x14ac:dyDescent="0.25">
      <c r="E11446" s="5"/>
      <c r="N11446" s="2"/>
      <c r="O11446" s="2"/>
    </row>
    <row r="11452" spans="5:15" x14ac:dyDescent="0.25">
      <c r="K11452" s="2"/>
      <c r="L11452" s="2"/>
      <c r="M11452" s="2"/>
      <c r="N11452" s="2"/>
      <c r="O11452" s="2"/>
    </row>
    <row r="11453" spans="5:15" x14ac:dyDescent="0.25">
      <c r="E11453" s="5"/>
      <c r="F11453" s="2"/>
      <c r="G11453" s="2"/>
      <c r="H11453" s="2"/>
      <c r="I11453" s="2"/>
      <c r="J11453" s="2"/>
      <c r="K11453" s="2"/>
      <c r="L11453" s="2"/>
      <c r="M11453" s="2"/>
      <c r="N11453" s="2"/>
      <c r="O11453" s="2"/>
    </row>
    <row r="11455" spans="5:15" x14ac:dyDescent="0.25">
      <c r="E11455" s="5"/>
      <c r="F11455" s="2"/>
      <c r="G11455" s="2"/>
      <c r="H11455" s="2"/>
      <c r="I11455" s="2"/>
      <c r="J11455" s="2"/>
      <c r="K11455" s="2"/>
      <c r="L11455" s="2"/>
      <c r="M11455" s="2"/>
      <c r="N11455" s="2"/>
      <c r="O11455" s="2"/>
    </row>
    <row r="11457" spans="5:15" x14ac:dyDescent="0.25">
      <c r="E11457" s="5"/>
      <c r="F11457" s="2"/>
      <c r="G11457" s="2"/>
      <c r="H11457" s="2"/>
      <c r="I11457" s="2"/>
      <c r="J11457" s="2"/>
      <c r="K11457" s="2"/>
      <c r="L11457" s="2"/>
      <c r="M11457" s="2"/>
      <c r="N11457" s="2"/>
      <c r="O11457" s="2"/>
    </row>
    <row r="11458" spans="5:15" x14ac:dyDescent="0.25">
      <c r="E11458" s="5"/>
      <c r="F11458" s="2"/>
      <c r="G11458" s="2"/>
      <c r="H11458" s="2"/>
      <c r="I11458" s="2"/>
      <c r="J11458" s="2"/>
      <c r="K11458" s="2"/>
      <c r="L11458" s="2"/>
      <c r="M11458" s="2"/>
      <c r="N11458" s="2"/>
      <c r="O11458" s="2"/>
    </row>
    <row r="11459" spans="5:15" x14ac:dyDescent="0.25">
      <c r="E11459" s="5"/>
      <c r="F11459" s="2"/>
      <c r="G11459" s="2"/>
      <c r="H11459" s="2"/>
      <c r="I11459" s="2"/>
      <c r="J11459" s="2"/>
      <c r="K11459" s="2"/>
      <c r="L11459" s="2"/>
      <c r="M11459" s="2"/>
      <c r="N11459" s="2"/>
      <c r="O11459" s="2"/>
    </row>
    <row r="11461" spans="5:15" x14ac:dyDescent="0.25">
      <c r="E11461" s="5"/>
      <c r="F11461" s="2"/>
      <c r="G11461" s="2"/>
      <c r="H11461" s="2"/>
      <c r="I11461" s="2"/>
      <c r="J11461" s="2"/>
      <c r="K11461" s="2"/>
      <c r="L11461" s="2"/>
      <c r="M11461" s="2"/>
      <c r="N11461" s="2"/>
      <c r="O11461" s="2"/>
    </row>
    <row r="11462" spans="5:15" x14ac:dyDescent="0.25">
      <c r="E11462" s="5"/>
      <c r="F11462" s="2"/>
      <c r="G11462" s="2"/>
      <c r="H11462" s="2"/>
      <c r="I11462" s="2"/>
      <c r="J11462" s="2"/>
      <c r="K11462" s="2"/>
      <c r="L11462" s="2"/>
      <c r="M11462" s="2"/>
      <c r="N11462" s="2"/>
      <c r="O11462" s="2"/>
    </row>
    <row r="11463" spans="5:15" x14ac:dyDescent="0.25">
      <c r="E11463" s="5"/>
      <c r="F11463" s="2"/>
      <c r="G11463" s="2"/>
      <c r="H11463" s="2"/>
      <c r="I11463" s="2"/>
      <c r="J11463" s="2"/>
      <c r="K11463" s="2"/>
      <c r="L11463" s="2"/>
      <c r="M11463" s="2"/>
      <c r="N11463" s="2"/>
      <c r="O11463" s="2"/>
    </row>
    <row r="11464" spans="5:15" x14ac:dyDescent="0.25">
      <c r="F11464" s="2"/>
      <c r="G11464" s="2"/>
      <c r="H11464" s="2"/>
      <c r="I11464" s="2"/>
      <c r="J11464" s="2"/>
      <c r="K11464" s="2"/>
      <c r="L11464" s="2"/>
      <c r="M11464" s="2"/>
      <c r="N11464" s="2"/>
      <c r="O11464" s="2"/>
    </row>
    <row r="11465" spans="5:15" x14ac:dyDescent="0.25">
      <c r="E11465" s="5"/>
      <c r="F11465" s="2"/>
      <c r="G11465" s="2"/>
      <c r="H11465" s="2"/>
      <c r="I11465" s="2"/>
      <c r="J11465" s="2"/>
      <c r="K11465" s="2"/>
      <c r="L11465" s="2"/>
      <c r="M11465" s="2"/>
      <c r="N11465" s="2"/>
      <c r="O11465" s="2"/>
    </row>
    <row r="11466" spans="5:15" x14ac:dyDescent="0.25">
      <c r="E11466" s="5"/>
      <c r="F11466" s="2"/>
      <c r="G11466" s="2"/>
      <c r="H11466" s="2"/>
      <c r="I11466" s="2"/>
      <c r="J11466" s="2"/>
      <c r="K11466" s="2"/>
      <c r="L11466" s="2"/>
      <c r="M11466" s="2"/>
      <c r="N11466" s="2"/>
      <c r="O11466" s="2"/>
    </row>
    <row r="11467" spans="5:15" x14ac:dyDescent="0.25">
      <c r="E11467" s="5"/>
      <c r="F11467" s="2"/>
      <c r="G11467" s="2"/>
      <c r="H11467" s="2"/>
      <c r="I11467" s="2"/>
      <c r="J11467" s="2"/>
      <c r="K11467" s="2"/>
      <c r="L11467" s="2"/>
      <c r="M11467" s="2"/>
      <c r="N11467" s="2"/>
      <c r="O11467" s="2"/>
    </row>
    <row r="11469" spans="5:15" x14ac:dyDescent="0.25">
      <c r="E11469" s="5"/>
      <c r="F11469" s="2"/>
      <c r="G11469" s="2"/>
      <c r="H11469" s="2"/>
      <c r="I11469" s="2"/>
      <c r="J11469" s="2"/>
      <c r="K11469" s="2"/>
      <c r="L11469" s="2"/>
      <c r="M11469" s="2"/>
      <c r="N11469" s="2"/>
      <c r="O11469" s="2"/>
    </row>
    <row r="11470" spans="5:15" x14ac:dyDescent="0.25">
      <c r="E11470" s="5"/>
      <c r="F11470" s="2"/>
      <c r="G11470" s="2"/>
      <c r="H11470" s="2"/>
      <c r="I11470" s="2"/>
      <c r="J11470" s="2"/>
      <c r="K11470" s="2"/>
      <c r="L11470" s="2"/>
      <c r="M11470" s="2"/>
      <c r="N11470" s="2"/>
      <c r="O11470" s="2"/>
    </row>
    <row r="11471" spans="5:15" x14ac:dyDescent="0.25">
      <c r="E11471" s="5"/>
      <c r="F11471" s="2"/>
      <c r="G11471" s="2"/>
      <c r="H11471" s="2"/>
      <c r="I11471" s="2"/>
      <c r="J11471" s="2"/>
      <c r="K11471" s="2"/>
      <c r="L11471" s="2"/>
      <c r="M11471" s="2"/>
      <c r="N11471" s="2"/>
      <c r="O11471" s="2"/>
    </row>
    <row r="11472" spans="5:15" x14ac:dyDescent="0.25">
      <c r="E11472" s="5"/>
      <c r="F11472" s="2"/>
      <c r="G11472" s="2"/>
      <c r="H11472" s="2"/>
      <c r="I11472" s="2"/>
      <c r="J11472" s="2"/>
      <c r="K11472" s="2"/>
      <c r="L11472" s="2"/>
      <c r="M11472" s="2"/>
      <c r="N11472" s="2"/>
      <c r="O11472" s="2"/>
    </row>
    <row r="11473" spans="5:15" x14ac:dyDescent="0.25">
      <c r="E11473" s="5"/>
      <c r="F11473" s="2"/>
      <c r="G11473" s="2"/>
      <c r="H11473" s="2"/>
      <c r="I11473" s="2"/>
      <c r="J11473" s="2"/>
      <c r="K11473" s="2"/>
      <c r="L11473" s="2"/>
      <c r="M11473" s="2"/>
      <c r="N11473" s="2"/>
      <c r="O11473" s="2"/>
    </row>
    <row r="11474" spans="5:15" x14ac:dyDescent="0.25">
      <c r="E11474" s="5"/>
      <c r="F11474" s="2"/>
      <c r="G11474" s="2"/>
      <c r="H11474" s="2"/>
      <c r="I11474" s="2"/>
      <c r="J11474" s="2"/>
      <c r="K11474" s="2"/>
      <c r="L11474" s="2"/>
      <c r="M11474" s="2"/>
      <c r="N11474" s="2"/>
      <c r="O11474" s="2"/>
    </row>
    <row r="11475" spans="5:15" x14ac:dyDescent="0.25">
      <c r="E11475" s="5"/>
      <c r="F11475" s="2"/>
      <c r="G11475" s="2"/>
      <c r="H11475" s="2"/>
      <c r="I11475" s="2"/>
      <c r="J11475" s="2"/>
      <c r="K11475" s="2"/>
      <c r="L11475" s="2"/>
      <c r="M11475" s="2"/>
      <c r="N11475" s="2"/>
      <c r="O11475" s="2"/>
    </row>
    <row r="11476" spans="5:15" x14ac:dyDescent="0.25">
      <c r="E11476" s="5"/>
      <c r="F11476" s="2"/>
      <c r="G11476" s="2"/>
      <c r="H11476" s="2"/>
      <c r="I11476" s="2"/>
      <c r="J11476" s="2"/>
      <c r="K11476" s="2"/>
      <c r="L11476" s="2"/>
      <c r="M11476" s="2"/>
      <c r="N11476" s="2"/>
      <c r="O11476" s="2"/>
    </row>
    <row r="11477" spans="5:15" x14ac:dyDescent="0.25">
      <c r="E11477" s="5"/>
      <c r="F11477" s="2"/>
      <c r="G11477" s="2"/>
      <c r="H11477" s="2"/>
      <c r="I11477" s="2"/>
      <c r="J11477" s="2"/>
      <c r="K11477" s="2"/>
      <c r="L11477" s="2"/>
      <c r="M11477" s="2"/>
      <c r="N11477" s="2"/>
      <c r="O11477" s="2"/>
    </row>
    <row r="11478" spans="5:15" x14ac:dyDescent="0.25">
      <c r="E11478" s="5"/>
      <c r="F11478" s="2"/>
      <c r="G11478" s="2"/>
      <c r="H11478" s="2"/>
      <c r="I11478" s="2"/>
      <c r="J11478" s="2"/>
      <c r="K11478" s="2"/>
      <c r="L11478" s="2"/>
      <c r="M11478" s="2"/>
      <c r="N11478" s="2"/>
      <c r="O11478" s="2"/>
    </row>
    <row r="11479" spans="5:15" x14ac:dyDescent="0.25">
      <c r="F11479" s="2"/>
      <c r="H11479" s="2"/>
      <c r="I11479" s="2"/>
      <c r="J11479" s="2"/>
      <c r="K11479" s="2"/>
      <c r="L11479" s="2"/>
      <c r="M11479" s="2"/>
      <c r="N11479" s="2"/>
      <c r="O11479" s="2"/>
    </row>
    <row r="11481" spans="5:15" x14ac:dyDescent="0.25">
      <c r="E11481" s="5"/>
      <c r="F11481" s="2"/>
      <c r="G11481" s="2"/>
      <c r="H11481" s="2"/>
      <c r="I11481" s="2"/>
      <c r="J11481" s="2"/>
      <c r="K11481" s="2"/>
      <c r="L11481" s="2"/>
      <c r="M11481" s="2"/>
      <c r="N11481" s="2"/>
      <c r="O11481" s="2"/>
    </row>
    <row r="11482" spans="5:15" x14ac:dyDescent="0.25">
      <c r="F11482" s="2"/>
      <c r="G11482" s="2"/>
      <c r="H11482" s="2"/>
      <c r="I11482" s="2"/>
      <c r="J11482" s="2"/>
      <c r="K11482" s="2"/>
      <c r="L11482" s="2"/>
      <c r="M11482" s="2"/>
      <c r="N11482" s="2"/>
      <c r="O11482" s="2"/>
    </row>
    <row r="11483" spans="5:15" x14ac:dyDescent="0.25">
      <c r="E11483" s="5"/>
      <c r="F11483" s="2"/>
      <c r="G11483" s="2"/>
      <c r="H11483" s="2"/>
      <c r="I11483" s="2"/>
      <c r="J11483" s="2"/>
      <c r="K11483" s="2"/>
      <c r="L11483" s="2"/>
      <c r="M11483" s="2"/>
      <c r="N11483" s="2"/>
      <c r="O11483" s="2"/>
    </row>
    <row r="11484" spans="5:15" x14ac:dyDescent="0.25">
      <c r="H11484" s="2"/>
      <c r="I11484" s="2"/>
      <c r="J11484" s="2"/>
      <c r="K11484" s="2"/>
      <c r="L11484" s="2"/>
      <c r="M11484" s="2"/>
      <c r="N11484" s="2"/>
      <c r="O11484" s="2"/>
    </row>
    <row r="11485" spans="5:15" x14ac:dyDescent="0.25">
      <c r="E11485" s="5"/>
      <c r="F11485" s="2"/>
      <c r="G11485" s="2"/>
      <c r="H11485" s="2"/>
      <c r="I11485" s="2"/>
      <c r="J11485" s="2"/>
      <c r="K11485" s="2"/>
      <c r="L11485" s="2"/>
      <c r="M11485" s="2"/>
      <c r="N11485" s="2"/>
      <c r="O11485" s="2"/>
    </row>
    <row r="11486" spans="5:15" x14ac:dyDescent="0.25">
      <c r="E11486" s="5"/>
      <c r="F11486" s="2"/>
      <c r="G11486" s="2"/>
      <c r="H11486" s="2"/>
      <c r="I11486" s="2"/>
      <c r="J11486" s="2"/>
      <c r="K11486" s="2"/>
      <c r="L11486" s="2"/>
      <c r="M11486" s="2"/>
      <c r="N11486" s="2"/>
      <c r="O11486" s="2"/>
    </row>
    <row r="11487" spans="5:15" x14ac:dyDescent="0.25">
      <c r="E11487" s="5"/>
      <c r="F11487" s="2"/>
      <c r="G11487" s="2"/>
      <c r="H11487" s="2"/>
      <c r="I11487" s="2"/>
      <c r="J11487" s="2"/>
      <c r="K11487" s="2"/>
      <c r="L11487" s="2"/>
      <c r="M11487" s="2"/>
      <c r="N11487" s="2"/>
      <c r="O11487" s="2"/>
    </row>
    <row r="11488" spans="5:15" x14ac:dyDescent="0.25">
      <c r="I11488" s="2"/>
      <c r="J11488" s="2"/>
      <c r="K11488" s="2"/>
      <c r="L11488" s="2"/>
      <c r="M11488" s="2"/>
      <c r="N11488" s="2"/>
      <c r="O11488" s="2"/>
    </row>
    <row r="11489" spans="5:15" x14ac:dyDescent="0.25">
      <c r="E11489" s="5"/>
      <c r="F11489" s="2"/>
      <c r="G11489" s="2"/>
      <c r="H11489" s="2"/>
      <c r="I11489" s="2"/>
      <c r="J11489" s="2"/>
      <c r="K11489" s="2"/>
      <c r="L11489" s="2"/>
      <c r="M11489" s="2"/>
      <c r="N11489" s="2"/>
      <c r="O11489" s="2"/>
    </row>
    <row r="11490" spans="5:15" x14ac:dyDescent="0.25">
      <c r="E11490" s="5"/>
      <c r="F11490" s="2"/>
      <c r="G11490" s="2"/>
      <c r="H11490" s="2"/>
      <c r="I11490" s="2"/>
      <c r="J11490" s="2"/>
      <c r="K11490" s="2"/>
      <c r="L11490" s="2"/>
      <c r="M11490" s="2"/>
      <c r="N11490" s="2"/>
      <c r="O11490" s="2"/>
    </row>
    <row r="11492" spans="5:15" x14ac:dyDescent="0.25">
      <c r="E11492" s="5"/>
      <c r="F11492" s="2"/>
      <c r="G11492" s="2"/>
      <c r="H11492" s="2"/>
      <c r="I11492" s="2"/>
      <c r="J11492" s="2"/>
      <c r="K11492" s="2"/>
      <c r="L11492" s="2"/>
      <c r="M11492" s="2"/>
      <c r="N11492" s="2"/>
      <c r="O11492" s="2"/>
    </row>
    <row r="11493" spans="5:15" x14ac:dyDescent="0.25">
      <c r="E11493" s="5"/>
      <c r="F11493" s="2"/>
      <c r="G11493" s="2"/>
      <c r="H11493" s="2"/>
      <c r="I11493" s="2"/>
      <c r="J11493" s="2"/>
      <c r="K11493" s="2"/>
      <c r="L11493" s="2"/>
      <c r="M11493" s="2"/>
      <c r="N11493" s="2"/>
      <c r="O11493" s="2"/>
    </row>
    <row r="11494" spans="5:15" x14ac:dyDescent="0.25">
      <c r="E11494" s="5"/>
      <c r="F11494" s="2"/>
      <c r="G11494" s="2"/>
      <c r="H11494" s="2"/>
      <c r="I11494" s="2"/>
      <c r="J11494" s="2"/>
      <c r="K11494" s="2"/>
      <c r="L11494" s="2"/>
      <c r="M11494" s="2"/>
      <c r="N11494" s="2"/>
      <c r="O11494" s="2"/>
    </row>
    <row r="11496" spans="5:15" x14ac:dyDescent="0.25">
      <c r="E11496" s="5"/>
      <c r="F11496" s="2"/>
      <c r="G11496" s="2"/>
      <c r="H11496" s="2"/>
      <c r="I11496" s="2"/>
      <c r="J11496" s="2"/>
      <c r="K11496" s="2"/>
      <c r="L11496" s="2"/>
      <c r="M11496" s="2"/>
      <c r="N11496" s="2"/>
      <c r="O11496" s="2"/>
    </row>
    <row r="11497" spans="5:15" x14ac:dyDescent="0.25">
      <c r="E11497" s="5"/>
      <c r="F11497" s="2"/>
      <c r="G11497" s="2"/>
      <c r="H11497" s="2"/>
      <c r="I11497" s="2"/>
      <c r="J11497" s="2"/>
      <c r="K11497" s="2"/>
      <c r="L11497" s="2"/>
      <c r="M11497" s="2"/>
      <c r="N11497" s="2"/>
      <c r="O11497" s="2"/>
    </row>
    <row r="11498" spans="5:15" x14ac:dyDescent="0.25">
      <c r="E11498" s="5"/>
      <c r="F11498" s="2"/>
      <c r="G11498" s="2"/>
      <c r="H11498" s="2"/>
      <c r="I11498" s="2"/>
      <c r="J11498" s="2"/>
      <c r="K11498" s="2"/>
      <c r="L11498" s="2"/>
      <c r="M11498" s="2"/>
      <c r="N11498" s="2"/>
      <c r="O11498" s="2"/>
    </row>
    <row r="11499" spans="5:15" x14ac:dyDescent="0.25">
      <c r="E11499" s="5"/>
      <c r="F11499" s="2"/>
      <c r="G11499" s="2"/>
      <c r="H11499" s="2"/>
      <c r="I11499" s="2"/>
      <c r="J11499" s="2"/>
      <c r="K11499" s="2"/>
      <c r="L11499" s="2"/>
      <c r="M11499" s="2"/>
      <c r="N11499" s="2"/>
      <c r="O11499" s="2"/>
    </row>
    <row r="11500" spans="5:15" x14ac:dyDescent="0.25">
      <c r="E11500" s="5"/>
      <c r="F11500" s="2"/>
      <c r="G11500" s="2"/>
      <c r="H11500" s="2"/>
      <c r="I11500" s="2"/>
      <c r="J11500" s="2"/>
      <c r="K11500" s="2"/>
      <c r="L11500" s="2"/>
      <c r="M11500" s="2"/>
      <c r="N11500" s="2"/>
      <c r="O11500" s="2"/>
    </row>
    <row r="11503" spans="5:15" x14ac:dyDescent="0.25">
      <c r="E11503" s="5"/>
      <c r="F11503" s="2"/>
      <c r="G11503" s="2"/>
      <c r="H11503" s="2"/>
      <c r="I11503" s="2"/>
      <c r="J11503" s="2"/>
      <c r="K11503" s="2"/>
      <c r="L11503" s="2"/>
      <c r="M11503" s="2"/>
      <c r="N11503" s="2"/>
      <c r="O11503" s="2"/>
    </row>
    <row r="11504" spans="5:15" x14ac:dyDescent="0.25">
      <c r="E11504" s="5"/>
      <c r="F11504" s="2"/>
      <c r="G11504" s="2"/>
      <c r="H11504" s="2"/>
      <c r="I11504" s="2"/>
      <c r="J11504" s="2"/>
      <c r="K11504" s="2"/>
      <c r="L11504" s="2"/>
      <c r="M11504" s="2"/>
      <c r="N11504" s="2"/>
      <c r="O11504" s="2"/>
    </row>
    <row r="11505" spans="5:15" x14ac:dyDescent="0.25">
      <c r="I11505" s="2"/>
      <c r="J11505" s="2"/>
      <c r="K11505" s="2"/>
      <c r="L11505" s="2"/>
      <c r="M11505" s="2"/>
      <c r="N11505" s="2"/>
      <c r="O11505" s="2"/>
    </row>
    <row r="11507" spans="5:15" x14ac:dyDescent="0.25">
      <c r="E11507" s="5"/>
      <c r="F11507" s="2"/>
      <c r="G11507" s="2"/>
      <c r="H11507" s="2"/>
      <c r="I11507" s="2"/>
      <c r="J11507" s="2"/>
      <c r="K11507" s="2"/>
      <c r="L11507" s="2"/>
      <c r="M11507" s="2"/>
      <c r="N11507" s="2"/>
      <c r="O11507" s="2"/>
    </row>
    <row r="11508" spans="5:15" x14ac:dyDescent="0.25">
      <c r="H11508" s="2"/>
      <c r="I11508" s="2"/>
      <c r="J11508" s="2"/>
      <c r="K11508" s="2"/>
      <c r="L11508" s="2"/>
      <c r="M11508" s="2"/>
      <c r="N11508" s="2"/>
      <c r="O11508" s="2"/>
    </row>
    <row r="11509" spans="5:15" x14ac:dyDescent="0.25">
      <c r="H11509" s="2"/>
      <c r="I11509" s="2"/>
      <c r="J11509" s="2"/>
      <c r="K11509" s="2"/>
      <c r="L11509" s="2"/>
      <c r="M11509" s="2"/>
      <c r="N11509" s="2"/>
      <c r="O11509" s="2"/>
    </row>
    <row r="11510" spans="5:15" x14ac:dyDescent="0.25">
      <c r="I11510" s="2"/>
      <c r="J11510" s="2"/>
      <c r="L11510" s="2"/>
      <c r="M11510" s="2"/>
      <c r="N11510" s="2"/>
      <c r="O11510" s="2"/>
    </row>
    <row r="11511" spans="5:15" x14ac:dyDescent="0.25">
      <c r="J11511" s="2"/>
      <c r="K11511" s="2"/>
      <c r="L11511" s="2"/>
      <c r="M11511" s="2"/>
      <c r="N11511" s="2"/>
      <c r="O11511" s="2"/>
    </row>
    <row r="11512" spans="5:15" x14ac:dyDescent="0.25">
      <c r="L11512" s="2"/>
      <c r="M11512" s="2"/>
      <c r="N11512" s="2"/>
      <c r="O11512" s="2"/>
    </row>
    <row r="11515" spans="5:15" x14ac:dyDescent="0.25">
      <c r="L11515" s="2"/>
      <c r="M11515" s="2"/>
      <c r="N11515" s="2"/>
      <c r="O11515" s="2"/>
    </row>
    <row r="11516" spans="5:15" x14ac:dyDescent="0.25">
      <c r="E11516" s="5"/>
      <c r="F11516" s="2"/>
      <c r="G11516" s="2"/>
      <c r="H11516" s="2"/>
      <c r="I11516" s="2"/>
      <c r="J11516" s="2"/>
      <c r="K11516" s="2"/>
      <c r="L11516" s="2"/>
      <c r="M11516" s="2"/>
      <c r="N11516" s="2"/>
      <c r="O11516" s="2"/>
    </row>
    <row r="11519" spans="5:15" x14ac:dyDescent="0.25">
      <c r="H11519" s="2"/>
      <c r="I11519" s="2"/>
      <c r="J11519" s="2"/>
      <c r="K11519" s="2"/>
      <c r="L11519" s="2"/>
      <c r="M11519" s="2"/>
      <c r="N11519" s="2"/>
      <c r="O11519" s="2"/>
    </row>
    <row r="11521" spans="5:15" x14ac:dyDescent="0.25">
      <c r="K11521" s="2"/>
      <c r="L11521" s="2"/>
      <c r="M11521" s="2"/>
      <c r="N11521" s="2"/>
      <c r="O11521" s="2"/>
    </row>
    <row r="11522" spans="5:15" x14ac:dyDescent="0.25">
      <c r="G11522" s="2"/>
      <c r="H11522" s="2"/>
      <c r="I11522" s="2"/>
      <c r="J11522" s="2"/>
      <c r="K11522" s="2"/>
      <c r="L11522" s="2"/>
      <c r="M11522" s="2"/>
      <c r="N11522" s="2"/>
      <c r="O11522" s="2"/>
    </row>
    <row r="11523" spans="5:15" x14ac:dyDescent="0.25">
      <c r="E11523" s="5"/>
      <c r="F11523" s="2"/>
      <c r="G11523" s="2"/>
      <c r="H11523" s="2"/>
      <c r="I11523" s="2"/>
      <c r="J11523" s="2"/>
      <c r="K11523" s="2"/>
      <c r="L11523" s="2"/>
      <c r="M11523" s="2"/>
      <c r="N11523" s="2"/>
      <c r="O11523" s="2"/>
    </row>
    <row r="11524" spans="5:15" x14ac:dyDescent="0.25">
      <c r="E11524" s="5"/>
      <c r="F11524" s="2"/>
      <c r="G11524" s="2"/>
      <c r="H11524" s="2"/>
      <c r="I11524" s="2"/>
      <c r="J11524" s="2"/>
      <c r="K11524" s="2"/>
      <c r="L11524" s="2"/>
      <c r="M11524" s="2"/>
      <c r="N11524" s="2"/>
      <c r="O11524" s="2"/>
    </row>
    <row r="11527" spans="5:15" x14ac:dyDescent="0.25">
      <c r="E11527" s="5"/>
      <c r="F11527" s="2"/>
      <c r="G11527" s="2"/>
      <c r="H11527" s="2"/>
      <c r="I11527" s="2"/>
      <c r="J11527" s="2"/>
      <c r="K11527" s="2"/>
      <c r="L11527" s="2"/>
      <c r="M11527" s="2"/>
      <c r="N11527" s="2"/>
      <c r="O11527" s="2"/>
    </row>
    <row r="11528" spans="5:15" x14ac:dyDescent="0.25">
      <c r="E11528" s="5"/>
      <c r="F11528" s="2"/>
      <c r="G11528" s="2"/>
      <c r="H11528" s="2"/>
      <c r="I11528" s="2"/>
      <c r="J11528" s="2"/>
      <c r="K11528" s="2"/>
      <c r="L11528" s="2"/>
      <c r="M11528" s="2"/>
      <c r="N11528" s="2"/>
      <c r="O11528" s="2"/>
    </row>
    <row r="11529" spans="5:15" x14ac:dyDescent="0.25">
      <c r="E11529" s="5"/>
      <c r="F11529" s="2"/>
      <c r="G11529" s="2"/>
      <c r="H11529" s="2"/>
      <c r="I11529" s="2"/>
      <c r="J11529" s="2"/>
      <c r="K11529" s="2"/>
      <c r="L11529" s="2"/>
      <c r="M11529" s="2"/>
      <c r="N11529" s="2"/>
      <c r="O11529" s="2"/>
    </row>
    <row r="11531" spans="5:15" x14ac:dyDescent="0.25">
      <c r="E11531" s="5"/>
      <c r="F11531" s="2"/>
      <c r="G11531" s="2"/>
      <c r="H11531" s="2"/>
      <c r="I11531" s="2"/>
      <c r="J11531" s="2"/>
      <c r="K11531" s="2"/>
      <c r="L11531" s="2"/>
      <c r="M11531" s="2"/>
      <c r="N11531" s="2"/>
      <c r="O11531" s="2"/>
    </row>
    <row r="11532" spans="5:15" x14ac:dyDescent="0.25">
      <c r="E11532" s="5"/>
      <c r="F11532" s="2"/>
      <c r="G11532" s="2"/>
      <c r="H11532" s="2"/>
      <c r="I11532" s="2"/>
      <c r="J11532" s="2"/>
      <c r="K11532" s="2"/>
      <c r="L11532" s="2"/>
      <c r="M11532" s="2"/>
      <c r="N11532" s="2"/>
      <c r="O11532" s="2"/>
    </row>
    <row r="11533" spans="5:15" x14ac:dyDescent="0.25">
      <c r="E11533" s="5"/>
      <c r="F11533" s="2"/>
      <c r="G11533" s="2"/>
      <c r="H11533" s="2"/>
      <c r="I11533" s="2"/>
      <c r="J11533" s="2"/>
      <c r="K11533" s="2"/>
      <c r="L11533" s="2"/>
      <c r="M11533" s="2"/>
      <c r="N11533" s="2"/>
      <c r="O11533" s="2"/>
    </row>
    <row r="11535" spans="5:15" x14ac:dyDescent="0.25">
      <c r="E11535" s="5"/>
      <c r="F11535" s="2"/>
      <c r="G11535" s="2"/>
      <c r="H11535" s="2"/>
      <c r="I11535" s="2"/>
      <c r="J11535" s="2"/>
      <c r="K11535" s="2"/>
      <c r="L11535" s="2"/>
      <c r="M11535" s="2"/>
      <c r="N11535" s="2"/>
      <c r="O11535" s="2"/>
    </row>
    <row r="11536" spans="5:15" x14ac:dyDescent="0.25">
      <c r="E11536" s="5"/>
      <c r="F11536" s="2"/>
      <c r="G11536" s="2"/>
      <c r="H11536" s="2"/>
      <c r="I11536" s="2"/>
      <c r="J11536" s="2"/>
      <c r="K11536" s="2"/>
      <c r="L11536" s="2"/>
      <c r="M11536" s="2"/>
      <c r="N11536" s="2"/>
      <c r="O11536" s="2"/>
    </row>
    <row r="11537" spans="5:15" x14ac:dyDescent="0.25">
      <c r="I11537" s="2"/>
      <c r="J11537" s="2"/>
      <c r="K11537" s="2"/>
      <c r="L11537" s="2"/>
      <c r="M11537" s="2"/>
      <c r="N11537" s="2"/>
      <c r="O11537" s="2"/>
    </row>
    <row r="11539" spans="5:15" x14ac:dyDescent="0.25">
      <c r="E11539" s="5"/>
      <c r="F11539" s="2"/>
      <c r="G11539" s="2"/>
      <c r="H11539" s="2"/>
      <c r="I11539" s="2"/>
      <c r="J11539" s="2"/>
      <c r="K11539" s="2"/>
      <c r="L11539" s="2"/>
      <c r="M11539" s="2"/>
      <c r="N11539" s="2"/>
      <c r="O11539" s="2"/>
    </row>
    <row r="11540" spans="5:15" x14ac:dyDescent="0.25">
      <c r="E11540" s="5"/>
      <c r="F11540" s="2"/>
      <c r="G11540" s="2"/>
      <c r="H11540" s="2"/>
      <c r="I11540" s="2"/>
      <c r="J11540" s="2"/>
      <c r="K11540" s="2"/>
      <c r="L11540" s="2"/>
      <c r="M11540" s="2"/>
      <c r="N11540" s="2"/>
      <c r="O11540" s="2"/>
    </row>
    <row r="11541" spans="5:15" x14ac:dyDescent="0.25">
      <c r="F11541" s="2"/>
      <c r="G11541" s="2"/>
      <c r="H11541" s="2"/>
      <c r="I11541" s="2"/>
      <c r="J11541" s="2"/>
      <c r="K11541" s="2"/>
      <c r="L11541" s="2"/>
      <c r="M11541" s="2"/>
      <c r="N11541" s="2"/>
      <c r="O11541" s="2"/>
    </row>
    <row r="11542" spans="5:15" x14ac:dyDescent="0.25">
      <c r="I11542" s="2"/>
      <c r="J11542" s="2"/>
      <c r="K11542" s="2"/>
      <c r="L11542" s="2"/>
      <c r="M11542" s="2"/>
      <c r="N11542" s="2"/>
      <c r="O11542" s="2"/>
    </row>
    <row r="11543" spans="5:15" x14ac:dyDescent="0.25">
      <c r="E11543" s="5"/>
      <c r="F11543" s="2"/>
      <c r="G11543" s="2"/>
      <c r="H11543" s="2"/>
      <c r="I11543" s="2"/>
      <c r="J11543" s="2"/>
      <c r="K11543" s="2"/>
      <c r="L11543" s="2"/>
      <c r="M11543" s="2"/>
      <c r="N11543" s="2"/>
      <c r="O11543" s="2"/>
    </row>
    <row r="11544" spans="5:15" x14ac:dyDescent="0.25">
      <c r="E11544" s="5"/>
      <c r="F11544" s="2"/>
      <c r="G11544" s="2"/>
      <c r="H11544" s="2"/>
      <c r="I11544" s="2"/>
      <c r="J11544" s="2"/>
      <c r="K11544" s="2"/>
      <c r="L11544" s="2"/>
      <c r="M11544" s="2"/>
      <c r="N11544" s="2"/>
      <c r="O11544" s="2"/>
    </row>
    <row r="11545" spans="5:15" x14ac:dyDescent="0.25">
      <c r="E11545" s="5"/>
      <c r="F11545" s="2"/>
      <c r="G11545" s="2"/>
      <c r="H11545" s="2"/>
      <c r="I11545" s="2"/>
      <c r="J11545" s="2"/>
      <c r="K11545" s="2"/>
      <c r="L11545" s="2"/>
      <c r="M11545" s="2"/>
      <c r="N11545" s="2"/>
      <c r="O11545" s="2"/>
    </row>
    <row r="11546" spans="5:15" x14ac:dyDescent="0.25">
      <c r="E11546" s="5"/>
      <c r="F11546" s="2"/>
      <c r="G11546" s="2"/>
      <c r="H11546" s="2"/>
      <c r="I11546" s="2"/>
      <c r="J11546" s="2"/>
      <c r="K11546" s="2"/>
      <c r="L11546" s="2"/>
      <c r="M11546" s="2"/>
      <c r="N11546" s="2"/>
      <c r="O11546" s="2"/>
    </row>
    <row r="11547" spans="5:15" x14ac:dyDescent="0.25">
      <c r="E11547" s="5"/>
      <c r="F11547" s="2"/>
      <c r="G11547" s="2"/>
      <c r="H11547" s="2"/>
      <c r="I11547" s="2"/>
      <c r="J11547" s="2"/>
      <c r="K11547" s="2"/>
      <c r="L11547" s="2"/>
      <c r="M11547" s="2"/>
      <c r="N11547" s="2"/>
      <c r="O11547" s="2"/>
    </row>
    <row r="11548" spans="5:15" x14ac:dyDescent="0.25">
      <c r="E11548" s="5"/>
      <c r="F11548" s="2"/>
      <c r="G11548" s="2"/>
      <c r="H11548" s="2"/>
      <c r="I11548" s="2"/>
      <c r="J11548" s="2"/>
      <c r="K11548" s="2"/>
      <c r="L11548" s="2"/>
      <c r="M11548" s="2"/>
      <c r="N11548" s="2"/>
      <c r="O11548" s="2"/>
    </row>
    <row r="11550" spans="5:15" x14ac:dyDescent="0.25">
      <c r="E11550" s="5"/>
      <c r="F11550" s="2"/>
      <c r="G11550" s="2"/>
      <c r="H11550" s="2"/>
      <c r="I11550" s="2"/>
      <c r="J11550" s="2"/>
      <c r="K11550" s="2"/>
      <c r="L11550" s="2"/>
      <c r="M11550" s="2"/>
      <c r="N11550" s="2"/>
      <c r="O11550" s="2"/>
    </row>
    <row r="11551" spans="5:15" x14ac:dyDescent="0.25">
      <c r="E11551" s="5"/>
      <c r="F11551" s="2"/>
      <c r="G11551" s="2"/>
      <c r="H11551" s="2"/>
      <c r="I11551" s="2"/>
      <c r="J11551" s="2"/>
      <c r="K11551" s="2"/>
      <c r="L11551" s="2"/>
      <c r="M11551" s="2"/>
      <c r="N11551" s="2"/>
      <c r="O11551" s="2"/>
    </row>
    <row r="11552" spans="5:15" x14ac:dyDescent="0.25">
      <c r="E11552" s="5"/>
      <c r="F11552" s="2"/>
      <c r="G11552" s="2"/>
      <c r="H11552" s="2"/>
      <c r="I11552" s="2"/>
      <c r="J11552" s="2"/>
      <c r="K11552" s="2"/>
      <c r="L11552" s="2"/>
      <c r="M11552" s="2"/>
      <c r="N11552" s="2"/>
      <c r="O11552" s="2"/>
    </row>
    <row r="11553" spans="5:15" x14ac:dyDescent="0.25">
      <c r="E11553" s="5"/>
      <c r="F11553" s="2"/>
      <c r="G11553" s="2"/>
      <c r="H11553" s="2"/>
      <c r="I11553" s="2"/>
      <c r="J11553" s="2"/>
      <c r="K11553" s="2"/>
      <c r="L11553" s="2"/>
      <c r="M11553" s="2"/>
      <c r="N11553" s="2"/>
      <c r="O11553" s="2"/>
    </row>
    <row r="11554" spans="5:15" x14ac:dyDescent="0.25">
      <c r="E11554" s="5"/>
      <c r="F11554" s="2"/>
      <c r="G11554" s="2"/>
      <c r="H11554" s="2"/>
      <c r="I11554" s="2"/>
      <c r="J11554" s="2"/>
      <c r="K11554" s="2"/>
      <c r="L11554" s="2"/>
      <c r="M11554" s="2"/>
      <c r="N11554" s="2"/>
      <c r="O11554" s="2"/>
    </row>
    <row r="11555" spans="5:15" x14ac:dyDescent="0.25">
      <c r="E11555" s="5"/>
      <c r="F11555" s="2"/>
      <c r="G11555" s="2"/>
      <c r="H11555" s="2"/>
      <c r="I11555" s="2"/>
      <c r="J11555" s="2"/>
      <c r="K11555" s="2"/>
      <c r="L11555" s="2"/>
      <c r="M11555" s="2"/>
      <c r="N11555" s="2"/>
      <c r="O11555" s="2"/>
    </row>
    <row r="11556" spans="5:15" x14ac:dyDescent="0.25">
      <c r="E11556" s="5"/>
      <c r="F11556" s="2"/>
      <c r="G11556" s="2"/>
      <c r="H11556" s="2"/>
      <c r="I11556" s="2"/>
      <c r="J11556" s="2"/>
      <c r="K11556" s="2"/>
      <c r="L11556" s="2"/>
      <c r="M11556" s="2"/>
      <c r="N11556" s="2"/>
      <c r="O11556" s="2"/>
    </row>
    <row r="11557" spans="5:15" x14ac:dyDescent="0.25">
      <c r="F11557" s="2"/>
      <c r="G11557" s="2"/>
      <c r="H11557" s="2"/>
      <c r="I11557" s="2"/>
      <c r="J11557" s="2"/>
    </row>
    <row r="11561" spans="5:15" x14ac:dyDescent="0.25">
      <c r="G11561" s="2"/>
      <c r="H11561" s="2"/>
      <c r="I11561" s="2"/>
      <c r="J11561" s="2"/>
      <c r="K11561" s="2"/>
      <c r="L11561" s="2"/>
      <c r="M11561" s="2"/>
      <c r="N11561" s="2"/>
      <c r="O11561" s="2"/>
    </row>
    <row r="11565" spans="5:15" x14ac:dyDescent="0.25">
      <c r="F11565" s="2"/>
      <c r="G11565" s="2"/>
      <c r="H11565" s="2"/>
      <c r="I11565" s="2"/>
      <c r="J11565" s="2"/>
      <c r="K11565" s="2"/>
      <c r="L11565" s="2"/>
      <c r="M11565" s="2"/>
      <c r="N11565" s="2"/>
      <c r="O11565" s="2"/>
    </row>
    <row r="11568" spans="5:15" x14ac:dyDescent="0.25">
      <c r="H11568" s="2"/>
      <c r="I11568" s="2"/>
      <c r="J11568" s="2"/>
      <c r="K11568" s="2"/>
      <c r="L11568" s="2"/>
      <c r="M11568" s="2"/>
      <c r="N11568" s="2"/>
      <c r="O11568" s="2"/>
    </row>
    <row r="11569" spans="5:15" x14ac:dyDescent="0.25">
      <c r="E11569" s="5"/>
      <c r="H11569" s="2"/>
      <c r="I11569" s="2"/>
      <c r="J11569" s="2"/>
      <c r="K11569" s="2"/>
      <c r="L11569" s="2"/>
      <c r="M11569" s="2"/>
      <c r="N11569" s="2"/>
      <c r="O11569" s="2"/>
    </row>
    <row r="11570" spans="5:15" x14ac:dyDescent="0.25">
      <c r="E11570" s="5"/>
      <c r="H11570" s="2"/>
      <c r="I11570" s="2"/>
      <c r="J11570" s="2"/>
      <c r="K11570" s="2"/>
      <c r="L11570" s="2"/>
      <c r="M11570" s="2"/>
      <c r="N11570" s="2"/>
      <c r="O11570" s="2"/>
    </row>
    <row r="11571" spans="5:15" x14ac:dyDescent="0.25">
      <c r="E11571" s="5"/>
      <c r="H11571" s="2"/>
      <c r="I11571" s="2"/>
      <c r="J11571" s="2"/>
      <c r="K11571" s="2"/>
      <c r="L11571" s="2"/>
      <c r="M11571" s="2"/>
      <c r="N11571" s="2"/>
      <c r="O11571" s="2"/>
    </row>
    <row r="11572" spans="5:15" x14ac:dyDescent="0.25">
      <c r="E11572" s="5"/>
    </row>
    <row r="11573" spans="5:15" x14ac:dyDescent="0.25">
      <c r="E11573" s="5"/>
      <c r="H11573" s="2"/>
      <c r="I11573" s="2"/>
      <c r="J11573" s="2"/>
      <c r="K11573" s="2"/>
      <c r="L11573" s="2"/>
      <c r="M11573" s="2"/>
      <c r="N11573" s="2"/>
      <c r="O11573" s="2"/>
    </row>
    <row r="11574" spans="5:15" x14ac:dyDescent="0.25">
      <c r="E11574" s="5"/>
      <c r="H11574" s="2"/>
      <c r="I11574" s="2"/>
      <c r="J11574" s="2"/>
      <c r="K11574" s="2"/>
      <c r="L11574" s="2"/>
      <c r="M11574" s="2"/>
      <c r="N11574" s="2"/>
      <c r="O11574" s="2"/>
    </row>
    <row r="11575" spans="5:15" x14ac:dyDescent="0.25">
      <c r="E11575" s="5"/>
      <c r="H11575" s="2"/>
      <c r="I11575" s="2"/>
      <c r="J11575" s="2"/>
      <c r="K11575" s="2"/>
      <c r="L11575" s="2"/>
      <c r="M11575" s="2"/>
      <c r="N11575" s="2"/>
      <c r="O11575" s="2"/>
    </row>
    <row r="11576" spans="5:15" x14ac:dyDescent="0.25">
      <c r="E11576" s="5"/>
      <c r="H11576" s="2"/>
      <c r="I11576" s="2"/>
      <c r="J11576" s="2"/>
      <c r="K11576" s="2"/>
      <c r="L11576" s="2"/>
      <c r="M11576" s="2"/>
      <c r="N11576" s="2"/>
      <c r="O11576" s="2"/>
    </row>
    <row r="11577" spans="5:15" x14ac:dyDescent="0.25">
      <c r="E11577" s="5"/>
      <c r="H11577" s="2"/>
      <c r="I11577" s="2"/>
      <c r="J11577" s="2"/>
      <c r="K11577" s="2"/>
      <c r="L11577" s="2"/>
      <c r="M11577" s="2"/>
      <c r="N11577" s="2"/>
      <c r="O11577" s="2"/>
    </row>
    <row r="11578" spans="5:15" x14ac:dyDescent="0.25">
      <c r="E11578" s="5"/>
      <c r="H11578" s="2"/>
      <c r="I11578" s="2"/>
      <c r="J11578" s="2"/>
      <c r="K11578" s="2"/>
      <c r="L11578" s="2"/>
      <c r="M11578" s="2"/>
      <c r="N11578" s="2"/>
      <c r="O11578" s="2"/>
    </row>
    <row r="11579" spans="5:15" x14ac:dyDescent="0.25">
      <c r="E11579" s="5"/>
      <c r="H11579" s="2"/>
      <c r="I11579" s="2"/>
      <c r="J11579" s="2"/>
      <c r="K11579" s="2"/>
      <c r="L11579" s="2"/>
      <c r="M11579" s="2"/>
      <c r="N11579" s="2"/>
      <c r="O11579" s="2"/>
    </row>
    <row r="11580" spans="5:15" x14ac:dyDescent="0.25">
      <c r="E11580" s="5"/>
      <c r="H11580" s="2"/>
      <c r="I11580" s="2"/>
      <c r="J11580" s="2"/>
      <c r="K11580" s="2"/>
      <c r="L11580" s="2"/>
      <c r="M11580" s="2"/>
      <c r="N11580" s="2"/>
      <c r="O11580" s="2"/>
    </row>
    <row r="11581" spans="5:15" x14ac:dyDescent="0.25">
      <c r="E11581" s="5"/>
      <c r="F11581" s="2"/>
      <c r="G11581" s="2"/>
      <c r="H11581" s="2"/>
      <c r="I11581" s="2"/>
      <c r="J11581" s="2"/>
      <c r="K11581" s="2"/>
      <c r="L11581" s="2"/>
      <c r="M11581" s="2"/>
      <c r="N11581" s="2"/>
      <c r="O11581" s="2"/>
    </row>
    <row r="11584" spans="5:15" x14ac:dyDescent="0.25">
      <c r="E11584" s="5"/>
      <c r="F11584" s="2"/>
      <c r="G11584" s="2"/>
      <c r="H11584" s="2"/>
      <c r="I11584" s="2"/>
      <c r="J11584" s="2"/>
      <c r="K11584" s="2"/>
      <c r="L11584" s="2"/>
      <c r="M11584" s="2"/>
      <c r="N11584" s="2"/>
      <c r="O11584" s="2"/>
    </row>
    <row r="11585" spans="5:15" x14ac:dyDescent="0.25">
      <c r="G11585" s="2"/>
      <c r="H11585" s="2"/>
      <c r="I11585" s="2"/>
      <c r="J11585" s="2"/>
      <c r="K11585" s="2"/>
      <c r="L11585" s="2"/>
      <c r="M11585" s="2"/>
      <c r="N11585" s="2"/>
      <c r="O11585" s="2"/>
    </row>
    <row r="11587" spans="5:15" x14ac:dyDescent="0.25">
      <c r="I11587" s="2"/>
      <c r="J11587" s="2"/>
      <c r="K11587" s="2"/>
      <c r="L11587" s="2"/>
    </row>
    <row r="11591" spans="5:15" x14ac:dyDescent="0.25">
      <c r="F11591" s="2"/>
      <c r="G11591" s="2"/>
      <c r="H11591" s="2"/>
      <c r="I11591" s="2"/>
      <c r="J11591" s="2"/>
      <c r="K11591" s="2"/>
      <c r="L11591" s="2"/>
      <c r="M11591" s="2"/>
      <c r="N11591" s="2"/>
      <c r="O11591" s="2"/>
    </row>
    <row r="11592" spans="5:15" x14ac:dyDescent="0.25">
      <c r="I11592" s="2"/>
    </row>
    <row r="11593" spans="5:15" x14ac:dyDescent="0.25">
      <c r="I11593" s="2"/>
    </row>
    <row r="11595" spans="5:15" x14ac:dyDescent="0.25">
      <c r="E11595" s="5"/>
      <c r="F11595" s="2"/>
      <c r="G11595" s="2"/>
      <c r="H11595" s="2"/>
      <c r="I11595" s="2"/>
      <c r="J11595" s="2"/>
      <c r="K11595" s="2"/>
      <c r="L11595" s="2"/>
      <c r="M11595" s="2"/>
      <c r="N11595" s="2"/>
      <c r="O11595" s="2"/>
    </row>
    <row r="11596" spans="5:15" x14ac:dyDescent="0.25">
      <c r="E11596" s="5"/>
      <c r="F11596" s="2"/>
      <c r="G11596" s="2"/>
      <c r="H11596" s="2"/>
      <c r="I11596" s="2"/>
      <c r="J11596" s="2"/>
      <c r="K11596" s="2"/>
      <c r="L11596" s="2"/>
      <c r="M11596" s="2"/>
      <c r="N11596" s="2"/>
      <c r="O11596" s="2"/>
    </row>
    <row r="11599" spans="5:15" x14ac:dyDescent="0.25">
      <c r="E11599" s="5"/>
      <c r="F11599" s="2"/>
      <c r="G11599" s="2"/>
      <c r="H11599" s="2"/>
      <c r="I11599" s="2"/>
      <c r="J11599" s="2"/>
      <c r="K11599" s="2"/>
      <c r="L11599" s="2"/>
      <c r="M11599" s="2"/>
      <c r="N11599" s="2"/>
      <c r="O11599" s="2"/>
    </row>
    <row r="11600" spans="5:15" x14ac:dyDescent="0.25">
      <c r="F11600" s="2"/>
      <c r="G11600" s="2"/>
      <c r="H11600" s="2"/>
      <c r="I11600" s="2"/>
      <c r="J11600" s="2"/>
      <c r="K11600" s="2"/>
      <c r="L11600" s="2"/>
      <c r="M11600" s="2"/>
      <c r="N11600" s="2"/>
      <c r="O11600" s="2"/>
    </row>
    <row r="11601" spans="5:15" x14ac:dyDescent="0.25">
      <c r="E11601" s="5"/>
      <c r="F11601" s="2"/>
      <c r="G11601" s="2"/>
      <c r="H11601" s="2"/>
      <c r="I11601" s="2"/>
      <c r="J11601" s="2"/>
      <c r="K11601" s="2"/>
      <c r="L11601" s="2"/>
      <c r="M11601" s="2"/>
      <c r="N11601" s="2"/>
      <c r="O11601" s="2"/>
    </row>
    <row r="11602" spans="5:15" x14ac:dyDescent="0.25">
      <c r="M11602" s="2"/>
      <c r="N11602" s="2"/>
      <c r="O11602" s="2"/>
    </row>
    <row r="11603" spans="5:15" x14ac:dyDescent="0.25">
      <c r="E11603" s="5"/>
      <c r="F11603" s="2"/>
      <c r="G11603" s="2"/>
      <c r="H11603" s="2"/>
      <c r="I11603" s="2"/>
      <c r="J11603" s="2"/>
      <c r="K11603" s="2"/>
      <c r="L11603" s="2"/>
      <c r="M11603" s="2"/>
      <c r="N11603" s="2"/>
      <c r="O11603" s="2"/>
    </row>
    <row r="11604" spans="5:15" x14ac:dyDescent="0.25">
      <c r="I11604" s="2"/>
      <c r="J11604" s="2"/>
      <c r="K11604" s="2"/>
      <c r="L11604" s="2"/>
      <c r="M11604" s="2"/>
    </row>
    <row r="11605" spans="5:15" x14ac:dyDescent="0.25">
      <c r="E11605" s="5"/>
      <c r="I11605" s="2"/>
      <c r="J11605" s="2"/>
      <c r="K11605" s="2"/>
      <c r="L11605" s="2"/>
      <c r="M11605" s="2"/>
      <c r="N11605" s="2"/>
    </row>
    <row r="11606" spans="5:15" x14ac:dyDescent="0.25">
      <c r="M11606" s="2"/>
      <c r="N11606" s="2"/>
      <c r="O11606" s="2"/>
    </row>
    <row r="11607" spans="5:15" x14ac:dyDescent="0.25">
      <c r="L11607" s="2"/>
      <c r="M11607" s="2"/>
      <c r="N11607" s="2"/>
      <c r="O11607" s="2"/>
    </row>
    <row r="11608" spans="5:15" x14ac:dyDescent="0.25">
      <c r="F11608" s="2"/>
    </row>
    <row r="11609" spans="5:15" x14ac:dyDescent="0.25">
      <c r="F11609" s="2"/>
      <c r="G11609" s="2"/>
      <c r="H11609" s="2"/>
      <c r="I11609" s="2"/>
      <c r="J11609" s="2"/>
      <c r="K11609" s="2"/>
      <c r="L11609" s="2"/>
      <c r="M11609" s="2"/>
      <c r="N11609" s="2"/>
      <c r="O11609" s="2"/>
    </row>
    <row r="11610" spans="5:15" x14ac:dyDescent="0.25">
      <c r="E11610" s="5"/>
    </row>
    <row r="11612" spans="5:15" x14ac:dyDescent="0.25">
      <c r="E11612" s="5"/>
      <c r="F11612" s="2"/>
      <c r="G11612" s="2"/>
      <c r="H11612" s="2"/>
      <c r="I11612" s="2"/>
      <c r="J11612" s="2"/>
      <c r="K11612" s="2"/>
      <c r="L11612" s="2"/>
      <c r="M11612" s="2"/>
      <c r="N11612" s="2"/>
      <c r="O11612" s="2"/>
    </row>
    <row r="11613" spans="5:15" x14ac:dyDescent="0.25">
      <c r="E11613" s="5"/>
      <c r="F11613" s="2"/>
      <c r="G11613" s="2"/>
      <c r="H11613" s="2"/>
      <c r="I11613" s="2"/>
      <c r="J11613" s="2"/>
      <c r="K11613" s="2"/>
      <c r="L11613" s="2"/>
      <c r="M11613" s="2"/>
      <c r="N11613" s="2"/>
      <c r="O11613" s="2"/>
    </row>
    <row r="11615" spans="5:15" x14ac:dyDescent="0.25">
      <c r="E11615" s="5"/>
      <c r="F11615" s="2"/>
      <c r="G11615" s="2"/>
      <c r="H11615" s="2"/>
      <c r="I11615" s="2"/>
      <c r="J11615" s="2"/>
      <c r="K11615" s="2"/>
      <c r="L11615" s="2"/>
      <c r="M11615" s="2"/>
      <c r="N11615" s="2"/>
      <c r="O11615" s="2"/>
    </row>
    <row r="11616" spans="5:15" x14ac:dyDescent="0.25">
      <c r="E11616" s="5"/>
      <c r="F11616" s="2"/>
      <c r="G11616" s="2"/>
      <c r="H11616" s="2"/>
      <c r="I11616" s="2"/>
      <c r="J11616" s="2"/>
      <c r="K11616" s="2"/>
      <c r="L11616" s="2"/>
      <c r="M11616" s="2"/>
      <c r="N11616" s="2"/>
      <c r="O11616" s="2"/>
    </row>
    <row r="11618" spans="5:15" x14ac:dyDescent="0.25">
      <c r="M11618" s="2"/>
      <c r="N11618" s="2"/>
      <c r="O11618" s="2"/>
    </row>
    <row r="11619" spans="5:15" x14ac:dyDescent="0.25">
      <c r="M11619" s="2"/>
      <c r="N11619" s="2"/>
      <c r="O11619" s="2"/>
    </row>
    <row r="11620" spans="5:15" x14ac:dyDescent="0.25">
      <c r="M11620" s="2"/>
      <c r="N11620" s="2"/>
      <c r="O11620" s="2"/>
    </row>
    <row r="11621" spans="5:15" x14ac:dyDescent="0.25">
      <c r="E11621" s="5"/>
      <c r="F11621" s="2"/>
      <c r="G11621" s="2"/>
      <c r="H11621" s="2"/>
      <c r="I11621" s="2"/>
      <c r="J11621" s="2"/>
      <c r="K11621" s="2"/>
      <c r="L11621" s="2"/>
      <c r="M11621" s="2"/>
      <c r="N11621" s="2"/>
      <c r="O11621" s="2"/>
    </row>
    <row r="11622" spans="5:15" x14ac:dyDescent="0.25">
      <c r="E11622" s="5"/>
      <c r="F11622" s="2"/>
      <c r="G11622" s="2"/>
      <c r="H11622" s="2"/>
      <c r="I11622" s="2"/>
      <c r="J11622" s="2"/>
      <c r="K11622" s="2"/>
      <c r="L11622" s="2"/>
      <c r="M11622" s="2"/>
      <c r="N11622" s="2"/>
      <c r="O11622" s="2"/>
    </row>
    <row r="11623" spans="5:15" x14ac:dyDescent="0.25">
      <c r="E11623" s="5"/>
      <c r="F11623" s="2"/>
      <c r="G11623" s="2"/>
      <c r="H11623" s="2"/>
      <c r="I11623" s="2"/>
      <c r="J11623" s="2"/>
      <c r="K11623" s="2"/>
      <c r="L11623" s="2"/>
      <c r="M11623" s="2"/>
      <c r="N11623" s="2"/>
      <c r="O11623" s="2"/>
    </row>
    <row r="11625" spans="5:15" x14ac:dyDescent="0.25">
      <c r="E11625" s="5"/>
      <c r="F11625" s="2"/>
      <c r="G11625" s="2"/>
      <c r="H11625" s="2"/>
      <c r="I11625" s="2"/>
      <c r="J11625" s="2"/>
      <c r="K11625" s="2"/>
      <c r="L11625" s="2"/>
      <c r="M11625" s="2"/>
      <c r="N11625" s="2"/>
      <c r="O11625" s="2"/>
    </row>
    <row r="11626" spans="5:15" x14ac:dyDescent="0.25">
      <c r="E11626" s="5"/>
      <c r="F11626" s="2"/>
      <c r="G11626" s="2"/>
      <c r="H11626" s="2"/>
      <c r="I11626" s="2"/>
      <c r="J11626" s="2"/>
      <c r="K11626" s="2"/>
      <c r="L11626" s="2"/>
      <c r="M11626" s="2"/>
      <c r="N11626" s="2"/>
      <c r="O11626" s="2"/>
    </row>
    <row r="11627" spans="5:15" x14ac:dyDescent="0.25">
      <c r="E11627" s="5"/>
      <c r="F11627" s="2"/>
      <c r="G11627" s="2"/>
      <c r="H11627" s="2"/>
      <c r="I11627" s="2"/>
      <c r="J11627" s="2"/>
      <c r="K11627" s="2"/>
      <c r="L11627" s="2"/>
      <c r="M11627" s="2"/>
      <c r="N11627" s="2"/>
      <c r="O11627" s="2"/>
    </row>
    <row r="11628" spans="5:15" x14ac:dyDescent="0.25">
      <c r="E11628" s="5"/>
      <c r="F11628" s="2"/>
      <c r="G11628" s="2"/>
      <c r="H11628" s="2"/>
      <c r="I11628" s="2"/>
      <c r="J11628" s="2"/>
      <c r="K11628" s="2"/>
      <c r="L11628" s="2"/>
      <c r="M11628" s="2"/>
      <c r="N11628" s="2"/>
      <c r="O11628" s="2"/>
    </row>
    <row r="11629" spans="5:15" x14ac:dyDescent="0.25">
      <c r="E11629" s="5"/>
      <c r="F11629" s="2"/>
      <c r="G11629" s="2"/>
      <c r="H11629" s="2"/>
      <c r="I11629" s="2"/>
      <c r="J11629" s="2"/>
      <c r="K11629" s="2"/>
      <c r="L11629" s="2"/>
      <c r="M11629" s="2"/>
      <c r="N11629" s="2"/>
      <c r="O11629" s="2"/>
    </row>
    <row r="11630" spans="5:15" x14ac:dyDescent="0.25">
      <c r="E11630" s="5"/>
      <c r="F11630" s="2"/>
      <c r="G11630" s="2"/>
      <c r="H11630" s="2"/>
      <c r="I11630" s="2"/>
      <c r="J11630" s="2"/>
      <c r="K11630" s="2"/>
      <c r="L11630" s="2"/>
      <c r="M11630" s="2"/>
      <c r="N11630" s="2"/>
      <c r="O11630" s="2"/>
    </row>
    <row r="11631" spans="5:15" x14ac:dyDescent="0.25">
      <c r="E11631" s="5"/>
      <c r="F11631" s="2"/>
      <c r="G11631" s="2"/>
      <c r="H11631" s="2"/>
      <c r="I11631" s="2"/>
      <c r="J11631" s="2"/>
      <c r="K11631" s="2"/>
      <c r="L11631" s="2"/>
      <c r="M11631" s="2"/>
      <c r="N11631" s="2"/>
      <c r="O11631" s="2"/>
    </row>
    <row r="11632" spans="5:15" x14ac:dyDescent="0.25">
      <c r="E11632" s="5"/>
      <c r="F11632" s="2"/>
      <c r="G11632" s="2"/>
      <c r="H11632" s="2"/>
      <c r="I11632" s="2"/>
      <c r="J11632" s="2"/>
      <c r="K11632" s="2"/>
      <c r="L11632" s="2"/>
      <c r="M11632" s="2"/>
      <c r="N11632" s="2"/>
      <c r="O11632" s="2"/>
    </row>
    <row r="11633" spans="5:15" x14ac:dyDescent="0.25">
      <c r="E11633" s="5"/>
      <c r="F11633" s="2"/>
      <c r="G11633" s="2"/>
      <c r="H11633" s="2"/>
      <c r="I11633" s="2"/>
      <c r="J11633" s="2"/>
      <c r="K11633" s="2"/>
      <c r="L11633" s="2"/>
      <c r="M11633" s="2"/>
      <c r="N11633" s="2"/>
      <c r="O11633" s="2"/>
    </row>
    <row r="11634" spans="5:15" x14ac:dyDescent="0.25">
      <c r="E11634" s="5"/>
      <c r="F11634" s="2"/>
      <c r="G11634" s="2"/>
      <c r="H11634" s="2"/>
      <c r="I11634" s="2"/>
      <c r="J11634" s="2"/>
      <c r="K11634" s="2"/>
      <c r="L11634" s="2"/>
      <c r="M11634" s="2"/>
      <c r="N11634" s="2"/>
      <c r="O11634" s="2"/>
    </row>
    <row r="11635" spans="5:15" x14ac:dyDescent="0.25">
      <c r="E11635" s="5"/>
      <c r="F11635" s="2"/>
      <c r="G11635" s="2"/>
      <c r="H11635" s="2"/>
      <c r="I11635" s="2"/>
      <c r="J11635" s="2"/>
      <c r="K11635" s="2"/>
      <c r="L11635" s="2"/>
      <c r="M11635" s="2"/>
      <c r="N11635" s="2"/>
      <c r="O11635" s="2"/>
    </row>
    <row r="11636" spans="5:15" x14ac:dyDescent="0.25">
      <c r="E11636" s="5"/>
    </row>
    <row r="11638" spans="5:15" x14ac:dyDescent="0.25">
      <c r="E11638" s="5"/>
    </row>
    <row r="11640" spans="5:15" x14ac:dyDescent="0.25">
      <c r="E11640" s="5"/>
      <c r="F11640" s="2"/>
      <c r="G11640" s="2"/>
      <c r="H11640" s="2"/>
      <c r="I11640" s="2"/>
      <c r="J11640" s="2"/>
      <c r="K11640" s="2"/>
      <c r="L11640" s="2"/>
      <c r="M11640" s="2"/>
      <c r="N11640" s="2"/>
      <c r="O11640" s="2"/>
    </row>
    <row r="11642" spans="5:15" x14ac:dyDescent="0.25">
      <c r="E11642" s="5"/>
      <c r="F11642" s="2"/>
      <c r="G11642" s="2"/>
      <c r="H11642" s="2"/>
      <c r="I11642" s="2"/>
      <c r="J11642" s="2"/>
      <c r="K11642" s="2"/>
      <c r="L11642" s="2"/>
      <c r="M11642" s="2"/>
      <c r="N11642" s="2"/>
      <c r="O11642" s="2"/>
    </row>
    <row r="11643" spans="5:15" x14ac:dyDescent="0.25">
      <c r="E11643" s="5"/>
      <c r="F11643" s="2"/>
      <c r="G11643" s="2"/>
      <c r="H11643" s="2"/>
      <c r="I11643" s="2"/>
      <c r="J11643" s="2"/>
      <c r="K11643" s="2"/>
      <c r="L11643" s="2"/>
      <c r="M11643" s="2"/>
      <c r="N11643" s="2"/>
      <c r="O11643" s="2"/>
    </row>
    <row r="11644" spans="5:15" x14ac:dyDescent="0.25">
      <c r="E11644" s="5"/>
      <c r="F11644" s="2"/>
      <c r="G11644" s="2"/>
      <c r="H11644" s="2"/>
      <c r="I11644" s="2"/>
      <c r="J11644" s="2"/>
      <c r="K11644" s="2"/>
      <c r="L11644" s="2"/>
      <c r="M11644" s="2"/>
      <c r="N11644" s="2"/>
      <c r="O11644" s="2"/>
    </row>
    <row r="11645" spans="5:15" x14ac:dyDescent="0.25">
      <c r="E11645" s="5"/>
      <c r="F11645" s="2"/>
      <c r="G11645" s="2"/>
      <c r="H11645" s="2"/>
      <c r="I11645" s="2"/>
      <c r="J11645" s="2"/>
      <c r="K11645" s="2"/>
      <c r="L11645" s="2"/>
      <c r="M11645" s="2"/>
      <c r="N11645" s="2"/>
      <c r="O11645" s="2"/>
    </row>
    <row r="11646" spans="5:15" x14ac:dyDescent="0.25">
      <c r="E11646" s="5"/>
      <c r="F11646" s="2"/>
      <c r="G11646" s="2"/>
      <c r="H11646" s="2"/>
      <c r="I11646" s="2"/>
      <c r="J11646" s="2"/>
      <c r="K11646" s="2"/>
      <c r="L11646" s="2"/>
      <c r="M11646" s="2"/>
      <c r="N11646" s="2"/>
      <c r="O11646" s="2"/>
    </row>
    <row r="11647" spans="5:15" x14ac:dyDescent="0.25">
      <c r="E11647" s="5"/>
      <c r="F11647" s="2"/>
      <c r="G11647" s="2"/>
      <c r="H11647" s="2"/>
      <c r="I11647" s="2"/>
      <c r="J11647" s="2"/>
      <c r="K11647" s="2"/>
      <c r="L11647" s="2"/>
      <c r="M11647" s="2"/>
      <c r="N11647" s="2"/>
      <c r="O11647" s="2"/>
    </row>
    <row r="11648" spans="5:15" x14ac:dyDescent="0.25">
      <c r="E11648" s="5"/>
      <c r="F11648" s="2"/>
      <c r="G11648" s="2"/>
      <c r="H11648" s="2"/>
      <c r="I11648" s="2"/>
      <c r="J11648" s="2"/>
      <c r="K11648" s="2"/>
      <c r="L11648" s="2"/>
      <c r="M11648" s="2"/>
      <c r="N11648" s="2"/>
      <c r="O11648" s="2"/>
    </row>
    <row r="11649" spans="5:15" x14ac:dyDescent="0.25">
      <c r="E11649" s="5"/>
      <c r="F11649" s="2"/>
      <c r="G11649" s="2"/>
      <c r="H11649" s="2"/>
      <c r="I11649" s="2"/>
      <c r="J11649" s="2"/>
      <c r="K11649" s="2"/>
      <c r="L11649" s="2"/>
      <c r="M11649" s="2"/>
      <c r="N11649" s="2"/>
      <c r="O11649" s="2"/>
    </row>
    <row r="11650" spans="5:15" x14ac:dyDescent="0.25">
      <c r="E11650" s="5"/>
      <c r="F11650" s="2"/>
      <c r="G11650" s="2"/>
      <c r="H11650" s="2"/>
      <c r="I11650" s="2"/>
      <c r="J11650" s="2"/>
      <c r="K11650" s="2"/>
      <c r="L11650" s="2"/>
      <c r="M11650" s="2"/>
      <c r="N11650" s="2"/>
      <c r="O11650" s="2"/>
    </row>
    <row r="11651" spans="5:15" x14ac:dyDescent="0.25">
      <c r="E11651" s="5"/>
      <c r="F11651" s="2"/>
      <c r="G11651" s="2"/>
      <c r="H11651" s="2"/>
      <c r="I11651" s="2"/>
      <c r="J11651" s="2"/>
      <c r="K11651" s="2"/>
      <c r="L11651" s="2"/>
      <c r="M11651" s="2"/>
      <c r="N11651" s="2"/>
      <c r="O11651" s="2"/>
    </row>
    <row r="11652" spans="5:15" x14ac:dyDescent="0.25">
      <c r="G11652" s="2"/>
      <c r="H11652" s="2"/>
      <c r="I11652" s="2"/>
      <c r="J11652" s="2"/>
      <c r="K11652" s="2"/>
      <c r="L11652" s="2"/>
      <c r="M11652" s="2"/>
      <c r="N11652" s="2"/>
      <c r="O11652" s="2"/>
    </row>
    <row r="11654" spans="5:15" x14ac:dyDescent="0.25">
      <c r="E11654" s="5"/>
      <c r="F11654" s="2"/>
      <c r="G11654" s="2"/>
      <c r="H11654" s="2"/>
      <c r="I11654" s="2"/>
      <c r="J11654" s="2"/>
      <c r="K11654" s="2"/>
      <c r="L11654" s="2"/>
      <c r="M11654" s="2"/>
      <c r="N11654" s="2"/>
      <c r="O11654" s="2"/>
    </row>
    <row r="11655" spans="5:15" x14ac:dyDescent="0.25">
      <c r="E11655" s="5"/>
      <c r="F11655" s="2"/>
      <c r="G11655" s="2"/>
      <c r="H11655" s="2"/>
      <c r="I11655" s="2"/>
      <c r="J11655" s="2"/>
      <c r="K11655" s="2"/>
      <c r="L11655" s="2"/>
      <c r="M11655" s="2"/>
      <c r="N11655" s="2"/>
      <c r="O11655" s="2"/>
    </row>
    <row r="11656" spans="5:15" x14ac:dyDescent="0.25">
      <c r="E11656" s="5"/>
      <c r="F11656" s="2"/>
      <c r="G11656" s="2"/>
      <c r="H11656" s="2"/>
      <c r="I11656" s="2"/>
      <c r="J11656" s="2"/>
      <c r="K11656" s="2"/>
      <c r="L11656" s="2"/>
      <c r="M11656" s="2"/>
      <c r="N11656" s="2"/>
      <c r="O11656" s="2"/>
    </row>
    <row r="11657" spans="5:15" x14ac:dyDescent="0.25">
      <c r="G11657" s="2"/>
      <c r="H11657" s="2"/>
      <c r="I11657" s="2"/>
      <c r="J11657" s="2"/>
      <c r="K11657" s="2"/>
      <c r="L11657" s="2"/>
      <c r="M11657" s="2"/>
      <c r="N11657" s="2"/>
      <c r="O11657" s="2"/>
    </row>
    <row r="11658" spans="5:15" x14ac:dyDescent="0.25">
      <c r="E11658" s="5"/>
      <c r="F11658" s="2"/>
      <c r="G11658" s="2"/>
      <c r="H11658" s="2"/>
      <c r="I11658" s="2"/>
      <c r="J11658" s="2"/>
      <c r="K11658" s="2"/>
      <c r="L11658" s="2"/>
      <c r="M11658" s="2"/>
      <c r="N11658" s="2"/>
      <c r="O11658" s="2"/>
    </row>
    <row r="11659" spans="5:15" x14ac:dyDescent="0.25">
      <c r="E11659" s="5"/>
      <c r="F11659" s="2"/>
      <c r="G11659" s="2"/>
      <c r="H11659" s="2"/>
      <c r="I11659" s="2"/>
      <c r="J11659" s="2"/>
      <c r="K11659" s="2"/>
      <c r="L11659" s="2"/>
      <c r="M11659" s="2"/>
      <c r="N11659" s="2"/>
      <c r="O11659" s="2"/>
    </row>
    <row r="11660" spans="5:15" x14ac:dyDescent="0.25">
      <c r="E11660" s="5"/>
      <c r="F11660" s="2"/>
      <c r="G11660" s="2"/>
      <c r="H11660" s="2"/>
      <c r="I11660" s="2"/>
      <c r="J11660" s="2"/>
      <c r="K11660" s="2"/>
      <c r="L11660" s="2"/>
      <c r="M11660" s="2"/>
      <c r="N11660" s="2"/>
      <c r="O11660" s="2"/>
    </row>
    <row r="11661" spans="5:15" x14ac:dyDescent="0.25">
      <c r="E11661" s="5"/>
      <c r="F11661" s="2"/>
      <c r="G11661" s="2"/>
      <c r="H11661" s="2"/>
      <c r="I11661" s="2"/>
      <c r="J11661" s="2"/>
      <c r="K11661" s="2"/>
      <c r="L11661" s="2"/>
      <c r="M11661" s="2"/>
      <c r="N11661" s="2"/>
      <c r="O11661" s="2"/>
    </row>
    <row r="11662" spans="5:15" x14ac:dyDescent="0.25">
      <c r="E11662" s="5"/>
      <c r="F11662" s="2"/>
      <c r="G11662" s="2"/>
      <c r="H11662" s="2"/>
      <c r="I11662" s="2"/>
      <c r="J11662" s="2"/>
      <c r="K11662" s="2"/>
      <c r="L11662" s="2"/>
      <c r="M11662" s="2"/>
      <c r="N11662" s="2"/>
      <c r="O11662" s="2"/>
    </row>
    <row r="11663" spans="5:15" x14ac:dyDescent="0.25">
      <c r="E11663" s="5"/>
      <c r="F11663" s="2"/>
      <c r="G11663" s="2"/>
      <c r="H11663" s="2"/>
      <c r="I11663" s="2"/>
      <c r="J11663" s="2"/>
      <c r="K11663" s="2"/>
      <c r="L11663" s="2"/>
      <c r="M11663" s="2"/>
      <c r="N11663" s="2"/>
      <c r="O11663" s="2"/>
    </row>
    <row r="11664" spans="5:15" x14ac:dyDescent="0.25">
      <c r="E11664" s="5"/>
      <c r="F11664" s="2"/>
      <c r="G11664" s="2"/>
      <c r="H11664" s="2"/>
      <c r="I11664" s="2"/>
      <c r="J11664" s="2"/>
      <c r="K11664" s="2"/>
      <c r="L11664" s="2"/>
      <c r="M11664" s="2"/>
      <c r="N11664" s="2"/>
      <c r="O11664" s="2"/>
    </row>
    <row r="11666" spans="5:15" x14ac:dyDescent="0.25">
      <c r="E11666" s="5"/>
      <c r="F11666" s="2"/>
      <c r="G11666" s="2"/>
      <c r="H11666" s="2"/>
      <c r="I11666" s="2"/>
      <c r="J11666" s="2"/>
      <c r="K11666" s="2"/>
      <c r="L11666" s="2"/>
      <c r="M11666" s="2"/>
      <c r="N11666" s="2"/>
      <c r="O11666" s="2"/>
    </row>
    <row r="11667" spans="5:15" x14ac:dyDescent="0.25">
      <c r="E11667" s="5"/>
      <c r="F11667" s="2"/>
      <c r="G11667" s="2"/>
      <c r="H11667" s="2"/>
      <c r="I11667" s="2"/>
      <c r="J11667" s="2"/>
      <c r="K11667" s="2"/>
      <c r="L11667" s="2"/>
      <c r="M11667" s="2"/>
      <c r="N11667" s="2"/>
      <c r="O11667" s="2"/>
    </row>
    <row r="11668" spans="5:15" x14ac:dyDescent="0.25">
      <c r="E11668" s="5"/>
      <c r="F11668" s="2"/>
      <c r="G11668" s="2"/>
      <c r="H11668" s="2"/>
      <c r="I11668" s="2"/>
      <c r="J11668" s="2"/>
      <c r="K11668" s="2"/>
      <c r="L11668" s="2"/>
      <c r="M11668" s="2"/>
      <c r="N11668" s="2"/>
      <c r="O11668" s="2"/>
    </row>
    <row r="11669" spans="5:15" x14ac:dyDescent="0.25">
      <c r="E11669" s="5"/>
      <c r="F11669" s="2"/>
      <c r="G11669" s="2"/>
      <c r="H11669" s="2"/>
      <c r="I11669" s="2"/>
      <c r="J11669" s="2"/>
      <c r="K11669" s="2"/>
      <c r="L11669" s="2"/>
      <c r="M11669" s="2"/>
      <c r="N11669" s="2"/>
      <c r="O11669" s="2"/>
    </row>
    <row r="11670" spans="5:15" x14ac:dyDescent="0.25">
      <c r="E11670" s="5"/>
      <c r="F11670" s="2"/>
      <c r="G11670" s="2"/>
      <c r="H11670" s="2"/>
      <c r="I11670" s="2"/>
      <c r="J11670" s="2"/>
      <c r="K11670" s="2"/>
      <c r="L11670" s="2"/>
      <c r="M11670" s="2"/>
      <c r="N11670" s="2"/>
      <c r="O11670" s="2"/>
    </row>
    <row r="11671" spans="5:15" x14ac:dyDescent="0.25">
      <c r="E11671" s="5"/>
      <c r="F11671" s="2"/>
      <c r="G11671" s="2"/>
      <c r="H11671" s="2"/>
      <c r="I11671" s="2"/>
      <c r="J11671" s="2"/>
      <c r="K11671" s="2"/>
      <c r="L11671" s="2"/>
      <c r="M11671" s="2"/>
      <c r="N11671" s="2"/>
      <c r="O11671" s="2"/>
    </row>
    <row r="11672" spans="5:15" x14ac:dyDescent="0.25">
      <c r="E11672" s="5"/>
      <c r="F11672" s="2"/>
      <c r="G11672" s="2"/>
      <c r="H11672" s="2"/>
      <c r="I11672" s="2"/>
      <c r="J11672" s="2"/>
      <c r="K11672" s="2"/>
      <c r="L11672" s="2"/>
      <c r="M11672" s="2"/>
      <c r="N11672" s="2"/>
      <c r="O11672" s="2"/>
    </row>
    <row r="11673" spans="5:15" x14ac:dyDescent="0.25">
      <c r="E11673" s="5"/>
      <c r="F11673" s="2"/>
      <c r="G11673" s="2"/>
      <c r="H11673" s="2"/>
      <c r="I11673" s="2"/>
      <c r="J11673" s="2"/>
      <c r="K11673" s="2"/>
      <c r="L11673" s="2"/>
      <c r="M11673" s="2"/>
      <c r="N11673" s="2"/>
      <c r="O11673" s="2"/>
    </row>
    <row r="11674" spans="5:15" x14ac:dyDescent="0.25">
      <c r="E11674" s="5"/>
      <c r="F11674" s="2"/>
      <c r="G11674" s="2"/>
      <c r="H11674" s="2"/>
      <c r="I11674" s="2"/>
      <c r="J11674" s="2"/>
      <c r="K11674" s="2"/>
      <c r="L11674" s="2"/>
      <c r="M11674" s="2"/>
      <c r="N11674" s="2"/>
      <c r="O11674" s="2"/>
    </row>
    <row r="11675" spans="5:15" x14ac:dyDescent="0.25">
      <c r="E11675" s="5"/>
      <c r="F11675" s="2"/>
      <c r="G11675" s="2"/>
      <c r="H11675" s="2"/>
      <c r="I11675" s="2"/>
      <c r="J11675" s="2"/>
      <c r="K11675" s="2"/>
      <c r="L11675" s="2"/>
      <c r="M11675" s="2"/>
      <c r="N11675" s="2"/>
      <c r="O11675" s="2"/>
    </row>
    <row r="11676" spans="5:15" x14ac:dyDescent="0.25">
      <c r="E11676" s="5"/>
      <c r="F11676" s="2"/>
      <c r="G11676" s="2"/>
      <c r="H11676" s="2"/>
      <c r="I11676" s="2"/>
      <c r="J11676" s="2"/>
      <c r="K11676" s="2"/>
      <c r="L11676" s="2"/>
      <c r="M11676" s="2"/>
      <c r="N11676" s="2"/>
      <c r="O11676" s="2"/>
    </row>
    <row r="11678" spans="5:15" x14ac:dyDescent="0.25">
      <c r="E11678" s="5"/>
      <c r="F11678" s="2"/>
      <c r="G11678" s="2"/>
      <c r="H11678" s="2"/>
      <c r="I11678" s="2"/>
      <c r="J11678" s="2"/>
      <c r="K11678" s="2"/>
      <c r="L11678" s="2"/>
      <c r="M11678" s="2"/>
      <c r="N11678" s="2"/>
      <c r="O11678" s="2"/>
    </row>
    <row r="11679" spans="5:15" x14ac:dyDescent="0.25">
      <c r="E11679" s="5"/>
      <c r="F11679" s="2"/>
      <c r="G11679" s="2"/>
      <c r="H11679" s="2"/>
      <c r="I11679" s="2"/>
      <c r="J11679" s="2"/>
      <c r="K11679" s="2"/>
      <c r="L11679" s="2"/>
      <c r="M11679" s="2"/>
      <c r="N11679" s="2"/>
      <c r="O11679" s="2"/>
    </row>
    <row r="11680" spans="5:15" x14ac:dyDescent="0.25">
      <c r="E11680" s="5"/>
      <c r="F11680" s="2"/>
      <c r="G11680" s="2"/>
      <c r="H11680" s="2"/>
      <c r="I11680" s="2"/>
      <c r="J11680" s="2"/>
      <c r="K11680" s="2"/>
      <c r="L11680" s="2"/>
      <c r="M11680" s="2"/>
      <c r="N11680" s="2"/>
      <c r="O11680" s="2"/>
    </row>
    <row r="11681" spans="5:15" x14ac:dyDescent="0.25">
      <c r="E11681" s="5"/>
      <c r="F11681" s="2"/>
      <c r="G11681" s="2"/>
      <c r="H11681" s="2"/>
      <c r="I11681" s="2"/>
      <c r="J11681" s="2"/>
      <c r="K11681" s="2"/>
      <c r="L11681" s="2"/>
      <c r="M11681" s="2"/>
      <c r="N11681" s="2"/>
      <c r="O11681" s="2"/>
    </row>
    <row r="11682" spans="5:15" x14ac:dyDescent="0.25">
      <c r="E11682" s="5"/>
      <c r="F11682" s="2"/>
      <c r="G11682" s="2"/>
      <c r="H11682" s="2"/>
      <c r="I11682" s="2"/>
      <c r="J11682" s="2"/>
      <c r="K11682" s="2"/>
      <c r="L11682" s="2"/>
      <c r="M11682" s="2"/>
      <c r="N11682" s="2"/>
      <c r="O11682" s="2"/>
    </row>
    <row r="11683" spans="5:15" x14ac:dyDescent="0.25">
      <c r="E11683" s="5"/>
      <c r="F11683" s="2"/>
      <c r="G11683" s="2"/>
      <c r="H11683" s="2"/>
      <c r="I11683" s="2"/>
      <c r="J11683" s="2"/>
      <c r="K11683" s="2"/>
      <c r="L11683" s="2"/>
      <c r="M11683" s="2"/>
      <c r="N11683" s="2"/>
      <c r="O11683" s="2"/>
    </row>
    <row r="11684" spans="5:15" x14ac:dyDescent="0.25">
      <c r="E11684" s="5"/>
      <c r="F11684" s="2"/>
      <c r="G11684" s="2"/>
      <c r="H11684" s="2"/>
      <c r="I11684" s="2"/>
      <c r="J11684" s="2"/>
      <c r="K11684" s="2"/>
      <c r="L11684" s="2"/>
      <c r="M11684" s="2"/>
      <c r="N11684" s="2"/>
      <c r="O11684" s="2"/>
    </row>
    <row r="11685" spans="5:15" x14ac:dyDescent="0.25">
      <c r="E11685" s="5"/>
      <c r="F11685" s="2"/>
      <c r="G11685" s="2"/>
      <c r="H11685" s="2"/>
      <c r="I11685" s="2"/>
      <c r="J11685" s="2"/>
      <c r="K11685" s="2"/>
      <c r="L11685" s="2"/>
      <c r="M11685" s="2"/>
      <c r="N11685" s="2"/>
      <c r="O11685" s="2"/>
    </row>
    <row r="11686" spans="5:15" x14ac:dyDescent="0.25">
      <c r="L11686" s="2"/>
      <c r="M11686" s="2"/>
      <c r="N11686" s="2"/>
    </row>
    <row r="11688" spans="5:15" x14ac:dyDescent="0.25">
      <c r="L11688" s="2"/>
      <c r="M11688" s="2"/>
      <c r="N11688" s="2"/>
      <c r="O11688" s="2"/>
    </row>
    <row r="11697" spans="5:15" x14ac:dyDescent="0.25">
      <c r="E11697" s="5"/>
      <c r="F11697" s="2"/>
      <c r="G11697" s="2"/>
      <c r="H11697" s="2"/>
      <c r="I11697" s="2"/>
      <c r="J11697" s="2"/>
      <c r="K11697" s="2"/>
      <c r="L11697" s="2"/>
      <c r="M11697" s="2"/>
      <c r="N11697" s="2"/>
      <c r="O11697" s="2"/>
    </row>
    <row r="11698" spans="5:15" x14ac:dyDescent="0.25">
      <c r="E11698" s="5"/>
      <c r="F11698" s="2"/>
      <c r="G11698" s="2"/>
      <c r="H11698" s="2"/>
      <c r="I11698" s="2"/>
      <c r="J11698" s="2"/>
      <c r="K11698" s="2"/>
      <c r="L11698" s="2"/>
      <c r="M11698" s="2"/>
      <c r="N11698" s="2"/>
      <c r="O11698" s="2"/>
    </row>
    <row r="11701" spans="5:15" x14ac:dyDescent="0.25">
      <c r="E11701" s="5"/>
      <c r="F11701" s="2"/>
      <c r="G11701" s="2"/>
      <c r="H11701" s="2"/>
      <c r="I11701" s="2"/>
      <c r="J11701" s="2"/>
      <c r="K11701" s="2"/>
      <c r="L11701" s="2"/>
      <c r="M11701" s="2"/>
      <c r="N11701" s="2"/>
      <c r="O11701" s="2"/>
    </row>
    <row r="11702" spans="5:15" x14ac:dyDescent="0.25">
      <c r="F11702" s="2"/>
      <c r="G11702" s="2"/>
      <c r="H11702" s="2"/>
      <c r="I11702" s="2"/>
      <c r="J11702" s="2"/>
      <c r="K11702" s="2"/>
      <c r="L11702" s="2"/>
      <c r="M11702" s="2"/>
      <c r="N11702" s="2"/>
      <c r="O11702" s="2"/>
    </row>
    <row r="11703" spans="5:15" x14ac:dyDescent="0.25">
      <c r="E11703" s="5"/>
      <c r="F11703" s="2"/>
      <c r="G11703" s="2"/>
      <c r="H11703" s="2"/>
      <c r="I11703" s="2"/>
      <c r="J11703" s="2"/>
      <c r="K11703" s="2"/>
      <c r="L11703" s="2"/>
      <c r="M11703" s="2"/>
      <c r="N11703" s="2"/>
      <c r="O11703" s="2"/>
    </row>
    <row r="11705" spans="5:15" x14ac:dyDescent="0.25">
      <c r="E11705" s="5"/>
      <c r="F11705" s="2"/>
      <c r="G11705" s="2"/>
      <c r="H11705" s="2"/>
      <c r="I11705" s="2"/>
      <c r="J11705" s="2"/>
      <c r="K11705" s="2"/>
      <c r="L11705" s="2"/>
      <c r="M11705" s="2"/>
      <c r="N11705" s="2"/>
      <c r="O11705" s="2"/>
    </row>
    <row r="11706" spans="5:15" x14ac:dyDescent="0.25">
      <c r="E11706" s="5"/>
      <c r="F11706" s="2"/>
      <c r="H11706" s="2"/>
      <c r="I11706" s="2"/>
      <c r="J11706" s="2"/>
      <c r="K11706" s="2"/>
      <c r="L11706" s="2"/>
      <c r="M11706" s="2"/>
      <c r="N11706" s="2"/>
    </row>
    <row r="11707" spans="5:15" x14ac:dyDescent="0.25">
      <c r="E11707" s="5"/>
      <c r="F11707" s="2"/>
      <c r="G11707" s="2"/>
      <c r="H11707" s="2"/>
      <c r="I11707" s="2"/>
      <c r="J11707" s="2"/>
      <c r="K11707" s="2"/>
      <c r="L11707" s="2"/>
      <c r="M11707" s="2"/>
      <c r="N11707" s="2"/>
      <c r="O11707" s="2"/>
    </row>
    <row r="11708" spans="5:15" x14ac:dyDescent="0.25">
      <c r="I11708" s="2"/>
      <c r="J11708" s="2"/>
      <c r="K11708" s="2"/>
      <c r="L11708" s="2"/>
      <c r="M11708" s="2"/>
      <c r="N11708" s="2"/>
      <c r="O11708" s="2"/>
    </row>
    <row r="11709" spans="5:15" x14ac:dyDescent="0.25">
      <c r="M11709" s="2"/>
      <c r="N11709" s="2"/>
      <c r="O11709" s="2"/>
    </row>
    <row r="11711" spans="5:15" x14ac:dyDescent="0.25">
      <c r="G11711" s="2"/>
      <c r="H11711" s="2"/>
      <c r="I11711" s="2"/>
      <c r="J11711" s="2"/>
      <c r="K11711" s="2"/>
      <c r="L11711" s="2"/>
      <c r="M11711" s="2"/>
      <c r="N11711" s="2"/>
      <c r="O11711" s="2"/>
    </row>
    <row r="11714" spans="5:15" x14ac:dyDescent="0.25">
      <c r="E11714" s="5"/>
      <c r="F11714" s="2"/>
      <c r="H11714" s="2"/>
      <c r="I11714" s="2"/>
      <c r="J11714" s="2"/>
      <c r="K11714" s="2"/>
      <c r="L11714" s="2"/>
      <c r="M11714" s="2"/>
      <c r="N11714" s="2"/>
      <c r="O11714" s="2"/>
    </row>
    <row r="11715" spans="5:15" x14ac:dyDescent="0.25">
      <c r="E11715" s="5"/>
      <c r="F11715" s="2"/>
      <c r="G11715" s="2"/>
      <c r="H11715" s="2"/>
      <c r="I11715" s="2"/>
      <c r="J11715" s="2"/>
      <c r="K11715" s="2"/>
      <c r="L11715" s="2"/>
      <c r="M11715" s="2"/>
      <c r="N11715" s="2"/>
      <c r="O11715" s="2"/>
    </row>
    <row r="11718" spans="5:15" x14ac:dyDescent="0.25">
      <c r="E11718" s="5"/>
      <c r="F11718" s="2"/>
      <c r="G11718" s="2"/>
      <c r="H11718" s="2"/>
      <c r="I11718" s="2"/>
      <c r="J11718" s="2"/>
      <c r="K11718" s="2"/>
      <c r="L11718" s="2"/>
      <c r="M11718" s="2"/>
      <c r="N11718" s="2"/>
      <c r="O11718" s="2"/>
    </row>
    <row r="11721" spans="5:15" x14ac:dyDescent="0.25">
      <c r="E11721" s="5"/>
      <c r="F11721" s="2"/>
      <c r="G11721" s="2"/>
      <c r="H11721" s="2"/>
      <c r="I11721" s="2"/>
      <c r="J11721" s="2"/>
      <c r="K11721" s="2"/>
      <c r="L11721" s="2"/>
      <c r="M11721" s="2"/>
      <c r="N11721" s="2"/>
      <c r="O11721" s="2"/>
    </row>
    <row r="11722" spans="5:15" x14ac:dyDescent="0.25">
      <c r="E11722" s="5"/>
      <c r="F11722" s="2"/>
      <c r="G11722" s="2"/>
      <c r="H11722" s="2"/>
      <c r="I11722" s="2"/>
      <c r="J11722" s="2"/>
      <c r="K11722" s="2"/>
      <c r="L11722" s="2"/>
      <c r="M11722" s="2"/>
      <c r="N11722" s="2"/>
      <c r="O11722" s="2"/>
    </row>
    <row r="11729" spans="5:15" x14ac:dyDescent="0.25">
      <c r="E11729" s="5"/>
      <c r="F11729" s="2"/>
      <c r="G11729" s="2"/>
      <c r="H11729" s="2"/>
      <c r="I11729" s="2"/>
      <c r="J11729" s="2"/>
      <c r="K11729" s="2"/>
      <c r="L11729" s="2"/>
      <c r="M11729" s="2"/>
      <c r="N11729" s="2"/>
      <c r="O11729" s="2"/>
    </row>
    <row r="11730" spans="5:15" x14ac:dyDescent="0.25">
      <c r="E11730" s="5"/>
      <c r="F11730" s="2"/>
      <c r="G11730" s="2"/>
      <c r="H11730" s="2"/>
      <c r="I11730" s="2"/>
      <c r="J11730" s="2"/>
      <c r="K11730" s="2"/>
      <c r="L11730" s="2"/>
      <c r="M11730" s="2"/>
      <c r="N11730" s="2"/>
      <c r="O11730" s="2"/>
    </row>
    <row r="11731" spans="5:15" x14ac:dyDescent="0.25">
      <c r="E11731" s="5"/>
      <c r="F11731" s="2"/>
      <c r="G11731" s="2"/>
      <c r="H11731" s="2"/>
      <c r="I11731" s="2"/>
      <c r="J11731" s="2"/>
      <c r="K11731" s="2"/>
      <c r="L11731" s="2"/>
      <c r="M11731" s="2"/>
      <c r="N11731" s="2"/>
      <c r="O11731" s="2"/>
    </row>
    <row r="11733" spans="5:15" x14ac:dyDescent="0.25">
      <c r="E11733" s="5"/>
      <c r="F11733" s="2"/>
      <c r="G11733" s="2"/>
      <c r="H11733" s="2"/>
      <c r="I11733" s="2"/>
      <c r="J11733" s="2"/>
      <c r="K11733" s="2"/>
      <c r="L11733" s="2"/>
      <c r="M11733" s="2"/>
      <c r="N11733" s="2"/>
      <c r="O11733" s="2"/>
    </row>
    <row r="11734" spans="5:15" x14ac:dyDescent="0.25">
      <c r="F11734" s="2"/>
      <c r="G11734" s="2"/>
      <c r="H11734" s="2"/>
      <c r="I11734" s="2"/>
      <c r="J11734" s="2"/>
      <c r="K11734" s="2"/>
      <c r="L11734" s="2"/>
      <c r="M11734" s="2"/>
      <c r="N11734" s="2"/>
      <c r="O11734" s="2"/>
    </row>
    <row r="11735" spans="5:15" x14ac:dyDescent="0.25">
      <c r="E11735" s="5"/>
      <c r="F11735" s="2"/>
      <c r="G11735" s="2"/>
      <c r="H11735" s="2"/>
      <c r="I11735" s="2"/>
      <c r="J11735" s="2"/>
      <c r="K11735" s="2"/>
      <c r="L11735" s="2"/>
      <c r="M11735" s="2"/>
      <c r="N11735" s="2"/>
      <c r="O11735" s="2"/>
    </row>
    <row r="11736" spans="5:15" x14ac:dyDescent="0.25">
      <c r="E11736" s="5"/>
      <c r="F11736" s="2"/>
      <c r="G11736" s="2"/>
      <c r="H11736" s="2"/>
      <c r="I11736" s="2"/>
      <c r="J11736" s="2"/>
      <c r="K11736" s="2"/>
      <c r="L11736" s="2"/>
      <c r="M11736" s="2"/>
      <c r="N11736" s="2"/>
      <c r="O11736" s="2"/>
    </row>
    <row r="11737" spans="5:15" x14ac:dyDescent="0.25">
      <c r="E11737" s="5"/>
      <c r="F11737" s="2"/>
      <c r="G11737" s="2"/>
      <c r="H11737" s="2"/>
      <c r="I11737" s="2"/>
      <c r="J11737" s="2"/>
      <c r="K11737" s="2"/>
      <c r="L11737" s="2"/>
      <c r="M11737" s="2"/>
      <c r="N11737" s="2"/>
      <c r="O11737" s="2"/>
    </row>
    <row r="11738" spans="5:15" x14ac:dyDescent="0.25">
      <c r="E11738" s="5"/>
      <c r="F11738" s="2"/>
      <c r="G11738" s="2"/>
      <c r="H11738" s="2"/>
      <c r="I11738" s="2"/>
      <c r="J11738" s="2"/>
      <c r="K11738" s="2"/>
      <c r="L11738" s="2"/>
      <c r="M11738" s="2"/>
      <c r="N11738" s="2"/>
      <c r="O11738" s="2"/>
    </row>
    <row r="11739" spans="5:15" x14ac:dyDescent="0.25">
      <c r="E11739" s="5"/>
      <c r="F11739" s="2"/>
      <c r="G11739" s="2"/>
      <c r="H11739" s="2"/>
      <c r="I11739" s="2"/>
      <c r="J11739" s="2"/>
      <c r="K11739" s="2"/>
      <c r="L11739" s="2"/>
      <c r="M11739" s="2"/>
      <c r="N11739" s="2"/>
      <c r="O11739" s="2"/>
    </row>
    <row r="11740" spans="5:15" x14ac:dyDescent="0.25">
      <c r="E11740" s="5"/>
      <c r="F11740" s="2"/>
      <c r="G11740" s="2"/>
      <c r="H11740" s="2"/>
      <c r="I11740" s="2"/>
      <c r="J11740" s="2"/>
      <c r="K11740" s="2"/>
      <c r="L11740" s="2"/>
      <c r="M11740" s="2"/>
      <c r="N11740" s="2"/>
      <c r="O11740" s="2"/>
    </row>
    <row r="11746" spans="5:15" x14ac:dyDescent="0.25">
      <c r="E11746" s="5"/>
      <c r="F11746" s="2"/>
      <c r="G11746" s="2"/>
      <c r="H11746" s="2"/>
      <c r="I11746" s="2"/>
      <c r="J11746" s="2"/>
      <c r="K11746" s="2"/>
      <c r="L11746" s="2"/>
      <c r="M11746" s="2"/>
      <c r="N11746" s="2"/>
      <c r="O11746" s="2"/>
    </row>
    <row r="11747" spans="5:15" x14ac:dyDescent="0.25">
      <c r="E11747" s="5"/>
      <c r="F11747" s="2"/>
      <c r="G11747" s="2"/>
      <c r="H11747" s="2"/>
      <c r="I11747" s="2"/>
      <c r="J11747" s="2"/>
      <c r="K11747" s="2"/>
      <c r="L11747" s="2"/>
      <c r="M11747" s="2"/>
      <c r="N11747" s="2"/>
      <c r="O11747" s="2"/>
    </row>
    <row r="11748" spans="5:15" x14ac:dyDescent="0.25">
      <c r="E11748" s="5"/>
      <c r="F11748" s="2"/>
      <c r="G11748" s="2"/>
      <c r="H11748" s="2"/>
      <c r="I11748" s="2"/>
      <c r="J11748" s="2"/>
      <c r="K11748" s="2"/>
      <c r="L11748" s="2"/>
      <c r="M11748" s="2"/>
      <c r="N11748" s="2"/>
      <c r="O11748" s="2"/>
    </row>
    <row r="11750" spans="5:15" x14ac:dyDescent="0.25">
      <c r="E11750" s="5"/>
      <c r="F11750" s="2"/>
      <c r="G11750" s="2"/>
      <c r="H11750" s="2"/>
      <c r="I11750" s="2"/>
      <c r="J11750" s="2"/>
      <c r="K11750" s="2"/>
      <c r="L11750" s="2"/>
      <c r="M11750" s="2"/>
      <c r="N11750" s="2"/>
      <c r="O11750" s="2"/>
    </row>
    <row r="11751" spans="5:15" x14ac:dyDescent="0.25">
      <c r="E11751" s="5"/>
      <c r="F11751" s="2"/>
      <c r="G11751" s="2"/>
      <c r="H11751" s="2"/>
      <c r="I11751" s="2"/>
      <c r="J11751" s="2"/>
      <c r="K11751" s="2"/>
      <c r="L11751" s="2"/>
      <c r="M11751" s="2"/>
      <c r="N11751" s="2"/>
      <c r="O11751" s="2"/>
    </row>
    <row r="11752" spans="5:15" x14ac:dyDescent="0.25">
      <c r="E11752" s="5"/>
      <c r="F11752" s="2"/>
      <c r="G11752" s="2"/>
      <c r="H11752" s="2"/>
      <c r="I11752" s="2"/>
      <c r="J11752" s="2"/>
      <c r="K11752" s="2"/>
      <c r="L11752" s="2"/>
      <c r="M11752" s="2"/>
      <c r="N11752" s="2"/>
      <c r="O11752" s="2"/>
    </row>
    <row r="11753" spans="5:15" x14ac:dyDescent="0.25">
      <c r="E11753" s="5"/>
      <c r="F11753" s="2"/>
      <c r="G11753" s="2"/>
      <c r="H11753" s="2"/>
      <c r="I11753" s="2"/>
      <c r="J11753" s="2"/>
      <c r="K11753" s="2"/>
      <c r="L11753" s="2"/>
      <c r="M11753" s="2"/>
      <c r="N11753" s="2"/>
      <c r="O11753" s="2"/>
    </row>
    <row r="11754" spans="5:15" x14ac:dyDescent="0.25">
      <c r="E11754" s="5"/>
      <c r="F11754" s="2"/>
      <c r="G11754" s="2"/>
      <c r="H11754" s="2"/>
      <c r="I11754" s="2"/>
      <c r="J11754" s="2"/>
      <c r="K11754" s="2"/>
      <c r="L11754" s="2"/>
      <c r="M11754" s="2"/>
      <c r="N11754" s="2"/>
      <c r="O11754" s="2"/>
    </row>
    <row r="11755" spans="5:15" x14ac:dyDescent="0.25">
      <c r="E11755" s="5"/>
      <c r="F11755" s="2"/>
      <c r="G11755" s="2"/>
      <c r="H11755" s="2"/>
      <c r="I11755" s="2"/>
      <c r="J11755" s="2"/>
      <c r="K11755" s="2"/>
      <c r="L11755" s="2"/>
      <c r="M11755" s="2"/>
      <c r="N11755" s="2"/>
      <c r="O11755" s="2"/>
    </row>
    <row r="11756" spans="5:15" x14ac:dyDescent="0.25">
      <c r="E11756" s="5"/>
      <c r="F11756" s="2"/>
      <c r="G11756" s="2"/>
      <c r="H11756" s="2"/>
      <c r="I11756" s="2"/>
      <c r="J11756" s="2"/>
      <c r="K11756" s="2"/>
      <c r="L11756" s="2"/>
      <c r="M11756" s="2"/>
      <c r="N11756" s="2"/>
      <c r="O11756" s="2"/>
    </row>
    <row r="11757" spans="5:15" x14ac:dyDescent="0.25">
      <c r="E11757" s="5"/>
      <c r="F11757" s="2"/>
      <c r="G11757" s="2"/>
      <c r="H11757" s="2"/>
      <c r="I11757" s="2"/>
      <c r="J11757" s="2"/>
      <c r="K11757" s="2"/>
      <c r="L11757" s="2"/>
      <c r="M11757" s="2"/>
      <c r="N11757" s="2"/>
      <c r="O11757" s="2"/>
    </row>
    <row r="11758" spans="5:15" x14ac:dyDescent="0.25">
      <c r="E11758" s="5"/>
      <c r="F11758" s="2"/>
      <c r="G11758" s="2"/>
      <c r="H11758" s="2"/>
      <c r="I11758" s="2"/>
      <c r="J11758" s="2"/>
      <c r="K11758" s="2"/>
      <c r="L11758" s="2"/>
      <c r="M11758" s="2"/>
      <c r="N11758" s="2"/>
      <c r="O11758" s="2"/>
    </row>
    <row r="11759" spans="5:15" x14ac:dyDescent="0.25">
      <c r="E11759" s="5"/>
      <c r="F11759" s="2"/>
      <c r="G11759" s="2"/>
      <c r="H11759" s="2"/>
      <c r="I11759" s="2"/>
      <c r="J11759" s="2"/>
      <c r="K11759" s="2"/>
      <c r="L11759" s="2"/>
      <c r="M11759" s="2"/>
      <c r="N11759" s="2"/>
      <c r="O11759" s="2"/>
    </row>
    <row r="11760" spans="5:15" x14ac:dyDescent="0.25">
      <c r="E11760" s="5"/>
      <c r="F11760" s="2"/>
      <c r="G11760" s="2"/>
      <c r="H11760" s="2"/>
      <c r="I11760" s="2"/>
      <c r="J11760" s="2"/>
      <c r="K11760" s="2"/>
      <c r="L11760" s="2"/>
      <c r="M11760" s="2"/>
      <c r="N11760" s="2"/>
      <c r="O11760" s="2"/>
    </row>
    <row r="11762" spans="5:15" x14ac:dyDescent="0.25">
      <c r="E11762" s="5"/>
      <c r="F11762" s="2"/>
      <c r="G11762" s="2"/>
      <c r="H11762" s="2"/>
      <c r="I11762" s="2"/>
      <c r="J11762" s="2"/>
      <c r="K11762" s="2"/>
      <c r="L11762" s="2"/>
      <c r="M11762" s="2"/>
      <c r="N11762" s="2"/>
      <c r="O11762" s="2"/>
    </row>
    <row r="11763" spans="5:15" x14ac:dyDescent="0.25">
      <c r="E11763" s="5"/>
      <c r="F11763" s="2"/>
      <c r="G11763" s="2"/>
      <c r="H11763" s="2"/>
      <c r="I11763" s="2"/>
      <c r="J11763" s="2"/>
      <c r="K11763" s="2"/>
      <c r="L11763" s="2"/>
      <c r="M11763" s="2"/>
      <c r="N11763" s="2"/>
      <c r="O11763" s="2"/>
    </row>
    <row r="11764" spans="5:15" x14ac:dyDescent="0.25">
      <c r="E11764" s="5"/>
      <c r="F11764" s="2"/>
      <c r="G11764" s="2"/>
      <c r="H11764" s="2"/>
      <c r="I11764" s="2"/>
      <c r="J11764" s="2"/>
      <c r="K11764" s="2"/>
      <c r="L11764" s="2"/>
      <c r="M11764" s="2"/>
      <c r="N11764" s="2"/>
      <c r="O11764" s="2"/>
    </row>
    <row r="11765" spans="5:15" x14ac:dyDescent="0.25">
      <c r="E11765" s="5"/>
      <c r="F11765" s="2"/>
      <c r="G11765" s="2"/>
      <c r="H11765" s="2"/>
      <c r="I11765" s="2"/>
      <c r="J11765" s="2"/>
      <c r="K11765" s="2"/>
      <c r="L11765" s="2"/>
      <c r="M11765" s="2"/>
      <c r="N11765" s="2"/>
      <c r="O11765" s="2"/>
    </row>
    <row r="11766" spans="5:15" x14ac:dyDescent="0.25">
      <c r="E11766" s="5"/>
      <c r="F11766" s="2"/>
      <c r="G11766" s="2"/>
      <c r="H11766" s="2"/>
      <c r="I11766" s="2"/>
      <c r="J11766" s="2"/>
      <c r="K11766" s="2"/>
      <c r="L11766" s="2"/>
      <c r="M11766" s="2"/>
      <c r="N11766" s="2"/>
      <c r="O11766" s="2"/>
    </row>
    <row r="11767" spans="5:15" x14ac:dyDescent="0.25">
      <c r="E11767" s="5"/>
      <c r="F11767" s="2"/>
      <c r="G11767" s="2"/>
      <c r="H11767" s="2"/>
      <c r="I11767" s="2"/>
      <c r="J11767" s="2"/>
      <c r="K11767" s="2"/>
      <c r="L11767" s="2"/>
      <c r="M11767" s="2"/>
      <c r="N11767" s="2"/>
      <c r="O11767" s="2"/>
    </row>
    <row r="11768" spans="5:15" x14ac:dyDescent="0.25">
      <c r="E11768" s="5"/>
      <c r="F11768" s="2"/>
      <c r="G11768" s="2"/>
      <c r="H11768" s="2"/>
      <c r="I11768" s="2"/>
      <c r="J11768" s="2"/>
      <c r="K11768" s="2"/>
      <c r="L11768" s="2"/>
      <c r="M11768" s="2"/>
      <c r="N11768" s="2"/>
      <c r="O11768" s="2"/>
    </row>
    <row r="11769" spans="5:15" x14ac:dyDescent="0.25">
      <c r="E11769" s="5"/>
      <c r="F11769" s="2"/>
      <c r="G11769" s="2"/>
      <c r="H11769" s="2"/>
      <c r="I11769" s="2"/>
      <c r="J11769" s="2"/>
      <c r="K11769" s="2"/>
      <c r="L11769" s="2"/>
      <c r="M11769" s="2"/>
      <c r="N11769" s="2"/>
      <c r="O11769" s="2"/>
    </row>
    <row r="11771" spans="5:15" x14ac:dyDescent="0.25">
      <c r="E11771" s="5"/>
    </row>
    <row r="11773" spans="5:15" x14ac:dyDescent="0.25">
      <c r="E11773" s="5"/>
      <c r="F11773" s="2"/>
      <c r="G11773" s="2"/>
      <c r="H11773" s="2"/>
      <c r="I11773" s="2"/>
      <c r="J11773" s="2"/>
      <c r="K11773" s="2"/>
      <c r="L11773" s="2"/>
      <c r="M11773" s="2"/>
      <c r="N11773" s="2"/>
      <c r="O11773" s="2"/>
    </row>
    <row r="11775" spans="5:15" x14ac:dyDescent="0.25">
      <c r="E11775" s="5"/>
      <c r="F11775" s="2"/>
      <c r="G11775" s="2"/>
      <c r="H11775" s="2"/>
      <c r="I11775" s="2"/>
      <c r="J11775" s="2"/>
      <c r="K11775" s="2"/>
      <c r="L11775" s="2"/>
      <c r="M11775" s="2"/>
      <c r="N11775" s="2"/>
      <c r="O11775" s="2"/>
    </row>
    <row r="11776" spans="5:15" x14ac:dyDescent="0.25">
      <c r="L11776" s="2"/>
      <c r="M11776" s="2"/>
      <c r="N11776" s="2"/>
      <c r="O11776" s="2"/>
    </row>
    <row r="11779" spans="5:15" x14ac:dyDescent="0.25">
      <c r="E11779" s="5"/>
      <c r="F11779" s="2"/>
      <c r="G11779" s="2"/>
      <c r="H11779" s="2"/>
      <c r="I11779" s="2"/>
      <c r="J11779" s="2"/>
      <c r="K11779" s="2"/>
      <c r="L11779" s="2"/>
      <c r="M11779" s="2"/>
      <c r="N11779" s="2"/>
      <c r="O11779" s="2"/>
    </row>
    <row r="11780" spans="5:15" x14ac:dyDescent="0.25">
      <c r="E11780" s="5"/>
      <c r="F11780" s="2"/>
      <c r="G11780" s="2"/>
      <c r="H11780" s="2"/>
      <c r="I11780" s="2"/>
      <c r="J11780" s="2"/>
      <c r="K11780" s="2"/>
      <c r="L11780" s="2"/>
      <c r="M11780" s="2"/>
      <c r="N11780" s="2"/>
      <c r="O11780" s="2"/>
    </row>
    <row r="11781" spans="5:15" x14ac:dyDescent="0.25">
      <c r="G11781" s="2"/>
      <c r="K11781" s="2"/>
      <c r="L11781" s="2"/>
      <c r="M11781" s="2"/>
      <c r="N11781" s="2"/>
      <c r="O11781" s="2"/>
    </row>
    <row r="11782" spans="5:15" x14ac:dyDescent="0.25">
      <c r="M11782" s="2"/>
      <c r="N11782" s="2"/>
      <c r="O11782" s="2"/>
    </row>
    <row r="11783" spans="5:15" x14ac:dyDescent="0.25">
      <c r="G11783" s="2"/>
      <c r="K11783" s="2"/>
      <c r="L11783" s="2"/>
      <c r="M11783" s="2"/>
      <c r="N11783" s="2"/>
      <c r="O11783" s="2"/>
    </row>
    <row r="11784" spans="5:15" x14ac:dyDescent="0.25">
      <c r="M11784" s="2"/>
      <c r="N11784" s="2"/>
      <c r="O11784" s="2"/>
    </row>
    <row r="11785" spans="5:15" x14ac:dyDescent="0.25">
      <c r="M11785" s="2"/>
      <c r="N11785" s="2"/>
      <c r="O11785" s="2"/>
    </row>
    <row r="11786" spans="5:15" x14ac:dyDescent="0.25">
      <c r="E11786" s="5"/>
      <c r="F11786" s="2"/>
      <c r="G11786" s="2"/>
      <c r="H11786" s="2"/>
      <c r="I11786" s="2"/>
      <c r="J11786" s="2"/>
      <c r="K11786" s="2"/>
      <c r="L11786" s="2"/>
      <c r="M11786" s="2"/>
      <c r="N11786" s="2"/>
      <c r="O11786" s="2"/>
    </row>
    <row r="11787" spans="5:15" x14ac:dyDescent="0.25">
      <c r="E11787" s="5"/>
      <c r="F11787" s="2"/>
      <c r="G11787" s="2"/>
      <c r="H11787" s="2"/>
      <c r="I11787" s="2"/>
      <c r="J11787" s="2"/>
      <c r="K11787" s="2"/>
      <c r="L11787" s="2"/>
      <c r="M11787" s="2"/>
      <c r="N11787" s="2"/>
      <c r="O11787" s="2"/>
    </row>
    <row r="11788" spans="5:15" x14ac:dyDescent="0.25">
      <c r="E11788" s="5"/>
      <c r="F11788" s="2"/>
      <c r="G11788" s="2"/>
      <c r="H11788" s="2"/>
      <c r="I11788" s="2"/>
      <c r="J11788" s="2"/>
      <c r="K11788" s="2"/>
      <c r="L11788" s="2"/>
      <c r="M11788" s="2"/>
      <c r="N11788" s="2"/>
      <c r="O11788" s="2"/>
    </row>
    <row r="11789" spans="5:15" x14ac:dyDescent="0.25">
      <c r="E11789" s="5"/>
      <c r="F11789" s="2"/>
      <c r="G11789" s="2"/>
      <c r="H11789" s="2"/>
      <c r="I11789" s="2"/>
      <c r="J11789" s="2"/>
      <c r="K11789" s="2"/>
      <c r="L11789" s="2"/>
      <c r="M11789" s="2"/>
      <c r="N11789" s="2"/>
      <c r="O11789" s="2"/>
    </row>
    <row r="11791" spans="5:15" x14ac:dyDescent="0.25">
      <c r="E11791" s="5"/>
      <c r="F11791" s="2"/>
      <c r="G11791" s="2"/>
      <c r="H11791" s="2"/>
      <c r="I11791" s="2"/>
      <c r="J11791" s="2"/>
      <c r="K11791" s="2"/>
      <c r="L11791" s="2"/>
      <c r="M11791" s="2"/>
      <c r="N11791" s="2"/>
      <c r="O11791" s="2"/>
    </row>
    <row r="11792" spans="5:15" x14ac:dyDescent="0.25">
      <c r="E11792" s="5"/>
      <c r="F11792" s="2"/>
      <c r="G11792" s="2"/>
      <c r="H11792" s="2"/>
      <c r="I11792" s="2"/>
      <c r="J11792" s="2"/>
      <c r="K11792" s="2"/>
      <c r="L11792" s="2"/>
      <c r="M11792" s="2"/>
      <c r="N11792" s="2"/>
      <c r="O11792" s="2"/>
    </row>
    <row r="11793" spans="5:15" x14ac:dyDescent="0.25">
      <c r="E11793" s="5"/>
      <c r="F11793" s="2"/>
      <c r="G11793" s="2"/>
      <c r="H11793" s="2"/>
      <c r="I11793" s="2"/>
      <c r="J11793" s="2"/>
      <c r="K11793" s="2"/>
      <c r="L11793" s="2"/>
      <c r="M11793" s="2"/>
      <c r="N11793" s="2"/>
      <c r="O11793" s="2"/>
    </row>
    <row r="11794" spans="5:15" x14ac:dyDescent="0.25">
      <c r="E11794" s="5"/>
      <c r="F11794" s="2"/>
      <c r="G11794" s="2"/>
      <c r="H11794" s="2"/>
      <c r="I11794" s="2"/>
      <c r="J11794" s="2"/>
      <c r="K11794" s="2"/>
      <c r="L11794" s="2"/>
      <c r="M11794" s="2"/>
      <c r="N11794" s="2"/>
      <c r="O11794" s="2"/>
    </row>
    <row r="11795" spans="5:15" x14ac:dyDescent="0.25">
      <c r="E11795" s="5"/>
      <c r="F11795" s="2"/>
      <c r="G11795" s="2"/>
      <c r="H11795" s="2"/>
      <c r="I11795" s="2"/>
      <c r="J11795" s="2"/>
      <c r="K11795" s="2"/>
      <c r="L11795" s="2"/>
      <c r="M11795" s="2"/>
      <c r="N11795" s="2"/>
      <c r="O11795" s="2"/>
    </row>
    <row r="11796" spans="5:15" x14ac:dyDescent="0.25">
      <c r="E11796" s="5"/>
      <c r="F11796" s="2"/>
      <c r="G11796" s="2"/>
      <c r="H11796" s="2"/>
      <c r="I11796" s="2"/>
      <c r="J11796" s="2"/>
      <c r="K11796" s="2"/>
      <c r="L11796" s="2"/>
      <c r="M11796" s="2"/>
      <c r="N11796" s="2"/>
      <c r="O11796" s="2"/>
    </row>
    <row r="11797" spans="5:15" x14ac:dyDescent="0.25">
      <c r="E11797" s="5"/>
      <c r="F11797" s="2"/>
      <c r="G11797" s="2"/>
      <c r="H11797" s="2"/>
      <c r="I11797" s="2"/>
      <c r="J11797" s="2"/>
      <c r="K11797" s="2"/>
      <c r="L11797" s="2"/>
      <c r="M11797" s="2"/>
      <c r="N11797" s="2"/>
      <c r="O11797" s="2"/>
    </row>
    <row r="11798" spans="5:15" x14ac:dyDescent="0.25">
      <c r="E11798" s="5"/>
      <c r="F11798" s="2"/>
      <c r="G11798" s="2"/>
      <c r="H11798" s="2"/>
      <c r="I11798" s="2"/>
      <c r="J11798" s="2"/>
      <c r="K11798" s="2"/>
      <c r="L11798" s="2"/>
      <c r="M11798" s="2"/>
      <c r="N11798" s="2"/>
      <c r="O11798" s="2"/>
    </row>
    <row r="11799" spans="5:15" x14ac:dyDescent="0.25">
      <c r="E11799" s="5"/>
      <c r="F11799" s="2"/>
      <c r="G11799" s="2"/>
      <c r="H11799" s="2"/>
      <c r="I11799" s="2"/>
      <c r="J11799" s="2"/>
      <c r="K11799" s="2"/>
      <c r="L11799" s="2"/>
      <c r="M11799" s="2"/>
      <c r="N11799" s="2"/>
      <c r="O11799" s="2"/>
    </row>
    <row r="11800" spans="5:15" x14ac:dyDescent="0.25">
      <c r="E11800" s="5"/>
      <c r="F11800" s="2"/>
      <c r="G11800" s="2"/>
      <c r="H11800" s="2"/>
      <c r="I11800" s="2"/>
      <c r="J11800" s="2"/>
      <c r="K11800" s="2"/>
      <c r="L11800" s="2"/>
      <c r="M11800" s="2"/>
      <c r="N11800" s="2"/>
      <c r="O11800" s="2"/>
    </row>
    <row r="11801" spans="5:15" x14ac:dyDescent="0.25">
      <c r="E11801" s="5"/>
      <c r="F11801" s="2"/>
      <c r="G11801" s="2"/>
      <c r="H11801" s="2"/>
      <c r="I11801" s="2"/>
      <c r="J11801" s="2"/>
      <c r="K11801" s="2"/>
      <c r="L11801" s="2"/>
      <c r="M11801" s="2"/>
      <c r="N11801" s="2"/>
      <c r="O11801" s="2"/>
    </row>
    <row r="11803" spans="5:15" x14ac:dyDescent="0.25">
      <c r="E11803" s="5"/>
      <c r="F11803" s="2"/>
      <c r="G11803" s="2"/>
      <c r="H11803" s="2"/>
      <c r="I11803" s="2"/>
      <c r="J11803" s="2"/>
      <c r="K11803" s="2"/>
      <c r="L11803" s="2"/>
      <c r="M11803" s="2"/>
      <c r="N11803" s="2"/>
      <c r="O11803" s="2"/>
    </row>
    <row r="11804" spans="5:15" x14ac:dyDescent="0.25">
      <c r="E11804" s="5"/>
      <c r="F11804" s="2"/>
      <c r="G11804" s="2"/>
      <c r="H11804" s="2"/>
      <c r="I11804" s="2"/>
      <c r="J11804" s="2"/>
      <c r="K11804" s="2"/>
      <c r="L11804" s="2"/>
      <c r="M11804" s="2"/>
      <c r="N11804" s="2"/>
      <c r="O11804" s="2"/>
    </row>
    <row r="11805" spans="5:15" x14ac:dyDescent="0.25">
      <c r="E11805" s="5"/>
      <c r="F11805" s="2"/>
      <c r="G11805" s="2"/>
      <c r="H11805" s="2"/>
      <c r="I11805" s="2"/>
      <c r="J11805" s="2"/>
      <c r="K11805" s="2"/>
      <c r="L11805" s="2"/>
      <c r="M11805" s="2"/>
      <c r="N11805" s="2"/>
      <c r="O11805" s="2"/>
    </row>
    <row r="11806" spans="5:15" x14ac:dyDescent="0.25">
      <c r="E11806" s="5"/>
      <c r="F11806" s="2"/>
      <c r="G11806" s="2"/>
      <c r="H11806" s="2"/>
      <c r="I11806" s="2"/>
      <c r="J11806" s="2"/>
      <c r="K11806" s="2"/>
      <c r="L11806" s="2"/>
      <c r="M11806" s="2"/>
      <c r="N11806" s="2"/>
      <c r="O11806" s="2"/>
    </row>
    <row r="11807" spans="5:15" x14ac:dyDescent="0.25">
      <c r="E11807" s="5"/>
      <c r="F11807" s="2"/>
      <c r="G11807" s="2"/>
      <c r="H11807" s="2"/>
      <c r="I11807" s="2"/>
      <c r="J11807" s="2"/>
      <c r="K11807" s="2"/>
      <c r="L11807" s="2"/>
      <c r="M11807" s="2"/>
      <c r="N11807" s="2"/>
      <c r="O11807" s="2"/>
    </row>
    <row r="11808" spans="5:15" x14ac:dyDescent="0.25">
      <c r="E11808" s="5"/>
      <c r="F11808" s="2"/>
      <c r="G11808" s="2"/>
      <c r="H11808" s="2"/>
      <c r="I11808" s="2"/>
      <c r="J11808" s="2"/>
      <c r="K11808" s="2"/>
      <c r="L11808" s="2"/>
      <c r="M11808" s="2"/>
      <c r="N11808" s="2"/>
      <c r="O11808" s="2"/>
    </row>
    <row r="11809" spans="5:15" x14ac:dyDescent="0.25">
      <c r="E11809" s="5"/>
      <c r="F11809" s="2"/>
      <c r="G11809" s="2"/>
      <c r="H11809" s="2"/>
      <c r="I11809" s="2"/>
      <c r="J11809" s="2"/>
      <c r="K11809" s="2"/>
      <c r="L11809" s="2"/>
      <c r="M11809" s="2"/>
      <c r="N11809" s="2"/>
      <c r="O11809" s="2"/>
    </row>
    <row r="11810" spans="5:15" x14ac:dyDescent="0.25">
      <c r="E11810" s="5"/>
      <c r="F11810" s="2"/>
      <c r="G11810" s="2"/>
      <c r="H11810" s="2"/>
      <c r="I11810" s="2"/>
      <c r="J11810" s="2"/>
      <c r="K11810" s="2"/>
      <c r="L11810" s="2"/>
      <c r="M11810" s="2"/>
      <c r="N11810" s="2"/>
      <c r="O11810" s="2"/>
    </row>
    <row r="11811" spans="5:15" x14ac:dyDescent="0.25">
      <c r="E11811" s="5"/>
      <c r="F11811" s="2"/>
      <c r="G11811" s="2"/>
      <c r="H11811" s="2"/>
      <c r="I11811" s="2"/>
      <c r="J11811" s="2"/>
      <c r="K11811" s="2"/>
      <c r="L11811" s="2"/>
      <c r="M11811" s="2"/>
      <c r="N11811" s="2"/>
      <c r="O11811" s="2"/>
    </row>
    <row r="11812" spans="5:15" x14ac:dyDescent="0.25">
      <c r="E11812" s="5"/>
      <c r="F11812" s="2"/>
      <c r="H11812" s="2"/>
      <c r="I11812" s="2"/>
      <c r="J11812" s="2"/>
      <c r="K11812" s="2"/>
      <c r="L11812" s="2"/>
      <c r="M11812" s="2"/>
      <c r="N11812" s="2"/>
      <c r="O11812" s="2"/>
    </row>
    <row r="11813" spans="5:15" x14ac:dyDescent="0.25">
      <c r="E11813" s="5"/>
      <c r="F11813" s="2"/>
      <c r="G11813" s="2"/>
      <c r="H11813" s="2"/>
      <c r="I11813" s="2"/>
      <c r="J11813" s="2"/>
      <c r="K11813" s="2"/>
      <c r="L11813" s="2"/>
      <c r="M11813" s="2"/>
      <c r="N11813" s="2"/>
      <c r="O11813" s="2"/>
    </row>
    <row r="11815" spans="5:15" x14ac:dyDescent="0.25">
      <c r="E11815" s="5"/>
      <c r="F11815" s="2"/>
      <c r="G11815" s="2"/>
      <c r="H11815" s="2"/>
      <c r="I11815" s="2"/>
      <c r="J11815" s="2"/>
      <c r="K11815" s="2"/>
      <c r="L11815" s="2"/>
      <c r="M11815" s="2"/>
      <c r="N11815" s="2"/>
      <c r="O11815" s="2"/>
    </row>
    <row r="11816" spans="5:15" x14ac:dyDescent="0.25">
      <c r="F11816" s="2"/>
      <c r="G11816" s="2"/>
      <c r="H11816" s="2"/>
      <c r="I11816" s="2"/>
      <c r="J11816" s="2"/>
      <c r="K11816" s="2"/>
      <c r="L11816" s="2"/>
      <c r="M11816" s="2"/>
      <c r="N11816" s="2"/>
      <c r="O11816" s="2"/>
    </row>
    <row r="11817" spans="5:15" x14ac:dyDescent="0.25">
      <c r="E11817" s="5"/>
      <c r="F11817" s="2"/>
      <c r="G11817" s="2"/>
      <c r="H11817" s="2"/>
      <c r="I11817" s="2"/>
      <c r="J11817" s="2"/>
      <c r="K11817" s="2"/>
      <c r="L11817" s="2"/>
      <c r="M11817" s="2"/>
      <c r="N11817" s="2"/>
      <c r="O11817" s="2"/>
    </row>
    <row r="11818" spans="5:15" x14ac:dyDescent="0.25">
      <c r="H11818" s="2"/>
      <c r="I11818" s="2"/>
      <c r="J11818" s="2"/>
      <c r="K11818" s="2"/>
      <c r="L11818" s="2"/>
      <c r="M11818" s="2"/>
      <c r="N11818" s="2"/>
      <c r="O11818" s="2"/>
    </row>
    <row r="11819" spans="5:15" x14ac:dyDescent="0.25">
      <c r="E11819" s="5"/>
      <c r="F11819" s="2"/>
      <c r="G11819" s="2"/>
      <c r="H11819" s="2"/>
      <c r="I11819" s="2"/>
      <c r="J11819" s="2"/>
      <c r="K11819" s="2"/>
      <c r="L11819" s="2"/>
      <c r="M11819" s="2"/>
      <c r="N11819" s="2"/>
      <c r="O11819" s="2"/>
    </row>
    <row r="11820" spans="5:15" x14ac:dyDescent="0.25">
      <c r="E11820" s="5"/>
      <c r="F11820" s="2"/>
      <c r="G11820" s="2"/>
      <c r="H11820" s="2"/>
      <c r="I11820" s="2"/>
      <c r="J11820" s="2"/>
      <c r="K11820" s="2"/>
      <c r="L11820" s="2"/>
      <c r="M11820" s="2"/>
      <c r="N11820" s="2"/>
      <c r="O11820" s="2"/>
    </row>
    <row r="11821" spans="5:15" x14ac:dyDescent="0.25">
      <c r="E11821" s="5"/>
      <c r="F11821" s="2"/>
      <c r="G11821" s="2"/>
      <c r="H11821" s="2"/>
      <c r="I11821" s="2"/>
      <c r="J11821" s="2"/>
      <c r="K11821" s="2"/>
      <c r="L11821" s="2"/>
      <c r="M11821" s="2"/>
      <c r="N11821" s="2"/>
      <c r="O11821" s="2"/>
    </row>
    <row r="11822" spans="5:15" x14ac:dyDescent="0.25">
      <c r="F11822" s="2"/>
      <c r="G11822" s="2"/>
      <c r="H11822" s="2"/>
      <c r="I11822" s="2"/>
      <c r="J11822" s="2"/>
      <c r="K11822" s="2"/>
      <c r="L11822" s="2"/>
      <c r="M11822" s="2"/>
      <c r="N11822" s="2"/>
      <c r="O11822" s="2"/>
    </row>
    <row r="11823" spans="5:15" x14ac:dyDescent="0.25">
      <c r="E11823" s="5"/>
      <c r="F11823" s="2"/>
      <c r="G11823" s="2"/>
      <c r="H11823" s="2"/>
      <c r="I11823" s="2"/>
      <c r="J11823" s="2"/>
      <c r="K11823" s="2"/>
      <c r="L11823" s="2"/>
      <c r="M11823" s="2"/>
      <c r="N11823" s="2"/>
      <c r="O11823" s="2"/>
    </row>
    <row r="11824" spans="5:15" x14ac:dyDescent="0.25">
      <c r="E11824" s="5"/>
      <c r="F11824" s="2"/>
      <c r="G11824" s="2"/>
      <c r="H11824" s="2"/>
      <c r="I11824" s="2"/>
      <c r="J11824" s="2"/>
      <c r="K11824" s="2"/>
      <c r="L11824" s="2"/>
      <c r="M11824" s="2"/>
      <c r="N11824" s="2"/>
      <c r="O11824" s="2"/>
    </row>
    <row r="11826" spans="5:15" x14ac:dyDescent="0.25">
      <c r="E11826" s="5"/>
      <c r="F11826" s="2"/>
      <c r="G11826" s="2"/>
      <c r="H11826" s="2"/>
      <c r="I11826" s="2"/>
      <c r="J11826" s="2"/>
      <c r="K11826" s="2"/>
      <c r="L11826" s="2"/>
      <c r="M11826" s="2"/>
      <c r="N11826" s="2"/>
      <c r="O11826" s="2"/>
    </row>
    <row r="11827" spans="5:15" x14ac:dyDescent="0.25">
      <c r="E11827" s="5"/>
      <c r="F11827" s="2"/>
      <c r="G11827" s="2"/>
      <c r="H11827" s="2"/>
      <c r="I11827" s="2"/>
      <c r="J11827" s="2"/>
      <c r="K11827" s="2"/>
      <c r="L11827" s="2"/>
      <c r="M11827" s="2"/>
      <c r="N11827" s="2"/>
      <c r="O11827" s="2"/>
    </row>
    <row r="11828" spans="5:15" x14ac:dyDescent="0.25">
      <c r="E11828" s="5"/>
      <c r="F11828" s="2"/>
      <c r="G11828" s="2"/>
      <c r="H11828" s="2"/>
      <c r="I11828" s="2"/>
      <c r="J11828" s="2"/>
      <c r="K11828" s="2"/>
      <c r="L11828" s="2"/>
      <c r="M11828" s="2"/>
      <c r="N11828" s="2"/>
      <c r="O11828" s="2"/>
    </row>
    <row r="11830" spans="5:15" x14ac:dyDescent="0.25">
      <c r="E11830" s="5"/>
      <c r="F11830" s="2"/>
      <c r="G11830" s="2"/>
      <c r="H11830" s="2"/>
      <c r="I11830" s="2"/>
      <c r="J11830" s="2"/>
      <c r="K11830" s="2"/>
      <c r="L11830" s="2"/>
      <c r="M11830" s="2"/>
      <c r="N11830" s="2"/>
      <c r="O11830" s="2"/>
    </row>
    <row r="11831" spans="5:15" x14ac:dyDescent="0.25">
      <c r="E11831" s="5"/>
      <c r="F11831" s="2"/>
      <c r="G11831" s="2"/>
      <c r="H11831" s="2"/>
      <c r="I11831" s="2"/>
      <c r="J11831" s="2"/>
      <c r="K11831" s="2"/>
      <c r="L11831" s="2"/>
      <c r="M11831" s="2"/>
      <c r="N11831" s="2"/>
      <c r="O11831" s="2"/>
    </row>
    <row r="11832" spans="5:15" x14ac:dyDescent="0.25">
      <c r="E11832" s="5"/>
      <c r="F11832" s="2"/>
      <c r="G11832" s="2"/>
      <c r="H11832" s="2"/>
      <c r="I11832" s="2"/>
      <c r="J11832" s="2"/>
      <c r="K11832" s="2"/>
      <c r="L11832" s="2"/>
      <c r="M11832" s="2"/>
      <c r="N11832" s="2"/>
      <c r="O11832" s="2"/>
    </row>
    <row r="11833" spans="5:15" x14ac:dyDescent="0.25">
      <c r="E11833" s="5"/>
      <c r="F11833" s="2"/>
      <c r="G11833" s="2"/>
      <c r="H11833" s="2"/>
      <c r="I11833" s="2"/>
      <c r="J11833" s="2"/>
      <c r="K11833" s="2"/>
      <c r="L11833" s="2"/>
      <c r="M11833" s="2"/>
      <c r="N11833" s="2"/>
      <c r="O11833" s="2"/>
    </row>
    <row r="11834" spans="5:15" x14ac:dyDescent="0.25">
      <c r="E11834" s="5"/>
      <c r="F11834" s="2"/>
      <c r="G11834" s="2"/>
      <c r="H11834" s="2"/>
      <c r="I11834" s="2"/>
      <c r="J11834" s="2"/>
      <c r="K11834" s="2"/>
      <c r="L11834" s="2"/>
      <c r="M11834" s="2"/>
      <c r="N11834" s="2"/>
      <c r="O11834" s="2"/>
    </row>
    <row r="11835" spans="5:15" x14ac:dyDescent="0.25">
      <c r="M11835" s="2"/>
      <c r="N11835" s="2"/>
      <c r="O11835" s="2"/>
    </row>
    <row r="11837" spans="5:15" x14ac:dyDescent="0.25">
      <c r="E11837" s="5"/>
      <c r="F11837" s="2"/>
      <c r="G11837" s="2"/>
      <c r="H11837" s="2"/>
      <c r="I11837" s="2"/>
      <c r="J11837" s="2"/>
      <c r="K11837" s="2"/>
      <c r="L11837" s="2"/>
      <c r="M11837" s="2"/>
      <c r="N11837" s="2"/>
      <c r="O11837" s="2"/>
    </row>
    <row r="11838" spans="5:15" x14ac:dyDescent="0.25">
      <c r="E11838" s="5"/>
      <c r="F11838" s="2"/>
      <c r="G11838" s="2"/>
      <c r="H11838" s="2"/>
      <c r="I11838" s="2"/>
      <c r="J11838" s="2"/>
      <c r="K11838" s="2"/>
      <c r="L11838" s="2"/>
      <c r="M11838" s="2"/>
      <c r="N11838" s="2"/>
      <c r="O11838" s="2"/>
    </row>
    <row r="11839" spans="5:15" x14ac:dyDescent="0.25">
      <c r="E11839" s="5"/>
      <c r="G11839" s="2"/>
      <c r="H11839" s="2"/>
      <c r="I11839" s="2"/>
      <c r="J11839" s="2"/>
      <c r="K11839" s="2"/>
      <c r="L11839" s="2"/>
      <c r="M11839" s="2"/>
      <c r="N11839" s="2"/>
      <c r="O11839" s="2"/>
    </row>
    <row r="11841" spans="5:15" x14ac:dyDescent="0.25">
      <c r="E11841" s="5"/>
      <c r="F11841" s="2"/>
      <c r="G11841" s="2"/>
      <c r="H11841" s="2"/>
      <c r="I11841" s="2"/>
      <c r="J11841" s="2"/>
      <c r="K11841" s="2"/>
      <c r="L11841" s="2"/>
      <c r="M11841" s="2"/>
      <c r="N11841" s="2"/>
      <c r="O11841" s="2"/>
    </row>
    <row r="11842" spans="5:15" x14ac:dyDescent="0.25">
      <c r="E11842" s="5"/>
      <c r="F11842" s="2"/>
      <c r="G11842" s="2"/>
      <c r="H11842" s="2"/>
      <c r="I11842" s="2"/>
      <c r="J11842" s="2"/>
      <c r="K11842" s="2"/>
      <c r="L11842" s="2"/>
      <c r="M11842" s="2"/>
      <c r="N11842" s="2"/>
      <c r="O11842" s="2"/>
    </row>
    <row r="11843" spans="5:15" x14ac:dyDescent="0.25">
      <c r="E11843" s="5"/>
      <c r="F11843" s="2"/>
      <c r="G11843" s="2"/>
      <c r="H11843" s="2"/>
      <c r="I11843" s="2"/>
      <c r="J11843" s="2"/>
      <c r="K11843" s="2"/>
      <c r="L11843" s="2"/>
      <c r="M11843" s="2"/>
      <c r="N11843" s="2"/>
      <c r="O11843" s="2"/>
    </row>
    <row r="11844" spans="5:15" x14ac:dyDescent="0.25">
      <c r="G11844" s="2"/>
      <c r="H11844" s="2"/>
      <c r="I11844" s="2"/>
      <c r="J11844" s="2"/>
      <c r="K11844" s="2"/>
      <c r="L11844" s="2"/>
      <c r="M11844" s="2"/>
      <c r="N11844" s="2"/>
      <c r="O11844" s="2"/>
    </row>
    <row r="11845" spans="5:15" x14ac:dyDescent="0.25">
      <c r="I11845" s="2"/>
      <c r="J11845" s="2"/>
      <c r="K11845" s="2"/>
      <c r="L11845" s="2"/>
      <c r="M11845" s="2"/>
      <c r="N11845" s="2"/>
      <c r="O11845" s="2"/>
    </row>
    <row r="11846" spans="5:15" x14ac:dyDescent="0.25">
      <c r="H11846" s="2"/>
      <c r="I11846" s="2"/>
      <c r="J11846" s="2"/>
      <c r="K11846" s="2"/>
      <c r="L11846" s="2"/>
      <c r="M11846" s="2"/>
      <c r="N11846" s="2"/>
      <c r="O11846" s="2"/>
    </row>
    <row r="11849" spans="5:15" x14ac:dyDescent="0.25">
      <c r="E11849" s="5"/>
      <c r="H11849" s="2"/>
      <c r="I11849" s="2"/>
      <c r="J11849" s="2"/>
      <c r="K11849" s="2"/>
      <c r="L11849" s="2"/>
      <c r="M11849" s="2"/>
      <c r="N11849" s="2"/>
      <c r="O11849" s="2"/>
    </row>
    <row r="11850" spans="5:15" x14ac:dyDescent="0.25">
      <c r="E11850" s="5"/>
      <c r="F11850" s="2"/>
      <c r="G11850" s="2"/>
      <c r="H11850" s="2"/>
      <c r="I11850" s="2"/>
      <c r="J11850" s="2"/>
      <c r="K11850" s="2"/>
      <c r="L11850" s="2"/>
      <c r="M11850" s="2"/>
      <c r="N11850" s="2"/>
      <c r="O11850" s="2"/>
    </row>
    <row r="11853" spans="5:15" x14ac:dyDescent="0.25">
      <c r="F11853" s="2"/>
      <c r="G11853" s="2"/>
      <c r="H11853" s="2"/>
      <c r="I11853" s="2"/>
      <c r="J11853" s="2"/>
      <c r="K11853" s="2"/>
      <c r="L11853" s="2"/>
      <c r="M11853" s="2"/>
      <c r="N11853" s="2"/>
      <c r="O11853" s="2"/>
    </row>
    <row r="11854" spans="5:15" x14ac:dyDescent="0.25">
      <c r="L11854" s="2"/>
      <c r="M11854" s="2"/>
      <c r="N11854" s="2"/>
      <c r="O11854" s="2"/>
    </row>
    <row r="11855" spans="5:15" x14ac:dyDescent="0.25">
      <c r="J11855" s="2"/>
      <c r="K11855" s="2"/>
      <c r="L11855" s="2"/>
      <c r="M11855" s="2"/>
      <c r="N11855" s="2"/>
      <c r="O11855" s="2"/>
    </row>
    <row r="11856" spans="5:15" x14ac:dyDescent="0.25">
      <c r="F11856" s="2"/>
      <c r="G11856" s="2"/>
      <c r="H11856" s="2"/>
      <c r="I11856" s="2"/>
      <c r="J11856" s="2"/>
      <c r="K11856" s="2"/>
      <c r="L11856" s="2"/>
      <c r="M11856" s="2"/>
      <c r="N11856" s="2"/>
      <c r="O11856" s="2"/>
    </row>
    <row r="11857" spans="5:15" x14ac:dyDescent="0.25">
      <c r="E11857" s="5"/>
      <c r="F11857" s="2"/>
      <c r="G11857" s="2"/>
      <c r="H11857" s="2"/>
      <c r="I11857" s="2"/>
      <c r="J11857" s="2"/>
      <c r="K11857" s="2"/>
      <c r="L11857" s="2"/>
      <c r="M11857" s="2"/>
      <c r="N11857" s="2"/>
      <c r="O11857" s="2"/>
    </row>
    <row r="11858" spans="5:15" x14ac:dyDescent="0.25">
      <c r="E11858" s="5"/>
      <c r="F11858" s="2"/>
      <c r="G11858" s="2"/>
      <c r="H11858" s="2"/>
      <c r="I11858" s="2"/>
      <c r="J11858" s="2"/>
      <c r="K11858" s="2"/>
      <c r="L11858" s="2"/>
      <c r="M11858" s="2"/>
      <c r="N11858" s="2"/>
      <c r="O11858" s="2"/>
    </row>
    <row r="11861" spans="5:15" x14ac:dyDescent="0.25">
      <c r="E11861" s="5"/>
      <c r="F11861" s="2"/>
      <c r="G11861" s="2"/>
      <c r="H11861" s="2"/>
      <c r="I11861" s="2"/>
      <c r="J11861" s="2"/>
      <c r="K11861" s="2"/>
      <c r="L11861" s="2"/>
      <c r="M11861" s="2"/>
      <c r="N11861" s="2"/>
      <c r="O11861" s="2"/>
    </row>
    <row r="11862" spans="5:15" x14ac:dyDescent="0.25">
      <c r="E11862" s="5"/>
      <c r="F11862" s="2"/>
      <c r="G11862" s="2"/>
      <c r="H11862" s="2"/>
      <c r="I11862" s="2"/>
      <c r="J11862" s="2"/>
      <c r="K11862" s="2"/>
      <c r="L11862" s="2"/>
      <c r="M11862" s="2"/>
      <c r="N11862" s="2"/>
      <c r="O11862" s="2"/>
    </row>
    <row r="11863" spans="5:15" x14ac:dyDescent="0.25">
      <c r="E11863" s="5"/>
      <c r="F11863" s="2"/>
      <c r="G11863" s="2"/>
      <c r="H11863" s="2"/>
      <c r="I11863" s="2"/>
      <c r="J11863" s="2"/>
      <c r="K11863" s="2"/>
      <c r="L11863" s="2"/>
      <c r="M11863" s="2"/>
      <c r="N11863" s="2"/>
      <c r="O11863" s="2"/>
    </row>
    <row r="11865" spans="5:15" x14ac:dyDescent="0.25">
      <c r="E11865" s="5"/>
      <c r="F11865" s="2"/>
      <c r="G11865" s="2"/>
      <c r="H11865" s="2"/>
      <c r="I11865" s="2"/>
      <c r="J11865" s="2"/>
      <c r="K11865" s="2"/>
      <c r="L11865" s="2"/>
      <c r="M11865" s="2"/>
      <c r="N11865" s="2"/>
      <c r="O11865" s="2"/>
    </row>
    <row r="11866" spans="5:15" x14ac:dyDescent="0.25">
      <c r="E11866" s="5"/>
      <c r="F11866" s="2"/>
      <c r="G11866" s="2"/>
      <c r="H11866" s="2"/>
      <c r="I11866" s="2"/>
      <c r="J11866" s="2"/>
      <c r="K11866" s="2"/>
      <c r="L11866" s="2"/>
      <c r="M11866" s="2"/>
      <c r="N11866" s="2"/>
      <c r="O11866" s="2"/>
    </row>
    <row r="11867" spans="5:15" x14ac:dyDescent="0.25">
      <c r="E11867" s="5"/>
      <c r="F11867" s="2"/>
      <c r="G11867" s="2"/>
      <c r="H11867" s="2"/>
      <c r="I11867" s="2"/>
      <c r="J11867" s="2"/>
      <c r="K11867" s="2"/>
      <c r="L11867" s="2"/>
      <c r="M11867" s="2"/>
      <c r="N11867" s="2"/>
      <c r="O11867" s="2"/>
    </row>
    <row r="11868" spans="5:15" x14ac:dyDescent="0.25">
      <c r="F11868" s="2"/>
      <c r="G11868" s="2"/>
      <c r="H11868" s="2"/>
      <c r="I11868" s="2"/>
      <c r="J11868" s="2"/>
      <c r="K11868" s="2"/>
      <c r="L11868" s="2"/>
      <c r="M11868" s="2"/>
      <c r="N11868" s="2"/>
      <c r="O11868" s="2"/>
    </row>
    <row r="11869" spans="5:15" x14ac:dyDescent="0.25">
      <c r="E11869" s="5"/>
      <c r="F11869" s="2"/>
      <c r="G11869" s="2"/>
      <c r="H11869" s="2"/>
      <c r="I11869" s="2"/>
      <c r="J11869" s="2"/>
      <c r="K11869" s="2"/>
      <c r="L11869" s="2"/>
      <c r="M11869" s="2"/>
      <c r="N11869" s="2"/>
      <c r="O11869" s="2"/>
    </row>
    <row r="11870" spans="5:15" x14ac:dyDescent="0.25">
      <c r="E11870" s="5"/>
      <c r="F11870" s="2"/>
      <c r="G11870" s="2"/>
      <c r="H11870" s="2"/>
      <c r="I11870" s="2"/>
      <c r="J11870" s="2"/>
      <c r="K11870" s="2"/>
      <c r="L11870" s="2"/>
      <c r="M11870" s="2"/>
      <c r="N11870" s="2"/>
      <c r="O11870" s="2"/>
    </row>
    <row r="11871" spans="5:15" x14ac:dyDescent="0.25">
      <c r="I11871" s="2"/>
      <c r="J11871" s="2"/>
      <c r="K11871" s="2"/>
      <c r="L11871" s="2"/>
      <c r="M11871" s="2"/>
      <c r="N11871" s="2"/>
      <c r="O11871" s="2"/>
    </row>
    <row r="11873" spans="5:15" x14ac:dyDescent="0.25">
      <c r="E11873" s="5"/>
      <c r="F11873" s="2"/>
      <c r="G11873" s="2"/>
      <c r="H11873" s="2"/>
      <c r="I11873" s="2"/>
      <c r="J11873" s="2"/>
      <c r="K11873" s="2"/>
      <c r="L11873" s="2"/>
      <c r="M11873" s="2"/>
      <c r="N11873" s="2"/>
      <c r="O11873" s="2"/>
    </row>
    <row r="11874" spans="5:15" x14ac:dyDescent="0.25">
      <c r="E11874" s="5"/>
      <c r="F11874" s="2"/>
      <c r="G11874" s="2"/>
      <c r="H11874" s="2"/>
      <c r="I11874" s="2"/>
      <c r="J11874" s="2"/>
      <c r="K11874" s="2"/>
      <c r="L11874" s="2"/>
      <c r="M11874" s="2"/>
      <c r="N11874" s="2"/>
      <c r="O11874" s="2"/>
    </row>
    <row r="11875" spans="5:15" x14ac:dyDescent="0.25">
      <c r="E11875" s="5"/>
      <c r="F11875" s="2"/>
      <c r="G11875" s="2"/>
      <c r="H11875" s="2"/>
      <c r="I11875" s="2"/>
      <c r="J11875" s="2"/>
      <c r="K11875" s="2"/>
      <c r="L11875" s="2"/>
      <c r="M11875" s="2"/>
      <c r="N11875" s="2"/>
      <c r="O11875" s="2"/>
    </row>
    <row r="11876" spans="5:15" x14ac:dyDescent="0.25">
      <c r="I11876" s="2"/>
      <c r="J11876" s="2"/>
      <c r="K11876" s="2"/>
      <c r="L11876" s="2"/>
      <c r="M11876" s="2"/>
      <c r="N11876" s="2"/>
      <c r="O11876" s="2"/>
    </row>
    <row r="11877" spans="5:15" x14ac:dyDescent="0.25">
      <c r="E11877" s="5"/>
      <c r="F11877" s="2"/>
      <c r="G11877" s="2"/>
      <c r="H11877" s="2"/>
      <c r="I11877" s="2"/>
      <c r="J11877" s="2"/>
      <c r="K11877" s="2"/>
      <c r="L11877" s="2"/>
      <c r="M11877" s="2"/>
      <c r="N11877" s="2"/>
      <c r="O11877" s="2"/>
    </row>
    <row r="11878" spans="5:15" x14ac:dyDescent="0.25">
      <c r="E11878" s="5"/>
      <c r="F11878" s="2"/>
      <c r="G11878" s="2"/>
      <c r="H11878" s="2"/>
      <c r="I11878" s="2"/>
      <c r="J11878" s="2"/>
      <c r="K11878" s="2"/>
      <c r="L11878" s="2"/>
      <c r="M11878" s="2"/>
      <c r="N11878" s="2"/>
      <c r="O11878" s="2"/>
    </row>
    <row r="11879" spans="5:15" x14ac:dyDescent="0.25">
      <c r="E11879" s="5"/>
      <c r="F11879" s="2"/>
      <c r="G11879" s="2"/>
      <c r="H11879" s="2"/>
      <c r="I11879" s="2"/>
      <c r="J11879" s="2"/>
      <c r="K11879" s="2"/>
      <c r="L11879" s="2"/>
      <c r="M11879" s="2"/>
      <c r="N11879" s="2"/>
      <c r="O11879" s="2"/>
    </row>
    <row r="11880" spans="5:15" x14ac:dyDescent="0.25">
      <c r="E11880" s="5"/>
      <c r="F11880" s="2"/>
      <c r="G11880" s="2"/>
      <c r="H11880" s="2"/>
      <c r="I11880" s="2"/>
      <c r="J11880" s="2"/>
      <c r="K11880" s="2"/>
      <c r="L11880" s="2"/>
      <c r="M11880" s="2"/>
      <c r="N11880" s="2"/>
      <c r="O11880" s="2"/>
    </row>
    <row r="11881" spans="5:15" x14ac:dyDescent="0.25">
      <c r="E11881" s="5"/>
      <c r="F11881" s="2"/>
      <c r="G11881" s="2"/>
      <c r="H11881" s="2"/>
      <c r="I11881" s="2"/>
      <c r="J11881" s="2"/>
      <c r="K11881" s="2"/>
      <c r="L11881" s="2"/>
      <c r="M11881" s="2"/>
      <c r="N11881" s="2"/>
      <c r="O11881" s="2"/>
    </row>
    <row r="11882" spans="5:15" x14ac:dyDescent="0.25">
      <c r="E11882" s="5"/>
      <c r="F11882" s="2"/>
      <c r="G11882" s="2"/>
      <c r="H11882" s="2"/>
      <c r="I11882" s="2"/>
      <c r="J11882" s="2"/>
      <c r="K11882" s="2"/>
      <c r="L11882" s="2"/>
      <c r="M11882" s="2"/>
      <c r="N11882" s="2"/>
      <c r="O11882" s="2"/>
    </row>
    <row r="11884" spans="5:15" x14ac:dyDescent="0.25">
      <c r="E11884" s="5"/>
      <c r="F11884" s="2"/>
      <c r="G11884" s="2"/>
      <c r="H11884" s="2"/>
      <c r="I11884" s="2"/>
      <c r="J11884" s="2"/>
      <c r="K11884" s="2"/>
      <c r="L11884" s="2"/>
      <c r="M11884" s="2"/>
      <c r="N11884" s="2"/>
      <c r="O11884" s="2"/>
    </row>
    <row r="11885" spans="5:15" x14ac:dyDescent="0.25">
      <c r="E11885" s="5"/>
      <c r="F11885" s="2"/>
      <c r="G11885" s="2"/>
      <c r="H11885" s="2"/>
      <c r="I11885" s="2"/>
      <c r="J11885" s="2"/>
      <c r="K11885" s="2"/>
      <c r="L11885" s="2"/>
      <c r="M11885" s="2"/>
      <c r="N11885" s="2"/>
      <c r="O11885" s="2"/>
    </row>
    <row r="11886" spans="5:15" x14ac:dyDescent="0.25">
      <c r="E11886" s="5"/>
      <c r="F11886" s="2"/>
      <c r="G11886" s="2"/>
      <c r="H11886" s="2"/>
      <c r="I11886" s="2"/>
      <c r="J11886" s="2"/>
      <c r="K11886" s="2"/>
      <c r="L11886" s="2"/>
      <c r="M11886" s="2"/>
      <c r="N11886" s="2"/>
      <c r="O11886" s="2"/>
    </row>
    <row r="11887" spans="5:15" x14ac:dyDescent="0.25">
      <c r="E11887" s="5"/>
      <c r="F11887" s="2"/>
      <c r="G11887" s="2"/>
      <c r="H11887" s="2"/>
      <c r="I11887" s="2"/>
      <c r="J11887" s="2"/>
      <c r="K11887" s="2"/>
      <c r="L11887" s="2"/>
      <c r="M11887" s="2"/>
      <c r="N11887" s="2"/>
      <c r="O11887" s="2"/>
    </row>
    <row r="11888" spans="5:15" x14ac:dyDescent="0.25">
      <c r="E11888" s="5"/>
      <c r="F11888" s="2"/>
      <c r="G11888" s="2"/>
      <c r="H11888" s="2"/>
      <c r="I11888" s="2"/>
      <c r="J11888" s="2"/>
      <c r="K11888" s="2"/>
      <c r="L11888" s="2"/>
      <c r="M11888" s="2"/>
      <c r="N11888" s="2"/>
      <c r="O11888" s="2"/>
    </row>
    <row r="11889" spans="5:15" x14ac:dyDescent="0.25">
      <c r="E11889" s="5"/>
      <c r="F11889" s="2"/>
      <c r="G11889" s="2"/>
      <c r="H11889" s="2"/>
      <c r="I11889" s="2"/>
      <c r="J11889" s="2"/>
      <c r="K11889" s="2"/>
      <c r="L11889" s="2"/>
      <c r="M11889" s="2"/>
      <c r="N11889" s="2"/>
      <c r="O11889" s="2"/>
    </row>
    <row r="11890" spans="5:15" x14ac:dyDescent="0.25">
      <c r="E11890" s="5"/>
      <c r="F11890" s="2"/>
      <c r="G11890" s="2"/>
      <c r="H11890" s="2"/>
      <c r="I11890" s="2"/>
      <c r="J11890" s="2"/>
      <c r="K11890" s="2"/>
      <c r="L11890" s="2"/>
      <c r="M11890" s="2"/>
      <c r="N11890" s="2"/>
      <c r="O11890" s="2"/>
    </row>
    <row r="11891" spans="5:15" x14ac:dyDescent="0.25">
      <c r="E11891" s="5"/>
      <c r="F11891" s="2"/>
      <c r="G11891" s="2"/>
      <c r="H11891" s="2"/>
      <c r="I11891" s="2"/>
      <c r="J11891" s="2"/>
      <c r="K11891" s="2"/>
    </row>
    <row r="11892" spans="5:15" x14ac:dyDescent="0.25">
      <c r="K11892" s="2"/>
      <c r="L11892" s="2"/>
      <c r="M11892" s="2"/>
      <c r="N11892" s="2"/>
      <c r="O11892" s="2"/>
    </row>
    <row r="11895" spans="5:15" x14ac:dyDescent="0.25">
      <c r="F11895" s="2"/>
      <c r="G11895" s="2"/>
      <c r="H11895" s="2"/>
      <c r="I11895" s="2"/>
      <c r="J11895" s="2"/>
      <c r="K11895" s="2"/>
      <c r="L11895" s="2"/>
      <c r="M11895" s="2"/>
      <c r="N11895" s="2"/>
      <c r="O11895" s="2"/>
    </row>
    <row r="11896" spans="5:15" x14ac:dyDescent="0.25">
      <c r="I11896" s="2"/>
      <c r="J11896" s="2"/>
      <c r="K11896" s="2"/>
      <c r="L11896" s="2"/>
      <c r="M11896" s="2"/>
      <c r="N11896" s="2"/>
      <c r="O11896" s="2"/>
    </row>
    <row r="11899" spans="5:15" x14ac:dyDescent="0.25">
      <c r="E11899" s="5"/>
      <c r="F11899" s="2"/>
      <c r="G11899" s="2"/>
      <c r="H11899" s="2"/>
      <c r="I11899" s="2"/>
      <c r="J11899" s="2"/>
      <c r="K11899" s="2"/>
      <c r="L11899" s="2"/>
      <c r="M11899" s="2"/>
      <c r="N11899" s="2"/>
      <c r="O11899" s="2"/>
    </row>
    <row r="11901" spans="5:15" x14ac:dyDescent="0.25">
      <c r="F11901" s="2"/>
      <c r="G11901" s="2"/>
      <c r="H11901" s="2"/>
      <c r="I11901" s="2"/>
      <c r="J11901" s="2"/>
      <c r="K11901" s="2"/>
      <c r="L11901" s="2"/>
      <c r="M11901" s="2"/>
      <c r="N11901" s="2"/>
      <c r="O11901" s="2"/>
    </row>
    <row r="11902" spans="5:15" x14ac:dyDescent="0.25">
      <c r="G11902" s="2"/>
      <c r="H11902" s="2"/>
      <c r="I11902" s="2"/>
      <c r="J11902" s="2"/>
      <c r="K11902" s="2"/>
      <c r="L11902" s="2"/>
      <c r="M11902" s="2"/>
      <c r="N11902" s="2"/>
      <c r="O11902" s="2"/>
    </row>
    <row r="11906" spans="5:15" x14ac:dyDescent="0.25">
      <c r="E11906" s="5"/>
      <c r="F11906" s="2"/>
      <c r="G11906" s="2"/>
      <c r="H11906" s="2"/>
      <c r="I11906" s="2"/>
      <c r="J11906" s="2"/>
      <c r="K11906" s="2"/>
      <c r="L11906" s="2"/>
      <c r="M11906" s="2"/>
      <c r="N11906" s="2"/>
      <c r="O11906" s="2"/>
    </row>
    <row r="11909" spans="5:15" x14ac:dyDescent="0.25">
      <c r="E11909" s="5"/>
      <c r="F11909" s="2"/>
      <c r="G11909" s="2"/>
      <c r="H11909" s="2"/>
      <c r="I11909" s="2"/>
      <c r="J11909" s="2"/>
      <c r="K11909" s="2"/>
      <c r="L11909" s="2"/>
      <c r="M11909" s="2"/>
      <c r="N11909" s="2"/>
      <c r="O11909" s="2"/>
    </row>
    <row r="11910" spans="5:15" x14ac:dyDescent="0.25">
      <c r="E11910" s="5"/>
      <c r="F11910" s="2"/>
      <c r="G11910" s="2"/>
      <c r="H11910" s="2"/>
      <c r="I11910" s="2"/>
      <c r="J11910" s="2"/>
      <c r="K11910" s="2"/>
      <c r="L11910" s="2"/>
      <c r="M11910" s="2"/>
      <c r="N11910" s="2"/>
      <c r="O11910" s="2"/>
    </row>
    <row r="11911" spans="5:15" x14ac:dyDescent="0.25">
      <c r="G11911" s="2"/>
      <c r="H11911" s="2"/>
      <c r="I11911" s="2"/>
      <c r="J11911" s="2"/>
      <c r="K11911" s="2"/>
      <c r="L11911" s="2"/>
      <c r="M11911" s="2"/>
      <c r="N11911" s="2"/>
      <c r="O11911" s="2"/>
    </row>
    <row r="11912" spans="5:15" x14ac:dyDescent="0.25">
      <c r="G11912" s="2"/>
      <c r="H11912" s="2"/>
      <c r="I11912" s="2"/>
      <c r="J11912" s="2"/>
      <c r="K11912" s="2"/>
      <c r="L11912" s="2"/>
      <c r="M11912" s="2"/>
      <c r="N11912" s="2"/>
      <c r="O11912" s="2"/>
    </row>
    <row r="11913" spans="5:15" x14ac:dyDescent="0.25">
      <c r="E11913" s="5"/>
      <c r="G11913" s="2"/>
      <c r="H11913" s="2"/>
      <c r="I11913" s="2"/>
      <c r="J11913" s="2"/>
    </row>
    <row r="11916" spans="5:15" x14ac:dyDescent="0.25">
      <c r="E11916" s="5"/>
      <c r="F11916" s="2"/>
      <c r="G11916" s="2"/>
      <c r="H11916" s="2"/>
      <c r="I11916" s="2"/>
      <c r="J11916" s="2"/>
      <c r="K11916" s="2"/>
      <c r="L11916" s="2"/>
      <c r="M11916" s="2"/>
      <c r="N11916" s="2"/>
      <c r="O11916" s="2"/>
    </row>
    <row r="11917" spans="5:15" x14ac:dyDescent="0.25">
      <c r="I11917" s="2"/>
    </row>
    <row r="11918" spans="5:15" x14ac:dyDescent="0.25">
      <c r="I11918" s="2"/>
    </row>
    <row r="11920" spans="5:15" x14ac:dyDescent="0.25">
      <c r="E11920" s="5"/>
      <c r="F11920" s="2"/>
      <c r="G11920" s="2"/>
      <c r="H11920" s="2"/>
      <c r="I11920" s="2"/>
      <c r="J11920" s="2"/>
      <c r="K11920" s="2"/>
      <c r="L11920" s="2"/>
      <c r="M11920" s="2"/>
      <c r="N11920" s="2"/>
      <c r="O11920" s="2"/>
    </row>
    <row r="11921" spans="5:15" x14ac:dyDescent="0.25">
      <c r="E11921" s="5"/>
      <c r="F11921" s="2"/>
      <c r="G11921" s="2"/>
      <c r="H11921" s="2"/>
      <c r="I11921" s="2"/>
      <c r="J11921" s="2"/>
      <c r="K11921" s="2"/>
      <c r="L11921" s="2"/>
      <c r="M11921" s="2"/>
      <c r="N11921" s="2"/>
      <c r="O11921" s="2"/>
    </row>
    <row r="11922" spans="5:15" x14ac:dyDescent="0.25">
      <c r="E11922" s="5"/>
      <c r="F11922" s="2"/>
      <c r="G11922" s="2"/>
      <c r="H11922" s="2"/>
      <c r="I11922" s="2"/>
      <c r="J11922" s="2"/>
      <c r="K11922" s="2"/>
      <c r="L11922" s="2"/>
      <c r="M11922" s="2"/>
    </row>
    <row r="11924" spans="5:15" x14ac:dyDescent="0.25">
      <c r="E11924" s="5"/>
      <c r="F11924" s="2"/>
      <c r="G11924" s="2"/>
      <c r="H11924" s="2"/>
      <c r="I11924" s="2"/>
      <c r="J11924" s="2"/>
      <c r="K11924" s="2"/>
      <c r="L11924" s="2"/>
      <c r="M11924" s="2"/>
      <c r="N11924" s="2"/>
      <c r="O11924" s="2"/>
    </row>
    <row r="11925" spans="5:15" x14ac:dyDescent="0.25">
      <c r="F11925" s="2"/>
      <c r="G11925" s="2"/>
      <c r="H11925" s="2"/>
      <c r="I11925" s="2"/>
      <c r="J11925" s="2"/>
      <c r="K11925" s="2"/>
      <c r="L11925" s="2"/>
      <c r="M11925" s="2"/>
      <c r="N11925" s="2"/>
      <c r="O11925" s="2"/>
    </row>
    <row r="11926" spans="5:15" x14ac:dyDescent="0.25">
      <c r="E11926" s="5"/>
      <c r="F11926" s="2"/>
      <c r="G11926" s="2"/>
      <c r="H11926" s="2"/>
      <c r="I11926" s="2"/>
      <c r="J11926" s="2"/>
      <c r="K11926" s="2"/>
      <c r="L11926" s="2"/>
      <c r="M11926" s="2"/>
      <c r="N11926" s="2"/>
      <c r="O11926" s="2"/>
    </row>
    <row r="11927" spans="5:15" x14ac:dyDescent="0.25">
      <c r="F11927" s="2"/>
      <c r="H11927" s="2"/>
      <c r="I11927" s="2"/>
      <c r="J11927" s="2"/>
      <c r="K11927" s="2"/>
      <c r="L11927" s="2"/>
      <c r="M11927" s="2"/>
      <c r="N11927" s="2"/>
      <c r="O11927" s="2"/>
    </row>
    <row r="11928" spans="5:15" x14ac:dyDescent="0.25">
      <c r="E11928" s="5"/>
      <c r="F11928" s="2"/>
      <c r="G11928" s="2"/>
      <c r="H11928" s="2"/>
      <c r="I11928" s="2"/>
      <c r="J11928" s="2"/>
      <c r="K11928" s="2"/>
      <c r="L11928" s="2"/>
      <c r="M11928" s="2"/>
      <c r="N11928" s="2"/>
      <c r="O11928" s="2"/>
    </row>
    <row r="11929" spans="5:15" x14ac:dyDescent="0.25">
      <c r="E11929" s="5"/>
      <c r="F11929" s="2"/>
      <c r="G11929" s="2"/>
      <c r="H11929" s="2"/>
      <c r="I11929" s="2"/>
      <c r="J11929" s="2"/>
      <c r="K11929" s="2"/>
      <c r="L11929" s="2"/>
      <c r="M11929" s="2"/>
      <c r="N11929" s="2"/>
    </row>
    <row r="11930" spans="5:15" x14ac:dyDescent="0.25">
      <c r="E11930" s="5"/>
      <c r="F11930" s="2"/>
      <c r="G11930" s="2"/>
      <c r="H11930" s="2"/>
      <c r="I11930" s="2"/>
      <c r="J11930" s="2"/>
      <c r="K11930" s="2"/>
      <c r="L11930" s="2"/>
      <c r="M11930" s="2"/>
      <c r="N11930" s="2"/>
      <c r="O11930" s="2"/>
    </row>
    <row r="11931" spans="5:15" x14ac:dyDescent="0.25">
      <c r="F11931" s="2"/>
      <c r="I11931" s="2"/>
      <c r="J11931" s="2"/>
      <c r="K11931" s="2"/>
      <c r="L11931" s="2"/>
      <c r="M11931" s="2"/>
      <c r="N11931" s="2"/>
      <c r="O11931" s="2"/>
    </row>
    <row r="11932" spans="5:15" x14ac:dyDescent="0.25">
      <c r="L11932" s="2"/>
      <c r="M11932" s="2"/>
      <c r="N11932" s="2"/>
      <c r="O11932" s="2"/>
    </row>
    <row r="11933" spans="5:15" x14ac:dyDescent="0.25">
      <c r="F11933" s="2"/>
    </row>
    <row r="11934" spans="5:15" x14ac:dyDescent="0.25">
      <c r="F11934" s="2"/>
      <c r="G11934" s="2"/>
      <c r="H11934" s="2"/>
      <c r="I11934" s="2"/>
      <c r="J11934" s="2"/>
      <c r="K11934" s="2"/>
      <c r="L11934" s="2"/>
      <c r="M11934" s="2"/>
      <c r="N11934" s="2"/>
      <c r="O11934" s="2"/>
    </row>
    <row r="11936" spans="5:15" x14ac:dyDescent="0.25">
      <c r="F11936" s="2"/>
      <c r="G11936" s="2"/>
      <c r="H11936" s="2"/>
      <c r="I11936" s="2"/>
      <c r="J11936" s="2"/>
      <c r="K11936" s="2"/>
      <c r="L11936" s="2"/>
      <c r="M11936" s="2"/>
      <c r="N11936" s="2"/>
      <c r="O11936" s="2"/>
    </row>
    <row r="11937" spans="5:15" x14ac:dyDescent="0.25">
      <c r="F11937" s="2"/>
      <c r="G11937" s="2"/>
      <c r="H11937" s="2"/>
      <c r="I11937" s="2"/>
      <c r="J11937" s="2"/>
      <c r="K11937" s="2"/>
      <c r="L11937" s="2"/>
      <c r="M11937" s="2"/>
      <c r="N11937" s="2"/>
      <c r="O11937" s="2"/>
    </row>
    <row r="11938" spans="5:15" x14ac:dyDescent="0.25">
      <c r="F11938" s="2"/>
      <c r="G11938" s="2"/>
      <c r="H11938" s="2"/>
      <c r="I11938" s="2"/>
      <c r="J11938" s="2"/>
      <c r="K11938" s="2"/>
      <c r="L11938" s="2"/>
      <c r="M11938" s="2"/>
      <c r="N11938" s="2"/>
      <c r="O11938" s="2"/>
    </row>
    <row r="11939" spans="5:15" x14ac:dyDescent="0.25">
      <c r="E11939" s="5"/>
      <c r="F11939" s="2"/>
      <c r="G11939" s="2"/>
      <c r="H11939" s="2"/>
      <c r="I11939" s="2"/>
      <c r="J11939" s="2"/>
      <c r="K11939" s="2"/>
      <c r="L11939" s="2"/>
      <c r="M11939" s="2"/>
      <c r="N11939" s="2"/>
      <c r="O11939" s="2"/>
    </row>
    <row r="11940" spans="5:15" x14ac:dyDescent="0.25">
      <c r="E11940" s="5"/>
      <c r="F11940" s="2"/>
      <c r="G11940" s="2"/>
      <c r="H11940" s="2"/>
      <c r="I11940" s="2"/>
      <c r="J11940" s="2"/>
      <c r="K11940" s="2"/>
      <c r="L11940" s="2"/>
      <c r="M11940" s="2"/>
      <c r="N11940" s="2"/>
      <c r="O11940" s="2"/>
    </row>
    <row r="11941" spans="5:15" x14ac:dyDescent="0.25">
      <c r="E11941" s="5"/>
      <c r="F11941" s="2"/>
      <c r="G11941" s="2"/>
      <c r="H11941" s="2"/>
      <c r="I11941" s="2"/>
      <c r="J11941" s="2"/>
      <c r="K11941" s="2"/>
      <c r="L11941" s="2"/>
      <c r="M11941" s="2"/>
      <c r="N11941" s="2"/>
      <c r="O11941" s="2"/>
    </row>
    <row r="11943" spans="5:15" x14ac:dyDescent="0.25">
      <c r="E11943" s="5"/>
      <c r="F11943" s="2"/>
      <c r="G11943" s="2"/>
      <c r="H11943" s="2"/>
      <c r="I11943" s="2"/>
      <c r="J11943" s="2"/>
      <c r="K11943" s="2"/>
      <c r="L11943" s="2"/>
      <c r="M11943" s="2"/>
      <c r="N11943" s="2"/>
      <c r="O11943" s="2"/>
    </row>
    <row r="11944" spans="5:15" x14ac:dyDescent="0.25">
      <c r="E11944" s="5"/>
      <c r="F11944" s="2"/>
      <c r="G11944" s="2"/>
      <c r="H11944" s="2"/>
      <c r="I11944" s="2"/>
      <c r="J11944" s="2"/>
      <c r="K11944" s="2"/>
      <c r="L11944" s="2"/>
      <c r="M11944" s="2"/>
      <c r="N11944" s="2"/>
      <c r="O11944" s="2"/>
    </row>
    <row r="11945" spans="5:15" x14ac:dyDescent="0.25">
      <c r="E11945" s="5"/>
      <c r="F11945" s="2"/>
      <c r="G11945" s="2"/>
      <c r="H11945" s="2"/>
      <c r="I11945" s="2"/>
      <c r="J11945" s="2"/>
      <c r="K11945" s="2"/>
      <c r="L11945" s="2"/>
      <c r="M11945" s="2"/>
      <c r="N11945" s="2"/>
      <c r="O11945" s="2"/>
    </row>
    <row r="11946" spans="5:15" x14ac:dyDescent="0.25">
      <c r="E11946" s="5"/>
      <c r="F11946" s="2"/>
      <c r="G11946" s="2"/>
      <c r="H11946" s="2"/>
      <c r="I11946" s="2"/>
      <c r="J11946" s="2"/>
      <c r="K11946" s="2"/>
      <c r="L11946" s="2"/>
      <c r="M11946" s="2"/>
      <c r="N11946" s="2"/>
      <c r="O11946" s="2"/>
    </row>
    <row r="11947" spans="5:15" x14ac:dyDescent="0.25">
      <c r="E11947" s="5"/>
      <c r="F11947" s="2"/>
      <c r="G11947" s="2"/>
      <c r="H11947" s="2"/>
      <c r="I11947" s="2"/>
      <c r="J11947" s="2"/>
      <c r="K11947" s="2"/>
      <c r="L11947" s="2"/>
      <c r="M11947" s="2"/>
      <c r="N11947" s="2"/>
      <c r="O11947" s="2"/>
    </row>
    <row r="11948" spans="5:15" x14ac:dyDescent="0.25">
      <c r="E11948" s="5"/>
      <c r="F11948" s="2"/>
      <c r="G11948" s="2"/>
      <c r="H11948" s="2"/>
      <c r="I11948" s="2"/>
      <c r="J11948" s="2"/>
      <c r="K11948" s="2"/>
      <c r="L11948" s="2"/>
      <c r="M11948" s="2"/>
      <c r="N11948" s="2"/>
      <c r="O11948" s="2"/>
    </row>
    <row r="11949" spans="5:15" x14ac:dyDescent="0.25">
      <c r="E11949" s="5"/>
      <c r="F11949" s="2"/>
      <c r="G11949" s="2"/>
      <c r="H11949" s="2"/>
      <c r="I11949" s="2"/>
      <c r="J11949" s="2"/>
      <c r="K11949" s="2"/>
      <c r="L11949" s="2"/>
      <c r="M11949" s="2"/>
      <c r="N11949" s="2"/>
      <c r="O11949" s="2"/>
    </row>
    <row r="11950" spans="5:15" x14ac:dyDescent="0.25">
      <c r="E11950" s="5"/>
      <c r="F11950" s="2"/>
      <c r="G11950" s="2"/>
      <c r="H11950" s="2"/>
      <c r="I11950" s="2"/>
      <c r="J11950" s="2"/>
      <c r="K11950" s="2"/>
      <c r="L11950" s="2"/>
      <c r="M11950" s="2"/>
      <c r="N11950" s="2"/>
      <c r="O11950" s="2"/>
    </row>
    <row r="11951" spans="5:15" x14ac:dyDescent="0.25">
      <c r="E11951" s="5"/>
      <c r="F11951" s="2"/>
      <c r="G11951" s="2"/>
      <c r="H11951" s="2"/>
      <c r="I11951" s="2"/>
      <c r="J11951" s="2"/>
      <c r="K11951" s="2"/>
      <c r="L11951" s="2"/>
      <c r="M11951" s="2"/>
      <c r="N11951" s="2"/>
      <c r="O11951" s="2"/>
    </row>
    <row r="11952" spans="5:15" x14ac:dyDescent="0.25">
      <c r="E11952" s="5"/>
      <c r="F11952" s="2"/>
      <c r="G11952" s="2"/>
      <c r="H11952" s="2"/>
      <c r="I11952" s="2"/>
      <c r="J11952" s="2"/>
      <c r="K11952" s="2"/>
      <c r="L11952" s="2"/>
      <c r="M11952" s="2"/>
      <c r="N11952" s="2"/>
      <c r="O11952" s="2"/>
    </row>
    <row r="11953" spans="5:15" x14ac:dyDescent="0.25">
      <c r="E11953" s="5"/>
      <c r="F11953" s="2"/>
      <c r="G11953" s="2"/>
      <c r="H11953" s="2"/>
      <c r="I11953" s="2"/>
      <c r="J11953" s="2"/>
      <c r="K11953" s="2"/>
      <c r="L11953" s="2"/>
      <c r="M11953" s="2"/>
      <c r="N11953" s="2"/>
      <c r="O11953" s="2"/>
    </row>
    <row r="11954" spans="5:15" x14ac:dyDescent="0.25">
      <c r="E11954" s="5"/>
      <c r="H11954" s="2"/>
      <c r="I11954" s="2"/>
      <c r="J11954" s="2"/>
      <c r="K11954" s="2"/>
      <c r="L11954" s="2"/>
      <c r="M11954" s="2"/>
      <c r="N11954" s="2"/>
      <c r="O11954" s="2"/>
    </row>
    <row r="11956" spans="5:15" x14ac:dyDescent="0.25">
      <c r="E11956" s="5"/>
    </row>
    <row r="11958" spans="5:15" x14ac:dyDescent="0.25">
      <c r="E11958" s="5"/>
      <c r="F11958" s="2"/>
      <c r="G11958" s="2"/>
      <c r="H11958" s="2"/>
      <c r="I11958" s="2"/>
      <c r="J11958" s="2"/>
      <c r="K11958" s="2"/>
      <c r="L11958" s="2"/>
      <c r="M11958" s="2"/>
      <c r="N11958" s="2"/>
      <c r="O11958" s="2"/>
    </row>
    <row r="11959" spans="5:15" x14ac:dyDescent="0.25">
      <c r="N11959" s="2"/>
      <c r="O11959" s="2"/>
    </row>
    <row r="11960" spans="5:15" x14ac:dyDescent="0.25">
      <c r="E11960" s="5"/>
      <c r="F11960" s="2"/>
      <c r="G11960" s="2"/>
      <c r="H11960" s="2"/>
      <c r="I11960" s="2"/>
      <c r="J11960" s="2"/>
      <c r="K11960" s="2"/>
      <c r="L11960" s="2"/>
      <c r="M11960" s="2"/>
      <c r="N11960" s="2"/>
      <c r="O11960" s="2"/>
    </row>
    <row r="11961" spans="5:15" x14ac:dyDescent="0.25">
      <c r="E11961" s="5"/>
      <c r="F11961" s="2"/>
      <c r="G11961" s="2"/>
      <c r="H11961" s="2"/>
      <c r="I11961" s="2"/>
      <c r="J11961" s="2"/>
      <c r="K11961" s="2"/>
      <c r="L11961" s="2"/>
      <c r="M11961" s="2"/>
      <c r="N11961" s="2"/>
      <c r="O11961" s="2"/>
    </row>
    <row r="11962" spans="5:15" x14ac:dyDescent="0.25">
      <c r="E11962" s="5"/>
      <c r="F11962" s="2"/>
      <c r="G11962" s="2"/>
      <c r="H11962" s="2"/>
      <c r="I11962" s="2"/>
      <c r="J11962" s="2"/>
      <c r="K11962" s="2"/>
      <c r="L11962" s="2"/>
      <c r="M11962" s="2"/>
      <c r="N11962" s="2"/>
      <c r="O11962" s="2"/>
    </row>
    <row r="11963" spans="5:15" x14ac:dyDescent="0.25">
      <c r="E11963" s="5"/>
      <c r="F11963" s="2"/>
      <c r="G11963" s="2"/>
      <c r="H11963" s="2"/>
      <c r="I11963" s="2"/>
      <c r="J11963" s="2"/>
      <c r="K11963" s="2"/>
      <c r="L11963" s="2"/>
      <c r="M11963" s="2"/>
      <c r="N11963" s="2"/>
      <c r="O11963" s="2"/>
    </row>
    <row r="11964" spans="5:15" x14ac:dyDescent="0.25">
      <c r="E11964" s="5"/>
      <c r="F11964" s="2"/>
      <c r="G11964" s="2"/>
      <c r="H11964" s="2"/>
      <c r="I11964" s="2"/>
      <c r="J11964" s="2"/>
      <c r="K11964" s="2"/>
      <c r="L11964" s="2"/>
      <c r="M11964" s="2"/>
      <c r="N11964" s="2"/>
      <c r="O11964" s="2"/>
    </row>
    <row r="11965" spans="5:15" x14ac:dyDescent="0.25">
      <c r="E11965" s="5"/>
      <c r="F11965" s="2"/>
      <c r="G11965" s="2"/>
      <c r="H11965" s="2"/>
      <c r="I11965" s="2"/>
      <c r="J11965" s="2"/>
      <c r="K11965" s="2"/>
      <c r="L11965" s="2"/>
      <c r="M11965" s="2"/>
      <c r="N11965" s="2"/>
      <c r="O11965" s="2"/>
    </row>
    <row r="11966" spans="5:15" x14ac:dyDescent="0.25">
      <c r="E11966" s="5"/>
      <c r="F11966" s="2"/>
      <c r="G11966" s="2"/>
      <c r="H11966" s="2"/>
      <c r="I11966" s="2"/>
      <c r="J11966" s="2"/>
      <c r="K11966" s="2"/>
      <c r="L11966" s="2"/>
      <c r="M11966" s="2"/>
      <c r="N11966" s="2"/>
      <c r="O11966" s="2"/>
    </row>
    <row r="11967" spans="5:15" x14ac:dyDescent="0.25">
      <c r="E11967" s="5"/>
      <c r="F11967" s="2"/>
      <c r="G11967" s="2"/>
      <c r="H11967" s="2"/>
      <c r="I11967" s="2"/>
      <c r="J11967" s="2"/>
      <c r="K11967" s="2"/>
      <c r="L11967" s="2"/>
      <c r="M11967" s="2"/>
      <c r="N11967" s="2"/>
      <c r="O11967" s="2"/>
    </row>
    <row r="11968" spans="5:15" x14ac:dyDescent="0.25">
      <c r="E11968" s="5"/>
      <c r="F11968" s="2"/>
      <c r="G11968" s="2"/>
      <c r="H11968" s="2"/>
      <c r="I11968" s="2"/>
      <c r="J11968" s="2"/>
      <c r="K11968" s="2"/>
      <c r="L11968" s="2"/>
      <c r="M11968" s="2"/>
      <c r="N11968" s="2"/>
      <c r="O11968" s="2"/>
    </row>
    <row r="11969" spans="5:15" x14ac:dyDescent="0.25">
      <c r="E11969" s="5"/>
      <c r="F11969" s="2"/>
      <c r="G11969" s="2"/>
      <c r="H11969" s="2"/>
      <c r="I11969" s="2"/>
      <c r="J11969" s="2"/>
      <c r="K11969" s="2"/>
      <c r="L11969" s="2"/>
      <c r="M11969" s="2"/>
      <c r="N11969" s="2"/>
      <c r="O11969" s="2"/>
    </row>
    <row r="11970" spans="5:15" x14ac:dyDescent="0.25">
      <c r="E11970" s="5"/>
      <c r="F11970" s="2"/>
      <c r="G11970" s="2"/>
      <c r="H11970" s="2"/>
      <c r="I11970" s="2"/>
      <c r="J11970" s="2"/>
      <c r="K11970" s="2"/>
      <c r="L11970" s="2"/>
      <c r="M11970" s="2"/>
      <c r="N11970" s="2"/>
      <c r="O11970" s="2"/>
    </row>
    <row r="11972" spans="5:15" x14ac:dyDescent="0.25">
      <c r="E11972" s="5"/>
      <c r="F11972" s="2"/>
      <c r="G11972" s="2"/>
      <c r="H11972" s="2"/>
      <c r="I11972" s="2"/>
      <c r="J11972" s="2"/>
      <c r="K11972" s="2"/>
      <c r="L11972" s="2"/>
      <c r="M11972" s="2"/>
      <c r="N11972" s="2"/>
      <c r="O11972" s="2"/>
    </row>
    <row r="11973" spans="5:15" x14ac:dyDescent="0.25">
      <c r="E11973" s="5"/>
      <c r="F11973" s="2"/>
      <c r="G11973" s="2"/>
      <c r="H11973" s="2"/>
      <c r="I11973" s="2"/>
      <c r="J11973" s="2"/>
      <c r="K11973" s="2"/>
      <c r="L11973" s="2"/>
      <c r="M11973" s="2"/>
      <c r="N11973" s="2"/>
      <c r="O11973" s="2"/>
    </row>
    <row r="11974" spans="5:15" x14ac:dyDescent="0.25">
      <c r="E11974" s="5"/>
      <c r="F11974" s="2"/>
      <c r="G11974" s="2"/>
      <c r="H11974" s="2"/>
      <c r="I11974" s="2"/>
      <c r="J11974" s="2"/>
      <c r="K11974" s="2"/>
      <c r="L11974" s="2"/>
      <c r="M11974" s="2"/>
      <c r="N11974" s="2"/>
      <c r="O11974" s="2"/>
    </row>
    <row r="11975" spans="5:15" x14ac:dyDescent="0.25">
      <c r="E11975" s="5"/>
      <c r="F11975" s="2"/>
      <c r="H11975" s="2"/>
      <c r="I11975" s="2"/>
      <c r="J11975" s="2"/>
      <c r="K11975" s="2"/>
      <c r="L11975" s="2"/>
      <c r="M11975" s="2"/>
      <c r="N11975" s="2"/>
      <c r="O11975" s="2"/>
    </row>
    <row r="11976" spans="5:15" x14ac:dyDescent="0.25">
      <c r="E11976" s="5"/>
      <c r="F11976" s="2"/>
      <c r="G11976" s="2"/>
      <c r="H11976" s="2"/>
      <c r="I11976" s="2"/>
      <c r="J11976" s="2"/>
      <c r="K11976" s="2"/>
      <c r="L11976" s="2"/>
      <c r="M11976" s="2"/>
      <c r="N11976" s="2"/>
      <c r="O11976" s="2"/>
    </row>
    <row r="11977" spans="5:15" x14ac:dyDescent="0.25">
      <c r="E11977" s="5"/>
      <c r="F11977" s="2"/>
      <c r="G11977" s="2"/>
      <c r="H11977" s="2"/>
      <c r="I11977" s="2"/>
      <c r="J11977" s="2"/>
      <c r="K11977" s="2"/>
      <c r="L11977" s="2"/>
      <c r="M11977" s="2"/>
      <c r="N11977" s="2"/>
      <c r="O11977" s="2"/>
    </row>
    <row r="11978" spans="5:15" x14ac:dyDescent="0.25">
      <c r="E11978" s="5"/>
      <c r="F11978" s="2"/>
      <c r="G11978" s="2"/>
      <c r="H11978" s="2"/>
      <c r="I11978" s="2"/>
      <c r="J11978" s="2"/>
      <c r="K11978" s="2"/>
      <c r="L11978" s="2"/>
      <c r="M11978" s="2"/>
      <c r="N11978" s="2"/>
      <c r="O11978" s="2"/>
    </row>
    <row r="11979" spans="5:15" x14ac:dyDescent="0.25">
      <c r="E11979" s="5"/>
      <c r="F11979" s="2"/>
      <c r="G11979" s="2"/>
      <c r="H11979" s="2"/>
      <c r="I11979" s="2"/>
      <c r="J11979" s="2"/>
      <c r="K11979" s="2"/>
      <c r="L11979" s="2"/>
      <c r="M11979" s="2"/>
      <c r="N11979" s="2"/>
      <c r="O11979" s="2"/>
    </row>
    <row r="11980" spans="5:15" x14ac:dyDescent="0.25">
      <c r="E11980" s="5"/>
      <c r="F11980" s="2"/>
      <c r="G11980" s="2"/>
      <c r="H11980" s="2"/>
      <c r="I11980" s="2"/>
      <c r="J11980" s="2"/>
      <c r="K11980" s="2"/>
      <c r="L11980" s="2"/>
      <c r="M11980" s="2"/>
      <c r="N11980" s="2"/>
      <c r="O11980" s="2"/>
    </row>
    <row r="11981" spans="5:15" x14ac:dyDescent="0.25">
      <c r="E11981" s="5"/>
      <c r="F11981" s="2"/>
      <c r="G11981" s="2"/>
      <c r="H11981" s="2"/>
      <c r="I11981" s="2"/>
      <c r="J11981" s="2"/>
      <c r="K11981" s="2"/>
      <c r="L11981" s="2"/>
      <c r="M11981" s="2"/>
      <c r="N11981" s="2"/>
      <c r="O11981" s="2"/>
    </row>
    <row r="11982" spans="5:15" x14ac:dyDescent="0.25">
      <c r="E11982" s="5"/>
      <c r="F11982" s="2"/>
      <c r="G11982" s="2"/>
      <c r="H11982" s="2"/>
      <c r="I11982" s="2"/>
      <c r="J11982" s="2"/>
      <c r="K11982" s="2"/>
      <c r="L11982" s="2"/>
      <c r="M11982" s="2"/>
      <c r="N11982" s="2"/>
      <c r="O11982" s="2"/>
    </row>
    <row r="11984" spans="5:15" x14ac:dyDescent="0.25">
      <c r="E11984" s="5"/>
      <c r="F11984" s="2"/>
      <c r="G11984" s="2"/>
      <c r="H11984" s="2"/>
      <c r="I11984" s="2"/>
      <c r="J11984" s="2"/>
      <c r="K11984" s="2"/>
      <c r="L11984" s="2"/>
      <c r="M11984" s="2"/>
      <c r="N11984" s="2"/>
      <c r="O11984" s="2"/>
    </row>
    <row r="11985" spans="5:15" x14ac:dyDescent="0.25">
      <c r="E11985" s="5"/>
      <c r="F11985" s="2"/>
      <c r="G11985" s="2"/>
      <c r="H11985" s="2"/>
      <c r="I11985" s="2"/>
      <c r="J11985" s="2"/>
      <c r="K11985" s="2"/>
      <c r="L11985" s="2"/>
      <c r="M11985" s="2"/>
      <c r="N11985" s="2"/>
      <c r="O11985" s="2"/>
    </row>
    <row r="11986" spans="5:15" x14ac:dyDescent="0.25">
      <c r="E11986" s="5"/>
      <c r="F11986" s="2"/>
      <c r="G11986" s="2"/>
      <c r="H11986" s="2"/>
      <c r="I11986" s="2"/>
      <c r="J11986" s="2"/>
      <c r="K11986" s="2"/>
      <c r="L11986" s="2"/>
      <c r="M11986" s="2"/>
      <c r="N11986" s="2"/>
      <c r="O11986" s="2"/>
    </row>
    <row r="11987" spans="5:15" x14ac:dyDescent="0.25">
      <c r="E11987" s="5"/>
      <c r="F11987" s="2"/>
      <c r="G11987" s="2"/>
      <c r="H11987" s="2"/>
      <c r="I11987" s="2"/>
      <c r="J11987" s="2"/>
      <c r="K11987" s="2"/>
      <c r="L11987" s="2"/>
      <c r="M11987" s="2"/>
      <c r="N11987" s="2"/>
      <c r="O11987" s="2"/>
    </row>
    <row r="11988" spans="5:15" x14ac:dyDescent="0.25">
      <c r="E11988" s="5"/>
      <c r="F11988" s="2"/>
      <c r="G11988" s="2"/>
      <c r="H11988" s="2"/>
      <c r="I11988" s="2"/>
      <c r="J11988" s="2"/>
      <c r="K11988" s="2"/>
      <c r="L11988" s="2"/>
      <c r="M11988" s="2"/>
      <c r="N11988" s="2"/>
      <c r="O11988" s="2"/>
    </row>
    <row r="11989" spans="5:15" x14ac:dyDescent="0.25">
      <c r="E11989" s="5"/>
      <c r="F11989" s="2"/>
      <c r="G11989" s="2"/>
      <c r="H11989" s="2"/>
      <c r="I11989" s="2"/>
      <c r="J11989" s="2"/>
      <c r="K11989" s="2"/>
      <c r="L11989" s="2"/>
      <c r="M11989" s="2"/>
      <c r="N11989" s="2"/>
      <c r="O11989" s="2"/>
    </row>
    <row r="11990" spans="5:15" x14ac:dyDescent="0.25">
      <c r="E11990" s="5"/>
      <c r="F11990" s="2"/>
      <c r="G11990" s="2"/>
      <c r="H11990" s="2"/>
      <c r="I11990" s="2"/>
      <c r="J11990" s="2"/>
      <c r="K11990" s="2"/>
      <c r="L11990" s="2"/>
      <c r="M11990" s="2"/>
      <c r="N11990" s="2"/>
      <c r="O11990" s="2"/>
    </row>
    <row r="11991" spans="5:15" x14ac:dyDescent="0.25">
      <c r="E11991" s="5"/>
      <c r="F11991" s="2"/>
      <c r="G11991" s="2"/>
      <c r="H11991" s="2"/>
      <c r="I11991" s="2"/>
      <c r="J11991" s="2"/>
      <c r="K11991" s="2"/>
      <c r="L11991" s="2"/>
      <c r="M11991" s="2"/>
      <c r="N11991" s="2"/>
      <c r="O11991" s="2"/>
    </row>
    <row r="11992" spans="5:15" x14ac:dyDescent="0.25">
      <c r="E11992" s="5"/>
      <c r="F11992" s="2"/>
      <c r="G11992" s="2"/>
      <c r="H11992" s="2"/>
      <c r="I11992" s="2"/>
      <c r="J11992" s="2"/>
      <c r="K11992" s="2"/>
      <c r="L11992" s="2"/>
      <c r="M11992" s="2"/>
      <c r="N11992" s="2"/>
      <c r="O11992" s="2"/>
    </row>
    <row r="11993" spans="5:15" x14ac:dyDescent="0.25">
      <c r="E11993" s="5"/>
      <c r="F11993" s="2"/>
      <c r="G11993" s="2"/>
      <c r="H11993" s="2"/>
      <c r="I11993" s="2"/>
      <c r="J11993" s="2"/>
      <c r="K11993" s="2"/>
      <c r="L11993" s="2"/>
      <c r="M11993" s="2"/>
      <c r="N11993" s="2"/>
      <c r="O11993" s="2"/>
    </row>
    <row r="11994" spans="5:15" x14ac:dyDescent="0.25">
      <c r="E11994" s="5"/>
      <c r="F11994" s="2"/>
      <c r="G11994" s="2"/>
      <c r="H11994" s="2"/>
      <c r="I11994" s="2"/>
      <c r="J11994" s="2"/>
      <c r="K11994" s="2"/>
      <c r="L11994" s="2"/>
      <c r="M11994" s="2"/>
      <c r="N11994" s="2"/>
      <c r="O11994" s="2"/>
    </row>
    <row r="11996" spans="5:15" x14ac:dyDescent="0.25">
      <c r="E11996" s="5"/>
      <c r="F11996" s="2"/>
      <c r="G11996" s="2"/>
      <c r="H11996" s="2"/>
      <c r="I11996" s="2"/>
      <c r="J11996" s="2"/>
      <c r="K11996" s="2"/>
      <c r="L11996" s="2"/>
      <c r="M11996" s="2"/>
      <c r="N11996" s="2"/>
      <c r="O11996" s="2"/>
    </row>
    <row r="11997" spans="5:15" x14ac:dyDescent="0.25">
      <c r="E11997" s="5"/>
      <c r="F11997" s="2"/>
      <c r="G11997" s="2"/>
      <c r="H11997" s="2"/>
      <c r="I11997" s="2"/>
      <c r="J11997" s="2"/>
      <c r="K11997" s="2"/>
      <c r="L11997" s="2"/>
      <c r="M11997" s="2"/>
      <c r="N11997" s="2"/>
      <c r="O11997" s="2"/>
    </row>
    <row r="11998" spans="5:15" x14ac:dyDescent="0.25">
      <c r="E11998" s="5"/>
      <c r="F11998" s="2"/>
      <c r="G11998" s="2"/>
      <c r="H11998" s="2"/>
      <c r="I11998" s="2"/>
      <c r="J11998" s="2"/>
      <c r="K11998" s="2"/>
      <c r="L11998" s="2"/>
      <c r="M11998" s="2"/>
      <c r="N11998" s="2"/>
      <c r="O11998" s="2"/>
    </row>
    <row r="11999" spans="5:15" x14ac:dyDescent="0.25">
      <c r="E11999" s="5"/>
      <c r="F11999" s="2"/>
      <c r="G11999" s="2"/>
      <c r="H11999" s="2"/>
      <c r="I11999" s="2"/>
      <c r="J11999" s="2"/>
      <c r="K11999" s="2"/>
      <c r="L11999" s="2"/>
      <c r="M11999" s="2"/>
      <c r="N11999" s="2"/>
      <c r="O11999" s="2"/>
    </row>
    <row r="12000" spans="5:15" x14ac:dyDescent="0.25">
      <c r="E12000" s="5"/>
      <c r="F12000" s="2"/>
      <c r="G12000" s="2"/>
      <c r="H12000" s="2"/>
      <c r="I12000" s="2"/>
      <c r="J12000" s="2"/>
      <c r="K12000" s="2"/>
      <c r="L12000" s="2"/>
      <c r="M12000" s="2"/>
      <c r="N12000" s="2"/>
      <c r="O12000" s="2"/>
    </row>
    <row r="12001" spans="5:15" x14ac:dyDescent="0.25">
      <c r="E12001" s="5"/>
      <c r="F12001" s="2"/>
      <c r="G12001" s="2"/>
      <c r="H12001" s="2"/>
      <c r="I12001" s="2"/>
      <c r="J12001" s="2"/>
      <c r="K12001" s="2"/>
      <c r="L12001" s="2"/>
      <c r="M12001" s="2"/>
      <c r="N12001" s="2"/>
      <c r="O12001" s="2"/>
    </row>
    <row r="12002" spans="5:15" x14ac:dyDescent="0.25">
      <c r="E12002" s="5"/>
      <c r="F12002" s="2"/>
      <c r="G12002" s="2"/>
      <c r="H12002" s="2"/>
      <c r="I12002" s="2"/>
      <c r="J12002" s="2"/>
      <c r="K12002" s="2"/>
      <c r="L12002" s="2"/>
      <c r="M12002" s="2"/>
      <c r="N12002" s="2"/>
      <c r="O12002" s="2"/>
    </row>
    <row r="12003" spans="5:15" x14ac:dyDescent="0.25">
      <c r="E12003" s="5"/>
      <c r="F12003" s="2"/>
      <c r="G12003" s="2"/>
      <c r="H12003" s="2"/>
      <c r="I12003" s="2"/>
      <c r="J12003" s="2"/>
      <c r="K12003" s="2"/>
      <c r="L12003" s="2"/>
      <c r="M12003" s="2"/>
      <c r="N12003" s="2"/>
      <c r="O12003" s="2"/>
    </row>
    <row r="12004" spans="5:15" x14ac:dyDescent="0.25">
      <c r="L12004" s="2"/>
      <c r="M12004" s="2"/>
      <c r="N12004" s="2"/>
      <c r="O12004" s="2"/>
    </row>
    <row r="12005" spans="5:15" x14ac:dyDescent="0.25">
      <c r="L12005" s="2"/>
      <c r="M12005" s="2"/>
      <c r="N12005" s="2"/>
      <c r="O12005" s="2"/>
    </row>
    <row r="12006" spans="5:15" x14ac:dyDescent="0.25">
      <c r="L12006" s="2"/>
      <c r="M12006" s="2"/>
      <c r="N12006" s="2"/>
      <c r="O12006" s="2"/>
    </row>
    <row r="12008" spans="5:15" x14ac:dyDescent="0.25">
      <c r="E12008" s="5"/>
      <c r="F12008" s="2"/>
      <c r="G12008" s="2"/>
      <c r="H12008" s="2"/>
      <c r="I12008" s="2"/>
      <c r="J12008" s="2"/>
      <c r="K12008" s="2"/>
      <c r="L12008" s="2"/>
      <c r="M12008" s="2"/>
      <c r="N12008" s="2"/>
      <c r="O12008" s="2"/>
    </row>
    <row r="12009" spans="5:15" x14ac:dyDescent="0.25">
      <c r="E12009" s="5"/>
      <c r="F12009" s="2"/>
      <c r="G12009" s="2"/>
      <c r="H12009" s="2"/>
      <c r="I12009" s="2"/>
      <c r="J12009" s="2"/>
      <c r="K12009" s="2"/>
      <c r="L12009" s="2"/>
      <c r="M12009" s="2"/>
      <c r="N12009" s="2"/>
      <c r="O12009" s="2"/>
    </row>
    <row r="12014" spans="5:15" x14ac:dyDescent="0.25">
      <c r="H12014" s="2"/>
      <c r="I12014" s="2"/>
      <c r="J12014" s="2"/>
      <c r="K12014" s="2"/>
      <c r="L12014" s="2"/>
      <c r="M12014" s="2"/>
      <c r="N12014" s="2"/>
    </row>
    <row r="12015" spans="5:15" x14ac:dyDescent="0.25">
      <c r="E12015" s="5"/>
      <c r="F12015" s="2"/>
      <c r="G12015" s="2"/>
      <c r="H12015" s="2"/>
      <c r="I12015" s="2"/>
      <c r="J12015" s="2"/>
      <c r="K12015" s="2"/>
      <c r="L12015" s="2"/>
      <c r="M12015" s="2"/>
      <c r="N12015" s="2"/>
      <c r="O12015" s="2"/>
    </row>
    <row r="12016" spans="5:15" x14ac:dyDescent="0.25">
      <c r="E12016" s="5"/>
      <c r="F12016" s="2"/>
      <c r="G12016" s="2"/>
      <c r="H12016" s="2"/>
      <c r="I12016" s="2"/>
      <c r="J12016" s="2"/>
      <c r="K12016" s="2"/>
      <c r="L12016" s="2"/>
      <c r="M12016" s="2"/>
      <c r="N12016" s="2"/>
      <c r="O12016" s="2"/>
    </row>
    <row r="12017" spans="5:15" x14ac:dyDescent="0.25">
      <c r="E12017" s="5"/>
      <c r="J12017" s="2"/>
      <c r="K12017" s="2"/>
      <c r="L12017" s="2"/>
      <c r="M12017" s="2"/>
      <c r="N12017" s="2"/>
      <c r="O12017" s="2"/>
    </row>
    <row r="12019" spans="5:15" x14ac:dyDescent="0.25">
      <c r="E12019" s="5"/>
      <c r="F12019" s="2"/>
      <c r="G12019" s="2"/>
      <c r="H12019" s="2"/>
      <c r="I12019" s="2"/>
      <c r="J12019" s="2"/>
      <c r="K12019" s="2"/>
      <c r="L12019" s="2"/>
      <c r="M12019" s="2"/>
      <c r="N12019" s="2"/>
      <c r="O12019" s="2"/>
    </row>
    <row r="12020" spans="5:15" x14ac:dyDescent="0.25">
      <c r="F12020" s="2"/>
      <c r="G12020" s="2"/>
      <c r="H12020" s="2"/>
      <c r="I12020" s="2"/>
      <c r="J12020" s="2"/>
      <c r="K12020" s="2"/>
      <c r="L12020" s="2"/>
      <c r="M12020" s="2"/>
      <c r="N12020" s="2"/>
      <c r="O12020" s="2"/>
    </row>
    <row r="12021" spans="5:15" x14ac:dyDescent="0.25">
      <c r="E12021" s="5"/>
      <c r="F12021" s="2"/>
      <c r="G12021" s="2"/>
      <c r="H12021" s="2"/>
      <c r="I12021" s="2"/>
      <c r="J12021" s="2"/>
      <c r="K12021" s="2"/>
      <c r="L12021" s="2"/>
      <c r="M12021" s="2"/>
      <c r="N12021" s="2"/>
      <c r="O12021" s="2"/>
    </row>
    <row r="12022" spans="5:15" x14ac:dyDescent="0.25">
      <c r="J12022" s="2"/>
      <c r="K12022" s="2"/>
      <c r="L12022" s="2"/>
      <c r="M12022" s="2"/>
      <c r="N12022" s="2"/>
      <c r="O12022" s="2"/>
    </row>
    <row r="12023" spans="5:15" x14ac:dyDescent="0.25">
      <c r="E12023" s="5"/>
      <c r="F12023" s="2"/>
      <c r="G12023" s="2"/>
      <c r="H12023" s="2"/>
      <c r="I12023" s="2"/>
      <c r="J12023" s="2"/>
      <c r="K12023" s="2"/>
      <c r="L12023" s="2"/>
      <c r="M12023" s="2"/>
      <c r="N12023" s="2"/>
      <c r="O12023" s="2"/>
    </row>
    <row r="12024" spans="5:15" x14ac:dyDescent="0.25">
      <c r="E12024" s="5"/>
      <c r="F12024" s="2"/>
      <c r="G12024" s="2"/>
      <c r="H12024" s="2"/>
      <c r="I12024" s="2"/>
      <c r="J12024" s="2"/>
      <c r="K12024" s="2"/>
      <c r="L12024" s="2"/>
      <c r="M12024" s="2"/>
      <c r="N12024" s="2"/>
      <c r="O12024" s="2"/>
    </row>
    <row r="12025" spans="5:15" x14ac:dyDescent="0.25">
      <c r="E12025" s="5"/>
      <c r="F12025" s="2"/>
      <c r="G12025" s="2"/>
      <c r="H12025" s="2"/>
      <c r="I12025" s="2"/>
      <c r="J12025" s="2"/>
      <c r="K12025" s="2"/>
      <c r="L12025" s="2"/>
      <c r="M12025" s="2"/>
      <c r="N12025" s="2"/>
      <c r="O12025" s="2"/>
    </row>
    <row r="12026" spans="5:15" x14ac:dyDescent="0.25">
      <c r="F12026" s="2"/>
      <c r="J12026" s="2"/>
      <c r="K12026" s="2"/>
      <c r="L12026" s="2"/>
      <c r="M12026" s="2"/>
      <c r="N12026" s="2"/>
      <c r="O12026" s="2"/>
    </row>
    <row r="12027" spans="5:15" x14ac:dyDescent="0.25">
      <c r="M12027" s="2"/>
      <c r="N12027" s="2"/>
      <c r="O12027" s="2"/>
    </row>
    <row r="12028" spans="5:15" x14ac:dyDescent="0.25">
      <c r="E12028" s="5"/>
      <c r="F12028" s="2"/>
      <c r="G12028" s="2"/>
      <c r="H12028" s="2"/>
      <c r="I12028" s="2"/>
      <c r="J12028" s="2"/>
      <c r="K12028" s="2"/>
      <c r="L12028" s="2"/>
      <c r="M12028" s="2"/>
      <c r="N12028" s="2"/>
      <c r="O12028" s="2"/>
    </row>
    <row r="12031" spans="5:15" x14ac:dyDescent="0.25">
      <c r="E12031" s="5"/>
      <c r="F12031" s="2"/>
      <c r="G12031" s="2"/>
      <c r="H12031" s="2"/>
      <c r="I12031" s="2"/>
      <c r="J12031" s="2"/>
      <c r="K12031" s="2"/>
      <c r="L12031" s="2"/>
      <c r="M12031" s="2"/>
      <c r="N12031" s="2"/>
      <c r="O12031" s="2"/>
    </row>
    <row r="12032" spans="5:15" x14ac:dyDescent="0.25">
      <c r="E12032" s="5"/>
      <c r="F12032" s="2"/>
      <c r="G12032" s="2"/>
      <c r="H12032" s="2"/>
      <c r="I12032" s="2"/>
      <c r="J12032" s="2"/>
      <c r="K12032" s="2"/>
      <c r="L12032" s="2"/>
      <c r="M12032" s="2"/>
      <c r="N12032" s="2"/>
      <c r="O12032" s="2"/>
    </row>
    <row r="12035" spans="5:15" x14ac:dyDescent="0.25">
      <c r="H12035" s="2"/>
      <c r="I12035" s="2"/>
      <c r="J12035" s="2"/>
      <c r="K12035" s="2"/>
      <c r="L12035" s="2"/>
      <c r="M12035" s="2"/>
      <c r="N12035" s="2"/>
      <c r="O12035" s="2"/>
    </row>
    <row r="12039" spans="5:15" x14ac:dyDescent="0.25">
      <c r="E12039" s="5"/>
      <c r="F12039" s="2"/>
      <c r="G12039" s="2"/>
      <c r="H12039" s="2"/>
      <c r="I12039" s="2"/>
      <c r="J12039" s="2"/>
      <c r="K12039" s="2"/>
      <c r="L12039" s="2"/>
      <c r="M12039" s="2"/>
      <c r="N12039" s="2"/>
      <c r="O12039" s="2"/>
    </row>
    <row r="12040" spans="5:15" x14ac:dyDescent="0.25">
      <c r="E12040" s="5"/>
      <c r="F12040" s="2"/>
      <c r="G12040" s="2"/>
      <c r="H12040" s="2"/>
      <c r="I12040" s="2"/>
      <c r="J12040" s="2"/>
      <c r="K12040" s="2"/>
      <c r="L12040" s="2"/>
      <c r="M12040" s="2"/>
      <c r="N12040" s="2"/>
      <c r="O12040" s="2"/>
    </row>
    <row r="12041" spans="5:15" x14ac:dyDescent="0.25">
      <c r="E12041" s="5"/>
      <c r="F12041" s="2"/>
      <c r="G12041" s="2"/>
      <c r="H12041" s="2"/>
      <c r="I12041" s="2"/>
      <c r="J12041" s="2"/>
      <c r="K12041" s="2"/>
      <c r="L12041" s="2"/>
      <c r="M12041" s="2"/>
      <c r="N12041" s="2"/>
      <c r="O12041" s="2"/>
    </row>
    <row r="12043" spans="5:15" x14ac:dyDescent="0.25">
      <c r="E12043" s="5"/>
      <c r="F12043" s="2"/>
      <c r="G12043" s="2"/>
      <c r="H12043" s="2"/>
      <c r="I12043" s="2"/>
      <c r="J12043" s="2"/>
      <c r="K12043" s="2"/>
      <c r="L12043" s="2"/>
      <c r="M12043" s="2"/>
      <c r="N12043" s="2"/>
      <c r="O12043" s="2"/>
    </row>
    <row r="12044" spans="5:15" x14ac:dyDescent="0.25">
      <c r="F12044" s="2"/>
      <c r="G12044" s="2"/>
      <c r="H12044" s="2"/>
      <c r="I12044" s="2"/>
      <c r="J12044" s="2"/>
      <c r="K12044" s="2"/>
      <c r="L12044" s="2"/>
      <c r="M12044" s="2"/>
      <c r="N12044" s="2"/>
      <c r="O12044" s="2"/>
    </row>
    <row r="12045" spans="5:15" x14ac:dyDescent="0.25">
      <c r="E12045" s="5"/>
      <c r="F12045" s="2"/>
      <c r="G12045" s="2"/>
      <c r="H12045" s="2"/>
      <c r="I12045" s="2"/>
      <c r="J12045" s="2"/>
      <c r="K12045" s="2"/>
      <c r="L12045" s="2"/>
      <c r="M12045" s="2"/>
      <c r="N12045" s="2"/>
      <c r="O12045" s="2"/>
    </row>
    <row r="12046" spans="5:15" x14ac:dyDescent="0.25">
      <c r="E12046" s="5"/>
      <c r="F12046" s="2"/>
      <c r="G12046" s="2"/>
      <c r="H12046" s="2"/>
      <c r="I12046" s="2"/>
      <c r="J12046" s="2"/>
      <c r="K12046" s="2"/>
      <c r="L12046" s="2"/>
      <c r="M12046" s="2"/>
      <c r="N12046" s="2"/>
      <c r="O12046" s="2"/>
    </row>
    <row r="12047" spans="5:15" x14ac:dyDescent="0.25">
      <c r="E12047" s="5"/>
      <c r="F12047" s="2"/>
      <c r="G12047" s="2"/>
      <c r="H12047" s="2"/>
      <c r="I12047" s="2"/>
      <c r="J12047" s="2"/>
      <c r="K12047" s="2"/>
      <c r="L12047" s="2"/>
      <c r="M12047" s="2"/>
      <c r="N12047" s="2"/>
      <c r="O12047" s="2"/>
    </row>
    <row r="12048" spans="5:15" x14ac:dyDescent="0.25">
      <c r="E12048" s="5"/>
      <c r="F12048" s="2"/>
      <c r="G12048" s="2"/>
      <c r="H12048" s="2"/>
      <c r="I12048" s="2"/>
      <c r="J12048" s="2"/>
      <c r="K12048" s="2"/>
      <c r="L12048" s="2"/>
      <c r="M12048" s="2"/>
      <c r="N12048" s="2"/>
      <c r="O12048" s="2"/>
    </row>
    <row r="12049" spans="5:15" x14ac:dyDescent="0.25">
      <c r="E12049" s="5"/>
      <c r="F12049" s="2"/>
      <c r="G12049" s="2"/>
      <c r="H12049" s="2"/>
      <c r="I12049" s="2"/>
      <c r="J12049" s="2"/>
      <c r="K12049" s="2"/>
      <c r="L12049" s="2"/>
      <c r="M12049" s="2"/>
      <c r="N12049" s="2"/>
      <c r="O12049" s="2"/>
    </row>
    <row r="12050" spans="5:15" x14ac:dyDescent="0.25">
      <c r="E12050" s="5"/>
      <c r="F12050" s="2"/>
      <c r="G12050" s="2"/>
      <c r="H12050" s="2"/>
      <c r="I12050" s="2"/>
      <c r="J12050" s="2"/>
      <c r="K12050" s="2"/>
      <c r="L12050" s="2"/>
      <c r="M12050" s="2"/>
      <c r="N12050" s="2"/>
      <c r="O12050" s="2"/>
    </row>
    <row r="12052" spans="5:15" x14ac:dyDescent="0.25">
      <c r="M12052" s="2"/>
    </row>
    <row r="12056" spans="5:15" x14ac:dyDescent="0.25">
      <c r="E12056" s="5"/>
      <c r="F12056" s="2"/>
      <c r="G12056" s="2"/>
      <c r="H12056" s="2"/>
      <c r="I12056" s="2"/>
      <c r="J12056" s="2"/>
      <c r="K12056" s="2"/>
      <c r="L12056" s="2"/>
      <c r="M12056" s="2"/>
      <c r="N12056" s="2"/>
      <c r="O12056" s="2"/>
    </row>
    <row r="12057" spans="5:15" x14ac:dyDescent="0.25">
      <c r="E12057" s="5"/>
      <c r="F12057" s="2"/>
      <c r="G12057" s="2"/>
      <c r="H12057" s="2"/>
      <c r="I12057" s="2"/>
      <c r="J12057" s="2"/>
      <c r="K12057" s="2"/>
      <c r="L12057" s="2"/>
      <c r="M12057" s="2"/>
      <c r="N12057" s="2"/>
      <c r="O12057" s="2"/>
    </row>
    <row r="12058" spans="5:15" x14ac:dyDescent="0.25">
      <c r="E12058" s="5"/>
      <c r="F12058" s="2"/>
      <c r="G12058" s="2"/>
      <c r="H12058" s="2"/>
      <c r="I12058" s="2"/>
      <c r="J12058" s="2"/>
      <c r="K12058" s="2"/>
      <c r="L12058" s="2"/>
      <c r="M12058" s="2"/>
      <c r="N12058" s="2"/>
      <c r="O12058" s="2"/>
    </row>
    <row r="12060" spans="5:15" x14ac:dyDescent="0.25">
      <c r="E12060" s="5"/>
      <c r="F12060" s="2"/>
      <c r="G12060" s="2"/>
      <c r="H12060" s="2"/>
      <c r="I12060" s="2"/>
      <c r="J12060" s="2"/>
      <c r="K12060" s="2"/>
      <c r="L12060" s="2"/>
      <c r="M12060" s="2"/>
      <c r="N12060" s="2"/>
      <c r="O12060" s="2"/>
    </row>
    <row r="12061" spans="5:15" x14ac:dyDescent="0.25">
      <c r="E12061" s="5"/>
      <c r="F12061" s="2"/>
      <c r="G12061" s="2"/>
      <c r="H12061" s="2"/>
      <c r="I12061" s="2"/>
      <c r="J12061" s="2"/>
      <c r="K12061" s="2"/>
      <c r="L12061" s="2"/>
      <c r="M12061" s="2"/>
      <c r="N12061" s="2"/>
      <c r="O12061" s="2"/>
    </row>
    <row r="12062" spans="5:15" x14ac:dyDescent="0.25">
      <c r="E12062" s="5"/>
      <c r="F12062" s="2"/>
      <c r="G12062" s="2"/>
      <c r="H12062" s="2"/>
      <c r="I12062" s="2"/>
      <c r="J12062" s="2"/>
      <c r="K12062" s="2"/>
      <c r="L12062" s="2"/>
      <c r="M12062" s="2"/>
      <c r="N12062" s="2"/>
      <c r="O12062" s="2"/>
    </row>
    <row r="12063" spans="5:15" x14ac:dyDescent="0.25">
      <c r="E12063" s="5"/>
      <c r="F12063" s="2"/>
      <c r="G12063" s="2"/>
      <c r="H12063" s="2"/>
      <c r="I12063" s="2"/>
      <c r="J12063" s="2"/>
      <c r="K12063" s="2"/>
      <c r="L12063" s="2"/>
      <c r="M12063" s="2"/>
      <c r="N12063" s="2"/>
      <c r="O12063" s="2"/>
    </row>
    <row r="12064" spans="5:15" x14ac:dyDescent="0.25">
      <c r="E12064" s="5"/>
      <c r="F12064" s="2"/>
      <c r="G12064" s="2"/>
      <c r="H12064" s="2"/>
      <c r="I12064" s="2"/>
      <c r="J12064" s="2"/>
      <c r="K12064" s="2"/>
      <c r="L12064" s="2"/>
      <c r="M12064" s="2"/>
      <c r="N12064" s="2"/>
      <c r="O12064" s="2"/>
    </row>
    <row r="12065" spans="5:15" x14ac:dyDescent="0.25">
      <c r="E12065" s="5"/>
      <c r="F12065" s="2"/>
      <c r="G12065" s="2"/>
      <c r="H12065" s="2"/>
      <c r="I12065" s="2"/>
      <c r="J12065" s="2"/>
      <c r="K12065" s="2"/>
      <c r="L12065" s="2"/>
      <c r="M12065" s="2"/>
      <c r="N12065" s="2"/>
      <c r="O12065" s="2"/>
    </row>
    <row r="12066" spans="5:15" x14ac:dyDescent="0.25">
      <c r="E12066" s="5"/>
      <c r="F12066" s="2"/>
      <c r="G12066" s="2"/>
      <c r="H12066" s="2"/>
      <c r="I12066" s="2"/>
      <c r="J12066" s="2"/>
      <c r="K12066" s="2"/>
      <c r="L12066" s="2"/>
      <c r="M12066" s="2"/>
      <c r="N12066" s="2"/>
      <c r="O12066" s="2"/>
    </row>
    <row r="12067" spans="5:15" x14ac:dyDescent="0.25">
      <c r="E12067" s="5"/>
      <c r="F12067" s="2"/>
      <c r="G12067" s="2"/>
      <c r="H12067" s="2"/>
      <c r="I12067" s="2"/>
      <c r="J12067" s="2"/>
      <c r="K12067" s="2"/>
      <c r="L12067" s="2"/>
      <c r="M12067" s="2"/>
      <c r="N12067" s="2"/>
      <c r="O12067" s="2"/>
    </row>
    <row r="12068" spans="5:15" x14ac:dyDescent="0.25">
      <c r="E12068" s="5"/>
      <c r="F12068" s="2"/>
      <c r="G12068" s="2"/>
      <c r="H12068" s="2"/>
      <c r="I12068" s="2"/>
      <c r="J12068" s="2"/>
      <c r="K12068" s="2"/>
      <c r="L12068" s="2"/>
      <c r="M12068" s="2"/>
      <c r="N12068" s="2"/>
      <c r="O12068" s="2"/>
    </row>
    <row r="12069" spans="5:15" x14ac:dyDescent="0.25">
      <c r="E12069" s="5"/>
      <c r="F12069" s="2"/>
      <c r="G12069" s="2"/>
      <c r="H12069" s="2"/>
      <c r="I12069" s="2"/>
      <c r="J12069" s="2"/>
      <c r="K12069" s="2"/>
      <c r="L12069" s="2"/>
      <c r="M12069" s="2"/>
      <c r="N12069" s="2"/>
      <c r="O12069" s="2"/>
    </row>
    <row r="12070" spans="5:15" x14ac:dyDescent="0.25">
      <c r="E12070" s="5"/>
      <c r="F12070" s="2"/>
      <c r="G12070" s="2"/>
      <c r="H12070" s="2"/>
      <c r="I12070" s="2"/>
      <c r="J12070" s="2"/>
      <c r="K12070" s="2"/>
      <c r="L12070" s="2"/>
      <c r="M12070" s="2"/>
      <c r="N12070" s="2"/>
      <c r="O12070" s="2"/>
    </row>
    <row r="12071" spans="5:15" x14ac:dyDescent="0.25">
      <c r="M12071" s="2"/>
    </row>
    <row r="12072" spans="5:15" x14ac:dyDescent="0.25">
      <c r="E12072" s="5"/>
      <c r="F12072" s="2"/>
      <c r="G12072" s="2"/>
      <c r="H12072" s="2"/>
      <c r="I12072" s="2"/>
      <c r="J12072" s="2"/>
      <c r="K12072" s="2"/>
      <c r="L12072" s="2"/>
      <c r="M12072" s="2"/>
      <c r="N12072" s="2"/>
      <c r="O12072" s="2"/>
    </row>
    <row r="12073" spans="5:15" x14ac:dyDescent="0.25">
      <c r="E12073" s="5"/>
      <c r="F12073" s="2"/>
      <c r="G12073" s="2"/>
      <c r="H12073" s="2"/>
      <c r="I12073" s="2"/>
      <c r="J12073" s="2"/>
      <c r="K12073" s="2"/>
      <c r="L12073" s="2"/>
      <c r="M12073" s="2"/>
      <c r="N12073" s="2"/>
      <c r="O12073" s="2"/>
    </row>
    <row r="12074" spans="5:15" x14ac:dyDescent="0.25">
      <c r="E12074" s="5"/>
      <c r="F12074" s="2"/>
      <c r="G12074" s="2"/>
      <c r="H12074" s="2"/>
      <c r="I12074" s="2"/>
      <c r="J12074" s="2"/>
      <c r="K12074" s="2"/>
      <c r="L12074" s="2"/>
      <c r="M12074" s="2"/>
      <c r="N12074" s="2"/>
      <c r="O12074" s="2"/>
    </row>
    <row r="12075" spans="5:15" x14ac:dyDescent="0.25">
      <c r="E12075" s="5"/>
      <c r="F12075" s="2"/>
      <c r="G12075" s="2"/>
      <c r="H12075" s="2"/>
      <c r="I12075" s="2"/>
      <c r="J12075" s="2"/>
      <c r="K12075" s="2"/>
      <c r="L12075" s="2"/>
      <c r="M12075" s="2"/>
      <c r="N12075" s="2"/>
      <c r="O12075" s="2"/>
    </row>
    <row r="12076" spans="5:15" x14ac:dyDescent="0.25">
      <c r="E12076" s="5"/>
      <c r="F12076" s="2"/>
      <c r="G12076" s="2"/>
      <c r="H12076" s="2"/>
      <c r="I12076" s="2"/>
      <c r="J12076" s="2"/>
      <c r="K12076" s="2"/>
      <c r="L12076" s="2"/>
      <c r="M12076" s="2"/>
      <c r="N12076" s="2"/>
      <c r="O12076" s="2"/>
    </row>
    <row r="12077" spans="5:15" x14ac:dyDescent="0.25">
      <c r="E12077" s="5"/>
      <c r="F12077" s="2"/>
      <c r="G12077" s="2"/>
      <c r="H12077" s="2"/>
      <c r="I12077" s="2"/>
      <c r="J12077" s="2"/>
      <c r="K12077" s="2"/>
      <c r="L12077" s="2"/>
      <c r="M12077" s="2"/>
      <c r="N12077" s="2"/>
      <c r="O12077" s="2"/>
    </row>
    <row r="12078" spans="5:15" x14ac:dyDescent="0.25">
      <c r="E12078" s="5"/>
      <c r="F12078" s="2"/>
      <c r="G12078" s="2"/>
      <c r="H12078" s="2"/>
      <c r="I12078" s="2"/>
      <c r="J12078" s="2"/>
      <c r="K12078" s="2"/>
      <c r="L12078" s="2"/>
      <c r="M12078" s="2"/>
      <c r="N12078" s="2"/>
      <c r="O12078" s="2"/>
    </row>
    <row r="12079" spans="5:15" x14ac:dyDescent="0.25">
      <c r="E12079" s="5"/>
      <c r="F12079" s="2"/>
      <c r="G12079" s="2"/>
      <c r="H12079" s="2"/>
      <c r="I12079" s="2"/>
      <c r="J12079" s="2"/>
      <c r="K12079" s="2"/>
      <c r="L12079" s="2"/>
      <c r="M12079" s="2"/>
      <c r="N12079" s="2"/>
      <c r="O12079" s="2"/>
    </row>
    <row r="12081" spans="5:15" x14ac:dyDescent="0.25">
      <c r="E12081" s="5"/>
    </row>
    <row r="12083" spans="5:15" x14ac:dyDescent="0.25">
      <c r="E12083" s="5"/>
      <c r="F12083" s="2"/>
      <c r="G12083" s="2"/>
      <c r="H12083" s="2"/>
      <c r="I12083" s="2"/>
      <c r="J12083" s="2"/>
      <c r="K12083" s="2"/>
      <c r="L12083" s="2"/>
      <c r="M12083" s="2"/>
      <c r="N12083" s="2"/>
      <c r="O12083" s="2"/>
    </row>
    <row r="12084" spans="5:15" x14ac:dyDescent="0.25">
      <c r="F12084" s="2"/>
      <c r="G12084" s="2"/>
      <c r="H12084" s="2"/>
      <c r="I12084" s="2"/>
      <c r="J12084" s="2"/>
      <c r="K12084" s="2"/>
      <c r="L12084" s="2"/>
      <c r="M12084" s="2"/>
      <c r="N12084" s="2"/>
      <c r="O12084" s="2"/>
    </row>
    <row r="12085" spans="5:15" x14ac:dyDescent="0.25">
      <c r="G12085" s="2"/>
      <c r="H12085" s="2"/>
      <c r="I12085" s="2"/>
      <c r="J12085" s="2"/>
      <c r="K12085" s="2"/>
      <c r="L12085" s="2"/>
      <c r="M12085" s="2"/>
      <c r="N12085" s="2"/>
      <c r="O12085" s="2"/>
    </row>
    <row r="12086" spans="5:15" x14ac:dyDescent="0.25">
      <c r="E12086" s="5"/>
      <c r="L12086" s="2"/>
      <c r="M12086" s="2"/>
      <c r="N12086" s="2"/>
      <c r="O12086" s="2"/>
    </row>
    <row r="12089" spans="5:15" x14ac:dyDescent="0.25">
      <c r="E12089" s="5"/>
      <c r="F12089" s="2"/>
      <c r="G12089" s="2"/>
      <c r="H12089" s="2"/>
      <c r="I12089" s="2"/>
      <c r="J12089" s="2"/>
      <c r="K12089" s="2"/>
      <c r="L12089" s="2"/>
      <c r="M12089" s="2"/>
      <c r="N12089" s="2"/>
      <c r="O12089" s="2"/>
    </row>
    <row r="12090" spans="5:15" x14ac:dyDescent="0.25">
      <c r="E12090" s="5"/>
      <c r="F12090" s="2"/>
      <c r="H12090" s="2"/>
      <c r="I12090" s="2"/>
      <c r="J12090" s="2"/>
      <c r="K12090" s="2"/>
      <c r="L12090" s="2"/>
      <c r="M12090" s="2"/>
      <c r="N12090" s="2"/>
      <c r="O12090" s="2"/>
    </row>
    <row r="12091" spans="5:15" x14ac:dyDescent="0.25">
      <c r="O12091" s="2"/>
    </row>
    <row r="12092" spans="5:15" x14ac:dyDescent="0.25">
      <c r="L12092" s="2"/>
      <c r="M12092" s="2"/>
      <c r="N12092" s="2"/>
      <c r="O12092" s="2"/>
    </row>
    <row r="12093" spans="5:15" x14ac:dyDescent="0.25">
      <c r="O12093" s="2"/>
    </row>
    <row r="12096" spans="5:15" x14ac:dyDescent="0.25">
      <c r="G12096" s="2"/>
      <c r="H12096" s="2"/>
      <c r="I12096" s="2"/>
      <c r="J12096" s="2"/>
      <c r="K12096" s="2"/>
      <c r="L12096" s="2"/>
      <c r="M12096" s="2"/>
      <c r="N12096" s="2"/>
      <c r="O12096" s="2"/>
    </row>
    <row r="12097" spans="5:15" x14ac:dyDescent="0.25">
      <c r="E12097" s="5"/>
      <c r="F12097" s="2"/>
      <c r="G12097" s="2"/>
      <c r="H12097" s="2"/>
      <c r="I12097" s="2"/>
      <c r="J12097" s="2"/>
      <c r="K12097" s="2"/>
      <c r="L12097" s="2"/>
      <c r="M12097" s="2"/>
      <c r="N12097" s="2"/>
      <c r="O12097" s="2"/>
    </row>
    <row r="12098" spans="5:15" x14ac:dyDescent="0.25">
      <c r="E12098" s="5"/>
      <c r="F12098" s="2"/>
      <c r="G12098" s="2"/>
      <c r="H12098" s="2"/>
      <c r="I12098" s="2"/>
      <c r="J12098" s="2"/>
      <c r="K12098" s="2"/>
      <c r="L12098" s="2"/>
      <c r="M12098" s="2"/>
      <c r="N12098" s="2"/>
      <c r="O12098" s="2"/>
    </row>
    <row r="12099" spans="5:15" x14ac:dyDescent="0.25">
      <c r="E12099" s="5"/>
      <c r="F12099" s="2"/>
      <c r="G12099" s="2"/>
      <c r="H12099" s="2"/>
      <c r="I12099" s="2"/>
      <c r="J12099" s="2"/>
      <c r="K12099" s="2"/>
      <c r="L12099" s="2"/>
      <c r="M12099" s="2"/>
      <c r="N12099" s="2"/>
      <c r="O12099" s="2"/>
    </row>
    <row r="12101" spans="5:15" x14ac:dyDescent="0.25">
      <c r="E12101" s="5"/>
      <c r="F12101" s="2"/>
      <c r="G12101" s="2"/>
      <c r="H12101" s="2"/>
      <c r="I12101" s="2"/>
      <c r="J12101" s="2"/>
      <c r="K12101" s="2"/>
      <c r="L12101" s="2"/>
      <c r="M12101" s="2"/>
      <c r="N12101" s="2"/>
      <c r="O12101" s="2"/>
    </row>
    <row r="12102" spans="5:15" x14ac:dyDescent="0.25">
      <c r="E12102" s="5"/>
      <c r="F12102" s="2"/>
      <c r="G12102" s="2"/>
      <c r="H12102" s="2"/>
      <c r="I12102" s="2"/>
      <c r="J12102" s="2"/>
      <c r="K12102" s="2"/>
      <c r="L12102" s="2"/>
      <c r="M12102" s="2"/>
      <c r="N12102" s="2"/>
      <c r="O12102" s="2"/>
    </row>
    <row r="12103" spans="5:15" x14ac:dyDescent="0.25">
      <c r="E12103" s="5"/>
      <c r="F12103" s="2"/>
      <c r="G12103" s="2"/>
      <c r="H12103" s="2"/>
      <c r="I12103" s="2"/>
      <c r="J12103" s="2"/>
      <c r="K12103" s="2"/>
      <c r="L12103" s="2"/>
      <c r="M12103" s="2"/>
      <c r="N12103" s="2"/>
      <c r="O12103" s="2"/>
    </row>
    <row r="12104" spans="5:15" x14ac:dyDescent="0.25">
      <c r="E12104" s="5"/>
      <c r="F12104" s="2"/>
      <c r="G12104" s="2"/>
      <c r="H12104" s="2"/>
      <c r="I12104" s="2"/>
      <c r="J12104" s="2"/>
      <c r="K12104" s="2"/>
      <c r="L12104" s="2"/>
      <c r="M12104" s="2"/>
      <c r="N12104" s="2"/>
      <c r="O12104" s="2"/>
    </row>
    <row r="12105" spans="5:15" x14ac:dyDescent="0.25">
      <c r="E12105" s="5"/>
      <c r="F12105" s="2"/>
      <c r="G12105" s="2"/>
      <c r="H12105" s="2"/>
      <c r="I12105" s="2"/>
      <c r="J12105" s="2"/>
      <c r="K12105" s="2"/>
      <c r="L12105" s="2"/>
      <c r="M12105" s="2"/>
      <c r="N12105" s="2"/>
      <c r="O12105" s="2"/>
    </row>
    <row r="12106" spans="5:15" x14ac:dyDescent="0.25">
      <c r="E12106" s="5"/>
      <c r="F12106" s="2"/>
      <c r="G12106" s="2"/>
      <c r="H12106" s="2"/>
      <c r="I12106" s="2"/>
      <c r="J12106" s="2"/>
      <c r="K12106" s="2"/>
      <c r="L12106" s="2"/>
      <c r="M12106" s="2"/>
      <c r="N12106" s="2"/>
      <c r="O12106" s="2"/>
    </row>
    <row r="12107" spans="5:15" x14ac:dyDescent="0.25">
      <c r="E12107" s="5"/>
      <c r="F12107" s="2"/>
      <c r="G12107" s="2"/>
      <c r="H12107" s="2"/>
      <c r="I12107" s="2"/>
      <c r="J12107" s="2"/>
      <c r="K12107" s="2"/>
      <c r="L12107" s="2"/>
      <c r="M12107" s="2"/>
      <c r="N12107" s="2"/>
      <c r="O12107" s="2"/>
    </row>
    <row r="12108" spans="5:15" x14ac:dyDescent="0.25">
      <c r="E12108" s="5"/>
      <c r="F12108" s="2"/>
      <c r="G12108" s="2"/>
      <c r="H12108" s="2"/>
      <c r="I12108" s="2"/>
      <c r="J12108" s="2"/>
      <c r="K12108" s="2"/>
      <c r="L12108" s="2"/>
      <c r="M12108" s="2"/>
      <c r="N12108" s="2"/>
      <c r="O12108" s="2"/>
    </row>
    <row r="12109" spans="5:15" x14ac:dyDescent="0.25">
      <c r="E12109" s="5"/>
      <c r="F12109" s="2"/>
      <c r="G12109" s="2"/>
      <c r="H12109" s="2"/>
      <c r="I12109" s="2"/>
      <c r="J12109" s="2"/>
      <c r="K12109" s="2"/>
      <c r="L12109" s="2"/>
      <c r="M12109" s="2"/>
      <c r="N12109" s="2"/>
      <c r="O12109" s="2"/>
    </row>
    <row r="12110" spans="5:15" x14ac:dyDescent="0.25">
      <c r="E12110" s="5"/>
      <c r="F12110" s="2"/>
      <c r="G12110" s="2"/>
      <c r="H12110" s="2"/>
      <c r="I12110" s="2"/>
      <c r="J12110" s="2"/>
      <c r="K12110" s="2"/>
      <c r="L12110" s="2"/>
      <c r="M12110" s="2"/>
      <c r="N12110" s="2"/>
      <c r="O12110" s="2"/>
    </row>
    <row r="12111" spans="5:15" x14ac:dyDescent="0.25">
      <c r="E12111" s="5"/>
      <c r="F12111" s="2"/>
      <c r="G12111" s="2"/>
      <c r="H12111" s="2"/>
      <c r="I12111" s="2"/>
      <c r="J12111" s="2"/>
      <c r="K12111" s="2"/>
      <c r="L12111" s="2"/>
      <c r="M12111" s="2"/>
      <c r="N12111" s="2"/>
      <c r="O12111" s="2"/>
    </row>
    <row r="12113" spans="5:15" x14ac:dyDescent="0.25">
      <c r="E12113" s="5"/>
      <c r="F12113" s="2"/>
      <c r="G12113" s="2"/>
      <c r="H12113" s="2"/>
      <c r="I12113" s="2"/>
      <c r="J12113" s="2"/>
      <c r="K12113" s="2"/>
      <c r="L12113" s="2"/>
      <c r="M12113" s="2"/>
      <c r="N12113" s="2"/>
      <c r="O12113" s="2"/>
    </row>
    <row r="12114" spans="5:15" x14ac:dyDescent="0.25">
      <c r="E12114" s="5"/>
      <c r="F12114" s="2"/>
      <c r="G12114" s="2"/>
      <c r="H12114" s="2"/>
      <c r="I12114" s="2"/>
      <c r="J12114" s="2"/>
      <c r="K12114" s="2"/>
      <c r="L12114" s="2"/>
      <c r="M12114" s="2"/>
      <c r="N12114" s="2"/>
      <c r="O12114" s="2"/>
    </row>
    <row r="12115" spans="5:15" x14ac:dyDescent="0.25">
      <c r="E12115" s="5"/>
      <c r="F12115" s="2"/>
      <c r="G12115" s="2"/>
      <c r="H12115" s="2"/>
      <c r="I12115" s="2"/>
      <c r="J12115" s="2"/>
      <c r="K12115" s="2"/>
      <c r="L12115" s="2"/>
      <c r="M12115" s="2"/>
      <c r="N12115" s="2"/>
      <c r="O12115" s="2"/>
    </row>
    <row r="12116" spans="5:15" x14ac:dyDescent="0.25">
      <c r="E12116" s="5"/>
      <c r="F12116" s="2"/>
      <c r="G12116" s="2"/>
      <c r="H12116" s="2"/>
      <c r="I12116" s="2"/>
      <c r="J12116" s="2"/>
      <c r="K12116" s="2"/>
      <c r="L12116" s="2"/>
      <c r="M12116" s="2"/>
      <c r="N12116" s="2"/>
      <c r="O12116" s="2"/>
    </row>
    <row r="12117" spans="5:15" x14ac:dyDescent="0.25">
      <c r="E12117" s="5"/>
      <c r="F12117" s="2"/>
      <c r="G12117" s="2"/>
      <c r="H12117" s="2"/>
      <c r="I12117" s="2"/>
      <c r="J12117" s="2"/>
      <c r="K12117" s="2"/>
      <c r="L12117" s="2"/>
      <c r="M12117" s="2"/>
      <c r="N12117" s="2"/>
      <c r="O12117" s="2"/>
    </row>
    <row r="12118" spans="5:15" x14ac:dyDescent="0.25">
      <c r="E12118" s="5"/>
      <c r="F12118" s="2"/>
      <c r="G12118" s="2"/>
      <c r="H12118" s="2"/>
      <c r="I12118" s="2"/>
      <c r="J12118" s="2"/>
      <c r="K12118" s="2"/>
      <c r="L12118" s="2"/>
      <c r="M12118" s="2"/>
      <c r="N12118" s="2"/>
      <c r="O12118" s="2"/>
    </row>
    <row r="12119" spans="5:15" x14ac:dyDescent="0.25">
      <c r="E12119" s="5"/>
      <c r="F12119" s="2"/>
      <c r="G12119" s="2"/>
      <c r="H12119" s="2"/>
      <c r="I12119" s="2"/>
      <c r="J12119" s="2"/>
      <c r="K12119" s="2"/>
      <c r="L12119" s="2"/>
      <c r="M12119" s="2"/>
      <c r="N12119" s="2"/>
      <c r="O12119" s="2"/>
    </row>
    <row r="12120" spans="5:15" x14ac:dyDescent="0.25">
      <c r="E12120" s="5"/>
      <c r="F12120" s="2"/>
      <c r="G12120" s="2"/>
      <c r="H12120" s="2"/>
      <c r="I12120" s="2"/>
      <c r="J12120" s="2"/>
      <c r="K12120" s="2"/>
      <c r="L12120" s="2"/>
      <c r="M12120" s="2"/>
      <c r="N12120" s="2"/>
      <c r="O12120" s="2"/>
    </row>
    <row r="12121" spans="5:15" x14ac:dyDescent="0.25">
      <c r="E12121" s="5"/>
      <c r="F12121" s="2"/>
      <c r="G12121" s="2"/>
      <c r="H12121" s="2"/>
      <c r="I12121" s="2"/>
      <c r="J12121" s="2"/>
      <c r="K12121" s="2"/>
      <c r="L12121" s="2"/>
      <c r="M12121" s="2"/>
      <c r="N12121" s="2"/>
      <c r="O12121" s="2"/>
    </row>
    <row r="12122" spans="5:15" x14ac:dyDescent="0.25">
      <c r="E12122" s="5"/>
      <c r="F12122" s="2"/>
      <c r="G12122" s="2"/>
      <c r="H12122" s="2"/>
      <c r="I12122" s="2"/>
      <c r="J12122" s="2"/>
      <c r="K12122" s="2"/>
      <c r="L12122" s="2"/>
      <c r="M12122" s="2"/>
      <c r="N12122" s="2"/>
      <c r="O12122" s="2"/>
    </row>
    <row r="12123" spans="5:15" x14ac:dyDescent="0.25">
      <c r="E12123" s="5"/>
      <c r="F12123" s="2"/>
      <c r="G12123" s="2"/>
      <c r="H12123" s="2"/>
      <c r="I12123" s="2"/>
      <c r="J12123" s="2"/>
      <c r="K12123" s="2"/>
      <c r="L12123" s="2"/>
      <c r="M12123" s="2"/>
      <c r="N12123" s="2"/>
      <c r="O12123" s="2"/>
    </row>
    <row r="12125" spans="5:15" x14ac:dyDescent="0.25">
      <c r="E12125" s="5"/>
      <c r="F12125" s="2"/>
      <c r="G12125" s="2"/>
      <c r="H12125" s="2"/>
      <c r="I12125" s="2"/>
      <c r="J12125" s="2"/>
      <c r="K12125" s="2"/>
      <c r="L12125" s="2"/>
      <c r="M12125" s="2"/>
      <c r="N12125" s="2"/>
      <c r="O12125" s="2"/>
    </row>
    <row r="12126" spans="5:15" x14ac:dyDescent="0.25">
      <c r="F12126" s="2"/>
      <c r="G12126" s="2"/>
      <c r="H12126" s="2"/>
      <c r="I12126" s="2"/>
      <c r="J12126" s="2"/>
      <c r="K12126" s="2"/>
      <c r="L12126" s="2"/>
      <c r="M12126" s="2"/>
      <c r="N12126" s="2"/>
      <c r="O12126" s="2"/>
    </row>
    <row r="12127" spans="5:15" x14ac:dyDescent="0.25">
      <c r="E12127" s="5"/>
      <c r="F12127" s="2"/>
      <c r="G12127" s="2"/>
      <c r="H12127" s="2"/>
      <c r="I12127" s="2"/>
      <c r="J12127" s="2"/>
      <c r="K12127" s="2"/>
      <c r="L12127" s="2"/>
      <c r="M12127" s="2"/>
      <c r="N12127" s="2"/>
      <c r="O12127" s="2"/>
    </row>
    <row r="12128" spans="5:15" x14ac:dyDescent="0.25">
      <c r="E12128" s="5"/>
      <c r="F12128" s="2"/>
      <c r="G12128" s="2"/>
      <c r="H12128" s="2"/>
      <c r="I12128" s="2"/>
      <c r="J12128" s="2"/>
      <c r="K12128" s="2"/>
      <c r="L12128" s="2"/>
      <c r="M12128" s="2"/>
      <c r="N12128" s="2"/>
      <c r="O12128" s="2"/>
    </row>
    <row r="12129" spans="5:15" x14ac:dyDescent="0.25">
      <c r="E12129" s="5"/>
      <c r="F12129" s="2"/>
      <c r="G12129" s="2"/>
      <c r="H12129" s="2"/>
      <c r="I12129" s="2"/>
      <c r="J12129" s="2"/>
      <c r="K12129" s="2"/>
      <c r="L12129" s="2"/>
      <c r="M12129" s="2"/>
      <c r="N12129" s="2"/>
      <c r="O12129" s="2"/>
    </row>
    <row r="12130" spans="5:15" x14ac:dyDescent="0.25">
      <c r="E12130" s="5"/>
      <c r="F12130" s="2"/>
      <c r="G12130" s="2"/>
      <c r="H12130" s="2"/>
      <c r="I12130" s="2"/>
      <c r="J12130" s="2"/>
      <c r="K12130" s="2"/>
      <c r="L12130" s="2"/>
      <c r="M12130" s="2"/>
      <c r="N12130" s="2"/>
      <c r="O12130" s="2"/>
    </row>
    <row r="12131" spans="5:15" x14ac:dyDescent="0.25">
      <c r="E12131" s="5"/>
      <c r="F12131" s="2"/>
      <c r="G12131" s="2"/>
      <c r="H12131" s="2"/>
      <c r="I12131" s="2"/>
      <c r="J12131" s="2"/>
      <c r="K12131" s="2"/>
      <c r="L12131" s="2"/>
      <c r="M12131" s="2"/>
      <c r="N12131" s="2"/>
      <c r="O12131" s="2"/>
    </row>
    <row r="12132" spans="5:15" x14ac:dyDescent="0.25">
      <c r="E12132" s="5"/>
      <c r="F12132" s="2"/>
      <c r="G12132" s="2"/>
      <c r="H12132" s="2"/>
      <c r="I12132" s="2"/>
      <c r="J12132" s="2"/>
      <c r="K12132" s="2"/>
      <c r="L12132" s="2"/>
      <c r="M12132" s="2"/>
      <c r="N12132" s="2"/>
      <c r="O12132" s="2"/>
    </row>
    <row r="12133" spans="5:15" x14ac:dyDescent="0.25">
      <c r="E12133" s="5"/>
      <c r="F12133" s="2"/>
      <c r="G12133" s="2"/>
      <c r="H12133" s="2"/>
      <c r="I12133" s="2"/>
      <c r="J12133" s="2"/>
      <c r="K12133" s="2"/>
      <c r="L12133" s="2"/>
      <c r="M12133" s="2"/>
      <c r="N12133" s="2"/>
      <c r="O12133" s="2"/>
    </row>
    <row r="12134" spans="5:15" x14ac:dyDescent="0.25">
      <c r="E12134" s="5"/>
      <c r="F12134" s="2"/>
      <c r="G12134" s="2"/>
      <c r="H12134" s="2"/>
      <c r="I12134" s="2"/>
      <c r="J12134" s="2"/>
      <c r="K12134" s="2"/>
      <c r="L12134" s="2"/>
      <c r="M12134" s="2"/>
      <c r="N12134" s="2"/>
      <c r="O12134" s="2"/>
    </row>
    <row r="12136" spans="5:15" x14ac:dyDescent="0.25">
      <c r="E12136" s="5"/>
      <c r="F12136" s="2"/>
      <c r="G12136" s="2"/>
      <c r="H12136" s="2"/>
      <c r="I12136" s="2"/>
      <c r="J12136" s="2"/>
      <c r="K12136" s="2"/>
      <c r="L12136" s="2"/>
      <c r="M12136" s="2"/>
      <c r="N12136" s="2"/>
      <c r="O12136" s="2"/>
    </row>
    <row r="12137" spans="5:15" x14ac:dyDescent="0.25">
      <c r="E12137" s="5"/>
      <c r="F12137" s="2"/>
      <c r="G12137" s="2"/>
      <c r="H12137" s="2"/>
      <c r="I12137" s="2"/>
      <c r="J12137" s="2"/>
      <c r="K12137" s="2"/>
      <c r="L12137" s="2"/>
      <c r="M12137" s="2"/>
      <c r="N12137" s="2"/>
      <c r="O12137" s="2"/>
    </row>
    <row r="12138" spans="5:15" x14ac:dyDescent="0.25">
      <c r="E12138" s="5"/>
      <c r="F12138" s="2"/>
      <c r="G12138" s="2"/>
      <c r="H12138" s="2"/>
      <c r="I12138" s="2"/>
      <c r="J12138" s="2"/>
      <c r="K12138" s="2"/>
      <c r="L12138" s="2"/>
      <c r="M12138" s="2"/>
      <c r="N12138" s="2"/>
      <c r="O12138" s="2"/>
    </row>
    <row r="12140" spans="5:15" x14ac:dyDescent="0.25">
      <c r="E12140" s="5"/>
      <c r="F12140" s="2"/>
      <c r="G12140" s="2"/>
      <c r="H12140" s="2"/>
      <c r="I12140" s="2"/>
      <c r="J12140" s="2"/>
      <c r="K12140" s="2"/>
      <c r="L12140" s="2"/>
      <c r="M12140" s="2"/>
      <c r="N12140" s="2"/>
      <c r="O12140" s="2"/>
    </row>
    <row r="12141" spans="5:15" x14ac:dyDescent="0.25">
      <c r="E12141" s="5"/>
      <c r="F12141" s="2"/>
      <c r="G12141" s="2"/>
      <c r="H12141" s="2"/>
      <c r="I12141" s="2"/>
      <c r="J12141" s="2"/>
      <c r="K12141" s="2"/>
      <c r="L12141" s="2"/>
      <c r="M12141" s="2"/>
      <c r="N12141" s="2"/>
      <c r="O12141" s="2"/>
    </row>
    <row r="12142" spans="5:15" x14ac:dyDescent="0.25">
      <c r="E12142" s="5"/>
      <c r="F12142" s="2"/>
      <c r="G12142" s="2"/>
      <c r="H12142" s="2"/>
      <c r="I12142" s="2"/>
      <c r="J12142" s="2"/>
      <c r="K12142" s="2"/>
      <c r="L12142" s="2"/>
      <c r="M12142" s="2"/>
      <c r="N12142" s="2"/>
      <c r="O12142" s="2"/>
    </row>
    <row r="12143" spans="5:15" x14ac:dyDescent="0.25">
      <c r="E12143" s="5"/>
      <c r="F12143" s="2"/>
      <c r="G12143" s="2"/>
      <c r="H12143" s="2"/>
      <c r="I12143" s="2"/>
      <c r="J12143" s="2"/>
      <c r="K12143" s="2"/>
      <c r="L12143" s="2"/>
      <c r="M12143" s="2"/>
      <c r="N12143" s="2"/>
      <c r="O12143" s="2"/>
    </row>
    <row r="12144" spans="5:15" x14ac:dyDescent="0.25">
      <c r="E12144" s="5"/>
      <c r="F12144" s="2"/>
      <c r="G12144" s="2"/>
      <c r="H12144" s="2"/>
      <c r="I12144" s="2"/>
      <c r="J12144" s="2"/>
      <c r="K12144" s="2"/>
      <c r="L12144" s="2"/>
      <c r="M12144" s="2"/>
      <c r="N12144" s="2"/>
      <c r="O12144" s="2"/>
    </row>
    <row r="12145" spans="5:15" x14ac:dyDescent="0.25">
      <c r="I12145" s="2"/>
      <c r="J12145" s="2"/>
      <c r="K12145" s="2"/>
      <c r="L12145" s="2"/>
      <c r="M12145" s="2"/>
      <c r="N12145" s="2"/>
      <c r="O12145" s="2"/>
    </row>
    <row r="12147" spans="5:15" x14ac:dyDescent="0.25">
      <c r="E12147" s="5"/>
      <c r="F12147" s="2"/>
      <c r="G12147" s="2"/>
      <c r="H12147" s="2"/>
      <c r="I12147" s="2"/>
      <c r="J12147" s="2"/>
      <c r="K12147" s="2"/>
      <c r="L12147" s="2"/>
      <c r="M12147" s="2"/>
      <c r="N12147" s="2"/>
      <c r="O12147" s="2"/>
    </row>
    <row r="12148" spans="5:15" x14ac:dyDescent="0.25">
      <c r="E12148" s="5"/>
      <c r="F12148" s="2"/>
      <c r="G12148" s="2"/>
      <c r="H12148" s="2"/>
      <c r="I12148" s="2"/>
      <c r="J12148" s="2"/>
      <c r="K12148" s="2"/>
      <c r="L12148" s="2"/>
      <c r="M12148" s="2"/>
      <c r="N12148" s="2"/>
      <c r="O12148" s="2"/>
    </row>
    <row r="12149" spans="5:15" x14ac:dyDescent="0.25">
      <c r="E12149" s="5"/>
      <c r="F12149" s="2"/>
      <c r="G12149" s="2"/>
      <c r="H12149" s="2"/>
      <c r="I12149" s="2"/>
      <c r="J12149" s="2"/>
      <c r="K12149" s="2"/>
      <c r="L12149" s="2"/>
      <c r="M12149" s="2"/>
      <c r="N12149" s="2"/>
      <c r="O12149" s="2"/>
    </row>
    <row r="12151" spans="5:15" x14ac:dyDescent="0.25">
      <c r="E12151" s="5"/>
      <c r="F12151" s="2"/>
      <c r="G12151" s="2"/>
      <c r="H12151" s="2"/>
      <c r="I12151" s="2"/>
      <c r="J12151" s="2"/>
      <c r="K12151" s="2"/>
      <c r="L12151" s="2"/>
      <c r="M12151" s="2"/>
      <c r="N12151" s="2"/>
      <c r="O12151" s="2"/>
    </row>
    <row r="12152" spans="5:15" x14ac:dyDescent="0.25">
      <c r="E12152" s="5"/>
      <c r="F12152" s="2"/>
      <c r="G12152" s="2"/>
      <c r="H12152" s="2"/>
      <c r="I12152" s="2"/>
      <c r="J12152" s="2"/>
      <c r="K12152" s="2"/>
      <c r="L12152" s="2"/>
      <c r="M12152" s="2"/>
      <c r="N12152" s="2"/>
      <c r="O12152" s="2"/>
    </row>
    <row r="12153" spans="5:15" x14ac:dyDescent="0.25">
      <c r="E12153" s="5"/>
      <c r="F12153" s="2"/>
      <c r="G12153" s="2"/>
      <c r="H12153" s="2"/>
      <c r="I12153" s="2"/>
      <c r="J12153" s="2"/>
      <c r="K12153" s="2"/>
      <c r="L12153" s="2"/>
      <c r="M12153" s="2"/>
      <c r="N12153" s="2"/>
      <c r="O12153" s="2"/>
    </row>
    <row r="12154" spans="5:15" x14ac:dyDescent="0.25">
      <c r="H12154" s="2"/>
      <c r="I12154" s="2"/>
      <c r="J12154" s="2"/>
      <c r="K12154" s="2"/>
      <c r="L12154" s="2"/>
      <c r="M12154" s="2"/>
      <c r="N12154" s="2"/>
      <c r="O12154" s="2"/>
    </row>
    <row r="12155" spans="5:15" x14ac:dyDescent="0.25">
      <c r="H12155" s="2"/>
      <c r="I12155" s="2"/>
      <c r="J12155" s="2"/>
      <c r="K12155" s="2"/>
      <c r="L12155" s="2"/>
      <c r="M12155" s="2"/>
      <c r="N12155" s="2"/>
      <c r="O12155" s="2"/>
    </row>
    <row r="12156" spans="5:15" x14ac:dyDescent="0.25">
      <c r="G12156" s="2"/>
      <c r="H12156" s="2"/>
      <c r="I12156" s="2"/>
      <c r="J12156" s="2"/>
      <c r="K12156" s="2"/>
      <c r="L12156" s="2"/>
      <c r="M12156" s="2"/>
      <c r="N12156" s="2"/>
      <c r="O12156" s="2"/>
    </row>
    <row r="12159" spans="5:15" x14ac:dyDescent="0.25">
      <c r="E12159" s="5"/>
      <c r="G12159" s="2"/>
      <c r="H12159" s="2"/>
      <c r="I12159" s="2"/>
      <c r="J12159" s="2"/>
      <c r="K12159" s="2"/>
      <c r="L12159" s="2"/>
      <c r="M12159" s="2"/>
      <c r="N12159" s="2"/>
      <c r="O12159" s="2"/>
    </row>
    <row r="12160" spans="5:15" x14ac:dyDescent="0.25">
      <c r="E12160" s="5"/>
      <c r="F12160" s="2"/>
      <c r="G12160" s="2"/>
      <c r="H12160" s="2"/>
      <c r="I12160" s="2"/>
      <c r="J12160" s="2"/>
      <c r="K12160" s="2"/>
      <c r="L12160" s="2"/>
      <c r="M12160" s="2"/>
      <c r="N12160" s="2"/>
      <c r="O12160" s="2"/>
    </row>
    <row r="12161" spans="5:15" x14ac:dyDescent="0.25">
      <c r="L12161" s="2"/>
      <c r="M12161" s="2"/>
      <c r="N12161" s="2"/>
      <c r="O12161" s="2"/>
    </row>
    <row r="12163" spans="5:15" x14ac:dyDescent="0.25">
      <c r="F12163" s="2"/>
      <c r="G12163" s="2"/>
      <c r="H12163" s="2"/>
      <c r="I12163" s="2"/>
      <c r="J12163" s="2"/>
      <c r="K12163" s="2"/>
      <c r="L12163" s="2"/>
      <c r="M12163" s="2"/>
      <c r="N12163" s="2"/>
      <c r="O12163" s="2"/>
    </row>
    <row r="12164" spans="5:15" x14ac:dyDescent="0.25">
      <c r="J12164" s="2"/>
      <c r="K12164" s="2"/>
      <c r="L12164" s="2"/>
      <c r="M12164" s="2"/>
      <c r="N12164" s="2"/>
      <c r="O12164" s="2"/>
    </row>
    <row r="12165" spans="5:15" x14ac:dyDescent="0.25">
      <c r="I12165" s="2"/>
      <c r="J12165" s="2"/>
      <c r="K12165" s="2"/>
      <c r="L12165" s="2"/>
      <c r="M12165" s="2"/>
      <c r="N12165" s="2"/>
      <c r="O12165" s="2"/>
    </row>
    <row r="12166" spans="5:15" x14ac:dyDescent="0.25">
      <c r="F12166" s="2"/>
      <c r="G12166" s="2"/>
      <c r="H12166" s="2"/>
      <c r="I12166" s="2"/>
      <c r="J12166" s="2"/>
      <c r="K12166" s="2"/>
      <c r="L12166" s="2"/>
      <c r="M12166" s="2"/>
      <c r="N12166" s="2"/>
      <c r="O12166" s="2"/>
    </row>
    <row r="12167" spans="5:15" x14ac:dyDescent="0.25">
      <c r="E12167" s="5"/>
      <c r="F12167" s="2"/>
      <c r="G12167" s="2"/>
      <c r="H12167" s="2"/>
      <c r="I12167" s="2"/>
      <c r="J12167" s="2"/>
      <c r="K12167" s="2"/>
      <c r="L12167" s="2"/>
      <c r="M12167" s="2"/>
      <c r="N12167" s="2"/>
      <c r="O12167" s="2"/>
    </row>
    <row r="12168" spans="5:15" x14ac:dyDescent="0.25">
      <c r="E12168" s="5"/>
      <c r="F12168" s="2"/>
      <c r="G12168" s="2"/>
      <c r="H12168" s="2"/>
      <c r="I12168" s="2"/>
      <c r="J12168" s="2"/>
      <c r="K12168" s="2"/>
      <c r="L12168" s="2"/>
      <c r="M12168" s="2"/>
      <c r="N12168" s="2"/>
      <c r="O12168" s="2"/>
    </row>
    <row r="12171" spans="5:15" x14ac:dyDescent="0.25">
      <c r="E12171" s="5"/>
      <c r="F12171" s="2"/>
      <c r="G12171" s="2"/>
      <c r="H12171" s="2"/>
      <c r="I12171" s="2"/>
      <c r="J12171" s="2"/>
      <c r="K12171" s="2"/>
      <c r="L12171" s="2"/>
      <c r="M12171" s="2"/>
      <c r="N12171" s="2"/>
      <c r="O12171" s="2"/>
    </row>
    <row r="12172" spans="5:15" x14ac:dyDescent="0.25">
      <c r="E12172" s="5"/>
      <c r="F12172" s="2"/>
      <c r="G12172" s="2"/>
      <c r="H12172" s="2"/>
      <c r="I12172" s="2"/>
      <c r="J12172" s="2"/>
      <c r="K12172" s="2"/>
      <c r="L12172" s="2"/>
      <c r="M12172" s="2"/>
      <c r="N12172" s="2"/>
      <c r="O12172" s="2"/>
    </row>
    <row r="12173" spans="5:15" x14ac:dyDescent="0.25">
      <c r="E12173" s="5"/>
      <c r="F12173" s="2"/>
      <c r="G12173" s="2"/>
      <c r="H12173" s="2"/>
      <c r="I12173" s="2"/>
      <c r="J12173" s="2"/>
      <c r="K12173" s="2"/>
      <c r="L12173" s="2"/>
      <c r="M12173" s="2"/>
      <c r="N12173" s="2"/>
      <c r="O12173" s="2"/>
    </row>
    <row r="12175" spans="5:15" x14ac:dyDescent="0.25">
      <c r="E12175" s="5"/>
      <c r="F12175" s="2"/>
      <c r="G12175" s="2"/>
      <c r="H12175" s="2"/>
      <c r="I12175" s="2"/>
      <c r="J12175" s="2"/>
      <c r="K12175" s="2"/>
      <c r="L12175" s="2"/>
      <c r="M12175" s="2"/>
      <c r="N12175" s="2"/>
      <c r="O12175" s="2"/>
    </row>
    <row r="12176" spans="5:15" x14ac:dyDescent="0.25">
      <c r="E12176" s="5"/>
      <c r="F12176" s="2"/>
      <c r="G12176" s="2"/>
      <c r="H12176" s="2"/>
      <c r="I12176" s="2"/>
      <c r="J12176" s="2"/>
      <c r="K12176" s="2"/>
      <c r="L12176" s="2"/>
      <c r="M12176" s="2"/>
      <c r="N12176" s="2"/>
      <c r="O12176" s="2"/>
    </row>
    <row r="12177" spans="5:15" x14ac:dyDescent="0.25">
      <c r="E12177" s="5"/>
      <c r="F12177" s="2"/>
      <c r="G12177" s="2"/>
      <c r="H12177" s="2"/>
      <c r="I12177" s="2"/>
      <c r="J12177" s="2"/>
      <c r="K12177" s="2"/>
      <c r="L12177" s="2"/>
      <c r="M12177" s="2"/>
      <c r="N12177" s="2"/>
      <c r="O12177" s="2"/>
    </row>
    <row r="12178" spans="5:15" x14ac:dyDescent="0.25">
      <c r="E12178" s="5"/>
      <c r="F12178" s="2"/>
      <c r="G12178" s="2"/>
      <c r="H12178" s="2"/>
      <c r="I12178" s="2"/>
      <c r="J12178" s="2"/>
      <c r="K12178" s="2"/>
      <c r="L12178" s="2"/>
      <c r="M12178" s="2"/>
      <c r="N12178" s="2"/>
      <c r="O12178" s="2"/>
    </row>
    <row r="12179" spans="5:15" x14ac:dyDescent="0.25">
      <c r="E12179" s="5"/>
      <c r="F12179" s="2"/>
      <c r="G12179" s="2"/>
      <c r="H12179" s="2"/>
      <c r="I12179" s="2"/>
      <c r="J12179" s="2"/>
      <c r="K12179" s="2"/>
      <c r="L12179" s="2"/>
      <c r="M12179" s="2"/>
      <c r="N12179" s="2"/>
      <c r="O12179" s="2"/>
    </row>
    <row r="12180" spans="5:15" x14ac:dyDescent="0.25">
      <c r="E12180" s="5"/>
      <c r="F12180" s="2"/>
      <c r="G12180" s="2"/>
      <c r="H12180" s="2"/>
      <c r="I12180" s="2"/>
      <c r="J12180" s="2"/>
      <c r="K12180" s="2"/>
      <c r="L12180" s="2"/>
      <c r="M12180" s="2"/>
      <c r="N12180" s="2"/>
      <c r="O12180" s="2"/>
    </row>
    <row r="12181" spans="5:15" x14ac:dyDescent="0.25">
      <c r="G12181" s="2"/>
      <c r="H12181" s="2"/>
      <c r="I12181" s="2"/>
      <c r="J12181" s="2"/>
      <c r="K12181" s="2"/>
      <c r="L12181" s="2"/>
      <c r="M12181" s="2"/>
      <c r="N12181" s="2"/>
      <c r="O12181" s="2"/>
    </row>
    <row r="12183" spans="5:15" x14ac:dyDescent="0.25">
      <c r="E12183" s="5"/>
      <c r="F12183" s="2"/>
      <c r="G12183" s="2"/>
      <c r="H12183" s="2"/>
      <c r="I12183" s="2"/>
      <c r="J12183" s="2"/>
      <c r="K12183" s="2"/>
      <c r="L12183" s="2"/>
      <c r="M12183" s="2"/>
      <c r="N12183" s="2"/>
      <c r="O12183" s="2"/>
    </row>
    <row r="12184" spans="5:15" x14ac:dyDescent="0.25">
      <c r="E12184" s="5"/>
      <c r="F12184" s="2"/>
      <c r="G12184" s="2"/>
      <c r="H12184" s="2"/>
      <c r="I12184" s="2"/>
      <c r="J12184" s="2"/>
      <c r="K12184" s="2"/>
      <c r="L12184" s="2"/>
      <c r="M12184" s="2"/>
      <c r="N12184" s="2"/>
      <c r="O12184" s="2"/>
    </row>
    <row r="12185" spans="5:15" x14ac:dyDescent="0.25">
      <c r="E12185" s="5"/>
      <c r="F12185" s="2"/>
      <c r="G12185" s="2"/>
      <c r="H12185" s="2"/>
      <c r="I12185" s="2"/>
      <c r="J12185" s="2"/>
      <c r="K12185" s="2"/>
      <c r="L12185" s="2"/>
      <c r="M12185" s="2"/>
      <c r="N12185" s="2"/>
      <c r="O12185" s="2"/>
    </row>
    <row r="12186" spans="5:15" x14ac:dyDescent="0.25">
      <c r="H12186" s="2"/>
      <c r="I12186" s="2"/>
      <c r="J12186" s="2"/>
      <c r="K12186" s="2"/>
      <c r="L12186" s="2"/>
      <c r="M12186" s="2"/>
      <c r="N12186" s="2"/>
      <c r="O12186" s="2"/>
    </row>
    <row r="12187" spans="5:15" x14ac:dyDescent="0.25">
      <c r="E12187" s="5"/>
      <c r="F12187" s="2"/>
      <c r="G12187" s="2"/>
      <c r="H12187" s="2"/>
      <c r="I12187" s="2"/>
      <c r="J12187" s="2"/>
      <c r="K12187" s="2"/>
      <c r="L12187" s="2"/>
      <c r="M12187" s="2"/>
      <c r="N12187" s="2"/>
      <c r="O12187" s="2"/>
    </row>
    <row r="12188" spans="5:15" x14ac:dyDescent="0.25">
      <c r="E12188" s="5"/>
      <c r="F12188" s="2"/>
      <c r="G12188" s="2"/>
      <c r="H12188" s="2"/>
      <c r="I12188" s="2"/>
      <c r="J12188" s="2"/>
      <c r="K12188" s="2"/>
      <c r="L12188" s="2"/>
      <c r="M12188" s="2"/>
      <c r="N12188" s="2"/>
      <c r="O12188" s="2"/>
    </row>
    <row r="12189" spans="5:15" x14ac:dyDescent="0.25">
      <c r="E12189" s="5"/>
      <c r="F12189" s="2"/>
      <c r="G12189" s="2"/>
      <c r="H12189" s="2"/>
      <c r="I12189" s="2"/>
      <c r="J12189" s="2"/>
      <c r="K12189" s="2"/>
      <c r="L12189" s="2"/>
      <c r="M12189" s="2"/>
      <c r="N12189" s="2"/>
      <c r="O12189" s="2"/>
    </row>
    <row r="12190" spans="5:15" x14ac:dyDescent="0.25">
      <c r="E12190" s="5"/>
      <c r="F12190" s="2"/>
      <c r="G12190" s="2"/>
      <c r="H12190" s="2"/>
      <c r="I12190" s="2"/>
      <c r="J12190" s="2"/>
      <c r="K12190" s="2"/>
      <c r="L12190" s="2"/>
      <c r="M12190" s="2"/>
      <c r="N12190" s="2"/>
      <c r="O12190" s="2"/>
    </row>
    <row r="12191" spans="5:15" x14ac:dyDescent="0.25">
      <c r="E12191" s="5"/>
      <c r="F12191" s="2"/>
      <c r="G12191" s="2"/>
      <c r="H12191" s="2"/>
      <c r="I12191" s="2"/>
      <c r="J12191" s="2"/>
      <c r="K12191" s="2"/>
      <c r="L12191" s="2"/>
      <c r="M12191" s="2"/>
      <c r="N12191" s="2"/>
      <c r="O12191" s="2"/>
    </row>
    <row r="12192" spans="5:15" x14ac:dyDescent="0.25">
      <c r="E12192" s="5"/>
      <c r="F12192" s="2"/>
      <c r="G12192" s="2"/>
      <c r="H12192" s="2"/>
      <c r="I12192" s="2"/>
      <c r="J12192" s="2"/>
      <c r="K12192" s="2"/>
      <c r="L12192" s="2"/>
      <c r="M12192" s="2"/>
      <c r="N12192" s="2"/>
      <c r="O12192" s="2"/>
    </row>
    <row r="12194" spans="5:15" x14ac:dyDescent="0.25">
      <c r="E12194" s="5"/>
      <c r="F12194" s="2"/>
      <c r="G12194" s="2"/>
      <c r="H12194" s="2"/>
      <c r="I12194" s="2"/>
      <c r="J12194" s="2"/>
      <c r="K12194" s="2"/>
      <c r="L12194" s="2"/>
      <c r="M12194" s="2"/>
      <c r="N12194" s="2"/>
      <c r="O12194" s="2"/>
    </row>
    <row r="12195" spans="5:15" x14ac:dyDescent="0.25">
      <c r="E12195" s="5"/>
      <c r="F12195" s="2"/>
      <c r="G12195" s="2"/>
      <c r="H12195" s="2"/>
      <c r="I12195" s="2"/>
      <c r="J12195" s="2"/>
      <c r="K12195" s="2"/>
      <c r="L12195" s="2"/>
      <c r="M12195" s="2"/>
      <c r="N12195" s="2"/>
      <c r="O12195" s="2"/>
    </row>
    <row r="12196" spans="5:15" x14ac:dyDescent="0.25">
      <c r="E12196" s="5"/>
      <c r="F12196" s="2"/>
      <c r="G12196" s="2"/>
      <c r="H12196" s="2"/>
      <c r="I12196" s="2"/>
      <c r="J12196" s="2"/>
      <c r="K12196" s="2"/>
      <c r="L12196" s="2"/>
      <c r="M12196" s="2"/>
      <c r="N12196" s="2"/>
      <c r="O12196" s="2"/>
    </row>
    <row r="12197" spans="5:15" x14ac:dyDescent="0.25">
      <c r="E12197" s="5"/>
      <c r="F12197" s="2"/>
      <c r="G12197" s="2"/>
      <c r="H12197" s="2"/>
      <c r="I12197" s="2"/>
      <c r="J12197" s="2"/>
      <c r="K12197" s="2"/>
      <c r="L12197" s="2"/>
      <c r="M12197" s="2"/>
      <c r="N12197" s="2"/>
      <c r="O12197" s="2"/>
    </row>
    <row r="12198" spans="5:15" x14ac:dyDescent="0.25">
      <c r="E12198" s="5"/>
      <c r="F12198" s="2"/>
      <c r="G12198" s="2"/>
      <c r="H12198" s="2"/>
      <c r="I12198" s="2"/>
      <c r="J12198" s="2"/>
      <c r="K12198" s="2"/>
      <c r="L12198" s="2"/>
      <c r="M12198" s="2"/>
      <c r="N12198" s="2"/>
      <c r="O12198" s="2"/>
    </row>
    <row r="12199" spans="5:15" x14ac:dyDescent="0.25">
      <c r="E12199" s="5"/>
      <c r="F12199" s="2"/>
      <c r="G12199" s="2"/>
      <c r="H12199" s="2"/>
      <c r="I12199" s="2"/>
      <c r="J12199" s="2"/>
      <c r="K12199" s="2"/>
      <c r="L12199" s="2"/>
      <c r="M12199" s="2"/>
      <c r="N12199" s="2"/>
      <c r="O12199" s="2"/>
    </row>
    <row r="12200" spans="5:15" x14ac:dyDescent="0.25">
      <c r="E12200" s="5"/>
      <c r="F12200" s="2"/>
      <c r="G12200" s="2"/>
      <c r="H12200" s="2"/>
      <c r="I12200" s="2"/>
      <c r="J12200" s="2"/>
      <c r="K12200" s="2"/>
      <c r="L12200" s="2"/>
      <c r="M12200" s="2"/>
      <c r="N12200" s="2"/>
      <c r="O12200" s="2"/>
    </row>
    <row r="12201" spans="5:15" x14ac:dyDescent="0.25">
      <c r="E12201" s="5"/>
      <c r="F12201" s="2"/>
      <c r="G12201" s="2"/>
      <c r="H12201" s="2"/>
      <c r="I12201" s="2"/>
      <c r="J12201" s="2"/>
      <c r="K12201" s="2"/>
      <c r="L12201" s="2"/>
    </row>
    <row r="12202" spans="5:15" x14ac:dyDescent="0.25">
      <c r="I12202" s="2"/>
      <c r="J12202" s="2"/>
      <c r="K12202" s="2"/>
      <c r="L12202" s="2"/>
      <c r="M12202" s="2"/>
      <c r="N12202" s="2"/>
      <c r="O12202" s="2"/>
    </row>
    <row r="12205" spans="5:15" x14ac:dyDescent="0.25">
      <c r="E12205" s="5"/>
      <c r="F12205" s="2"/>
      <c r="G12205" s="2"/>
      <c r="H12205" s="2"/>
      <c r="I12205" s="2"/>
      <c r="J12205" s="2"/>
      <c r="K12205" s="2"/>
      <c r="L12205" s="2"/>
      <c r="M12205" s="2"/>
      <c r="N12205" s="2"/>
      <c r="O12205" s="2"/>
    </row>
    <row r="12206" spans="5:15" x14ac:dyDescent="0.25">
      <c r="H12206" s="2"/>
      <c r="I12206" s="2"/>
      <c r="J12206" s="2"/>
      <c r="K12206" s="2"/>
      <c r="L12206" s="2"/>
      <c r="M12206" s="2"/>
      <c r="N12206" s="2"/>
      <c r="O12206" s="2"/>
    </row>
    <row r="12209" spans="5:15" x14ac:dyDescent="0.25">
      <c r="E12209" s="5"/>
      <c r="F12209" s="2"/>
      <c r="G12209" s="2"/>
      <c r="H12209" s="2"/>
      <c r="I12209" s="2"/>
      <c r="J12209" s="2"/>
      <c r="K12209" s="2"/>
      <c r="L12209" s="2"/>
      <c r="M12209" s="2"/>
      <c r="N12209" s="2"/>
      <c r="O12209" s="2"/>
    </row>
    <row r="12211" spans="5:15" x14ac:dyDescent="0.25">
      <c r="E12211" s="5"/>
      <c r="F12211" s="2"/>
      <c r="G12211" s="2"/>
      <c r="H12211" s="2"/>
      <c r="I12211" s="2"/>
      <c r="J12211" s="2"/>
      <c r="K12211" s="2"/>
      <c r="L12211" s="2"/>
      <c r="M12211" s="2"/>
      <c r="N12211" s="2"/>
      <c r="O12211" s="2"/>
    </row>
    <row r="12212" spans="5:15" x14ac:dyDescent="0.25">
      <c r="F12212" s="2"/>
      <c r="G12212" s="2"/>
      <c r="H12212" s="2"/>
      <c r="I12212" s="2"/>
      <c r="J12212" s="2"/>
      <c r="K12212" s="2"/>
      <c r="L12212" s="2"/>
      <c r="M12212" s="2"/>
      <c r="N12212" s="2"/>
      <c r="O12212" s="2"/>
    </row>
    <row r="12213" spans="5:15" x14ac:dyDescent="0.25">
      <c r="E12213" s="5"/>
      <c r="F12213" s="2"/>
      <c r="G12213" s="2"/>
      <c r="H12213" s="2"/>
      <c r="I12213" s="2"/>
      <c r="J12213" s="2"/>
      <c r="K12213" s="2"/>
      <c r="L12213" s="2"/>
      <c r="M12213" s="2"/>
      <c r="N12213" s="2"/>
      <c r="O12213" s="2"/>
    </row>
    <row r="12214" spans="5:15" x14ac:dyDescent="0.25">
      <c r="E12214" s="5"/>
      <c r="F12214" s="2"/>
      <c r="G12214" s="2"/>
      <c r="H12214" s="2"/>
      <c r="I12214" s="2"/>
      <c r="J12214" s="2"/>
      <c r="K12214" s="2"/>
      <c r="L12214" s="2"/>
      <c r="M12214" s="2"/>
      <c r="N12214" s="2"/>
      <c r="O12214" s="2"/>
    </row>
    <row r="12215" spans="5:15" x14ac:dyDescent="0.25">
      <c r="G12215" s="2"/>
      <c r="H12215" s="2"/>
      <c r="I12215" s="2"/>
      <c r="J12215" s="2"/>
      <c r="K12215" s="2"/>
      <c r="L12215" s="2"/>
      <c r="M12215" s="2"/>
      <c r="N12215" s="2"/>
      <c r="O12215" s="2"/>
    </row>
    <row r="12217" spans="5:15" x14ac:dyDescent="0.25">
      <c r="E12217" s="5"/>
      <c r="F12217" s="2"/>
      <c r="G12217" s="2"/>
      <c r="H12217" s="2"/>
      <c r="I12217" s="2"/>
      <c r="J12217" s="2"/>
      <c r="K12217" s="2"/>
      <c r="L12217" s="2"/>
      <c r="M12217" s="2"/>
      <c r="N12217" s="2"/>
      <c r="O12217" s="2"/>
    </row>
    <row r="12218" spans="5:15" x14ac:dyDescent="0.25">
      <c r="E12218" s="5"/>
      <c r="F12218" s="2"/>
      <c r="G12218" s="2"/>
      <c r="H12218" s="2"/>
      <c r="I12218" s="2"/>
      <c r="J12218" s="2"/>
      <c r="K12218" s="2"/>
      <c r="L12218" s="2"/>
      <c r="M12218" s="2"/>
      <c r="N12218" s="2"/>
      <c r="O12218" s="2"/>
    </row>
    <row r="12219" spans="5:15" x14ac:dyDescent="0.25">
      <c r="H12219" s="2"/>
      <c r="I12219" s="2"/>
      <c r="J12219" s="2"/>
      <c r="K12219" s="2"/>
      <c r="L12219" s="2"/>
      <c r="M12219" s="2"/>
      <c r="N12219" s="2"/>
      <c r="O12219" s="2"/>
    </row>
    <row r="12221" spans="5:15" x14ac:dyDescent="0.25">
      <c r="E12221" s="5"/>
      <c r="F12221" s="2"/>
      <c r="G12221" s="2"/>
      <c r="H12221" s="2"/>
      <c r="I12221" s="2"/>
      <c r="J12221" s="2"/>
      <c r="K12221" s="2"/>
      <c r="L12221" s="2"/>
      <c r="M12221" s="2"/>
      <c r="N12221" s="2"/>
      <c r="O12221" s="2"/>
    </row>
    <row r="12222" spans="5:15" x14ac:dyDescent="0.25">
      <c r="E12222" s="5"/>
      <c r="F12222" s="2"/>
      <c r="G12222" s="2"/>
      <c r="H12222" s="2"/>
      <c r="I12222" s="2"/>
      <c r="J12222" s="2"/>
      <c r="K12222" s="2"/>
      <c r="L12222" s="2"/>
      <c r="M12222" s="2"/>
      <c r="N12222" s="2"/>
      <c r="O12222" s="2"/>
    </row>
    <row r="12223" spans="5:15" x14ac:dyDescent="0.25">
      <c r="E12223" s="5"/>
      <c r="F12223" s="2"/>
      <c r="G12223" s="2"/>
      <c r="H12223" s="2"/>
      <c r="I12223" s="2"/>
      <c r="J12223" s="2"/>
      <c r="K12223" s="2"/>
      <c r="L12223" s="2"/>
      <c r="M12223" s="2"/>
      <c r="N12223" s="2"/>
      <c r="O12223" s="2"/>
    </row>
    <row r="12224" spans="5:15" x14ac:dyDescent="0.25">
      <c r="M12224" s="2"/>
      <c r="N12224" s="2"/>
      <c r="O12224" s="2"/>
    </row>
    <row r="12225" spans="5:15" x14ac:dyDescent="0.25">
      <c r="E12225" s="5"/>
      <c r="F12225" s="2"/>
      <c r="G12225" s="2"/>
      <c r="H12225" s="2"/>
      <c r="I12225" s="2"/>
      <c r="J12225" s="2"/>
      <c r="K12225" s="2"/>
      <c r="L12225" s="2"/>
      <c r="M12225" s="2"/>
      <c r="N12225" s="2"/>
      <c r="O12225" s="2"/>
    </row>
    <row r="12228" spans="5:15" x14ac:dyDescent="0.25">
      <c r="E12228" s="5"/>
      <c r="F12228" s="2"/>
      <c r="G12228" s="2"/>
      <c r="H12228" s="2"/>
      <c r="I12228" s="2"/>
      <c r="J12228" s="2"/>
      <c r="K12228" s="2"/>
      <c r="L12228" s="2"/>
      <c r="M12228" s="2"/>
      <c r="N12228" s="2"/>
      <c r="O12228" s="2"/>
    </row>
    <row r="12229" spans="5:15" x14ac:dyDescent="0.25">
      <c r="E12229" s="5"/>
      <c r="F12229" s="2"/>
      <c r="G12229" s="2"/>
      <c r="H12229" s="2"/>
      <c r="I12229" s="2"/>
      <c r="J12229" s="2"/>
      <c r="K12229" s="2"/>
      <c r="L12229" s="2"/>
      <c r="M12229" s="2"/>
      <c r="N12229" s="2"/>
      <c r="O12229" s="2"/>
    </row>
    <row r="12230" spans="5:15" x14ac:dyDescent="0.25">
      <c r="H12230" s="2"/>
      <c r="I12230" s="2"/>
      <c r="J12230" s="2"/>
      <c r="K12230" s="2"/>
      <c r="L12230" s="2"/>
      <c r="M12230" s="2"/>
      <c r="N12230" s="2"/>
      <c r="O12230" s="2"/>
    </row>
    <row r="12231" spans="5:15" x14ac:dyDescent="0.25">
      <c r="E12231" s="5"/>
      <c r="G12231" s="2"/>
      <c r="H12231" s="2"/>
      <c r="I12231" s="2"/>
      <c r="J12231" s="2"/>
      <c r="K12231" s="2"/>
      <c r="L12231" s="2"/>
      <c r="M12231" s="2"/>
      <c r="N12231" s="2"/>
      <c r="O12231" s="2"/>
    </row>
    <row r="12232" spans="5:15" x14ac:dyDescent="0.25">
      <c r="E12232" s="5"/>
      <c r="H12232" s="2"/>
      <c r="I12232" s="2"/>
      <c r="J12232" s="2"/>
      <c r="K12232" s="2"/>
      <c r="L12232" s="2"/>
      <c r="M12232" s="2"/>
      <c r="N12232" s="2"/>
      <c r="O12232" s="2"/>
    </row>
    <row r="12233" spans="5:15" x14ac:dyDescent="0.25">
      <c r="E12233" s="5"/>
      <c r="I12233" s="2"/>
      <c r="J12233" s="2"/>
      <c r="K12233" s="2"/>
      <c r="L12233" s="2"/>
    </row>
    <row r="12234" spans="5:15" x14ac:dyDescent="0.25">
      <c r="E12234" s="5"/>
      <c r="I12234" s="2"/>
      <c r="J12234" s="2"/>
      <c r="K12234" s="2"/>
      <c r="L12234" s="2"/>
      <c r="M12234" s="2"/>
      <c r="N12234" s="2"/>
      <c r="O12234" s="2"/>
    </row>
    <row r="12235" spans="5:15" x14ac:dyDescent="0.25">
      <c r="E12235" s="5"/>
      <c r="F12235" s="2"/>
      <c r="G12235" s="2"/>
      <c r="H12235" s="2"/>
      <c r="I12235" s="2"/>
      <c r="J12235" s="2"/>
      <c r="K12235" s="2"/>
      <c r="L12235" s="2"/>
      <c r="M12235" s="2"/>
      <c r="N12235" s="2"/>
      <c r="O12235" s="2"/>
    </row>
    <row r="12236" spans="5:15" x14ac:dyDescent="0.25">
      <c r="I12236" s="2"/>
    </row>
    <row r="12237" spans="5:15" x14ac:dyDescent="0.25">
      <c r="I12237" s="2"/>
    </row>
    <row r="12239" spans="5:15" x14ac:dyDescent="0.25">
      <c r="E12239" s="5"/>
      <c r="F12239" s="2"/>
      <c r="G12239" s="2"/>
      <c r="H12239" s="2"/>
      <c r="I12239" s="2"/>
      <c r="J12239" s="2"/>
      <c r="K12239" s="2"/>
      <c r="L12239" s="2"/>
      <c r="M12239" s="2"/>
      <c r="N12239" s="2"/>
      <c r="O12239" s="2"/>
    </row>
    <row r="12240" spans="5:15" x14ac:dyDescent="0.25">
      <c r="E12240" s="5"/>
      <c r="F12240" s="2"/>
      <c r="G12240" s="2"/>
      <c r="H12240" s="2"/>
      <c r="I12240" s="2"/>
      <c r="J12240" s="2"/>
      <c r="K12240" s="2"/>
      <c r="L12240" s="2"/>
      <c r="M12240" s="2"/>
      <c r="N12240" s="2"/>
      <c r="O12240" s="2"/>
    </row>
    <row r="12243" spans="5:15" x14ac:dyDescent="0.25">
      <c r="H12243" s="2"/>
      <c r="I12243" s="2"/>
      <c r="J12243" s="2"/>
      <c r="K12243" s="2"/>
      <c r="L12243" s="2"/>
      <c r="M12243" s="2"/>
      <c r="N12243" s="2"/>
      <c r="O12243" s="2"/>
    </row>
    <row r="12244" spans="5:15" x14ac:dyDescent="0.25">
      <c r="F12244" s="2"/>
      <c r="G12244" s="2"/>
      <c r="H12244" s="2"/>
      <c r="I12244" s="2"/>
      <c r="J12244" s="2"/>
      <c r="K12244" s="2"/>
      <c r="L12244" s="2"/>
      <c r="M12244" s="2"/>
      <c r="N12244" s="2"/>
      <c r="O12244" s="2"/>
    </row>
    <row r="12245" spans="5:15" x14ac:dyDescent="0.25">
      <c r="E12245" s="5"/>
      <c r="F12245" s="2"/>
      <c r="G12245" s="2"/>
      <c r="H12245" s="2"/>
      <c r="I12245" s="2"/>
      <c r="J12245" s="2"/>
      <c r="K12245" s="2"/>
      <c r="L12245" s="2"/>
      <c r="M12245" s="2"/>
      <c r="N12245" s="2"/>
      <c r="O12245" s="2"/>
    </row>
    <row r="12247" spans="5:15" x14ac:dyDescent="0.25">
      <c r="E12247" s="5"/>
      <c r="F12247" s="2"/>
      <c r="G12247" s="2"/>
      <c r="H12247" s="2"/>
      <c r="I12247" s="2"/>
      <c r="J12247" s="2"/>
      <c r="K12247" s="2"/>
      <c r="L12247" s="2"/>
      <c r="M12247" s="2"/>
      <c r="N12247" s="2"/>
    </row>
    <row r="12251" spans="5:15" x14ac:dyDescent="0.25">
      <c r="L12251" s="2"/>
      <c r="M12251" s="2"/>
      <c r="N12251" s="2"/>
      <c r="O12251" s="2"/>
    </row>
    <row r="12252" spans="5:15" x14ac:dyDescent="0.25">
      <c r="F12252" s="2"/>
    </row>
    <row r="12253" spans="5:15" x14ac:dyDescent="0.25">
      <c r="F12253" s="2"/>
      <c r="G12253" s="2"/>
      <c r="H12253" s="2"/>
      <c r="I12253" s="2"/>
      <c r="J12253" s="2"/>
      <c r="K12253" s="2"/>
      <c r="L12253" s="2"/>
      <c r="M12253" s="2"/>
      <c r="N12253" s="2"/>
      <c r="O12253" s="2"/>
    </row>
    <row r="12254" spans="5:15" x14ac:dyDescent="0.25">
      <c r="E12254" s="5"/>
      <c r="N12254" s="2"/>
      <c r="O12254" s="2"/>
    </row>
    <row r="12256" spans="5:15" x14ac:dyDescent="0.25">
      <c r="E12256" s="5"/>
      <c r="F12256" s="2"/>
      <c r="G12256" s="2"/>
      <c r="H12256" s="2"/>
      <c r="I12256" s="2"/>
      <c r="J12256" s="2"/>
      <c r="K12256" s="2"/>
      <c r="L12256" s="2"/>
      <c r="M12256" s="2"/>
      <c r="N12256" s="2"/>
      <c r="O12256" s="2"/>
    </row>
    <row r="12257" spans="5:15" x14ac:dyDescent="0.25">
      <c r="E12257" s="5"/>
      <c r="F12257" s="2"/>
      <c r="G12257" s="2"/>
      <c r="H12257" s="2"/>
      <c r="I12257" s="2"/>
      <c r="J12257" s="2"/>
      <c r="K12257" s="2"/>
      <c r="L12257" s="2"/>
      <c r="M12257" s="2"/>
      <c r="N12257" s="2"/>
      <c r="O12257" s="2"/>
    </row>
    <row r="12259" spans="5:15" x14ac:dyDescent="0.25">
      <c r="E12259" s="5"/>
      <c r="F12259" s="2"/>
      <c r="H12259" s="2"/>
      <c r="I12259" s="2"/>
      <c r="J12259" s="2"/>
      <c r="K12259" s="2"/>
      <c r="M12259" s="2"/>
      <c r="N12259" s="2"/>
      <c r="O12259" s="2"/>
    </row>
    <row r="12260" spans="5:15" x14ac:dyDescent="0.25">
      <c r="E12260" s="5"/>
      <c r="F12260" s="2"/>
      <c r="G12260" s="2"/>
      <c r="H12260" s="2"/>
      <c r="I12260" s="2"/>
      <c r="J12260" s="2"/>
      <c r="K12260" s="2"/>
      <c r="L12260" s="2"/>
      <c r="M12260" s="2"/>
      <c r="N12260" s="2"/>
      <c r="O12260" s="2"/>
    </row>
    <row r="12262" spans="5:15" x14ac:dyDescent="0.25">
      <c r="M12262" s="2"/>
      <c r="N12262" s="2"/>
      <c r="O12262" s="2"/>
    </row>
    <row r="12264" spans="5:15" x14ac:dyDescent="0.25">
      <c r="M12264" s="2"/>
      <c r="N12264" s="2"/>
      <c r="O12264" s="2"/>
    </row>
    <row r="12265" spans="5:15" x14ac:dyDescent="0.25">
      <c r="E12265" s="5"/>
      <c r="F12265" s="2"/>
      <c r="G12265" s="2"/>
      <c r="H12265" s="2"/>
      <c r="I12265" s="2"/>
      <c r="J12265" s="2"/>
      <c r="K12265" s="2"/>
      <c r="L12265" s="2"/>
      <c r="M12265" s="2"/>
      <c r="N12265" s="2"/>
      <c r="O12265" s="2"/>
    </row>
    <row r="12266" spans="5:15" x14ac:dyDescent="0.25">
      <c r="E12266" s="5"/>
      <c r="F12266" s="2"/>
      <c r="G12266" s="2"/>
      <c r="H12266" s="2"/>
      <c r="I12266" s="2"/>
      <c r="J12266" s="2"/>
      <c r="K12266" s="2"/>
      <c r="L12266" s="2"/>
      <c r="M12266" s="2"/>
      <c r="N12266" s="2"/>
      <c r="O12266" s="2"/>
    </row>
    <row r="12267" spans="5:15" x14ac:dyDescent="0.25">
      <c r="E12267" s="5"/>
      <c r="F12267" s="2"/>
      <c r="G12267" s="2"/>
      <c r="H12267" s="2"/>
      <c r="I12267" s="2"/>
      <c r="J12267" s="2"/>
      <c r="K12267" s="2"/>
      <c r="L12267" s="2"/>
      <c r="M12267" s="2"/>
      <c r="N12267" s="2"/>
      <c r="O12267" s="2"/>
    </row>
    <row r="12269" spans="5:15" x14ac:dyDescent="0.25">
      <c r="E12269" s="5"/>
      <c r="F12269" s="2"/>
      <c r="G12269" s="2"/>
      <c r="H12269" s="2"/>
      <c r="I12269" s="2"/>
      <c r="J12269" s="2"/>
      <c r="K12269" s="2"/>
      <c r="L12269" s="2"/>
      <c r="M12269" s="2"/>
      <c r="N12269" s="2"/>
      <c r="O12269" s="2"/>
    </row>
    <row r="12270" spans="5:15" x14ac:dyDescent="0.25">
      <c r="E12270" s="5"/>
      <c r="F12270" s="2"/>
      <c r="G12270" s="2"/>
      <c r="H12270" s="2"/>
      <c r="I12270" s="2"/>
      <c r="J12270" s="2"/>
      <c r="K12270" s="2"/>
      <c r="L12270" s="2"/>
      <c r="M12270" s="2"/>
      <c r="N12270" s="2"/>
      <c r="O12270" s="2"/>
    </row>
    <row r="12271" spans="5:15" x14ac:dyDescent="0.25">
      <c r="E12271" s="5"/>
      <c r="F12271" s="2"/>
      <c r="G12271" s="2"/>
      <c r="H12271" s="2"/>
      <c r="I12271" s="2"/>
      <c r="J12271" s="2"/>
      <c r="K12271" s="2"/>
      <c r="L12271" s="2"/>
      <c r="M12271" s="2"/>
      <c r="N12271" s="2"/>
      <c r="O12271" s="2"/>
    </row>
    <row r="12272" spans="5:15" x14ac:dyDescent="0.25">
      <c r="F12272" s="2"/>
      <c r="G12272" s="2"/>
      <c r="H12272" s="2"/>
      <c r="I12272" s="2"/>
      <c r="J12272" s="2"/>
      <c r="K12272" s="2"/>
      <c r="L12272" s="2"/>
      <c r="M12272" s="2"/>
      <c r="N12272" s="2"/>
      <c r="O12272" s="2"/>
    </row>
    <row r="12273" spans="5:15" x14ac:dyDescent="0.25">
      <c r="E12273" s="5"/>
      <c r="F12273" s="2"/>
      <c r="G12273" s="2"/>
      <c r="H12273" s="2"/>
      <c r="I12273" s="2"/>
      <c r="J12273" s="2"/>
      <c r="K12273" s="2"/>
      <c r="L12273" s="2"/>
      <c r="M12273" s="2"/>
      <c r="N12273" s="2"/>
      <c r="O12273" s="2"/>
    </row>
    <row r="12274" spans="5:15" x14ac:dyDescent="0.25">
      <c r="E12274" s="5"/>
      <c r="F12274" s="2"/>
      <c r="G12274" s="2"/>
      <c r="H12274" s="2"/>
      <c r="I12274" s="2"/>
      <c r="J12274" s="2"/>
      <c r="K12274" s="2"/>
      <c r="L12274" s="2"/>
      <c r="M12274" s="2"/>
      <c r="N12274" s="2"/>
      <c r="O12274" s="2"/>
    </row>
    <row r="12275" spans="5:15" x14ac:dyDescent="0.25">
      <c r="E12275" s="5"/>
      <c r="F12275" s="2"/>
      <c r="G12275" s="2"/>
      <c r="H12275" s="2"/>
      <c r="I12275" s="2"/>
      <c r="J12275" s="2"/>
      <c r="K12275" s="2"/>
      <c r="L12275" s="2"/>
      <c r="M12275" s="2"/>
      <c r="N12275" s="2"/>
      <c r="O12275" s="2"/>
    </row>
    <row r="12276" spans="5:15" x14ac:dyDescent="0.25">
      <c r="E12276" s="5"/>
      <c r="F12276" s="2"/>
      <c r="G12276" s="2"/>
      <c r="H12276" s="2"/>
      <c r="I12276" s="2"/>
      <c r="J12276" s="2"/>
      <c r="K12276" s="2"/>
      <c r="L12276" s="2"/>
      <c r="M12276" s="2"/>
      <c r="N12276" s="2"/>
      <c r="O12276" s="2"/>
    </row>
    <row r="12277" spans="5:15" x14ac:dyDescent="0.25">
      <c r="E12277" s="5"/>
      <c r="F12277" s="2"/>
      <c r="G12277" s="2"/>
      <c r="H12277" s="2"/>
      <c r="I12277" s="2"/>
      <c r="J12277" s="2"/>
      <c r="K12277" s="2"/>
      <c r="L12277" s="2"/>
      <c r="M12277" s="2"/>
      <c r="N12277" s="2"/>
      <c r="O12277" s="2"/>
    </row>
    <row r="12278" spans="5:15" x14ac:dyDescent="0.25">
      <c r="E12278" s="5"/>
      <c r="F12278" s="2"/>
      <c r="G12278" s="2"/>
      <c r="H12278" s="2"/>
      <c r="I12278" s="2"/>
      <c r="J12278" s="2"/>
      <c r="K12278" s="2"/>
      <c r="L12278" s="2"/>
      <c r="M12278" s="2"/>
      <c r="N12278" s="2"/>
      <c r="O12278" s="2"/>
    </row>
    <row r="12279" spans="5:15" x14ac:dyDescent="0.25">
      <c r="E12279" s="5"/>
      <c r="F12279" s="2"/>
      <c r="G12279" s="2"/>
      <c r="H12279" s="2"/>
      <c r="I12279" s="2"/>
      <c r="J12279" s="2"/>
      <c r="K12279" s="2"/>
      <c r="L12279" s="2"/>
      <c r="M12279" s="2"/>
      <c r="N12279" s="2"/>
      <c r="O12279" s="2"/>
    </row>
    <row r="12282" spans="5:15" x14ac:dyDescent="0.25">
      <c r="E12282" s="5"/>
    </row>
    <row r="12284" spans="5:15" x14ac:dyDescent="0.25">
      <c r="E12284" s="5"/>
      <c r="F12284" s="2"/>
      <c r="G12284" s="2"/>
      <c r="H12284" s="2"/>
      <c r="I12284" s="2"/>
      <c r="J12284" s="2"/>
      <c r="K12284" s="2"/>
      <c r="L12284" s="2"/>
      <c r="M12284" s="2"/>
      <c r="N12284" s="2"/>
      <c r="O12284" s="2"/>
    </row>
    <row r="12286" spans="5:15" x14ac:dyDescent="0.25">
      <c r="E12286" s="5"/>
      <c r="F12286" s="2"/>
      <c r="G12286" s="2"/>
      <c r="H12286" s="2"/>
      <c r="I12286" s="2"/>
      <c r="J12286" s="2"/>
      <c r="K12286" s="2"/>
      <c r="L12286" s="2"/>
      <c r="M12286" s="2"/>
      <c r="N12286" s="2"/>
      <c r="O12286" s="2"/>
    </row>
    <row r="12287" spans="5:15" x14ac:dyDescent="0.25">
      <c r="E12287" s="5"/>
      <c r="F12287" s="2"/>
      <c r="G12287" s="2"/>
      <c r="H12287" s="2"/>
      <c r="I12287" s="2"/>
      <c r="J12287" s="2"/>
      <c r="K12287" s="2"/>
      <c r="L12287" s="2"/>
      <c r="M12287" s="2"/>
      <c r="N12287" s="2"/>
      <c r="O12287" s="2"/>
    </row>
    <row r="12288" spans="5:15" x14ac:dyDescent="0.25">
      <c r="E12288" s="5"/>
      <c r="F12288" s="2"/>
      <c r="G12288" s="2"/>
      <c r="H12288" s="2"/>
      <c r="I12288" s="2"/>
      <c r="J12288" s="2"/>
      <c r="K12288" s="2"/>
      <c r="L12288" s="2"/>
      <c r="M12288" s="2"/>
      <c r="N12288" s="2"/>
      <c r="O12288" s="2"/>
    </row>
    <row r="12289" spans="5:15" x14ac:dyDescent="0.25">
      <c r="E12289" s="5"/>
      <c r="F12289" s="2"/>
      <c r="G12289" s="2"/>
      <c r="H12289" s="2"/>
      <c r="I12289" s="2"/>
      <c r="J12289" s="2"/>
      <c r="K12289" s="2"/>
      <c r="L12289" s="2"/>
      <c r="M12289" s="2"/>
      <c r="N12289" s="2"/>
      <c r="O12289" s="2"/>
    </row>
    <row r="12290" spans="5:15" x14ac:dyDescent="0.25">
      <c r="E12290" s="5"/>
      <c r="F12290" s="2"/>
      <c r="G12290" s="2"/>
      <c r="H12290" s="2"/>
      <c r="I12290" s="2"/>
      <c r="J12290" s="2"/>
      <c r="K12290" s="2"/>
      <c r="L12290" s="2"/>
      <c r="M12290" s="2"/>
      <c r="N12290" s="2"/>
      <c r="O12290" s="2"/>
    </row>
    <row r="12291" spans="5:15" x14ac:dyDescent="0.25">
      <c r="E12291" s="5"/>
      <c r="F12291" s="2"/>
      <c r="G12291" s="2"/>
      <c r="H12291" s="2"/>
      <c r="I12291" s="2"/>
      <c r="J12291" s="2"/>
      <c r="K12291" s="2"/>
      <c r="L12291" s="2"/>
      <c r="M12291" s="2"/>
      <c r="N12291" s="2"/>
      <c r="O12291" s="2"/>
    </row>
    <row r="12292" spans="5:15" x14ac:dyDescent="0.25">
      <c r="E12292" s="5"/>
      <c r="F12292" s="2"/>
      <c r="G12292" s="2"/>
      <c r="H12292" s="2"/>
      <c r="I12292" s="2"/>
      <c r="J12292" s="2"/>
      <c r="K12292" s="2"/>
      <c r="L12292" s="2"/>
      <c r="M12292" s="2"/>
      <c r="N12292" s="2"/>
      <c r="O12292" s="2"/>
    </row>
    <row r="12293" spans="5:15" x14ac:dyDescent="0.25">
      <c r="E12293" s="5"/>
      <c r="F12293" s="2"/>
      <c r="G12293" s="2"/>
      <c r="H12293" s="2"/>
      <c r="I12293" s="2"/>
      <c r="J12293" s="2"/>
      <c r="K12293" s="2"/>
      <c r="L12293" s="2"/>
      <c r="M12293" s="2"/>
      <c r="N12293" s="2"/>
      <c r="O12293" s="2"/>
    </row>
    <row r="12294" spans="5:15" x14ac:dyDescent="0.25">
      <c r="E12294" s="5"/>
      <c r="F12294" s="2"/>
      <c r="G12294" s="2"/>
      <c r="H12294" s="2"/>
      <c r="I12294" s="2"/>
      <c r="J12294" s="2"/>
      <c r="K12294" s="2"/>
      <c r="L12294" s="2"/>
      <c r="M12294" s="2"/>
      <c r="N12294" s="2"/>
      <c r="O12294" s="2"/>
    </row>
    <row r="12295" spans="5:15" x14ac:dyDescent="0.25">
      <c r="L12295" s="2"/>
      <c r="M12295" s="2"/>
      <c r="N12295" s="2"/>
      <c r="O12295" s="2"/>
    </row>
    <row r="12298" spans="5:15" x14ac:dyDescent="0.25">
      <c r="E12298" s="5"/>
      <c r="F12298" s="2"/>
      <c r="G12298" s="2"/>
      <c r="H12298" s="2"/>
      <c r="I12298" s="2"/>
      <c r="J12298" s="2"/>
      <c r="K12298" s="2"/>
      <c r="L12298" s="2"/>
      <c r="M12298" s="2"/>
      <c r="N12298" s="2"/>
      <c r="O12298" s="2"/>
    </row>
    <row r="12299" spans="5:15" x14ac:dyDescent="0.25">
      <c r="E12299" s="5"/>
      <c r="F12299" s="2"/>
      <c r="G12299" s="2"/>
      <c r="H12299" s="2"/>
      <c r="I12299" s="2"/>
      <c r="J12299" s="2"/>
      <c r="K12299" s="2"/>
      <c r="L12299" s="2"/>
      <c r="M12299" s="2"/>
      <c r="N12299" s="2"/>
      <c r="O12299" s="2"/>
    </row>
    <row r="12300" spans="5:15" x14ac:dyDescent="0.25">
      <c r="E12300" s="5"/>
      <c r="F12300" s="2"/>
      <c r="G12300" s="2"/>
      <c r="H12300" s="2"/>
      <c r="I12300" s="2"/>
      <c r="J12300" s="2"/>
      <c r="K12300" s="2"/>
      <c r="L12300" s="2"/>
      <c r="M12300" s="2"/>
      <c r="N12300" s="2"/>
      <c r="O12300" s="2"/>
    </row>
    <row r="12302" spans="5:15" x14ac:dyDescent="0.25">
      <c r="E12302" s="5"/>
      <c r="F12302" s="2"/>
      <c r="G12302" s="2"/>
      <c r="H12302" s="2"/>
      <c r="I12302" s="2"/>
      <c r="J12302" s="2"/>
      <c r="K12302" s="2"/>
      <c r="L12302" s="2"/>
      <c r="M12302" s="2"/>
      <c r="N12302" s="2"/>
      <c r="O12302" s="2"/>
    </row>
    <row r="12304" spans="5:15" x14ac:dyDescent="0.25">
      <c r="E12304" s="5"/>
      <c r="F12304" s="2"/>
      <c r="G12304" s="2"/>
    </row>
    <row r="12305" spans="5:15" x14ac:dyDescent="0.25">
      <c r="M12305" s="2"/>
      <c r="N12305" s="2"/>
      <c r="O12305" s="2"/>
    </row>
    <row r="12306" spans="5:15" x14ac:dyDescent="0.25">
      <c r="E12306" s="5"/>
      <c r="F12306" s="2"/>
      <c r="G12306" s="2"/>
      <c r="H12306" s="2"/>
      <c r="I12306" s="2"/>
      <c r="J12306" s="2"/>
      <c r="K12306" s="2"/>
      <c r="L12306" s="2"/>
      <c r="M12306" s="2"/>
      <c r="N12306" s="2"/>
      <c r="O12306" s="2"/>
    </row>
    <row r="12307" spans="5:15" x14ac:dyDescent="0.25">
      <c r="F12307" s="2"/>
      <c r="G12307" s="2"/>
      <c r="H12307" s="2"/>
      <c r="I12307" s="2"/>
      <c r="J12307" s="2"/>
      <c r="K12307" s="2"/>
      <c r="L12307" s="2"/>
      <c r="M12307" s="2"/>
      <c r="N12307" s="2"/>
      <c r="O12307" s="2"/>
    </row>
    <row r="12308" spans="5:15" x14ac:dyDescent="0.25">
      <c r="G12308" s="2"/>
      <c r="H12308" s="2"/>
      <c r="I12308" s="2"/>
      <c r="J12308" s="2"/>
      <c r="K12308" s="2"/>
      <c r="L12308" s="2"/>
      <c r="M12308" s="2"/>
      <c r="N12308" s="2"/>
      <c r="O12308" s="2"/>
    </row>
    <row r="12310" spans="5:15" x14ac:dyDescent="0.25">
      <c r="E12310" s="5"/>
      <c r="F12310" s="2"/>
      <c r="G12310" s="2"/>
      <c r="H12310" s="2"/>
      <c r="I12310" s="2"/>
      <c r="J12310" s="2"/>
      <c r="K12310" s="2"/>
      <c r="L12310" s="2"/>
      <c r="M12310" s="2"/>
      <c r="N12310" s="2"/>
      <c r="O12310" s="2"/>
    </row>
    <row r="12311" spans="5:15" x14ac:dyDescent="0.25">
      <c r="E12311" s="5"/>
      <c r="F12311" s="2"/>
      <c r="G12311" s="2"/>
      <c r="H12311" s="2"/>
      <c r="I12311" s="2"/>
      <c r="J12311" s="2"/>
      <c r="K12311" s="2"/>
      <c r="L12311" s="2"/>
      <c r="M12311" s="2"/>
      <c r="N12311" s="2"/>
      <c r="O12311" s="2"/>
    </row>
    <row r="12312" spans="5:15" x14ac:dyDescent="0.25">
      <c r="E12312" s="5"/>
      <c r="F12312" s="2"/>
      <c r="G12312" s="2"/>
      <c r="H12312" s="2"/>
      <c r="I12312" s="2"/>
      <c r="J12312" s="2"/>
      <c r="K12312" s="2"/>
      <c r="L12312" s="2"/>
      <c r="M12312" s="2"/>
      <c r="N12312" s="2"/>
      <c r="O12312" s="2"/>
    </row>
    <row r="12313" spans="5:15" x14ac:dyDescent="0.25">
      <c r="O12313" s="2"/>
    </row>
    <row r="12314" spans="5:15" x14ac:dyDescent="0.25">
      <c r="E12314" s="5"/>
      <c r="F12314" s="2"/>
      <c r="G12314" s="2"/>
      <c r="H12314" s="2"/>
      <c r="I12314" s="2"/>
      <c r="J12314" s="2"/>
      <c r="K12314" s="2"/>
      <c r="L12314" s="2"/>
      <c r="M12314" s="2"/>
      <c r="N12314" s="2"/>
      <c r="O12314" s="2"/>
    </row>
    <row r="12315" spans="5:15" x14ac:dyDescent="0.25">
      <c r="E12315" s="5"/>
      <c r="F12315" s="2"/>
      <c r="G12315" s="2"/>
      <c r="H12315" s="2"/>
      <c r="I12315" s="2"/>
      <c r="J12315" s="2"/>
      <c r="K12315" s="2"/>
      <c r="L12315" s="2"/>
      <c r="M12315" s="2"/>
      <c r="N12315" s="2"/>
      <c r="O12315" s="2"/>
    </row>
    <row r="12316" spans="5:15" x14ac:dyDescent="0.25">
      <c r="E12316" s="5"/>
      <c r="F12316" s="2"/>
      <c r="G12316" s="2"/>
      <c r="H12316" s="2"/>
      <c r="I12316" s="2"/>
      <c r="J12316" s="2"/>
      <c r="K12316" s="2"/>
      <c r="L12316" s="2"/>
      <c r="M12316" s="2"/>
      <c r="N12316" s="2"/>
      <c r="O12316" s="2"/>
    </row>
    <row r="12317" spans="5:15" x14ac:dyDescent="0.25">
      <c r="F12317" s="2"/>
      <c r="G12317" s="2"/>
      <c r="H12317" s="2"/>
      <c r="I12317" s="2"/>
      <c r="J12317" s="2"/>
      <c r="K12317" s="2"/>
      <c r="L12317" s="2"/>
      <c r="M12317" s="2"/>
      <c r="N12317" s="2"/>
      <c r="O12317" s="2"/>
    </row>
    <row r="12318" spans="5:15" x14ac:dyDescent="0.25">
      <c r="E12318" s="5"/>
      <c r="F12318" s="2"/>
      <c r="G12318" s="2"/>
      <c r="H12318" s="2"/>
      <c r="I12318" s="2"/>
      <c r="J12318" s="2"/>
      <c r="K12318" s="2"/>
      <c r="L12318" s="2"/>
      <c r="M12318" s="2"/>
      <c r="N12318" s="2"/>
      <c r="O12318" s="2"/>
    </row>
    <row r="12319" spans="5:15" x14ac:dyDescent="0.25">
      <c r="E12319" s="5"/>
      <c r="F12319" s="2"/>
      <c r="G12319" s="2"/>
      <c r="H12319" s="2"/>
      <c r="I12319" s="2"/>
      <c r="J12319" s="2"/>
    </row>
    <row r="12320" spans="5:15" x14ac:dyDescent="0.25">
      <c r="E12320" s="5"/>
      <c r="F12320" s="2"/>
      <c r="G12320" s="2"/>
      <c r="H12320" s="2"/>
      <c r="I12320" s="2"/>
    </row>
    <row r="12322" spans="5:15" x14ac:dyDescent="0.25">
      <c r="E12322" s="5"/>
      <c r="F12322" s="2"/>
      <c r="G12322" s="2"/>
      <c r="H12322" s="2"/>
      <c r="I12322" s="2"/>
      <c r="J12322" s="2"/>
      <c r="K12322" s="2"/>
      <c r="L12322" s="2"/>
      <c r="M12322" s="2"/>
      <c r="N12322" s="2"/>
      <c r="O12322" s="2"/>
    </row>
    <row r="12323" spans="5:15" x14ac:dyDescent="0.25">
      <c r="E12323" s="5"/>
      <c r="F12323" s="2"/>
      <c r="G12323" s="2"/>
      <c r="H12323" s="2"/>
      <c r="I12323" s="2"/>
      <c r="J12323" s="2"/>
      <c r="K12323" s="2"/>
      <c r="L12323" s="2"/>
      <c r="M12323" s="2"/>
      <c r="N12323" s="2"/>
      <c r="O12323" s="2"/>
    </row>
    <row r="12324" spans="5:15" x14ac:dyDescent="0.25">
      <c r="E12324" s="5"/>
      <c r="F12324" s="2"/>
      <c r="G12324" s="2"/>
      <c r="H12324" s="2"/>
      <c r="I12324" s="2"/>
      <c r="J12324" s="2"/>
      <c r="K12324" s="2"/>
      <c r="L12324" s="2"/>
      <c r="M12324" s="2"/>
      <c r="N12324" s="2"/>
      <c r="O12324" s="2"/>
    </row>
    <row r="12325" spans="5:15" x14ac:dyDescent="0.25">
      <c r="F12325" s="2"/>
      <c r="G12325" s="2"/>
    </row>
    <row r="12326" spans="5:15" x14ac:dyDescent="0.25">
      <c r="E12326" s="5"/>
      <c r="F12326" s="2"/>
      <c r="G12326" s="2"/>
      <c r="H12326" s="2"/>
      <c r="I12326" s="2"/>
      <c r="J12326" s="2"/>
      <c r="K12326" s="2"/>
      <c r="L12326" s="2"/>
      <c r="M12326" s="2"/>
      <c r="N12326" s="2"/>
      <c r="O12326" s="2"/>
    </row>
    <row r="12327" spans="5:15" x14ac:dyDescent="0.25">
      <c r="E12327" s="5"/>
      <c r="F12327" s="2"/>
      <c r="G12327" s="2"/>
      <c r="H12327" s="2"/>
      <c r="I12327" s="2"/>
      <c r="J12327" s="2"/>
      <c r="K12327" s="2"/>
      <c r="L12327" s="2"/>
      <c r="M12327" s="2"/>
      <c r="N12327" s="2"/>
      <c r="O12327" s="2"/>
    </row>
    <row r="12328" spans="5:15" x14ac:dyDescent="0.25">
      <c r="E12328" s="5"/>
      <c r="F12328" s="2"/>
      <c r="G12328" s="2"/>
      <c r="H12328" s="2"/>
      <c r="I12328" s="2"/>
      <c r="J12328" s="2"/>
      <c r="K12328" s="2"/>
      <c r="L12328" s="2"/>
      <c r="M12328" s="2"/>
      <c r="N12328" s="2"/>
      <c r="O12328" s="2"/>
    </row>
    <row r="12329" spans="5:15" x14ac:dyDescent="0.25">
      <c r="E12329" s="5"/>
      <c r="F12329" s="2"/>
      <c r="G12329" s="2"/>
      <c r="H12329" s="2"/>
      <c r="I12329" s="2"/>
      <c r="J12329" s="2"/>
      <c r="K12329" s="2"/>
      <c r="L12329" s="2"/>
      <c r="M12329" s="2"/>
      <c r="N12329" s="2"/>
      <c r="O12329" s="2"/>
    </row>
    <row r="12330" spans="5:15" x14ac:dyDescent="0.25">
      <c r="L12330" s="2"/>
      <c r="M12330" s="2"/>
    </row>
    <row r="12332" spans="5:15" x14ac:dyDescent="0.25">
      <c r="L12332" s="2"/>
      <c r="M12332" s="2"/>
      <c r="N12332" s="2"/>
      <c r="O12332" s="2"/>
    </row>
    <row r="12334" spans="5:15" x14ac:dyDescent="0.25">
      <c r="H12334" s="2"/>
      <c r="I12334" s="2"/>
      <c r="J12334" s="2"/>
      <c r="K12334" s="2"/>
      <c r="L12334" s="2"/>
      <c r="M12334" s="2"/>
      <c r="N12334" s="2"/>
      <c r="O12334" s="2"/>
    </row>
    <row r="12335" spans="5:15" x14ac:dyDescent="0.25">
      <c r="G12335" s="2"/>
      <c r="H12335" s="2"/>
      <c r="I12335" s="2"/>
      <c r="J12335" s="2"/>
      <c r="K12335" s="2"/>
      <c r="L12335" s="2"/>
      <c r="M12335" s="2"/>
      <c r="N12335" s="2"/>
      <c r="O12335" s="2"/>
    </row>
    <row r="12341" spans="5:15" x14ac:dyDescent="0.25">
      <c r="E12341" s="5"/>
      <c r="F12341" s="2"/>
      <c r="G12341" s="2"/>
      <c r="H12341" s="2"/>
      <c r="I12341" s="2"/>
      <c r="J12341" s="2"/>
      <c r="K12341" s="2"/>
      <c r="L12341" s="2"/>
      <c r="M12341" s="2"/>
      <c r="N12341" s="2"/>
      <c r="O12341" s="2"/>
    </row>
    <row r="12342" spans="5:15" x14ac:dyDescent="0.25">
      <c r="E12342" s="5"/>
      <c r="F12342" s="2"/>
      <c r="G12342" s="2"/>
      <c r="J12342" s="2"/>
      <c r="K12342" s="2"/>
      <c r="L12342" s="2"/>
      <c r="M12342" s="2"/>
      <c r="N12342" s="2"/>
      <c r="O12342" s="2"/>
    </row>
    <row r="12345" spans="5:15" x14ac:dyDescent="0.25">
      <c r="E12345" s="5"/>
      <c r="H12345" s="2"/>
      <c r="I12345" s="2"/>
      <c r="J12345" s="2"/>
      <c r="K12345" s="2"/>
      <c r="L12345" s="2"/>
      <c r="M12345" s="2"/>
      <c r="N12345" s="2"/>
      <c r="O12345" s="2"/>
    </row>
    <row r="12346" spans="5:15" x14ac:dyDescent="0.25">
      <c r="F12346" s="2"/>
      <c r="G12346" s="2"/>
      <c r="H12346" s="2"/>
      <c r="I12346" s="2"/>
      <c r="J12346" s="2"/>
      <c r="K12346" s="2"/>
      <c r="L12346" s="2"/>
      <c r="M12346" s="2"/>
      <c r="N12346" s="2"/>
      <c r="O12346" s="2"/>
    </row>
    <row r="12347" spans="5:15" x14ac:dyDescent="0.25">
      <c r="E12347" s="5"/>
      <c r="F12347" s="2"/>
      <c r="G12347" s="2"/>
      <c r="H12347" s="2"/>
      <c r="I12347" s="2"/>
      <c r="J12347" s="2"/>
      <c r="K12347" s="2"/>
      <c r="L12347" s="2"/>
      <c r="M12347" s="2"/>
      <c r="N12347" s="2"/>
      <c r="O12347" s="2"/>
    </row>
    <row r="12349" spans="5:15" x14ac:dyDescent="0.25">
      <c r="E12349" s="5"/>
      <c r="F12349" s="2"/>
      <c r="G12349" s="2"/>
      <c r="H12349" s="2"/>
      <c r="I12349" s="2"/>
      <c r="J12349" s="2"/>
      <c r="K12349" s="2"/>
      <c r="L12349" s="2"/>
      <c r="M12349" s="2"/>
      <c r="N12349" s="2"/>
      <c r="O12349" s="2"/>
    </row>
    <row r="12353" spans="5:15" x14ac:dyDescent="0.25">
      <c r="K12353" s="2"/>
      <c r="L12353" s="2"/>
      <c r="M12353" s="2"/>
      <c r="N12353" s="2"/>
      <c r="O12353" s="2"/>
    </row>
    <row r="12355" spans="5:15" x14ac:dyDescent="0.25">
      <c r="E12355" s="5"/>
      <c r="F12355" s="2"/>
      <c r="G12355" s="2"/>
      <c r="H12355" s="2"/>
      <c r="I12355" s="2"/>
      <c r="J12355" s="2"/>
      <c r="K12355" s="2"/>
      <c r="L12355" s="2"/>
      <c r="M12355" s="2"/>
      <c r="N12355" s="2"/>
      <c r="O12355" s="2"/>
    </row>
    <row r="12356" spans="5:15" x14ac:dyDescent="0.25">
      <c r="E12356" s="5"/>
    </row>
    <row r="12357" spans="5:15" x14ac:dyDescent="0.25">
      <c r="N12357" s="2"/>
      <c r="O12357" s="2"/>
    </row>
    <row r="12358" spans="5:15" x14ac:dyDescent="0.25">
      <c r="E12358" s="5"/>
      <c r="H12358" s="2"/>
      <c r="I12358" s="2"/>
      <c r="J12358" s="2"/>
      <c r="K12358" s="2"/>
      <c r="L12358" s="2"/>
      <c r="M12358" s="2"/>
      <c r="N12358" s="2"/>
      <c r="O12358" s="2"/>
    </row>
    <row r="12359" spans="5:15" x14ac:dyDescent="0.25">
      <c r="E12359" s="5"/>
      <c r="H12359" s="2"/>
      <c r="I12359" s="2"/>
      <c r="J12359" s="2"/>
      <c r="K12359" s="2"/>
      <c r="L12359" s="2"/>
      <c r="M12359" s="2"/>
      <c r="N12359" s="2"/>
      <c r="O12359" s="2"/>
    </row>
    <row r="12360" spans="5:15" x14ac:dyDescent="0.25">
      <c r="H12360" s="2"/>
      <c r="I12360" s="2"/>
      <c r="J12360" s="2"/>
      <c r="K12360" s="2"/>
      <c r="L12360" s="2"/>
      <c r="M12360" s="2"/>
      <c r="N12360" s="2"/>
      <c r="O12360" s="2"/>
    </row>
    <row r="12362" spans="5:15" x14ac:dyDescent="0.25">
      <c r="E12362" s="5"/>
      <c r="F12362" s="2"/>
      <c r="G12362" s="2"/>
      <c r="H12362" s="2"/>
      <c r="I12362" s="2"/>
      <c r="J12362" s="2"/>
      <c r="K12362" s="2"/>
      <c r="L12362" s="2"/>
      <c r="M12362" s="2"/>
      <c r="N12362" s="2"/>
      <c r="O12362" s="2"/>
    </row>
    <row r="12365" spans="5:15" x14ac:dyDescent="0.25">
      <c r="E12365" s="5"/>
      <c r="F12365" s="2"/>
      <c r="G12365" s="2"/>
      <c r="H12365" s="2"/>
      <c r="I12365" s="2"/>
      <c r="J12365" s="2"/>
      <c r="K12365" s="2"/>
      <c r="L12365" s="2"/>
      <c r="M12365" s="2"/>
      <c r="N12365" s="2"/>
      <c r="O12365" s="2"/>
    </row>
    <row r="12366" spans="5:15" x14ac:dyDescent="0.25">
      <c r="E12366" s="5"/>
      <c r="F12366" s="2"/>
      <c r="G12366" s="2"/>
      <c r="H12366" s="2"/>
      <c r="I12366" s="2"/>
      <c r="J12366" s="2"/>
      <c r="K12366" s="2"/>
      <c r="L12366" s="2"/>
      <c r="M12366" s="2"/>
      <c r="N12366" s="2"/>
      <c r="O12366" s="2"/>
    </row>
    <row r="12373" spans="5:15" x14ac:dyDescent="0.25">
      <c r="E12373" s="5"/>
      <c r="F12373" s="2"/>
      <c r="G12373" s="2"/>
      <c r="H12373" s="2"/>
      <c r="I12373" s="2"/>
      <c r="J12373" s="2"/>
      <c r="K12373" s="2"/>
      <c r="L12373" s="2"/>
      <c r="M12373" s="2"/>
      <c r="N12373" s="2"/>
      <c r="O12373" s="2"/>
    </row>
    <row r="12374" spans="5:15" x14ac:dyDescent="0.25">
      <c r="E12374" s="5"/>
      <c r="F12374" s="2"/>
      <c r="G12374" s="2"/>
      <c r="H12374" s="2"/>
      <c r="I12374" s="2"/>
      <c r="J12374" s="2"/>
      <c r="K12374" s="2"/>
      <c r="L12374" s="2"/>
      <c r="M12374" s="2"/>
      <c r="N12374" s="2"/>
      <c r="O12374" s="2"/>
    </row>
    <row r="12375" spans="5:15" x14ac:dyDescent="0.25">
      <c r="E12375" s="5"/>
      <c r="F12375" s="2"/>
      <c r="G12375" s="2"/>
      <c r="H12375" s="2"/>
      <c r="I12375" s="2"/>
      <c r="J12375" s="2"/>
      <c r="K12375" s="2"/>
      <c r="L12375" s="2"/>
      <c r="M12375" s="2"/>
      <c r="N12375" s="2"/>
      <c r="O12375" s="2"/>
    </row>
    <row r="12377" spans="5:15" x14ac:dyDescent="0.25">
      <c r="E12377" s="5"/>
      <c r="F12377" s="2"/>
      <c r="G12377" s="2"/>
      <c r="H12377" s="2"/>
      <c r="I12377" s="2"/>
      <c r="J12377" s="2"/>
      <c r="K12377" s="2"/>
      <c r="L12377" s="2"/>
      <c r="M12377" s="2"/>
      <c r="N12377" s="2"/>
      <c r="O12377" s="2"/>
    </row>
    <row r="12378" spans="5:15" x14ac:dyDescent="0.25">
      <c r="F12378" s="2"/>
      <c r="G12378" s="2"/>
      <c r="H12378" s="2"/>
      <c r="I12378" s="2"/>
      <c r="J12378" s="2"/>
      <c r="K12378" s="2"/>
      <c r="L12378" s="2"/>
      <c r="M12378" s="2"/>
      <c r="N12378" s="2"/>
      <c r="O12378" s="2"/>
    </row>
    <row r="12379" spans="5:15" x14ac:dyDescent="0.25">
      <c r="E12379" s="5"/>
      <c r="F12379" s="2"/>
      <c r="G12379" s="2"/>
      <c r="H12379" s="2"/>
      <c r="I12379" s="2"/>
      <c r="J12379" s="2"/>
      <c r="K12379" s="2"/>
      <c r="L12379" s="2"/>
      <c r="M12379" s="2"/>
      <c r="N12379" s="2"/>
      <c r="O12379" s="2"/>
    </row>
    <row r="12380" spans="5:15" x14ac:dyDescent="0.25">
      <c r="F12380" s="2"/>
      <c r="G12380" s="2"/>
      <c r="H12380" s="2"/>
      <c r="I12380" s="2"/>
      <c r="J12380" s="2"/>
      <c r="K12380" s="2"/>
      <c r="L12380" s="2"/>
      <c r="M12380" s="2"/>
      <c r="N12380" s="2"/>
      <c r="O12380" s="2"/>
    </row>
    <row r="12381" spans="5:15" x14ac:dyDescent="0.25">
      <c r="E12381" s="5"/>
      <c r="F12381" s="2"/>
      <c r="G12381" s="2"/>
      <c r="H12381" s="2"/>
      <c r="I12381" s="2"/>
      <c r="J12381" s="2"/>
      <c r="K12381" s="2"/>
      <c r="L12381" s="2"/>
      <c r="M12381" s="2"/>
      <c r="N12381" s="2"/>
      <c r="O12381" s="2"/>
    </row>
    <row r="12382" spans="5:15" x14ac:dyDescent="0.25">
      <c r="E12382" s="5"/>
      <c r="F12382" s="2"/>
      <c r="G12382" s="2"/>
      <c r="H12382" s="2"/>
      <c r="I12382" s="2"/>
      <c r="J12382" s="2"/>
      <c r="K12382" s="2"/>
      <c r="L12382" s="2"/>
      <c r="M12382" s="2"/>
      <c r="N12382" s="2"/>
      <c r="O12382" s="2"/>
    </row>
    <row r="12383" spans="5:15" x14ac:dyDescent="0.25">
      <c r="E12383" s="5"/>
      <c r="F12383" s="2"/>
      <c r="G12383" s="2"/>
      <c r="H12383" s="2"/>
      <c r="I12383" s="2"/>
      <c r="J12383" s="2"/>
      <c r="K12383" s="2"/>
      <c r="L12383" s="2"/>
      <c r="M12383" s="2"/>
      <c r="N12383" s="2"/>
      <c r="O12383" s="2"/>
    </row>
    <row r="12384" spans="5:15" x14ac:dyDescent="0.25">
      <c r="F12384" s="2"/>
      <c r="H12384" s="2"/>
      <c r="I12384" s="2"/>
      <c r="J12384" s="2"/>
      <c r="K12384" s="2"/>
      <c r="L12384" s="2"/>
      <c r="M12384" s="2"/>
      <c r="N12384" s="2"/>
      <c r="O12384" s="2"/>
    </row>
    <row r="12390" spans="5:15" x14ac:dyDescent="0.25">
      <c r="E12390" s="5"/>
      <c r="F12390" s="2"/>
      <c r="G12390" s="2"/>
      <c r="H12390" s="2"/>
      <c r="I12390" s="2"/>
      <c r="J12390" s="2"/>
      <c r="K12390" s="2"/>
      <c r="L12390" s="2"/>
      <c r="M12390" s="2"/>
      <c r="N12390" s="2"/>
      <c r="O12390" s="2"/>
    </row>
    <row r="12391" spans="5:15" x14ac:dyDescent="0.25">
      <c r="E12391" s="5"/>
      <c r="F12391" s="2"/>
      <c r="G12391" s="2"/>
      <c r="H12391" s="2"/>
      <c r="I12391" s="2"/>
      <c r="J12391" s="2"/>
      <c r="K12391" s="2"/>
      <c r="L12391" s="2"/>
      <c r="M12391" s="2"/>
      <c r="N12391" s="2"/>
      <c r="O12391" s="2"/>
    </row>
    <row r="12392" spans="5:15" x14ac:dyDescent="0.25">
      <c r="E12392" s="5"/>
      <c r="F12392" s="2"/>
      <c r="G12392" s="2"/>
      <c r="H12392" s="2"/>
      <c r="I12392" s="2"/>
      <c r="J12392" s="2"/>
      <c r="K12392" s="2"/>
      <c r="L12392" s="2"/>
      <c r="M12392" s="2"/>
      <c r="N12392" s="2"/>
      <c r="O12392" s="2"/>
    </row>
    <row r="12394" spans="5:15" x14ac:dyDescent="0.25">
      <c r="E12394" s="5"/>
      <c r="F12394" s="2"/>
      <c r="G12394" s="2"/>
      <c r="H12394" s="2"/>
      <c r="I12394" s="2"/>
      <c r="J12394" s="2"/>
      <c r="K12394" s="2"/>
      <c r="L12394" s="2"/>
      <c r="M12394" s="2"/>
      <c r="N12394" s="2"/>
      <c r="O12394" s="2"/>
    </row>
    <row r="12395" spans="5:15" x14ac:dyDescent="0.25">
      <c r="E12395" s="5"/>
      <c r="F12395" s="2"/>
      <c r="G12395" s="2"/>
      <c r="H12395" s="2"/>
      <c r="I12395" s="2"/>
      <c r="J12395" s="2"/>
      <c r="K12395" s="2"/>
      <c r="L12395" s="2"/>
      <c r="M12395" s="2"/>
      <c r="N12395" s="2"/>
      <c r="O12395" s="2"/>
    </row>
    <row r="12396" spans="5:15" x14ac:dyDescent="0.25">
      <c r="E12396" s="5"/>
      <c r="F12396" s="2"/>
      <c r="G12396" s="2"/>
      <c r="H12396" s="2"/>
      <c r="I12396" s="2"/>
      <c r="J12396" s="2"/>
      <c r="K12396" s="2"/>
      <c r="L12396" s="2"/>
      <c r="M12396" s="2"/>
      <c r="N12396" s="2"/>
      <c r="O12396" s="2"/>
    </row>
    <row r="12397" spans="5:15" x14ac:dyDescent="0.25">
      <c r="E12397" s="5"/>
      <c r="F12397" s="2"/>
      <c r="G12397" s="2"/>
      <c r="H12397" s="2"/>
      <c r="I12397" s="2"/>
      <c r="J12397" s="2"/>
      <c r="K12397" s="2"/>
      <c r="L12397" s="2"/>
      <c r="M12397" s="2"/>
      <c r="N12397" s="2"/>
      <c r="O12397" s="2"/>
    </row>
    <row r="12398" spans="5:15" x14ac:dyDescent="0.25">
      <c r="E12398" s="5"/>
      <c r="F12398" s="2"/>
      <c r="G12398" s="2"/>
      <c r="H12398" s="2"/>
      <c r="I12398" s="2"/>
      <c r="J12398" s="2"/>
      <c r="K12398" s="2"/>
      <c r="L12398" s="2"/>
      <c r="M12398" s="2"/>
      <c r="N12398" s="2"/>
      <c r="O12398" s="2"/>
    </row>
    <row r="12399" spans="5:15" x14ac:dyDescent="0.25">
      <c r="E12399" s="5"/>
      <c r="F12399" s="2"/>
      <c r="G12399" s="2"/>
      <c r="H12399" s="2"/>
      <c r="I12399" s="2"/>
      <c r="J12399" s="2"/>
      <c r="K12399" s="2"/>
      <c r="L12399" s="2"/>
      <c r="M12399" s="2"/>
      <c r="N12399" s="2"/>
      <c r="O12399" s="2"/>
    </row>
    <row r="12400" spans="5:15" x14ac:dyDescent="0.25">
      <c r="E12400" s="5"/>
      <c r="F12400" s="2"/>
      <c r="G12400" s="2"/>
      <c r="H12400" s="2"/>
      <c r="I12400" s="2"/>
      <c r="J12400" s="2"/>
      <c r="K12400" s="2"/>
      <c r="L12400" s="2"/>
      <c r="M12400" s="2"/>
      <c r="N12400" s="2"/>
      <c r="O12400" s="2"/>
    </row>
    <row r="12401" spans="5:15" x14ac:dyDescent="0.25">
      <c r="E12401" s="5"/>
      <c r="F12401" s="2"/>
      <c r="G12401" s="2"/>
      <c r="H12401" s="2"/>
      <c r="I12401" s="2"/>
      <c r="J12401" s="2"/>
      <c r="K12401" s="2"/>
      <c r="L12401" s="2"/>
      <c r="M12401" s="2"/>
      <c r="N12401" s="2"/>
      <c r="O12401" s="2"/>
    </row>
    <row r="12402" spans="5:15" x14ac:dyDescent="0.25">
      <c r="E12402" s="5"/>
      <c r="F12402" s="2"/>
      <c r="G12402" s="2"/>
      <c r="H12402" s="2"/>
      <c r="I12402" s="2"/>
      <c r="J12402" s="2"/>
      <c r="K12402" s="2"/>
      <c r="L12402" s="2"/>
      <c r="M12402" s="2"/>
      <c r="N12402" s="2"/>
      <c r="O12402" s="2"/>
    </row>
    <row r="12403" spans="5:15" x14ac:dyDescent="0.25">
      <c r="E12403" s="5"/>
      <c r="F12403" s="2"/>
      <c r="G12403" s="2"/>
      <c r="H12403" s="2"/>
      <c r="I12403" s="2"/>
      <c r="J12403" s="2"/>
      <c r="K12403" s="2"/>
      <c r="L12403" s="2"/>
      <c r="M12403" s="2"/>
      <c r="N12403" s="2"/>
      <c r="O12403" s="2"/>
    </row>
    <row r="12404" spans="5:15" x14ac:dyDescent="0.25">
      <c r="E12404" s="5"/>
      <c r="F12404" s="2"/>
      <c r="G12404" s="2"/>
      <c r="H12404" s="2"/>
      <c r="I12404" s="2"/>
      <c r="J12404" s="2"/>
      <c r="K12404" s="2"/>
      <c r="L12404" s="2"/>
      <c r="M12404" s="2"/>
      <c r="N12404" s="2"/>
      <c r="O12404" s="2"/>
    </row>
    <row r="12406" spans="5:15" x14ac:dyDescent="0.25">
      <c r="E12406" s="5"/>
      <c r="F12406" s="2"/>
      <c r="G12406" s="2"/>
      <c r="H12406" s="2"/>
      <c r="I12406" s="2"/>
      <c r="J12406" s="2"/>
      <c r="K12406" s="2"/>
      <c r="L12406" s="2"/>
      <c r="M12406" s="2"/>
      <c r="N12406" s="2"/>
      <c r="O12406" s="2"/>
    </row>
    <row r="12407" spans="5:15" x14ac:dyDescent="0.25">
      <c r="E12407" s="5"/>
      <c r="F12407" s="2"/>
      <c r="G12407" s="2"/>
      <c r="H12407" s="2"/>
      <c r="I12407" s="2"/>
      <c r="J12407" s="2"/>
      <c r="K12407" s="2"/>
      <c r="L12407" s="2"/>
      <c r="M12407" s="2"/>
      <c r="N12407" s="2"/>
      <c r="O12407" s="2"/>
    </row>
    <row r="12408" spans="5:15" x14ac:dyDescent="0.25">
      <c r="E12408" s="5"/>
      <c r="F12408" s="2"/>
      <c r="G12408" s="2"/>
      <c r="H12408" s="2"/>
      <c r="I12408" s="2"/>
      <c r="J12408" s="2"/>
      <c r="K12408" s="2"/>
      <c r="L12408" s="2"/>
      <c r="M12408" s="2"/>
      <c r="N12408" s="2"/>
      <c r="O12408" s="2"/>
    </row>
    <row r="12409" spans="5:15" x14ac:dyDescent="0.25">
      <c r="F12409" s="2"/>
      <c r="G12409" s="2"/>
      <c r="H12409" s="2"/>
      <c r="I12409" s="2"/>
      <c r="J12409" s="2"/>
      <c r="K12409" s="2"/>
      <c r="L12409" s="2"/>
      <c r="M12409" s="2"/>
      <c r="N12409" s="2"/>
      <c r="O12409" s="2"/>
    </row>
    <row r="12410" spans="5:15" x14ac:dyDescent="0.25">
      <c r="E12410" s="5"/>
      <c r="F12410" s="2"/>
      <c r="G12410" s="2"/>
      <c r="H12410" s="2"/>
      <c r="I12410" s="2"/>
      <c r="J12410" s="2"/>
      <c r="K12410" s="2"/>
      <c r="L12410" s="2"/>
      <c r="M12410" s="2"/>
      <c r="N12410" s="2"/>
      <c r="O12410" s="2"/>
    </row>
    <row r="12411" spans="5:15" x14ac:dyDescent="0.25">
      <c r="E12411" s="5"/>
      <c r="F12411" s="2"/>
      <c r="G12411" s="2"/>
      <c r="H12411" s="2"/>
      <c r="I12411" s="2"/>
      <c r="J12411" s="2"/>
      <c r="K12411" s="2"/>
      <c r="L12411" s="2"/>
      <c r="M12411" s="2"/>
      <c r="N12411" s="2"/>
      <c r="O12411" s="2"/>
    </row>
    <row r="12412" spans="5:15" x14ac:dyDescent="0.25">
      <c r="E12412" s="5"/>
      <c r="F12412" s="2"/>
      <c r="G12412" s="2"/>
      <c r="H12412" s="2"/>
      <c r="I12412" s="2"/>
      <c r="J12412" s="2"/>
      <c r="K12412" s="2"/>
      <c r="L12412" s="2"/>
      <c r="M12412" s="2"/>
      <c r="N12412" s="2"/>
      <c r="O12412" s="2"/>
    </row>
    <row r="12413" spans="5:15" x14ac:dyDescent="0.25">
      <c r="E12413" s="5"/>
      <c r="F12413" s="2"/>
      <c r="G12413" s="2"/>
      <c r="H12413" s="2"/>
      <c r="I12413" s="2"/>
      <c r="J12413" s="2"/>
      <c r="K12413" s="2"/>
      <c r="L12413" s="2"/>
      <c r="M12413" s="2"/>
      <c r="N12413" s="2"/>
      <c r="O12413" s="2"/>
    </row>
    <row r="12415" spans="5:15" x14ac:dyDescent="0.25">
      <c r="E12415" s="5"/>
    </row>
    <row r="12417" spans="5:15" x14ac:dyDescent="0.25">
      <c r="E12417" s="5"/>
      <c r="F12417" s="2"/>
      <c r="G12417" s="2"/>
      <c r="H12417" s="2"/>
      <c r="I12417" s="2"/>
      <c r="J12417" s="2"/>
      <c r="K12417" s="2"/>
      <c r="L12417" s="2"/>
      <c r="M12417" s="2"/>
      <c r="N12417" s="2"/>
      <c r="O12417" s="2"/>
    </row>
    <row r="12419" spans="5:15" x14ac:dyDescent="0.25">
      <c r="F12419" s="2"/>
      <c r="J12419" s="2"/>
      <c r="K12419" s="2"/>
      <c r="L12419" s="2"/>
      <c r="M12419" s="2"/>
      <c r="N12419" s="2"/>
      <c r="O12419" s="2"/>
    </row>
    <row r="12423" spans="5:15" x14ac:dyDescent="0.25">
      <c r="E12423" s="5"/>
      <c r="F12423" s="2"/>
      <c r="G12423" s="2"/>
      <c r="H12423" s="2"/>
      <c r="I12423" s="2"/>
      <c r="J12423" s="2"/>
      <c r="K12423" s="2"/>
      <c r="L12423" s="2"/>
      <c r="M12423" s="2"/>
      <c r="N12423" s="2"/>
      <c r="O12423" s="2"/>
    </row>
    <row r="12424" spans="5:15" x14ac:dyDescent="0.25">
      <c r="E12424" s="5"/>
      <c r="F12424" s="2"/>
      <c r="N12424" s="2"/>
      <c r="O12424" s="2"/>
    </row>
    <row r="12431" spans="5:15" x14ac:dyDescent="0.25">
      <c r="E12431" s="5"/>
      <c r="F12431" s="2"/>
      <c r="G12431" s="2"/>
      <c r="H12431" s="2"/>
      <c r="I12431" s="2"/>
      <c r="J12431" s="2"/>
      <c r="K12431" s="2"/>
      <c r="L12431" s="2"/>
      <c r="M12431" s="2"/>
      <c r="N12431" s="2"/>
      <c r="O12431" s="2"/>
    </row>
    <row r="12432" spans="5:15" x14ac:dyDescent="0.25">
      <c r="M12432" s="2"/>
    </row>
    <row r="12433" spans="5:15" x14ac:dyDescent="0.25">
      <c r="E12433" s="5"/>
      <c r="G12433" s="2"/>
      <c r="H12433" s="2"/>
      <c r="I12433" s="2"/>
      <c r="J12433" s="2"/>
      <c r="K12433" s="2"/>
      <c r="L12433" s="2"/>
      <c r="M12433" s="2"/>
      <c r="N12433" s="2"/>
      <c r="O12433" s="2"/>
    </row>
    <row r="12435" spans="5:15" x14ac:dyDescent="0.25">
      <c r="E12435" s="5"/>
      <c r="F12435" s="2"/>
      <c r="G12435" s="2"/>
      <c r="H12435" s="2"/>
      <c r="I12435" s="2"/>
      <c r="J12435" s="2"/>
      <c r="K12435" s="2"/>
      <c r="L12435" s="2"/>
      <c r="M12435" s="2"/>
      <c r="N12435" s="2"/>
      <c r="O12435" s="2"/>
    </row>
    <row r="12436" spans="5:15" x14ac:dyDescent="0.25">
      <c r="E12436" s="5"/>
      <c r="F12436" s="2"/>
      <c r="G12436" s="2"/>
      <c r="H12436" s="2"/>
      <c r="I12436" s="2"/>
      <c r="J12436" s="2"/>
      <c r="K12436" s="2"/>
      <c r="L12436" s="2"/>
      <c r="M12436" s="2"/>
      <c r="N12436" s="2"/>
      <c r="O12436" s="2"/>
    </row>
    <row r="12437" spans="5:15" x14ac:dyDescent="0.25">
      <c r="E12437" s="5"/>
      <c r="F12437" s="2"/>
      <c r="G12437" s="2"/>
      <c r="H12437" s="2"/>
      <c r="I12437" s="2"/>
      <c r="J12437" s="2"/>
      <c r="K12437" s="2"/>
      <c r="L12437" s="2"/>
      <c r="M12437" s="2"/>
      <c r="N12437" s="2"/>
      <c r="O12437" s="2"/>
    </row>
    <row r="12439" spans="5:15" x14ac:dyDescent="0.25">
      <c r="E12439" s="5"/>
      <c r="F12439" s="2"/>
      <c r="G12439" s="2"/>
      <c r="H12439" s="2"/>
      <c r="I12439" s="2"/>
      <c r="J12439" s="2"/>
      <c r="K12439" s="2"/>
      <c r="L12439" s="2"/>
      <c r="M12439" s="2"/>
      <c r="N12439" s="2"/>
      <c r="O12439" s="2"/>
    </row>
    <row r="12440" spans="5:15" x14ac:dyDescent="0.25">
      <c r="E12440" s="5"/>
      <c r="F12440" s="2"/>
      <c r="G12440" s="2"/>
      <c r="H12440" s="2"/>
      <c r="I12440" s="2"/>
      <c r="J12440" s="2"/>
      <c r="K12440" s="2"/>
      <c r="L12440" s="2"/>
      <c r="M12440" s="2"/>
      <c r="N12440" s="2"/>
      <c r="O12440" s="2"/>
    </row>
    <row r="12441" spans="5:15" x14ac:dyDescent="0.25">
      <c r="E12441" s="5"/>
      <c r="F12441" s="2"/>
      <c r="G12441" s="2"/>
      <c r="H12441" s="2"/>
      <c r="I12441" s="2"/>
      <c r="J12441" s="2"/>
      <c r="K12441" s="2"/>
      <c r="L12441" s="2"/>
      <c r="M12441" s="2"/>
      <c r="N12441" s="2"/>
      <c r="O12441" s="2"/>
    </row>
    <row r="12442" spans="5:15" x14ac:dyDescent="0.25">
      <c r="L12442" s="2"/>
      <c r="M12442" s="2"/>
      <c r="N12442" s="2"/>
      <c r="O12442" s="2"/>
    </row>
    <row r="12443" spans="5:15" x14ac:dyDescent="0.25">
      <c r="E12443" s="5"/>
      <c r="F12443" s="2"/>
      <c r="G12443" s="2"/>
      <c r="H12443" s="2"/>
      <c r="I12443" s="2"/>
      <c r="J12443" s="2"/>
      <c r="K12443" s="2"/>
      <c r="L12443" s="2"/>
      <c r="M12443" s="2"/>
      <c r="N12443" s="2"/>
      <c r="O12443" s="2"/>
    </row>
    <row r="12444" spans="5:15" x14ac:dyDescent="0.25">
      <c r="E12444" s="5"/>
      <c r="F12444" s="2"/>
      <c r="G12444" s="2"/>
      <c r="H12444" s="2"/>
      <c r="I12444" s="2"/>
      <c r="J12444" s="2"/>
      <c r="K12444" s="2"/>
      <c r="L12444" s="2"/>
      <c r="M12444" s="2"/>
      <c r="N12444" s="2"/>
      <c r="O12444" s="2"/>
    </row>
    <row r="12445" spans="5:15" x14ac:dyDescent="0.25">
      <c r="E12445" s="5"/>
      <c r="F12445" s="2"/>
      <c r="G12445" s="2"/>
      <c r="H12445" s="2"/>
      <c r="I12445" s="2"/>
      <c r="J12445" s="2"/>
      <c r="K12445" s="2"/>
      <c r="L12445" s="2"/>
      <c r="M12445" s="2"/>
      <c r="N12445" s="2"/>
      <c r="O12445" s="2"/>
    </row>
    <row r="12447" spans="5:15" x14ac:dyDescent="0.25">
      <c r="E12447" s="5"/>
      <c r="F12447" s="2"/>
      <c r="G12447" s="2"/>
      <c r="H12447" s="2"/>
      <c r="I12447" s="2"/>
      <c r="J12447" s="2"/>
      <c r="K12447" s="2"/>
      <c r="L12447" s="2"/>
      <c r="M12447" s="2"/>
      <c r="N12447" s="2"/>
      <c r="O12447" s="2"/>
    </row>
    <row r="12448" spans="5:15" x14ac:dyDescent="0.25">
      <c r="E12448" s="5"/>
      <c r="F12448" s="2"/>
      <c r="G12448" s="2"/>
      <c r="H12448" s="2"/>
      <c r="I12448" s="2"/>
      <c r="J12448" s="2"/>
      <c r="K12448" s="2"/>
      <c r="L12448" s="2"/>
      <c r="M12448" s="2"/>
      <c r="N12448" s="2"/>
      <c r="O12448" s="2"/>
    </row>
    <row r="12449" spans="5:15" x14ac:dyDescent="0.25">
      <c r="E12449" s="5"/>
      <c r="F12449" s="2"/>
      <c r="G12449" s="2"/>
      <c r="H12449" s="2"/>
      <c r="I12449" s="2"/>
      <c r="J12449" s="2"/>
      <c r="K12449" s="2"/>
      <c r="L12449" s="2"/>
      <c r="M12449" s="2"/>
      <c r="N12449" s="2"/>
      <c r="O12449" s="2"/>
    </row>
    <row r="12450" spans="5:15" x14ac:dyDescent="0.25">
      <c r="E12450" s="5"/>
      <c r="F12450" s="2"/>
      <c r="G12450" s="2"/>
      <c r="H12450" s="2"/>
      <c r="I12450" s="2"/>
      <c r="J12450" s="2"/>
      <c r="K12450" s="2"/>
      <c r="L12450" s="2"/>
      <c r="M12450" s="2"/>
      <c r="N12450" s="2"/>
      <c r="O12450" s="2"/>
    </row>
    <row r="12451" spans="5:15" x14ac:dyDescent="0.25">
      <c r="E12451" s="5"/>
      <c r="F12451" s="2"/>
      <c r="G12451" s="2"/>
      <c r="H12451" s="2"/>
      <c r="I12451" s="2"/>
      <c r="J12451" s="2"/>
      <c r="K12451" s="2"/>
      <c r="L12451" s="2"/>
      <c r="M12451" s="2"/>
      <c r="N12451" s="2"/>
      <c r="O12451" s="2"/>
    </row>
    <row r="12452" spans="5:15" x14ac:dyDescent="0.25">
      <c r="E12452" s="5"/>
      <c r="F12452" s="2"/>
      <c r="G12452" s="2"/>
      <c r="H12452" s="2"/>
      <c r="I12452" s="2"/>
      <c r="J12452" s="2"/>
      <c r="K12452" s="2"/>
      <c r="L12452" s="2"/>
      <c r="M12452" s="2"/>
      <c r="N12452" s="2"/>
      <c r="O12452" s="2"/>
    </row>
    <row r="12453" spans="5:15" x14ac:dyDescent="0.25">
      <c r="E12453" s="5"/>
      <c r="F12453" s="2"/>
      <c r="G12453" s="2"/>
      <c r="H12453" s="2"/>
      <c r="I12453" s="2"/>
      <c r="J12453" s="2"/>
      <c r="K12453" s="2"/>
      <c r="L12453" s="2"/>
      <c r="M12453" s="2"/>
      <c r="N12453" s="2"/>
      <c r="O12453" s="2"/>
    </row>
    <row r="12454" spans="5:15" x14ac:dyDescent="0.25">
      <c r="E12454" s="5"/>
      <c r="F12454" s="2"/>
      <c r="G12454" s="2"/>
      <c r="H12454" s="2"/>
      <c r="I12454" s="2"/>
      <c r="J12454" s="2"/>
      <c r="K12454" s="2"/>
      <c r="L12454" s="2"/>
      <c r="M12454" s="2"/>
      <c r="N12454" s="2"/>
      <c r="O12454" s="2"/>
    </row>
    <row r="12455" spans="5:15" x14ac:dyDescent="0.25">
      <c r="E12455" s="5"/>
      <c r="F12455" s="2"/>
      <c r="G12455" s="2"/>
      <c r="H12455" s="2"/>
      <c r="I12455" s="2"/>
      <c r="J12455" s="2"/>
      <c r="K12455" s="2"/>
      <c r="L12455" s="2"/>
      <c r="M12455" s="2"/>
      <c r="N12455" s="2"/>
      <c r="O12455" s="2"/>
    </row>
    <row r="12456" spans="5:15" x14ac:dyDescent="0.25">
      <c r="E12456" s="5"/>
      <c r="F12456" s="2"/>
      <c r="L12456" s="2"/>
      <c r="M12456" s="2"/>
      <c r="N12456" s="2"/>
      <c r="O12456" s="2"/>
    </row>
    <row r="12457" spans="5:15" x14ac:dyDescent="0.25">
      <c r="E12457" s="5"/>
      <c r="F12457" s="2"/>
      <c r="G12457" s="2"/>
      <c r="H12457" s="2"/>
      <c r="I12457" s="2"/>
      <c r="J12457" s="2"/>
      <c r="K12457" s="2"/>
      <c r="L12457" s="2"/>
      <c r="M12457" s="2"/>
      <c r="N12457" s="2"/>
      <c r="O12457" s="2"/>
    </row>
    <row r="12459" spans="5:15" x14ac:dyDescent="0.25">
      <c r="E12459" s="5"/>
      <c r="F12459" s="2"/>
      <c r="G12459" s="2"/>
      <c r="H12459" s="2"/>
      <c r="I12459" s="2"/>
      <c r="J12459" s="2"/>
      <c r="K12459" s="2"/>
      <c r="L12459" s="2"/>
      <c r="M12459" s="2"/>
      <c r="N12459" s="2"/>
      <c r="O12459" s="2"/>
    </row>
    <row r="12460" spans="5:15" x14ac:dyDescent="0.25">
      <c r="F12460" s="2"/>
      <c r="G12460" s="2"/>
      <c r="H12460" s="2"/>
      <c r="I12460" s="2"/>
      <c r="J12460" s="2"/>
      <c r="K12460" s="2"/>
      <c r="L12460" s="2"/>
      <c r="M12460" s="2"/>
      <c r="N12460" s="2"/>
      <c r="O12460" s="2"/>
    </row>
    <row r="12461" spans="5:15" x14ac:dyDescent="0.25">
      <c r="E12461" s="5"/>
      <c r="F12461" s="2"/>
      <c r="G12461" s="2"/>
      <c r="H12461" s="2"/>
      <c r="I12461" s="2"/>
      <c r="J12461" s="2"/>
      <c r="K12461" s="2"/>
      <c r="L12461" s="2"/>
      <c r="M12461" s="2"/>
      <c r="N12461" s="2"/>
      <c r="O12461" s="2"/>
    </row>
    <row r="12462" spans="5:15" x14ac:dyDescent="0.25">
      <c r="G12462" s="2"/>
      <c r="H12462" s="2"/>
      <c r="I12462" s="2"/>
      <c r="J12462" s="2"/>
      <c r="K12462" s="2"/>
      <c r="L12462" s="2"/>
      <c r="M12462" s="2"/>
      <c r="N12462" s="2"/>
      <c r="O12462" s="2"/>
    </row>
    <row r="12463" spans="5:15" x14ac:dyDescent="0.25">
      <c r="E12463" s="5"/>
      <c r="F12463" s="2"/>
      <c r="G12463" s="2"/>
      <c r="H12463" s="2"/>
      <c r="I12463" s="2"/>
      <c r="J12463" s="2"/>
      <c r="K12463" s="2"/>
      <c r="L12463" s="2"/>
      <c r="M12463" s="2"/>
      <c r="N12463" s="2"/>
      <c r="O12463" s="2"/>
    </row>
    <row r="12464" spans="5:15" x14ac:dyDescent="0.25">
      <c r="E12464" s="5"/>
      <c r="F12464" s="2"/>
      <c r="G12464" s="2"/>
      <c r="H12464" s="2"/>
      <c r="I12464" s="2"/>
      <c r="J12464" s="2"/>
      <c r="K12464" s="2"/>
      <c r="L12464" s="2"/>
      <c r="M12464" s="2"/>
      <c r="N12464" s="2"/>
      <c r="O12464" s="2"/>
    </row>
    <row r="12465" spans="5:15" x14ac:dyDescent="0.25">
      <c r="E12465" s="5"/>
      <c r="F12465" s="2"/>
      <c r="G12465" s="2"/>
      <c r="H12465" s="2"/>
      <c r="I12465" s="2"/>
      <c r="J12465" s="2"/>
      <c r="K12465" s="2"/>
      <c r="L12465" s="2"/>
      <c r="M12465" s="2"/>
      <c r="N12465" s="2"/>
      <c r="O12465" s="2"/>
    </row>
    <row r="12466" spans="5:15" x14ac:dyDescent="0.25">
      <c r="H12466" s="2"/>
      <c r="I12466" s="2"/>
      <c r="J12466" s="2"/>
      <c r="K12466" s="2"/>
      <c r="L12466" s="2"/>
      <c r="M12466" s="2"/>
      <c r="N12466" s="2"/>
      <c r="O12466" s="2"/>
    </row>
    <row r="12467" spans="5:15" x14ac:dyDescent="0.25">
      <c r="E12467" s="5"/>
      <c r="F12467" s="2"/>
      <c r="G12467" s="2"/>
      <c r="H12467" s="2"/>
      <c r="I12467" s="2"/>
      <c r="J12467" s="2"/>
      <c r="K12467" s="2"/>
      <c r="L12467" s="2"/>
      <c r="M12467" s="2"/>
      <c r="N12467" s="2"/>
      <c r="O12467" s="2"/>
    </row>
    <row r="12468" spans="5:15" x14ac:dyDescent="0.25">
      <c r="E12468" s="5"/>
      <c r="F12468" s="2"/>
      <c r="G12468" s="2"/>
      <c r="H12468" s="2"/>
      <c r="I12468" s="2"/>
      <c r="J12468" s="2"/>
      <c r="K12468" s="2"/>
      <c r="L12468" s="2"/>
      <c r="M12468" s="2"/>
      <c r="N12468" s="2"/>
      <c r="O12468" s="2"/>
    </row>
    <row r="12470" spans="5:15" x14ac:dyDescent="0.25">
      <c r="E12470" s="5"/>
      <c r="F12470" s="2"/>
      <c r="G12470" s="2"/>
      <c r="H12470" s="2"/>
      <c r="I12470" s="2"/>
      <c r="J12470" s="2"/>
      <c r="K12470" s="2"/>
      <c r="L12470" s="2"/>
      <c r="M12470" s="2"/>
      <c r="N12470" s="2"/>
      <c r="O12470" s="2"/>
    </row>
    <row r="12471" spans="5:15" x14ac:dyDescent="0.25">
      <c r="E12471" s="5"/>
      <c r="F12471" s="2"/>
      <c r="G12471" s="2"/>
      <c r="H12471" s="2"/>
      <c r="I12471" s="2"/>
      <c r="J12471" s="2"/>
      <c r="K12471" s="2"/>
      <c r="L12471" s="2"/>
      <c r="M12471" s="2"/>
      <c r="N12471" s="2"/>
      <c r="O12471" s="2"/>
    </row>
    <row r="12472" spans="5:15" x14ac:dyDescent="0.25">
      <c r="E12472" s="5"/>
      <c r="F12472" s="2"/>
      <c r="G12472" s="2"/>
      <c r="H12472" s="2"/>
      <c r="I12472" s="2"/>
      <c r="J12472" s="2"/>
      <c r="K12472" s="2"/>
      <c r="L12472" s="2"/>
      <c r="M12472" s="2"/>
      <c r="N12472" s="2"/>
      <c r="O12472" s="2"/>
    </row>
    <row r="12474" spans="5:15" x14ac:dyDescent="0.25">
      <c r="E12474" s="5"/>
      <c r="F12474" s="2"/>
      <c r="G12474" s="2"/>
      <c r="H12474" s="2"/>
      <c r="I12474" s="2"/>
      <c r="J12474" s="2"/>
      <c r="K12474" s="2"/>
      <c r="L12474" s="2"/>
      <c r="M12474" s="2"/>
      <c r="N12474" s="2"/>
      <c r="O12474" s="2"/>
    </row>
    <row r="12475" spans="5:15" x14ac:dyDescent="0.25">
      <c r="E12475" s="5"/>
      <c r="F12475" s="2"/>
      <c r="G12475" s="2"/>
      <c r="H12475" s="2"/>
      <c r="I12475" s="2"/>
      <c r="J12475" s="2"/>
      <c r="K12475" s="2"/>
      <c r="L12475" s="2"/>
      <c r="M12475" s="2"/>
      <c r="N12475" s="2"/>
      <c r="O12475" s="2"/>
    </row>
    <row r="12476" spans="5:15" x14ac:dyDescent="0.25">
      <c r="E12476" s="5"/>
      <c r="F12476" s="2"/>
      <c r="G12476" s="2"/>
      <c r="H12476" s="2"/>
      <c r="I12476" s="2"/>
      <c r="J12476" s="2"/>
      <c r="K12476" s="2"/>
      <c r="L12476" s="2"/>
      <c r="M12476" s="2"/>
      <c r="N12476" s="2"/>
      <c r="O12476" s="2"/>
    </row>
    <row r="12477" spans="5:15" x14ac:dyDescent="0.25">
      <c r="E12477" s="5"/>
      <c r="F12477" s="2"/>
      <c r="G12477" s="2"/>
      <c r="H12477" s="2"/>
      <c r="I12477" s="2"/>
      <c r="J12477" s="2"/>
      <c r="K12477" s="2"/>
      <c r="L12477" s="2"/>
      <c r="M12477" s="2"/>
      <c r="N12477" s="2"/>
      <c r="O12477" s="2"/>
    </row>
    <row r="12478" spans="5:15" x14ac:dyDescent="0.25">
      <c r="E12478" s="5"/>
      <c r="F12478" s="2"/>
      <c r="G12478" s="2"/>
      <c r="H12478" s="2"/>
      <c r="I12478" s="2"/>
      <c r="J12478" s="2"/>
      <c r="K12478" s="2"/>
      <c r="L12478" s="2"/>
      <c r="M12478" s="2"/>
      <c r="N12478" s="2"/>
      <c r="O12478" s="2"/>
    </row>
    <row r="12479" spans="5:15" x14ac:dyDescent="0.25">
      <c r="N12479" s="2"/>
      <c r="O12479" s="2"/>
    </row>
    <row r="12481" spans="5:15" x14ac:dyDescent="0.25">
      <c r="E12481" s="5"/>
      <c r="F12481" s="2"/>
      <c r="G12481" s="2"/>
      <c r="H12481" s="2"/>
      <c r="I12481" s="2"/>
      <c r="J12481" s="2"/>
      <c r="K12481" s="2"/>
      <c r="L12481" s="2"/>
      <c r="M12481" s="2"/>
      <c r="N12481" s="2"/>
      <c r="O12481" s="2"/>
    </row>
    <row r="12482" spans="5:15" x14ac:dyDescent="0.25">
      <c r="E12482" s="5"/>
      <c r="F12482" s="2"/>
      <c r="G12482" s="2"/>
      <c r="H12482" s="2"/>
      <c r="I12482" s="2"/>
      <c r="J12482" s="2"/>
      <c r="K12482" s="2"/>
      <c r="L12482" s="2"/>
      <c r="M12482" s="2"/>
      <c r="N12482" s="2"/>
      <c r="O12482" s="2"/>
    </row>
    <row r="12483" spans="5:15" x14ac:dyDescent="0.25">
      <c r="G12483" s="2"/>
      <c r="H12483" s="2"/>
      <c r="I12483" s="2"/>
      <c r="J12483" s="2"/>
      <c r="K12483" s="2"/>
      <c r="L12483" s="2"/>
      <c r="M12483" s="2"/>
      <c r="N12483" s="2"/>
      <c r="O12483" s="2"/>
    </row>
    <row r="12485" spans="5:15" x14ac:dyDescent="0.25">
      <c r="E12485" s="5"/>
      <c r="F12485" s="2"/>
      <c r="G12485" s="2"/>
      <c r="H12485" s="2"/>
      <c r="I12485" s="2"/>
      <c r="J12485" s="2"/>
      <c r="K12485" s="2"/>
      <c r="L12485" s="2"/>
      <c r="M12485" s="2"/>
      <c r="N12485" s="2"/>
      <c r="O12485" s="2"/>
    </row>
    <row r="12486" spans="5:15" x14ac:dyDescent="0.25">
      <c r="G12486" s="2"/>
      <c r="H12486" s="2"/>
      <c r="I12486" s="2"/>
      <c r="J12486" s="2"/>
      <c r="K12486" s="2"/>
      <c r="L12486" s="2"/>
      <c r="M12486" s="2"/>
      <c r="N12486" s="2"/>
      <c r="O12486" s="2"/>
    </row>
    <row r="12487" spans="5:15" x14ac:dyDescent="0.25">
      <c r="G12487" s="2"/>
      <c r="H12487" s="2"/>
      <c r="I12487" s="2"/>
      <c r="J12487" s="2"/>
      <c r="K12487" s="2"/>
      <c r="L12487" s="2"/>
      <c r="M12487" s="2"/>
      <c r="N12487" s="2"/>
      <c r="O12487" s="2"/>
    </row>
    <row r="12488" spans="5:15" x14ac:dyDescent="0.25">
      <c r="I12488" s="2"/>
      <c r="J12488" s="2"/>
      <c r="K12488" s="2"/>
      <c r="L12488" s="2"/>
      <c r="M12488" s="2"/>
      <c r="N12488" s="2"/>
      <c r="O12488" s="2"/>
    </row>
    <row r="12489" spans="5:15" x14ac:dyDescent="0.25">
      <c r="J12489" s="2"/>
      <c r="K12489" s="2"/>
      <c r="L12489" s="2"/>
      <c r="M12489" s="2"/>
      <c r="N12489" s="2"/>
      <c r="O12489" s="2"/>
    </row>
    <row r="12490" spans="5:15" x14ac:dyDescent="0.25">
      <c r="K12490" s="2"/>
      <c r="L12490" s="2"/>
      <c r="M12490" s="2"/>
      <c r="N12490" s="2"/>
      <c r="O12490" s="2"/>
    </row>
    <row r="12493" spans="5:15" x14ac:dyDescent="0.25">
      <c r="K12493" s="2"/>
      <c r="L12493" s="2"/>
      <c r="M12493" s="2"/>
      <c r="N12493" s="2"/>
      <c r="O12493" s="2"/>
    </row>
    <row r="12494" spans="5:15" x14ac:dyDescent="0.25">
      <c r="E12494" s="5"/>
      <c r="F12494" s="2"/>
      <c r="G12494" s="2"/>
      <c r="H12494" s="2"/>
      <c r="I12494" s="2"/>
      <c r="J12494" s="2"/>
      <c r="K12494" s="2"/>
      <c r="L12494" s="2"/>
      <c r="M12494" s="2"/>
      <c r="N12494" s="2"/>
      <c r="O12494" s="2"/>
    </row>
    <row r="12497" spans="5:15" x14ac:dyDescent="0.25">
      <c r="H12497" s="2"/>
      <c r="I12497" s="2"/>
      <c r="J12497" s="2"/>
      <c r="K12497" s="2"/>
      <c r="L12497" s="2"/>
      <c r="M12497" s="2"/>
      <c r="N12497" s="2"/>
      <c r="O12497" s="2"/>
    </row>
    <row r="12499" spans="5:15" x14ac:dyDescent="0.25">
      <c r="K12499" s="2"/>
      <c r="L12499" s="2"/>
      <c r="M12499" s="2"/>
      <c r="N12499" s="2"/>
      <c r="O12499" s="2"/>
    </row>
    <row r="12500" spans="5:15" x14ac:dyDescent="0.25">
      <c r="G12500" s="2"/>
      <c r="H12500" s="2"/>
      <c r="I12500" s="2"/>
      <c r="J12500" s="2"/>
      <c r="K12500" s="2"/>
      <c r="L12500" s="2"/>
      <c r="M12500" s="2"/>
      <c r="N12500" s="2"/>
      <c r="O12500" s="2"/>
    </row>
    <row r="12501" spans="5:15" x14ac:dyDescent="0.25">
      <c r="E12501" s="5"/>
      <c r="F12501" s="2"/>
      <c r="G12501" s="2"/>
      <c r="H12501" s="2"/>
      <c r="I12501" s="2"/>
      <c r="J12501" s="2"/>
      <c r="K12501" s="2"/>
      <c r="L12501" s="2"/>
      <c r="M12501" s="2"/>
      <c r="N12501" s="2"/>
      <c r="O12501" s="2"/>
    </row>
    <row r="12502" spans="5:15" x14ac:dyDescent="0.25">
      <c r="E12502" s="5"/>
      <c r="F12502" s="2"/>
      <c r="G12502" s="2"/>
      <c r="H12502" s="2"/>
      <c r="I12502" s="2"/>
      <c r="J12502" s="2"/>
      <c r="K12502" s="2"/>
      <c r="L12502" s="2"/>
      <c r="M12502" s="2"/>
      <c r="N12502" s="2"/>
      <c r="O12502" s="2"/>
    </row>
    <row r="12505" spans="5:15" x14ac:dyDescent="0.25">
      <c r="E12505" s="5"/>
      <c r="F12505" s="2"/>
      <c r="G12505" s="2"/>
      <c r="H12505" s="2"/>
      <c r="I12505" s="2"/>
      <c r="J12505" s="2"/>
      <c r="K12505" s="2"/>
      <c r="L12505" s="2"/>
      <c r="M12505" s="2"/>
      <c r="N12505" s="2"/>
      <c r="O12505" s="2"/>
    </row>
    <row r="12506" spans="5:15" x14ac:dyDescent="0.25">
      <c r="E12506" s="5"/>
      <c r="F12506" s="2"/>
      <c r="G12506" s="2"/>
      <c r="H12506" s="2"/>
      <c r="I12506" s="2"/>
      <c r="J12506" s="2"/>
      <c r="K12506" s="2"/>
      <c r="L12506" s="2"/>
      <c r="M12506" s="2"/>
      <c r="N12506" s="2"/>
      <c r="O12506" s="2"/>
    </row>
    <row r="12507" spans="5:15" x14ac:dyDescent="0.25">
      <c r="E12507" s="5"/>
      <c r="F12507" s="2"/>
      <c r="G12507" s="2"/>
      <c r="H12507" s="2"/>
      <c r="I12507" s="2"/>
      <c r="J12507" s="2"/>
      <c r="K12507" s="2"/>
      <c r="L12507" s="2"/>
      <c r="M12507" s="2"/>
      <c r="N12507" s="2"/>
      <c r="O12507" s="2"/>
    </row>
    <row r="12509" spans="5:15" x14ac:dyDescent="0.25">
      <c r="E12509" s="5"/>
      <c r="F12509" s="2"/>
      <c r="G12509" s="2"/>
      <c r="H12509" s="2"/>
      <c r="I12509" s="2"/>
      <c r="J12509" s="2"/>
      <c r="K12509" s="2"/>
      <c r="L12509" s="2"/>
      <c r="M12509" s="2"/>
      <c r="N12509" s="2"/>
      <c r="O12509" s="2"/>
    </row>
    <row r="12510" spans="5:15" x14ac:dyDescent="0.25">
      <c r="E12510" s="5"/>
      <c r="F12510" s="2"/>
      <c r="G12510" s="2"/>
      <c r="H12510" s="2"/>
      <c r="I12510" s="2"/>
      <c r="J12510" s="2"/>
      <c r="K12510" s="2"/>
      <c r="L12510" s="2"/>
      <c r="M12510" s="2"/>
      <c r="N12510" s="2"/>
      <c r="O12510" s="2"/>
    </row>
    <row r="12511" spans="5:15" x14ac:dyDescent="0.25">
      <c r="E12511" s="5"/>
      <c r="F12511" s="2"/>
      <c r="G12511" s="2"/>
      <c r="H12511" s="2"/>
      <c r="I12511" s="2"/>
      <c r="J12511" s="2"/>
      <c r="K12511" s="2"/>
      <c r="L12511" s="2"/>
      <c r="M12511" s="2"/>
      <c r="N12511" s="2"/>
      <c r="O12511" s="2"/>
    </row>
    <row r="12512" spans="5:15" x14ac:dyDescent="0.25">
      <c r="H12512" s="2"/>
    </row>
    <row r="12513" spans="5:15" x14ac:dyDescent="0.25">
      <c r="E12513" s="5"/>
      <c r="F12513" s="2"/>
      <c r="G12513" s="2"/>
      <c r="H12513" s="2"/>
      <c r="I12513" s="2"/>
      <c r="J12513" s="2"/>
      <c r="K12513" s="2"/>
      <c r="L12513" s="2"/>
      <c r="M12513" s="2"/>
      <c r="N12513" s="2"/>
      <c r="O12513" s="2"/>
    </row>
    <row r="12514" spans="5:15" x14ac:dyDescent="0.25">
      <c r="E12514" s="5"/>
      <c r="F12514" s="2"/>
      <c r="G12514" s="2"/>
      <c r="H12514" s="2"/>
      <c r="I12514" s="2"/>
      <c r="J12514" s="2"/>
      <c r="K12514" s="2"/>
      <c r="L12514" s="2"/>
      <c r="M12514" s="2"/>
      <c r="N12514" s="2"/>
      <c r="O12514" s="2"/>
    </row>
    <row r="12515" spans="5:15" x14ac:dyDescent="0.25">
      <c r="I12515" s="2"/>
      <c r="J12515" s="2"/>
      <c r="K12515" s="2"/>
      <c r="L12515" s="2"/>
      <c r="M12515" s="2"/>
      <c r="N12515" s="2"/>
      <c r="O12515" s="2"/>
    </row>
    <row r="12517" spans="5:15" x14ac:dyDescent="0.25">
      <c r="E12517" s="5"/>
      <c r="F12517" s="2"/>
      <c r="G12517" s="2"/>
      <c r="H12517" s="2"/>
      <c r="I12517" s="2"/>
      <c r="J12517" s="2"/>
      <c r="K12517" s="2"/>
      <c r="L12517" s="2"/>
      <c r="M12517" s="2"/>
      <c r="N12517" s="2"/>
      <c r="O12517" s="2"/>
    </row>
    <row r="12518" spans="5:15" x14ac:dyDescent="0.25">
      <c r="E12518" s="5"/>
      <c r="F12518" s="2"/>
      <c r="G12518" s="2"/>
      <c r="H12518" s="2"/>
      <c r="I12518" s="2"/>
      <c r="J12518" s="2"/>
      <c r="K12518" s="2"/>
      <c r="L12518" s="2"/>
      <c r="M12518" s="2"/>
      <c r="N12518" s="2"/>
      <c r="O12518" s="2"/>
    </row>
    <row r="12519" spans="5:15" x14ac:dyDescent="0.25">
      <c r="F12519" s="2"/>
      <c r="G12519" s="2"/>
      <c r="H12519" s="2"/>
      <c r="I12519" s="2"/>
      <c r="J12519" s="2"/>
      <c r="K12519" s="2"/>
      <c r="L12519" s="2"/>
      <c r="M12519" s="2"/>
      <c r="N12519" s="2"/>
      <c r="O12519" s="2"/>
    </row>
    <row r="12520" spans="5:15" x14ac:dyDescent="0.25">
      <c r="I12520" s="2"/>
      <c r="J12520" s="2"/>
      <c r="K12520" s="2"/>
      <c r="L12520" s="2"/>
      <c r="M12520" s="2"/>
      <c r="N12520" s="2"/>
      <c r="O12520" s="2"/>
    </row>
    <row r="12521" spans="5:15" x14ac:dyDescent="0.25">
      <c r="E12521" s="5"/>
      <c r="F12521" s="2"/>
      <c r="G12521" s="2"/>
      <c r="H12521" s="2"/>
      <c r="I12521" s="2"/>
      <c r="J12521" s="2"/>
      <c r="K12521" s="2"/>
      <c r="L12521" s="2"/>
      <c r="M12521" s="2"/>
      <c r="N12521" s="2"/>
      <c r="O12521" s="2"/>
    </row>
    <row r="12522" spans="5:15" x14ac:dyDescent="0.25">
      <c r="E12522" s="5"/>
      <c r="F12522" s="2"/>
      <c r="G12522" s="2"/>
      <c r="H12522" s="2"/>
      <c r="I12522" s="2"/>
      <c r="J12522" s="2"/>
      <c r="K12522" s="2"/>
      <c r="L12522" s="2"/>
      <c r="M12522" s="2"/>
      <c r="N12522" s="2"/>
      <c r="O12522" s="2"/>
    </row>
    <row r="12523" spans="5:15" x14ac:dyDescent="0.25">
      <c r="E12523" s="5"/>
      <c r="F12523" s="2"/>
      <c r="G12523" s="2"/>
      <c r="H12523" s="2"/>
      <c r="I12523" s="2"/>
      <c r="J12523" s="2"/>
      <c r="K12523" s="2"/>
      <c r="L12523" s="2"/>
      <c r="M12523" s="2"/>
      <c r="N12523" s="2"/>
      <c r="O12523" s="2"/>
    </row>
    <row r="12524" spans="5:15" x14ac:dyDescent="0.25">
      <c r="E12524" s="5"/>
      <c r="F12524" s="2"/>
      <c r="G12524" s="2"/>
      <c r="H12524" s="2"/>
      <c r="I12524" s="2"/>
      <c r="J12524" s="2"/>
      <c r="K12524" s="2"/>
      <c r="L12524" s="2"/>
      <c r="M12524" s="2"/>
      <c r="N12524" s="2"/>
      <c r="O12524" s="2"/>
    </row>
    <row r="12525" spans="5:15" x14ac:dyDescent="0.25">
      <c r="E12525" s="5"/>
      <c r="F12525" s="2"/>
      <c r="G12525" s="2"/>
      <c r="H12525" s="2"/>
      <c r="I12525" s="2"/>
      <c r="J12525" s="2"/>
      <c r="K12525" s="2"/>
      <c r="L12525" s="2"/>
      <c r="M12525" s="2"/>
      <c r="N12525" s="2"/>
      <c r="O12525" s="2"/>
    </row>
    <row r="12526" spans="5:15" x14ac:dyDescent="0.25">
      <c r="E12526" s="5"/>
      <c r="F12526" s="2"/>
      <c r="G12526" s="2"/>
      <c r="H12526" s="2"/>
      <c r="I12526" s="2"/>
      <c r="J12526" s="2"/>
      <c r="K12526" s="2"/>
      <c r="L12526" s="2"/>
      <c r="M12526" s="2"/>
      <c r="N12526" s="2"/>
      <c r="O12526" s="2"/>
    </row>
    <row r="12528" spans="5:15" x14ac:dyDescent="0.25">
      <c r="E12528" s="5"/>
      <c r="F12528" s="2"/>
      <c r="G12528" s="2"/>
      <c r="H12528" s="2"/>
      <c r="I12528" s="2"/>
      <c r="J12528" s="2"/>
      <c r="K12528" s="2"/>
      <c r="L12528" s="2"/>
      <c r="M12528" s="2"/>
      <c r="N12528" s="2"/>
      <c r="O12528" s="2"/>
    </row>
    <row r="12529" spans="5:15" x14ac:dyDescent="0.25">
      <c r="E12529" s="5"/>
      <c r="F12529" s="2"/>
      <c r="G12529" s="2"/>
      <c r="H12529" s="2"/>
      <c r="I12529" s="2"/>
      <c r="J12529" s="2"/>
      <c r="K12529" s="2"/>
      <c r="L12529" s="2"/>
      <c r="M12529" s="2"/>
      <c r="N12529" s="2"/>
      <c r="O12529" s="2"/>
    </row>
    <row r="12530" spans="5:15" x14ac:dyDescent="0.25">
      <c r="E12530" s="5"/>
      <c r="F12530" s="2"/>
      <c r="G12530" s="2"/>
      <c r="H12530" s="2"/>
      <c r="I12530" s="2"/>
      <c r="J12530" s="2"/>
      <c r="K12530" s="2"/>
      <c r="L12530" s="2"/>
      <c r="M12530" s="2"/>
      <c r="N12530" s="2"/>
      <c r="O12530" s="2"/>
    </row>
    <row r="12531" spans="5:15" x14ac:dyDescent="0.25">
      <c r="E12531" s="5"/>
      <c r="F12531" s="2"/>
      <c r="G12531" s="2"/>
      <c r="H12531" s="2"/>
      <c r="I12531" s="2"/>
      <c r="J12531" s="2"/>
      <c r="K12531" s="2"/>
      <c r="L12531" s="2"/>
      <c r="M12531" s="2"/>
      <c r="N12531" s="2"/>
      <c r="O12531" s="2"/>
    </row>
    <row r="12532" spans="5:15" x14ac:dyDescent="0.25">
      <c r="E12532" s="5"/>
      <c r="F12532" s="2"/>
      <c r="G12532" s="2"/>
      <c r="H12532" s="2"/>
      <c r="I12532" s="2"/>
      <c r="J12532" s="2"/>
      <c r="K12532" s="2"/>
      <c r="L12532" s="2"/>
      <c r="M12532" s="2"/>
      <c r="N12532" s="2"/>
      <c r="O12532" s="2"/>
    </row>
    <row r="12533" spans="5:15" x14ac:dyDescent="0.25">
      <c r="E12533" s="5"/>
      <c r="F12533" s="2"/>
      <c r="G12533" s="2"/>
      <c r="H12533" s="2"/>
      <c r="I12533" s="2"/>
      <c r="J12533" s="2"/>
      <c r="K12533" s="2"/>
      <c r="L12533" s="2"/>
      <c r="M12533" s="2"/>
      <c r="N12533" s="2"/>
      <c r="O12533" s="2"/>
    </row>
    <row r="12534" spans="5:15" x14ac:dyDescent="0.25">
      <c r="E12534" s="5"/>
      <c r="F12534" s="2"/>
      <c r="G12534" s="2"/>
      <c r="H12534" s="2"/>
      <c r="I12534" s="2"/>
      <c r="J12534" s="2"/>
      <c r="K12534" s="2"/>
      <c r="L12534" s="2"/>
      <c r="M12534" s="2"/>
      <c r="N12534" s="2"/>
      <c r="O12534" s="2"/>
    </row>
    <row r="12535" spans="5:15" x14ac:dyDescent="0.25">
      <c r="E12535" s="5"/>
      <c r="F12535" s="2"/>
      <c r="G12535" s="2"/>
      <c r="H12535" s="2"/>
      <c r="I12535" s="2"/>
      <c r="J12535" s="2"/>
    </row>
    <row r="12539" spans="5:15" x14ac:dyDescent="0.25">
      <c r="G12539" s="2"/>
      <c r="H12539" s="2"/>
      <c r="I12539" s="2"/>
      <c r="J12539" s="2"/>
      <c r="K12539" s="2"/>
      <c r="L12539" s="2"/>
      <c r="M12539" s="2"/>
      <c r="N12539" s="2"/>
      <c r="O12539" s="2"/>
    </row>
    <row r="12543" spans="5:15" x14ac:dyDescent="0.25">
      <c r="F12543" s="2"/>
      <c r="G12543" s="2"/>
      <c r="H12543" s="2"/>
      <c r="I12543" s="2"/>
      <c r="J12543" s="2"/>
      <c r="K12543" s="2"/>
      <c r="L12543" s="2"/>
      <c r="M12543" s="2"/>
      <c r="N12543" s="2"/>
      <c r="O12543" s="2"/>
    </row>
    <row r="12546" spans="5:15" x14ac:dyDescent="0.25">
      <c r="H12546" s="2"/>
      <c r="I12546" s="2"/>
      <c r="J12546" s="2"/>
      <c r="K12546" s="2"/>
      <c r="L12546" s="2"/>
      <c r="M12546" s="2"/>
      <c r="N12546" s="2"/>
      <c r="O12546" s="2"/>
    </row>
    <row r="12547" spans="5:15" x14ac:dyDescent="0.25">
      <c r="E12547" s="5"/>
      <c r="F12547" s="2"/>
      <c r="G12547" s="2"/>
      <c r="H12547" s="2"/>
      <c r="I12547" s="2"/>
      <c r="J12547" s="2"/>
      <c r="K12547" s="2"/>
      <c r="L12547" s="2"/>
      <c r="M12547" s="2"/>
      <c r="N12547" s="2"/>
      <c r="O12547" s="2"/>
    </row>
    <row r="12548" spans="5:15" x14ac:dyDescent="0.25">
      <c r="E12548" s="5"/>
      <c r="F12548" s="2"/>
      <c r="G12548" s="2"/>
      <c r="H12548" s="2"/>
      <c r="I12548" s="2"/>
      <c r="J12548" s="2"/>
      <c r="K12548" s="2"/>
      <c r="L12548" s="2"/>
      <c r="M12548" s="2"/>
      <c r="N12548" s="2"/>
      <c r="O12548" s="2"/>
    </row>
    <row r="12549" spans="5:15" x14ac:dyDescent="0.25">
      <c r="G12549" s="2"/>
      <c r="H12549" s="2"/>
      <c r="I12549" s="2"/>
      <c r="J12549" s="2"/>
      <c r="K12549" s="2"/>
      <c r="L12549" s="2"/>
      <c r="M12549" s="2"/>
      <c r="N12549" s="2"/>
      <c r="O12549" s="2"/>
    </row>
    <row r="12551" spans="5:15" x14ac:dyDescent="0.25">
      <c r="E12551" s="5"/>
      <c r="F12551" s="2"/>
      <c r="G12551" s="2"/>
      <c r="H12551" s="2"/>
      <c r="I12551" s="2"/>
      <c r="J12551" s="2"/>
      <c r="K12551" s="2"/>
      <c r="L12551" s="2"/>
      <c r="M12551" s="2"/>
      <c r="N12551" s="2"/>
      <c r="O12551" s="2"/>
    </row>
    <row r="12552" spans="5:15" x14ac:dyDescent="0.25">
      <c r="E12552" s="5"/>
      <c r="F12552" s="2"/>
      <c r="G12552" s="2"/>
      <c r="H12552" s="2"/>
      <c r="I12552" s="2"/>
      <c r="J12552" s="2"/>
      <c r="K12552" s="2"/>
      <c r="L12552" s="2"/>
      <c r="M12552" s="2"/>
      <c r="N12552" s="2"/>
      <c r="O12552" s="2"/>
    </row>
    <row r="12553" spans="5:15" x14ac:dyDescent="0.25">
      <c r="G12553" s="2"/>
      <c r="H12553" s="2"/>
      <c r="I12553" s="2"/>
      <c r="J12553" s="2"/>
      <c r="K12553" s="2"/>
      <c r="L12553" s="2"/>
      <c r="M12553" s="2"/>
      <c r="N12553" s="2"/>
      <c r="O12553" s="2"/>
    </row>
    <row r="12555" spans="5:15" x14ac:dyDescent="0.25">
      <c r="E12555" s="5"/>
      <c r="F12555" s="2"/>
      <c r="G12555" s="2"/>
      <c r="H12555" s="2"/>
      <c r="I12555" s="2"/>
      <c r="J12555" s="2"/>
      <c r="K12555" s="2"/>
      <c r="L12555" s="2"/>
      <c r="M12555" s="2"/>
      <c r="N12555" s="2"/>
      <c r="O12555" s="2"/>
    </row>
    <row r="12556" spans="5:15" x14ac:dyDescent="0.25">
      <c r="E12556" s="5"/>
      <c r="F12556" s="2"/>
      <c r="G12556" s="2"/>
      <c r="H12556" s="2"/>
      <c r="I12556" s="2"/>
      <c r="J12556" s="2"/>
      <c r="K12556" s="2"/>
      <c r="L12556" s="2"/>
      <c r="M12556" s="2"/>
      <c r="N12556" s="2"/>
      <c r="O12556" s="2"/>
    </row>
    <row r="12557" spans="5:15" x14ac:dyDescent="0.25">
      <c r="E12557" s="5"/>
      <c r="F12557" s="2"/>
      <c r="G12557" s="2"/>
      <c r="H12557" s="2"/>
      <c r="I12557" s="2"/>
      <c r="J12557" s="2"/>
      <c r="K12557" s="2"/>
      <c r="L12557" s="2"/>
      <c r="M12557" s="2"/>
      <c r="N12557" s="2"/>
      <c r="O12557" s="2"/>
    </row>
    <row r="12558" spans="5:15" x14ac:dyDescent="0.25">
      <c r="N12558" s="2"/>
      <c r="O12558" s="2"/>
    </row>
    <row r="12559" spans="5:15" x14ac:dyDescent="0.25">
      <c r="E12559" s="5"/>
      <c r="F12559" s="2"/>
      <c r="G12559" s="2"/>
      <c r="H12559" s="2"/>
      <c r="I12559" s="2"/>
      <c r="J12559" s="2"/>
      <c r="K12559" s="2"/>
      <c r="L12559" s="2"/>
      <c r="M12559" s="2"/>
      <c r="N12559" s="2"/>
      <c r="O12559" s="2"/>
    </row>
    <row r="12562" spans="5:15" x14ac:dyDescent="0.25">
      <c r="E12562" s="5"/>
      <c r="F12562" s="2"/>
      <c r="G12562" s="2"/>
      <c r="H12562" s="2"/>
      <c r="I12562" s="2"/>
      <c r="J12562" s="2"/>
      <c r="K12562" s="2"/>
      <c r="L12562" s="2"/>
    </row>
    <row r="12563" spans="5:15" x14ac:dyDescent="0.25">
      <c r="I12563" s="2"/>
      <c r="J12563" s="2"/>
      <c r="K12563" s="2"/>
      <c r="L12563" s="2"/>
      <c r="M12563" s="2"/>
      <c r="N12563" s="2"/>
      <c r="O12563" s="2"/>
    </row>
    <row r="12569" spans="5:15" x14ac:dyDescent="0.25">
      <c r="E12569" s="5"/>
      <c r="G12569" s="2"/>
      <c r="H12569" s="2"/>
      <c r="I12569" s="2"/>
      <c r="J12569" s="2"/>
      <c r="K12569" s="2"/>
      <c r="L12569" s="2"/>
      <c r="M12569" s="2"/>
      <c r="N12569" s="2"/>
      <c r="O12569" s="2"/>
    </row>
    <row r="12570" spans="5:15" x14ac:dyDescent="0.25">
      <c r="I12570" s="2"/>
      <c r="J12570" s="2"/>
    </row>
    <row r="12571" spans="5:15" x14ac:dyDescent="0.25">
      <c r="I12571" s="2"/>
      <c r="J12571" s="2"/>
    </row>
    <row r="12572" spans="5:15" x14ac:dyDescent="0.25">
      <c r="M12572" s="2"/>
    </row>
    <row r="12573" spans="5:15" x14ac:dyDescent="0.25">
      <c r="E12573" s="5"/>
      <c r="F12573" s="2"/>
      <c r="G12573" s="2"/>
      <c r="H12573" s="2"/>
      <c r="I12573" s="2"/>
      <c r="J12573" s="2"/>
      <c r="K12573" s="2"/>
      <c r="L12573" s="2"/>
      <c r="M12573" s="2"/>
      <c r="N12573" s="2"/>
      <c r="O12573" s="2"/>
    </row>
    <row r="12574" spans="5:15" x14ac:dyDescent="0.25">
      <c r="E12574" s="5"/>
      <c r="F12574" s="2"/>
      <c r="G12574" s="2"/>
      <c r="H12574" s="2"/>
      <c r="I12574" s="2"/>
      <c r="J12574" s="2"/>
      <c r="K12574" s="2"/>
      <c r="L12574" s="2"/>
      <c r="M12574" s="2"/>
      <c r="N12574" s="2"/>
      <c r="O12574" s="2"/>
    </row>
    <row r="12575" spans="5:15" x14ac:dyDescent="0.25">
      <c r="E12575" s="5"/>
      <c r="F12575" s="2"/>
      <c r="G12575" s="2"/>
      <c r="H12575" s="2"/>
      <c r="I12575" s="2"/>
      <c r="J12575" s="2"/>
      <c r="K12575" s="2"/>
      <c r="L12575" s="2"/>
      <c r="M12575" s="2"/>
      <c r="N12575" s="2"/>
      <c r="O12575" s="2"/>
    </row>
    <row r="12577" spans="5:15" x14ac:dyDescent="0.25">
      <c r="E12577" s="5"/>
      <c r="F12577" s="2"/>
      <c r="G12577" s="2"/>
      <c r="H12577" s="2"/>
      <c r="I12577" s="2"/>
      <c r="J12577" s="2"/>
      <c r="K12577" s="2"/>
      <c r="L12577" s="2"/>
      <c r="M12577" s="2"/>
      <c r="N12577" s="2"/>
      <c r="O12577" s="2"/>
    </row>
    <row r="12578" spans="5:15" x14ac:dyDescent="0.25">
      <c r="F12578" s="2"/>
      <c r="G12578" s="2"/>
      <c r="H12578" s="2"/>
      <c r="I12578" s="2"/>
      <c r="J12578" s="2"/>
      <c r="K12578" s="2"/>
      <c r="L12578" s="2"/>
      <c r="M12578" s="2"/>
      <c r="N12578" s="2"/>
      <c r="O12578" s="2"/>
    </row>
    <row r="12579" spans="5:15" x14ac:dyDescent="0.25">
      <c r="E12579" s="5"/>
      <c r="F12579" s="2"/>
      <c r="G12579" s="2"/>
      <c r="H12579" s="2"/>
      <c r="I12579" s="2"/>
      <c r="J12579" s="2"/>
      <c r="K12579" s="2"/>
      <c r="L12579" s="2"/>
      <c r="M12579" s="2"/>
      <c r="N12579" s="2"/>
      <c r="O12579" s="2"/>
    </row>
    <row r="12580" spans="5:15" x14ac:dyDescent="0.25">
      <c r="E12580" s="5"/>
      <c r="F12580" s="2"/>
      <c r="G12580" s="2"/>
      <c r="H12580" s="2"/>
      <c r="I12580" s="2"/>
      <c r="J12580" s="2"/>
      <c r="K12580" s="2"/>
      <c r="L12580" s="2"/>
      <c r="M12580" s="2"/>
      <c r="N12580" s="2"/>
      <c r="O12580" s="2"/>
    </row>
    <row r="12581" spans="5:15" x14ac:dyDescent="0.25">
      <c r="E12581" s="5"/>
      <c r="F12581" s="2"/>
      <c r="G12581" s="2"/>
      <c r="H12581" s="2"/>
      <c r="I12581" s="2"/>
      <c r="J12581" s="2"/>
      <c r="K12581" s="2"/>
      <c r="L12581" s="2"/>
      <c r="M12581" s="2"/>
      <c r="N12581" s="2"/>
      <c r="O12581" s="2"/>
    </row>
    <row r="12582" spans="5:15" x14ac:dyDescent="0.25">
      <c r="E12582" s="5"/>
      <c r="F12582" s="2"/>
      <c r="G12582" s="2"/>
      <c r="H12582" s="2"/>
      <c r="I12582" s="2"/>
      <c r="J12582" s="2"/>
      <c r="K12582" s="2"/>
      <c r="L12582" s="2"/>
      <c r="M12582" s="2"/>
      <c r="N12582" s="2"/>
      <c r="O12582" s="2"/>
    </row>
    <row r="12583" spans="5:15" x14ac:dyDescent="0.25">
      <c r="E12583" s="5"/>
      <c r="F12583" s="2"/>
      <c r="G12583" s="2"/>
      <c r="H12583" s="2"/>
      <c r="I12583" s="2"/>
      <c r="J12583" s="2"/>
      <c r="K12583" s="2"/>
      <c r="L12583" s="2"/>
      <c r="M12583" s="2"/>
      <c r="N12583" s="2"/>
      <c r="O12583" s="2"/>
    </row>
    <row r="12584" spans="5:15" x14ac:dyDescent="0.25">
      <c r="E12584" s="5"/>
      <c r="F12584" s="2"/>
      <c r="G12584" s="2"/>
      <c r="H12584" s="2"/>
      <c r="I12584" s="2"/>
      <c r="J12584" s="2"/>
      <c r="K12584" s="2"/>
      <c r="L12584" s="2"/>
      <c r="M12584" s="2"/>
      <c r="N12584" s="2"/>
      <c r="O12584" s="2"/>
    </row>
    <row r="12585" spans="5:15" x14ac:dyDescent="0.25">
      <c r="L12585" s="2"/>
      <c r="M12585" s="2"/>
      <c r="N12585" s="2"/>
      <c r="O12585" s="2"/>
    </row>
    <row r="12586" spans="5:15" x14ac:dyDescent="0.25">
      <c r="F12586" s="2"/>
      <c r="G12586" s="2"/>
      <c r="H12586" s="2"/>
      <c r="I12586" s="2"/>
      <c r="J12586" s="2"/>
      <c r="K12586" s="2"/>
    </row>
    <row r="12587" spans="5:15" x14ac:dyDescent="0.25">
      <c r="F12587" s="2"/>
      <c r="G12587" s="2"/>
      <c r="H12587" s="2"/>
      <c r="I12587" s="2"/>
      <c r="J12587" s="2"/>
      <c r="K12587" s="2"/>
      <c r="L12587" s="2"/>
      <c r="M12587" s="2"/>
      <c r="N12587" s="2"/>
      <c r="O12587" s="2"/>
    </row>
    <row r="12588" spans="5:15" x14ac:dyDescent="0.25">
      <c r="E12588" s="5"/>
      <c r="F12588" s="2"/>
      <c r="G12588" s="2"/>
      <c r="H12588" s="2"/>
      <c r="I12588" s="2"/>
      <c r="J12588" s="2"/>
      <c r="K12588" s="2"/>
      <c r="L12588" s="2"/>
      <c r="M12588" s="2"/>
      <c r="N12588" s="2"/>
      <c r="O12588" s="2"/>
    </row>
    <row r="12589" spans="5:15" x14ac:dyDescent="0.25">
      <c r="E12589" s="5"/>
      <c r="F12589" s="2"/>
      <c r="G12589" s="2"/>
      <c r="H12589" s="2"/>
      <c r="I12589" s="2"/>
      <c r="J12589" s="2"/>
      <c r="K12589" s="2"/>
      <c r="L12589" s="2"/>
      <c r="M12589" s="2"/>
      <c r="N12589" s="2"/>
      <c r="O12589" s="2"/>
    </row>
    <row r="12590" spans="5:15" x14ac:dyDescent="0.25">
      <c r="E12590" s="5"/>
      <c r="F12590" s="2"/>
      <c r="G12590" s="2"/>
      <c r="H12590" s="2"/>
      <c r="I12590" s="2"/>
      <c r="J12590" s="2"/>
      <c r="K12590" s="2"/>
      <c r="L12590" s="2"/>
      <c r="M12590" s="2"/>
      <c r="N12590" s="2"/>
      <c r="O12590" s="2"/>
    </row>
    <row r="12592" spans="5:15" x14ac:dyDescent="0.25">
      <c r="E12592" s="5"/>
      <c r="F12592" s="2"/>
      <c r="G12592" s="2"/>
      <c r="H12592" s="2"/>
      <c r="I12592" s="2"/>
      <c r="J12592" s="2"/>
      <c r="K12592" s="2"/>
      <c r="L12592" s="2"/>
      <c r="M12592" s="2"/>
      <c r="N12592" s="2"/>
      <c r="O12592" s="2"/>
    </row>
    <row r="12593" spans="5:15" x14ac:dyDescent="0.25">
      <c r="E12593" s="5"/>
      <c r="F12593" s="2"/>
      <c r="G12593" s="2"/>
      <c r="H12593" s="2"/>
      <c r="I12593" s="2"/>
      <c r="J12593" s="2"/>
      <c r="K12593" s="2"/>
      <c r="L12593" s="2"/>
      <c r="M12593" s="2"/>
      <c r="N12593" s="2"/>
      <c r="O12593" s="2"/>
    </row>
    <row r="12594" spans="5:15" x14ac:dyDescent="0.25">
      <c r="E12594" s="5"/>
      <c r="F12594" s="2"/>
      <c r="G12594" s="2"/>
      <c r="H12594" s="2"/>
      <c r="I12594" s="2"/>
      <c r="J12594" s="2"/>
      <c r="K12594" s="2"/>
      <c r="L12594" s="2"/>
      <c r="M12594" s="2"/>
      <c r="N12594" s="2"/>
      <c r="O12594" s="2"/>
    </row>
    <row r="12595" spans="5:15" x14ac:dyDescent="0.25">
      <c r="E12595" s="5"/>
      <c r="F12595" s="2"/>
      <c r="G12595" s="2"/>
      <c r="H12595" s="2"/>
      <c r="I12595" s="2"/>
      <c r="J12595" s="2"/>
      <c r="K12595" s="2"/>
      <c r="L12595" s="2"/>
      <c r="M12595" s="2"/>
      <c r="N12595" s="2"/>
      <c r="O12595" s="2"/>
    </row>
    <row r="12596" spans="5:15" x14ac:dyDescent="0.25">
      <c r="E12596" s="5"/>
      <c r="F12596" s="2"/>
      <c r="G12596" s="2"/>
      <c r="H12596" s="2"/>
      <c r="I12596" s="2"/>
      <c r="J12596" s="2"/>
      <c r="K12596" s="2"/>
      <c r="L12596" s="2"/>
      <c r="M12596" s="2"/>
      <c r="N12596" s="2"/>
      <c r="O12596" s="2"/>
    </row>
    <row r="12597" spans="5:15" x14ac:dyDescent="0.25">
      <c r="E12597" s="5"/>
      <c r="F12597" s="2"/>
      <c r="G12597" s="2"/>
      <c r="H12597" s="2"/>
      <c r="I12597" s="2"/>
      <c r="J12597" s="2"/>
      <c r="K12597" s="2"/>
      <c r="L12597" s="2"/>
      <c r="M12597" s="2"/>
      <c r="N12597" s="2"/>
      <c r="O12597" s="2"/>
    </row>
    <row r="12598" spans="5:15" x14ac:dyDescent="0.25">
      <c r="E12598" s="5"/>
      <c r="F12598" s="2"/>
      <c r="G12598" s="2"/>
      <c r="H12598" s="2"/>
      <c r="I12598" s="2"/>
      <c r="J12598" s="2"/>
      <c r="K12598" s="2"/>
      <c r="L12598" s="2"/>
      <c r="M12598" s="2"/>
      <c r="N12598" s="2"/>
      <c r="O12598" s="2"/>
    </row>
    <row r="12599" spans="5:15" x14ac:dyDescent="0.25">
      <c r="E12599" s="5"/>
      <c r="F12599" s="2"/>
      <c r="G12599" s="2"/>
      <c r="H12599" s="2"/>
      <c r="I12599" s="2"/>
      <c r="J12599" s="2"/>
      <c r="K12599" s="2"/>
      <c r="L12599" s="2"/>
      <c r="M12599" s="2"/>
      <c r="N12599" s="2"/>
      <c r="O12599" s="2"/>
    </row>
    <row r="12600" spans="5:15" x14ac:dyDescent="0.25">
      <c r="E12600" s="5"/>
      <c r="F12600" s="2"/>
      <c r="G12600" s="2"/>
      <c r="H12600" s="2"/>
      <c r="I12600" s="2"/>
      <c r="J12600" s="2"/>
      <c r="K12600" s="2"/>
      <c r="L12600" s="2"/>
      <c r="M12600" s="2"/>
      <c r="N12600" s="2"/>
      <c r="O12600" s="2"/>
    </row>
    <row r="12601" spans="5:15" x14ac:dyDescent="0.25">
      <c r="E12601" s="5"/>
      <c r="F12601" s="2"/>
      <c r="G12601" s="2"/>
      <c r="H12601" s="2"/>
      <c r="I12601" s="2"/>
      <c r="J12601" s="2"/>
      <c r="K12601" s="2"/>
      <c r="L12601" s="2"/>
      <c r="M12601" s="2"/>
      <c r="N12601" s="2"/>
      <c r="O12601" s="2"/>
    </row>
    <row r="12602" spans="5:15" x14ac:dyDescent="0.25">
      <c r="E12602" s="5"/>
      <c r="F12602" s="2"/>
      <c r="G12602" s="2"/>
      <c r="H12602" s="2"/>
      <c r="I12602" s="2"/>
      <c r="J12602" s="2"/>
      <c r="K12602" s="2"/>
      <c r="L12602" s="2"/>
      <c r="M12602" s="2"/>
      <c r="N12602" s="2"/>
      <c r="O12602" s="2"/>
    </row>
    <row r="12603" spans="5:15" x14ac:dyDescent="0.25">
      <c r="E12603" s="5"/>
    </row>
    <row r="12605" spans="5:15" x14ac:dyDescent="0.25">
      <c r="E12605" s="5"/>
    </row>
    <row r="12607" spans="5:15" x14ac:dyDescent="0.25">
      <c r="E12607" s="5"/>
      <c r="F12607" s="2"/>
      <c r="G12607" s="2"/>
      <c r="H12607" s="2"/>
      <c r="I12607" s="2"/>
      <c r="J12607" s="2"/>
      <c r="K12607" s="2"/>
      <c r="L12607" s="2"/>
      <c r="M12607" s="2"/>
      <c r="N12607" s="2"/>
      <c r="O12607" s="2"/>
    </row>
    <row r="12608" spans="5:15" x14ac:dyDescent="0.25">
      <c r="F12608" s="2"/>
      <c r="G12608" s="2"/>
      <c r="H12608" s="2"/>
      <c r="I12608" s="2"/>
      <c r="J12608" s="2"/>
      <c r="K12608" s="2"/>
      <c r="L12608" s="2"/>
      <c r="M12608" s="2"/>
      <c r="N12608" s="2"/>
      <c r="O12608" s="2"/>
    </row>
    <row r="12609" spans="5:15" x14ac:dyDescent="0.25">
      <c r="E12609" s="5"/>
      <c r="F12609" s="2"/>
      <c r="G12609" s="2"/>
      <c r="H12609" s="2"/>
      <c r="I12609" s="2"/>
      <c r="J12609" s="2"/>
      <c r="K12609" s="2"/>
      <c r="L12609" s="2"/>
      <c r="M12609" s="2"/>
      <c r="N12609" s="2"/>
      <c r="O12609" s="2"/>
    </row>
    <row r="12610" spans="5:15" x14ac:dyDescent="0.25">
      <c r="E12610" s="5"/>
      <c r="F12610" s="2"/>
      <c r="G12610" s="2"/>
      <c r="H12610" s="2"/>
      <c r="I12610" s="2"/>
      <c r="J12610" s="2"/>
      <c r="K12610" s="2"/>
      <c r="L12610" s="2"/>
      <c r="M12610" s="2"/>
      <c r="N12610" s="2"/>
      <c r="O12610" s="2"/>
    </row>
    <row r="12611" spans="5:15" x14ac:dyDescent="0.25">
      <c r="E12611" s="5"/>
      <c r="F12611" s="2"/>
      <c r="G12611" s="2"/>
      <c r="H12611" s="2"/>
      <c r="I12611" s="2"/>
      <c r="J12611" s="2"/>
      <c r="K12611" s="2"/>
      <c r="L12611" s="2"/>
      <c r="M12611" s="2"/>
      <c r="N12611" s="2"/>
      <c r="O12611" s="2"/>
    </row>
    <row r="12612" spans="5:15" x14ac:dyDescent="0.25">
      <c r="E12612" s="5"/>
      <c r="F12612" s="2"/>
      <c r="G12612" s="2"/>
      <c r="H12612" s="2"/>
      <c r="I12612" s="2"/>
      <c r="J12612" s="2"/>
      <c r="K12612" s="2"/>
      <c r="L12612" s="2"/>
      <c r="M12612" s="2"/>
      <c r="N12612" s="2"/>
      <c r="O12612" s="2"/>
    </row>
    <row r="12613" spans="5:15" x14ac:dyDescent="0.25">
      <c r="E12613" s="5"/>
      <c r="F12613" s="2"/>
      <c r="G12613" s="2"/>
      <c r="H12613" s="2"/>
      <c r="I12613" s="2"/>
      <c r="J12613" s="2"/>
      <c r="K12613" s="2"/>
      <c r="L12613" s="2"/>
      <c r="M12613" s="2"/>
      <c r="N12613" s="2"/>
      <c r="O12613" s="2"/>
    </row>
    <row r="12614" spans="5:15" x14ac:dyDescent="0.25">
      <c r="E12614" s="5"/>
      <c r="F12614" s="2"/>
      <c r="G12614" s="2"/>
      <c r="H12614" s="2"/>
      <c r="I12614" s="2"/>
      <c r="J12614" s="2"/>
      <c r="K12614" s="2"/>
      <c r="L12614" s="2"/>
      <c r="M12614" s="2"/>
      <c r="N12614" s="2"/>
      <c r="O12614" s="2"/>
    </row>
    <row r="12615" spans="5:15" x14ac:dyDescent="0.25">
      <c r="E12615" s="5"/>
      <c r="F12615" s="2"/>
      <c r="G12615" s="2"/>
      <c r="H12615" s="2"/>
      <c r="I12615" s="2"/>
      <c r="J12615" s="2"/>
      <c r="K12615" s="2"/>
      <c r="L12615" s="2"/>
      <c r="M12615" s="2"/>
      <c r="N12615" s="2"/>
      <c r="O12615" s="2"/>
    </row>
    <row r="12616" spans="5:15" x14ac:dyDescent="0.25">
      <c r="E12616" s="5"/>
      <c r="F12616" s="2"/>
      <c r="G12616" s="2"/>
      <c r="H12616" s="2"/>
      <c r="I12616" s="2"/>
      <c r="J12616" s="2"/>
      <c r="K12616" s="2"/>
      <c r="L12616" s="2"/>
      <c r="M12616" s="2"/>
      <c r="N12616" s="2"/>
      <c r="O12616" s="2"/>
    </row>
    <row r="12617" spans="5:15" x14ac:dyDescent="0.25">
      <c r="E12617" s="5"/>
      <c r="F12617" s="2"/>
      <c r="G12617" s="2"/>
      <c r="H12617" s="2"/>
      <c r="I12617" s="2"/>
      <c r="J12617" s="2"/>
      <c r="K12617" s="2"/>
      <c r="L12617" s="2"/>
      <c r="M12617" s="2"/>
      <c r="N12617" s="2"/>
      <c r="O12617" s="2"/>
    </row>
    <row r="12618" spans="5:15" x14ac:dyDescent="0.25">
      <c r="E12618" s="5"/>
      <c r="F12618" s="2"/>
      <c r="G12618" s="2"/>
      <c r="H12618" s="2"/>
      <c r="I12618" s="2"/>
      <c r="J12618" s="2"/>
      <c r="K12618" s="2"/>
      <c r="L12618" s="2"/>
      <c r="M12618" s="2"/>
      <c r="N12618" s="2"/>
      <c r="O12618" s="2"/>
    </row>
    <row r="12619" spans="5:15" x14ac:dyDescent="0.25">
      <c r="E12619" s="5"/>
      <c r="F12619" s="2"/>
      <c r="G12619" s="2"/>
      <c r="H12619" s="2"/>
      <c r="I12619" s="2"/>
      <c r="J12619" s="2"/>
      <c r="K12619" s="2"/>
      <c r="L12619" s="2"/>
      <c r="M12619" s="2"/>
      <c r="N12619" s="2"/>
      <c r="O12619" s="2"/>
    </row>
    <row r="12621" spans="5:15" x14ac:dyDescent="0.25">
      <c r="E12621" s="5"/>
      <c r="F12621" s="2"/>
      <c r="G12621" s="2"/>
      <c r="H12621" s="2"/>
      <c r="I12621" s="2"/>
      <c r="J12621" s="2"/>
      <c r="K12621" s="2"/>
      <c r="L12621" s="2"/>
      <c r="M12621" s="2"/>
      <c r="N12621" s="2"/>
      <c r="O12621" s="2"/>
    </row>
    <row r="12622" spans="5:15" x14ac:dyDescent="0.25">
      <c r="E12622" s="5"/>
      <c r="F12622" s="2"/>
      <c r="G12622" s="2"/>
      <c r="H12622" s="2"/>
      <c r="I12622" s="2"/>
      <c r="J12622" s="2"/>
      <c r="K12622" s="2"/>
      <c r="L12622" s="2"/>
      <c r="M12622" s="2"/>
      <c r="N12622" s="2"/>
      <c r="O12622" s="2"/>
    </row>
    <row r="12623" spans="5:15" x14ac:dyDescent="0.25">
      <c r="E12623" s="5"/>
      <c r="F12623" s="2"/>
      <c r="G12623" s="2"/>
      <c r="H12623" s="2"/>
      <c r="I12623" s="2"/>
      <c r="J12623" s="2"/>
      <c r="K12623" s="2"/>
      <c r="L12623" s="2"/>
      <c r="M12623" s="2"/>
      <c r="N12623" s="2"/>
      <c r="O12623" s="2"/>
    </row>
    <row r="12624" spans="5:15" x14ac:dyDescent="0.25">
      <c r="E12624" s="5"/>
      <c r="F12624" s="2"/>
      <c r="H12624" s="2"/>
      <c r="I12624" s="2"/>
      <c r="J12624" s="2"/>
      <c r="K12624" s="2"/>
      <c r="L12624" s="2"/>
      <c r="M12624" s="2"/>
      <c r="N12624" s="2"/>
      <c r="O12624" s="2"/>
    </row>
    <row r="12625" spans="5:15" x14ac:dyDescent="0.25">
      <c r="E12625" s="5"/>
      <c r="F12625" s="2"/>
      <c r="G12625" s="2"/>
      <c r="H12625" s="2"/>
      <c r="I12625" s="2"/>
      <c r="J12625" s="2"/>
      <c r="K12625" s="2"/>
      <c r="L12625" s="2"/>
      <c r="M12625" s="2"/>
      <c r="N12625" s="2"/>
      <c r="O12625" s="2"/>
    </row>
    <row r="12626" spans="5:15" x14ac:dyDescent="0.25">
      <c r="E12626" s="5"/>
      <c r="F12626" s="2"/>
      <c r="G12626" s="2"/>
      <c r="H12626" s="2"/>
      <c r="I12626" s="2"/>
      <c r="J12626" s="2"/>
      <c r="K12626" s="2"/>
      <c r="L12626" s="2"/>
      <c r="M12626" s="2"/>
      <c r="N12626" s="2"/>
      <c r="O12626" s="2"/>
    </row>
    <row r="12627" spans="5:15" x14ac:dyDescent="0.25">
      <c r="E12627" s="5"/>
      <c r="F12627" s="2"/>
      <c r="G12627" s="2"/>
      <c r="H12627" s="2"/>
      <c r="I12627" s="2"/>
      <c r="J12627" s="2"/>
      <c r="K12627" s="2"/>
      <c r="L12627" s="2"/>
      <c r="M12627" s="2"/>
      <c r="N12627" s="2"/>
      <c r="O12627" s="2"/>
    </row>
    <row r="12628" spans="5:15" x14ac:dyDescent="0.25">
      <c r="E12628" s="5"/>
      <c r="F12628" s="2"/>
      <c r="G12628" s="2"/>
      <c r="H12628" s="2"/>
      <c r="I12628" s="2"/>
      <c r="J12628" s="2"/>
      <c r="K12628" s="2"/>
      <c r="L12628" s="2"/>
      <c r="M12628" s="2"/>
      <c r="N12628" s="2"/>
      <c r="O12628" s="2"/>
    </row>
    <row r="12629" spans="5:15" x14ac:dyDescent="0.25">
      <c r="E12629" s="5"/>
      <c r="F12629" s="2"/>
      <c r="G12629" s="2"/>
      <c r="H12629" s="2"/>
      <c r="I12629" s="2"/>
      <c r="J12629" s="2"/>
      <c r="K12629" s="2"/>
      <c r="L12629" s="2"/>
      <c r="M12629" s="2"/>
      <c r="N12629" s="2"/>
      <c r="O12629" s="2"/>
    </row>
    <row r="12630" spans="5:15" x14ac:dyDescent="0.25">
      <c r="E12630" s="5"/>
      <c r="F12630" s="2"/>
      <c r="G12630" s="2"/>
      <c r="H12630" s="2"/>
      <c r="I12630" s="2"/>
      <c r="J12630" s="2"/>
      <c r="K12630" s="2"/>
      <c r="L12630" s="2"/>
      <c r="M12630" s="2"/>
      <c r="N12630" s="2"/>
      <c r="O12630" s="2"/>
    </row>
    <row r="12631" spans="5:15" x14ac:dyDescent="0.25">
      <c r="E12631" s="5"/>
      <c r="F12631" s="2"/>
      <c r="G12631" s="2"/>
      <c r="H12631" s="2"/>
      <c r="I12631" s="2"/>
      <c r="J12631" s="2"/>
      <c r="K12631" s="2"/>
      <c r="L12631" s="2"/>
      <c r="M12631" s="2"/>
      <c r="N12631" s="2"/>
      <c r="O12631" s="2"/>
    </row>
    <row r="12633" spans="5:15" x14ac:dyDescent="0.25">
      <c r="E12633" s="5"/>
      <c r="F12633" s="2"/>
      <c r="G12633" s="2"/>
      <c r="H12633" s="2"/>
      <c r="I12633" s="2"/>
      <c r="J12633" s="2"/>
      <c r="K12633" s="2"/>
      <c r="L12633" s="2"/>
      <c r="M12633" s="2"/>
      <c r="N12633" s="2"/>
      <c r="O12633" s="2"/>
    </row>
    <row r="12634" spans="5:15" x14ac:dyDescent="0.25">
      <c r="E12634" s="5"/>
      <c r="F12634" s="2"/>
      <c r="G12634" s="2"/>
      <c r="H12634" s="2"/>
      <c r="I12634" s="2"/>
      <c r="J12634" s="2"/>
      <c r="K12634" s="2"/>
      <c r="L12634" s="2"/>
      <c r="M12634" s="2"/>
      <c r="N12634" s="2"/>
      <c r="O12634" s="2"/>
    </row>
    <row r="12635" spans="5:15" x14ac:dyDescent="0.25">
      <c r="E12635" s="5"/>
      <c r="F12635" s="2"/>
      <c r="G12635" s="2"/>
      <c r="H12635" s="2"/>
      <c r="I12635" s="2"/>
      <c r="J12635" s="2"/>
      <c r="K12635" s="2"/>
      <c r="L12635" s="2"/>
      <c r="M12635" s="2"/>
      <c r="N12635" s="2"/>
      <c r="O12635" s="2"/>
    </row>
    <row r="12636" spans="5:15" x14ac:dyDescent="0.25">
      <c r="E12636" s="5"/>
      <c r="F12636" s="2"/>
      <c r="G12636" s="2"/>
      <c r="H12636" s="2"/>
      <c r="I12636" s="2"/>
      <c r="J12636" s="2"/>
      <c r="K12636" s="2"/>
      <c r="L12636" s="2"/>
      <c r="M12636" s="2"/>
      <c r="N12636" s="2"/>
      <c r="O12636" s="2"/>
    </row>
    <row r="12637" spans="5:15" x14ac:dyDescent="0.25">
      <c r="E12637" s="5"/>
      <c r="F12637" s="2"/>
      <c r="G12637" s="2"/>
      <c r="H12637" s="2"/>
      <c r="I12637" s="2"/>
      <c r="J12637" s="2"/>
      <c r="K12637" s="2"/>
      <c r="L12637" s="2"/>
      <c r="M12637" s="2"/>
      <c r="N12637" s="2"/>
      <c r="O12637" s="2"/>
    </row>
    <row r="12638" spans="5:15" x14ac:dyDescent="0.25">
      <c r="E12638" s="5"/>
      <c r="F12638" s="2"/>
      <c r="G12638" s="2"/>
      <c r="H12638" s="2"/>
      <c r="I12638" s="2"/>
      <c r="J12638" s="2"/>
      <c r="K12638" s="2"/>
      <c r="L12638" s="2"/>
      <c r="M12638" s="2"/>
      <c r="N12638" s="2"/>
      <c r="O12638" s="2"/>
    </row>
    <row r="12639" spans="5:15" x14ac:dyDescent="0.25">
      <c r="E12639" s="5"/>
      <c r="F12639" s="2"/>
      <c r="G12639" s="2"/>
      <c r="H12639" s="2"/>
      <c r="I12639" s="2"/>
      <c r="J12639" s="2"/>
      <c r="K12639" s="2"/>
      <c r="L12639" s="2"/>
      <c r="M12639" s="2"/>
      <c r="N12639" s="2"/>
      <c r="O12639" s="2"/>
    </row>
    <row r="12640" spans="5:15" x14ac:dyDescent="0.25">
      <c r="E12640" s="5"/>
      <c r="F12640" s="2"/>
      <c r="G12640" s="2"/>
      <c r="H12640" s="2"/>
      <c r="I12640" s="2"/>
      <c r="J12640" s="2"/>
      <c r="K12640" s="2"/>
      <c r="L12640" s="2"/>
      <c r="M12640" s="2"/>
      <c r="N12640" s="2"/>
      <c r="O12640" s="2"/>
    </row>
    <row r="12641" spans="5:15" x14ac:dyDescent="0.25">
      <c r="E12641" s="5"/>
      <c r="F12641" s="2"/>
      <c r="G12641" s="2"/>
      <c r="H12641" s="2"/>
      <c r="I12641" s="2"/>
      <c r="J12641" s="2"/>
      <c r="K12641" s="2"/>
      <c r="L12641" s="2"/>
      <c r="M12641" s="2"/>
      <c r="N12641" s="2"/>
      <c r="O12641" s="2"/>
    </row>
    <row r="12642" spans="5:15" x14ac:dyDescent="0.25">
      <c r="E12642" s="5"/>
      <c r="F12642" s="2"/>
      <c r="G12642" s="2"/>
      <c r="H12642" s="2"/>
      <c r="I12642" s="2"/>
      <c r="J12642" s="2"/>
      <c r="K12642" s="2"/>
      <c r="L12642" s="2"/>
      <c r="M12642" s="2"/>
      <c r="N12642" s="2"/>
      <c r="O12642" s="2"/>
    </row>
    <row r="12643" spans="5:15" x14ac:dyDescent="0.25">
      <c r="E12643" s="5"/>
      <c r="F12643" s="2"/>
      <c r="G12643" s="2"/>
      <c r="H12643" s="2"/>
      <c r="I12643" s="2"/>
      <c r="J12643" s="2"/>
      <c r="K12643" s="2"/>
      <c r="L12643" s="2"/>
      <c r="M12643" s="2"/>
      <c r="N12643" s="2"/>
      <c r="O12643" s="2"/>
    </row>
    <row r="12645" spans="5:15" x14ac:dyDescent="0.25">
      <c r="E12645" s="5"/>
      <c r="F12645" s="2"/>
      <c r="G12645" s="2"/>
      <c r="H12645" s="2"/>
      <c r="I12645" s="2"/>
      <c r="J12645" s="2"/>
      <c r="K12645" s="2"/>
      <c r="L12645" s="2"/>
      <c r="M12645" s="2"/>
      <c r="N12645" s="2"/>
      <c r="O12645" s="2"/>
    </row>
    <row r="12646" spans="5:15" x14ac:dyDescent="0.25">
      <c r="E12646" s="5"/>
      <c r="F12646" s="2"/>
      <c r="G12646" s="2"/>
      <c r="H12646" s="2"/>
      <c r="I12646" s="2"/>
      <c r="J12646" s="2"/>
      <c r="K12646" s="2"/>
      <c r="L12646" s="2"/>
      <c r="M12646" s="2"/>
      <c r="N12646" s="2"/>
      <c r="O12646" s="2"/>
    </row>
    <row r="12647" spans="5:15" x14ac:dyDescent="0.25">
      <c r="E12647" s="5"/>
      <c r="F12647" s="2"/>
      <c r="G12647" s="2"/>
      <c r="H12647" s="2"/>
      <c r="I12647" s="2"/>
      <c r="J12647" s="2"/>
      <c r="K12647" s="2"/>
      <c r="L12647" s="2"/>
      <c r="M12647" s="2"/>
      <c r="N12647" s="2"/>
      <c r="O12647" s="2"/>
    </row>
    <row r="12648" spans="5:15" x14ac:dyDescent="0.25">
      <c r="E12648" s="5"/>
      <c r="F12648" s="2"/>
      <c r="G12648" s="2"/>
      <c r="H12648" s="2"/>
      <c r="I12648" s="2"/>
      <c r="J12648" s="2"/>
      <c r="K12648" s="2"/>
      <c r="L12648" s="2"/>
      <c r="M12648" s="2"/>
      <c r="N12648" s="2"/>
      <c r="O12648" s="2"/>
    </row>
    <row r="12649" spans="5:15" x14ac:dyDescent="0.25">
      <c r="E12649" s="5"/>
      <c r="F12649" s="2"/>
      <c r="G12649" s="2"/>
      <c r="H12649" s="2"/>
      <c r="I12649" s="2"/>
      <c r="J12649" s="2"/>
      <c r="K12649" s="2"/>
      <c r="L12649" s="2"/>
      <c r="M12649" s="2"/>
      <c r="N12649" s="2"/>
      <c r="O12649" s="2"/>
    </row>
    <row r="12650" spans="5:15" x14ac:dyDescent="0.25">
      <c r="E12650" s="5"/>
      <c r="F12650" s="2"/>
      <c r="G12650" s="2"/>
      <c r="H12650" s="2"/>
      <c r="I12650" s="2"/>
      <c r="J12650" s="2"/>
      <c r="K12650" s="2"/>
      <c r="L12650" s="2"/>
      <c r="M12650" s="2"/>
      <c r="N12650" s="2"/>
      <c r="O12650" s="2"/>
    </row>
    <row r="12651" spans="5:15" x14ac:dyDescent="0.25">
      <c r="E12651" s="5"/>
      <c r="F12651" s="2"/>
      <c r="G12651" s="2"/>
      <c r="H12651" s="2"/>
      <c r="I12651" s="2"/>
      <c r="J12651" s="2"/>
      <c r="K12651" s="2"/>
      <c r="L12651" s="2"/>
      <c r="M12651" s="2"/>
      <c r="N12651" s="2"/>
      <c r="O12651" s="2"/>
    </row>
    <row r="12652" spans="5:15" x14ac:dyDescent="0.25">
      <c r="E12652" s="5"/>
      <c r="F12652" s="2"/>
      <c r="G12652" s="2"/>
      <c r="H12652" s="2"/>
      <c r="I12652" s="2"/>
      <c r="J12652" s="2"/>
      <c r="K12652" s="2"/>
      <c r="L12652" s="2"/>
      <c r="M12652" s="2"/>
      <c r="N12652" s="2"/>
      <c r="O12652" s="2"/>
    </row>
    <row r="12653" spans="5:15" x14ac:dyDescent="0.25">
      <c r="F12653" s="2"/>
      <c r="G12653" s="2"/>
      <c r="H12653" s="2"/>
      <c r="I12653" s="2"/>
      <c r="J12653" s="2"/>
      <c r="K12653" s="2"/>
      <c r="L12653" s="2"/>
      <c r="M12653" s="2"/>
      <c r="N12653" s="2"/>
      <c r="O12653" s="2"/>
    </row>
    <row r="12654" spans="5:15" x14ac:dyDescent="0.25">
      <c r="E12654" s="5"/>
      <c r="F12654" s="2"/>
      <c r="G12654" s="2"/>
      <c r="H12654" s="2"/>
      <c r="I12654" s="2"/>
      <c r="J12654" s="2"/>
      <c r="K12654" s="2"/>
      <c r="L12654" s="2"/>
      <c r="M12654" s="2"/>
      <c r="N12654" s="2"/>
      <c r="O12654" s="2"/>
    </row>
    <row r="12655" spans="5:15" x14ac:dyDescent="0.25">
      <c r="F12655" s="2"/>
      <c r="G12655" s="2"/>
      <c r="H12655" s="2"/>
      <c r="I12655" s="2"/>
      <c r="J12655" s="2"/>
      <c r="K12655" s="2"/>
      <c r="L12655" s="2"/>
      <c r="M12655" s="2"/>
      <c r="N12655" s="2"/>
      <c r="O12655" s="2"/>
    </row>
    <row r="12657" spans="5:15" x14ac:dyDescent="0.25">
      <c r="E12657" s="5"/>
      <c r="F12657" s="2"/>
      <c r="G12657" s="2"/>
      <c r="H12657" s="2"/>
      <c r="I12657" s="2"/>
      <c r="J12657" s="2"/>
      <c r="K12657" s="2"/>
      <c r="L12657" s="2"/>
      <c r="M12657" s="2"/>
      <c r="N12657" s="2"/>
      <c r="O12657" s="2"/>
    </row>
    <row r="12658" spans="5:15" x14ac:dyDescent="0.25">
      <c r="F12658" s="2"/>
    </row>
    <row r="12659" spans="5:15" x14ac:dyDescent="0.25">
      <c r="E12659" s="5"/>
      <c r="F12659" s="2"/>
      <c r="G12659" s="2"/>
      <c r="H12659" s="2"/>
      <c r="I12659" s="2"/>
      <c r="J12659" s="2"/>
      <c r="K12659" s="2"/>
      <c r="L12659" s="2"/>
      <c r="M12659" s="2"/>
      <c r="N12659" s="2"/>
      <c r="O12659" s="2"/>
    </row>
    <row r="12660" spans="5:15" x14ac:dyDescent="0.25">
      <c r="E12660" s="5"/>
      <c r="F12660" s="2"/>
      <c r="G12660" s="2"/>
      <c r="H12660" s="2"/>
      <c r="I12660" s="2"/>
      <c r="J12660" s="2"/>
      <c r="K12660" s="2"/>
      <c r="L12660" s="2"/>
      <c r="M12660" s="2"/>
      <c r="N12660" s="2"/>
      <c r="O12660" s="2"/>
    </row>
    <row r="12661" spans="5:15" x14ac:dyDescent="0.25">
      <c r="E12661" s="5"/>
      <c r="F12661" s="2"/>
      <c r="G12661" s="2"/>
      <c r="H12661" s="2"/>
      <c r="I12661" s="2"/>
      <c r="J12661" s="2"/>
      <c r="K12661" s="2"/>
      <c r="L12661" s="2"/>
      <c r="M12661" s="2"/>
      <c r="N12661" s="2"/>
      <c r="O12661" s="2"/>
    </row>
    <row r="12662" spans="5:15" x14ac:dyDescent="0.25">
      <c r="E12662" s="5"/>
      <c r="F12662" s="2"/>
      <c r="G12662" s="2"/>
      <c r="H12662" s="2"/>
      <c r="I12662" s="2"/>
      <c r="J12662" s="2"/>
      <c r="K12662" s="2"/>
      <c r="L12662" s="2"/>
      <c r="M12662" s="2"/>
      <c r="N12662" s="2"/>
      <c r="O12662" s="2"/>
    </row>
    <row r="12663" spans="5:15" x14ac:dyDescent="0.25">
      <c r="E12663" s="5"/>
      <c r="F12663" s="2"/>
      <c r="G12663" s="2"/>
      <c r="H12663" s="2"/>
      <c r="I12663" s="2"/>
      <c r="J12663" s="2"/>
      <c r="K12663" s="2"/>
      <c r="L12663" s="2"/>
      <c r="M12663" s="2"/>
      <c r="N12663" s="2"/>
      <c r="O12663" s="2"/>
    </row>
    <row r="12665" spans="5:15" x14ac:dyDescent="0.25">
      <c r="E12665" s="5"/>
      <c r="F12665" s="2"/>
      <c r="G12665" s="2"/>
      <c r="H12665" s="2"/>
      <c r="I12665" s="2"/>
      <c r="J12665" s="2"/>
      <c r="K12665" s="2"/>
      <c r="L12665" s="2"/>
      <c r="M12665" s="2"/>
      <c r="N12665" s="2"/>
      <c r="O12665" s="2"/>
    </row>
    <row r="12666" spans="5:15" x14ac:dyDescent="0.25">
      <c r="F12666" s="2"/>
      <c r="G12666" s="2"/>
      <c r="H12666" s="2"/>
      <c r="I12666" s="2"/>
      <c r="J12666" s="2"/>
      <c r="K12666" s="2"/>
      <c r="L12666" s="2"/>
      <c r="M12666" s="2"/>
      <c r="N12666" s="2"/>
      <c r="O12666" s="2"/>
    </row>
    <row r="12667" spans="5:15" x14ac:dyDescent="0.25">
      <c r="E12667" s="5"/>
      <c r="F12667" s="2"/>
      <c r="G12667" s="2"/>
      <c r="H12667" s="2"/>
      <c r="I12667" s="2"/>
      <c r="J12667" s="2"/>
      <c r="K12667" s="2"/>
      <c r="L12667" s="2"/>
      <c r="M12667" s="2"/>
      <c r="N12667" s="2"/>
      <c r="O12667" s="2"/>
    </row>
    <row r="12668" spans="5:15" x14ac:dyDescent="0.25">
      <c r="F12668" s="2"/>
      <c r="G12668" s="2"/>
      <c r="H12668" s="2"/>
      <c r="I12668" s="2"/>
      <c r="J12668" s="2"/>
      <c r="K12668" s="2"/>
      <c r="L12668" s="2"/>
      <c r="M12668" s="2"/>
      <c r="N12668" s="2"/>
      <c r="O12668" s="2"/>
    </row>
    <row r="12669" spans="5:15" x14ac:dyDescent="0.25">
      <c r="E12669" s="5"/>
      <c r="F12669" s="2"/>
      <c r="G12669" s="2"/>
      <c r="H12669" s="2"/>
      <c r="I12669" s="2"/>
      <c r="J12669" s="2"/>
      <c r="K12669" s="2"/>
      <c r="L12669" s="2"/>
      <c r="M12669" s="2"/>
      <c r="N12669" s="2"/>
      <c r="O12669" s="2"/>
    </row>
    <row r="12670" spans="5:15" x14ac:dyDescent="0.25">
      <c r="E12670" s="5"/>
      <c r="F12670" s="2"/>
      <c r="G12670" s="2"/>
      <c r="H12670" s="2"/>
      <c r="I12670" s="2"/>
      <c r="J12670" s="2"/>
      <c r="K12670" s="2"/>
      <c r="L12670" s="2"/>
      <c r="M12670" s="2"/>
      <c r="N12670" s="2"/>
      <c r="O12670" s="2"/>
    </row>
    <row r="12671" spans="5:15" x14ac:dyDescent="0.25">
      <c r="E12671" s="5"/>
      <c r="F12671" s="2"/>
      <c r="G12671" s="2"/>
      <c r="H12671" s="2"/>
      <c r="I12671" s="2"/>
      <c r="J12671" s="2"/>
      <c r="K12671" s="2"/>
      <c r="L12671" s="2"/>
      <c r="M12671" s="2"/>
      <c r="N12671" s="2"/>
      <c r="O12671" s="2"/>
    </row>
    <row r="12672" spans="5:15" x14ac:dyDescent="0.25">
      <c r="E12672" s="5"/>
      <c r="F12672" s="2"/>
      <c r="G12672" s="2"/>
      <c r="H12672" s="2"/>
      <c r="I12672" s="2"/>
      <c r="J12672" s="2"/>
      <c r="K12672" s="2"/>
      <c r="L12672" s="2"/>
      <c r="M12672" s="2"/>
      <c r="N12672" s="2"/>
      <c r="O12672" s="2"/>
    </row>
    <row r="12673" spans="5:15" x14ac:dyDescent="0.25">
      <c r="E12673" s="5"/>
      <c r="F12673" s="2"/>
      <c r="G12673" s="2"/>
      <c r="H12673" s="2"/>
      <c r="I12673" s="2"/>
      <c r="J12673" s="2"/>
      <c r="K12673" s="2"/>
      <c r="L12673" s="2"/>
      <c r="M12673" s="2"/>
      <c r="N12673" s="2"/>
      <c r="O12673" s="2"/>
    </row>
    <row r="12674" spans="5:15" x14ac:dyDescent="0.25">
      <c r="E12674" s="5"/>
      <c r="F12674" s="2"/>
      <c r="G12674" s="2"/>
      <c r="H12674" s="2"/>
      <c r="I12674" s="2"/>
      <c r="J12674" s="2"/>
      <c r="K12674" s="2"/>
      <c r="L12674" s="2"/>
      <c r="M12674" s="2"/>
      <c r="N12674" s="2"/>
      <c r="O12674" s="2"/>
    </row>
    <row r="12677" spans="5:15" x14ac:dyDescent="0.25">
      <c r="E12677" s="5"/>
      <c r="F12677" s="2"/>
      <c r="G12677" s="2"/>
      <c r="H12677" s="2"/>
      <c r="I12677" s="2"/>
      <c r="J12677" s="2"/>
      <c r="K12677" s="2"/>
      <c r="L12677" s="2"/>
      <c r="M12677" s="2"/>
      <c r="N12677" s="2"/>
      <c r="O12677" s="2"/>
    </row>
    <row r="12678" spans="5:15" x14ac:dyDescent="0.25">
      <c r="E12678" s="5"/>
      <c r="F12678" s="2"/>
      <c r="G12678" s="2"/>
      <c r="H12678" s="2"/>
      <c r="I12678" s="2"/>
      <c r="J12678" s="2"/>
      <c r="K12678" s="2"/>
      <c r="L12678" s="2"/>
      <c r="M12678" s="2"/>
      <c r="N12678" s="2"/>
      <c r="O12678" s="2"/>
    </row>
    <row r="12681" spans="5:15" x14ac:dyDescent="0.25">
      <c r="E12681" s="5"/>
      <c r="F12681" s="2"/>
      <c r="G12681" s="2"/>
      <c r="H12681" s="2"/>
      <c r="I12681" s="2"/>
      <c r="J12681" s="2"/>
      <c r="K12681" s="2"/>
      <c r="L12681" s="2"/>
      <c r="M12681" s="2"/>
      <c r="N12681" s="2"/>
      <c r="O12681" s="2"/>
    </row>
    <row r="12682" spans="5:15" x14ac:dyDescent="0.25">
      <c r="E12682" s="5"/>
      <c r="F12682" s="2"/>
      <c r="G12682" s="2"/>
      <c r="H12682" s="2"/>
      <c r="I12682" s="2"/>
      <c r="J12682" s="2"/>
      <c r="K12682" s="2"/>
      <c r="L12682" s="2"/>
      <c r="M12682" s="2"/>
      <c r="N12682" s="2"/>
      <c r="O12682" s="2"/>
    </row>
    <row r="12683" spans="5:15" x14ac:dyDescent="0.25">
      <c r="E12683" s="5"/>
      <c r="F12683" s="2"/>
      <c r="G12683" s="2"/>
      <c r="H12683" s="2"/>
      <c r="I12683" s="2"/>
      <c r="J12683" s="2"/>
      <c r="K12683" s="2"/>
      <c r="L12683" s="2"/>
      <c r="M12683" s="2"/>
      <c r="N12683" s="2"/>
      <c r="O12683" s="2"/>
    </row>
    <row r="12684" spans="5:15" x14ac:dyDescent="0.25">
      <c r="G12684" s="2"/>
      <c r="H12684" s="2"/>
      <c r="I12684" s="2"/>
      <c r="J12684" s="2"/>
      <c r="K12684" s="2"/>
      <c r="L12684" s="2"/>
      <c r="M12684" s="2"/>
      <c r="N12684" s="2"/>
      <c r="O12684" s="2"/>
    </row>
    <row r="12685" spans="5:15" x14ac:dyDescent="0.25">
      <c r="E12685" s="5"/>
      <c r="F12685" s="2"/>
      <c r="G12685" s="2"/>
      <c r="H12685" s="2"/>
      <c r="I12685" s="2"/>
      <c r="J12685" s="2"/>
      <c r="K12685" s="2"/>
      <c r="L12685" s="2"/>
      <c r="M12685" s="2"/>
      <c r="N12685" s="2"/>
      <c r="O12685" s="2"/>
    </row>
    <row r="12686" spans="5:15" x14ac:dyDescent="0.25">
      <c r="E12686" s="5"/>
      <c r="F12686" s="2"/>
      <c r="G12686" s="2"/>
      <c r="H12686" s="2"/>
      <c r="I12686" s="2"/>
      <c r="J12686" s="2"/>
      <c r="K12686" s="2"/>
      <c r="L12686" s="2"/>
      <c r="M12686" s="2"/>
      <c r="N12686" s="2"/>
      <c r="O12686" s="2"/>
    </row>
    <row r="12687" spans="5:15" x14ac:dyDescent="0.25">
      <c r="E12687" s="5"/>
      <c r="F12687" s="2"/>
      <c r="G12687" s="2"/>
      <c r="H12687" s="2"/>
      <c r="I12687" s="2"/>
      <c r="J12687" s="2"/>
      <c r="K12687" s="2"/>
      <c r="L12687" s="2"/>
      <c r="M12687" s="2"/>
      <c r="N12687" s="2"/>
      <c r="O12687" s="2"/>
    </row>
    <row r="12688" spans="5:15" x14ac:dyDescent="0.25">
      <c r="E12688" s="5"/>
    </row>
    <row r="12689" spans="5:15" x14ac:dyDescent="0.25">
      <c r="E12689" s="5"/>
      <c r="F12689" s="2"/>
      <c r="G12689" s="2"/>
      <c r="H12689" s="2"/>
      <c r="I12689" s="2"/>
      <c r="J12689" s="2"/>
      <c r="K12689" s="2"/>
      <c r="L12689" s="2"/>
      <c r="M12689" s="2"/>
      <c r="N12689" s="2"/>
      <c r="O12689" s="2"/>
    </row>
    <row r="12690" spans="5:15" x14ac:dyDescent="0.25">
      <c r="F12690" s="2"/>
      <c r="G12690" s="2"/>
      <c r="H12690" s="2"/>
      <c r="I12690" s="2"/>
      <c r="J12690" s="2"/>
      <c r="K12690" s="2"/>
      <c r="L12690" s="2"/>
      <c r="M12690" s="2"/>
      <c r="N12690" s="2"/>
      <c r="O12690" s="2"/>
    </row>
    <row r="12691" spans="5:15" x14ac:dyDescent="0.25">
      <c r="E12691" s="5"/>
      <c r="F12691" s="2"/>
      <c r="G12691" s="2"/>
      <c r="H12691" s="2"/>
      <c r="I12691" s="2"/>
      <c r="J12691" s="2"/>
      <c r="K12691" s="2"/>
      <c r="L12691" s="2"/>
      <c r="M12691" s="2"/>
      <c r="N12691" s="2"/>
      <c r="O12691" s="2"/>
    </row>
    <row r="12692" spans="5:15" x14ac:dyDescent="0.25">
      <c r="E12692" s="5"/>
      <c r="F12692" s="2"/>
      <c r="G12692" s="2"/>
      <c r="H12692" s="2"/>
      <c r="I12692" s="2"/>
      <c r="J12692" s="2"/>
      <c r="K12692" s="2"/>
      <c r="L12692" s="2"/>
      <c r="M12692" s="2"/>
      <c r="N12692" s="2"/>
      <c r="O12692" s="2"/>
    </row>
    <row r="12693" spans="5:15" x14ac:dyDescent="0.25">
      <c r="E12693" s="5"/>
      <c r="F12693" s="2"/>
      <c r="G12693" s="2"/>
      <c r="H12693" s="2"/>
      <c r="I12693" s="2"/>
      <c r="J12693" s="2"/>
      <c r="K12693" s="2"/>
      <c r="L12693" s="2"/>
      <c r="M12693" s="2"/>
      <c r="N12693" s="2"/>
      <c r="O12693" s="2"/>
    </row>
    <row r="12694" spans="5:15" x14ac:dyDescent="0.25">
      <c r="E12694" s="5"/>
      <c r="F12694" s="2"/>
      <c r="G12694" s="2"/>
      <c r="H12694" s="2"/>
      <c r="I12694" s="2"/>
      <c r="J12694" s="2"/>
      <c r="K12694" s="2"/>
      <c r="L12694" s="2"/>
      <c r="M12694" s="2"/>
      <c r="N12694" s="2"/>
      <c r="O12694" s="2"/>
    </row>
    <row r="12695" spans="5:15" x14ac:dyDescent="0.25">
      <c r="E12695" s="5"/>
      <c r="F12695" s="2"/>
      <c r="G12695" s="2"/>
      <c r="H12695" s="2"/>
      <c r="I12695" s="2"/>
      <c r="J12695" s="2"/>
      <c r="K12695" s="2"/>
      <c r="L12695" s="2"/>
      <c r="M12695" s="2"/>
      <c r="N12695" s="2"/>
      <c r="O12695" s="2"/>
    </row>
    <row r="12696" spans="5:15" x14ac:dyDescent="0.25">
      <c r="E12696" s="5"/>
      <c r="F12696" s="2"/>
      <c r="G12696" s="2"/>
      <c r="H12696" s="2"/>
      <c r="I12696" s="2"/>
      <c r="J12696" s="2"/>
      <c r="K12696" s="2"/>
      <c r="L12696" s="2"/>
      <c r="M12696" s="2"/>
      <c r="N12696" s="2"/>
      <c r="O12696" s="2"/>
    </row>
    <row r="12697" spans="5:15" x14ac:dyDescent="0.25">
      <c r="M12697" s="2"/>
      <c r="N12697" s="2"/>
      <c r="O12697" s="2"/>
    </row>
    <row r="12699" spans="5:15" x14ac:dyDescent="0.25">
      <c r="F12699" s="2"/>
      <c r="G12699" s="2"/>
    </row>
    <row r="12700" spans="5:15" x14ac:dyDescent="0.25">
      <c r="L12700" s="2"/>
    </row>
    <row r="12701" spans="5:15" x14ac:dyDescent="0.25">
      <c r="E12701" s="5"/>
      <c r="F12701" s="2"/>
      <c r="G12701" s="2"/>
      <c r="H12701" s="2"/>
      <c r="I12701" s="2"/>
      <c r="J12701" s="2"/>
      <c r="K12701" s="2"/>
      <c r="L12701" s="2"/>
      <c r="M12701" s="2"/>
      <c r="N12701" s="2"/>
      <c r="O12701" s="2"/>
    </row>
    <row r="12702" spans="5:15" x14ac:dyDescent="0.25">
      <c r="E12702" s="5"/>
      <c r="F12702" s="2"/>
      <c r="G12702" s="2"/>
      <c r="H12702" s="2"/>
      <c r="I12702" s="2"/>
      <c r="J12702" s="2"/>
      <c r="K12702" s="2"/>
      <c r="L12702" s="2"/>
      <c r="M12702" s="2"/>
      <c r="N12702" s="2"/>
      <c r="O12702" s="2"/>
    </row>
    <row r="12703" spans="5:15" x14ac:dyDescent="0.25">
      <c r="E12703" s="5"/>
      <c r="F12703" s="2"/>
      <c r="G12703" s="2"/>
      <c r="H12703" s="2"/>
      <c r="I12703" s="2"/>
      <c r="J12703" s="2"/>
      <c r="K12703" s="2"/>
      <c r="L12703" s="2"/>
      <c r="M12703" s="2"/>
      <c r="N12703" s="2"/>
      <c r="O12703" s="2"/>
    </row>
    <row r="12705" spans="5:15" x14ac:dyDescent="0.25">
      <c r="E12705" s="5"/>
      <c r="F12705" s="2"/>
      <c r="G12705" s="2"/>
      <c r="H12705" s="2"/>
      <c r="I12705" s="2"/>
      <c r="J12705" s="2"/>
      <c r="K12705" s="2"/>
      <c r="L12705" s="2"/>
      <c r="M12705" s="2"/>
      <c r="N12705" s="2"/>
      <c r="O12705" s="2"/>
    </row>
    <row r="12706" spans="5:15" x14ac:dyDescent="0.25">
      <c r="E12706" s="5"/>
      <c r="F12706" s="2"/>
      <c r="G12706" s="2"/>
      <c r="H12706" s="2"/>
      <c r="I12706" s="2"/>
      <c r="J12706" s="2"/>
      <c r="K12706" s="2"/>
      <c r="L12706" s="2"/>
      <c r="M12706" s="2"/>
      <c r="N12706" s="2"/>
      <c r="O12706" s="2"/>
    </row>
    <row r="12707" spans="5:15" x14ac:dyDescent="0.25">
      <c r="E12707" s="5"/>
      <c r="F12707" s="2"/>
      <c r="G12707" s="2"/>
      <c r="H12707" s="2"/>
      <c r="I12707" s="2"/>
      <c r="J12707" s="2"/>
      <c r="K12707" s="2"/>
      <c r="L12707" s="2"/>
      <c r="M12707" s="2"/>
      <c r="N12707" s="2"/>
      <c r="O12707" s="2"/>
    </row>
    <row r="12708" spans="5:15" x14ac:dyDescent="0.25">
      <c r="E12708" s="5"/>
      <c r="F12708" s="2"/>
      <c r="G12708" s="2"/>
      <c r="H12708" s="2"/>
      <c r="I12708" s="2"/>
      <c r="J12708" s="2"/>
      <c r="K12708" s="2"/>
      <c r="L12708" s="2"/>
      <c r="M12708" s="2"/>
      <c r="N12708" s="2"/>
      <c r="O12708" s="2"/>
    </row>
    <row r="12709" spans="5:15" x14ac:dyDescent="0.25">
      <c r="E12709" s="5"/>
      <c r="F12709" s="2"/>
      <c r="G12709" s="2"/>
      <c r="H12709" s="2"/>
      <c r="I12709" s="2"/>
      <c r="J12709" s="2"/>
      <c r="K12709" s="2"/>
      <c r="L12709" s="2"/>
      <c r="M12709" s="2"/>
      <c r="N12709" s="2"/>
      <c r="O12709" s="2"/>
    </row>
    <row r="12710" spans="5:15" x14ac:dyDescent="0.25">
      <c r="E12710" s="5"/>
      <c r="F12710" s="2"/>
      <c r="G12710" s="2"/>
      <c r="H12710" s="2"/>
      <c r="I12710" s="2"/>
      <c r="J12710" s="2"/>
      <c r="K12710" s="2"/>
      <c r="L12710" s="2"/>
      <c r="M12710" s="2"/>
      <c r="N12710" s="2"/>
      <c r="O12710" s="2"/>
    </row>
    <row r="12711" spans="5:15" x14ac:dyDescent="0.25">
      <c r="E12711" s="5"/>
      <c r="F12711" s="2"/>
      <c r="G12711" s="2"/>
      <c r="H12711" s="2"/>
      <c r="I12711" s="2"/>
      <c r="J12711" s="2"/>
      <c r="K12711" s="2"/>
      <c r="L12711" s="2"/>
      <c r="M12711" s="2"/>
      <c r="N12711" s="2"/>
      <c r="O12711" s="2"/>
    </row>
    <row r="12712" spans="5:15" x14ac:dyDescent="0.25">
      <c r="E12712" s="5"/>
      <c r="F12712" s="2"/>
      <c r="G12712" s="2"/>
      <c r="H12712" s="2"/>
      <c r="I12712" s="2"/>
      <c r="J12712" s="2"/>
      <c r="K12712" s="2"/>
      <c r="L12712" s="2"/>
      <c r="M12712" s="2"/>
      <c r="N12712" s="2"/>
      <c r="O12712" s="2"/>
    </row>
    <row r="12713" spans="5:15" x14ac:dyDescent="0.25">
      <c r="E12713" s="5"/>
      <c r="F12713" s="2"/>
      <c r="G12713" s="2"/>
      <c r="H12713" s="2"/>
      <c r="I12713" s="2"/>
      <c r="J12713" s="2"/>
      <c r="K12713" s="2"/>
      <c r="L12713" s="2"/>
      <c r="M12713" s="2"/>
      <c r="N12713" s="2"/>
      <c r="O12713" s="2"/>
    </row>
    <row r="12714" spans="5:15" x14ac:dyDescent="0.25">
      <c r="E12714" s="5"/>
      <c r="F12714" s="2"/>
      <c r="G12714" s="2"/>
      <c r="H12714" s="2"/>
      <c r="I12714" s="2"/>
      <c r="J12714" s="2"/>
      <c r="K12714" s="2"/>
      <c r="L12714" s="2"/>
      <c r="M12714" s="2"/>
      <c r="N12714" s="2"/>
      <c r="O12714" s="2"/>
    </row>
    <row r="12715" spans="5:15" x14ac:dyDescent="0.25">
      <c r="E12715" s="5"/>
      <c r="F12715" s="2"/>
      <c r="G12715" s="2"/>
      <c r="H12715" s="2"/>
      <c r="I12715" s="2"/>
      <c r="J12715" s="2"/>
      <c r="K12715" s="2"/>
      <c r="L12715" s="2"/>
      <c r="M12715" s="2"/>
      <c r="N12715" s="2"/>
      <c r="O12715" s="2"/>
    </row>
    <row r="12717" spans="5:15" x14ac:dyDescent="0.25">
      <c r="E12717" s="5"/>
      <c r="F12717" s="2"/>
      <c r="G12717" s="2"/>
      <c r="H12717" s="2"/>
      <c r="I12717" s="2"/>
      <c r="J12717" s="2"/>
      <c r="K12717" s="2"/>
      <c r="L12717" s="2"/>
      <c r="M12717" s="2"/>
      <c r="N12717" s="2"/>
      <c r="O12717" s="2"/>
    </row>
    <row r="12718" spans="5:15" x14ac:dyDescent="0.25">
      <c r="E12718" s="5"/>
      <c r="F12718" s="2"/>
      <c r="G12718" s="2"/>
      <c r="H12718" s="2"/>
      <c r="I12718" s="2"/>
      <c r="J12718" s="2"/>
      <c r="K12718" s="2"/>
      <c r="L12718" s="2"/>
      <c r="M12718" s="2"/>
      <c r="N12718" s="2"/>
      <c r="O12718" s="2"/>
    </row>
    <row r="12719" spans="5:15" x14ac:dyDescent="0.25">
      <c r="E12719" s="5"/>
      <c r="F12719" s="2"/>
      <c r="G12719" s="2"/>
      <c r="H12719" s="2"/>
      <c r="I12719" s="2"/>
      <c r="J12719" s="2"/>
      <c r="K12719" s="2"/>
      <c r="L12719" s="2"/>
      <c r="M12719" s="2"/>
      <c r="N12719" s="2"/>
      <c r="O12719" s="2"/>
    </row>
    <row r="12720" spans="5:15" x14ac:dyDescent="0.25">
      <c r="E12720" s="5"/>
      <c r="F12720" s="2"/>
      <c r="G12720" s="2"/>
      <c r="H12720" s="2"/>
      <c r="I12720" s="2"/>
      <c r="J12720" s="2"/>
      <c r="K12720" s="2"/>
      <c r="L12720" s="2"/>
      <c r="M12720" s="2"/>
      <c r="N12720" s="2"/>
      <c r="O12720" s="2"/>
    </row>
    <row r="12721" spans="5:15" x14ac:dyDescent="0.25">
      <c r="E12721" s="5"/>
      <c r="F12721" s="2"/>
      <c r="G12721" s="2"/>
      <c r="H12721" s="2"/>
      <c r="I12721" s="2"/>
      <c r="J12721" s="2"/>
      <c r="K12721" s="2"/>
      <c r="L12721" s="2"/>
      <c r="M12721" s="2"/>
      <c r="N12721" s="2"/>
      <c r="O12721" s="2"/>
    </row>
    <row r="12722" spans="5:15" x14ac:dyDescent="0.25">
      <c r="E12722" s="5"/>
      <c r="F12722" s="2"/>
      <c r="G12722" s="2"/>
      <c r="H12722" s="2"/>
      <c r="I12722" s="2"/>
      <c r="J12722" s="2"/>
      <c r="K12722" s="2"/>
      <c r="L12722" s="2"/>
      <c r="M12722" s="2"/>
      <c r="N12722" s="2"/>
      <c r="O12722" s="2"/>
    </row>
    <row r="12723" spans="5:15" x14ac:dyDescent="0.25">
      <c r="E12723" s="5"/>
      <c r="F12723" s="2"/>
      <c r="G12723" s="2"/>
      <c r="H12723" s="2"/>
      <c r="I12723" s="2"/>
      <c r="J12723" s="2"/>
      <c r="K12723" s="2"/>
      <c r="L12723" s="2"/>
      <c r="M12723" s="2"/>
      <c r="N12723" s="2"/>
      <c r="O12723" s="2"/>
    </row>
    <row r="12724" spans="5:15" x14ac:dyDescent="0.25">
      <c r="E12724" s="5"/>
      <c r="F12724" s="2"/>
      <c r="G12724" s="2"/>
      <c r="H12724" s="2"/>
      <c r="I12724" s="2"/>
      <c r="J12724" s="2"/>
      <c r="K12724" s="2"/>
      <c r="L12724" s="2"/>
      <c r="M12724" s="2"/>
      <c r="N12724" s="2"/>
      <c r="O12724" s="2"/>
    </row>
    <row r="12726" spans="5:15" x14ac:dyDescent="0.25">
      <c r="E12726" s="5"/>
    </row>
    <row r="12728" spans="5:15" x14ac:dyDescent="0.25">
      <c r="E12728" s="5"/>
      <c r="F12728" s="2"/>
      <c r="G12728" s="2"/>
      <c r="H12728" s="2"/>
      <c r="I12728" s="2"/>
      <c r="J12728" s="2"/>
      <c r="K12728" s="2"/>
      <c r="L12728" s="2"/>
      <c r="M12728" s="2"/>
      <c r="N12728" s="2"/>
      <c r="O12728" s="2"/>
    </row>
    <row r="12729" spans="5:15" x14ac:dyDescent="0.25">
      <c r="F12729" s="2"/>
      <c r="G12729" s="2"/>
      <c r="H12729" s="2"/>
      <c r="I12729" s="2"/>
      <c r="J12729" s="2"/>
      <c r="K12729" s="2"/>
      <c r="L12729" s="2"/>
      <c r="M12729" s="2"/>
      <c r="N12729" s="2"/>
      <c r="O12729" s="2"/>
    </row>
    <row r="12730" spans="5:15" x14ac:dyDescent="0.25">
      <c r="E12730" s="5"/>
      <c r="F12730" s="2"/>
      <c r="G12730" s="2"/>
      <c r="H12730" s="2"/>
      <c r="I12730" s="2"/>
      <c r="J12730" s="2"/>
      <c r="K12730" s="2"/>
      <c r="L12730" s="2"/>
      <c r="M12730" s="2"/>
      <c r="N12730" s="2"/>
      <c r="O12730" s="2"/>
    </row>
    <row r="12731" spans="5:15" x14ac:dyDescent="0.25">
      <c r="E12731" s="5"/>
      <c r="F12731" s="2"/>
      <c r="G12731" s="2"/>
      <c r="H12731" s="2"/>
      <c r="I12731" s="2"/>
      <c r="J12731" s="2"/>
      <c r="K12731" s="2"/>
      <c r="L12731" s="2"/>
      <c r="M12731" s="2"/>
      <c r="N12731" s="2"/>
      <c r="O12731" s="2"/>
    </row>
    <row r="12734" spans="5:15" x14ac:dyDescent="0.25">
      <c r="E12734" s="5"/>
      <c r="F12734" s="2"/>
      <c r="G12734" s="2"/>
      <c r="H12734" s="2"/>
      <c r="I12734" s="2"/>
      <c r="J12734" s="2"/>
      <c r="K12734" s="2"/>
      <c r="L12734" s="2"/>
      <c r="M12734" s="2"/>
      <c r="N12734" s="2"/>
      <c r="O12734" s="2"/>
    </row>
    <row r="12735" spans="5:15" x14ac:dyDescent="0.25">
      <c r="E12735" s="5"/>
      <c r="F12735" s="2"/>
      <c r="G12735" s="2"/>
      <c r="H12735" s="2"/>
      <c r="I12735" s="2"/>
      <c r="J12735" s="2"/>
      <c r="K12735" s="2"/>
      <c r="L12735" s="2"/>
      <c r="M12735" s="2"/>
      <c r="N12735" s="2"/>
      <c r="O12735" s="2"/>
    </row>
    <row r="12736" spans="5:15" x14ac:dyDescent="0.25">
      <c r="E12736" s="5"/>
      <c r="F12736" s="2"/>
      <c r="H12736" s="2"/>
      <c r="I12736" s="2"/>
      <c r="J12736" s="2"/>
      <c r="K12736" s="2"/>
      <c r="L12736" s="2"/>
      <c r="M12736" s="2"/>
      <c r="N12736" s="2"/>
      <c r="O12736" s="2"/>
    </row>
    <row r="12737" spans="5:15" x14ac:dyDescent="0.25">
      <c r="J12737" s="2"/>
      <c r="K12737" s="2"/>
      <c r="L12737" s="2"/>
      <c r="M12737" s="2"/>
      <c r="N12737" s="2"/>
      <c r="O12737" s="2"/>
    </row>
    <row r="12738" spans="5:15" x14ac:dyDescent="0.25">
      <c r="E12738" s="5"/>
      <c r="F12738" s="2"/>
      <c r="G12738" s="2"/>
      <c r="H12738" s="2"/>
      <c r="I12738" s="2"/>
      <c r="J12738" s="2"/>
      <c r="K12738" s="2"/>
      <c r="L12738" s="2"/>
      <c r="M12738" s="2"/>
      <c r="N12738" s="2"/>
      <c r="O12738" s="2"/>
    </row>
    <row r="12739" spans="5:15" x14ac:dyDescent="0.25">
      <c r="E12739" s="5"/>
      <c r="F12739" s="2"/>
      <c r="J12739" s="2"/>
      <c r="K12739" s="2"/>
      <c r="L12739" s="2"/>
      <c r="M12739" s="2"/>
      <c r="N12739" s="2"/>
      <c r="O12739" s="2"/>
    </row>
    <row r="12740" spans="5:15" x14ac:dyDescent="0.25">
      <c r="E12740" s="5"/>
      <c r="F12740" s="2"/>
      <c r="J12740" s="2"/>
      <c r="K12740" s="2"/>
      <c r="L12740" s="2"/>
      <c r="M12740" s="2"/>
      <c r="N12740" s="2"/>
      <c r="O12740" s="2"/>
    </row>
    <row r="12741" spans="5:15" x14ac:dyDescent="0.25">
      <c r="L12741" s="2"/>
      <c r="M12741" s="2"/>
      <c r="N12741" s="2"/>
      <c r="O12741" s="2"/>
    </row>
    <row r="12742" spans="5:15" x14ac:dyDescent="0.25">
      <c r="E12742" s="5"/>
      <c r="F12742" s="2"/>
      <c r="G12742" s="2"/>
      <c r="H12742" s="2"/>
      <c r="I12742" s="2"/>
      <c r="J12742" s="2"/>
      <c r="K12742" s="2"/>
      <c r="L12742" s="2"/>
      <c r="M12742" s="2"/>
      <c r="N12742" s="2"/>
      <c r="O12742" s="2"/>
    </row>
    <row r="12743" spans="5:15" x14ac:dyDescent="0.25">
      <c r="E12743" s="5"/>
      <c r="F12743" s="2"/>
      <c r="G12743" s="2"/>
      <c r="H12743" s="2"/>
      <c r="I12743" s="2"/>
      <c r="J12743" s="2"/>
      <c r="K12743" s="2"/>
      <c r="L12743" s="2"/>
      <c r="M12743" s="2"/>
      <c r="N12743" s="2"/>
      <c r="O12743" s="2"/>
    </row>
    <row r="12744" spans="5:15" x14ac:dyDescent="0.25">
      <c r="E12744" s="5"/>
      <c r="F12744" s="2"/>
      <c r="G12744" s="2"/>
      <c r="H12744" s="2"/>
      <c r="I12744" s="2"/>
      <c r="J12744" s="2"/>
      <c r="K12744" s="2"/>
      <c r="L12744" s="2"/>
      <c r="M12744" s="2"/>
      <c r="N12744" s="2"/>
      <c r="O12744" s="2"/>
    </row>
    <row r="12746" spans="5:15" x14ac:dyDescent="0.25">
      <c r="E12746" s="5"/>
      <c r="F12746" s="2"/>
      <c r="G12746" s="2"/>
      <c r="H12746" s="2"/>
      <c r="I12746" s="2"/>
      <c r="J12746" s="2"/>
      <c r="K12746" s="2"/>
      <c r="L12746" s="2"/>
      <c r="M12746" s="2"/>
      <c r="N12746" s="2"/>
      <c r="O12746" s="2"/>
    </row>
    <row r="12747" spans="5:15" x14ac:dyDescent="0.25">
      <c r="E12747" s="5"/>
      <c r="F12747" s="2"/>
      <c r="G12747" s="2"/>
      <c r="H12747" s="2"/>
      <c r="I12747" s="2"/>
      <c r="J12747" s="2"/>
      <c r="K12747" s="2"/>
      <c r="L12747" s="2"/>
      <c r="M12747" s="2"/>
      <c r="N12747" s="2"/>
      <c r="O12747" s="2"/>
    </row>
    <row r="12748" spans="5:15" x14ac:dyDescent="0.25">
      <c r="E12748" s="5"/>
      <c r="F12748" s="2"/>
      <c r="G12748" s="2"/>
      <c r="H12748" s="2"/>
      <c r="I12748" s="2"/>
      <c r="J12748" s="2"/>
      <c r="K12748" s="2"/>
      <c r="L12748" s="2"/>
      <c r="M12748" s="2"/>
      <c r="N12748" s="2"/>
      <c r="O12748" s="2"/>
    </row>
    <row r="12749" spans="5:15" x14ac:dyDescent="0.25">
      <c r="E12749" s="5"/>
      <c r="F12749" s="2"/>
      <c r="G12749" s="2"/>
      <c r="H12749" s="2"/>
      <c r="I12749" s="2"/>
      <c r="J12749" s="2"/>
      <c r="K12749" s="2"/>
      <c r="L12749" s="2"/>
      <c r="M12749" s="2"/>
      <c r="N12749" s="2"/>
      <c r="O12749" s="2"/>
    </row>
    <row r="12750" spans="5:15" x14ac:dyDescent="0.25">
      <c r="E12750" s="5"/>
      <c r="F12750" s="2"/>
      <c r="G12750" s="2"/>
      <c r="H12750" s="2"/>
      <c r="I12750" s="2"/>
      <c r="J12750" s="2"/>
      <c r="K12750" s="2"/>
      <c r="L12750" s="2"/>
      <c r="M12750" s="2"/>
      <c r="N12750" s="2"/>
      <c r="O12750" s="2"/>
    </row>
    <row r="12751" spans="5:15" x14ac:dyDescent="0.25">
      <c r="E12751" s="5"/>
      <c r="F12751" s="2"/>
      <c r="G12751" s="2"/>
      <c r="H12751" s="2"/>
      <c r="I12751" s="2"/>
      <c r="J12751" s="2"/>
      <c r="K12751" s="2"/>
      <c r="L12751" s="2"/>
      <c r="M12751" s="2"/>
      <c r="N12751" s="2"/>
      <c r="O12751" s="2"/>
    </row>
    <row r="12752" spans="5:15" x14ac:dyDescent="0.25">
      <c r="E12752" s="5"/>
      <c r="F12752" s="2"/>
      <c r="G12752" s="2"/>
      <c r="H12752" s="2"/>
      <c r="I12752" s="2"/>
      <c r="J12752" s="2"/>
      <c r="K12752" s="2"/>
      <c r="L12752" s="2"/>
      <c r="M12752" s="2"/>
      <c r="N12752" s="2"/>
      <c r="O12752" s="2"/>
    </row>
    <row r="12753" spans="5:15" x14ac:dyDescent="0.25">
      <c r="E12753" s="5"/>
      <c r="F12753" s="2"/>
      <c r="G12753" s="2"/>
      <c r="H12753" s="2"/>
      <c r="I12753" s="2"/>
      <c r="J12753" s="2"/>
      <c r="K12753" s="2"/>
      <c r="L12753" s="2"/>
      <c r="M12753" s="2"/>
      <c r="N12753" s="2"/>
      <c r="O12753" s="2"/>
    </row>
    <row r="12754" spans="5:15" x14ac:dyDescent="0.25">
      <c r="E12754" s="5"/>
      <c r="F12754" s="2"/>
      <c r="G12754" s="2"/>
      <c r="H12754" s="2"/>
      <c r="I12754" s="2"/>
      <c r="J12754" s="2"/>
      <c r="K12754" s="2"/>
      <c r="L12754" s="2"/>
      <c r="M12754" s="2"/>
      <c r="N12754" s="2"/>
      <c r="O12754" s="2"/>
    </row>
    <row r="12755" spans="5:15" x14ac:dyDescent="0.25">
      <c r="E12755" s="5"/>
      <c r="F12755" s="2"/>
      <c r="G12755" s="2"/>
      <c r="H12755" s="2"/>
      <c r="I12755" s="2"/>
      <c r="J12755" s="2"/>
      <c r="K12755" s="2"/>
      <c r="L12755" s="2"/>
      <c r="M12755" s="2"/>
      <c r="N12755" s="2"/>
      <c r="O12755" s="2"/>
    </row>
    <row r="12756" spans="5:15" x14ac:dyDescent="0.25">
      <c r="E12756" s="5"/>
      <c r="F12756" s="2"/>
      <c r="G12756" s="2"/>
      <c r="H12756" s="2"/>
      <c r="I12756" s="2"/>
      <c r="J12756" s="2"/>
      <c r="K12756" s="2"/>
      <c r="L12756" s="2"/>
      <c r="M12756" s="2"/>
      <c r="N12756" s="2"/>
      <c r="O12756" s="2"/>
    </row>
    <row r="12758" spans="5:15" x14ac:dyDescent="0.25">
      <c r="E12758" s="5"/>
      <c r="F12758" s="2"/>
      <c r="G12758" s="2"/>
      <c r="H12758" s="2"/>
      <c r="I12758" s="2"/>
      <c r="J12758" s="2"/>
      <c r="K12758" s="2"/>
      <c r="L12758" s="2"/>
      <c r="M12758" s="2"/>
      <c r="N12758" s="2"/>
      <c r="O12758" s="2"/>
    </row>
    <row r="12759" spans="5:15" x14ac:dyDescent="0.25">
      <c r="E12759" s="5"/>
      <c r="F12759" s="2"/>
      <c r="G12759" s="2"/>
      <c r="H12759" s="2"/>
      <c r="I12759" s="2"/>
      <c r="J12759" s="2"/>
      <c r="K12759" s="2"/>
      <c r="L12759" s="2"/>
      <c r="M12759" s="2"/>
      <c r="N12759" s="2"/>
      <c r="O12759" s="2"/>
    </row>
    <row r="12760" spans="5:15" x14ac:dyDescent="0.25">
      <c r="E12760" s="5"/>
      <c r="F12760" s="2"/>
      <c r="G12760" s="2"/>
      <c r="H12760" s="2"/>
      <c r="I12760" s="2"/>
      <c r="J12760" s="2"/>
      <c r="K12760" s="2"/>
      <c r="L12760" s="2"/>
      <c r="M12760" s="2"/>
      <c r="N12760" s="2"/>
      <c r="O12760" s="2"/>
    </row>
    <row r="12761" spans="5:15" x14ac:dyDescent="0.25">
      <c r="E12761" s="5"/>
      <c r="F12761" s="2"/>
      <c r="G12761" s="2"/>
      <c r="H12761" s="2"/>
      <c r="I12761" s="2"/>
      <c r="J12761" s="2"/>
      <c r="K12761" s="2"/>
      <c r="L12761" s="2"/>
      <c r="M12761" s="2"/>
      <c r="N12761" s="2"/>
      <c r="O12761" s="2"/>
    </row>
    <row r="12762" spans="5:15" x14ac:dyDescent="0.25">
      <c r="E12762" s="5"/>
      <c r="F12762" s="2"/>
      <c r="G12762" s="2"/>
      <c r="H12762" s="2"/>
      <c r="I12762" s="2"/>
      <c r="J12762" s="2"/>
      <c r="K12762" s="2"/>
      <c r="L12762" s="2"/>
      <c r="M12762" s="2"/>
      <c r="N12762" s="2"/>
      <c r="O12762" s="2"/>
    </row>
    <row r="12763" spans="5:15" x14ac:dyDescent="0.25">
      <c r="E12763" s="5"/>
      <c r="F12763" s="2"/>
      <c r="G12763" s="2"/>
      <c r="H12763" s="2"/>
      <c r="I12763" s="2"/>
      <c r="J12763" s="2"/>
      <c r="K12763" s="2"/>
      <c r="L12763" s="2"/>
      <c r="M12763" s="2"/>
      <c r="N12763" s="2"/>
      <c r="O12763" s="2"/>
    </row>
    <row r="12764" spans="5:15" x14ac:dyDescent="0.25">
      <c r="E12764" s="5"/>
      <c r="F12764" s="2"/>
      <c r="G12764" s="2"/>
      <c r="H12764" s="2"/>
      <c r="I12764" s="2"/>
      <c r="J12764" s="2"/>
      <c r="K12764" s="2"/>
      <c r="L12764" s="2"/>
      <c r="M12764" s="2"/>
      <c r="N12764" s="2"/>
      <c r="O12764" s="2"/>
    </row>
    <row r="12765" spans="5:15" x14ac:dyDescent="0.25">
      <c r="E12765" s="5"/>
      <c r="F12765" s="2"/>
      <c r="G12765" s="2"/>
      <c r="H12765" s="2"/>
      <c r="I12765" s="2"/>
      <c r="J12765" s="2"/>
      <c r="K12765" s="2"/>
      <c r="L12765" s="2"/>
      <c r="M12765" s="2"/>
      <c r="N12765" s="2"/>
      <c r="O12765" s="2"/>
    </row>
    <row r="12766" spans="5:15" x14ac:dyDescent="0.25">
      <c r="E12766" s="5"/>
      <c r="F12766" s="2"/>
      <c r="G12766" s="2"/>
      <c r="H12766" s="2"/>
      <c r="I12766" s="2"/>
      <c r="J12766" s="2"/>
      <c r="K12766" s="2"/>
      <c r="L12766" s="2"/>
      <c r="M12766" s="2"/>
      <c r="N12766" s="2"/>
      <c r="O12766" s="2"/>
    </row>
    <row r="12767" spans="5:15" x14ac:dyDescent="0.25">
      <c r="E12767" s="5"/>
      <c r="F12767" s="2"/>
      <c r="G12767" s="2"/>
      <c r="H12767" s="2"/>
      <c r="I12767" s="2"/>
      <c r="J12767" s="2"/>
      <c r="K12767" s="2"/>
      <c r="L12767" s="2"/>
      <c r="M12767" s="2"/>
      <c r="N12767" s="2"/>
      <c r="O12767" s="2"/>
    </row>
    <row r="12768" spans="5:15" x14ac:dyDescent="0.25">
      <c r="E12768" s="5"/>
      <c r="F12768" s="2"/>
      <c r="G12768" s="2"/>
      <c r="H12768" s="2"/>
      <c r="I12768" s="2"/>
      <c r="J12768" s="2"/>
      <c r="K12768" s="2"/>
      <c r="L12768" s="2"/>
      <c r="M12768" s="2"/>
      <c r="N12768" s="2"/>
      <c r="O12768" s="2"/>
    </row>
    <row r="12770" spans="5:15" x14ac:dyDescent="0.25">
      <c r="E12770" s="5"/>
      <c r="F12770" s="2"/>
      <c r="G12770" s="2"/>
      <c r="H12770" s="2"/>
      <c r="I12770" s="2"/>
      <c r="J12770" s="2"/>
      <c r="K12770" s="2"/>
      <c r="L12770" s="2"/>
      <c r="M12770" s="2"/>
      <c r="N12770" s="2"/>
      <c r="O12770" s="2"/>
    </row>
    <row r="12771" spans="5:15" x14ac:dyDescent="0.25">
      <c r="F12771" s="2"/>
      <c r="G12771" s="2"/>
      <c r="H12771" s="2"/>
      <c r="I12771" s="2"/>
      <c r="J12771" s="2"/>
      <c r="K12771" s="2"/>
      <c r="L12771" s="2"/>
      <c r="M12771" s="2"/>
      <c r="N12771" s="2"/>
      <c r="O12771" s="2"/>
    </row>
    <row r="12772" spans="5:15" x14ac:dyDescent="0.25">
      <c r="E12772" s="5"/>
      <c r="F12772" s="2"/>
      <c r="G12772" s="2"/>
      <c r="H12772" s="2"/>
      <c r="I12772" s="2"/>
      <c r="J12772" s="2"/>
      <c r="K12772" s="2"/>
      <c r="L12772" s="2"/>
      <c r="M12772" s="2"/>
      <c r="N12772" s="2"/>
      <c r="O12772" s="2"/>
    </row>
    <row r="12773" spans="5:15" x14ac:dyDescent="0.25">
      <c r="E12773" s="5"/>
      <c r="F12773" s="2"/>
      <c r="G12773" s="2"/>
      <c r="H12773" s="2"/>
      <c r="I12773" s="2"/>
      <c r="J12773" s="2"/>
      <c r="K12773" s="2"/>
      <c r="L12773" s="2"/>
      <c r="M12773" s="2"/>
      <c r="N12773" s="2"/>
      <c r="O12773" s="2"/>
    </row>
    <row r="12774" spans="5:15" x14ac:dyDescent="0.25">
      <c r="E12774" s="5"/>
      <c r="F12774" s="2"/>
      <c r="G12774" s="2"/>
      <c r="H12774" s="2"/>
      <c r="I12774" s="2"/>
      <c r="J12774" s="2"/>
      <c r="K12774" s="2"/>
      <c r="L12774" s="2"/>
      <c r="M12774" s="2"/>
      <c r="N12774" s="2"/>
      <c r="O12774" s="2"/>
    </row>
    <row r="12775" spans="5:15" x14ac:dyDescent="0.25">
      <c r="E12775" s="5"/>
      <c r="F12775" s="2"/>
      <c r="G12775" s="2"/>
      <c r="H12775" s="2"/>
      <c r="I12775" s="2"/>
      <c r="J12775" s="2"/>
      <c r="K12775" s="2"/>
      <c r="L12775" s="2"/>
      <c r="M12775" s="2"/>
      <c r="N12775" s="2"/>
      <c r="O12775" s="2"/>
    </row>
    <row r="12776" spans="5:15" x14ac:dyDescent="0.25">
      <c r="E12776" s="5"/>
      <c r="F12776" s="2"/>
      <c r="G12776" s="2"/>
      <c r="H12776" s="2"/>
      <c r="I12776" s="2"/>
      <c r="J12776" s="2"/>
      <c r="K12776" s="2"/>
      <c r="L12776" s="2"/>
      <c r="M12776" s="2"/>
      <c r="N12776" s="2"/>
      <c r="O12776" s="2"/>
    </row>
    <row r="12777" spans="5:15" x14ac:dyDescent="0.25">
      <c r="E12777" s="5"/>
      <c r="F12777" s="2"/>
      <c r="G12777" s="2"/>
      <c r="H12777" s="2"/>
      <c r="I12777" s="2"/>
      <c r="J12777" s="2"/>
      <c r="K12777" s="2"/>
      <c r="L12777" s="2"/>
      <c r="M12777" s="2"/>
      <c r="N12777" s="2"/>
      <c r="O12777" s="2"/>
    </row>
    <row r="12778" spans="5:15" x14ac:dyDescent="0.25">
      <c r="E12778" s="5"/>
      <c r="F12778" s="2"/>
      <c r="G12778" s="2"/>
      <c r="H12778" s="2"/>
      <c r="I12778" s="2"/>
      <c r="J12778" s="2"/>
      <c r="K12778" s="2"/>
      <c r="L12778" s="2"/>
      <c r="M12778" s="2"/>
      <c r="N12778" s="2"/>
      <c r="O12778" s="2"/>
    </row>
    <row r="12779" spans="5:15" x14ac:dyDescent="0.25">
      <c r="E12779" s="5"/>
      <c r="F12779" s="2"/>
      <c r="G12779" s="2"/>
      <c r="H12779" s="2"/>
      <c r="I12779" s="2"/>
      <c r="J12779" s="2"/>
      <c r="K12779" s="2"/>
      <c r="L12779" s="2"/>
      <c r="M12779" s="2"/>
      <c r="N12779" s="2"/>
      <c r="O12779" s="2"/>
    </row>
    <row r="12781" spans="5:15" x14ac:dyDescent="0.25">
      <c r="E12781" s="5"/>
      <c r="F12781" s="2"/>
      <c r="G12781" s="2"/>
      <c r="H12781" s="2"/>
      <c r="I12781" s="2"/>
      <c r="J12781" s="2"/>
      <c r="K12781" s="2"/>
      <c r="L12781" s="2"/>
      <c r="M12781" s="2"/>
      <c r="N12781" s="2"/>
      <c r="O12781" s="2"/>
    </row>
    <row r="12782" spans="5:15" x14ac:dyDescent="0.25">
      <c r="E12782" s="5"/>
      <c r="F12782" s="2"/>
      <c r="G12782" s="2"/>
      <c r="H12782" s="2"/>
      <c r="I12782" s="2"/>
      <c r="J12782" s="2"/>
      <c r="K12782" s="2"/>
      <c r="L12782" s="2"/>
      <c r="M12782" s="2"/>
      <c r="N12782" s="2"/>
      <c r="O12782" s="2"/>
    </row>
    <row r="12783" spans="5:15" x14ac:dyDescent="0.25">
      <c r="E12783" s="5"/>
      <c r="F12783" s="2"/>
      <c r="G12783" s="2"/>
      <c r="H12783" s="2"/>
      <c r="I12783" s="2"/>
      <c r="J12783" s="2"/>
      <c r="K12783" s="2"/>
      <c r="L12783" s="2"/>
      <c r="M12783" s="2"/>
      <c r="N12783" s="2"/>
      <c r="O12783" s="2"/>
    </row>
    <row r="12784" spans="5:15" x14ac:dyDescent="0.25">
      <c r="E12784" s="5"/>
      <c r="F12784" s="2"/>
      <c r="G12784" s="2"/>
      <c r="H12784" s="2"/>
      <c r="I12784" s="2"/>
      <c r="J12784" s="2"/>
      <c r="K12784" s="2"/>
      <c r="L12784" s="2"/>
      <c r="M12784" s="2"/>
      <c r="N12784" s="2"/>
      <c r="O12784" s="2"/>
    </row>
    <row r="12785" spans="5:15" x14ac:dyDescent="0.25">
      <c r="E12785" s="5"/>
      <c r="F12785" s="2"/>
      <c r="G12785" s="2"/>
      <c r="H12785" s="2"/>
      <c r="I12785" s="2"/>
      <c r="J12785" s="2"/>
      <c r="K12785" s="2"/>
      <c r="L12785" s="2"/>
      <c r="M12785" s="2"/>
      <c r="N12785" s="2"/>
      <c r="O12785" s="2"/>
    </row>
    <row r="12786" spans="5:15" x14ac:dyDescent="0.25">
      <c r="E12786" s="5"/>
      <c r="F12786" s="2"/>
      <c r="G12786" s="2"/>
      <c r="H12786" s="2"/>
      <c r="I12786" s="2"/>
      <c r="J12786" s="2"/>
      <c r="K12786" s="2"/>
      <c r="L12786" s="2"/>
      <c r="M12786" s="2"/>
      <c r="N12786" s="2"/>
      <c r="O12786" s="2"/>
    </row>
    <row r="12787" spans="5:15" x14ac:dyDescent="0.25">
      <c r="E12787" s="5"/>
      <c r="F12787" s="2"/>
      <c r="G12787" s="2"/>
      <c r="H12787" s="2"/>
      <c r="I12787" s="2"/>
      <c r="J12787" s="2"/>
      <c r="K12787" s="2"/>
      <c r="L12787" s="2"/>
      <c r="M12787" s="2"/>
      <c r="N12787" s="2"/>
      <c r="O12787" s="2"/>
    </row>
    <row r="12788" spans="5:15" x14ac:dyDescent="0.25">
      <c r="E12788" s="5"/>
      <c r="F12788" s="2"/>
      <c r="G12788" s="2"/>
      <c r="H12788" s="2"/>
      <c r="I12788" s="2"/>
      <c r="J12788" s="2"/>
      <c r="K12788" s="2"/>
      <c r="L12788" s="2"/>
      <c r="M12788" s="2"/>
      <c r="N12788" s="2"/>
      <c r="O12788" s="2"/>
    </row>
    <row r="12789" spans="5:15" x14ac:dyDescent="0.25">
      <c r="E12789" s="5"/>
      <c r="F12789" s="2"/>
      <c r="G12789" s="2"/>
      <c r="H12789" s="2"/>
      <c r="I12789" s="2"/>
      <c r="J12789" s="2"/>
      <c r="K12789" s="2"/>
      <c r="L12789" s="2"/>
      <c r="M12789" s="2"/>
      <c r="N12789" s="2"/>
      <c r="O12789" s="2"/>
    </row>
    <row r="12790" spans="5:15" x14ac:dyDescent="0.25">
      <c r="E12790" s="5"/>
      <c r="F12790" s="2"/>
      <c r="G12790" s="2"/>
      <c r="H12790" s="2"/>
      <c r="I12790" s="2"/>
      <c r="J12790" s="2"/>
      <c r="K12790" s="2"/>
      <c r="L12790" s="2"/>
      <c r="M12790" s="2"/>
      <c r="N12790" s="2"/>
      <c r="O12790" s="2"/>
    </row>
    <row r="12792" spans="5:15" x14ac:dyDescent="0.25">
      <c r="E12792" s="5"/>
      <c r="F12792" s="2"/>
      <c r="G12792" s="2"/>
      <c r="H12792" s="2"/>
      <c r="I12792" s="2"/>
      <c r="J12792" s="2"/>
      <c r="K12792" s="2"/>
      <c r="L12792" s="2"/>
      <c r="M12792" s="2"/>
      <c r="N12792" s="2"/>
      <c r="O12792" s="2"/>
    </row>
    <row r="12793" spans="5:15" x14ac:dyDescent="0.25">
      <c r="E12793" s="5"/>
      <c r="F12793" s="2"/>
      <c r="G12793" s="2"/>
      <c r="H12793" s="2"/>
      <c r="I12793" s="2"/>
      <c r="J12793" s="2"/>
      <c r="K12793" s="2"/>
      <c r="L12793" s="2"/>
      <c r="M12793" s="2"/>
      <c r="N12793" s="2"/>
      <c r="O12793" s="2"/>
    </row>
    <row r="12794" spans="5:15" x14ac:dyDescent="0.25">
      <c r="E12794" s="5"/>
      <c r="F12794" s="2"/>
      <c r="G12794" s="2"/>
      <c r="H12794" s="2"/>
      <c r="I12794" s="2"/>
      <c r="J12794" s="2"/>
      <c r="K12794" s="2"/>
      <c r="L12794" s="2"/>
      <c r="M12794" s="2"/>
      <c r="N12794" s="2"/>
      <c r="O12794" s="2"/>
    </row>
    <row r="12795" spans="5:15" x14ac:dyDescent="0.25">
      <c r="E12795" s="5"/>
      <c r="F12795" s="2"/>
      <c r="G12795" s="2"/>
      <c r="H12795" s="2"/>
      <c r="I12795" s="2"/>
      <c r="J12795" s="2"/>
      <c r="K12795" s="2"/>
      <c r="L12795" s="2"/>
      <c r="M12795" s="2"/>
      <c r="N12795" s="2"/>
      <c r="O12795" s="2"/>
    </row>
    <row r="12796" spans="5:15" x14ac:dyDescent="0.25">
      <c r="E12796" s="5"/>
      <c r="F12796" s="2"/>
      <c r="G12796" s="2"/>
      <c r="H12796" s="2"/>
      <c r="I12796" s="2"/>
      <c r="J12796" s="2"/>
      <c r="K12796" s="2"/>
      <c r="L12796" s="2"/>
      <c r="M12796" s="2"/>
      <c r="N12796" s="2"/>
      <c r="O12796" s="2"/>
    </row>
    <row r="12797" spans="5:15" x14ac:dyDescent="0.25">
      <c r="E12797" s="5"/>
      <c r="F12797" s="2"/>
      <c r="G12797" s="2"/>
      <c r="H12797" s="2"/>
      <c r="I12797" s="2"/>
      <c r="J12797" s="2"/>
      <c r="K12797" s="2"/>
      <c r="L12797" s="2"/>
      <c r="M12797" s="2"/>
      <c r="N12797" s="2"/>
      <c r="O12797" s="2"/>
    </row>
    <row r="12798" spans="5:15" x14ac:dyDescent="0.25">
      <c r="E12798" s="5"/>
      <c r="F12798" s="2"/>
      <c r="G12798" s="2"/>
      <c r="H12798" s="2"/>
      <c r="I12798" s="2"/>
      <c r="J12798" s="2"/>
      <c r="K12798" s="2"/>
      <c r="L12798" s="2"/>
      <c r="M12798" s="2"/>
      <c r="N12798" s="2"/>
      <c r="O12798" s="2"/>
    </row>
    <row r="12799" spans="5:15" x14ac:dyDescent="0.25">
      <c r="E12799" s="5"/>
      <c r="F12799" s="2"/>
      <c r="G12799" s="2"/>
      <c r="H12799" s="2"/>
      <c r="I12799" s="2"/>
      <c r="J12799" s="2"/>
      <c r="K12799" s="2"/>
      <c r="L12799" s="2"/>
      <c r="M12799" s="2"/>
      <c r="N12799" s="2"/>
      <c r="O12799" s="2"/>
    </row>
    <row r="12800" spans="5:15" x14ac:dyDescent="0.25">
      <c r="E12800" s="5"/>
      <c r="F12800" s="2"/>
      <c r="G12800" s="2"/>
      <c r="H12800" s="2"/>
      <c r="I12800" s="2"/>
      <c r="J12800" s="2"/>
      <c r="K12800" s="2"/>
      <c r="L12800" s="2"/>
      <c r="M12800" s="2"/>
      <c r="N12800" s="2"/>
      <c r="O12800" s="2"/>
    </row>
    <row r="12801" spans="5:15" x14ac:dyDescent="0.25">
      <c r="E12801" s="5"/>
      <c r="F12801" s="2"/>
      <c r="G12801" s="2"/>
      <c r="H12801" s="2"/>
      <c r="I12801" s="2"/>
      <c r="J12801" s="2"/>
      <c r="K12801" s="2"/>
      <c r="L12801" s="2"/>
      <c r="M12801" s="2"/>
      <c r="N12801" s="2"/>
      <c r="O12801" s="2"/>
    </row>
    <row r="12802" spans="5:15" x14ac:dyDescent="0.25">
      <c r="I12802" s="2"/>
      <c r="J12802" s="2"/>
      <c r="K12802" s="2"/>
      <c r="L12802" s="2"/>
      <c r="M12802" s="2"/>
      <c r="N12802" s="2"/>
      <c r="O12802" s="2"/>
    </row>
    <row r="12804" spans="5:15" x14ac:dyDescent="0.25">
      <c r="E12804" s="5"/>
      <c r="F12804" s="2"/>
      <c r="G12804" s="2"/>
      <c r="H12804" s="2"/>
      <c r="I12804" s="2"/>
      <c r="J12804" s="2"/>
      <c r="K12804" s="2"/>
      <c r="L12804" s="2"/>
      <c r="M12804" s="2"/>
      <c r="N12804" s="2"/>
      <c r="O12804" s="2"/>
    </row>
    <row r="12805" spans="5:15" x14ac:dyDescent="0.25">
      <c r="E12805" s="5"/>
      <c r="F12805" s="2"/>
      <c r="G12805" s="2"/>
      <c r="H12805" s="2"/>
      <c r="I12805" s="2"/>
      <c r="J12805" s="2"/>
      <c r="K12805" s="2"/>
      <c r="L12805" s="2"/>
      <c r="M12805" s="2"/>
      <c r="N12805" s="2"/>
      <c r="O12805" s="2"/>
    </row>
    <row r="12806" spans="5:15" x14ac:dyDescent="0.25">
      <c r="F12806" s="2"/>
      <c r="G12806" s="2"/>
      <c r="H12806" s="2"/>
      <c r="I12806" s="2"/>
      <c r="J12806" s="2"/>
      <c r="K12806" s="2"/>
      <c r="L12806" s="2"/>
      <c r="M12806" s="2"/>
      <c r="N12806" s="2"/>
      <c r="O12806" s="2"/>
    </row>
    <row r="12807" spans="5:15" x14ac:dyDescent="0.25">
      <c r="L12807" s="2"/>
      <c r="M12807" s="2"/>
      <c r="N12807" s="2"/>
      <c r="O12807" s="2"/>
    </row>
    <row r="12808" spans="5:15" x14ac:dyDescent="0.25">
      <c r="E12808" s="5"/>
      <c r="F12808" s="2"/>
      <c r="G12808" s="2"/>
      <c r="H12808" s="2"/>
      <c r="I12808" s="2"/>
      <c r="J12808" s="2"/>
      <c r="K12808" s="2"/>
      <c r="L12808" s="2"/>
      <c r="M12808" s="2"/>
      <c r="N12808" s="2"/>
      <c r="O12808" s="2"/>
    </row>
    <row r="12809" spans="5:15" x14ac:dyDescent="0.25">
      <c r="E12809" s="5"/>
      <c r="F12809" s="2"/>
      <c r="G12809" s="2"/>
      <c r="H12809" s="2"/>
      <c r="I12809" s="2"/>
      <c r="J12809" s="2"/>
      <c r="K12809" s="2"/>
      <c r="L12809" s="2"/>
      <c r="M12809" s="2"/>
      <c r="N12809" s="2"/>
      <c r="O12809" s="2"/>
    </row>
    <row r="12810" spans="5:15" x14ac:dyDescent="0.25">
      <c r="E12810" s="5"/>
      <c r="F12810" s="2"/>
      <c r="G12810" s="2"/>
      <c r="H12810" s="2"/>
      <c r="I12810" s="2"/>
      <c r="J12810" s="2"/>
      <c r="K12810" s="2"/>
      <c r="L12810" s="2"/>
      <c r="M12810" s="2"/>
      <c r="N12810" s="2"/>
      <c r="O12810" s="2"/>
    </row>
    <row r="12811" spans="5:15" x14ac:dyDescent="0.25">
      <c r="E12811" s="5"/>
      <c r="F12811" s="2"/>
      <c r="G12811" s="2"/>
      <c r="H12811" s="2"/>
      <c r="I12811" s="2"/>
      <c r="J12811" s="2"/>
      <c r="K12811" s="2"/>
      <c r="L12811" s="2"/>
      <c r="M12811" s="2"/>
      <c r="N12811" s="2"/>
      <c r="O12811" s="2"/>
    </row>
    <row r="12812" spans="5:15" x14ac:dyDescent="0.25">
      <c r="E12812" s="5"/>
      <c r="F12812" s="2"/>
      <c r="G12812" s="2"/>
      <c r="H12812" s="2"/>
      <c r="I12812" s="2"/>
      <c r="J12812" s="2"/>
      <c r="K12812" s="2"/>
      <c r="L12812" s="2"/>
      <c r="M12812" s="2"/>
      <c r="N12812" s="2"/>
      <c r="O12812" s="2"/>
    </row>
    <row r="12813" spans="5:15" x14ac:dyDescent="0.25">
      <c r="E12813" s="5"/>
      <c r="F12813" s="2"/>
      <c r="G12813" s="2"/>
      <c r="H12813" s="2"/>
      <c r="I12813" s="2"/>
      <c r="J12813" s="2"/>
      <c r="K12813" s="2"/>
      <c r="L12813" s="2"/>
      <c r="M12813" s="2"/>
      <c r="N12813" s="2"/>
      <c r="O12813" s="2"/>
    </row>
    <row r="12814" spans="5:15" x14ac:dyDescent="0.25">
      <c r="E12814" s="5"/>
      <c r="F12814" s="2"/>
      <c r="G12814" s="2"/>
      <c r="H12814" s="2"/>
      <c r="I12814" s="2"/>
      <c r="J12814" s="2"/>
      <c r="K12814" s="2"/>
      <c r="L12814" s="2"/>
      <c r="M12814" s="2"/>
      <c r="N12814" s="2"/>
      <c r="O12814" s="2"/>
    </row>
    <row r="12816" spans="5:15" x14ac:dyDescent="0.25">
      <c r="E12816" s="5"/>
      <c r="F12816" s="2"/>
      <c r="G12816" s="2"/>
      <c r="H12816" s="2"/>
      <c r="I12816" s="2"/>
      <c r="J12816" s="2"/>
      <c r="K12816" s="2"/>
      <c r="L12816" s="2"/>
      <c r="M12816" s="2"/>
      <c r="N12816" s="2"/>
      <c r="O12816" s="2"/>
    </row>
    <row r="12817" spans="5:15" x14ac:dyDescent="0.25">
      <c r="E12817" s="5"/>
      <c r="F12817" s="2"/>
      <c r="G12817" s="2"/>
      <c r="H12817" s="2"/>
      <c r="I12817" s="2"/>
      <c r="J12817" s="2"/>
      <c r="K12817" s="2"/>
      <c r="L12817" s="2"/>
      <c r="M12817" s="2"/>
      <c r="N12817" s="2"/>
      <c r="O12817" s="2"/>
    </row>
    <row r="12818" spans="5:15" x14ac:dyDescent="0.25">
      <c r="E12818" s="5"/>
      <c r="F12818" s="2"/>
      <c r="G12818" s="2"/>
      <c r="H12818" s="2"/>
      <c r="I12818" s="2"/>
      <c r="J12818" s="2"/>
      <c r="K12818" s="2"/>
      <c r="L12818" s="2"/>
      <c r="M12818" s="2"/>
      <c r="N12818" s="2"/>
      <c r="O12818" s="2"/>
    </row>
    <row r="12819" spans="5:15" x14ac:dyDescent="0.25">
      <c r="E12819" s="5"/>
      <c r="F12819" s="2"/>
      <c r="G12819" s="2"/>
      <c r="H12819" s="2"/>
      <c r="I12819" s="2"/>
      <c r="J12819" s="2"/>
      <c r="K12819" s="2"/>
      <c r="L12819" s="2"/>
      <c r="M12819" s="2"/>
      <c r="N12819" s="2"/>
      <c r="O12819" s="2"/>
    </row>
    <row r="12820" spans="5:15" x14ac:dyDescent="0.25">
      <c r="E12820" s="5"/>
      <c r="F12820" s="2"/>
      <c r="G12820" s="2"/>
      <c r="H12820" s="2"/>
      <c r="I12820" s="2"/>
      <c r="J12820" s="2"/>
      <c r="K12820" s="2"/>
      <c r="L12820" s="2"/>
      <c r="M12820" s="2"/>
      <c r="N12820" s="2"/>
      <c r="O12820" s="2"/>
    </row>
    <row r="12821" spans="5:15" x14ac:dyDescent="0.25">
      <c r="E12821" s="5"/>
      <c r="F12821" s="2"/>
      <c r="G12821" s="2"/>
      <c r="H12821" s="2"/>
      <c r="I12821" s="2"/>
      <c r="J12821" s="2"/>
      <c r="K12821" s="2"/>
      <c r="L12821" s="2"/>
      <c r="M12821" s="2"/>
      <c r="N12821" s="2"/>
      <c r="O12821" s="2"/>
    </row>
    <row r="12822" spans="5:15" x14ac:dyDescent="0.25">
      <c r="E12822" s="5"/>
      <c r="F12822" s="2"/>
      <c r="G12822" s="2"/>
      <c r="H12822" s="2"/>
      <c r="I12822" s="2"/>
      <c r="J12822" s="2"/>
      <c r="K12822" s="2"/>
      <c r="L12822" s="2"/>
      <c r="M12822" s="2"/>
      <c r="N12822" s="2"/>
      <c r="O12822" s="2"/>
    </row>
    <row r="12823" spans="5:15" x14ac:dyDescent="0.25">
      <c r="E12823" s="5"/>
      <c r="F12823" s="2"/>
      <c r="G12823" s="2"/>
      <c r="H12823" s="2"/>
      <c r="I12823" s="2"/>
      <c r="J12823" s="2"/>
      <c r="K12823" s="2"/>
      <c r="L12823" s="2"/>
      <c r="M12823" s="2"/>
      <c r="N12823" s="2"/>
      <c r="O12823" s="2"/>
    </row>
    <row r="12824" spans="5:15" x14ac:dyDescent="0.25">
      <c r="E12824" s="5"/>
      <c r="F12824" s="2"/>
      <c r="G12824" s="2"/>
      <c r="H12824" s="2"/>
      <c r="I12824" s="2"/>
      <c r="J12824" s="2"/>
      <c r="K12824" s="2"/>
      <c r="L12824" s="2"/>
      <c r="M12824" s="2"/>
      <c r="N12824" s="2"/>
      <c r="O12824" s="2"/>
    </row>
    <row r="12825" spans="5:15" x14ac:dyDescent="0.25">
      <c r="E12825" s="5"/>
      <c r="F12825" s="2"/>
      <c r="G12825" s="2"/>
      <c r="H12825" s="2"/>
      <c r="I12825" s="2"/>
      <c r="J12825" s="2"/>
      <c r="K12825" s="2"/>
      <c r="L12825" s="2"/>
      <c r="M12825" s="2"/>
      <c r="N12825" s="2"/>
      <c r="O12825" s="2"/>
    </row>
    <row r="12826" spans="5:15" x14ac:dyDescent="0.25">
      <c r="E12826" s="5"/>
      <c r="F12826" s="2"/>
      <c r="G12826" s="2"/>
      <c r="H12826" s="2"/>
      <c r="I12826" s="2"/>
      <c r="J12826" s="2"/>
      <c r="K12826" s="2"/>
      <c r="L12826" s="2"/>
      <c r="M12826" s="2"/>
      <c r="N12826" s="2"/>
      <c r="O12826" s="2"/>
    </row>
    <row r="12828" spans="5:15" x14ac:dyDescent="0.25">
      <c r="E12828" s="5"/>
      <c r="F12828" s="2"/>
      <c r="G12828" s="2"/>
      <c r="H12828" s="2"/>
      <c r="I12828" s="2"/>
      <c r="J12828" s="2"/>
      <c r="K12828" s="2"/>
      <c r="L12828" s="2"/>
      <c r="M12828" s="2"/>
      <c r="N12828" s="2"/>
      <c r="O12828" s="2"/>
    </row>
    <row r="12829" spans="5:15" x14ac:dyDescent="0.25">
      <c r="E12829" s="5"/>
      <c r="F12829" s="2"/>
      <c r="G12829" s="2"/>
      <c r="H12829" s="2"/>
      <c r="I12829" s="2"/>
      <c r="J12829" s="2"/>
      <c r="K12829" s="2"/>
      <c r="L12829" s="2"/>
      <c r="M12829" s="2"/>
      <c r="N12829" s="2"/>
      <c r="O12829" s="2"/>
    </row>
    <row r="12830" spans="5:15" x14ac:dyDescent="0.25">
      <c r="E12830" s="5"/>
      <c r="F12830" s="2"/>
      <c r="G12830" s="2"/>
      <c r="H12830" s="2"/>
      <c r="I12830" s="2"/>
      <c r="J12830" s="2"/>
      <c r="K12830" s="2"/>
      <c r="L12830" s="2"/>
      <c r="M12830" s="2"/>
      <c r="N12830" s="2"/>
      <c r="O12830" s="2"/>
    </row>
    <row r="12831" spans="5:15" x14ac:dyDescent="0.25">
      <c r="E12831" s="5"/>
      <c r="F12831" s="2"/>
      <c r="G12831" s="2"/>
      <c r="H12831" s="2"/>
      <c r="I12831" s="2"/>
      <c r="J12831" s="2"/>
      <c r="K12831" s="2"/>
      <c r="L12831" s="2"/>
      <c r="M12831" s="2"/>
      <c r="N12831" s="2"/>
      <c r="O12831" s="2"/>
    </row>
    <row r="12832" spans="5:15" x14ac:dyDescent="0.25">
      <c r="E12832" s="5"/>
      <c r="F12832" s="2"/>
      <c r="G12832" s="2"/>
      <c r="H12832" s="2"/>
      <c r="I12832" s="2"/>
      <c r="J12832" s="2"/>
      <c r="K12832" s="2"/>
      <c r="L12832" s="2"/>
      <c r="M12832" s="2"/>
      <c r="N12832" s="2"/>
      <c r="O12832" s="2"/>
    </row>
    <row r="12833" spans="5:15" x14ac:dyDescent="0.25">
      <c r="E12833" s="5"/>
      <c r="F12833" s="2"/>
      <c r="G12833" s="2"/>
      <c r="H12833" s="2"/>
      <c r="I12833" s="2"/>
      <c r="J12833" s="2"/>
      <c r="K12833" s="2"/>
      <c r="L12833" s="2"/>
      <c r="M12833" s="2"/>
      <c r="N12833" s="2"/>
      <c r="O12833" s="2"/>
    </row>
    <row r="12834" spans="5:15" x14ac:dyDescent="0.25">
      <c r="E12834" s="5"/>
      <c r="F12834" s="2"/>
      <c r="G12834" s="2"/>
      <c r="H12834" s="2"/>
      <c r="I12834" s="2"/>
      <c r="J12834" s="2"/>
      <c r="K12834" s="2"/>
      <c r="L12834" s="2"/>
      <c r="M12834" s="2"/>
      <c r="N12834" s="2"/>
      <c r="O12834" s="2"/>
    </row>
    <row r="12835" spans="5:15" x14ac:dyDescent="0.25">
      <c r="E12835" s="5"/>
      <c r="F12835" s="2"/>
      <c r="G12835" s="2"/>
      <c r="H12835" s="2"/>
      <c r="I12835" s="2"/>
      <c r="J12835" s="2"/>
      <c r="K12835" s="2"/>
      <c r="L12835" s="2"/>
      <c r="M12835" s="2"/>
      <c r="N12835" s="2"/>
      <c r="O12835" s="2"/>
    </row>
    <row r="12836" spans="5:15" x14ac:dyDescent="0.25">
      <c r="E12836" s="5"/>
      <c r="F12836" s="2"/>
      <c r="G12836" s="2"/>
      <c r="H12836" s="2"/>
      <c r="I12836" s="2"/>
      <c r="J12836" s="2"/>
      <c r="K12836" s="2"/>
      <c r="L12836" s="2"/>
      <c r="M12836" s="2"/>
      <c r="N12836" s="2"/>
      <c r="O12836" s="2"/>
    </row>
    <row r="12837" spans="5:15" x14ac:dyDescent="0.25">
      <c r="E12837" s="5"/>
      <c r="F12837" s="2"/>
      <c r="G12837" s="2"/>
      <c r="H12837" s="2"/>
      <c r="I12837" s="2"/>
      <c r="J12837" s="2"/>
      <c r="K12837" s="2"/>
      <c r="L12837" s="2"/>
      <c r="M12837" s="2"/>
      <c r="N12837" s="2"/>
      <c r="O12837" s="2"/>
    </row>
    <row r="12839" spans="5:15" x14ac:dyDescent="0.25">
      <c r="E12839" s="5"/>
      <c r="F12839" s="2"/>
      <c r="G12839" s="2"/>
      <c r="H12839" s="2"/>
      <c r="I12839" s="2"/>
      <c r="J12839" s="2"/>
      <c r="K12839" s="2"/>
      <c r="L12839" s="2"/>
      <c r="M12839" s="2"/>
      <c r="N12839" s="2"/>
      <c r="O12839" s="2"/>
    </row>
    <row r="12840" spans="5:15" x14ac:dyDescent="0.25">
      <c r="E12840" s="5"/>
      <c r="F12840" s="2"/>
      <c r="G12840" s="2"/>
      <c r="H12840" s="2"/>
      <c r="I12840" s="2"/>
      <c r="J12840" s="2"/>
      <c r="K12840" s="2"/>
      <c r="L12840" s="2"/>
      <c r="M12840" s="2"/>
      <c r="N12840" s="2"/>
      <c r="O12840" s="2"/>
    </row>
    <row r="12841" spans="5:15" x14ac:dyDescent="0.25">
      <c r="E12841" s="5"/>
      <c r="F12841" s="2"/>
      <c r="G12841" s="2"/>
      <c r="H12841" s="2"/>
      <c r="I12841" s="2"/>
      <c r="J12841" s="2"/>
      <c r="K12841" s="2"/>
      <c r="L12841" s="2"/>
      <c r="M12841" s="2"/>
      <c r="N12841" s="2"/>
      <c r="O12841" s="2"/>
    </row>
    <row r="12842" spans="5:15" x14ac:dyDescent="0.25">
      <c r="E12842" s="5"/>
      <c r="F12842" s="2"/>
      <c r="G12842" s="2"/>
      <c r="H12842" s="2"/>
      <c r="I12842" s="2"/>
      <c r="J12842" s="2"/>
      <c r="K12842" s="2"/>
      <c r="L12842" s="2"/>
      <c r="M12842" s="2"/>
      <c r="N12842" s="2"/>
      <c r="O12842" s="2"/>
    </row>
    <row r="12843" spans="5:15" x14ac:dyDescent="0.25">
      <c r="E12843" s="5"/>
      <c r="F12843" s="2"/>
      <c r="G12843" s="2"/>
      <c r="H12843" s="2"/>
      <c r="I12843" s="2"/>
      <c r="J12843" s="2"/>
      <c r="K12843" s="2"/>
      <c r="L12843" s="2"/>
      <c r="M12843" s="2"/>
      <c r="N12843" s="2"/>
      <c r="O12843" s="2"/>
    </row>
    <row r="12844" spans="5:15" x14ac:dyDescent="0.25">
      <c r="E12844" s="5"/>
      <c r="F12844" s="2"/>
      <c r="G12844" s="2"/>
      <c r="H12844" s="2"/>
      <c r="I12844" s="2"/>
      <c r="J12844" s="2"/>
      <c r="K12844" s="2"/>
      <c r="L12844" s="2"/>
      <c r="M12844" s="2"/>
      <c r="N12844" s="2"/>
      <c r="O12844" s="2"/>
    </row>
    <row r="12845" spans="5:15" x14ac:dyDescent="0.25">
      <c r="E12845" s="5"/>
      <c r="F12845" s="2"/>
      <c r="G12845" s="2"/>
      <c r="H12845" s="2"/>
    </row>
    <row r="12846" spans="5:15" x14ac:dyDescent="0.25">
      <c r="E12846" s="5"/>
      <c r="F12846" s="2"/>
      <c r="G12846" s="2"/>
      <c r="H12846" s="2"/>
      <c r="I12846" s="2"/>
      <c r="J12846" s="2"/>
      <c r="K12846" s="2"/>
      <c r="L12846" s="2"/>
      <c r="M12846" s="2"/>
      <c r="N12846" s="2"/>
      <c r="O12846" s="2"/>
    </row>
    <row r="12847" spans="5:15" x14ac:dyDescent="0.25">
      <c r="F12847" s="2"/>
      <c r="G12847" s="2"/>
      <c r="H12847" s="2"/>
      <c r="I12847" s="2"/>
      <c r="J12847" s="2"/>
      <c r="K12847" s="2"/>
      <c r="L12847" s="2"/>
      <c r="M12847" s="2"/>
      <c r="N12847" s="2"/>
      <c r="O12847" s="2"/>
    </row>
    <row r="12850" spans="5:15" x14ac:dyDescent="0.25">
      <c r="E12850" s="5"/>
      <c r="F12850" s="2"/>
      <c r="G12850" s="2"/>
      <c r="H12850" s="2"/>
      <c r="I12850" s="2"/>
      <c r="J12850" s="2"/>
      <c r="K12850" s="2"/>
      <c r="L12850" s="2"/>
      <c r="M12850" s="2"/>
      <c r="N12850" s="2"/>
      <c r="O12850" s="2"/>
    </row>
    <row r="12851" spans="5:15" x14ac:dyDescent="0.25">
      <c r="E12851" s="5"/>
      <c r="F12851" s="2"/>
      <c r="G12851" s="2"/>
      <c r="H12851" s="2"/>
      <c r="I12851" s="2"/>
      <c r="J12851" s="2"/>
      <c r="K12851" s="2"/>
      <c r="L12851" s="2"/>
      <c r="M12851" s="2"/>
      <c r="N12851" s="2"/>
      <c r="O12851" s="2"/>
    </row>
    <row r="12853" spans="5:15" x14ac:dyDescent="0.25">
      <c r="L12853" s="2"/>
      <c r="M12853" s="2"/>
      <c r="N12853" s="2"/>
      <c r="O12853" s="2"/>
    </row>
    <row r="12854" spans="5:15" x14ac:dyDescent="0.25">
      <c r="E12854" s="5"/>
      <c r="F12854" s="2"/>
      <c r="G12854" s="2"/>
      <c r="H12854" s="2"/>
      <c r="I12854" s="2"/>
      <c r="J12854" s="2"/>
      <c r="K12854" s="2"/>
      <c r="L12854" s="2"/>
      <c r="M12854" s="2"/>
      <c r="N12854" s="2"/>
      <c r="O12854" s="2"/>
    </row>
    <row r="12855" spans="5:15" x14ac:dyDescent="0.25">
      <c r="E12855" s="5"/>
      <c r="F12855" s="2"/>
      <c r="G12855" s="2"/>
      <c r="H12855" s="2"/>
      <c r="I12855" s="2"/>
      <c r="J12855" s="2"/>
      <c r="K12855" s="2"/>
      <c r="L12855" s="2"/>
      <c r="M12855" s="2"/>
      <c r="N12855" s="2"/>
      <c r="O12855" s="2"/>
    </row>
    <row r="12856" spans="5:15" x14ac:dyDescent="0.25">
      <c r="E12856" s="5"/>
      <c r="F12856" s="2"/>
      <c r="G12856" s="2"/>
      <c r="H12856" s="2"/>
      <c r="I12856" s="2"/>
      <c r="J12856" s="2"/>
      <c r="K12856" s="2"/>
      <c r="L12856" s="2"/>
      <c r="M12856" s="2"/>
      <c r="N12856" s="2"/>
      <c r="O12856" s="2"/>
    </row>
    <row r="12857" spans="5:15" x14ac:dyDescent="0.25">
      <c r="E12857" s="5"/>
      <c r="F12857" s="2"/>
      <c r="G12857" s="2"/>
      <c r="H12857" s="2"/>
      <c r="I12857" s="2"/>
      <c r="J12857" s="2"/>
      <c r="K12857" s="2"/>
      <c r="L12857" s="2"/>
      <c r="M12857" s="2"/>
      <c r="N12857" s="2"/>
      <c r="O12857" s="2"/>
    </row>
    <row r="12858" spans="5:15" x14ac:dyDescent="0.25">
      <c r="E12858" s="5"/>
      <c r="G12858" s="2"/>
      <c r="H12858" s="2"/>
      <c r="I12858" s="2"/>
      <c r="J12858" s="2"/>
      <c r="K12858" s="2"/>
      <c r="L12858" s="2"/>
      <c r="M12858" s="2"/>
      <c r="N12858" s="2"/>
      <c r="O12858" s="2"/>
    </row>
    <row r="12859" spans="5:15" x14ac:dyDescent="0.25">
      <c r="E12859" s="5"/>
      <c r="G12859" s="2"/>
      <c r="H12859" s="2"/>
      <c r="I12859" s="2"/>
      <c r="J12859" s="2"/>
      <c r="K12859" s="2"/>
      <c r="L12859" s="2"/>
      <c r="M12859" s="2"/>
      <c r="N12859" s="2"/>
      <c r="O12859" s="2"/>
    </row>
    <row r="12860" spans="5:15" x14ac:dyDescent="0.25">
      <c r="E12860" s="5"/>
      <c r="G12860" s="2"/>
      <c r="H12860" s="2"/>
      <c r="I12860" s="2"/>
      <c r="J12860" s="2"/>
      <c r="K12860" s="2"/>
      <c r="L12860" s="2"/>
      <c r="M12860" s="2"/>
      <c r="N12860" s="2"/>
      <c r="O12860" s="2"/>
    </row>
    <row r="12861" spans="5:15" x14ac:dyDescent="0.25">
      <c r="H12861" s="2"/>
      <c r="I12861" s="2"/>
      <c r="J12861" s="2"/>
      <c r="K12861" s="2"/>
      <c r="L12861" s="2"/>
      <c r="M12861" s="2"/>
      <c r="N12861" s="2"/>
      <c r="O12861" s="2"/>
    </row>
    <row r="12862" spans="5:15" x14ac:dyDescent="0.25">
      <c r="E12862" s="5"/>
      <c r="G12862" s="2"/>
      <c r="H12862" s="2"/>
      <c r="I12862" s="2"/>
      <c r="J12862" s="2"/>
      <c r="K12862" s="2"/>
      <c r="L12862" s="2"/>
      <c r="M12862" s="2"/>
      <c r="N12862" s="2"/>
      <c r="O12862" s="2"/>
    </row>
    <row r="12863" spans="5:15" x14ac:dyDescent="0.25">
      <c r="E12863" s="5"/>
      <c r="G12863" s="2"/>
      <c r="H12863" s="2"/>
      <c r="I12863" s="2"/>
      <c r="J12863" s="2"/>
      <c r="K12863" s="2"/>
      <c r="L12863" s="2"/>
      <c r="M12863" s="2"/>
      <c r="N12863" s="2"/>
      <c r="O12863" s="2"/>
    </row>
    <row r="12864" spans="5:15" x14ac:dyDescent="0.25">
      <c r="E12864" s="5"/>
      <c r="G12864" s="2"/>
      <c r="H12864" s="2"/>
      <c r="I12864" s="2"/>
      <c r="J12864" s="2"/>
      <c r="K12864" s="2"/>
      <c r="L12864" s="2"/>
      <c r="M12864" s="2"/>
      <c r="N12864" s="2"/>
      <c r="O12864" s="2"/>
    </row>
    <row r="12865" spans="5:15" x14ac:dyDescent="0.25">
      <c r="E12865" s="5"/>
      <c r="H12865" s="2"/>
      <c r="I12865" s="2"/>
      <c r="J12865" s="2"/>
      <c r="K12865" s="2"/>
      <c r="L12865" s="2"/>
      <c r="M12865" s="2"/>
      <c r="N12865" s="2"/>
      <c r="O12865" s="2"/>
    </row>
    <row r="12866" spans="5:15" x14ac:dyDescent="0.25">
      <c r="E12866" s="5"/>
      <c r="G12866" s="2"/>
      <c r="H12866" s="2"/>
      <c r="I12866" s="2"/>
      <c r="J12866" s="2"/>
      <c r="K12866" s="2"/>
      <c r="L12866" s="2"/>
      <c r="M12866" s="2"/>
      <c r="N12866" s="2"/>
      <c r="O12866" s="2"/>
    </row>
    <row r="12867" spans="5:15" x14ac:dyDescent="0.25">
      <c r="E12867" s="5"/>
      <c r="G12867" s="2"/>
      <c r="H12867" s="2"/>
      <c r="I12867" s="2"/>
      <c r="J12867" s="2"/>
      <c r="K12867" s="2"/>
      <c r="L12867" s="2"/>
      <c r="M12867" s="2"/>
      <c r="N12867" s="2"/>
      <c r="O12867" s="2"/>
    </row>
    <row r="12868" spans="5:15" x14ac:dyDescent="0.25">
      <c r="E12868" s="5"/>
      <c r="G12868" s="2"/>
      <c r="H12868" s="2"/>
      <c r="I12868" s="2"/>
      <c r="J12868" s="2"/>
      <c r="K12868" s="2"/>
      <c r="L12868" s="2"/>
      <c r="M12868" s="2"/>
      <c r="N12868" s="2"/>
      <c r="O12868" s="2"/>
    </row>
    <row r="12869" spans="5:15" x14ac:dyDescent="0.25">
      <c r="E12869" s="5"/>
      <c r="G12869" s="2"/>
      <c r="H12869" s="2"/>
      <c r="I12869" s="2"/>
      <c r="J12869" s="2"/>
      <c r="K12869" s="2"/>
      <c r="L12869" s="2"/>
      <c r="M12869" s="2"/>
      <c r="N12869" s="2"/>
      <c r="O12869" s="2"/>
    </row>
    <row r="12870" spans="5:15" x14ac:dyDescent="0.25">
      <c r="E12870" s="5"/>
      <c r="F12870" s="2"/>
      <c r="G12870" s="2"/>
      <c r="H12870" s="2"/>
      <c r="I12870" s="2"/>
      <c r="J12870" s="2"/>
      <c r="K12870" s="2"/>
      <c r="L12870" s="2"/>
      <c r="M12870" s="2"/>
      <c r="N12870" s="2"/>
      <c r="O12870" s="2"/>
    </row>
    <row r="12872" spans="5:15" x14ac:dyDescent="0.25">
      <c r="E12872" s="5"/>
      <c r="F12872" s="2"/>
      <c r="G12872" s="2"/>
      <c r="H12872" s="2"/>
      <c r="I12872" s="2"/>
      <c r="J12872" s="2"/>
      <c r="K12872" s="2"/>
      <c r="L12872" s="2"/>
      <c r="M12872" s="2"/>
      <c r="N12872" s="2"/>
      <c r="O12872" s="2"/>
    </row>
    <row r="12873" spans="5:15" x14ac:dyDescent="0.25">
      <c r="E12873" s="5"/>
      <c r="F12873" s="2"/>
      <c r="G12873" s="2"/>
      <c r="H12873" s="2"/>
      <c r="I12873" s="2"/>
      <c r="J12873" s="2"/>
      <c r="K12873" s="2"/>
      <c r="L12873" s="2"/>
      <c r="M12873" s="2"/>
      <c r="N12873" s="2"/>
      <c r="O12873" s="2"/>
    </row>
    <row r="12874" spans="5:15" x14ac:dyDescent="0.25">
      <c r="E12874" s="5"/>
      <c r="F12874" s="2"/>
      <c r="G12874" s="2"/>
      <c r="H12874" s="2"/>
      <c r="I12874" s="2"/>
      <c r="J12874" s="2"/>
      <c r="K12874" s="2"/>
      <c r="L12874" s="2"/>
      <c r="M12874" s="2"/>
      <c r="N12874" s="2"/>
      <c r="O12874" s="2"/>
    </row>
    <row r="12875" spans="5:15" x14ac:dyDescent="0.25">
      <c r="E12875" s="5"/>
      <c r="F12875" s="2"/>
      <c r="G12875" s="2"/>
      <c r="H12875" s="2"/>
      <c r="I12875" s="2"/>
      <c r="J12875" s="2"/>
      <c r="K12875" s="2"/>
      <c r="L12875" s="2"/>
      <c r="M12875" s="2"/>
      <c r="N12875" s="2"/>
      <c r="O12875" s="2"/>
    </row>
    <row r="12876" spans="5:15" x14ac:dyDescent="0.25">
      <c r="E12876" s="5"/>
      <c r="F12876" s="2"/>
      <c r="G12876" s="2"/>
      <c r="H12876" s="2"/>
      <c r="I12876" s="2"/>
      <c r="J12876" s="2"/>
      <c r="K12876" s="2"/>
      <c r="L12876" s="2"/>
      <c r="M12876" s="2"/>
      <c r="N12876" s="2"/>
      <c r="O12876" s="2"/>
    </row>
    <row r="12877" spans="5:15" x14ac:dyDescent="0.25">
      <c r="E12877" s="5"/>
      <c r="F12877" s="2"/>
      <c r="G12877" s="2"/>
      <c r="H12877" s="2"/>
      <c r="I12877" s="2"/>
      <c r="J12877" s="2"/>
      <c r="K12877" s="2"/>
      <c r="L12877" s="2"/>
      <c r="M12877" s="2"/>
      <c r="N12877" s="2"/>
      <c r="O12877" s="2"/>
    </row>
    <row r="12878" spans="5:15" x14ac:dyDescent="0.25">
      <c r="E12878" s="5"/>
      <c r="F12878" s="2"/>
      <c r="G12878" s="2"/>
      <c r="H12878" s="2"/>
      <c r="I12878" s="2"/>
      <c r="J12878" s="2"/>
      <c r="K12878" s="2"/>
      <c r="L12878" s="2"/>
      <c r="M12878" s="2"/>
      <c r="N12878" s="2"/>
      <c r="O12878" s="2"/>
    </row>
    <row r="12879" spans="5:15" x14ac:dyDescent="0.25">
      <c r="E12879" s="5"/>
      <c r="F12879" s="2"/>
      <c r="G12879" s="2"/>
      <c r="H12879" s="2"/>
      <c r="I12879" s="2"/>
      <c r="J12879" s="2"/>
      <c r="K12879" s="2"/>
      <c r="L12879" s="2"/>
      <c r="M12879" s="2"/>
      <c r="N12879" s="2"/>
      <c r="O12879" s="2"/>
    </row>
    <row r="12880" spans="5:15" x14ac:dyDescent="0.25">
      <c r="E12880" s="5"/>
      <c r="F12880" s="2"/>
      <c r="G12880" s="2"/>
      <c r="H12880" s="2"/>
      <c r="I12880" s="2"/>
      <c r="J12880" s="2"/>
      <c r="K12880" s="2"/>
      <c r="L12880" s="2"/>
      <c r="M12880" s="2"/>
      <c r="N12880" s="2"/>
      <c r="O12880" s="2"/>
    </row>
    <row r="12881" spans="5:15" x14ac:dyDescent="0.25">
      <c r="I12881" s="2"/>
    </row>
    <row r="12882" spans="5:15" x14ac:dyDescent="0.25">
      <c r="I12882" s="2"/>
    </row>
    <row r="12884" spans="5:15" x14ac:dyDescent="0.25">
      <c r="E12884" s="5"/>
      <c r="F12884" s="2"/>
      <c r="G12884" s="2"/>
      <c r="H12884" s="2"/>
      <c r="I12884" s="2"/>
      <c r="J12884" s="2"/>
      <c r="K12884" s="2"/>
      <c r="L12884" s="2"/>
      <c r="M12884" s="2"/>
      <c r="N12884" s="2"/>
      <c r="O12884" s="2"/>
    </row>
    <row r="12885" spans="5:15" x14ac:dyDescent="0.25">
      <c r="E12885" s="5"/>
      <c r="F12885" s="2"/>
      <c r="G12885" s="2"/>
      <c r="H12885" s="2"/>
      <c r="I12885" s="2"/>
      <c r="J12885" s="2"/>
      <c r="K12885" s="2"/>
      <c r="L12885" s="2"/>
      <c r="M12885" s="2"/>
      <c r="N12885" s="2"/>
      <c r="O12885" s="2"/>
    </row>
    <row r="12886" spans="5:15" x14ac:dyDescent="0.25">
      <c r="E12886" s="5"/>
    </row>
    <row r="12888" spans="5:15" x14ac:dyDescent="0.25">
      <c r="E12888" s="5"/>
      <c r="F12888" s="2"/>
      <c r="G12888" s="2"/>
      <c r="H12888" s="2"/>
      <c r="I12888" s="2"/>
      <c r="J12888" s="2"/>
      <c r="K12888" s="2"/>
      <c r="L12888" s="2"/>
      <c r="M12888" s="2"/>
      <c r="N12888" s="2"/>
      <c r="O12888" s="2"/>
    </row>
    <row r="12889" spans="5:15" x14ac:dyDescent="0.25">
      <c r="F12889" s="2"/>
      <c r="G12889" s="2"/>
      <c r="H12889" s="2"/>
      <c r="I12889" s="2"/>
      <c r="J12889" s="2"/>
      <c r="K12889" s="2"/>
      <c r="L12889" s="2"/>
      <c r="M12889" s="2"/>
      <c r="N12889" s="2"/>
      <c r="O12889" s="2"/>
    </row>
    <row r="12890" spans="5:15" x14ac:dyDescent="0.25">
      <c r="E12890" s="5"/>
      <c r="F12890" s="2"/>
      <c r="G12890" s="2"/>
      <c r="H12890" s="2"/>
      <c r="I12890" s="2"/>
      <c r="J12890" s="2"/>
      <c r="K12890" s="2"/>
      <c r="L12890" s="2"/>
      <c r="M12890" s="2"/>
      <c r="N12890" s="2"/>
      <c r="O12890" s="2"/>
    </row>
    <row r="12892" spans="5:15" x14ac:dyDescent="0.25">
      <c r="F12892" s="2"/>
      <c r="G12892" s="2"/>
      <c r="H12892" s="2"/>
      <c r="I12892" s="2"/>
      <c r="J12892" s="2"/>
      <c r="K12892" s="2"/>
      <c r="L12892" s="2"/>
      <c r="M12892" s="2"/>
      <c r="N12892" s="2"/>
      <c r="O12892" s="2"/>
    </row>
    <row r="12893" spans="5:15" x14ac:dyDescent="0.25">
      <c r="I12893" s="2"/>
    </row>
    <row r="12894" spans="5:15" x14ac:dyDescent="0.25">
      <c r="E12894" s="5"/>
      <c r="I12894" s="2"/>
    </row>
    <row r="12896" spans="5:15" x14ac:dyDescent="0.25">
      <c r="E12896" s="5"/>
      <c r="F12896" s="2"/>
      <c r="G12896" s="2"/>
      <c r="H12896" s="2"/>
      <c r="I12896" s="2"/>
      <c r="J12896" s="2"/>
      <c r="K12896" s="2"/>
      <c r="L12896" s="2"/>
      <c r="M12896" s="2"/>
      <c r="N12896" s="2"/>
      <c r="O12896" s="2"/>
    </row>
    <row r="12898" spans="5:15" x14ac:dyDescent="0.25">
      <c r="E12898" s="5"/>
      <c r="F12898" s="2"/>
      <c r="G12898" s="2"/>
      <c r="H12898" s="2"/>
      <c r="I12898" s="2"/>
      <c r="J12898" s="2"/>
      <c r="K12898" s="2"/>
      <c r="L12898" s="2"/>
      <c r="M12898" s="2"/>
      <c r="N12898" s="2"/>
      <c r="O12898" s="2"/>
    </row>
    <row r="12899" spans="5:15" x14ac:dyDescent="0.25">
      <c r="E12899" s="5"/>
      <c r="F12899" s="2"/>
      <c r="G12899" s="2"/>
      <c r="H12899" s="2"/>
      <c r="I12899" s="2"/>
      <c r="J12899" s="2"/>
      <c r="K12899" s="2"/>
      <c r="L12899" s="2"/>
      <c r="M12899" s="2"/>
      <c r="N12899" s="2"/>
      <c r="O12899" s="2"/>
    </row>
    <row r="12900" spans="5:15" x14ac:dyDescent="0.25">
      <c r="E12900" s="5"/>
      <c r="F12900" s="2"/>
      <c r="G12900" s="2"/>
      <c r="H12900" s="2"/>
      <c r="I12900" s="2"/>
      <c r="J12900" s="2"/>
      <c r="K12900" s="2"/>
      <c r="L12900" s="2"/>
      <c r="M12900" s="2"/>
      <c r="N12900" s="2"/>
      <c r="O12900" s="2"/>
    </row>
    <row r="12901" spans="5:15" x14ac:dyDescent="0.25">
      <c r="E12901" s="5"/>
      <c r="F12901" s="2"/>
      <c r="G12901" s="2"/>
      <c r="H12901" s="2"/>
      <c r="I12901" s="2"/>
      <c r="J12901" s="2"/>
      <c r="K12901" s="2"/>
      <c r="L12901" s="2"/>
      <c r="M12901" s="2"/>
      <c r="N12901" s="2"/>
      <c r="O12901" s="2"/>
    </row>
    <row r="12902" spans="5:15" x14ac:dyDescent="0.25">
      <c r="E12902" s="5"/>
      <c r="F12902" s="2"/>
      <c r="G12902" s="2"/>
      <c r="H12902" s="2"/>
      <c r="I12902" s="2"/>
      <c r="J12902" s="2"/>
      <c r="K12902" s="2"/>
      <c r="L12902" s="2"/>
      <c r="M12902" s="2"/>
      <c r="N12902" s="2"/>
      <c r="O12902" s="2"/>
    </row>
    <row r="12903" spans="5:15" x14ac:dyDescent="0.25">
      <c r="E12903" s="5"/>
      <c r="F12903" s="2"/>
      <c r="G12903" s="2"/>
      <c r="H12903" s="2"/>
      <c r="I12903" s="2"/>
      <c r="J12903" s="2"/>
      <c r="K12903" s="2"/>
      <c r="L12903" s="2"/>
      <c r="M12903" s="2"/>
      <c r="N12903" s="2"/>
      <c r="O12903" s="2"/>
    </row>
    <row r="12904" spans="5:15" x14ac:dyDescent="0.25">
      <c r="E12904" s="5"/>
      <c r="F12904" s="2"/>
      <c r="G12904" s="2"/>
      <c r="H12904" s="2"/>
      <c r="I12904" s="2"/>
      <c r="J12904" s="2"/>
      <c r="K12904" s="2"/>
      <c r="L12904" s="2"/>
      <c r="M12904" s="2"/>
      <c r="N12904" s="2"/>
      <c r="O12904" s="2"/>
    </row>
    <row r="12905" spans="5:15" x14ac:dyDescent="0.25">
      <c r="E12905" s="5"/>
      <c r="G12905" s="2"/>
      <c r="H12905" s="2"/>
      <c r="I12905" s="2"/>
      <c r="J12905" s="2"/>
      <c r="K12905" s="2"/>
      <c r="L12905" s="2"/>
      <c r="M12905" s="2"/>
      <c r="N12905" s="2"/>
      <c r="O12905" s="2"/>
    </row>
    <row r="12907" spans="5:15" x14ac:dyDescent="0.25">
      <c r="E12907" s="5"/>
      <c r="F12907" s="2"/>
      <c r="G12907" s="2"/>
      <c r="H12907" s="2"/>
      <c r="I12907" s="2"/>
      <c r="J12907" s="2"/>
      <c r="K12907" s="2"/>
      <c r="L12907" s="2"/>
      <c r="M12907" s="2"/>
      <c r="N12907" s="2"/>
      <c r="O12907" s="2"/>
    </row>
    <row r="12908" spans="5:15" x14ac:dyDescent="0.25">
      <c r="E12908" s="5"/>
      <c r="F12908" s="2"/>
      <c r="G12908" s="2"/>
      <c r="H12908" s="2"/>
      <c r="I12908" s="2"/>
      <c r="J12908" s="2"/>
      <c r="K12908" s="2"/>
      <c r="L12908" s="2"/>
      <c r="M12908" s="2"/>
      <c r="N12908" s="2"/>
      <c r="O12908" s="2"/>
    </row>
    <row r="12909" spans="5:15" x14ac:dyDescent="0.25">
      <c r="E12909" s="5"/>
      <c r="F12909" s="2"/>
      <c r="G12909" s="2"/>
      <c r="H12909" s="2"/>
      <c r="I12909" s="2"/>
      <c r="J12909" s="2"/>
      <c r="K12909" s="2"/>
      <c r="L12909" s="2"/>
      <c r="M12909" s="2"/>
      <c r="N12909" s="2"/>
      <c r="O12909" s="2"/>
    </row>
    <row r="12910" spans="5:15" x14ac:dyDescent="0.25">
      <c r="E12910" s="5"/>
      <c r="F12910" s="2"/>
      <c r="G12910" s="2"/>
      <c r="H12910" s="2"/>
      <c r="I12910" s="2"/>
      <c r="J12910" s="2"/>
      <c r="K12910" s="2"/>
      <c r="L12910" s="2"/>
      <c r="M12910" s="2"/>
      <c r="N12910" s="2"/>
      <c r="O12910" s="2"/>
    </row>
    <row r="12911" spans="5:15" x14ac:dyDescent="0.25">
      <c r="E12911" s="5"/>
      <c r="F12911" s="2"/>
      <c r="G12911" s="2"/>
      <c r="H12911" s="2"/>
      <c r="I12911" s="2"/>
      <c r="J12911" s="2"/>
      <c r="K12911" s="2"/>
      <c r="L12911" s="2"/>
      <c r="M12911" s="2"/>
      <c r="N12911" s="2"/>
      <c r="O12911" s="2"/>
    </row>
    <row r="12912" spans="5:15" x14ac:dyDescent="0.25">
      <c r="E12912" s="5"/>
      <c r="F12912" s="2"/>
      <c r="G12912" s="2"/>
      <c r="H12912" s="2"/>
      <c r="I12912" s="2"/>
      <c r="J12912" s="2"/>
      <c r="K12912" s="2"/>
      <c r="L12912" s="2"/>
      <c r="M12912" s="2"/>
      <c r="N12912" s="2"/>
      <c r="O12912" s="2"/>
    </row>
    <row r="12913" spans="5:15" x14ac:dyDescent="0.25">
      <c r="E12913" s="5"/>
      <c r="F12913" s="2"/>
      <c r="G12913" s="2"/>
      <c r="H12913" s="2"/>
      <c r="I12913" s="2"/>
      <c r="J12913" s="2"/>
      <c r="K12913" s="2"/>
      <c r="L12913" s="2"/>
      <c r="M12913" s="2"/>
      <c r="N12913" s="2"/>
      <c r="O12913" s="2"/>
    </row>
    <row r="12914" spans="5:15" x14ac:dyDescent="0.25">
      <c r="E12914" s="5"/>
      <c r="F12914" s="2"/>
      <c r="G12914" s="2"/>
      <c r="H12914" s="2"/>
      <c r="I12914" s="2"/>
      <c r="J12914" s="2"/>
      <c r="K12914" s="2"/>
      <c r="L12914" s="2"/>
      <c r="M12914" s="2"/>
      <c r="N12914" s="2"/>
      <c r="O12914" s="2"/>
    </row>
    <row r="12915" spans="5:15" x14ac:dyDescent="0.25">
      <c r="E12915" s="5"/>
      <c r="F12915" s="2"/>
      <c r="G12915" s="2"/>
      <c r="H12915" s="2"/>
      <c r="I12915" s="2"/>
      <c r="J12915" s="2"/>
      <c r="K12915" s="2"/>
      <c r="L12915" s="2"/>
      <c r="M12915" s="2"/>
      <c r="N12915" s="2"/>
      <c r="O12915" s="2"/>
    </row>
    <row r="12916" spans="5:15" x14ac:dyDescent="0.25">
      <c r="E12916" s="5"/>
      <c r="F12916" s="2"/>
      <c r="G12916" s="2"/>
      <c r="H12916" s="2"/>
      <c r="I12916" s="2"/>
      <c r="J12916" s="2"/>
      <c r="K12916" s="2"/>
      <c r="L12916" s="2"/>
      <c r="M12916" s="2"/>
      <c r="N12916" s="2"/>
      <c r="O12916" s="2"/>
    </row>
    <row r="12917" spans="5:15" x14ac:dyDescent="0.25">
      <c r="E12917" s="5"/>
      <c r="F12917" s="2"/>
      <c r="G12917" s="2"/>
      <c r="H12917" s="2"/>
      <c r="I12917" s="2"/>
      <c r="J12917" s="2"/>
      <c r="K12917" s="2"/>
      <c r="L12917" s="2"/>
      <c r="M12917" s="2"/>
      <c r="N12917" s="2"/>
      <c r="O12917" s="2"/>
    </row>
    <row r="12920" spans="5:15" x14ac:dyDescent="0.25">
      <c r="E12920" s="5"/>
    </row>
    <row r="12922" spans="5:15" x14ac:dyDescent="0.25">
      <c r="E12922" s="5"/>
      <c r="F12922" s="2"/>
      <c r="G12922" s="2"/>
      <c r="H12922" s="2"/>
      <c r="I12922" s="2"/>
      <c r="J12922" s="2"/>
      <c r="K12922" s="2"/>
      <c r="L12922" s="2"/>
      <c r="M12922" s="2"/>
      <c r="N12922" s="2"/>
      <c r="O12922" s="2"/>
    </row>
    <row r="12924" spans="5:15" x14ac:dyDescent="0.25">
      <c r="E12924" s="5"/>
      <c r="F12924" s="2"/>
      <c r="G12924" s="2"/>
      <c r="H12924" s="2"/>
      <c r="I12924" s="2"/>
      <c r="J12924" s="2"/>
      <c r="K12924" s="2"/>
      <c r="L12924" s="2"/>
      <c r="M12924" s="2"/>
      <c r="N12924" s="2"/>
      <c r="O12924" s="2"/>
    </row>
    <row r="12925" spans="5:15" x14ac:dyDescent="0.25">
      <c r="E12925" s="5"/>
      <c r="F12925" s="2"/>
      <c r="G12925" s="2"/>
      <c r="H12925" s="2"/>
      <c r="I12925" s="2"/>
      <c r="J12925" s="2"/>
      <c r="K12925" s="2"/>
      <c r="L12925" s="2"/>
      <c r="M12925" s="2"/>
      <c r="N12925" s="2"/>
      <c r="O12925" s="2"/>
    </row>
    <row r="12926" spans="5:15" x14ac:dyDescent="0.25">
      <c r="E12926" s="5"/>
      <c r="F12926" s="2"/>
      <c r="G12926" s="2"/>
      <c r="H12926" s="2"/>
      <c r="I12926" s="2"/>
      <c r="J12926" s="2"/>
      <c r="K12926" s="2"/>
      <c r="L12926" s="2"/>
      <c r="M12926" s="2"/>
      <c r="N12926" s="2"/>
      <c r="O12926" s="2"/>
    </row>
    <row r="12927" spans="5:15" x14ac:dyDescent="0.25">
      <c r="E12927" s="5"/>
      <c r="F12927" s="2"/>
      <c r="G12927" s="2"/>
      <c r="H12927" s="2"/>
      <c r="I12927" s="2"/>
      <c r="J12927" s="2"/>
      <c r="K12927" s="2"/>
      <c r="L12927" s="2"/>
      <c r="M12927" s="2"/>
      <c r="N12927" s="2"/>
      <c r="O12927" s="2"/>
    </row>
    <row r="12928" spans="5:15" x14ac:dyDescent="0.25">
      <c r="E12928" s="5"/>
      <c r="F12928" s="2"/>
      <c r="G12928" s="2"/>
      <c r="H12928" s="2"/>
      <c r="I12928" s="2"/>
      <c r="J12928" s="2"/>
      <c r="K12928" s="2"/>
      <c r="L12928" s="2"/>
      <c r="M12928" s="2"/>
      <c r="N12928" s="2"/>
      <c r="O12928" s="2"/>
    </row>
    <row r="12929" spans="5:15" x14ac:dyDescent="0.25">
      <c r="E12929" s="5"/>
      <c r="F12929" s="2"/>
      <c r="G12929" s="2"/>
      <c r="H12929" s="2"/>
      <c r="I12929" s="2"/>
      <c r="J12929" s="2"/>
      <c r="K12929" s="2"/>
      <c r="L12929" s="2"/>
      <c r="M12929" s="2"/>
      <c r="N12929" s="2"/>
      <c r="O12929" s="2"/>
    </row>
    <row r="12930" spans="5:15" x14ac:dyDescent="0.25">
      <c r="E12930" s="5"/>
      <c r="F12930" s="2"/>
      <c r="G12930" s="2"/>
      <c r="H12930" s="2"/>
      <c r="I12930" s="2"/>
      <c r="J12930" s="2"/>
      <c r="K12930" s="2"/>
      <c r="L12930" s="2"/>
      <c r="M12930" s="2"/>
      <c r="N12930" s="2"/>
      <c r="O12930" s="2"/>
    </row>
    <row r="12931" spans="5:15" x14ac:dyDescent="0.25">
      <c r="E12931" s="5"/>
      <c r="F12931" s="2"/>
      <c r="G12931" s="2"/>
      <c r="H12931" s="2"/>
      <c r="I12931" s="2"/>
      <c r="J12931" s="2"/>
      <c r="K12931" s="2"/>
      <c r="L12931" s="2"/>
      <c r="M12931" s="2"/>
      <c r="N12931" s="2"/>
      <c r="O12931" s="2"/>
    </row>
    <row r="12932" spans="5:15" x14ac:dyDescent="0.25">
      <c r="E12932" s="5"/>
      <c r="F12932" s="2"/>
      <c r="G12932" s="2"/>
      <c r="H12932" s="2"/>
      <c r="I12932" s="2"/>
      <c r="J12932" s="2"/>
      <c r="K12932" s="2"/>
      <c r="L12932" s="2"/>
      <c r="M12932" s="2"/>
      <c r="N12932" s="2"/>
      <c r="O12932" s="2"/>
    </row>
    <row r="12933" spans="5:15" x14ac:dyDescent="0.25">
      <c r="E12933" s="5"/>
      <c r="F12933" s="2"/>
      <c r="G12933" s="2"/>
      <c r="H12933" s="2"/>
      <c r="I12933" s="2"/>
      <c r="J12933" s="2"/>
      <c r="K12933" s="2"/>
      <c r="L12933" s="2"/>
      <c r="M12933" s="2"/>
      <c r="N12933" s="2"/>
      <c r="O12933" s="2"/>
    </row>
    <row r="12934" spans="5:15" x14ac:dyDescent="0.25">
      <c r="G12934" s="2"/>
      <c r="H12934" s="2"/>
      <c r="I12934" s="2"/>
      <c r="J12934" s="2"/>
      <c r="K12934" s="2"/>
      <c r="L12934" s="2"/>
      <c r="M12934" s="2"/>
      <c r="N12934" s="2"/>
      <c r="O12934" s="2"/>
    </row>
    <row r="12936" spans="5:15" x14ac:dyDescent="0.25">
      <c r="E12936" s="5"/>
      <c r="F12936" s="2"/>
      <c r="G12936" s="2"/>
      <c r="H12936" s="2"/>
      <c r="I12936" s="2"/>
      <c r="J12936" s="2"/>
      <c r="K12936" s="2"/>
      <c r="L12936" s="2"/>
      <c r="M12936" s="2"/>
      <c r="N12936" s="2"/>
      <c r="O12936" s="2"/>
    </row>
    <row r="12937" spans="5:15" x14ac:dyDescent="0.25">
      <c r="E12937" s="5"/>
      <c r="F12937" s="2"/>
      <c r="G12937" s="2"/>
      <c r="H12937" s="2"/>
      <c r="I12937" s="2"/>
      <c r="J12937" s="2"/>
      <c r="K12937" s="2"/>
      <c r="L12937" s="2"/>
      <c r="M12937" s="2"/>
      <c r="N12937" s="2"/>
      <c r="O12937" s="2"/>
    </row>
    <row r="12938" spans="5:15" x14ac:dyDescent="0.25">
      <c r="E12938" s="5"/>
      <c r="F12938" s="2"/>
      <c r="G12938" s="2"/>
      <c r="H12938" s="2"/>
      <c r="I12938" s="2"/>
      <c r="J12938" s="2"/>
      <c r="K12938" s="2"/>
      <c r="L12938" s="2"/>
      <c r="M12938" s="2"/>
      <c r="N12938" s="2"/>
      <c r="O12938" s="2"/>
    </row>
    <row r="12939" spans="5:15" x14ac:dyDescent="0.25">
      <c r="G12939" s="2"/>
      <c r="H12939" s="2"/>
      <c r="I12939" s="2"/>
      <c r="J12939" s="2"/>
      <c r="K12939" s="2"/>
      <c r="L12939" s="2"/>
      <c r="M12939" s="2"/>
      <c r="N12939" s="2"/>
      <c r="O12939" s="2"/>
    </row>
    <row r="12940" spans="5:15" x14ac:dyDescent="0.25">
      <c r="E12940" s="5"/>
      <c r="F12940" s="2"/>
      <c r="G12940" s="2"/>
      <c r="H12940" s="2"/>
      <c r="I12940" s="2"/>
      <c r="J12940" s="2"/>
      <c r="K12940" s="2"/>
      <c r="L12940" s="2"/>
      <c r="M12940" s="2"/>
      <c r="N12940" s="2"/>
      <c r="O12940" s="2"/>
    </row>
    <row r="12941" spans="5:15" x14ac:dyDescent="0.25">
      <c r="E12941" s="5"/>
      <c r="F12941" s="2"/>
      <c r="G12941" s="2"/>
      <c r="H12941" s="2"/>
      <c r="I12941" s="2"/>
      <c r="J12941" s="2"/>
      <c r="K12941" s="2"/>
      <c r="L12941" s="2"/>
      <c r="M12941" s="2"/>
      <c r="N12941" s="2"/>
      <c r="O12941" s="2"/>
    </row>
    <row r="12942" spans="5:15" x14ac:dyDescent="0.25">
      <c r="E12942" s="5"/>
      <c r="F12942" s="2"/>
      <c r="G12942" s="2"/>
      <c r="H12942" s="2"/>
      <c r="I12942" s="2"/>
      <c r="J12942" s="2"/>
      <c r="K12942" s="2"/>
      <c r="L12942" s="2"/>
      <c r="M12942" s="2"/>
      <c r="N12942" s="2"/>
      <c r="O12942" s="2"/>
    </row>
    <row r="12943" spans="5:15" x14ac:dyDescent="0.25">
      <c r="F12943" s="2"/>
      <c r="G12943" s="2"/>
      <c r="H12943" s="2"/>
      <c r="I12943" s="2"/>
      <c r="J12943" s="2"/>
      <c r="K12943" s="2"/>
      <c r="L12943" s="2"/>
      <c r="M12943" s="2"/>
      <c r="N12943" s="2"/>
      <c r="O12943" s="2"/>
    </row>
    <row r="12944" spans="5:15" x14ac:dyDescent="0.25">
      <c r="E12944" s="5"/>
      <c r="F12944" s="2"/>
      <c r="G12944" s="2"/>
      <c r="H12944" s="2"/>
      <c r="I12944" s="2"/>
      <c r="J12944" s="2"/>
      <c r="K12944" s="2"/>
      <c r="L12944" s="2"/>
      <c r="M12944" s="2"/>
      <c r="N12944" s="2"/>
      <c r="O12944" s="2"/>
    </row>
    <row r="12945" spans="5:15" x14ac:dyDescent="0.25">
      <c r="E12945" s="5"/>
      <c r="F12945" s="2"/>
      <c r="G12945" s="2"/>
      <c r="H12945" s="2"/>
      <c r="I12945" s="2"/>
      <c r="J12945" s="2"/>
      <c r="K12945" s="2"/>
      <c r="L12945" s="2"/>
      <c r="M12945" s="2"/>
      <c r="N12945" s="2"/>
      <c r="O12945" s="2"/>
    </row>
    <row r="12946" spans="5:15" x14ac:dyDescent="0.25">
      <c r="G12946" s="2"/>
      <c r="H12946" s="2"/>
      <c r="I12946" s="2"/>
      <c r="J12946" s="2"/>
      <c r="K12946" s="2"/>
      <c r="L12946" s="2"/>
      <c r="M12946" s="2"/>
      <c r="N12946" s="2"/>
      <c r="O12946" s="2"/>
    </row>
    <row r="12948" spans="5:15" x14ac:dyDescent="0.25">
      <c r="E12948" s="5"/>
      <c r="F12948" s="2"/>
      <c r="G12948" s="2"/>
      <c r="H12948" s="2"/>
      <c r="I12948" s="2"/>
      <c r="J12948" s="2"/>
      <c r="K12948" s="2"/>
      <c r="L12948" s="2"/>
      <c r="M12948" s="2"/>
      <c r="N12948" s="2"/>
      <c r="O12948" s="2"/>
    </row>
    <row r="12949" spans="5:15" x14ac:dyDescent="0.25">
      <c r="E12949" s="5"/>
      <c r="F12949" s="2"/>
      <c r="G12949" s="2"/>
      <c r="H12949" s="2"/>
      <c r="I12949" s="2"/>
      <c r="J12949" s="2"/>
      <c r="K12949" s="2"/>
      <c r="L12949" s="2"/>
      <c r="M12949" s="2"/>
      <c r="N12949" s="2"/>
      <c r="O12949" s="2"/>
    </row>
    <row r="12950" spans="5:15" x14ac:dyDescent="0.25">
      <c r="E12950" s="5"/>
      <c r="F12950" s="2"/>
      <c r="G12950" s="2"/>
      <c r="H12950" s="2"/>
      <c r="I12950" s="2"/>
      <c r="J12950" s="2"/>
      <c r="K12950" s="2"/>
      <c r="L12950" s="2"/>
      <c r="M12950" s="2"/>
      <c r="N12950" s="2"/>
      <c r="O12950" s="2"/>
    </row>
    <row r="12951" spans="5:15" x14ac:dyDescent="0.25">
      <c r="E12951" s="5"/>
      <c r="F12951" s="2"/>
      <c r="G12951" s="2"/>
      <c r="H12951" s="2"/>
      <c r="I12951" s="2"/>
      <c r="J12951" s="2"/>
      <c r="K12951" s="2"/>
      <c r="L12951" s="2"/>
      <c r="M12951" s="2"/>
      <c r="N12951" s="2"/>
      <c r="O12951" s="2"/>
    </row>
    <row r="12952" spans="5:15" x14ac:dyDescent="0.25">
      <c r="E12952" s="5"/>
      <c r="F12952" s="2"/>
      <c r="G12952" s="2"/>
      <c r="H12952" s="2"/>
      <c r="I12952" s="2"/>
      <c r="J12952" s="2"/>
      <c r="K12952" s="2"/>
      <c r="L12952" s="2"/>
      <c r="M12952" s="2"/>
      <c r="N12952" s="2"/>
      <c r="O12952" s="2"/>
    </row>
    <row r="12953" spans="5:15" x14ac:dyDescent="0.25">
      <c r="E12953" s="5"/>
      <c r="F12953" s="2"/>
      <c r="G12953" s="2"/>
      <c r="H12953" s="2"/>
      <c r="I12953" s="2"/>
      <c r="J12953" s="2"/>
      <c r="K12953" s="2"/>
      <c r="L12953" s="2"/>
      <c r="M12953" s="2"/>
      <c r="N12953" s="2"/>
      <c r="O12953" s="2"/>
    </row>
    <row r="12954" spans="5:15" x14ac:dyDescent="0.25">
      <c r="E12954" s="5"/>
      <c r="F12954" s="2"/>
      <c r="G12954" s="2"/>
      <c r="H12954" s="2"/>
      <c r="I12954" s="2"/>
      <c r="J12954" s="2"/>
      <c r="K12954" s="2"/>
      <c r="L12954" s="2"/>
      <c r="M12954" s="2"/>
      <c r="N12954" s="2"/>
      <c r="O12954" s="2"/>
    </row>
    <row r="12955" spans="5:15" x14ac:dyDescent="0.25">
      <c r="E12955" s="5"/>
      <c r="F12955" s="2"/>
      <c r="G12955" s="2"/>
      <c r="H12955" s="2"/>
      <c r="I12955" s="2"/>
      <c r="J12955" s="2"/>
      <c r="K12955" s="2"/>
      <c r="L12955" s="2"/>
      <c r="M12955" s="2"/>
      <c r="N12955" s="2"/>
      <c r="O12955" s="2"/>
    </row>
    <row r="12956" spans="5:15" x14ac:dyDescent="0.25">
      <c r="E12956" s="5"/>
      <c r="F12956" s="2"/>
      <c r="G12956" s="2"/>
      <c r="H12956" s="2"/>
      <c r="I12956" s="2"/>
      <c r="J12956" s="2"/>
      <c r="K12956" s="2"/>
      <c r="L12956" s="2"/>
      <c r="M12956" s="2"/>
      <c r="N12956" s="2"/>
      <c r="O12956" s="2"/>
    </row>
    <row r="12957" spans="5:15" x14ac:dyDescent="0.25">
      <c r="E12957" s="5"/>
      <c r="F12957" s="2"/>
      <c r="G12957" s="2"/>
      <c r="H12957" s="2"/>
      <c r="I12957" s="2"/>
      <c r="J12957" s="2"/>
      <c r="K12957" s="2"/>
      <c r="L12957" s="2"/>
      <c r="M12957" s="2"/>
      <c r="N12957" s="2"/>
      <c r="O12957" s="2"/>
    </row>
    <row r="12958" spans="5:15" x14ac:dyDescent="0.25">
      <c r="F12958" s="2"/>
      <c r="G12958" s="2"/>
      <c r="H12958" s="2"/>
      <c r="I12958" s="2"/>
      <c r="J12958" s="2"/>
      <c r="K12958" s="2"/>
      <c r="L12958" s="2"/>
      <c r="M12958" s="2"/>
      <c r="N12958" s="2"/>
      <c r="O12958" s="2"/>
    </row>
    <row r="12960" spans="5:15" x14ac:dyDescent="0.25">
      <c r="E12960" s="5"/>
      <c r="F12960" s="2"/>
      <c r="G12960" s="2"/>
      <c r="H12960" s="2"/>
      <c r="I12960" s="2"/>
      <c r="J12960" s="2"/>
      <c r="K12960" s="2"/>
      <c r="L12960" s="2"/>
      <c r="M12960" s="2"/>
      <c r="N12960" s="2"/>
      <c r="O12960" s="2"/>
    </row>
    <row r="12961" spans="5:15" x14ac:dyDescent="0.25">
      <c r="E12961" s="5"/>
      <c r="F12961" s="2"/>
      <c r="G12961" s="2"/>
      <c r="H12961" s="2"/>
      <c r="I12961" s="2"/>
      <c r="J12961" s="2"/>
      <c r="K12961" s="2"/>
      <c r="L12961" s="2"/>
      <c r="M12961" s="2"/>
      <c r="N12961" s="2"/>
      <c r="O12961" s="2"/>
    </row>
    <row r="12962" spans="5:15" x14ac:dyDescent="0.25">
      <c r="E12962" s="5"/>
      <c r="F12962" s="2"/>
      <c r="G12962" s="2"/>
      <c r="H12962" s="2"/>
      <c r="I12962" s="2"/>
      <c r="J12962" s="2"/>
      <c r="K12962" s="2"/>
      <c r="L12962" s="2"/>
      <c r="M12962" s="2"/>
      <c r="N12962" s="2"/>
      <c r="O12962" s="2"/>
    </row>
    <row r="12963" spans="5:15" x14ac:dyDescent="0.25">
      <c r="E12963" s="5"/>
      <c r="F12963" s="2"/>
      <c r="G12963" s="2"/>
      <c r="H12963" s="2"/>
      <c r="I12963" s="2"/>
      <c r="J12963" s="2"/>
      <c r="K12963" s="2"/>
      <c r="L12963" s="2"/>
      <c r="M12963" s="2"/>
      <c r="N12963" s="2"/>
      <c r="O12963" s="2"/>
    </row>
    <row r="12964" spans="5:15" x14ac:dyDescent="0.25">
      <c r="E12964" s="5"/>
      <c r="F12964" s="2"/>
      <c r="G12964" s="2"/>
      <c r="H12964" s="2"/>
      <c r="I12964" s="2"/>
      <c r="J12964" s="2"/>
      <c r="K12964" s="2"/>
      <c r="L12964" s="2"/>
      <c r="M12964" s="2"/>
      <c r="N12964" s="2"/>
      <c r="O12964" s="2"/>
    </row>
    <row r="12965" spans="5:15" x14ac:dyDescent="0.25">
      <c r="E12965" s="5"/>
      <c r="F12965" s="2"/>
      <c r="G12965" s="2"/>
      <c r="H12965" s="2"/>
      <c r="I12965" s="2"/>
      <c r="J12965" s="2"/>
      <c r="K12965" s="2"/>
      <c r="L12965" s="2"/>
      <c r="M12965" s="2"/>
      <c r="N12965" s="2"/>
      <c r="O12965" s="2"/>
    </row>
    <row r="12966" spans="5:15" x14ac:dyDescent="0.25">
      <c r="E12966" s="5"/>
      <c r="F12966" s="2"/>
      <c r="G12966" s="2"/>
      <c r="H12966" s="2"/>
      <c r="I12966" s="2"/>
      <c r="J12966" s="2"/>
      <c r="K12966" s="2"/>
      <c r="L12966" s="2"/>
      <c r="M12966" s="2"/>
      <c r="N12966" s="2"/>
      <c r="O12966" s="2"/>
    </row>
    <row r="12967" spans="5:15" x14ac:dyDescent="0.25">
      <c r="E12967" s="5"/>
      <c r="F12967" s="2"/>
      <c r="G12967" s="2"/>
      <c r="H12967" s="2"/>
      <c r="I12967" s="2"/>
      <c r="J12967" s="2"/>
      <c r="K12967" s="2"/>
      <c r="L12967" s="2"/>
      <c r="M12967" s="2"/>
      <c r="N12967" s="2"/>
      <c r="O12967" s="2"/>
    </row>
    <row r="12969" spans="5:15" x14ac:dyDescent="0.25">
      <c r="E12969" s="5"/>
      <c r="F12969" s="2"/>
      <c r="G12969" s="2"/>
      <c r="H12969" s="2"/>
      <c r="I12969" s="2"/>
      <c r="J12969" s="2"/>
      <c r="K12969" s="2"/>
      <c r="L12969" s="2"/>
      <c r="M12969" s="2"/>
      <c r="N12969" s="2"/>
      <c r="O12969" s="2"/>
    </row>
    <row r="12976" spans="5:15" x14ac:dyDescent="0.25">
      <c r="E12976" s="5"/>
      <c r="F12976" s="2"/>
      <c r="G12976" s="2"/>
      <c r="H12976" s="2"/>
      <c r="I12976" s="2"/>
      <c r="J12976" s="2"/>
      <c r="K12976" s="2"/>
      <c r="L12976" s="2"/>
      <c r="M12976" s="2"/>
      <c r="N12976" s="2"/>
      <c r="O12976" s="2"/>
    </row>
    <row r="12977" spans="5:15" x14ac:dyDescent="0.25">
      <c r="E12977" s="5"/>
      <c r="F12977" s="2"/>
      <c r="G12977" s="2"/>
      <c r="H12977" s="2"/>
      <c r="I12977" s="2"/>
      <c r="J12977" s="2"/>
      <c r="K12977" s="2"/>
      <c r="L12977" s="2"/>
      <c r="M12977" s="2"/>
      <c r="N12977" s="2"/>
      <c r="O12977" s="2"/>
    </row>
    <row r="12980" spans="5:15" x14ac:dyDescent="0.25">
      <c r="E12980" s="5"/>
      <c r="F12980" s="2"/>
      <c r="G12980" s="2"/>
      <c r="H12980" s="2"/>
      <c r="I12980" s="2"/>
      <c r="J12980" s="2"/>
      <c r="K12980" s="2"/>
      <c r="L12980" s="2"/>
      <c r="M12980" s="2"/>
      <c r="N12980" s="2"/>
      <c r="O12980" s="2"/>
    </row>
    <row r="12981" spans="5:15" x14ac:dyDescent="0.25">
      <c r="F12981" s="2"/>
      <c r="G12981" s="2"/>
      <c r="H12981" s="2"/>
      <c r="I12981" s="2"/>
      <c r="J12981" s="2"/>
      <c r="K12981" s="2"/>
      <c r="L12981" s="2"/>
      <c r="M12981" s="2"/>
      <c r="N12981" s="2"/>
      <c r="O12981" s="2"/>
    </row>
    <row r="12982" spans="5:15" x14ac:dyDescent="0.25">
      <c r="E12982" s="5"/>
      <c r="F12982" s="2"/>
      <c r="G12982" s="2"/>
      <c r="H12982" s="2"/>
      <c r="I12982" s="2"/>
      <c r="J12982" s="2"/>
      <c r="K12982" s="2"/>
      <c r="L12982" s="2"/>
      <c r="M12982" s="2"/>
      <c r="N12982" s="2"/>
      <c r="O12982" s="2"/>
    </row>
    <row r="12983" spans="5:15" x14ac:dyDescent="0.25">
      <c r="M12983" s="2"/>
      <c r="N12983" s="2"/>
      <c r="O12983" s="2"/>
    </row>
    <row r="12984" spans="5:15" x14ac:dyDescent="0.25">
      <c r="E12984" s="5"/>
      <c r="F12984" s="2"/>
      <c r="G12984" s="2"/>
      <c r="H12984" s="2"/>
      <c r="I12984" s="2"/>
      <c r="J12984" s="2"/>
      <c r="K12984" s="2"/>
      <c r="L12984" s="2"/>
      <c r="M12984" s="2"/>
      <c r="N12984" s="2"/>
      <c r="O12984" s="2"/>
    </row>
    <row r="12985" spans="5:15" x14ac:dyDescent="0.25">
      <c r="H12985" s="2"/>
      <c r="I12985" s="2"/>
      <c r="J12985" s="2"/>
      <c r="K12985" s="2"/>
      <c r="L12985" s="2"/>
      <c r="M12985" s="2"/>
      <c r="N12985" s="2"/>
      <c r="O12985" s="2"/>
    </row>
    <row r="12986" spans="5:15" x14ac:dyDescent="0.25">
      <c r="E12986" s="5"/>
      <c r="H12986" s="2"/>
      <c r="I12986" s="2"/>
      <c r="J12986" s="2"/>
      <c r="K12986" s="2"/>
      <c r="L12986" s="2"/>
      <c r="M12986" s="2"/>
      <c r="N12986" s="2"/>
      <c r="O12986" s="2"/>
    </row>
    <row r="12987" spans="5:15" x14ac:dyDescent="0.25">
      <c r="I12987" s="2"/>
      <c r="J12987" s="2"/>
      <c r="K12987" s="2"/>
      <c r="L12987" s="2"/>
      <c r="M12987" s="2"/>
      <c r="N12987" s="2"/>
      <c r="O12987" s="2"/>
    </row>
    <row r="12989" spans="5:15" x14ac:dyDescent="0.25">
      <c r="E12989" s="5"/>
      <c r="F12989" s="2"/>
      <c r="G12989" s="2"/>
      <c r="H12989" s="2"/>
      <c r="I12989" s="2"/>
      <c r="J12989" s="2"/>
      <c r="K12989" s="2"/>
      <c r="L12989" s="2"/>
      <c r="M12989" s="2"/>
      <c r="N12989" s="2"/>
      <c r="O12989" s="2"/>
    </row>
    <row r="12992" spans="5:15" x14ac:dyDescent="0.25">
      <c r="E12992" s="5"/>
      <c r="F12992" s="2"/>
      <c r="G12992" s="2"/>
      <c r="H12992" s="2"/>
      <c r="I12992" s="2"/>
      <c r="J12992" s="2"/>
      <c r="K12992" s="2"/>
      <c r="L12992" s="2"/>
      <c r="M12992" s="2"/>
      <c r="N12992" s="2"/>
      <c r="O12992" s="2"/>
    </row>
    <row r="12993" spans="5:15" x14ac:dyDescent="0.25">
      <c r="E12993" s="5"/>
      <c r="F12993" s="2"/>
      <c r="G12993" s="2"/>
      <c r="H12993" s="2"/>
      <c r="I12993" s="2"/>
      <c r="J12993" s="2"/>
      <c r="K12993" s="2"/>
      <c r="L12993" s="2"/>
      <c r="M12993" s="2"/>
      <c r="N12993" s="2"/>
      <c r="O12993" s="2"/>
    </row>
    <row r="13000" spans="5:15" x14ac:dyDescent="0.25">
      <c r="E13000" s="5"/>
      <c r="F13000" s="2"/>
      <c r="G13000" s="2"/>
      <c r="H13000" s="2"/>
      <c r="I13000" s="2"/>
      <c r="J13000" s="2"/>
      <c r="K13000" s="2"/>
      <c r="L13000" s="2"/>
      <c r="M13000" s="2"/>
      <c r="N13000" s="2"/>
      <c r="O13000" s="2"/>
    </row>
    <row r="13001" spans="5:15" x14ac:dyDescent="0.25">
      <c r="E13001" s="5"/>
      <c r="F13001" s="2"/>
      <c r="G13001" s="2"/>
      <c r="H13001" s="2"/>
      <c r="I13001" s="2"/>
      <c r="J13001" s="2"/>
      <c r="K13001" s="2"/>
      <c r="L13001" s="2"/>
      <c r="M13001" s="2"/>
      <c r="N13001" s="2"/>
      <c r="O13001" s="2"/>
    </row>
    <row r="13002" spans="5:15" x14ac:dyDescent="0.25">
      <c r="E13002" s="5"/>
      <c r="F13002" s="2"/>
      <c r="G13002" s="2"/>
      <c r="H13002" s="2"/>
      <c r="I13002" s="2"/>
      <c r="J13002" s="2"/>
      <c r="K13002" s="2"/>
      <c r="L13002" s="2"/>
      <c r="M13002" s="2"/>
      <c r="N13002" s="2"/>
      <c r="O13002" s="2"/>
    </row>
    <row r="13004" spans="5:15" x14ac:dyDescent="0.25">
      <c r="E13004" s="5"/>
      <c r="F13004" s="2"/>
      <c r="G13004" s="2"/>
      <c r="H13004" s="2"/>
      <c r="I13004" s="2"/>
      <c r="J13004" s="2"/>
      <c r="K13004" s="2"/>
      <c r="L13004" s="2"/>
      <c r="M13004" s="2"/>
      <c r="N13004" s="2"/>
      <c r="O13004" s="2"/>
    </row>
    <row r="13005" spans="5:15" x14ac:dyDescent="0.25">
      <c r="F13005" s="2"/>
      <c r="G13005" s="2"/>
      <c r="H13005" s="2"/>
      <c r="I13005" s="2"/>
      <c r="J13005" s="2"/>
      <c r="K13005" s="2"/>
      <c r="L13005" s="2"/>
      <c r="M13005" s="2"/>
      <c r="N13005" s="2"/>
      <c r="O13005" s="2"/>
    </row>
    <row r="13006" spans="5:15" x14ac:dyDescent="0.25">
      <c r="E13006" s="5"/>
      <c r="F13006" s="2"/>
      <c r="G13006" s="2"/>
      <c r="H13006" s="2"/>
      <c r="I13006" s="2"/>
      <c r="J13006" s="2"/>
      <c r="K13006" s="2"/>
      <c r="L13006" s="2"/>
      <c r="M13006" s="2"/>
      <c r="N13006" s="2"/>
      <c r="O13006" s="2"/>
    </row>
    <row r="13007" spans="5:15" x14ac:dyDescent="0.25">
      <c r="E13007" s="5"/>
      <c r="F13007" s="2"/>
      <c r="G13007" s="2"/>
      <c r="H13007" s="2"/>
      <c r="I13007" s="2"/>
      <c r="J13007" s="2"/>
      <c r="K13007" s="2"/>
      <c r="L13007" s="2"/>
      <c r="M13007" s="2"/>
      <c r="N13007" s="2"/>
      <c r="O13007" s="2"/>
    </row>
    <row r="13008" spans="5:15" x14ac:dyDescent="0.25">
      <c r="E13008" s="5"/>
      <c r="F13008" s="2"/>
      <c r="G13008" s="2"/>
      <c r="H13008" s="2"/>
      <c r="I13008" s="2"/>
      <c r="J13008" s="2"/>
      <c r="K13008" s="2"/>
      <c r="L13008" s="2"/>
      <c r="M13008" s="2"/>
      <c r="N13008" s="2"/>
      <c r="O13008" s="2"/>
    </row>
    <row r="13009" spans="5:15" x14ac:dyDescent="0.25">
      <c r="E13009" s="5"/>
      <c r="F13009" s="2"/>
      <c r="G13009" s="2"/>
      <c r="H13009" s="2"/>
      <c r="I13009" s="2"/>
      <c r="J13009" s="2"/>
      <c r="K13009" s="2"/>
      <c r="L13009" s="2"/>
      <c r="M13009" s="2"/>
      <c r="N13009" s="2"/>
      <c r="O13009" s="2"/>
    </row>
    <row r="13010" spans="5:15" x14ac:dyDescent="0.25">
      <c r="E13010" s="5"/>
      <c r="F13010" s="2"/>
      <c r="G13010" s="2"/>
      <c r="H13010" s="2"/>
      <c r="I13010" s="2"/>
      <c r="J13010" s="2"/>
      <c r="K13010" s="2"/>
      <c r="L13010" s="2"/>
      <c r="M13010" s="2"/>
      <c r="N13010" s="2"/>
      <c r="O13010" s="2"/>
    </row>
    <row r="13011" spans="5:15" x14ac:dyDescent="0.25">
      <c r="E13011" s="5"/>
      <c r="F13011" s="2"/>
      <c r="G13011" s="2"/>
      <c r="H13011" s="2"/>
      <c r="I13011" s="2"/>
      <c r="J13011" s="2"/>
      <c r="K13011" s="2"/>
      <c r="L13011" s="2"/>
      <c r="M13011" s="2"/>
      <c r="N13011" s="2"/>
      <c r="O13011" s="2"/>
    </row>
    <row r="13015" spans="5:15" x14ac:dyDescent="0.25">
      <c r="E13015" s="5"/>
      <c r="F13015" s="2"/>
      <c r="G13015" s="2"/>
      <c r="H13015" s="2"/>
      <c r="I13015" s="2"/>
      <c r="J13015" s="2"/>
      <c r="K13015" s="2"/>
      <c r="L13015" s="2"/>
      <c r="M13015" s="2"/>
      <c r="N13015" s="2"/>
      <c r="O13015" s="2"/>
    </row>
    <row r="13016" spans="5:15" x14ac:dyDescent="0.25">
      <c r="E13016" s="5"/>
      <c r="F13016" s="2"/>
      <c r="G13016" s="2"/>
      <c r="H13016" s="2"/>
      <c r="I13016" s="2"/>
      <c r="J13016" s="2"/>
      <c r="K13016" s="2"/>
      <c r="L13016" s="2"/>
      <c r="M13016" s="2"/>
      <c r="N13016" s="2"/>
      <c r="O13016" s="2"/>
    </row>
    <row r="13017" spans="5:15" x14ac:dyDescent="0.25">
      <c r="E13017" s="5"/>
      <c r="F13017" s="2"/>
      <c r="G13017" s="2"/>
      <c r="H13017" s="2"/>
      <c r="I13017" s="2"/>
      <c r="J13017" s="2"/>
      <c r="K13017" s="2"/>
      <c r="L13017" s="2"/>
      <c r="M13017" s="2"/>
      <c r="N13017" s="2"/>
      <c r="O13017" s="2"/>
    </row>
    <row r="13019" spans="5:15" x14ac:dyDescent="0.25">
      <c r="E13019" s="5"/>
      <c r="F13019" s="2"/>
      <c r="G13019" s="2"/>
      <c r="H13019" s="2"/>
      <c r="I13019" s="2"/>
      <c r="J13019" s="2"/>
      <c r="K13019" s="2"/>
      <c r="L13019" s="2"/>
      <c r="M13019" s="2"/>
      <c r="N13019" s="2"/>
      <c r="O13019" s="2"/>
    </row>
    <row r="13020" spans="5:15" x14ac:dyDescent="0.25">
      <c r="E13020" s="5"/>
      <c r="F13020" s="2"/>
      <c r="G13020" s="2"/>
      <c r="H13020" s="2"/>
      <c r="I13020" s="2"/>
      <c r="J13020" s="2"/>
      <c r="K13020" s="2"/>
      <c r="L13020" s="2"/>
      <c r="M13020" s="2"/>
      <c r="N13020" s="2"/>
      <c r="O13020" s="2"/>
    </row>
    <row r="13021" spans="5:15" x14ac:dyDescent="0.25">
      <c r="E13021" s="5"/>
      <c r="F13021" s="2"/>
      <c r="G13021" s="2"/>
      <c r="H13021" s="2"/>
      <c r="I13021" s="2"/>
      <c r="J13021" s="2"/>
      <c r="K13021" s="2"/>
      <c r="L13021" s="2"/>
      <c r="M13021" s="2"/>
      <c r="N13021" s="2"/>
      <c r="O13021" s="2"/>
    </row>
    <row r="13022" spans="5:15" x14ac:dyDescent="0.25">
      <c r="E13022" s="5"/>
      <c r="F13022" s="2"/>
      <c r="G13022" s="2"/>
      <c r="H13022" s="2"/>
      <c r="I13022" s="2"/>
      <c r="J13022" s="2"/>
      <c r="K13022" s="2"/>
      <c r="L13022" s="2"/>
      <c r="M13022" s="2"/>
      <c r="N13022" s="2"/>
      <c r="O13022" s="2"/>
    </row>
    <row r="13023" spans="5:15" x14ac:dyDescent="0.25">
      <c r="E13023" s="5"/>
      <c r="F13023" s="2"/>
      <c r="G13023" s="2"/>
      <c r="H13023" s="2"/>
      <c r="I13023" s="2"/>
      <c r="J13023" s="2"/>
      <c r="K13023" s="2"/>
      <c r="L13023" s="2"/>
      <c r="M13023" s="2"/>
      <c r="N13023" s="2"/>
      <c r="O13023" s="2"/>
    </row>
    <row r="13024" spans="5:15" x14ac:dyDescent="0.25">
      <c r="E13024" s="5"/>
      <c r="F13024" s="2"/>
      <c r="G13024" s="2"/>
      <c r="H13024" s="2"/>
      <c r="I13024" s="2"/>
      <c r="J13024" s="2"/>
      <c r="K13024" s="2"/>
      <c r="L13024" s="2"/>
      <c r="M13024" s="2"/>
      <c r="N13024" s="2"/>
      <c r="O13024" s="2"/>
    </row>
    <row r="13025" spans="5:15" x14ac:dyDescent="0.25">
      <c r="E13025" s="5"/>
      <c r="F13025" s="2"/>
      <c r="G13025" s="2"/>
      <c r="H13025" s="2"/>
      <c r="I13025" s="2"/>
      <c r="J13025" s="2"/>
      <c r="K13025" s="2"/>
      <c r="L13025" s="2"/>
      <c r="M13025" s="2"/>
      <c r="N13025" s="2"/>
      <c r="O13025" s="2"/>
    </row>
    <row r="13026" spans="5:15" x14ac:dyDescent="0.25">
      <c r="E13026" s="5"/>
      <c r="F13026" s="2"/>
      <c r="G13026" s="2"/>
      <c r="H13026" s="2"/>
      <c r="I13026" s="2"/>
      <c r="J13026" s="2"/>
      <c r="K13026" s="2"/>
      <c r="L13026" s="2"/>
      <c r="M13026" s="2"/>
      <c r="N13026" s="2"/>
      <c r="O13026" s="2"/>
    </row>
    <row r="13027" spans="5:15" x14ac:dyDescent="0.25">
      <c r="E13027" s="5"/>
      <c r="F13027" s="2"/>
      <c r="G13027" s="2"/>
      <c r="H13027" s="2"/>
      <c r="I13027" s="2"/>
      <c r="J13027" s="2"/>
      <c r="K13027" s="2"/>
      <c r="L13027" s="2"/>
      <c r="M13027" s="2"/>
      <c r="N13027" s="2"/>
      <c r="O13027" s="2"/>
    </row>
    <row r="13028" spans="5:15" x14ac:dyDescent="0.25">
      <c r="E13028" s="5"/>
      <c r="F13028" s="2"/>
      <c r="G13028" s="2"/>
      <c r="H13028" s="2"/>
      <c r="I13028" s="2"/>
      <c r="J13028" s="2"/>
      <c r="K13028" s="2"/>
      <c r="L13028" s="2"/>
      <c r="M13028" s="2"/>
      <c r="N13028" s="2"/>
      <c r="O13028" s="2"/>
    </row>
    <row r="13029" spans="5:15" x14ac:dyDescent="0.25">
      <c r="E13029" s="5"/>
      <c r="F13029" s="2"/>
      <c r="G13029" s="2"/>
      <c r="H13029" s="2"/>
      <c r="I13029" s="2"/>
      <c r="J13029" s="2"/>
      <c r="K13029" s="2"/>
      <c r="L13029" s="2"/>
      <c r="M13029" s="2"/>
      <c r="N13029" s="2"/>
      <c r="O13029" s="2"/>
    </row>
    <row r="13031" spans="5:15" x14ac:dyDescent="0.25">
      <c r="E13031" s="5"/>
      <c r="F13031" s="2"/>
      <c r="G13031" s="2"/>
      <c r="H13031" s="2"/>
      <c r="I13031" s="2"/>
      <c r="J13031" s="2"/>
      <c r="K13031" s="2"/>
      <c r="L13031" s="2"/>
      <c r="M13031" s="2"/>
      <c r="N13031" s="2"/>
      <c r="O13031" s="2"/>
    </row>
    <row r="13032" spans="5:15" x14ac:dyDescent="0.25">
      <c r="E13032" s="5"/>
      <c r="F13032" s="2"/>
      <c r="G13032" s="2"/>
      <c r="H13032" s="2"/>
      <c r="I13032" s="2"/>
      <c r="J13032" s="2"/>
      <c r="K13032" s="2"/>
      <c r="L13032" s="2"/>
      <c r="M13032" s="2"/>
      <c r="N13032" s="2"/>
      <c r="O13032" s="2"/>
    </row>
    <row r="13033" spans="5:15" x14ac:dyDescent="0.25">
      <c r="E13033" s="5"/>
      <c r="F13033" s="2"/>
      <c r="G13033" s="2"/>
      <c r="H13033" s="2"/>
      <c r="I13033" s="2"/>
      <c r="J13033" s="2"/>
      <c r="K13033" s="2"/>
      <c r="L13033" s="2"/>
      <c r="M13033" s="2"/>
      <c r="N13033" s="2"/>
      <c r="O13033" s="2"/>
    </row>
    <row r="13034" spans="5:15" x14ac:dyDescent="0.25">
      <c r="E13034" s="5"/>
      <c r="F13034" s="2"/>
      <c r="G13034" s="2"/>
      <c r="H13034" s="2"/>
      <c r="I13034" s="2"/>
      <c r="J13034" s="2"/>
      <c r="K13034" s="2"/>
      <c r="L13034" s="2"/>
      <c r="M13034" s="2"/>
      <c r="N13034" s="2"/>
      <c r="O13034" s="2"/>
    </row>
    <row r="13035" spans="5:15" x14ac:dyDescent="0.25">
      <c r="E13035" s="5"/>
      <c r="F13035" s="2"/>
      <c r="G13035" s="2"/>
      <c r="H13035" s="2"/>
      <c r="I13035" s="2"/>
      <c r="J13035" s="2"/>
      <c r="K13035" s="2"/>
      <c r="L13035" s="2"/>
      <c r="M13035" s="2"/>
      <c r="N13035" s="2"/>
      <c r="O13035" s="2"/>
    </row>
    <row r="13036" spans="5:15" x14ac:dyDescent="0.25">
      <c r="E13036" s="5"/>
      <c r="F13036" s="2"/>
      <c r="G13036" s="2"/>
      <c r="H13036" s="2"/>
      <c r="I13036" s="2"/>
      <c r="J13036" s="2"/>
      <c r="K13036" s="2"/>
      <c r="L13036" s="2"/>
      <c r="M13036" s="2"/>
      <c r="N13036" s="2"/>
      <c r="O13036" s="2"/>
    </row>
    <row r="13037" spans="5:15" x14ac:dyDescent="0.25">
      <c r="E13037" s="5"/>
      <c r="F13037" s="2"/>
      <c r="G13037" s="2"/>
      <c r="H13037" s="2"/>
      <c r="I13037" s="2"/>
      <c r="J13037" s="2"/>
      <c r="K13037" s="2"/>
      <c r="L13037" s="2"/>
      <c r="M13037" s="2"/>
      <c r="N13037" s="2"/>
      <c r="O13037" s="2"/>
    </row>
    <row r="13038" spans="5:15" x14ac:dyDescent="0.25">
      <c r="E13038" s="5"/>
      <c r="F13038" s="2"/>
      <c r="G13038" s="2"/>
      <c r="H13038" s="2"/>
      <c r="I13038" s="2"/>
      <c r="J13038" s="2"/>
      <c r="K13038" s="2"/>
      <c r="L13038" s="2"/>
      <c r="M13038" s="2"/>
      <c r="N13038" s="2"/>
      <c r="O13038" s="2"/>
    </row>
    <row r="13040" spans="5:15" x14ac:dyDescent="0.25">
      <c r="E13040" s="5"/>
    </row>
    <row r="13042" spans="5:15" x14ac:dyDescent="0.25">
      <c r="E13042" s="5"/>
      <c r="F13042" s="2"/>
      <c r="G13042" s="2"/>
      <c r="H13042" s="2"/>
      <c r="I13042" s="2"/>
      <c r="J13042" s="2"/>
      <c r="K13042" s="2"/>
      <c r="L13042" s="2"/>
      <c r="M13042" s="2"/>
      <c r="N13042" s="2"/>
      <c r="O13042" s="2"/>
    </row>
    <row r="13044" spans="5:15" x14ac:dyDescent="0.25">
      <c r="E13044" s="5"/>
      <c r="F13044" s="2"/>
      <c r="G13044" s="2"/>
      <c r="H13044" s="2"/>
      <c r="I13044" s="2"/>
      <c r="J13044" s="2"/>
      <c r="K13044" s="2"/>
      <c r="L13044" s="2"/>
      <c r="M13044" s="2"/>
      <c r="N13044" s="2"/>
      <c r="O13044" s="2"/>
    </row>
    <row r="13045" spans="5:15" x14ac:dyDescent="0.25">
      <c r="E13045" s="5"/>
      <c r="F13045" s="2"/>
      <c r="G13045" s="2"/>
      <c r="H13045" s="2"/>
      <c r="I13045" s="2"/>
      <c r="J13045" s="2"/>
      <c r="K13045" s="2"/>
      <c r="L13045" s="2"/>
      <c r="M13045" s="2"/>
      <c r="N13045" s="2"/>
      <c r="O13045" s="2"/>
    </row>
    <row r="13048" spans="5:15" x14ac:dyDescent="0.25">
      <c r="E13048" s="5"/>
      <c r="F13048" s="2"/>
      <c r="G13048" s="2"/>
      <c r="H13048" s="2"/>
      <c r="I13048" s="2"/>
      <c r="J13048" s="2"/>
      <c r="K13048" s="2"/>
      <c r="L13048" s="2"/>
      <c r="M13048" s="2"/>
      <c r="N13048" s="2"/>
      <c r="O13048" s="2"/>
    </row>
    <row r="13049" spans="5:15" x14ac:dyDescent="0.25">
      <c r="E13049" s="5"/>
      <c r="F13049" s="2"/>
      <c r="G13049" s="2"/>
      <c r="H13049" s="2"/>
      <c r="I13049" s="2"/>
      <c r="J13049" s="2"/>
      <c r="K13049" s="2"/>
      <c r="L13049" s="2"/>
      <c r="M13049" s="2"/>
      <c r="N13049" s="2"/>
      <c r="O13049" s="2"/>
    </row>
    <row r="13050" spans="5:15" x14ac:dyDescent="0.25">
      <c r="G13050" s="2"/>
      <c r="L13050" s="2"/>
      <c r="M13050" s="2"/>
      <c r="N13050" s="2"/>
      <c r="O13050" s="2"/>
    </row>
    <row r="13051" spans="5:15" x14ac:dyDescent="0.25">
      <c r="G13051" s="2"/>
      <c r="H13051" s="2"/>
      <c r="I13051" s="2"/>
      <c r="J13051" s="2"/>
      <c r="K13051" s="2"/>
      <c r="L13051" s="2"/>
      <c r="M13051" s="2"/>
      <c r="N13051" s="2"/>
      <c r="O13051" s="2"/>
    </row>
    <row r="13052" spans="5:15" x14ac:dyDescent="0.25">
      <c r="G13052" s="2"/>
      <c r="L13052" s="2"/>
      <c r="M13052" s="2"/>
      <c r="N13052" s="2"/>
      <c r="O13052" s="2"/>
    </row>
    <row r="13053" spans="5:15" x14ac:dyDescent="0.25">
      <c r="M13053" s="2"/>
      <c r="N13053" s="2"/>
      <c r="O13053" s="2"/>
    </row>
    <row r="13054" spans="5:15" x14ac:dyDescent="0.25">
      <c r="M13054" s="2"/>
      <c r="N13054" s="2"/>
      <c r="O13054" s="2"/>
    </row>
    <row r="13055" spans="5:15" x14ac:dyDescent="0.25">
      <c r="G13055" s="2"/>
      <c r="H13055" s="2"/>
      <c r="I13055" s="2"/>
      <c r="J13055" s="2"/>
      <c r="K13055" s="2"/>
      <c r="L13055" s="2"/>
      <c r="M13055" s="2"/>
      <c r="N13055" s="2"/>
      <c r="O13055" s="2"/>
    </row>
    <row r="13056" spans="5:15" x14ac:dyDescent="0.25">
      <c r="E13056" s="5"/>
      <c r="F13056" s="2"/>
      <c r="G13056" s="2"/>
      <c r="H13056" s="2"/>
      <c r="I13056" s="2"/>
      <c r="J13056" s="2"/>
      <c r="K13056" s="2"/>
      <c r="L13056" s="2"/>
      <c r="M13056" s="2"/>
      <c r="N13056" s="2"/>
      <c r="O13056" s="2"/>
    </row>
    <row r="13057" spans="5:15" x14ac:dyDescent="0.25">
      <c r="E13057" s="5"/>
      <c r="F13057" s="2"/>
      <c r="G13057" s="2"/>
      <c r="H13057" s="2"/>
      <c r="I13057" s="2"/>
      <c r="J13057" s="2"/>
      <c r="K13057" s="2"/>
      <c r="L13057" s="2"/>
      <c r="M13057" s="2"/>
      <c r="N13057" s="2"/>
      <c r="O13057" s="2"/>
    </row>
    <row r="13058" spans="5:15" x14ac:dyDescent="0.25">
      <c r="E13058" s="5"/>
      <c r="G13058" s="2"/>
      <c r="H13058" s="2"/>
      <c r="I13058" s="2"/>
      <c r="J13058" s="2"/>
      <c r="K13058" s="2"/>
      <c r="L13058" s="2"/>
      <c r="M13058" s="2"/>
      <c r="N13058" s="2"/>
      <c r="O13058" s="2"/>
    </row>
    <row r="13060" spans="5:15" x14ac:dyDescent="0.25">
      <c r="E13060" s="5"/>
      <c r="F13060" s="2"/>
      <c r="G13060" s="2"/>
      <c r="H13060" s="2"/>
      <c r="I13060" s="2"/>
      <c r="J13060" s="2"/>
      <c r="K13060" s="2"/>
      <c r="L13060" s="2"/>
      <c r="M13060" s="2"/>
      <c r="N13060" s="2"/>
      <c r="O13060" s="2"/>
    </row>
    <row r="13061" spans="5:15" x14ac:dyDescent="0.25">
      <c r="E13061" s="5"/>
      <c r="F13061" s="2"/>
      <c r="G13061" s="2"/>
      <c r="H13061" s="2"/>
      <c r="I13061" s="2"/>
      <c r="J13061" s="2"/>
      <c r="K13061" s="2"/>
      <c r="L13061" s="2"/>
      <c r="M13061" s="2"/>
      <c r="N13061" s="2"/>
      <c r="O13061" s="2"/>
    </row>
    <row r="13062" spans="5:15" x14ac:dyDescent="0.25">
      <c r="E13062" s="5"/>
      <c r="F13062" s="2"/>
      <c r="G13062" s="2"/>
      <c r="H13062" s="2"/>
      <c r="I13062" s="2"/>
      <c r="J13062" s="2"/>
      <c r="K13062" s="2"/>
      <c r="L13062" s="2"/>
      <c r="M13062" s="2"/>
      <c r="N13062" s="2"/>
      <c r="O13062" s="2"/>
    </row>
    <row r="13063" spans="5:15" x14ac:dyDescent="0.25">
      <c r="E13063" s="5"/>
      <c r="F13063" s="2"/>
      <c r="G13063" s="2"/>
      <c r="H13063" s="2"/>
      <c r="I13063" s="2"/>
      <c r="J13063" s="2"/>
      <c r="K13063" s="2"/>
      <c r="L13063" s="2"/>
      <c r="M13063" s="2"/>
      <c r="N13063" s="2"/>
      <c r="O13063" s="2"/>
    </row>
    <row r="13064" spans="5:15" x14ac:dyDescent="0.25">
      <c r="E13064" s="5"/>
      <c r="F13064" s="2"/>
      <c r="G13064" s="2"/>
      <c r="H13064" s="2"/>
      <c r="I13064" s="2"/>
      <c r="J13064" s="2"/>
      <c r="K13064" s="2"/>
      <c r="L13064" s="2"/>
      <c r="M13064" s="2"/>
      <c r="N13064" s="2"/>
      <c r="O13064" s="2"/>
    </row>
    <row r="13065" spans="5:15" x14ac:dyDescent="0.25">
      <c r="E13065" s="5"/>
      <c r="F13065" s="2"/>
      <c r="G13065" s="2"/>
      <c r="H13065" s="2"/>
      <c r="I13065" s="2"/>
      <c r="J13065" s="2"/>
      <c r="K13065" s="2"/>
      <c r="L13065" s="2"/>
      <c r="M13065" s="2"/>
      <c r="N13065" s="2"/>
      <c r="O13065" s="2"/>
    </row>
    <row r="13066" spans="5:15" x14ac:dyDescent="0.25">
      <c r="E13066" s="5"/>
      <c r="F13066" s="2"/>
      <c r="G13066" s="2"/>
      <c r="H13066" s="2"/>
      <c r="I13066" s="2"/>
      <c r="J13066" s="2"/>
      <c r="K13066" s="2"/>
      <c r="L13066" s="2"/>
      <c r="M13066" s="2"/>
      <c r="N13066" s="2"/>
      <c r="O13066" s="2"/>
    </row>
    <row r="13067" spans="5:15" x14ac:dyDescent="0.25">
      <c r="E13067" s="5"/>
      <c r="F13067" s="2"/>
      <c r="G13067" s="2"/>
      <c r="H13067" s="2"/>
      <c r="I13067" s="2"/>
      <c r="J13067" s="2"/>
      <c r="K13067" s="2"/>
      <c r="L13067" s="2"/>
      <c r="M13067" s="2"/>
      <c r="N13067" s="2"/>
      <c r="O13067" s="2"/>
    </row>
    <row r="13068" spans="5:15" x14ac:dyDescent="0.25">
      <c r="E13068" s="5"/>
      <c r="F13068" s="2"/>
      <c r="G13068" s="2"/>
      <c r="H13068" s="2"/>
      <c r="I13068" s="2"/>
      <c r="J13068" s="2"/>
      <c r="K13068" s="2"/>
      <c r="L13068" s="2"/>
      <c r="M13068" s="2"/>
      <c r="N13068" s="2"/>
      <c r="O13068" s="2"/>
    </row>
    <row r="13069" spans="5:15" x14ac:dyDescent="0.25">
      <c r="E13069" s="5"/>
      <c r="F13069" s="2"/>
      <c r="G13069" s="2"/>
      <c r="H13069" s="2"/>
      <c r="I13069" s="2"/>
      <c r="J13069" s="2"/>
      <c r="K13069" s="2"/>
      <c r="L13069" s="2"/>
      <c r="M13069" s="2"/>
      <c r="N13069" s="2"/>
      <c r="O13069" s="2"/>
    </row>
    <row r="13070" spans="5:15" x14ac:dyDescent="0.25">
      <c r="E13070" s="5"/>
      <c r="F13070" s="2"/>
      <c r="G13070" s="2"/>
      <c r="H13070" s="2"/>
      <c r="I13070" s="2"/>
      <c r="J13070" s="2"/>
      <c r="K13070" s="2"/>
      <c r="L13070" s="2"/>
      <c r="M13070" s="2"/>
      <c r="N13070" s="2"/>
      <c r="O13070" s="2"/>
    </row>
    <row r="13072" spans="5:15" x14ac:dyDescent="0.25">
      <c r="E13072" s="5"/>
      <c r="F13072" s="2"/>
      <c r="G13072" s="2"/>
      <c r="H13072" s="2"/>
      <c r="I13072" s="2"/>
      <c r="J13072" s="2"/>
      <c r="K13072" s="2"/>
      <c r="L13072" s="2"/>
      <c r="M13072" s="2"/>
      <c r="N13072" s="2"/>
      <c r="O13072" s="2"/>
    </row>
    <row r="13073" spans="5:15" x14ac:dyDescent="0.25">
      <c r="E13073" s="5"/>
      <c r="F13073" s="2"/>
      <c r="G13073" s="2"/>
      <c r="H13073" s="2"/>
      <c r="I13073" s="2"/>
      <c r="J13073" s="2"/>
      <c r="K13073" s="2"/>
      <c r="L13073" s="2"/>
      <c r="M13073" s="2"/>
      <c r="N13073" s="2"/>
      <c r="O13073" s="2"/>
    </row>
    <row r="13074" spans="5:15" x14ac:dyDescent="0.25">
      <c r="E13074" s="5"/>
      <c r="F13074" s="2"/>
      <c r="G13074" s="2"/>
      <c r="H13074" s="2"/>
      <c r="I13074" s="2"/>
      <c r="J13074" s="2"/>
      <c r="K13074" s="2"/>
      <c r="L13074" s="2"/>
      <c r="M13074" s="2"/>
      <c r="N13074" s="2"/>
      <c r="O13074" s="2"/>
    </row>
    <row r="13075" spans="5:15" x14ac:dyDescent="0.25">
      <c r="E13075" s="5"/>
      <c r="F13075" s="2"/>
      <c r="G13075" s="2"/>
      <c r="H13075" s="2"/>
      <c r="I13075" s="2"/>
      <c r="J13075" s="2"/>
      <c r="K13075" s="2"/>
      <c r="L13075" s="2"/>
      <c r="M13075" s="2"/>
      <c r="N13075" s="2"/>
      <c r="O13075" s="2"/>
    </row>
    <row r="13076" spans="5:15" x14ac:dyDescent="0.25">
      <c r="E13076" s="5"/>
      <c r="F13076" s="2"/>
      <c r="G13076" s="2"/>
      <c r="H13076" s="2"/>
      <c r="I13076" s="2"/>
      <c r="J13076" s="2"/>
      <c r="K13076" s="2"/>
      <c r="L13076" s="2"/>
      <c r="M13076" s="2"/>
      <c r="N13076" s="2"/>
      <c r="O13076" s="2"/>
    </row>
    <row r="13077" spans="5:15" x14ac:dyDescent="0.25">
      <c r="E13077" s="5"/>
      <c r="F13077" s="2"/>
      <c r="G13077" s="2"/>
      <c r="H13077" s="2"/>
      <c r="I13077" s="2"/>
      <c r="J13077" s="2"/>
      <c r="K13077" s="2"/>
      <c r="L13077" s="2"/>
      <c r="M13077" s="2"/>
      <c r="N13077" s="2"/>
      <c r="O13077" s="2"/>
    </row>
    <row r="13078" spans="5:15" x14ac:dyDescent="0.25">
      <c r="E13078" s="5"/>
      <c r="F13078" s="2"/>
      <c r="G13078" s="2"/>
      <c r="H13078" s="2"/>
      <c r="I13078" s="2"/>
      <c r="J13078" s="2"/>
      <c r="K13078" s="2"/>
      <c r="L13078" s="2"/>
      <c r="M13078" s="2"/>
      <c r="N13078" s="2"/>
      <c r="O13078" s="2"/>
    </row>
    <row r="13079" spans="5:15" x14ac:dyDescent="0.25">
      <c r="E13079" s="5"/>
      <c r="F13079" s="2"/>
      <c r="G13079" s="2"/>
      <c r="H13079" s="2"/>
      <c r="I13079" s="2"/>
      <c r="J13079" s="2"/>
      <c r="K13079" s="2"/>
      <c r="L13079" s="2"/>
      <c r="M13079" s="2"/>
      <c r="N13079" s="2"/>
      <c r="O13079" s="2"/>
    </row>
    <row r="13080" spans="5:15" x14ac:dyDescent="0.25">
      <c r="E13080" s="5"/>
      <c r="F13080" s="2"/>
      <c r="G13080" s="2"/>
      <c r="H13080" s="2"/>
      <c r="I13080" s="2"/>
      <c r="J13080" s="2"/>
      <c r="K13080" s="2"/>
      <c r="L13080" s="2"/>
      <c r="M13080" s="2"/>
      <c r="N13080" s="2"/>
      <c r="O13080" s="2"/>
    </row>
    <row r="13081" spans="5:15" x14ac:dyDescent="0.25">
      <c r="E13081" s="5"/>
      <c r="F13081" s="2"/>
      <c r="G13081" s="2"/>
      <c r="H13081" s="2"/>
      <c r="I13081" s="2"/>
      <c r="J13081" s="2"/>
      <c r="K13081" s="2"/>
      <c r="L13081" s="2"/>
      <c r="M13081" s="2"/>
      <c r="N13081" s="2"/>
      <c r="O13081" s="2"/>
    </row>
    <row r="13082" spans="5:15" x14ac:dyDescent="0.25">
      <c r="E13082" s="5"/>
      <c r="F13082" s="2"/>
      <c r="G13082" s="2"/>
      <c r="H13082" s="2"/>
      <c r="I13082" s="2"/>
      <c r="J13082" s="2"/>
      <c r="K13082" s="2"/>
      <c r="L13082" s="2"/>
      <c r="M13082" s="2"/>
      <c r="N13082" s="2"/>
      <c r="O13082" s="2"/>
    </row>
    <row r="13084" spans="5:15" x14ac:dyDescent="0.25">
      <c r="E13084" s="5"/>
      <c r="F13084" s="2"/>
      <c r="G13084" s="2"/>
      <c r="H13084" s="2"/>
      <c r="I13084" s="2"/>
      <c r="J13084" s="2"/>
      <c r="K13084" s="2"/>
      <c r="L13084" s="2"/>
      <c r="M13084" s="2"/>
      <c r="N13084" s="2"/>
      <c r="O13084" s="2"/>
    </row>
    <row r="13085" spans="5:15" x14ac:dyDescent="0.25">
      <c r="F13085" s="2"/>
      <c r="G13085" s="2"/>
      <c r="H13085" s="2"/>
      <c r="I13085" s="2"/>
      <c r="J13085" s="2"/>
      <c r="K13085" s="2"/>
      <c r="L13085" s="2"/>
      <c r="M13085" s="2"/>
      <c r="N13085" s="2"/>
      <c r="O13085" s="2"/>
    </row>
    <row r="13086" spans="5:15" x14ac:dyDescent="0.25">
      <c r="E13086" s="5"/>
      <c r="F13086" s="2"/>
      <c r="G13086" s="2"/>
      <c r="H13086" s="2"/>
      <c r="I13086" s="2"/>
      <c r="J13086" s="2"/>
      <c r="K13086" s="2"/>
      <c r="L13086" s="2"/>
      <c r="M13086" s="2"/>
      <c r="N13086" s="2"/>
      <c r="O13086" s="2"/>
    </row>
    <row r="13087" spans="5:15" x14ac:dyDescent="0.25">
      <c r="F13087" s="2"/>
      <c r="G13087" s="2"/>
      <c r="H13087" s="2"/>
      <c r="I13087" s="2"/>
      <c r="J13087" s="2"/>
      <c r="K13087" s="2"/>
      <c r="L13087" s="2"/>
      <c r="M13087" s="2"/>
      <c r="N13087" s="2"/>
      <c r="O13087" s="2"/>
    </row>
    <row r="13088" spans="5:15" x14ac:dyDescent="0.25">
      <c r="E13088" s="5"/>
      <c r="F13088" s="2"/>
      <c r="G13088" s="2"/>
      <c r="H13088" s="2"/>
      <c r="I13088" s="2"/>
      <c r="J13088" s="2"/>
      <c r="K13088" s="2"/>
      <c r="L13088" s="2"/>
      <c r="M13088" s="2"/>
      <c r="N13088" s="2"/>
      <c r="O13088" s="2"/>
    </row>
    <row r="13089" spans="5:15" x14ac:dyDescent="0.25">
      <c r="E13089" s="5"/>
      <c r="F13089" s="2"/>
      <c r="G13089" s="2"/>
      <c r="H13089" s="2"/>
      <c r="I13089" s="2"/>
      <c r="J13089" s="2"/>
      <c r="K13089" s="2"/>
      <c r="L13089" s="2"/>
      <c r="M13089" s="2"/>
      <c r="N13089" s="2"/>
      <c r="O13089" s="2"/>
    </row>
    <row r="13090" spans="5:15" x14ac:dyDescent="0.25">
      <c r="E13090" s="5"/>
      <c r="F13090" s="2"/>
      <c r="G13090" s="2"/>
      <c r="H13090" s="2"/>
      <c r="I13090" s="2"/>
      <c r="J13090" s="2"/>
      <c r="K13090" s="2"/>
      <c r="L13090" s="2"/>
      <c r="M13090" s="2"/>
      <c r="N13090" s="2"/>
      <c r="O13090" s="2"/>
    </row>
    <row r="13091" spans="5:15" x14ac:dyDescent="0.25">
      <c r="F13091" s="2"/>
      <c r="G13091" s="2"/>
      <c r="H13091" s="2"/>
      <c r="I13091" s="2"/>
      <c r="J13091" s="2"/>
      <c r="K13091" s="2"/>
      <c r="L13091" s="2"/>
      <c r="M13091" s="2"/>
      <c r="N13091" s="2"/>
      <c r="O13091" s="2"/>
    </row>
    <row r="13092" spans="5:15" x14ac:dyDescent="0.25">
      <c r="E13092" s="5"/>
      <c r="F13092" s="2"/>
      <c r="G13092" s="2"/>
      <c r="H13092" s="2"/>
      <c r="I13092" s="2"/>
      <c r="J13092" s="2"/>
      <c r="K13092" s="2"/>
      <c r="L13092" s="2"/>
      <c r="M13092" s="2"/>
      <c r="N13092" s="2"/>
      <c r="O13092" s="2"/>
    </row>
    <row r="13093" spans="5:15" x14ac:dyDescent="0.25">
      <c r="E13093" s="5"/>
      <c r="F13093" s="2"/>
      <c r="G13093" s="2"/>
      <c r="H13093" s="2"/>
      <c r="I13093" s="2"/>
      <c r="J13093" s="2"/>
      <c r="K13093" s="2"/>
      <c r="L13093" s="2"/>
      <c r="M13093" s="2"/>
      <c r="N13093" s="2"/>
      <c r="O13093" s="2"/>
    </row>
    <row r="13095" spans="5:15" x14ac:dyDescent="0.25">
      <c r="E13095" s="5"/>
      <c r="F13095" s="2"/>
      <c r="G13095" s="2"/>
      <c r="H13095" s="2"/>
      <c r="I13095" s="2"/>
      <c r="J13095" s="2"/>
      <c r="K13095" s="2"/>
      <c r="L13095" s="2"/>
      <c r="M13095" s="2"/>
      <c r="N13095" s="2"/>
      <c r="O13095" s="2"/>
    </row>
    <row r="13096" spans="5:15" x14ac:dyDescent="0.25">
      <c r="E13096" s="5"/>
      <c r="F13096" s="2"/>
      <c r="G13096" s="2"/>
      <c r="H13096" s="2"/>
      <c r="I13096" s="2"/>
      <c r="J13096" s="2"/>
      <c r="K13096" s="2"/>
      <c r="L13096" s="2"/>
      <c r="M13096" s="2"/>
      <c r="N13096" s="2"/>
      <c r="O13096" s="2"/>
    </row>
    <row r="13097" spans="5:15" x14ac:dyDescent="0.25">
      <c r="E13097" s="5"/>
      <c r="F13097" s="2"/>
      <c r="G13097" s="2"/>
      <c r="H13097" s="2"/>
      <c r="I13097" s="2"/>
      <c r="J13097" s="2"/>
      <c r="K13097" s="2"/>
      <c r="L13097" s="2"/>
      <c r="M13097" s="2"/>
      <c r="N13097" s="2"/>
      <c r="O13097" s="2"/>
    </row>
    <row r="13098" spans="5:15" x14ac:dyDescent="0.25">
      <c r="E13098" s="5"/>
      <c r="F13098" s="2"/>
      <c r="G13098" s="2"/>
    </row>
    <row r="13099" spans="5:15" x14ac:dyDescent="0.25">
      <c r="E13099" s="5"/>
      <c r="F13099" s="2"/>
      <c r="G13099" s="2"/>
      <c r="H13099" s="2"/>
      <c r="I13099" s="2"/>
      <c r="J13099" s="2"/>
      <c r="K13099" s="2"/>
      <c r="L13099" s="2"/>
      <c r="M13099" s="2"/>
      <c r="N13099" s="2"/>
      <c r="O13099" s="2"/>
    </row>
    <row r="13100" spans="5:15" x14ac:dyDescent="0.25">
      <c r="E13100" s="5"/>
      <c r="F13100" s="2"/>
      <c r="G13100" s="2"/>
      <c r="H13100" s="2"/>
      <c r="I13100" s="2"/>
      <c r="J13100" s="2"/>
      <c r="K13100" s="2"/>
      <c r="L13100" s="2"/>
      <c r="M13100" s="2"/>
      <c r="N13100" s="2"/>
      <c r="O13100" s="2"/>
    </row>
    <row r="13101" spans="5:15" x14ac:dyDescent="0.25">
      <c r="E13101" s="5"/>
      <c r="F13101" s="2"/>
      <c r="G13101" s="2"/>
      <c r="H13101" s="2"/>
      <c r="I13101" s="2"/>
      <c r="J13101" s="2"/>
      <c r="K13101" s="2"/>
      <c r="L13101" s="2"/>
      <c r="M13101" s="2"/>
      <c r="N13101" s="2"/>
      <c r="O13101" s="2"/>
    </row>
    <row r="13102" spans="5:15" x14ac:dyDescent="0.25">
      <c r="E13102" s="5"/>
      <c r="F13102" s="2"/>
      <c r="G13102" s="2"/>
      <c r="H13102" s="2"/>
      <c r="I13102" s="2"/>
      <c r="J13102" s="2"/>
      <c r="K13102" s="2"/>
      <c r="L13102" s="2"/>
      <c r="M13102" s="2"/>
      <c r="N13102" s="2"/>
      <c r="O13102" s="2"/>
    </row>
    <row r="13103" spans="5:15" x14ac:dyDescent="0.25">
      <c r="E13103" s="5"/>
      <c r="F13103" s="2"/>
      <c r="G13103" s="2"/>
      <c r="H13103" s="2"/>
      <c r="I13103" s="2"/>
      <c r="J13103" s="2"/>
      <c r="K13103" s="2"/>
      <c r="L13103" s="2"/>
      <c r="M13103" s="2"/>
      <c r="N13103" s="2"/>
      <c r="O13103" s="2"/>
    </row>
    <row r="13104" spans="5:15" x14ac:dyDescent="0.25">
      <c r="E13104" s="5"/>
      <c r="G13104" s="2"/>
      <c r="I13104" s="2"/>
      <c r="J13104" s="2"/>
      <c r="K13104" s="2"/>
      <c r="L13104" s="2"/>
      <c r="M13104" s="2"/>
      <c r="N13104" s="2"/>
      <c r="O13104" s="2"/>
    </row>
    <row r="13106" spans="5:15" x14ac:dyDescent="0.25">
      <c r="E13106" s="5"/>
      <c r="F13106" s="2"/>
      <c r="G13106" s="2"/>
      <c r="H13106" s="2"/>
      <c r="I13106" s="2"/>
      <c r="J13106" s="2"/>
      <c r="K13106" s="2"/>
      <c r="L13106" s="2"/>
      <c r="M13106" s="2"/>
      <c r="N13106" s="2"/>
      <c r="O13106" s="2"/>
    </row>
    <row r="13107" spans="5:15" x14ac:dyDescent="0.25">
      <c r="E13107" s="5"/>
      <c r="F13107" s="2"/>
      <c r="G13107" s="2"/>
      <c r="H13107" s="2"/>
      <c r="I13107" s="2"/>
      <c r="J13107" s="2"/>
      <c r="K13107" s="2"/>
      <c r="L13107" s="2"/>
      <c r="M13107" s="2"/>
      <c r="N13107" s="2"/>
      <c r="O13107" s="2"/>
    </row>
    <row r="13108" spans="5:15" x14ac:dyDescent="0.25">
      <c r="E13108" s="5"/>
      <c r="F13108" s="2"/>
      <c r="G13108" s="2"/>
      <c r="H13108" s="2"/>
      <c r="I13108" s="2"/>
      <c r="J13108" s="2"/>
      <c r="K13108" s="2"/>
      <c r="L13108" s="2"/>
      <c r="M13108" s="2"/>
      <c r="N13108" s="2"/>
      <c r="O13108" s="2"/>
    </row>
    <row r="13110" spans="5:15" x14ac:dyDescent="0.25">
      <c r="E13110" s="5"/>
      <c r="F13110" s="2"/>
      <c r="G13110" s="2"/>
      <c r="H13110" s="2"/>
      <c r="I13110" s="2"/>
      <c r="J13110" s="2"/>
      <c r="K13110" s="2"/>
      <c r="L13110" s="2"/>
      <c r="M13110" s="2"/>
      <c r="N13110" s="2"/>
      <c r="O13110" s="2"/>
    </row>
    <row r="13111" spans="5:15" x14ac:dyDescent="0.25">
      <c r="E13111" s="5"/>
      <c r="F13111" s="2"/>
      <c r="G13111" s="2"/>
      <c r="J13111" s="2"/>
      <c r="K13111" s="2"/>
      <c r="L13111" s="2"/>
      <c r="M13111" s="2"/>
      <c r="N13111" s="2"/>
      <c r="O13111" s="2"/>
    </row>
    <row r="13112" spans="5:15" x14ac:dyDescent="0.25">
      <c r="E13112" s="5"/>
      <c r="F13112" s="2"/>
      <c r="G13112" s="2"/>
      <c r="H13112" s="2"/>
      <c r="I13112" s="2"/>
      <c r="J13112" s="2"/>
      <c r="K13112" s="2"/>
      <c r="L13112" s="2"/>
      <c r="M13112" s="2"/>
      <c r="N13112" s="2"/>
      <c r="O13112" s="2"/>
    </row>
    <row r="13113" spans="5:15" x14ac:dyDescent="0.25">
      <c r="E13113" s="5"/>
      <c r="L13113" s="2"/>
      <c r="M13113" s="2"/>
      <c r="N13113" s="2"/>
      <c r="O13113" s="2"/>
    </row>
    <row r="13114" spans="5:15" x14ac:dyDescent="0.25">
      <c r="H13114" s="2"/>
      <c r="I13114" s="2"/>
      <c r="J13114" s="2"/>
      <c r="K13114" s="2"/>
      <c r="L13114" s="2"/>
      <c r="M13114" s="2"/>
      <c r="N13114" s="2"/>
      <c r="O13114" s="2"/>
    </row>
    <row r="13115" spans="5:15" x14ac:dyDescent="0.25">
      <c r="H13115" s="2"/>
      <c r="I13115" s="2"/>
      <c r="J13115" s="2"/>
      <c r="K13115" s="2"/>
      <c r="L13115" s="2"/>
      <c r="M13115" s="2"/>
      <c r="N13115" s="2"/>
      <c r="O13115" s="2"/>
    </row>
    <row r="13118" spans="5:15" x14ac:dyDescent="0.25">
      <c r="E13118" s="5"/>
      <c r="H13118" s="2"/>
      <c r="I13118" s="2"/>
      <c r="J13118" s="2"/>
      <c r="K13118" s="2"/>
      <c r="L13118" s="2"/>
      <c r="M13118" s="2"/>
      <c r="N13118" s="2"/>
      <c r="O13118" s="2"/>
    </row>
    <row r="13119" spans="5:15" x14ac:dyDescent="0.25">
      <c r="E13119" s="5"/>
      <c r="F13119" s="2"/>
      <c r="G13119" s="2"/>
      <c r="H13119" s="2"/>
      <c r="I13119" s="2"/>
      <c r="J13119" s="2"/>
      <c r="K13119" s="2"/>
      <c r="L13119" s="2"/>
      <c r="M13119" s="2"/>
      <c r="N13119" s="2"/>
      <c r="O13119" s="2"/>
    </row>
    <row r="13122" spans="5:15" x14ac:dyDescent="0.25">
      <c r="F13122" s="2"/>
      <c r="G13122" s="2"/>
      <c r="H13122" s="2"/>
      <c r="I13122" s="2"/>
      <c r="J13122" s="2"/>
      <c r="K13122" s="2"/>
      <c r="L13122" s="2"/>
      <c r="M13122" s="2"/>
      <c r="N13122" s="2"/>
      <c r="O13122" s="2"/>
    </row>
    <row r="13123" spans="5:15" x14ac:dyDescent="0.25">
      <c r="K13123" s="2"/>
      <c r="L13123" s="2"/>
      <c r="M13123" s="2"/>
      <c r="N13123" s="2"/>
      <c r="O13123" s="2"/>
    </row>
    <row r="13124" spans="5:15" x14ac:dyDescent="0.25">
      <c r="I13124" s="2"/>
      <c r="J13124" s="2"/>
      <c r="K13124" s="2"/>
      <c r="L13124" s="2"/>
      <c r="M13124" s="2"/>
      <c r="N13124" s="2"/>
      <c r="O13124" s="2"/>
    </row>
    <row r="13125" spans="5:15" x14ac:dyDescent="0.25">
      <c r="F13125" s="2"/>
      <c r="G13125" s="2"/>
      <c r="H13125" s="2"/>
      <c r="I13125" s="2"/>
      <c r="J13125" s="2"/>
      <c r="K13125" s="2"/>
      <c r="L13125" s="2"/>
      <c r="M13125" s="2"/>
      <c r="N13125" s="2"/>
      <c r="O13125" s="2"/>
    </row>
    <row r="13126" spans="5:15" x14ac:dyDescent="0.25">
      <c r="E13126" s="5"/>
      <c r="F13126" s="2"/>
      <c r="G13126" s="2"/>
      <c r="H13126" s="2"/>
      <c r="I13126" s="2"/>
      <c r="J13126" s="2"/>
      <c r="K13126" s="2"/>
      <c r="L13126" s="2"/>
      <c r="M13126" s="2"/>
      <c r="N13126" s="2"/>
      <c r="O13126" s="2"/>
    </row>
    <row r="13127" spans="5:15" x14ac:dyDescent="0.25">
      <c r="E13127" s="5"/>
      <c r="F13127" s="2"/>
      <c r="G13127" s="2"/>
      <c r="H13127" s="2"/>
      <c r="I13127" s="2"/>
      <c r="J13127" s="2"/>
      <c r="K13127" s="2"/>
      <c r="L13127" s="2"/>
      <c r="M13127" s="2"/>
      <c r="N13127" s="2"/>
      <c r="O13127" s="2"/>
    </row>
    <row r="13128" spans="5:15" x14ac:dyDescent="0.25">
      <c r="F13128" s="2"/>
      <c r="G13128" s="2"/>
      <c r="H13128" s="2"/>
      <c r="I13128" s="2"/>
      <c r="J13128" s="2"/>
      <c r="K13128" s="2"/>
      <c r="L13128" s="2"/>
      <c r="M13128" s="2"/>
      <c r="N13128" s="2"/>
      <c r="O13128" s="2"/>
    </row>
    <row r="13130" spans="5:15" x14ac:dyDescent="0.25">
      <c r="E13130" s="5"/>
      <c r="F13130" s="2"/>
      <c r="G13130" s="2"/>
      <c r="H13130" s="2"/>
      <c r="I13130" s="2"/>
      <c r="J13130" s="2"/>
      <c r="K13130" s="2"/>
      <c r="L13130" s="2"/>
      <c r="M13130" s="2"/>
      <c r="N13130" s="2"/>
      <c r="O13130" s="2"/>
    </row>
    <row r="13131" spans="5:15" x14ac:dyDescent="0.25">
      <c r="E13131" s="5"/>
      <c r="F13131" s="2"/>
      <c r="G13131" s="2"/>
      <c r="H13131" s="2"/>
      <c r="I13131" s="2"/>
      <c r="J13131" s="2"/>
      <c r="K13131" s="2"/>
      <c r="L13131" s="2"/>
      <c r="M13131" s="2"/>
      <c r="N13131" s="2"/>
      <c r="O13131" s="2"/>
    </row>
    <row r="13132" spans="5:15" x14ac:dyDescent="0.25">
      <c r="E13132" s="5"/>
      <c r="F13132" s="2"/>
      <c r="G13132" s="2"/>
      <c r="H13132" s="2"/>
      <c r="I13132" s="2"/>
      <c r="J13132" s="2"/>
      <c r="K13132" s="2"/>
      <c r="L13132" s="2"/>
      <c r="M13132" s="2"/>
      <c r="N13132" s="2"/>
      <c r="O13132" s="2"/>
    </row>
    <row r="13134" spans="5:15" x14ac:dyDescent="0.25">
      <c r="E13134" s="5"/>
      <c r="F13134" s="2"/>
      <c r="G13134" s="2"/>
      <c r="H13134" s="2"/>
      <c r="I13134" s="2"/>
      <c r="J13134" s="2"/>
      <c r="K13134" s="2"/>
      <c r="L13134" s="2"/>
      <c r="M13134" s="2"/>
      <c r="N13134" s="2"/>
      <c r="O13134" s="2"/>
    </row>
    <row r="13135" spans="5:15" x14ac:dyDescent="0.25">
      <c r="E13135" s="5"/>
      <c r="F13135" s="2"/>
      <c r="G13135" s="2"/>
      <c r="H13135" s="2"/>
      <c r="I13135" s="2"/>
      <c r="J13135" s="2"/>
      <c r="K13135" s="2"/>
      <c r="L13135" s="2"/>
      <c r="M13135" s="2"/>
      <c r="N13135" s="2"/>
      <c r="O13135" s="2"/>
    </row>
    <row r="13136" spans="5:15" x14ac:dyDescent="0.25">
      <c r="E13136" s="5"/>
      <c r="F13136" s="2"/>
      <c r="G13136" s="2"/>
      <c r="H13136" s="2"/>
      <c r="I13136" s="2"/>
      <c r="J13136" s="2"/>
      <c r="K13136" s="2"/>
      <c r="L13136" s="2"/>
      <c r="M13136" s="2"/>
      <c r="N13136" s="2"/>
      <c r="O13136" s="2"/>
    </row>
    <row r="13137" spans="5:15" x14ac:dyDescent="0.25">
      <c r="E13137" s="5"/>
      <c r="F13137" s="2"/>
      <c r="G13137" s="2"/>
      <c r="H13137" s="2"/>
      <c r="I13137" s="2"/>
      <c r="J13137" s="2"/>
      <c r="K13137" s="2"/>
      <c r="L13137" s="2"/>
      <c r="M13137" s="2"/>
      <c r="N13137" s="2"/>
      <c r="O13137" s="2"/>
    </row>
    <row r="13138" spans="5:15" x14ac:dyDescent="0.25">
      <c r="E13138" s="5"/>
      <c r="F13138" s="2"/>
      <c r="G13138" s="2"/>
      <c r="H13138" s="2"/>
      <c r="I13138" s="2"/>
      <c r="J13138" s="2"/>
      <c r="K13138" s="2"/>
      <c r="L13138" s="2"/>
      <c r="M13138" s="2"/>
      <c r="N13138" s="2"/>
      <c r="O13138" s="2"/>
    </row>
    <row r="13139" spans="5:15" x14ac:dyDescent="0.25">
      <c r="E13139" s="5"/>
      <c r="F13139" s="2"/>
      <c r="G13139" s="2"/>
      <c r="H13139" s="2"/>
      <c r="I13139" s="2"/>
      <c r="J13139" s="2"/>
      <c r="K13139" s="2"/>
      <c r="L13139" s="2"/>
      <c r="M13139" s="2"/>
      <c r="N13139" s="2"/>
      <c r="O13139" s="2"/>
    </row>
    <row r="13140" spans="5:15" x14ac:dyDescent="0.25">
      <c r="G13140" s="2"/>
      <c r="H13140" s="2"/>
      <c r="I13140" s="2"/>
      <c r="J13140" s="2"/>
      <c r="K13140" s="2"/>
      <c r="L13140" s="2"/>
      <c r="M13140" s="2"/>
      <c r="N13140" s="2"/>
      <c r="O13140" s="2"/>
    </row>
    <row r="13142" spans="5:15" x14ac:dyDescent="0.25">
      <c r="E13142" s="5"/>
      <c r="F13142" s="2"/>
      <c r="G13142" s="2"/>
      <c r="H13142" s="2"/>
      <c r="I13142" s="2"/>
      <c r="J13142" s="2"/>
      <c r="K13142" s="2"/>
      <c r="L13142" s="2"/>
      <c r="M13142" s="2"/>
      <c r="N13142" s="2"/>
      <c r="O13142" s="2"/>
    </row>
    <row r="13143" spans="5:15" x14ac:dyDescent="0.25">
      <c r="E13143" s="5"/>
      <c r="F13143" s="2"/>
      <c r="G13143" s="2"/>
      <c r="H13143" s="2"/>
      <c r="I13143" s="2"/>
      <c r="J13143" s="2"/>
      <c r="K13143" s="2"/>
      <c r="L13143" s="2"/>
      <c r="M13143" s="2"/>
      <c r="N13143" s="2"/>
      <c r="O13143" s="2"/>
    </row>
    <row r="13144" spans="5:15" x14ac:dyDescent="0.25">
      <c r="E13144" s="5"/>
      <c r="F13144" s="2"/>
      <c r="G13144" s="2"/>
      <c r="H13144" s="2"/>
      <c r="I13144" s="2"/>
      <c r="J13144" s="2"/>
      <c r="K13144" s="2"/>
      <c r="L13144" s="2"/>
      <c r="M13144" s="2"/>
      <c r="N13144" s="2"/>
      <c r="O13144" s="2"/>
    </row>
    <row r="13145" spans="5:15" x14ac:dyDescent="0.25">
      <c r="I13145" s="2"/>
      <c r="J13145" s="2"/>
      <c r="K13145" s="2"/>
      <c r="L13145" s="2"/>
      <c r="M13145" s="2"/>
      <c r="N13145" s="2"/>
      <c r="O13145" s="2"/>
    </row>
    <row r="13146" spans="5:15" x14ac:dyDescent="0.25">
      <c r="E13146" s="5"/>
      <c r="F13146" s="2"/>
      <c r="G13146" s="2"/>
      <c r="H13146" s="2"/>
      <c r="I13146" s="2"/>
      <c r="J13146" s="2"/>
      <c r="K13146" s="2"/>
      <c r="L13146" s="2"/>
      <c r="M13146" s="2"/>
      <c r="N13146" s="2"/>
      <c r="O13146" s="2"/>
    </row>
    <row r="13147" spans="5:15" x14ac:dyDescent="0.25">
      <c r="E13147" s="5"/>
      <c r="F13147" s="2"/>
      <c r="G13147" s="2"/>
      <c r="H13147" s="2"/>
      <c r="I13147" s="2"/>
      <c r="J13147" s="2"/>
      <c r="K13147" s="2"/>
      <c r="L13147" s="2"/>
      <c r="M13147" s="2"/>
      <c r="N13147" s="2"/>
      <c r="O13147" s="2"/>
    </row>
    <row r="13148" spans="5:15" x14ac:dyDescent="0.25">
      <c r="E13148" s="5"/>
      <c r="F13148" s="2"/>
      <c r="G13148" s="2"/>
      <c r="H13148" s="2"/>
      <c r="I13148" s="2"/>
      <c r="J13148" s="2"/>
      <c r="K13148" s="2"/>
      <c r="L13148" s="2"/>
      <c r="M13148" s="2"/>
      <c r="N13148" s="2"/>
      <c r="O13148" s="2"/>
    </row>
    <row r="13149" spans="5:15" x14ac:dyDescent="0.25">
      <c r="E13149" s="5"/>
      <c r="F13149" s="2"/>
      <c r="G13149" s="2"/>
      <c r="H13149" s="2"/>
      <c r="I13149" s="2"/>
      <c r="J13149" s="2"/>
      <c r="K13149" s="2"/>
      <c r="L13149" s="2"/>
      <c r="M13149" s="2"/>
      <c r="N13149" s="2"/>
      <c r="O13149" s="2"/>
    </row>
    <row r="13150" spans="5:15" x14ac:dyDescent="0.25">
      <c r="E13150" s="5"/>
      <c r="F13150" s="2"/>
      <c r="G13150" s="2"/>
      <c r="H13150" s="2"/>
      <c r="I13150" s="2"/>
      <c r="J13150" s="2"/>
      <c r="K13150" s="2"/>
      <c r="L13150" s="2"/>
      <c r="M13150" s="2"/>
      <c r="N13150" s="2"/>
      <c r="O13150" s="2"/>
    </row>
    <row r="13151" spans="5:15" x14ac:dyDescent="0.25">
      <c r="E13151" s="5"/>
      <c r="F13151" s="2"/>
      <c r="G13151" s="2"/>
      <c r="H13151" s="2"/>
      <c r="I13151" s="2"/>
      <c r="J13151" s="2"/>
      <c r="K13151" s="2"/>
      <c r="L13151" s="2"/>
      <c r="M13151" s="2"/>
      <c r="N13151" s="2"/>
      <c r="O13151" s="2"/>
    </row>
    <row r="13153" spans="5:15" x14ac:dyDescent="0.25">
      <c r="E13153" s="5"/>
      <c r="F13153" s="2"/>
      <c r="G13153" s="2"/>
      <c r="H13153" s="2"/>
      <c r="I13153" s="2"/>
      <c r="J13153" s="2"/>
      <c r="K13153" s="2"/>
      <c r="L13153" s="2"/>
      <c r="M13153" s="2"/>
      <c r="N13153" s="2"/>
      <c r="O13153" s="2"/>
    </row>
    <row r="13154" spans="5:15" x14ac:dyDescent="0.25">
      <c r="E13154" s="5"/>
      <c r="F13154" s="2"/>
      <c r="G13154" s="2"/>
      <c r="H13154" s="2"/>
      <c r="I13154" s="2"/>
      <c r="J13154" s="2"/>
      <c r="K13154" s="2"/>
      <c r="L13154" s="2"/>
      <c r="M13154" s="2"/>
      <c r="N13154" s="2"/>
      <c r="O13154" s="2"/>
    </row>
    <row r="13155" spans="5:15" x14ac:dyDescent="0.25">
      <c r="E13155" s="5"/>
      <c r="F13155" s="2"/>
      <c r="G13155" s="2"/>
      <c r="H13155" s="2"/>
      <c r="I13155" s="2"/>
      <c r="J13155" s="2"/>
      <c r="K13155" s="2"/>
      <c r="L13155" s="2"/>
      <c r="M13155" s="2"/>
      <c r="N13155" s="2"/>
      <c r="O13155" s="2"/>
    </row>
    <row r="13156" spans="5:15" x14ac:dyDescent="0.25">
      <c r="E13156" s="5"/>
      <c r="F13156" s="2"/>
      <c r="G13156" s="2"/>
      <c r="H13156" s="2"/>
      <c r="I13156" s="2"/>
      <c r="J13156" s="2"/>
      <c r="K13156" s="2"/>
      <c r="L13156" s="2"/>
      <c r="M13156" s="2"/>
      <c r="N13156" s="2"/>
      <c r="O13156" s="2"/>
    </row>
    <row r="13157" spans="5:15" x14ac:dyDescent="0.25">
      <c r="E13157" s="5"/>
      <c r="F13157" s="2"/>
      <c r="G13157" s="2"/>
      <c r="H13157" s="2"/>
      <c r="I13157" s="2"/>
      <c r="J13157" s="2"/>
      <c r="K13157" s="2"/>
      <c r="L13157" s="2"/>
      <c r="M13157" s="2"/>
      <c r="N13157" s="2"/>
      <c r="O13157" s="2"/>
    </row>
    <row r="13158" spans="5:15" x14ac:dyDescent="0.25">
      <c r="E13158" s="5"/>
      <c r="F13158" s="2"/>
      <c r="G13158" s="2"/>
      <c r="H13158" s="2"/>
      <c r="I13158" s="2"/>
      <c r="J13158" s="2"/>
      <c r="K13158" s="2"/>
      <c r="L13158" s="2"/>
      <c r="M13158" s="2"/>
      <c r="N13158" s="2"/>
      <c r="O13158" s="2"/>
    </row>
    <row r="13159" spans="5:15" x14ac:dyDescent="0.25">
      <c r="E13159" s="5"/>
      <c r="F13159" s="2"/>
      <c r="G13159" s="2"/>
      <c r="H13159" s="2"/>
      <c r="I13159" s="2"/>
      <c r="J13159" s="2"/>
      <c r="K13159" s="2"/>
      <c r="L13159" s="2"/>
      <c r="M13159" s="2"/>
      <c r="N13159" s="2"/>
      <c r="O13159" s="2"/>
    </row>
    <row r="13160" spans="5:15" x14ac:dyDescent="0.25">
      <c r="E13160" s="5"/>
      <c r="F13160" s="2"/>
      <c r="G13160" s="2"/>
      <c r="H13160" s="2"/>
      <c r="I13160" s="2"/>
      <c r="J13160" s="2"/>
      <c r="K13160" s="2"/>
    </row>
    <row r="13161" spans="5:15" x14ac:dyDescent="0.25">
      <c r="L13161" s="2"/>
      <c r="M13161" s="2"/>
      <c r="N13161" s="2"/>
      <c r="O13161" s="2"/>
    </row>
    <row r="13164" spans="5:15" x14ac:dyDescent="0.25">
      <c r="F13164" s="2"/>
      <c r="G13164" s="2"/>
      <c r="H13164" s="2"/>
      <c r="I13164" s="2"/>
      <c r="J13164" s="2"/>
      <c r="K13164" s="2"/>
      <c r="L13164" s="2"/>
      <c r="M13164" s="2"/>
      <c r="N13164" s="2"/>
      <c r="O13164" s="2"/>
    </row>
    <row r="13165" spans="5:15" x14ac:dyDescent="0.25">
      <c r="N13165" s="2"/>
      <c r="O13165" s="2"/>
    </row>
    <row r="13168" spans="5:15" x14ac:dyDescent="0.25">
      <c r="E13168" s="5"/>
      <c r="F13168" s="2"/>
      <c r="G13168" s="2"/>
      <c r="H13168" s="2"/>
      <c r="I13168" s="2"/>
      <c r="J13168" s="2"/>
      <c r="K13168" s="2"/>
      <c r="L13168" s="2"/>
      <c r="M13168" s="2"/>
      <c r="N13168" s="2"/>
      <c r="O13168" s="2"/>
    </row>
    <row r="13170" spans="5:15" x14ac:dyDescent="0.25">
      <c r="F13170" s="2"/>
      <c r="G13170" s="2"/>
      <c r="H13170" s="2"/>
      <c r="I13170" s="2"/>
      <c r="J13170" s="2"/>
      <c r="K13170" s="2"/>
      <c r="L13170" s="2"/>
      <c r="M13170" s="2"/>
      <c r="N13170" s="2"/>
      <c r="O13170" s="2"/>
    </row>
    <row r="13171" spans="5:15" x14ac:dyDescent="0.25">
      <c r="G13171" s="2"/>
      <c r="H13171" s="2"/>
      <c r="I13171" s="2"/>
      <c r="J13171" s="2"/>
      <c r="K13171" s="2"/>
      <c r="L13171" s="2"/>
      <c r="M13171" s="2"/>
      <c r="N13171" s="2"/>
      <c r="O13171" s="2"/>
    </row>
    <row r="13172" spans="5:15" x14ac:dyDescent="0.25">
      <c r="E13172" s="5"/>
      <c r="F13172" s="2"/>
      <c r="G13172" s="2"/>
      <c r="H13172" s="2"/>
      <c r="I13172" s="2"/>
      <c r="J13172" s="2"/>
      <c r="K13172" s="2"/>
      <c r="L13172" s="2"/>
      <c r="M13172" s="2"/>
      <c r="N13172" s="2"/>
      <c r="O13172" s="2"/>
    </row>
    <row r="13173" spans="5:15" x14ac:dyDescent="0.25">
      <c r="E13173" s="5"/>
      <c r="F13173" s="2"/>
      <c r="G13173" s="2"/>
      <c r="H13173" s="2"/>
      <c r="I13173" s="2"/>
      <c r="J13173" s="2"/>
      <c r="K13173" s="2"/>
      <c r="L13173" s="2"/>
      <c r="M13173" s="2"/>
      <c r="N13173" s="2"/>
      <c r="O13173" s="2"/>
    </row>
    <row r="13174" spans="5:15" x14ac:dyDescent="0.25">
      <c r="E13174" s="5"/>
      <c r="M13174" s="2"/>
      <c r="N13174" s="2"/>
      <c r="O13174" s="2"/>
    </row>
    <row r="13176" spans="5:15" x14ac:dyDescent="0.25">
      <c r="E13176" s="5"/>
      <c r="F13176" s="2"/>
      <c r="G13176" s="2"/>
      <c r="H13176" s="2"/>
      <c r="I13176" s="2"/>
      <c r="J13176" s="2"/>
      <c r="K13176" s="2"/>
      <c r="L13176" s="2"/>
      <c r="M13176" s="2"/>
      <c r="N13176" s="2"/>
      <c r="O13176" s="2"/>
    </row>
    <row r="13177" spans="5:15" x14ac:dyDescent="0.25">
      <c r="E13177" s="5"/>
      <c r="F13177" s="2"/>
      <c r="G13177" s="2"/>
      <c r="H13177" s="2"/>
      <c r="I13177" s="2"/>
      <c r="J13177" s="2"/>
      <c r="K13177" s="2"/>
      <c r="L13177" s="2"/>
      <c r="M13177" s="2"/>
      <c r="N13177" s="2"/>
      <c r="O13177" s="2"/>
    </row>
    <row r="13178" spans="5:15" x14ac:dyDescent="0.25">
      <c r="E13178" s="5"/>
      <c r="M13178" s="2"/>
      <c r="N13178" s="2"/>
      <c r="O13178" s="2"/>
    </row>
    <row r="13180" spans="5:15" x14ac:dyDescent="0.25">
      <c r="E13180" s="5"/>
      <c r="F13180" s="2"/>
      <c r="G13180" s="2"/>
      <c r="H13180" s="2"/>
      <c r="I13180" s="2"/>
      <c r="J13180" s="2"/>
      <c r="K13180" s="2"/>
      <c r="L13180" s="2"/>
      <c r="M13180" s="2"/>
      <c r="N13180" s="2"/>
      <c r="O13180" s="2"/>
    </row>
    <row r="13181" spans="5:15" x14ac:dyDescent="0.25">
      <c r="E13181" s="5"/>
      <c r="F13181" s="2"/>
      <c r="G13181" s="2"/>
      <c r="H13181" s="2"/>
      <c r="I13181" s="2"/>
      <c r="J13181" s="2"/>
      <c r="K13181" s="2"/>
      <c r="L13181" s="2"/>
      <c r="M13181" s="2"/>
      <c r="N13181" s="2"/>
      <c r="O13181" s="2"/>
    </row>
    <row r="13182" spans="5:15" x14ac:dyDescent="0.25">
      <c r="E13182" s="5"/>
      <c r="F13182" s="2"/>
      <c r="G13182" s="2"/>
      <c r="H13182" s="2"/>
      <c r="I13182" s="2"/>
      <c r="J13182" s="2"/>
      <c r="K13182" s="2"/>
      <c r="L13182" s="2"/>
      <c r="M13182" s="2"/>
      <c r="N13182" s="2"/>
      <c r="O13182" s="2"/>
    </row>
    <row r="13184" spans="5:15" x14ac:dyDescent="0.25">
      <c r="E13184" s="5"/>
      <c r="F13184" s="2"/>
      <c r="G13184" s="2"/>
      <c r="H13184" s="2"/>
      <c r="I13184" s="2"/>
      <c r="J13184" s="2"/>
      <c r="K13184" s="2"/>
      <c r="L13184" s="2"/>
      <c r="M13184" s="2"/>
      <c r="N13184" s="2"/>
      <c r="O13184" s="2"/>
    </row>
    <row r="13187" spans="5:15" x14ac:dyDescent="0.25">
      <c r="E13187" s="5"/>
      <c r="F13187" s="2"/>
      <c r="G13187" s="2"/>
      <c r="H13187" s="2"/>
      <c r="I13187" s="2"/>
      <c r="J13187" s="2"/>
      <c r="K13187" s="2"/>
      <c r="L13187" s="2"/>
      <c r="M13187" s="2"/>
      <c r="N13187" s="2"/>
      <c r="O13187" s="2"/>
    </row>
    <row r="13188" spans="5:15" x14ac:dyDescent="0.25">
      <c r="E13188" s="5"/>
      <c r="F13188" s="2"/>
      <c r="G13188" s="2"/>
      <c r="H13188" s="2"/>
      <c r="I13188" s="2"/>
      <c r="J13188" s="2"/>
      <c r="K13188" s="2"/>
      <c r="L13188" s="2"/>
      <c r="M13188" s="2"/>
      <c r="N13188" s="2"/>
      <c r="O13188" s="2"/>
    </row>
    <row r="13189" spans="5:15" x14ac:dyDescent="0.25">
      <c r="G13189" s="2"/>
      <c r="H13189" s="2"/>
      <c r="I13189" s="2"/>
      <c r="J13189" s="2"/>
      <c r="K13189" s="2"/>
      <c r="L13189" s="2"/>
      <c r="M13189" s="2"/>
      <c r="N13189" s="2"/>
      <c r="O13189" s="2"/>
    </row>
    <row r="13190" spans="5:15" x14ac:dyDescent="0.25">
      <c r="G13190" s="2"/>
      <c r="H13190" s="2"/>
      <c r="I13190" s="2"/>
      <c r="J13190" s="2"/>
      <c r="K13190" s="2"/>
      <c r="L13190" s="2"/>
      <c r="M13190" s="2"/>
      <c r="N13190" s="2"/>
      <c r="O13190" s="2"/>
    </row>
    <row r="13194" spans="5:15" x14ac:dyDescent="0.25">
      <c r="E13194" s="5"/>
      <c r="F13194" s="2"/>
      <c r="G13194" s="2"/>
      <c r="H13194" s="2"/>
      <c r="I13194" s="2"/>
      <c r="J13194" s="2"/>
      <c r="K13194" s="2"/>
      <c r="L13194" s="2"/>
      <c r="M13194" s="2"/>
      <c r="N13194" s="2"/>
      <c r="O13194" s="2"/>
    </row>
    <row r="13195" spans="5:15" x14ac:dyDescent="0.25">
      <c r="I13195" s="2"/>
      <c r="J13195" s="2"/>
    </row>
    <row r="13196" spans="5:15" x14ac:dyDescent="0.25">
      <c r="I13196" s="2"/>
      <c r="J13196" s="2"/>
    </row>
    <row r="13198" spans="5:15" x14ac:dyDescent="0.25">
      <c r="E13198" s="5"/>
      <c r="F13198" s="2"/>
      <c r="G13198" s="2"/>
      <c r="H13198" s="2"/>
      <c r="I13198" s="2"/>
      <c r="J13198" s="2"/>
      <c r="K13198" s="2"/>
      <c r="L13198" s="2"/>
      <c r="M13198" s="2"/>
      <c r="N13198" s="2"/>
      <c r="O13198" s="2"/>
    </row>
    <row r="13199" spans="5:15" x14ac:dyDescent="0.25">
      <c r="E13199" s="5"/>
      <c r="F13199" s="2"/>
      <c r="G13199" s="2"/>
      <c r="H13199" s="2"/>
      <c r="I13199" s="2"/>
      <c r="J13199" s="2"/>
      <c r="K13199" s="2"/>
      <c r="L13199" s="2"/>
      <c r="M13199" s="2"/>
      <c r="N13199" s="2"/>
      <c r="O13199" s="2"/>
    </row>
    <row r="13200" spans="5:15" x14ac:dyDescent="0.25">
      <c r="E13200" s="5"/>
      <c r="F13200" s="2"/>
      <c r="G13200" s="2"/>
      <c r="H13200" s="2"/>
      <c r="I13200" s="2"/>
      <c r="J13200" s="2"/>
      <c r="K13200" s="2"/>
      <c r="L13200" s="2"/>
      <c r="M13200" s="2"/>
      <c r="N13200" s="2"/>
      <c r="O13200" s="2"/>
    </row>
    <row r="13202" spans="5:15" x14ac:dyDescent="0.25">
      <c r="E13202" s="5"/>
      <c r="F13202" s="2"/>
      <c r="G13202" s="2"/>
      <c r="H13202" s="2"/>
      <c r="I13202" s="2"/>
      <c r="J13202" s="2"/>
      <c r="K13202" s="2"/>
      <c r="L13202" s="2"/>
      <c r="M13202" s="2"/>
      <c r="N13202" s="2"/>
      <c r="O13202" s="2"/>
    </row>
    <row r="13203" spans="5:15" x14ac:dyDescent="0.25">
      <c r="F13203" s="2"/>
      <c r="G13203" s="2"/>
      <c r="H13203" s="2"/>
      <c r="I13203" s="2"/>
      <c r="J13203" s="2"/>
      <c r="K13203" s="2"/>
      <c r="L13203" s="2"/>
      <c r="M13203" s="2"/>
      <c r="N13203" s="2"/>
      <c r="O13203" s="2"/>
    </row>
    <row r="13204" spans="5:15" x14ac:dyDescent="0.25">
      <c r="E13204" s="5"/>
      <c r="F13204" s="2"/>
      <c r="G13204" s="2"/>
      <c r="H13204" s="2"/>
      <c r="I13204" s="2"/>
      <c r="J13204" s="2"/>
      <c r="K13204" s="2"/>
      <c r="L13204" s="2"/>
      <c r="M13204" s="2"/>
      <c r="N13204" s="2"/>
      <c r="O13204" s="2"/>
    </row>
    <row r="13205" spans="5:15" x14ac:dyDescent="0.25">
      <c r="I13205" s="2"/>
      <c r="J13205" s="2"/>
      <c r="K13205" s="2"/>
      <c r="L13205" s="2"/>
      <c r="M13205" s="2"/>
      <c r="N13205" s="2"/>
      <c r="O13205" s="2"/>
    </row>
    <row r="13206" spans="5:15" x14ac:dyDescent="0.25">
      <c r="E13206" s="5"/>
      <c r="F13206" s="2"/>
      <c r="G13206" s="2"/>
      <c r="H13206" s="2"/>
      <c r="I13206" s="2"/>
      <c r="J13206" s="2"/>
      <c r="K13206" s="2"/>
      <c r="L13206" s="2"/>
      <c r="M13206" s="2"/>
      <c r="N13206" s="2"/>
      <c r="O13206" s="2"/>
    </row>
    <row r="13207" spans="5:15" x14ac:dyDescent="0.25">
      <c r="E13207" s="5"/>
      <c r="F13207" s="2"/>
      <c r="G13207" s="2"/>
      <c r="H13207" s="2"/>
      <c r="I13207" s="2"/>
      <c r="J13207" s="2"/>
      <c r="K13207" s="2"/>
      <c r="L13207" s="2"/>
      <c r="M13207" s="2"/>
      <c r="N13207" s="2"/>
      <c r="O13207" s="2"/>
    </row>
    <row r="13208" spans="5:15" x14ac:dyDescent="0.25">
      <c r="E13208" s="5"/>
      <c r="F13208" s="2"/>
      <c r="G13208" s="2"/>
      <c r="H13208" s="2"/>
      <c r="I13208" s="2"/>
      <c r="J13208" s="2"/>
      <c r="K13208" s="2"/>
      <c r="L13208" s="2"/>
      <c r="M13208" s="2"/>
      <c r="N13208" s="2"/>
      <c r="O13208" s="2"/>
    </row>
    <row r="13209" spans="5:15" x14ac:dyDescent="0.25">
      <c r="I13209" s="2"/>
      <c r="J13209" s="2"/>
      <c r="K13209" s="2"/>
      <c r="L13209" s="2"/>
      <c r="M13209" s="2"/>
      <c r="N13209" s="2"/>
      <c r="O13209" s="2"/>
    </row>
    <row r="13210" spans="5:15" x14ac:dyDescent="0.25">
      <c r="L13210" s="2"/>
      <c r="M13210" s="2"/>
      <c r="N13210" s="2"/>
      <c r="O13210" s="2"/>
    </row>
    <row r="13212" spans="5:15" x14ac:dyDescent="0.25">
      <c r="F13212" s="2"/>
      <c r="G13212" s="2"/>
      <c r="H13212" s="2"/>
      <c r="I13212" s="2"/>
      <c r="J13212" s="2"/>
      <c r="K13212" s="2"/>
      <c r="L13212" s="2"/>
      <c r="M13212" s="2"/>
      <c r="N13212" s="2"/>
      <c r="O13212" s="2"/>
    </row>
    <row r="13213" spans="5:15" x14ac:dyDescent="0.25">
      <c r="E13213" s="5"/>
      <c r="G13213" s="2"/>
      <c r="I13213" s="2"/>
      <c r="M13213" s="2"/>
      <c r="N13213" s="2"/>
      <c r="O13213" s="2"/>
    </row>
    <row r="13215" spans="5:15" x14ac:dyDescent="0.25">
      <c r="E13215" s="5"/>
      <c r="F13215" s="2"/>
      <c r="G13215" s="2"/>
      <c r="H13215" s="2"/>
      <c r="I13215" s="2"/>
      <c r="J13215" s="2"/>
      <c r="K13215" s="2"/>
      <c r="L13215" s="2"/>
      <c r="M13215" s="2"/>
      <c r="N13215" s="2"/>
      <c r="O13215" s="2"/>
    </row>
    <row r="13216" spans="5:15" x14ac:dyDescent="0.25">
      <c r="G13216" s="2"/>
      <c r="H13216" s="2"/>
      <c r="I13216" s="2"/>
      <c r="J13216" s="2"/>
      <c r="K13216" s="2"/>
      <c r="M13216" s="2"/>
      <c r="N13216" s="2"/>
      <c r="O13216" s="2"/>
    </row>
    <row r="13217" spans="5:15" x14ac:dyDescent="0.25">
      <c r="E13217" s="5"/>
      <c r="F13217" s="2"/>
      <c r="G13217" s="2"/>
      <c r="H13217" s="2"/>
      <c r="I13217" s="2"/>
      <c r="J13217" s="2"/>
      <c r="K13217" s="2"/>
      <c r="L13217" s="2"/>
      <c r="M13217" s="2"/>
      <c r="N13217" s="2"/>
      <c r="O13217" s="2"/>
    </row>
    <row r="13218" spans="5:15" x14ac:dyDescent="0.25">
      <c r="E13218" s="5"/>
      <c r="F13218" s="2"/>
      <c r="G13218" s="2"/>
      <c r="H13218" s="2"/>
      <c r="I13218" s="2"/>
      <c r="J13218" s="2"/>
      <c r="K13218" s="2"/>
      <c r="L13218" s="2"/>
      <c r="M13218" s="2"/>
      <c r="N13218" s="2"/>
      <c r="O13218" s="2"/>
    </row>
    <row r="13219" spans="5:15" x14ac:dyDescent="0.25">
      <c r="E13219" s="5"/>
      <c r="G13219" s="2"/>
      <c r="H13219" s="2"/>
      <c r="I13219" s="2"/>
      <c r="J13219" s="2"/>
      <c r="K13219" s="2"/>
      <c r="L13219" s="2"/>
      <c r="M13219" s="2"/>
      <c r="N13219" s="2"/>
      <c r="O13219" s="2"/>
    </row>
    <row r="13220" spans="5:15" x14ac:dyDescent="0.25">
      <c r="E13220" s="5"/>
      <c r="F13220" s="2"/>
      <c r="G13220" s="2"/>
      <c r="H13220" s="2"/>
      <c r="I13220" s="2"/>
      <c r="J13220" s="2"/>
      <c r="K13220" s="2"/>
      <c r="L13220" s="2"/>
      <c r="M13220" s="2"/>
      <c r="N13220" s="2"/>
      <c r="O13220" s="2"/>
    </row>
    <row r="13221" spans="5:15" x14ac:dyDescent="0.25">
      <c r="E13221" s="5"/>
      <c r="F13221" s="2"/>
      <c r="G13221" s="2"/>
      <c r="H13221" s="2"/>
      <c r="I13221" s="2"/>
      <c r="J13221" s="2"/>
      <c r="K13221" s="2"/>
      <c r="L13221" s="2"/>
      <c r="M13221" s="2"/>
      <c r="N13221" s="2"/>
      <c r="O13221" s="2"/>
    </row>
    <row r="13222" spans="5:15" x14ac:dyDescent="0.25">
      <c r="E13222" s="5"/>
      <c r="F13222" s="2"/>
      <c r="G13222" s="2"/>
      <c r="H13222" s="2"/>
      <c r="I13222" s="2"/>
      <c r="J13222" s="2"/>
      <c r="K13222" s="2"/>
      <c r="L13222" s="2"/>
      <c r="M13222" s="2"/>
      <c r="N13222" s="2"/>
      <c r="O13222" s="2"/>
    </row>
    <row r="13224" spans="5:15" x14ac:dyDescent="0.25">
      <c r="E13224" s="5"/>
      <c r="F13224" s="2"/>
      <c r="G13224" s="2"/>
      <c r="H13224" s="2"/>
      <c r="I13224" s="2"/>
      <c r="J13224" s="2"/>
      <c r="K13224" s="2"/>
      <c r="L13224" s="2"/>
      <c r="M13224" s="2"/>
      <c r="N13224" s="2"/>
      <c r="O13224" s="2"/>
    </row>
    <row r="13225" spans="5:15" x14ac:dyDescent="0.25">
      <c r="E13225" s="5"/>
      <c r="F13225" s="2"/>
      <c r="G13225" s="2"/>
      <c r="H13225" s="2"/>
      <c r="I13225" s="2"/>
      <c r="J13225" s="2"/>
      <c r="K13225" s="2"/>
      <c r="L13225" s="2"/>
      <c r="M13225" s="2"/>
      <c r="N13225" s="2"/>
      <c r="O13225" s="2"/>
    </row>
    <row r="13226" spans="5:15" x14ac:dyDescent="0.25">
      <c r="E13226" s="5"/>
      <c r="F13226" s="2"/>
      <c r="G13226" s="2"/>
      <c r="H13226" s="2"/>
      <c r="I13226" s="2"/>
      <c r="J13226" s="2"/>
      <c r="K13226" s="2"/>
      <c r="L13226" s="2"/>
      <c r="M13226" s="2"/>
      <c r="N13226" s="2"/>
      <c r="O13226" s="2"/>
    </row>
    <row r="13227" spans="5:15" x14ac:dyDescent="0.25">
      <c r="E13227" s="5"/>
      <c r="F13227" s="2"/>
      <c r="G13227" s="2"/>
      <c r="H13227" s="2"/>
      <c r="I13227" s="2"/>
      <c r="J13227" s="2"/>
      <c r="K13227" s="2"/>
      <c r="L13227" s="2"/>
      <c r="M13227" s="2"/>
      <c r="N13227" s="2"/>
      <c r="O13227" s="2"/>
    </row>
    <row r="13228" spans="5:15" x14ac:dyDescent="0.25">
      <c r="E13228" s="5"/>
      <c r="F13228" s="2"/>
      <c r="G13228" s="2"/>
      <c r="H13228" s="2"/>
      <c r="I13228" s="2"/>
      <c r="J13228" s="2"/>
      <c r="K13228" s="2"/>
      <c r="L13228" s="2"/>
      <c r="M13228" s="2"/>
      <c r="N13228" s="2"/>
      <c r="O13228" s="2"/>
    </row>
    <row r="13229" spans="5:15" x14ac:dyDescent="0.25">
      <c r="E13229" s="5"/>
      <c r="F13229" s="2"/>
      <c r="G13229" s="2"/>
      <c r="H13229" s="2"/>
      <c r="I13229" s="2"/>
      <c r="J13229" s="2"/>
      <c r="K13229" s="2"/>
      <c r="L13229" s="2"/>
      <c r="M13229" s="2"/>
      <c r="N13229" s="2"/>
      <c r="O13229" s="2"/>
    </row>
    <row r="13230" spans="5:15" x14ac:dyDescent="0.25">
      <c r="E13230" s="5"/>
      <c r="F13230" s="2"/>
      <c r="G13230" s="2"/>
      <c r="H13230" s="2"/>
      <c r="I13230" s="2"/>
      <c r="J13230" s="2"/>
      <c r="K13230" s="2"/>
      <c r="L13230" s="2"/>
      <c r="M13230" s="2"/>
      <c r="N13230" s="2"/>
      <c r="O13230" s="2"/>
    </row>
    <row r="13231" spans="5:15" x14ac:dyDescent="0.25">
      <c r="E13231" s="5"/>
      <c r="F13231" s="2"/>
      <c r="G13231" s="2"/>
      <c r="H13231" s="2"/>
      <c r="I13231" s="2"/>
      <c r="J13231" s="2"/>
      <c r="K13231" s="2"/>
      <c r="L13231" s="2"/>
      <c r="M13231" s="2"/>
      <c r="N13231" s="2"/>
      <c r="O13231" s="2"/>
    </row>
    <row r="13232" spans="5:15" x14ac:dyDescent="0.25">
      <c r="F13232" s="2"/>
      <c r="G13232" s="2"/>
      <c r="H13232" s="2"/>
      <c r="I13232" s="2"/>
      <c r="J13232" s="2"/>
      <c r="K13232" s="2"/>
      <c r="L13232" s="2"/>
      <c r="M13232" s="2"/>
      <c r="N13232" s="2"/>
      <c r="O13232" s="2"/>
    </row>
    <row r="13233" spans="5:15" x14ac:dyDescent="0.25">
      <c r="E13233" s="5"/>
      <c r="F13233" s="2"/>
      <c r="G13233" s="2"/>
      <c r="H13233" s="2"/>
      <c r="I13233" s="2"/>
      <c r="J13233" s="2"/>
      <c r="K13233" s="2"/>
      <c r="L13233" s="2"/>
      <c r="M13233" s="2"/>
      <c r="N13233" s="2"/>
      <c r="O13233" s="2"/>
    </row>
    <row r="13234" spans="5:15" x14ac:dyDescent="0.25">
      <c r="E13234" s="5"/>
      <c r="F13234" s="2"/>
      <c r="G13234" s="2"/>
      <c r="H13234" s="2"/>
      <c r="I13234" s="2"/>
      <c r="J13234" s="2"/>
      <c r="K13234" s="2"/>
      <c r="L13234" s="2"/>
      <c r="M13234" s="2"/>
      <c r="N13234" s="2"/>
      <c r="O13234" s="2"/>
    </row>
    <row r="13235" spans="5:15" x14ac:dyDescent="0.25">
      <c r="E13235" s="5"/>
      <c r="F13235" s="2"/>
      <c r="G13235" s="2"/>
      <c r="H13235" s="2"/>
      <c r="I13235" s="2"/>
      <c r="J13235" s="2"/>
      <c r="K13235" s="2"/>
      <c r="L13235" s="2"/>
      <c r="M13235" s="2"/>
      <c r="N13235" s="2"/>
      <c r="O13235" s="2"/>
    </row>
    <row r="13237" spans="5:15" x14ac:dyDescent="0.25">
      <c r="E13237" s="5"/>
    </row>
    <row r="13239" spans="5:15" x14ac:dyDescent="0.25">
      <c r="E13239" s="5"/>
      <c r="F13239" s="2"/>
      <c r="G13239" s="2"/>
      <c r="H13239" s="2"/>
      <c r="I13239" s="2"/>
      <c r="J13239" s="2"/>
      <c r="K13239" s="2"/>
      <c r="L13239" s="2"/>
      <c r="M13239" s="2"/>
      <c r="N13239" s="2"/>
      <c r="O13239" s="2"/>
    </row>
    <row r="13240" spans="5:15" x14ac:dyDescent="0.25">
      <c r="F13240" s="2"/>
      <c r="G13240" s="2"/>
      <c r="H13240" s="2"/>
      <c r="I13240" s="2"/>
      <c r="J13240" s="2"/>
      <c r="K13240" s="2"/>
      <c r="L13240" s="2"/>
      <c r="M13240" s="2"/>
      <c r="N13240" s="2"/>
      <c r="O13240" s="2"/>
    </row>
    <row r="13241" spans="5:15" x14ac:dyDescent="0.25">
      <c r="E13241" s="5"/>
      <c r="F13241" s="2"/>
      <c r="G13241" s="2"/>
      <c r="H13241" s="2"/>
      <c r="I13241" s="2"/>
      <c r="J13241" s="2"/>
      <c r="K13241" s="2"/>
      <c r="L13241" s="2"/>
      <c r="N13241" s="2"/>
      <c r="O13241" s="2"/>
    </row>
    <row r="13242" spans="5:15" x14ac:dyDescent="0.25">
      <c r="F13242" s="2"/>
      <c r="G13242" s="2"/>
      <c r="H13242" s="2"/>
      <c r="I13242" s="2"/>
      <c r="J13242" s="2"/>
      <c r="K13242" s="2"/>
      <c r="L13242" s="2"/>
      <c r="M13242" s="2"/>
      <c r="N13242" s="2"/>
      <c r="O13242" s="2"/>
    </row>
    <row r="13243" spans="5:15" x14ac:dyDescent="0.25">
      <c r="E13243" s="5"/>
      <c r="F13243" s="2"/>
      <c r="G13243" s="2"/>
      <c r="H13243" s="2"/>
      <c r="I13243" s="2"/>
      <c r="J13243" s="2"/>
      <c r="K13243" s="2"/>
      <c r="L13243" s="2"/>
      <c r="M13243" s="2"/>
      <c r="N13243" s="2"/>
      <c r="O13243" s="2"/>
    </row>
    <row r="13244" spans="5:15" x14ac:dyDescent="0.25">
      <c r="E13244" s="5"/>
      <c r="F13244" s="2"/>
      <c r="G13244" s="2"/>
      <c r="H13244" s="2"/>
      <c r="I13244" s="2"/>
      <c r="J13244" s="2"/>
      <c r="K13244" s="2"/>
      <c r="L13244" s="2"/>
      <c r="M13244" s="2"/>
      <c r="N13244" s="2"/>
      <c r="O13244" s="2"/>
    </row>
    <row r="13245" spans="5:15" x14ac:dyDescent="0.25">
      <c r="E13245" s="5"/>
      <c r="F13245" s="2"/>
      <c r="G13245" s="2"/>
      <c r="H13245" s="2"/>
      <c r="I13245" s="2"/>
      <c r="J13245" s="2"/>
      <c r="K13245" s="2"/>
      <c r="L13245" s="2"/>
      <c r="M13245" s="2"/>
      <c r="N13245" s="2"/>
      <c r="O13245" s="2"/>
    </row>
    <row r="13246" spans="5:15" x14ac:dyDescent="0.25">
      <c r="E13246" s="5"/>
      <c r="F13246" s="2"/>
      <c r="G13246" s="2"/>
      <c r="H13246" s="2"/>
      <c r="I13246" s="2"/>
      <c r="J13246" s="2"/>
      <c r="K13246" s="2"/>
      <c r="L13246" s="2"/>
      <c r="M13246" s="2"/>
      <c r="N13246" s="2"/>
      <c r="O13246" s="2"/>
    </row>
    <row r="13247" spans="5:15" x14ac:dyDescent="0.25">
      <c r="E13247" s="5"/>
      <c r="F13247" s="2"/>
      <c r="G13247" s="2"/>
      <c r="H13247" s="2"/>
      <c r="I13247" s="2"/>
      <c r="J13247" s="2"/>
      <c r="K13247" s="2"/>
      <c r="L13247" s="2"/>
      <c r="M13247" s="2"/>
      <c r="N13247" s="2"/>
      <c r="O13247" s="2"/>
    </row>
    <row r="13248" spans="5:15" x14ac:dyDescent="0.25">
      <c r="E13248" s="5"/>
      <c r="F13248" s="2"/>
      <c r="G13248" s="2"/>
      <c r="H13248" s="2"/>
      <c r="I13248" s="2"/>
      <c r="J13248" s="2"/>
      <c r="K13248" s="2"/>
      <c r="L13248" s="2"/>
      <c r="M13248" s="2"/>
      <c r="N13248" s="2"/>
      <c r="O13248" s="2"/>
    </row>
    <row r="13249" spans="5:15" x14ac:dyDescent="0.25">
      <c r="E13249" s="5"/>
      <c r="F13249" s="2"/>
      <c r="G13249" s="2"/>
      <c r="H13249" s="2"/>
      <c r="I13249" s="2"/>
      <c r="J13249" s="2"/>
      <c r="K13249" s="2"/>
      <c r="L13249" s="2"/>
      <c r="M13249" s="2"/>
      <c r="N13249" s="2"/>
      <c r="O13249" s="2"/>
    </row>
    <row r="13250" spans="5:15" x14ac:dyDescent="0.25">
      <c r="E13250" s="5"/>
      <c r="F13250" s="2"/>
      <c r="G13250" s="2"/>
      <c r="H13250" s="2"/>
      <c r="I13250" s="2"/>
      <c r="J13250" s="2"/>
      <c r="K13250" s="2"/>
      <c r="L13250" s="2"/>
      <c r="M13250" s="2"/>
      <c r="N13250" s="2"/>
      <c r="O13250" s="2"/>
    </row>
    <row r="13251" spans="5:15" x14ac:dyDescent="0.25">
      <c r="E13251" s="5"/>
      <c r="F13251" s="2"/>
      <c r="G13251" s="2"/>
      <c r="H13251" s="2"/>
      <c r="I13251" s="2"/>
      <c r="J13251" s="2"/>
      <c r="K13251" s="2"/>
      <c r="L13251" s="2"/>
      <c r="M13251" s="2"/>
      <c r="N13251" s="2"/>
      <c r="O13251" s="2"/>
    </row>
    <row r="13253" spans="5:15" x14ac:dyDescent="0.25">
      <c r="E13253" s="5"/>
      <c r="F13253" s="2"/>
      <c r="G13253" s="2"/>
      <c r="H13253" s="2"/>
      <c r="I13253" s="2"/>
      <c r="J13253" s="2"/>
      <c r="K13253" s="2"/>
      <c r="L13253" s="2"/>
      <c r="M13253" s="2"/>
      <c r="N13253" s="2"/>
      <c r="O13253" s="2"/>
    </row>
    <row r="13254" spans="5:15" x14ac:dyDescent="0.25">
      <c r="E13254" s="5"/>
      <c r="F13254" s="2"/>
      <c r="G13254" s="2"/>
      <c r="H13254" s="2"/>
      <c r="I13254" s="2"/>
      <c r="J13254" s="2"/>
      <c r="K13254" s="2"/>
      <c r="L13254" s="2"/>
      <c r="M13254" s="2"/>
      <c r="N13254" s="2"/>
      <c r="O13254" s="2"/>
    </row>
    <row r="13255" spans="5:15" x14ac:dyDescent="0.25">
      <c r="E13255" s="5"/>
      <c r="F13255" s="2"/>
      <c r="G13255" s="2"/>
      <c r="H13255" s="2"/>
      <c r="I13255" s="2"/>
      <c r="J13255" s="2"/>
      <c r="K13255" s="2"/>
      <c r="L13255" s="2"/>
      <c r="M13255" s="2"/>
      <c r="N13255" s="2"/>
      <c r="O13255" s="2"/>
    </row>
    <row r="13256" spans="5:15" x14ac:dyDescent="0.25">
      <c r="E13256" s="5"/>
      <c r="F13256" s="2"/>
      <c r="G13256" s="2"/>
      <c r="H13256" s="2"/>
      <c r="I13256" s="2"/>
      <c r="J13256" s="2"/>
      <c r="K13256" s="2"/>
      <c r="L13256" s="2"/>
      <c r="M13256" s="2"/>
      <c r="N13256" s="2"/>
      <c r="O13256" s="2"/>
    </row>
    <row r="13257" spans="5:15" x14ac:dyDescent="0.25">
      <c r="E13257" s="5"/>
      <c r="F13257" s="2"/>
      <c r="G13257" s="2"/>
      <c r="H13257" s="2"/>
      <c r="I13257" s="2"/>
      <c r="J13257" s="2"/>
      <c r="K13257" s="2"/>
      <c r="L13257" s="2"/>
      <c r="M13257" s="2"/>
      <c r="N13257" s="2"/>
      <c r="O13257" s="2"/>
    </row>
    <row r="13258" spans="5:15" x14ac:dyDescent="0.25">
      <c r="E13258" s="5"/>
      <c r="F13258" s="2"/>
      <c r="G13258" s="2"/>
      <c r="H13258" s="2"/>
      <c r="I13258" s="2"/>
      <c r="J13258" s="2"/>
      <c r="K13258" s="2"/>
      <c r="L13258" s="2"/>
      <c r="M13258" s="2"/>
      <c r="N13258" s="2"/>
      <c r="O13258" s="2"/>
    </row>
    <row r="13259" spans="5:15" x14ac:dyDescent="0.25">
      <c r="E13259" s="5"/>
      <c r="F13259" s="2"/>
      <c r="G13259" s="2"/>
      <c r="H13259" s="2"/>
      <c r="I13259" s="2"/>
      <c r="J13259" s="2"/>
      <c r="K13259" s="2"/>
      <c r="L13259" s="2"/>
      <c r="M13259" s="2"/>
      <c r="N13259" s="2"/>
      <c r="O13259" s="2"/>
    </row>
    <row r="13260" spans="5:15" x14ac:dyDescent="0.25">
      <c r="E13260" s="5"/>
      <c r="F13260" s="2"/>
      <c r="G13260" s="2"/>
      <c r="H13260" s="2"/>
      <c r="I13260" s="2"/>
      <c r="J13260" s="2"/>
      <c r="K13260" s="2"/>
      <c r="L13260" s="2"/>
      <c r="M13260" s="2"/>
      <c r="N13260" s="2"/>
      <c r="O13260" s="2"/>
    </row>
    <row r="13261" spans="5:15" x14ac:dyDescent="0.25">
      <c r="E13261" s="5"/>
      <c r="F13261" s="2"/>
      <c r="G13261" s="2"/>
      <c r="H13261" s="2"/>
      <c r="I13261" s="2"/>
      <c r="J13261" s="2"/>
      <c r="K13261" s="2"/>
      <c r="L13261" s="2"/>
      <c r="M13261" s="2"/>
      <c r="N13261" s="2"/>
      <c r="O13261" s="2"/>
    </row>
    <row r="13262" spans="5:15" x14ac:dyDescent="0.25">
      <c r="E13262" s="5"/>
      <c r="F13262" s="2"/>
      <c r="G13262" s="2"/>
      <c r="H13262" s="2"/>
      <c r="I13262" s="2"/>
      <c r="J13262" s="2"/>
      <c r="K13262" s="2"/>
      <c r="L13262" s="2"/>
      <c r="M13262" s="2"/>
      <c r="N13262" s="2"/>
      <c r="O13262" s="2"/>
    </row>
    <row r="13263" spans="5:15" x14ac:dyDescent="0.25">
      <c r="E13263" s="5"/>
      <c r="F13263" s="2"/>
      <c r="G13263" s="2"/>
      <c r="H13263" s="2"/>
      <c r="I13263" s="2"/>
      <c r="J13263" s="2"/>
      <c r="K13263" s="2"/>
      <c r="L13263" s="2"/>
      <c r="M13263" s="2"/>
      <c r="N13263" s="2"/>
      <c r="O13263" s="2"/>
    </row>
    <row r="13265" spans="5:15" x14ac:dyDescent="0.25">
      <c r="E13265" s="5"/>
      <c r="F13265" s="2"/>
      <c r="G13265" s="2"/>
      <c r="H13265" s="2"/>
      <c r="I13265" s="2"/>
      <c r="J13265" s="2"/>
      <c r="K13265" s="2"/>
      <c r="L13265" s="2"/>
      <c r="M13265" s="2"/>
      <c r="N13265" s="2"/>
      <c r="O13265" s="2"/>
    </row>
    <row r="13266" spans="5:15" x14ac:dyDescent="0.25">
      <c r="E13266" s="5"/>
      <c r="F13266" s="2"/>
      <c r="G13266" s="2"/>
      <c r="H13266" s="2"/>
      <c r="I13266" s="2"/>
      <c r="J13266" s="2"/>
      <c r="K13266" s="2"/>
      <c r="L13266" s="2"/>
      <c r="M13266" s="2"/>
      <c r="N13266" s="2"/>
      <c r="O13266" s="2"/>
    </row>
    <row r="13267" spans="5:15" x14ac:dyDescent="0.25">
      <c r="E13267" s="5"/>
      <c r="F13267" s="2"/>
      <c r="G13267" s="2"/>
      <c r="H13267" s="2"/>
      <c r="I13267" s="2"/>
      <c r="J13267" s="2"/>
      <c r="K13267" s="2"/>
      <c r="L13267" s="2"/>
      <c r="M13267" s="2"/>
      <c r="N13267" s="2"/>
      <c r="O13267" s="2"/>
    </row>
    <row r="13268" spans="5:15" x14ac:dyDescent="0.25">
      <c r="E13268" s="5"/>
      <c r="F13268" s="2"/>
      <c r="G13268" s="2"/>
      <c r="H13268" s="2"/>
      <c r="I13268" s="2"/>
      <c r="J13268" s="2"/>
      <c r="K13268" s="2"/>
      <c r="L13268" s="2"/>
      <c r="M13268" s="2"/>
      <c r="N13268" s="2"/>
      <c r="O13268" s="2"/>
    </row>
    <row r="13269" spans="5:15" x14ac:dyDescent="0.25">
      <c r="E13269" s="5"/>
      <c r="F13269" s="2"/>
      <c r="G13269" s="2"/>
      <c r="H13269" s="2"/>
      <c r="I13269" s="2"/>
      <c r="J13269" s="2"/>
      <c r="K13269" s="2"/>
      <c r="L13269" s="2"/>
      <c r="M13269" s="2"/>
      <c r="N13269" s="2"/>
      <c r="O13269" s="2"/>
    </row>
    <row r="13270" spans="5:15" x14ac:dyDescent="0.25">
      <c r="E13270" s="5"/>
      <c r="F13270" s="2"/>
      <c r="G13270" s="2"/>
      <c r="H13270" s="2"/>
      <c r="I13270" s="2"/>
      <c r="J13270" s="2"/>
      <c r="K13270" s="2"/>
      <c r="L13270" s="2"/>
      <c r="M13270" s="2"/>
      <c r="N13270" s="2"/>
      <c r="O13270" s="2"/>
    </row>
    <row r="13271" spans="5:15" x14ac:dyDescent="0.25">
      <c r="E13271" s="5"/>
      <c r="F13271" s="2"/>
      <c r="G13271" s="2"/>
      <c r="H13271" s="2"/>
      <c r="I13271" s="2"/>
      <c r="J13271" s="2"/>
      <c r="K13271" s="2"/>
      <c r="L13271" s="2"/>
      <c r="M13271" s="2"/>
      <c r="N13271" s="2"/>
      <c r="O13271" s="2"/>
    </row>
    <row r="13272" spans="5:15" x14ac:dyDescent="0.25">
      <c r="E13272" s="5"/>
      <c r="F13272" s="2"/>
      <c r="G13272" s="2"/>
      <c r="H13272" s="2"/>
      <c r="I13272" s="2"/>
      <c r="J13272" s="2"/>
      <c r="K13272" s="2"/>
      <c r="L13272" s="2"/>
      <c r="M13272" s="2"/>
      <c r="N13272" s="2"/>
      <c r="O13272" s="2"/>
    </row>
    <row r="13273" spans="5:15" x14ac:dyDescent="0.25">
      <c r="E13273" s="5"/>
      <c r="F13273" s="2"/>
      <c r="G13273" s="2"/>
      <c r="H13273" s="2"/>
      <c r="I13273" s="2"/>
      <c r="J13273" s="2"/>
      <c r="K13273" s="2"/>
      <c r="L13273" s="2"/>
      <c r="M13273" s="2"/>
      <c r="N13273" s="2"/>
      <c r="O13273" s="2"/>
    </row>
    <row r="13274" spans="5:15" x14ac:dyDescent="0.25">
      <c r="E13274" s="5"/>
      <c r="F13274" s="2"/>
      <c r="G13274" s="2"/>
      <c r="H13274" s="2"/>
      <c r="I13274" s="2"/>
      <c r="J13274" s="2"/>
      <c r="K13274" s="2"/>
      <c r="L13274" s="2"/>
      <c r="M13274" s="2"/>
      <c r="N13274" s="2"/>
      <c r="O13274" s="2"/>
    </row>
    <row r="13275" spans="5:15" x14ac:dyDescent="0.25">
      <c r="E13275" s="5"/>
      <c r="F13275" s="2"/>
      <c r="G13275" s="2"/>
      <c r="H13275" s="2"/>
      <c r="I13275" s="2"/>
      <c r="J13275" s="2"/>
      <c r="K13275" s="2"/>
      <c r="L13275" s="2"/>
      <c r="M13275" s="2"/>
      <c r="N13275" s="2"/>
      <c r="O13275" s="2"/>
    </row>
    <row r="13277" spans="5:15" x14ac:dyDescent="0.25">
      <c r="E13277" s="5"/>
      <c r="F13277" s="2"/>
      <c r="G13277" s="2"/>
      <c r="H13277" s="2"/>
      <c r="I13277" s="2"/>
      <c r="J13277" s="2"/>
      <c r="K13277" s="2"/>
      <c r="L13277" s="2"/>
      <c r="M13277" s="2"/>
      <c r="N13277" s="2"/>
      <c r="O13277" s="2"/>
    </row>
    <row r="13278" spans="5:15" x14ac:dyDescent="0.25">
      <c r="E13278" s="5"/>
      <c r="F13278" s="2"/>
      <c r="G13278" s="2"/>
      <c r="H13278" s="2"/>
      <c r="I13278" s="2"/>
      <c r="J13278" s="2"/>
      <c r="K13278" s="2"/>
      <c r="L13278" s="2"/>
      <c r="M13278" s="2"/>
      <c r="N13278" s="2"/>
      <c r="O13278" s="2"/>
    </row>
    <row r="13279" spans="5:15" x14ac:dyDescent="0.25">
      <c r="E13279" s="5"/>
      <c r="F13279" s="2"/>
      <c r="G13279" s="2"/>
      <c r="H13279" s="2"/>
      <c r="I13279" s="2"/>
      <c r="J13279" s="2"/>
      <c r="K13279" s="2"/>
      <c r="L13279" s="2"/>
      <c r="M13279" s="2"/>
      <c r="N13279" s="2"/>
      <c r="O13279" s="2"/>
    </row>
    <row r="13280" spans="5:15" x14ac:dyDescent="0.25">
      <c r="E13280" s="5"/>
      <c r="F13280" s="2"/>
      <c r="G13280" s="2"/>
      <c r="H13280" s="2"/>
      <c r="I13280" s="2"/>
      <c r="J13280" s="2"/>
      <c r="K13280" s="2"/>
      <c r="L13280" s="2"/>
      <c r="M13280" s="2"/>
      <c r="N13280" s="2"/>
      <c r="O13280" s="2"/>
    </row>
    <row r="13281" spans="5:15" x14ac:dyDescent="0.25">
      <c r="E13281" s="5"/>
      <c r="F13281" s="2"/>
      <c r="G13281" s="2"/>
      <c r="H13281" s="2"/>
      <c r="I13281" s="2"/>
      <c r="J13281" s="2"/>
      <c r="K13281" s="2"/>
      <c r="L13281" s="2"/>
      <c r="M13281" s="2"/>
      <c r="N13281" s="2"/>
      <c r="O13281" s="2"/>
    </row>
    <row r="13282" spans="5:15" x14ac:dyDescent="0.25">
      <c r="E13282" s="5"/>
      <c r="F13282" s="2"/>
      <c r="G13282" s="2"/>
      <c r="H13282" s="2"/>
      <c r="I13282" s="2"/>
      <c r="J13282" s="2"/>
      <c r="K13282" s="2"/>
      <c r="L13282" s="2"/>
      <c r="M13282" s="2"/>
      <c r="N13282" s="2"/>
      <c r="O13282" s="2"/>
    </row>
    <row r="13283" spans="5:15" x14ac:dyDescent="0.25">
      <c r="E13283" s="5"/>
      <c r="F13283" s="2"/>
      <c r="G13283" s="2"/>
      <c r="H13283" s="2"/>
      <c r="I13283" s="2"/>
      <c r="J13283" s="2"/>
      <c r="K13283" s="2"/>
      <c r="L13283" s="2"/>
      <c r="M13283" s="2"/>
      <c r="N13283" s="2"/>
      <c r="O13283" s="2"/>
    </row>
    <row r="13284" spans="5:15" x14ac:dyDescent="0.25">
      <c r="E13284" s="5"/>
      <c r="F13284" s="2"/>
      <c r="G13284" s="2"/>
      <c r="H13284" s="2"/>
      <c r="I13284" s="2"/>
      <c r="J13284" s="2"/>
      <c r="K13284" s="2"/>
      <c r="L13284" s="2"/>
      <c r="M13284" s="2"/>
      <c r="N13284" s="2"/>
      <c r="O13284" s="2"/>
    </row>
    <row r="13285" spans="5:15" x14ac:dyDescent="0.25">
      <c r="L13285" s="2"/>
      <c r="M13285" s="2"/>
      <c r="N13285" s="2"/>
      <c r="O13285" s="2"/>
    </row>
    <row r="13286" spans="5:15" x14ac:dyDescent="0.25">
      <c r="L13286" s="2"/>
      <c r="M13286" s="2"/>
      <c r="N13286" s="2"/>
      <c r="O13286" s="2"/>
    </row>
    <row r="13287" spans="5:15" x14ac:dyDescent="0.25">
      <c r="L13287" s="2"/>
      <c r="M13287" s="2"/>
      <c r="N13287" s="2"/>
      <c r="O13287" s="2"/>
    </row>
    <row r="13288" spans="5:15" x14ac:dyDescent="0.25">
      <c r="E13288" s="5"/>
      <c r="G13288" s="2"/>
      <c r="L13288" s="2"/>
      <c r="M13288" s="2"/>
    </row>
    <row r="13289" spans="5:15" x14ac:dyDescent="0.25">
      <c r="E13289" s="5"/>
      <c r="F13289" s="2"/>
      <c r="G13289" s="2"/>
      <c r="H13289" s="2"/>
      <c r="I13289" s="2"/>
      <c r="J13289" s="2"/>
      <c r="K13289" s="2"/>
      <c r="L13289" s="2"/>
      <c r="M13289" s="2"/>
      <c r="N13289" s="2"/>
      <c r="O13289" s="2"/>
    </row>
    <row r="13290" spans="5:15" x14ac:dyDescent="0.25">
      <c r="F13290" s="2"/>
      <c r="G13290" s="2"/>
      <c r="H13290" s="2"/>
      <c r="I13290" s="2"/>
      <c r="J13290" s="2"/>
      <c r="K13290" s="2"/>
      <c r="L13290" s="2"/>
      <c r="M13290" s="2"/>
      <c r="N13290" s="2"/>
      <c r="O13290" s="2"/>
    </row>
    <row r="13292" spans="5:15" x14ac:dyDescent="0.25">
      <c r="E13292" s="5"/>
      <c r="G13292" s="2"/>
      <c r="I13292" s="2"/>
      <c r="K13292" s="2"/>
      <c r="L13292" s="2"/>
      <c r="M13292" s="2"/>
      <c r="N13292" s="2"/>
      <c r="O13292" s="2"/>
    </row>
    <row r="13295" spans="5:15" x14ac:dyDescent="0.25">
      <c r="E13295" s="5"/>
      <c r="F13295" s="2"/>
      <c r="G13295" s="2"/>
      <c r="H13295" s="2"/>
      <c r="I13295" s="2"/>
      <c r="J13295" s="2"/>
      <c r="K13295" s="2"/>
      <c r="L13295" s="2"/>
      <c r="M13295" s="2"/>
      <c r="N13295" s="2"/>
      <c r="O13295" s="2"/>
    </row>
    <row r="13296" spans="5:15" x14ac:dyDescent="0.25">
      <c r="E13296" s="5"/>
      <c r="F13296" s="2"/>
      <c r="G13296" s="2"/>
      <c r="H13296" s="2"/>
      <c r="I13296" s="2"/>
      <c r="J13296" s="2"/>
      <c r="K13296" s="2"/>
      <c r="L13296" s="2"/>
      <c r="M13296" s="2"/>
      <c r="N13296" s="2"/>
      <c r="O13296" s="2"/>
    </row>
    <row r="13297" spans="5:15" x14ac:dyDescent="0.25">
      <c r="E13297" s="5"/>
      <c r="F13297" s="2"/>
      <c r="G13297" s="2"/>
      <c r="H13297" s="2"/>
      <c r="I13297" s="2"/>
      <c r="J13297" s="2"/>
      <c r="K13297" s="2"/>
      <c r="L13297" s="2"/>
      <c r="M13297" s="2"/>
      <c r="N13297" s="2"/>
      <c r="O13297" s="2"/>
    </row>
    <row r="13298" spans="5:15" x14ac:dyDescent="0.25">
      <c r="E13298" s="5"/>
      <c r="F13298" s="2"/>
      <c r="G13298" s="2"/>
      <c r="H13298" s="2"/>
      <c r="I13298" s="2"/>
      <c r="J13298" s="2"/>
      <c r="K13298" s="2"/>
      <c r="L13298" s="2"/>
      <c r="M13298" s="2"/>
      <c r="N13298" s="2"/>
      <c r="O13298" s="2"/>
    </row>
    <row r="13300" spans="5:15" x14ac:dyDescent="0.25">
      <c r="E13300" s="5"/>
      <c r="F13300" s="2"/>
      <c r="G13300" s="2"/>
      <c r="H13300" s="2"/>
      <c r="I13300" s="2"/>
      <c r="J13300" s="2"/>
      <c r="K13300" s="2"/>
      <c r="L13300" s="2"/>
      <c r="M13300" s="2"/>
      <c r="N13300" s="2"/>
      <c r="O13300" s="2"/>
    </row>
    <row r="13301" spans="5:15" x14ac:dyDescent="0.25">
      <c r="F13301" s="2"/>
      <c r="G13301" s="2"/>
      <c r="H13301" s="2"/>
      <c r="I13301" s="2"/>
      <c r="J13301" s="2"/>
      <c r="K13301" s="2"/>
      <c r="L13301" s="2"/>
      <c r="M13301" s="2"/>
      <c r="N13301" s="2"/>
      <c r="O13301" s="2"/>
    </row>
    <row r="13302" spans="5:15" x14ac:dyDescent="0.25">
      <c r="E13302" s="5"/>
      <c r="F13302" s="2"/>
      <c r="G13302" s="2"/>
      <c r="H13302" s="2"/>
      <c r="I13302" s="2"/>
      <c r="J13302" s="2"/>
      <c r="K13302" s="2"/>
      <c r="L13302" s="2"/>
      <c r="M13302" s="2"/>
      <c r="N13302" s="2"/>
      <c r="O13302" s="2"/>
    </row>
    <row r="13303" spans="5:15" x14ac:dyDescent="0.25">
      <c r="I13303" s="2"/>
      <c r="J13303" s="2"/>
      <c r="K13303" s="2"/>
      <c r="L13303" s="2"/>
      <c r="M13303" s="2"/>
      <c r="N13303" s="2"/>
      <c r="O13303" s="2"/>
    </row>
    <row r="13304" spans="5:15" x14ac:dyDescent="0.25">
      <c r="E13304" s="5"/>
      <c r="F13304" s="2"/>
      <c r="G13304" s="2"/>
      <c r="H13304" s="2"/>
      <c r="I13304" s="2"/>
      <c r="J13304" s="2"/>
      <c r="K13304" s="2"/>
      <c r="L13304" s="2"/>
      <c r="M13304" s="2"/>
      <c r="N13304" s="2"/>
      <c r="O13304" s="2"/>
    </row>
    <row r="13305" spans="5:15" x14ac:dyDescent="0.25">
      <c r="E13305" s="5"/>
      <c r="F13305" s="2"/>
      <c r="G13305" s="2"/>
      <c r="H13305" s="2"/>
      <c r="I13305" s="2"/>
      <c r="J13305" s="2"/>
      <c r="K13305" s="2"/>
      <c r="L13305" s="2"/>
      <c r="M13305" s="2"/>
      <c r="N13305" s="2"/>
      <c r="O13305" s="2"/>
    </row>
    <row r="13306" spans="5:15" x14ac:dyDescent="0.25">
      <c r="E13306" s="5"/>
      <c r="F13306" s="2"/>
      <c r="G13306" s="2"/>
      <c r="H13306" s="2"/>
      <c r="I13306" s="2"/>
      <c r="J13306" s="2"/>
      <c r="K13306" s="2"/>
      <c r="L13306" s="2"/>
      <c r="M13306" s="2"/>
      <c r="N13306" s="2"/>
      <c r="O13306" s="2"/>
    </row>
    <row r="13307" spans="5:15" x14ac:dyDescent="0.25">
      <c r="I13307" s="2"/>
      <c r="J13307" s="2"/>
      <c r="K13307" s="2"/>
      <c r="L13307" s="2"/>
      <c r="M13307" s="2"/>
      <c r="N13307" s="2"/>
      <c r="O13307" s="2"/>
    </row>
    <row r="13308" spans="5:15" x14ac:dyDescent="0.25">
      <c r="G13308" s="2"/>
      <c r="H13308" s="2"/>
      <c r="I13308" s="2"/>
      <c r="J13308" s="2"/>
      <c r="K13308" s="2"/>
      <c r="L13308" s="2"/>
      <c r="M13308" s="2"/>
      <c r="N13308" s="2"/>
      <c r="O13308" s="2"/>
    </row>
    <row r="13309" spans="5:15" x14ac:dyDescent="0.25">
      <c r="E13309" s="5"/>
      <c r="F13309" s="2"/>
      <c r="G13309" s="2"/>
      <c r="H13309" s="2"/>
      <c r="I13309" s="2"/>
      <c r="J13309" s="2"/>
      <c r="K13309" s="2"/>
      <c r="L13309" s="2"/>
      <c r="M13309" s="2"/>
      <c r="N13309" s="2"/>
      <c r="O13309" s="2"/>
    </row>
    <row r="13312" spans="5:15" x14ac:dyDescent="0.25">
      <c r="E13312" s="5"/>
      <c r="F13312" s="2"/>
      <c r="G13312" s="2"/>
      <c r="H13312" s="2"/>
      <c r="I13312" s="2"/>
      <c r="J13312" s="2"/>
      <c r="K13312" s="2"/>
      <c r="L13312" s="2"/>
      <c r="M13312" s="2"/>
      <c r="N13312" s="2"/>
      <c r="O13312" s="2"/>
    </row>
    <row r="13313" spans="5:15" x14ac:dyDescent="0.25">
      <c r="E13313" s="5"/>
      <c r="F13313" s="2"/>
      <c r="G13313" s="2"/>
      <c r="H13313" s="2"/>
      <c r="I13313" s="2"/>
      <c r="J13313" s="2"/>
      <c r="K13313" s="2"/>
      <c r="L13313" s="2"/>
      <c r="M13313" s="2"/>
      <c r="N13313" s="2"/>
      <c r="O13313" s="2"/>
    </row>
    <row r="13316" spans="5:15" x14ac:dyDescent="0.25">
      <c r="F13316" s="2"/>
      <c r="G13316" s="2"/>
      <c r="H13316" s="2"/>
      <c r="I13316" s="2"/>
      <c r="J13316" s="2"/>
      <c r="K13316" s="2"/>
      <c r="L13316" s="2"/>
      <c r="M13316" s="2"/>
      <c r="N13316" s="2"/>
      <c r="O13316" s="2"/>
    </row>
    <row r="13319" spans="5:15" x14ac:dyDescent="0.25">
      <c r="H13319" s="2"/>
      <c r="I13319" s="2"/>
      <c r="J13319" s="2"/>
      <c r="K13319" s="2"/>
      <c r="L13319" s="2"/>
      <c r="M13319" s="2"/>
      <c r="N13319" s="2"/>
      <c r="O13319" s="2"/>
    </row>
    <row r="13320" spans="5:15" x14ac:dyDescent="0.25">
      <c r="E13320" s="5"/>
      <c r="F13320" s="2"/>
      <c r="G13320" s="2"/>
      <c r="H13320" s="2"/>
      <c r="I13320" s="2"/>
      <c r="J13320" s="2"/>
      <c r="K13320" s="2"/>
      <c r="L13320" s="2"/>
      <c r="M13320" s="2"/>
      <c r="N13320" s="2"/>
      <c r="O13320" s="2"/>
    </row>
    <row r="13321" spans="5:15" x14ac:dyDescent="0.25">
      <c r="E13321" s="5"/>
      <c r="F13321" s="2"/>
      <c r="G13321" s="2"/>
      <c r="H13321" s="2"/>
      <c r="I13321" s="2"/>
      <c r="J13321" s="2"/>
      <c r="K13321" s="2"/>
      <c r="L13321" s="2"/>
      <c r="M13321" s="2"/>
      <c r="N13321" s="2"/>
      <c r="O13321" s="2"/>
    </row>
    <row r="13322" spans="5:15" x14ac:dyDescent="0.25">
      <c r="E13322" s="5"/>
      <c r="F13322" s="2"/>
      <c r="G13322" s="2"/>
      <c r="H13322" s="2"/>
      <c r="I13322" s="2"/>
      <c r="J13322" s="2"/>
      <c r="K13322" s="2"/>
      <c r="L13322" s="2"/>
      <c r="M13322" s="2"/>
      <c r="N13322" s="2"/>
      <c r="O13322" s="2"/>
    </row>
    <row r="13324" spans="5:15" x14ac:dyDescent="0.25">
      <c r="E13324" s="5"/>
      <c r="F13324" s="2"/>
      <c r="G13324" s="2"/>
      <c r="H13324" s="2"/>
      <c r="I13324" s="2"/>
      <c r="J13324" s="2"/>
      <c r="K13324" s="2"/>
      <c r="L13324" s="2"/>
      <c r="M13324" s="2"/>
      <c r="N13324" s="2"/>
      <c r="O13324" s="2"/>
    </row>
    <row r="13325" spans="5:15" x14ac:dyDescent="0.25">
      <c r="F13325" s="2"/>
      <c r="G13325" s="2"/>
      <c r="H13325" s="2"/>
      <c r="I13325" s="2"/>
      <c r="J13325" s="2"/>
      <c r="K13325" s="2"/>
      <c r="L13325" s="2"/>
      <c r="M13325" s="2"/>
      <c r="N13325" s="2"/>
      <c r="O13325" s="2"/>
    </row>
    <row r="13326" spans="5:15" x14ac:dyDescent="0.25">
      <c r="E13326" s="5"/>
      <c r="F13326" s="2"/>
      <c r="G13326" s="2"/>
      <c r="H13326" s="2"/>
      <c r="I13326" s="2"/>
      <c r="J13326" s="2"/>
      <c r="K13326" s="2"/>
      <c r="L13326" s="2"/>
      <c r="M13326" s="2"/>
      <c r="N13326" s="2"/>
      <c r="O13326" s="2"/>
    </row>
    <row r="13327" spans="5:15" x14ac:dyDescent="0.25">
      <c r="E13327" s="5"/>
      <c r="F13327" s="2"/>
      <c r="G13327" s="2"/>
      <c r="H13327" s="2"/>
      <c r="I13327" s="2"/>
      <c r="J13327" s="2"/>
      <c r="K13327" s="2"/>
      <c r="L13327" s="2"/>
      <c r="M13327" s="2"/>
      <c r="N13327" s="2"/>
      <c r="O13327" s="2"/>
    </row>
    <row r="13328" spans="5:15" x14ac:dyDescent="0.25">
      <c r="E13328" s="5"/>
      <c r="F13328" s="2"/>
      <c r="G13328" s="2"/>
      <c r="H13328" s="2"/>
      <c r="I13328" s="2"/>
      <c r="J13328" s="2"/>
      <c r="K13328" s="2"/>
      <c r="L13328" s="2"/>
      <c r="M13328" s="2"/>
      <c r="N13328" s="2"/>
      <c r="O13328" s="2"/>
    </row>
    <row r="13329" spans="5:15" x14ac:dyDescent="0.25">
      <c r="E13329" s="5"/>
      <c r="F13329" s="2"/>
      <c r="G13329" s="2"/>
      <c r="H13329" s="2"/>
      <c r="I13329" s="2"/>
      <c r="J13329" s="2"/>
      <c r="K13329" s="2"/>
      <c r="L13329" s="2"/>
      <c r="M13329" s="2"/>
      <c r="N13329" s="2"/>
      <c r="O13329" s="2"/>
    </row>
    <row r="13330" spans="5:15" x14ac:dyDescent="0.25">
      <c r="E13330" s="5"/>
      <c r="F13330" s="2"/>
      <c r="G13330" s="2"/>
      <c r="H13330" s="2"/>
      <c r="I13330" s="2"/>
      <c r="J13330" s="2"/>
      <c r="K13330" s="2"/>
      <c r="L13330" s="2"/>
      <c r="M13330" s="2"/>
      <c r="N13330" s="2"/>
      <c r="O13330" s="2"/>
    </row>
    <row r="13331" spans="5:15" x14ac:dyDescent="0.25">
      <c r="E13331" s="5"/>
      <c r="F13331" s="2"/>
      <c r="G13331" s="2"/>
      <c r="H13331" s="2"/>
      <c r="I13331" s="2"/>
      <c r="J13331" s="2"/>
      <c r="K13331" s="2"/>
      <c r="L13331" s="2"/>
      <c r="M13331" s="2"/>
      <c r="N13331" s="2"/>
      <c r="O13331" s="2"/>
    </row>
    <row r="13333" spans="5:15" x14ac:dyDescent="0.25">
      <c r="M13333" s="2"/>
      <c r="N13333" s="2"/>
    </row>
    <row r="13335" spans="5:15" x14ac:dyDescent="0.25">
      <c r="L13335" s="2"/>
      <c r="M13335" s="2"/>
      <c r="N13335" s="2"/>
      <c r="O13335" s="2"/>
    </row>
    <row r="13337" spans="5:15" x14ac:dyDescent="0.25">
      <c r="E13337" s="5"/>
      <c r="F13337" s="2"/>
      <c r="G13337" s="2"/>
      <c r="H13337" s="2"/>
      <c r="I13337" s="2"/>
      <c r="J13337" s="2"/>
      <c r="K13337" s="2"/>
      <c r="L13337" s="2"/>
      <c r="N13337" s="2"/>
      <c r="O13337" s="2"/>
    </row>
    <row r="13338" spans="5:15" x14ac:dyDescent="0.25">
      <c r="E13338" s="5"/>
      <c r="F13338" s="2"/>
      <c r="G13338" s="2"/>
      <c r="H13338" s="2"/>
      <c r="I13338" s="2"/>
      <c r="J13338" s="2"/>
      <c r="K13338" s="2"/>
      <c r="L13338" s="2"/>
      <c r="M13338" s="2"/>
      <c r="N13338" s="2"/>
      <c r="O13338" s="2"/>
    </row>
    <row r="13339" spans="5:15" x14ac:dyDescent="0.25">
      <c r="E13339" s="5"/>
      <c r="F13339" s="2"/>
      <c r="G13339" s="2"/>
      <c r="H13339" s="2"/>
      <c r="I13339" s="2"/>
      <c r="J13339" s="2"/>
      <c r="K13339" s="2"/>
      <c r="L13339" s="2"/>
      <c r="M13339" s="2"/>
      <c r="N13339" s="2"/>
      <c r="O13339" s="2"/>
    </row>
    <row r="13340" spans="5:15" x14ac:dyDescent="0.25">
      <c r="E13340" s="5"/>
      <c r="G13340" s="2"/>
      <c r="H13340" s="2"/>
      <c r="I13340" s="2"/>
      <c r="J13340" s="2"/>
      <c r="K13340" s="2"/>
      <c r="L13340" s="2"/>
      <c r="M13340" s="2"/>
      <c r="N13340" s="2"/>
      <c r="O13340" s="2"/>
    </row>
    <row r="13341" spans="5:15" x14ac:dyDescent="0.25">
      <c r="E13341" s="5"/>
      <c r="F13341" s="2"/>
      <c r="G13341" s="2"/>
      <c r="H13341" s="2"/>
      <c r="I13341" s="2"/>
      <c r="J13341" s="2"/>
      <c r="K13341" s="2"/>
      <c r="L13341" s="2"/>
      <c r="M13341" s="2"/>
      <c r="N13341" s="2"/>
      <c r="O13341" s="2"/>
    </row>
    <row r="13342" spans="5:15" x14ac:dyDescent="0.25">
      <c r="E13342" s="5"/>
      <c r="F13342" s="2"/>
      <c r="G13342" s="2"/>
      <c r="H13342" s="2"/>
      <c r="I13342" s="2"/>
      <c r="J13342" s="2"/>
      <c r="K13342" s="2"/>
      <c r="L13342" s="2"/>
      <c r="M13342" s="2"/>
      <c r="N13342" s="2"/>
      <c r="O13342" s="2"/>
    </row>
    <row r="13343" spans="5:15" x14ac:dyDescent="0.25">
      <c r="E13343" s="5"/>
      <c r="F13343" s="2"/>
      <c r="G13343" s="2"/>
      <c r="H13343" s="2"/>
      <c r="I13343" s="2"/>
      <c r="J13343" s="2"/>
      <c r="K13343" s="2"/>
      <c r="L13343" s="2"/>
      <c r="M13343" s="2"/>
      <c r="N13343" s="2"/>
      <c r="O13343" s="2"/>
    </row>
    <row r="13344" spans="5:15" x14ac:dyDescent="0.25">
      <c r="E13344" s="5"/>
      <c r="F13344" s="2"/>
      <c r="G13344" s="2"/>
      <c r="H13344" s="2"/>
      <c r="I13344" s="2"/>
      <c r="J13344" s="2"/>
      <c r="K13344" s="2"/>
      <c r="L13344" s="2"/>
      <c r="M13344" s="2"/>
      <c r="N13344" s="2"/>
      <c r="O13344" s="2"/>
    </row>
    <row r="13345" spans="5:15" x14ac:dyDescent="0.25">
      <c r="E13345" s="5"/>
      <c r="F13345" s="2"/>
      <c r="G13345" s="2"/>
      <c r="H13345" s="2"/>
      <c r="I13345" s="2"/>
      <c r="J13345" s="2"/>
      <c r="K13345" s="2"/>
      <c r="L13345" s="2"/>
      <c r="M13345" s="2"/>
      <c r="N13345" s="2"/>
      <c r="O13345" s="2"/>
    </row>
    <row r="13346" spans="5:15" x14ac:dyDescent="0.25">
      <c r="E13346" s="5"/>
      <c r="F13346" s="2"/>
      <c r="G13346" s="2"/>
      <c r="H13346" s="2"/>
      <c r="I13346" s="2"/>
      <c r="J13346" s="2"/>
      <c r="K13346" s="2"/>
      <c r="L13346" s="2"/>
      <c r="M13346" s="2"/>
      <c r="N13346" s="2"/>
      <c r="O13346" s="2"/>
    </row>
    <row r="13347" spans="5:15" x14ac:dyDescent="0.25">
      <c r="E13347" s="5"/>
      <c r="F13347" s="2"/>
      <c r="G13347" s="2"/>
      <c r="H13347" s="2"/>
      <c r="I13347" s="2"/>
      <c r="J13347" s="2"/>
      <c r="K13347" s="2"/>
      <c r="L13347" s="2"/>
      <c r="M13347" s="2"/>
      <c r="N13347" s="2"/>
      <c r="O13347" s="2"/>
    </row>
    <row r="13348" spans="5:15" x14ac:dyDescent="0.25">
      <c r="E13348" s="5"/>
      <c r="F13348" s="2"/>
      <c r="G13348" s="2"/>
      <c r="H13348" s="2"/>
      <c r="I13348" s="2"/>
      <c r="J13348" s="2"/>
      <c r="K13348" s="2"/>
      <c r="L13348" s="2"/>
      <c r="M13348" s="2"/>
      <c r="N13348" s="2"/>
      <c r="O13348" s="2"/>
    </row>
    <row r="13349" spans="5:15" x14ac:dyDescent="0.25">
      <c r="E13349" s="5"/>
      <c r="F13349" s="2"/>
      <c r="G13349" s="2"/>
      <c r="H13349" s="2"/>
      <c r="I13349" s="2"/>
      <c r="J13349" s="2"/>
      <c r="K13349" s="2"/>
      <c r="L13349" s="2"/>
      <c r="M13349" s="2"/>
      <c r="N13349" s="2"/>
      <c r="O13349" s="2"/>
    </row>
    <row r="13350" spans="5:15" x14ac:dyDescent="0.25">
      <c r="E13350" s="5"/>
      <c r="F13350" s="2"/>
      <c r="G13350" s="2"/>
      <c r="H13350" s="2"/>
      <c r="I13350" s="2"/>
      <c r="J13350" s="2"/>
      <c r="K13350" s="2"/>
      <c r="L13350" s="2"/>
      <c r="M13350" s="2"/>
      <c r="N13350" s="2"/>
      <c r="O13350" s="2"/>
    </row>
    <row r="13351" spans="5:15" x14ac:dyDescent="0.25">
      <c r="E13351" s="5"/>
      <c r="F13351" s="2"/>
      <c r="G13351" s="2"/>
      <c r="H13351" s="2"/>
      <c r="I13351" s="2"/>
      <c r="J13351" s="2"/>
      <c r="K13351" s="2"/>
      <c r="L13351" s="2"/>
      <c r="M13351" s="2"/>
      <c r="N13351" s="2"/>
      <c r="O13351" s="2"/>
    </row>
    <row r="13352" spans="5:15" x14ac:dyDescent="0.25">
      <c r="L13352" s="2"/>
      <c r="M13352" s="2"/>
      <c r="N13352" s="2"/>
      <c r="O13352" s="2"/>
    </row>
    <row r="13353" spans="5:15" x14ac:dyDescent="0.25">
      <c r="E13353" s="5"/>
      <c r="F13353" s="2"/>
      <c r="G13353" s="2"/>
      <c r="H13353" s="2"/>
      <c r="I13353" s="2"/>
      <c r="J13353" s="2"/>
      <c r="K13353" s="2"/>
      <c r="L13353" s="2"/>
      <c r="M13353" s="2"/>
      <c r="N13353" s="2"/>
      <c r="O13353" s="2"/>
    </row>
    <row r="13354" spans="5:15" x14ac:dyDescent="0.25">
      <c r="E13354" s="5"/>
      <c r="F13354" s="2"/>
      <c r="G13354" s="2"/>
      <c r="H13354" s="2"/>
      <c r="I13354" s="2"/>
      <c r="J13354" s="2"/>
      <c r="K13354" s="2"/>
      <c r="L13354" s="2"/>
      <c r="M13354" s="2"/>
      <c r="N13354" s="2"/>
      <c r="O13354" s="2"/>
    </row>
    <row r="13355" spans="5:15" x14ac:dyDescent="0.25">
      <c r="E13355" s="5"/>
      <c r="F13355" s="2"/>
      <c r="G13355" s="2"/>
      <c r="H13355" s="2"/>
      <c r="I13355" s="2"/>
      <c r="J13355" s="2"/>
      <c r="K13355" s="2"/>
      <c r="L13355" s="2"/>
      <c r="M13355" s="2"/>
      <c r="N13355" s="2"/>
      <c r="O13355" s="2"/>
    </row>
    <row r="13356" spans="5:15" x14ac:dyDescent="0.25">
      <c r="E13356" s="5"/>
      <c r="F13356" s="2"/>
      <c r="G13356" s="2"/>
      <c r="H13356" s="2"/>
      <c r="I13356" s="2"/>
      <c r="J13356" s="2"/>
      <c r="K13356" s="2"/>
      <c r="L13356" s="2"/>
      <c r="M13356" s="2"/>
      <c r="N13356" s="2"/>
      <c r="O13356" s="2"/>
    </row>
    <row r="13357" spans="5:15" x14ac:dyDescent="0.25">
      <c r="E13357" s="5"/>
      <c r="F13357" s="2"/>
      <c r="G13357" s="2"/>
      <c r="H13357" s="2"/>
      <c r="I13357" s="2"/>
      <c r="J13357" s="2"/>
      <c r="K13357" s="2"/>
      <c r="L13357" s="2"/>
      <c r="M13357" s="2"/>
      <c r="N13357" s="2"/>
      <c r="O13357" s="2"/>
    </row>
    <row r="13358" spans="5:15" x14ac:dyDescent="0.25">
      <c r="E13358" s="5"/>
      <c r="F13358" s="2"/>
      <c r="G13358" s="2"/>
      <c r="H13358" s="2"/>
      <c r="I13358" s="2"/>
      <c r="J13358" s="2"/>
      <c r="K13358" s="2"/>
      <c r="L13358" s="2"/>
      <c r="M13358" s="2"/>
      <c r="N13358" s="2"/>
      <c r="O13358" s="2"/>
    </row>
    <row r="13359" spans="5:15" x14ac:dyDescent="0.25">
      <c r="E13359" s="5"/>
      <c r="F13359" s="2"/>
      <c r="G13359" s="2"/>
      <c r="H13359" s="2"/>
      <c r="I13359" s="2"/>
      <c r="J13359" s="2"/>
      <c r="K13359" s="2"/>
      <c r="L13359" s="2"/>
      <c r="M13359" s="2"/>
      <c r="N13359" s="2"/>
      <c r="O13359" s="2"/>
    </row>
    <row r="13360" spans="5:15" x14ac:dyDescent="0.25">
      <c r="E13360" s="5"/>
      <c r="F13360" s="2"/>
      <c r="G13360" s="2"/>
      <c r="H13360" s="2"/>
      <c r="I13360" s="2"/>
      <c r="J13360" s="2"/>
      <c r="K13360" s="2"/>
      <c r="L13360" s="2"/>
      <c r="M13360" s="2"/>
      <c r="N13360" s="2"/>
      <c r="O13360" s="2"/>
    </row>
    <row r="13362" spans="5:15" x14ac:dyDescent="0.25">
      <c r="E13362" s="5"/>
    </row>
    <row r="13364" spans="5:15" x14ac:dyDescent="0.25">
      <c r="E13364" s="5"/>
      <c r="F13364" s="2"/>
      <c r="G13364" s="2"/>
      <c r="H13364" s="2"/>
      <c r="I13364" s="2"/>
      <c r="J13364" s="2"/>
      <c r="K13364" s="2"/>
      <c r="L13364" s="2"/>
      <c r="M13364" s="2"/>
      <c r="N13364" s="2"/>
      <c r="O13364" s="2"/>
    </row>
    <row r="13365" spans="5:15" x14ac:dyDescent="0.25">
      <c r="F13365" s="2"/>
      <c r="G13365" s="2"/>
      <c r="H13365" s="2"/>
      <c r="I13365" s="2"/>
      <c r="J13365" s="2"/>
      <c r="K13365" s="2"/>
      <c r="L13365" s="2"/>
      <c r="M13365" s="2"/>
      <c r="N13365" s="2"/>
      <c r="O13365" s="2"/>
    </row>
    <row r="13366" spans="5:15" x14ac:dyDescent="0.25">
      <c r="E13366" s="5"/>
      <c r="F13366" s="2"/>
      <c r="G13366" s="2"/>
      <c r="H13366" s="2"/>
      <c r="I13366" s="2"/>
      <c r="J13366" s="2"/>
      <c r="K13366" s="2"/>
      <c r="L13366" s="2"/>
      <c r="M13366" s="2"/>
      <c r="N13366" s="2"/>
      <c r="O13366" s="2"/>
    </row>
    <row r="13367" spans="5:15" x14ac:dyDescent="0.25">
      <c r="E13367" s="5"/>
      <c r="F13367" s="2"/>
      <c r="G13367" s="2"/>
      <c r="H13367" s="2"/>
      <c r="I13367" s="2"/>
      <c r="J13367" s="2"/>
      <c r="K13367" s="2"/>
      <c r="L13367" s="2"/>
      <c r="M13367" s="2"/>
      <c r="N13367" s="2"/>
      <c r="O13367" s="2"/>
    </row>
    <row r="13370" spans="5:15" x14ac:dyDescent="0.25">
      <c r="E13370" s="5"/>
      <c r="F13370" s="2"/>
      <c r="G13370" s="2"/>
      <c r="H13370" s="2"/>
      <c r="I13370" s="2"/>
      <c r="J13370" s="2"/>
      <c r="K13370" s="2"/>
      <c r="L13370" s="2"/>
      <c r="M13370" s="2"/>
      <c r="N13370" s="2"/>
      <c r="O13370" s="2"/>
    </row>
    <row r="13371" spans="5:15" x14ac:dyDescent="0.25">
      <c r="E13371" s="5"/>
      <c r="F13371" s="2"/>
      <c r="G13371" s="2"/>
      <c r="H13371" s="2"/>
      <c r="I13371" s="2"/>
      <c r="J13371" s="2"/>
      <c r="K13371" s="2"/>
      <c r="L13371" s="2"/>
      <c r="M13371" s="2"/>
      <c r="N13371" s="2"/>
      <c r="O13371" s="2"/>
    </row>
    <row r="13372" spans="5:15" x14ac:dyDescent="0.25">
      <c r="G13372" s="2"/>
      <c r="H13372" s="2"/>
      <c r="I13372" s="2"/>
      <c r="J13372" s="2"/>
      <c r="K13372" s="2"/>
      <c r="L13372" s="2"/>
      <c r="M13372" s="2"/>
      <c r="N13372" s="2"/>
      <c r="O13372" s="2"/>
    </row>
    <row r="13373" spans="5:15" x14ac:dyDescent="0.25">
      <c r="E13373" s="5"/>
      <c r="F13373" s="2"/>
      <c r="G13373" s="2"/>
      <c r="H13373" s="2"/>
      <c r="I13373" s="2"/>
      <c r="J13373" s="2"/>
      <c r="K13373" s="2"/>
      <c r="L13373" s="2"/>
      <c r="M13373" s="2"/>
      <c r="N13373" s="2"/>
      <c r="O13373" s="2"/>
    </row>
    <row r="13374" spans="5:15" x14ac:dyDescent="0.25">
      <c r="E13374" s="5"/>
      <c r="G13374" s="2"/>
      <c r="H13374" s="2"/>
      <c r="I13374" s="2"/>
      <c r="J13374" s="2"/>
      <c r="K13374" s="2"/>
      <c r="L13374" s="2"/>
      <c r="M13374" s="2"/>
      <c r="N13374" s="2"/>
      <c r="O13374" s="2"/>
    </row>
    <row r="13375" spans="5:15" x14ac:dyDescent="0.25">
      <c r="G13375" s="2"/>
      <c r="J13375" s="2"/>
      <c r="K13375" s="2"/>
      <c r="L13375" s="2"/>
      <c r="M13375" s="2"/>
      <c r="N13375" s="2"/>
      <c r="O13375" s="2"/>
    </row>
    <row r="13376" spans="5:15" x14ac:dyDescent="0.25">
      <c r="G13376" s="2"/>
      <c r="J13376" s="2"/>
      <c r="K13376" s="2"/>
      <c r="L13376" s="2"/>
      <c r="M13376" s="2"/>
      <c r="N13376" s="2"/>
      <c r="O13376" s="2"/>
    </row>
    <row r="13377" spans="5:15" x14ac:dyDescent="0.25">
      <c r="F13377" s="2"/>
      <c r="G13377" s="2"/>
      <c r="H13377" s="2"/>
      <c r="I13377" s="2"/>
      <c r="J13377" s="2"/>
      <c r="K13377" s="2"/>
      <c r="L13377" s="2"/>
      <c r="M13377" s="2"/>
      <c r="N13377" s="2"/>
      <c r="O13377" s="2"/>
    </row>
    <row r="13378" spans="5:15" x14ac:dyDescent="0.25">
      <c r="E13378" s="5"/>
      <c r="F13378" s="2"/>
      <c r="G13378" s="2"/>
      <c r="H13378" s="2"/>
      <c r="I13378" s="2"/>
      <c r="J13378" s="2"/>
      <c r="K13378" s="2"/>
      <c r="L13378" s="2"/>
      <c r="M13378" s="2"/>
      <c r="N13378" s="2"/>
      <c r="O13378" s="2"/>
    </row>
    <row r="13379" spans="5:15" x14ac:dyDescent="0.25">
      <c r="E13379" s="5"/>
      <c r="F13379" s="2"/>
      <c r="G13379" s="2"/>
      <c r="H13379" s="2"/>
      <c r="I13379" s="2"/>
      <c r="J13379" s="2"/>
      <c r="K13379" s="2"/>
      <c r="L13379" s="2"/>
      <c r="M13379" s="2"/>
      <c r="N13379" s="2"/>
      <c r="O13379" s="2"/>
    </row>
    <row r="13380" spans="5:15" x14ac:dyDescent="0.25">
      <c r="E13380" s="5"/>
      <c r="F13380" s="2"/>
      <c r="G13380" s="2"/>
      <c r="H13380" s="2"/>
      <c r="I13380" s="2"/>
      <c r="J13380" s="2"/>
      <c r="K13380" s="2"/>
      <c r="L13380" s="2"/>
      <c r="M13380" s="2"/>
      <c r="N13380" s="2"/>
      <c r="O13380" s="2"/>
    </row>
    <row r="13382" spans="5:15" x14ac:dyDescent="0.25">
      <c r="E13382" s="5"/>
      <c r="F13382" s="2"/>
      <c r="G13382" s="2"/>
      <c r="H13382" s="2"/>
      <c r="I13382" s="2"/>
      <c r="J13382" s="2"/>
      <c r="K13382" s="2"/>
      <c r="L13382" s="2"/>
      <c r="M13382" s="2"/>
      <c r="N13382" s="2"/>
      <c r="O13382" s="2"/>
    </row>
    <row r="13383" spans="5:15" x14ac:dyDescent="0.25">
      <c r="E13383" s="5"/>
      <c r="F13383" s="2"/>
      <c r="G13383" s="2"/>
      <c r="H13383" s="2"/>
      <c r="I13383" s="2"/>
      <c r="J13383" s="2"/>
      <c r="K13383" s="2"/>
      <c r="L13383" s="2"/>
      <c r="M13383" s="2"/>
      <c r="N13383" s="2"/>
      <c r="O13383" s="2"/>
    </row>
    <row r="13384" spans="5:15" x14ac:dyDescent="0.25">
      <c r="E13384" s="5"/>
      <c r="F13384" s="2"/>
      <c r="G13384" s="2"/>
      <c r="H13384" s="2"/>
      <c r="I13384" s="2"/>
      <c r="J13384" s="2"/>
      <c r="K13384" s="2"/>
      <c r="L13384" s="2"/>
      <c r="M13384" s="2"/>
      <c r="N13384" s="2"/>
      <c r="O13384" s="2"/>
    </row>
    <row r="13385" spans="5:15" x14ac:dyDescent="0.25">
      <c r="E13385" s="5"/>
      <c r="F13385" s="2"/>
      <c r="G13385" s="2"/>
      <c r="H13385" s="2"/>
      <c r="I13385" s="2"/>
      <c r="J13385" s="2"/>
      <c r="K13385" s="2"/>
      <c r="L13385" s="2"/>
      <c r="M13385" s="2"/>
      <c r="N13385" s="2"/>
      <c r="O13385" s="2"/>
    </row>
    <row r="13386" spans="5:15" x14ac:dyDescent="0.25">
      <c r="E13386" s="5"/>
      <c r="F13386" s="2"/>
      <c r="G13386" s="2"/>
      <c r="H13386" s="2"/>
      <c r="I13386" s="2"/>
      <c r="J13386" s="2"/>
      <c r="K13386" s="2"/>
      <c r="L13386" s="2"/>
      <c r="M13386" s="2"/>
      <c r="N13386" s="2"/>
      <c r="O13386" s="2"/>
    </row>
    <row r="13387" spans="5:15" x14ac:dyDescent="0.25">
      <c r="E13387" s="5"/>
      <c r="F13387" s="2"/>
      <c r="G13387" s="2"/>
      <c r="H13387" s="2"/>
      <c r="I13387" s="2"/>
      <c r="J13387" s="2"/>
      <c r="K13387" s="2"/>
      <c r="L13387" s="2"/>
      <c r="M13387" s="2"/>
      <c r="N13387" s="2"/>
      <c r="O13387" s="2"/>
    </row>
    <row r="13388" spans="5:15" x14ac:dyDescent="0.25">
      <c r="E13388" s="5"/>
      <c r="F13388" s="2"/>
      <c r="G13388" s="2"/>
      <c r="H13388" s="2"/>
      <c r="I13388" s="2"/>
      <c r="J13388" s="2"/>
      <c r="K13388" s="2"/>
      <c r="L13388" s="2"/>
      <c r="M13388" s="2"/>
      <c r="N13388" s="2"/>
      <c r="O13388" s="2"/>
    </row>
    <row r="13389" spans="5:15" x14ac:dyDescent="0.25">
      <c r="E13389" s="5"/>
      <c r="F13389" s="2"/>
      <c r="G13389" s="2"/>
      <c r="H13389" s="2"/>
      <c r="I13389" s="2"/>
      <c r="J13389" s="2"/>
      <c r="K13389" s="2"/>
      <c r="L13389" s="2"/>
      <c r="M13389" s="2"/>
      <c r="N13389" s="2"/>
      <c r="O13389" s="2"/>
    </row>
    <row r="13390" spans="5:15" x14ac:dyDescent="0.25">
      <c r="E13390" s="5"/>
      <c r="F13390" s="2"/>
      <c r="G13390" s="2"/>
      <c r="H13390" s="2"/>
      <c r="I13390" s="2"/>
      <c r="J13390" s="2"/>
      <c r="K13390" s="2"/>
      <c r="L13390" s="2"/>
      <c r="M13390" s="2"/>
      <c r="N13390" s="2"/>
      <c r="O13390" s="2"/>
    </row>
    <row r="13391" spans="5:15" x14ac:dyDescent="0.25">
      <c r="E13391" s="5"/>
      <c r="F13391" s="2"/>
      <c r="G13391" s="2"/>
      <c r="H13391" s="2"/>
      <c r="I13391" s="2"/>
      <c r="J13391" s="2"/>
      <c r="K13391" s="2"/>
      <c r="L13391" s="2"/>
      <c r="M13391" s="2"/>
      <c r="N13391" s="2"/>
      <c r="O13391" s="2"/>
    </row>
    <row r="13392" spans="5:15" x14ac:dyDescent="0.25">
      <c r="E13392" s="5"/>
      <c r="F13392" s="2"/>
      <c r="G13392" s="2"/>
      <c r="H13392" s="2"/>
      <c r="I13392" s="2"/>
      <c r="J13392" s="2"/>
      <c r="K13392" s="2"/>
      <c r="L13392" s="2"/>
      <c r="M13392" s="2"/>
      <c r="N13392" s="2"/>
      <c r="O13392" s="2"/>
    </row>
    <row r="13394" spans="5:15" x14ac:dyDescent="0.25">
      <c r="E13394" s="5"/>
      <c r="F13394" s="2"/>
      <c r="G13394" s="2"/>
      <c r="H13394" s="2"/>
      <c r="I13394" s="2"/>
      <c r="J13394" s="2"/>
      <c r="K13394" s="2"/>
      <c r="L13394" s="2"/>
      <c r="M13394" s="2"/>
      <c r="N13394" s="2"/>
      <c r="O13394" s="2"/>
    </row>
    <row r="13395" spans="5:15" x14ac:dyDescent="0.25">
      <c r="E13395" s="5"/>
      <c r="F13395" s="2"/>
      <c r="G13395" s="2"/>
      <c r="H13395" s="2"/>
      <c r="I13395" s="2"/>
      <c r="J13395" s="2"/>
      <c r="K13395" s="2"/>
      <c r="L13395" s="2"/>
      <c r="M13395" s="2"/>
      <c r="N13395" s="2"/>
      <c r="O13395" s="2"/>
    </row>
    <row r="13396" spans="5:15" x14ac:dyDescent="0.25">
      <c r="E13396" s="5"/>
      <c r="F13396" s="2"/>
      <c r="G13396" s="2"/>
      <c r="H13396" s="2"/>
      <c r="I13396" s="2"/>
      <c r="J13396" s="2"/>
      <c r="K13396" s="2"/>
      <c r="L13396" s="2"/>
      <c r="M13396" s="2"/>
      <c r="N13396" s="2"/>
      <c r="O13396" s="2"/>
    </row>
    <row r="13397" spans="5:15" x14ac:dyDescent="0.25">
      <c r="E13397" s="5"/>
      <c r="F13397" s="2"/>
      <c r="G13397" s="2"/>
      <c r="H13397" s="2"/>
      <c r="I13397" s="2"/>
      <c r="J13397" s="2"/>
      <c r="K13397" s="2"/>
      <c r="L13397" s="2"/>
      <c r="M13397" s="2"/>
      <c r="N13397" s="2"/>
      <c r="O13397" s="2"/>
    </row>
    <row r="13398" spans="5:15" x14ac:dyDescent="0.25">
      <c r="E13398" s="5"/>
      <c r="F13398" s="2"/>
      <c r="G13398" s="2"/>
      <c r="H13398" s="2"/>
      <c r="I13398" s="2"/>
      <c r="J13398" s="2"/>
      <c r="K13398" s="2"/>
      <c r="L13398" s="2"/>
      <c r="M13398" s="2"/>
      <c r="N13398" s="2"/>
      <c r="O13398" s="2"/>
    </row>
    <row r="13399" spans="5:15" x14ac:dyDescent="0.25">
      <c r="E13399" s="5"/>
      <c r="F13399" s="2"/>
      <c r="G13399" s="2"/>
      <c r="H13399" s="2"/>
      <c r="I13399" s="2"/>
      <c r="J13399" s="2"/>
      <c r="K13399" s="2"/>
      <c r="L13399" s="2"/>
      <c r="M13399" s="2"/>
      <c r="N13399" s="2"/>
      <c r="O13399" s="2"/>
    </row>
    <row r="13400" spans="5:15" x14ac:dyDescent="0.25">
      <c r="E13400" s="5"/>
      <c r="F13400" s="2"/>
      <c r="G13400" s="2"/>
      <c r="H13400" s="2"/>
      <c r="I13400" s="2"/>
      <c r="J13400" s="2"/>
      <c r="K13400" s="2"/>
      <c r="L13400" s="2"/>
      <c r="M13400" s="2"/>
      <c r="N13400" s="2"/>
      <c r="O13400" s="2"/>
    </row>
    <row r="13401" spans="5:15" x14ac:dyDescent="0.25">
      <c r="E13401" s="5"/>
      <c r="F13401" s="2"/>
      <c r="G13401" s="2"/>
      <c r="H13401" s="2"/>
      <c r="I13401" s="2"/>
      <c r="J13401" s="2"/>
      <c r="K13401" s="2"/>
      <c r="L13401" s="2"/>
      <c r="M13401" s="2"/>
      <c r="N13401" s="2"/>
      <c r="O13401" s="2"/>
    </row>
    <row r="13402" spans="5:15" x14ac:dyDescent="0.25">
      <c r="E13402" s="5"/>
      <c r="F13402" s="2"/>
      <c r="G13402" s="2"/>
      <c r="H13402" s="2"/>
      <c r="I13402" s="2"/>
      <c r="J13402" s="2"/>
      <c r="K13402" s="2"/>
      <c r="L13402" s="2"/>
      <c r="M13402" s="2"/>
      <c r="N13402" s="2"/>
      <c r="O13402" s="2"/>
    </row>
    <row r="13403" spans="5:15" x14ac:dyDescent="0.25">
      <c r="E13403" s="5"/>
      <c r="F13403" s="2"/>
      <c r="G13403" s="2"/>
      <c r="H13403" s="2"/>
      <c r="I13403" s="2"/>
      <c r="J13403" s="2"/>
      <c r="K13403" s="2"/>
      <c r="L13403" s="2"/>
      <c r="M13403" s="2"/>
      <c r="N13403" s="2"/>
      <c r="O13403" s="2"/>
    </row>
    <row r="13404" spans="5:15" x14ac:dyDescent="0.25">
      <c r="E13404" s="5"/>
      <c r="F13404" s="2"/>
      <c r="G13404" s="2"/>
      <c r="H13404" s="2"/>
      <c r="I13404" s="2"/>
      <c r="J13404" s="2"/>
      <c r="K13404" s="2"/>
      <c r="L13404" s="2"/>
      <c r="M13404" s="2"/>
      <c r="N13404" s="2"/>
      <c r="O13404" s="2"/>
    </row>
    <row r="13406" spans="5:15" x14ac:dyDescent="0.25">
      <c r="E13406" s="5"/>
      <c r="F13406" s="2"/>
      <c r="G13406" s="2"/>
      <c r="H13406" s="2"/>
      <c r="I13406" s="2"/>
      <c r="J13406" s="2"/>
      <c r="K13406" s="2"/>
      <c r="L13406" s="2"/>
      <c r="M13406" s="2"/>
      <c r="N13406" s="2"/>
      <c r="O13406" s="2"/>
    </row>
    <row r="13407" spans="5:15" x14ac:dyDescent="0.25">
      <c r="F13407" s="2"/>
      <c r="G13407" s="2"/>
      <c r="H13407" s="2"/>
      <c r="I13407" s="2"/>
      <c r="J13407" s="2"/>
      <c r="K13407" s="2"/>
      <c r="L13407" s="2"/>
      <c r="M13407" s="2"/>
      <c r="N13407" s="2"/>
      <c r="O13407" s="2"/>
    </row>
    <row r="13408" spans="5:15" x14ac:dyDescent="0.25">
      <c r="E13408" s="5"/>
      <c r="F13408" s="2"/>
      <c r="G13408" s="2"/>
      <c r="H13408" s="2"/>
      <c r="I13408" s="2"/>
      <c r="J13408" s="2"/>
      <c r="K13408" s="2"/>
      <c r="L13408" s="2"/>
      <c r="M13408" s="2"/>
      <c r="N13408" s="2"/>
      <c r="O13408" s="2"/>
    </row>
    <row r="13409" spans="5:15" x14ac:dyDescent="0.25">
      <c r="E13409" s="5"/>
      <c r="F13409" s="2"/>
      <c r="G13409" s="2"/>
      <c r="H13409" s="2"/>
      <c r="I13409" s="2"/>
      <c r="J13409" s="2"/>
      <c r="K13409" s="2"/>
      <c r="L13409" s="2"/>
      <c r="M13409" s="2"/>
      <c r="N13409" s="2"/>
      <c r="O13409" s="2"/>
    </row>
    <row r="13410" spans="5:15" x14ac:dyDescent="0.25">
      <c r="E13410" s="5"/>
      <c r="F13410" s="2"/>
      <c r="G13410" s="2"/>
      <c r="H13410" s="2"/>
      <c r="I13410" s="2"/>
      <c r="J13410" s="2"/>
      <c r="K13410" s="2"/>
      <c r="L13410" s="2"/>
      <c r="M13410" s="2"/>
      <c r="N13410" s="2"/>
      <c r="O13410" s="2"/>
    </row>
    <row r="13411" spans="5:15" x14ac:dyDescent="0.25">
      <c r="E13411" s="5"/>
      <c r="F13411" s="2"/>
      <c r="G13411" s="2"/>
      <c r="H13411" s="2"/>
      <c r="I13411" s="2"/>
      <c r="J13411" s="2"/>
      <c r="K13411" s="2"/>
      <c r="L13411" s="2"/>
      <c r="M13411" s="2"/>
      <c r="N13411" s="2"/>
      <c r="O13411" s="2"/>
    </row>
    <row r="13412" spans="5:15" x14ac:dyDescent="0.25">
      <c r="E13412" s="5"/>
      <c r="F13412" s="2"/>
      <c r="G13412" s="2"/>
      <c r="H13412" s="2"/>
      <c r="I13412" s="2"/>
      <c r="J13412" s="2"/>
      <c r="K13412" s="2"/>
      <c r="L13412" s="2"/>
      <c r="M13412" s="2"/>
      <c r="N13412" s="2"/>
      <c r="O13412" s="2"/>
    </row>
    <row r="13413" spans="5:15" x14ac:dyDescent="0.25">
      <c r="E13413" s="5"/>
      <c r="F13413" s="2"/>
      <c r="G13413" s="2"/>
      <c r="H13413" s="2"/>
      <c r="I13413" s="2"/>
      <c r="J13413" s="2"/>
      <c r="K13413" s="2"/>
      <c r="L13413" s="2"/>
      <c r="M13413" s="2"/>
      <c r="N13413" s="2"/>
      <c r="O13413" s="2"/>
    </row>
    <row r="13414" spans="5:15" x14ac:dyDescent="0.25">
      <c r="E13414" s="5"/>
      <c r="F13414" s="2"/>
      <c r="G13414" s="2"/>
      <c r="H13414" s="2"/>
      <c r="I13414" s="2"/>
      <c r="J13414" s="2"/>
      <c r="K13414" s="2"/>
      <c r="L13414" s="2"/>
      <c r="M13414" s="2"/>
      <c r="N13414" s="2"/>
      <c r="O13414" s="2"/>
    </row>
    <row r="13415" spans="5:15" x14ac:dyDescent="0.25">
      <c r="E13415" s="5"/>
      <c r="F13415" s="2"/>
      <c r="G13415" s="2"/>
      <c r="H13415" s="2"/>
      <c r="I13415" s="2"/>
      <c r="J13415" s="2"/>
      <c r="K13415" s="2"/>
      <c r="L13415" s="2"/>
      <c r="M13415" s="2"/>
      <c r="N13415" s="2"/>
      <c r="O13415" s="2"/>
    </row>
    <row r="13417" spans="5:15" x14ac:dyDescent="0.25">
      <c r="E13417" s="5"/>
      <c r="F13417" s="2"/>
      <c r="G13417" s="2"/>
      <c r="H13417" s="2"/>
      <c r="I13417" s="2"/>
      <c r="J13417" s="2"/>
      <c r="K13417" s="2"/>
      <c r="L13417" s="2"/>
      <c r="M13417" s="2"/>
      <c r="N13417" s="2"/>
      <c r="O13417" s="2"/>
    </row>
    <row r="13418" spans="5:15" x14ac:dyDescent="0.25">
      <c r="E13418" s="5"/>
      <c r="F13418" s="2"/>
      <c r="G13418" s="2"/>
      <c r="H13418" s="2"/>
      <c r="I13418" s="2"/>
      <c r="J13418" s="2"/>
      <c r="K13418" s="2"/>
      <c r="L13418" s="2"/>
      <c r="M13418" s="2"/>
      <c r="N13418" s="2"/>
      <c r="O13418" s="2"/>
    </row>
    <row r="13419" spans="5:15" x14ac:dyDescent="0.25">
      <c r="E13419" s="5"/>
      <c r="F13419" s="2"/>
      <c r="G13419" s="2"/>
      <c r="H13419" s="2"/>
      <c r="I13419" s="2"/>
      <c r="J13419" s="2"/>
      <c r="K13419" s="2"/>
      <c r="L13419" s="2"/>
      <c r="M13419" s="2"/>
      <c r="N13419" s="2"/>
      <c r="O13419" s="2"/>
    </row>
    <row r="13420" spans="5:15" x14ac:dyDescent="0.25">
      <c r="E13420" s="5"/>
      <c r="F13420" s="2"/>
      <c r="G13420" s="2"/>
      <c r="H13420" s="2"/>
      <c r="I13420" s="2"/>
      <c r="J13420" s="2"/>
      <c r="K13420" s="2"/>
      <c r="L13420" s="2"/>
      <c r="M13420" s="2"/>
      <c r="N13420" s="2"/>
      <c r="O13420" s="2"/>
    </row>
    <row r="13421" spans="5:15" x14ac:dyDescent="0.25">
      <c r="E13421" s="5"/>
      <c r="F13421" s="2"/>
      <c r="G13421" s="2"/>
      <c r="H13421" s="2"/>
      <c r="I13421" s="2"/>
      <c r="J13421" s="2"/>
      <c r="K13421" s="2"/>
      <c r="L13421" s="2"/>
      <c r="M13421" s="2"/>
      <c r="N13421" s="2"/>
      <c r="O13421" s="2"/>
    </row>
    <row r="13422" spans="5:15" x14ac:dyDescent="0.25">
      <c r="E13422" s="5"/>
      <c r="F13422" s="2"/>
      <c r="G13422" s="2"/>
      <c r="H13422" s="2"/>
      <c r="I13422" s="2"/>
      <c r="J13422" s="2"/>
      <c r="K13422" s="2"/>
      <c r="L13422" s="2"/>
      <c r="M13422" s="2"/>
      <c r="N13422" s="2"/>
      <c r="O13422" s="2"/>
    </row>
    <row r="13423" spans="5:15" x14ac:dyDescent="0.25">
      <c r="E13423" s="5"/>
      <c r="F13423" s="2"/>
      <c r="G13423" s="2"/>
      <c r="H13423" s="2"/>
      <c r="I13423" s="2"/>
      <c r="J13423" s="2"/>
      <c r="K13423" s="2"/>
      <c r="L13423" s="2"/>
      <c r="M13423" s="2"/>
      <c r="N13423" s="2"/>
      <c r="O13423" s="2"/>
    </row>
    <row r="13424" spans="5:15" x14ac:dyDescent="0.25">
      <c r="E13424" s="5"/>
      <c r="F13424" s="2"/>
      <c r="G13424" s="2"/>
      <c r="H13424" s="2"/>
      <c r="I13424" s="2"/>
      <c r="J13424" s="2"/>
      <c r="K13424" s="2"/>
      <c r="L13424" s="2"/>
      <c r="M13424" s="2"/>
      <c r="N13424" s="2"/>
      <c r="O13424" s="2"/>
    </row>
    <row r="13425" spans="5:15" x14ac:dyDescent="0.25">
      <c r="E13425" s="5"/>
      <c r="F13425" s="2"/>
      <c r="G13425" s="2"/>
      <c r="H13425" s="2"/>
      <c r="I13425" s="2"/>
      <c r="J13425" s="2"/>
      <c r="K13425" s="2"/>
      <c r="L13425" s="2"/>
      <c r="M13425" s="2"/>
      <c r="N13425" s="2"/>
      <c r="O13425" s="2"/>
    </row>
    <row r="13426" spans="5:15" x14ac:dyDescent="0.25">
      <c r="E13426" s="5"/>
      <c r="F13426" s="2"/>
      <c r="G13426" s="2"/>
      <c r="H13426" s="2"/>
      <c r="I13426" s="2"/>
      <c r="J13426" s="2"/>
      <c r="K13426" s="2"/>
      <c r="L13426" s="2"/>
      <c r="M13426" s="2"/>
      <c r="N13426" s="2"/>
      <c r="O13426" s="2"/>
    </row>
    <row r="13428" spans="5:15" x14ac:dyDescent="0.25">
      <c r="E13428" s="5"/>
      <c r="F13428" s="2"/>
      <c r="G13428" s="2"/>
      <c r="H13428" s="2"/>
      <c r="I13428" s="2"/>
      <c r="J13428" s="2"/>
      <c r="K13428" s="2"/>
      <c r="L13428" s="2"/>
      <c r="M13428" s="2"/>
      <c r="N13428" s="2"/>
      <c r="O13428" s="2"/>
    </row>
    <row r="13429" spans="5:15" x14ac:dyDescent="0.25">
      <c r="E13429" s="5"/>
      <c r="F13429" s="2"/>
      <c r="G13429" s="2"/>
      <c r="H13429" s="2"/>
      <c r="I13429" s="2"/>
      <c r="J13429" s="2"/>
      <c r="K13429" s="2"/>
      <c r="L13429" s="2"/>
      <c r="M13429" s="2"/>
      <c r="N13429" s="2"/>
      <c r="O13429" s="2"/>
    </row>
    <row r="13430" spans="5:15" x14ac:dyDescent="0.25">
      <c r="E13430" s="5"/>
      <c r="F13430" s="2"/>
      <c r="G13430" s="2"/>
      <c r="H13430" s="2"/>
      <c r="I13430" s="2"/>
      <c r="J13430" s="2"/>
      <c r="K13430" s="2"/>
      <c r="L13430" s="2"/>
      <c r="M13430" s="2"/>
      <c r="N13430" s="2"/>
      <c r="O13430" s="2"/>
    </row>
    <row r="13431" spans="5:15" x14ac:dyDescent="0.25">
      <c r="M13431" s="2"/>
      <c r="N13431" s="2"/>
      <c r="O13431" s="2"/>
    </row>
    <row r="13432" spans="5:15" x14ac:dyDescent="0.25">
      <c r="E13432" s="5"/>
      <c r="F13432" s="2"/>
      <c r="G13432" s="2"/>
      <c r="H13432" s="2"/>
      <c r="I13432" s="2"/>
      <c r="J13432" s="2"/>
      <c r="K13432" s="2"/>
      <c r="L13432" s="2"/>
      <c r="M13432" s="2"/>
      <c r="N13432" s="2"/>
      <c r="O13432" s="2"/>
    </row>
    <row r="13433" spans="5:15" x14ac:dyDescent="0.25">
      <c r="E13433" s="5"/>
      <c r="F13433" s="2"/>
      <c r="G13433" s="2"/>
      <c r="H13433" s="2"/>
      <c r="I13433" s="2"/>
      <c r="J13433" s="2"/>
      <c r="K13433" s="2"/>
      <c r="L13433" s="2"/>
      <c r="M13433" s="2"/>
      <c r="N13433" s="2"/>
      <c r="O13433" s="2"/>
    </row>
    <row r="13434" spans="5:15" x14ac:dyDescent="0.25">
      <c r="E13434" s="5"/>
      <c r="F13434" s="2"/>
      <c r="G13434" s="2"/>
      <c r="H13434" s="2"/>
      <c r="I13434" s="2"/>
      <c r="J13434" s="2"/>
      <c r="K13434" s="2"/>
      <c r="L13434" s="2"/>
      <c r="M13434" s="2"/>
      <c r="N13434" s="2"/>
      <c r="O13434" s="2"/>
    </row>
    <row r="13435" spans="5:15" x14ac:dyDescent="0.25">
      <c r="E13435" s="5"/>
      <c r="F13435" s="2"/>
      <c r="G13435" s="2"/>
      <c r="H13435" s="2"/>
      <c r="I13435" s="2"/>
      <c r="J13435" s="2"/>
      <c r="K13435" s="2"/>
      <c r="L13435" s="2"/>
      <c r="M13435" s="2"/>
      <c r="N13435" s="2"/>
      <c r="O13435" s="2"/>
    </row>
    <row r="13436" spans="5:15" x14ac:dyDescent="0.25">
      <c r="E13436" s="5"/>
      <c r="F13436" s="2"/>
      <c r="G13436" s="2"/>
      <c r="H13436" s="2"/>
      <c r="I13436" s="2"/>
      <c r="J13436" s="2"/>
      <c r="K13436" s="2"/>
      <c r="L13436" s="2"/>
      <c r="M13436" s="2"/>
      <c r="N13436" s="2"/>
      <c r="O13436" s="2"/>
    </row>
    <row r="13437" spans="5:15" x14ac:dyDescent="0.25">
      <c r="E13437" s="5"/>
      <c r="F13437" s="2"/>
      <c r="G13437" s="2"/>
      <c r="H13437" s="2"/>
      <c r="I13437" s="2"/>
      <c r="J13437" s="2"/>
      <c r="K13437" s="2"/>
      <c r="L13437" s="2"/>
      <c r="M13437" s="2"/>
      <c r="N13437" s="2"/>
      <c r="O13437" s="2"/>
    </row>
    <row r="13440" spans="5:15" x14ac:dyDescent="0.25">
      <c r="E13440" s="5"/>
      <c r="F13440" s="2"/>
      <c r="G13440" s="2"/>
      <c r="H13440" s="2"/>
      <c r="I13440" s="2"/>
      <c r="J13440" s="2"/>
      <c r="K13440" s="2"/>
      <c r="L13440" s="2"/>
      <c r="M13440" s="2"/>
      <c r="N13440" s="2"/>
      <c r="O13440" s="2"/>
    </row>
    <row r="13441" spans="5:15" x14ac:dyDescent="0.25">
      <c r="E13441" s="5"/>
      <c r="F13441" s="2"/>
      <c r="G13441" s="2"/>
      <c r="H13441" s="2"/>
      <c r="I13441" s="2"/>
      <c r="J13441" s="2"/>
      <c r="K13441" s="2"/>
      <c r="L13441" s="2"/>
      <c r="M13441" s="2"/>
      <c r="N13441" s="2"/>
      <c r="O13441" s="2"/>
    </row>
    <row r="13442" spans="5:15" x14ac:dyDescent="0.25">
      <c r="J13442" s="2"/>
      <c r="K13442" s="2"/>
      <c r="L13442" s="2"/>
      <c r="M13442" s="2"/>
      <c r="N13442" s="2"/>
      <c r="O13442" s="2"/>
    </row>
    <row r="13444" spans="5:15" x14ac:dyDescent="0.25">
      <c r="E13444" s="5"/>
      <c r="F13444" s="2"/>
      <c r="G13444" s="2"/>
      <c r="H13444" s="2"/>
      <c r="I13444" s="2"/>
      <c r="J13444" s="2"/>
      <c r="K13444" s="2"/>
      <c r="L13444" s="2"/>
      <c r="M13444" s="2"/>
      <c r="N13444" s="2"/>
      <c r="O13444" s="2"/>
    </row>
    <row r="13445" spans="5:15" x14ac:dyDescent="0.25">
      <c r="E13445" s="5"/>
      <c r="F13445" s="2"/>
      <c r="G13445" s="2"/>
      <c r="H13445" s="2"/>
      <c r="I13445" s="2"/>
      <c r="J13445" s="2"/>
      <c r="K13445" s="2"/>
      <c r="L13445" s="2"/>
      <c r="M13445" s="2"/>
      <c r="N13445" s="2"/>
      <c r="O13445" s="2"/>
    </row>
    <row r="13446" spans="5:15" x14ac:dyDescent="0.25">
      <c r="F13446" s="2"/>
      <c r="G13446" s="2"/>
      <c r="H13446" s="2"/>
      <c r="I13446" s="2"/>
      <c r="J13446" s="2"/>
      <c r="K13446" s="2"/>
      <c r="L13446" s="2"/>
      <c r="M13446" s="2"/>
      <c r="N13446" s="2"/>
      <c r="O13446" s="2"/>
    </row>
    <row r="13447" spans="5:15" x14ac:dyDescent="0.25">
      <c r="E13447" s="5"/>
      <c r="F13447" s="2"/>
      <c r="G13447" s="2"/>
      <c r="H13447" s="2"/>
      <c r="I13447" s="2"/>
      <c r="J13447" s="2"/>
      <c r="K13447" s="2"/>
      <c r="L13447" s="2"/>
      <c r="M13447" s="2"/>
      <c r="N13447" s="2"/>
      <c r="O13447" s="2"/>
    </row>
    <row r="13448" spans="5:15" x14ac:dyDescent="0.25">
      <c r="E13448" s="5"/>
      <c r="F13448" s="2"/>
      <c r="G13448" s="2"/>
      <c r="H13448" s="2"/>
      <c r="I13448" s="2"/>
      <c r="J13448" s="2"/>
      <c r="K13448" s="2"/>
      <c r="L13448" s="2"/>
      <c r="M13448" s="2"/>
      <c r="N13448" s="2"/>
      <c r="O13448" s="2"/>
    </row>
    <row r="13449" spans="5:15" x14ac:dyDescent="0.25">
      <c r="E13449" s="5"/>
      <c r="F13449" s="2"/>
      <c r="G13449" s="2"/>
      <c r="H13449" s="2"/>
      <c r="I13449" s="2"/>
      <c r="J13449" s="2"/>
      <c r="K13449" s="2"/>
      <c r="L13449" s="2"/>
      <c r="M13449" s="2"/>
      <c r="N13449" s="2"/>
      <c r="O13449" s="2"/>
    </row>
    <row r="13450" spans="5:15" x14ac:dyDescent="0.25">
      <c r="E13450" s="5"/>
      <c r="F13450" s="2"/>
      <c r="G13450" s="2"/>
      <c r="H13450" s="2"/>
      <c r="I13450" s="2"/>
      <c r="J13450" s="2"/>
      <c r="K13450" s="2"/>
      <c r="L13450" s="2"/>
      <c r="M13450" s="2"/>
      <c r="N13450" s="2"/>
      <c r="O13450" s="2"/>
    </row>
    <row r="13452" spans="5:15" x14ac:dyDescent="0.25">
      <c r="E13452" s="5"/>
      <c r="F13452" s="2"/>
      <c r="G13452" s="2"/>
      <c r="H13452" s="2"/>
      <c r="I13452" s="2"/>
      <c r="J13452" s="2"/>
      <c r="K13452" s="2"/>
      <c r="L13452" s="2"/>
      <c r="M13452" s="2"/>
      <c r="N13452" s="2"/>
      <c r="O13452" s="2"/>
    </row>
    <row r="13453" spans="5:15" x14ac:dyDescent="0.25">
      <c r="E13453" s="5"/>
      <c r="F13453" s="2"/>
      <c r="G13453" s="2"/>
      <c r="H13453" s="2"/>
      <c r="I13453" s="2"/>
      <c r="J13453" s="2"/>
      <c r="K13453" s="2"/>
      <c r="L13453" s="2"/>
      <c r="M13453" s="2"/>
      <c r="N13453" s="2"/>
      <c r="O13453" s="2"/>
    </row>
    <row r="13454" spans="5:15" x14ac:dyDescent="0.25">
      <c r="E13454" s="5"/>
      <c r="F13454" s="2"/>
      <c r="G13454" s="2"/>
      <c r="H13454" s="2"/>
      <c r="I13454" s="2"/>
      <c r="J13454" s="2"/>
      <c r="K13454" s="2"/>
      <c r="L13454" s="2"/>
      <c r="M13454" s="2"/>
      <c r="N13454" s="2"/>
      <c r="O13454" s="2"/>
    </row>
    <row r="13455" spans="5:15" x14ac:dyDescent="0.25">
      <c r="G13455" s="2"/>
      <c r="H13455" s="2"/>
      <c r="I13455" s="2"/>
      <c r="J13455" s="2"/>
      <c r="K13455" s="2"/>
      <c r="L13455" s="2"/>
      <c r="M13455" s="2"/>
      <c r="N13455" s="2"/>
      <c r="O13455" s="2"/>
    </row>
    <row r="13456" spans="5:15" x14ac:dyDescent="0.25">
      <c r="E13456" s="5"/>
      <c r="F13456" s="2"/>
      <c r="G13456" s="2"/>
      <c r="H13456" s="2"/>
      <c r="I13456" s="2"/>
      <c r="J13456" s="2"/>
      <c r="K13456" s="2"/>
      <c r="L13456" s="2"/>
      <c r="M13456" s="2"/>
      <c r="N13456" s="2"/>
      <c r="O13456" s="2"/>
    </row>
    <row r="13457" spans="5:15" x14ac:dyDescent="0.25">
      <c r="E13457" s="5"/>
      <c r="F13457" s="2"/>
      <c r="G13457" s="2"/>
      <c r="H13457" s="2"/>
      <c r="I13457" s="2"/>
      <c r="J13457" s="2"/>
      <c r="K13457" s="2"/>
      <c r="L13457" s="2"/>
      <c r="M13457" s="2"/>
      <c r="N13457" s="2"/>
      <c r="O13457" s="2"/>
    </row>
    <row r="13458" spans="5:15" x14ac:dyDescent="0.25">
      <c r="E13458" s="5"/>
      <c r="F13458" s="2"/>
      <c r="G13458" s="2"/>
      <c r="H13458" s="2"/>
      <c r="I13458" s="2"/>
      <c r="J13458" s="2"/>
      <c r="K13458" s="2"/>
      <c r="L13458" s="2"/>
      <c r="M13458" s="2"/>
      <c r="N13458" s="2"/>
      <c r="O13458" s="2"/>
    </row>
    <row r="13459" spans="5:15" x14ac:dyDescent="0.25">
      <c r="E13459" s="5"/>
      <c r="F13459" s="2"/>
      <c r="G13459" s="2"/>
      <c r="H13459" s="2"/>
      <c r="I13459" s="2"/>
      <c r="J13459" s="2"/>
      <c r="K13459" s="2"/>
      <c r="L13459" s="2"/>
      <c r="M13459" s="2"/>
      <c r="N13459" s="2"/>
      <c r="O13459" s="2"/>
    </row>
    <row r="13460" spans="5:15" x14ac:dyDescent="0.25">
      <c r="E13460" s="5"/>
      <c r="F13460" s="2"/>
      <c r="G13460" s="2"/>
      <c r="H13460" s="2"/>
      <c r="I13460" s="2"/>
      <c r="J13460" s="2"/>
      <c r="K13460" s="2"/>
      <c r="L13460" s="2"/>
      <c r="M13460" s="2"/>
      <c r="N13460" s="2"/>
      <c r="O13460" s="2"/>
    </row>
    <row r="13461" spans="5:15" x14ac:dyDescent="0.25">
      <c r="E13461" s="5"/>
      <c r="F13461" s="2"/>
      <c r="G13461" s="2"/>
      <c r="H13461" s="2"/>
      <c r="I13461" s="2"/>
      <c r="J13461" s="2"/>
      <c r="K13461" s="2"/>
      <c r="L13461" s="2"/>
      <c r="M13461" s="2"/>
      <c r="N13461" s="2"/>
      <c r="O13461" s="2"/>
    </row>
    <row r="13462" spans="5:15" x14ac:dyDescent="0.25">
      <c r="E13462" s="5"/>
      <c r="F13462" s="2"/>
      <c r="G13462" s="2"/>
      <c r="H13462" s="2"/>
      <c r="I13462" s="2"/>
      <c r="J13462" s="2"/>
      <c r="K13462" s="2"/>
      <c r="L13462" s="2"/>
      <c r="M13462" s="2"/>
      <c r="N13462" s="2"/>
      <c r="O13462" s="2"/>
    </row>
    <row r="13464" spans="5:15" x14ac:dyDescent="0.25">
      <c r="E13464" s="5"/>
      <c r="F13464" s="2"/>
      <c r="G13464" s="2"/>
      <c r="H13464" s="2"/>
      <c r="I13464" s="2"/>
      <c r="J13464" s="2"/>
      <c r="K13464" s="2"/>
      <c r="L13464" s="2"/>
      <c r="M13464" s="2"/>
      <c r="N13464" s="2"/>
      <c r="O13464" s="2"/>
    </row>
    <row r="13465" spans="5:15" x14ac:dyDescent="0.25">
      <c r="E13465" s="5"/>
      <c r="F13465" s="2"/>
      <c r="G13465" s="2"/>
      <c r="H13465" s="2"/>
      <c r="I13465" s="2"/>
      <c r="J13465" s="2"/>
      <c r="K13465" s="2"/>
      <c r="L13465" s="2"/>
      <c r="M13465" s="2"/>
      <c r="N13465" s="2"/>
      <c r="O13465" s="2"/>
    </row>
    <row r="13466" spans="5:15" x14ac:dyDescent="0.25">
      <c r="E13466" s="5"/>
      <c r="F13466" s="2"/>
      <c r="G13466" s="2"/>
      <c r="H13466" s="2"/>
      <c r="I13466" s="2"/>
      <c r="J13466" s="2"/>
      <c r="K13466" s="2"/>
      <c r="L13466" s="2"/>
      <c r="M13466" s="2"/>
      <c r="N13466" s="2"/>
      <c r="O13466" s="2"/>
    </row>
    <row r="13467" spans="5:15" x14ac:dyDescent="0.25">
      <c r="E13467" s="5"/>
      <c r="F13467" s="2"/>
      <c r="G13467" s="2"/>
      <c r="H13467" s="2"/>
      <c r="I13467" s="2"/>
      <c r="J13467" s="2"/>
      <c r="K13467" s="2"/>
      <c r="L13467" s="2"/>
      <c r="M13467" s="2"/>
      <c r="N13467" s="2"/>
      <c r="O13467" s="2"/>
    </row>
    <row r="13468" spans="5:15" x14ac:dyDescent="0.25">
      <c r="E13468" s="5"/>
      <c r="F13468" s="2"/>
      <c r="G13468" s="2"/>
      <c r="H13468" s="2"/>
      <c r="I13468" s="2"/>
      <c r="J13468" s="2"/>
      <c r="K13468" s="2"/>
      <c r="L13468" s="2"/>
      <c r="M13468" s="2"/>
      <c r="N13468" s="2"/>
      <c r="O13468" s="2"/>
    </row>
    <row r="13469" spans="5:15" x14ac:dyDescent="0.25">
      <c r="E13469" s="5"/>
      <c r="F13469" s="2"/>
      <c r="G13469" s="2"/>
      <c r="H13469" s="2"/>
      <c r="I13469" s="2"/>
      <c r="J13469" s="2"/>
      <c r="K13469" s="2"/>
      <c r="L13469" s="2"/>
      <c r="M13469" s="2"/>
      <c r="N13469" s="2"/>
      <c r="O13469" s="2"/>
    </row>
    <row r="13470" spans="5:15" x14ac:dyDescent="0.25">
      <c r="E13470" s="5"/>
      <c r="F13470" s="2"/>
      <c r="G13470" s="2"/>
      <c r="H13470" s="2"/>
      <c r="I13470" s="2"/>
      <c r="J13470" s="2"/>
      <c r="K13470" s="2"/>
      <c r="L13470" s="2"/>
      <c r="M13470" s="2"/>
      <c r="N13470" s="2"/>
      <c r="O13470" s="2"/>
    </row>
    <row r="13471" spans="5:15" x14ac:dyDescent="0.25">
      <c r="E13471" s="5"/>
      <c r="F13471" s="2"/>
      <c r="G13471" s="2"/>
      <c r="H13471" s="2"/>
      <c r="I13471" s="2"/>
      <c r="J13471" s="2"/>
      <c r="K13471" s="2"/>
      <c r="L13471" s="2"/>
      <c r="M13471" s="2"/>
      <c r="N13471" s="2"/>
      <c r="O13471" s="2"/>
    </row>
    <row r="13472" spans="5:15" x14ac:dyDescent="0.25">
      <c r="E13472" s="5"/>
      <c r="F13472" s="2"/>
      <c r="G13472" s="2"/>
      <c r="H13472" s="2"/>
      <c r="I13472" s="2"/>
      <c r="J13472" s="2"/>
      <c r="K13472" s="2"/>
      <c r="L13472" s="2"/>
      <c r="M13472" s="2"/>
      <c r="N13472" s="2"/>
      <c r="O13472" s="2"/>
    </row>
    <row r="13473" spans="5:15" x14ac:dyDescent="0.25">
      <c r="E13473" s="5"/>
      <c r="F13473" s="2"/>
      <c r="G13473" s="2"/>
      <c r="H13473" s="2"/>
      <c r="I13473" s="2"/>
      <c r="J13473" s="2"/>
      <c r="K13473" s="2"/>
      <c r="L13473" s="2"/>
      <c r="M13473" s="2"/>
      <c r="N13473" s="2"/>
      <c r="O13473" s="2"/>
    </row>
    <row r="13475" spans="5:15" x14ac:dyDescent="0.25">
      <c r="E13475" s="5"/>
      <c r="F13475" s="2"/>
      <c r="G13475" s="2"/>
      <c r="H13475" s="2"/>
      <c r="I13475" s="2"/>
      <c r="J13475" s="2"/>
      <c r="K13475" s="2"/>
      <c r="L13475" s="2"/>
      <c r="M13475" s="2"/>
      <c r="N13475" s="2"/>
      <c r="O13475" s="2"/>
    </row>
    <row r="13476" spans="5:15" x14ac:dyDescent="0.25">
      <c r="E13476" s="5"/>
      <c r="F13476" s="2"/>
      <c r="G13476" s="2"/>
      <c r="H13476" s="2"/>
      <c r="I13476" s="2"/>
      <c r="J13476" s="2"/>
      <c r="K13476" s="2"/>
      <c r="L13476" s="2"/>
      <c r="M13476" s="2"/>
      <c r="N13476" s="2"/>
      <c r="O13476" s="2"/>
    </row>
    <row r="13477" spans="5:15" x14ac:dyDescent="0.25">
      <c r="E13477" s="5"/>
      <c r="F13477" s="2"/>
      <c r="G13477" s="2"/>
      <c r="H13477" s="2"/>
      <c r="I13477" s="2"/>
      <c r="J13477" s="2"/>
      <c r="K13477" s="2"/>
      <c r="L13477" s="2"/>
      <c r="M13477" s="2"/>
      <c r="N13477" s="2"/>
      <c r="O13477" s="2"/>
    </row>
    <row r="13478" spans="5:15" x14ac:dyDescent="0.25">
      <c r="E13478" s="5"/>
      <c r="F13478" s="2"/>
      <c r="G13478" s="2"/>
      <c r="H13478" s="2"/>
      <c r="I13478" s="2"/>
      <c r="J13478" s="2"/>
      <c r="K13478" s="2"/>
      <c r="L13478" s="2"/>
      <c r="M13478" s="2"/>
      <c r="N13478" s="2"/>
      <c r="O13478" s="2"/>
    </row>
    <row r="13479" spans="5:15" x14ac:dyDescent="0.25">
      <c r="E13479" s="5"/>
      <c r="F13479" s="2"/>
      <c r="G13479" s="2"/>
      <c r="H13479" s="2"/>
      <c r="I13479" s="2"/>
      <c r="J13479" s="2"/>
      <c r="K13479" s="2"/>
      <c r="L13479" s="2"/>
      <c r="M13479" s="2"/>
      <c r="N13479" s="2"/>
      <c r="O13479" s="2"/>
    </row>
    <row r="13480" spans="5:15" x14ac:dyDescent="0.25">
      <c r="E13480" s="5"/>
      <c r="F13480" s="2"/>
      <c r="G13480" s="2"/>
      <c r="H13480" s="2"/>
      <c r="I13480" s="2"/>
      <c r="J13480" s="2"/>
      <c r="K13480" s="2"/>
      <c r="L13480" s="2"/>
      <c r="M13480" s="2"/>
      <c r="N13480" s="2"/>
      <c r="O13480" s="2"/>
    </row>
    <row r="13481" spans="5:15" x14ac:dyDescent="0.25">
      <c r="E13481" s="5"/>
      <c r="F13481" s="2"/>
      <c r="G13481" s="2"/>
      <c r="H13481" s="2"/>
      <c r="J13481" s="2"/>
    </row>
    <row r="13482" spans="5:15" x14ac:dyDescent="0.25">
      <c r="E13482" s="5"/>
      <c r="F13482" s="2"/>
      <c r="G13482" s="2"/>
      <c r="H13482" s="2"/>
      <c r="I13482" s="2"/>
      <c r="J13482" s="2"/>
      <c r="K13482" s="2"/>
      <c r="L13482" s="2"/>
      <c r="M13482" s="2"/>
      <c r="N13482" s="2"/>
      <c r="O13482" s="2"/>
    </row>
    <row r="13483" spans="5:15" x14ac:dyDescent="0.25">
      <c r="F13483" s="2"/>
      <c r="G13483" s="2"/>
      <c r="H13483" s="2"/>
      <c r="I13483" s="2"/>
      <c r="J13483" s="2"/>
      <c r="K13483" s="2"/>
      <c r="L13483" s="2"/>
      <c r="M13483" s="2"/>
      <c r="N13483" s="2"/>
      <c r="O13483" s="2"/>
    </row>
    <row r="13486" spans="5:15" x14ac:dyDescent="0.25">
      <c r="E13486" s="5"/>
      <c r="F13486" s="2"/>
      <c r="G13486" s="2"/>
      <c r="H13486" s="2"/>
      <c r="I13486" s="2"/>
      <c r="J13486" s="2"/>
      <c r="K13486" s="2"/>
      <c r="L13486" s="2"/>
      <c r="M13486" s="2"/>
      <c r="N13486" s="2"/>
      <c r="O13486" s="2"/>
    </row>
    <row r="13487" spans="5:15" x14ac:dyDescent="0.25">
      <c r="E13487" s="5"/>
      <c r="F13487" s="2"/>
      <c r="G13487" s="2"/>
      <c r="H13487" s="2"/>
      <c r="I13487" s="2"/>
      <c r="J13487" s="2"/>
      <c r="K13487" s="2"/>
      <c r="L13487" s="2"/>
      <c r="M13487" s="2"/>
      <c r="N13487" s="2"/>
      <c r="O13487" s="2"/>
    </row>
    <row r="13489" spans="5:15" x14ac:dyDescent="0.25">
      <c r="M13489" s="2"/>
      <c r="N13489" s="2"/>
      <c r="O13489" s="2"/>
    </row>
    <row r="13490" spans="5:15" x14ac:dyDescent="0.25">
      <c r="E13490" s="5"/>
      <c r="F13490" s="2"/>
      <c r="G13490" s="2"/>
      <c r="H13490" s="2"/>
      <c r="I13490" s="2"/>
      <c r="J13490" s="2"/>
      <c r="K13490" s="2"/>
      <c r="L13490" s="2"/>
      <c r="M13490" s="2"/>
      <c r="N13490" s="2"/>
      <c r="O13490" s="2"/>
    </row>
    <row r="13491" spans="5:15" x14ac:dyDescent="0.25">
      <c r="E13491" s="5"/>
      <c r="F13491" s="2"/>
      <c r="G13491" s="2"/>
      <c r="H13491" s="2"/>
      <c r="I13491" s="2"/>
      <c r="J13491" s="2"/>
      <c r="K13491" s="2"/>
      <c r="L13491" s="2"/>
      <c r="M13491" s="2"/>
      <c r="N13491" s="2"/>
      <c r="O13491" s="2"/>
    </row>
    <row r="13492" spans="5:15" x14ac:dyDescent="0.25">
      <c r="E13492" s="5"/>
      <c r="F13492" s="2"/>
      <c r="G13492" s="2"/>
      <c r="H13492" s="2"/>
      <c r="I13492" s="2"/>
      <c r="J13492" s="2"/>
      <c r="K13492" s="2"/>
      <c r="L13492" s="2"/>
      <c r="M13492" s="2"/>
      <c r="N13492" s="2"/>
      <c r="O13492" s="2"/>
    </row>
    <row r="13493" spans="5:15" x14ac:dyDescent="0.25">
      <c r="F13493" s="2"/>
      <c r="G13493" s="2"/>
      <c r="H13493" s="2"/>
      <c r="I13493" s="2"/>
      <c r="J13493" s="2"/>
      <c r="K13493" s="2"/>
      <c r="L13493" s="2"/>
      <c r="M13493" s="2"/>
      <c r="N13493" s="2"/>
      <c r="O13493" s="2"/>
    </row>
    <row r="13494" spans="5:15" x14ac:dyDescent="0.25">
      <c r="E13494" s="5"/>
    </row>
    <row r="13495" spans="5:15" x14ac:dyDescent="0.25">
      <c r="E13495" s="5"/>
    </row>
    <row r="13496" spans="5:15" x14ac:dyDescent="0.25">
      <c r="E13496" s="5"/>
    </row>
    <row r="13497" spans="5:15" x14ac:dyDescent="0.25">
      <c r="E13497" s="5"/>
    </row>
    <row r="13498" spans="5:15" x14ac:dyDescent="0.25">
      <c r="E13498" s="5"/>
    </row>
    <row r="13499" spans="5:15" x14ac:dyDescent="0.25">
      <c r="E13499" s="5"/>
    </row>
    <row r="13500" spans="5:15" x14ac:dyDescent="0.25">
      <c r="E13500" s="5"/>
    </row>
    <row r="13501" spans="5:15" x14ac:dyDescent="0.25">
      <c r="E13501" s="5"/>
    </row>
    <row r="13502" spans="5:15" x14ac:dyDescent="0.25">
      <c r="E13502" s="5"/>
    </row>
    <row r="13503" spans="5:15" x14ac:dyDescent="0.25">
      <c r="E13503" s="5"/>
    </row>
    <row r="13504" spans="5:15" x14ac:dyDescent="0.25">
      <c r="E13504" s="5"/>
    </row>
    <row r="13505" spans="5:15" x14ac:dyDescent="0.25">
      <c r="E13505" s="5"/>
    </row>
    <row r="13506" spans="5:15" x14ac:dyDescent="0.25">
      <c r="E13506" s="5"/>
      <c r="F13506" s="2"/>
      <c r="G13506" s="2"/>
      <c r="H13506" s="2"/>
      <c r="I13506" s="2"/>
      <c r="J13506" s="2"/>
      <c r="K13506" s="2"/>
      <c r="L13506" s="2"/>
      <c r="M13506" s="2"/>
      <c r="N13506" s="2"/>
      <c r="O13506" s="2"/>
    </row>
    <row r="13509" spans="5:15" x14ac:dyDescent="0.25">
      <c r="E13509" s="5"/>
      <c r="F13509" s="2"/>
      <c r="G13509" s="2"/>
      <c r="H13509" s="2"/>
      <c r="I13509" s="2"/>
      <c r="J13509" s="2"/>
      <c r="K13509" s="2"/>
      <c r="L13509" s="2"/>
      <c r="M13509" s="2"/>
      <c r="N13509" s="2"/>
      <c r="O13509" s="2"/>
    </row>
    <row r="13510" spans="5:15" x14ac:dyDescent="0.25">
      <c r="E13510" s="5"/>
      <c r="F13510" s="2"/>
      <c r="G13510" s="2"/>
      <c r="H13510" s="2"/>
      <c r="I13510" s="2"/>
      <c r="J13510" s="2"/>
      <c r="K13510" s="2"/>
      <c r="L13510" s="2"/>
      <c r="M13510" s="2"/>
      <c r="N13510" s="2"/>
      <c r="O13510" s="2"/>
    </row>
    <row r="13511" spans="5:15" x14ac:dyDescent="0.25">
      <c r="G13511" s="2"/>
      <c r="H13511" s="2"/>
      <c r="I13511" s="2"/>
      <c r="J13511" s="2"/>
      <c r="K13511" s="2"/>
      <c r="L13511" s="2"/>
      <c r="M13511" s="2"/>
      <c r="N13511" s="2"/>
      <c r="O13511" s="2"/>
    </row>
    <row r="13512" spans="5:15" x14ac:dyDescent="0.25">
      <c r="E13512" s="5"/>
      <c r="F13512" s="2"/>
      <c r="G13512" s="2"/>
      <c r="H13512" s="2"/>
      <c r="I13512" s="2"/>
      <c r="J13512" s="2"/>
      <c r="K13512" s="2"/>
      <c r="L13512" s="2"/>
      <c r="M13512" s="2"/>
      <c r="N13512" s="2"/>
      <c r="O13512" s="2"/>
    </row>
    <row r="13513" spans="5:15" x14ac:dyDescent="0.25">
      <c r="E13513" s="5"/>
      <c r="F13513" s="2"/>
      <c r="G13513" s="2"/>
      <c r="H13513" s="2"/>
      <c r="I13513" s="2"/>
      <c r="J13513" s="2"/>
      <c r="K13513" s="2"/>
      <c r="L13513" s="2"/>
      <c r="M13513" s="2"/>
      <c r="N13513" s="2"/>
      <c r="O13513" s="2"/>
    </row>
    <row r="13514" spans="5:15" x14ac:dyDescent="0.25">
      <c r="F13514" s="2"/>
      <c r="G13514" s="2"/>
      <c r="H13514" s="2"/>
      <c r="I13514" s="2"/>
      <c r="J13514" s="2"/>
      <c r="K13514" s="2"/>
      <c r="L13514" s="2"/>
      <c r="M13514" s="2"/>
      <c r="N13514" s="2"/>
      <c r="O13514" s="2"/>
    </row>
    <row r="13515" spans="5:15" x14ac:dyDescent="0.25">
      <c r="F13515" s="2"/>
      <c r="G13515" s="2"/>
      <c r="H13515" s="2"/>
      <c r="I13515" s="2"/>
      <c r="J13515" s="2"/>
      <c r="K13515" s="2"/>
      <c r="L13515" s="2"/>
      <c r="M13515" s="2"/>
      <c r="N13515" s="2"/>
      <c r="O13515" s="2"/>
    </row>
    <row r="13516" spans="5:15" x14ac:dyDescent="0.25">
      <c r="E13516" s="5"/>
      <c r="F13516" s="2"/>
      <c r="G13516" s="2"/>
      <c r="H13516" s="2"/>
      <c r="I13516" s="2"/>
      <c r="J13516" s="2"/>
      <c r="K13516" s="2"/>
      <c r="L13516" s="2"/>
      <c r="M13516" s="2"/>
      <c r="N13516" s="2"/>
      <c r="O13516" s="2"/>
    </row>
    <row r="13517" spans="5:15" x14ac:dyDescent="0.25">
      <c r="I13517" s="2"/>
    </row>
    <row r="13518" spans="5:15" x14ac:dyDescent="0.25">
      <c r="I13518" s="2"/>
    </row>
    <row r="13520" spans="5:15" x14ac:dyDescent="0.25">
      <c r="E13520" s="5"/>
      <c r="F13520" s="2"/>
      <c r="G13520" s="2"/>
      <c r="H13520" s="2"/>
      <c r="I13520" s="2"/>
      <c r="J13520" s="2"/>
      <c r="K13520" s="2"/>
      <c r="L13520" s="2"/>
      <c r="M13520" s="2"/>
      <c r="N13520" s="2"/>
      <c r="O13520" s="2"/>
    </row>
    <row r="13521" spans="5:15" x14ac:dyDescent="0.25">
      <c r="E13521" s="5"/>
      <c r="F13521" s="2"/>
      <c r="G13521" s="2"/>
      <c r="H13521" s="2"/>
      <c r="I13521" s="2"/>
      <c r="J13521" s="2"/>
      <c r="K13521" s="2"/>
      <c r="L13521" s="2"/>
      <c r="M13521" s="2"/>
      <c r="N13521" s="2"/>
      <c r="O13521" s="2"/>
    </row>
    <row r="13524" spans="5:15" x14ac:dyDescent="0.25">
      <c r="E13524" s="5"/>
      <c r="F13524" s="2"/>
      <c r="G13524" s="2"/>
      <c r="H13524" s="2"/>
      <c r="I13524" s="2"/>
      <c r="J13524" s="2"/>
      <c r="K13524" s="2"/>
      <c r="L13524" s="2"/>
      <c r="M13524" s="2"/>
      <c r="N13524" s="2"/>
      <c r="O13524" s="2"/>
    </row>
    <row r="13525" spans="5:15" x14ac:dyDescent="0.25">
      <c r="F13525" s="2"/>
      <c r="G13525" s="2"/>
      <c r="H13525" s="2"/>
      <c r="I13525" s="2"/>
      <c r="J13525" s="2"/>
      <c r="K13525" s="2"/>
      <c r="L13525" s="2"/>
      <c r="M13525" s="2"/>
      <c r="N13525" s="2"/>
      <c r="O13525" s="2"/>
    </row>
    <row r="13526" spans="5:15" x14ac:dyDescent="0.25">
      <c r="E13526" s="5"/>
      <c r="F13526" s="2"/>
      <c r="G13526" s="2"/>
      <c r="H13526" s="2"/>
      <c r="I13526" s="2"/>
      <c r="J13526" s="2"/>
      <c r="K13526" s="2"/>
      <c r="L13526" s="2"/>
      <c r="M13526" s="2"/>
      <c r="N13526" s="2"/>
      <c r="O13526" s="2"/>
    </row>
    <row r="13528" spans="5:15" x14ac:dyDescent="0.25">
      <c r="F13528" s="2"/>
      <c r="G13528" s="2"/>
      <c r="H13528" s="2"/>
      <c r="I13528" s="2"/>
      <c r="J13528" s="2"/>
      <c r="K13528" s="2"/>
      <c r="L13528" s="2"/>
      <c r="M13528" s="2"/>
      <c r="N13528" s="2"/>
      <c r="O13528" s="2"/>
    </row>
    <row r="13530" spans="5:15" x14ac:dyDescent="0.25">
      <c r="I13530" s="2"/>
    </row>
    <row r="13532" spans="5:15" x14ac:dyDescent="0.25">
      <c r="L13532" s="2"/>
      <c r="M13532" s="2"/>
      <c r="N13532" s="2"/>
      <c r="O13532" s="2"/>
    </row>
    <row r="13533" spans="5:15" x14ac:dyDescent="0.25">
      <c r="F13533" s="2"/>
      <c r="G13533" s="2"/>
      <c r="H13533" s="2"/>
      <c r="I13533" s="2"/>
      <c r="J13533" s="2"/>
      <c r="K13533" s="2"/>
      <c r="L13533" s="2"/>
      <c r="M13533" s="2"/>
      <c r="N13533" s="2"/>
      <c r="O13533" s="2"/>
    </row>
    <row r="13535" spans="5:15" x14ac:dyDescent="0.25">
      <c r="F13535" s="2"/>
      <c r="G13535" s="2"/>
      <c r="H13535" s="2"/>
      <c r="I13535" s="2"/>
      <c r="J13535" s="2"/>
      <c r="K13535" s="2"/>
      <c r="L13535" s="2"/>
      <c r="M13535" s="2"/>
      <c r="N13535" s="2"/>
      <c r="O13535" s="2"/>
    </row>
    <row r="13536" spans="5:15" x14ac:dyDescent="0.25">
      <c r="F13536" s="2"/>
      <c r="G13536" s="2"/>
      <c r="H13536" s="2"/>
      <c r="I13536" s="2"/>
      <c r="J13536" s="2"/>
      <c r="K13536" s="2"/>
      <c r="L13536" s="2"/>
      <c r="M13536" s="2"/>
      <c r="N13536" s="2"/>
      <c r="O13536" s="2"/>
    </row>
    <row r="13537" spans="5:15" x14ac:dyDescent="0.25">
      <c r="F13537" s="2"/>
      <c r="G13537" s="2"/>
      <c r="H13537" s="2"/>
      <c r="I13537" s="2"/>
      <c r="J13537" s="2"/>
      <c r="K13537" s="2"/>
      <c r="L13537" s="2"/>
      <c r="M13537" s="2"/>
      <c r="N13537" s="2"/>
      <c r="O13537" s="2"/>
    </row>
    <row r="13538" spans="5:15" x14ac:dyDescent="0.25">
      <c r="F13538" s="2"/>
      <c r="G13538" s="2"/>
      <c r="H13538" s="2"/>
      <c r="I13538" s="2"/>
      <c r="J13538" s="2"/>
      <c r="K13538" s="2"/>
      <c r="L13538" s="2"/>
      <c r="M13538" s="2"/>
      <c r="N13538" s="2"/>
      <c r="O13538" s="2"/>
    </row>
    <row r="13539" spans="5:15" x14ac:dyDescent="0.25">
      <c r="F13539" s="2"/>
      <c r="G13539" s="2"/>
      <c r="H13539" s="2"/>
      <c r="I13539" s="2"/>
      <c r="J13539" s="2"/>
      <c r="K13539" s="2"/>
      <c r="L13539" s="2"/>
      <c r="M13539" s="2"/>
      <c r="N13539" s="2"/>
      <c r="O13539" s="2"/>
    </row>
    <row r="13540" spans="5:15" x14ac:dyDescent="0.25">
      <c r="F13540" s="2"/>
      <c r="G13540" s="2"/>
      <c r="H13540" s="2"/>
      <c r="I13540" s="2"/>
      <c r="J13540" s="2"/>
      <c r="K13540" s="2"/>
      <c r="L13540" s="2"/>
      <c r="M13540" s="2"/>
      <c r="N13540" s="2"/>
      <c r="O13540" s="2"/>
    </row>
    <row r="13541" spans="5:15" x14ac:dyDescent="0.25">
      <c r="F13541" s="2"/>
      <c r="G13541" s="2"/>
      <c r="H13541" s="2"/>
      <c r="I13541" s="2"/>
      <c r="J13541" s="2"/>
      <c r="K13541" s="2"/>
      <c r="L13541" s="2"/>
      <c r="M13541" s="2"/>
      <c r="N13541" s="2"/>
      <c r="O13541" s="2"/>
    </row>
    <row r="13542" spans="5:15" x14ac:dyDescent="0.25">
      <c r="E13542" s="5"/>
      <c r="F13542" s="2"/>
      <c r="G13542" s="2"/>
      <c r="H13542" s="2"/>
      <c r="I13542" s="2"/>
      <c r="J13542" s="2"/>
      <c r="K13542" s="2"/>
      <c r="L13542" s="2"/>
      <c r="M13542" s="2"/>
      <c r="N13542" s="2"/>
      <c r="O13542" s="2"/>
    </row>
    <row r="13544" spans="5:15" x14ac:dyDescent="0.25">
      <c r="E13544" s="5"/>
      <c r="F13544" s="2"/>
      <c r="G13544" s="2"/>
      <c r="H13544" s="2"/>
      <c r="I13544" s="2"/>
      <c r="J13544" s="2"/>
      <c r="K13544" s="2"/>
      <c r="L13544" s="2"/>
      <c r="M13544" s="2"/>
      <c r="N13544" s="2"/>
      <c r="O13544" s="2"/>
    </row>
    <row r="13545" spans="5:15" x14ac:dyDescent="0.25">
      <c r="H13545" s="2"/>
      <c r="I13545" s="2"/>
      <c r="M13545" s="2"/>
      <c r="N13545" s="2"/>
      <c r="O13545" s="2"/>
    </row>
    <row r="13546" spans="5:15" x14ac:dyDescent="0.25">
      <c r="E13546" s="5"/>
      <c r="F13546" s="2"/>
      <c r="G13546" s="2"/>
      <c r="H13546" s="2"/>
      <c r="I13546" s="2"/>
      <c r="J13546" s="2"/>
      <c r="K13546" s="2"/>
      <c r="L13546" s="2"/>
      <c r="M13546" s="2"/>
      <c r="N13546" s="2"/>
      <c r="O13546" s="2"/>
    </row>
    <row r="13547" spans="5:15" x14ac:dyDescent="0.25">
      <c r="E13547" s="5"/>
      <c r="F13547" s="2"/>
      <c r="G13547" s="2"/>
      <c r="H13547" s="2"/>
      <c r="I13547" s="2"/>
      <c r="J13547" s="2"/>
      <c r="K13547" s="2"/>
      <c r="L13547" s="2"/>
      <c r="M13547" s="2"/>
      <c r="N13547" s="2"/>
      <c r="O13547" s="2"/>
    </row>
    <row r="13548" spans="5:15" x14ac:dyDescent="0.25">
      <c r="E13548" s="5"/>
      <c r="F13548" s="2"/>
      <c r="G13548" s="2"/>
      <c r="H13548" s="2"/>
      <c r="I13548" s="2"/>
      <c r="J13548" s="2"/>
      <c r="K13548" s="2"/>
      <c r="L13548" s="2"/>
      <c r="M13548" s="2"/>
      <c r="N13548" s="2"/>
      <c r="O13548" s="2"/>
    </row>
    <row r="13549" spans="5:15" x14ac:dyDescent="0.25">
      <c r="M13549" s="2"/>
      <c r="N13549" s="2"/>
      <c r="O13549" s="2"/>
    </row>
    <row r="13550" spans="5:15" x14ac:dyDescent="0.25">
      <c r="M13550" s="2"/>
      <c r="N13550" s="2"/>
      <c r="O13550" s="2"/>
    </row>
    <row r="13551" spans="5:15" x14ac:dyDescent="0.25">
      <c r="M13551" s="2"/>
      <c r="N13551" s="2"/>
      <c r="O13551" s="2"/>
    </row>
    <row r="13552" spans="5:15" x14ac:dyDescent="0.25">
      <c r="E13552" s="5"/>
      <c r="F13552" s="2"/>
      <c r="G13552" s="2"/>
      <c r="H13552" s="2"/>
      <c r="I13552" s="2"/>
      <c r="J13552" s="2"/>
      <c r="K13552" s="2"/>
      <c r="L13552" s="2"/>
      <c r="M13552" s="2"/>
      <c r="N13552" s="2"/>
      <c r="O13552" s="2"/>
    </row>
    <row r="13553" spans="5:15" x14ac:dyDescent="0.25">
      <c r="E13553" s="5"/>
      <c r="F13553" s="2"/>
      <c r="G13553" s="2"/>
      <c r="H13553" s="2"/>
      <c r="I13553" s="2"/>
      <c r="J13553" s="2"/>
      <c r="K13553" s="2"/>
      <c r="L13553" s="2"/>
      <c r="M13553" s="2"/>
      <c r="N13553" s="2"/>
      <c r="O13553" s="2"/>
    </row>
    <row r="13554" spans="5:15" x14ac:dyDescent="0.25">
      <c r="E13554" s="5"/>
      <c r="F13554" s="2"/>
      <c r="G13554" s="2"/>
      <c r="H13554" s="2"/>
      <c r="I13554" s="2"/>
      <c r="J13554" s="2"/>
      <c r="K13554" s="2"/>
      <c r="L13554" s="2"/>
      <c r="M13554" s="2"/>
      <c r="N13554" s="2"/>
      <c r="O13554" s="2"/>
    </row>
    <row r="13556" spans="5:15" x14ac:dyDescent="0.25">
      <c r="E13556" s="5"/>
      <c r="F13556" s="2"/>
      <c r="G13556" s="2"/>
      <c r="H13556" s="2"/>
      <c r="I13556" s="2"/>
      <c r="J13556" s="2"/>
      <c r="K13556" s="2"/>
      <c r="L13556" s="2"/>
      <c r="M13556" s="2"/>
      <c r="N13556" s="2"/>
      <c r="O13556" s="2"/>
    </row>
    <row r="13557" spans="5:15" x14ac:dyDescent="0.25">
      <c r="E13557" s="5"/>
      <c r="F13557" s="2"/>
      <c r="G13557" s="2"/>
      <c r="H13557" s="2"/>
      <c r="I13557" s="2"/>
      <c r="J13557" s="2"/>
      <c r="K13557" s="2"/>
      <c r="L13557" s="2"/>
      <c r="M13557" s="2"/>
      <c r="N13557" s="2"/>
      <c r="O13557" s="2"/>
    </row>
    <row r="13558" spans="5:15" x14ac:dyDescent="0.25">
      <c r="E13558" s="5"/>
      <c r="F13558" s="2"/>
      <c r="G13558" s="2"/>
      <c r="H13558" s="2"/>
      <c r="I13558" s="2"/>
      <c r="J13558" s="2"/>
      <c r="K13558" s="2"/>
      <c r="L13558" s="2"/>
      <c r="M13558" s="2"/>
      <c r="N13558" s="2"/>
      <c r="O13558" s="2"/>
    </row>
    <row r="13559" spans="5:15" x14ac:dyDescent="0.25">
      <c r="E13559" s="5"/>
      <c r="F13559" s="2"/>
      <c r="G13559" s="2"/>
      <c r="H13559" s="2"/>
      <c r="I13559" s="2"/>
      <c r="J13559" s="2"/>
      <c r="K13559" s="2"/>
      <c r="L13559" s="2"/>
      <c r="M13559" s="2"/>
      <c r="N13559" s="2"/>
      <c r="O13559" s="2"/>
    </row>
    <row r="13560" spans="5:15" x14ac:dyDescent="0.25">
      <c r="E13560" s="5"/>
      <c r="F13560" s="2"/>
      <c r="G13560" s="2"/>
      <c r="H13560" s="2"/>
      <c r="I13560" s="2"/>
      <c r="J13560" s="2"/>
      <c r="K13560" s="2"/>
      <c r="L13560" s="2"/>
      <c r="M13560" s="2"/>
      <c r="N13560" s="2"/>
      <c r="O13560" s="2"/>
    </row>
    <row r="13561" spans="5:15" x14ac:dyDescent="0.25">
      <c r="E13561" s="5"/>
      <c r="F13561" s="2"/>
      <c r="G13561" s="2"/>
      <c r="H13561" s="2"/>
      <c r="I13561" s="2"/>
      <c r="J13561" s="2"/>
      <c r="K13561" s="2"/>
      <c r="L13561" s="2"/>
      <c r="M13561" s="2"/>
      <c r="N13561" s="2"/>
      <c r="O13561" s="2"/>
    </row>
    <row r="13562" spans="5:15" x14ac:dyDescent="0.25">
      <c r="E13562" s="5"/>
      <c r="F13562" s="2"/>
      <c r="G13562" s="2"/>
      <c r="H13562" s="2"/>
      <c r="I13562" s="2"/>
      <c r="J13562" s="2"/>
      <c r="K13562" s="2"/>
      <c r="L13562" s="2"/>
      <c r="M13562" s="2"/>
      <c r="N13562" s="2"/>
      <c r="O13562" s="2"/>
    </row>
    <row r="13563" spans="5:15" x14ac:dyDescent="0.25">
      <c r="E13563" s="5"/>
      <c r="F13563" s="2"/>
      <c r="G13563" s="2"/>
      <c r="H13563" s="2"/>
      <c r="I13563" s="2"/>
      <c r="J13563" s="2"/>
      <c r="K13563" s="2"/>
      <c r="L13563" s="2"/>
      <c r="M13563" s="2"/>
      <c r="N13563" s="2"/>
      <c r="O13563" s="2"/>
    </row>
    <row r="13564" spans="5:15" x14ac:dyDescent="0.25">
      <c r="E13564" s="5"/>
      <c r="F13564" s="2"/>
      <c r="G13564" s="2"/>
      <c r="H13564" s="2"/>
      <c r="I13564" s="2"/>
      <c r="J13564" s="2"/>
      <c r="K13564" s="2"/>
      <c r="L13564" s="2"/>
      <c r="M13564" s="2"/>
      <c r="N13564" s="2"/>
      <c r="O13564" s="2"/>
    </row>
    <row r="13565" spans="5:15" x14ac:dyDescent="0.25">
      <c r="E13565" s="5"/>
      <c r="F13565" s="2"/>
      <c r="G13565" s="2"/>
      <c r="H13565" s="2"/>
      <c r="I13565" s="2"/>
      <c r="J13565" s="2"/>
      <c r="K13565" s="2"/>
      <c r="L13565" s="2"/>
      <c r="M13565" s="2"/>
      <c r="N13565" s="2"/>
      <c r="O13565" s="2"/>
    </row>
    <row r="13566" spans="5:15" x14ac:dyDescent="0.25">
      <c r="E13566" s="5"/>
      <c r="F13566" s="2"/>
      <c r="G13566" s="2"/>
      <c r="H13566" s="2"/>
      <c r="I13566" s="2"/>
      <c r="J13566" s="2"/>
      <c r="K13566" s="2"/>
      <c r="L13566" s="2"/>
      <c r="M13566" s="2"/>
      <c r="N13566" s="2"/>
      <c r="O13566" s="2"/>
    </row>
    <row r="13567" spans="5:15" x14ac:dyDescent="0.25">
      <c r="E13567" s="5"/>
      <c r="G13567" s="2"/>
      <c r="H13567" s="2"/>
      <c r="I13567" s="2"/>
      <c r="J13567" s="2"/>
      <c r="K13567" s="2"/>
      <c r="L13567" s="2"/>
      <c r="M13567" s="2"/>
      <c r="N13567" s="2"/>
      <c r="O13567" s="2"/>
    </row>
    <row r="13569" spans="5:15" x14ac:dyDescent="0.25">
      <c r="E13569" s="5"/>
    </row>
    <row r="13571" spans="5:15" x14ac:dyDescent="0.25">
      <c r="E13571" s="5"/>
      <c r="F13571" s="2"/>
      <c r="G13571" s="2"/>
      <c r="H13571" s="2"/>
      <c r="I13571" s="2"/>
      <c r="J13571" s="2"/>
      <c r="K13571" s="2"/>
      <c r="L13571" s="2"/>
      <c r="M13571" s="2"/>
      <c r="N13571" s="2"/>
      <c r="O13571" s="2"/>
    </row>
    <row r="13573" spans="5:15" x14ac:dyDescent="0.25">
      <c r="E13573" s="5"/>
      <c r="F13573" s="2"/>
      <c r="G13573" s="2"/>
      <c r="H13573" s="2"/>
      <c r="I13573" s="2"/>
      <c r="J13573" s="2"/>
      <c r="K13573" s="2"/>
      <c r="L13573" s="2"/>
      <c r="M13573" s="2"/>
      <c r="N13573" s="2"/>
      <c r="O13573" s="2"/>
    </row>
    <row r="13574" spans="5:15" x14ac:dyDescent="0.25">
      <c r="F13574" s="2"/>
      <c r="G13574" s="2"/>
      <c r="H13574" s="2"/>
      <c r="I13574" s="2"/>
      <c r="J13574" s="2"/>
      <c r="K13574" s="2"/>
      <c r="L13574" s="2"/>
      <c r="M13574" s="2"/>
      <c r="N13574" s="2"/>
      <c r="O13574" s="2"/>
    </row>
    <row r="13575" spans="5:15" x14ac:dyDescent="0.25">
      <c r="E13575" s="5"/>
      <c r="F13575" s="2"/>
      <c r="G13575" s="2"/>
      <c r="H13575" s="2"/>
      <c r="I13575" s="2"/>
      <c r="J13575" s="2"/>
      <c r="K13575" s="2"/>
      <c r="L13575" s="2"/>
      <c r="M13575" s="2"/>
      <c r="N13575" s="2"/>
      <c r="O13575" s="2"/>
    </row>
    <row r="13576" spans="5:15" x14ac:dyDescent="0.25">
      <c r="E13576" s="5"/>
      <c r="F13576" s="2"/>
      <c r="G13576" s="2"/>
      <c r="H13576" s="2"/>
      <c r="I13576" s="2"/>
      <c r="J13576" s="2"/>
      <c r="K13576" s="2"/>
      <c r="L13576" s="2"/>
      <c r="M13576" s="2"/>
      <c r="N13576" s="2"/>
      <c r="O13576" s="2"/>
    </row>
    <row r="13577" spans="5:15" x14ac:dyDescent="0.25">
      <c r="E13577" s="5"/>
      <c r="F13577" s="2"/>
      <c r="G13577" s="2"/>
      <c r="H13577" s="2"/>
      <c r="I13577" s="2"/>
      <c r="J13577" s="2"/>
      <c r="K13577" s="2"/>
      <c r="L13577" s="2"/>
      <c r="M13577" s="2"/>
      <c r="N13577" s="2"/>
      <c r="O13577" s="2"/>
    </row>
    <row r="13578" spans="5:15" x14ac:dyDescent="0.25">
      <c r="E13578" s="5"/>
      <c r="F13578" s="2"/>
      <c r="G13578" s="2"/>
      <c r="H13578" s="2"/>
      <c r="I13578" s="2"/>
      <c r="J13578" s="2"/>
      <c r="K13578" s="2"/>
      <c r="L13578" s="2"/>
      <c r="M13578" s="2"/>
      <c r="N13578" s="2"/>
      <c r="O13578" s="2"/>
    </row>
    <row r="13579" spans="5:15" x14ac:dyDescent="0.25">
      <c r="E13579" s="5"/>
      <c r="F13579" s="2"/>
      <c r="G13579" s="2"/>
      <c r="H13579" s="2"/>
      <c r="I13579" s="2"/>
      <c r="J13579" s="2"/>
      <c r="K13579" s="2"/>
      <c r="L13579" s="2"/>
      <c r="M13579" s="2"/>
      <c r="N13579" s="2"/>
      <c r="O13579" s="2"/>
    </row>
    <row r="13580" spans="5:15" x14ac:dyDescent="0.25">
      <c r="E13580" s="5"/>
      <c r="F13580" s="2"/>
      <c r="G13580" s="2"/>
      <c r="H13580" s="2"/>
      <c r="I13580" s="2"/>
      <c r="J13580" s="2"/>
      <c r="K13580" s="2"/>
      <c r="L13580" s="2"/>
      <c r="M13580" s="2"/>
      <c r="N13580" s="2"/>
      <c r="O13580" s="2"/>
    </row>
    <row r="13581" spans="5:15" x14ac:dyDescent="0.25">
      <c r="E13581" s="5"/>
      <c r="F13581" s="2"/>
      <c r="G13581" s="2"/>
      <c r="H13581" s="2"/>
      <c r="I13581" s="2"/>
      <c r="J13581" s="2"/>
      <c r="K13581" s="2"/>
      <c r="L13581" s="2"/>
      <c r="M13581" s="2"/>
      <c r="N13581" s="2"/>
      <c r="O13581" s="2"/>
    </row>
    <row r="13582" spans="5:15" x14ac:dyDescent="0.25">
      <c r="E13582" s="5"/>
      <c r="F13582" s="2"/>
      <c r="G13582" s="2"/>
      <c r="H13582" s="2"/>
      <c r="I13582" s="2"/>
      <c r="J13582" s="2"/>
      <c r="K13582" s="2"/>
      <c r="L13582" s="2"/>
      <c r="M13582" s="2"/>
      <c r="N13582" s="2"/>
      <c r="O13582" s="2"/>
    </row>
    <row r="13583" spans="5:15" x14ac:dyDescent="0.25">
      <c r="O13583" s="2"/>
    </row>
    <row r="13585" spans="5:15" x14ac:dyDescent="0.25">
      <c r="E13585" s="5"/>
      <c r="F13585" s="2"/>
      <c r="G13585" s="2"/>
      <c r="H13585" s="2"/>
      <c r="I13585" s="2"/>
      <c r="J13585" s="2"/>
      <c r="K13585" s="2"/>
      <c r="L13585" s="2"/>
      <c r="M13585" s="2"/>
      <c r="N13585" s="2"/>
      <c r="O13585" s="2"/>
    </row>
    <row r="13586" spans="5:15" x14ac:dyDescent="0.25">
      <c r="E13586" s="5"/>
      <c r="F13586" s="2"/>
      <c r="G13586" s="2"/>
      <c r="H13586" s="2"/>
      <c r="I13586" s="2"/>
      <c r="J13586" s="2"/>
      <c r="K13586" s="2"/>
      <c r="L13586" s="2"/>
      <c r="M13586" s="2"/>
      <c r="N13586" s="2"/>
      <c r="O13586" s="2"/>
    </row>
    <row r="13587" spans="5:15" x14ac:dyDescent="0.25">
      <c r="E13587" s="5"/>
      <c r="F13587" s="2"/>
      <c r="G13587" s="2"/>
      <c r="H13587" s="2"/>
      <c r="I13587" s="2"/>
      <c r="J13587" s="2"/>
      <c r="K13587" s="2"/>
      <c r="L13587" s="2"/>
      <c r="M13587" s="2"/>
      <c r="N13587" s="2"/>
      <c r="O13587" s="2"/>
    </row>
    <row r="13588" spans="5:15" x14ac:dyDescent="0.25">
      <c r="O13588" s="2"/>
    </row>
    <row r="13589" spans="5:15" x14ac:dyDescent="0.25">
      <c r="F13589" s="2"/>
      <c r="G13589" s="2"/>
      <c r="H13589" s="2"/>
      <c r="I13589" s="2"/>
      <c r="J13589" s="2"/>
      <c r="K13589" s="2"/>
      <c r="L13589" s="2"/>
      <c r="M13589" s="2"/>
      <c r="N13589" s="2"/>
      <c r="O13589" s="2"/>
    </row>
    <row r="13590" spans="5:15" x14ac:dyDescent="0.25">
      <c r="F13590" s="2"/>
      <c r="G13590" s="2"/>
      <c r="H13590" s="2"/>
      <c r="I13590" s="2"/>
      <c r="J13590" s="2"/>
      <c r="K13590" s="2"/>
      <c r="L13590" s="2"/>
      <c r="M13590" s="2"/>
      <c r="N13590" s="2"/>
      <c r="O13590" s="2"/>
    </row>
    <row r="13591" spans="5:15" x14ac:dyDescent="0.25">
      <c r="F13591" s="2"/>
      <c r="G13591" s="2"/>
      <c r="H13591" s="2"/>
      <c r="I13591" s="2"/>
      <c r="J13591" s="2"/>
      <c r="K13591" s="2"/>
      <c r="L13591" s="2"/>
      <c r="M13591" s="2"/>
      <c r="N13591" s="2"/>
      <c r="O13591" s="2"/>
    </row>
    <row r="13592" spans="5:15" x14ac:dyDescent="0.25">
      <c r="H13592" s="2"/>
      <c r="I13592" s="2"/>
      <c r="J13592" s="2"/>
      <c r="K13592" s="2"/>
      <c r="L13592" s="2"/>
      <c r="M13592" s="2"/>
      <c r="N13592" s="2"/>
      <c r="O13592" s="2"/>
    </row>
    <row r="13593" spans="5:15" x14ac:dyDescent="0.25">
      <c r="E13593" s="5"/>
      <c r="F13593" s="2"/>
      <c r="G13593" s="2"/>
      <c r="H13593" s="2"/>
      <c r="I13593" s="2"/>
      <c r="J13593" s="2"/>
      <c r="K13593" s="2"/>
      <c r="L13593" s="2"/>
      <c r="M13593" s="2"/>
      <c r="N13593" s="2"/>
      <c r="O13593" s="2"/>
    </row>
    <row r="13594" spans="5:15" x14ac:dyDescent="0.25">
      <c r="E13594" s="5"/>
      <c r="F13594" s="2"/>
      <c r="G13594" s="2"/>
      <c r="H13594" s="2"/>
      <c r="I13594" s="2"/>
      <c r="J13594" s="2"/>
      <c r="K13594" s="2"/>
      <c r="L13594" s="2"/>
      <c r="M13594" s="2"/>
      <c r="N13594" s="2"/>
      <c r="O13594" s="2"/>
    </row>
    <row r="13595" spans="5:15" x14ac:dyDescent="0.25">
      <c r="F13595" s="2"/>
      <c r="G13595" s="2"/>
      <c r="H13595" s="2"/>
      <c r="I13595" s="2"/>
      <c r="J13595" s="2"/>
      <c r="K13595" s="2"/>
      <c r="L13595" s="2"/>
      <c r="M13595" s="2"/>
      <c r="N13595" s="2"/>
      <c r="O13595" s="2"/>
    </row>
    <row r="13597" spans="5:15" x14ac:dyDescent="0.25">
      <c r="E13597" s="5"/>
      <c r="F13597" s="2"/>
      <c r="G13597" s="2"/>
      <c r="H13597" s="2"/>
      <c r="I13597" s="2"/>
      <c r="J13597" s="2"/>
      <c r="K13597" s="2"/>
      <c r="L13597" s="2"/>
      <c r="M13597" s="2"/>
      <c r="N13597" s="2"/>
      <c r="O13597" s="2"/>
    </row>
    <row r="13598" spans="5:15" x14ac:dyDescent="0.25">
      <c r="E13598" s="5"/>
      <c r="F13598" s="2"/>
      <c r="G13598" s="2"/>
      <c r="H13598" s="2"/>
      <c r="I13598" s="2"/>
      <c r="J13598" s="2"/>
      <c r="K13598" s="2"/>
      <c r="L13598" s="2"/>
      <c r="M13598" s="2"/>
      <c r="N13598" s="2"/>
      <c r="O13598" s="2"/>
    </row>
    <row r="13599" spans="5:15" x14ac:dyDescent="0.25">
      <c r="E13599" s="5"/>
      <c r="F13599" s="2"/>
      <c r="G13599" s="2"/>
      <c r="H13599" s="2"/>
      <c r="I13599" s="2"/>
      <c r="J13599" s="2"/>
      <c r="K13599" s="2"/>
      <c r="L13599" s="2"/>
      <c r="M13599" s="2"/>
      <c r="N13599" s="2"/>
      <c r="O13599" s="2"/>
    </row>
    <row r="13600" spans="5:15" x14ac:dyDescent="0.25">
      <c r="F13600" s="2"/>
      <c r="G13600" s="2"/>
      <c r="H13600" s="2"/>
      <c r="I13600" s="2"/>
      <c r="J13600" s="2"/>
      <c r="K13600" s="2"/>
      <c r="L13600" s="2"/>
      <c r="M13600" s="2"/>
      <c r="N13600" s="2"/>
      <c r="O13600" s="2"/>
    </row>
    <row r="13601" spans="5:15" x14ac:dyDescent="0.25">
      <c r="E13601" s="5"/>
      <c r="F13601" s="2"/>
      <c r="G13601" s="2"/>
      <c r="H13601" s="2"/>
      <c r="I13601" s="2"/>
      <c r="J13601" s="2"/>
      <c r="K13601" s="2"/>
      <c r="L13601" s="2"/>
      <c r="M13601" s="2"/>
      <c r="N13601" s="2"/>
      <c r="O13601" s="2"/>
    </row>
    <row r="13602" spans="5:15" x14ac:dyDescent="0.25">
      <c r="E13602" s="5"/>
      <c r="F13602" s="2"/>
      <c r="G13602" s="2"/>
      <c r="H13602" s="2"/>
      <c r="I13602" s="2"/>
      <c r="J13602" s="2"/>
      <c r="K13602" s="2"/>
      <c r="L13602" s="2"/>
      <c r="M13602" s="2"/>
      <c r="N13602" s="2"/>
      <c r="O13602" s="2"/>
    </row>
    <row r="13603" spans="5:15" x14ac:dyDescent="0.25">
      <c r="E13603" s="5"/>
      <c r="F13603" s="2"/>
      <c r="G13603" s="2"/>
      <c r="H13603" s="2"/>
      <c r="I13603" s="2"/>
      <c r="J13603" s="2"/>
      <c r="K13603" s="2"/>
      <c r="L13603" s="2"/>
      <c r="M13603" s="2"/>
      <c r="N13603" s="2"/>
      <c r="O13603" s="2"/>
    </row>
    <row r="13604" spans="5:15" x14ac:dyDescent="0.25">
      <c r="E13604" s="5"/>
      <c r="F13604" s="2"/>
      <c r="G13604" s="2"/>
      <c r="H13604" s="2"/>
      <c r="I13604" s="2"/>
      <c r="J13604" s="2"/>
      <c r="K13604" s="2"/>
      <c r="L13604" s="2"/>
      <c r="M13604" s="2"/>
      <c r="N13604" s="2"/>
      <c r="O13604" s="2"/>
    </row>
    <row r="13605" spans="5:15" x14ac:dyDescent="0.25">
      <c r="E13605" s="5"/>
      <c r="F13605" s="2"/>
      <c r="G13605" s="2"/>
      <c r="H13605" s="2"/>
      <c r="I13605" s="2"/>
      <c r="J13605" s="2"/>
      <c r="K13605" s="2"/>
      <c r="L13605" s="2"/>
      <c r="M13605" s="2"/>
      <c r="N13605" s="2"/>
      <c r="O13605" s="2"/>
    </row>
    <row r="13606" spans="5:15" x14ac:dyDescent="0.25">
      <c r="E13606" s="5"/>
      <c r="F13606" s="2"/>
      <c r="G13606" s="2"/>
      <c r="H13606" s="2"/>
      <c r="I13606" s="2"/>
      <c r="J13606" s="2"/>
      <c r="K13606" s="2"/>
      <c r="L13606" s="2"/>
      <c r="M13606" s="2"/>
      <c r="N13606" s="2"/>
      <c r="O13606" s="2"/>
    </row>
    <row r="13607" spans="5:15" x14ac:dyDescent="0.25">
      <c r="E13607" s="5"/>
      <c r="F13607" s="2"/>
      <c r="G13607" s="2"/>
      <c r="H13607" s="2"/>
      <c r="I13607" s="2"/>
      <c r="J13607" s="2"/>
      <c r="K13607" s="2"/>
      <c r="L13607" s="2"/>
      <c r="M13607" s="2"/>
      <c r="N13607" s="2"/>
      <c r="O13607" s="2"/>
    </row>
    <row r="13609" spans="5:15" x14ac:dyDescent="0.25">
      <c r="E13609" s="5"/>
      <c r="F13609" s="2"/>
      <c r="G13609" s="2"/>
      <c r="H13609" s="2"/>
      <c r="I13609" s="2"/>
      <c r="J13609" s="2"/>
      <c r="K13609" s="2"/>
      <c r="L13609" s="2"/>
      <c r="M13609" s="2"/>
      <c r="N13609" s="2"/>
      <c r="O13609" s="2"/>
    </row>
    <row r="13610" spans="5:15" x14ac:dyDescent="0.25">
      <c r="E13610" s="5"/>
      <c r="F13610" s="2"/>
      <c r="G13610" s="2"/>
      <c r="H13610" s="2"/>
      <c r="I13610" s="2"/>
      <c r="J13610" s="2"/>
      <c r="K13610" s="2"/>
      <c r="L13610" s="2"/>
      <c r="M13610" s="2"/>
      <c r="N13610" s="2"/>
      <c r="O13610" s="2"/>
    </row>
    <row r="13611" spans="5:15" x14ac:dyDescent="0.25">
      <c r="E13611" s="5"/>
      <c r="F13611" s="2"/>
      <c r="G13611" s="2"/>
      <c r="H13611" s="2"/>
      <c r="I13611" s="2"/>
      <c r="J13611" s="2"/>
      <c r="K13611" s="2"/>
      <c r="L13611" s="2"/>
      <c r="M13611" s="2"/>
      <c r="N13611" s="2"/>
      <c r="O13611" s="2"/>
    </row>
    <row r="13612" spans="5:15" x14ac:dyDescent="0.25">
      <c r="E13612" s="5"/>
      <c r="F13612" s="2"/>
      <c r="G13612" s="2"/>
      <c r="H13612" s="2"/>
      <c r="I13612" s="2"/>
      <c r="J13612" s="2"/>
    </row>
    <row r="13613" spans="5:15" x14ac:dyDescent="0.25">
      <c r="E13613" s="5"/>
      <c r="F13613" s="2"/>
      <c r="G13613" s="2"/>
      <c r="H13613" s="2"/>
      <c r="I13613" s="2"/>
      <c r="J13613" s="2"/>
      <c r="K13613" s="2"/>
      <c r="L13613" s="2"/>
      <c r="M13613" s="2"/>
      <c r="N13613" s="2"/>
      <c r="O13613" s="2"/>
    </row>
    <row r="13614" spans="5:15" x14ac:dyDescent="0.25">
      <c r="E13614" s="5"/>
      <c r="F13614" s="2"/>
      <c r="G13614" s="2"/>
      <c r="H13614" s="2"/>
      <c r="I13614" s="2"/>
      <c r="J13614" s="2"/>
      <c r="K13614" s="2"/>
      <c r="L13614" s="2"/>
      <c r="M13614" s="2"/>
      <c r="N13614" s="2"/>
      <c r="O13614" s="2"/>
    </row>
    <row r="13615" spans="5:15" x14ac:dyDescent="0.25">
      <c r="E13615" s="5"/>
      <c r="F13615" s="2"/>
      <c r="G13615" s="2"/>
      <c r="H13615" s="2"/>
      <c r="I13615" s="2"/>
      <c r="J13615" s="2"/>
      <c r="K13615" s="2"/>
      <c r="L13615" s="2"/>
      <c r="M13615" s="2"/>
      <c r="N13615" s="2"/>
      <c r="O13615" s="2"/>
    </row>
    <row r="13616" spans="5:15" x14ac:dyDescent="0.25">
      <c r="E13616" s="5"/>
      <c r="F13616" s="2"/>
      <c r="G13616" s="2"/>
      <c r="H13616" s="2"/>
      <c r="I13616" s="2"/>
      <c r="J13616" s="2"/>
      <c r="K13616" s="2"/>
      <c r="L13616" s="2"/>
      <c r="M13616" s="2"/>
      <c r="N13616" s="2"/>
      <c r="O13616" s="2"/>
    </row>
    <row r="13617" spans="5:15" x14ac:dyDescent="0.25">
      <c r="L13617" s="2"/>
      <c r="M13617" s="2"/>
      <c r="N13617" s="2"/>
      <c r="O13617" s="2"/>
    </row>
    <row r="13618" spans="5:15" x14ac:dyDescent="0.25">
      <c r="L13618" s="2"/>
      <c r="M13618" s="2"/>
      <c r="N13618" s="2"/>
      <c r="O13618" s="2"/>
    </row>
    <row r="13619" spans="5:15" x14ac:dyDescent="0.25">
      <c r="L13619" s="2"/>
      <c r="M13619" s="2"/>
      <c r="N13619" s="2"/>
      <c r="O13619" s="2"/>
    </row>
    <row r="13621" spans="5:15" x14ac:dyDescent="0.25">
      <c r="G13621" s="2"/>
      <c r="H13621" s="2"/>
      <c r="I13621" s="2"/>
      <c r="J13621" s="2"/>
      <c r="K13621" s="2"/>
      <c r="L13621" s="2"/>
      <c r="M13621" s="2"/>
      <c r="N13621" s="2"/>
      <c r="O13621" s="2"/>
    </row>
    <row r="13622" spans="5:15" x14ac:dyDescent="0.25">
      <c r="E13622" s="5"/>
      <c r="G13622" s="2"/>
      <c r="H13622" s="2"/>
      <c r="I13622" s="2"/>
      <c r="J13622" s="2"/>
      <c r="K13622" s="2"/>
      <c r="L13622" s="2"/>
      <c r="M13622" s="2"/>
      <c r="N13622" s="2"/>
      <c r="O13622" s="2"/>
    </row>
    <row r="13628" spans="5:15" x14ac:dyDescent="0.25">
      <c r="E13628" s="5"/>
      <c r="F13628" s="2"/>
      <c r="G13628" s="2"/>
      <c r="H13628" s="2"/>
      <c r="I13628" s="2"/>
      <c r="J13628" s="2"/>
      <c r="K13628" s="2"/>
      <c r="L13628" s="2"/>
      <c r="M13628" s="2"/>
      <c r="N13628" s="2"/>
      <c r="O13628" s="2"/>
    </row>
    <row r="13629" spans="5:15" x14ac:dyDescent="0.25">
      <c r="E13629" s="5"/>
      <c r="F13629" s="2"/>
      <c r="G13629" s="2"/>
      <c r="H13629" s="2"/>
      <c r="I13629" s="2"/>
      <c r="J13629" s="2"/>
      <c r="K13629" s="2"/>
      <c r="L13629" s="2"/>
      <c r="M13629" s="2"/>
      <c r="N13629" s="2"/>
      <c r="O13629" s="2"/>
    </row>
    <row r="13630" spans="5:15" x14ac:dyDescent="0.25">
      <c r="I13630" s="2"/>
      <c r="J13630" s="2"/>
      <c r="K13630" s="2"/>
      <c r="L13630" s="2"/>
      <c r="M13630" s="2"/>
      <c r="N13630" s="2"/>
      <c r="O13630" s="2"/>
    </row>
    <row r="13632" spans="5:15" x14ac:dyDescent="0.25">
      <c r="E13632" s="5"/>
      <c r="F13632" s="2"/>
      <c r="G13632" s="2"/>
      <c r="H13632" s="2"/>
      <c r="I13632" s="2"/>
      <c r="J13632" s="2"/>
      <c r="K13632" s="2"/>
      <c r="L13632" s="2"/>
      <c r="M13632" s="2"/>
      <c r="N13632" s="2"/>
      <c r="O13632" s="2"/>
    </row>
    <row r="13633" spans="5:15" x14ac:dyDescent="0.25">
      <c r="F13633" s="2"/>
      <c r="G13633" s="2"/>
      <c r="H13633" s="2"/>
      <c r="I13633" s="2"/>
      <c r="J13633" s="2"/>
      <c r="K13633" s="2"/>
      <c r="L13633" s="2"/>
      <c r="M13633" s="2"/>
      <c r="N13633" s="2"/>
      <c r="O13633" s="2"/>
    </row>
    <row r="13634" spans="5:15" x14ac:dyDescent="0.25">
      <c r="E13634" s="5"/>
      <c r="F13634" s="2"/>
      <c r="G13634" s="2"/>
      <c r="H13634" s="2"/>
      <c r="I13634" s="2"/>
      <c r="J13634" s="2"/>
      <c r="K13634" s="2"/>
      <c r="L13634" s="2"/>
      <c r="M13634" s="2"/>
      <c r="N13634" s="2"/>
      <c r="O13634" s="2"/>
    </row>
    <row r="13635" spans="5:15" x14ac:dyDescent="0.25">
      <c r="K13635" s="2"/>
      <c r="L13635" s="2"/>
      <c r="M13635" s="2"/>
      <c r="N13635" s="2"/>
      <c r="O13635" s="2"/>
    </row>
    <row r="13636" spans="5:15" x14ac:dyDescent="0.25">
      <c r="E13636" s="5"/>
      <c r="F13636" s="2"/>
      <c r="G13636" s="2"/>
      <c r="H13636" s="2"/>
      <c r="I13636" s="2"/>
      <c r="J13636" s="2"/>
      <c r="K13636" s="2"/>
      <c r="L13636" s="2"/>
      <c r="M13636" s="2"/>
      <c r="N13636" s="2"/>
      <c r="O13636" s="2"/>
    </row>
    <row r="13637" spans="5:15" x14ac:dyDescent="0.25">
      <c r="H13637" s="2"/>
      <c r="I13637" s="2"/>
      <c r="J13637" s="2"/>
      <c r="K13637" s="2"/>
      <c r="L13637" s="2"/>
      <c r="M13637" s="2"/>
      <c r="N13637" s="2"/>
      <c r="O13637" s="2"/>
    </row>
    <row r="13638" spans="5:15" x14ac:dyDescent="0.25">
      <c r="H13638" s="2"/>
      <c r="I13638" s="2"/>
      <c r="J13638" s="2"/>
      <c r="K13638" s="2"/>
      <c r="L13638" s="2"/>
      <c r="M13638" s="2"/>
      <c r="N13638" s="2"/>
      <c r="O13638" s="2"/>
    </row>
    <row r="13639" spans="5:15" x14ac:dyDescent="0.25">
      <c r="K13639" s="2"/>
      <c r="L13639" s="2"/>
      <c r="M13639" s="2"/>
      <c r="N13639" s="2"/>
      <c r="O13639" s="2"/>
    </row>
    <row r="13640" spans="5:15" x14ac:dyDescent="0.25">
      <c r="E13640" s="5"/>
      <c r="F13640" s="2"/>
      <c r="G13640" s="2"/>
      <c r="H13640" s="2"/>
      <c r="I13640" s="2"/>
      <c r="J13640" s="2"/>
      <c r="K13640" s="2"/>
      <c r="L13640" s="2"/>
      <c r="M13640" s="2"/>
      <c r="N13640" s="2"/>
      <c r="O13640" s="2"/>
    </row>
    <row r="13642" spans="5:15" x14ac:dyDescent="0.25">
      <c r="E13642" s="5"/>
      <c r="F13642" s="2"/>
      <c r="G13642" s="2"/>
      <c r="H13642" s="2"/>
      <c r="I13642" s="2"/>
      <c r="J13642" s="2"/>
      <c r="K13642" s="2"/>
      <c r="L13642" s="2"/>
      <c r="M13642" s="2"/>
      <c r="N13642" s="2"/>
      <c r="O13642" s="2"/>
    </row>
    <row r="13643" spans="5:15" x14ac:dyDescent="0.25">
      <c r="E13643" s="5"/>
      <c r="F13643" s="2"/>
      <c r="G13643" s="2"/>
      <c r="H13643" s="2"/>
      <c r="I13643" s="2"/>
      <c r="J13643" s="2"/>
      <c r="K13643" s="2"/>
      <c r="L13643" s="2"/>
      <c r="M13643" s="2"/>
      <c r="N13643" s="2"/>
      <c r="O13643" s="2"/>
    </row>
    <row r="13644" spans="5:15" x14ac:dyDescent="0.25">
      <c r="F13644" s="2"/>
      <c r="G13644" s="2"/>
      <c r="H13644" s="2"/>
      <c r="I13644" s="2"/>
      <c r="J13644" s="2"/>
      <c r="K13644" s="2"/>
      <c r="L13644" s="2"/>
      <c r="M13644" s="2"/>
      <c r="N13644" s="2"/>
      <c r="O13644" s="2"/>
    </row>
    <row r="13645" spans="5:15" x14ac:dyDescent="0.25">
      <c r="E13645" s="5"/>
      <c r="F13645" s="2"/>
      <c r="G13645" s="2"/>
      <c r="H13645" s="2"/>
      <c r="I13645" s="2"/>
      <c r="J13645" s="2"/>
      <c r="K13645" s="2"/>
      <c r="L13645" s="2"/>
      <c r="M13645" s="2"/>
      <c r="N13645" s="2"/>
      <c r="O13645" s="2"/>
    </row>
    <row r="13646" spans="5:15" x14ac:dyDescent="0.25">
      <c r="E13646" s="5"/>
      <c r="F13646" s="2"/>
      <c r="G13646" s="2"/>
      <c r="H13646" s="2"/>
      <c r="I13646" s="2"/>
      <c r="J13646" s="2"/>
      <c r="K13646" s="2"/>
      <c r="L13646" s="2"/>
      <c r="M13646" s="2"/>
      <c r="N13646" s="2"/>
      <c r="O13646" s="2"/>
    </row>
    <row r="13647" spans="5:15" x14ac:dyDescent="0.25">
      <c r="E13647" s="5"/>
      <c r="F13647" s="2"/>
      <c r="G13647" s="2"/>
      <c r="H13647" s="2"/>
      <c r="I13647" s="2"/>
      <c r="J13647" s="2"/>
      <c r="K13647" s="2"/>
      <c r="L13647" s="2"/>
      <c r="M13647" s="2"/>
      <c r="N13647" s="2"/>
      <c r="O13647" s="2"/>
    </row>
    <row r="13649" spans="5:15" x14ac:dyDescent="0.25">
      <c r="E13649" s="5"/>
      <c r="F13649" s="2"/>
      <c r="G13649" s="2"/>
      <c r="H13649" s="2"/>
      <c r="I13649" s="2"/>
      <c r="J13649" s="2"/>
      <c r="K13649" s="2"/>
      <c r="L13649" s="2"/>
      <c r="M13649" s="2"/>
      <c r="N13649" s="2"/>
      <c r="O13649" s="2"/>
    </row>
    <row r="13652" spans="5:15" x14ac:dyDescent="0.25">
      <c r="E13652" s="5"/>
      <c r="F13652" s="2"/>
      <c r="G13652" s="2"/>
      <c r="H13652" s="2"/>
      <c r="I13652" s="2"/>
      <c r="J13652" s="2"/>
      <c r="K13652" s="2"/>
      <c r="L13652" s="2"/>
      <c r="M13652" s="2"/>
      <c r="N13652" s="2"/>
      <c r="O13652" s="2"/>
    </row>
    <row r="13653" spans="5:15" x14ac:dyDescent="0.25">
      <c r="E13653" s="5"/>
      <c r="F13653" s="2"/>
      <c r="G13653" s="2"/>
      <c r="H13653" s="2"/>
      <c r="I13653" s="2"/>
      <c r="J13653" s="2"/>
      <c r="K13653" s="2"/>
      <c r="L13653" s="2"/>
      <c r="M13653" s="2"/>
      <c r="N13653" s="2"/>
      <c r="O13653" s="2"/>
    </row>
    <row r="13660" spans="5:15" x14ac:dyDescent="0.25">
      <c r="E13660" s="5"/>
      <c r="F13660" s="2"/>
      <c r="G13660" s="2"/>
      <c r="H13660" s="2"/>
      <c r="I13660" s="2"/>
      <c r="J13660" s="2"/>
      <c r="K13660" s="2"/>
      <c r="L13660" s="2"/>
      <c r="M13660" s="2"/>
      <c r="N13660" s="2"/>
      <c r="O13660" s="2"/>
    </row>
    <row r="13661" spans="5:15" x14ac:dyDescent="0.25">
      <c r="E13661" s="5"/>
      <c r="F13661" s="2"/>
      <c r="G13661" s="2"/>
      <c r="H13661" s="2"/>
      <c r="I13661" s="2"/>
      <c r="J13661" s="2"/>
      <c r="K13661" s="2"/>
      <c r="L13661" s="2"/>
      <c r="M13661" s="2"/>
      <c r="N13661" s="2"/>
      <c r="O13661" s="2"/>
    </row>
    <row r="13662" spans="5:15" x14ac:dyDescent="0.25">
      <c r="E13662" s="5"/>
      <c r="F13662" s="2"/>
      <c r="G13662" s="2"/>
      <c r="H13662" s="2"/>
      <c r="I13662" s="2"/>
      <c r="J13662" s="2"/>
      <c r="K13662" s="2"/>
      <c r="L13662" s="2"/>
      <c r="M13662" s="2"/>
      <c r="N13662" s="2"/>
      <c r="O13662" s="2"/>
    </row>
    <row r="13664" spans="5:15" x14ac:dyDescent="0.25">
      <c r="E13664" s="5"/>
      <c r="F13664" s="2"/>
      <c r="G13664" s="2"/>
      <c r="H13664" s="2"/>
      <c r="I13664" s="2"/>
      <c r="J13664" s="2"/>
      <c r="K13664" s="2"/>
      <c r="L13664" s="2"/>
      <c r="M13664" s="2"/>
      <c r="N13664" s="2"/>
      <c r="O13664" s="2"/>
    </row>
    <row r="13665" spans="5:15" x14ac:dyDescent="0.25">
      <c r="F13665" s="2"/>
      <c r="G13665" s="2"/>
      <c r="H13665" s="2"/>
      <c r="I13665" s="2"/>
      <c r="J13665" s="2"/>
      <c r="K13665" s="2"/>
      <c r="L13665" s="2"/>
      <c r="M13665" s="2"/>
      <c r="N13665" s="2"/>
      <c r="O13665" s="2"/>
    </row>
    <row r="13666" spans="5:15" x14ac:dyDescent="0.25">
      <c r="E13666" s="5"/>
      <c r="F13666" s="2"/>
      <c r="G13666" s="2"/>
      <c r="H13666" s="2"/>
      <c r="I13666" s="2"/>
      <c r="J13666" s="2"/>
      <c r="K13666" s="2"/>
      <c r="L13666" s="2"/>
      <c r="M13666" s="2"/>
      <c r="N13666" s="2"/>
      <c r="O13666" s="2"/>
    </row>
    <row r="13667" spans="5:15" x14ac:dyDescent="0.25">
      <c r="E13667" s="5"/>
      <c r="F13667" s="2"/>
      <c r="G13667" s="2"/>
      <c r="H13667" s="2"/>
      <c r="I13667" s="2"/>
      <c r="J13667" s="2"/>
      <c r="K13667" s="2"/>
      <c r="L13667" s="2"/>
      <c r="M13667" s="2"/>
      <c r="N13667" s="2"/>
      <c r="O13667" s="2"/>
    </row>
    <row r="13668" spans="5:15" x14ac:dyDescent="0.25">
      <c r="E13668" s="5"/>
      <c r="F13668" s="2"/>
      <c r="G13668" s="2"/>
      <c r="H13668" s="2"/>
      <c r="I13668" s="2"/>
      <c r="J13668" s="2"/>
      <c r="K13668" s="2"/>
      <c r="L13668" s="2"/>
      <c r="M13668" s="2"/>
      <c r="N13668" s="2"/>
      <c r="O13668" s="2"/>
    </row>
    <row r="13669" spans="5:15" x14ac:dyDescent="0.25">
      <c r="E13669" s="5"/>
      <c r="F13669" s="2"/>
      <c r="G13669" s="2"/>
      <c r="H13669" s="2"/>
      <c r="I13669" s="2"/>
      <c r="J13669" s="2"/>
      <c r="K13669" s="2"/>
      <c r="L13669" s="2"/>
      <c r="M13669" s="2"/>
      <c r="N13669" s="2"/>
      <c r="O13669" s="2"/>
    </row>
    <row r="13670" spans="5:15" x14ac:dyDescent="0.25">
      <c r="E13670" s="5"/>
      <c r="F13670" s="2"/>
      <c r="G13670" s="2"/>
      <c r="H13670" s="2"/>
      <c r="I13670" s="2"/>
      <c r="J13670" s="2"/>
      <c r="K13670" s="2"/>
      <c r="L13670" s="2"/>
      <c r="M13670" s="2"/>
      <c r="N13670" s="2"/>
      <c r="O13670" s="2"/>
    </row>
    <row r="13671" spans="5:15" x14ac:dyDescent="0.25">
      <c r="F13671" s="2"/>
      <c r="G13671" s="2"/>
      <c r="H13671" s="2"/>
      <c r="I13671" s="2"/>
      <c r="J13671" s="2"/>
      <c r="K13671" s="2"/>
      <c r="L13671" s="2"/>
      <c r="M13671" s="2"/>
      <c r="N13671" s="2"/>
      <c r="O13671" s="2"/>
    </row>
    <row r="13677" spans="5:15" x14ac:dyDescent="0.25">
      <c r="E13677" s="5"/>
      <c r="F13677" s="2"/>
      <c r="G13677" s="2"/>
      <c r="H13677" s="2"/>
      <c r="I13677" s="2"/>
      <c r="J13677" s="2"/>
      <c r="K13677" s="2"/>
      <c r="L13677" s="2"/>
      <c r="M13677" s="2"/>
      <c r="N13677" s="2"/>
      <c r="O13677" s="2"/>
    </row>
    <row r="13678" spans="5:15" x14ac:dyDescent="0.25">
      <c r="E13678" s="5"/>
      <c r="F13678" s="2"/>
      <c r="G13678" s="2"/>
      <c r="H13678" s="2"/>
      <c r="I13678" s="2"/>
      <c r="J13678" s="2"/>
      <c r="K13678" s="2"/>
      <c r="L13678" s="2"/>
      <c r="M13678" s="2"/>
      <c r="N13678" s="2"/>
      <c r="O13678" s="2"/>
    </row>
    <row r="13679" spans="5:15" x14ac:dyDescent="0.25">
      <c r="E13679" s="5"/>
      <c r="F13679" s="2"/>
      <c r="G13679" s="2"/>
      <c r="H13679" s="2"/>
      <c r="I13679" s="2"/>
      <c r="J13679" s="2"/>
      <c r="K13679" s="2"/>
      <c r="L13679" s="2"/>
      <c r="M13679" s="2"/>
      <c r="N13679" s="2"/>
      <c r="O13679" s="2"/>
    </row>
    <row r="13681" spans="5:15" x14ac:dyDescent="0.25">
      <c r="E13681" s="5"/>
      <c r="F13681" s="2"/>
      <c r="G13681" s="2"/>
      <c r="H13681" s="2"/>
      <c r="I13681" s="2"/>
      <c r="J13681" s="2"/>
      <c r="K13681" s="2"/>
      <c r="L13681" s="2"/>
      <c r="M13681" s="2"/>
      <c r="N13681" s="2"/>
      <c r="O13681" s="2"/>
    </row>
    <row r="13682" spans="5:15" x14ac:dyDescent="0.25">
      <c r="E13682" s="5"/>
      <c r="F13682" s="2"/>
      <c r="G13682" s="2"/>
      <c r="H13682" s="2"/>
      <c r="I13682" s="2"/>
      <c r="J13682" s="2"/>
      <c r="K13682" s="2"/>
      <c r="L13682" s="2"/>
      <c r="M13682" s="2"/>
      <c r="N13682" s="2"/>
      <c r="O13682" s="2"/>
    </row>
    <row r="13683" spans="5:15" x14ac:dyDescent="0.25">
      <c r="E13683" s="5"/>
      <c r="F13683" s="2"/>
      <c r="G13683" s="2"/>
      <c r="H13683" s="2"/>
      <c r="I13683" s="2"/>
      <c r="J13683" s="2"/>
      <c r="K13683" s="2"/>
      <c r="L13683" s="2"/>
      <c r="M13683" s="2"/>
      <c r="N13683" s="2"/>
      <c r="O13683" s="2"/>
    </row>
    <row r="13684" spans="5:15" x14ac:dyDescent="0.25">
      <c r="E13684" s="5"/>
      <c r="F13684" s="2"/>
      <c r="G13684" s="2"/>
      <c r="H13684" s="2"/>
      <c r="I13684" s="2"/>
      <c r="J13684" s="2"/>
      <c r="K13684" s="2"/>
      <c r="L13684" s="2"/>
      <c r="M13684" s="2"/>
      <c r="N13684" s="2"/>
      <c r="O13684" s="2"/>
    </row>
    <row r="13685" spans="5:15" x14ac:dyDescent="0.25">
      <c r="E13685" s="5"/>
      <c r="F13685" s="2"/>
      <c r="G13685" s="2"/>
      <c r="H13685" s="2"/>
      <c r="I13685" s="2"/>
      <c r="J13685" s="2"/>
      <c r="K13685" s="2"/>
      <c r="L13685" s="2"/>
      <c r="M13685" s="2"/>
      <c r="N13685" s="2"/>
      <c r="O13685" s="2"/>
    </row>
    <row r="13686" spans="5:15" x14ac:dyDescent="0.25">
      <c r="E13686" s="5"/>
      <c r="F13686" s="2"/>
      <c r="G13686" s="2"/>
      <c r="H13686" s="2"/>
      <c r="I13686" s="2"/>
      <c r="J13686" s="2"/>
      <c r="K13686" s="2"/>
      <c r="L13686" s="2"/>
      <c r="M13686" s="2"/>
      <c r="N13686" s="2"/>
      <c r="O13686" s="2"/>
    </row>
    <row r="13687" spans="5:15" x14ac:dyDescent="0.25">
      <c r="E13687" s="5"/>
      <c r="F13687" s="2"/>
      <c r="G13687" s="2"/>
      <c r="H13687" s="2"/>
      <c r="I13687" s="2"/>
      <c r="J13687" s="2"/>
      <c r="K13687" s="2"/>
      <c r="L13687" s="2"/>
      <c r="M13687" s="2"/>
      <c r="N13687" s="2"/>
      <c r="O13687" s="2"/>
    </row>
    <row r="13688" spans="5:15" x14ac:dyDescent="0.25">
      <c r="E13688" s="5"/>
      <c r="F13688" s="2"/>
      <c r="G13688" s="2"/>
      <c r="H13688" s="2"/>
      <c r="I13688" s="2"/>
      <c r="J13688" s="2"/>
      <c r="K13688" s="2"/>
      <c r="L13688" s="2"/>
      <c r="M13688" s="2"/>
      <c r="N13688" s="2"/>
      <c r="O13688" s="2"/>
    </row>
    <row r="13689" spans="5:15" x14ac:dyDescent="0.25">
      <c r="E13689" s="5"/>
      <c r="F13689" s="2"/>
      <c r="G13689" s="2"/>
      <c r="H13689" s="2"/>
      <c r="I13689" s="2"/>
      <c r="J13689" s="2"/>
      <c r="K13689" s="2"/>
      <c r="L13689" s="2"/>
      <c r="M13689" s="2"/>
      <c r="N13689" s="2"/>
      <c r="O13689" s="2"/>
    </row>
    <row r="13690" spans="5:15" x14ac:dyDescent="0.25">
      <c r="E13690" s="5"/>
      <c r="F13690" s="2"/>
      <c r="G13690" s="2"/>
      <c r="H13690" s="2"/>
      <c r="I13690" s="2"/>
      <c r="J13690" s="2"/>
      <c r="K13690" s="2"/>
      <c r="L13690" s="2"/>
      <c r="M13690" s="2"/>
      <c r="N13690" s="2"/>
      <c r="O13690" s="2"/>
    </row>
    <row r="13691" spans="5:15" x14ac:dyDescent="0.25">
      <c r="E13691" s="5"/>
      <c r="F13691" s="2"/>
      <c r="G13691" s="2"/>
      <c r="H13691" s="2"/>
      <c r="I13691" s="2"/>
      <c r="J13691" s="2"/>
      <c r="K13691" s="2"/>
      <c r="L13691" s="2"/>
      <c r="M13691" s="2"/>
      <c r="N13691" s="2"/>
      <c r="O13691" s="2"/>
    </row>
    <row r="13693" spans="5:15" x14ac:dyDescent="0.25">
      <c r="E13693" s="5"/>
      <c r="F13693" s="2"/>
      <c r="G13693" s="2"/>
      <c r="H13693" s="2"/>
      <c r="I13693" s="2"/>
      <c r="J13693" s="2"/>
      <c r="K13693" s="2"/>
      <c r="L13693" s="2"/>
      <c r="M13693" s="2"/>
      <c r="N13693" s="2"/>
      <c r="O13693" s="2"/>
    </row>
    <row r="13694" spans="5:15" x14ac:dyDescent="0.25">
      <c r="E13694" s="5"/>
      <c r="F13694" s="2"/>
      <c r="G13694" s="2"/>
      <c r="H13694" s="2"/>
      <c r="I13694" s="2"/>
      <c r="J13694" s="2"/>
      <c r="K13694" s="2"/>
      <c r="L13694" s="2"/>
      <c r="M13694" s="2"/>
      <c r="N13694" s="2"/>
      <c r="O13694" s="2"/>
    </row>
    <row r="13695" spans="5:15" x14ac:dyDescent="0.25">
      <c r="E13695" s="5"/>
      <c r="F13695" s="2"/>
      <c r="G13695" s="2"/>
      <c r="H13695" s="2"/>
      <c r="I13695" s="2"/>
      <c r="J13695" s="2"/>
      <c r="K13695" s="2"/>
      <c r="L13695" s="2"/>
      <c r="M13695" s="2"/>
      <c r="N13695" s="2"/>
      <c r="O13695" s="2"/>
    </row>
    <row r="13696" spans="5:15" x14ac:dyDescent="0.25">
      <c r="E13696" s="5"/>
      <c r="F13696" s="2"/>
      <c r="G13696" s="2"/>
      <c r="H13696" s="2"/>
      <c r="I13696" s="2"/>
      <c r="J13696" s="2"/>
      <c r="K13696" s="2"/>
      <c r="L13696" s="2"/>
      <c r="M13696" s="2"/>
      <c r="N13696" s="2"/>
      <c r="O13696" s="2"/>
    </row>
    <row r="13697" spans="5:15" x14ac:dyDescent="0.25">
      <c r="E13697" s="5"/>
      <c r="F13697" s="2"/>
      <c r="G13697" s="2"/>
      <c r="H13697" s="2"/>
      <c r="I13697" s="2"/>
      <c r="J13697" s="2"/>
      <c r="K13697" s="2"/>
      <c r="L13697" s="2"/>
      <c r="M13697" s="2"/>
      <c r="N13697" s="2"/>
      <c r="O13697" s="2"/>
    </row>
    <row r="13698" spans="5:15" x14ac:dyDescent="0.25">
      <c r="E13698" s="5"/>
      <c r="F13698" s="2"/>
      <c r="G13698" s="2"/>
      <c r="H13698" s="2"/>
      <c r="I13698" s="2"/>
      <c r="J13698" s="2"/>
      <c r="K13698" s="2"/>
      <c r="L13698" s="2"/>
      <c r="M13698" s="2"/>
      <c r="N13698" s="2"/>
      <c r="O13698" s="2"/>
    </row>
    <row r="13699" spans="5:15" x14ac:dyDescent="0.25">
      <c r="E13699" s="5"/>
      <c r="F13699" s="2"/>
      <c r="G13699" s="2"/>
      <c r="H13699" s="2"/>
      <c r="I13699" s="2"/>
      <c r="J13699" s="2"/>
      <c r="K13699" s="2"/>
      <c r="L13699" s="2"/>
      <c r="M13699" s="2"/>
      <c r="N13699" s="2"/>
      <c r="O13699" s="2"/>
    </row>
    <row r="13700" spans="5:15" x14ac:dyDescent="0.25">
      <c r="E13700" s="5"/>
      <c r="F13700" s="2"/>
      <c r="G13700" s="2"/>
      <c r="H13700" s="2"/>
      <c r="I13700" s="2"/>
      <c r="J13700" s="2"/>
      <c r="K13700" s="2"/>
      <c r="L13700" s="2"/>
      <c r="M13700" s="2"/>
      <c r="N13700" s="2"/>
      <c r="O13700" s="2"/>
    </row>
    <row r="13702" spans="5:15" x14ac:dyDescent="0.25">
      <c r="E13702" s="5"/>
    </row>
    <row r="13704" spans="5:15" x14ac:dyDescent="0.25">
      <c r="E13704" s="5"/>
      <c r="F13704" s="2"/>
      <c r="G13704" s="2"/>
      <c r="H13704" s="2"/>
      <c r="I13704" s="2"/>
      <c r="J13704" s="2"/>
      <c r="K13704" s="2"/>
      <c r="L13704" s="2"/>
      <c r="M13704" s="2"/>
      <c r="N13704" s="2"/>
      <c r="O13704" s="2"/>
    </row>
    <row r="13706" spans="5:15" x14ac:dyDescent="0.25">
      <c r="E13706" s="5"/>
      <c r="F13706" s="2"/>
      <c r="G13706" s="2"/>
      <c r="H13706" s="2"/>
      <c r="I13706" s="2"/>
      <c r="J13706" s="2"/>
      <c r="K13706" s="2"/>
      <c r="L13706" s="2"/>
      <c r="M13706" s="2"/>
      <c r="N13706" s="2"/>
      <c r="O13706" s="2"/>
    </row>
    <row r="13707" spans="5:15" x14ac:dyDescent="0.25">
      <c r="L13707" s="2"/>
      <c r="M13707" s="2"/>
      <c r="N13707" s="2"/>
      <c r="O13707" s="2"/>
    </row>
    <row r="13710" spans="5:15" x14ac:dyDescent="0.25">
      <c r="E13710" s="5"/>
      <c r="F13710" s="2"/>
      <c r="G13710" s="2"/>
      <c r="H13710" s="2"/>
      <c r="I13710" s="2"/>
      <c r="J13710" s="2"/>
      <c r="K13710" s="2"/>
      <c r="L13710" s="2"/>
      <c r="M13710" s="2"/>
      <c r="N13710" s="2"/>
      <c r="O13710" s="2"/>
    </row>
    <row r="13711" spans="5:15" x14ac:dyDescent="0.25">
      <c r="E13711" s="5"/>
      <c r="F13711" s="2"/>
      <c r="G13711" s="2"/>
      <c r="H13711" s="2"/>
      <c r="I13711" s="2"/>
      <c r="J13711" s="2"/>
      <c r="K13711" s="2"/>
      <c r="L13711" s="2"/>
      <c r="M13711" s="2"/>
      <c r="N13711" s="2"/>
      <c r="O13711" s="2"/>
    </row>
    <row r="13712" spans="5:15" x14ac:dyDescent="0.25">
      <c r="O13712" s="2"/>
    </row>
    <row r="13713" spans="5:15" x14ac:dyDescent="0.25">
      <c r="M13713" s="2"/>
      <c r="N13713" s="2"/>
      <c r="O13713" s="2"/>
    </row>
    <row r="13714" spans="5:15" x14ac:dyDescent="0.25">
      <c r="N13714" s="2"/>
      <c r="O13714" s="2"/>
    </row>
    <row r="13715" spans="5:15" x14ac:dyDescent="0.25">
      <c r="O13715" s="2"/>
    </row>
    <row r="13716" spans="5:15" x14ac:dyDescent="0.25">
      <c r="O13716" s="2"/>
    </row>
    <row r="13717" spans="5:15" x14ac:dyDescent="0.25">
      <c r="F13717" s="2"/>
      <c r="G13717" s="2"/>
      <c r="H13717" s="2"/>
      <c r="I13717" s="2"/>
      <c r="J13717" s="2"/>
      <c r="K13717" s="2"/>
      <c r="L13717" s="2"/>
      <c r="M13717" s="2"/>
      <c r="N13717" s="2"/>
      <c r="O13717" s="2"/>
    </row>
    <row r="13718" spans="5:15" x14ac:dyDescent="0.25">
      <c r="E13718" s="5"/>
      <c r="F13718" s="2"/>
      <c r="G13718" s="2"/>
      <c r="H13718" s="2"/>
      <c r="I13718" s="2"/>
      <c r="J13718" s="2"/>
      <c r="K13718" s="2"/>
      <c r="L13718" s="2"/>
      <c r="M13718" s="2"/>
      <c r="N13718" s="2"/>
      <c r="O13718" s="2"/>
    </row>
    <row r="13719" spans="5:15" x14ac:dyDescent="0.25">
      <c r="E13719" s="5"/>
      <c r="F13719" s="2"/>
      <c r="G13719" s="2"/>
      <c r="H13719" s="2"/>
      <c r="I13719" s="2"/>
      <c r="J13719" s="2"/>
      <c r="K13719" s="2"/>
      <c r="L13719" s="2"/>
      <c r="M13719" s="2"/>
      <c r="N13719" s="2"/>
      <c r="O13719" s="2"/>
    </row>
    <row r="13720" spans="5:15" x14ac:dyDescent="0.25">
      <c r="F13720" s="2"/>
      <c r="G13720" s="2"/>
      <c r="H13720" s="2"/>
      <c r="I13720" s="2"/>
      <c r="J13720" s="2"/>
      <c r="K13720" s="2"/>
      <c r="L13720" s="2"/>
      <c r="M13720" s="2"/>
      <c r="N13720" s="2"/>
      <c r="O13720" s="2"/>
    </row>
    <row r="13722" spans="5:15" x14ac:dyDescent="0.25">
      <c r="E13722" s="5"/>
      <c r="F13722" s="2"/>
      <c r="G13722" s="2"/>
      <c r="H13722" s="2"/>
      <c r="I13722" s="2"/>
      <c r="J13722" s="2"/>
      <c r="K13722" s="2"/>
      <c r="L13722" s="2"/>
      <c r="M13722" s="2"/>
      <c r="N13722" s="2"/>
      <c r="O13722" s="2"/>
    </row>
    <row r="13723" spans="5:15" x14ac:dyDescent="0.25">
      <c r="E13723" s="5"/>
      <c r="F13723" s="2"/>
      <c r="G13723" s="2"/>
      <c r="H13723" s="2"/>
      <c r="I13723" s="2"/>
      <c r="J13723" s="2"/>
      <c r="K13723" s="2"/>
      <c r="L13723" s="2"/>
      <c r="M13723" s="2"/>
      <c r="N13723" s="2"/>
      <c r="O13723" s="2"/>
    </row>
    <row r="13724" spans="5:15" x14ac:dyDescent="0.25">
      <c r="E13724" s="5"/>
      <c r="F13724" s="2"/>
      <c r="G13724" s="2"/>
      <c r="H13724" s="2"/>
      <c r="I13724" s="2"/>
      <c r="J13724" s="2"/>
      <c r="K13724" s="2"/>
      <c r="L13724" s="2"/>
      <c r="M13724" s="2"/>
      <c r="N13724" s="2"/>
      <c r="O13724" s="2"/>
    </row>
    <row r="13725" spans="5:15" x14ac:dyDescent="0.25">
      <c r="G13725" s="2"/>
      <c r="H13725" s="2"/>
      <c r="I13725" s="2"/>
      <c r="J13725" s="2"/>
      <c r="K13725" s="2"/>
      <c r="L13725" s="2"/>
      <c r="M13725" s="2"/>
      <c r="N13725" s="2"/>
      <c r="O13725" s="2"/>
    </row>
    <row r="13726" spans="5:15" x14ac:dyDescent="0.25">
      <c r="E13726" s="5"/>
      <c r="F13726" s="2"/>
      <c r="G13726" s="2"/>
      <c r="H13726" s="2"/>
      <c r="I13726" s="2"/>
      <c r="J13726" s="2"/>
      <c r="K13726" s="2"/>
      <c r="L13726" s="2"/>
      <c r="M13726" s="2"/>
      <c r="N13726" s="2"/>
      <c r="O13726" s="2"/>
    </row>
    <row r="13727" spans="5:15" x14ac:dyDescent="0.25">
      <c r="E13727" s="5"/>
      <c r="F13727" s="2"/>
      <c r="G13727" s="2"/>
      <c r="H13727" s="2"/>
      <c r="I13727" s="2"/>
      <c r="J13727" s="2"/>
      <c r="K13727" s="2"/>
      <c r="L13727" s="2"/>
      <c r="M13727" s="2"/>
      <c r="N13727" s="2"/>
      <c r="O13727" s="2"/>
    </row>
    <row r="13728" spans="5:15" x14ac:dyDescent="0.25">
      <c r="E13728" s="5"/>
      <c r="F13728" s="2"/>
      <c r="G13728" s="2"/>
      <c r="H13728" s="2"/>
      <c r="I13728" s="2"/>
      <c r="J13728" s="2"/>
      <c r="K13728" s="2"/>
      <c r="L13728" s="2"/>
      <c r="M13728" s="2"/>
      <c r="N13728" s="2"/>
      <c r="O13728" s="2"/>
    </row>
    <row r="13729" spans="5:15" x14ac:dyDescent="0.25">
      <c r="E13729" s="5"/>
      <c r="F13729" s="2"/>
      <c r="G13729" s="2"/>
      <c r="H13729" s="2"/>
      <c r="I13729" s="2"/>
      <c r="J13729" s="2"/>
      <c r="K13729" s="2"/>
      <c r="L13729" s="2"/>
      <c r="M13729" s="2"/>
      <c r="N13729" s="2"/>
      <c r="O13729" s="2"/>
    </row>
    <row r="13730" spans="5:15" x14ac:dyDescent="0.25">
      <c r="E13730" s="5"/>
      <c r="F13730" s="2"/>
      <c r="G13730" s="2"/>
      <c r="H13730" s="2"/>
      <c r="I13730" s="2"/>
      <c r="J13730" s="2"/>
      <c r="K13730" s="2"/>
      <c r="L13730" s="2"/>
      <c r="M13730" s="2"/>
      <c r="N13730" s="2"/>
      <c r="O13730" s="2"/>
    </row>
    <row r="13731" spans="5:15" x14ac:dyDescent="0.25">
      <c r="E13731" s="5"/>
      <c r="F13731" s="2"/>
      <c r="G13731" s="2"/>
      <c r="H13731" s="2"/>
      <c r="I13731" s="2"/>
      <c r="J13731" s="2"/>
      <c r="K13731" s="2"/>
      <c r="L13731" s="2"/>
      <c r="M13731" s="2"/>
      <c r="N13731" s="2"/>
      <c r="O13731" s="2"/>
    </row>
    <row r="13732" spans="5:15" x14ac:dyDescent="0.25">
      <c r="E13732" s="5"/>
      <c r="F13732" s="2"/>
      <c r="G13732" s="2"/>
      <c r="H13732" s="2"/>
      <c r="I13732" s="2"/>
      <c r="J13732" s="2"/>
      <c r="K13732" s="2"/>
      <c r="L13732" s="2"/>
      <c r="M13732" s="2"/>
      <c r="N13732" s="2"/>
      <c r="O13732" s="2"/>
    </row>
    <row r="13734" spans="5:15" x14ac:dyDescent="0.25">
      <c r="E13734" s="5"/>
      <c r="F13734" s="2"/>
      <c r="G13734" s="2"/>
      <c r="H13734" s="2"/>
      <c r="I13734" s="2"/>
      <c r="J13734" s="2"/>
      <c r="K13734" s="2"/>
      <c r="L13734" s="2"/>
      <c r="M13734" s="2"/>
      <c r="N13734" s="2"/>
      <c r="O13734" s="2"/>
    </row>
    <row r="13735" spans="5:15" x14ac:dyDescent="0.25">
      <c r="E13735" s="5"/>
      <c r="F13735" s="2"/>
      <c r="G13735" s="2"/>
      <c r="H13735" s="2"/>
      <c r="I13735" s="2"/>
      <c r="J13735" s="2"/>
      <c r="K13735" s="2"/>
      <c r="L13735" s="2"/>
      <c r="M13735" s="2"/>
      <c r="N13735" s="2"/>
      <c r="O13735" s="2"/>
    </row>
    <row r="13736" spans="5:15" x14ac:dyDescent="0.25">
      <c r="E13736" s="5"/>
      <c r="F13736" s="2"/>
      <c r="G13736" s="2"/>
      <c r="H13736" s="2"/>
      <c r="I13736" s="2"/>
      <c r="J13736" s="2"/>
      <c r="K13736" s="2"/>
      <c r="L13736" s="2"/>
      <c r="M13736" s="2"/>
      <c r="N13736" s="2"/>
      <c r="O13736" s="2"/>
    </row>
    <row r="13737" spans="5:15" x14ac:dyDescent="0.25">
      <c r="E13737" s="5"/>
      <c r="F13737" s="2"/>
      <c r="G13737" s="2"/>
      <c r="H13737" s="2"/>
      <c r="I13737" s="2"/>
      <c r="J13737" s="2"/>
      <c r="K13737" s="2"/>
      <c r="L13737" s="2"/>
      <c r="M13737" s="2"/>
      <c r="N13737" s="2"/>
      <c r="O13737" s="2"/>
    </row>
    <row r="13738" spans="5:15" x14ac:dyDescent="0.25">
      <c r="E13738" s="5"/>
      <c r="F13738" s="2"/>
      <c r="G13738" s="2"/>
      <c r="H13738" s="2"/>
      <c r="I13738" s="2"/>
      <c r="J13738" s="2"/>
      <c r="K13738" s="2"/>
      <c r="L13738" s="2"/>
      <c r="M13738" s="2"/>
      <c r="N13738" s="2"/>
      <c r="O13738" s="2"/>
    </row>
    <row r="13739" spans="5:15" x14ac:dyDescent="0.25">
      <c r="E13739" s="5"/>
      <c r="F13739" s="2"/>
      <c r="G13739" s="2"/>
      <c r="H13739" s="2"/>
      <c r="I13739" s="2"/>
      <c r="J13739" s="2"/>
      <c r="K13739" s="2"/>
      <c r="L13739" s="2"/>
      <c r="M13739" s="2"/>
      <c r="N13739" s="2"/>
      <c r="O13739" s="2"/>
    </row>
    <row r="13740" spans="5:15" x14ac:dyDescent="0.25">
      <c r="E13740" s="5"/>
      <c r="F13740" s="2"/>
      <c r="G13740" s="2"/>
      <c r="H13740" s="2"/>
      <c r="I13740" s="2"/>
      <c r="J13740" s="2"/>
      <c r="K13740" s="2"/>
      <c r="L13740" s="2"/>
      <c r="M13740" s="2"/>
      <c r="N13740" s="2"/>
      <c r="O13740" s="2"/>
    </row>
    <row r="13741" spans="5:15" x14ac:dyDescent="0.25">
      <c r="E13741" s="5"/>
      <c r="F13741" s="2"/>
      <c r="G13741" s="2"/>
      <c r="H13741" s="2"/>
      <c r="I13741" s="2"/>
      <c r="J13741" s="2"/>
      <c r="K13741" s="2"/>
      <c r="L13741" s="2"/>
      <c r="M13741" s="2"/>
      <c r="N13741" s="2"/>
      <c r="O13741" s="2"/>
    </row>
    <row r="13742" spans="5:15" x14ac:dyDescent="0.25">
      <c r="E13742" s="5"/>
      <c r="F13742" s="2"/>
      <c r="G13742" s="2"/>
      <c r="H13742" s="2"/>
      <c r="I13742" s="2"/>
      <c r="J13742" s="2"/>
      <c r="K13742" s="2"/>
      <c r="L13742" s="2"/>
      <c r="M13742" s="2"/>
      <c r="N13742" s="2"/>
      <c r="O13742" s="2"/>
    </row>
    <row r="13743" spans="5:15" x14ac:dyDescent="0.25">
      <c r="E13743" s="5"/>
      <c r="F13743" s="2"/>
      <c r="G13743" s="2"/>
      <c r="H13743" s="2"/>
      <c r="I13743" s="2"/>
      <c r="J13743" s="2"/>
      <c r="K13743" s="2"/>
      <c r="L13743" s="2"/>
      <c r="M13743" s="2"/>
      <c r="N13743" s="2"/>
      <c r="O13743" s="2"/>
    </row>
    <row r="13744" spans="5:15" x14ac:dyDescent="0.25">
      <c r="E13744" s="5"/>
      <c r="F13744" s="2"/>
      <c r="G13744" s="2"/>
      <c r="H13744" s="2"/>
      <c r="I13744" s="2"/>
      <c r="J13744" s="2"/>
      <c r="K13744" s="2"/>
      <c r="L13744" s="2"/>
      <c r="M13744" s="2"/>
      <c r="N13744" s="2"/>
      <c r="O13744" s="2"/>
    </row>
    <row r="13746" spans="5:15" x14ac:dyDescent="0.25">
      <c r="E13746" s="5"/>
      <c r="F13746" s="2"/>
      <c r="G13746" s="2"/>
      <c r="H13746" s="2"/>
      <c r="I13746" s="2"/>
      <c r="J13746" s="2"/>
      <c r="K13746" s="2"/>
      <c r="L13746" s="2"/>
      <c r="M13746" s="2"/>
      <c r="N13746" s="2"/>
      <c r="O13746" s="2"/>
    </row>
    <row r="13747" spans="5:15" x14ac:dyDescent="0.25">
      <c r="F13747" s="2"/>
      <c r="G13747" s="2"/>
      <c r="H13747" s="2"/>
      <c r="I13747" s="2"/>
      <c r="J13747" s="2"/>
      <c r="K13747" s="2"/>
      <c r="L13747" s="2"/>
      <c r="M13747" s="2"/>
      <c r="N13747" s="2"/>
      <c r="O13747" s="2"/>
    </row>
    <row r="13748" spans="5:15" x14ac:dyDescent="0.25">
      <c r="E13748" s="5"/>
      <c r="F13748" s="2"/>
      <c r="G13748" s="2"/>
      <c r="H13748" s="2"/>
      <c r="I13748" s="2"/>
      <c r="J13748" s="2"/>
      <c r="K13748" s="2"/>
      <c r="L13748" s="2"/>
      <c r="M13748" s="2"/>
      <c r="N13748" s="2"/>
      <c r="O13748" s="2"/>
    </row>
    <row r="13749" spans="5:15" x14ac:dyDescent="0.25">
      <c r="F13749" s="2"/>
      <c r="G13749" s="2"/>
      <c r="H13749" s="2"/>
      <c r="I13749" s="2"/>
      <c r="J13749" s="2"/>
      <c r="K13749" s="2"/>
      <c r="L13749" s="2"/>
      <c r="M13749" s="2"/>
      <c r="N13749" s="2"/>
      <c r="O13749" s="2"/>
    </row>
    <row r="13750" spans="5:15" x14ac:dyDescent="0.25">
      <c r="E13750" s="5"/>
      <c r="F13750" s="2"/>
      <c r="G13750" s="2"/>
      <c r="H13750" s="2"/>
      <c r="I13750" s="2"/>
      <c r="J13750" s="2"/>
      <c r="K13750" s="2"/>
      <c r="L13750" s="2"/>
      <c r="M13750" s="2"/>
      <c r="N13750" s="2"/>
      <c r="O13750" s="2"/>
    </row>
    <row r="13751" spans="5:15" x14ac:dyDescent="0.25">
      <c r="E13751" s="5"/>
      <c r="F13751" s="2"/>
      <c r="G13751" s="2"/>
      <c r="H13751" s="2"/>
      <c r="I13751" s="2"/>
      <c r="J13751" s="2"/>
      <c r="K13751" s="2"/>
      <c r="L13751" s="2"/>
      <c r="M13751" s="2"/>
      <c r="N13751" s="2"/>
      <c r="O13751" s="2"/>
    </row>
    <row r="13752" spans="5:15" x14ac:dyDescent="0.25">
      <c r="E13752" s="5"/>
      <c r="F13752" s="2"/>
      <c r="G13752" s="2"/>
      <c r="H13752" s="2"/>
      <c r="I13752" s="2"/>
      <c r="J13752" s="2"/>
      <c r="K13752" s="2"/>
      <c r="L13752" s="2"/>
      <c r="M13752" s="2"/>
      <c r="N13752" s="2"/>
      <c r="O13752" s="2"/>
    </row>
    <row r="13753" spans="5:15" x14ac:dyDescent="0.25">
      <c r="F13753" s="2"/>
      <c r="G13753" s="2"/>
      <c r="H13753" s="2"/>
      <c r="I13753" s="2"/>
      <c r="J13753" s="2"/>
      <c r="K13753" s="2"/>
      <c r="L13753" s="2"/>
      <c r="M13753" s="2"/>
      <c r="N13753" s="2"/>
      <c r="O13753" s="2"/>
    </row>
    <row r="13754" spans="5:15" x14ac:dyDescent="0.25">
      <c r="E13754" s="5"/>
      <c r="F13754" s="2"/>
      <c r="G13754" s="2"/>
      <c r="H13754" s="2"/>
      <c r="I13754" s="2"/>
      <c r="J13754" s="2"/>
      <c r="K13754" s="2"/>
      <c r="L13754" s="2"/>
      <c r="M13754" s="2"/>
      <c r="N13754" s="2"/>
      <c r="O13754" s="2"/>
    </row>
    <row r="13755" spans="5:15" x14ac:dyDescent="0.25">
      <c r="E13755" s="5"/>
      <c r="F13755" s="2"/>
      <c r="G13755" s="2"/>
      <c r="H13755" s="2"/>
      <c r="I13755" s="2"/>
      <c r="J13755" s="2"/>
      <c r="K13755" s="2"/>
      <c r="L13755" s="2"/>
      <c r="M13755" s="2"/>
      <c r="N13755" s="2"/>
      <c r="O13755" s="2"/>
    </row>
    <row r="13757" spans="5:15" x14ac:dyDescent="0.25">
      <c r="E13757" s="5"/>
      <c r="F13757" s="2"/>
      <c r="G13757" s="2"/>
      <c r="H13757" s="2"/>
      <c r="I13757" s="2"/>
      <c r="J13757" s="2"/>
      <c r="K13757" s="2"/>
      <c r="L13757" s="2"/>
      <c r="M13757" s="2"/>
      <c r="N13757" s="2"/>
      <c r="O13757" s="2"/>
    </row>
    <row r="13758" spans="5:15" x14ac:dyDescent="0.25">
      <c r="E13758" s="5"/>
      <c r="F13758" s="2"/>
      <c r="G13758" s="2"/>
      <c r="H13758" s="2"/>
      <c r="I13758" s="2"/>
      <c r="J13758" s="2"/>
      <c r="K13758" s="2"/>
      <c r="L13758" s="2"/>
      <c r="M13758" s="2"/>
      <c r="N13758" s="2"/>
      <c r="O13758" s="2"/>
    </row>
    <row r="13759" spans="5:15" x14ac:dyDescent="0.25">
      <c r="E13759" s="5"/>
      <c r="F13759" s="2"/>
      <c r="G13759" s="2"/>
      <c r="H13759" s="2"/>
      <c r="I13759" s="2"/>
      <c r="J13759" s="2"/>
      <c r="K13759" s="2"/>
      <c r="L13759" s="2"/>
      <c r="M13759" s="2"/>
      <c r="N13759" s="2"/>
      <c r="O13759" s="2"/>
    </row>
    <row r="13761" spans="5:15" x14ac:dyDescent="0.25">
      <c r="E13761" s="5"/>
      <c r="F13761" s="2"/>
      <c r="G13761" s="2"/>
      <c r="H13761" s="2"/>
      <c r="I13761" s="2"/>
      <c r="J13761" s="2"/>
      <c r="K13761" s="2"/>
      <c r="L13761" s="2"/>
      <c r="M13761" s="2"/>
      <c r="N13761" s="2"/>
      <c r="O13761" s="2"/>
    </row>
    <row r="13762" spans="5:15" x14ac:dyDescent="0.25">
      <c r="E13762" s="5"/>
      <c r="F13762" s="2"/>
      <c r="G13762" s="2"/>
      <c r="H13762" s="2"/>
      <c r="I13762" s="2"/>
      <c r="J13762" s="2"/>
      <c r="K13762" s="2"/>
      <c r="L13762" s="2"/>
      <c r="M13762" s="2"/>
      <c r="N13762" s="2"/>
      <c r="O13762" s="2"/>
    </row>
    <row r="13763" spans="5:15" x14ac:dyDescent="0.25">
      <c r="E13763" s="5"/>
      <c r="F13763" s="2"/>
      <c r="G13763" s="2"/>
      <c r="H13763" s="2"/>
      <c r="I13763" s="2"/>
      <c r="J13763" s="2"/>
      <c r="K13763" s="2"/>
      <c r="L13763" s="2"/>
      <c r="M13763" s="2"/>
      <c r="N13763" s="2"/>
      <c r="O13763" s="2"/>
    </row>
    <row r="13764" spans="5:15" x14ac:dyDescent="0.25">
      <c r="E13764" s="5"/>
      <c r="F13764" s="2"/>
      <c r="G13764" s="2"/>
      <c r="H13764" s="2"/>
      <c r="I13764" s="2"/>
      <c r="J13764" s="2"/>
      <c r="K13764" s="2"/>
      <c r="L13764" s="2"/>
      <c r="M13764" s="2"/>
      <c r="N13764" s="2"/>
      <c r="O13764" s="2"/>
    </row>
    <row r="13765" spans="5:15" x14ac:dyDescent="0.25">
      <c r="E13765" s="5"/>
      <c r="F13765" s="2"/>
      <c r="G13765" s="2"/>
      <c r="H13765" s="2"/>
      <c r="I13765" s="2"/>
      <c r="J13765" s="2"/>
      <c r="K13765" s="2"/>
      <c r="L13765" s="2"/>
      <c r="M13765" s="2"/>
      <c r="N13765" s="2"/>
      <c r="O13765" s="2"/>
    </row>
    <row r="13766" spans="5:15" x14ac:dyDescent="0.25">
      <c r="L13766" s="2"/>
      <c r="M13766" s="2"/>
      <c r="N13766" s="2"/>
      <c r="O13766" s="2"/>
    </row>
    <row r="13768" spans="5:15" x14ac:dyDescent="0.25">
      <c r="E13768" s="5"/>
      <c r="F13768" s="2"/>
      <c r="G13768" s="2"/>
      <c r="H13768" s="2"/>
      <c r="I13768" s="2"/>
      <c r="J13768" s="2"/>
      <c r="K13768" s="2"/>
      <c r="L13768" s="2"/>
      <c r="M13768" s="2"/>
      <c r="N13768" s="2"/>
      <c r="O13768" s="2"/>
    </row>
    <row r="13769" spans="5:15" x14ac:dyDescent="0.25">
      <c r="E13769" s="5"/>
      <c r="F13769" s="2"/>
      <c r="G13769" s="2"/>
      <c r="H13769" s="2"/>
      <c r="I13769" s="2"/>
      <c r="J13769" s="2"/>
      <c r="K13769" s="2"/>
      <c r="L13769" s="2"/>
      <c r="M13769" s="2"/>
      <c r="N13769" s="2"/>
      <c r="O13769" s="2"/>
    </row>
    <row r="13770" spans="5:15" x14ac:dyDescent="0.25">
      <c r="E13770" s="5"/>
      <c r="G13770" s="2"/>
      <c r="H13770" s="2"/>
      <c r="I13770" s="2"/>
      <c r="J13770" s="2"/>
      <c r="K13770" s="2"/>
      <c r="L13770" s="2"/>
      <c r="M13770" s="2"/>
      <c r="N13770" s="2"/>
      <c r="O13770" s="2"/>
    </row>
    <row r="13772" spans="5:15" x14ac:dyDescent="0.25">
      <c r="E13772" s="5"/>
      <c r="F13772" s="2"/>
      <c r="G13772" s="2"/>
      <c r="H13772" s="2"/>
      <c r="I13772" s="2"/>
      <c r="J13772" s="2"/>
      <c r="K13772" s="2"/>
      <c r="L13772" s="2"/>
      <c r="M13772" s="2"/>
      <c r="N13772" s="2"/>
      <c r="O13772" s="2"/>
    </row>
    <row r="13773" spans="5:15" x14ac:dyDescent="0.25">
      <c r="E13773" s="5"/>
      <c r="F13773" s="2"/>
      <c r="G13773" s="2"/>
      <c r="H13773" s="2"/>
      <c r="I13773" s="2"/>
      <c r="J13773" s="2"/>
      <c r="K13773" s="2"/>
      <c r="L13773" s="2"/>
      <c r="M13773" s="2"/>
      <c r="N13773" s="2"/>
      <c r="O13773" s="2"/>
    </row>
    <row r="13774" spans="5:15" x14ac:dyDescent="0.25">
      <c r="E13774" s="5"/>
      <c r="F13774" s="2"/>
      <c r="G13774" s="2"/>
      <c r="H13774" s="2"/>
      <c r="I13774" s="2"/>
      <c r="J13774" s="2"/>
      <c r="K13774" s="2"/>
      <c r="L13774" s="2"/>
      <c r="M13774" s="2"/>
      <c r="N13774" s="2"/>
      <c r="O13774" s="2"/>
    </row>
    <row r="13775" spans="5:15" x14ac:dyDescent="0.25">
      <c r="H13775" s="2"/>
      <c r="I13775" s="2"/>
      <c r="J13775" s="2"/>
      <c r="K13775" s="2"/>
      <c r="L13775" s="2"/>
      <c r="M13775" s="2"/>
      <c r="N13775" s="2"/>
      <c r="O13775" s="2"/>
    </row>
    <row r="13776" spans="5:15" x14ac:dyDescent="0.25">
      <c r="I13776" s="2"/>
      <c r="J13776" s="2"/>
      <c r="K13776" s="2"/>
      <c r="L13776" s="2"/>
      <c r="M13776" s="2"/>
      <c r="N13776" s="2"/>
      <c r="O13776" s="2"/>
    </row>
    <row r="13777" spans="5:15" x14ac:dyDescent="0.25">
      <c r="H13777" s="2"/>
      <c r="I13777" s="2"/>
      <c r="J13777" s="2"/>
      <c r="K13777" s="2"/>
      <c r="L13777" s="2"/>
      <c r="M13777" s="2"/>
      <c r="N13777" s="2"/>
      <c r="O13777" s="2"/>
    </row>
    <row r="13780" spans="5:15" x14ac:dyDescent="0.25">
      <c r="H13780" s="2"/>
      <c r="I13780" s="2"/>
      <c r="J13780" s="2"/>
      <c r="K13780" s="2"/>
      <c r="L13780" s="2"/>
      <c r="M13780" s="2"/>
      <c r="N13780" s="2"/>
      <c r="O13780" s="2"/>
    </row>
    <row r="13781" spans="5:15" x14ac:dyDescent="0.25">
      <c r="E13781" s="5"/>
      <c r="F13781" s="2"/>
      <c r="G13781" s="2"/>
      <c r="H13781" s="2"/>
      <c r="I13781" s="2"/>
      <c r="J13781" s="2"/>
      <c r="K13781" s="2"/>
      <c r="L13781" s="2"/>
      <c r="M13781" s="2"/>
      <c r="N13781" s="2"/>
      <c r="O13781" s="2"/>
    </row>
    <row r="13784" spans="5:15" x14ac:dyDescent="0.25">
      <c r="G13784" s="2"/>
      <c r="H13784" s="2"/>
      <c r="I13784" s="2"/>
      <c r="J13784" s="2"/>
      <c r="K13784" s="2"/>
      <c r="L13784" s="2"/>
      <c r="M13784" s="2"/>
      <c r="N13784" s="2"/>
      <c r="O13784" s="2"/>
    </row>
    <row r="13785" spans="5:15" x14ac:dyDescent="0.25">
      <c r="L13785" s="2"/>
      <c r="M13785" s="2"/>
      <c r="N13785" s="2"/>
      <c r="O13785" s="2"/>
    </row>
    <row r="13786" spans="5:15" x14ac:dyDescent="0.25">
      <c r="J13786" s="2"/>
      <c r="K13786" s="2"/>
      <c r="L13786" s="2"/>
      <c r="M13786" s="2"/>
      <c r="N13786" s="2"/>
      <c r="O13786" s="2"/>
    </row>
    <row r="13787" spans="5:15" x14ac:dyDescent="0.25">
      <c r="G13787" s="2"/>
      <c r="H13787" s="2"/>
      <c r="I13787" s="2"/>
      <c r="J13787" s="2"/>
      <c r="K13787" s="2"/>
      <c r="L13787" s="2"/>
      <c r="M13787" s="2"/>
      <c r="N13787" s="2"/>
      <c r="O13787" s="2"/>
    </row>
    <row r="13788" spans="5:15" x14ac:dyDescent="0.25">
      <c r="E13788" s="5"/>
      <c r="F13788" s="2"/>
      <c r="G13788" s="2"/>
      <c r="H13788" s="2"/>
      <c r="I13788" s="2"/>
      <c r="J13788" s="2"/>
      <c r="K13788" s="2"/>
      <c r="L13788" s="2"/>
      <c r="M13788" s="2"/>
      <c r="N13788" s="2"/>
      <c r="O13788" s="2"/>
    </row>
    <row r="13789" spans="5:15" x14ac:dyDescent="0.25">
      <c r="E13789" s="5"/>
      <c r="F13789" s="2"/>
      <c r="G13789" s="2"/>
      <c r="H13789" s="2"/>
      <c r="I13789" s="2"/>
      <c r="J13789" s="2"/>
      <c r="K13789" s="2"/>
      <c r="L13789" s="2"/>
      <c r="M13789" s="2"/>
      <c r="N13789" s="2"/>
      <c r="O13789" s="2"/>
    </row>
    <row r="13792" spans="5:15" x14ac:dyDescent="0.25">
      <c r="E13792" s="5"/>
      <c r="F13792" s="2"/>
      <c r="G13792" s="2"/>
      <c r="H13792" s="2"/>
      <c r="I13792" s="2"/>
      <c r="J13792" s="2"/>
      <c r="K13792" s="2"/>
      <c r="L13792" s="2"/>
      <c r="M13792" s="2"/>
      <c r="N13792" s="2"/>
      <c r="O13792" s="2"/>
    </row>
    <row r="13793" spans="5:15" x14ac:dyDescent="0.25">
      <c r="E13793" s="5"/>
      <c r="F13793" s="2"/>
      <c r="G13793" s="2"/>
      <c r="H13793" s="2"/>
      <c r="I13793" s="2"/>
      <c r="J13793" s="2"/>
      <c r="K13793" s="2"/>
      <c r="L13793" s="2"/>
      <c r="M13793" s="2"/>
      <c r="N13793" s="2"/>
      <c r="O13793" s="2"/>
    </row>
    <row r="13794" spans="5:15" x14ac:dyDescent="0.25">
      <c r="E13794" s="5"/>
      <c r="F13794" s="2"/>
      <c r="G13794" s="2"/>
      <c r="H13794" s="2"/>
      <c r="I13794" s="2"/>
      <c r="J13794" s="2"/>
      <c r="K13794" s="2"/>
      <c r="L13794" s="2"/>
      <c r="M13794" s="2"/>
      <c r="N13794" s="2"/>
      <c r="O13794" s="2"/>
    </row>
    <row r="13796" spans="5:15" x14ac:dyDescent="0.25">
      <c r="E13796" s="5"/>
      <c r="F13796" s="2"/>
      <c r="G13796" s="2"/>
      <c r="H13796" s="2"/>
      <c r="I13796" s="2"/>
      <c r="J13796" s="2"/>
      <c r="K13796" s="2"/>
      <c r="L13796" s="2"/>
      <c r="M13796" s="2"/>
      <c r="N13796" s="2"/>
      <c r="O13796" s="2"/>
    </row>
    <row r="13797" spans="5:15" x14ac:dyDescent="0.25">
      <c r="E13797" s="5"/>
      <c r="F13797" s="2"/>
      <c r="G13797" s="2"/>
      <c r="H13797" s="2"/>
      <c r="I13797" s="2"/>
      <c r="J13797" s="2"/>
      <c r="K13797" s="2"/>
      <c r="L13797" s="2"/>
      <c r="M13797" s="2"/>
      <c r="N13797" s="2"/>
      <c r="O13797" s="2"/>
    </row>
    <row r="13798" spans="5:15" x14ac:dyDescent="0.25">
      <c r="E13798" s="5"/>
      <c r="F13798" s="2"/>
      <c r="G13798" s="2"/>
      <c r="H13798" s="2"/>
      <c r="I13798" s="2"/>
      <c r="J13798" s="2"/>
      <c r="K13798" s="2"/>
      <c r="L13798" s="2"/>
      <c r="M13798" s="2"/>
      <c r="N13798" s="2"/>
      <c r="O13798" s="2"/>
    </row>
    <row r="13799" spans="5:15" x14ac:dyDescent="0.25">
      <c r="E13799" s="5"/>
    </row>
    <row r="13800" spans="5:15" x14ac:dyDescent="0.25">
      <c r="E13800" s="5"/>
      <c r="F13800" s="2"/>
      <c r="G13800" s="2"/>
      <c r="H13800" s="2"/>
      <c r="I13800" s="2"/>
      <c r="J13800" s="2"/>
      <c r="K13800" s="2"/>
      <c r="L13800" s="2"/>
      <c r="M13800" s="2"/>
      <c r="N13800" s="2"/>
      <c r="O13800" s="2"/>
    </row>
    <row r="13801" spans="5:15" x14ac:dyDescent="0.25">
      <c r="E13801" s="5"/>
      <c r="F13801" s="2"/>
      <c r="G13801" s="2"/>
      <c r="H13801" s="2"/>
      <c r="I13801" s="2"/>
      <c r="J13801" s="2"/>
      <c r="K13801" s="2"/>
      <c r="L13801" s="2"/>
      <c r="M13801" s="2"/>
      <c r="N13801" s="2"/>
      <c r="O13801" s="2"/>
    </row>
    <row r="13802" spans="5:15" x14ac:dyDescent="0.25">
      <c r="H13802" s="2"/>
      <c r="I13802" s="2"/>
      <c r="J13802" s="2"/>
      <c r="K13802" s="2"/>
      <c r="L13802" s="2"/>
      <c r="M13802" s="2"/>
      <c r="N13802" s="2"/>
      <c r="O13802" s="2"/>
    </row>
    <row r="13804" spans="5:15" x14ac:dyDescent="0.25">
      <c r="E13804" s="5"/>
      <c r="F13804" s="2"/>
      <c r="G13804" s="2"/>
      <c r="H13804" s="2"/>
      <c r="I13804" s="2"/>
      <c r="J13804" s="2"/>
      <c r="K13804" s="2"/>
      <c r="L13804" s="2"/>
      <c r="M13804" s="2"/>
      <c r="N13804" s="2"/>
      <c r="O13804" s="2"/>
    </row>
    <row r="13805" spans="5:15" x14ac:dyDescent="0.25">
      <c r="E13805" s="5"/>
      <c r="F13805" s="2"/>
      <c r="G13805" s="2"/>
      <c r="H13805" s="2"/>
      <c r="I13805" s="2"/>
      <c r="J13805" s="2"/>
      <c r="K13805" s="2"/>
      <c r="L13805" s="2"/>
      <c r="M13805" s="2"/>
      <c r="N13805" s="2"/>
      <c r="O13805" s="2"/>
    </row>
    <row r="13806" spans="5:15" x14ac:dyDescent="0.25">
      <c r="F13806" s="2"/>
      <c r="G13806" s="2"/>
      <c r="H13806" s="2"/>
      <c r="I13806" s="2"/>
      <c r="J13806" s="2"/>
      <c r="K13806" s="2"/>
      <c r="L13806" s="2"/>
      <c r="M13806" s="2"/>
      <c r="N13806" s="2"/>
      <c r="O13806" s="2"/>
    </row>
    <row r="13807" spans="5:15" x14ac:dyDescent="0.25">
      <c r="I13807" s="2"/>
      <c r="J13807" s="2"/>
      <c r="K13807" s="2"/>
      <c r="L13807" s="2"/>
      <c r="M13807" s="2"/>
      <c r="N13807" s="2"/>
      <c r="O13807" s="2"/>
    </row>
    <row r="13808" spans="5:15" x14ac:dyDescent="0.25">
      <c r="E13808" s="5"/>
      <c r="F13808" s="2"/>
      <c r="G13808" s="2"/>
      <c r="H13808" s="2"/>
      <c r="I13808" s="2"/>
      <c r="J13808" s="2"/>
      <c r="K13808" s="2"/>
      <c r="L13808" s="2"/>
      <c r="M13808" s="2"/>
      <c r="N13808" s="2"/>
      <c r="O13808" s="2"/>
    </row>
    <row r="13809" spans="5:15" x14ac:dyDescent="0.25">
      <c r="E13809" s="5"/>
      <c r="F13809" s="2"/>
      <c r="G13809" s="2"/>
      <c r="H13809" s="2"/>
      <c r="I13809" s="2"/>
      <c r="J13809" s="2"/>
      <c r="K13809" s="2"/>
      <c r="L13809" s="2"/>
      <c r="M13809" s="2"/>
      <c r="N13809" s="2"/>
      <c r="O13809" s="2"/>
    </row>
    <row r="13810" spans="5:15" x14ac:dyDescent="0.25">
      <c r="E13810" s="5"/>
      <c r="F13810" s="2"/>
      <c r="G13810" s="2"/>
      <c r="H13810" s="2"/>
      <c r="I13810" s="2"/>
      <c r="J13810" s="2"/>
      <c r="K13810" s="2"/>
      <c r="L13810" s="2"/>
      <c r="M13810" s="2"/>
      <c r="N13810" s="2"/>
      <c r="O13810" s="2"/>
    </row>
    <row r="13811" spans="5:15" x14ac:dyDescent="0.25">
      <c r="E13811" s="5"/>
      <c r="F13811" s="2"/>
      <c r="G13811" s="2"/>
      <c r="H13811" s="2"/>
      <c r="I13811" s="2"/>
      <c r="J13811" s="2"/>
      <c r="K13811" s="2"/>
      <c r="L13811" s="2"/>
      <c r="M13811" s="2"/>
      <c r="N13811" s="2"/>
      <c r="O13811" s="2"/>
    </row>
    <row r="13812" spans="5:15" x14ac:dyDescent="0.25">
      <c r="E13812" s="5"/>
      <c r="F13812" s="2"/>
      <c r="G13812" s="2"/>
      <c r="H13812" s="2"/>
      <c r="I13812" s="2"/>
      <c r="J13812" s="2"/>
      <c r="K13812" s="2"/>
      <c r="L13812" s="2"/>
      <c r="M13812" s="2"/>
      <c r="N13812" s="2"/>
      <c r="O13812" s="2"/>
    </row>
    <row r="13813" spans="5:15" x14ac:dyDescent="0.25">
      <c r="E13813" s="5"/>
      <c r="F13813" s="2"/>
      <c r="G13813" s="2"/>
      <c r="H13813" s="2"/>
      <c r="I13813" s="2"/>
      <c r="J13813" s="2"/>
      <c r="K13813" s="2"/>
      <c r="L13813" s="2"/>
      <c r="M13813" s="2"/>
      <c r="N13813" s="2"/>
      <c r="O13813" s="2"/>
    </row>
    <row r="13815" spans="5:15" x14ac:dyDescent="0.25">
      <c r="E13815" s="5"/>
      <c r="F13815" s="2"/>
      <c r="G13815" s="2"/>
      <c r="H13815" s="2"/>
      <c r="I13815" s="2"/>
      <c r="J13815" s="2"/>
      <c r="K13815" s="2"/>
      <c r="L13815" s="2"/>
      <c r="M13815" s="2"/>
      <c r="N13815" s="2"/>
      <c r="O13815" s="2"/>
    </row>
    <row r="13816" spans="5:15" x14ac:dyDescent="0.25">
      <c r="E13816" s="5"/>
      <c r="F13816" s="2"/>
      <c r="G13816" s="2"/>
      <c r="H13816" s="2"/>
      <c r="I13816" s="2"/>
      <c r="J13816" s="2"/>
      <c r="K13816" s="2"/>
      <c r="L13816" s="2"/>
      <c r="M13816" s="2"/>
      <c r="N13816" s="2"/>
      <c r="O13816" s="2"/>
    </row>
    <row r="13817" spans="5:15" x14ac:dyDescent="0.25">
      <c r="E13817" s="5"/>
      <c r="F13817" s="2"/>
      <c r="G13817" s="2"/>
      <c r="H13817" s="2"/>
      <c r="I13817" s="2"/>
      <c r="J13817" s="2"/>
      <c r="K13817" s="2"/>
      <c r="L13817" s="2"/>
      <c r="M13817" s="2"/>
      <c r="N13817" s="2"/>
      <c r="O13817" s="2"/>
    </row>
    <row r="13818" spans="5:15" x14ac:dyDescent="0.25">
      <c r="E13818" s="5"/>
      <c r="F13818" s="2"/>
      <c r="G13818" s="2"/>
      <c r="H13818" s="2"/>
      <c r="I13818" s="2"/>
      <c r="J13818" s="2"/>
      <c r="K13818" s="2"/>
      <c r="L13818" s="2"/>
      <c r="M13818" s="2"/>
      <c r="N13818" s="2"/>
      <c r="O13818" s="2"/>
    </row>
    <row r="13819" spans="5:15" x14ac:dyDescent="0.25">
      <c r="E13819" s="5"/>
      <c r="F13819" s="2"/>
      <c r="G13819" s="2"/>
      <c r="H13819" s="2"/>
      <c r="I13819" s="2"/>
      <c r="J13819" s="2"/>
      <c r="K13819" s="2"/>
      <c r="L13819" s="2"/>
      <c r="M13819" s="2"/>
      <c r="N13819" s="2"/>
      <c r="O13819" s="2"/>
    </row>
    <row r="13820" spans="5:15" x14ac:dyDescent="0.25">
      <c r="E13820" s="5"/>
      <c r="F13820" s="2"/>
      <c r="G13820" s="2"/>
      <c r="H13820" s="2"/>
      <c r="I13820" s="2"/>
      <c r="J13820" s="2"/>
      <c r="K13820" s="2"/>
      <c r="L13820" s="2"/>
      <c r="M13820" s="2"/>
      <c r="N13820" s="2"/>
      <c r="O13820" s="2"/>
    </row>
    <row r="13821" spans="5:15" x14ac:dyDescent="0.25">
      <c r="E13821" s="5"/>
      <c r="F13821" s="2"/>
      <c r="G13821" s="2"/>
      <c r="H13821" s="2"/>
      <c r="I13821" s="2"/>
      <c r="J13821" s="2"/>
      <c r="K13821" s="2"/>
      <c r="L13821" s="2"/>
      <c r="M13821" s="2"/>
      <c r="N13821" s="2"/>
      <c r="O13821" s="2"/>
    </row>
    <row r="13822" spans="5:15" x14ac:dyDescent="0.25">
      <c r="E13822" s="5"/>
      <c r="F13822" s="2"/>
      <c r="G13822" s="2"/>
      <c r="H13822" s="2"/>
      <c r="I13822" s="2"/>
      <c r="J13822" s="2"/>
      <c r="K13822" s="2"/>
    </row>
    <row r="13823" spans="5:15" x14ac:dyDescent="0.25">
      <c r="M13823" s="2"/>
      <c r="N13823" s="2"/>
      <c r="O13823" s="2"/>
    </row>
    <row r="13826" spans="5:15" x14ac:dyDescent="0.25">
      <c r="F13826" s="2"/>
      <c r="G13826" s="2"/>
      <c r="H13826" s="2"/>
      <c r="I13826" s="2"/>
      <c r="J13826" s="2"/>
      <c r="K13826" s="2"/>
      <c r="L13826" s="2"/>
      <c r="M13826" s="2"/>
      <c r="N13826" s="2"/>
      <c r="O13826" s="2"/>
    </row>
    <row r="13830" spans="5:15" x14ac:dyDescent="0.25">
      <c r="E13830" s="5"/>
      <c r="F13830" s="2"/>
      <c r="G13830" s="2"/>
      <c r="H13830" s="2"/>
      <c r="I13830" s="2"/>
      <c r="J13830" s="2"/>
      <c r="K13830" s="2"/>
      <c r="L13830" s="2"/>
      <c r="M13830" s="2"/>
      <c r="N13830" s="2"/>
      <c r="O13830" s="2"/>
    </row>
    <row r="13832" spans="5:15" x14ac:dyDescent="0.25">
      <c r="H13832" s="2"/>
      <c r="I13832" s="2"/>
      <c r="J13832" s="2"/>
      <c r="K13832" s="2"/>
      <c r="L13832" s="2"/>
      <c r="M13832" s="2"/>
      <c r="N13832" s="2"/>
      <c r="O13832" s="2"/>
    </row>
    <row r="13833" spans="5:15" x14ac:dyDescent="0.25">
      <c r="G13833" s="2"/>
      <c r="H13833" s="2"/>
      <c r="I13833" s="2"/>
      <c r="J13833" s="2"/>
      <c r="K13833" s="2"/>
      <c r="L13833" s="2"/>
      <c r="M13833" s="2"/>
      <c r="N13833" s="2"/>
      <c r="O13833" s="2"/>
    </row>
    <row r="13834" spans="5:15" x14ac:dyDescent="0.25">
      <c r="E13834" s="5"/>
      <c r="F13834" s="2"/>
      <c r="H13834" s="2"/>
      <c r="I13834" s="2"/>
      <c r="J13834" s="2"/>
      <c r="K13834" s="2"/>
      <c r="L13834" s="2"/>
      <c r="M13834" s="2"/>
      <c r="N13834" s="2"/>
      <c r="O13834" s="2"/>
    </row>
    <row r="13835" spans="5:15" x14ac:dyDescent="0.25">
      <c r="E13835" s="5"/>
      <c r="F13835" s="2"/>
      <c r="H13835" s="2"/>
      <c r="I13835" s="2"/>
      <c r="J13835" s="2"/>
      <c r="K13835" s="2"/>
      <c r="L13835" s="2"/>
      <c r="M13835" s="2"/>
      <c r="N13835" s="2"/>
      <c r="O13835" s="2"/>
    </row>
    <row r="13836" spans="5:15" x14ac:dyDescent="0.25">
      <c r="E13836" s="5"/>
      <c r="F13836" s="2"/>
      <c r="H13836" s="2"/>
      <c r="I13836" s="2"/>
      <c r="J13836" s="2"/>
      <c r="K13836" s="2"/>
      <c r="L13836" s="2"/>
      <c r="M13836" s="2"/>
      <c r="N13836" s="2"/>
      <c r="O13836" s="2"/>
    </row>
    <row r="13837" spans="5:15" x14ac:dyDescent="0.25">
      <c r="E13837" s="5"/>
    </row>
    <row r="13838" spans="5:15" x14ac:dyDescent="0.25">
      <c r="E13838" s="5"/>
      <c r="F13838" s="2"/>
      <c r="H13838" s="2"/>
      <c r="I13838" s="2"/>
      <c r="J13838" s="2"/>
      <c r="K13838" s="2"/>
      <c r="L13838" s="2"/>
      <c r="M13838" s="2"/>
      <c r="N13838" s="2"/>
      <c r="O13838" s="2"/>
    </row>
    <row r="13839" spans="5:15" x14ac:dyDescent="0.25">
      <c r="E13839" s="5"/>
      <c r="F13839" s="2"/>
      <c r="H13839" s="2"/>
      <c r="I13839" s="2"/>
      <c r="J13839" s="2"/>
      <c r="K13839" s="2"/>
      <c r="L13839" s="2"/>
      <c r="M13839" s="2"/>
      <c r="N13839" s="2"/>
      <c r="O13839" s="2"/>
    </row>
    <row r="13840" spans="5:15" x14ac:dyDescent="0.25">
      <c r="E13840" s="5"/>
      <c r="F13840" s="2"/>
      <c r="H13840" s="2"/>
      <c r="I13840" s="2"/>
      <c r="J13840" s="2"/>
      <c r="K13840" s="2"/>
      <c r="L13840" s="2"/>
      <c r="M13840" s="2"/>
      <c r="N13840" s="2"/>
      <c r="O13840" s="2"/>
    </row>
    <row r="13841" spans="5:15" x14ac:dyDescent="0.25">
      <c r="E13841" s="5"/>
      <c r="H13841" s="2"/>
      <c r="I13841" s="2"/>
      <c r="J13841" s="2"/>
      <c r="K13841" s="2"/>
      <c r="L13841" s="2"/>
      <c r="M13841" s="2"/>
      <c r="N13841" s="2"/>
      <c r="O13841" s="2"/>
    </row>
    <row r="13842" spans="5:15" x14ac:dyDescent="0.25">
      <c r="E13842" s="5"/>
      <c r="F13842" s="2"/>
      <c r="H13842" s="2"/>
      <c r="I13842" s="2"/>
      <c r="J13842" s="2"/>
      <c r="K13842" s="2"/>
      <c r="L13842" s="2"/>
      <c r="M13842" s="2"/>
      <c r="N13842" s="2"/>
      <c r="O13842" s="2"/>
    </row>
    <row r="13843" spans="5:15" x14ac:dyDescent="0.25">
      <c r="E13843" s="5"/>
      <c r="F13843" s="2"/>
      <c r="H13843" s="2"/>
      <c r="I13843" s="2"/>
      <c r="J13843" s="2"/>
      <c r="K13843" s="2"/>
      <c r="L13843" s="2"/>
      <c r="M13843" s="2"/>
      <c r="N13843" s="2"/>
      <c r="O13843" s="2"/>
    </row>
    <row r="13844" spans="5:15" x14ac:dyDescent="0.25">
      <c r="E13844" s="5"/>
      <c r="F13844" s="2"/>
      <c r="H13844" s="2"/>
      <c r="I13844" s="2"/>
      <c r="J13844" s="2"/>
      <c r="K13844" s="2"/>
      <c r="L13844" s="2"/>
      <c r="M13844" s="2"/>
      <c r="N13844" s="2"/>
      <c r="O13844" s="2"/>
    </row>
    <row r="13845" spans="5:15" x14ac:dyDescent="0.25">
      <c r="E13845" s="5"/>
      <c r="F13845" s="2"/>
      <c r="H13845" s="2"/>
      <c r="I13845" s="2"/>
      <c r="J13845" s="2"/>
      <c r="K13845" s="2"/>
      <c r="L13845" s="2"/>
      <c r="M13845" s="2"/>
      <c r="N13845" s="2"/>
      <c r="O13845" s="2"/>
    </row>
    <row r="13846" spans="5:15" x14ac:dyDescent="0.25">
      <c r="E13846" s="5"/>
      <c r="F13846" s="2"/>
      <c r="G13846" s="2"/>
      <c r="H13846" s="2"/>
      <c r="I13846" s="2"/>
      <c r="J13846" s="2"/>
      <c r="K13846" s="2"/>
      <c r="L13846" s="2"/>
      <c r="M13846" s="2"/>
      <c r="N13846" s="2"/>
      <c r="O13846" s="2"/>
    </row>
    <row r="13849" spans="5:15" x14ac:dyDescent="0.25">
      <c r="E13849" s="5"/>
      <c r="F13849" s="2"/>
      <c r="G13849" s="2"/>
      <c r="H13849" s="2"/>
      <c r="I13849" s="2"/>
      <c r="J13849" s="2"/>
      <c r="K13849" s="2"/>
      <c r="L13849" s="2"/>
      <c r="M13849" s="2"/>
      <c r="N13849" s="2"/>
      <c r="O13849" s="2"/>
    </row>
    <row r="13850" spans="5:15" x14ac:dyDescent="0.25">
      <c r="E13850" s="5"/>
      <c r="F13850" s="2"/>
      <c r="G13850" s="2"/>
      <c r="H13850" s="2"/>
      <c r="I13850" s="2"/>
      <c r="J13850" s="2"/>
      <c r="K13850" s="2"/>
      <c r="L13850" s="2"/>
      <c r="M13850" s="2"/>
      <c r="N13850" s="2"/>
      <c r="O13850" s="2"/>
    </row>
    <row r="13851" spans="5:15" x14ac:dyDescent="0.25">
      <c r="I13851" s="2"/>
      <c r="J13851" s="2"/>
      <c r="K13851" s="2"/>
    </row>
    <row r="13852" spans="5:15" x14ac:dyDescent="0.25">
      <c r="G13852" s="2"/>
      <c r="H13852" s="2"/>
      <c r="I13852" s="2"/>
      <c r="J13852" s="2"/>
      <c r="K13852" s="2"/>
      <c r="L13852" s="2"/>
      <c r="M13852" s="2"/>
      <c r="N13852" s="2"/>
      <c r="O13852" s="2"/>
    </row>
    <row r="13856" spans="5:15" x14ac:dyDescent="0.25">
      <c r="F13856" s="2"/>
      <c r="G13856" s="2"/>
      <c r="H13856" s="2"/>
      <c r="I13856" s="2"/>
      <c r="J13856" s="2"/>
      <c r="K13856" s="2"/>
      <c r="L13856" s="2"/>
      <c r="M13856" s="2"/>
      <c r="N13856" s="2"/>
      <c r="O13856" s="2"/>
    </row>
    <row r="13857" spans="5:15" x14ac:dyDescent="0.25">
      <c r="I13857" s="2"/>
    </row>
    <row r="13858" spans="5:15" x14ac:dyDescent="0.25">
      <c r="I13858" s="2"/>
    </row>
    <row r="13859" spans="5:15" x14ac:dyDescent="0.25">
      <c r="E13859" s="5"/>
      <c r="F13859" s="2"/>
      <c r="G13859" s="2"/>
      <c r="H13859" s="2"/>
      <c r="I13859" s="2"/>
      <c r="J13859" s="2"/>
      <c r="K13859" s="2"/>
      <c r="L13859" s="2"/>
      <c r="M13859" s="2"/>
      <c r="N13859" s="2"/>
      <c r="O13859" s="2"/>
    </row>
    <row r="13861" spans="5:15" x14ac:dyDescent="0.25">
      <c r="E13861" s="5"/>
      <c r="F13861" s="2"/>
      <c r="G13861" s="2"/>
      <c r="H13861" s="2"/>
      <c r="I13861" s="2"/>
      <c r="J13861" s="2"/>
      <c r="K13861" s="2"/>
      <c r="L13861" s="2"/>
      <c r="M13861" s="2"/>
      <c r="N13861" s="2"/>
      <c r="O13861" s="2"/>
    </row>
    <row r="13863" spans="5:15" x14ac:dyDescent="0.25">
      <c r="E13863" s="5"/>
      <c r="F13863" s="2"/>
      <c r="G13863" s="2"/>
      <c r="H13863" s="2"/>
      <c r="I13863" s="2"/>
      <c r="J13863" s="2"/>
      <c r="K13863" s="2"/>
      <c r="L13863" s="2"/>
      <c r="M13863" s="2"/>
      <c r="N13863" s="2"/>
      <c r="O13863" s="2"/>
    </row>
    <row r="13864" spans="5:15" x14ac:dyDescent="0.25">
      <c r="O13864" s="2"/>
    </row>
    <row r="13867" spans="5:15" x14ac:dyDescent="0.25">
      <c r="K13867" s="2"/>
      <c r="L13867" s="2"/>
      <c r="M13867" s="2"/>
      <c r="N13867" s="2"/>
      <c r="O13867" s="2"/>
    </row>
    <row r="13869" spans="5:15" x14ac:dyDescent="0.25">
      <c r="M13869" s="2"/>
      <c r="N13869" s="2"/>
    </row>
    <row r="13871" spans="5:15" x14ac:dyDescent="0.25">
      <c r="G13871" s="2"/>
      <c r="H13871" s="2"/>
      <c r="I13871" s="2"/>
      <c r="J13871" s="2"/>
      <c r="K13871" s="2"/>
      <c r="L13871" s="2"/>
      <c r="M13871" s="2"/>
      <c r="N13871" s="2"/>
    </row>
    <row r="13875" spans="5:15" x14ac:dyDescent="0.25">
      <c r="L13875" s="2"/>
      <c r="M13875" s="2"/>
    </row>
    <row r="13877" spans="5:15" x14ac:dyDescent="0.25">
      <c r="F13877" s="2"/>
      <c r="G13877" s="2"/>
      <c r="H13877" s="2"/>
      <c r="I13877" s="2"/>
      <c r="J13877" s="2"/>
      <c r="K13877" s="2"/>
      <c r="L13877" s="2"/>
      <c r="M13877" s="2"/>
      <c r="N13877" s="2"/>
      <c r="O13877" s="2"/>
    </row>
    <row r="13878" spans="5:15" x14ac:dyDescent="0.25">
      <c r="H13878" s="2"/>
      <c r="I13878" s="2"/>
      <c r="M13878" s="2"/>
      <c r="N13878" s="2"/>
      <c r="O13878" s="2"/>
    </row>
    <row r="13880" spans="5:15" x14ac:dyDescent="0.25">
      <c r="F13880" s="2"/>
      <c r="G13880" s="2"/>
      <c r="H13880" s="2"/>
      <c r="I13880" s="2"/>
      <c r="J13880" s="2"/>
      <c r="K13880" s="2"/>
      <c r="L13880" s="2"/>
      <c r="M13880" s="2"/>
      <c r="N13880" s="2"/>
      <c r="O13880" s="2"/>
    </row>
    <row r="13881" spans="5:15" x14ac:dyDescent="0.25">
      <c r="E13881" s="5"/>
      <c r="G13881" s="2"/>
      <c r="H13881" s="2"/>
      <c r="I13881" s="2"/>
      <c r="J13881" s="2"/>
      <c r="K13881" s="2"/>
      <c r="L13881" s="2"/>
      <c r="M13881" s="2"/>
      <c r="N13881" s="2"/>
      <c r="O13881" s="2"/>
    </row>
    <row r="13883" spans="5:15" x14ac:dyDescent="0.25">
      <c r="E13883" s="5"/>
      <c r="F13883" s="2"/>
      <c r="H13883" s="2"/>
      <c r="I13883" s="2"/>
      <c r="J13883" s="2"/>
      <c r="M13883" s="2"/>
      <c r="N13883" s="2"/>
      <c r="O13883" s="2"/>
    </row>
    <row r="13884" spans="5:15" x14ac:dyDescent="0.25">
      <c r="E13884" s="5"/>
      <c r="F13884" s="2"/>
      <c r="G13884" s="2"/>
      <c r="H13884" s="2"/>
      <c r="I13884" s="2"/>
      <c r="J13884" s="2"/>
      <c r="K13884" s="2"/>
      <c r="L13884" s="2"/>
      <c r="M13884" s="2"/>
      <c r="N13884" s="2"/>
      <c r="O13884" s="2"/>
    </row>
    <row r="13885" spans="5:15" x14ac:dyDescent="0.25">
      <c r="O13885" s="2"/>
    </row>
    <row r="13886" spans="5:15" x14ac:dyDescent="0.25">
      <c r="M13886" s="2"/>
      <c r="N13886" s="2"/>
      <c r="O13886" s="2"/>
    </row>
    <row r="13888" spans="5:15" x14ac:dyDescent="0.25">
      <c r="M13888" s="2"/>
      <c r="N13888" s="2"/>
      <c r="O13888" s="2"/>
    </row>
    <row r="13889" spans="5:15" x14ac:dyDescent="0.25">
      <c r="E13889" s="5"/>
      <c r="F13889" s="2"/>
      <c r="G13889" s="2"/>
      <c r="H13889" s="2"/>
      <c r="I13889" s="2"/>
      <c r="J13889" s="2"/>
      <c r="K13889" s="2"/>
      <c r="L13889" s="2"/>
      <c r="M13889" s="2"/>
      <c r="N13889" s="2"/>
      <c r="O13889" s="2"/>
    </row>
    <row r="13890" spans="5:15" x14ac:dyDescent="0.25">
      <c r="E13890" s="5"/>
      <c r="F13890" s="2"/>
      <c r="H13890" s="2"/>
      <c r="I13890" s="2"/>
      <c r="J13890" s="2"/>
      <c r="K13890" s="2"/>
      <c r="L13890" s="2"/>
      <c r="M13890" s="2"/>
      <c r="N13890" s="2"/>
      <c r="O13890" s="2"/>
    </row>
    <row r="13891" spans="5:15" x14ac:dyDescent="0.25">
      <c r="E13891" s="5"/>
      <c r="H13891" s="2"/>
      <c r="I13891" s="2"/>
      <c r="J13891" s="2"/>
      <c r="K13891" s="2"/>
      <c r="L13891" s="2"/>
      <c r="M13891" s="2"/>
      <c r="N13891" s="2"/>
      <c r="O13891" s="2"/>
    </row>
    <row r="13893" spans="5:15" x14ac:dyDescent="0.25">
      <c r="E13893" s="5"/>
      <c r="F13893" s="2"/>
      <c r="G13893" s="2"/>
      <c r="H13893" s="2"/>
      <c r="I13893" s="2"/>
      <c r="J13893" s="2"/>
      <c r="K13893" s="2"/>
      <c r="L13893" s="2"/>
      <c r="M13893" s="2"/>
      <c r="N13893" s="2"/>
      <c r="O13893" s="2"/>
    </row>
    <row r="13894" spans="5:15" x14ac:dyDescent="0.25">
      <c r="E13894" s="5"/>
      <c r="F13894" s="2"/>
      <c r="G13894" s="2"/>
      <c r="H13894" s="2"/>
      <c r="I13894" s="2"/>
      <c r="J13894" s="2"/>
      <c r="K13894" s="2"/>
      <c r="L13894" s="2"/>
      <c r="M13894" s="2"/>
      <c r="N13894" s="2"/>
      <c r="O13894" s="2"/>
    </row>
    <row r="13895" spans="5:15" x14ac:dyDescent="0.25">
      <c r="E13895" s="5"/>
      <c r="F13895" s="2"/>
      <c r="G13895" s="2"/>
      <c r="H13895" s="2"/>
      <c r="I13895" s="2"/>
      <c r="J13895" s="2"/>
      <c r="K13895" s="2"/>
      <c r="L13895" s="2"/>
      <c r="M13895" s="2"/>
      <c r="N13895" s="2"/>
      <c r="O13895" s="2"/>
    </row>
    <row r="13896" spans="5:15" x14ac:dyDescent="0.25">
      <c r="E13896" s="5"/>
      <c r="H13896" s="2"/>
      <c r="I13896" s="2"/>
      <c r="J13896" s="2"/>
      <c r="K13896" s="2"/>
      <c r="L13896" s="2"/>
      <c r="M13896" s="2"/>
      <c r="N13896" s="2"/>
      <c r="O13896" s="2"/>
    </row>
    <row r="13897" spans="5:15" x14ac:dyDescent="0.25">
      <c r="E13897" s="5"/>
      <c r="F13897" s="2"/>
      <c r="G13897" s="2"/>
      <c r="H13897" s="2"/>
      <c r="I13897" s="2"/>
      <c r="J13897" s="2"/>
      <c r="K13897" s="2"/>
      <c r="L13897" s="2"/>
      <c r="M13897" s="2"/>
      <c r="N13897" s="2"/>
      <c r="O13897" s="2"/>
    </row>
    <row r="13898" spans="5:15" x14ac:dyDescent="0.25">
      <c r="E13898" s="5"/>
      <c r="F13898" s="2"/>
      <c r="G13898" s="2"/>
      <c r="H13898" s="2"/>
      <c r="I13898" s="2"/>
      <c r="J13898" s="2"/>
      <c r="K13898" s="2"/>
      <c r="L13898" s="2"/>
      <c r="M13898" s="2"/>
      <c r="N13898" s="2"/>
      <c r="O13898" s="2"/>
    </row>
    <row r="13899" spans="5:15" x14ac:dyDescent="0.25">
      <c r="E13899" s="5"/>
      <c r="F13899" s="2"/>
      <c r="G13899" s="2"/>
      <c r="H13899" s="2"/>
      <c r="I13899" s="2"/>
      <c r="J13899" s="2"/>
      <c r="K13899" s="2"/>
      <c r="L13899" s="2"/>
      <c r="M13899" s="2"/>
      <c r="N13899" s="2"/>
      <c r="O13899" s="2"/>
    </row>
    <row r="13900" spans="5:15" x14ac:dyDescent="0.25">
      <c r="E13900" s="5"/>
      <c r="F13900" s="2"/>
      <c r="G13900" s="2"/>
      <c r="H13900" s="2"/>
      <c r="I13900" s="2"/>
      <c r="J13900" s="2"/>
      <c r="K13900" s="2"/>
      <c r="L13900" s="2"/>
      <c r="M13900" s="2"/>
      <c r="N13900" s="2"/>
      <c r="O13900" s="2"/>
    </row>
    <row r="13901" spans="5:15" x14ac:dyDescent="0.25">
      <c r="E13901" s="5"/>
      <c r="F13901" s="2"/>
      <c r="G13901" s="2"/>
      <c r="H13901" s="2"/>
      <c r="I13901" s="2"/>
      <c r="J13901" s="2"/>
      <c r="K13901" s="2"/>
      <c r="L13901" s="2"/>
      <c r="M13901" s="2"/>
      <c r="N13901" s="2"/>
      <c r="O13901" s="2"/>
    </row>
    <row r="13902" spans="5:15" x14ac:dyDescent="0.25">
      <c r="E13902" s="5"/>
      <c r="F13902" s="2"/>
      <c r="G13902" s="2"/>
      <c r="H13902" s="2"/>
      <c r="I13902" s="2"/>
      <c r="J13902" s="2"/>
      <c r="K13902" s="2"/>
      <c r="L13902" s="2"/>
      <c r="M13902" s="2"/>
      <c r="N13902" s="2"/>
      <c r="O13902" s="2"/>
    </row>
    <row r="13903" spans="5:15" x14ac:dyDescent="0.25">
      <c r="E13903" s="5"/>
      <c r="F13903" s="2"/>
      <c r="G13903" s="2"/>
      <c r="H13903" s="2"/>
      <c r="I13903" s="2"/>
      <c r="J13903" s="2"/>
      <c r="K13903" s="2"/>
      <c r="L13903" s="2"/>
      <c r="M13903" s="2"/>
      <c r="N13903" s="2"/>
      <c r="O13903" s="2"/>
    </row>
    <row r="13906" spans="5:15" x14ac:dyDescent="0.25">
      <c r="E13906" s="5"/>
    </row>
    <row r="13908" spans="5:15" x14ac:dyDescent="0.25">
      <c r="E13908" s="5"/>
      <c r="F13908" s="2"/>
      <c r="G13908" s="2"/>
      <c r="H13908" s="2"/>
      <c r="I13908" s="2"/>
      <c r="J13908" s="2"/>
      <c r="K13908" s="2"/>
      <c r="L13908" s="2"/>
      <c r="M13908" s="2"/>
      <c r="N13908" s="2"/>
      <c r="O13908" s="2"/>
    </row>
    <row r="13910" spans="5:15" x14ac:dyDescent="0.25">
      <c r="E13910" s="5"/>
      <c r="F13910" s="2"/>
      <c r="G13910" s="2"/>
      <c r="H13910" s="2"/>
      <c r="I13910" s="2"/>
      <c r="J13910" s="2"/>
      <c r="K13910" s="2"/>
      <c r="L13910" s="2"/>
      <c r="M13910" s="2"/>
      <c r="N13910" s="2"/>
      <c r="O13910" s="2"/>
    </row>
    <row r="13911" spans="5:15" x14ac:dyDescent="0.25">
      <c r="E13911" s="5"/>
      <c r="F13911" s="2"/>
      <c r="G13911" s="2"/>
      <c r="H13911" s="2"/>
      <c r="I13911" s="2"/>
      <c r="J13911" s="2"/>
      <c r="K13911" s="2"/>
      <c r="L13911" s="2"/>
      <c r="M13911" s="2"/>
      <c r="N13911" s="2"/>
      <c r="O13911" s="2"/>
    </row>
    <row r="13912" spans="5:15" x14ac:dyDescent="0.25">
      <c r="E13912" s="5"/>
      <c r="F13912" s="2"/>
      <c r="G13912" s="2"/>
      <c r="H13912" s="2"/>
      <c r="I13912" s="2"/>
      <c r="J13912" s="2"/>
      <c r="K13912" s="2"/>
      <c r="L13912" s="2"/>
      <c r="M13912" s="2"/>
      <c r="N13912" s="2"/>
      <c r="O13912" s="2"/>
    </row>
    <row r="13913" spans="5:15" x14ac:dyDescent="0.25">
      <c r="E13913" s="5"/>
      <c r="F13913" s="2"/>
      <c r="G13913" s="2"/>
      <c r="H13913" s="2"/>
      <c r="I13913" s="2"/>
      <c r="J13913" s="2"/>
      <c r="K13913" s="2"/>
      <c r="L13913" s="2"/>
      <c r="M13913" s="2"/>
      <c r="N13913" s="2"/>
      <c r="O13913" s="2"/>
    </row>
    <row r="13914" spans="5:15" x14ac:dyDescent="0.25">
      <c r="E13914" s="5"/>
      <c r="F13914" s="2"/>
      <c r="G13914" s="2"/>
      <c r="H13914" s="2"/>
      <c r="I13914" s="2"/>
      <c r="J13914" s="2"/>
      <c r="K13914" s="2"/>
      <c r="L13914" s="2"/>
      <c r="M13914" s="2"/>
      <c r="N13914" s="2"/>
      <c r="O13914" s="2"/>
    </row>
    <row r="13915" spans="5:15" x14ac:dyDescent="0.25">
      <c r="E13915" s="5"/>
      <c r="F13915" s="2"/>
      <c r="G13915" s="2"/>
      <c r="H13915" s="2"/>
      <c r="I13915" s="2"/>
      <c r="J13915" s="2"/>
      <c r="K13915" s="2"/>
      <c r="L13915" s="2"/>
      <c r="M13915" s="2"/>
      <c r="N13915" s="2"/>
      <c r="O13915" s="2"/>
    </row>
    <row r="13916" spans="5:15" x14ac:dyDescent="0.25">
      <c r="E13916" s="5"/>
      <c r="F13916" s="2"/>
      <c r="G13916" s="2"/>
      <c r="H13916" s="2"/>
      <c r="I13916" s="2"/>
      <c r="J13916" s="2"/>
      <c r="K13916" s="2"/>
      <c r="L13916" s="2"/>
      <c r="M13916" s="2"/>
      <c r="N13916" s="2"/>
      <c r="O13916" s="2"/>
    </row>
    <row r="13917" spans="5:15" x14ac:dyDescent="0.25">
      <c r="E13917" s="5"/>
      <c r="F13917" s="2"/>
      <c r="G13917" s="2"/>
      <c r="H13917" s="2"/>
      <c r="I13917" s="2"/>
      <c r="J13917" s="2"/>
      <c r="K13917" s="2"/>
      <c r="L13917" s="2"/>
      <c r="M13917" s="2"/>
      <c r="N13917" s="2"/>
      <c r="O13917" s="2"/>
    </row>
    <row r="13918" spans="5:15" x14ac:dyDescent="0.25">
      <c r="E13918" s="5"/>
      <c r="F13918" s="2"/>
      <c r="G13918" s="2"/>
      <c r="H13918" s="2"/>
      <c r="I13918" s="2"/>
      <c r="J13918" s="2"/>
      <c r="K13918" s="2"/>
      <c r="L13918" s="2"/>
      <c r="M13918" s="2"/>
      <c r="N13918" s="2"/>
      <c r="O13918" s="2"/>
    </row>
    <row r="13919" spans="5:15" x14ac:dyDescent="0.25">
      <c r="H13919" s="2"/>
      <c r="I13919" s="2"/>
      <c r="J13919" s="2"/>
      <c r="K13919" s="2"/>
      <c r="L13919" s="2"/>
      <c r="M13919" s="2"/>
      <c r="N13919" s="2"/>
      <c r="O13919" s="2"/>
    </row>
    <row r="13922" spans="5:15" x14ac:dyDescent="0.25">
      <c r="E13922" s="5"/>
      <c r="F13922" s="2"/>
      <c r="G13922" s="2"/>
      <c r="H13922" s="2"/>
      <c r="I13922" s="2"/>
      <c r="J13922" s="2"/>
      <c r="K13922" s="2"/>
      <c r="L13922" s="2"/>
      <c r="M13922" s="2"/>
      <c r="N13922" s="2"/>
      <c r="O13922" s="2"/>
    </row>
    <row r="13923" spans="5:15" x14ac:dyDescent="0.25">
      <c r="E13923" s="5"/>
      <c r="F13923" s="2"/>
      <c r="G13923" s="2"/>
      <c r="H13923" s="2"/>
      <c r="I13923" s="2"/>
      <c r="J13923" s="2"/>
      <c r="K13923" s="2"/>
      <c r="L13923" s="2"/>
      <c r="M13923" s="2"/>
      <c r="N13923" s="2"/>
      <c r="O13923" s="2"/>
    </row>
    <row r="13924" spans="5:15" x14ac:dyDescent="0.25">
      <c r="E13924" s="5"/>
      <c r="F13924" s="2"/>
      <c r="G13924" s="2"/>
      <c r="H13924" s="2"/>
      <c r="I13924" s="2"/>
      <c r="J13924" s="2"/>
      <c r="K13924" s="2"/>
      <c r="L13924" s="2"/>
      <c r="M13924" s="2"/>
      <c r="N13924" s="2"/>
      <c r="O13924" s="2"/>
    </row>
    <row r="13926" spans="5:15" x14ac:dyDescent="0.25">
      <c r="E13926" s="5"/>
      <c r="F13926" s="2"/>
      <c r="G13926" s="2"/>
      <c r="H13926" s="2"/>
      <c r="I13926" s="2"/>
      <c r="J13926" s="2"/>
      <c r="K13926" s="2"/>
      <c r="L13926" s="2"/>
      <c r="M13926" s="2"/>
      <c r="N13926" s="2"/>
      <c r="O13926" s="2"/>
    </row>
    <row r="13927" spans="5:15" x14ac:dyDescent="0.25">
      <c r="F13927" s="2"/>
      <c r="G13927" s="2"/>
      <c r="H13927" s="2"/>
      <c r="I13927" s="2"/>
      <c r="J13927" s="2"/>
      <c r="K13927" s="2"/>
      <c r="L13927" s="2"/>
      <c r="M13927" s="2"/>
      <c r="N13927" s="2"/>
      <c r="O13927" s="2"/>
    </row>
    <row r="13928" spans="5:15" x14ac:dyDescent="0.25">
      <c r="E13928" s="5"/>
      <c r="F13928" s="2"/>
      <c r="G13928" s="2"/>
      <c r="H13928" s="2"/>
      <c r="I13928" s="2"/>
      <c r="J13928" s="2"/>
      <c r="K13928" s="2"/>
      <c r="L13928" s="2"/>
      <c r="M13928" s="2"/>
      <c r="N13928" s="2"/>
      <c r="O13928" s="2"/>
    </row>
    <row r="13929" spans="5:15" x14ac:dyDescent="0.25">
      <c r="G13929" s="2"/>
      <c r="H13929" s="2"/>
      <c r="I13929" s="2"/>
      <c r="J13929" s="2"/>
      <c r="K13929" s="2"/>
      <c r="L13929" s="2"/>
      <c r="M13929" s="2"/>
      <c r="N13929" s="2"/>
      <c r="O13929" s="2"/>
    </row>
    <row r="13930" spans="5:15" x14ac:dyDescent="0.25">
      <c r="E13930" s="5"/>
      <c r="F13930" s="2"/>
      <c r="G13930" s="2"/>
      <c r="H13930" s="2"/>
      <c r="I13930" s="2"/>
      <c r="J13930" s="2"/>
      <c r="K13930" s="2"/>
      <c r="L13930" s="2"/>
      <c r="M13930" s="2"/>
      <c r="N13930" s="2"/>
      <c r="O13930" s="2"/>
    </row>
    <row r="13931" spans="5:15" x14ac:dyDescent="0.25">
      <c r="H13931" s="2"/>
      <c r="I13931" s="2"/>
      <c r="J13931" s="2"/>
      <c r="K13931" s="2"/>
      <c r="L13931" s="2"/>
      <c r="M13931" s="2"/>
      <c r="N13931" s="2"/>
      <c r="O13931" s="2"/>
    </row>
    <row r="13932" spans="5:15" x14ac:dyDescent="0.25">
      <c r="H13932" s="2"/>
      <c r="I13932" s="2"/>
      <c r="J13932" s="2"/>
      <c r="K13932" s="2"/>
      <c r="L13932" s="2"/>
      <c r="M13932" s="2"/>
      <c r="N13932" s="2"/>
      <c r="O13932" s="2"/>
    </row>
    <row r="13934" spans="5:15" x14ac:dyDescent="0.25">
      <c r="E13934" s="5"/>
      <c r="F13934" s="2"/>
      <c r="G13934" s="2"/>
      <c r="H13934" s="2"/>
      <c r="I13934" s="2"/>
      <c r="J13934" s="2"/>
      <c r="K13934" s="2"/>
      <c r="L13934" s="2"/>
      <c r="M13934" s="2"/>
      <c r="N13934" s="2"/>
      <c r="O13934" s="2"/>
    </row>
    <row r="13935" spans="5:15" x14ac:dyDescent="0.25">
      <c r="E13935" s="5"/>
      <c r="F13935" s="2"/>
      <c r="G13935" s="2"/>
      <c r="H13935" s="2"/>
      <c r="I13935" s="2"/>
      <c r="J13935" s="2"/>
      <c r="K13935" s="2"/>
      <c r="L13935" s="2"/>
      <c r="M13935" s="2"/>
      <c r="N13935" s="2"/>
      <c r="O13935" s="2"/>
    </row>
    <row r="13936" spans="5:15" x14ac:dyDescent="0.25">
      <c r="E13936" s="5"/>
      <c r="F13936" s="2"/>
      <c r="G13936" s="2"/>
      <c r="H13936" s="2"/>
      <c r="I13936" s="2"/>
      <c r="J13936" s="2"/>
      <c r="K13936" s="2"/>
      <c r="L13936" s="2"/>
      <c r="M13936" s="2"/>
      <c r="N13936" s="2"/>
      <c r="O13936" s="2"/>
    </row>
    <row r="13937" spans="5:15" x14ac:dyDescent="0.25">
      <c r="M13937" s="2"/>
      <c r="N13937" s="2"/>
      <c r="O13937" s="2"/>
    </row>
    <row r="13938" spans="5:15" x14ac:dyDescent="0.25">
      <c r="E13938" s="5"/>
      <c r="F13938" s="2"/>
      <c r="G13938" s="2"/>
      <c r="H13938" s="2"/>
      <c r="I13938" s="2"/>
      <c r="J13938" s="2"/>
      <c r="K13938" s="2"/>
      <c r="L13938" s="2"/>
      <c r="M13938" s="2"/>
      <c r="N13938" s="2"/>
      <c r="O13938" s="2"/>
    </row>
    <row r="13939" spans="5:15" x14ac:dyDescent="0.25">
      <c r="E13939" s="5"/>
      <c r="F13939" s="2"/>
      <c r="G13939" s="2"/>
      <c r="H13939" s="2"/>
      <c r="I13939" s="2"/>
      <c r="J13939" s="2"/>
      <c r="K13939" s="2"/>
      <c r="L13939" s="2"/>
      <c r="M13939" s="2"/>
      <c r="N13939" s="2"/>
      <c r="O13939" s="2"/>
    </row>
    <row r="13940" spans="5:15" x14ac:dyDescent="0.25">
      <c r="E13940" s="5"/>
      <c r="F13940" s="2"/>
      <c r="G13940" s="2"/>
      <c r="H13940" s="2"/>
      <c r="I13940" s="2"/>
      <c r="J13940" s="2"/>
      <c r="K13940" s="2"/>
      <c r="L13940" s="2"/>
      <c r="M13940" s="2"/>
      <c r="N13940" s="2"/>
      <c r="O13940" s="2"/>
    </row>
    <row r="13941" spans="5:15" x14ac:dyDescent="0.25">
      <c r="E13941" s="5"/>
      <c r="F13941" s="2"/>
      <c r="G13941" s="2"/>
      <c r="H13941" s="2"/>
      <c r="I13941" s="2"/>
      <c r="J13941" s="2"/>
      <c r="K13941" s="2"/>
      <c r="L13941" s="2"/>
      <c r="M13941" s="2"/>
      <c r="N13941" s="2"/>
      <c r="O13941" s="2"/>
    </row>
    <row r="13942" spans="5:15" x14ac:dyDescent="0.25">
      <c r="E13942" s="5"/>
      <c r="F13942" s="2"/>
      <c r="G13942" s="2"/>
      <c r="H13942" s="2"/>
      <c r="I13942" s="2"/>
      <c r="J13942" s="2"/>
      <c r="K13942" s="2"/>
      <c r="L13942" s="2"/>
      <c r="M13942" s="2"/>
      <c r="N13942" s="2"/>
      <c r="O13942" s="2"/>
    </row>
    <row r="13943" spans="5:15" x14ac:dyDescent="0.25">
      <c r="E13943" s="5"/>
      <c r="F13943" s="2"/>
      <c r="G13943" s="2"/>
    </row>
    <row r="13944" spans="5:15" x14ac:dyDescent="0.25">
      <c r="E13944" s="5"/>
      <c r="F13944" s="2"/>
      <c r="G13944" s="2"/>
    </row>
    <row r="13946" spans="5:15" x14ac:dyDescent="0.25">
      <c r="E13946" s="5"/>
      <c r="F13946" s="2"/>
      <c r="G13946" s="2"/>
      <c r="H13946" s="2"/>
      <c r="I13946" s="2"/>
      <c r="J13946" s="2"/>
      <c r="K13946" s="2"/>
      <c r="L13946" s="2"/>
      <c r="M13946" s="2"/>
      <c r="N13946" s="2"/>
      <c r="O13946" s="2"/>
    </row>
    <row r="13947" spans="5:15" x14ac:dyDescent="0.25">
      <c r="E13947" s="5"/>
      <c r="F13947" s="2"/>
      <c r="G13947" s="2"/>
      <c r="H13947" s="2"/>
      <c r="I13947" s="2"/>
      <c r="J13947" s="2"/>
      <c r="K13947" s="2"/>
      <c r="L13947" s="2"/>
      <c r="M13947" s="2"/>
      <c r="N13947" s="2"/>
      <c r="O13947" s="2"/>
    </row>
    <row r="13948" spans="5:15" x14ac:dyDescent="0.25">
      <c r="E13948" s="5"/>
      <c r="F13948" s="2"/>
      <c r="G13948" s="2"/>
      <c r="H13948" s="2"/>
      <c r="I13948" s="2"/>
      <c r="J13948" s="2"/>
      <c r="K13948" s="2"/>
      <c r="L13948" s="2"/>
      <c r="M13948" s="2"/>
      <c r="N13948" s="2"/>
      <c r="O13948" s="2"/>
    </row>
    <row r="13949" spans="5:15" x14ac:dyDescent="0.25">
      <c r="F13949" s="2"/>
      <c r="G13949" s="2"/>
    </row>
    <row r="13950" spans="5:15" x14ac:dyDescent="0.25">
      <c r="E13950" s="5"/>
      <c r="F13950" s="2"/>
      <c r="G13950" s="2"/>
      <c r="H13950" s="2"/>
      <c r="I13950" s="2"/>
      <c r="J13950" s="2"/>
      <c r="K13950" s="2"/>
      <c r="L13950" s="2"/>
      <c r="M13950" s="2"/>
      <c r="N13950" s="2"/>
      <c r="O13950" s="2"/>
    </row>
    <row r="13951" spans="5:15" x14ac:dyDescent="0.25">
      <c r="E13951" s="5"/>
      <c r="F13951" s="2"/>
      <c r="G13951" s="2"/>
      <c r="H13951" s="2"/>
      <c r="I13951" s="2"/>
      <c r="J13951" s="2"/>
      <c r="K13951" s="2"/>
      <c r="L13951" s="2"/>
      <c r="M13951" s="2"/>
      <c r="N13951" s="2"/>
      <c r="O13951" s="2"/>
    </row>
    <row r="13952" spans="5:15" x14ac:dyDescent="0.25">
      <c r="E13952" s="5"/>
      <c r="F13952" s="2"/>
      <c r="G13952" s="2"/>
      <c r="H13952" s="2"/>
      <c r="I13952" s="2"/>
      <c r="J13952" s="2"/>
      <c r="K13952" s="2"/>
      <c r="L13952" s="2"/>
      <c r="M13952" s="2"/>
      <c r="N13952" s="2"/>
      <c r="O13952" s="2"/>
    </row>
    <row r="13953" spans="5:15" x14ac:dyDescent="0.25">
      <c r="E13953" s="5"/>
      <c r="F13953" s="2"/>
      <c r="G13953" s="2"/>
      <c r="H13953" s="2"/>
      <c r="I13953" s="2"/>
      <c r="J13953" s="2"/>
      <c r="K13953" s="2"/>
      <c r="L13953" s="2"/>
      <c r="M13953" s="2"/>
      <c r="N13953" s="2"/>
      <c r="O13953" s="2"/>
    </row>
    <row r="13954" spans="5:15" x14ac:dyDescent="0.25">
      <c r="L13954" s="2"/>
      <c r="M13954" s="2"/>
    </row>
    <row r="13956" spans="5:15" x14ac:dyDescent="0.25">
      <c r="L13956" s="2"/>
      <c r="M13956" s="2"/>
      <c r="N13956" s="2"/>
      <c r="O13956" s="2"/>
    </row>
    <row r="13959" spans="5:15" x14ac:dyDescent="0.25">
      <c r="E13959" s="5"/>
      <c r="I13959" s="2"/>
      <c r="J13959" s="2"/>
      <c r="K13959" s="2"/>
      <c r="L13959" s="2"/>
      <c r="M13959" s="2"/>
      <c r="N13959" s="2"/>
    </row>
    <row r="13965" spans="5:15" x14ac:dyDescent="0.25">
      <c r="E13965" s="5"/>
      <c r="F13965" s="2"/>
      <c r="G13965" s="2"/>
      <c r="H13965" s="2"/>
      <c r="I13965" s="2"/>
      <c r="J13965" s="2"/>
      <c r="K13965" s="2"/>
      <c r="L13965" s="2"/>
      <c r="M13965" s="2"/>
      <c r="N13965" s="2"/>
      <c r="O13965" s="2"/>
    </row>
    <row r="13969" spans="5:15" x14ac:dyDescent="0.25">
      <c r="L13969" s="2"/>
      <c r="M13969" s="2"/>
      <c r="N13969" s="2"/>
      <c r="O13969" s="2"/>
    </row>
    <row r="13970" spans="5:15" x14ac:dyDescent="0.25">
      <c r="K13970" s="2"/>
      <c r="L13970" s="2"/>
      <c r="M13970" s="2"/>
      <c r="N13970" s="2"/>
      <c r="O13970" s="2"/>
    </row>
    <row r="13971" spans="5:15" x14ac:dyDescent="0.25">
      <c r="H13971" s="2"/>
      <c r="I13971" s="2"/>
      <c r="J13971" s="2"/>
      <c r="K13971" s="2"/>
      <c r="L13971" s="2"/>
      <c r="M13971" s="2"/>
      <c r="N13971" s="2"/>
      <c r="O13971" s="2"/>
    </row>
    <row r="13973" spans="5:15" x14ac:dyDescent="0.25">
      <c r="H13973" s="2"/>
      <c r="I13973" s="2"/>
      <c r="J13973" s="2"/>
      <c r="K13973" s="2"/>
      <c r="L13973" s="2"/>
      <c r="M13973" s="2"/>
      <c r="N13973" s="2"/>
      <c r="O13973" s="2"/>
    </row>
    <row r="13975" spans="5:15" x14ac:dyDescent="0.25">
      <c r="M13975" s="2"/>
    </row>
    <row r="13979" spans="5:15" x14ac:dyDescent="0.25">
      <c r="E13979" s="5"/>
      <c r="F13979" s="2"/>
      <c r="G13979" s="2"/>
      <c r="H13979" s="2"/>
      <c r="I13979" s="2"/>
      <c r="J13979" s="2"/>
      <c r="K13979" s="2"/>
      <c r="L13979" s="2"/>
      <c r="M13979" s="2"/>
      <c r="N13979" s="2"/>
      <c r="O13979" s="2"/>
    </row>
    <row r="13998" spans="5:15" x14ac:dyDescent="0.25">
      <c r="E13998" s="5"/>
      <c r="F13998" s="2"/>
      <c r="G13998" s="2"/>
      <c r="H13998" s="2"/>
      <c r="I13998" s="2"/>
      <c r="J13998" s="2"/>
      <c r="K13998" s="2"/>
      <c r="L13998" s="2"/>
      <c r="M13998" s="2"/>
      <c r="N13998" s="2"/>
      <c r="O13998" s="2"/>
    </row>
    <row r="13999" spans="5:15" x14ac:dyDescent="0.25">
      <c r="F13999" s="2"/>
      <c r="M13999" s="2"/>
      <c r="N13999" s="2"/>
      <c r="O13999" s="2"/>
    </row>
    <row r="14000" spans="5:15" x14ac:dyDescent="0.25">
      <c r="E14000" s="5"/>
      <c r="F14000" s="2"/>
      <c r="G14000" s="2"/>
      <c r="H14000" s="2"/>
      <c r="I14000" s="2"/>
      <c r="J14000" s="2"/>
      <c r="K14000" s="2"/>
      <c r="L14000" s="2"/>
      <c r="M14000" s="2"/>
      <c r="N14000" s="2"/>
      <c r="O14000" s="2"/>
    </row>
    <row r="14002" spans="5:15" x14ac:dyDescent="0.25">
      <c r="E14002" s="5"/>
      <c r="F14002" s="2"/>
      <c r="G14002" s="2"/>
      <c r="H14002" s="2"/>
      <c r="I14002" s="2"/>
      <c r="J14002" s="2"/>
      <c r="K14002" s="2"/>
      <c r="L14002" s="2"/>
      <c r="M14002" s="2"/>
      <c r="N14002" s="2"/>
      <c r="O14002" s="2"/>
    </row>
    <row r="14003" spans="5:15" x14ac:dyDescent="0.25">
      <c r="F14003" s="2"/>
      <c r="G14003" s="2"/>
      <c r="H14003" s="2"/>
      <c r="I14003" s="2"/>
      <c r="J14003" s="2"/>
      <c r="K14003" s="2"/>
      <c r="L14003" s="2"/>
      <c r="M14003" s="2"/>
      <c r="N14003" s="2"/>
      <c r="O14003" s="2"/>
    </row>
    <row r="14004" spans="5:15" x14ac:dyDescent="0.25">
      <c r="E14004" s="5"/>
      <c r="F14004" s="2"/>
      <c r="G14004" s="2"/>
      <c r="H14004" s="2"/>
      <c r="I14004" s="2"/>
      <c r="J14004" s="2"/>
      <c r="K14004" s="2"/>
      <c r="L14004" s="2"/>
      <c r="M14004" s="2"/>
      <c r="N14004" s="2"/>
      <c r="O14004" s="2"/>
    </row>
    <row r="14005" spans="5:15" x14ac:dyDescent="0.25">
      <c r="F14005" s="2"/>
      <c r="G14005" s="2"/>
      <c r="H14005" s="2"/>
      <c r="I14005" s="2"/>
      <c r="J14005" s="2"/>
      <c r="K14005" s="2"/>
      <c r="L14005" s="2"/>
      <c r="M14005" s="2"/>
      <c r="N14005" s="2"/>
      <c r="O14005" s="2"/>
    </row>
    <row r="14006" spans="5:15" x14ac:dyDescent="0.25">
      <c r="E14006" s="5"/>
      <c r="F14006" s="2"/>
      <c r="G14006" s="2"/>
      <c r="H14006" s="2"/>
      <c r="I14006" s="2"/>
      <c r="J14006" s="2"/>
      <c r="K14006" s="2"/>
      <c r="L14006" s="2"/>
      <c r="M14006" s="2"/>
      <c r="N14006" s="2"/>
      <c r="O14006" s="2"/>
    </row>
    <row r="14007" spans="5:15" x14ac:dyDescent="0.25">
      <c r="E14007" s="5"/>
      <c r="F14007" s="2"/>
      <c r="G14007" s="2"/>
      <c r="H14007" s="2"/>
      <c r="I14007" s="2"/>
      <c r="J14007" s="2"/>
      <c r="K14007" s="2"/>
      <c r="L14007" s="2"/>
      <c r="M14007" s="2"/>
      <c r="N14007" s="2"/>
      <c r="O14007" s="2"/>
    </row>
    <row r="14008" spans="5:15" x14ac:dyDescent="0.25">
      <c r="E14008" s="5"/>
      <c r="F14008" s="2"/>
      <c r="G14008" s="2"/>
      <c r="H14008" s="2"/>
      <c r="I14008" s="2"/>
      <c r="J14008" s="2"/>
      <c r="K14008" s="2"/>
      <c r="L14008" s="2"/>
      <c r="M14008" s="2"/>
      <c r="N14008" s="2"/>
      <c r="O14008" s="2"/>
    </row>
    <row r="14009" spans="5:15" x14ac:dyDescent="0.25">
      <c r="E14009" s="5"/>
      <c r="F14009" s="2"/>
      <c r="G14009" s="2"/>
      <c r="H14009" s="2"/>
      <c r="I14009" s="2"/>
      <c r="J14009" s="2"/>
      <c r="K14009" s="2"/>
      <c r="L14009" s="2"/>
      <c r="M14009" s="2"/>
      <c r="N14009" s="2"/>
      <c r="O14009" s="2"/>
    </row>
    <row r="14015" spans="5:15" x14ac:dyDescent="0.25">
      <c r="E14015" s="5"/>
      <c r="F14015" s="2"/>
      <c r="G14015" s="2"/>
      <c r="H14015" s="2"/>
      <c r="I14015" s="2"/>
      <c r="J14015" s="2"/>
      <c r="K14015" s="2"/>
      <c r="L14015" s="2"/>
      <c r="M14015" s="2"/>
      <c r="N14015" s="2"/>
      <c r="O14015" s="2"/>
    </row>
    <row r="14016" spans="5:15" x14ac:dyDescent="0.25">
      <c r="E14016" s="5"/>
      <c r="F14016" s="2"/>
      <c r="G14016" s="2"/>
      <c r="H14016" s="2"/>
      <c r="I14016" s="2"/>
      <c r="J14016" s="2"/>
      <c r="K14016" s="2"/>
      <c r="L14016" s="2"/>
      <c r="M14016" s="2"/>
      <c r="N14016" s="2"/>
      <c r="O14016" s="2"/>
    </row>
    <row r="14017" spans="5:15" x14ac:dyDescent="0.25">
      <c r="E14017" s="5"/>
      <c r="F14017" s="2"/>
      <c r="G14017" s="2"/>
      <c r="H14017" s="2"/>
      <c r="I14017" s="2"/>
      <c r="J14017" s="2"/>
      <c r="K14017" s="2"/>
      <c r="L14017" s="2"/>
      <c r="M14017" s="2"/>
      <c r="N14017" s="2"/>
      <c r="O14017" s="2"/>
    </row>
    <row r="14019" spans="5:15" x14ac:dyDescent="0.25">
      <c r="E14019" s="5"/>
      <c r="F14019" s="2"/>
      <c r="G14019" s="2"/>
      <c r="H14019" s="2"/>
      <c r="I14019" s="2"/>
      <c r="J14019" s="2"/>
      <c r="K14019" s="2"/>
      <c r="L14019" s="2"/>
      <c r="M14019" s="2"/>
      <c r="N14019" s="2"/>
      <c r="O14019" s="2"/>
    </row>
    <row r="14020" spans="5:15" x14ac:dyDescent="0.25">
      <c r="E14020" s="5"/>
      <c r="F14020" s="2"/>
      <c r="G14020" s="2"/>
      <c r="H14020" s="2"/>
      <c r="I14020" s="2"/>
      <c r="J14020" s="2"/>
      <c r="K14020" s="2"/>
      <c r="L14020" s="2"/>
      <c r="M14020" s="2"/>
      <c r="N14020" s="2"/>
      <c r="O14020" s="2"/>
    </row>
    <row r="14021" spans="5:15" x14ac:dyDescent="0.25">
      <c r="E14021" s="5"/>
      <c r="F14021" s="2"/>
      <c r="G14021" s="2"/>
      <c r="H14021" s="2"/>
      <c r="I14021" s="2"/>
      <c r="J14021" s="2"/>
      <c r="K14021" s="2"/>
      <c r="L14021" s="2"/>
      <c r="M14021" s="2"/>
      <c r="N14021" s="2"/>
      <c r="O14021" s="2"/>
    </row>
    <row r="14022" spans="5:15" x14ac:dyDescent="0.25">
      <c r="E14022" s="5"/>
      <c r="F14022" s="2"/>
      <c r="G14022" s="2"/>
      <c r="H14022" s="2"/>
      <c r="I14022" s="2"/>
      <c r="J14022" s="2"/>
      <c r="K14022" s="2"/>
      <c r="L14022" s="2"/>
      <c r="M14022" s="2"/>
      <c r="N14022" s="2"/>
      <c r="O14022" s="2"/>
    </row>
    <row r="14023" spans="5:15" x14ac:dyDescent="0.25">
      <c r="E14023" s="5"/>
      <c r="F14023" s="2"/>
      <c r="G14023" s="2"/>
      <c r="H14023" s="2"/>
      <c r="I14023" s="2"/>
      <c r="J14023" s="2"/>
      <c r="K14023" s="2"/>
      <c r="L14023" s="2"/>
      <c r="M14023" s="2"/>
      <c r="N14023" s="2"/>
      <c r="O14023" s="2"/>
    </row>
    <row r="14024" spans="5:15" x14ac:dyDescent="0.25">
      <c r="E14024" s="5"/>
      <c r="F14024" s="2"/>
      <c r="G14024" s="2"/>
      <c r="H14024" s="2"/>
      <c r="I14024" s="2"/>
      <c r="J14024" s="2"/>
      <c r="K14024" s="2"/>
      <c r="L14024" s="2"/>
      <c r="M14024" s="2"/>
      <c r="N14024" s="2"/>
      <c r="O14024" s="2"/>
    </row>
    <row r="14025" spans="5:15" x14ac:dyDescent="0.25">
      <c r="E14025" s="5"/>
      <c r="F14025" s="2"/>
      <c r="G14025" s="2"/>
      <c r="H14025" s="2"/>
      <c r="I14025" s="2"/>
      <c r="J14025" s="2"/>
      <c r="K14025" s="2"/>
      <c r="L14025" s="2"/>
      <c r="M14025" s="2"/>
      <c r="N14025" s="2"/>
      <c r="O14025" s="2"/>
    </row>
    <row r="14026" spans="5:15" x14ac:dyDescent="0.25">
      <c r="E14026" s="5"/>
      <c r="F14026" s="2"/>
      <c r="G14026" s="2"/>
      <c r="H14026" s="2"/>
      <c r="I14026" s="2"/>
      <c r="J14026" s="2"/>
      <c r="K14026" s="2"/>
      <c r="L14026" s="2"/>
      <c r="M14026" s="2"/>
      <c r="N14026" s="2"/>
      <c r="O14026" s="2"/>
    </row>
    <row r="14027" spans="5:15" x14ac:dyDescent="0.25">
      <c r="E14027" s="5"/>
      <c r="F14027" s="2"/>
      <c r="G14027" s="2"/>
      <c r="H14027" s="2"/>
      <c r="I14027" s="2"/>
      <c r="J14027" s="2"/>
      <c r="K14027" s="2"/>
      <c r="L14027" s="2"/>
      <c r="M14027" s="2"/>
      <c r="N14027" s="2"/>
      <c r="O14027" s="2"/>
    </row>
    <row r="14028" spans="5:15" x14ac:dyDescent="0.25">
      <c r="E14028" s="5"/>
      <c r="F14028" s="2"/>
      <c r="G14028" s="2"/>
      <c r="H14028" s="2"/>
      <c r="I14028" s="2"/>
      <c r="J14028" s="2"/>
      <c r="K14028" s="2"/>
      <c r="L14028" s="2"/>
      <c r="M14028" s="2"/>
      <c r="N14028" s="2"/>
      <c r="O14028" s="2"/>
    </row>
    <row r="14029" spans="5:15" x14ac:dyDescent="0.25">
      <c r="E14029" s="5"/>
      <c r="F14029" s="2"/>
      <c r="G14029" s="2"/>
      <c r="H14029" s="2"/>
      <c r="I14029" s="2"/>
      <c r="J14029" s="2"/>
      <c r="K14029" s="2"/>
      <c r="L14029" s="2"/>
      <c r="M14029" s="2"/>
      <c r="N14029" s="2"/>
      <c r="O14029" s="2"/>
    </row>
    <row r="14031" spans="5:15" x14ac:dyDescent="0.25">
      <c r="E14031" s="5"/>
      <c r="F14031" s="2"/>
      <c r="G14031" s="2"/>
      <c r="H14031" s="2"/>
      <c r="I14031" s="2"/>
      <c r="J14031" s="2"/>
      <c r="K14031" s="2"/>
      <c r="L14031" s="2"/>
      <c r="M14031" s="2"/>
      <c r="N14031" s="2"/>
      <c r="O14031" s="2"/>
    </row>
    <row r="14032" spans="5:15" x14ac:dyDescent="0.25">
      <c r="E14032" s="5"/>
      <c r="F14032" s="2"/>
      <c r="G14032" s="2"/>
      <c r="H14032" s="2"/>
      <c r="I14032" s="2"/>
      <c r="J14032" s="2"/>
      <c r="K14032" s="2"/>
      <c r="L14032" s="2"/>
      <c r="M14032" s="2"/>
      <c r="N14032" s="2"/>
      <c r="O14032" s="2"/>
    </row>
    <row r="14033" spans="5:15" x14ac:dyDescent="0.25">
      <c r="E14033" s="5"/>
      <c r="F14033" s="2"/>
      <c r="G14033" s="2"/>
      <c r="H14033" s="2"/>
      <c r="I14033" s="2"/>
      <c r="J14033" s="2"/>
      <c r="K14033" s="2"/>
      <c r="L14033" s="2"/>
      <c r="M14033" s="2"/>
      <c r="N14033" s="2"/>
      <c r="O14033" s="2"/>
    </row>
    <row r="14034" spans="5:15" x14ac:dyDescent="0.25">
      <c r="F14034" s="2"/>
      <c r="G14034" s="2"/>
      <c r="H14034" s="2"/>
      <c r="I14034" s="2"/>
      <c r="J14034" s="2"/>
      <c r="K14034" s="2"/>
      <c r="L14034" s="2"/>
      <c r="M14034" s="2"/>
      <c r="N14034" s="2"/>
      <c r="O14034" s="2"/>
    </row>
    <row r="14035" spans="5:15" x14ac:dyDescent="0.25">
      <c r="E14035" s="5"/>
      <c r="F14035" s="2"/>
      <c r="G14035" s="2"/>
      <c r="H14035" s="2"/>
      <c r="I14035" s="2"/>
      <c r="J14035" s="2"/>
      <c r="K14035" s="2"/>
      <c r="L14035" s="2"/>
      <c r="M14035" s="2"/>
      <c r="N14035" s="2"/>
      <c r="O14035" s="2"/>
    </row>
    <row r="14036" spans="5:15" x14ac:dyDescent="0.25">
      <c r="E14036" s="5"/>
      <c r="F14036" s="2"/>
      <c r="G14036" s="2"/>
      <c r="H14036" s="2"/>
      <c r="I14036" s="2"/>
      <c r="J14036" s="2"/>
      <c r="K14036" s="2"/>
      <c r="L14036" s="2"/>
      <c r="M14036" s="2"/>
      <c r="N14036" s="2"/>
      <c r="O14036" s="2"/>
    </row>
    <row r="14037" spans="5:15" x14ac:dyDescent="0.25">
      <c r="E14037" s="5"/>
      <c r="F14037" s="2"/>
      <c r="G14037" s="2"/>
      <c r="H14037" s="2"/>
      <c r="I14037" s="2"/>
      <c r="J14037" s="2"/>
      <c r="K14037" s="2"/>
      <c r="L14037" s="2"/>
      <c r="M14037" s="2"/>
      <c r="N14037" s="2"/>
      <c r="O14037" s="2"/>
    </row>
    <row r="14038" spans="5:15" x14ac:dyDescent="0.25">
      <c r="E14038" s="5"/>
      <c r="F14038" s="2"/>
      <c r="G14038" s="2"/>
      <c r="H14038" s="2"/>
      <c r="I14038" s="2"/>
      <c r="J14038" s="2"/>
      <c r="K14038" s="2"/>
      <c r="L14038" s="2"/>
      <c r="M14038" s="2"/>
      <c r="N14038" s="2"/>
      <c r="O14038" s="2"/>
    </row>
    <row r="14040" spans="5:15" x14ac:dyDescent="0.25">
      <c r="E14040" s="5"/>
    </row>
    <row r="14042" spans="5:15" x14ac:dyDescent="0.25">
      <c r="E14042" s="5"/>
      <c r="F14042" s="2"/>
      <c r="G14042" s="2"/>
      <c r="H14042" s="2"/>
      <c r="I14042" s="2"/>
      <c r="J14042" s="2"/>
      <c r="K14042" s="2"/>
      <c r="L14042" s="2"/>
      <c r="M14042" s="2"/>
      <c r="N14042" s="2"/>
      <c r="O14042" s="2"/>
    </row>
    <row r="14044" spans="5:15" x14ac:dyDescent="0.25">
      <c r="E14044" s="5"/>
      <c r="F14044" s="2"/>
      <c r="G14044" s="2"/>
      <c r="H14044" s="2"/>
      <c r="I14044" s="2"/>
      <c r="J14044" s="2"/>
      <c r="K14044" s="2"/>
      <c r="L14044" s="2"/>
      <c r="M14044" s="2"/>
      <c r="N14044" s="2"/>
      <c r="O14044" s="2"/>
    </row>
    <row r="14045" spans="5:15" x14ac:dyDescent="0.25">
      <c r="O14045" s="2"/>
    </row>
    <row r="14048" spans="5:15" x14ac:dyDescent="0.25">
      <c r="E14048" s="5"/>
      <c r="F14048" s="2"/>
      <c r="G14048" s="2"/>
      <c r="H14048" s="2"/>
      <c r="I14048" s="2"/>
      <c r="J14048" s="2"/>
      <c r="K14048" s="2"/>
      <c r="L14048" s="2"/>
      <c r="M14048" s="2"/>
      <c r="N14048" s="2"/>
      <c r="O14048" s="2"/>
    </row>
    <row r="14049" spans="5:15" x14ac:dyDescent="0.25">
      <c r="E14049" s="5"/>
      <c r="F14049" s="2"/>
      <c r="K14049" s="2"/>
      <c r="L14049" s="2"/>
      <c r="M14049" s="2"/>
      <c r="N14049" s="2"/>
      <c r="O14049" s="2"/>
    </row>
    <row r="14050" spans="5:15" x14ac:dyDescent="0.25">
      <c r="O14050" s="2"/>
    </row>
    <row r="14052" spans="5:15" x14ac:dyDescent="0.25">
      <c r="O14052" s="2"/>
    </row>
    <row r="14055" spans="5:15" x14ac:dyDescent="0.25">
      <c r="G14055" s="2"/>
      <c r="H14055" s="2"/>
      <c r="I14055" s="2"/>
      <c r="J14055" s="2"/>
      <c r="K14055" s="2"/>
      <c r="L14055" s="2"/>
      <c r="M14055" s="2"/>
      <c r="N14055" s="2"/>
      <c r="O14055" s="2"/>
    </row>
    <row r="14056" spans="5:15" x14ac:dyDescent="0.25">
      <c r="E14056" s="5"/>
      <c r="F14056" s="2"/>
      <c r="G14056" s="2"/>
      <c r="H14056" s="2"/>
      <c r="I14056" s="2"/>
      <c r="J14056" s="2"/>
      <c r="K14056" s="2"/>
      <c r="L14056" s="2"/>
      <c r="M14056" s="2"/>
      <c r="N14056" s="2"/>
      <c r="O14056" s="2"/>
    </row>
    <row r="14058" spans="5:15" x14ac:dyDescent="0.25">
      <c r="E14058" s="5"/>
      <c r="H14058" s="2"/>
      <c r="I14058" s="2"/>
      <c r="J14058" s="2"/>
      <c r="K14058" s="2"/>
      <c r="L14058" s="2"/>
      <c r="M14058" s="2"/>
      <c r="N14058" s="2"/>
      <c r="O14058" s="2"/>
    </row>
    <row r="14060" spans="5:15" x14ac:dyDescent="0.25">
      <c r="E14060" s="5"/>
      <c r="F14060" s="2"/>
      <c r="G14060" s="2"/>
      <c r="H14060" s="2"/>
      <c r="I14060" s="2"/>
      <c r="J14060" s="2"/>
      <c r="K14060" s="2"/>
      <c r="L14060" s="2"/>
      <c r="M14060" s="2"/>
      <c r="N14060" s="2"/>
      <c r="O14060" s="2"/>
    </row>
    <row r="14061" spans="5:15" x14ac:dyDescent="0.25">
      <c r="E14061" s="5"/>
      <c r="F14061" s="2"/>
      <c r="G14061" s="2"/>
      <c r="H14061" s="2"/>
      <c r="I14061" s="2"/>
      <c r="J14061" s="2"/>
      <c r="K14061" s="2"/>
      <c r="L14061" s="2"/>
      <c r="M14061" s="2"/>
      <c r="N14061" s="2"/>
      <c r="O14061" s="2"/>
    </row>
    <row r="14062" spans="5:15" x14ac:dyDescent="0.25">
      <c r="E14062" s="5"/>
      <c r="F14062" s="2"/>
      <c r="G14062" s="2"/>
      <c r="H14062" s="2"/>
      <c r="I14062" s="2"/>
      <c r="J14062" s="2"/>
      <c r="K14062" s="2"/>
      <c r="L14062" s="2"/>
      <c r="M14062" s="2"/>
      <c r="N14062" s="2"/>
      <c r="O14062" s="2"/>
    </row>
    <row r="14064" spans="5:15" x14ac:dyDescent="0.25">
      <c r="E14064" s="5"/>
      <c r="F14064" s="2"/>
      <c r="G14064" s="2"/>
      <c r="H14064" s="2"/>
      <c r="I14064" s="2"/>
      <c r="J14064" s="2"/>
      <c r="K14064" s="2"/>
      <c r="L14064" s="2"/>
      <c r="M14064" s="2"/>
      <c r="N14064" s="2"/>
      <c r="O14064" s="2"/>
    </row>
    <row r="14065" spans="5:15" x14ac:dyDescent="0.25">
      <c r="E14065" s="5"/>
      <c r="F14065" s="2"/>
      <c r="G14065" s="2"/>
      <c r="H14065" s="2"/>
      <c r="I14065" s="2"/>
      <c r="J14065" s="2"/>
      <c r="K14065" s="2"/>
      <c r="L14065" s="2"/>
      <c r="M14065" s="2"/>
      <c r="N14065" s="2"/>
      <c r="O14065" s="2"/>
    </row>
    <row r="14066" spans="5:15" x14ac:dyDescent="0.25">
      <c r="E14066" s="5"/>
      <c r="F14066" s="2"/>
      <c r="G14066" s="2"/>
      <c r="H14066" s="2"/>
      <c r="I14066" s="2"/>
      <c r="J14066" s="2"/>
      <c r="K14066" s="2"/>
      <c r="L14066" s="2"/>
      <c r="M14066" s="2"/>
      <c r="N14066" s="2"/>
      <c r="O14066" s="2"/>
    </row>
    <row r="14067" spans="5:15" x14ac:dyDescent="0.25">
      <c r="E14067" s="5"/>
      <c r="F14067" s="2"/>
      <c r="G14067" s="2"/>
      <c r="H14067" s="2"/>
      <c r="I14067" s="2"/>
      <c r="J14067" s="2"/>
      <c r="K14067" s="2"/>
      <c r="L14067" s="2"/>
      <c r="M14067" s="2"/>
      <c r="N14067" s="2"/>
      <c r="O14067" s="2"/>
    </row>
    <row r="14068" spans="5:15" x14ac:dyDescent="0.25">
      <c r="E14068" s="5"/>
      <c r="F14068" s="2"/>
      <c r="G14068" s="2"/>
      <c r="H14068" s="2"/>
      <c r="I14068" s="2"/>
      <c r="J14068" s="2"/>
      <c r="K14068" s="2"/>
      <c r="L14068" s="2"/>
      <c r="M14068" s="2"/>
      <c r="N14068" s="2"/>
      <c r="O14068" s="2"/>
    </row>
    <row r="14069" spans="5:15" x14ac:dyDescent="0.25">
      <c r="E14069" s="5"/>
      <c r="F14069" s="2"/>
      <c r="G14069" s="2"/>
      <c r="H14069" s="2"/>
      <c r="I14069" s="2"/>
      <c r="J14069" s="2"/>
      <c r="K14069" s="2"/>
      <c r="L14069" s="2"/>
      <c r="M14069" s="2"/>
      <c r="N14069" s="2"/>
      <c r="O14069" s="2"/>
    </row>
    <row r="14070" spans="5:15" x14ac:dyDescent="0.25">
      <c r="E14070" s="5"/>
      <c r="F14070" s="2"/>
      <c r="G14070" s="2"/>
      <c r="H14070" s="2"/>
      <c r="I14070" s="2"/>
      <c r="J14070" s="2"/>
      <c r="K14070" s="2"/>
      <c r="L14070" s="2"/>
      <c r="M14070" s="2"/>
      <c r="N14070" s="2"/>
      <c r="O14070" s="2"/>
    </row>
    <row r="14072" spans="5:15" x14ac:dyDescent="0.25">
      <c r="E14072" s="5"/>
      <c r="F14072" s="2"/>
      <c r="G14072" s="2"/>
      <c r="H14072" s="2"/>
      <c r="I14072" s="2"/>
      <c r="J14072" s="2"/>
      <c r="K14072" s="2"/>
      <c r="L14072" s="2"/>
      <c r="M14072" s="2"/>
      <c r="N14072" s="2"/>
      <c r="O14072" s="2"/>
    </row>
    <row r="14073" spans="5:15" x14ac:dyDescent="0.25">
      <c r="E14073" s="5"/>
      <c r="F14073" s="2"/>
      <c r="G14073" s="2"/>
      <c r="H14073" s="2"/>
      <c r="I14073" s="2"/>
      <c r="J14073" s="2"/>
      <c r="K14073" s="2"/>
      <c r="L14073" s="2"/>
      <c r="M14073" s="2"/>
      <c r="N14073" s="2"/>
      <c r="O14073" s="2"/>
    </row>
    <row r="14074" spans="5:15" x14ac:dyDescent="0.25">
      <c r="E14074" s="5"/>
      <c r="F14074" s="2"/>
      <c r="G14074" s="2"/>
      <c r="H14074" s="2"/>
      <c r="I14074" s="2"/>
      <c r="J14074" s="2"/>
      <c r="K14074" s="2"/>
      <c r="L14074" s="2"/>
      <c r="M14074" s="2"/>
      <c r="N14074" s="2"/>
      <c r="O14074" s="2"/>
    </row>
    <row r="14075" spans="5:15" x14ac:dyDescent="0.25">
      <c r="E14075" s="5"/>
      <c r="F14075" s="2"/>
      <c r="G14075" s="2"/>
      <c r="H14075" s="2"/>
      <c r="I14075" s="2"/>
      <c r="J14075" s="2"/>
      <c r="K14075" s="2"/>
      <c r="L14075" s="2"/>
      <c r="M14075" s="2"/>
      <c r="N14075" s="2"/>
      <c r="O14075" s="2"/>
    </row>
    <row r="14076" spans="5:15" x14ac:dyDescent="0.25">
      <c r="E14076" s="5"/>
      <c r="F14076" s="2"/>
      <c r="G14076" s="2"/>
      <c r="H14076" s="2"/>
      <c r="I14076" s="2"/>
      <c r="J14076" s="2"/>
      <c r="K14076" s="2"/>
      <c r="L14076" s="2"/>
      <c r="M14076" s="2"/>
      <c r="N14076" s="2"/>
      <c r="O14076" s="2"/>
    </row>
    <row r="14077" spans="5:15" x14ac:dyDescent="0.25">
      <c r="E14077" s="5"/>
      <c r="F14077" s="2"/>
      <c r="G14077" s="2"/>
      <c r="H14077" s="2"/>
      <c r="I14077" s="2"/>
      <c r="J14077" s="2"/>
      <c r="K14077" s="2"/>
      <c r="L14077" s="2"/>
      <c r="M14077" s="2"/>
      <c r="N14077" s="2"/>
      <c r="O14077" s="2"/>
    </row>
    <row r="14078" spans="5:15" x14ac:dyDescent="0.25">
      <c r="E14078" s="5"/>
      <c r="F14078" s="2"/>
      <c r="G14078" s="2"/>
      <c r="H14078" s="2"/>
      <c r="I14078" s="2"/>
      <c r="J14078" s="2"/>
      <c r="K14078" s="2"/>
      <c r="L14078" s="2"/>
      <c r="M14078" s="2"/>
      <c r="N14078" s="2"/>
      <c r="O14078" s="2"/>
    </row>
    <row r="14079" spans="5:15" x14ac:dyDescent="0.25">
      <c r="E14079" s="5"/>
      <c r="F14079" s="2"/>
      <c r="G14079" s="2"/>
      <c r="H14079" s="2"/>
      <c r="I14079" s="2"/>
      <c r="J14079" s="2"/>
      <c r="K14079" s="2"/>
      <c r="L14079" s="2"/>
      <c r="M14079" s="2"/>
      <c r="N14079" s="2"/>
      <c r="O14079" s="2"/>
    </row>
    <row r="14080" spans="5:15" x14ac:dyDescent="0.25">
      <c r="E14080" s="5"/>
      <c r="F14080" s="2"/>
      <c r="G14080" s="2"/>
      <c r="H14080" s="2"/>
      <c r="I14080" s="2"/>
      <c r="J14080" s="2"/>
      <c r="K14080" s="2"/>
      <c r="L14080" s="2"/>
      <c r="M14080" s="2"/>
      <c r="N14080" s="2"/>
      <c r="O14080" s="2"/>
    </row>
    <row r="14081" spans="5:15" x14ac:dyDescent="0.25">
      <c r="O14081" s="2"/>
    </row>
    <row r="14082" spans="5:15" x14ac:dyDescent="0.25">
      <c r="E14082" s="5"/>
      <c r="F14082" s="2"/>
      <c r="H14082" s="2"/>
      <c r="I14082" s="2"/>
      <c r="J14082" s="2"/>
      <c r="K14082" s="2"/>
      <c r="L14082" s="2"/>
      <c r="M14082" s="2"/>
      <c r="N14082" s="2"/>
      <c r="O14082" s="2"/>
    </row>
    <row r="14084" spans="5:15" x14ac:dyDescent="0.25">
      <c r="E14084" s="5"/>
      <c r="M14084" s="2"/>
      <c r="N14084" s="2"/>
      <c r="O14084" s="2"/>
    </row>
    <row r="14085" spans="5:15" x14ac:dyDescent="0.25">
      <c r="F14085" s="2"/>
      <c r="G14085" s="2"/>
      <c r="H14085" s="2"/>
      <c r="I14085" s="2"/>
      <c r="J14085" s="2"/>
      <c r="K14085" s="2"/>
      <c r="L14085" s="2"/>
      <c r="M14085" s="2"/>
      <c r="N14085" s="2"/>
      <c r="O14085" s="2"/>
    </row>
    <row r="14086" spans="5:15" x14ac:dyDescent="0.25">
      <c r="E14086" s="5"/>
      <c r="F14086" s="2"/>
      <c r="G14086" s="2"/>
      <c r="H14086" s="2"/>
      <c r="I14086" s="2"/>
      <c r="J14086" s="2"/>
      <c r="K14086" s="2"/>
      <c r="L14086" s="2"/>
      <c r="M14086" s="2"/>
      <c r="N14086" s="2"/>
      <c r="O14086" s="2"/>
    </row>
    <row r="14087" spans="5:15" x14ac:dyDescent="0.25">
      <c r="H14087" s="2"/>
      <c r="I14087" s="2"/>
      <c r="J14087" s="2"/>
      <c r="K14087" s="2"/>
      <c r="L14087" s="2"/>
      <c r="M14087" s="2"/>
      <c r="N14087" s="2"/>
      <c r="O14087" s="2"/>
    </row>
    <row r="14088" spans="5:15" x14ac:dyDescent="0.25">
      <c r="E14088" s="5"/>
      <c r="F14088" s="2"/>
      <c r="G14088" s="2"/>
      <c r="H14088" s="2"/>
      <c r="I14088" s="2"/>
      <c r="J14088" s="2"/>
      <c r="K14088" s="2"/>
      <c r="L14088" s="2"/>
      <c r="M14088" s="2"/>
      <c r="N14088" s="2"/>
      <c r="O14088" s="2"/>
    </row>
    <row r="14089" spans="5:15" x14ac:dyDescent="0.25">
      <c r="E14089" s="5"/>
      <c r="F14089" s="2"/>
      <c r="G14089" s="2"/>
      <c r="H14089" s="2"/>
      <c r="I14089" s="2"/>
      <c r="J14089" s="2"/>
      <c r="K14089" s="2"/>
      <c r="L14089" s="2"/>
      <c r="M14089" s="2"/>
      <c r="N14089" s="2"/>
      <c r="O14089" s="2"/>
    </row>
    <row r="14090" spans="5:15" x14ac:dyDescent="0.25">
      <c r="E14090" s="5"/>
      <c r="F14090" s="2"/>
      <c r="G14090" s="2"/>
      <c r="H14090" s="2"/>
      <c r="I14090" s="2"/>
      <c r="J14090" s="2"/>
      <c r="K14090" s="2"/>
      <c r="L14090" s="2"/>
      <c r="M14090" s="2"/>
      <c r="N14090" s="2"/>
      <c r="O14090" s="2"/>
    </row>
    <row r="14091" spans="5:15" x14ac:dyDescent="0.25">
      <c r="F14091" s="2"/>
      <c r="G14091" s="2"/>
      <c r="H14091" s="2"/>
      <c r="I14091" s="2"/>
      <c r="J14091" s="2"/>
      <c r="K14091" s="2"/>
      <c r="L14091" s="2"/>
      <c r="M14091" s="2"/>
      <c r="N14091" s="2"/>
      <c r="O14091" s="2"/>
    </row>
    <row r="14092" spans="5:15" x14ac:dyDescent="0.25">
      <c r="E14092" s="5"/>
      <c r="F14092" s="2"/>
      <c r="G14092" s="2"/>
      <c r="H14092" s="2"/>
      <c r="I14092" s="2"/>
      <c r="J14092" s="2"/>
      <c r="K14092" s="2"/>
      <c r="L14092" s="2"/>
      <c r="M14092" s="2"/>
      <c r="N14092" s="2"/>
      <c r="O14092" s="2"/>
    </row>
    <row r="14095" spans="5:15" x14ac:dyDescent="0.25">
      <c r="E14095" s="5"/>
      <c r="F14095" s="2"/>
      <c r="G14095" s="2"/>
      <c r="H14095" s="2"/>
      <c r="I14095" s="2"/>
      <c r="J14095" s="2"/>
      <c r="K14095" s="2"/>
      <c r="L14095" s="2"/>
      <c r="M14095" s="2"/>
      <c r="N14095" s="2"/>
      <c r="O14095" s="2"/>
    </row>
    <row r="14096" spans="5:15" x14ac:dyDescent="0.25">
      <c r="E14096" s="5"/>
      <c r="F14096" s="2"/>
      <c r="G14096" s="2"/>
      <c r="H14096" s="2"/>
      <c r="I14096" s="2"/>
      <c r="J14096" s="2"/>
      <c r="K14096" s="2"/>
      <c r="L14096" s="2"/>
      <c r="M14096" s="2"/>
      <c r="N14096" s="2"/>
      <c r="O14096" s="2"/>
    </row>
    <row r="14097" spans="5:15" x14ac:dyDescent="0.25">
      <c r="E14097" s="5"/>
    </row>
    <row r="14099" spans="5:15" x14ac:dyDescent="0.25">
      <c r="E14099" s="5"/>
      <c r="F14099" s="2"/>
      <c r="G14099" s="2"/>
      <c r="H14099" s="2"/>
      <c r="I14099" s="2"/>
      <c r="J14099" s="2"/>
      <c r="K14099" s="2"/>
      <c r="L14099" s="2"/>
      <c r="M14099" s="2"/>
      <c r="N14099" s="2"/>
      <c r="O14099" s="2"/>
    </row>
    <row r="14100" spans="5:15" x14ac:dyDescent="0.25">
      <c r="E14100" s="5"/>
      <c r="F14100" s="2"/>
      <c r="G14100" s="2"/>
      <c r="H14100" s="2"/>
      <c r="I14100" s="2"/>
      <c r="J14100" s="2"/>
      <c r="K14100" s="2"/>
      <c r="L14100" s="2"/>
      <c r="M14100" s="2"/>
      <c r="N14100" s="2"/>
      <c r="O14100" s="2"/>
    </row>
    <row r="14103" spans="5:15" x14ac:dyDescent="0.25">
      <c r="G14103" s="2"/>
      <c r="L14103" s="2"/>
      <c r="M14103" s="2"/>
      <c r="N14103" s="2"/>
      <c r="O14103" s="2"/>
    </row>
    <row r="14106" spans="5:15" x14ac:dyDescent="0.25">
      <c r="E14106" s="5"/>
      <c r="F14106" s="2"/>
      <c r="G14106" s="2"/>
      <c r="H14106" s="2"/>
      <c r="I14106" s="2"/>
      <c r="J14106" s="2"/>
      <c r="K14106" s="2"/>
      <c r="L14106" s="2"/>
      <c r="M14106" s="2"/>
      <c r="N14106" s="2"/>
      <c r="O14106" s="2"/>
    </row>
    <row r="14107" spans="5:15" x14ac:dyDescent="0.25">
      <c r="E14107" s="5"/>
      <c r="F14107" s="2"/>
      <c r="G14107" s="2"/>
      <c r="H14107" s="2"/>
      <c r="I14107" s="2"/>
      <c r="J14107" s="2"/>
      <c r="K14107" s="2"/>
      <c r="L14107" s="2"/>
      <c r="M14107" s="2"/>
      <c r="N14107" s="2"/>
      <c r="O14107" s="2"/>
    </row>
    <row r="14114" spans="5:15" x14ac:dyDescent="0.25">
      <c r="L14114" s="2"/>
      <c r="M14114" s="2"/>
      <c r="N14114" s="2"/>
      <c r="O14114" s="2"/>
    </row>
    <row r="14119" spans="5:15" x14ac:dyDescent="0.25">
      <c r="E14119" s="5"/>
      <c r="F14119" s="2"/>
      <c r="G14119" s="2"/>
      <c r="I14119" s="2"/>
    </row>
    <row r="14122" spans="5:15" x14ac:dyDescent="0.25">
      <c r="K14122" s="2"/>
      <c r="L14122" s="2"/>
      <c r="M14122" s="2"/>
      <c r="N14122" s="2"/>
      <c r="O14122" s="2"/>
    </row>
    <row r="14125" spans="5:15" x14ac:dyDescent="0.25">
      <c r="G14125" s="2"/>
      <c r="H14125" s="2"/>
      <c r="I14125" s="2"/>
      <c r="J14125" s="2"/>
      <c r="K14125" s="2"/>
      <c r="L14125" s="2"/>
      <c r="M14125" s="2"/>
      <c r="N14125" s="2"/>
      <c r="O14125" s="2"/>
    </row>
    <row r="14126" spans="5:15" x14ac:dyDescent="0.25">
      <c r="E14126" s="5"/>
      <c r="F14126" s="2"/>
      <c r="G14126" s="2"/>
      <c r="H14126" s="2"/>
      <c r="I14126" s="2"/>
      <c r="J14126" s="2"/>
      <c r="K14126" s="2"/>
      <c r="L14126" s="2"/>
      <c r="M14126" s="2"/>
      <c r="N14126" s="2"/>
      <c r="O14126" s="2"/>
    </row>
    <row r="14127" spans="5:15" x14ac:dyDescent="0.25">
      <c r="E14127" s="5"/>
      <c r="F14127" s="2"/>
      <c r="G14127" s="2"/>
      <c r="H14127" s="2"/>
      <c r="I14127" s="2"/>
      <c r="J14127" s="2"/>
      <c r="K14127" s="2"/>
      <c r="L14127" s="2"/>
      <c r="M14127" s="2"/>
      <c r="N14127" s="2"/>
      <c r="O14127" s="2"/>
    </row>
    <row r="14130" spans="5:15" x14ac:dyDescent="0.25">
      <c r="F14130" s="2"/>
      <c r="G14130" s="2"/>
      <c r="H14130" s="2"/>
      <c r="I14130" s="2"/>
      <c r="J14130" s="2"/>
      <c r="K14130" s="2"/>
      <c r="L14130" s="2"/>
      <c r="M14130" s="2"/>
      <c r="N14130" s="2"/>
      <c r="O14130" s="2"/>
    </row>
    <row r="14131" spans="5:15" x14ac:dyDescent="0.25">
      <c r="E14131" s="5"/>
      <c r="F14131" s="2"/>
      <c r="G14131" s="2"/>
      <c r="H14131" s="2"/>
      <c r="I14131" s="2"/>
      <c r="J14131" s="2"/>
      <c r="K14131" s="2"/>
      <c r="L14131" s="2"/>
      <c r="M14131" s="2"/>
      <c r="N14131" s="2"/>
      <c r="O14131" s="2"/>
    </row>
    <row r="14134" spans="5:15" x14ac:dyDescent="0.25">
      <c r="E14134" s="5"/>
      <c r="F14134" s="2"/>
      <c r="G14134" s="2"/>
      <c r="H14134" s="2"/>
      <c r="I14134" s="2"/>
      <c r="J14134" s="2"/>
      <c r="K14134" s="2"/>
      <c r="L14134" s="2"/>
      <c r="M14134" s="2"/>
      <c r="N14134" s="2"/>
      <c r="O14134" s="2"/>
    </row>
    <row r="14136" spans="5:15" x14ac:dyDescent="0.25">
      <c r="E14136" s="5"/>
      <c r="F14136" s="2"/>
      <c r="G14136" s="2"/>
    </row>
    <row r="14138" spans="5:15" x14ac:dyDescent="0.25">
      <c r="E14138" s="5"/>
      <c r="F14138" s="2"/>
      <c r="G14138" s="2"/>
      <c r="H14138" s="2"/>
      <c r="I14138" s="2"/>
      <c r="J14138" s="2"/>
      <c r="K14138" s="2"/>
      <c r="L14138" s="2"/>
      <c r="M14138" s="2"/>
      <c r="N14138" s="2"/>
      <c r="O14138" s="2"/>
    </row>
    <row r="14139" spans="5:15" x14ac:dyDescent="0.25">
      <c r="E14139" s="5"/>
      <c r="F14139" s="2"/>
      <c r="G14139" s="2"/>
      <c r="H14139" s="2"/>
      <c r="I14139" s="2"/>
      <c r="J14139" s="2"/>
      <c r="K14139" s="2"/>
      <c r="L14139" s="2"/>
      <c r="M14139" s="2"/>
      <c r="N14139" s="2"/>
      <c r="O14139" s="2"/>
    </row>
    <row r="14140" spans="5:15" x14ac:dyDescent="0.25">
      <c r="L14140" s="2"/>
      <c r="M14140" s="2"/>
      <c r="N14140" s="2"/>
      <c r="O14140" s="2"/>
    </row>
    <row r="14142" spans="5:15" x14ac:dyDescent="0.25">
      <c r="E14142" s="5"/>
      <c r="F14142" s="2"/>
      <c r="G14142" s="2"/>
      <c r="H14142" s="2"/>
      <c r="I14142" s="2"/>
      <c r="J14142" s="2"/>
      <c r="K14142" s="2"/>
      <c r="L14142" s="2"/>
      <c r="M14142" s="2"/>
      <c r="N14142" s="2"/>
      <c r="O14142" s="2"/>
    </row>
    <row r="14143" spans="5:15" x14ac:dyDescent="0.25">
      <c r="E14143" s="5"/>
      <c r="F14143" s="2"/>
      <c r="G14143" s="2"/>
      <c r="H14143" s="2"/>
      <c r="I14143" s="2"/>
      <c r="J14143" s="2"/>
      <c r="K14143" s="2"/>
      <c r="L14143" s="2"/>
      <c r="M14143" s="2"/>
      <c r="N14143" s="2"/>
      <c r="O14143" s="2"/>
    </row>
    <row r="14144" spans="5:15" x14ac:dyDescent="0.25">
      <c r="I14144" s="2"/>
      <c r="J14144" s="2"/>
      <c r="K14144" s="2"/>
      <c r="L14144" s="2"/>
      <c r="M14144" s="2"/>
      <c r="N14144" s="2"/>
      <c r="O14144" s="2"/>
    </row>
    <row r="14145" spans="5:15" x14ac:dyDescent="0.25">
      <c r="J14145" s="2"/>
      <c r="K14145" s="2"/>
      <c r="L14145" s="2"/>
      <c r="M14145" s="2"/>
      <c r="N14145" s="2"/>
      <c r="O14145" s="2"/>
    </row>
    <row r="14146" spans="5:15" x14ac:dyDescent="0.25">
      <c r="E14146" s="5"/>
      <c r="F14146" s="2"/>
      <c r="G14146" s="2"/>
      <c r="H14146" s="2"/>
      <c r="I14146" s="2"/>
      <c r="J14146" s="2"/>
      <c r="K14146" s="2"/>
      <c r="L14146" s="2"/>
      <c r="M14146" s="2"/>
      <c r="N14146" s="2"/>
      <c r="O14146" s="2"/>
    </row>
    <row r="14147" spans="5:15" x14ac:dyDescent="0.25">
      <c r="E14147" s="5"/>
      <c r="F14147" s="2"/>
      <c r="G14147" s="2"/>
      <c r="H14147" s="2"/>
      <c r="I14147" s="2"/>
      <c r="J14147" s="2"/>
      <c r="K14147" s="2"/>
      <c r="L14147" s="2"/>
      <c r="M14147" s="2"/>
      <c r="N14147" s="2"/>
      <c r="O14147" s="2"/>
    </row>
    <row r="14148" spans="5:15" x14ac:dyDescent="0.25">
      <c r="F14148" s="2"/>
      <c r="G14148" s="2"/>
      <c r="H14148" s="2"/>
      <c r="I14148" s="2"/>
      <c r="J14148" s="2"/>
      <c r="K14148" s="2"/>
      <c r="L14148" s="2"/>
      <c r="M14148" s="2"/>
      <c r="N14148" s="2"/>
      <c r="O14148" s="2"/>
    </row>
    <row r="14149" spans="5:15" x14ac:dyDescent="0.25">
      <c r="E14149" s="5"/>
      <c r="F14149" s="2"/>
      <c r="G14149" s="2"/>
      <c r="H14149" s="2"/>
      <c r="I14149" s="2"/>
      <c r="J14149" s="2"/>
      <c r="K14149" s="2"/>
      <c r="L14149" s="2"/>
      <c r="M14149" s="2"/>
      <c r="N14149" s="2"/>
      <c r="O14149" s="2"/>
    </row>
    <row r="14150" spans="5:15" x14ac:dyDescent="0.25">
      <c r="E14150" s="5"/>
      <c r="F14150" s="2"/>
      <c r="G14150" s="2"/>
      <c r="H14150" s="2"/>
      <c r="I14150" s="2"/>
      <c r="J14150" s="2"/>
      <c r="K14150" s="2"/>
      <c r="L14150" s="2"/>
      <c r="M14150" s="2"/>
      <c r="N14150" s="2"/>
      <c r="O14150" s="2"/>
    </row>
    <row r="14151" spans="5:15" x14ac:dyDescent="0.25">
      <c r="E14151" s="5"/>
      <c r="F14151" s="2"/>
      <c r="G14151" s="2"/>
      <c r="H14151" s="2"/>
      <c r="I14151" s="2"/>
      <c r="J14151" s="2"/>
      <c r="K14151" s="2"/>
      <c r="L14151" s="2"/>
      <c r="M14151" s="2"/>
      <c r="N14151" s="2"/>
      <c r="O14151" s="2"/>
    </row>
    <row r="14153" spans="5:15" x14ac:dyDescent="0.25">
      <c r="E14153" s="5"/>
      <c r="F14153" s="2"/>
      <c r="G14153" s="2"/>
      <c r="H14153" s="2"/>
      <c r="I14153" s="2"/>
      <c r="J14153" s="2"/>
      <c r="K14153" s="2"/>
      <c r="L14153" s="2"/>
      <c r="M14153" s="2"/>
      <c r="N14153" s="2"/>
      <c r="O14153" s="2"/>
    </row>
    <row r="14154" spans="5:15" x14ac:dyDescent="0.25">
      <c r="E14154" s="5"/>
      <c r="F14154" s="2"/>
      <c r="G14154" s="2"/>
      <c r="H14154" s="2"/>
      <c r="I14154" s="2"/>
      <c r="J14154" s="2"/>
      <c r="K14154" s="2"/>
      <c r="L14154" s="2"/>
      <c r="M14154" s="2"/>
      <c r="N14154" s="2"/>
      <c r="O14154" s="2"/>
    </row>
    <row r="14155" spans="5:15" x14ac:dyDescent="0.25">
      <c r="E14155" s="5"/>
      <c r="F14155" s="2"/>
      <c r="G14155" s="2"/>
      <c r="H14155" s="2"/>
      <c r="I14155" s="2"/>
      <c r="J14155" s="2"/>
      <c r="K14155" s="2"/>
      <c r="L14155" s="2"/>
      <c r="M14155" s="2"/>
      <c r="N14155" s="2"/>
      <c r="O14155" s="2"/>
    </row>
    <row r="14156" spans="5:15" x14ac:dyDescent="0.25">
      <c r="E14156" s="5"/>
      <c r="F14156" s="2"/>
      <c r="G14156" s="2"/>
      <c r="H14156" s="2"/>
      <c r="I14156" s="2"/>
      <c r="J14156" s="2"/>
      <c r="K14156" s="2"/>
      <c r="L14156" s="2"/>
      <c r="M14156" s="2"/>
      <c r="N14156" s="2"/>
      <c r="O14156" s="2"/>
    </row>
    <row r="14157" spans="5:15" x14ac:dyDescent="0.25">
      <c r="E14157" s="5"/>
      <c r="F14157" s="2"/>
      <c r="G14157" s="2"/>
      <c r="H14157" s="2"/>
      <c r="I14157" s="2"/>
      <c r="J14157" s="2"/>
      <c r="K14157" s="2"/>
      <c r="L14157" s="2"/>
      <c r="M14157" s="2"/>
      <c r="N14157" s="2"/>
      <c r="O14157" s="2"/>
    </row>
    <row r="14158" spans="5:15" x14ac:dyDescent="0.25">
      <c r="E14158" s="5"/>
      <c r="F14158" s="2"/>
      <c r="G14158" s="2"/>
      <c r="H14158" s="2"/>
      <c r="I14158" s="2"/>
      <c r="J14158" s="2"/>
      <c r="K14158" s="2"/>
      <c r="L14158" s="2"/>
      <c r="M14158" s="2"/>
      <c r="N14158" s="2"/>
      <c r="O14158" s="2"/>
    </row>
    <row r="14159" spans="5:15" x14ac:dyDescent="0.25">
      <c r="E14159" s="5"/>
      <c r="F14159" s="2"/>
      <c r="G14159" s="2"/>
      <c r="H14159" s="2"/>
      <c r="I14159" s="2"/>
      <c r="J14159" s="2"/>
      <c r="K14159" s="2"/>
      <c r="L14159" s="2"/>
      <c r="M14159" s="2"/>
      <c r="N14159" s="2"/>
      <c r="O14159" s="2"/>
    </row>
    <row r="14160" spans="5:15" x14ac:dyDescent="0.25">
      <c r="E14160" s="5"/>
      <c r="F14160" s="2"/>
      <c r="G14160" s="2"/>
      <c r="H14160" s="2"/>
      <c r="I14160" s="2"/>
    </row>
    <row r="14164" spans="5:15" x14ac:dyDescent="0.25">
      <c r="L14164" s="2"/>
      <c r="M14164" s="2"/>
      <c r="N14164" s="2"/>
      <c r="O14164" s="2"/>
    </row>
    <row r="14168" spans="5:15" x14ac:dyDescent="0.25">
      <c r="J14168" s="2"/>
      <c r="K14168" s="2"/>
      <c r="L14168" s="2"/>
      <c r="M14168" s="2"/>
      <c r="N14168" s="2"/>
      <c r="O14168" s="2"/>
    </row>
    <row r="14171" spans="5:15" x14ac:dyDescent="0.25">
      <c r="K14171" s="2"/>
      <c r="L14171" s="2"/>
      <c r="M14171" s="2"/>
      <c r="N14171" s="2"/>
      <c r="O14171" s="2"/>
    </row>
    <row r="14172" spans="5:15" x14ac:dyDescent="0.25">
      <c r="M14172" s="2"/>
      <c r="N14172" s="2"/>
      <c r="O14172" s="2"/>
    </row>
    <row r="14173" spans="5:15" x14ac:dyDescent="0.25">
      <c r="E14173" s="5"/>
      <c r="F14173" s="2"/>
      <c r="G14173" s="2"/>
      <c r="H14173" s="2"/>
      <c r="I14173" s="2"/>
      <c r="J14173" s="2"/>
      <c r="K14173" s="2"/>
      <c r="L14173" s="2"/>
      <c r="M14173" s="2"/>
      <c r="N14173" s="2"/>
      <c r="O14173" s="2"/>
    </row>
    <row r="14176" spans="5:15" x14ac:dyDescent="0.25">
      <c r="E14176" s="5"/>
      <c r="L14176" s="2"/>
      <c r="M14176" s="2"/>
      <c r="N14176" s="2"/>
      <c r="O14176" s="2"/>
    </row>
    <row r="14177" spans="5:15" x14ac:dyDescent="0.25">
      <c r="E14177" s="5"/>
      <c r="F14177" s="2"/>
      <c r="G14177" s="2"/>
      <c r="H14177" s="2"/>
      <c r="I14177" s="2"/>
      <c r="J14177" s="2"/>
      <c r="K14177" s="2"/>
      <c r="L14177" s="2"/>
      <c r="M14177" s="2"/>
      <c r="N14177" s="2"/>
      <c r="O14177" s="2"/>
    </row>
    <row r="14180" spans="5:15" x14ac:dyDescent="0.25">
      <c r="M14180" s="2"/>
      <c r="N14180" s="2"/>
      <c r="O14180" s="2"/>
    </row>
    <row r="14181" spans="5:15" x14ac:dyDescent="0.25">
      <c r="N14181" s="2"/>
      <c r="O14181" s="2"/>
    </row>
    <row r="14182" spans="5:15" x14ac:dyDescent="0.25">
      <c r="N14182" s="2"/>
      <c r="O14182" s="2"/>
    </row>
    <row r="14184" spans="5:15" x14ac:dyDescent="0.25">
      <c r="E14184" s="5"/>
      <c r="F14184" s="2"/>
      <c r="G14184" s="2"/>
      <c r="H14184" s="2"/>
      <c r="I14184" s="2"/>
      <c r="J14184" s="2"/>
      <c r="K14184" s="2"/>
      <c r="L14184" s="2"/>
      <c r="M14184" s="2"/>
      <c r="N14184" s="2"/>
      <c r="O14184" s="2"/>
    </row>
    <row r="14187" spans="5:15" x14ac:dyDescent="0.25">
      <c r="E14187" s="5"/>
    </row>
    <row r="14188" spans="5:15" x14ac:dyDescent="0.25">
      <c r="F14188" s="2"/>
      <c r="G14188" s="2"/>
      <c r="H14188" s="2"/>
      <c r="I14188" s="2"/>
      <c r="J14188" s="2"/>
      <c r="K14188" s="2"/>
      <c r="L14188" s="2"/>
      <c r="M14188" s="2"/>
      <c r="N14188" s="2"/>
      <c r="O14188" s="2"/>
    </row>
    <row r="14190" spans="5:15" x14ac:dyDescent="0.25">
      <c r="I14190" s="2"/>
      <c r="J14190" s="2"/>
      <c r="K14190" s="2"/>
      <c r="L14190" s="2"/>
    </row>
    <row r="14194" spans="5:15" x14ac:dyDescent="0.25">
      <c r="E14194" s="5"/>
      <c r="F14194" s="2"/>
      <c r="G14194" s="2"/>
      <c r="H14194" s="2"/>
      <c r="I14194" s="2"/>
      <c r="J14194" s="2"/>
      <c r="K14194" s="2"/>
      <c r="L14194" s="2"/>
      <c r="M14194" s="2"/>
      <c r="N14194" s="2"/>
      <c r="O14194" s="2"/>
    </row>
    <row r="14205" spans="5:15" x14ac:dyDescent="0.25">
      <c r="E14205" s="5"/>
      <c r="F14205" s="2"/>
      <c r="G14205" s="2"/>
      <c r="H14205" s="2"/>
      <c r="I14205" s="2"/>
      <c r="J14205" s="2"/>
      <c r="K14205" s="2"/>
      <c r="L14205" s="2"/>
      <c r="M14205" s="2"/>
      <c r="N14205" s="2"/>
      <c r="O14205" s="2"/>
    </row>
    <row r="14212" spans="5:15" x14ac:dyDescent="0.25">
      <c r="J14212" s="2"/>
    </row>
    <row r="14218" spans="5:15" x14ac:dyDescent="0.25">
      <c r="E14218" s="5"/>
      <c r="F14218" s="2"/>
      <c r="G14218" s="2"/>
      <c r="H14218" s="2"/>
      <c r="I14218" s="2"/>
      <c r="J14218" s="2"/>
      <c r="K14218" s="2"/>
      <c r="L14218" s="2"/>
      <c r="M14218" s="2"/>
      <c r="N14218" s="2"/>
      <c r="O14218" s="2"/>
    </row>
    <row r="14219" spans="5:15" x14ac:dyDescent="0.25">
      <c r="I14219" s="2"/>
      <c r="J14219" s="2"/>
      <c r="K14219" s="2"/>
      <c r="L14219" s="2"/>
      <c r="M14219" s="2"/>
      <c r="N14219" s="2"/>
      <c r="O14219" s="2"/>
    </row>
    <row r="14221" spans="5:15" x14ac:dyDescent="0.25">
      <c r="F14221" s="2"/>
      <c r="G14221" s="2"/>
      <c r="H14221" s="2"/>
      <c r="I14221" s="2"/>
      <c r="J14221" s="2"/>
      <c r="K14221" s="2"/>
      <c r="L14221" s="2"/>
      <c r="M14221" s="2"/>
      <c r="N14221" s="2"/>
      <c r="O14221" s="2"/>
    </row>
    <row r="14223" spans="5:15" x14ac:dyDescent="0.25">
      <c r="E14223" s="5"/>
      <c r="F14223" s="2"/>
      <c r="G14223" s="2"/>
      <c r="H14223" s="2"/>
      <c r="I14223" s="2"/>
      <c r="J14223" s="2"/>
      <c r="K14223" s="2"/>
      <c r="L14223" s="2"/>
      <c r="M14223" s="2"/>
      <c r="N14223" s="2"/>
      <c r="O14223" s="2"/>
    </row>
    <row r="14225" spans="5:15" x14ac:dyDescent="0.25">
      <c r="E14225" s="5"/>
      <c r="F14225" s="2"/>
      <c r="G14225" s="2"/>
      <c r="H14225" s="2"/>
      <c r="I14225" s="2"/>
      <c r="J14225" s="2"/>
      <c r="K14225" s="2"/>
      <c r="L14225" s="2"/>
      <c r="M14225" s="2"/>
      <c r="N14225" s="2"/>
      <c r="O14225" s="2"/>
    </row>
    <row r="14228" spans="5:15" x14ac:dyDescent="0.25">
      <c r="G14228" s="2"/>
      <c r="H14228" s="2"/>
      <c r="I14228" s="2"/>
      <c r="J14228" s="2"/>
      <c r="K14228" s="2"/>
      <c r="L14228" s="2"/>
      <c r="M14228" s="2"/>
      <c r="N14228" s="2"/>
      <c r="O14228" s="2"/>
    </row>
    <row r="14229" spans="5:15" x14ac:dyDescent="0.25">
      <c r="F14229" s="2"/>
      <c r="G14229" s="2"/>
      <c r="H14229" s="2"/>
      <c r="I14229" s="2"/>
      <c r="J14229" s="2"/>
      <c r="K14229" s="2"/>
      <c r="L14229" s="2"/>
      <c r="M14229" s="2"/>
      <c r="N14229" s="2"/>
      <c r="O14229" s="2"/>
    </row>
    <row r="14230" spans="5:15" x14ac:dyDescent="0.25">
      <c r="E14230" s="5"/>
      <c r="F14230" s="2"/>
      <c r="G14230" s="2"/>
      <c r="H14230" s="2"/>
      <c r="I14230" s="2"/>
      <c r="J14230" s="2"/>
      <c r="K14230" s="2"/>
      <c r="L14230" s="2"/>
      <c r="M14230" s="2"/>
      <c r="N14230" s="2"/>
      <c r="O14230" s="2"/>
    </row>
    <row r="14237" spans="5:15" x14ac:dyDescent="0.25">
      <c r="E14237" s="5"/>
      <c r="F14237" s="2"/>
      <c r="G14237" s="2"/>
      <c r="H14237" s="2"/>
      <c r="I14237" s="2"/>
      <c r="J14237" s="2"/>
      <c r="K14237" s="2"/>
      <c r="L14237" s="2"/>
      <c r="M14237" s="2"/>
      <c r="N14237" s="2"/>
      <c r="O14237" s="2"/>
    </row>
    <row r="14238" spans="5:15" x14ac:dyDescent="0.25">
      <c r="E14238" s="5"/>
      <c r="F14238" s="2"/>
      <c r="G14238" s="2"/>
      <c r="H14238" s="2"/>
      <c r="I14238" s="2"/>
      <c r="J14238" s="2"/>
      <c r="K14238" s="2"/>
      <c r="L14238" s="2"/>
      <c r="M14238" s="2"/>
      <c r="N14238" s="2"/>
      <c r="O14238" s="2"/>
    </row>
    <row r="14240" spans="5:15" x14ac:dyDescent="0.25">
      <c r="E14240" s="5"/>
      <c r="F14240" s="2"/>
      <c r="G14240" s="2"/>
      <c r="H14240" s="2"/>
      <c r="I14240" s="2"/>
      <c r="J14240" s="2"/>
      <c r="K14240" s="2"/>
      <c r="L14240" s="2"/>
      <c r="M14240" s="2"/>
      <c r="N14240" s="2"/>
      <c r="O14240" s="2"/>
    </row>
    <row r="14242" spans="5:15" x14ac:dyDescent="0.25">
      <c r="E14242" s="5"/>
      <c r="F14242" s="2"/>
      <c r="G14242" s="2"/>
      <c r="H14242" s="2"/>
      <c r="I14242" s="2"/>
      <c r="J14242" s="2"/>
      <c r="K14242" s="2"/>
      <c r="L14242" s="2"/>
      <c r="M14242" s="2"/>
      <c r="N14242" s="2"/>
      <c r="O14242" s="2"/>
    </row>
    <row r="14244" spans="5:15" x14ac:dyDescent="0.25">
      <c r="E14244" s="5"/>
      <c r="F14244" s="2"/>
      <c r="G14244" s="2"/>
      <c r="H14244" s="2"/>
      <c r="I14244" s="2"/>
      <c r="J14244" s="2"/>
      <c r="K14244" s="2"/>
      <c r="L14244" s="2"/>
      <c r="M14244" s="2"/>
      <c r="N14244" s="2"/>
      <c r="O14244" s="2"/>
    </row>
    <row r="14245" spans="5:15" x14ac:dyDescent="0.25">
      <c r="E14245" s="5"/>
      <c r="F14245" s="2"/>
      <c r="G14245" s="2"/>
      <c r="H14245" s="2"/>
      <c r="I14245" s="2"/>
      <c r="J14245" s="2"/>
      <c r="K14245" s="2"/>
      <c r="L14245" s="2"/>
      <c r="M14245" s="2"/>
      <c r="N14245" s="2"/>
      <c r="O14245" s="2"/>
    </row>
    <row r="14247" spans="5:15" x14ac:dyDescent="0.25">
      <c r="E14247" s="5"/>
      <c r="F14247" s="2"/>
      <c r="G14247" s="2"/>
      <c r="H14247" s="2"/>
      <c r="I14247" s="2"/>
      <c r="J14247" s="2"/>
      <c r="K14247" s="2"/>
      <c r="L14247" s="2"/>
      <c r="M14247" s="2"/>
      <c r="N14247" s="2"/>
      <c r="O14247" s="2"/>
    </row>
    <row r="14248" spans="5:15" x14ac:dyDescent="0.25">
      <c r="E14248" s="5"/>
      <c r="F14248" s="2"/>
      <c r="G14248" s="2"/>
      <c r="H14248" s="2"/>
      <c r="I14248" s="2"/>
      <c r="J14248" s="2"/>
      <c r="K14248" s="2"/>
      <c r="L14248" s="2"/>
      <c r="M14248" s="2"/>
      <c r="N14248" s="2"/>
      <c r="O14248" s="2"/>
    </row>
    <row r="14249" spans="5:15" x14ac:dyDescent="0.25">
      <c r="E14249" s="5"/>
      <c r="F14249" s="2"/>
      <c r="G14249" s="2"/>
      <c r="H14249" s="2"/>
      <c r="I14249" s="2"/>
      <c r="J14249" s="2"/>
      <c r="K14249" s="2"/>
      <c r="L14249" s="2"/>
      <c r="M14249" s="2"/>
      <c r="N14249" s="2"/>
      <c r="O14249" s="2"/>
    </row>
    <row r="14250" spans="5:15" x14ac:dyDescent="0.25">
      <c r="E14250" s="5"/>
      <c r="F14250" s="2"/>
      <c r="G14250" s="2"/>
      <c r="H14250" s="2"/>
      <c r="I14250" s="2"/>
      <c r="J14250" s="2"/>
      <c r="K14250" s="2"/>
      <c r="L14250" s="2"/>
      <c r="M14250" s="2"/>
      <c r="N14250" s="2"/>
      <c r="O14250" s="2"/>
    </row>
    <row r="14251" spans="5:15" x14ac:dyDescent="0.25">
      <c r="E14251" s="5"/>
      <c r="F14251" s="2"/>
      <c r="G14251" s="2"/>
      <c r="H14251" s="2"/>
      <c r="I14251" s="2"/>
      <c r="J14251" s="2"/>
      <c r="K14251" s="2"/>
      <c r="L14251" s="2"/>
      <c r="M14251" s="2"/>
      <c r="N14251" s="2"/>
      <c r="O14251" s="2"/>
    </row>
    <row r="14253" spans="5:15" x14ac:dyDescent="0.25">
      <c r="E14253" s="5"/>
      <c r="F14253" s="2"/>
      <c r="G14253" s="2"/>
      <c r="H14253" s="2"/>
      <c r="I14253" s="2"/>
      <c r="J14253" s="2"/>
      <c r="K14253" s="2"/>
      <c r="L14253" s="2"/>
      <c r="M14253" s="2"/>
      <c r="N14253" s="2"/>
      <c r="O14253" s="2"/>
    </row>
    <row r="14255" spans="5:15" x14ac:dyDescent="0.25">
      <c r="E14255" s="5"/>
      <c r="F14255" s="2"/>
      <c r="G14255" s="2"/>
      <c r="H14255" s="2"/>
      <c r="I14255" s="2"/>
      <c r="J14255" s="2"/>
      <c r="K14255" s="2"/>
      <c r="L14255" s="2"/>
      <c r="M14255" s="2"/>
      <c r="N14255" s="2"/>
      <c r="O14255" s="2"/>
    </row>
    <row r="14257" spans="5:15" x14ac:dyDescent="0.25">
      <c r="E14257" s="5"/>
      <c r="F14257" s="2"/>
      <c r="G14257" s="2"/>
      <c r="H14257" s="2"/>
      <c r="I14257" s="2"/>
      <c r="J14257" s="2"/>
      <c r="K14257" s="2"/>
      <c r="L14257" s="2"/>
      <c r="M14257" s="2"/>
      <c r="N14257" s="2"/>
      <c r="O14257" s="2"/>
    </row>
    <row r="14258" spans="5:15" x14ac:dyDescent="0.25">
      <c r="F14258" s="2"/>
      <c r="I14258" s="2"/>
      <c r="J14258" s="2"/>
      <c r="K14258" s="2"/>
      <c r="L14258" s="2"/>
      <c r="M14258" s="2"/>
      <c r="N14258" s="2"/>
      <c r="O14258" s="2"/>
    </row>
    <row r="14260" spans="5:15" x14ac:dyDescent="0.25">
      <c r="E14260" s="5"/>
      <c r="F14260" s="2"/>
      <c r="G14260" s="2"/>
      <c r="H14260" s="2"/>
      <c r="I14260" s="2"/>
      <c r="J14260" s="2"/>
      <c r="K14260" s="2"/>
      <c r="L14260" s="2"/>
      <c r="M14260" s="2"/>
      <c r="N14260" s="2"/>
      <c r="O14260" s="2"/>
    </row>
    <row r="14261" spans="5:15" x14ac:dyDescent="0.25">
      <c r="E14261" s="5"/>
      <c r="F14261" s="2"/>
      <c r="G14261" s="2"/>
      <c r="H14261" s="2"/>
      <c r="I14261" s="2"/>
      <c r="J14261" s="2"/>
      <c r="K14261" s="2"/>
      <c r="L14261" s="2"/>
      <c r="M14261" s="2"/>
      <c r="N14261" s="2"/>
      <c r="O14261" s="2"/>
    </row>
    <row r="14262" spans="5:15" x14ac:dyDescent="0.25">
      <c r="E14262" s="5"/>
      <c r="F14262" s="2"/>
      <c r="G14262" s="2"/>
      <c r="H14262" s="2"/>
      <c r="I14262" s="2"/>
      <c r="J14262" s="2"/>
      <c r="K14262" s="2"/>
      <c r="L14262" s="2"/>
      <c r="M14262" s="2"/>
      <c r="N14262" s="2"/>
      <c r="O14262" s="2"/>
    </row>
    <row r="14263" spans="5:15" x14ac:dyDescent="0.25">
      <c r="E14263" s="5"/>
      <c r="F14263" s="2"/>
      <c r="G14263" s="2"/>
      <c r="H14263" s="2"/>
      <c r="I14263" s="2"/>
      <c r="J14263" s="2"/>
      <c r="K14263" s="2"/>
      <c r="L14263" s="2"/>
      <c r="M14263" s="2"/>
      <c r="N14263" s="2"/>
      <c r="O14263" s="2"/>
    </row>
    <row r="14264" spans="5:15" x14ac:dyDescent="0.25">
      <c r="E14264" s="5"/>
      <c r="F14264" s="2"/>
      <c r="G14264" s="2"/>
      <c r="H14264" s="2"/>
      <c r="I14264" s="2"/>
      <c r="J14264" s="2"/>
      <c r="K14264" s="2"/>
      <c r="L14264" s="2"/>
      <c r="M14264" s="2"/>
      <c r="N14264" s="2"/>
      <c r="O14264" s="2"/>
    </row>
    <row r="14265" spans="5:15" x14ac:dyDescent="0.25">
      <c r="F14265" s="2"/>
      <c r="G14265" s="2"/>
      <c r="H14265" s="2"/>
      <c r="I14265" s="2"/>
      <c r="J14265" s="2"/>
      <c r="K14265" s="2"/>
      <c r="L14265" s="2"/>
      <c r="M14265" s="2"/>
      <c r="N14265" s="2"/>
      <c r="O14265" s="2"/>
    </row>
    <row r="14266" spans="5:15" x14ac:dyDescent="0.25">
      <c r="E14266" s="5"/>
      <c r="F14266" s="2"/>
      <c r="G14266" s="2"/>
      <c r="H14266" s="2"/>
      <c r="I14266" s="2"/>
      <c r="J14266" s="2"/>
      <c r="K14266" s="2"/>
      <c r="L14266" s="2"/>
      <c r="M14266" s="2"/>
      <c r="N14266" s="2"/>
      <c r="O14266" s="2"/>
    </row>
    <row r="14268" spans="5:15" x14ac:dyDescent="0.25">
      <c r="E14268" s="5"/>
      <c r="F14268" s="2"/>
      <c r="G14268" s="2"/>
      <c r="H14268" s="2"/>
      <c r="I14268" s="2"/>
      <c r="J14268" s="2"/>
      <c r="K14268" s="2"/>
      <c r="L14268" s="2"/>
      <c r="M14268" s="2"/>
      <c r="N14268" s="2"/>
      <c r="O14268" s="2"/>
    </row>
    <row r="14270" spans="5:15" x14ac:dyDescent="0.25">
      <c r="E14270" s="5"/>
      <c r="F14270" s="2"/>
      <c r="G14270" s="2"/>
      <c r="H14270" s="2"/>
      <c r="I14270" s="2"/>
      <c r="J14270" s="2"/>
      <c r="K14270" s="2"/>
      <c r="L14270" s="2"/>
      <c r="M14270" s="2"/>
      <c r="N14270" s="2"/>
      <c r="O14270" s="2"/>
    </row>
    <row r="14271" spans="5:15" x14ac:dyDescent="0.25">
      <c r="E14271" s="5"/>
      <c r="F14271" s="2"/>
      <c r="G14271" s="2"/>
      <c r="H14271" s="2"/>
      <c r="I14271" s="2"/>
      <c r="J14271" s="2"/>
      <c r="K14271" s="2"/>
      <c r="L14271" s="2"/>
      <c r="M14271" s="2"/>
      <c r="N14271" s="2"/>
      <c r="O14271" s="2"/>
    </row>
    <row r="14272" spans="5:15" x14ac:dyDescent="0.25">
      <c r="E14272" s="5"/>
      <c r="F14272" s="2"/>
      <c r="G14272" s="2"/>
      <c r="H14272" s="2"/>
      <c r="I14272" s="2"/>
      <c r="J14272" s="2"/>
      <c r="K14272" s="2"/>
      <c r="L14272" s="2"/>
      <c r="M14272" s="2"/>
      <c r="N14272" s="2"/>
      <c r="O14272" s="2"/>
    </row>
    <row r="14273" spans="5:15" x14ac:dyDescent="0.25">
      <c r="E14273" s="5"/>
      <c r="F14273" s="2"/>
      <c r="G14273" s="2"/>
      <c r="H14273" s="2"/>
      <c r="I14273" s="2"/>
      <c r="J14273" s="2"/>
      <c r="K14273" s="2"/>
      <c r="L14273" s="2"/>
      <c r="M14273" s="2"/>
      <c r="N14273" s="2"/>
      <c r="O14273" s="2"/>
    </row>
    <row r="14274" spans="5:15" x14ac:dyDescent="0.25">
      <c r="E14274" s="5"/>
      <c r="F14274" s="2"/>
      <c r="G14274" s="2"/>
      <c r="H14274" s="2"/>
      <c r="I14274" s="2"/>
      <c r="J14274" s="2"/>
      <c r="K14274" s="2"/>
      <c r="L14274" s="2"/>
      <c r="M14274" s="2"/>
      <c r="N14274" s="2"/>
      <c r="O14274" s="2"/>
    </row>
    <row r="14275" spans="5:15" x14ac:dyDescent="0.25">
      <c r="E14275" s="5"/>
      <c r="F14275" s="2"/>
      <c r="G14275" s="2"/>
      <c r="H14275" s="2"/>
      <c r="I14275" s="2"/>
      <c r="J14275" s="2"/>
      <c r="K14275" s="2"/>
      <c r="L14275" s="2"/>
      <c r="M14275" s="2"/>
      <c r="N14275" s="2"/>
      <c r="O14275" s="2"/>
    </row>
    <row r="14276" spans="5:15" x14ac:dyDescent="0.25">
      <c r="E14276" s="5"/>
      <c r="F14276" s="2"/>
      <c r="G14276" s="2"/>
      <c r="H14276" s="2"/>
      <c r="I14276" s="2"/>
      <c r="J14276" s="2"/>
      <c r="K14276" s="2"/>
      <c r="L14276" s="2"/>
      <c r="M14276" s="2"/>
      <c r="N14276" s="2"/>
      <c r="O14276" s="2"/>
    </row>
    <row r="14277" spans="5:15" x14ac:dyDescent="0.25">
      <c r="E14277" s="5"/>
      <c r="F14277" s="2"/>
      <c r="G14277" s="2"/>
      <c r="H14277" s="2"/>
      <c r="I14277" s="2"/>
      <c r="J14277" s="2"/>
      <c r="K14277" s="2"/>
      <c r="L14277" s="2"/>
      <c r="M14277" s="2"/>
      <c r="N14277" s="2"/>
      <c r="O14277" s="2"/>
    </row>
    <row r="14279" spans="5:15" x14ac:dyDescent="0.25">
      <c r="E14279" s="5"/>
      <c r="F14279" s="2"/>
      <c r="G14279" s="2"/>
      <c r="H14279" s="2"/>
      <c r="I14279" s="2"/>
      <c r="J14279" s="2"/>
      <c r="K14279" s="2"/>
      <c r="L14279" s="2"/>
      <c r="M14279" s="2"/>
      <c r="N14279" s="2"/>
      <c r="O14279" s="2"/>
    </row>
    <row r="14281" spans="5:15" x14ac:dyDescent="0.25">
      <c r="E14281" s="5"/>
      <c r="F14281" s="2"/>
      <c r="G14281" s="2"/>
      <c r="H14281" s="2"/>
      <c r="I14281" s="2"/>
      <c r="J14281" s="2"/>
      <c r="K14281" s="2"/>
      <c r="L14281" s="2"/>
      <c r="M14281" s="2"/>
      <c r="N14281" s="2"/>
      <c r="O14281" s="2"/>
    </row>
    <row r="14283" spans="5:15" x14ac:dyDescent="0.25">
      <c r="E14283" s="5"/>
      <c r="F14283" s="2"/>
      <c r="G14283" s="2"/>
      <c r="H14283" s="2"/>
      <c r="I14283" s="2"/>
      <c r="J14283" s="2"/>
      <c r="K14283" s="2"/>
      <c r="L14283" s="2"/>
      <c r="M14283" s="2"/>
      <c r="N14283" s="2"/>
      <c r="O14283" s="2"/>
    </row>
    <row r="14286" spans="5:15" x14ac:dyDescent="0.25">
      <c r="E14286" s="5"/>
      <c r="F14286" s="2"/>
      <c r="G14286" s="2"/>
      <c r="H14286" s="2"/>
      <c r="I14286" s="2"/>
      <c r="J14286" s="2"/>
      <c r="K14286" s="2"/>
      <c r="L14286" s="2"/>
      <c r="M14286" s="2"/>
      <c r="N14286" s="2"/>
      <c r="O14286" s="2"/>
    </row>
    <row r="14287" spans="5:15" x14ac:dyDescent="0.25">
      <c r="E14287" s="5"/>
      <c r="F14287" s="2"/>
      <c r="G14287" s="2"/>
      <c r="H14287" s="2"/>
      <c r="I14287" s="2"/>
      <c r="J14287" s="2"/>
      <c r="K14287" s="2"/>
      <c r="L14287" s="2"/>
      <c r="M14287" s="2"/>
      <c r="N14287" s="2"/>
      <c r="O14287" s="2"/>
    </row>
    <row r="14288" spans="5:15" x14ac:dyDescent="0.25">
      <c r="E14288" s="5"/>
      <c r="F14288" s="2"/>
      <c r="G14288" s="2"/>
      <c r="H14288" s="2"/>
      <c r="I14288" s="2"/>
      <c r="J14288" s="2"/>
      <c r="K14288" s="2"/>
      <c r="L14288" s="2"/>
      <c r="M14288" s="2"/>
      <c r="N14288" s="2"/>
      <c r="O14288" s="2"/>
    </row>
    <row r="14289" spans="5:15" x14ac:dyDescent="0.25">
      <c r="E14289" s="5"/>
      <c r="F14289" s="2"/>
      <c r="G14289" s="2"/>
      <c r="H14289" s="2"/>
      <c r="I14289" s="2"/>
      <c r="J14289" s="2"/>
      <c r="K14289" s="2"/>
      <c r="L14289" s="2"/>
      <c r="M14289" s="2"/>
      <c r="N14289" s="2"/>
      <c r="O14289" s="2"/>
    </row>
    <row r="14290" spans="5:15" x14ac:dyDescent="0.25">
      <c r="E14290" s="5"/>
      <c r="F14290" s="2"/>
      <c r="G14290" s="2"/>
      <c r="H14290" s="2"/>
      <c r="I14290" s="2"/>
      <c r="J14290" s="2"/>
      <c r="K14290" s="2"/>
      <c r="L14290" s="2"/>
      <c r="M14290" s="2"/>
      <c r="N14290" s="2"/>
      <c r="O14290" s="2"/>
    </row>
    <row r="14292" spans="5:15" x14ac:dyDescent="0.25">
      <c r="E14292" s="5"/>
      <c r="F14292" s="2"/>
      <c r="G14292" s="2"/>
      <c r="H14292" s="2"/>
      <c r="I14292" s="2"/>
      <c r="J14292" s="2"/>
      <c r="K14292" s="2"/>
      <c r="L14292" s="2"/>
      <c r="M14292" s="2"/>
      <c r="N14292" s="2"/>
      <c r="O14292" s="2"/>
    </row>
    <row r="14294" spans="5:15" x14ac:dyDescent="0.25">
      <c r="E14294" s="5"/>
      <c r="F14294" s="2"/>
      <c r="G14294" s="2"/>
      <c r="H14294" s="2"/>
      <c r="I14294" s="2"/>
      <c r="J14294" s="2"/>
      <c r="K14294" s="2"/>
      <c r="L14294" s="2"/>
      <c r="M14294" s="2"/>
      <c r="N14294" s="2"/>
      <c r="O14294" s="2"/>
    </row>
    <row r="14296" spans="5:15" x14ac:dyDescent="0.25">
      <c r="E14296" s="5"/>
      <c r="F14296" s="2"/>
      <c r="G14296" s="2"/>
      <c r="H14296" s="2"/>
      <c r="I14296" s="2"/>
      <c r="J14296" s="2"/>
      <c r="K14296" s="2"/>
      <c r="L14296" s="2"/>
      <c r="M14296" s="2"/>
      <c r="N14296" s="2"/>
      <c r="O14296" s="2"/>
    </row>
    <row r="14299" spans="5:15" x14ac:dyDescent="0.25">
      <c r="E14299" s="5"/>
      <c r="F14299" s="2"/>
      <c r="G14299" s="2"/>
      <c r="H14299" s="2"/>
      <c r="I14299" s="2"/>
      <c r="J14299" s="2"/>
      <c r="K14299" s="2"/>
      <c r="L14299" s="2"/>
      <c r="M14299" s="2"/>
      <c r="N14299" s="2"/>
      <c r="O14299" s="2"/>
    </row>
    <row r="14300" spans="5:15" x14ac:dyDescent="0.25">
      <c r="E14300" s="5"/>
      <c r="F14300" s="2"/>
      <c r="G14300" s="2"/>
      <c r="H14300" s="2"/>
      <c r="I14300" s="2"/>
      <c r="J14300" s="2"/>
      <c r="K14300" s="2"/>
      <c r="L14300" s="2"/>
      <c r="M14300" s="2"/>
      <c r="N14300" s="2"/>
      <c r="O14300" s="2"/>
    </row>
    <row r="14301" spans="5:15" x14ac:dyDescent="0.25">
      <c r="E14301" s="5"/>
      <c r="F14301" s="2"/>
      <c r="G14301" s="2"/>
      <c r="H14301" s="2"/>
      <c r="I14301" s="2"/>
      <c r="J14301" s="2"/>
      <c r="K14301" s="2"/>
      <c r="L14301" s="2"/>
      <c r="M14301" s="2"/>
      <c r="N14301" s="2"/>
      <c r="O14301" s="2"/>
    </row>
    <row r="14302" spans="5:15" x14ac:dyDescent="0.25">
      <c r="E14302" s="5"/>
      <c r="F14302" s="2"/>
      <c r="G14302" s="2"/>
      <c r="H14302" s="2"/>
      <c r="I14302" s="2"/>
      <c r="J14302" s="2"/>
      <c r="K14302" s="2"/>
      <c r="L14302" s="2"/>
      <c r="M14302" s="2"/>
      <c r="N14302" s="2"/>
      <c r="O14302" s="2"/>
    </row>
    <row r="14303" spans="5:15" x14ac:dyDescent="0.25">
      <c r="J14303" s="2"/>
      <c r="K14303" s="2"/>
      <c r="L14303" s="2"/>
      <c r="M14303" s="2"/>
      <c r="N14303" s="2"/>
      <c r="O14303" s="2"/>
    </row>
    <row r="14305" spans="5:15" x14ac:dyDescent="0.25">
      <c r="F14305" s="2"/>
      <c r="G14305" s="2"/>
      <c r="H14305" s="2"/>
      <c r="I14305" s="2"/>
      <c r="J14305" s="2"/>
      <c r="K14305" s="2"/>
      <c r="L14305" s="2"/>
      <c r="M14305" s="2"/>
      <c r="N14305" s="2"/>
      <c r="O14305" s="2"/>
    </row>
    <row r="14307" spans="5:15" x14ac:dyDescent="0.25">
      <c r="E14307" s="5"/>
      <c r="F14307" s="2"/>
      <c r="G14307" s="2"/>
      <c r="H14307" s="2"/>
      <c r="I14307" s="2"/>
      <c r="J14307" s="2"/>
      <c r="K14307" s="2"/>
      <c r="L14307" s="2"/>
      <c r="M14307" s="2"/>
      <c r="N14307" s="2"/>
      <c r="O14307" s="2"/>
    </row>
    <row r="14309" spans="5:15" x14ac:dyDescent="0.25">
      <c r="F14309" s="2"/>
      <c r="G14309" s="2"/>
      <c r="H14309" s="2"/>
      <c r="I14309" s="2"/>
      <c r="J14309" s="2"/>
      <c r="K14309" s="2"/>
      <c r="L14309" s="2"/>
      <c r="M14309" s="2"/>
      <c r="N14309" s="2"/>
      <c r="O14309" s="2"/>
    </row>
    <row r="14312" spans="5:15" x14ac:dyDescent="0.25">
      <c r="F14312" s="2"/>
      <c r="G14312" s="2"/>
      <c r="H14312" s="2"/>
      <c r="I14312" s="2"/>
      <c r="J14312" s="2"/>
      <c r="K14312" s="2"/>
      <c r="L14312" s="2"/>
      <c r="M14312" s="2"/>
      <c r="N14312" s="2"/>
      <c r="O14312" s="2"/>
    </row>
    <row r="14313" spans="5:15" x14ac:dyDescent="0.25">
      <c r="F14313" s="2"/>
      <c r="G14313" s="2"/>
      <c r="I14313" s="2"/>
      <c r="J14313" s="2"/>
      <c r="K14313" s="2"/>
      <c r="L14313" s="2"/>
      <c r="M14313" s="2"/>
      <c r="N14313" s="2"/>
      <c r="O14313" s="2"/>
    </row>
    <row r="14314" spans="5:15" x14ac:dyDescent="0.25">
      <c r="E14314" s="5"/>
      <c r="F14314" s="2"/>
      <c r="G14314" s="2"/>
      <c r="H14314" s="2"/>
      <c r="I14314" s="2"/>
      <c r="J14314" s="2"/>
      <c r="K14314" s="2"/>
      <c r="L14314" s="2"/>
      <c r="M14314" s="2"/>
      <c r="N14314" s="2"/>
      <c r="O14314" s="2"/>
    </row>
    <row r="14321" spans="5:15" x14ac:dyDescent="0.25">
      <c r="E14321" s="5"/>
      <c r="F14321" s="2"/>
      <c r="M14321" s="2"/>
      <c r="N14321" s="2"/>
      <c r="O14321" s="2"/>
    </row>
    <row r="14324" spans="5:15" x14ac:dyDescent="0.25">
      <c r="E14324" s="5"/>
    </row>
    <row r="14325" spans="5:15" x14ac:dyDescent="0.25">
      <c r="E14325" s="5"/>
      <c r="F14325" s="2"/>
      <c r="G14325" s="2"/>
      <c r="H14325" s="2"/>
      <c r="I14325" s="2"/>
      <c r="J14325" s="2"/>
      <c r="K14325" s="2"/>
      <c r="L14325" s="2"/>
      <c r="M14325" s="2"/>
      <c r="N14325" s="2"/>
      <c r="O14325" s="2"/>
    </row>
    <row r="14327" spans="5:15" x14ac:dyDescent="0.25">
      <c r="I14327" s="2"/>
      <c r="J14327" s="2"/>
      <c r="K14327" s="2"/>
      <c r="L14327" s="2"/>
      <c r="M14327" s="2"/>
      <c r="N14327" s="2"/>
      <c r="O14327" s="2"/>
    </row>
    <row r="14329" spans="5:15" x14ac:dyDescent="0.25">
      <c r="E14329" s="5"/>
      <c r="F14329" s="2"/>
      <c r="G14329" s="2"/>
      <c r="H14329" s="2"/>
      <c r="I14329" s="2"/>
      <c r="J14329" s="2"/>
      <c r="K14329" s="2"/>
      <c r="L14329" s="2"/>
      <c r="M14329" s="2"/>
      <c r="N14329" s="2"/>
      <c r="O14329" s="2"/>
    </row>
    <row r="14331" spans="5:15" x14ac:dyDescent="0.25">
      <c r="E14331" s="5"/>
      <c r="F14331" s="2"/>
      <c r="G14331" s="2"/>
      <c r="H14331" s="2"/>
      <c r="I14331" s="2"/>
      <c r="J14331" s="2"/>
      <c r="K14331" s="2"/>
      <c r="L14331" s="2"/>
      <c r="M14331" s="2"/>
      <c r="N14331" s="2"/>
      <c r="O14331" s="2"/>
    </row>
    <row r="14333" spans="5:15" x14ac:dyDescent="0.25">
      <c r="E14333" s="5"/>
      <c r="F14333" s="2"/>
      <c r="G14333" s="2"/>
      <c r="H14333" s="2"/>
      <c r="I14333" s="2"/>
      <c r="J14333" s="2"/>
      <c r="K14333" s="2"/>
      <c r="L14333" s="2"/>
      <c r="M14333" s="2"/>
      <c r="N14333" s="2"/>
      <c r="O14333" s="2"/>
    </row>
    <row r="14336" spans="5:15" x14ac:dyDescent="0.25">
      <c r="F14336" s="2"/>
      <c r="G14336" s="2"/>
      <c r="H14336" s="2"/>
      <c r="I14336" s="2"/>
      <c r="J14336" s="2"/>
      <c r="K14336" s="2"/>
      <c r="L14336" s="2"/>
      <c r="M14336" s="2"/>
      <c r="N14336" s="2"/>
      <c r="O14336" s="2"/>
    </row>
    <row r="14337" spans="5:15" x14ac:dyDescent="0.25">
      <c r="E14337" s="5"/>
      <c r="F14337" s="2"/>
      <c r="G14337" s="2"/>
      <c r="H14337" s="2"/>
      <c r="I14337" s="2"/>
      <c r="J14337" s="2"/>
      <c r="K14337" s="2"/>
      <c r="L14337" s="2"/>
      <c r="M14337" s="2"/>
      <c r="N14337" s="2"/>
      <c r="O14337" s="2"/>
    </row>
    <row r="14338" spans="5:15" x14ac:dyDescent="0.25">
      <c r="E14338" s="5"/>
      <c r="F14338" s="2"/>
      <c r="G14338" s="2"/>
      <c r="H14338" s="2"/>
      <c r="I14338" s="2"/>
      <c r="J14338" s="2"/>
      <c r="K14338" s="2"/>
      <c r="L14338" s="2"/>
      <c r="M14338" s="2"/>
      <c r="N14338" s="2"/>
      <c r="O14338" s="2"/>
    </row>
    <row r="14339" spans="5:15" x14ac:dyDescent="0.25">
      <c r="E14339" s="5"/>
      <c r="F14339" s="2"/>
      <c r="G14339" s="2"/>
      <c r="H14339" s="2"/>
      <c r="I14339" s="2"/>
      <c r="J14339" s="2"/>
      <c r="K14339" s="2"/>
      <c r="L14339" s="2"/>
      <c r="M14339" s="2"/>
      <c r="N14339" s="2"/>
      <c r="O14339" s="2"/>
    </row>
    <row r="14340" spans="5:15" x14ac:dyDescent="0.25">
      <c r="E14340" s="5"/>
      <c r="F14340" s="2"/>
      <c r="G14340" s="2"/>
      <c r="H14340" s="2"/>
      <c r="I14340" s="2"/>
      <c r="J14340" s="2"/>
      <c r="K14340" s="2"/>
      <c r="L14340" s="2"/>
      <c r="M14340" s="2"/>
      <c r="N14340" s="2"/>
      <c r="O14340" s="2"/>
    </row>
    <row r="14342" spans="5:15" x14ac:dyDescent="0.25">
      <c r="E14342" s="5"/>
      <c r="F14342" s="2"/>
      <c r="G14342" s="2"/>
      <c r="H14342" s="2"/>
      <c r="I14342" s="2"/>
      <c r="J14342" s="2"/>
      <c r="K14342" s="2"/>
      <c r="L14342" s="2"/>
      <c r="M14342" s="2"/>
      <c r="N14342" s="2"/>
      <c r="O14342" s="2"/>
    </row>
    <row r="14344" spans="5:15" x14ac:dyDescent="0.25">
      <c r="E14344" s="5"/>
      <c r="F14344" s="2"/>
      <c r="G14344" s="2"/>
      <c r="H14344" s="2"/>
      <c r="I14344" s="2"/>
      <c r="J14344" s="2"/>
      <c r="K14344" s="2"/>
      <c r="L14344" s="2"/>
      <c r="M14344" s="2"/>
      <c r="N14344" s="2"/>
      <c r="O14344" s="2"/>
    </row>
    <row r="14346" spans="5:15" x14ac:dyDescent="0.25">
      <c r="E14346" s="5"/>
      <c r="F14346" s="2"/>
      <c r="G14346" s="2"/>
      <c r="H14346" s="2"/>
      <c r="I14346" s="2"/>
      <c r="J14346" s="2"/>
      <c r="K14346" s="2"/>
      <c r="L14346" s="2"/>
      <c r="M14346" s="2"/>
      <c r="N14346" s="2"/>
      <c r="O14346" s="2"/>
    </row>
    <row r="14347" spans="5:15" x14ac:dyDescent="0.25">
      <c r="J14347" s="2"/>
      <c r="K14347" s="2"/>
      <c r="L14347" s="2"/>
      <c r="M14347" s="2"/>
    </row>
    <row r="14349" spans="5:15" x14ac:dyDescent="0.25">
      <c r="E14349" s="5"/>
      <c r="F14349" s="2"/>
      <c r="G14349" s="2"/>
      <c r="H14349" s="2"/>
      <c r="I14349" s="2"/>
      <c r="J14349" s="2"/>
      <c r="K14349" s="2"/>
      <c r="L14349" s="2"/>
      <c r="M14349" s="2"/>
      <c r="N14349" s="2"/>
      <c r="O14349" s="2"/>
    </row>
    <row r="14350" spans="5:15" x14ac:dyDescent="0.25">
      <c r="E14350" s="5"/>
      <c r="F14350" s="2"/>
      <c r="G14350" s="2"/>
      <c r="H14350" s="2"/>
      <c r="I14350" s="2"/>
      <c r="J14350" s="2"/>
      <c r="K14350" s="2"/>
      <c r="L14350" s="2"/>
      <c r="M14350" s="2"/>
      <c r="N14350" s="2"/>
      <c r="O14350" s="2"/>
    </row>
    <row r="14351" spans="5:15" x14ac:dyDescent="0.25">
      <c r="E14351" s="5"/>
      <c r="F14351" s="2"/>
      <c r="G14351" s="2"/>
      <c r="H14351" s="2"/>
      <c r="I14351" s="2"/>
      <c r="J14351" s="2"/>
      <c r="K14351" s="2"/>
      <c r="L14351" s="2"/>
      <c r="M14351" s="2"/>
      <c r="N14351" s="2"/>
      <c r="O14351" s="2"/>
    </row>
    <row r="14353" spans="5:15" x14ac:dyDescent="0.25">
      <c r="E14353" s="5"/>
      <c r="F14353" s="2"/>
      <c r="G14353" s="2"/>
      <c r="H14353" s="2"/>
      <c r="I14353" s="2"/>
      <c r="J14353" s="2"/>
      <c r="K14353" s="2"/>
      <c r="L14353" s="2"/>
      <c r="M14353" s="2"/>
      <c r="N14353" s="2"/>
      <c r="O14353" s="2"/>
    </row>
    <row r="14356" spans="5:15" x14ac:dyDescent="0.25">
      <c r="F14356" s="2"/>
      <c r="G14356" s="2"/>
      <c r="H14356" s="2"/>
      <c r="I14356" s="2"/>
      <c r="J14356" s="2"/>
      <c r="K14356" s="2"/>
      <c r="L14356" s="2"/>
      <c r="M14356" s="2"/>
      <c r="N14356" s="2"/>
      <c r="O14356" s="2"/>
    </row>
    <row r="14357" spans="5:15" x14ac:dyDescent="0.25">
      <c r="I14357" s="2"/>
      <c r="J14357" s="2"/>
      <c r="K14357" s="2"/>
      <c r="M14357" s="2"/>
      <c r="N14357" s="2"/>
      <c r="O14357" s="2"/>
    </row>
    <row r="14362" spans="5:15" x14ac:dyDescent="0.25">
      <c r="E14362" s="5"/>
      <c r="F14362" s="2"/>
      <c r="G14362" s="2"/>
      <c r="H14362" s="2"/>
      <c r="I14362" s="2"/>
      <c r="J14362" s="2"/>
      <c r="K14362" s="2"/>
      <c r="L14362" s="2"/>
      <c r="M14362" s="2"/>
      <c r="N14362" s="2"/>
      <c r="O14362" s="2"/>
    </row>
    <row r="14369" spans="5:15" x14ac:dyDescent="0.25">
      <c r="E14369" s="5"/>
      <c r="F14369" s="2"/>
      <c r="G14369" s="2"/>
      <c r="I14369" s="2"/>
      <c r="J14369" s="2"/>
      <c r="K14369" s="2"/>
      <c r="L14369" s="2"/>
      <c r="M14369" s="2"/>
      <c r="N14369" s="2"/>
      <c r="O14369" s="2"/>
    </row>
    <row r="14370" spans="5:15" x14ac:dyDescent="0.25">
      <c r="E14370" s="5"/>
      <c r="F14370" s="2"/>
      <c r="G14370" s="2"/>
      <c r="H14370" s="2"/>
      <c r="I14370" s="2"/>
      <c r="J14370" s="2"/>
      <c r="K14370" s="2"/>
      <c r="L14370" s="2"/>
      <c r="M14370" s="2"/>
      <c r="N14370" s="2"/>
      <c r="O14370" s="2"/>
    </row>
    <row r="14371" spans="5:15" x14ac:dyDescent="0.25">
      <c r="I14371" s="2"/>
      <c r="J14371" s="2"/>
      <c r="K14371" s="2"/>
      <c r="L14371" s="2"/>
      <c r="M14371" s="2"/>
      <c r="N14371" s="2"/>
      <c r="O14371" s="2"/>
    </row>
    <row r="14373" spans="5:15" x14ac:dyDescent="0.25">
      <c r="E14373" s="5"/>
      <c r="F14373" s="2"/>
      <c r="G14373" s="2"/>
      <c r="H14373" s="2"/>
      <c r="I14373" s="2"/>
      <c r="J14373" s="2"/>
      <c r="K14373" s="2"/>
      <c r="L14373" s="2"/>
      <c r="M14373" s="2"/>
      <c r="N14373" s="2"/>
      <c r="O14373" s="2"/>
    </row>
    <row r="14375" spans="5:15" x14ac:dyDescent="0.25">
      <c r="E14375" s="5"/>
      <c r="F14375" s="2"/>
      <c r="G14375" s="2"/>
      <c r="H14375" s="2"/>
      <c r="I14375" s="2"/>
      <c r="J14375" s="2"/>
      <c r="K14375" s="2"/>
      <c r="L14375" s="2"/>
      <c r="M14375" s="2"/>
      <c r="N14375" s="2"/>
      <c r="O14375" s="2"/>
    </row>
    <row r="14377" spans="5:15" x14ac:dyDescent="0.25">
      <c r="E14377" s="5"/>
      <c r="F14377" s="2"/>
      <c r="G14377" s="2"/>
      <c r="H14377" s="2"/>
      <c r="I14377" s="2"/>
      <c r="J14377" s="2"/>
      <c r="K14377" s="2"/>
      <c r="L14377" s="2"/>
      <c r="M14377" s="2"/>
      <c r="N14377" s="2"/>
      <c r="O14377" s="2"/>
    </row>
    <row r="14380" spans="5:15" x14ac:dyDescent="0.25">
      <c r="E14380" s="5"/>
      <c r="F14380" s="2"/>
      <c r="G14380" s="2"/>
      <c r="H14380" s="2"/>
      <c r="I14380" s="2"/>
      <c r="J14380" s="2"/>
      <c r="K14380" s="2"/>
      <c r="L14380" s="2"/>
      <c r="M14380" s="2"/>
      <c r="N14380" s="2"/>
      <c r="O14380" s="2"/>
    </row>
    <row r="14381" spans="5:15" x14ac:dyDescent="0.25">
      <c r="E14381" s="5"/>
      <c r="F14381" s="2"/>
      <c r="G14381" s="2"/>
      <c r="H14381" s="2"/>
      <c r="I14381" s="2"/>
      <c r="J14381" s="2"/>
      <c r="K14381" s="2"/>
      <c r="L14381" s="2"/>
      <c r="M14381" s="2"/>
      <c r="N14381" s="2"/>
      <c r="O14381" s="2"/>
    </row>
    <row r="14382" spans="5:15" x14ac:dyDescent="0.25">
      <c r="E14382" s="5"/>
      <c r="F14382" s="2"/>
      <c r="G14382" s="2"/>
      <c r="H14382" s="2"/>
      <c r="I14382" s="2"/>
      <c r="J14382" s="2"/>
      <c r="K14382" s="2"/>
      <c r="L14382" s="2"/>
      <c r="M14382" s="2"/>
      <c r="N14382" s="2"/>
      <c r="O14382" s="2"/>
    </row>
    <row r="14393" spans="5:15" x14ac:dyDescent="0.25">
      <c r="E14393" s="5"/>
      <c r="F14393" s="2"/>
      <c r="G14393" s="2"/>
      <c r="H14393" s="2"/>
      <c r="I14393" s="2"/>
      <c r="J14393" s="2"/>
      <c r="K14393" s="2"/>
      <c r="L14393" s="2"/>
      <c r="M14393" s="2"/>
      <c r="N14393" s="2"/>
      <c r="O14393" s="2"/>
    </row>
    <row r="14394" spans="5:15" x14ac:dyDescent="0.25">
      <c r="E14394" s="5"/>
      <c r="F14394" s="2"/>
      <c r="G14394" s="2"/>
      <c r="H14394" s="2"/>
      <c r="I14394" s="2"/>
      <c r="J14394" s="2"/>
      <c r="K14394" s="2"/>
      <c r="L14394" s="2"/>
      <c r="M14394" s="2"/>
      <c r="N14394" s="2"/>
      <c r="O14394" s="2"/>
    </row>
    <row r="14396" spans="5:15" x14ac:dyDescent="0.25">
      <c r="E14396" s="5"/>
      <c r="F14396" s="2"/>
      <c r="G14396" s="2"/>
      <c r="H14396" s="2"/>
      <c r="I14396" s="2"/>
      <c r="J14396" s="2"/>
      <c r="K14396" s="2"/>
      <c r="L14396" s="2"/>
      <c r="M14396" s="2"/>
      <c r="N14396" s="2"/>
      <c r="O14396" s="2"/>
    </row>
    <row r="14398" spans="5:15" x14ac:dyDescent="0.25">
      <c r="E14398" s="5"/>
      <c r="F14398" s="2"/>
      <c r="G14398" s="2"/>
      <c r="H14398" s="2"/>
      <c r="I14398" s="2"/>
      <c r="J14398" s="2"/>
      <c r="K14398" s="2"/>
      <c r="L14398" s="2"/>
      <c r="M14398" s="2"/>
      <c r="N14398" s="2"/>
      <c r="O14398" s="2"/>
    </row>
    <row r="14400" spans="5:15" x14ac:dyDescent="0.25">
      <c r="E14400" s="5"/>
      <c r="F14400" s="2"/>
      <c r="G14400" s="2"/>
      <c r="H14400" s="2"/>
      <c r="I14400" s="2"/>
      <c r="J14400" s="2"/>
      <c r="K14400" s="2"/>
      <c r="L14400" s="2"/>
      <c r="M14400" s="2"/>
      <c r="N14400" s="2"/>
      <c r="O14400" s="2"/>
    </row>
    <row r="14401" spans="5:15" x14ac:dyDescent="0.25">
      <c r="I14401" s="2"/>
      <c r="J14401" s="2"/>
      <c r="K14401" s="2"/>
      <c r="L14401" s="2"/>
      <c r="M14401" s="2"/>
      <c r="N14401" s="2"/>
      <c r="O14401" s="2"/>
    </row>
    <row r="14403" spans="5:15" x14ac:dyDescent="0.25">
      <c r="E14403" s="5"/>
      <c r="F14403" s="2"/>
      <c r="G14403" s="2"/>
      <c r="H14403" s="2"/>
      <c r="I14403" s="2"/>
      <c r="J14403" s="2"/>
      <c r="K14403" s="2"/>
      <c r="L14403" s="2"/>
      <c r="M14403" s="2"/>
      <c r="N14403" s="2"/>
      <c r="O14403" s="2"/>
    </row>
    <row r="14404" spans="5:15" x14ac:dyDescent="0.25">
      <c r="E14404" s="5"/>
      <c r="F14404" s="2"/>
      <c r="G14404" s="2"/>
      <c r="H14404" s="2"/>
      <c r="I14404" s="2"/>
      <c r="J14404" s="2"/>
      <c r="K14404" s="2"/>
      <c r="L14404" s="2"/>
      <c r="M14404" s="2"/>
      <c r="N14404" s="2"/>
      <c r="O14404" s="2"/>
    </row>
    <row r="14405" spans="5:15" x14ac:dyDescent="0.25">
      <c r="E14405" s="5"/>
      <c r="F14405" s="2"/>
      <c r="G14405" s="2"/>
      <c r="H14405" s="2"/>
      <c r="I14405" s="2"/>
      <c r="J14405" s="2"/>
      <c r="K14405" s="2"/>
      <c r="L14405" s="2"/>
      <c r="M14405" s="2"/>
      <c r="N14405" s="2"/>
      <c r="O14405" s="2"/>
    </row>
    <row r="14406" spans="5:15" x14ac:dyDescent="0.25">
      <c r="I14406" s="2"/>
      <c r="J14406" s="2"/>
      <c r="K14406" s="2"/>
      <c r="L14406" s="2"/>
      <c r="M14406" s="2"/>
      <c r="N14406" s="2"/>
      <c r="O14406" s="2"/>
    </row>
    <row r="14411" spans="5:15" x14ac:dyDescent="0.25">
      <c r="E14411" s="5"/>
      <c r="F14411" s="2"/>
      <c r="G14411" s="2"/>
      <c r="H14411" s="2"/>
      <c r="I14411" s="2"/>
      <c r="J14411" s="2"/>
      <c r="K14411" s="2"/>
      <c r="L14411" s="2"/>
      <c r="M14411" s="2"/>
      <c r="N14411" s="2"/>
      <c r="O14411" s="2"/>
    </row>
    <row r="14418" spans="5:15" x14ac:dyDescent="0.25">
      <c r="F14418" s="2"/>
      <c r="G14418" s="2"/>
      <c r="H14418" s="2"/>
      <c r="I14418" s="2"/>
      <c r="J14418" s="2"/>
      <c r="K14418" s="2"/>
      <c r="L14418" s="2"/>
      <c r="M14418" s="2"/>
      <c r="N14418" s="2"/>
      <c r="O14418" s="2"/>
    </row>
    <row r="14424" spans="5:15" x14ac:dyDescent="0.25">
      <c r="I14424" s="2"/>
    </row>
    <row r="14425" spans="5:15" x14ac:dyDescent="0.25">
      <c r="I14425" s="2"/>
    </row>
    <row r="14427" spans="5:15" x14ac:dyDescent="0.25">
      <c r="E14427" s="5"/>
      <c r="F14427" s="2"/>
      <c r="G14427" s="2"/>
      <c r="H14427" s="2"/>
      <c r="I14427" s="2"/>
      <c r="J14427" s="2"/>
      <c r="K14427" s="2"/>
      <c r="L14427" s="2"/>
      <c r="M14427" s="2"/>
      <c r="N14427" s="2"/>
      <c r="O14427" s="2"/>
    </row>
    <row r="14428" spans="5:15" x14ac:dyDescent="0.25">
      <c r="E14428" s="5"/>
      <c r="F14428" s="2"/>
      <c r="G14428" s="2"/>
      <c r="H14428" s="2"/>
      <c r="I14428" s="2"/>
      <c r="J14428" s="2"/>
      <c r="K14428" s="2"/>
      <c r="L14428" s="2"/>
      <c r="M14428" s="2"/>
      <c r="N14428" s="2"/>
      <c r="O14428" s="2"/>
    </row>
    <row r="14429" spans="5:15" x14ac:dyDescent="0.25">
      <c r="K14429" s="2"/>
      <c r="L14429" s="2"/>
      <c r="M14429" s="2"/>
    </row>
    <row r="14431" spans="5:15" x14ac:dyDescent="0.25">
      <c r="E14431" s="5"/>
      <c r="F14431" s="2"/>
      <c r="G14431" s="2"/>
      <c r="H14431" s="2"/>
      <c r="I14431" s="2"/>
      <c r="J14431" s="2"/>
      <c r="K14431" s="2"/>
      <c r="L14431" s="2"/>
      <c r="M14431" s="2"/>
      <c r="N14431" s="2"/>
      <c r="O14431" s="2"/>
    </row>
    <row r="14432" spans="5:15" x14ac:dyDescent="0.25">
      <c r="F14432" s="2"/>
      <c r="G14432" s="2"/>
      <c r="H14432" s="2"/>
      <c r="I14432" s="2"/>
      <c r="J14432" s="2"/>
      <c r="K14432" s="2"/>
      <c r="L14432" s="2"/>
      <c r="M14432" s="2"/>
      <c r="N14432" s="2"/>
      <c r="O14432" s="2"/>
    </row>
    <row r="14433" spans="5:15" x14ac:dyDescent="0.25">
      <c r="E14433" s="5"/>
      <c r="F14433" s="2"/>
      <c r="G14433" s="2"/>
      <c r="H14433" s="2"/>
      <c r="I14433" s="2"/>
      <c r="J14433" s="2"/>
      <c r="K14433" s="2"/>
      <c r="L14433" s="2"/>
      <c r="M14433" s="2"/>
      <c r="N14433" s="2"/>
      <c r="O14433" s="2"/>
    </row>
    <row r="14434" spans="5:15" x14ac:dyDescent="0.25">
      <c r="K14434" s="2"/>
      <c r="M14434" s="2"/>
      <c r="N14434" s="2"/>
      <c r="O14434" s="2"/>
    </row>
    <row r="14435" spans="5:15" x14ac:dyDescent="0.25">
      <c r="F14435" s="2"/>
      <c r="G14435" s="2"/>
      <c r="H14435" s="2"/>
      <c r="I14435" s="2"/>
      <c r="J14435" s="2"/>
      <c r="K14435" s="2"/>
      <c r="L14435" s="2"/>
      <c r="M14435" s="2"/>
      <c r="N14435" s="2"/>
      <c r="O14435" s="2"/>
    </row>
    <row r="14436" spans="5:15" x14ac:dyDescent="0.25">
      <c r="E14436" s="5"/>
      <c r="G14436" s="2"/>
      <c r="H14436" s="2"/>
      <c r="I14436" s="2"/>
      <c r="J14436" s="2"/>
      <c r="K14436" s="2"/>
      <c r="L14436" s="2"/>
      <c r="M14436" s="2"/>
    </row>
    <row r="14437" spans="5:15" x14ac:dyDescent="0.25">
      <c r="E14437" s="5"/>
      <c r="G14437" s="2"/>
      <c r="H14437" s="2"/>
      <c r="I14437" s="2"/>
      <c r="J14437" s="2"/>
      <c r="K14437" s="2"/>
      <c r="L14437" s="2"/>
      <c r="M14437" s="2"/>
      <c r="N14437" s="2"/>
      <c r="O14437" s="2"/>
    </row>
    <row r="14438" spans="5:15" x14ac:dyDescent="0.25">
      <c r="K14438" s="2"/>
      <c r="L14438" s="2"/>
      <c r="M14438" s="2"/>
      <c r="N14438" s="2"/>
      <c r="O14438" s="2"/>
    </row>
    <row r="14439" spans="5:15" x14ac:dyDescent="0.25">
      <c r="L14439" s="2"/>
      <c r="M14439" s="2"/>
      <c r="N14439" s="2"/>
      <c r="O14439" s="2"/>
    </row>
    <row r="14440" spans="5:15" x14ac:dyDescent="0.25">
      <c r="F14440" s="2"/>
      <c r="G14440" s="2"/>
    </row>
    <row r="14441" spans="5:15" x14ac:dyDescent="0.25">
      <c r="F14441" s="2"/>
      <c r="G14441" s="2"/>
      <c r="H14441" s="2"/>
      <c r="I14441" s="2"/>
      <c r="J14441" s="2"/>
      <c r="K14441" s="2"/>
      <c r="L14441" s="2"/>
      <c r="M14441" s="2"/>
      <c r="N14441" s="2"/>
      <c r="O14441" s="2"/>
    </row>
    <row r="14442" spans="5:15" x14ac:dyDescent="0.25">
      <c r="E14442" s="5"/>
    </row>
    <row r="14444" spans="5:15" x14ac:dyDescent="0.25">
      <c r="E14444" s="5"/>
      <c r="F14444" s="2"/>
      <c r="G14444" s="2"/>
    </row>
    <row r="14445" spans="5:15" x14ac:dyDescent="0.25">
      <c r="E14445" s="5"/>
      <c r="F14445" s="2"/>
      <c r="G14445" s="2"/>
    </row>
    <row r="14447" spans="5:15" x14ac:dyDescent="0.25">
      <c r="E14447" s="5"/>
      <c r="F14447" s="2"/>
      <c r="G14447" s="2"/>
      <c r="H14447" s="2"/>
      <c r="I14447" s="2"/>
      <c r="J14447" s="2"/>
      <c r="K14447" s="2"/>
      <c r="L14447" s="2"/>
      <c r="M14447" s="2"/>
      <c r="N14447" s="2"/>
      <c r="O14447" s="2"/>
    </row>
    <row r="14448" spans="5:15" x14ac:dyDescent="0.25">
      <c r="E14448" s="5"/>
      <c r="F14448" s="2"/>
      <c r="G14448" s="2"/>
      <c r="H14448" s="2"/>
      <c r="I14448" s="2"/>
      <c r="J14448" s="2"/>
      <c r="K14448" s="2"/>
      <c r="L14448" s="2"/>
      <c r="M14448" s="2"/>
      <c r="N14448" s="2"/>
      <c r="O14448" s="2"/>
    </row>
    <row r="14449" spans="5:15" x14ac:dyDescent="0.25">
      <c r="E14449" s="5"/>
      <c r="F14449" s="2"/>
      <c r="G14449" s="2"/>
    </row>
    <row r="14450" spans="5:15" x14ac:dyDescent="0.25">
      <c r="M14450" s="2"/>
      <c r="N14450" s="2"/>
      <c r="O14450" s="2"/>
    </row>
    <row r="14452" spans="5:15" x14ac:dyDescent="0.25">
      <c r="M14452" s="2"/>
      <c r="N14452" s="2"/>
      <c r="O14452" s="2"/>
    </row>
    <row r="14453" spans="5:15" x14ac:dyDescent="0.25">
      <c r="E14453" s="5"/>
      <c r="F14453" s="2"/>
      <c r="G14453" s="2"/>
      <c r="H14453" s="2"/>
      <c r="I14453" s="2"/>
      <c r="J14453" s="2"/>
      <c r="K14453" s="2"/>
      <c r="L14453" s="2"/>
      <c r="M14453" s="2"/>
      <c r="N14453" s="2"/>
      <c r="O14453" s="2"/>
    </row>
    <row r="14454" spans="5:15" x14ac:dyDescent="0.25">
      <c r="E14454" s="5"/>
      <c r="F14454" s="2"/>
      <c r="G14454" s="2"/>
      <c r="H14454" s="2"/>
      <c r="I14454" s="2"/>
      <c r="J14454" s="2"/>
      <c r="K14454" s="2"/>
      <c r="L14454" s="2"/>
      <c r="M14454" s="2"/>
      <c r="N14454" s="2"/>
      <c r="O14454" s="2"/>
    </row>
    <row r="14455" spans="5:15" x14ac:dyDescent="0.25">
      <c r="E14455" s="5"/>
      <c r="F14455" s="2"/>
      <c r="G14455" s="2"/>
      <c r="H14455" s="2"/>
      <c r="I14455" s="2"/>
      <c r="J14455" s="2"/>
      <c r="K14455" s="2"/>
      <c r="L14455" s="2"/>
      <c r="M14455" s="2"/>
      <c r="N14455" s="2"/>
      <c r="O14455" s="2"/>
    </row>
    <row r="14457" spans="5:15" x14ac:dyDescent="0.25">
      <c r="E14457" s="5"/>
      <c r="F14457" s="2"/>
      <c r="G14457" s="2"/>
      <c r="H14457" s="2"/>
      <c r="I14457" s="2"/>
      <c r="J14457" s="2"/>
      <c r="K14457" s="2"/>
      <c r="L14457" s="2"/>
      <c r="M14457" s="2"/>
      <c r="N14457" s="2"/>
      <c r="O14457" s="2"/>
    </row>
    <row r="14458" spans="5:15" x14ac:dyDescent="0.25">
      <c r="E14458" s="5"/>
      <c r="F14458" s="2"/>
      <c r="G14458" s="2"/>
      <c r="H14458" s="2"/>
      <c r="I14458" s="2"/>
      <c r="J14458" s="2"/>
      <c r="K14458" s="2"/>
      <c r="L14458" s="2"/>
      <c r="M14458" s="2"/>
      <c r="N14458" s="2"/>
      <c r="O14458" s="2"/>
    </row>
    <row r="14459" spans="5:15" x14ac:dyDescent="0.25">
      <c r="E14459" s="5"/>
      <c r="F14459" s="2"/>
      <c r="G14459" s="2"/>
      <c r="H14459" s="2"/>
      <c r="I14459" s="2"/>
      <c r="J14459" s="2"/>
      <c r="K14459" s="2"/>
      <c r="L14459" s="2"/>
      <c r="M14459" s="2"/>
      <c r="N14459" s="2"/>
      <c r="O14459" s="2"/>
    </row>
    <row r="14460" spans="5:15" x14ac:dyDescent="0.25">
      <c r="E14460" s="5"/>
      <c r="F14460" s="2"/>
      <c r="G14460" s="2"/>
      <c r="H14460" s="2"/>
      <c r="I14460" s="2"/>
      <c r="J14460" s="2"/>
      <c r="K14460" s="2"/>
      <c r="L14460" s="2"/>
      <c r="M14460" s="2"/>
      <c r="N14460" s="2"/>
      <c r="O14460" s="2"/>
    </row>
    <row r="14461" spans="5:15" x14ac:dyDescent="0.25">
      <c r="E14461" s="5"/>
      <c r="F14461" s="2"/>
      <c r="G14461" s="2"/>
      <c r="H14461" s="2"/>
      <c r="I14461" s="2"/>
      <c r="J14461" s="2"/>
      <c r="K14461" s="2"/>
      <c r="L14461" s="2"/>
      <c r="M14461" s="2"/>
      <c r="N14461" s="2"/>
      <c r="O14461" s="2"/>
    </row>
    <row r="14462" spans="5:15" x14ac:dyDescent="0.25">
      <c r="E14462" s="5"/>
      <c r="F14462" s="2"/>
      <c r="G14462" s="2"/>
      <c r="H14462" s="2"/>
      <c r="I14462" s="2"/>
      <c r="J14462" s="2"/>
      <c r="K14462" s="2"/>
      <c r="L14462" s="2"/>
      <c r="M14462" s="2"/>
      <c r="N14462" s="2"/>
      <c r="O14462" s="2"/>
    </row>
    <row r="14463" spans="5:15" x14ac:dyDescent="0.25">
      <c r="E14463" s="5"/>
      <c r="F14463" s="2"/>
      <c r="G14463" s="2"/>
      <c r="H14463" s="2"/>
      <c r="I14463" s="2"/>
      <c r="J14463" s="2"/>
      <c r="K14463" s="2"/>
      <c r="L14463" s="2"/>
      <c r="M14463" s="2"/>
      <c r="N14463" s="2"/>
      <c r="O14463" s="2"/>
    </row>
    <row r="14464" spans="5:15" x14ac:dyDescent="0.25">
      <c r="E14464" s="5"/>
      <c r="F14464" s="2"/>
      <c r="G14464" s="2"/>
      <c r="H14464" s="2"/>
      <c r="I14464" s="2"/>
      <c r="J14464" s="2"/>
      <c r="K14464" s="2"/>
      <c r="L14464" s="2"/>
      <c r="M14464" s="2"/>
      <c r="N14464" s="2"/>
      <c r="O14464" s="2"/>
    </row>
    <row r="14465" spans="5:15" x14ac:dyDescent="0.25">
      <c r="F14465" s="2"/>
      <c r="G14465" s="2"/>
      <c r="H14465" s="2"/>
      <c r="I14465" s="2"/>
      <c r="J14465" s="2"/>
      <c r="K14465" s="2"/>
      <c r="L14465" s="2"/>
      <c r="M14465" s="2"/>
      <c r="N14465" s="2"/>
      <c r="O14465" s="2"/>
    </row>
    <row r="14466" spans="5:15" x14ac:dyDescent="0.25">
      <c r="E14466" s="5"/>
      <c r="F14466" s="2"/>
      <c r="G14466" s="2"/>
      <c r="H14466" s="2"/>
      <c r="I14466" s="2"/>
      <c r="J14466" s="2"/>
      <c r="K14466" s="2"/>
      <c r="L14466" s="2"/>
      <c r="M14466" s="2"/>
      <c r="N14466" s="2"/>
      <c r="O14466" s="2"/>
    </row>
    <row r="14467" spans="5:15" x14ac:dyDescent="0.25">
      <c r="E14467" s="5"/>
      <c r="F14467" s="2"/>
      <c r="G14467" s="2"/>
      <c r="H14467" s="2"/>
      <c r="I14467" s="2"/>
      <c r="J14467" s="2"/>
      <c r="K14467" s="2"/>
      <c r="L14467" s="2"/>
      <c r="M14467" s="2"/>
      <c r="N14467" s="2"/>
      <c r="O14467" s="2"/>
    </row>
    <row r="14468" spans="5:15" x14ac:dyDescent="0.25">
      <c r="E14468" s="5"/>
      <c r="F14468" s="2"/>
      <c r="G14468" s="2"/>
      <c r="H14468" s="2"/>
      <c r="I14468" s="2"/>
      <c r="J14468" s="2"/>
      <c r="K14468" s="2"/>
      <c r="L14468" s="2"/>
      <c r="M14468" s="2"/>
      <c r="N14468" s="2"/>
      <c r="O14468" s="2"/>
    </row>
    <row r="14470" spans="5:15" x14ac:dyDescent="0.25">
      <c r="E14470" s="5"/>
    </row>
    <row r="14472" spans="5:15" x14ac:dyDescent="0.25">
      <c r="E14472" s="5"/>
      <c r="F14472" s="2"/>
      <c r="G14472" s="2"/>
      <c r="H14472" s="2"/>
      <c r="I14472" s="2"/>
      <c r="J14472" s="2"/>
      <c r="K14472" s="2"/>
      <c r="L14472" s="2"/>
      <c r="M14472" s="2"/>
      <c r="N14472" s="2"/>
      <c r="O14472" s="2"/>
    </row>
    <row r="14473" spans="5:15" x14ac:dyDescent="0.25">
      <c r="F14473" s="2"/>
      <c r="G14473" s="2"/>
      <c r="M14473" s="2"/>
      <c r="N14473" s="2"/>
      <c r="O14473" s="2"/>
    </row>
    <row r="14474" spans="5:15" x14ac:dyDescent="0.25">
      <c r="F14474" s="2"/>
      <c r="G14474" s="2"/>
      <c r="H14474" s="2"/>
      <c r="I14474" s="2"/>
      <c r="J14474" s="2"/>
      <c r="K14474" s="2"/>
      <c r="L14474" s="2"/>
      <c r="M14474" s="2"/>
      <c r="N14474" s="2"/>
      <c r="O14474" s="2"/>
    </row>
    <row r="14475" spans="5:15" x14ac:dyDescent="0.25">
      <c r="F14475" s="2"/>
      <c r="G14475" s="2"/>
      <c r="H14475" s="2"/>
      <c r="I14475" s="2"/>
      <c r="J14475" s="2"/>
      <c r="K14475" s="2"/>
      <c r="L14475" s="2"/>
      <c r="M14475" s="2"/>
      <c r="N14475" s="2"/>
      <c r="O14475" s="2"/>
    </row>
    <row r="14476" spans="5:15" x14ac:dyDescent="0.25">
      <c r="E14476" s="5"/>
      <c r="F14476" s="2"/>
      <c r="G14476" s="2"/>
      <c r="H14476" s="2"/>
      <c r="I14476" s="2"/>
      <c r="J14476" s="2"/>
      <c r="K14476" s="2"/>
      <c r="L14476" s="2"/>
      <c r="M14476" s="2"/>
      <c r="N14476" s="2"/>
      <c r="O14476" s="2"/>
    </row>
    <row r="14477" spans="5:15" x14ac:dyDescent="0.25">
      <c r="E14477" s="5"/>
      <c r="F14477" s="2"/>
      <c r="G14477" s="2"/>
      <c r="H14477" s="2"/>
      <c r="I14477" s="2"/>
      <c r="J14477" s="2"/>
      <c r="K14477" s="2"/>
      <c r="L14477" s="2"/>
      <c r="M14477" s="2"/>
      <c r="N14477" s="2"/>
      <c r="O14477" s="2"/>
    </row>
    <row r="14478" spans="5:15" x14ac:dyDescent="0.25">
      <c r="E14478" s="5"/>
      <c r="F14478" s="2"/>
      <c r="G14478" s="2"/>
      <c r="H14478" s="2"/>
      <c r="I14478" s="2"/>
      <c r="J14478" s="2"/>
      <c r="K14478" s="2"/>
      <c r="L14478" s="2"/>
      <c r="M14478" s="2"/>
      <c r="N14478" s="2"/>
      <c r="O14478" s="2"/>
    </row>
    <row r="14479" spans="5:15" x14ac:dyDescent="0.25">
      <c r="E14479" s="5"/>
      <c r="F14479" s="2"/>
      <c r="G14479" s="2"/>
      <c r="H14479" s="2"/>
      <c r="I14479" s="2"/>
      <c r="J14479" s="2"/>
      <c r="K14479" s="2"/>
      <c r="L14479" s="2"/>
      <c r="M14479" s="2"/>
      <c r="N14479" s="2"/>
      <c r="O14479" s="2"/>
    </row>
    <row r="14480" spans="5:15" x14ac:dyDescent="0.25">
      <c r="E14480" s="5"/>
      <c r="F14480" s="2"/>
      <c r="G14480" s="2"/>
      <c r="H14480" s="2"/>
      <c r="I14480" s="2"/>
      <c r="J14480" s="2"/>
      <c r="K14480" s="2"/>
      <c r="L14480" s="2"/>
      <c r="M14480" s="2"/>
      <c r="N14480" s="2"/>
      <c r="O14480" s="2"/>
    </row>
    <row r="14481" spans="5:15" x14ac:dyDescent="0.25">
      <c r="E14481" s="5"/>
      <c r="F14481" s="2"/>
      <c r="G14481" s="2"/>
      <c r="H14481" s="2"/>
      <c r="I14481" s="2"/>
      <c r="J14481" s="2"/>
      <c r="K14481" s="2"/>
      <c r="L14481" s="2"/>
      <c r="M14481" s="2"/>
      <c r="N14481" s="2"/>
      <c r="O14481" s="2"/>
    </row>
    <row r="14482" spans="5:15" x14ac:dyDescent="0.25">
      <c r="E14482" s="5"/>
      <c r="F14482" s="2"/>
      <c r="G14482" s="2"/>
      <c r="H14482" s="2"/>
      <c r="I14482" s="2"/>
      <c r="J14482" s="2"/>
      <c r="K14482" s="2"/>
      <c r="L14482" s="2"/>
      <c r="M14482" s="2"/>
      <c r="N14482" s="2"/>
      <c r="O14482" s="2"/>
    </row>
    <row r="14483" spans="5:15" x14ac:dyDescent="0.25">
      <c r="E14483" s="5"/>
      <c r="F14483" s="2"/>
      <c r="G14483" s="2"/>
      <c r="H14483" s="2"/>
      <c r="I14483" s="2"/>
      <c r="J14483" s="2"/>
      <c r="K14483" s="2"/>
      <c r="L14483" s="2"/>
      <c r="M14483" s="2"/>
      <c r="N14483" s="2"/>
      <c r="O14483" s="2"/>
    </row>
    <row r="14484" spans="5:15" x14ac:dyDescent="0.25">
      <c r="E14484" s="5"/>
      <c r="G14484" s="2"/>
      <c r="H14484" s="2"/>
      <c r="I14484" s="2"/>
      <c r="J14484" s="2"/>
      <c r="K14484" s="2"/>
      <c r="L14484" s="2"/>
      <c r="M14484" s="2"/>
      <c r="N14484" s="2"/>
      <c r="O14484" s="2"/>
    </row>
    <row r="14486" spans="5:15" x14ac:dyDescent="0.25">
      <c r="E14486" s="5"/>
      <c r="F14486" s="2"/>
      <c r="G14486" s="2"/>
      <c r="H14486" s="2"/>
      <c r="I14486" s="2"/>
      <c r="J14486" s="2"/>
      <c r="K14486" s="2"/>
      <c r="L14486" s="2"/>
      <c r="M14486" s="2"/>
      <c r="N14486" s="2"/>
      <c r="O14486" s="2"/>
    </row>
    <row r="14487" spans="5:15" x14ac:dyDescent="0.25">
      <c r="E14487" s="5"/>
      <c r="F14487" s="2"/>
      <c r="G14487" s="2"/>
      <c r="H14487" s="2"/>
      <c r="I14487" s="2"/>
      <c r="J14487" s="2"/>
      <c r="K14487" s="2"/>
      <c r="L14487" s="2"/>
      <c r="M14487" s="2"/>
      <c r="N14487" s="2"/>
      <c r="O14487" s="2"/>
    </row>
    <row r="14488" spans="5:15" x14ac:dyDescent="0.25">
      <c r="E14488" s="5"/>
      <c r="F14488" s="2"/>
      <c r="G14488" s="2"/>
      <c r="H14488" s="2"/>
      <c r="I14488" s="2"/>
      <c r="J14488" s="2"/>
      <c r="K14488" s="2"/>
      <c r="L14488" s="2"/>
      <c r="M14488" s="2"/>
      <c r="N14488" s="2"/>
      <c r="O14488" s="2"/>
    </row>
    <row r="14489" spans="5:15" x14ac:dyDescent="0.25">
      <c r="E14489" s="5"/>
      <c r="G14489" s="2"/>
      <c r="H14489" s="2"/>
      <c r="I14489" s="2"/>
      <c r="J14489" s="2"/>
      <c r="K14489" s="2"/>
      <c r="L14489" s="2"/>
      <c r="M14489" s="2"/>
      <c r="N14489" s="2"/>
      <c r="O14489" s="2"/>
    </row>
    <row r="14490" spans="5:15" x14ac:dyDescent="0.25">
      <c r="E14490" s="5"/>
      <c r="F14490" s="2"/>
      <c r="G14490" s="2"/>
      <c r="H14490" s="2"/>
      <c r="I14490" s="2"/>
      <c r="J14490" s="2"/>
      <c r="K14490" s="2"/>
      <c r="L14490" s="2"/>
      <c r="M14490" s="2"/>
      <c r="N14490" s="2"/>
      <c r="O14490" s="2"/>
    </row>
    <row r="14491" spans="5:15" x14ac:dyDescent="0.25">
      <c r="E14491" s="5"/>
      <c r="F14491" s="2"/>
      <c r="G14491" s="2"/>
      <c r="H14491" s="2"/>
      <c r="I14491" s="2"/>
      <c r="J14491" s="2"/>
      <c r="K14491" s="2"/>
      <c r="L14491" s="2"/>
      <c r="M14491" s="2"/>
      <c r="N14491" s="2"/>
      <c r="O14491" s="2"/>
    </row>
    <row r="14492" spans="5:15" x14ac:dyDescent="0.25">
      <c r="E14492" s="5"/>
      <c r="F14492" s="2"/>
      <c r="G14492" s="2"/>
      <c r="H14492" s="2"/>
      <c r="I14492" s="2"/>
      <c r="J14492" s="2"/>
      <c r="K14492" s="2"/>
      <c r="L14492" s="2"/>
      <c r="M14492" s="2"/>
      <c r="N14492" s="2"/>
      <c r="O14492" s="2"/>
    </row>
    <row r="14493" spans="5:15" x14ac:dyDescent="0.25">
      <c r="G14493" s="2"/>
      <c r="H14493" s="2"/>
      <c r="I14493" s="2"/>
      <c r="J14493" s="2"/>
      <c r="K14493" s="2"/>
      <c r="L14493" s="2"/>
      <c r="M14493" s="2"/>
      <c r="N14493" s="2"/>
      <c r="O14493" s="2"/>
    </row>
    <row r="14494" spans="5:15" x14ac:dyDescent="0.25">
      <c r="E14494" s="5"/>
      <c r="F14494" s="2"/>
      <c r="G14494" s="2"/>
      <c r="H14494" s="2"/>
      <c r="I14494" s="2"/>
      <c r="J14494" s="2"/>
      <c r="K14494" s="2"/>
      <c r="L14494" s="2"/>
      <c r="M14494" s="2"/>
      <c r="N14494" s="2"/>
      <c r="O14494" s="2"/>
    </row>
    <row r="14495" spans="5:15" x14ac:dyDescent="0.25">
      <c r="E14495" s="5"/>
      <c r="F14495" s="2"/>
      <c r="G14495" s="2"/>
      <c r="H14495" s="2"/>
      <c r="I14495" s="2"/>
      <c r="J14495" s="2"/>
      <c r="K14495" s="2"/>
      <c r="L14495" s="2"/>
      <c r="M14495" s="2"/>
      <c r="N14495" s="2"/>
      <c r="O14495" s="2"/>
    </row>
    <row r="14496" spans="5:15" x14ac:dyDescent="0.25">
      <c r="E14496" s="5"/>
      <c r="F14496" s="2"/>
      <c r="G14496" s="2"/>
      <c r="H14496" s="2"/>
      <c r="I14496" s="2"/>
      <c r="J14496" s="2"/>
      <c r="K14496" s="2"/>
      <c r="L14496" s="2"/>
      <c r="M14496" s="2"/>
      <c r="N14496" s="2"/>
      <c r="O14496" s="2"/>
    </row>
    <row r="14498" spans="5:15" x14ac:dyDescent="0.25">
      <c r="E14498" s="5"/>
      <c r="F14498" s="2"/>
      <c r="G14498" s="2"/>
      <c r="H14498" s="2"/>
      <c r="I14498" s="2"/>
      <c r="J14498" s="2"/>
      <c r="K14498" s="2"/>
      <c r="L14498" s="2"/>
      <c r="M14498" s="2"/>
      <c r="N14498" s="2"/>
      <c r="O14498" s="2"/>
    </row>
    <row r="14499" spans="5:15" x14ac:dyDescent="0.25">
      <c r="E14499" s="5"/>
      <c r="F14499" s="2"/>
      <c r="G14499" s="2"/>
      <c r="H14499" s="2"/>
      <c r="I14499" s="2"/>
      <c r="J14499" s="2"/>
      <c r="K14499" s="2"/>
      <c r="L14499" s="2"/>
      <c r="M14499" s="2"/>
      <c r="N14499" s="2"/>
      <c r="O14499" s="2"/>
    </row>
    <row r="14500" spans="5:15" x14ac:dyDescent="0.25">
      <c r="E14500" s="5"/>
      <c r="F14500" s="2"/>
      <c r="G14500" s="2"/>
      <c r="H14500" s="2"/>
      <c r="I14500" s="2"/>
      <c r="J14500" s="2"/>
      <c r="K14500" s="2"/>
      <c r="L14500" s="2"/>
      <c r="M14500" s="2"/>
      <c r="N14500" s="2"/>
      <c r="O14500" s="2"/>
    </row>
    <row r="14501" spans="5:15" x14ac:dyDescent="0.25">
      <c r="E14501" s="5"/>
      <c r="F14501" s="2"/>
      <c r="G14501" s="2"/>
      <c r="H14501" s="2"/>
      <c r="I14501" s="2"/>
      <c r="J14501" s="2"/>
      <c r="K14501" s="2"/>
      <c r="L14501" s="2"/>
      <c r="M14501" s="2"/>
      <c r="N14501" s="2"/>
      <c r="O14501" s="2"/>
    </row>
    <row r="14502" spans="5:15" x14ac:dyDescent="0.25">
      <c r="E14502" s="5"/>
      <c r="F14502" s="2"/>
      <c r="G14502" s="2"/>
      <c r="H14502" s="2"/>
      <c r="I14502" s="2"/>
      <c r="J14502" s="2"/>
      <c r="K14502" s="2"/>
      <c r="L14502" s="2"/>
      <c r="M14502" s="2"/>
      <c r="N14502" s="2"/>
      <c r="O14502" s="2"/>
    </row>
    <row r="14503" spans="5:15" x14ac:dyDescent="0.25">
      <c r="E14503" s="5"/>
      <c r="F14503" s="2"/>
      <c r="G14503" s="2"/>
      <c r="H14503" s="2"/>
      <c r="I14503" s="2"/>
      <c r="J14503" s="2"/>
      <c r="K14503" s="2"/>
      <c r="L14503" s="2"/>
      <c r="M14503" s="2"/>
      <c r="N14503" s="2"/>
      <c r="O14503" s="2"/>
    </row>
    <row r="14504" spans="5:15" x14ac:dyDescent="0.25">
      <c r="E14504" s="5"/>
      <c r="F14504" s="2"/>
      <c r="G14504" s="2"/>
      <c r="H14504" s="2"/>
      <c r="I14504" s="2"/>
      <c r="J14504" s="2"/>
      <c r="K14504" s="2"/>
      <c r="L14504" s="2"/>
      <c r="M14504" s="2"/>
      <c r="N14504" s="2"/>
      <c r="O14504" s="2"/>
    </row>
    <row r="14505" spans="5:15" x14ac:dyDescent="0.25">
      <c r="E14505" s="5"/>
      <c r="F14505" s="2"/>
      <c r="G14505" s="2"/>
      <c r="H14505" s="2"/>
      <c r="I14505" s="2"/>
      <c r="J14505" s="2"/>
      <c r="K14505" s="2"/>
      <c r="L14505" s="2"/>
      <c r="M14505" s="2"/>
      <c r="N14505" s="2"/>
      <c r="O14505" s="2"/>
    </row>
    <row r="14506" spans="5:15" x14ac:dyDescent="0.25">
      <c r="E14506" s="5"/>
      <c r="F14506" s="2"/>
      <c r="G14506" s="2"/>
      <c r="H14506" s="2"/>
      <c r="I14506" s="2"/>
      <c r="J14506" s="2"/>
      <c r="K14506" s="2"/>
      <c r="L14506" s="2"/>
      <c r="M14506" s="2"/>
      <c r="N14506" s="2"/>
      <c r="O14506" s="2"/>
    </row>
    <row r="14507" spans="5:15" x14ac:dyDescent="0.25">
      <c r="E14507" s="5"/>
      <c r="F14507" s="2"/>
      <c r="G14507" s="2"/>
      <c r="H14507" s="2"/>
      <c r="I14507" s="2"/>
      <c r="J14507" s="2"/>
      <c r="K14507" s="2"/>
      <c r="L14507" s="2"/>
      <c r="M14507" s="2"/>
      <c r="N14507" s="2"/>
      <c r="O14507" s="2"/>
    </row>
    <row r="14508" spans="5:15" x14ac:dyDescent="0.25">
      <c r="E14508" s="5"/>
      <c r="F14508" s="2"/>
      <c r="G14508" s="2"/>
      <c r="H14508" s="2"/>
      <c r="I14508" s="2"/>
      <c r="J14508" s="2"/>
      <c r="K14508" s="2"/>
      <c r="L14508" s="2"/>
      <c r="M14508" s="2"/>
      <c r="N14508" s="2"/>
      <c r="O14508" s="2"/>
    </row>
    <row r="14510" spans="5:15" x14ac:dyDescent="0.25">
      <c r="E14510" s="5"/>
      <c r="F14510" s="2"/>
      <c r="G14510" s="2"/>
      <c r="H14510" s="2"/>
      <c r="I14510" s="2"/>
      <c r="J14510" s="2"/>
      <c r="K14510" s="2"/>
      <c r="L14510" s="2"/>
      <c r="M14510" s="2"/>
      <c r="N14510" s="2"/>
      <c r="O14510" s="2"/>
    </row>
    <row r="14511" spans="5:15" x14ac:dyDescent="0.25">
      <c r="E14511" s="5"/>
      <c r="F14511" s="2"/>
      <c r="G14511" s="2"/>
      <c r="H14511" s="2"/>
      <c r="I14511" s="2"/>
      <c r="J14511" s="2"/>
      <c r="K14511" s="2"/>
      <c r="L14511" s="2"/>
      <c r="M14511" s="2"/>
      <c r="N14511" s="2"/>
      <c r="O14511" s="2"/>
    </row>
    <row r="14512" spans="5:15" x14ac:dyDescent="0.25">
      <c r="E14512" s="5"/>
      <c r="F14512" s="2"/>
      <c r="G14512" s="2"/>
      <c r="H14512" s="2"/>
      <c r="I14512" s="2"/>
      <c r="J14512" s="2"/>
      <c r="K14512" s="2"/>
      <c r="L14512" s="2"/>
      <c r="M14512" s="2"/>
      <c r="N14512" s="2"/>
      <c r="O14512" s="2"/>
    </row>
    <row r="14513" spans="5:15" x14ac:dyDescent="0.25">
      <c r="E14513" s="5"/>
      <c r="F14513" s="2"/>
      <c r="G14513" s="2"/>
      <c r="H14513" s="2"/>
      <c r="I14513" s="2"/>
      <c r="J14513" s="2"/>
      <c r="K14513" s="2"/>
      <c r="L14513" s="2"/>
      <c r="M14513" s="2"/>
      <c r="N14513" s="2"/>
      <c r="O14513" s="2"/>
    </row>
    <row r="14514" spans="5:15" x14ac:dyDescent="0.25">
      <c r="E14514" s="5"/>
      <c r="F14514" s="2"/>
      <c r="G14514" s="2"/>
      <c r="H14514" s="2"/>
      <c r="I14514" s="2"/>
      <c r="J14514" s="2"/>
      <c r="K14514" s="2"/>
      <c r="L14514" s="2"/>
      <c r="M14514" s="2"/>
      <c r="N14514" s="2"/>
      <c r="O14514" s="2"/>
    </row>
    <row r="14515" spans="5:15" x14ac:dyDescent="0.25">
      <c r="E14515" s="5"/>
      <c r="F14515" s="2"/>
      <c r="G14515" s="2"/>
      <c r="H14515" s="2"/>
      <c r="I14515" s="2"/>
      <c r="J14515" s="2"/>
      <c r="K14515" s="2"/>
      <c r="L14515" s="2"/>
      <c r="M14515" s="2"/>
      <c r="N14515" s="2"/>
      <c r="O14515" s="2"/>
    </row>
    <row r="14516" spans="5:15" x14ac:dyDescent="0.25">
      <c r="E14516" s="5"/>
      <c r="F14516" s="2"/>
      <c r="G14516" s="2"/>
      <c r="H14516" s="2"/>
      <c r="I14516" s="2"/>
      <c r="J14516" s="2"/>
      <c r="K14516" s="2"/>
      <c r="L14516" s="2"/>
      <c r="M14516" s="2"/>
      <c r="N14516" s="2"/>
      <c r="O14516" s="2"/>
    </row>
    <row r="14517" spans="5:15" x14ac:dyDescent="0.25">
      <c r="E14517" s="5"/>
      <c r="F14517" s="2"/>
      <c r="G14517" s="2"/>
      <c r="H14517" s="2"/>
      <c r="I14517" s="2"/>
      <c r="J14517" s="2"/>
      <c r="K14517" s="2"/>
      <c r="L14517" s="2"/>
      <c r="M14517" s="2"/>
      <c r="N14517" s="2"/>
      <c r="O14517" s="2"/>
    </row>
    <row r="14518" spans="5:15" x14ac:dyDescent="0.25">
      <c r="L14518" s="2"/>
      <c r="M14518" s="2"/>
      <c r="N14518" s="2"/>
      <c r="O14518" s="2"/>
    </row>
    <row r="14520" spans="5:15" x14ac:dyDescent="0.25">
      <c r="L14520" s="2"/>
      <c r="M14520" s="2"/>
      <c r="N14520" s="2"/>
      <c r="O14520" s="2"/>
    </row>
    <row r="14522" spans="5:15" x14ac:dyDescent="0.25">
      <c r="E14522" s="5"/>
      <c r="F14522" s="2"/>
      <c r="G14522" s="2"/>
      <c r="H14522" s="2"/>
      <c r="I14522" s="2"/>
      <c r="J14522" s="2"/>
      <c r="K14522" s="2"/>
      <c r="L14522" s="2"/>
      <c r="M14522" s="2"/>
      <c r="N14522" s="2"/>
      <c r="O14522" s="2"/>
    </row>
    <row r="14523" spans="5:15" x14ac:dyDescent="0.25">
      <c r="E14523" s="5"/>
      <c r="F14523" s="2"/>
      <c r="G14523" s="2"/>
      <c r="H14523" s="2"/>
      <c r="I14523" s="2"/>
      <c r="J14523" s="2"/>
      <c r="K14523" s="2"/>
      <c r="L14523" s="2"/>
      <c r="M14523" s="2"/>
      <c r="N14523" s="2"/>
      <c r="O14523" s="2"/>
    </row>
    <row r="14528" spans="5:15" x14ac:dyDescent="0.25">
      <c r="F14528" s="2"/>
      <c r="H14528" s="2"/>
      <c r="I14528" s="2"/>
      <c r="J14528" s="2"/>
      <c r="K14528" s="2"/>
      <c r="L14528" s="2"/>
      <c r="M14528" s="2"/>
      <c r="N14528" s="2"/>
      <c r="O14528" s="2"/>
    </row>
    <row r="14529" spans="5:15" x14ac:dyDescent="0.25">
      <c r="E14529" s="5"/>
      <c r="F14529" s="2"/>
      <c r="G14529" s="2"/>
      <c r="H14529" s="2"/>
      <c r="I14529" s="2"/>
      <c r="J14529" s="2"/>
      <c r="K14529" s="2"/>
      <c r="L14529" s="2"/>
      <c r="M14529" s="2"/>
      <c r="N14529" s="2"/>
      <c r="O14529" s="2"/>
    </row>
    <row r="14530" spans="5:15" x14ac:dyDescent="0.25">
      <c r="E14530" s="5"/>
      <c r="F14530" s="2"/>
      <c r="G14530" s="2"/>
      <c r="H14530" s="2"/>
      <c r="I14530" s="2"/>
      <c r="J14530" s="2"/>
      <c r="K14530" s="2"/>
      <c r="L14530" s="2"/>
      <c r="M14530" s="2"/>
      <c r="N14530" s="2"/>
      <c r="O14530" s="2"/>
    </row>
    <row r="14533" spans="5:15" x14ac:dyDescent="0.25">
      <c r="E14533" s="5"/>
      <c r="F14533" s="2"/>
      <c r="G14533" s="2"/>
      <c r="H14533" s="2"/>
      <c r="I14533" s="2"/>
      <c r="J14533" s="2"/>
      <c r="K14533" s="2"/>
      <c r="L14533" s="2"/>
      <c r="M14533" s="2"/>
      <c r="N14533" s="2"/>
      <c r="O14533" s="2"/>
    </row>
    <row r="14534" spans="5:15" x14ac:dyDescent="0.25">
      <c r="F14534" s="2"/>
      <c r="G14534" s="2"/>
      <c r="H14534" s="2"/>
      <c r="I14534" s="2"/>
      <c r="J14534" s="2"/>
      <c r="K14534" s="2"/>
      <c r="L14534" s="2"/>
      <c r="M14534" s="2"/>
      <c r="N14534" s="2"/>
      <c r="O14534" s="2"/>
    </row>
    <row r="14535" spans="5:15" x14ac:dyDescent="0.25">
      <c r="E14535" s="5"/>
      <c r="F14535" s="2"/>
      <c r="G14535" s="2"/>
      <c r="H14535" s="2"/>
      <c r="I14535" s="2"/>
      <c r="J14535" s="2"/>
      <c r="K14535" s="2"/>
      <c r="L14535" s="2"/>
      <c r="M14535" s="2"/>
      <c r="N14535" s="2"/>
      <c r="O14535" s="2"/>
    </row>
    <row r="14537" spans="5:15" x14ac:dyDescent="0.25">
      <c r="E14537" s="5"/>
      <c r="F14537" s="2"/>
      <c r="G14537" s="2"/>
      <c r="H14537" s="2"/>
      <c r="I14537" s="2"/>
      <c r="J14537" s="2"/>
      <c r="K14537" s="2"/>
      <c r="L14537" s="2"/>
      <c r="M14537" s="2"/>
      <c r="N14537" s="2"/>
      <c r="O14537" s="2"/>
    </row>
    <row r="14538" spans="5:15" x14ac:dyDescent="0.25">
      <c r="K14538" s="2"/>
      <c r="M14538" s="2"/>
      <c r="N14538" s="2"/>
    </row>
    <row r="14539" spans="5:15" x14ac:dyDescent="0.25">
      <c r="E14539" s="5"/>
      <c r="J14539" s="2"/>
      <c r="K14539" s="2"/>
      <c r="L14539" s="2"/>
      <c r="M14539" s="2"/>
      <c r="N14539" s="2"/>
      <c r="O14539" s="2"/>
    </row>
    <row r="14540" spans="5:15" x14ac:dyDescent="0.25">
      <c r="M14540" s="2"/>
      <c r="N14540" s="2"/>
      <c r="O14540" s="2"/>
    </row>
    <row r="14541" spans="5:15" x14ac:dyDescent="0.25">
      <c r="G14541" s="2"/>
      <c r="H14541" s="2"/>
      <c r="I14541" s="2"/>
      <c r="J14541" s="2"/>
      <c r="K14541" s="2"/>
      <c r="L14541" s="2"/>
      <c r="M14541" s="2"/>
      <c r="N14541" s="2"/>
      <c r="O14541" s="2"/>
    </row>
    <row r="14543" spans="5:15" x14ac:dyDescent="0.25">
      <c r="E14543" s="5"/>
      <c r="F14543" s="2"/>
      <c r="G14543" s="2"/>
      <c r="H14543" s="2"/>
      <c r="I14543" s="2"/>
      <c r="J14543" s="2"/>
      <c r="K14543" s="2"/>
      <c r="L14543" s="2"/>
      <c r="M14543" s="2"/>
      <c r="N14543" s="2"/>
      <c r="O14543" s="2"/>
    </row>
    <row r="14544" spans="5:15" x14ac:dyDescent="0.25">
      <c r="F14544" s="2"/>
      <c r="L14544" s="2"/>
      <c r="M14544" s="2"/>
      <c r="N14544" s="2"/>
      <c r="O14544" s="2"/>
    </row>
    <row r="14545" spans="5:15" x14ac:dyDescent="0.25">
      <c r="F14545" s="2"/>
      <c r="G14545" s="2"/>
      <c r="H14545" s="2"/>
      <c r="I14545" s="2"/>
      <c r="J14545" s="2"/>
      <c r="K14545" s="2"/>
      <c r="L14545" s="2"/>
      <c r="M14545" s="2"/>
      <c r="N14545" s="2"/>
      <c r="O14545" s="2"/>
    </row>
    <row r="14546" spans="5:15" x14ac:dyDescent="0.25">
      <c r="E14546" s="5"/>
      <c r="F14546" s="2"/>
      <c r="G14546" s="2"/>
      <c r="H14546" s="2"/>
      <c r="I14546" s="2"/>
      <c r="J14546" s="2"/>
      <c r="K14546" s="2"/>
      <c r="L14546" s="2"/>
      <c r="M14546" s="2"/>
      <c r="N14546" s="2"/>
      <c r="O14546" s="2"/>
    </row>
    <row r="14547" spans="5:15" x14ac:dyDescent="0.25">
      <c r="E14547" s="5"/>
      <c r="F14547" s="2"/>
      <c r="G14547" s="2"/>
      <c r="H14547" s="2"/>
      <c r="I14547" s="2"/>
      <c r="J14547" s="2"/>
      <c r="K14547" s="2"/>
      <c r="L14547" s="2"/>
      <c r="M14547" s="2"/>
      <c r="N14547" s="2"/>
      <c r="O14547" s="2"/>
    </row>
    <row r="14548" spans="5:15" x14ac:dyDescent="0.25">
      <c r="H14548" s="2"/>
      <c r="I14548" s="2"/>
      <c r="J14548" s="2"/>
      <c r="K14548" s="2"/>
      <c r="L14548" s="2"/>
      <c r="M14548" s="2"/>
      <c r="N14548" s="2"/>
      <c r="O14548" s="2"/>
    </row>
    <row r="14549" spans="5:15" x14ac:dyDescent="0.25">
      <c r="F14549" s="2"/>
      <c r="G14549" s="2"/>
      <c r="H14549" s="2"/>
      <c r="I14549" s="2"/>
      <c r="J14549" s="2"/>
      <c r="K14549" s="2"/>
      <c r="L14549" s="2"/>
      <c r="M14549" s="2"/>
      <c r="N14549" s="2"/>
      <c r="O14549" s="2"/>
    </row>
    <row r="14550" spans="5:15" x14ac:dyDescent="0.25">
      <c r="E14550" s="5"/>
      <c r="F14550" s="2"/>
      <c r="G14550" s="2"/>
      <c r="H14550" s="2"/>
      <c r="I14550" s="2"/>
      <c r="J14550" s="2"/>
      <c r="K14550" s="2"/>
      <c r="L14550" s="2"/>
      <c r="M14550" s="2"/>
      <c r="N14550" s="2"/>
      <c r="O14550" s="2"/>
    </row>
    <row r="14553" spans="5:15" x14ac:dyDescent="0.25">
      <c r="E14553" s="5"/>
      <c r="F14553" s="2"/>
      <c r="G14553" s="2"/>
      <c r="H14553" s="2"/>
      <c r="I14553" s="2"/>
      <c r="J14553" s="2"/>
      <c r="K14553" s="2"/>
      <c r="L14553" s="2"/>
      <c r="M14553" s="2"/>
      <c r="N14553" s="2"/>
      <c r="O14553" s="2"/>
    </row>
    <row r="14554" spans="5:15" x14ac:dyDescent="0.25">
      <c r="E14554" s="5"/>
      <c r="F14554" s="2"/>
      <c r="G14554" s="2"/>
      <c r="H14554" s="2"/>
      <c r="I14554" s="2"/>
      <c r="J14554" s="2"/>
      <c r="K14554" s="2"/>
      <c r="L14554" s="2"/>
      <c r="M14554" s="2"/>
      <c r="N14554" s="2"/>
      <c r="O14554" s="2"/>
    </row>
    <row r="14557" spans="5:15" x14ac:dyDescent="0.25">
      <c r="E14557" s="5"/>
      <c r="F14557" s="2"/>
      <c r="G14557" s="2"/>
      <c r="H14557" s="2"/>
      <c r="I14557" s="2"/>
      <c r="J14557" s="2"/>
      <c r="K14557" s="2"/>
      <c r="L14557" s="2"/>
      <c r="M14557" s="2"/>
      <c r="N14557" s="2"/>
      <c r="O14557" s="2"/>
    </row>
    <row r="14561" spans="5:15" x14ac:dyDescent="0.25">
      <c r="E14561" s="5"/>
      <c r="F14561" s="2"/>
      <c r="G14561" s="2"/>
      <c r="H14561" s="2"/>
      <c r="I14561" s="2"/>
      <c r="J14561" s="2"/>
      <c r="K14561" s="2"/>
      <c r="L14561" s="2"/>
      <c r="M14561" s="2"/>
      <c r="N14561" s="2"/>
      <c r="O14561" s="2"/>
    </row>
    <row r="14562" spans="5:15" x14ac:dyDescent="0.25">
      <c r="E14562" s="5"/>
      <c r="F14562" s="2"/>
      <c r="G14562" s="2"/>
      <c r="H14562" s="2"/>
      <c r="I14562" s="2"/>
      <c r="J14562" s="2"/>
      <c r="K14562" s="2"/>
      <c r="L14562" s="2"/>
      <c r="M14562" s="2"/>
      <c r="N14562" s="2"/>
      <c r="O14562" s="2"/>
    </row>
    <row r="14563" spans="5:15" x14ac:dyDescent="0.25">
      <c r="E14563" s="5"/>
      <c r="F14563" s="2"/>
      <c r="G14563" s="2"/>
      <c r="H14563" s="2"/>
      <c r="I14563" s="2"/>
      <c r="J14563" s="2"/>
      <c r="K14563" s="2"/>
      <c r="L14563" s="2"/>
      <c r="M14563" s="2"/>
      <c r="N14563" s="2"/>
      <c r="O14563" s="2"/>
    </row>
    <row r="14565" spans="5:15" x14ac:dyDescent="0.25">
      <c r="E14565" s="5"/>
      <c r="F14565" s="2"/>
      <c r="G14565" s="2"/>
      <c r="H14565" s="2"/>
      <c r="I14565" s="2"/>
      <c r="J14565" s="2"/>
      <c r="K14565" s="2"/>
      <c r="L14565" s="2"/>
      <c r="M14565" s="2"/>
      <c r="N14565" s="2"/>
      <c r="O14565" s="2"/>
    </row>
    <row r="14566" spans="5:15" x14ac:dyDescent="0.25">
      <c r="F14566" s="2"/>
      <c r="G14566" s="2"/>
      <c r="H14566" s="2"/>
      <c r="I14566" s="2"/>
      <c r="J14566" s="2"/>
      <c r="K14566" s="2"/>
      <c r="L14566" s="2"/>
      <c r="M14566" s="2"/>
      <c r="N14566" s="2"/>
      <c r="O14566" s="2"/>
    </row>
    <row r="14567" spans="5:15" x14ac:dyDescent="0.25">
      <c r="E14567" s="5"/>
      <c r="F14567" s="2"/>
      <c r="G14567" s="2"/>
      <c r="H14567" s="2"/>
      <c r="I14567" s="2"/>
      <c r="J14567" s="2"/>
      <c r="K14567" s="2"/>
      <c r="L14567" s="2"/>
      <c r="M14567" s="2"/>
      <c r="N14567" s="2"/>
      <c r="O14567" s="2"/>
    </row>
    <row r="14568" spans="5:15" x14ac:dyDescent="0.25">
      <c r="E14568" s="5"/>
      <c r="F14568" s="2"/>
      <c r="G14568" s="2"/>
      <c r="H14568" s="2"/>
      <c r="I14568" s="2"/>
      <c r="J14568" s="2"/>
      <c r="K14568" s="2"/>
      <c r="L14568" s="2"/>
      <c r="M14568" s="2"/>
      <c r="N14568" s="2"/>
      <c r="O14568" s="2"/>
    </row>
    <row r="14569" spans="5:15" x14ac:dyDescent="0.25">
      <c r="E14569" s="5"/>
      <c r="F14569" s="2"/>
      <c r="G14569" s="2"/>
      <c r="H14569" s="2"/>
      <c r="I14569" s="2"/>
      <c r="J14569" s="2"/>
      <c r="K14569" s="2"/>
      <c r="L14569" s="2"/>
      <c r="M14569" s="2"/>
      <c r="N14569" s="2"/>
      <c r="O14569" s="2"/>
    </row>
    <row r="14570" spans="5:15" x14ac:dyDescent="0.25">
      <c r="E14570" s="5"/>
      <c r="F14570" s="2"/>
      <c r="G14570" s="2"/>
      <c r="H14570" s="2"/>
      <c r="I14570" s="2"/>
      <c r="J14570" s="2"/>
      <c r="K14570" s="2"/>
      <c r="L14570" s="2"/>
      <c r="M14570" s="2"/>
      <c r="N14570" s="2"/>
      <c r="O14570" s="2"/>
    </row>
    <row r="14571" spans="5:15" x14ac:dyDescent="0.25">
      <c r="E14571" s="5"/>
      <c r="F14571" s="2"/>
      <c r="G14571" s="2"/>
      <c r="H14571" s="2"/>
      <c r="I14571" s="2"/>
      <c r="J14571" s="2"/>
      <c r="K14571" s="2"/>
      <c r="L14571" s="2"/>
      <c r="M14571" s="2"/>
      <c r="N14571" s="2"/>
      <c r="O14571" s="2"/>
    </row>
    <row r="14572" spans="5:15" x14ac:dyDescent="0.25">
      <c r="E14572" s="5"/>
      <c r="F14572" s="2"/>
      <c r="G14572" s="2"/>
      <c r="H14572" s="2"/>
      <c r="I14572" s="2"/>
      <c r="J14572" s="2"/>
      <c r="K14572" s="2"/>
      <c r="L14572" s="2"/>
      <c r="M14572" s="2"/>
      <c r="N14572" s="2"/>
      <c r="O14572" s="2"/>
    </row>
    <row r="14578" spans="5:15" x14ac:dyDescent="0.25">
      <c r="E14578" s="5"/>
      <c r="F14578" s="2"/>
      <c r="G14578" s="2"/>
      <c r="H14578" s="2"/>
      <c r="I14578" s="2"/>
      <c r="J14578" s="2"/>
      <c r="K14578" s="2"/>
      <c r="L14578" s="2"/>
      <c r="M14578" s="2"/>
      <c r="N14578" s="2"/>
      <c r="O14578" s="2"/>
    </row>
    <row r="14579" spans="5:15" x14ac:dyDescent="0.25">
      <c r="E14579" s="5"/>
      <c r="F14579" s="2"/>
      <c r="G14579" s="2"/>
      <c r="H14579" s="2"/>
      <c r="I14579" s="2"/>
      <c r="J14579" s="2"/>
      <c r="K14579" s="2"/>
      <c r="L14579" s="2"/>
      <c r="M14579" s="2"/>
      <c r="N14579" s="2"/>
      <c r="O14579" s="2"/>
    </row>
    <row r="14580" spans="5:15" x14ac:dyDescent="0.25">
      <c r="E14580" s="5"/>
      <c r="F14580" s="2"/>
      <c r="G14580" s="2"/>
      <c r="H14580" s="2"/>
      <c r="I14580" s="2"/>
      <c r="J14580" s="2"/>
      <c r="K14580" s="2"/>
      <c r="L14580" s="2"/>
      <c r="M14580" s="2"/>
      <c r="N14580" s="2"/>
      <c r="O14580" s="2"/>
    </row>
    <row r="14582" spans="5:15" x14ac:dyDescent="0.25">
      <c r="E14582" s="5"/>
      <c r="F14582" s="2"/>
      <c r="G14582" s="2"/>
      <c r="H14582" s="2"/>
      <c r="I14582" s="2"/>
      <c r="J14582" s="2"/>
      <c r="K14582" s="2"/>
      <c r="L14582" s="2"/>
      <c r="M14582" s="2"/>
      <c r="N14582" s="2"/>
      <c r="O14582" s="2"/>
    </row>
    <row r="14583" spans="5:15" x14ac:dyDescent="0.25">
      <c r="E14583" s="5"/>
      <c r="F14583" s="2"/>
      <c r="G14583" s="2"/>
      <c r="H14583" s="2"/>
      <c r="I14583" s="2"/>
      <c r="J14583" s="2"/>
      <c r="K14583" s="2"/>
      <c r="L14583" s="2"/>
      <c r="M14583" s="2"/>
      <c r="N14583" s="2"/>
      <c r="O14583" s="2"/>
    </row>
    <row r="14584" spans="5:15" x14ac:dyDescent="0.25">
      <c r="E14584" s="5"/>
      <c r="F14584" s="2"/>
      <c r="G14584" s="2"/>
      <c r="H14584" s="2"/>
      <c r="I14584" s="2"/>
      <c r="J14584" s="2"/>
      <c r="K14584" s="2"/>
      <c r="L14584" s="2"/>
      <c r="M14584" s="2"/>
      <c r="N14584" s="2"/>
      <c r="O14584" s="2"/>
    </row>
    <row r="14585" spans="5:15" x14ac:dyDescent="0.25">
      <c r="E14585" s="5"/>
      <c r="F14585" s="2"/>
      <c r="G14585" s="2"/>
      <c r="H14585" s="2"/>
      <c r="I14585" s="2"/>
      <c r="J14585" s="2"/>
      <c r="K14585" s="2"/>
      <c r="L14585" s="2"/>
      <c r="M14585" s="2"/>
      <c r="N14585" s="2"/>
      <c r="O14585" s="2"/>
    </row>
    <row r="14586" spans="5:15" x14ac:dyDescent="0.25">
      <c r="E14586" s="5"/>
      <c r="F14586" s="2"/>
      <c r="G14586" s="2"/>
      <c r="H14586" s="2"/>
      <c r="I14586" s="2"/>
      <c r="J14586" s="2"/>
      <c r="K14586" s="2"/>
      <c r="L14586" s="2"/>
      <c r="M14586" s="2"/>
      <c r="N14586" s="2"/>
      <c r="O14586" s="2"/>
    </row>
    <row r="14587" spans="5:15" x14ac:dyDescent="0.25">
      <c r="E14587" s="5"/>
      <c r="F14587" s="2"/>
      <c r="G14587" s="2"/>
      <c r="H14587" s="2"/>
      <c r="I14587" s="2"/>
      <c r="J14587" s="2"/>
      <c r="K14587" s="2"/>
      <c r="L14587" s="2"/>
      <c r="M14587" s="2"/>
      <c r="N14587" s="2"/>
      <c r="O14587" s="2"/>
    </row>
    <row r="14588" spans="5:15" x14ac:dyDescent="0.25">
      <c r="E14588" s="5"/>
      <c r="F14588" s="2"/>
      <c r="G14588" s="2"/>
      <c r="H14588" s="2"/>
      <c r="I14588" s="2"/>
      <c r="J14588" s="2"/>
      <c r="K14588" s="2"/>
      <c r="L14588" s="2"/>
      <c r="M14588" s="2"/>
      <c r="N14588" s="2"/>
      <c r="O14588" s="2"/>
    </row>
    <row r="14589" spans="5:15" x14ac:dyDescent="0.25">
      <c r="E14589" s="5"/>
      <c r="F14589" s="2"/>
      <c r="G14589" s="2"/>
      <c r="H14589" s="2"/>
      <c r="I14589" s="2"/>
      <c r="J14589" s="2"/>
      <c r="K14589" s="2"/>
      <c r="L14589" s="2"/>
      <c r="M14589" s="2"/>
      <c r="N14589" s="2"/>
      <c r="O14589" s="2"/>
    </row>
    <row r="14590" spans="5:15" x14ac:dyDescent="0.25">
      <c r="E14590" s="5"/>
      <c r="F14590" s="2"/>
      <c r="G14590" s="2"/>
      <c r="H14590" s="2"/>
      <c r="I14590" s="2"/>
      <c r="J14590" s="2"/>
      <c r="K14590" s="2"/>
      <c r="L14590" s="2"/>
      <c r="M14590" s="2"/>
      <c r="N14590" s="2"/>
      <c r="O14590" s="2"/>
    </row>
    <row r="14591" spans="5:15" x14ac:dyDescent="0.25">
      <c r="E14591" s="5"/>
      <c r="F14591" s="2"/>
      <c r="G14591" s="2"/>
      <c r="H14591" s="2"/>
      <c r="I14591" s="2"/>
      <c r="J14591" s="2"/>
      <c r="K14591" s="2"/>
      <c r="L14591" s="2"/>
      <c r="M14591" s="2"/>
      <c r="N14591" s="2"/>
      <c r="O14591" s="2"/>
    </row>
    <row r="14592" spans="5:15" x14ac:dyDescent="0.25">
      <c r="E14592" s="5"/>
      <c r="F14592" s="2"/>
      <c r="G14592" s="2"/>
      <c r="H14592" s="2"/>
      <c r="I14592" s="2"/>
      <c r="J14592" s="2"/>
      <c r="K14592" s="2"/>
      <c r="L14592" s="2"/>
      <c r="M14592" s="2"/>
      <c r="N14592" s="2"/>
      <c r="O14592" s="2"/>
    </row>
    <row r="14594" spans="5:15" x14ac:dyDescent="0.25">
      <c r="E14594" s="5"/>
      <c r="F14594" s="2"/>
      <c r="G14594" s="2"/>
      <c r="H14594" s="2"/>
      <c r="I14594" s="2"/>
      <c r="J14594" s="2"/>
      <c r="K14594" s="2"/>
      <c r="L14594" s="2"/>
      <c r="M14594" s="2"/>
      <c r="N14594" s="2"/>
      <c r="O14594" s="2"/>
    </row>
    <row r="14595" spans="5:15" x14ac:dyDescent="0.25">
      <c r="E14595" s="5"/>
      <c r="F14595" s="2"/>
      <c r="G14595" s="2"/>
      <c r="H14595" s="2"/>
      <c r="I14595" s="2"/>
      <c r="J14595" s="2"/>
      <c r="K14595" s="2"/>
      <c r="L14595" s="2"/>
      <c r="M14595" s="2"/>
      <c r="N14595" s="2"/>
      <c r="O14595" s="2"/>
    </row>
    <row r="14596" spans="5:15" x14ac:dyDescent="0.25">
      <c r="E14596" s="5"/>
      <c r="F14596" s="2"/>
      <c r="G14596" s="2"/>
      <c r="H14596" s="2"/>
      <c r="I14596" s="2"/>
      <c r="J14596" s="2"/>
      <c r="K14596" s="2"/>
      <c r="L14596" s="2"/>
      <c r="M14596" s="2"/>
      <c r="N14596" s="2"/>
      <c r="O14596" s="2"/>
    </row>
    <row r="14597" spans="5:15" x14ac:dyDescent="0.25">
      <c r="E14597" s="5"/>
      <c r="F14597" s="2"/>
      <c r="G14597" s="2"/>
      <c r="H14597" s="2"/>
      <c r="I14597" s="2"/>
      <c r="J14597" s="2"/>
      <c r="K14597" s="2"/>
      <c r="L14597" s="2"/>
      <c r="M14597" s="2"/>
      <c r="N14597" s="2"/>
      <c r="O14597" s="2"/>
    </row>
    <row r="14598" spans="5:15" x14ac:dyDescent="0.25">
      <c r="E14598" s="5"/>
      <c r="F14598" s="2"/>
      <c r="G14598" s="2"/>
      <c r="H14598" s="2"/>
      <c r="I14598" s="2"/>
      <c r="J14598" s="2"/>
      <c r="K14598" s="2"/>
      <c r="L14598" s="2"/>
      <c r="M14598" s="2"/>
      <c r="N14598" s="2"/>
      <c r="O14598" s="2"/>
    </row>
    <row r="14599" spans="5:15" x14ac:dyDescent="0.25">
      <c r="E14599" s="5"/>
      <c r="F14599" s="2"/>
      <c r="G14599" s="2"/>
      <c r="H14599" s="2"/>
      <c r="I14599" s="2"/>
      <c r="J14599" s="2"/>
      <c r="K14599" s="2"/>
      <c r="L14599" s="2"/>
      <c r="M14599" s="2"/>
      <c r="N14599" s="2"/>
      <c r="O14599" s="2"/>
    </row>
    <row r="14600" spans="5:15" x14ac:dyDescent="0.25">
      <c r="E14600" s="5"/>
      <c r="F14600" s="2"/>
      <c r="G14600" s="2"/>
      <c r="H14600" s="2"/>
      <c r="I14600" s="2"/>
      <c r="J14600" s="2"/>
      <c r="K14600" s="2"/>
      <c r="L14600" s="2"/>
      <c r="M14600" s="2"/>
      <c r="N14600" s="2"/>
      <c r="O14600" s="2"/>
    </row>
    <row r="14601" spans="5:15" x14ac:dyDescent="0.25">
      <c r="E14601" s="5"/>
      <c r="F14601" s="2"/>
      <c r="G14601" s="2"/>
      <c r="H14601" s="2"/>
      <c r="I14601" s="2"/>
      <c r="J14601" s="2"/>
      <c r="K14601" s="2"/>
      <c r="L14601" s="2"/>
      <c r="M14601" s="2"/>
      <c r="N14601" s="2"/>
      <c r="O14601" s="2"/>
    </row>
    <row r="14603" spans="5:15" x14ac:dyDescent="0.25">
      <c r="E14603" s="5"/>
    </row>
    <row r="14605" spans="5:15" x14ac:dyDescent="0.25">
      <c r="E14605" s="5"/>
      <c r="F14605" s="2"/>
      <c r="G14605" s="2"/>
      <c r="H14605" s="2"/>
      <c r="I14605" s="2"/>
      <c r="J14605" s="2"/>
      <c r="K14605" s="2"/>
      <c r="L14605" s="2"/>
      <c r="M14605" s="2"/>
      <c r="N14605" s="2"/>
      <c r="O14605" s="2"/>
    </row>
    <row r="14606" spans="5:15" x14ac:dyDescent="0.25">
      <c r="F14606" s="2"/>
      <c r="M14606" s="2"/>
      <c r="N14606" s="2"/>
      <c r="O14606" s="2"/>
    </row>
    <row r="14607" spans="5:15" x14ac:dyDescent="0.25">
      <c r="E14607" s="5"/>
      <c r="F14607" s="2"/>
      <c r="G14607" s="2"/>
      <c r="H14607" s="2"/>
      <c r="I14607" s="2"/>
      <c r="J14607" s="2"/>
      <c r="K14607" s="2"/>
      <c r="L14607" s="2"/>
      <c r="M14607" s="2"/>
      <c r="N14607" s="2"/>
      <c r="O14607" s="2"/>
    </row>
    <row r="14608" spans="5:15" x14ac:dyDescent="0.25">
      <c r="L14608" s="2"/>
      <c r="M14608" s="2"/>
      <c r="N14608" s="2"/>
      <c r="O14608" s="2"/>
    </row>
    <row r="14611" spans="5:15" x14ac:dyDescent="0.25">
      <c r="E14611" s="5"/>
      <c r="F14611" s="2"/>
      <c r="G14611" s="2"/>
      <c r="H14611" s="2"/>
      <c r="I14611" s="2"/>
      <c r="J14611" s="2"/>
      <c r="K14611" s="2"/>
      <c r="L14611" s="2"/>
      <c r="M14611" s="2"/>
      <c r="N14611" s="2"/>
      <c r="O14611" s="2"/>
    </row>
    <row r="14612" spans="5:15" x14ac:dyDescent="0.25">
      <c r="E14612" s="5"/>
      <c r="F14612" s="2"/>
      <c r="G14612" s="2"/>
      <c r="H14612" s="2"/>
      <c r="I14612" s="2"/>
      <c r="J14612" s="2"/>
      <c r="K14612" s="2"/>
      <c r="L14612" s="2"/>
      <c r="M14612" s="2"/>
      <c r="N14612" s="2"/>
      <c r="O14612" s="2"/>
    </row>
    <row r="14613" spans="5:15" x14ac:dyDescent="0.25">
      <c r="H14613" s="2"/>
      <c r="I14613" s="2"/>
      <c r="J14613" s="2"/>
      <c r="K14613" s="2"/>
      <c r="L14613" s="2"/>
      <c r="M14613" s="2"/>
      <c r="N14613" s="2"/>
      <c r="O14613" s="2"/>
    </row>
    <row r="14614" spans="5:15" x14ac:dyDescent="0.25">
      <c r="L14614" s="2"/>
      <c r="M14614" s="2"/>
      <c r="N14614" s="2"/>
      <c r="O14614" s="2"/>
    </row>
    <row r="14615" spans="5:15" x14ac:dyDescent="0.25">
      <c r="F14615" s="2"/>
      <c r="H14615" s="2"/>
      <c r="I14615" s="2"/>
      <c r="J14615" s="2"/>
      <c r="K14615" s="2"/>
      <c r="L14615" s="2"/>
      <c r="M14615" s="2"/>
      <c r="N14615" s="2"/>
      <c r="O14615" s="2"/>
    </row>
    <row r="14616" spans="5:15" x14ac:dyDescent="0.25">
      <c r="J14616" s="2"/>
      <c r="K14616" s="2"/>
      <c r="L14616" s="2"/>
      <c r="M14616" s="2"/>
      <c r="N14616" s="2"/>
      <c r="O14616" s="2"/>
    </row>
    <row r="14617" spans="5:15" x14ac:dyDescent="0.25">
      <c r="J14617" s="2"/>
      <c r="K14617" s="2"/>
      <c r="L14617" s="2"/>
      <c r="M14617" s="2"/>
      <c r="N14617" s="2"/>
      <c r="O14617" s="2"/>
    </row>
    <row r="14618" spans="5:15" x14ac:dyDescent="0.25">
      <c r="F14618" s="2"/>
      <c r="G14618" s="2"/>
      <c r="H14618" s="2"/>
      <c r="I14618" s="2"/>
      <c r="J14618" s="2"/>
      <c r="K14618" s="2"/>
      <c r="L14618" s="2"/>
      <c r="M14618" s="2"/>
      <c r="N14618" s="2"/>
      <c r="O14618" s="2"/>
    </row>
    <row r="14619" spans="5:15" x14ac:dyDescent="0.25">
      <c r="E14619" s="5"/>
      <c r="F14619" s="2"/>
      <c r="G14619" s="2"/>
      <c r="H14619" s="2"/>
      <c r="I14619" s="2"/>
      <c r="J14619" s="2"/>
      <c r="K14619" s="2"/>
      <c r="L14619" s="2"/>
      <c r="M14619" s="2"/>
      <c r="N14619" s="2"/>
      <c r="O14619" s="2"/>
    </row>
    <row r="14620" spans="5:15" x14ac:dyDescent="0.25">
      <c r="E14620" s="5"/>
      <c r="F14620" s="2"/>
      <c r="G14620" s="2"/>
      <c r="H14620" s="2"/>
      <c r="I14620" s="2"/>
      <c r="J14620" s="2"/>
      <c r="K14620" s="2"/>
      <c r="L14620" s="2"/>
      <c r="M14620" s="2"/>
      <c r="N14620" s="2"/>
      <c r="O14620" s="2"/>
    </row>
    <row r="14621" spans="5:15" x14ac:dyDescent="0.25">
      <c r="E14621" s="5"/>
      <c r="F14621" s="2"/>
      <c r="G14621" s="2"/>
      <c r="H14621" s="2"/>
      <c r="I14621" s="2"/>
      <c r="J14621" s="2"/>
      <c r="K14621" s="2"/>
      <c r="L14621" s="2"/>
      <c r="M14621" s="2"/>
      <c r="N14621" s="2"/>
      <c r="O14621" s="2"/>
    </row>
    <row r="14623" spans="5:15" x14ac:dyDescent="0.25">
      <c r="E14623" s="5"/>
      <c r="F14623" s="2"/>
      <c r="G14623" s="2"/>
      <c r="H14623" s="2"/>
      <c r="I14623" s="2"/>
      <c r="J14623" s="2"/>
      <c r="K14623" s="2"/>
      <c r="L14623" s="2"/>
      <c r="M14623" s="2"/>
      <c r="N14623" s="2"/>
      <c r="O14623" s="2"/>
    </row>
    <row r="14624" spans="5:15" x14ac:dyDescent="0.25">
      <c r="E14624" s="5"/>
      <c r="F14624" s="2"/>
      <c r="G14624" s="2"/>
      <c r="H14624" s="2"/>
      <c r="I14624" s="2"/>
      <c r="J14624" s="2"/>
      <c r="K14624" s="2"/>
      <c r="L14624" s="2"/>
      <c r="M14624" s="2"/>
      <c r="N14624" s="2"/>
      <c r="O14624" s="2"/>
    </row>
    <row r="14625" spans="5:15" x14ac:dyDescent="0.25">
      <c r="E14625" s="5"/>
      <c r="F14625" s="2"/>
      <c r="G14625" s="2"/>
      <c r="H14625" s="2"/>
      <c r="I14625" s="2"/>
      <c r="J14625" s="2"/>
      <c r="K14625" s="2"/>
      <c r="L14625" s="2"/>
      <c r="M14625" s="2"/>
      <c r="N14625" s="2"/>
      <c r="O14625" s="2"/>
    </row>
    <row r="14626" spans="5:15" x14ac:dyDescent="0.25">
      <c r="E14626" s="5"/>
      <c r="F14626" s="2"/>
      <c r="G14626" s="2"/>
      <c r="H14626" s="2"/>
      <c r="I14626" s="2"/>
      <c r="J14626" s="2"/>
      <c r="K14626" s="2"/>
      <c r="L14626" s="2"/>
      <c r="M14626" s="2"/>
      <c r="N14626" s="2"/>
      <c r="O14626" s="2"/>
    </row>
    <row r="14627" spans="5:15" x14ac:dyDescent="0.25">
      <c r="E14627" s="5"/>
      <c r="F14627" s="2"/>
      <c r="G14627" s="2"/>
      <c r="H14627" s="2"/>
      <c r="I14627" s="2"/>
      <c r="J14627" s="2"/>
      <c r="K14627" s="2"/>
      <c r="L14627" s="2"/>
      <c r="M14627" s="2"/>
      <c r="N14627" s="2"/>
      <c r="O14627" s="2"/>
    </row>
    <row r="14628" spans="5:15" x14ac:dyDescent="0.25">
      <c r="E14628" s="5"/>
      <c r="F14628" s="2"/>
      <c r="G14628" s="2"/>
      <c r="H14628" s="2"/>
      <c r="I14628" s="2"/>
      <c r="J14628" s="2"/>
      <c r="K14628" s="2"/>
      <c r="L14628" s="2"/>
      <c r="M14628" s="2"/>
      <c r="N14628" s="2"/>
      <c r="O14628" s="2"/>
    </row>
    <row r="14629" spans="5:15" x14ac:dyDescent="0.25">
      <c r="E14629" s="5"/>
      <c r="F14629" s="2"/>
      <c r="G14629" s="2"/>
      <c r="H14629" s="2"/>
      <c r="I14629" s="2"/>
      <c r="J14629" s="2"/>
      <c r="K14629" s="2"/>
      <c r="L14629" s="2"/>
      <c r="M14629" s="2"/>
      <c r="N14629" s="2"/>
      <c r="O14629" s="2"/>
    </row>
    <row r="14630" spans="5:15" x14ac:dyDescent="0.25">
      <c r="E14630" s="5"/>
      <c r="F14630" s="2"/>
      <c r="G14630" s="2"/>
      <c r="H14630" s="2"/>
      <c r="I14630" s="2"/>
      <c r="J14630" s="2"/>
      <c r="K14630" s="2"/>
      <c r="L14630" s="2"/>
      <c r="M14630" s="2"/>
      <c r="N14630" s="2"/>
      <c r="O14630" s="2"/>
    </row>
    <row r="14631" spans="5:15" x14ac:dyDescent="0.25">
      <c r="E14631" s="5"/>
      <c r="F14631" s="2"/>
      <c r="G14631" s="2"/>
      <c r="H14631" s="2"/>
      <c r="I14631" s="2"/>
      <c r="J14631" s="2"/>
      <c r="K14631" s="2"/>
      <c r="L14631" s="2"/>
      <c r="M14631" s="2"/>
      <c r="N14631" s="2"/>
      <c r="O14631" s="2"/>
    </row>
    <row r="14632" spans="5:15" x14ac:dyDescent="0.25">
      <c r="E14632" s="5"/>
      <c r="F14632" s="2"/>
      <c r="G14632" s="2"/>
      <c r="H14632" s="2"/>
      <c r="I14632" s="2"/>
      <c r="J14632" s="2"/>
      <c r="K14632" s="2"/>
      <c r="L14632" s="2"/>
      <c r="M14632" s="2"/>
      <c r="N14632" s="2"/>
      <c r="O14632" s="2"/>
    </row>
    <row r="14633" spans="5:15" x14ac:dyDescent="0.25">
      <c r="E14633" s="5"/>
      <c r="F14633" s="2"/>
      <c r="G14633" s="2"/>
      <c r="H14633" s="2"/>
      <c r="I14633" s="2"/>
      <c r="J14633" s="2"/>
      <c r="K14633" s="2"/>
      <c r="L14633" s="2"/>
      <c r="M14633" s="2"/>
      <c r="N14633" s="2"/>
      <c r="O14633" s="2"/>
    </row>
    <row r="14635" spans="5:15" x14ac:dyDescent="0.25">
      <c r="E14635" s="5"/>
      <c r="F14635" s="2"/>
      <c r="G14635" s="2"/>
      <c r="H14635" s="2"/>
      <c r="I14635" s="2"/>
      <c r="J14635" s="2"/>
      <c r="K14635" s="2"/>
      <c r="L14635" s="2"/>
      <c r="M14635" s="2"/>
      <c r="N14635" s="2"/>
      <c r="O14635" s="2"/>
    </row>
    <row r="14636" spans="5:15" x14ac:dyDescent="0.25">
      <c r="E14636" s="5"/>
      <c r="F14636" s="2"/>
      <c r="G14636" s="2"/>
      <c r="H14636" s="2"/>
      <c r="I14636" s="2"/>
      <c r="J14636" s="2"/>
      <c r="K14636" s="2"/>
      <c r="L14636" s="2"/>
      <c r="M14636" s="2"/>
      <c r="N14636" s="2"/>
      <c r="O14636" s="2"/>
    </row>
    <row r="14637" spans="5:15" x14ac:dyDescent="0.25">
      <c r="E14637" s="5"/>
      <c r="F14637" s="2"/>
      <c r="G14637" s="2"/>
      <c r="H14637" s="2"/>
      <c r="I14637" s="2"/>
      <c r="J14637" s="2"/>
      <c r="K14637" s="2"/>
      <c r="L14637" s="2"/>
      <c r="M14637" s="2"/>
      <c r="N14637" s="2"/>
      <c r="O14637" s="2"/>
    </row>
    <row r="14638" spans="5:15" x14ac:dyDescent="0.25">
      <c r="E14638" s="5"/>
      <c r="F14638" s="2"/>
      <c r="G14638" s="2"/>
      <c r="H14638" s="2"/>
      <c r="I14638" s="2"/>
      <c r="J14638" s="2"/>
      <c r="K14638" s="2"/>
      <c r="L14638" s="2"/>
      <c r="M14638" s="2"/>
      <c r="N14638" s="2"/>
      <c r="O14638" s="2"/>
    </row>
    <row r="14639" spans="5:15" x14ac:dyDescent="0.25">
      <c r="E14639" s="5"/>
      <c r="F14639" s="2"/>
      <c r="G14639" s="2"/>
      <c r="H14639" s="2"/>
      <c r="I14639" s="2"/>
      <c r="J14639" s="2"/>
      <c r="K14639" s="2"/>
      <c r="L14639" s="2"/>
      <c r="M14639" s="2"/>
      <c r="N14639" s="2"/>
      <c r="O14639" s="2"/>
    </row>
    <row r="14640" spans="5:15" x14ac:dyDescent="0.25">
      <c r="E14640" s="5"/>
      <c r="F14640" s="2"/>
      <c r="G14640" s="2"/>
      <c r="H14640" s="2"/>
      <c r="I14640" s="2"/>
      <c r="J14640" s="2"/>
      <c r="K14640" s="2"/>
      <c r="L14640" s="2"/>
      <c r="M14640" s="2"/>
      <c r="N14640" s="2"/>
      <c r="O14640" s="2"/>
    </row>
    <row r="14641" spans="5:15" x14ac:dyDescent="0.25">
      <c r="E14641" s="5"/>
      <c r="F14641" s="2"/>
      <c r="G14641" s="2"/>
      <c r="H14641" s="2"/>
      <c r="I14641" s="2"/>
      <c r="J14641" s="2"/>
      <c r="K14641" s="2"/>
      <c r="L14641" s="2"/>
      <c r="M14641" s="2"/>
      <c r="N14641" s="2"/>
      <c r="O14641" s="2"/>
    </row>
    <row r="14642" spans="5:15" x14ac:dyDescent="0.25">
      <c r="E14642" s="5"/>
      <c r="F14642" s="2"/>
      <c r="G14642" s="2"/>
      <c r="H14642" s="2"/>
      <c r="I14642" s="2"/>
      <c r="J14642" s="2"/>
      <c r="K14642" s="2"/>
      <c r="L14642" s="2"/>
      <c r="M14642" s="2"/>
      <c r="N14642" s="2"/>
      <c r="O14642" s="2"/>
    </row>
    <row r="14643" spans="5:15" x14ac:dyDescent="0.25">
      <c r="E14643" s="5"/>
      <c r="F14643" s="2"/>
      <c r="G14643" s="2"/>
      <c r="H14643" s="2"/>
      <c r="I14643" s="2"/>
      <c r="J14643" s="2"/>
      <c r="K14643" s="2"/>
      <c r="L14643" s="2"/>
      <c r="M14643" s="2"/>
      <c r="N14643" s="2"/>
      <c r="O14643" s="2"/>
    </row>
    <row r="14644" spans="5:15" x14ac:dyDescent="0.25">
      <c r="E14644" s="5"/>
      <c r="F14644" s="2"/>
      <c r="G14644" s="2"/>
      <c r="H14644" s="2"/>
      <c r="I14644" s="2"/>
      <c r="J14644" s="2"/>
      <c r="K14644" s="2"/>
      <c r="L14644" s="2"/>
      <c r="M14644" s="2"/>
      <c r="N14644" s="2"/>
      <c r="O14644" s="2"/>
    </row>
    <row r="14645" spans="5:15" x14ac:dyDescent="0.25">
      <c r="E14645" s="5"/>
      <c r="F14645" s="2"/>
      <c r="G14645" s="2"/>
      <c r="H14645" s="2"/>
      <c r="I14645" s="2"/>
      <c r="J14645" s="2"/>
      <c r="K14645" s="2"/>
      <c r="L14645" s="2"/>
      <c r="M14645" s="2"/>
      <c r="N14645" s="2"/>
      <c r="O14645" s="2"/>
    </row>
    <row r="14647" spans="5:15" x14ac:dyDescent="0.25">
      <c r="E14647" s="5"/>
      <c r="F14647" s="2"/>
      <c r="G14647" s="2"/>
      <c r="H14647" s="2"/>
      <c r="I14647" s="2"/>
      <c r="J14647" s="2"/>
      <c r="K14647" s="2"/>
      <c r="L14647" s="2"/>
      <c r="M14647" s="2"/>
      <c r="N14647" s="2"/>
      <c r="O14647" s="2"/>
    </row>
    <row r="14648" spans="5:15" x14ac:dyDescent="0.25">
      <c r="F14648" s="2"/>
      <c r="G14648" s="2"/>
      <c r="H14648" s="2"/>
      <c r="I14648" s="2"/>
      <c r="J14648" s="2"/>
      <c r="K14648" s="2"/>
      <c r="L14648" s="2"/>
      <c r="M14648" s="2"/>
      <c r="N14648" s="2"/>
      <c r="O14648" s="2"/>
    </row>
    <row r="14649" spans="5:15" x14ac:dyDescent="0.25">
      <c r="E14649" s="5"/>
      <c r="F14649" s="2"/>
      <c r="G14649" s="2"/>
      <c r="H14649" s="2"/>
      <c r="I14649" s="2"/>
      <c r="J14649" s="2"/>
      <c r="K14649" s="2"/>
      <c r="L14649" s="2"/>
      <c r="M14649" s="2"/>
      <c r="N14649" s="2"/>
      <c r="O14649" s="2"/>
    </row>
    <row r="14650" spans="5:15" x14ac:dyDescent="0.25">
      <c r="F14650" s="2"/>
      <c r="G14650" s="2"/>
      <c r="H14650" s="2"/>
      <c r="I14650" s="2"/>
      <c r="J14650" s="2"/>
      <c r="K14650" s="2"/>
      <c r="L14650" s="2"/>
      <c r="M14650" s="2"/>
      <c r="N14650" s="2"/>
      <c r="O14650" s="2"/>
    </row>
    <row r="14651" spans="5:15" x14ac:dyDescent="0.25">
      <c r="E14651" s="5"/>
      <c r="F14651" s="2"/>
      <c r="G14651" s="2"/>
      <c r="H14651" s="2"/>
      <c r="I14651" s="2"/>
      <c r="J14651" s="2"/>
      <c r="K14651" s="2"/>
      <c r="L14651" s="2"/>
      <c r="M14651" s="2"/>
      <c r="N14651" s="2"/>
      <c r="O14651" s="2"/>
    </row>
    <row r="14652" spans="5:15" x14ac:dyDescent="0.25">
      <c r="E14652" s="5"/>
      <c r="F14652" s="2"/>
      <c r="G14652" s="2"/>
      <c r="H14652" s="2"/>
      <c r="I14652" s="2"/>
      <c r="J14652" s="2"/>
      <c r="K14652" s="2"/>
      <c r="L14652" s="2"/>
      <c r="M14652" s="2"/>
      <c r="N14652" s="2"/>
      <c r="O14652" s="2"/>
    </row>
    <row r="14653" spans="5:15" x14ac:dyDescent="0.25">
      <c r="E14653" s="5"/>
      <c r="F14653" s="2"/>
      <c r="G14653" s="2"/>
      <c r="H14653" s="2"/>
      <c r="I14653" s="2"/>
      <c r="J14653" s="2"/>
      <c r="K14653" s="2"/>
      <c r="L14653" s="2"/>
      <c r="M14653" s="2"/>
      <c r="N14653" s="2"/>
      <c r="O14653" s="2"/>
    </row>
    <row r="14654" spans="5:15" x14ac:dyDescent="0.25">
      <c r="F14654" s="2"/>
      <c r="G14654" s="2"/>
      <c r="H14654" s="2"/>
      <c r="I14654" s="2"/>
      <c r="J14654" s="2"/>
      <c r="K14654" s="2"/>
      <c r="L14654" s="2"/>
      <c r="M14654" s="2"/>
      <c r="N14654" s="2"/>
      <c r="O14654" s="2"/>
    </row>
    <row r="14655" spans="5:15" x14ac:dyDescent="0.25">
      <c r="E14655" s="5"/>
      <c r="F14655" s="2"/>
      <c r="G14655" s="2"/>
      <c r="H14655" s="2"/>
      <c r="I14655" s="2"/>
      <c r="J14655" s="2"/>
      <c r="K14655" s="2"/>
      <c r="L14655" s="2"/>
      <c r="M14655" s="2"/>
      <c r="N14655" s="2"/>
      <c r="O14655" s="2"/>
    </row>
    <row r="14656" spans="5:15" x14ac:dyDescent="0.25">
      <c r="E14656" s="5"/>
      <c r="F14656" s="2"/>
      <c r="G14656" s="2"/>
      <c r="H14656" s="2"/>
      <c r="I14656" s="2"/>
      <c r="J14656" s="2"/>
      <c r="K14656" s="2"/>
      <c r="L14656" s="2"/>
      <c r="M14656" s="2"/>
      <c r="N14656" s="2"/>
      <c r="O14656" s="2"/>
    </row>
    <row r="14658" spans="5:15" x14ac:dyDescent="0.25">
      <c r="E14658" s="5"/>
      <c r="F14658" s="2"/>
      <c r="G14658" s="2"/>
      <c r="H14658" s="2"/>
      <c r="I14658" s="2"/>
      <c r="J14658" s="2"/>
      <c r="K14658" s="2"/>
      <c r="L14658" s="2"/>
      <c r="M14658" s="2"/>
      <c r="N14658" s="2"/>
      <c r="O14658" s="2"/>
    </row>
    <row r="14659" spans="5:15" x14ac:dyDescent="0.25">
      <c r="E14659" s="5"/>
      <c r="F14659" s="2"/>
      <c r="G14659" s="2"/>
      <c r="H14659" s="2"/>
      <c r="I14659" s="2"/>
      <c r="J14659" s="2"/>
      <c r="K14659" s="2"/>
      <c r="L14659" s="2"/>
      <c r="M14659" s="2"/>
      <c r="N14659" s="2"/>
      <c r="O14659" s="2"/>
    </row>
    <row r="14660" spans="5:15" x14ac:dyDescent="0.25">
      <c r="E14660" s="5"/>
      <c r="F14660" s="2"/>
      <c r="G14660" s="2"/>
      <c r="H14660" s="2"/>
      <c r="I14660" s="2"/>
      <c r="J14660" s="2"/>
      <c r="K14660" s="2"/>
      <c r="L14660" s="2"/>
      <c r="M14660" s="2"/>
      <c r="N14660" s="2"/>
      <c r="O14660" s="2"/>
    </row>
    <row r="14662" spans="5:15" x14ac:dyDescent="0.25">
      <c r="E14662" s="5"/>
      <c r="F14662" s="2"/>
      <c r="G14662" s="2"/>
      <c r="H14662" s="2"/>
      <c r="I14662" s="2"/>
      <c r="J14662" s="2"/>
      <c r="K14662" s="2"/>
      <c r="L14662" s="2"/>
      <c r="M14662" s="2"/>
      <c r="N14662" s="2"/>
      <c r="O14662" s="2"/>
    </row>
    <row r="14663" spans="5:15" x14ac:dyDescent="0.25">
      <c r="E14663" s="5"/>
      <c r="F14663" s="2"/>
      <c r="G14663" s="2"/>
      <c r="H14663" s="2"/>
      <c r="I14663" s="2"/>
      <c r="J14663" s="2"/>
      <c r="K14663" s="2"/>
      <c r="L14663" s="2"/>
      <c r="M14663" s="2"/>
      <c r="N14663" s="2"/>
      <c r="O14663" s="2"/>
    </row>
    <row r="14664" spans="5:15" x14ac:dyDescent="0.25">
      <c r="E14664" s="5"/>
      <c r="F14664" s="2"/>
      <c r="G14664" s="2"/>
      <c r="H14664" s="2"/>
      <c r="I14664" s="2"/>
      <c r="J14664" s="2"/>
      <c r="K14664" s="2"/>
      <c r="L14664" s="2"/>
      <c r="M14664" s="2"/>
      <c r="N14664" s="2"/>
      <c r="O14664" s="2"/>
    </row>
    <row r="14665" spans="5:15" x14ac:dyDescent="0.25">
      <c r="E14665" s="5"/>
      <c r="F14665" s="2"/>
      <c r="G14665" s="2"/>
      <c r="H14665" s="2"/>
      <c r="I14665" s="2"/>
      <c r="J14665" s="2"/>
      <c r="K14665" s="2"/>
      <c r="L14665" s="2"/>
      <c r="M14665" s="2"/>
      <c r="N14665" s="2"/>
      <c r="O14665" s="2"/>
    </row>
    <row r="14666" spans="5:15" x14ac:dyDescent="0.25">
      <c r="E14666" s="5"/>
      <c r="F14666" s="2"/>
      <c r="G14666" s="2"/>
      <c r="H14666" s="2"/>
      <c r="I14666" s="2"/>
      <c r="J14666" s="2"/>
      <c r="K14666" s="2"/>
      <c r="L14666" s="2"/>
      <c r="M14666" s="2"/>
      <c r="N14666" s="2"/>
      <c r="O14666" s="2"/>
    </row>
    <row r="14667" spans="5:15" x14ac:dyDescent="0.25">
      <c r="G14667" s="2"/>
      <c r="I14667" s="2"/>
      <c r="J14667" s="2"/>
      <c r="K14667" s="2"/>
      <c r="L14667" s="2"/>
      <c r="M14667" s="2"/>
      <c r="N14667" s="2"/>
      <c r="O14667" s="2"/>
    </row>
    <row r="14669" spans="5:15" x14ac:dyDescent="0.25">
      <c r="E14669" s="5"/>
      <c r="F14669" s="2"/>
      <c r="G14669" s="2"/>
      <c r="H14669" s="2"/>
      <c r="I14669" s="2"/>
      <c r="J14669" s="2"/>
      <c r="K14669" s="2"/>
      <c r="L14669" s="2"/>
      <c r="M14669" s="2"/>
      <c r="N14669" s="2"/>
      <c r="O14669" s="2"/>
    </row>
    <row r="14670" spans="5:15" x14ac:dyDescent="0.25">
      <c r="E14670" s="5"/>
      <c r="F14670" s="2"/>
      <c r="G14670" s="2"/>
      <c r="H14670" s="2"/>
      <c r="I14670" s="2"/>
      <c r="J14670" s="2"/>
      <c r="K14670" s="2"/>
      <c r="L14670" s="2"/>
      <c r="M14670" s="2"/>
      <c r="N14670" s="2"/>
      <c r="O14670" s="2"/>
    </row>
    <row r="14671" spans="5:15" x14ac:dyDescent="0.25">
      <c r="E14671" s="5"/>
      <c r="F14671" s="2"/>
      <c r="G14671" s="2"/>
      <c r="H14671" s="2"/>
      <c r="I14671" s="2"/>
      <c r="J14671" s="2"/>
      <c r="K14671" s="2"/>
      <c r="L14671" s="2"/>
      <c r="M14671" s="2"/>
      <c r="N14671" s="2"/>
      <c r="O14671" s="2"/>
    </row>
    <row r="14673" spans="5:15" x14ac:dyDescent="0.25">
      <c r="E14673" s="5"/>
      <c r="F14673" s="2"/>
      <c r="G14673" s="2"/>
      <c r="H14673" s="2"/>
      <c r="I14673" s="2"/>
      <c r="J14673" s="2"/>
      <c r="K14673" s="2"/>
      <c r="L14673" s="2"/>
      <c r="M14673" s="2"/>
      <c r="N14673" s="2"/>
      <c r="O14673" s="2"/>
    </row>
    <row r="14674" spans="5:15" x14ac:dyDescent="0.25">
      <c r="E14674" s="5"/>
      <c r="F14674" s="2"/>
      <c r="G14674" s="2"/>
      <c r="H14674" s="2"/>
      <c r="I14674" s="2"/>
      <c r="J14674" s="2"/>
      <c r="K14674" s="2"/>
      <c r="L14674" s="2"/>
      <c r="M14674" s="2"/>
      <c r="N14674" s="2"/>
      <c r="O14674" s="2"/>
    </row>
    <row r="14675" spans="5:15" x14ac:dyDescent="0.25">
      <c r="E14675" s="5"/>
      <c r="F14675" s="2"/>
      <c r="G14675" s="2"/>
      <c r="H14675" s="2"/>
      <c r="I14675" s="2"/>
      <c r="J14675" s="2"/>
      <c r="K14675" s="2"/>
      <c r="L14675" s="2"/>
      <c r="M14675" s="2"/>
      <c r="N14675" s="2"/>
      <c r="O14675" s="2"/>
    </row>
    <row r="14676" spans="5:15" x14ac:dyDescent="0.25">
      <c r="H14676" s="2"/>
      <c r="I14676" s="2"/>
      <c r="J14676" s="2"/>
      <c r="K14676" s="2"/>
      <c r="L14676" s="2"/>
      <c r="M14676" s="2"/>
      <c r="N14676" s="2"/>
      <c r="O14676" s="2"/>
    </row>
    <row r="14677" spans="5:15" x14ac:dyDescent="0.25">
      <c r="G14677" s="2"/>
      <c r="H14677" s="2"/>
      <c r="I14677" s="2"/>
      <c r="J14677" s="2"/>
      <c r="K14677" s="2"/>
      <c r="L14677" s="2"/>
      <c r="M14677" s="2"/>
      <c r="N14677" s="2"/>
      <c r="O14677" s="2"/>
    </row>
    <row r="14678" spans="5:15" x14ac:dyDescent="0.25">
      <c r="E14678" s="5"/>
      <c r="F14678" s="2"/>
      <c r="G14678" s="2"/>
      <c r="H14678" s="2"/>
      <c r="I14678" s="2"/>
      <c r="J14678" s="2"/>
      <c r="K14678" s="2"/>
      <c r="L14678" s="2"/>
      <c r="M14678" s="2"/>
      <c r="N14678" s="2"/>
      <c r="O14678" s="2"/>
    </row>
    <row r="14681" spans="5:15" x14ac:dyDescent="0.25">
      <c r="E14681" s="5"/>
      <c r="F14681" s="2"/>
      <c r="G14681" s="2"/>
      <c r="H14681" s="2"/>
      <c r="I14681" s="2"/>
      <c r="J14681" s="2"/>
      <c r="K14681" s="2"/>
      <c r="L14681" s="2"/>
      <c r="M14681" s="2"/>
      <c r="N14681" s="2"/>
      <c r="O14681" s="2"/>
    </row>
    <row r="14682" spans="5:15" x14ac:dyDescent="0.25">
      <c r="E14682" s="5"/>
      <c r="F14682" s="2"/>
      <c r="G14682" s="2"/>
      <c r="H14682" s="2"/>
      <c r="I14682" s="2"/>
      <c r="J14682" s="2"/>
      <c r="K14682" s="2"/>
      <c r="L14682" s="2"/>
      <c r="M14682" s="2"/>
      <c r="N14682" s="2"/>
      <c r="O14682" s="2"/>
    </row>
    <row r="14685" spans="5:15" x14ac:dyDescent="0.25">
      <c r="E14685" s="5"/>
      <c r="F14685" s="2"/>
      <c r="G14685" s="2"/>
      <c r="H14685" s="2"/>
      <c r="I14685" s="2"/>
      <c r="J14685" s="2"/>
      <c r="K14685" s="2"/>
      <c r="L14685" s="2"/>
      <c r="M14685" s="2"/>
      <c r="N14685" s="2"/>
      <c r="O14685" s="2"/>
    </row>
    <row r="14686" spans="5:15" x14ac:dyDescent="0.25">
      <c r="I14686" s="2"/>
      <c r="J14686" s="2"/>
      <c r="K14686" s="2"/>
      <c r="L14686" s="2"/>
      <c r="M14686" s="2"/>
      <c r="N14686" s="2"/>
      <c r="O14686" s="2"/>
    </row>
    <row r="14687" spans="5:15" x14ac:dyDescent="0.25">
      <c r="H14687" s="2"/>
      <c r="I14687" s="2"/>
      <c r="J14687" s="2"/>
      <c r="K14687" s="2"/>
      <c r="L14687" s="2"/>
      <c r="M14687" s="2"/>
      <c r="N14687" s="2"/>
      <c r="O14687" s="2"/>
    </row>
    <row r="14688" spans="5:15" x14ac:dyDescent="0.25">
      <c r="F14688" s="2"/>
      <c r="G14688" s="2"/>
      <c r="H14688" s="2"/>
      <c r="I14688" s="2"/>
      <c r="J14688" s="2"/>
      <c r="K14688" s="2"/>
      <c r="L14688" s="2"/>
      <c r="M14688" s="2"/>
      <c r="N14688" s="2"/>
      <c r="O14688" s="2"/>
    </row>
    <row r="14689" spans="5:15" x14ac:dyDescent="0.25">
      <c r="E14689" s="5"/>
      <c r="F14689" s="2"/>
      <c r="G14689" s="2"/>
      <c r="H14689" s="2"/>
      <c r="I14689" s="2"/>
      <c r="J14689" s="2"/>
      <c r="K14689" s="2"/>
      <c r="L14689" s="2"/>
      <c r="M14689" s="2"/>
      <c r="N14689" s="2"/>
      <c r="O14689" s="2"/>
    </row>
    <row r="14690" spans="5:15" x14ac:dyDescent="0.25">
      <c r="E14690" s="5"/>
      <c r="F14690" s="2"/>
      <c r="G14690" s="2"/>
      <c r="H14690" s="2"/>
      <c r="I14690" s="2"/>
      <c r="J14690" s="2"/>
      <c r="K14690" s="2"/>
      <c r="L14690" s="2"/>
      <c r="M14690" s="2"/>
      <c r="N14690" s="2"/>
      <c r="O14690" s="2"/>
    </row>
    <row r="14693" spans="5:15" x14ac:dyDescent="0.25">
      <c r="E14693" s="5"/>
      <c r="F14693" s="2"/>
      <c r="G14693" s="2"/>
      <c r="H14693" s="2"/>
      <c r="I14693" s="2"/>
      <c r="J14693" s="2"/>
      <c r="K14693" s="2"/>
      <c r="L14693" s="2"/>
      <c r="M14693" s="2"/>
      <c r="N14693" s="2"/>
      <c r="O14693" s="2"/>
    </row>
    <row r="14694" spans="5:15" x14ac:dyDescent="0.25">
      <c r="E14694" s="5"/>
      <c r="F14694" s="2"/>
      <c r="G14694" s="2"/>
      <c r="H14694" s="2"/>
      <c r="I14694" s="2"/>
      <c r="J14694" s="2"/>
      <c r="K14694" s="2"/>
      <c r="L14694" s="2"/>
      <c r="M14694" s="2"/>
      <c r="N14694" s="2"/>
      <c r="O14694" s="2"/>
    </row>
    <row r="14695" spans="5:15" x14ac:dyDescent="0.25">
      <c r="E14695" s="5"/>
      <c r="F14695" s="2"/>
      <c r="G14695" s="2"/>
      <c r="H14695" s="2"/>
      <c r="I14695" s="2"/>
      <c r="J14695" s="2"/>
      <c r="K14695" s="2"/>
      <c r="L14695" s="2"/>
      <c r="M14695" s="2"/>
      <c r="N14695" s="2"/>
      <c r="O14695" s="2"/>
    </row>
    <row r="14697" spans="5:15" x14ac:dyDescent="0.25">
      <c r="E14697" s="5"/>
      <c r="F14697" s="2"/>
      <c r="G14697" s="2"/>
      <c r="H14697" s="2"/>
      <c r="I14697" s="2"/>
      <c r="J14697" s="2"/>
      <c r="K14697" s="2"/>
      <c r="L14697" s="2"/>
      <c r="M14697" s="2"/>
      <c r="N14697" s="2"/>
      <c r="O14697" s="2"/>
    </row>
    <row r="14698" spans="5:15" x14ac:dyDescent="0.25">
      <c r="E14698" s="5"/>
      <c r="F14698" s="2"/>
      <c r="G14698" s="2"/>
      <c r="H14698" s="2"/>
      <c r="I14698" s="2"/>
      <c r="J14698" s="2"/>
      <c r="K14698" s="2"/>
      <c r="L14698" s="2"/>
      <c r="M14698" s="2"/>
      <c r="N14698" s="2"/>
      <c r="O14698" s="2"/>
    </row>
    <row r="14699" spans="5:15" x14ac:dyDescent="0.25">
      <c r="E14699" s="5"/>
      <c r="F14699" s="2"/>
      <c r="G14699" s="2"/>
      <c r="H14699" s="2"/>
      <c r="I14699" s="2"/>
      <c r="J14699" s="2"/>
      <c r="K14699" s="2"/>
      <c r="L14699" s="2"/>
      <c r="M14699" s="2"/>
      <c r="N14699" s="2"/>
      <c r="O14699" s="2"/>
    </row>
    <row r="14700" spans="5:15" x14ac:dyDescent="0.25">
      <c r="E14700" s="5"/>
      <c r="F14700" s="2"/>
      <c r="G14700" s="2"/>
      <c r="H14700" s="2"/>
      <c r="I14700" s="2"/>
      <c r="J14700" s="2"/>
      <c r="K14700" s="2"/>
      <c r="L14700" s="2"/>
      <c r="M14700" s="2"/>
      <c r="N14700" s="2"/>
      <c r="O14700" s="2"/>
    </row>
    <row r="14701" spans="5:15" x14ac:dyDescent="0.25">
      <c r="E14701" s="5"/>
      <c r="F14701" s="2"/>
      <c r="G14701" s="2"/>
      <c r="H14701" s="2"/>
      <c r="I14701" s="2"/>
      <c r="J14701" s="2"/>
      <c r="K14701" s="2"/>
      <c r="L14701" s="2"/>
      <c r="M14701" s="2"/>
      <c r="N14701" s="2"/>
      <c r="O14701" s="2"/>
    </row>
    <row r="14702" spans="5:15" x14ac:dyDescent="0.25">
      <c r="E14702" s="5"/>
      <c r="F14702" s="2"/>
      <c r="G14702" s="2"/>
      <c r="H14702" s="2"/>
      <c r="I14702" s="2"/>
      <c r="J14702" s="2"/>
      <c r="K14702" s="2"/>
      <c r="L14702" s="2"/>
      <c r="M14702" s="2"/>
      <c r="N14702" s="2"/>
      <c r="O14702" s="2"/>
    </row>
    <row r="14703" spans="5:15" x14ac:dyDescent="0.25">
      <c r="F14703" s="2"/>
      <c r="G14703" s="2"/>
      <c r="H14703" s="2"/>
      <c r="I14703" s="2"/>
      <c r="J14703" s="2"/>
      <c r="K14703" s="2"/>
      <c r="L14703" s="2"/>
      <c r="M14703" s="2"/>
      <c r="N14703" s="2"/>
      <c r="O14703" s="2"/>
    </row>
    <row r="14705" spans="5:15" x14ac:dyDescent="0.25">
      <c r="E14705" s="5"/>
      <c r="F14705" s="2"/>
      <c r="G14705" s="2"/>
      <c r="H14705" s="2"/>
      <c r="I14705" s="2"/>
      <c r="J14705" s="2"/>
      <c r="K14705" s="2"/>
      <c r="L14705" s="2"/>
      <c r="M14705" s="2"/>
      <c r="N14705" s="2"/>
      <c r="O14705" s="2"/>
    </row>
    <row r="14706" spans="5:15" x14ac:dyDescent="0.25">
      <c r="E14706" s="5"/>
      <c r="F14706" s="2"/>
      <c r="G14706" s="2"/>
      <c r="H14706" s="2"/>
      <c r="I14706" s="2"/>
      <c r="J14706" s="2"/>
      <c r="K14706" s="2"/>
      <c r="L14706" s="2"/>
      <c r="M14706" s="2"/>
      <c r="N14706" s="2"/>
      <c r="O14706" s="2"/>
    </row>
    <row r="14707" spans="5:15" x14ac:dyDescent="0.25">
      <c r="E14707" s="5"/>
      <c r="F14707" s="2"/>
      <c r="G14707" s="2"/>
      <c r="H14707" s="2"/>
      <c r="I14707" s="2"/>
      <c r="J14707" s="2"/>
      <c r="K14707" s="2"/>
      <c r="L14707" s="2"/>
      <c r="M14707" s="2"/>
      <c r="N14707" s="2"/>
      <c r="O14707" s="2"/>
    </row>
    <row r="14708" spans="5:15" x14ac:dyDescent="0.25">
      <c r="H14708" s="2"/>
      <c r="I14708" s="2"/>
      <c r="J14708" s="2"/>
      <c r="K14708" s="2"/>
      <c r="L14708" s="2"/>
      <c r="M14708" s="2"/>
      <c r="N14708" s="2"/>
      <c r="O14708" s="2"/>
    </row>
    <row r="14709" spans="5:15" x14ac:dyDescent="0.25">
      <c r="E14709" s="5"/>
      <c r="F14709" s="2"/>
      <c r="G14709" s="2"/>
      <c r="H14709" s="2"/>
      <c r="I14709" s="2"/>
      <c r="J14709" s="2"/>
      <c r="K14709" s="2"/>
      <c r="L14709" s="2"/>
      <c r="M14709" s="2"/>
      <c r="N14709" s="2"/>
      <c r="O14709" s="2"/>
    </row>
    <row r="14710" spans="5:15" x14ac:dyDescent="0.25">
      <c r="E14710" s="5"/>
      <c r="F14710" s="2"/>
      <c r="G14710" s="2"/>
      <c r="H14710" s="2"/>
      <c r="I14710" s="2"/>
      <c r="J14710" s="2"/>
      <c r="K14710" s="2"/>
      <c r="L14710" s="2"/>
      <c r="M14710" s="2"/>
      <c r="N14710" s="2"/>
      <c r="O14710" s="2"/>
    </row>
    <row r="14711" spans="5:15" x14ac:dyDescent="0.25">
      <c r="E14711" s="5"/>
      <c r="F14711" s="2"/>
      <c r="G14711" s="2"/>
      <c r="H14711" s="2"/>
      <c r="I14711" s="2"/>
      <c r="J14711" s="2"/>
      <c r="K14711" s="2"/>
      <c r="L14711" s="2"/>
      <c r="M14711" s="2"/>
      <c r="N14711" s="2"/>
      <c r="O14711" s="2"/>
    </row>
    <row r="14712" spans="5:15" x14ac:dyDescent="0.25">
      <c r="E14712" s="5"/>
      <c r="F14712" s="2"/>
      <c r="G14712" s="2"/>
      <c r="H14712" s="2"/>
      <c r="I14712" s="2"/>
      <c r="J14712" s="2"/>
      <c r="K14712" s="2"/>
      <c r="L14712" s="2"/>
      <c r="M14712" s="2"/>
      <c r="N14712" s="2"/>
      <c r="O14712" s="2"/>
    </row>
    <row r="14713" spans="5:15" x14ac:dyDescent="0.25">
      <c r="E14713" s="5"/>
      <c r="F14713" s="2"/>
      <c r="G14713" s="2"/>
      <c r="H14713" s="2"/>
      <c r="I14713" s="2"/>
      <c r="J14713" s="2"/>
      <c r="K14713" s="2"/>
      <c r="L14713" s="2"/>
      <c r="M14713" s="2"/>
      <c r="N14713" s="2"/>
      <c r="O14713" s="2"/>
    </row>
    <row r="14714" spans="5:15" x14ac:dyDescent="0.25">
      <c r="E14714" s="5"/>
      <c r="F14714" s="2"/>
      <c r="G14714" s="2"/>
      <c r="H14714" s="2"/>
      <c r="I14714" s="2"/>
      <c r="J14714" s="2"/>
      <c r="K14714" s="2"/>
      <c r="L14714" s="2"/>
      <c r="M14714" s="2"/>
      <c r="N14714" s="2"/>
      <c r="O14714" s="2"/>
    </row>
    <row r="14716" spans="5:15" x14ac:dyDescent="0.25">
      <c r="E14716" s="5"/>
      <c r="F14716" s="2"/>
      <c r="G14716" s="2"/>
      <c r="H14716" s="2"/>
      <c r="I14716" s="2"/>
      <c r="J14716" s="2"/>
      <c r="K14716" s="2"/>
      <c r="L14716" s="2"/>
      <c r="M14716" s="2"/>
      <c r="N14716" s="2"/>
      <c r="O14716" s="2"/>
    </row>
    <row r="14717" spans="5:15" x14ac:dyDescent="0.25">
      <c r="E14717" s="5"/>
      <c r="F14717" s="2"/>
      <c r="G14717" s="2"/>
      <c r="H14717" s="2"/>
      <c r="I14717" s="2"/>
      <c r="J14717" s="2"/>
      <c r="K14717" s="2"/>
      <c r="L14717" s="2"/>
      <c r="M14717" s="2"/>
      <c r="N14717" s="2"/>
      <c r="O14717" s="2"/>
    </row>
    <row r="14718" spans="5:15" x14ac:dyDescent="0.25">
      <c r="E14718" s="5"/>
      <c r="F14718" s="2"/>
      <c r="G14718" s="2"/>
      <c r="H14718" s="2"/>
      <c r="I14718" s="2"/>
      <c r="J14718" s="2"/>
      <c r="K14718" s="2"/>
      <c r="L14718" s="2"/>
      <c r="M14718" s="2"/>
      <c r="N14718" s="2"/>
      <c r="O14718" s="2"/>
    </row>
    <row r="14719" spans="5:15" x14ac:dyDescent="0.25">
      <c r="E14719" s="5"/>
      <c r="F14719" s="2"/>
      <c r="G14719" s="2"/>
      <c r="H14719" s="2"/>
      <c r="I14719" s="2"/>
      <c r="J14719" s="2"/>
      <c r="K14719" s="2"/>
      <c r="L14719" s="2"/>
      <c r="M14719" s="2"/>
      <c r="N14719" s="2"/>
      <c r="O14719" s="2"/>
    </row>
    <row r="14720" spans="5:15" x14ac:dyDescent="0.25">
      <c r="E14720" s="5"/>
      <c r="F14720" s="2"/>
      <c r="G14720" s="2"/>
      <c r="H14720" s="2"/>
      <c r="I14720" s="2"/>
      <c r="J14720" s="2"/>
      <c r="K14720" s="2"/>
      <c r="L14720" s="2"/>
      <c r="M14720" s="2"/>
      <c r="N14720" s="2"/>
      <c r="O14720" s="2"/>
    </row>
    <row r="14721" spans="5:15" x14ac:dyDescent="0.25">
      <c r="E14721" s="5"/>
      <c r="F14721" s="2"/>
      <c r="G14721" s="2"/>
      <c r="H14721" s="2"/>
      <c r="I14721" s="2"/>
      <c r="J14721" s="2"/>
      <c r="K14721" s="2"/>
      <c r="L14721" s="2"/>
      <c r="M14721" s="2"/>
      <c r="N14721" s="2"/>
      <c r="O14721" s="2"/>
    </row>
    <row r="14722" spans="5:15" x14ac:dyDescent="0.25">
      <c r="E14722" s="5"/>
      <c r="F14722" s="2"/>
      <c r="G14722" s="2"/>
      <c r="H14722" s="2"/>
      <c r="I14722" s="2"/>
      <c r="J14722" s="2"/>
      <c r="K14722" s="2"/>
      <c r="L14722" s="2"/>
      <c r="M14722" s="2"/>
      <c r="N14722" s="2"/>
      <c r="O14722" s="2"/>
    </row>
    <row r="14723" spans="5:15" x14ac:dyDescent="0.25">
      <c r="E14723" s="5"/>
      <c r="F14723" s="2"/>
      <c r="G14723" s="2"/>
      <c r="H14723" s="2"/>
      <c r="I14723" s="2"/>
      <c r="J14723" s="2"/>
      <c r="K14723" s="2"/>
      <c r="L14723" s="2"/>
      <c r="M14723" s="2"/>
      <c r="N14723" s="2"/>
      <c r="O14723" s="2"/>
    </row>
    <row r="14724" spans="5:15" x14ac:dyDescent="0.25">
      <c r="H14724" s="2"/>
      <c r="I14724" s="2"/>
      <c r="J14724" s="2"/>
      <c r="K14724" s="2"/>
      <c r="L14724" s="2"/>
      <c r="M14724" s="2"/>
      <c r="N14724" s="2"/>
      <c r="O14724" s="2"/>
    </row>
    <row r="14727" spans="5:15" x14ac:dyDescent="0.25">
      <c r="E14727" s="5"/>
      <c r="F14727" s="2"/>
      <c r="G14727" s="2"/>
      <c r="H14727" s="2"/>
      <c r="I14727" s="2"/>
      <c r="J14727" s="2"/>
      <c r="K14727" s="2"/>
      <c r="L14727" s="2"/>
      <c r="M14727" s="2"/>
      <c r="N14727" s="2"/>
      <c r="O14727" s="2"/>
    </row>
    <row r="14728" spans="5:15" x14ac:dyDescent="0.25">
      <c r="E14728" s="5"/>
      <c r="F14728" s="2"/>
      <c r="G14728" s="2"/>
      <c r="H14728" s="2"/>
      <c r="I14728" s="2"/>
      <c r="J14728" s="2"/>
      <c r="K14728" s="2"/>
      <c r="L14728" s="2"/>
      <c r="M14728" s="2"/>
      <c r="N14728" s="2"/>
      <c r="O14728" s="2"/>
    </row>
    <row r="14731" spans="5:15" x14ac:dyDescent="0.25">
      <c r="E14731" s="5"/>
      <c r="F14731" s="2"/>
      <c r="G14731" s="2"/>
      <c r="H14731" s="2"/>
      <c r="I14731" s="2"/>
      <c r="J14731" s="2"/>
      <c r="K14731" s="2"/>
      <c r="L14731" s="2"/>
      <c r="M14731" s="2"/>
      <c r="N14731" s="2"/>
      <c r="O14731" s="2"/>
    </row>
    <row r="14732" spans="5:15" x14ac:dyDescent="0.25">
      <c r="E14732" s="5"/>
      <c r="G14732" s="2"/>
    </row>
    <row r="14733" spans="5:15" x14ac:dyDescent="0.25">
      <c r="E14733" s="5"/>
      <c r="F14733" s="2"/>
      <c r="G14733" s="2"/>
      <c r="H14733" s="2"/>
      <c r="I14733" s="2"/>
      <c r="J14733" s="2"/>
      <c r="K14733" s="2"/>
      <c r="L14733" s="2"/>
      <c r="M14733" s="2"/>
      <c r="N14733" s="2"/>
      <c r="O14733" s="2"/>
    </row>
    <row r="14734" spans="5:15" x14ac:dyDescent="0.25">
      <c r="F14734" s="2"/>
      <c r="G14734" s="2"/>
      <c r="H14734" s="2"/>
      <c r="I14734" s="2"/>
      <c r="J14734" s="2"/>
      <c r="K14734" s="2"/>
      <c r="L14734" s="2"/>
      <c r="M14734" s="2"/>
      <c r="N14734" s="2"/>
      <c r="O14734" s="2"/>
    </row>
    <row r="14735" spans="5:15" x14ac:dyDescent="0.25">
      <c r="E14735" s="5"/>
    </row>
    <row r="14736" spans="5:15" x14ac:dyDescent="0.25">
      <c r="E14736" s="5"/>
    </row>
    <row r="14737" spans="5:15" x14ac:dyDescent="0.25">
      <c r="E14737" s="5"/>
    </row>
    <row r="14739" spans="5:15" x14ac:dyDescent="0.25">
      <c r="E14739" s="5"/>
    </row>
    <row r="14740" spans="5:15" x14ac:dyDescent="0.25">
      <c r="E14740" s="5"/>
    </row>
    <row r="14741" spans="5:15" x14ac:dyDescent="0.25">
      <c r="E14741" s="5"/>
    </row>
    <row r="14742" spans="5:15" x14ac:dyDescent="0.25">
      <c r="E14742" s="5"/>
    </row>
    <row r="14743" spans="5:15" x14ac:dyDescent="0.25">
      <c r="E14743" s="5"/>
    </row>
    <row r="14744" spans="5:15" x14ac:dyDescent="0.25">
      <c r="E14744" s="5"/>
    </row>
    <row r="14745" spans="5:15" x14ac:dyDescent="0.25">
      <c r="E14745" s="5"/>
    </row>
    <row r="14746" spans="5:15" x14ac:dyDescent="0.25">
      <c r="E14746" s="5"/>
    </row>
    <row r="14747" spans="5:15" x14ac:dyDescent="0.25">
      <c r="E14747" s="5"/>
      <c r="F14747" s="2"/>
      <c r="G14747" s="2"/>
      <c r="H14747" s="2"/>
      <c r="I14747" s="2"/>
      <c r="J14747" s="2"/>
      <c r="K14747" s="2"/>
      <c r="L14747" s="2"/>
      <c r="M14747" s="2"/>
      <c r="N14747" s="2"/>
      <c r="O14747" s="2"/>
    </row>
    <row r="14749" spans="5:15" x14ac:dyDescent="0.25">
      <c r="F14749" s="2"/>
      <c r="H14749" s="2"/>
      <c r="I14749" s="2"/>
      <c r="J14749" s="2"/>
      <c r="K14749" s="2"/>
      <c r="L14749" s="2"/>
      <c r="M14749" s="2"/>
      <c r="N14749" s="2"/>
      <c r="O14749" s="2"/>
    </row>
    <row r="14750" spans="5:15" x14ac:dyDescent="0.25">
      <c r="E14750" s="5"/>
      <c r="F14750" s="2"/>
      <c r="G14750" s="2"/>
      <c r="H14750" s="2"/>
      <c r="I14750" s="2"/>
      <c r="J14750" s="2"/>
      <c r="K14750" s="2"/>
      <c r="L14750" s="2"/>
      <c r="M14750" s="2"/>
      <c r="N14750" s="2"/>
      <c r="O14750" s="2"/>
    </row>
    <row r="14751" spans="5:15" x14ac:dyDescent="0.25">
      <c r="H14751" s="2"/>
      <c r="I14751" s="2"/>
      <c r="J14751" s="2"/>
      <c r="K14751" s="2"/>
      <c r="L14751" s="2"/>
      <c r="M14751" s="2"/>
      <c r="N14751" s="2"/>
      <c r="O14751" s="2"/>
    </row>
    <row r="14752" spans="5:15" x14ac:dyDescent="0.25">
      <c r="F14752" s="2"/>
      <c r="G14752" s="2"/>
    </row>
    <row r="14753" spans="5:15" x14ac:dyDescent="0.25">
      <c r="E14753" s="5"/>
      <c r="F14753" s="2"/>
      <c r="G14753" s="2"/>
      <c r="H14753" s="2"/>
      <c r="I14753" s="2"/>
      <c r="J14753" s="2"/>
      <c r="K14753" s="2"/>
      <c r="L14753" s="2"/>
      <c r="M14753" s="2"/>
      <c r="N14753" s="2"/>
      <c r="O14753" s="2"/>
    </row>
    <row r="14754" spans="5:15" x14ac:dyDescent="0.25">
      <c r="E14754" s="5"/>
      <c r="F14754" s="2"/>
      <c r="G14754" s="2"/>
      <c r="H14754" s="2"/>
      <c r="I14754" s="2"/>
      <c r="J14754" s="2"/>
      <c r="K14754" s="2"/>
      <c r="L14754" s="2"/>
      <c r="M14754" s="2"/>
      <c r="N14754" s="2"/>
      <c r="O14754" s="2"/>
    </row>
    <row r="14755" spans="5:15" x14ac:dyDescent="0.25">
      <c r="E14755" s="5"/>
      <c r="F14755" s="2"/>
      <c r="G14755" s="2"/>
      <c r="H14755" s="2"/>
      <c r="I14755" s="2"/>
      <c r="J14755" s="2"/>
      <c r="K14755" s="2"/>
      <c r="L14755" s="2"/>
      <c r="M14755" s="2"/>
      <c r="N14755" s="2"/>
      <c r="O14755" s="2"/>
    </row>
    <row r="14756" spans="5:15" x14ac:dyDescent="0.25">
      <c r="E14756" s="5"/>
      <c r="F14756" s="2"/>
      <c r="G14756" s="2"/>
      <c r="H14756" s="2"/>
      <c r="I14756" s="2"/>
      <c r="J14756" s="2"/>
      <c r="K14756" s="2"/>
      <c r="L14756" s="2"/>
      <c r="M14756" s="2"/>
      <c r="N14756" s="2"/>
      <c r="O14756" s="2"/>
    </row>
    <row r="14757" spans="5:15" x14ac:dyDescent="0.25">
      <c r="E14757" s="5"/>
      <c r="F14757" s="2"/>
      <c r="G14757" s="2"/>
      <c r="H14757" s="2"/>
      <c r="I14757" s="2"/>
      <c r="J14757" s="2"/>
      <c r="K14757" s="2"/>
      <c r="L14757" s="2"/>
      <c r="M14757" s="2"/>
      <c r="N14757" s="2"/>
      <c r="O14757" s="2"/>
    </row>
    <row r="14758" spans="5:15" x14ac:dyDescent="0.25">
      <c r="I14758" s="2"/>
    </row>
    <row r="14759" spans="5:15" x14ac:dyDescent="0.25">
      <c r="I14759" s="2"/>
    </row>
    <row r="14761" spans="5:15" x14ac:dyDescent="0.25">
      <c r="E14761" s="5"/>
      <c r="F14761" s="2"/>
      <c r="G14761" s="2"/>
      <c r="H14761" s="2"/>
      <c r="I14761" s="2"/>
      <c r="J14761" s="2"/>
      <c r="K14761" s="2"/>
      <c r="L14761" s="2"/>
      <c r="M14761" s="2"/>
      <c r="N14761" s="2"/>
      <c r="O14761" s="2"/>
    </row>
    <row r="14762" spans="5:15" x14ac:dyDescent="0.25">
      <c r="E14762" s="5"/>
      <c r="F14762" s="2"/>
      <c r="G14762" s="2"/>
      <c r="H14762" s="2"/>
      <c r="I14762" s="2"/>
      <c r="J14762" s="2"/>
      <c r="K14762" s="2"/>
      <c r="L14762" s="2"/>
      <c r="M14762" s="2"/>
      <c r="N14762" s="2"/>
      <c r="O14762" s="2"/>
    </row>
    <row r="14765" spans="5:15" x14ac:dyDescent="0.25">
      <c r="E14765" s="5"/>
      <c r="F14765" s="2"/>
      <c r="G14765" s="2"/>
      <c r="H14765" s="2"/>
      <c r="I14765" s="2"/>
      <c r="J14765" s="2"/>
      <c r="K14765" s="2"/>
      <c r="L14765" s="2"/>
      <c r="M14765" s="2"/>
      <c r="N14765" s="2"/>
      <c r="O14765" s="2"/>
    </row>
    <row r="14766" spans="5:15" x14ac:dyDescent="0.25">
      <c r="F14766" s="2"/>
      <c r="G14766" s="2"/>
      <c r="H14766" s="2"/>
      <c r="I14766" s="2"/>
      <c r="J14766" s="2"/>
      <c r="K14766" s="2"/>
      <c r="L14766" s="2"/>
      <c r="M14766" s="2"/>
      <c r="N14766" s="2"/>
      <c r="O14766" s="2"/>
    </row>
    <row r="14767" spans="5:15" x14ac:dyDescent="0.25">
      <c r="E14767" s="5"/>
      <c r="F14767" s="2"/>
      <c r="G14767" s="2"/>
      <c r="H14767" s="2"/>
      <c r="I14767" s="2"/>
      <c r="J14767" s="2"/>
      <c r="K14767" s="2"/>
      <c r="L14767" s="2"/>
      <c r="M14767" s="2"/>
      <c r="N14767" s="2"/>
      <c r="O14767" s="2"/>
    </row>
    <row r="14769" spans="5:15" x14ac:dyDescent="0.25">
      <c r="E14769" s="5"/>
      <c r="F14769" s="2"/>
      <c r="G14769" s="2"/>
      <c r="H14769" s="2"/>
      <c r="I14769" s="2"/>
      <c r="J14769" s="2"/>
      <c r="K14769" s="2"/>
      <c r="L14769" s="2"/>
      <c r="M14769" s="2"/>
      <c r="N14769" s="2"/>
      <c r="O14769" s="2"/>
    </row>
    <row r="14770" spans="5:15" x14ac:dyDescent="0.25">
      <c r="E14770" s="5"/>
      <c r="I14770" s="2"/>
    </row>
    <row r="14771" spans="5:15" x14ac:dyDescent="0.25">
      <c r="E14771" s="5"/>
      <c r="G14771" s="2"/>
      <c r="H14771" s="2"/>
      <c r="I14771" s="2"/>
      <c r="J14771" s="2"/>
    </row>
    <row r="14773" spans="5:15" x14ac:dyDescent="0.25">
      <c r="L14773" s="2"/>
      <c r="M14773" s="2"/>
      <c r="N14773" s="2"/>
      <c r="O14773" s="2"/>
    </row>
    <row r="14774" spans="5:15" x14ac:dyDescent="0.25">
      <c r="F14774" s="2"/>
      <c r="G14774" s="2"/>
    </row>
    <row r="14775" spans="5:15" x14ac:dyDescent="0.25">
      <c r="F14775" s="2"/>
      <c r="G14775" s="2"/>
      <c r="H14775" s="2"/>
      <c r="I14775" s="2"/>
      <c r="J14775" s="2"/>
      <c r="K14775" s="2"/>
      <c r="L14775" s="2"/>
      <c r="M14775" s="2"/>
      <c r="N14775" s="2"/>
      <c r="O14775" s="2"/>
    </row>
    <row r="14777" spans="5:15" x14ac:dyDescent="0.25">
      <c r="E14777" s="5"/>
      <c r="F14777" s="2"/>
      <c r="G14777" s="2"/>
      <c r="H14777" s="2"/>
      <c r="I14777" s="2"/>
      <c r="J14777" s="2"/>
      <c r="K14777" s="2"/>
      <c r="L14777" s="2"/>
      <c r="M14777" s="2"/>
      <c r="N14777" s="2"/>
      <c r="O14777" s="2"/>
    </row>
    <row r="14778" spans="5:15" x14ac:dyDescent="0.25">
      <c r="E14778" s="5"/>
      <c r="F14778" s="2"/>
      <c r="G14778" s="2"/>
      <c r="H14778" s="2"/>
      <c r="I14778" s="2"/>
      <c r="J14778" s="2"/>
      <c r="K14778" s="2"/>
      <c r="L14778" s="2"/>
      <c r="M14778" s="2"/>
      <c r="N14778" s="2"/>
      <c r="O14778" s="2"/>
    </row>
    <row r="14779" spans="5:15" x14ac:dyDescent="0.25">
      <c r="E14779" s="5"/>
      <c r="F14779" s="2"/>
      <c r="G14779" s="2"/>
      <c r="H14779" s="2"/>
      <c r="I14779" s="2"/>
      <c r="J14779" s="2"/>
      <c r="K14779" s="2"/>
      <c r="L14779" s="2"/>
      <c r="M14779" s="2"/>
      <c r="N14779" s="2"/>
      <c r="O14779" s="2"/>
    </row>
    <row r="14780" spans="5:15" x14ac:dyDescent="0.25">
      <c r="E14780" s="5"/>
      <c r="F14780" s="2"/>
      <c r="G14780" s="2"/>
      <c r="H14780" s="2"/>
      <c r="I14780" s="2"/>
      <c r="J14780" s="2"/>
      <c r="K14780" s="2"/>
      <c r="L14780" s="2"/>
      <c r="M14780" s="2"/>
      <c r="N14780" s="2"/>
      <c r="O14780" s="2"/>
    </row>
    <row r="14781" spans="5:15" x14ac:dyDescent="0.25">
      <c r="M14781" s="2"/>
      <c r="N14781" s="2"/>
      <c r="O14781" s="2"/>
    </row>
    <row r="14783" spans="5:15" x14ac:dyDescent="0.25">
      <c r="M14783" s="2"/>
      <c r="N14783" s="2"/>
      <c r="O14783" s="2"/>
    </row>
    <row r="14784" spans="5:15" x14ac:dyDescent="0.25">
      <c r="E14784" s="5"/>
      <c r="F14784" s="2"/>
      <c r="G14784" s="2"/>
      <c r="H14784" s="2"/>
      <c r="I14784" s="2"/>
      <c r="J14784" s="2"/>
      <c r="K14784" s="2"/>
      <c r="L14784" s="2"/>
      <c r="M14784" s="2"/>
      <c r="N14784" s="2"/>
      <c r="O14784" s="2"/>
    </row>
    <row r="14785" spans="5:15" x14ac:dyDescent="0.25">
      <c r="E14785" s="5"/>
      <c r="F14785" s="2"/>
      <c r="G14785" s="2"/>
      <c r="H14785" s="2"/>
      <c r="I14785" s="2"/>
      <c r="J14785" s="2"/>
      <c r="K14785" s="2"/>
      <c r="L14785" s="2"/>
      <c r="M14785" s="2"/>
      <c r="N14785" s="2"/>
      <c r="O14785" s="2"/>
    </row>
    <row r="14786" spans="5:15" x14ac:dyDescent="0.25">
      <c r="E14786" s="5"/>
      <c r="F14786" s="2"/>
      <c r="G14786" s="2"/>
      <c r="H14786" s="2"/>
      <c r="I14786" s="2"/>
      <c r="J14786" s="2"/>
      <c r="K14786" s="2"/>
      <c r="L14786" s="2"/>
      <c r="M14786" s="2"/>
      <c r="N14786" s="2"/>
      <c r="O14786" s="2"/>
    </row>
    <row r="14788" spans="5:15" x14ac:dyDescent="0.25">
      <c r="E14788" s="5"/>
      <c r="F14788" s="2"/>
      <c r="G14788" s="2"/>
      <c r="H14788" s="2"/>
      <c r="I14788" s="2"/>
      <c r="J14788" s="2"/>
      <c r="K14788" s="2"/>
      <c r="L14788" s="2"/>
      <c r="M14788" s="2"/>
      <c r="N14788" s="2"/>
      <c r="O14788" s="2"/>
    </row>
    <row r="14789" spans="5:15" x14ac:dyDescent="0.25">
      <c r="E14789" s="5"/>
      <c r="F14789" s="2"/>
      <c r="G14789" s="2"/>
      <c r="H14789" s="2"/>
      <c r="I14789" s="2"/>
      <c r="J14789" s="2"/>
      <c r="K14789" s="2"/>
      <c r="L14789" s="2"/>
      <c r="M14789" s="2"/>
      <c r="N14789" s="2"/>
      <c r="O14789" s="2"/>
    </row>
    <row r="14790" spans="5:15" x14ac:dyDescent="0.25">
      <c r="E14790" s="5"/>
      <c r="F14790" s="2"/>
      <c r="G14790" s="2"/>
      <c r="H14790" s="2"/>
      <c r="I14790" s="2"/>
      <c r="J14790" s="2"/>
      <c r="K14790" s="2"/>
      <c r="L14790" s="2"/>
      <c r="M14790" s="2"/>
      <c r="N14790" s="2"/>
      <c r="O14790" s="2"/>
    </row>
    <row r="14791" spans="5:15" x14ac:dyDescent="0.25">
      <c r="E14791" s="5"/>
      <c r="F14791" s="2"/>
      <c r="G14791" s="2"/>
      <c r="H14791" s="2"/>
      <c r="I14791" s="2"/>
      <c r="J14791" s="2"/>
      <c r="K14791" s="2"/>
      <c r="L14791" s="2"/>
      <c r="M14791" s="2"/>
      <c r="N14791" s="2"/>
      <c r="O14791" s="2"/>
    </row>
    <row r="14792" spans="5:15" x14ac:dyDescent="0.25">
      <c r="E14792" s="5"/>
      <c r="F14792" s="2"/>
      <c r="G14792" s="2"/>
      <c r="H14792" s="2"/>
      <c r="I14792" s="2"/>
      <c r="J14792" s="2"/>
      <c r="K14792" s="2"/>
      <c r="L14792" s="2"/>
      <c r="M14792" s="2"/>
      <c r="N14792" s="2"/>
      <c r="O14792" s="2"/>
    </row>
    <row r="14793" spans="5:15" x14ac:dyDescent="0.25">
      <c r="E14793" s="5"/>
      <c r="F14793" s="2"/>
      <c r="G14793" s="2"/>
      <c r="H14793" s="2"/>
      <c r="I14793" s="2"/>
      <c r="J14793" s="2"/>
      <c r="K14793" s="2"/>
      <c r="L14793" s="2"/>
      <c r="M14793" s="2"/>
      <c r="N14793" s="2"/>
      <c r="O14793" s="2"/>
    </row>
    <row r="14794" spans="5:15" x14ac:dyDescent="0.25">
      <c r="E14794" s="5"/>
      <c r="F14794" s="2"/>
      <c r="G14794" s="2"/>
      <c r="H14794" s="2"/>
      <c r="I14794" s="2"/>
      <c r="J14794" s="2"/>
      <c r="K14794" s="2"/>
      <c r="L14794" s="2"/>
      <c r="M14794" s="2"/>
      <c r="N14794" s="2"/>
      <c r="O14794" s="2"/>
    </row>
    <row r="14795" spans="5:15" x14ac:dyDescent="0.25">
      <c r="E14795" s="5"/>
      <c r="F14795" s="2"/>
      <c r="G14795" s="2"/>
      <c r="H14795" s="2"/>
      <c r="I14795" s="2"/>
      <c r="J14795" s="2"/>
      <c r="K14795" s="2"/>
      <c r="L14795" s="2"/>
      <c r="M14795" s="2"/>
      <c r="N14795" s="2"/>
      <c r="O14795" s="2"/>
    </row>
    <row r="14796" spans="5:15" x14ac:dyDescent="0.25">
      <c r="E14796" s="5"/>
      <c r="F14796" s="2"/>
      <c r="G14796" s="2"/>
      <c r="H14796" s="2"/>
      <c r="I14796" s="2"/>
      <c r="J14796" s="2"/>
      <c r="K14796" s="2"/>
      <c r="L14796" s="2"/>
      <c r="M14796" s="2"/>
      <c r="N14796" s="2"/>
      <c r="O14796" s="2"/>
    </row>
    <row r="14797" spans="5:15" x14ac:dyDescent="0.25">
      <c r="E14797" s="5"/>
      <c r="F14797" s="2"/>
      <c r="G14797" s="2"/>
      <c r="H14797" s="2"/>
      <c r="I14797" s="2"/>
      <c r="J14797" s="2"/>
      <c r="K14797" s="2"/>
      <c r="L14797" s="2"/>
      <c r="M14797" s="2"/>
      <c r="N14797" s="2"/>
      <c r="O14797" s="2"/>
    </row>
    <row r="14798" spans="5:15" x14ac:dyDescent="0.25">
      <c r="E14798" s="5"/>
      <c r="F14798" s="2"/>
      <c r="G14798" s="2"/>
      <c r="H14798" s="2"/>
      <c r="I14798" s="2"/>
      <c r="J14798" s="2"/>
      <c r="K14798" s="2"/>
      <c r="L14798" s="2"/>
      <c r="M14798" s="2"/>
      <c r="N14798" s="2"/>
      <c r="O14798" s="2"/>
    </row>
    <row r="14801" spans="5:15" x14ac:dyDescent="0.25">
      <c r="E14801" s="5"/>
    </row>
    <row r="14803" spans="5:15" x14ac:dyDescent="0.25">
      <c r="E14803" s="5"/>
      <c r="F14803" s="2"/>
      <c r="G14803" s="2"/>
      <c r="H14803" s="2"/>
      <c r="I14803" s="2"/>
      <c r="J14803" s="2"/>
      <c r="K14803" s="2"/>
      <c r="L14803" s="2"/>
      <c r="M14803" s="2"/>
      <c r="N14803" s="2"/>
      <c r="O14803" s="2"/>
    </row>
    <row r="14805" spans="5:15" x14ac:dyDescent="0.25">
      <c r="E14805" s="5"/>
      <c r="F14805" s="2"/>
      <c r="G14805" s="2"/>
      <c r="H14805" s="2"/>
      <c r="I14805" s="2"/>
      <c r="J14805" s="2"/>
      <c r="K14805" s="2"/>
      <c r="L14805" s="2"/>
      <c r="M14805" s="2"/>
      <c r="N14805" s="2"/>
      <c r="O14805" s="2"/>
    </row>
    <row r="14806" spans="5:15" x14ac:dyDescent="0.25">
      <c r="E14806" s="5"/>
      <c r="F14806" s="2"/>
      <c r="G14806" s="2"/>
      <c r="H14806" s="2"/>
      <c r="I14806" s="2"/>
      <c r="J14806" s="2"/>
      <c r="K14806" s="2"/>
      <c r="L14806" s="2"/>
      <c r="M14806" s="2"/>
      <c r="N14806" s="2"/>
      <c r="O14806" s="2"/>
    </row>
    <row r="14807" spans="5:15" x14ac:dyDescent="0.25">
      <c r="E14807" s="5"/>
      <c r="F14807" s="2"/>
      <c r="G14807" s="2"/>
      <c r="H14807" s="2"/>
      <c r="I14807" s="2"/>
      <c r="J14807" s="2"/>
      <c r="K14807" s="2"/>
      <c r="L14807" s="2"/>
      <c r="M14807" s="2"/>
      <c r="N14807" s="2"/>
      <c r="O14807" s="2"/>
    </row>
    <row r="14808" spans="5:15" x14ac:dyDescent="0.25">
      <c r="E14808" s="5"/>
      <c r="F14808" s="2"/>
      <c r="G14808" s="2"/>
      <c r="H14808" s="2"/>
      <c r="I14808" s="2"/>
      <c r="J14808" s="2"/>
      <c r="K14808" s="2"/>
      <c r="L14808" s="2"/>
      <c r="M14808" s="2"/>
      <c r="N14808" s="2"/>
      <c r="O14808" s="2"/>
    </row>
    <row r="14809" spans="5:15" x14ac:dyDescent="0.25">
      <c r="E14809" s="5"/>
      <c r="F14809" s="2"/>
      <c r="G14809" s="2"/>
      <c r="H14809" s="2"/>
      <c r="I14809" s="2"/>
      <c r="J14809" s="2"/>
      <c r="K14809" s="2"/>
      <c r="L14809" s="2"/>
      <c r="M14809" s="2"/>
      <c r="N14809" s="2"/>
      <c r="O14809" s="2"/>
    </row>
    <row r="14810" spans="5:15" x14ac:dyDescent="0.25">
      <c r="E14810" s="5"/>
      <c r="F14810" s="2"/>
      <c r="G14810" s="2"/>
      <c r="H14810" s="2"/>
      <c r="I14810" s="2"/>
      <c r="J14810" s="2"/>
      <c r="K14810" s="2"/>
      <c r="L14810" s="2"/>
      <c r="M14810" s="2"/>
      <c r="N14810" s="2"/>
      <c r="O14810" s="2"/>
    </row>
    <row r="14811" spans="5:15" x14ac:dyDescent="0.25">
      <c r="E14811" s="5"/>
      <c r="F14811" s="2"/>
      <c r="G14811" s="2"/>
      <c r="H14811" s="2"/>
      <c r="I14811" s="2"/>
      <c r="J14811" s="2"/>
      <c r="K14811" s="2"/>
      <c r="L14811" s="2"/>
      <c r="M14811" s="2"/>
      <c r="N14811" s="2"/>
      <c r="O14811" s="2"/>
    </row>
    <row r="14812" spans="5:15" x14ac:dyDescent="0.25">
      <c r="E14812" s="5"/>
      <c r="F14812" s="2"/>
      <c r="G14812" s="2"/>
      <c r="H14812" s="2"/>
      <c r="I14812" s="2"/>
      <c r="J14812" s="2"/>
      <c r="K14812" s="2"/>
      <c r="L14812" s="2"/>
      <c r="M14812" s="2"/>
      <c r="N14812" s="2"/>
      <c r="O14812" s="2"/>
    </row>
    <row r="14813" spans="5:15" x14ac:dyDescent="0.25">
      <c r="E14813" s="5"/>
      <c r="F14813" s="2"/>
      <c r="G14813" s="2"/>
      <c r="H14813" s="2"/>
      <c r="I14813" s="2"/>
      <c r="J14813" s="2"/>
      <c r="K14813" s="2"/>
      <c r="L14813" s="2"/>
      <c r="M14813" s="2"/>
      <c r="N14813" s="2"/>
      <c r="O14813" s="2"/>
    </row>
    <row r="14814" spans="5:15" x14ac:dyDescent="0.25">
      <c r="E14814" s="5"/>
      <c r="F14814" s="2"/>
      <c r="G14814" s="2"/>
      <c r="H14814" s="2"/>
      <c r="I14814" s="2"/>
      <c r="J14814" s="2"/>
      <c r="K14814" s="2"/>
      <c r="L14814" s="2"/>
      <c r="M14814" s="2"/>
      <c r="N14814" s="2"/>
      <c r="O14814" s="2"/>
    </row>
    <row r="14815" spans="5:15" x14ac:dyDescent="0.25">
      <c r="O14815" s="2"/>
    </row>
    <row r="14817" spans="5:15" x14ac:dyDescent="0.25">
      <c r="E14817" s="5"/>
      <c r="F14817" s="2"/>
      <c r="G14817" s="2"/>
      <c r="H14817" s="2"/>
      <c r="I14817" s="2"/>
      <c r="J14817" s="2"/>
      <c r="K14817" s="2"/>
      <c r="L14817" s="2"/>
      <c r="M14817" s="2"/>
      <c r="N14817" s="2"/>
      <c r="O14817" s="2"/>
    </row>
    <row r="14818" spans="5:15" x14ac:dyDescent="0.25">
      <c r="E14818" s="5"/>
      <c r="F14818" s="2"/>
      <c r="G14818" s="2"/>
      <c r="H14818" s="2"/>
      <c r="I14818" s="2"/>
      <c r="J14818" s="2"/>
      <c r="K14818" s="2"/>
      <c r="L14818" s="2"/>
      <c r="M14818" s="2"/>
      <c r="N14818" s="2"/>
      <c r="O14818" s="2"/>
    </row>
    <row r="14819" spans="5:15" x14ac:dyDescent="0.25">
      <c r="E14819" s="5"/>
      <c r="F14819" s="2"/>
      <c r="G14819" s="2"/>
      <c r="H14819" s="2"/>
      <c r="I14819" s="2"/>
      <c r="J14819" s="2"/>
      <c r="K14819" s="2"/>
      <c r="L14819" s="2"/>
      <c r="M14819" s="2"/>
      <c r="N14819" s="2"/>
      <c r="O14819" s="2"/>
    </row>
    <row r="14820" spans="5:15" x14ac:dyDescent="0.25">
      <c r="O14820" s="2"/>
    </row>
    <row r="14821" spans="5:15" x14ac:dyDescent="0.25">
      <c r="E14821" s="5"/>
      <c r="F14821" s="2"/>
      <c r="G14821" s="2"/>
      <c r="H14821" s="2"/>
      <c r="I14821" s="2"/>
      <c r="J14821" s="2"/>
      <c r="K14821" s="2"/>
      <c r="L14821" s="2"/>
      <c r="M14821" s="2"/>
      <c r="N14821" s="2"/>
      <c r="O14821" s="2"/>
    </row>
    <row r="14822" spans="5:15" x14ac:dyDescent="0.25">
      <c r="E14822" s="5"/>
      <c r="G14822" s="2"/>
      <c r="H14822" s="2"/>
      <c r="I14822" s="2"/>
      <c r="J14822" s="2"/>
      <c r="K14822" s="2"/>
      <c r="L14822" s="2"/>
      <c r="M14822" s="2"/>
      <c r="N14822" s="2"/>
      <c r="O14822" s="2"/>
    </row>
    <row r="14823" spans="5:15" x14ac:dyDescent="0.25">
      <c r="E14823" s="5"/>
      <c r="F14823" s="2"/>
      <c r="G14823" s="2"/>
      <c r="H14823" s="2"/>
      <c r="I14823" s="2"/>
      <c r="J14823" s="2"/>
      <c r="K14823" s="2"/>
      <c r="L14823" s="2"/>
      <c r="M14823" s="2"/>
      <c r="N14823" s="2"/>
      <c r="O14823" s="2"/>
    </row>
    <row r="14824" spans="5:15" x14ac:dyDescent="0.25">
      <c r="N14824" s="2"/>
      <c r="O14824" s="2"/>
    </row>
    <row r="14825" spans="5:15" x14ac:dyDescent="0.25">
      <c r="E14825" s="5"/>
      <c r="F14825" s="2"/>
      <c r="G14825" s="2"/>
      <c r="H14825" s="2"/>
      <c r="I14825" s="2"/>
      <c r="J14825" s="2"/>
      <c r="K14825" s="2"/>
      <c r="L14825" s="2"/>
      <c r="M14825" s="2"/>
      <c r="N14825" s="2"/>
      <c r="O14825" s="2"/>
    </row>
    <row r="14826" spans="5:15" x14ac:dyDescent="0.25">
      <c r="E14826" s="5"/>
      <c r="F14826" s="2"/>
      <c r="G14826" s="2"/>
      <c r="H14826" s="2"/>
      <c r="I14826" s="2"/>
      <c r="J14826" s="2"/>
      <c r="K14826" s="2"/>
      <c r="L14826" s="2"/>
      <c r="M14826" s="2"/>
      <c r="N14826" s="2"/>
      <c r="O14826" s="2"/>
    </row>
    <row r="14827" spans="5:15" x14ac:dyDescent="0.25">
      <c r="F14827" s="2"/>
      <c r="G14827" s="2"/>
      <c r="H14827" s="2"/>
      <c r="I14827" s="2"/>
      <c r="J14827" s="2"/>
      <c r="K14827" s="2"/>
      <c r="L14827" s="2"/>
      <c r="M14827" s="2"/>
      <c r="N14827" s="2"/>
      <c r="O14827" s="2"/>
    </row>
    <row r="14829" spans="5:15" x14ac:dyDescent="0.25">
      <c r="E14829" s="5"/>
      <c r="F14829" s="2"/>
      <c r="G14829" s="2"/>
      <c r="H14829" s="2"/>
      <c r="I14829" s="2"/>
      <c r="J14829" s="2"/>
      <c r="K14829" s="2"/>
      <c r="L14829" s="2"/>
      <c r="M14829" s="2"/>
      <c r="N14829" s="2"/>
      <c r="O14829" s="2"/>
    </row>
    <row r="14830" spans="5:15" x14ac:dyDescent="0.25">
      <c r="E14830" s="5"/>
      <c r="F14830" s="2"/>
      <c r="G14830" s="2"/>
      <c r="H14830" s="2"/>
      <c r="I14830" s="2"/>
      <c r="J14830" s="2"/>
      <c r="K14830" s="2"/>
      <c r="L14830" s="2"/>
      <c r="M14830" s="2"/>
      <c r="N14830" s="2"/>
      <c r="O14830" s="2"/>
    </row>
    <row r="14831" spans="5:15" x14ac:dyDescent="0.25">
      <c r="E14831" s="5"/>
      <c r="F14831" s="2"/>
      <c r="G14831" s="2"/>
      <c r="H14831" s="2"/>
      <c r="I14831" s="2"/>
      <c r="J14831" s="2"/>
      <c r="K14831" s="2"/>
      <c r="L14831" s="2"/>
      <c r="M14831" s="2"/>
      <c r="N14831" s="2"/>
      <c r="O14831" s="2"/>
    </row>
    <row r="14832" spans="5:15" x14ac:dyDescent="0.25">
      <c r="F14832" s="2"/>
      <c r="G14832" s="2"/>
      <c r="H14832" s="2"/>
      <c r="I14832" s="2"/>
      <c r="J14832" s="2"/>
      <c r="K14832" s="2"/>
      <c r="L14832" s="2"/>
      <c r="M14832" s="2"/>
      <c r="N14832" s="2"/>
      <c r="O14832" s="2"/>
    </row>
    <row r="14833" spans="5:15" x14ac:dyDescent="0.25">
      <c r="E14833" s="5"/>
      <c r="F14833" s="2"/>
      <c r="G14833" s="2"/>
      <c r="H14833" s="2"/>
      <c r="I14833" s="2"/>
      <c r="J14833" s="2"/>
      <c r="K14833" s="2"/>
      <c r="L14833" s="2"/>
      <c r="M14833" s="2"/>
      <c r="N14833" s="2"/>
      <c r="O14833" s="2"/>
    </row>
    <row r="14834" spans="5:15" x14ac:dyDescent="0.25">
      <c r="E14834" s="5"/>
      <c r="F14834" s="2"/>
      <c r="G14834" s="2"/>
      <c r="H14834" s="2"/>
      <c r="I14834" s="2"/>
      <c r="J14834" s="2"/>
      <c r="K14834" s="2"/>
      <c r="L14834" s="2"/>
      <c r="M14834" s="2"/>
      <c r="N14834" s="2"/>
      <c r="O14834" s="2"/>
    </row>
    <row r="14835" spans="5:15" x14ac:dyDescent="0.25">
      <c r="E14835" s="5"/>
      <c r="F14835" s="2"/>
      <c r="G14835" s="2"/>
      <c r="H14835" s="2"/>
      <c r="I14835" s="2"/>
      <c r="J14835" s="2"/>
      <c r="K14835" s="2"/>
      <c r="L14835" s="2"/>
      <c r="M14835" s="2"/>
      <c r="N14835" s="2"/>
      <c r="O14835" s="2"/>
    </row>
    <row r="14836" spans="5:15" x14ac:dyDescent="0.25">
      <c r="E14836" s="5"/>
      <c r="F14836" s="2"/>
      <c r="G14836" s="2"/>
      <c r="H14836" s="2"/>
      <c r="I14836" s="2"/>
      <c r="J14836" s="2"/>
      <c r="K14836" s="2"/>
      <c r="L14836" s="2"/>
      <c r="M14836" s="2"/>
      <c r="N14836" s="2"/>
      <c r="O14836" s="2"/>
    </row>
    <row r="14837" spans="5:15" x14ac:dyDescent="0.25">
      <c r="E14837" s="5"/>
      <c r="F14837" s="2"/>
      <c r="G14837" s="2"/>
      <c r="H14837" s="2"/>
      <c r="I14837" s="2"/>
      <c r="J14837" s="2"/>
      <c r="K14837" s="2"/>
      <c r="L14837" s="2"/>
      <c r="M14837" s="2"/>
      <c r="N14837" s="2"/>
      <c r="O14837" s="2"/>
    </row>
    <row r="14838" spans="5:15" x14ac:dyDescent="0.25">
      <c r="E14838" s="5"/>
      <c r="F14838" s="2"/>
      <c r="G14838" s="2"/>
      <c r="H14838" s="2"/>
      <c r="I14838" s="2"/>
      <c r="J14838" s="2"/>
      <c r="K14838" s="2"/>
      <c r="L14838" s="2"/>
      <c r="M14838" s="2"/>
      <c r="N14838" s="2"/>
      <c r="O14838" s="2"/>
    </row>
    <row r="14839" spans="5:15" x14ac:dyDescent="0.25">
      <c r="E14839" s="5"/>
      <c r="F14839" s="2"/>
      <c r="G14839" s="2"/>
      <c r="H14839" s="2"/>
      <c r="I14839" s="2"/>
      <c r="J14839" s="2"/>
      <c r="K14839" s="2"/>
      <c r="L14839" s="2"/>
      <c r="M14839" s="2"/>
      <c r="N14839" s="2"/>
      <c r="O14839" s="2"/>
    </row>
    <row r="14841" spans="5:15" x14ac:dyDescent="0.25">
      <c r="E14841" s="5"/>
      <c r="F14841" s="2"/>
      <c r="G14841" s="2"/>
      <c r="H14841" s="2"/>
      <c r="I14841" s="2"/>
      <c r="J14841" s="2"/>
      <c r="K14841" s="2"/>
      <c r="L14841" s="2"/>
      <c r="M14841" s="2"/>
      <c r="N14841" s="2"/>
      <c r="O14841" s="2"/>
    </row>
    <row r="14842" spans="5:15" x14ac:dyDescent="0.25">
      <c r="E14842" s="5"/>
      <c r="F14842" s="2"/>
      <c r="G14842" s="2"/>
      <c r="H14842" s="2"/>
      <c r="I14842" s="2"/>
      <c r="J14842" s="2"/>
      <c r="K14842" s="2"/>
      <c r="L14842" s="2"/>
      <c r="M14842" s="2"/>
      <c r="N14842" s="2"/>
      <c r="O14842" s="2"/>
    </row>
    <row r="14843" spans="5:15" x14ac:dyDescent="0.25">
      <c r="E14843" s="5"/>
      <c r="F14843" s="2"/>
      <c r="G14843" s="2"/>
      <c r="H14843" s="2"/>
      <c r="I14843" s="2"/>
      <c r="J14843" s="2"/>
      <c r="K14843" s="2"/>
      <c r="L14843" s="2"/>
      <c r="M14843" s="2"/>
      <c r="N14843" s="2"/>
      <c r="O14843" s="2"/>
    </row>
    <row r="14844" spans="5:15" x14ac:dyDescent="0.25">
      <c r="F14844" s="2"/>
      <c r="G14844" s="2"/>
      <c r="H14844" s="2"/>
      <c r="I14844" s="2"/>
      <c r="J14844" s="2"/>
      <c r="K14844" s="2"/>
      <c r="L14844" s="2"/>
      <c r="M14844" s="2"/>
      <c r="N14844" s="2"/>
      <c r="O14844" s="2"/>
    </row>
    <row r="14845" spans="5:15" x14ac:dyDescent="0.25">
      <c r="E14845" s="5"/>
      <c r="F14845" s="2"/>
      <c r="G14845" s="2"/>
      <c r="H14845" s="2"/>
      <c r="I14845" s="2"/>
      <c r="J14845" s="2"/>
      <c r="K14845" s="2"/>
      <c r="L14845" s="2"/>
      <c r="M14845" s="2"/>
      <c r="N14845" s="2"/>
      <c r="O14845" s="2"/>
    </row>
    <row r="14846" spans="5:15" x14ac:dyDescent="0.25">
      <c r="E14846" s="5"/>
      <c r="F14846" s="2"/>
      <c r="G14846" s="2"/>
      <c r="H14846" s="2"/>
      <c r="I14846" s="2"/>
      <c r="J14846" s="2"/>
      <c r="K14846" s="2"/>
      <c r="L14846" s="2"/>
      <c r="M14846" s="2"/>
      <c r="N14846" s="2"/>
      <c r="O14846" s="2"/>
    </row>
    <row r="14847" spans="5:15" x14ac:dyDescent="0.25">
      <c r="E14847" s="5"/>
      <c r="F14847" s="2"/>
      <c r="G14847" s="2"/>
      <c r="H14847" s="2"/>
      <c r="I14847" s="2"/>
      <c r="J14847" s="2"/>
      <c r="K14847" s="2"/>
      <c r="L14847" s="2"/>
      <c r="M14847" s="2"/>
      <c r="N14847" s="2"/>
      <c r="O14847" s="2"/>
    </row>
    <row r="14848" spans="5:15" x14ac:dyDescent="0.25">
      <c r="E14848" s="5"/>
      <c r="F14848" s="2"/>
      <c r="G14848" s="2"/>
      <c r="H14848" s="2"/>
      <c r="I14848" s="2"/>
      <c r="J14848" s="2"/>
      <c r="K14848" s="2"/>
      <c r="L14848" s="2"/>
      <c r="M14848" s="2"/>
      <c r="N14848" s="2"/>
      <c r="O14848" s="2"/>
    </row>
    <row r="14849" spans="5:15" x14ac:dyDescent="0.25">
      <c r="L14849" s="2"/>
      <c r="M14849" s="2"/>
      <c r="N14849" s="2"/>
      <c r="O14849" s="2"/>
    </row>
    <row r="14851" spans="5:15" x14ac:dyDescent="0.25">
      <c r="L14851" s="2"/>
      <c r="M14851" s="2"/>
      <c r="N14851" s="2"/>
      <c r="O14851" s="2"/>
    </row>
    <row r="14854" spans="5:15" x14ac:dyDescent="0.25">
      <c r="G14854" s="2"/>
      <c r="I14854" s="2"/>
      <c r="J14854" s="2"/>
    </row>
    <row r="14860" spans="5:15" x14ac:dyDescent="0.25">
      <c r="E14860" s="5"/>
      <c r="F14860" s="2"/>
      <c r="G14860" s="2"/>
      <c r="H14860" s="2"/>
      <c r="I14860" s="2"/>
      <c r="J14860" s="2"/>
      <c r="K14860" s="2"/>
      <c r="L14860" s="2"/>
      <c r="M14860" s="2"/>
      <c r="N14860" s="2"/>
      <c r="O14860" s="2"/>
    </row>
    <row r="14861" spans="5:15" x14ac:dyDescent="0.25">
      <c r="E14861" s="5"/>
      <c r="F14861" s="2"/>
      <c r="G14861" s="2"/>
      <c r="I14861" s="2"/>
      <c r="J14861" s="2"/>
      <c r="K14861" s="2"/>
      <c r="L14861" s="2"/>
      <c r="M14861" s="2"/>
      <c r="N14861" s="2"/>
      <c r="O14861" s="2"/>
    </row>
    <row r="14864" spans="5:15" x14ac:dyDescent="0.25">
      <c r="E14864" s="5"/>
      <c r="F14864" s="2"/>
      <c r="G14864" s="2"/>
      <c r="H14864" s="2"/>
      <c r="I14864" s="2"/>
      <c r="J14864" s="2"/>
      <c r="K14864" s="2"/>
      <c r="L14864" s="2"/>
      <c r="M14864" s="2"/>
      <c r="N14864" s="2"/>
      <c r="O14864" s="2"/>
    </row>
    <row r="14865" spans="5:15" x14ac:dyDescent="0.25">
      <c r="F14865" s="2"/>
      <c r="G14865" s="2"/>
      <c r="H14865" s="2"/>
      <c r="I14865" s="2"/>
      <c r="J14865" s="2"/>
      <c r="K14865" s="2"/>
      <c r="L14865" s="2"/>
      <c r="M14865" s="2"/>
      <c r="N14865" s="2"/>
      <c r="O14865" s="2"/>
    </row>
    <row r="14866" spans="5:15" x14ac:dyDescent="0.25">
      <c r="E14866" s="5"/>
      <c r="F14866" s="2"/>
      <c r="G14866" s="2"/>
      <c r="H14866" s="2"/>
      <c r="I14866" s="2"/>
      <c r="J14866" s="2"/>
      <c r="K14866" s="2"/>
      <c r="L14866" s="2"/>
      <c r="M14866" s="2"/>
      <c r="N14866" s="2"/>
      <c r="O14866" s="2"/>
    </row>
    <row r="14868" spans="5:15" x14ac:dyDescent="0.25">
      <c r="E14868" s="5"/>
      <c r="G14868" s="2"/>
      <c r="H14868" s="2"/>
      <c r="I14868" s="2"/>
      <c r="J14868" s="2"/>
      <c r="K14868" s="2"/>
      <c r="L14868" s="2"/>
      <c r="M14868" s="2"/>
      <c r="N14868" s="2"/>
      <c r="O14868" s="2"/>
    </row>
    <row r="14869" spans="5:15" x14ac:dyDescent="0.25">
      <c r="I14869" s="2"/>
      <c r="J14869" s="2"/>
      <c r="K14869" s="2"/>
      <c r="L14869" s="2"/>
      <c r="M14869" s="2"/>
      <c r="N14869" s="2"/>
    </row>
    <row r="14870" spans="5:15" x14ac:dyDescent="0.25">
      <c r="E14870" s="5"/>
      <c r="G14870" s="2"/>
      <c r="H14870" s="2"/>
      <c r="I14870" s="2"/>
      <c r="J14870" s="2"/>
      <c r="K14870" s="2"/>
      <c r="L14870" s="2"/>
      <c r="M14870" s="2"/>
      <c r="N14870" s="2"/>
      <c r="O14870" s="2"/>
    </row>
    <row r="14871" spans="5:15" x14ac:dyDescent="0.25">
      <c r="I14871" s="2"/>
      <c r="J14871" s="2"/>
      <c r="K14871" s="2"/>
      <c r="L14871" s="2"/>
      <c r="M14871" s="2"/>
      <c r="N14871" s="2"/>
      <c r="O14871" s="2"/>
    </row>
    <row r="14874" spans="5:15" x14ac:dyDescent="0.25">
      <c r="E14874" s="5"/>
    </row>
    <row r="14875" spans="5:15" x14ac:dyDescent="0.25">
      <c r="E14875" s="5"/>
    </row>
    <row r="14876" spans="5:15" x14ac:dyDescent="0.25">
      <c r="E14876" s="5"/>
    </row>
    <row r="14877" spans="5:15" x14ac:dyDescent="0.25">
      <c r="E14877" s="5"/>
    </row>
    <row r="14878" spans="5:15" x14ac:dyDescent="0.25">
      <c r="E14878" s="5"/>
    </row>
    <row r="14881" spans="5:15" x14ac:dyDescent="0.25">
      <c r="E14881" s="5"/>
      <c r="F14881" s="2"/>
      <c r="G14881" s="2"/>
      <c r="H14881" s="2"/>
      <c r="I14881" s="2"/>
      <c r="J14881" s="2"/>
      <c r="K14881" s="2"/>
      <c r="L14881" s="2"/>
      <c r="M14881" s="2"/>
      <c r="N14881" s="2"/>
      <c r="O14881" s="2"/>
    </row>
    <row r="14884" spans="5:15" x14ac:dyDescent="0.25">
      <c r="E14884" s="5"/>
      <c r="F14884" s="2"/>
      <c r="G14884" s="2"/>
      <c r="H14884" s="2"/>
      <c r="I14884" s="2"/>
      <c r="J14884" s="2"/>
      <c r="K14884" s="2"/>
      <c r="L14884" s="2"/>
      <c r="M14884" s="2"/>
      <c r="N14884" s="2"/>
      <c r="O14884" s="2"/>
    </row>
    <row r="14885" spans="5:15" x14ac:dyDescent="0.25">
      <c r="E14885" s="5"/>
      <c r="G14885" s="2"/>
      <c r="H14885" s="2"/>
      <c r="I14885" s="2"/>
      <c r="J14885" s="2"/>
      <c r="K14885" s="2"/>
      <c r="L14885" s="2"/>
      <c r="M14885" s="2"/>
      <c r="N14885" s="2"/>
      <c r="O14885" s="2"/>
    </row>
    <row r="14892" spans="5:15" x14ac:dyDescent="0.25">
      <c r="E14892" s="5"/>
      <c r="F14892" s="2"/>
      <c r="G14892" s="2"/>
      <c r="H14892" s="2"/>
      <c r="I14892" s="2"/>
      <c r="J14892" s="2"/>
      <c r="K14892" s="2"/>
      <c r="L14892" s="2"/>
      <c r="M14892" s="2"/>
      <c r="N14892" s="2"/>
      <c r="O14892" s="2"/>
    </row>
    <row r="14893" spans="5:15" x14ac:dyDescent="0.25">
      <c r="E14893" s="5"/>
      <c r="F14893" s="2"/>
      <c r="G14893" s="2"/>
      <c r="H14893" s="2"/>
      <c r="I14893" s="2"/>
      <c r="J14893" s="2"/>
      <c r="K14893" s="2"/>
      <c r="L14893" s="2"/>
      <c r="M14893" s="2"/>
      <c r="N14893" s="2"/>
      <c r="O14893" s="2"/>
    </row>
    <row r="14894" spans="5:15" x14ac:dyDescent="0.25">
      <c r="E14894" s="5"/>
      <c r="F14894" s="2"/>
      <c r="G14894" s="2"/>
      <c r="H14894" s="2"/>
      <c r="I14894" s="2"/>
      <c r="J14894" s="2"/>
      <c r="K14894" s="2"/>
      <c r="L14894" s="2"/>
      <c r="M14894" s="2"/>
      <c r="N14894" s="2"/>
      <c r="O14894" s="2"/>
    </row>
    <row r="14896" spans="5:15" x14ac:dyDescent="0.25">
      <c r="E14896" s="5"/>
      <c r="F14896" s="2"/>
      <c r="G14896" s="2"/>
      <c r="H14896" s="2"/>
      <c r="I14896" s="2"/>
      <c r="J14896" s="2"/>
      <c r="K14896" s="2"/>
      <c r="L14896" s="2"/>
      <c r="M14896" s="2"/>
      <c r="N14896" s="2"/>
      <c r="O14896" s="2"/>
    </row>
    <row r="14897" spans="5:15" x14ac:dyDescent="0.25">
      <c r="F14897" s="2"/>
      <c r="G14897" s="2"/>
      <c r="H14897" s="2"/>
      <c r="I14897" s="2"/>
      <c r="J14897" s="2"/>
      <c r="K14897" s="2"/>
      <c r="L14897" s="2"/>
      <c r="M14897" s="2"/>
      <c r="N14897" s="2"/>
      <c r="O14897" s="2"/>
    </row>
    <row r="14898" spans="5:15" x14ac:dyDescent="0.25">
      <c r="E14898" s="5"/>
      <c r="F14898" s="2"/>
      <c r="G14898" s="2"/>
      <c r="H14898" s="2"/>
      <c r="I14898" s="2"/>
      <c r="J14898" s="2"/>
      <c r="K14898" s="2"/>
      <c r="L14898" s="2"/>
      <c r="M14898" s="2"/>
      <c r="N14898" s="2"/>
      <c r="O14898" s="2"/>
    </row>
    <row r="14899" spans="5:15" x14ac:dyDescent="0.25">
      <c r="E14899" s="5"/>
      <c r="F14899" s="2"/>
      <c r="H14899" s="2"/>
      <c r="I14899" s="2"/>
      <c r="J14899" s="2"/>
      <c r="K14899" s="2"/>
      <c r="L14899" s="2"/>
      <c r="M14899" s="2"/>
      <c r="N14899" s="2"/>
      <c r="O14899" s="2"/>
    </row>
    <row r="14900" spans="5:15" x14ac:dyDescent="0.25">
      <c r="E14900" s="5"/>
      <c r="F14900" s="2"/>
      <c r="G14900" s="2"/>
      <c r="H14900" s="2"/>
      <c r="I14900" s="2"/>
      <c r="J14900" s="2"/>
      <c r="K14900" s="2"/>
      <c r="L14900" s="2"/>
      <c r="M14900" s="2"/>
      <c r="N14900" s="2"/>
      <c r="O14900" s="2"/>
    </row>
    <row r="14901" spans="5:15" x14ac:dyDescent="0.25">
      <c r="E14901" s="5"/>
      <c r="F14901" s="2"/>
      <c r="G14901" s="2"/>
      <c r="H14901" s="2"/>
      <c r="I14901" s="2"/>
      <c r="J14901" s="2"/>
      <c r="K14901" s="2"/>
      <c r="L14901" s="2"/>
      <c r="M14901" s="2"/>
      <c r="N14901" s="2"/>
      <c r="O14901" s="2"/>
    </row>
    <row r="14902" spans="5:15" x14ac:dyDescent="0.25">
      <c r="E14902" s="5"/>
      <c r="F14902" s="2"/>
      <c r="G14902" s="2"/>
      <c r="H14902" s="2"/>
      <c r="I14902" s="2"/>
      <c r="J14902" s="2"/>
      <c r="K14902" s="2"/>
      <c r="L14902" s="2"/>
      <c r="M14902" s="2"/>
      <c r="N14902" s="2"/>
      <c r="O14902" s="2"/>
    </row>
    <row r="14903" spans="5:15" x14ac:dyDescent="0.25">
      <c r="E14903" s="5"/>
      <c r="F14903" s="2"/>
      <c r="H14903" s="2"/>
      <c r="I14903" s="2"/>
      <c r="J14903" s="2"/>
      <c r="K14903" s="2"/>
      <c r="L14903" s="2"/>
      <c r="M14903" s="2"/>
      <c r="N14903" s="2"/>
      <c r="O14903" s="2"/>
    </row>
    <row r="14909" spans="5:15" x14ac:dyDescent="0.25">
      <c r="E14909" s="5"/>
      <c r="F14909" s="2"/>
      <c r="G14909" s="2"/>
      <c r="H14909" s="2"/>
      <c r="I14909" s="2"/>
      <c r="J14909" s="2"/>
      <c r="K14909" s="2"/>
      <c r="L14909" s="2"/>
      <c r="M14909" s="2"/>
      <c r="N14909" s="2"/>
      <c r="O14909" s="2"/>
    </row>
    <row r="14910" spans="5:15" x14ac:dyDescent="0.25">
      <c r="E14910" s="5"/>
      <c r="F14910" s="2"/>
      <c r="G14910" s="2"/>
      <c r="H14910" s="2"/>
      <c r="I14910" s="2"/>
      <c r="J14910" s="2"/>
      <c r="K14910" s="2"/>
      <c r="L14910" s="2"/>
      <c r="M14910" s="2"/>
      <c r="N14910" s="2"/>
      <c r="O14910" s="2"/>
    </row>
    <row r="14911" spans="5:15" x14ac:dyDescent="0.25">
      <c r="E14911" s="5"/>
      <c r="F14911" s="2"/>
      <c r="G14911" s="2"/>
      <c r="H14911" s="2"/>
      <c r="I14911" s="2"/>
      <c r="J14911" s="2"/>
      <c r="K14911" s="2"/>
      <c r="L14911" s="2"/>
      <c r="M14911" s="2"/>
      <c r="N14911" s="2"/>
      <c r="O14911" s="2"/>
    </row>
    <row r="14913" spans="5:15" x14ac:dyDescent="0.25">
      <c r="E14913" s="5"/>
      <c r="F14913" s="2"/>
      <c r="G14913" s="2"/>
      <c r="H14913" s="2"/>
      <c r="I14913" s="2"/>
      <c r="J14913" s="2"/>
      <c r="K14913" s="2"/>
      <c r="L14913" s="2"/>
      <c r="M14913" s="2"/>
      <c r="N14913" s="2"/>
      <c r="O14913" s="2"/>
    </row>
    <row r="14914" spans="5:15" x14ac:dyDescent="0.25">
      <c r="E14914" s="5"/>
      <c r="F14914" s="2"/>
      <c r="G14914" s="2"/>
      <c r="H14914" s="2"/>
      <c r="I14914" s="2"/>
      <c r="J14914" s="2"/>
      <c r="K14914" s="2"/>
      <c r="L14914" s="2"/>
      <c r="M14914" s="2"/>
      <c r="N14914" s="2"/>
      <c r="O14914" s="2"/>
    </row>
    <row r="14915" spans="5:15" x14ac:dyDescent="0.25">
      <c r="E14915" s="5"/>
      <c r="F14915" s="2"/>
      <c r="G14915" s="2"/>
      <c r="H14915" s="2"/>
      <c r="I14915" s="2"/>
      <c r="J14915" s="2"/>
      <c r="K14915" s="2"/>
      <c r="L14915" s="2"/>
      <c r="M14915" s="2"/>
      <c r="N14915" s="2"/>
      <c r="O14915" s="2"/>
    </row>
    <row r="14916" spans="5:15" x14ac:dyDescent="0.25">
      <c r="E14916" s="5"/>
      <c r="F14916" s="2"/>
      <c r="G14916" s="2"/>
      <c r="H14916" s="2"/>
      <c r="I14916" s="2"/>
      <c r="J14916" s="2"/>
      <c r="K14916" s="2"/>
      <c r="L14916" s="2"/>
      <c r="M14916" s="2"/>
      <c r="N14916" s="2"/>
      <c r="O14916" s="2"/>
    </row>
    <row r="14917" spans="5:15" x14ac:dyDescent="0.25">
      <c r="E14917" s="5"/>
      <c r="F14917" s="2"/>
      <c r="G14917" s="2"/>
      <c r="H14917" s="2"/>
      <c r="I14917" s="2"/>
      <c r="J14917" s="2"/>
      <c r="K14917" s="2"/>
      <c r="L14917" s="2"/>
      <c r="M14917" s="2"/>
      <c r="N14917" s="2"/>
      <c r="O14917" s="2"/>
    </row>
    <row r="14918" spans="5:15" x14ac:dyDescent="0.25">
      <c r="E14918" s="5"/>
      <c r="F14918" s="2"/>
      <c r="G14918" s="2"/>
      <c r="H14918" s="2"/>
      <c r="I14918" s="2"/>
      <c r="J14918" s="2"/>
      <c r="K14918" s="2"/>
      <c r="L14918" s="2"/>
      <c r="M14918" s="2"/>
      <c r="N14918" s="2"/>
      <c r="O14918" s="2"/>
    </row>
    <row r="14919" spans="5:15" x14ac:dyDescent="0.25">
      <c r="E14919" s="5"/>
      <c r="F14919" s="2"/>
      <c r="G14919" s="2"/>
      <c r="H14919" s="2"/>
      <c r="I14919" s="2"/>
      <c r="J14919" s="2"/>
      <c r="K14919" s="2"/>
      <c r="L14919" s="2"/>
      <c r="M14919" s="2"/>
      <c r="N14919" s="2"/>
      <c r="O14919" s="2"/>
    </row>
    <row r="14920" spans="5:15" x14ac:dyDescent="0.25">
      <c r="E14920" s="5"/>
      <c r="F14920" s="2"/>
      <c r="G14920" s="2"/>
      <c r="H14920" s="2"/>
      <c r="I14920" s="2"/>
      <c r="J14920" s="2"/>
      <c r="K14920" s="2"/>
      <c r="L14920" s="2"/>
      <c r="M14920" s="2"/>
      <c r="N14920" s="2"/>
      <c r="O14920" s="2"/>
    </row>
    <row r="14921" spans="5:15" x14ac:dyDescent="0.25">
      <c r="E14921" s="5"/>
      <c r="F14921" s="2"/>
      <c r="G14921" s="2"/>
      <c r="H14921" s="2"/>
      <c r="I14921" s="2"/>
      <c r="J14921" s="2"/>
      <c r="K14921" s="2"/>
      <c r="L14921" s="2"/>
      <c r="M14921" s="2"/>
      <c r="N14921" s="2"/>
      <c r="O14921" s="2"/>
    </row>
    <row r="14922" spans="5:15" x14ac:dyDescent="0.25">
      <c r="E14922" s="5"/>
      <c r="F14922" s="2"/>
      <c r="G14922" s="2"/>
      <c r="H14922" s="2"/>
      <c r="I14922" s="2"/>
      <c r="J14922" s="2"/>
      <c r="K14922" s="2"/>
      <c r="L14922" s="2"/>
      <c r="M14922" s="2"/>
      <c r="N14922" s="2"/>
      <c r="O14922" s="2"/>
    </row>
    <row r="14923" spans="5:15" x14ac:dyDescent="0.25">
      <c r="E14923" s="5"/>
      <c r="F14923" s="2"/>
      <c r="G14923" s="2"/>
      <c r="H14923" s="2"/>
      <c r="I14923" s="2"/>
      <c r="J14923" s="2"/>
      <c r="K14923" s="2"/>
      <c r="L14923" s="2"/>
      <c r="M14923" s="2"/>
      <c r="N14923" s="2"/>
      <c r="O14923" s="2"/>
    </row>
    <row r="14925" spans="5:15" x14ac:dyDescent="0.25">
      <c r="E14925" s="5"/>
      <c r="F14925" s="2"/>
      <c r="G14925" s="2"/>
      <c r="H14925" s="2"/>
      <c r="I14925" s="2"/>
      <c r="J14925" s="2"/>
      <c r="K14925" s="2"/>
      <c r="L14925" s="2"/>
      <c r="M14925" s="2"/>
      <c r="N14925" s="2"/>
      <c r="O14925" s="2"/>
    </row>
    <row r="14926" spans="5:15" x14ac:dyDescent="0.25">
      <c r="E14926" s="5"/>
      <c r="F14926" s="2"/>
      <c r="G14926" s="2"/>
      <c r="H14926" s="2"/>
      <c r="I14926" s="2"/>
      <c r="J14926" s="2"/>
      <c r="K14926" s="2"/>
      <c r="L14926" s="2"/>
      <c r="M14926" s="2"/>
      <c r="N14926" s="2"/>
      <c r="O14926" s="2"/>
    </row>
    <row r="14927" spans="5:15" x14ac:dyDescent="0.25">
      <c r="E14927" s="5"/>
      <c r="F14927" s="2"/>
      <c r="G14927" s="2"/>
      <c r="H14927" s="2"/>
      <c r="I14927" s="2"/>
      <c r="J14927" s="2"/>
      <c r="K14927" s="2"/>
      <c r="L14927" s="2"/>
      <c r="M14927" s="2"/>
      <c r="N14927" s="2"/>
      <c r="O14927" s="2"/>
    </row>
    <row r="14928" spans="5:15" x14ac:dyDescent="0.25">
      <c r="E14928" s="5"/>
      <c r="F14928" s="2"/>
      <c r="G14928" s="2"/>
      <c r="H14928" s="2"/>
      <c r="I14928" s="2"/>
      <c r="J14928" s="2"/>
      <c r="K14928" s="2"/>
      <c r="L14928" s="2"/>
      <c r="M14928" s="2"/>
      <c r="N14928" s="2"/>
      <c r="O14928" s="2"/>
    </row>
    <row r="14929" spans="5:15" x14ac:dyDescent="0.25">
      <c r="E14929" s="5"/>
      <c r="F14929" s="2"/>
      <c r="G14929" s="2"/>
      <c r="H14929" s="2"/>
      <c r="I14929" s="2"/>
      <c r="J14929" s="2"/>
      <c r="K14929" s="2"/>
      <c r="L14929" s="2"/>
      <c r="M14929" s="2"/>
      <c r="N14929" s="2"/>
      <c r="O14929" s="2"/>
    </row>
    <row r="14930" spans="5:15" x14ac:dyDescent="0.25">
      <c r="E14930" s="5"/>
      <c r="F14930" s="2"/>
      <c r="G14930" s="2"/>
      <c r="H14930" s="2"/>
      <c r="I14930" s="2"/>
      <c r="J14930" s="2"/>
      <c r="K14930" s="2"/>
      <c r="L14930" s="2"/>
      <c r="M14930" s="2"/>
      <c r="N14930" s="2"/>
      <c r="O14930" s="2"/>
    </row>
    <row r="14931" spans="5:15" x14ac:dyDescent="0.25">
      <c r="E14931" s="5"/>
      <c r="F14931" s="2"/>
      <c r="G14931" s="2"/>
      <c r="H14931" s="2"/>
      <c r="I14931" s="2"/>
      <c r="J14931" s="2"/>
      <c r="K14931" s="2"/>
      <c r="L14931" s="2"/>
      <c r="M14931" s="2"/>
      <c r="N14931" s="2"/>
      <c r="O14931" s="2"/>
    </row>
    <row r="14932" spans="5:15" x14ac:dyDescent="0.25">
      <c r="E14932" s="5"/>
      <c r="F14932" s="2"/>
      <c r="G14932" s="2"/>
      <c r="H14932" s="2"/>
      <c r="I14932" s="2"/>
      <c r="J14932" s="2"/>
      <c r="K14932" s="2"/>
      <c r="L14932" s="2"/>
      <c r="M14932" s="2"/>
      <c r="N14932" s="2"/>
      <c r="O14932" s="2"/>
    </row>
    <row r="14934" spans="5:15" x14ac:dyDescent="0.25">
      <c r="E14934" s="5"/>
    </row>
    <row r="14936" spans="5:15" x14ac:dyDescent="0.25">
      <c r="E14936" s="5"/>
      <c r="F14936" s="2"/>
      <c r="G14936" s="2"/>
      <c r="H14936" s="2"/>
      <c r="I14936" s="2"/>
      <c r="J14936" s="2"/>
      <c r="K14936" s="2"/>
      <c r="L14936" s="2"/>
      <c r="M14936" s="2"/>
      <c r="N14936" s="2"/>
      <c r="O14936" s="2"/>
    </row>
    <row r="14938" spans="5:15" x14ac:dyDescent="0.25">
      <c r="F14938" s="2"/>
      <c r="G14938" s="2"/>
      <c r="H14938" s="2"/>
      <c r="I14938" s="2"/>
      <c r="J14938" s="2"/>
      <c r="K14938" s="2"/>
      <c r="L14938" s="2"/>
      <c r="M14938" s="2"/>
      <c r="N14938" s="2"/>
      <c r="O14938" s="2"/>
    </row>
    <row r="14939" spans="5:15" x14ac:dyDescent="0.25">
      <c r="M14939" s="2"/>
      <c r="N14939" s="2"/>
      <c r="O14939" s="2"/>
    </row>
    <row r="14942" spans="5:15" x14ac:dyDescent="0.25">
      <c r="E14942" s="5"/>
      <c r="F14942" s="2"/>
      <c r="G14942" s="2"/>
      <c r="H14942" s="2"/>
      <c r="I14942" s="2"/>
      <c r="J14942" s="2"/>
      <c r="K14942" s="2"/>
      <c r="L14942" s="2"/>
      <c r="M14942" s="2"/>
      <c r="N14942" s="2"/>
      <c r="O14942" s="2"/>
    </row>
    <row r="14943" spans="5:15" x14ac:dyDescent="0.25">
      <c r="E14943" s="5"/>
      <c r="F14943" s="2"/>
      <c r="H14943" s="2"/>
      <c r="I14943" s="2"/>
      <c r="J14943" s="2"/>
      <c r="K14943" s="2"/>
      <c r="L14943" s="2"/>
      <c r="M14943" s="2"/>
      <c r="N14943" s="2"/>
      <c r="O14943" s="2"/>
    </row>
    <row r="14944" spans="5:15" x14ac:dyDescent="0.25">
      <c r="O14944" s="2"/>
    </row>
    <row r="14945" spans="5:15" x14ac:dyDescent="0.25">
      <c r="N14945" s="2"/>
      <c r="O14945" s="2"/>
    </row>
    <row r="14946" spans="5:15" x14ac:dyDescent="0.25">
      <c r="O14946" s="2"/>
    </row>
    <row r="14949" spans="5:15" x14ac:dyDescent="0.25">
      <c r="L14949" s="2"/>
      <c r="M14949" s="2"/>
      <c r="N14949" s="2"/>
      <c r="O14949" s="2"/>
    </row>
    <row r="14950" spans="5:15" x14ac:dyDescent="0.25">
      <c r="E14950" s="5"/>
      <c r="F14950" s="2"/>
      <c r="G14950" s="2"/>
      <c r="H14950" s="2"/>
      <c r="I14950" s="2"/>
      <c r="J14950" s="2"/>
      <c r="K14950" s="2"/>
      <c r="L14950" s="2"/>
      <c r="M14950" s="2"/>
      <c r="N14950" s="2"/>
      <c r="O14950" s="2"/>
    </row>
    <row r="14951" spans="5:15" x14ac:dyDescent="0.25">
      <c r="E14951" s="5"/>
      <c r="F14951" s="2"/>
      <c r="G14951" s="2"/>
      <c r="H14951" s="2"/>
      <c r="I14951" s="2"/>
      <c r="J14951" s="2"/>
      <c r="K14951" s="2"/>
      <c r="L14951" s="2"/>
      <c r="M14951" s="2"/>
      <c r="N14951" s="2"/>
      <c r="O14951" s="2"/>
    </row>
    <row r="14952" spans="5:15" x14ac:dyDescent="0.25">
      <c r="E14952" s="5"/>
      <c r="F14952" s="2"/>
      <c r="G14952" s="2"/>
      <c r="H14952" s="2"/>
      <c r="I14952" s="2"/>
      <c r="J14952" s="2"/>
      <c r="K14952" s="2"/>
      <c r="L14952" s="2"/>
      <c r="M14952" s="2"/>
      <c r="N14952" s="2"/>
      <c r="O14952" s="2"/>
    </row>
    <row r="14954" spans="5:15" x14ac:dyDescent="0.25">
      <c r="E14954" s="5"/>
      <c r="F14954" s="2"/>
      <c r="G14954" s="2"/>
      <c r="H14954" s="2"/>
      <c r="I14954" s="2"/>
      <c r="J14954" s="2"/>
      <c r="K14954" s="2"/>
      <c r="L14954" s="2"/>
      <c r="M14954" s="2"/>
      <c r="N14954" s="2"/>
      <c r="O14954" s="2"/>
    </row>
    <row r="14955" spans="5:15" x14ac:dyDescent="0.25">
      <c r="E14955" s="5"/>
      <c r="F14955" s="2"/>
      <c r="G14955" s="2"/>
      <c r="H14955" s="2"/>
      <c r="I14955" s="2"/>
      <c r="J14955" s="2"/>
      <c r="K14955" s="2"/>
      <c r="L14955" s="2"/>
      <c r="M14955" s="2"/>
      <c r="N14955" s="2"/>
      <c r="O14955" s="2"/>
    </row>
    <row r="14956" spans="5:15" x14ac:dyDescent="0.25">
      <c r="E14956" s="5"/>
      <c r="F14956" s="2"/>
      <c r="G14956" s="2"/>
      <c r="H14956" s="2"/>
      <c r="I14956" s="2"/>
      <c r="J14956" s="2"/>
      <c r="K14956" s="2"/>
      <c r="L14956" s="2"/>
      <c r="M14956" s="2"/>
      <c r="N14956" s="2"/>
      <c r="O14956" s="2"/>
    </row>
    <row r="14957" spans="5:15" x14ac:dyDescent="0.25">
      <c r="G14957" s="2"/>
      <c r="H14957" s="2"/>
      <c r="I14957" s="2"/>
      <c r="J14957" s="2"/>
      <c r="K14957" s="2"/>
      <c r="L14957" s="2"/>
      <c r="M14957" s="2"/>
      <c r="N14957" s="2"/>
      <c r="O14957" s="2"/>
    </row>
    <row r="14958" spans="5:15" x14ac:dyDescent="0.25">
      <c r="E14958" s="5"/>
      <c r="F14958" s="2"/>
      <c r="G14958" s="2"/>
      <c r="H14958" s="2"/>
      <c r="I14958" s="2"/>
      <c r="J14958" s="2"/>
      <c r="K14958" s="2"/>
      <c r="L14958" s="2"/>
      <c r="M14958" s="2"/>
      <c r="N14958" s="2"/>
      <c r="O14958" s="2"/>
    </row>
    <row r="14959" spans="5:15" x14ac:dyDescent="0.25">
      <c r="E14959" s="5"/>
      <c r="F14959" s="2"/>
      <c r="G14959" s="2"/>
      <c r="H14959" s="2"/>
      <c r="I14959" s="2"/>
      <c r="J14959" s="2"/>
      <c r="K14959" s="2"/>
      <c r="L14959" s="2"/>
      <c r="M14959" s="2"/>
      <c r="N14959" s="2"/>
      <c r="O14959" s="2"/>
    </row>
    <row r="14960" spans="5:15" x14ac:dyDescent="0.25">
      <c r="E14960" s="5"/>
      <c r="F14960" s="2"/>
      <c r="G14960" s="2"/>
      <c r="H14960" s="2"/>
      <c r="I14960" s="2"/>
      <c r="J14960" s="2"/>
      <c r="K14960" s="2"/>
      <c r="L14960" s="2"/>
      <c r="M14960" s="2"/>
      <c r="N14960" s="2"/>
      <c r="O14960" s="2"/>
    </row>
    <row r="14961" spans="5:15" x14ac:dyDescent="0.25">
      <c r="E14961" s="5"/>
      <c r="G14961" s="2"/>
      <c r="H14961" s="2"/>
      <c r="I14961" s="2"/>
      <c r="J14961" s="2"/>
      <c r="K14961" s="2"/>
      <c r="L14961" s="2"/>
      <c r="M14961" s="2"/>
      <c r="N14961" s="2"/>
      <c r="O14961" s="2"/>
    </row>
    <row r="14962" spans="5:15" x14ac:dyDescent="0.25">
      <c r="E14962" s="5"/>
      <c r="F14962" s="2"/>
      <c r="G14962" s="2"/>
      <c r="H14962" s="2"/>
      <c r="I14962" s="2"/>
      <c r="J14962" s="2"/>
      <c r="K14962" s="2"/>
      <c r="L14962" s="2"/>
      <c r="M14962" s="2"/>
      <c r="N14962" s="2"/>
      <c r="O14962" s="2"/>
    </row>
    <row r="14963" spans="5:15" x14ac:dyDescent="0.25">
      <c r="E14963" s="5"/>
      <c r="F14963" s="2"/>
      <c r="G14963" s="2"/>
      <c r="H14963" s="2"/>
      <c r="I14963" s="2"/>
      <c r="J14963" s="2"/>
      <c r="K14963" s="2"/>
      <c r="L14963" s="2"/>
      <c r="M14963" s="2"/>
      <c r="N14963" s="2"/>
      <c r="O14963" s="2"/>
    </row>
    <row r="14964" spans="5:15" x14ac:dyDescent="0.25">
      <c r="E14964" s="5"/>
      <c r="F14964" s="2"/>
      <c r="G14964" s="2"/>
      <c r="H14964" s="2"/>
      <c r="I14964" s="2"/>
      <c r="J14964" s="2"/>
      <c r="K14964" s="2"/>
      <c r="L14964" s="2"/>
      <c r="M14964" s="2"/>
      <c r="N14964" s="2"/>
      <c r="O14964" s="2"/>
    </row>
    <row r="14966" spans="5:15" x14ac:dyDescent="0.25">
      <c r="E14966" s="5"/>
      <c r="F14966" s="2"/>
      <c r="G14966" s="2"/>
      <c r="H14966" s="2"/>
      <c r="I14966" s="2"/>
      <c r="J14966" s="2"/>
      <c r="K14966" s="2"/>
      <c r="L14966" s="2"/>
      <c r="M14966" s="2"/>
      <c r="N14966" s="2"/>
      <c r="O14966" s="2"/>
    </row>
    <row r="14967" spans="5:15" x14ac:dyDescent="0.25">
      <c r="E14967" s="5"/>
      <c r="F14967" s="2"/>
      <c r="G14967" s="2"/>
      <c r="H14967" s="2"/>
      <c r="I14967" s="2"/>
      <c r="J14967" s="2"/>
      <c r="K14967" s="2"/>
      <c r="L14967" s="2"/>
      <c r="M14967" s="2"/>
      <c r="N14967" s="2"/>
      <c r="O14967" s="2"/>
    </row>
    <row r="14968" spans="5:15" x14ac:dyDescent="0.25">
      <c r="E14968" s="5"/>
      <c r="F14968" s="2"/>
      <c r="G14968" s="2"/>
      <c r="H14968" s="2"/>
      <c r="I14968" s="2"/>
      <c r="J14968" s="2"/>
      <c r="K14968" s="2"/>
      <c r="L14968" s="2"/>
      <c r="M14968" s="2"/>
      <c r="N14968" s="2"/>
      <c r="O14968" s="2"/>
    </row>
    <row r="14969" spans="5:15" x14ac:dyDescent="0.25">
      <c r="E14969" s="5"/>
      <c r="F14969" s="2"/>
      <c r="G14969" s="2"/>
      <c r="H14969" s="2"/>
      <c r="I14969" s="2"/>
      <c r="J14969" s="2"/>
      <c r="K14969" s="2"/>
      <c r="L14969" s="2"/>
      <c r="M14969" s="2"/>
      <c r="N14969" s="2"/>
      <c r="O14969" s="2"/>
    </row>
    <row r="14970" spans="5:15" x14ac:dyDescent="0.25">
      <c r="E14970" s="5"/>
      <c r="F14970" s="2"/>
      <c r="G14970" s="2"/>
      <c r="H14970" s="2"/>
      <c r="I14970" s="2"/>
      <c r="J14970" s="2"/>
      <c r="K14970" s="2"/>
      <c r="L14970" s="2"/>
      <c r="M14970" s="2"/>
      <c r="N14970" s="2"/>
      <c r="O14970" s="2"/>
    </row>
    <row r="14971" spans="5:15" x14ac:dyDescent="0.25">
      <c r="E14971" s="5"/>
      <c r="F14971" s="2"/>
      <c r="G14971" s="2"/>
      <c r="H14971" s="2"/>
      <c r="I14971" s="2"/>
      <c r="J14971" s="2"/>
      <c r="K14971" s="2"/>
      <c r="L14971" s="2"/>
      <c r="M14971" s="2"/>
      <c r="N14971" s="2"/>
      <c r="O14971" s="2"/>
    </row>
    <row r="14972" spans="5:15" x14ac:dyDescent="0.25">
      <c r="E14972" s="5"/>
      <c r="F14972" s="2"/>
      <c r="G14972" s="2"/>
      <c r="H14972" s="2"/>
      <c r="I14972" s="2"/>
      <c r="J14972" s="2"/>
      <c r="K14972" s="2"/>
      <c r="L14972" s="2"/>
      <c r="M14972" s="2"/>
      <c r="N14972" s="2"/>
      <c r="O14972" s="2"/>
    </row>
    <row r="14973" spans="5:15" x14ac:dyDescent="0.25">
      <c r="E14973" s="5"/>
      <c r="F14973" s="2"/>
      <c r="G14973" s="2"/>
      <c r="H14973" s="2"/>
      <c r="I14973" s="2"/>
      <c r="J14973" s="2"/>
      <c r="K14973" s="2"/>
      <c r="L14973" s="2"/>
      <c r="M14973" s="2"/>
      <c r="N14973" s="2"/>
      <c r="O14973" s="2"/>
    </row>
    <row r="14974" spans="5:15" x14ac:dyDescent="0.25">
      <c r="E14974" s="5"/>
      <c r="F14974" s="2"/>
      <c r="G14974" s="2"/>
      <c r="H14974" s="2"/>
      <c r="I14974" s="2"/>
      <c r="J14974" s="2"/>
      <c r="K14974" s="2"/>
      <c r="L14974" s="2"/>
      <c r="M14974" s="2"/>
      <c r="N14974" s="2"/>
      <c r="O14974" s="2"/>
    </row>
    <row r="14975" spans="5:15" x14ac:dyDescent="0.25">
      <c r="E14975" s="5"/>
      <c r="F14975" s="2"/>
      <c r="G14975" s="2"/>
      <c r="H14975" s="2"/>
      <c r="I14975" s="2"/>
      <c r="J14975" s="2"/>
      <c r="K14975" s="2"/>
      <c r="L14975" s="2"/>
      <c r="M14975" s="2"/>
      <c r="N14975" s="2"/>
      <c r="O14975" s="2"/>
    </row>
    <row r="14976" spans="5:15" x14ac:dyDescent="0.25">
      <c r="E14976" s="5"/>
      <c r="F14976" s="2"/>
      <c r="G14976" s="2"/>
      <c r="H14976" s="2"/>
      <c r="I14976" s="2"/>
      <c r="J14976" s="2"/>
      <c r="K14976" s="2"/>
      <c r="L14976" s="2"/>
      <c r="M14976" s="2"/>
      <c r="N14976" s="2"/>
      <c r="O14976" s="2"/>
    </row>
    <row r="14978" spans="5:15" x14ac:dyDescent="0.25">
      <c r="E14978" s="5"/>
      <c r="F14978" s="2"/>
      <c r="G14978" s="2"/>
      <c r="H14978" s="2"/>
      <c r="I14978" s="2"/>
      <c r="J14978" s="2"/>
      <c r="K14978" s="2"/>
      <c r="L14978" s="2"/>
      <c r="M14978" s="2"/>
      <c r="N14978" s="2"/>
      <c r="O14978" s="2"/>
    </row>
    <row r="14979" spans="5:15" x14ac:dyDescent="0.25">
      <c r="F14979" s="2"/>
      <c r="G14979" s="2"/>
      <c r="H14979" s="2"/>
      <c r="I14979" s="2"/>
      <c r="J14979" s="2"/>
      <c r="K14979" s="2"/>
      <c r="L14979" s="2"/>
      <c r="M14979" s="2"/>
      <c r="N14979" s="2"/>
      <c r="O14979" s="2"/>
    </row>
    <row r="14980" spans="5:15" x14ac:dyDescent="0.25">
      <c r="E14980" s="5"/>
      <c r="F14980" s="2"/>
      <c r="G14980" s="2"/>
      <c r="H14980" s="2"/>
      <c r="I14980" s="2"/>
      <c r="J14980" s="2"/>
      <c r="K14980" s="2"/>
      <c r="L14980" s="2"/>
      <c r="M14980" s="2"/>
      <c r="N14980" s="2"/>
      <c r="O14980" s="2"/>
    </row>
    <row r="14981" spans="5:15" x14ac:dyDescent="0.25">
      <c r="H14981" s="2"/>
      <c r="I14981" s="2"/>
      <c r="J14981" s="2"/>
      <c r="K14981" s="2"/>
      <c r="L14981" s="2"/>
      <c r="M14981" s="2"/>
      <c r="N14981" s="2"/>
      <c r="O14981" s="2"/>
    </row>
    <row r="14982" spans="5:15" x14ac:dyDescent="0.25">
      <c r="E14982" s="5"/>
      <c r="F14982" s="2"/>
      <c r="G14982" s="2"/>
      <c r="H14982" s="2"/>
      <c r="I14982" s="2"/>
      <c r="J14982" s="2"/>
      <c r="K14982" s="2"/>
      <c r="L14982" s="2"/>
      <c r="M14982" s="2"/>
      <c r="N14982" s="2"/>
      <c r="O14982" s="2"/>
    </row>
    <row r="14983" spans="5:15" x14ac:dyDescent="0.25">
      <c r="E14983" s="5"/>
      <c r="F14983" s="2"/>
      <c r="G14983" s="2"/>
      <c r="H14983" s="2"/>
      <c r="I14983" s="2"/>
      <c r="J14983" s="2"/>
      <c r="K14983" s="2"/>
      <c r="L14983" s="2"/>
      <c r="M14983" s="2"/>
      <c r="N14983" s="2"/>
      <c r="O14983" s="2"/>
    </row>
    <row r="14984" spans="5:15" x14ac:dyDescent="0.25">
      <c r="E14984" s="5"/>
      <c r="G14984" s="2"/>
      <c r="H14984" s="2"/>
      <c r="I14984" s="2"/>
      <c r="J14984" s="2"/>
      <c r="K14984" s="2"/>
      <c r="L14984" s="2"/>
      <c r="M14984" s="2"/>
      <c r="N14984" s="2"/>
      <c r="O14984" s="2"/>
    </row>
    <row r="14985" spans="5:15" x14ac:dyDescent="0.25">
      <c r="H14985" s="2"/>
      <c r="I14985" s="2"/>
      <c r="J14985" s="2"/>
      <c r="K14985" s="2"/>
      <c r="L14985" s="2"/>
      <c r="M14985" s="2"/>
      <c r="N14985" s="2"/>
      <c r="O14985" s="2"/>
    </row>
    <row r="14986" spans="5:15" x14ac:dyDescent="0.25">
      <c r="E14986" s="5"/>
      <c r="F14986" s="2"/>
      <c r="G14986" s="2"/>
      <c r="H14986" s="2"/>
      <c r="I14986" s="2"/>
      <c r="J14986" s="2"/>
      <c r="K14986" s="2"/>
      <c r="L14986" s="2"/>
      <c r="M14986" s="2"/>
      <c r="N14986" s="2"/>
      <c r="O14986" s="2"/>
    </row>
    <row r="14987" spans="5:15" x14ac:dyDescent="0.25">
      <c r="E14987" s="5"/>
      <c r="F14987" s="2"/>
      <c r="G14987" s="2"/>
      <c r="H14987" s="2"/>
      <c r="I14987" s="2"/>
      <c r="J14987" s="2"/>
      <c r="K14987" s="2"/>
      <c r="L14987" s="2"/>
      <c r="M14987" s="2"/>
      <c r="N14987" s="2"/>
      <c r="O14987" s="2"/>
    </row>
    <row r="14989" spans="5:15" x14ac:dyDescent="0.25">
      <c r="E14989" s="5"/>
      <c r="F14989" s="2"/>
      <c r="G14989" s="2"/>
      <c r="H14989" s="2"/>
      <c r="I14989" s="2"/>
      <c r="J14989" s="2"/>
      <c r="K14989" s="2"/>
      <c r="L14989" s="2"/>
      <c r="M14989" s="2"/>
      <c r="N14989" s="2"/>
      <c r="O14989" s="2"/>
    </row>
    <row r="14990" spans="5:15" x14ac:dyDescent="0.25">
      <c r="E14990" s="5"/>
      <c r="F14990" s="2"/>
      <c r="G14990" s="2"/>
      <c r="H14990" s="2"/>
      <c r="I14990" s="2"/>
      <c r="J14990" s="2"/>
      <c r="K14990" s="2"/>
      <c r="L14990" s="2"/>
      <c r="M14990" s="2"/>
      <c r="N14990" s="2"/>
      <c r="O14990" s="2"/>
    </row>
    <row r="14991" spans="5:15" x14ac:dyDescent="0.25">
      <c r="E14991" s="5"/>
      <c r="F14991" s="2"/>
      <c r="G14991" s="2"/>
      <c r="H14991" s="2"/>
      <c r="I14991" s="2"/>
      <c r="J14991" s="2"/>
      <c r="K14991" s="2"/>
      <c r="L14991" s="2"/>
      <c r="M14991" s="2"/>
      <c r="N14991" s="2"/>
      <c r="O14991" s="2"/>
    </row>
    <row r="14993" spans="5:15" x14ac:dyDescent="0.25">
      <c r="E14993" s="5"/>
      <c r="F14993" s="2"/>
      <c r="G14993" s="2"/>
      <c r="H14993" s="2"/>
      <c r="I14993" s="2"/>
      <c r="J14993" s="2"/>
      <c r="K14993" s="2"/>
      <c r="L14993" s="2"/>
      <c r="M14993" s="2"/>
      <c r="N14993" s="2"/>
      <c r="O14993" s="2"/>
    </row>
    <row r="14994" spans="5:15" x14ac:dyDescent="0.25">
      <c r="E14994" s="5"/>
      <c r="F14994" s="2"/>
      <c r="G14994" s="2"/>
      <c r="H14994" s="2"/>
      <c r="I14994" s="2"/>
      <c r="J14994" s="2"/>
      <c r="K14994" s="2"/>
      <c r="L14994" s="2"/>
      <c r="M14994" s="2"/>
      <c r="N14994" s="2"/>
      <c r="O14994" s="2"/>
    </row>
    <row r="14995" spans="5:15" x14ac:dyDescent="0.25">
      <c r="E14995" s="5"/>
      <c r="F14995" s="2"/>
      <c r="G14995" s="2"/>
      <c r="H14995" s="2"/>
      <c r="I14995" s="2"/>
      <c r="J14995" s="2"/>
      <c r="K14995" s="2"/>
      <c r="L14995" s="2"/>
      <c r="M14995" s="2"/>
      <c r="N14995" s="2"/>
      <c r="O14995" s="2"/>
    </row>
    <row r="14996" spans="5:15" x14ac:dyDescent="0.25">
      <c r="E14996" s="5"/>
      <c r="F14996" s="2"/>
      <c r="G14996" s="2"/>
      <c r="H14996" s="2"/>
      <c r="I14996" s="2"/>
      <c r="J14996" s="2"/>
      <c r="K14996" s="2"/>
      <c r="L14996" s="2"/>
      <c r="M14996" s="2"/>
      <c r="N14996" s="2"/>
      <c r="O14996" s="2"/>
    </row>
    <row r="14997" spans="5:15" x14ac:dyDescent="0.25">
      <c r="E14997" s="5"/>
      <c r="F14997" s="2"/>
      <c r="G14997" s="2"/>
      <c r="H14997" s="2"/>
      <c r="I14997" s="2"/>
      <c r="J14997" s="2"/>
      <c r="K14997" s="2"/>
      <c r="L14997" s="2"/>
      <c r="M14997" s="2"/>
      <c r="N14997" s="2"/>
      <c r="O14997" s="2"/>
    </row>
    <row r="14998" spans="5:15" x14ac:dyDescent="0.25">
      <c r="M14998" s="2"/>
      <c r="N14998" s="2"/>
      <c r="O14998" s="2"/>
    </row>
    <row r="15000" spans="5:15" x14ac:dyDescent="0.25">
      <c r="E15000" s="5"/>
      <c r="F15000" s="2"/>
      <c r="G15000" s="2"/>
      <c r="H15000" s="2"/>
      <c r="I15000" s="2"/>
      <c r="J15000" s="2"/>
      <c r="K15000" s="2"/>
      <c r="L15000" s="2"/>
      <c r="M15000" s="2"/>
      <c r="N15000" s="2"/>
      <c r="O15000" s="2"/>
    </row>
    <row r="15001" spans="5:15" x14ac:dyDescent="0.25">
      <c r="E15001" s="5"/>
      <c r="F15001" s="2"/>
      <c r="G15001" s="2"/>
      <c r="H15001" s="2"/>
      <c r="I15001" s="2"/>
      <c r="J15001" s="2"/>
      <c r="K15001" s="2"/>
      <c r="L15001" s="2"/>
      <c r="M15001" s="2"/>
      <c r="N15001" s="2"/>
      <c r="O15001" s="2"/>
    </row>
    <row r="15002" spans="5:15" x14ac:dyDescent="0.25">
      <c r="G15002" s="2"/>
      <c r="H15002" s="2"/>
      <c r="I15002" s="2"/>
      <c r="J15002" s="2"/>
      <c r="K15002" s="2"/>
      <c r="L15002" s="2"/>
      <c r="M15002" s="2"/>
      <c r="N15002" s="2"/>
      <c r="O15002" s="2"/>
    </row>
    <row r="15004" spans="5:15" x14ac:dyDescent="0.25">
      <c r="E15004" s="5"/>
      <c r="F15004" s="2"/>
      <c r="G15004" s="2"/>
      <c r="H15004" s="2"/>
      <c r="I15004" s="2"/>
      <c r="J15004" s="2"/>
      <c r="K15004" s="2"/>
      <c r="L15004" s="2"/>
      <c r="M15004" s="2"/>
      <c r="N15004" s="2"/>
      <c r="O15004" s="2"/>
    </row>
    <row r="15005" spans="5:15" x14ac:dyDescent="0.25">
      <c r="G15005" s="2"/>
      <c r="H15005" s="2"/>
      <c r="I15005" s="2"/>
      <c r="J15005" s="2"/>
      <c r="K15005" s="2"/>
      <c r="L15005" s="2"/>
      <c r="M15005" s="2"/>
      <c r="N15005" s="2"/>
      <c r="O15005" s="2"/>
    </row>
    <row r="15006" spans="5:15" x14ac:dyDescent="0.25">
      <c r="F15006" s="2"/>
      <c r="G15006" s="2"/>
      <c r="H15006" s="2"/>
      <c r="I15006" s="2"/>
      <c r="J15006" s="2"/>
      <c r="K15006" s="2"/>
      <c r="L15006" s="2"/>
      <c r="M15006" s="2"/>
      <c r="N15006" s="2"/>
      <c r="O15006" s="2"/>
    </row>
    <row r="15007" spans="5:15" x14ac:dyDescent="0.25">
      <c r="O15007" s="2"/>
    </row>
    <row r="15008" spans="5:15" x14ac:dyDescent="0.25">
      <c r="I15008" s="2"/>
      <c r="J15008" s="2"/>
      <c r="K15008" s="2"/>
      <c r="L15008" s="2"/>
      <c r="M15008" s="2"/>
      <c r="N15008" s="2"/>
      <c r="O15008" s="2"/>
    </row>
    <row r="15009" spans="5:15" x14ac:dyDescent="0.25">
      <c r="H15009" s="2"/>
      <c r="I15009" s="2"/>
      <c r="J15009" s="2"/>
      <c r="K15009" s="2"/>
      <c r="L15009" s="2"/>
      <c r="M15009" s="2"/>
      <c r="N15009" s="2"/>
      <c r="O15009" s="2"/>
    </row>
    <row r="15012" spans="5:15" x14ac:dyDescent="0.25">
      <c r="H15012" s="2"/>
      <c r="I15012" s="2"/>
      <c r="J15012" s="2"/>
      <c r="K15012" s="2"/>
      <c r="L15012" s="2"/>
      <c r="M15012" s="2"/>
      <c r="N15012" s="2"/>
      <c r="O15012" s="2"/>
    </row>
    <row r="15013" spans="5:15" x14ac:dyDescent="0.25">
      <c r="E15013" s="5"/>
      <c r="F15013" s="2"/>
      <c r="G15013" s="2"/>
      <c r="H15013" s="2"/>
      <c r="I15013" s="2"/>
      <c r="J15013" s="2"/>
      <c r="K15013" s="2"/>
      <c r="L15013" s="2"/>
      <c r="M15013" s="2"/>
      <c r="N15013" s="2"/>
      <c r="O15013" s="2"/>
    </row>
    <row r="15016" spans="5:15" x14ac:dyDescent="0.25">
      <c r="G15016" s="2"/>
      <c r="H15016" s="2"/>
      <c r="I15016" s="2"/>
      <c r="J15016" s="2"/>
      <c r="K15016" s="2"/>
      <c r="L15016" s="2"/>
      <c r="M15016" s="2"/>
      <c r="N15016" s="2"/>
      <c r="O15016" s="2"/>
    </row>
    <row r="15017" spans="5:15" x14ac:dyDescent="0.25">
      <c r="L15017" s="2"/>
      <c r="M15017" s="2"/>
      <c r="N15017" s="2"/>
      <c r="O15017" s="2"/>
    </row>
    <row r="15018" spans="5:15" x14ac:dyDescent="0.25">
      <c r="J15018" s="2"/>
      <c r="K15018" s="2"/>
      <c r="L15018" s="2"/>
      <c r="M15018" s="2"/>
      <c r="N15018" s="2"/>
      <c r="O15018" s="2"/>
    </row>
    <row r="15019" spans="5:15" x14ac:dyDescent="0.25">
      <c r="G15019" s="2"/>
      <c r="H15019" s="2"/>
      <c r="I15019" s="2"/>
      <c r="J15019" s="2"/>
      <c r="K15019" s="2"/>
      <c r="L15019" s="2"/>
      <c r="M15019" s="2"/>
      <c r="N15019" s="2"/>
      <c r="O15019" s="2"/>
    </row>
    <row r="15020" spans="5:15" x14ac:dyDescent="0.25">
      <c r="E15020" s="5"/>
      <c r="F15020" s="2"/>
      <c r="G15020" s="2"/>
      <c r="H15020" s="2"/>
      <c r="I15020" s="2"/>
      <c r="J15020" s="2"/>
      <c r="K15020" s="2"/>
      <c r="L15020" s="2"/>
      <c r="M15020" s="2"/>
      <c r="N15020" s="2"/>
      <c r="O15020" s="2"/>
    </row>
    <row r="15021" spans="5:15" x14ac:dyDescent="0.25">
      <c r="E15021" s="5"/>
      <c r="F15021" s="2"/>
      <c r="G15021" s="2"/>
      <c r="H15021" s="2"/>
      <c r="I15021" s="2"/>
      <c r="J15021" s="2"/>
      <c r="K15021" s="2"/>
      <c r="L15021" s="2"/>
      <c r="M15021" s="2"/>
      <c r="N15021" s="2"/>
      <c r="O15021" s="2"/>
    </row>
    <row r="15024" spans="5:15" x14ac:dyDescent="0.25">
      <c r="E15024" s="5"/>
      <c r="F15024" s="2"/>
      <c r="G15024" s="2"/>
      <c r="H15024" s="2"/>
      <c r="I15024" s="2"/>
      <c r="J15024" s="2"/>
      <c r="K15024" s="2"/>
      <c r="L15024" s="2"/>
      <c r="M15024" s="2"/>
      <c r="N15024" s="2"/>
      <c r="O15024" s="2"/>
    </row>
    <row r="15025" spans="5:15" x14ac:dyDescent="0.25">
      <c r="E15025" s="5"/>
      <c r="F15025" s="2"/>
      <c r="G15025" s="2"/>
      <c r="H15025" s="2"/>
      <c r="I15025" s="2"/>
      <c r="J15025" s="2"/>
      <c r="K15025" s="2"/>
      <c r="L15025" s="2"/>
      <c r="M15025" s="2"/>
      <c r="N15025" s="2"/>
      <c r="O15025" s="2"/>
    </row>
    <row r="15026" spans="5:15" x14ac:dyDescent="0.25">
      <c r="E15026" s="5"/>
      <c r="F15026" s="2"/>
      <c r="G15026" s="2"/>
      <c r="H15026" s="2"/>
      <c r="I15026" s="2"/>
      <c r="J15026" s="2"/>
      <c r="K15026" s="2"/>
      <c r="L15026" s="2"/>
      <c r="M15026" s="2"/>
      <c r="N15026" s="2"/>
      <c r="O15026" s="2"/>
    </row>
    <row r="15028" spans="5:15" x14ac:dyDescent="0.25">
      <c r="E15028" s="5"/>
      <c r="F15028" s="2"/>
      <c r="G15028" s="2"/>
      <c r="H15028" s="2"/>
      <c r="I15028" s="2"/>
      <c r="J15028" s="2"/>
      <c r="K15028" s="2"/>
      <c r="L15028" s="2"/>
      <c r="M15028" s="2"/>
      <c r="N15028" s="2"/>
      <c r="O15028" s="2"/>
    </row>
    <row r="15029" spans="5:15" x14ac:dyDescent="0.25">
      <c r="E15029" s="5"/>
      <c r="F15029" s="2"/>
      <c r="G15029" s="2"/>
      <c r="H15029" s="2"/>
      <c r="I15029" s="2"/>
      <c r="J15029" s="2"/>
      <c r="K15029" s="2"/>
      <c r="L15029" s="2"/>
      <c r="M15029" s="2"/>
      <c r="N15029" s="2"/>
      <c r="O15029" s="2"/>
    </row>
    <row r="15030" spans="5:15" x14ac:dyDescent="0.25">
      <c r="E15030" s="5"/>
      <c r="F15030" s="2"/>
      <c r="G15030" s="2"/>
      <c r="H15030" s="2"/>
      <c r="I15030" s="2"/>
      <c r="J15030" s="2"/>
      <c r="K15030" s="2"/>
      <c r="L15030" s="2"/>
      <c r="M15030" s="2"/>
      <c r="N15030" s="2"/>
      <c r="O15030" s="2"/>
    </row>
    <row r="15032" spans="5:15" x14ac:dyDescent="0.25">
      <c r="E15032" s="5"/>
      <c r="F15032" s="2"/>
      <c r="G15032" s="2"/>
      <c r="H15032" s="2"/>
      <c r="I15032" s="2"/>
      <c r="J15032" s="2"/>
      <c r="K15032" s="2"/>
      <c r="L15032" s="2"/>
      <c r="M15032" s="2"/>
      <c r="N15032" s="2"/>
      <c r="O15032" s="2"/>
    </row>
    <row r="15033" spans="5:15" x14ac:dyDescent="0.25">
      <c r="E15033" s="5"/>
      <c r="F15033" s="2"/>
      <c r="G15033" s="2"/>
      <c r="H15033" s="2"/>
      <c r="I15033" s="2"/>
      <c r="J15033" s="2"/>
      <c r="K15033" s="2"/>
      <c r="L15033" s="2"/>
      <c r="M15033" s="2"/>
      <c r="N15033" s="2"/>
      <c r="O15033" s="2"/>
    </row>
    <row r="15034" spans="5:15" x14ac:dyDescent="0.25">
      <c r="H15034" s="2"/>
      <c r="I15034" s="2"/>
      <c r="J15034" s="2"/>
      <c r="K15034" s="2"/>
      <c r="L15034" s="2"/>
      <c r="M15034" s="2"/>
      <c r="N15034" s="2"/>
      <c r="O15034" s="2"/>
    </row>
    <row r="15036" spans="5:15" x14ac:dyDescent="0.25">
      <c r="E15036" s="5"/>
      <c r="F15036" s="2"/>
      <c r="G15036" s="2"/>
      <c r="H15036" s="2"/>
      <c r="I15036" s="2"/>
      <c r="J15036" s="2"/>
      <c r="K15036" s="2"/>
      <c r="L15036" s="2"/>
      <c r="M15036" s="2"/>
      <c r="N15036" s="2"/>
      <c r="O15036" s="2"/>
    </row>
    <row r="15037" spans="5:15" x14ac:dyDescent="0.25">
      <c r="E15037" s="5"/>
      <c r="F15037" s="2"/>
      <c r="G15037" s="2"/>
      <c r="H15037" s="2"/>
      <c r="I15037" s="2"/>
      <c r="J15037" s="2"/>
      <c r="K15037" s="2"/>
      <c r="L15037" s="2"/>
      <c r="M15037" s="2"/>
      <c r="N15037" s="2"/>
      <c r="O15037" s="2"/>
    </row>
    <row r="15038" spans="5:15" x14ac:dyDescent="0.25">
      <c r="F15038" s="2"/>
      <c r="G15038" s="2"/>
      <c r="H15038" s="2"/>
      <c r="I15038" s="2"/>
      <c r="J15038" s="2"/>
      <c r="K15038" s="2"/>
      <c r="L15038" s="2"/>
      <c r="M15038" s="2"/>
      <c r="N15038" s="2"/>
      <c r="O15038" s="2"/>
    </row>
    <row r="15039" spans="5:15" x14ac:dyDescent="0.25">
      <c r="I15039" s="2"/>
      <c r="J15039" s="2"/>
      <c r="K15039" s="2"/>
      <c r="L15039" s="2"/>
      <c r="M15039" s="2"/>
      <c r="N15039" s="2"/>
      <c r="O15039" s="2"/>
    </row>
    <row r="15040" spans="5:15" x14ac:dyDescent="0.25">
      <c r="E15040" s="5"/>
      <c r="F15040" s="2"/>
      <c r="G15040" s="2"/>
      <c r="H15040" s="2"/>
      <c r="I15040" s="2"/>
      <c r="J15040" s="2"/>
      <c r="K15040" s="2"/>
      <c r="L15040" s="2"/>
      <c r="M15040" s="2"/>
      <c r="N15040" s="2"/>
      <c r="O15040" s="2"/>
    </row>
    <row r="15041" spans="5:15" x14ac:dyDescent="0.25">
      <c r="E15041" s="5"/>
      <c r="F15041" s="2"/>
      <c r="G15041" s="2"/>
      <c r="H15041" s="2"/>
      <c r="I15041" s="2"/>
      <c r="J15041" s="2"/>
      <c r="K15041" s="2"/>
      <c r="L15041" s="2"/>
      <c r="M15041" s="2"/>
      <c r="N15041" s="2"/>
      <c r="O15041" s="2"/>
    </row>
    <row r="15042" spans="5:15" x14ac:dyDescent="0.25">
      <c r="E15042" s="5"/>
      <c r="F15042" s="2"/>
      <c r="G15042" s="2"/>
      <c r="H15042" s="2"/>
      <c r="I15042" s="2"/>
      <c r="J15042" s="2"/>
      <c r="K15042" s="2"/>
      <c r="L15042" s="2"/>
      <c r="M15042" s="2"/>
      <c r="N15042" s="2"/>
      <c r="O15042" s="2"/>
    </row>
    <row r="15043" spans="5:15" x14ac:dyDescent="0.25">
      <c r="E15043" s="5"/>
      <c r="F15043" s="2"/>
      <c r="G15043" s="2"/>
      <c r="H15043" s="2"/>
      <c r="I15043" s="2"/>
      <c r="J15043" s="2"/>
      <c r="K15043" s="2"/>
      <c r="L15043" s="2"/>
      <c r="M15043" s="2"/>
      <c r="N15043" s="2"/>
      <c r="O15043" s="2"/>
    </row>
    <row r="15044" spans="5:15" x14ac:dyDescent="0.25">
      <c r="E15044" s="5"/>
      <c r="F15044" s="2"/>
      <c r="G15044" s="2"/>
      <c r="H15044" s="2"/>
      <c r="I15044" s="2"/>
      <c r="J15044" s="2"/>
      <c r="K15044" s="2"/>
      <c r="L15044" s="2"/>
      <c r="M15044" s="2"/>
      <c r="N15044" s="2"/>
      <c r="O15044" s="2"/>
    </row>
    <row r="15045" spans="5:15" x14ac:dyDescent="0.25">
      <c r="E15045" s="5"/>
      <c r="F15045" s="2"/>
      <c r="G15045" s="2"/>
      <c r="H15045" s="2"/>
      <c r="I15045" s="2"/>
      <c r="J15045" s="2"/>
      <c r="K15045" s="2"/>
      <c r="L15045" s="2"/>
      <c r="M15045" s="2"/>
      <c r="N15045" s="2"/>
      <c r="O15045" s="2"/>
    </row>
    <row r="15047" spans="5:15" x14ac:dyDescent="0.25">
      <c r="E15047" s="5"/>
      <c r="F15047" s="2"/>
      <c r="G15047" s="2"/>
      <c r="H15047" s="2"/>
      <c r="I15047" s="2"/>
      <c r="J15047" s="2"/>
      <c r="K15047" s="2"/>
      <c r="L15047" s="2"/>
      <c r="M15047" s="2"/>
      <c r="N15047" s="2"/>
      <c r="O15047" s="2"/>
    </row>
    <row r="15048" spans="5:15" x14ac:dyDescent="0.25">
      <c r="E15048" s="5"/>
      <c r="F15048" s="2"/>
      <c r="G15048" s="2"/>
      <c r="H15048" s="2"/>
      <c r="I15048" s="2"/>
      <c r="J15048" s="2"/>
      <c r="K15048" s="2"/>
      <c r="L15048" s="2"/>
      <c r="M15048" s="2"/>
      <c r="N15048" s="2"/>
      <c r="O15048" s="2"/>
    </row>
    <row r="15049" spans="5:15" x14ac:dyDescent="0.25">
      <c r="E15049" s="5"/>
      <c r="F15049" s="2"/>
      <c r="G15049" s="2"/>
      <c r="H15049" s="2"/>
      <c r="I15049" s="2"/>
      <c r="J15049" s="2"/>
      <c r="K15049" s="2"/>
      <c r="L15049" s="2"/>
      <c r="M15049" s="2"/>
      <c r="N15049" s="2"/>
      <c r="O15049" s="2"/>
    </row>
    <row r="15050" spans="5:15" x14ac:dyDescent="0.25">
      <c r="E15050" s="5"/>
      <c r="F15050" s="2"/>
      <c r="G15050" s="2"/>
      <c r="H15050" s="2"/>
      <c r="I15050" s="2"/>
      <c r="J15050" s="2"/>
      <c r="K15050" s="2"/>
      <c r="L15050" s="2"/>
      <c r="M15050" s="2"/>
      <c r="N15050" s="2"/>
      <c r="O15050" s="2"/>
    </row>
    <row r="15051" spans="5:15" x14ac:dyDescent="0.25">
      <c r="E15051" s="5"/>
      <c r="F15051" s="2"/>
      <c r="G15051" s="2"/>
      <c r="H15051" s="2"/>
      <c r="I15051" s="2"/>
      <c r="J15051" s="2"/>
      <c r="K15051" s="2"/>
      <c r="L15051" s="2"/>
      <c r="M15051" s="2"/>
      <c r="N15051" s="2"/>
      <c r="O15051" s="2"/>
    </row>
    <row r="15052" spans="5:15" x14ac:dyDescent="0.25">
      <c r="E15052" s="5"/>
      <c r="F15052" s="2"/>
      <c r="G15052" s="2"/>
      <c r="H15052" s="2"/>
      <c r="I15052" s="2"/>
      <c r="J15052" s="2"/>
      <c r="K15052" s="2"/>
      <c r="L15052" s="2"/>
      <c r="M15052" s="2"/>
      <c r="N15052" s="2"/>
      <c r="O15052" s="2"/>
    </row>
    <row r="15053" spans="5:15" x14ac:dyDescent="0.25">
      <c r="E15053" s="5"/>
      <c r="F15053" s="2"/>
      <c r="G15053" s="2"/>
      <c r="H15053" s="2"/>
      <c r="I15053" s="2"/>
      <c r="J15053" s="2"/>
      <c r="K15053" s="2"/>
      <c r="L15053" s="2"/>
      <c r="M15053" s="2"/>
      <c r="N15053" s="2"/>
      <c r="O15053" s="2"/>
    </row>
    <row r="15054" spans="5:15" x14ac:dyDescent="0.25">
      <c r="E15054" s="5"/>
      <c r="F15054" s="2"/>
      <c r="G15054" s="2"/>
      <c r="H15054" s="2"/>
      <c r="I15054" s="2"/>
      <c r="J15054" s="2"/>
    </row>
    <row r="15055" spans="5:15" x14ac:dyDescent="0.25">
      <c r="N15055" s="2"/>
      <c r="O15055" s="2"/>
    </row>
    <row r="15058" spans="5:15" x14ac:dyDescent="0.25">
      <c r="G15058" s="2"/>
      <c r="H15058" s="2"/>
      <c r="I15058" s="2"/>
      <c r="J15058" s="2"/>
      <c r="K15058" s="2"/>
      <c r="L15058" s="2"/>
      <c r="M15058" s="2"/>
      <c r="N15058" s="2"/>
      <c r="O15058" s="2"/>
    </row>
    <row r="15062" spans="5:15" x14ac:dyDescent="0.25">
      <c r="E15062" s="5"/>
      <c r="F15062" s="2"/>
      <c r="G15062" s="2"/>
      <c r="H15062" s="2"/>
      <c r="I15062" s="2"/>
      <c r="J15062" s="2"/>
      <c r="K15062" s="2"/>
      <c r="L15062" s="2"/>
      <c r="M15062" s="2"/>
      <c r="N15062" s="2"/>
      <c r="O15062" s="2"/>
    </row>
    <row r="15064" spans="5:15" x14ac:dyDescent="0.25">
      <c r="J15064" s="2"/>
      <c r="K15064" s="2"/>
      <c r="L15064" s="2"/>
      <c r="M15064" s="2"/>
      <c r="N15064" s="2"/>
      <c r="O15064" s="2"/>
    </row>
    <row r="15065" spans="5:15" x14ac:dyDescent="0.25">
      <c r="G15065" s="2"/>
      <c r="H15065" s="2"/>
      <c r="I15065" s="2"/>
      <c r="J15065" s="2"/>
      <c r="K15065" s="2"/>
      <c r="L15065" s="2"/>
      <c r="M15065" s="2"/>
      <c r="N15065" s="2"/>
      <c r="O15065" s="2"/>
    </row>
    <row r="15066" spans="5:15" x14ac:dyDescent="0.25">
      <c r="E15066" s="5"/>
      <c r="F15066" s="2"/>
      <c r="G15066" s="2"/>
      <c r="H15066" s="2"/>
      <c r="I15066" s="2"/>
      <c r="J15066" s="2"/>
      <c r="K15066" s="2"/>
      <c r="L15066" s="2"/>
      <c r="M15066" s="2"/>
      <c r="N15066" s="2"/>
      <c r="O15066" s="2"/>
    </row>
    <row r="15067" spans="5:15" x14ac:dyDescent="0.25">
      <c r="E15067" s="5"/>
      <c r="F15067" s="2"/>
      <c r="G15067" s="2"/>
      <c r="H15067" s="2"/>
      <c r="I15067" s="2"/>
      <c r="J15067" s="2"/>
      <c r="K15067" s="2"/>
      <c r="L15067" s="2"/>
      <c r="M15067" s="2"/>
      <c r="N15067" s="2"/>
      <c r="O15067" s="2"/>
    </row>
    <row r="15068" spans="5:15" x14ac:dyDescent="0.25">
      <c r="G15068" s="2"/>
      <c r="H15068" s="2"/>
      <c r="I15068" s="2"/>
      <c r="J15068" s="2"/>
      <c r="K15068" s="2"/>
      <c r="L15068" s="2"/>
      <c r="M15068" s="2"/>
      <c r="N15068" s="2"/>
      <c r="O15068" s="2"/>
    </row>
    <row r="15070" spans="5:15" x14ac:dyDescent="0.25">
      <c r="E15070" s="5"/>
      <c r="F15070" s="2"/>
      <c r="G15070" s="2"/>
      <c r="H15070" s="2"/>
      <c r="I15070" s="2"/>
      <c r="J15070" s="2"/>
      <c r="K15070" s="2"/>
      <c r="L15070" s="2"/>
      <c r="M15070" s="2"/>
      <c r="N15070" s="2"/>
      <c r="O15070" s="2"/>
    </row>
    <row r="15071" spans="5:15" x14ac:dyDescent="0.25">
      <c r="E15071" s="5"/>
      <c r="F15071" s="2"/>
      <c r="G15071" s="2"/>
      <c r="H15071" s="2"/>
      <c r="I15071" s="2"/>
      <c r="J15071" s="2"/>
      <c r="K15071" s="2"/>
      <c r="L15071" s="2"/>
      <c r="M15071" s="2"/>
      <c r="N15071" s="2"/>
      <c r="O15071" s="2"/>
    </row>
    <row r="15072" spans="5:15" x14ac:dyDescent="0.25">
      <c r="G15072" s="2"/>
      <c r="H15072" s="2"/>
      <c r="I15072" s="2"/>
      <c r="J15072" s="2"/>
      <c r="K15072" s="2"/>
      <c r="L15072" s="2"/>
      <c r="M15072" s="2"/>
      <c r="N15072" s="2"/>
      <c r="O15072" s="2"/>
    </row>
    <row r="15074" spans="5:15" x14ac:dyDescent="0.25">
      <c r="E15074" s="5"/>
      <c r="F15074" s="2"/>
      <c r="G15074" s="2"/>
      <c r="H15074" s="2"/>
      <c r="I15074" s="2"/>
      <c r="J15074" s="2"/>
      <c r="K15074" s="2"/>
      <c r="L15074" s="2"/>
      <c r="M15074" s="2"/>
      <c r="N15074" s="2"/>
      <c r="O15074" s="2"/>
    </row>
    <row r="15075" spans="5:15" x14ac:dyDescent="0.25">
      <c r="E15075" s="5"/>
      <c r="F15075" s="2"/>
      <c r="G15075" s="2"/>
      <c r="H15075" s="2"/>
      <c r="I15075" s="2"/>
      <c r="J15075" s="2"/>
      <c r="K15075" s="2"/>
      <c r="L15075" s="2"/>
      <c r="M15075" s="2"/>
      <c r="N15075" s="2"/>
      <c r="O15075" s="2"/>
    </row>
    <row r="15076" spans="5:15" x14ac:dyDescent="0.25">
      <c r="E15076" s="5"/>
      <c r="F15076" s="2"/>
      <c r="G15076" s="2"/>
      <c r="H15076" s="2"/>
      <c r="I15076" s="2"/>
      <c r="J15076" s="2"/>
      <c r="K15076" s="2"/>
      <c r="L15076" s="2"/>
      <c r="M15076" s="2"/>
      <c r="N15076" s="2"/>
      <c r="O15076" s="2"/>
    </row>
    <row r="15077" spans="5:15" x14ac:dyDescent="0.25">
      <c r="M15077" s="2"/>
      <c r="N15077" s="2"/>
      <c r="O15077" s="2"/>
    </row>
    <row r="15078" spans="5:15" x14ac:dyDescent="0.25">
      <c r="E15078" s="5"/>
      <c r="F15078" s="2"/>
      <c r="G15078" s="2"/>
      <c r="H15078" s="2"/>
      <c r="I15078" s="2"/>
      <c r="J15078" s="2"/>
      <c r="K15078" s="2"/>
      <c r="L15078" s="2"/>
      <c r="M15078" s="2"/>
      <c r="N15078" s="2"/>
      <c r="O15078" s="2"/>
    </row>
    <row r="15081" spans="5:15" x14ac:dyDescent="0.25">
      <c r="E15081" s="5"/>
      <c r="F15081" s="2"/>
      <c r="G15081" s="2"/>
      <c r="H15081" s="2"/>
      <c r="I15081" s="2"/>
      <c r="J15081" s="2"/>
      <c r="K15081" s="2"/>
      <c r="L15081" s="2"/>
      <c r="M15081" s="2"/>
      <c r="N15081" s="2"/>
      <c r="O15081" s="2"/>
    </row>
    <row r="15082" spans="5:15" x14ac:dyDescent="0.25">
      <c r="F15082" s="2"/>
      <c r="G15082" s="2"/>
      <c r="H15082" s="2"/>
      <c r="I15082" s="2"/>
      <c r="J15082" s="2"/>
      <c r="K15082" s="2"/>
      <c r="L15082" s="2"/>
      <c r="M15082" s="2"/>
      <c r="N15082" s="2"/>
      <c r="O15082" s="2"/>
    </row>
    <row r="15089" spans="5:15" x14ac:dyDescent="0.25">
      <c r="I15089" s="2"/>
      <c r="J15089" s="2"/>
    </row>
    <row r="15090" spans="5:15" x14ac:dyDescent="0.25">
      <c r="I15090" s="2"/>
      <c r="J15090" s="2"/>
    </row>
    <row r="15091" spans="5:15" x14ac:dyDescent="0.25">
      <c r="M15091" s="2"/>
    </row>
    <row r="15092" spans="5:15" x14ac:dyDescent="0.25">
      <c r="F15092" s="2"/>
      <c r="G15092" s="2"/>
      <c r="H15092" s="2"/>
      <c r="I15092" s="2"/>
      <c r="J15092" s="2"/>
      <c r="K15092" s="2"/>
      <c r="L15092" s="2"/>
      <c r="M15092" s="2"/>
      <c r="N15092" s="2"/>
      <c r="O15092" s="2"/>
    </row>
    <row r="15093" spans="5:15" x14ac:dyDescent="0.25">
      <c r="E15093" s="5"/>
      <c r="F15093" s="2"/>
      <c r="G15093" s="2"/>
      <c r="H15093" s="2"/>
      <c r="I15093" s="2"/>
      <c r="J15093" s="2"/>
      <c r="K15093" s="2"/>
      <c r="L15093" s="2"/>
      <c r="M15093" s="2"/>
      <c r="N15093" s="2"/>
      <c r="O15093" s="2"/>
    </row>
    <row r="15094" spans="5:15" x14ac:dyDescent="0.25">
      <c r="E15094" s="5"/>
      <c r="F15094" s="2"/>
      <c r="G15094" s="2"/>
      <c r="H15094" s="2"/>
      <c r="I15094" s="2"/>
      <c r="J15094" s="2"/>
      <c r="K15094" s="2"/>
      <c r="L15094" s="2"/>
      <c r="M15094" s="2"/>
      <c r="N15094" s="2"/>
    </row>
    <row r="15096" spans="5:15" x14ac:dyDescent="0.25">
      <c r="E15096" s="5"/>
      <c r="F15096" s="2"/>
      <c r="G15096" s="2"/>
      <c r="H15096" s="2"/>
      <c r="I15096" s="2"/>
      <c r="J15096" s="2"/>
      <c r="K15096" s="2"/>
      <c r="L15096" s="2"/>
      <c r="M15096" s="2"/>
      <c r="N15096" s="2"/>
      <c r="O15096" s="2"/>
    </row>
    <row r="15097" spans="5:15" x14ac:dyDescent="0.25">
      <c r="F15097" s="2"/>
      <c r="G15097" s="2"/>
      <c r="H15097" s="2"/>
      <c r="I15097" s="2"/>
      <c r="J15097" s="2"/>
      <c r="K15097" s="2"/>
      <c r="L15097" s="2"/>
      <c r="M15097" s="2"/>
      <c r="N15097" s="2"/>
      <c r="O15097" s="2"/>
    </row>
    <row r="15098" spans="5:15" x14ac:dyDescent="0.25">
      <c r="E15098" s="5"/>
      <c r="F15098" s="2"/>
      <c r="G15098" s="2"/>
      <c r="H15098" s="2"/>
      <c r="I15098" s="2"/>
      <c r="J15098" s="2"/>
      <c r="K15098" s="2"/>
      <c r="L15098" s="2"/>
      <c r="M15098" s="2"/>
      <c r="N15098" s="2"/>
      <c r="O15098" s="2"/>
    </row>
    <row r="15099" spans="5:15" x14ac:dyDescent="0.25">
      <c r="E15099" s="5"/>
      <c r="F15099" s="2"/>
      <c r="G15099" s="2"/>
      <c r="H15099" s="2"/>
      <c r="I15099" s="2"/>
      <c r="J15099" s="2"/>
      <c r="K15099" s="2"/>
      <c r="L15099" s="2"/>
      <c r="M15099" s="2"/>
      <c r="N15099" s="2"/>
      <c r="O15099" s="2"/>
    </row>
    <row r="15100" spans="5:15" x14ac:dyDescent="0.25">
      <c r="F15100" s="2"/>
      <c r="G15100" s="2"/>
      <c r="H15100" s="2"/>
      <c r="I15100" s="2"/>
      <c r="J15100" s="2"/>
      <c r="K15100" s="2"/>
      <c r="L15100" s="2"/>
      <c r="M15100" s="2"/>
      <c r="N15100" s="2"/>
      <c r="O15100" s="2"/>
    </row>
    <row r="15101" spans="5:15" x14ac:dyDescent="0.25">
      <c r="E15101" s="5"/>
      <c r="F15101" s="2"/>
      <c r="G15101" s="2"/>
      <c r="H15101" s="2"/>
      <c r="I15101" s="2"/>
      <c r="J15101" s="2"/>
      <c r="K15101" s="2"/>
      <c r="L15101" s="2"/>
      <c r="M15101" s="2"/>
      <c r="N15101" s="2"/>
      <c r="O15101" s="2"/>
    </row>
    <row r="15102" spans="5:15" x14ac:dyDescent="0.25">
      <c r="F15102" s="2"/>
      <c r="G15102" s="2"/>
      <c r="H15102" s="2"/>
      <c r="I15102" s="2"/>
      <c r="J15102" s="2"/>
      <c r="K15102" s="2"/>
      <c r="L15102" s="2"/>
      <c r="M15102" s="2"/>
      <c r="N15102" s="2"/>
      <c r="O15102" s="2"/>
    </row>
    <row r="15103" spans="5:15" x14ac:dyDescent="0.25">
      <c r="E15103" s="5"/>
      <c r="F15103" s="2"/>
      <c r="G15103" s="2"/>
      <c r="H15103" s="2"/>
      <c r="I15103" s="2"/>
      <c r="J15103" s="2"/>
      <c r="K15103" s="2"/>
      <c r="L15103" s="2"/>
      <c r="M15103" s="2"/>
      <c r="N15103" s="2"/>
      <c r="O15103" s="2"/>
    </row>
    <row r="15104" spans="5:15" x14ac:dyDescent="0.25">
      <c r="E15104" s="5"/>
      <c r="F15104" s="2"/>
      <c r="G15104" s="2"/>
      <c r="H15104" s="2"/>
      <c r="I15104" s="2"/>
      <c r="J15104" s="2"/>
      <c r="K15104" s="2"/>
      <c r="L15104" s="2"/>
      <c r="M15104" s="2"/>
      <c r="N15104" s="2"/>
      <c r="O15104" s="2"/>
    </row>
    <row r="15105" spans="5:15" x14ac:dyDescent="0.25">
      <c r="E15105" s="5"/>
      <c r="F15105" s="2"/>
      <c r="G15105" s="2"/>
      <c r="H15105" s="2"/>
      <c r="I15105" s="2"/>
      <c r="J15105" s="2"/>
      <c r="K15105" s="2"/>
      <c r="L15105" s="2"/>
      <c r="M15105" s="2"/>
      <c r="N15105" s="2"/>
      <c r="O15105" s="2"/>
    </row>
    <row r="15106" spans="5:15" x14ac:dyDescent="0.25">
      <c r="E15106" s="5"/>
      <c r="F15106" s="2"/>
      <c r="G15106" s="2"/>
      <c r="H15106" s="2"/>
      <c r="I15106" s="2"/>
      <c r="J15106" s="2"/>
      <c r="K15106" s="2"/>
      <c r="L15106" s="2"/>
      <c r="M15106" s="2"/>
      <c r="N15106" s="2"/>
      <c r="O15106" s="2"/>
    </row>
    <row r="15108" spans="5:15" x14ac:dyDescent="0.25">
      <c r="E15108" s="5"/>
      <c r="F15108" s="2"/>
      <c r="G15108" s="2"/>
      <c r="H15108" s="2"/>
      <c r="I15108" s="2"/>
      <c r="J15108" s="2"/>
      <c r="K15108" s="2"/>
      <c r="L15108" s="2"/>
      <c r="M15108" s="2"/>
      <c r="N15108" s="2"/>
      <c r="O15108" s="2"/>
    </row>
    <row r="15109" spans="5:15" x14ac:dyDescent="0.25">
      <c r="E15109" s="5"/>
      <c r="F15109" s="2"/>
      <c r="G15109" s="2"/>
      <c r="H15109" s="2"/>
      <c r="I15109" s="2"/>
      <c r="J15109" s="2"/>
      <c r="K15109" s="2"/>
      <c r="L15109" s="2"/>
      <c r="M15109" s="2"/>
      <c r="N15109" s="2"/>
      <c r="O15109" s="2"/>
    </row>
    <row r="15110" spans="5:15" x14ac:dyDescent="0.25">
      <c r="E15110" s="5"/>
      <c r="F15110" s="2"/>
      <c r="G15110" s="2"/>
      <c r="H15110" s="2"/>
      <c r="I15110" s="2"/>
      <c r="J15110" s="2"/>
      <c r="K15110" s="2"/>
      <c r="L15110" s="2"/>
      <c r="M15110" s="2"/>
      <c r="N15110" s="2"/>
      <c r="O15110" s="2"/>
    </row>
    <row r="15111" spans="5:15" x14ac:dyDescent="0.25">
      <c r="E15111" s="5"/>
      <c r="F15111" s="2"/>
      <c r="G15111" s="2"/>
      <c r="H15111" s="2"/>
      <c r="I15111" s="2"/>
      <c r="J15111" s="2"/>
      <c r="K15111" s="2"/>
      <c r="L15111" s="2"/>
      <c r="M15111" s="2"/>
      <c r="N15111" s="2"/>
      <c r="O15111" s="2"/>
    </row>
    <row r="15112" spans="5:15" x14ac:dyDescent="0.25">
      <c r="E15112" s="5"/>
      <c r="F15112" s="2"/>
      <c r="G15112" s="2"/>
      <c r="H15112" s="2"/>
      <c r="I15112" s="2"/>
      <c r="J15112" s="2"/>
      <c r="K15112" s="2"/>
      <c r="L15112" s="2"/>
      <c r="M15112" s="2"/>
      <c r="N15112" s="2"/>
      <c r="O15112" s="2"/>
    </row>
    <row r="15113" spans="5:15" x14ac:dyDescent="0.25">
      <c r="E15113" s="5"/>
      <c r="F15113" s="2"/>
      <c r="G15113" s="2"/>
      <c r="H15113" s="2"/>
      <c r="I15113" s="2"/>
      <c r="J15113" s="2"/>
      <c r="K15113" s="2"/>
      <c r="L15113" s="2"/>
      <c r="M15113" s="2"/>
      <c r="N15113" s="2"/>
      <c r="O15113" s="2"/>
    </row>
    <row r="15114" spans="5:15" x14ac:dyDescent="0.25">
      <c r="E15114" s="5"/>
      <c r="F15114" s="2"/>
      <c r="G15114" s="2"/>
      <c r="H15114" s="2"/>
      <c r="I15114" s="2"/>
      <c r="J15114" s="2"/>
      <c r="K15114" s="2"/>
      <c r="L15114" s="2"/>
      <c r="M15114" s="2"/>
      <c r="N15114" s="2"/>
      <c r="O15114" s="2"/>
    </row>
    <row r="15115" spans="5:15" x14ac:dyDescent="0.25">
      <c r="E15115" s="5"/>
      <c r="F15115" s="2"/>
      <c r="G15115" s="2"/>
      <c r="H15115" s="2"/>
      <c r="I15115" s="2"/>
      <c r="J15115" s="2"/>
      <c r="K15115" s="2"/>
      <c r="L15115" s="2"/>
      <c r="M15115" s="2"/>
      <c r="N15115" s="2"/>
      <c r="O15115" s="2"/>
    </row>
    <row r="15116" spans="5:15" x14ac:dyDescent="0.25">
      <c r="F15116" s="2"/>
      <c r="G15116" s="2"/>
      <c r="H15116" s="2"/>
      <c r="I15116" s="2"/>
      <c r="J15116" s="2"/>
      <c r="K15116" s="2"/>
      <c r="L15116" s="2"/>
      <c r="M15116" s="2"/>
      <c r="N15116" s="2"/>
      <c r="O15116" s="2"/>
    </row>
    <row r="15117" spans="5:15" x14ac:dyDescent="0.25">
      <c r="E15117" s="5"/>
      <c r="F15117" s="2"/>
      <c r="G15117" s="2"/>
      <c r="H15117" s="2"/>
      <c r="I15117" s="2"/>
      <c r="J15117" s="2"/>
      <c r="K15117" s="2"/>
      <c r="L15117" s="2"/>
      <c r="M15117" s="2"/>
      <c r="N15117" s="2"/>
      <c r="O15117" s="2"/>
    </row>
    <row r="15118" spans="5:15" x14ac:dyDescent="0.25">
      <c r="E15118" s="5"/>
      <c r="F15118" s="2"/>
      <c r="G15118" s="2"/>
      <c r="H15118" s="2"/>
      <c r="I15118" s="2"/>
      <c r="J15118" s="2"/>
      <c r="K15118" s="2"/>
      <c r="L15118" s="2"/>
      <c r="M15118" s="2"/>
      <c r="N15118" s="2"/>
      <c r="O15118" s="2"/>
    </row>
    <row r="15119" spans="5:15" x14ac:dyDescent="0.25">
      <c r="E15119" s="5"/>
      <c r="F15119" s="2"/>
      <c r="G15119" s="2"/>
      <c r="H15119" s="2"/>
      <c r="I15119" s="2"/>
      <c r="J15119" s="2"/>
      <c r="K15119" s="2"/>
      <c r="L15119" s="2"/>
      <c r="M15119" s="2"/>
      <c r="N15119" s="2"/>
      <c r="O15119" s="2"/>
    </row>
    <row r="15120" spans="5:15" x14ac:dyDescent="0.25">
      <c r="F15120" s="2"/>
      <c r="M15120" s="2"/>
      <c r="N15120" s="2"/>
      <c r="O15120" s="2"/>
    </row>
    <row r="15121" spans="5:15" x14ac:dyDescent="0.25">
      <c r="E15121" s="5"/>
    </row>
    <row r="15122" spans="5:15" x14ac:dyDescent="0.25">
      <c r="F15122" s="2"/>
      <c r="N15122" s="2"/>
      <c r="O15122" s="2"/>
    </row>
    <row r="15123" spans="5:15" x14ac:dyDescent="0.25">
      <c r="E15123" s="5"/>
      <c r="F15123" s="2"/>
      <c r="G15123" s="2"/>
      <c r="H15123" s="2"/>
      <c r="I15123" s="2"/>
      <c r="J15123" s="2"/>
      <c r="K15123" s="2"/>
      <c r="L15123" s="2"/>
      <c r="M15123" s="2"/>
      <c r="N15123" s="2"/>
      <c r="O15123" s="2"/>
    </row>
    <row r="15124" spans="5:15" x14ac:dyDescent="0.25">
      <c r="F15124" s="2"/>
      <c r="G15124" s="2"/>
      <c r="H15124" s="2"/>
      <c r="I15124" s="2"/>
      <c r="J15124" s="2"/>
      <c r="K15124" s="2"/>
      <c r="L15124" s="2"/>
      <c r="M15124" s="2"/>
      <c r="N15124" s="2"/>
      <c r="O15124" s="2"/>
    </row>
    <row r="15125" spans="5:15" x14ac:dyDescent="0.25">
      <c r="E15125" s="5"/>
      <c r="F15125" s="2"/>
      <c r="G15125" s="2"/>
      <c r="H15125" s="2"/>
      <c r="I15125" s="2"/>
      <c r="J15125" s="2"/>
      <c r="K15125" s="2"/>
      <c r="L15125" s="2"/>
      <c r="M15125" s="2"/>
      <c r="N15125" s="2"/>
      <c r="O15125" s="2"/>
    </row>
    <row r="15126" spans="5:15" x14ac:dyDescent="0.25">
      <c r="E15126" s="5"/>
      <c r="F15126" s="2"/>
      <c r="G15126" s="2"/>
      <c r="H15126" s="2"/>
      <c r="I15126" s="2"/>
      <c r="J15126" s="2"/>
      <c r="K15126" s="2"/>
      <c r="L15126" s="2"/>
      <c r="M15126" s="2"/>
      <c r="N15126" s="2"/>
      <c r="O15126" s="2"/>
    </row>
    <row r="15127" spans="5:15" x14ac:dyDescent="0.25">
      <c r="E15127" s="5"/>
      <c r="F15127" s="2"/>
      <c r="G15127" s="2"/>
      <c r="H15127" s="2"/>
      <c r="I15127" s="2"/>
      <c r="J15127" s="2"/>
      <c r="K15127" s="2"/>
      <c r="L15127" s="2"/>
      <c r="M15127" s="2"/>
      <c r="N15127" s="2"/>
      <c r="O15127" s="2"/>
    </row>
    <row r="15128" spans="5:15" x14ac:dyDescent="0.25">
      <c r="E15128" s="5"/>
      <c r="F15128" s="2"/>
      <c r="G15128" s="2"/>
      <c r="H15128" s="2"/>
      <c r="I15128" s="2"/>
      <c r="J15128" s="2"/>
      <c r="K15128" s="2"/>
      <c r="L15128" s="2"/>
      <c r="M15128" s="2"/>
      <c r="N15128" s="2"/>
      <c r="O15128" s="2"/>
    </row>
    <row r="15129" spans="5:15" x14ac:dyDescent="0.25">
      <c r="E15129" s="5"/>
      <c r="F15129" s="2"/>
      <c r="G15129" s="2"/>
      <c r="H15129" s="2"/>
      <c r="I15129" s="2"/>
      <c r="J15129" s="2"/>
      <c r="K15129" s="2"/>
      <c r="L15129" s="2"/>
      <c r="M15129" s="2"/>
      <c r="N15129" s="2"/>
      <c r="O15129" s="2"/>
    </row>
    <row r="15130" spans="5:15" x14ac:dyDescent="0.25">
      <c r="E15130" s="5"/>
      <c r="F15130" s="2"/>
      <c r="G15130" s="2"/>
      <c r="H15130" s="2"/>
      <c r="I15130" s="2"/>
      <c r="J15130" s="2"/>
      <c r="K15130" s="2"/>
      <c r="L15130" s="2"/>
      <c r="M15130" s="2"/>
      <c r="N15130" s="2"/>
      <c r="O15130" s="2"/>
    </row>
    <row r="15131" spans="5:15" x14ac:dyDescent="0.25">
      <c r="E15131" s="5"/>
      <c r="F15131" s="2"/>
      <c r="G15131" s="2"/>
      <c r="H15131" s="2"/>
      <c r="I15131" s="2"/>
      <c r="J15131" s="2"/>
      <c r="K15131" s="2"/>
      <c r="L15131" s="2"/>
      <c r="M15131" s="2"/>
      <c r="N15131" s="2"/>
      <c r="O15131" s="2"/>
    </row>
    <row r="15132" spans="5:15" x14ac:dyDescent="0.25">
      <c r="E15132" s="5"/>
      <c r="F15132" s="2"/>
      <c r="G15132" s="2"/>
      <c r="H15132" s="2"/>
      <c r="I15132" s="2"/>
      <c r="J15132" s="2"/>
      <c r="K15132" s="2"/>
      <c r="L15132" s="2"/>
      <c r="M15132" s="2"/>
      <c r="N15132" s="2"/>
      <c r="O15132" s="2"/>
    </row>
    <row r="15133" spans="5:15" x14ac:dyDescent="0.25">
      <c r="E15133" s="5"/>
      <c r="F15133" s="2"/>
      <c r="G15133" s="2"/>
      <c r="H15133" s="2"/>
      <c r="I15133" s="2"/>
      <c r="J15133" s="2"/>
      <c r="K15133" s="2"/>
      <c r="L15133" s="2"/>
      <c r="M15133" s="2"/>
      <c r="N15133" s="2"/>
      <c r="O15133" s="2"/>
    </row>
    <row r="15134" spans="5:15" x14ac:dyDescent="0.25">
      <c r="E15134" s="5"/>
      <c r="F15134" s="2"/>
      <c r="G15134" s="2"/>
      <c r="H15134" s="2"/>
      <c r="I15134" s="2"/>
      <c r="J15134" s="2"/>
      <c r="K15134" s="2"/>
      <c r="L15134" s="2"/>
      <c r="M15134" s="2"/>
      <c r="N15134" s="2"/>
      <c r="O15134" s="2"/>
    </row>
    <row r="15135" spans="5:15" x14ac:dyDescent="0.25">
      <c r="E15135" s="5"/>
      <c r="F15135" s="2"/>
      <c r="G15135" s="2"/>
      <c r="H15135" s="2"/>
      <c r="I15135" s="2"/>
      <c r="J15135" s="2"/>
      <c r="K15135" s="2"/>
      <c r="L15135" s="2"/>
      <c r="M15135" s="2"/>
      <c r="N15135" s="2"/>
      <c r="O15135" s="2"/>
    </row>
    <row r="15137" spans="5:15" x14ac:dyDescent="0.25">
      <c r="E15137" s="5"/>
      <c r="F15137" s="2"/>
      <c r="G15137" s="2"/>
      <c r="H15137" s="2"/>
      <c r="I15137" s="2"/>
      <c r="J15137" s="2"/>
      <c r="K15137" s="2"/>
      <c r="L15137" s="2"/>
      <c r="M15137" s="2"/>
      <c r="N15137" s="2"/>
      <c r="O15137" s="2"/>
    </row>
    <row r="15138" spans="5:15" x14ac:dyDescent="0.25">
      <c r="E15138" s="5"/>
      <c r="F15138" s="2"/>
      <c r="G15138" s="2"/>
      <c r="H15138" s="2"/>
      <c r="I15138" s="2"/>
      <c r="J15138" s="2"/>
      <c r="K15138" s="2"/>
      <c r="L15138" s="2"/>
      <c r="M15138" s="2"/>
      <c r="N15138" s="2"/>
      <c r="O15138" s="2"/>
    </row>
    <row r="15139" spans="5:15" x14ac:dyDescent="0.25">
      <c r="E15139" s="5"/>
      <c r="F15139" s="2"/>
      <c r="G15139" s="2"/>
      <c r="H15139" s="2"/>
      <c r="I15139" s="2"/>
      <c r="J15139" s="2"/>
      <c r="K15139" s="2"/>
      <c r="L15139" s="2"/>
      <c r="M15139" s="2"/>
      <c r="N15139" s="2"/>
      <c r="O15139" s="2"/>
    </row>
    <row r="15140" spans="5:15" x14ac:dyDescent="0.25">
      <c r="F15140" s="2"/>
      <c r="G15140" s="2"/>
      <c r="H15140" s="2"/>
      <c r="I15140" s="2"/>
      <c r="J15140" s="2"/>
      <c r="K15140" s="2"/>
      <c r="L15140" s="2"/>
      <c r="M15140" s="2"/>
      <c r="N15140" s="2"/>
      <c r="O15140" s="2"/>
    </row>
    <row r="15141" spans="5:15" x14ac:dyDescent="0.25">
      <c r="E15141" s="5"/>
      <c r="F15141" s="2"/>
      <c r="G15141" s="2"/>
      <c r="H15141" s="2"/>
      <c r="I15141" s="2"/>
      <c r="J15141" s="2"/>
      <c r="K15141" s="2"/>
      <c r="L15141" s="2"/>
      <c r="M15141" s="2"/>
      <c r="N15141" s="2"/>
      <c r="O15141" s="2"/>
    </row>
    <row r="15142" spans="5:15" x14ac:dyDescent="0.25">
      <c r="E15142" s="5"/>
      <c r="F15142" s="2"/>
      <c r="G15142" s="2"/>
      <c r="H15142" s="2"/>
      <c r="I15142" s="2"/>
      <c r="J15142" s="2"/>
      <c r="K15142" s="2"/>
      <c r="L15142" s="2"/>
      <c r="M15142" s="2"/>
      <c r="N15142" s="2"/>
      <c r="O15142" s="2"/>
    </row>
    <row r="15143" spans="5:15" x14ac:dyDescent="0.25">
      <c r="E15143" s="5"/>
      <c r="F15143" s="2"/>
      <c r="G15143" s="2"/>
      <c r="H15143" s="2"/>
      <c r="I15143" s="2"/>
      <c r="J15143" s="2"/>
      <c r="K15143" s="2"/>
      <c r="L15143" s="2"/>
      <c r="M15143" s="2"/>
      <c r="N15143" s="2"/>
      <c r="O15143" s="2"/>
    </row>
    <row r="15144" spans="5:15" x14ac:dyDescent="0.25">
      <c r="G15144" s="2"/>
      <c r="H15144" s="2"/>
      <c r="I15144" s="2"/>
      <c r="J15144" s="2"/>
      <c r="K15144" s="2"/>
      <c r="L15144" s="2"/>
      <c r="M15144" s="2"/>
      <c r="N15144" s="2"/>
      <c r="O15144" s="2"/>
    </row>
    <row r="15145" spans="5:15" x14ac:dyDescent="0.25">
      <c r="E15145" s="5"/>
      <c r="F15145" s="2"/>
      <c r="G15145" s="2"/>
      <c r="H15145" s="2"/>
      <c r="I15145" s="2"/>
      <c r="J15145" s="2"/>
      <c r="K15145" s="2"/>
      <c r="L15145" s="2"/>
      <c r="M15145" s="2"/>
      <c r="N15145" s="2"/>
      <c r="O15145" s="2"/>
    </row>
    <row r="15146" spans="5:15" x14ac:dyDescent="0.25">
      <c r="E15146" s="5"/>
      <c r="F15146" s="2"/>
      <c r="G15146" s="2"/>
      <c r="H15146" s="2"/>
      <c r="I15146" s="2"/>
      <c r="J15146" s="2"/>
      <c r="K15146" s="2"/>
      <c r="L15146" s="2"/>
      <c r="M15146" s="2"/>
      <c r="N15146" s="2"/>
      <c r="O15146" s="2"/>
    </row>
    <row r="15147" spans="5:15" x14ac:dyDescent="0.25">
      <c r="E15147" s="5"/>
      <c r="F15147" s="2"/>
      <c r="G15147" s="2"/>
      <c r="H15147" s="2"/>
      <c r="I15147" s="2"/>
      <c r="J15147" s="2"/>
      <c r="K15147" s="2"/>
      <c r="L15147" s="2"/>
      <c r="M15147" s="2"/>
      <c r="N15147" s="2"/>
      <c r="O15147" s="2"/>
    </row>
    <row r="15149" spans="5:15" x14ac:dyDescent="0.25">
      <c r="E15149" s="5"/>
      <c r="F15149" s="2"/>
      <c r="G15149" s="2"/>
      <c r="H15149" s="2"/>
      <c r="I15149" s="2"/>
      <c r="J15149" s="2"/>
      <c r="K15149" s="2"/>
      <c r="L15149" s="2"/>
      <c r="M15149" s="2"/>
      <c r="N15149" s="2"/>
      <c r="O15149" s="2"/>
    </row>
    <row r="15150" spans="5:15" x14ac:dyDescent="0.25">
      <c r="E15150" s="5"/>
      <c r="F15150" s="2"/>
      <c r="G15150" s="2"/>
      <c r="H15150" s="2"/>
      <c r="I15150" s="2"/>
      <c r="J15150" s="2"/>
      <c r="K15150" s="2"/>
      <c r="L15150" s="2"/>
      <c r="M15150" s="2"/>
      <c r="N15150" s="2"/>
      <c r="O15150" s="2"/>
    </row>
    <row r="15151" spans="5:15" x14ac:dyDescent="0.25">
      <c r="E15151" s="5"/>
      <c r="F15151" s="2"/>
      <c r="G15151" s="2"/>
      <c r="H15151" s="2"/>
      <c r="I15151" s="2"/>
      <c r="J15151" s="2"/>
      <c r="K15151" s="2"/>
      <c r="L15151" s="2"/>
      <c r="M15151" s="2"/>
      <c r="N15151" s="2"/>
      <c r="O15151" s="2"/>
    </row>
    <row r="15152" spans="5:15" x14ac:dyDescent="0.25">
      <c r="E15152" s="5"/>
      <c r="F15152" s="2"/>
      <c r="G15152" s="2"/>
      <c r="H15152" s="2"/>
      <c r="I15152" s="2"/>
      <c r="J15152" s="2"/>
      <c r="K15152" s="2"/>
      <c r="L15152" s="2"/>
      <c r="M15152" s="2"/>
      <c r="N15152" s="2"/>
      <c r="O15152" s="2"/>
    </row>
    <row r="15153" spans="5:15" x14ac:dyDescent="0.25">
      <c r="E15153" s="5"/>
      <c r="F15153" s="2"/>
      <c r="G15153" s="2"/>
      <c r="H15153" s="2"/>
      <c r="I15153" s="2"/>
      <c r="J15153" s="2"/>
      <c r="K15153" s="2"/>
      <c r="L15153" s="2"/>
      <c r="M15153" s="2"/>
      <c r="N15153" s="2"/>
      <c r="O15153" s="2"/>
    </row>
    <row r="15154" spans="5:15" x14ac:dyDescent="0.25">
      <c r="E15154" s="5"/>
      <c r="F15154" s="2"/>
      <c r="G15154" s="2"/>
      <c r="H15154" s="2"/>
      <c r="I15154" s="2"/>
      <c r="J15154" s="2"/>
      <c r="K15154" s="2"/>
      <c r="L15154" s="2"/>
      <c r="M15154" s="2"/>
      <c r="N15154" s="2"/>
      <c r="O15154" s="2"/>
    </row>
    <row r="15155" spans="5:15" x14ac:dyDescent="0.25">
      <c r="E15155" s="5"/>
      <c r="F15155" s="2"/>
      <c r="G15155" s="2"/>
      <c r="H15155" s="2"/>
      <c r="I15155" s="2"/>
      <c r="J15155" s="2"/>
      <c r="K15155" s="2"/>
      <c r="L15155" s="2"/>
      <c r="M15155" s="2"/>
      <c r="N15155" s="2"/>
      <c r="O15155" s="2"/>
    </row>
    <row r="15156" spans="5:15" x14ac:dyDescent="0.25">
      <c r="E15156" s="5"/>
      <c r="F15156" s="2"/>
      <c r="G15156" s="2"/>
      <c r="H15156" s="2"/>
      <c r="I15156" s="2"/>
      <c r="J15156" s="2"/>
      <c r="K15156" s="2"/>
      <c r="L15156" s="2"/>
      <c r="M15156" s="2"/>
      <c r="N15156" s="2"/>
      <c r="O15156" s="2"/>
    </row>
    <row r="15157" spans="5:15" x14ac:dyDescent="0.25">
      <c r="E15157" s="5"/>
      <c r="F15157" s="2"/>
      <c r="G15157" s="2"/>
      <c r="H15157" s="2"/>
      <c r="I15157" s="2"/>
      <c r="J15157" s="2"/>
      <c r="K15157" s="2"/>
      <c r="L15157" s="2"/>
      <c r="M15157" s="2"/>
      <c r="N15157" s="2"/>
      <c r="O15157" s="2"/>
    </row>
    <row r="15158" spans="5:15" x14ac:dyDescent="0.25">
      <c r="E15158" s="5"/>
      <c r="F15158" s="2"/>
      <c r="G15158" s="2"/>
      <c r="H15158" s="2"/>
      <c r="I15158" s="2"/>
      <c r="J15158" s="2"/>
      <c r="K15158" s="2"/>
      <c r="L15158" s="2"/>
      <c r="M15158" s="2"/>
      <c r="N15158" s="2"/>
      <c r="O15158" s="2"/>
    </row>
    <row r="15159" spans="5:15" x14ac:dyDescent="0.25">
      <c r="E15159" s="5"/>
      <c r="F15159" s="2"/>
      <c r="G15159" s="2"/>
      <c r="H15159" s="2"/>
      <c r="I15159" s="2"/>
      <c r="J15159" s="2"/>
      <c r="K15159" s="2"/>
      <c r="L15159" s="2"/>
      <c r="M15159" s="2"/>
      <c r="N15159" s="2"/>
      <c r="O15159" s="2"/>
    </row>
    <row r="15161" spans="5:15" x14ac:dyDescent="0.25">
      <c r="E15161" s="5"/>
      <c r="F15161" s="2"/>
      <c r="G15161" s="2"/>
      <c r="H15161" s="2"/>
      <c r="I15161" s="2"/>
      <c r="J15161" s="2"/>
      <c r="K15161" s="2"/>
      <c r="L15161" s="2"/>
      <c r="M15161" s="2"/>
      <c r="N15161" s="2"/>
      <c r="O15161" s="2"/>
    </row>
    <row r="15162" spans="5:15" x14ac:dyDescent="0.25">
      <c r="E15162" s="5"/>
      <c r="F15162" s="2"/>
      <c r="G15162" s="2"/>
      <c r="H15162" s="2"/>
      <c r="I15162" s="2"/>
      <c r="J15162" s="2"/>
      <c r="K15162" s="2"/>
      <c r="L15162" s="2"/>
      <c r="M15162" s="2"/>
      <c r="N15162" s="2"/>
      <c r="O15162" s="2"/>
    </row>
    <row r="15163" spans="5:15" x14ac:dyDescent="0.25">
      <c r="E15163" s="5"/>
      <c r="F15163" s="2"/>
      <c r="G15163" s="2"/>
      <c r="H15163" s="2"/>
      <c r="I15163" s="2"/>
      <c r="J15163" s="2"/>
      <c r="K15163" s="2"/>
      <c r="L15163" s="2"/>
      <c r="M15163" s="2"/>
      <c r="N15163" s="2"/>
      <c r="O15163" s="2"/>
    </row>
    <row r="15164" spans="5:15" x14ac:dyDescent="0.25">
      <c r="E15164" s="5"/>
      <c r="F15164" s="2"/>
      <c r="G15164" s="2"/>
      <c r="H15164" s="2"/>
      <c r="I15164" s="2"/>
      <c r="J15164" s="2"/>
      <c r="K15164" s="2"/>
      <c r="L15164" s="2"/>
      <c r="M15164" s="2"/>
      <c r="N15164" s="2"/>
      <c r="O15164" s="2"/>
    </row>
    <row r="15165" spans="5:15" x14ac:dyDescent="0.25">
      <c r="E15165" s="5"/>
      <c r="F15165" s="2"/>
      <c r="G15165" s="2"/>
      <c r="H15165" s="2"/>
      <c r="I15165" s="2"/>
      <c r="J15165" s="2"/>
      <c r="K15165" s="2"/>
      <c r="L15165" s="2"/>
      <c r="M15165" s="2"/>
      <c r="N15165" s="2"/>
      <c r="O15165" s="2"/>
    </row>
    <row r="15166" spans="5:15" x14ac:dyDescent="0.25">
      <c r="E15166" s="5"/>
      <c r="F15166" s="2"/>
      <c r="G15166" s="2"/>
      <c r="H15166" s="2"/>
      <c r="I15166" s="2"/>
      <c r="J15166" s="2"/>
      <c r="K15166" s="2"/>
      <c r="L15166" s="2"/>
      <c r="M15166" s="2"/>
      <c r="N15166" s="2"/>
      <c r="O15166" s="2"/>
    </row>
    <row r="15167" spans="5:15" x14ac:dyDescent="0.25">
      <c r="E15167" s="5"/>
      <c r="F15167" s="2"/>
      <c r="G15167" s="2"/>
      <c r="H15167" s="2"/>
      <c r="I15167" s="2"/>
      <c r="J15167" s="2"/>
      <c r="K15167" s="2"/>
      <c r="L15167" s="2"/>
      <c r="M15167" s="2"/>
      <c r="N15167" s="2"/>
      <c r="O15167" s="2"/>
    </row>
    <row r="15168" spans="5:15" x14ac:dyDescent="0.25">
      <c r="E15168" s="5"/>
      <c r="F15168" s="2"/>
      <c r="G15168" s="2"/>
      <c r="H15168" s="2"/>
      <c r="I15168" s="2"/>
      <c r="J15168" s="2"/>
      <c r="K15168" s="2"/>
      <c r="L15168" s="2"/>
      <c r="M15168" s="2"/>
      <c r="N15168" s="2"/>
      <c r="O15168" s="2"/>
    </row>
    <row r="15169" spans="5:15" x14ac:dyDescent="0.25">
      <c r="F15169" s="2"/>
      <c r="G15169" s="2"/>
      <c r="H15169" s="2"/>
      <c r="I15169" s="2"/>
      <c r="J15169" s="2"/>
      <c r="K15169" s="2"/>
      <c r="L15169" s="2"/>
      <c r="M15169" s="2"/>
      <c r="N15169" s="2"/>
      <c r="O15169" s="2"/>
    </row>
    <row r="15170" spans="5:15" x14ac:dyDescent="0.25">
      <c r="E15170" s="5"/>
      <c r="F15170" s="2"/>
      <c r="G15170" s="2"/>
      <c r="H15170" s="2"/>
      <c r="I15170" s="2"/>
      <c r="J15170" s="2"/>
      <c r="K15170" s="2"/>
      <c r="L15170" s="2"/>
      <c r="M15170" s="2"/>
      <c r="N15170" s="2"/>
      <c r="O15170" s="2"/>
    </row>
    <row r="15171" spans="5:15" x14ac:dyDescent="0.25">
      <c r="F15171" s="2"/>
      <c r="G15171" s="2"/>
      <c r="H15171" s="2"/>
      <c r="I15171" s="2"/>
      <c r="J15171" s="2"/>
      <c r="K15171" s="2"/>
      <c r="L15171" s="2"/>
      <c r="M15171" s="2"/>
      <c r="N15171" s="2"/>
      <c r="O15171" s="2"/>
    </row>
    <row r="15173" spans="5:15" x14ac:dyDescent="0.25">
      <c r="E15173" s="5"/>
    </row>
    <row r="15174" spans="5:15" x14ac:dyDescent="0.25">
      <c r="E15174" s="5"/>
      <c r="F15174" s="2"/>
      <c r="G15174" s="2"/>
      <c r="H15174" s="2"/>
      <c r="I15174" s="2"/>
      <c r="J15174" s="2"/>
      <c r="K15174" s="2"/>
      <c r="L15174" s="2"/>
      <c r="M15174" s="2"/>
      <c r="N15174" s="2"/>
      <c r="O15174" s="2"/>
    </row>
    <row r="15175" spans="5:15" x14ac:dyDescent="0.25">
      <c r="F15175" s="2"/>
      <c r="G15175" s="2"/>
      <c r="H15175" s="2"/>
      <c r="I15175" s="2"/>
      <c r="J15175" s="2"/>
      <c r="K15175" s="2"/>
      <c r="L15175" s="2"/>
      <c r="M15175" s="2"/>
      <c r="N15175" s="2"/>
      <c r="O15175" s="2"/>
    </row>
    <row r="15176" spans="5:15" x14ac:dyDescent="0.25">
      <c r="E15176" s="5"/>
      <c r="F15176" s="2"/>
      <c r="G15176" s="2"/>
      <c r="H15176" s="2"/>
      <c r="I15176" s="2"/>
      <c r="J15176" s="2"/>
      <c r="K15176" s="2"/>
      <c r="L15176" s="2"/>
      <c r="M15176" s="2"/>
      <c r="N15176" s="2"/>
      <c r="O15176" s="2"/>
    </row>
    <row r="15177" spans="5:15" x14ac:dyDescent="0.25">
      <c r="E15177" s="5"/>
      <c r="F15177" s="2"/>
      <c r="G15177" s="2"/>
      <c r="H15177" s="2"/>
      <c r="I15177" s="2"/>
      <c r="J15177" s="2"/>
      <c r="K15177" s="2"/>
      <c r="L15177" s="2"/>
      <c r="M15177" s="2"/>
      <c r="N15177" s="2"/>
      <c r="O15177" s="2"/>
    </row>
    <row r="15179" spans="5:15" x14ac:dyDescent="0.25">
      <c r="E15179" s="5"/>
      <c r="F15179" s="2"/>
      <c r="G15179" s="2"/>
      <c r="H15179" s="2"/>
      <c r="I15179" s="2"/>
      <c r="J15179" s="2"/>
      <c r="K15179" s="2"/>
      <c r="L15179" s="2"/>
      <c r="M15179" s="2"/>
      <c r="N15179" s="2"/>
      <c r="O15179" s="2"/>
    </row>
    <row r="15180" spans="5:15" x14ac:dyDescent="0.25">
      <c r="F15180" s="2"/>
      <c r="G15180" s="2"/>
      <c r="H15180" s="2"/>
      <c r="I15180" s="2"/>
      <c r="J15180" s="2"/>
      <c r="K15180" s="2"/>
      <c r="L15180" s="2"/>
      <c r="M15180" s="2"/>
      <c r="N15180" s="2"/>
      <c r="O15180" s="2"/>
    </row>
    <row r="15181" spans="5:15" x14ac:dyDescent="0.25">
      <c r="E15181" s="5"/>
      <c r="F15181" s="2"/>
      <c r="G15181" s="2"/>
      <c r="H15181" s="2"/>
      <c r="I15181" s="2"/>
      <c r="J15181" s="2"/>
      <c r="K15181" s="2"/>
      <c r="L15181" s="2"/>
      <c r="M15181" s="2"/>
      <c r="N15181" s="2"/>
      <c r="O15181" s="2"/>
    </row>
    <row r="15182" spans="5:15" x14ac:dyDescent="0.25">
      <c r="E15182" s="5"/>
      <c r="F15182" s="2"/>
      <c r="G15182" s="2"/>
      <c r="H15182" s="2"/>
      <c r="I15182" s="2"/>
      <c r="J15182" s="2"/>
      <c r="K15182" s="2"/>
      <c r="L15182" s="2"/>
      <c r="M15182" s="2"/>
      <c r="N15182" s="2"/>
      <c r="O15182" s="2"/>
    </row>
    <row r="15183" spans="5:15" x14ac:dyDescent="0.25">
      <c r="F15183" s="2"/>
      <c r="G15183" s="2"/>
      <c r="H15183" s="2"/>
      <c r="I15183" s="2"/>
      <c r="J15183" s="2"/>
      <c r="K15183" s="2"/>
      <c r="L15183" s="2"/>
      <c r="M15183" s="2"/>
      <c r="N15183" s="2"/>
      <c r="O15183" s="2"/>
    </row>
    <row r="15184" spans="5:15" x14ac:dyDescent="0.25">
      <c r="E15184" s="5"/>
      <c r="F15184" s="2"/>
      <c r="G15184" s="2"/>
      <c r="H15184" s="2"/>
      <c r="I15184" s="2"/>
      <c r="J15184" s="2"/>
      <c r="K15184" s="2"/>
      <c r="L15184" s="2"/>
      <c r="M15184" s="2"/>
      <c r="N15184" s="2"/>
      <c r="O15184" s="2"/>
    </row>
    <row r="15185" spans="5:15" x14ac:dyDescent="0.25">
      <c r="F15185" s="2"/>
      <c r="G15185" s="2"/>
      <c r="H15185" s="2"/>
      <c r="I15185" s="2"/>
      <c r="J15185" s="2"/>
      <c r="K15185" s="2"/>
      <c r="L15185" s="2"/>
      <c r="M15185" s="2"/>
      <c r="N15185" s="2"/>
      <c r="O15185" s="2"/>
    </row>
    <row r="15186" spans="5:15" x14ac:dyDescent="0.25">
      <c r="E15186" s="5"/>
      <c r="F15186" s="2"/>
      <c r="G15186" s="2"/>
      <c r="H15186" s="2"/>
      <c r="I15186" s="2"/>
      <c r="J15186" s="2"/>
      <c r="K15186" s="2"/>
      <c r="L15186" s="2"/>
      <c r="M15186" s="2"/>
      <c r="N15186" s="2"/>
      <c r="O15186" s="2"/>
    </row>
    <row r="15187" spans="5:15" x14ac:dyDescent="0.25">
      <c r="E15187" s="5"/>
      <c r="F15187" s="2"/>
      <c r="G15187" s="2"/>
      <c r="H15187" s="2"/>
      <c r="I15187" s="2"/>
      <c r="J15187" s="2"/>
      <c r="K15187" s="2"/>
      <c r="L15187" s="2"/>
      <c r="M15187" s="2"/>
      <c r="N15187" s="2"/>
      <c r="O15187" s="2"/>
    </row>
    <row r="15188" spans="5:15" x14ac:dyDescent="0.25">
      <c r="E15188" s="5"/>
      <c r="F15188" s="2"/>
      <c r="G15188" s="2"/>
      <c r="H15188" s="2"/>
      <c r="I15188" s="2"/>
      <c r="J15188" s="2"/>
      <c r="K15188" s="2"/>
      <c r="L15188" s="2"/>
      <c r="M15188" s="2"/>
      <c r="N15188" s="2"/>
      <c r="O15188" s="2"/>
    </row>
    <row r="15191" spans="5:15" x14ac:dyDescent="0.25">
      <c r="E15191" s="5"/>
      <c r="F15191" s="2"/>
      <c r="G15191" s="2"/>
      <c r="H15191" s="2"/>
      <c r="I15191" s="2"/>
      <c r="J15191" s="2"/>
      <c r="K15191" s="2"/>
      <c r="L15191" s="2"/>
      <c r="M15191" s="2"/>
      <c r="N15191" s="2"/>
      <c r="O15191" s="2"/>
    </row>
    <row r="15192" spans="5:15" x14ac:dyDescent="0.25">
      <c r="E15192" s="5"/>
      <c r="F15192" s="2"/>
      <c r="G15192" s="2"/>
      <c r="H15192" s="2"/>
      <c r="I15192" s="2"/>
      <c r="J15192" s="2"/>
      <c r="K15192" s="2"/>
      <c r="L15192" s="2"/>
      <c r="M15192" s="2"/>
      <c r="N15192" s="2"/>
      <c r="O15192" s="2"/>
    </row>
    <row r="15195" spans="5:15" x14ac:dyDescent="0.25">
      <c r="E15195" s="5"/>
      <c r="F15195" s="2"/>
      <c r="G15195" s="2"/>
      <c r="H15195" s="2"/>
      <c r="I15195" s="2"/>
      <c r="J15195" s="2"/>
      <c r="K15195" s="2"/>
      <c r="L15195" s="2"/>
      <c r="M15195" s="2"/>
      <c r="N15195" s="2"/>
      <c r="O15195" s="2"/>
    </row>
    <row r="15196" spans="5:15" x14ac:dyDescent="0.25">
      <c r="E15196" s="5"/>
      <c r="F15196" s="2"/>
      <c r="H15196" s="2"/>
      <c r="I15196" s="2"/>
      <c r="J15196" s="2"/>
      <c r="K15196" s="2"/>
      <c r="L15196" s="2"/>
      <c r="M15196" s="2"/>
      <c r="N15196" s="2"/>
      <c r="O15196" s="2"/>
    </row>
    <row r="15197" spans="5:15" x14ac:dyDescent="0.25">
      <c r="E15197" s="5"/>
      <c r="F15197" s="2"/>
      <c r="G15197" s="2"/>
      <c r="H15197" s="2"/>
      <c r="I15197" s="2"/>
      <c r="J15197" s="2"/>
      <c r="K15197" s="2"/>
      <c r="L15197" s="2"/>
      <c r="M15197" s="2"/>
      <c r="N15197" s="2"/>
      <c r="O15197" s="2"/>
    </row>
    <row r="15198" spans="5:15" x14ac:dyDescent="0.25">
      <c r="H15198" s="2"/>
      <c r="I15198" s="2"/>
      <c r="J15198" s="2"/>
      <c r="K15198" s="2"/>
      <c r="L15198" s="2"/>
      <c r="M15198" s="2"/>
      <c r="N15198" s="2"/>
      <c r="O15198" s="2"/>
    </row>
    <row r="15199" spans="5:15" x14ac:dyDescent="0.25">
      <c r="E15199" s="5"/>
      <c r="G15199" s="2"/>
    </row>
    <row r="15200" spans="5:15" x14ac:dyDescent="0.25">
      <c r="F15200" s="2"/>
      <c r="G15200" s="2"/>
      <c r="H15200" s="2"/>
      <c r="I15200" s="2"/>
      <c r="J15200" s="2"/>
      <c r="K15200" s="2"/>
      <c r="L15200" s="2"/>
      <c r="M15200" s="2"/>
      <c r="N15200" s="2"/>
      <c r="O15200" s="2"/>
    </row>
    <row r="15201" spans="5:15" x14ac:dyDescent="0.25">
      <c r="E15201" s="5"/>
      <c r="F15201" s="2"/>
      <c r="G15201" s="2"/>
      <c r="H15201" s="2"/>
      <c r="I15201" s="2"/>
      <c r="J15201" s="2"/>
      <c r="K15201" s="2"/>
      <c r="L15201" s="2"/>
      <c r="M15201" s="2"/>
      <c r="N15201" s="2"/>
      <c r="O15201" s="2"/>
    </row>
    <row r="15202" spans="5:15" x14ac:dyDescent="0.25">
      <c r="E15202" s="5"/>
      <c r="G15202" s="2"/>
    </row>
    <row r="15203" spans="5:15" x14ac:dyDescent="0.25">
      <c r="F15203" s="2"/>
      <c r="G15203" s="2"/>
      <c r="H15203" s="2"/>
      <c r="I15203" s="2"/>
      <c r="J15203" s="2"/>
      <c r="K15203" s="2"/>
    </row>
    <row r="15204" spans="5:15" x14ac:dyDescent="0.25">
      <c r="F15204" s="2"/>
      <c r="G15204" s="2"/>
      <c r="H15204" s="2"/>
    </row>
    <row r="15205" spans="5:15" x14ac:dyDescent="0.25">
      <c r="E15205" s="5"/>
      <c r="F15205" s="2"/>
      <c r="G15205" s="2"/>
      <c r="H15205" s="2"/>
      <c r="I15205" s="2"/>
      <c r="J15205" s="2"/>
      <c r="K15205" s="2"/>
      <c r="L15205" s="2"/>
      <c r="M15205" s="2"/>
      <c r="N15205" s="2"/>
      <c r="O15205" s="2"/>
    </row>
    <row r="15206" spans="5:15" x14ac:dyDescent="0.25">
      <c r="F15206" s="2"/>
      <c r="G15206" s="2"/>
    </row>
    <row r="15207" spans="5:15" x14ac:dyDescent="0.25">
      <c r="F15207" s="2"/>
      <c r="G15207" s="2"/>
    </row>
    <row r="15208" spans="5:15" x14ac:dyDescent="0.25">
      <c r="F15208" s="2"/>
      <c r="G15208" s="2"/>
    </row>
    <row r="15209" spans="5:15" x14ac:dyDescent="0.25">
      <c r="E15209" s="5"/>
    </row>
    <row r="15210" spans="5:15" x14ac:dyDescent="0.25">
      <c r="M15210" s="2"/>
      <c r="N15210" s="2"/>
      <c r="O15210" s="2"/>
    </row>
    <row r="15212" spans="5:15" x14ac:dyDescent="0.25">
      <c r="E15212" s="5"/>
      <c r="F15212" s="2"/>
      <c r="G15212" s="2"/>
      <c r="H15212" s="2"/>
      <c r="I15212" s="2"/>
      <c r="J15212" s="2"/>
      <c r="K15212" s="2"/>
      <c r="L15212" s="2"/>
      <c r="M15212" s="2"/>
      <c r="N15212" s="2"/>
      <c r="O15212" s="2"/>
    </row>
    <row r="15213" spans="5:15" x14ac:dyDescent="0.25">
      <c r="E15213" s="5"/>
      <c r="F15213" s="2"/>
      <c r="G15213" s="2"/>
      <c r="H15213" s="2"/>
      <c r="I15213" s="2"/>
      <c r="J15213" s="2"/>
      <c r="K15213" s="2"/>
      <c r="L15213" s="2"/>
      <c r="M15213" s="2"/>
      <c r="N15213" s="2"/>
      <c r="O15213" s="2"/>
    </row>
    <row r="15214" spans="5:15" x14ac:dyDescent="0.25">
      <c r="E15214" s="5"/>
      <c r="F15214" s="2"/>
      <c r="G15214" s="2"/>
      <c r="H15214" s="2"/>
      <c r="I15214" s="2"/>
      <c r="J15214" s="2"/>
      <c r="K15214" s="2"/>
      <c r="L15214" s="2"/>
      <c r="M15214" s="2"/>
      <c r="N15214" s="2"/>
      <c r="O15214" s="2"/>
    </row>
    <row r="15215" spans="5:15" x14ac:dyDescent="0.25">
      <c r="E15215" s="5"/>
      <c r="F15215" s="2"/>
      <c r="G15215" s="2"/>
      <c r="H15215" s="2"/>
      <c r="I15215" s="2"/>
      <c r="J15215" s="2"/>
      <c r="K15215" s="2"/>
      <c r="L15215" s="2"/>
      <c r="M15215" s="2"/>
      <c r="N15215" s="2"/>
      <c r="O15215" s="2"/>
    </row>
    <row r="15216" spans="5:15" x14ac:dyDescent="0.25">
      <c r="E15216" s="5"/>
      <c r="F15216" s="2"/>
      <c r="G15216" s="2"/>
      <c r="H15216" s="2"/>
      <c r="I15216" s="2"/>
      <c r="J15216" s="2"/>
      <c r="K15216" s="2"/>
      <c r="L15216" s="2"/>
      <c r="M15216" s="2"/>
      <c r="N15216" s="2"/>
      <c r="O15216" s="2"/>
    </row>
    <row r="15217" spans="5:15" x14ac:dyDescent="0.25">
      <c r="E15217" s="5"/>
      <c r="F15217" s="2"/>
      <c r="G15217" s="2"/>
      <c r="H15217" s="2"/>
      <c r="I15217" s="2"/>
      <c r="J15217" s="2"/>
      <c r="K15217" s="2"/>
      <c r="L15217" s="2"/>
      <c r="M15217" s="2"/>
      <c r="N15217" s="2"/>
      <c r="O15217" s="2"/>
    </row>
    <row r="15218" spans="5:15" x14ac:dyDescent="0.25">
      <c r="E15218" s="5"/>
      <c r="F15218" s="2"/>
      <c r="G15218" s="2"/>
      <c r="H15218" s="2"/>
      <c r="I15218" s="2"/>
      <c r="J15218" s="2"/>
      <c r="K15218" s="2"/>
      <c r="L15218" s="2"/>
      <c r="M15218" s="2"/>
      <c r="N15218" s="2"/>
      <c r="O15218" s="2"/>
    </row>
    <row r="15219" spans="5:15" x14ac:dyDescent="0.25">
      <c r="E15219" s="5"/>
      <c r="F15219" s="2"/>
      <c r="G15219" s="2"/>
      <c r="H15219" s="2"/>
      <c r="I15219" s="2"/>
      <c r="J15219" s="2"/>
      <c r="K15219" s="2"/>
      <c r="L15219" s="2"/>
      <c r="M15219" s="2"/>
      <c r="N15219" s="2"/>
      <c r="O15219" s="2"/>
    </row>
    <row r="15220" spans="5:15" x14ac:dyDescent="0.25">
      <c r="E15220" s="5"/>
      <c r="F15220" s="2"/>
      <c r="G15220" s="2"/>
      <c r="H15220" s="2"/>
      <c r="I15220" s="2"/>
      <c r="J15220" s="2"/>
      <c r="K15220" s="2"/>
      <c r="L15220" s="2"/>
      <c r="M15220" s="2"/>
      <c r="N15220" s="2"/>
      <c r="O15220" s="2"/>
    </row>
    <row r="15221" spans="5:15" x14ac:dyDescent="0.25">
      <c r="E15221" s="5"/>
      <c r="F15221" s="2"/>
      <c r="G15221" s="2"/>
      <c r="H15221" s="2"/>
      <c r="I15221" s="2"/>
      <c r="J15221" s="2"/>
      <c r="K15221" s="2"/>
      <c r="L15221" s="2"/>
      <c r="M15221" s="2"/>
      <c r="N15221" s="2"/>
      <c r="O15221" s="2"/>
    </row>
    <row r="15222" spans="5:15" x14ac:dyDescent="0.25">
      <c r="E15222" s="5"/>
      <c r="F15222" s="2"/>
      <c r="G15222" s="2"/>
      <c r="H15222" s="2"/>
      <c r="I15222" s="2"/>
      <c r="J15222" s="2"/>
      <c r="K15222" s="2"/>
      <c r="L15222" s="2"/>
      <c r="M15222" s="2"/>
      <c r="N15222" s="2"/>
      <c r="O15222" s="2"/>
    </row>
    <row r="15223" spans="5:15" x14ac:dyDescent="0.25">
      <c r="E15223" s="5"/>
      <c r="F15223" s="2"/>
      <c r="G15223" s="2"/>
      <c r="H15223" s="2"/>
      <c r="I15223" s="2"/>
      <c r="J15223" s="2"/>
      <c r="K15223" s="2"/>
      <c r="L15223" s="2"/>
      <c r="M15223" s="2"/>
      <c r="N15223" s="2"/>
      <c r="O15223" s="2"/>
    </row>
    <row r="15224" spans="5:15" x14ac:dyDescent="0.25">
      <c r="E15224" s="5"/>
      <c r="F15224" s="2"/>
      <c r="G15224" s="2"/>
      <c r="H15224" s="2"/>
      <c r="I15224" s="2"/>
      <c r="J15224" s="2"/>
      <c r="K15224" s="2"/>
      <c r="L15224" s="2"/>
      <c r="M15224" s="2"/>
      <c r="N15224" s="2"/>
      <c r="O15224" s="2"/>
    </row>
    <row r="15225" spans="5:15" x14ac:dyDescent="0.25">
      <c r="E15225" s="5"/>
      <c r="F15225" s="2"/>
      <c r="G15225" s="2"/>
      <c r="H15225" s="2"/>
      <c r="I15225" s="2"/>
      <c r="J15225" s="2"/>
      <c r="K15225" s="2"/>
      <c r="L15225" s="2"/>
      <c r="M15225" s="2"/>
      <c r="N15225" s="2"/>
      <c r="O15225" s="2"/>
    </row>
    <row r="15226" spans="5:15" x14ac:dyDescent="0.25">
      <c r="E15226" s="5"/>
      <c r="F15226" s="2"/>
      <c r="G15226" s="2"/>
      <c r="H15226" s="2"/>
      <c r="I15226" s="2"/>
      <c r="J15226" s="2"/>
      <c r="K15226" s="2"/>
      <c r="L15226" s="2"/>
      <c r="M15226" s="2"/>
      <c r="N15226" s="2"/>
      <c r="O15226" s="2"/>
    </row>
    <row r="15227" spans="5:15" x14ac:dyDescent="0.25">
      <c r="L15227" s="2"/>
      <c r="M15227" s="2"/>
      <c r="N15227" s="2"/>
      <c r="O15227" s="2"/>
    </row>
    <row r="15228" spans="5:15" x14ac:dyDescent="0.25">
      <c r="E15228" s="5"/>
      <c r="F15228" s="2"/>
      <c r="G15228" s="2"/>
      <c r="H15228" s="2"/>
      <c r="I15228" s="2"/>
      <c r="J15228" s="2"/>
      <c r="K15228" s="2"/>
      <c r="L15228" s="2"/>
      <c r="M15228" s="2"/>
      <c r="N15228" s="2"/>
      <c r="O15228" s="2"/>
    </row>
    <row r="15229" spans="5:15" x14ac:dyDescent="0.25">
      <c r="E15229" s="5"/>
      <c r="F15229" s="2"/>
      <c r="G15229" s="2"/>
      <c r="H15229" s="2"/>
      <c r="I15229" s="2"/>
      <c r="J15229" s="2"/>
      <c r="K15229" s="2"/>
      <c r="L15229" s="2"/>
      <c r="M15229" s="2"/>
      <c r="N15229" s="2"/>
      <c r="O15229" s="2"/>
    </row>
    <row r="15230" spans="5:15" x14ac:dyDescent="0.25">
      <c r="E15230" s="5"/>
      <c r="F15230" s="2"/>
      <c r="G15230" s="2"/>
      <c r="H15230" s="2"/>
      <c r="I15230" s="2"/>
      <c r="J15230" s="2"/>
      <c r="K15230" s="2"/>
      <c r="L15230" s="2"/>
      <c r="M15230" s="2"/>
      <c r="N15230" s="2"/>
      <c r="O15230" s="2"/>
    </row>
    <row r="15231" spans="5:15" x14ac:dyDescent="0.25">
      <c r="E15231" s="5"/>
      <c r="F15231" s="2"/>
      <c r="G15231" s="2"/>
      <c r="H15231" s="2"/>
      <c r="I15231" s="2"/>
      <c r="J15231" s="2"/>
      <c r="K15231" s="2"/>
      <c r="L15231" s="2"/>
      <c r="M15231" s="2"/>
      <c r="N15231" s="2"/>
      <c r="O15231" s="2"/>
    </row>
    <row r="15232" spans="5:15" x14ac:dyDescent="0.25">
      <c r="E15232" s="5"/>
      <c r="F15232" s="2"/>
      <c r="G15232" s="2"/>
      <c r="H15232" s="2"/>
      <c r="I15232" s="2"/>
      <c r="J15232" s="2"/>
      <c r="K15232" s="2"/>
      <c r="L15232" s="2"/>
      <c r="M15232" s="2"/>
      <c r="N15232" s="2"/>
      <c r="O15232" s="2"/>
    </row>
    <row r="15233" spans="5:15" x14ac:dyDescent="0.25">
      <c r="E15233" s="5"/>
      <c r="F15233" s="2"/>
      <c r="G15233" s="2"/>
      <c r="H15233" s="2"/>
      <c r="I15233" s="2"/>
      <c r="J15233" s="2"/>
      <c r="K15233" s="2"/>
      <c r="L15233" s="2"/>
      <c r="M15233" s="2"/>
      <c r="N15233" s="2"/>
      <c r="O15233" s="2"/>
    </row>
    <row r="15234" spans="5:15" x14ac:dyDescent="0.25">
      <c r="E15234" s="5"/>
      <c r="F15234" s="2"/>
      <c r="G15234" s="2"/>
      <c r="H15234" s="2"/>
      <c r="I15234" s="2"/>
      <c r="J15234" s="2"/>
      <c r="K15234" s="2"/>
      <c r="L15234" s="2"/>
      <c r="M15234" s="2"/>
      <c r="N15234" s="2"/>
      <c r="O15234" s="2"/>
    </row>
    <row r="15235" spans="5:15" x14ac:dyDescent="0.25">
      <c r="E15235" s="5"/>
      <c r="F15235" s="2"/>
      <c r="G15235" s="2"/>
      <c r="H15235" s="2"/>
      <c r="I15235" s="2"/>
      <c r="J15235" s="2"/>
      <c r="K15235" s="2"/>
      <c r="L15235" s="2"/>
      <c r="M15235" s="2"/>
      <c r="N15235" s="2"/>
      <c r="O15235" s="2"/>
    </row>
    <row r="15236" spans="5:15" x14ac:dyDescent="0.25">
      <c r="F15236" s="2"/>
      <c r="G15236" s="2"/>
      <c r="M15236" s="2"/>
      <c r="N15236" s="2"/>
      <c r="O15236" s="2"/>
    </row>
    <row r="15237" spans="5:15" x14ac:dyDescent="0.25">
      <c r="E15237" s="5"/>
    </row>
    <row r="15238" spans="5:15" x14ac:dyDescent="0.25">
      <c r="M15238" s="2"/>
      <c r="N15238" s="2"/>
      <c r="O15238" s="2"/>
    </row>
    <row r="15239" spans="5:15" x14ac:dyDescent="0.25">
      <c r="E15239" s="5"/>
      <c r="F15239" s="2"/>
      <c r="G15239" s="2"/>
      <c r="H15239" s="2"/>
      <c r="I15239" s="2"/>
      <c r="J15239" s="2"/>
      <c r="K15239" s="2"/>
      <c r="L15239" s="2"/>
      <c r="M15239" s="2"/>
      <c r="N15239" s="2"/>
      <c r="O15239" s="2"/>
    </row>
    <row r="15240" spans="5:15" x14ac:dyDescent="0.25">
      <c r="F15240" s="2"/>
      <c r="G15240" s="2"/>
      <c r="H15240" s="2"/>
      <c r="I15240" s="2"/>
      <c r="J15240" s="2"/>
      <c r="K15240" s="2"/>
      <c r="L15240" s="2"/>
      <c r="M15240" s="2"/>
      <c r="N15240" s="2"/>
      <c r="O15240" s="2"/>
    </row>
    <row r="15241" spans="5:15" x14ac:dyDescent="0.25">
      <c r="E15241" s="5"/>
      <c r="F15241" s="2"/>
      <c r="G15241" s="2"/>
      <c r="H15241" s="2"/>
      <c r="I15241" s="2"/>
      <c r="J15241" s="2"/>
      <c r="K15241" s="2"/>
      <c r="L15241" s="2"/>
      <c r="M15241" s="2"/>
      <c r="N15241" s="2"/>
      <c r="O15241" s="2"/>
    </row>
    <row r="15242" spans="5:15" x14ac:dyDescent="0.25">
      <c r="E15242" s="5"/>
      <c r="F15242" s="2"/>
      <c r="G15242" s="2"/>
      <c r="H15242" s="2"/>
      <c r="I15242" s="2"/>
      <c r="J15242" s="2"/>
      <c r="K15242" s="2"/>
      <c r="L15242" s="2"/>
      <c r="M15242" s="2"/>
      <c r="N15242" s="2"/>
      <c r="O15242" s="2"/>
    </row>
    <row r="15245" spans="5:15" x14ac:dyDescent="0.25">
      <c r="E15245" s="5"/>
      <c r="F15245" s="2"/>
      <c r="G15245" s="2"/>
      <c r="H15245" s="2"/>
      <c r="I15245" s="2"/>
      <c r="J15245" s="2"/>
      <c r="K15245" s="2"/>
      <c r="L15245" s="2"/>
      <c r="M15245" s="2"/>
      <c r="N15245" s="2"/>
      <c r="O15245" s="2"/>
    </row>
    <row r="15246" spans="5:15" x14ac:dyDescent="0.25">
      <c r="E15246" s="5"/>
      <c r="F15246" s="2"/>
      <c r="G15246" s="2"/>
      <c r="H15246" s="2"/>
      <c r="I15246" s="2"/>
      <c r="J15246" s="2"/>
      <c r="K15246" s="2"/>
      <c r="L15246" s="2"/>
      <c r="M15246" s="2"/>
      <c r="N15246" s="2"/>
      <c r="O15246" s="2"/>
    </row>
    <row r="15248" spans="5:15" x14ac:dyDescent="0.25">
      <c r="L15248" s="2"/>
      <c r="M15248" s="2"/>
      <c r="N15248" s="2"/>
      <c r="O15248" s="2"/>
    </row>
    <row r="15252" spans="5:15" x14ac:dyDescent="0.25">
      <c r="H15252" s="2"/>
      <c r="I15252" s="2"/>
      <c r="J15252" s="2"/>
      <c r="K15252" s="2"/>
      <c r="L15252" s="2"/>
      <c r="M15252" s="2"/>
      <c r="N15252" s="2"/>
      <c r="O15252" s="2"/>
    </row>
    <row r="15253" spans="5:15" x14ac:dyDescent="0.25">
      <c r="E15253" s="5"/>
      <c r="F15253" s="2"/>
      <c r="G15253" s="2"/>
      <c r="H15253" s="2"/>
      <c r="I15253" s="2"/>
      <c r="J15253" s="2"/>
      <c r="K15253" s="2"/>
      <c r="L15253" s="2"/>
      <c r="M15253" s="2"/>
      <c r="N15253" s="2"/>
      <c r="O15253" s="2"/>
    </row>
    <row r="15254" spans="5:15" x14ac:dyDescent="0.25">
      <c r="E15254" s="5"/>
      <c r="F15254" s="2"/>
      <c r="G15254" s="2"/>
      <c r="H15254" s="2"/>
      <c r="I15254" s="2"/>
      <c r="J15254" s="2"/>
      <c r="K15254" s="2"/>
      <c r="L15254" s="2"/>
      <c r="M15254" s="2"/>
      <c r="N15254" s="2"/>
      <c r="O15254" s="2"/>
    </row>
    <row r="15255" spans="5:15" x14ac:dyDescent="0.25">
      <c r="E15255" s="5"/>
      <c r="F15255" s="2"/>
      <c r="G15255" s="2"/>
      <c r="H15255" s="2"/>
      <c r="I15255" s="2"/>
      <c r="J15255" s="2"/>
      <c r="K15255" s="2"/>
      <c r="L15255" s="2"/>
      <c r="M15255" s="2"/>
      <c r="N15255" s="2"/>
      <c r="O15255" s="2"/>
    </row>
    <row r="15257" spans="5:15" x14ac:dyDescent="0.25">
      <c r="E15257" s="5"/>
      <c r="F15257" s="2"/>
      <c r="G15257" s="2"/>
      <c r="H15257" s="2"/>
      <c r="I15257" s="2"/>
      <c r="J15257" s="2"/>
      <c r="K15257" s="2"/>
      <c r="L15257" s="2"/>
      <c r="M15257" s="2"/>
      <c r="N15257" s="2"/>
      <c r="O15257" s="2"/>
    </row>
    <row r="15258" spans="5:15" x14ac:dyDescent="0.25">
      <c r="E15258" s="5"/>
      <c r="F15258" s="2"/>
      <c r="G15258" s="2"/>
      <c r="H15258" s="2"/>
      <c r="I15258" s="2"/>
      <c r="J15258" s="2"/>
      <c r="K15258" s="2"/>
      <c r="L15258" s="2"/>
      <c r="M15258" s="2"/>
      <c r="N15258" s="2"/>
      <c r="O15258" s="2"/>
    </row>
    <row r="15259" spans="5:15" x14ac:dyDescent="0.25">
      <c r="E15259" s="5"/>
      <c r="F15259" s="2"/>
      <c r="G15259" s="2"/>
      <c r="H15259" s="2"/>
      <c r="I15259" s="2"/>
      <c r="J15259" s="2"/>
      <c r="K15259" s="2"/>
      <c r="L15259" s="2"/>
      <c r="M15259" s="2"/>
      <c r="N15259" s="2"/>
      <c r="O15259" s="2"/>
    </row>
    <row r="15260" spans="5:15" x14ac:dyDescent="0.25">
      <c r="E15260" s="5"/>
      <c r="F15260" s="2"/>
      <c r="G15260" s="2"/>
      <c r="H15260" s="2"/>
      <c r="I15260" s="2"/>
      <c r="J15260" s="2"/>
      <c r="K15260" s="2"/>
      <c r="L15260" s="2"/>
      <c r="M15260" s="2"/>
      <c r="N15260" s="2"/>
      <c r="O15260" s="2"/>
    </row>
    <row r="15261" spans="5:15" x14ac:dyDescent="0.25">
      <c r="E15261" s="5"/>
      <c r="F15261" s="2"/>
      <c r="G15261" s="2"/>
      <c r="H15261" s="2"/>
      <c r="I15261" s="2"/>
      <c r="J15261" s="2"/>
      <c r="K15261" s="2"/>
      <c r="L15261" s="2"/>
      <c r="M15261" s="2"/>
      <c r="N15261" s="2"/>
      <c r="O15261" s="2"/>
    </row>
    <row r="15262" spans="5:15" x14ac:dyDescent="0.25">
      <c r="E15262" s="5"/>
      <c r="F15262" s="2"/>
      <c r="G15262" s="2"/>
      <c r="H15262" s="2"/>
      <c r="I15262" s="2"/>
      <c r="J15262" s="2"/>
      <c r="K15262" s="2"/>
      <c r="L15262" s="2"/>
      <c r="M15262" s="2"/>
      <c r="N15262" s="2"/>
      <c r="O15262" s="2"/>
    </row>
    <row r="15263" spans="5:15" x14ac:dyDescent="0.25">
      <c r="E15263" s="5"/>
      <c r="F15263" s="2"/>
      <c r="G15263" s="2"/>
      <c r="H15263" s="2"/>
      <c r="I15263" s="2"/>
      <c r="J15263" s="2"/>
      <c r="K15263" s="2"/>
      <c r="L15263" s="2"/>
      <c r="M15263" s="2"/>
      <c r="N15263" s="2"/>
      <c r="O15263" s="2"/>
    </row>
    <row r="15264" spans="5:15" x14ac:dyDescent="0.25">
      <c r="E15264" s="5"/>
      <c r="F15264" s="2"/>
      <c r="G15264" s="2"/>
      <c r="H15264" s="2"/>
      <c r="I15264" s="2"/>
      <c r="J15264" s="2"/>
      <c r="K15264" s="2"/>
      <c r="L15264" s="2"/>
      <c r="M15264" s="2"/>
      <c r="N15264" s="2"/>
      <c r="O15264" s="2"/>
    </row>
    <row r="15265" spans="5:15" x14ac:dyDescent="0.25">
      <c r="E15265" s="5"/>
      <c r="F15265" s="2"/>
      <c r="G15265" s="2"/>
      <c r="H15265" s="2"/>
      <c r="I15265" s="2"/>
      <c r="J15265" s="2"/>
      <c r="K15265" s="2"/>
      <c r="L15265" s="2"/>
      <c r="M15265" s="2"/>
      <c r="N15265" s="2"/>
      <c r="O15265" s="2"/>
    </row>
    <row r="15266" spans="5:15" x14ac:dyDescent="0.25">
      <c r="E15266" s="5"/>
      <c r="F15266" s="2"/>
      <c r="G15266" s="2"/>
      <c r="H15266" s="2"/>
      <c r="I15266" s="2"/>
      <c r="J15266" s="2"/>
      <c r="K15266" s="2"/>
      <c r="L15266" s="2"/>
      <c r="M15266" s="2"/>
      <c r="N15266" s="2"/>
      <c r="O15266" s="2"/>
    </row>
    <row r="15267" spans="5:15" x14ac:dyDescent="0.25">
      <c r="E15267" s="5"/>
      <c r="F15267" s="2"/>
      <c r="G15267" s="2"/>
      <c r="H15267" s="2"/>
      <c r="I15267" s="2"/>
      <c r="J15267" s="2"/>
      <c r="K15267" s="2"/>
      <c r="L15267" s="2"/>
      <c r="M15267" s="2"/>
      <c r="N15267" s="2"/>
      <c r="O15267" s="2"/>
    </row>
    <row r="15269" spans="5:15" x14ac:dyDescent="0.25">
      <c r="E15269" s="5"/>
      <c r="F15269" s="2"/>
      <c r="G15269" s="2"/>
      <c r="H15269" s="2"/>
      <c r="I15269" s="2"/>
      <c r="J15269" s="2"/>
      <c r="K15269" s="2"/>
      <c r="L15269" s="2"/>
      <c r="M15269" s="2"/>
      <c r="N15269" s="2"/>
      <c r="O15269" s="2"/>
    </row>
    <row r="15270" spans="5:15" x14ac:dyDescent="0.25">
      <c r="E15270" s="5"/>
      <c r="F15270" s="2"/>
      <c r="G15270" s="2"/>
      <c r="H15270" s="2"/>
      <c r="I15270" s="2"/>
      <c r="J15270" s="2"/>
      <c r="K15270" s="2"/>
      <c r="L15270" s="2"/>
      <c r="M15270" s="2"/>
      <c r="N15270" s="2"/>
      <c r="O15270" s="2"/>
    </row>
    <row r="15271" spans="5:15" x14ac:dyDescent="0.25">
      <c r="E15271" s="5"/>
      <c r="F15271" s="2"/>
      <c r="G15271" s="2"/>
      <c r="H15271" s="2"/>
      <c r="I15271" s="2"/>
      <c r="J15271" s="2"/>
      <c r="K15271" s="2"/>
      <c r="L15271" s="2"/>
      <c r="M15271" s="2"/>
      <c r="N15271" s="2"/>
      <c r="O15271" s="2"/>
    </row>
    <row r="15272" spans="5:15" x14ac:dyDescent="0.25">
      <c r="E15272" s="5"/>
      <c r="F15272" s="2"/>
      <c r="G15272" s="2"/>
      <c r="H15272" s="2"/>
      <c r="I15272" s="2"/>
      <c r="J15272" s="2"/>
      <c r="K15272" s="2"/>
      <c r="L15272" s="2"/>
      <c r="M15272" s="2"/>
      <c r="N15272" s="2"/>
      <c r="O15272" s="2"/>
    </row>
    <row r="15273" spans="5:15" x14ac:dyDescent="0.25">
      <c r="E15273" s="5"/>
      <c r="F15273" s="2"/>
      <c r="G15273" s="2"/>
      <c r="H15273" s="2"/>
      <c r="I15273" s="2"/>
      <c r="J15273" s="2"/>
      <c r="K15273" s="2"/>
      <c r="L15273" s="2"/>
      <c r="M15273" s="2"/>
      <c r="N15273" s="2"/>
      <c r="O15273" s="2"/>
    </row>
    <row r="15274" spans="5:15" x14ac:dyDescent="0.25">
      <c r="E15274" s="5"/>
      <c r="F15274" s="2"/>
      <c r="G15274" s="2"/>
      <c r="H15274" s="2"/>
      <c r="I15274" s="2"/>
      <c r="J15274" s="2"/>
      <c r="K15274" s="2"/>
      <c r="L15274" s="2"/>
      <c r="M15274" s="2"/>
      <c r="N15274" s="2"/>
      <c r="O15274" s="2"/>
    </row>
    <row r="15275" spans="5:15" x14ac:dyDescent="0.25">
      <c r="E15275" s="5"/>
      <c r="F15275" s="2"/>
      <c r="G15275" s="2"/>
      <c r="H15275" s="2"/>
      <c r="I15275" s="2"/>
      <c r="J15275" s="2"/>
      <c r="K15275" s="2"/>
      <c r="L15275" s="2"/>
      <c r="M15275" s="2"/>
      <c r="N15275" s="2"/>
      <c r="O15275" s="2"/>
    </row>
    <row r="15276" spans="5:15" x14ac:dyDescent="0.25">
      <c r="E15276" s="5"/>
      <c r="F15276" s="2"/>
      <c r="G15276" s="2"/>
      <c r="H15276" s="2"/>
      <c r="I15276" s="2"/>
      <c r="J15276" s="2"/>
      <c r="K15276" s="2"/>
      <c r="L15276" s="2"/>
      <c r="M15276" s="2"/>
      <c r="N15276" s="2"/>
      <c r="O15276" s="2"/>
    </row>
    <row r="15277" spans="5:15" x14ac:dyDescent="0.25">
      <c r="F15277" s="2"/>
      <c r="G15277" s="2"/>
    </row>
    <row r="15278" spans="5:15" x14ac:dyDescent="0.25">
      <c r="E15278" s="5"/>
      <c r="F15278" s="2"/>
      <c r="G15278" s="2"/>
      <c r="H15278" s="2"/>
      <c r="I15278" s="2"/>
      <c r="J15278" s="2"/>
      <c r="K15278" s="2"/>
      <c r="L15278" s="2"/>
      <c r="M15278" s="2"/>
      <c r="N15278" s="2"/>
      <c r="O15278" s="2"/>
    </row>
    <row r="15279" spans="5:15" x14ac:dyDescent="0.25">
      <c r="E15279" s="5"/>
      <c r="F15279" s="2"/>
      <c r="G15279" s="2"/>
      <c r="H15279" s="2"/>
      <c r="I15279" s="2"/>
      <c r="J15279" s="2"/>
      <c r="K15279" s="2"/>
      <c r="L15279" s="2"/>
      <c r="M15279" s="2"/>
      <c r="N15279" s="2"/>
      <c r="O15279" s="2"/>
    </row>
    <row r="15280" spans="5:15" x14ac:dyDescent="0.25">
      <c r="E15280" s="5"/>
      <c r="F15280" s="2"/>
      <c r="G15280" s="2"/>
      <c r="H15280" s="2"/>
      <c r="I15280" s="2"/>
      <c r="J15280" s="2"/>
      <c r="K15280" s="2"/>
      <c r="L15280" s="2"/>
      <c r="M15280" s="2"/>
      <c r="N15280" s="2"/>
      <c r="O15280" s="2"/>
    </row>
    <row r="15281" spans="5:15" x14ac:dyDescent="0.25">
      <c r="E15281" s="5"/>
      <c r="F15281" s="2"/>
      <c r="G15281" s="2"/>
      <c r="H15281" s="2"/>
      <c r="I15281" s="2"/>
      <c r="J15281" s="2"/>
      <c r="K15281" s="2"/>
      <c r="L15281" s="2"/>
      <c r="M15281" s="2"/>
      <c r="N15281" s="2"/>
      <c r="O15281" s="2"/>
    </row>
    <row r="15282" spans="5:15" x14ac:dyDescent="0.25">
      <c r="F15282" s="2"/>
      <c r="G15282" s="2"/>
      <c r="H15282" s="2"/>
      <c r="I15282" s="2"/>
      <c r="J15282" s="2"/>
      <c r="K15282" s="2"/>
      <c r="L15282" s="2"/>
      <c r="M15282" s="2"/>
      <c r="N15282" s="2"/>
      <c r="O15282" s="2"/>
    </row>
    <row r="15283" spans="5:15" x14ac:dyDescent="0.25">
      <c r="E15283" s="5"/>
      <c r="F15283" s="2"/>
      <c r="G15283" s="2"/>
      <c r="H15283" s="2"/>
      <c r="I15283" s="2"/>
      <c r="J15283" s="2"/>
      <c r="K15283" s="2"/>
      <c r="L15283" s="2"/>
      <c r="M15283" s="2"/>
      <c r="N15283" s="2"/>
      <c r="O15283" s="2"/>
    </row>
    <row r="15284" spans="5:15" x14ac:dyDescent="0.25">
      <c r="E15284" s="5"/>
      <c r="F15284" s="2"/>
      <c r="G15284" s="2"/>
      <c r="H15284" s="2"/>
      <c r="I15284" s="2"/>
      <c r="J15284" s="2"/>
      <c r="K15284" s="2"/>
      <c r="L15284" s="2"/>
      <c r="M15284" s="2"/>
      <c r="N15284" s="2"/>
      <c r="O15284" s="2"/>
    </row>
    <row r="15285" spans="5:15" x14ac:dyDescent="0.25">
      <c r="F15285" s="2"/>
      <c r="G15285" s="2"/>
      <c r="H15285" s="2"/>
      <c r="I15285" s="2"/>
      <c r="J15285" s="2"/>
      <c r="K15285" s="2"/>
      <c r="L15285" s="2"/>
      <c r="M15285" s="2"/>
      <c r="N15285" s="2"/>
      <c r="O15285" s="2"/>
    </row>
    <row r="15286" spans="5:15" x14ac:dyDescent="0.25">
      <c r="E15286" s="5"/>
      <c r="F15286" s="2"/>
      <c r="G15286" s="2"/>
      <c r="H15286" s="2"/>
      <c r="I15286" s="2"/>
      <c r="J15286" s="2"/>
      <c r="K15286" s="2"/>
      <c r="L15286" s="2"/>
      <c r="M15286" s="2"/>
      <c r="N15286" s="2"/>
      <c r="O15286" s="2"/>
    </row>
    <row r="15287" spans="5:15" x14ac:dyDescent="0.25">
      <c r="F15287" s="2"/>
      <c r="G15287" s="2"/>
      <c r="H15287" s="2"/>
      <c r="I15287" s="2"/>
      <c r="J15287" s="2"/>
      <c r="K15287" s="2"/>
      <c r="L15287" s="2"/>
      <c r="M15287" s="2"/>
      <c r="N15287" s="2"/>
      <c r="O15287" s="2"/>
    </row>
    <row r="15288" spans="5:15" x14ac:dyDescent="0.25">
      <c r="E15288" s="5"/>
      <c r="F15288" s="2"/>
    </row>
    <row r="15289" spans="5:15" x14ac:dyDescent="0.25">
      <c r="E15289" s="5"/>
      <c r="F15289" s="2"/>
      <c r="G15289" s="2"/>
      <c r="H15289" s="2"/>
      <c r="I15289" s="2"/>
      <c r="J15289" s="2"/>
      <c r="K15289" s="2"/>
      <c r="L15289" s="2"/>
      <c r="M15289" s="2"/>
      <c r="N15289" s="2"/>
      <c r="O15289" s="2"/>
    </row>
    <row r="15290" spans="5:15" x14ac:dyDescent="0.25">
      <c r="E15290" s="5"/>
      <c r="F15290" s="2"/>
      <c r="G15290" s="2"/>
      <c r="H15290" s="2"/>
      <c r="I15290" s="2"/>
      <c r="J15290" s="2"/>
      <c r="K15290" s="2"/>
      <c r="L15290" s="2"/>
      <c r="M15290" s="2"/>
      <c r="N15290" s="2"/>
      <c r="O15290" s="2"/>
    </row>
    <row r="15292" spans="5:15" x14ac:dyDescent="0.25">
      <c r="E15292" s="5"/>
      <c r="F15292" s="2"/>
      <c r="G15292" s="2"/>
      <c r="H15292" s="2"/>
      <c r="I15292" s="2"/>
      <c r="J15292" s="2"/>
      <c r="K15292" s="2"/>
      <c r="L15292" s="2"/>
      <c r="M15292" s="2"/>
      <c r="N15292" s="2"/>
      <c r="O15292" s="2"/>
    </row>
    <row r="15293" spans="5:15" x14ac:dyDescent="0.25">
      <c r="E15293" s="5"/>
      <c r="F15293" s="2"/>
      <c r="G15293" s="2"/>
      <c r="H15293" s="2"/>
      <c r="I15293" s="2"/>
      <c r="J15293" s="2"/>
      <c r="K15293" s="2"/>
      <c r="L15293" s="2"/>
      <c r="M15293" s="2"/>
      <c r="N15293" s="2"/>
      <c r="O15293" s="2"/>
    </row>
    <row r="15294" spans="5:15" x14ac:dyDescent="0.25">
      <c r="E15294" s="5"/>
      <c r="F15294" s="2"/>
      <c r="G15294" s="2"/>
      <c r="H15294" s="2"/>
      <c r="I15294" s="2"/>
      <c r="J15294" s="2"/>
      <c r="K15294" s="2"/>
      <c r="L15294" s="2"/>
      <c r="M15294" s="2"/>
      <c r="N15294" s="2"/>
      <c r="O15294" s="2"/>
    </row>
    <row r="15295" spans="5:15" x14ac:dyDescent="0.25">
      <c r="E15295" s="5"/>
      <c r="F15295" s="2"/>
      <c r="G15295" s="2"/>
      <c r="H15295" s="2"/>
      <c r="I15295" s="2"/>
      <c r="J15295" s="2"/>
      <c r="K15295" s="2"/>
      <c r="L15295" s="2"/>
      <c r="M15295" s="2"/>
      <c r="N15295" s="2"/>
      <c r="O15295" s="2"/>
    </row>
    <row r="15296" spans="5:15" x14ac:dyDescent="0.25">
      <c r="E15296" s="5"/>
      <c r="F15296" s="2"/>
      <c r="G15296" s="2"/>
      <c r="H15296" s="2"/>
      <c r="I15296" s="2"/>
      <c r="J15296" s="2"/>
      <c r="K15296" s="2"/>
      <c r="L15296" s="2"/>
      <c r="M15296" s="2"/>
      <c r="N15296" s="2"/>
      <c r="O15296" s="2"/>
    </row>
    <row r="15297" spans="5:15" x14ac:dyDescent="0.25">
      <c r="E15297" s="5"/>
      <c r="F15297" s="2"/>
      <c r="G15297" s="2"/>
      <c r="H15297" s="2"/>
      <c r="I15297" s="2"/>
      <c r="J15297" s="2"/>
      <c r="K15297" s="2"/>
      <c r="L15297" s="2"/>
      <c r="M15297" s="2"/>
      <c r="N15297" s="2"/>
      <c r="O15297" s="2"/>
    </row>
    <row r="15298" spans="5:15" x14ac:dyDescent="0.25">
      <c r="E15298" s="5"/>
      <c r="F15298" s="2"/>
      <c r="G15298" s="2"/>
      <c r="H15298" s="2"/>
      <c r="I15298" s="2"/>
      <c r="J15298" s="2"/>
      <c r="K15298" s="2"/>
      <c r="L15298" s="2"/>
      <c r="M15298" s="2"/>
      <c r="N15298" s="2"/>
      <c r="O15298" s="2"/>
    </row>
    <row r="15299" spans="5:15" x14ac:dyDescent="0.25">
      <c r="E15299" s="5"/>
      <c r="F15299" s="2"/>
      <c r="G15299" s="2"/>
      <c r="H15299" s="2"/>
      <c r="I15299" s="2"/>
      <c r="J15299" s="2"/>
      <c r="K15299" s="2"/>
      <c r="L15299" s="2"/>
      <c r="M15299" s="2"/>
      <c r="N15299" s="2"/>
      <c r="O15299" s="2"/>
    </row>
    <row r="15300" spans="5:15" x14ac:dyDescent="0.25">
      <c r="E15300" s="5"/>
      <c r="F15300" s="2"/>
      <c r="G15300" s="2"/>
      <c r="H15300" s="2"/>
      <c r="I15300" s="2"/>
      <c r="J15300" s="2"/>
      <c r="K15300" s="2"/>
      <c r="L15300" s="2"/>
      <c r="M15300" s="2"/>
      <c r="N15300" s="2"/>
      <c r="O15300" s="2"/>
    </row>
    <row r="15301" spans="5:15" x14ac:dyDescent="0.25">
      <c r="E15301" s="5"/>
      <c r="F15301" s="2"/>
      <c r="G15301" s="2"/>
      <c r="H15301" s="2"/>
      <c r="I15301" s="2"/>
      <c r="J15301" s="2"/>
      <c r="K15301" s="2"/>
      <c r="L15301" s="2"/>
      <c r="M15301" s="2"/>
      <c r="N15301" s="2"/>
      <c r="O15301" s="2"/>
    </row>
    <row r="15303" spans="5:15" x14ac:dyDescent="0.25">
      <c r="E15303" s="5"/>
      <c r="F15303" s="2"/>
      <c r="G15303" s="2"/>
      <c r="H15303" s="2"/>
      <c r="I15303" s="2"/>
      <c r="J15303" s="2"/>
      <c r="K15303" s="2"/>
      <c r="L15303" s="2"/>
      <c r="M15303" s="2"/>
      <c r="N15303" s="2"/>
      <c r="O15303" s="2"/>
    </row>
    <row r="15304" spans="5:15" x14ac:dyDescent="0.25">
      <c r="E15304" s="5"/>
      <c r="F15304" s="2"/>
      <c r="G15304" s="2"/>
      <c r="H15304" s="2"/>
      <c r="I15304" s="2"/>
      <c r="J15304" s="2"/>
      <c r="K15304" s="2"/>
      <c r="L15304" s="2"/>
      <c r="M15304" s="2"/>
      <c r="N15304" s="2"/>
      <c r="O15304" s="2"/>
    </row>
    <row r="15305" spans="5:15" x14ac:dyDescent="0.25">
      <c r="E15305" s="5"/>
      <c r="F15305" s="2"/>
      <c r="G15305" s="2"/>
      <c r="H15305" s="2"/>
      <c r="I15305" s="2"/>
      <c r="J15305" s="2"/>
      <c r="K15305" s="2"/>
      <c r="L15305" s="2"/>
      <c r="M15305" s="2"/>
      <c r="N15305" s="2"/>
      <c r="O15305" s="2"/>
    </row>
    <row r="15306" spans="5:15" x14ac:dyDescent="0.25">
      <c r="E15306" s="5"/>
      <c r="F15306" s="2"/>
      <c r="G15306" s="2"/>
      <c r="H15306" s="2"/>
      <c r="I15306" s="2"/>
      <c r="J15306" s="2"/>
      <c r="K15306" s="2"/>
      <c r="L15306" s="2"/>
      <c r="M15306" s="2"/>
      <c r="N15306" s="2"/>
      <c r="O15306" s="2"/>
    </row>
    <row r="15307" spans="5:15" x14ac:dyDescent="0.25">
      <c r="E15307" s="5"/>
      <c r="F15307" s="2"/>
      <c r="G15307" s="2"/>
      <c r="H15307" s="2"/>
      <c r="I15307" s="2"/>
      <c r="J15307" s="2"/>
      <c r="K15307" s="2"/>
      <c r="L15307" s="2"/>
      <c r="M15307" s="2"/>
      <c r="N15307" s="2"/>
      <c r="O15307" s="2"/>
    </row>
    <row r="15308" spans="5:15" x14ac:dyDescent="0.25">
      <c r="E15308" s="5"/>
      <c r="F15308" s="2"/>
      <c r="G15308" s="2"/>
      <c r="H15308" s="2"/>
      <c r="I15308" s="2"/>
      <c r="J15308" s="2"/>
      <c r="K15308" s="2"/>
      <c r="L15308" s="2"/>
      <c r="M15308" s="2"/>
      <c r="N15308" s="2"/>
      <c r="O15308" s="2"/>
    </row>
    <row r="15309" spans="5:15" x14ac:dyDescent="0.25">
      <c r="E15309" s="5"/>
      <c r="F15309" s="2"/>
      <c r="G15309" s="2"/>
      <c r="H15309" s="2"/>
      <c r="I15309" s="2"/>
      <c r="J15309" s="2"/>
      <c r="K15309" s="2"/>
      <c r="L15309" s="2"/>
      <c r="M15309" s="2"/>
      <c r="N15309" s="2"/>
      <c r="O15309" s="2"/>
    </row>
    <row r="15310" spans="5:15" x14ac:dyDescent="0.25">
      <c r="E15310" s="5"/>
      <c r="F15310" s="2"/>
      <c r="G15310" s="2"/>
      <c r="H15310" s="2"/>
      <c r="I15310" s="2"/>
      <c r="J15310" s="2"/>
      <c r="K15310" s="2"/>
      <c r="L15310" s="2"/>
      <c r="M15310" s="2"/>
      <c r="N15310" s="2"/>
      <c r="O15310" s="2"/>
    </row>
    <row r="15311" spans="5:15" x14ac:dyDescent="0.25">
      <c r="E15311" s="5"/>
      <c r="F15311" s="2"/>
      <c r="G15311" s="2"/>
      <c r="H15311" s="2"/>
      <c r="I15311" s="2"/>
      <c r="J15311" s="2"/>
      <c r="K15311" s="2"/>
      <c r="L15311" s="2"/>
      <c r="M15311" s="2"/>
      <c r="N15311" s="2"/>
      <c r="O15311" s="2"/>
    </row>
    <row r="15312" spans="5:15" x14ac:dyDescent="0.25">
      <c r="E15312" s="5"/>
      <c r="F15312" s="2"/>
      <c r="G15312" s="2"/>
      <c r="H15312" s="2"/>
      <c r="I15312" s="2"/>
      <c r="J15312" s="2"/>
      <c r="K15312" s="2"/>
      <c r="L15312" s="2"/>
      <c r="M15312" s="2"/>
      <c r="N15312" s="2"/>
      <c r="O15312" s="2"/>
    </row>
    <row r="15313" spans="5:15" x14ac:dyDescent="0.25">
      <c r="J15313" s="2"/>
      <c r="K15313" s="2"/>
      <c r="L15313" s="2"/>
      <c r="M15313" s="2"/>
      <c r="N15313" s="2"/>
      <c r="O15313" s="2"/>
    </row>
    <row r="15315" spans="5:15" x14ac:dyDescent="0.25">
      <c r="E15315" s="5"/>
      <c r="F15315" s="2"/>
      <c r="G15315" s="2"/>
      <c r="H15315" s="2"/>
      <c r="I15315" s="2"/>
      <c r="J15315" s="2"/>
      <c r="K15315" s="2"/>
      <c r="L15315" s="2"/>
      <c r="M15315" s="2"/>
      <c r="N15315" s="2"/>
      <c r="O15315" s="2"/>
    </row>
    <row r="15316" spans="5:15" x14ac:dyDescent="0.25">
      <c r="E15316" s="5"/>
      <c r="F15316" s="2"/>
      <c r="G15316" s="2"/>
      <c r="H15316" s="2"/>
      <c r="I15316" s="2"/>
      <c r="J15316" s="2"/>
      <c r="K15316" s="2"/>
      <c r="L15316" s="2"/>
      <c r="M15316" s="2"/>
      <c r="N15316" s="2"/>
      <c r="O15316" s="2"/>
    </row>
    <row r="15317" spans="5:15" x14ac:dyDescent="0.25">
      <c r="F15317" s="2"/>
      <c r="G15317" s="2"/>
      <c r="H15317" s="2"/>
      <c r="I15317" s="2"/>
      <c r="J15317" s="2"/>
      <c r="K15317" s="2"/>
      <c r="L15317" s="2"/>
      <c r="M15317" s="2"/>
      <c r="N15317" s="2"/>
      <c r="O15317" s="2"/>
    </row>
    <row r="15318" spans="5:15" x14ac:dyDescent="0.25">
      <c r="L15318" s="2"/>
      <c r="M15318" s="2"/>
      <c r="N15318" s="2"/>
      <c r="O15318" s="2"/>
    </row>
    <row r="15319" spans="5:15" x14ac:dyDescent="0.25">
      <c r="E15319" s="5"/>
      <c r="F15319" s="2"/>
      <c r="G15319" s="2"/>
      <c r="H15319" s="2"/>
      <c r="I15319" s="2"/>
      <c r="J15319" s="2"/>
      <c r="K15319" s="2"/>
      <c r="L15319" s="2"/>
      <c r="M15319" s="2"/>
      <c r="N15319" s="2"/>
      <c r="O15319" s="2"/>
    </row>
    <row r="15320" spans="5:15" x14ac:dyDescent="0.25">
      <c r="E15320" s="5"/>
      <c r="F15320" s="2"/>
      <c r="G15320" s="2"/>
      <c r="H15320" s="2"/>
      <c r="I15320" s="2"/>
      <c r="J15320" s="2"/>
      <c r="K15320" s="2"/>
      <c r="L15320" s="2"/>
      <c r="M15320" s="2"/>
      <c r="N15320" s="2"/>
      <c r="O15320" s="2"/>
    </row>
    <row r="15321" spans="5:15" x14ac:dyDescent="0.25">
      <c r="E15321" s="5"/>
      <c r="F15321" s="2"/>
      <c r="G15321" s="2"/>
      <c r="H15321" s="2"/>
      <c r="I15321" s="2"/>
      <c r="J15321" s="2"/>
      <c r="K15321" s="2"/>
      <c r="L15321" s="2"/>
      <c r="M15321" s="2"/>
      <c r="N15321" s="2"/>
      <c r="O15321" s="2"/>
    </row>
    <row r="15322" spans="5:15" x14ac:dyDescent="0.25">
      <c r="E15322" s="5"/>
      <c r="F15322" s="2"/>
      <c r="G15322" s="2"/>
      <c r="H15322" s="2"/>
      <c r="I15322" s="2"/>
      <c r="J15322" s="2"/>
      <c r="K15322" s="2"/>
      <c r="L15322" s="2"/>
      <c r="M15322" s="2"/>
      <c r="N15322" s="2"/>
      <c r="O15322" s="2"/>
    </row>
    <row r="15323" spans="5:15" x14ac:dyDescent="0.25">
      <c r="E15323" s="5"/>
      <c r="F15323" s="2"/>
      <c r="G15323" s="2"/>
      <c r="H15323" s="2"/>
      <c r="I15323" s="2"/>
      <c r="J15323" s="2"/>
      <c r="K15323" s="2"/>
      <c r="L15323" s="2"/>
      <c r="M15323" s="2"/>
      <c r="N15323" s="2"/>
      <c r="O15323" s="2"/>
    </row>
    <row r="15324" spans="5:15" x14ac:dyDescent="0.25">
      <c r="E15324" s="5"/>
      <c r="F15324" s="2"/>
      <c r="G15324" s="2"/>
      <c r="H15324" s="2"/>
      <c r="I15324" s="2"/>
      <c r="J15324" s="2"/>
      <c r="K15324" s="2"/>
      <c r="L15324" s="2"/>
      <c r="M15324" s="2"/>
      <c r="N15324" s="2"/>
      <c r="O15324" s="2"/>
    </row>
    <row r="15325" spans="5:15" x14ac:dyDescent="0.25">
      <c r="E15325" s="5"/>
      <c r="F15325" s="2"/>
      <c r="G15325" s="2"/>
      <c r="H15325" s="2"/>
      <c r="I15325" s="2"/>
      <c r="J15325" s="2"/>
      <c r="K15325" s="2"/>
      <c r="L15325" s="2"/>
      <c r="M15325" s="2"/>
      <c r="N15325" s="2"/>
      <c r="O15325" s="2"/>
    </row>
    <row r="15327" spans="5:15" x14ac:dyDescent="0.25">
      <c r="E15327" s="5"/>
      <c r="F15327" s="2"/>
      <c r="G15327" s="2"/>
      <c r="H15327" s="2"/>
      <c r="I15327" s="2"/>
      <c r="J15327" s="2"/>
      <c r="K15327" s="2"/>
      <c r="L15327" s="2"/>
      <c r="M15327" s="2"/>
      <c r="N15327" s="2"/>
      <c r="O15327" s="2"/>
    </row>
    <row r="15328" spans="5:15" x14ac:dyDescent="0.25">
      <c r="E15328" s="5"/>
      <c r="F15328" s="2"/>
      <c r="G15328" s="2"/>
      <c r="H15328" s="2"/>
      <c r="I15328" s="2"/>
      <c r="J15328" s="2"/>
      <c r="K15328" s="2"/>
      <c r="L15328" s="2"/>
      <c r="M15328" s="2"/>
      <c r="N15328" s="2"/>
      <c r="O15328" s="2"/>
    </row>
    <row r="15329" spans="5:15" x14ac:dyDescent="0.25">
      <c r="E15329" s="5"/>
      <c r="F15329" s="2"/>
      <c r="G15329" s="2"/>
      <c r="H15329" s="2"/>
      <c r="I15329" s="2"/>
      <c r="J15329" s="2"/>
      <c r="K15329" s="2"/>
      <c r="L15329" s="2"/>
      <c r="M15329" s="2"/>
      <c r="N15329" s="2"/>
      <c r="O15329" s="2"/>
    </row>
    <row r="15330" spans="5:15" x14ac:dyDescent="0.25">
      <c r="E15330" s="5"/>
      <c r="F15330" s="2"/>
      <c r="G15330" s="2"/>
      <c r="H15330" s="2"/>
      <c r="I15330" s="2"/>
      <c r="J15330" s="2"/>
      <c r="K15330" s="2"/>
      <c r="L15330" s="2"/>
      <c r="M15330" s="2"/>
      <c r="N15330" s="2"/>
      <c r="O15330" s="2"/>
    </row>
    <row r="15331" spans="5:15" x14ac:dyDescent="0.25">
      <c r="E15331" s="5"/>
      <c r="F15331" s="2"/>
      <c r="G15331" s="2"/>
      <c r="H15331" s="2"/>
      <c r="I15331" s="2"/>
      <c r="J15331" s="2"/>
      <c r="K15331" s="2"/>
      <c r="L15331" s="2"/>
      <c r="M15331" s="2"/>
      <c r="N15331" s="2"/>
      <c r="O15331" s="2"/>
    </row>
    <row r="15332" spans="5:15" x14ac:dyDescent="0.25">
      <c r="E15332" s="5"/>
      <c r="F15332" s="2"/>
      <c r="G15332" s="2"/>
      <c r="H15332" s="2"/>
      <c r="I15332" s="2"/>
      <c r="J15332" s="2"/>
      <c r="K15332" s="2"/>
      <c r="L15332" s="2"/>
      <c r="M15332" s="2"/>
      <c r="N15332" s="2"/>
      <c r="O15332" s="2"/>
    </row>
    <row r="15333" spans="5:15" x14ac:dyDescent="0.25">
      <c r="E15333" s="5"/>
      <c r="F15333" s="2"/>
      <c r="G15333" s="2"/>
      <c r="H15333" s="2"/>
      <c r="I15333" s="2"/>
      <c r="J15333" s="2"/>
      <c r="K15333" s="2"/>
      <c r="L15333" s="2"/>
      <c r="M15333" s="2"/>
      <c r="N15333" s="2"/>
      <c r="O15333" s="2"/>
    </row>
    <row r="15334" spans="5:15" x14ac:dyDescent="0.25">
      <c r="E15334" s="5"/>
      <c r="F15334" s="2"/>
      <c r="G15334" s="2"/>
      <c r="H15334" s="2"/>
      <c r="I15334" s="2"/>
      <c r="J15334" s="2"/>
      <c r="K15334" s="2"/>
      <c r="L15334" s="2"/>
      <c r="M15334" s="2"/>
      <c r="N15334" s="2"/>
      <c r="O15334" s="2"/>
    </row>
    <row r="15335" spans="5:15" x14ac:dyDescent="0.25">
      <c r="E15335" s="5"/>
      <c r="F15335" s="2"/>
      <c r="G15335" s="2"/>
      <c r="H15335" s="2"/>
      <c r="I15335" s="2"/>
      <c r="J15335" s="2"/>
      <c r="K15335" s="2"/>
      <c r="L15335" s="2"/>
      <c r="M15335" s="2"/>
      <c r="N15335" s="2"/>
      <c r="O15335" s="2"/>
    </row>
    <row r="15336" spans="5:15" x14ac:dyDescent="0.25">
      <c r="E15336" s="5"/>
      <c r="F15336" s="2"/>
      <c r="G15336" s="2"/>
      <c r="H15336" s="2"/>
      <c r="I15336" s="2"/>
      <c r="J15336" s="2"/>
      <c r="K15336" s="2"/>
      <c r="L15336" s="2"/>
      <c r="M15336" s="2"/>
      <c r="N15336" s="2"/>
      <c r="O15336" s="2"/>
    </row>
    <row r="15337" spans="5:15" x14ac:dyDescent="0.25">
      <c r="E15337" s="5"/>
      <c r="F15337" s="2"/>
      <c r="G15337" s="2"/>
      <c r="H15337" s="2"/>
      <c r="I15337" s="2"/>
      <c r="J15337" s="2"/>
      <c r="K15337" s="2"/>
      <c r="L15337" s="2"/>
      <c r="M15337" s="2"/>
      <c r="N15337" s="2"/>
      <c r="O15337" s="2"/>
    </row>
    <row r="15339" spans="5:15" x14ac:dyDescent="0.25">
      <c r="E15339" s="5"/>
      <c r="F15339" s="2"/>
      <c r="G15339" s="2"/>
      <c r="H15339" s="2"/>
      <c r="I15339" s="2"/>
      <c r="J15339" s="2"/>
      <c r="K15339" s="2"/>
      <c r="L15339" s="2"/>
      <c r="M15339" s="2"/>
      <c r="N15339" s="2"/>
      <c r="O15339" s="2"/>
    </row>
    <row r="15340" spans="5:15" x14ac:dyDescent="0.25">
      <c r="E15340" s="5"/>
      <c r="F15340" s="2"/>
      <c r="G15340" s="2"/>
      <c r="H15340" s="2"/>
      <c r="I15340" s="2"/>
      <c r="J15340" s="2"/>
      <c r="K15340" s="2"/>
      <c r="L15340" s="2"/>
      <c r="M15340" s="2"/>
      <c r="N15340" s="2"/>
      <c r="O15340" s="2"/>
    </row>
    <row r="15341" spans="5:15" x14ac:dyDescent="0.25">
      <c r="E15341" s="5"/>
      <c r="F15341" s="2"/>
      <c r="G15341" s="2"/>
      <c r="H15341" s="2"/>
      <c r="I15341" s="2"/>
      <c r="J15341" s="2"/>
      <c r="K15341" s="2"/>
      <c r="L15341" s="2"/>
      <c r="M15341" s="2"/>
      <c r="N15341" s="2"/>
      <c r="O15341" s="2"/>
    </row>
    <row r="15342" spans="5:15" x14ac:dyDescent="0.25">
      <c r="E15342" s="5"/>
      <c r="F15342" s="2"/>
      <c r="G15342" s="2"/>
      <c r="H15342" s="2"/>
      <c r="I15342" s="2"/>
      <c r="J15342" s="2"/>
      <c r="K15342" s="2"/>
      <c r="L15342" s="2"/>
      <c r="M15342" s="2"/>
      <c r="N15342" s="2"/>
      <c r="O15342" s="2"/>
    </row>
    <row r="15343" spans="5:15" x14ac:dyDescent="0.25">
      <c r="E15343" s="5"/>
      <c r="F15343" s="2"/>
      <c r="G15343" s="2"/>
      <c r="H15343" s="2"/>
      <c r="I15343" s="2"/>
      <c r="J15343" s="2"/>
      <c r="K15343" s="2"/>
      <c r="L15343" s="2"/>
      <c r="M15343" s="2"/>
      <c r="N15343" s="2"/>
      <c r="O15343" s="2"/>
    </row>
    <row r="15344" spans="5:15" x14ac:dyDescent="0.25">
      <c r="E15344" s="5"/>
      <c r="F15344" s="2"/>
      <c r="G15344" s="2"/>
      <c r="H15344" s="2"/>
      <c r="I15344" s="2"/>
      <c r="J15344" s="2"/>
      <c r="K15344" s="2"/>
      <c r="L15344" s="2"/>
      <c r="M15344" s="2"/>
      <c r="N15344" s="2"/>
      <c r="O15344" s="2"/>
    </row>
    <row r="15345" spans="5:15" x14ac:dyDescent="0.25">
      <c r="E15345" s="5"/>
      <c r="F15345" s="2"/>
      <c r="G15345" s="2"/>
      <c r="H15345" s="2"/>
      <c r="I15345" s="2"/>
      <c r="J15345" s="2"/>
      <c r="K15345" s="2"/>
      <c r="L15345" s="2"/>
      <c r="M15345" s="2"/>
      <c r="N15345" s="2"/>
      <c r="O15345" s="2"/>
    </row>
    <row r="15346" spans="5:15" x14ac:dyDescent="0.25">
      <c r="E15346" s="5"/>
      <c r="F15346" s="2"/>
      <c r="G15346" s="2"/>
      <c r="H15346" s="2"/>
      <c r="I15346" s="2"/>
      <c r="J15346" s="2"/>
      <c r="K15346" s="2"/>
      <c r="L15346" s="2"/>
      <c r="M15346" s="2"/>
      <c r="N15346" s="2"/>
      <c r="O15346" s="2"/>
    </row>
    <row r="15347" spans="5:15" x14ac:dyDescent="0.25">
      <c r="E15347" s="5"/>
      <c r="F15347" s="2"/>
      <c r="G15347" s="2"/>
      <c r="H15347" s="2"/>
      <c r="I15347" s="2"/>
      <c r="J15347" s="2"/>
      <c r="K15347" s="2"/>
      <c r="L15347" s="2"/>
      <c r="M15347" s="2"/>
      <c r="N15347" s="2"/>
      <c r="O15347" s="2"/>
    </row>
    <row r="15348" spans="5:15" x14ac:dyDescent="0.25">
      <c r="E15348" s="5"/>
      <c r="F15348" s="2"/>
      <c r="G15348" s="2"/>
      <c r="H15348" s="2"/>
      <c r="I15348" s="2"/>
      <c r="J15348" s="2"/>
      <c r="K15348" s="2"/>
      <c r="L15348" s="2"/>
      <c r="M15348" s="2"/>
      <c r="N15348" s="2"/>
      <c r="O15348" s="2"/>
    </row>
    <row r="15349" spans="5:15" x14ac:dyDescent="0.25">
      <c r="K15349" s="2"/>
    </row>
    <row r="15350" spans="5:15" x14ac:dyDescent="0.25">
      <c r="E15350" s="5"/>
      <c r="F15350" s="2"/>
      <c r="G15350" s="2"/>
      <c r="H15350" s="2"/>
      <c r="I15350" s="2"/>
      <c r="J15350" s="2"/>
      <c r="K15350" s="2"/>
      <c r="L15350" s="2"/>
      <c r="M15350" s="2"/>
      <c r="N15350" s="2"/>
      <c r="O15350" s="2"/>
    </row>
    <row r="15351" spans="5:15" x14ac:dyDescent="0.25">
      <c r="E15351" s="5"/>
      <c r="F15351" s="2"/>
      <c r="G15351" s="2"/>
      <c r="H15351" s="2"/>
      <c r="I15351" s="2"/>
      <c r="J15351" s="2"/>
      <c r="K15351" s="2"/>
      <c r="L15351" s="2"/>
      <c r="M15351" s="2"/>
      <c r="N15351" s="2"/>
      <c r="O15351" s="2"/>
    </row>
    <row r="15352" spans="5:15" x14ac:dyDescent="0.25">
      <c r="E15352" s="5"/>
      <c r="F15352" s="2"/>
      <c r="G15352" s="2"/>
      <c r="H15352" s="2"/>
      <c r="I15352" s="2"/>
      <c r="J15352" s="2"/>
      <c r="K15352" s="2"/>
      <c r="L15352" s="2"/>
      <c r="M15352" s="2"/>
      <c r="N15352" s="2"/>
      <c r="O15352" s="2"/>
    </row>
    <row r="15353" spans="5:15" x14ac:dyDescent="0.25">
      <c r="E15353" s="5"/>
      <c r="F15353" s="2"/>
      <c r="G15353" s="2"/>
      <c r="H15353" s="2"/>
      <c r="I15353" s="2"/>
      <c r="J15353" s="2"/>
      <c r="K15353" s="2"/>
      <c r="L15353" s="2"/>
      <c r="M15353" s="2"/>
      <c r="N15353" s="2"/>
      <c r="O15353" s="2"/>
    </row>
    <row r="15354" spans="5:15" x14ac:dyDescent="0.25">
      <c r="E15354" s="5"/>
      <c r="F15354" s="2"/>
      <c r="G15354" s="2"/>
      <c r="H15354" s="2"/>
      <c r="I15354" s="2"/>
      <c r="J15354" s="2"/>
      <c r="K15354" s="2"/>
      <c r="L15354" s="2"/>
      <c r="M15354" s="2"/>
      <c r="N15354" s="2"/>
      <c r="O15354" s="2"/>
    </row>
    <row r="15355" spans="5:15" x14ac:dyDescent="0.25">
      <c r="E15355" s="5"/>
      <c r="F15355" s="2"/>
      <c r="G15355" s="2"/>
      <c r="H15355" s="2"/>
      <c r="I15355" s="2"/>
      <c r="J15355" s="2"/>
      <c r="K15355" s="2"/>
      <c r="L15355" s="2"/>
      <c r="M15355" s="2"/>
      <c r="N15355" s="2"/>
      <c r="O15355" s="2"/>
    </row>
    <row r="15356" spans="5:15" x14ac:dyDescent="0.25">
      <c r="E15356" s="5"/>
      <c r="F15356" s="2"/>
      <c r="G15356" s="2"/>
      <c r="H15356" s="2"/>
    </row>
    <row r="15357" spans="5:15" x14ac:dyDescent="0.25">
      <c r="E15357" s="5"/>
      <c r="F15357" s="2"/>
      <c r="G15357" s="2"/>
      <c r="H15357" s="2"/>
      <c r="I15357" s="2"/>
      <c r="J15357" s="2"/>
      <c r="K15357" s="2"/>
      <c r="L15357" s="2"/>
      <c r="M15357" s="2"/>
      <c r="N15357" s="2"/>
      <c r="O15357" s="2"/>
    </row>
    <row r="15358" spans="5:15" x14ac:dyDescent="0.25">
      <c r="F15358" s="2"/>
      <c r="G15358" s="2"/>
      <c r="H15358" s="2"/>
      <c r="I15358" s="2"/>
      <c r="J15358" s="2"/>
      <c r="K15358" s="2"/>
      <c r="L15358" s="2"/>
      <c r="M15358" s="2"/>
      <c r="N15358" s="2"/>
      <c r="O15358" s="2"/>
    </row>
    <row r="15361" spans="5:15" x14ac:dyDescent="0.25">
      <c r="E15361" s="5"/>
      <c r="F15361" s="2"/>
      <c r="G15361" s="2"/>
      <c r="H15361" s="2"/>
      <c r="I15361" s="2"/>
      <c r="J15361" s="2"/>
      <c r="K15361" s="2"/>
      <c r="L15361" s="2"/>
      <c r="M15361" s="2"/>
      <c r="N15361" s="2"/>
      <c r="O15361" s="2"/>
    </row>
    <row r="15362" spans="5:15" x14ac:dyDescent="0.25">
      <c r="E15362" s="5"/>
      <c r="F15362" s="2"/>
      <c r="G15362" s="2"/>
      <c r="H15362" s="2"/>
      <c r="I15362" s="2"/>
      <c r="J15362" s="2"/>
      <c r="K15362" s="2"/>
      <c r="L15362" s="2"/>
      <c r="M15362" s="2"/>
      <c r="N15362" s="2"/>
      <c r="O15362" s="2"/>
    </row>
    <row r="15363" spans="5:15" x14ac:dyDescent="0.25">
      <c r="O15363" s="2"/>
    </row>
    <row r="15364" spans="5:15" x14ac:dyDescent="0.25">
      <c r="L15364" s="2"/>
      <c r="M15364" s="2"/>
      <c r="N15364" s="2"/>
      <c r="O15364" s="2"/>
    </row>
    <row r="15365" spans="5:15" x14ac:dyDescent="0.25">
      <c r="E15365" s="5"/>
      <c r="F15365" s="2"/>
      <c r="G15365" s="2"/>
      <c r="H15365" s="2"/>
      <c r="I15365" s="2"/>
      <c r="J15365" s="2"/>
      <c r="K15365" s="2"/>
      <c r="L15365" s="2"/>
      <c r="M15365" s="2"/>
      <c r="N15365" s="2"/>
      <c r="O15365" s="2"/>
    </row>
    <row r="15366" spans="5:15" x14ac:dyDescent="0.25">
      <c r="E15366" s="5"/>
      <c r="F15366" s="2"/>
      <c r="G15366" s="2"/>
      <c r="H15366" s="2"/>
      <c r="I15366" s="2"/>
      <c r="J15366" s="2"/>
      <c r="K15366" s="2"/>
      <c r="L15366" s="2"/>
      <c r="M15366" s="2"/>
      <c r="N15366" s="2"/>
      <c r="O15366" s="2"/>
    </row>
    <row r="15367" spans="5:15" x14ac:dyDescent="0.25">
      <c r="E15367" s="5"/>
      <c r="F15367" s="2"/>
      <c r="G15367" s="2"/>
      <c r="H15367" s="2"/>
      <c r="I15367" s="2"/>
      <c r="J15367" s="2"/>
      <c r="K15367" s="2"/>
      <c r="L15367" s="2"/>
      <c r="M15367" s="2"/>
      <c r="N15367" s="2"/>
      <c r="O15367" s="2"/>
    </row>
    <row r="15368" spans="5:15" x14ac:dyDescent="0.25">
      <c r="E15368" s="5"/>
      <c r="F15368" s="2"/>
      <c r="G15368" s="2"/>
      <c r="H15368" s="2"/>
      <c r="I15368" s="2"/>
      <c r="J15368" s="2"/>
      <c r="K15368" s="2"/>
      <c r="L15368" s="2"/>
      <c r="M15368" s="2"/>
      <c r="N15368" s="2"/>
      <c r="O15368" s="2"/>
    </row>
    <row r="15369" spans="5:15" x14ac:dyDescent="0.25">
      <c r="E15369" s="5"/>
    </row>
    <row r="15370" spans="5:15" x14ac:dyDescent="0.25">
      <c r="E15370" s="5"/>
    </row>
    <row r="15371" spans="5:15" x14ac:dyDescent="0.25">
      <c r="E15371" s="5"/>
    </row>
    <row r="15372" spans="5:15" x14ac:dyDescent="0.25">
      <c r="E15372" s="5"/>
    </row>
    <row r="15373" spans="5:15" x14ac:dyDescent="0.25">
      <c r="E15373" s="5"/>
    </row>
    <row r="15374" spans="5:15" x14ac:dyDescent="0.25">
      <c r="E15374" s="5"/>
    </row>
    <row r="15375" spans="5:15" x14ac:dyDescent="0.25">
      <c r="E15375" s="5"/>
    </row>
    <row r="15376" spans="5:15" x14ac:dyDescent="0.25">
      <c r="E15376" s="5"/>
    </row>
    <row r="15377" spans="5:15" x14ac:dyDescent="0.25">
      <c r="E15377" s="5"/>
    </row>
    <row r="15378" spans="5:15" x14ac:dyDescent="0.25">
      <c r="E15378" s="5"/>
    </row>
    <row r="15379" spans="5:15" x14ac:dyDescent="0.25">
      <c r="E15379" s="5"/>
    </row>
    <row r="15380" spans="5:15" x14ac:dyDescent="0.25">
      <c r="E15380" s="5"/>
    </row>
    <row r="15381" spans="5:15" x14ac:dyDescent="0.25">
      <c r="E15381" s="5"/>
      <c r="F15381" s="2"/>
      <c r="G15381" s="2"/>
      <c r="H15381" s="2"/>
      <c r="I15381" s="2"/>
      <c r="J15381" s="2"/>
      <c r="K15381" s="2"/>
      <c r="L15381" s="2"/>
      <c r="M15381" s="2"/>
      <c r="N15381" s="2"/>
      <c r="O15381" s="2"/>
    </row>
    <row r="15383" spans="5:15" x14ac:dyDescent="0.25">
      <c r="G15383" s="2"/>
      <c r="H15383" s="2"/>
      <c r="I15383" s="2"/>
      <c r="J15383" s="2"/>
      <c r="K15383" s="2"/>
      <c r="L15383" s="2"/>
      <c r="M15383" s="2"/>
      <c r="N15383" s="2"/>
      <c r="O15383" s="2"/>
    </row>
    <row r="15384" spans="5:15" x14ac:dyDescent="0.25">
      <c r="E15384" s="5"/>
      <c r="F15384" s="2"/>
      <c r="G15384" s="2"/>
      <c r="H15384" s="2"/>
      <c r="I15384" s="2"/>
      <c r="J15384" s="2"/>
      <c r="K15384" s="2"/>
      <c r="L15384" s="2"/>
      <c r="M15384" s="2"/>
      <c r="N15384" s="2"/>
      <c r="O15384" s="2"/>
    </row>
    <row r="15385" spans="5:15" x14ac:dyDescent="0.25">
      <c r="E15385" s="5"/>
      <c r="F15385" s="2"/>
      <c r="G15385" s="2"/>
      <c r="H15385" s="2"/>
      <c r="I15385" s="2"/>
      <c r="J15385" s="2"/>
      <c r="K15385" s="2"/>
      <c r="L15385" s="2"/>
      <c r="M15385" s="2"/>
      <c r="N15385" s="2"/>
      <c r="O15385" s="2"/>
    </row>
    <row r="15386" spans="5:15" x14ac:dyDescent="0.25">
      <c r="E15386" s="5"/>
      <c r="F15386" s="2"/>
      <c r="G15386" s="2"/>
      <c r="H15386" s="2"/>
      <c r="I15386" s="2"/>
      <c r="J15386" s="2"/>
      <c r="K15386" s="2"/>
      <c r="L15386" s="2"/>
      <c r="M15386" s="2"/>
      <c r="N15386" s="2"/>
      <c r="O15386" s="2"/>
    </row>
    <row r="15387" spans="5:15" x14ac:dyDescent="0.25">
      <c r="F15387" s="2"/>
      <c r="G15387" s="2"/>
      <c r="H15387" s="2"/>
      <c r="I15387" s="2"/>
      <c r="J15387" s="2"/>
      <c r="K15387" s="2"/>
      <c r="L15387" s="2"/>
      <c r="M15387" s="2"/>
      <c r="N15387" s="2"/>
      <c r="O15387" s="2"/>
    </row>
    <row r="15388" spans="5:15" x14ac:dyDescent="0.25">
      <c r="E15388" s="5"/>
      <c r="F15388" s="2"/>
      <c r="G15388" s="2"/>
      <c r="H15388" s="2"/>
      <c r="I15388" s="2"/>
      <c r="J15388" s="2"/>
      <c r="K15388" s="2"/>
      <c r="L15388" s="2"/>
      <c r="M15388" s="2"/>
      <c r="N15388" s="2"/>
      <c r="O15388" s="2"/>
    </row>
    <row r="15389" spans="5:15" x14ac:dyDescent="0.25">
      <c r="E15389" s="5"/>
      <c r="F15389" s="2"/>
      <c r="G15389" s="2"/>
      <c r="H15389" s="2"/>
      <c r="I15389" s="2"/>
      <c r="J15389" s="2"/>
      <c r="K15389" s="2"/>
      <c r="L15389" s="2"/>
      <c r="M15389" s="2"/>
      <c r="N15389" s="2"/>
      <c r="O15389" s="2"/>
    </row>
    <row r="15390" spans="5:15" x14ac:dyDescent="0.25">
      <c r="E15390" s="5"/>
      <c r="F15390" s="2"/>
      <c r="G15390" s="2"/>
      <c r="H15390" s="2"/>
      <c r="I15390" s="2"/>
      <c r="J15390" s="2"/>
      <c r="K15390" s="2"/>
      <c r="L15390" s="2"/>
      <c r="M15390" s="2"/>
      <c r="N15390" s="2"/>
      <c r="O15390" s="2"/>
    </row>
    <row r="15391" spans="5:15" x14ac:dyDescent="0.25">
      <c r="E15391" s="5"/>
      <c r="F15391" s="2"/>
      <c r="G15391" s="2"/>
      <c r="H15391" s="2"/>
      <c r="I15391" s="2"/>
      <c r="J15391" s="2"/>
      <c r="K15391" s="2"/>
      <c r="L15391" s="2"/>
      <c r="M15391" s="2"/>
      <c r="N15391" s="2"/>
      <c r="O15391" s="2"/>
    </row>
    <row r="15392" spans="5:15" x14ac:dyDescent="0.25">
      <c r="I15392" s="2"/>
    </row>
    <row r="15393" spans="5:15" x14ac:dyDescent="0.25">
      <c r="I15393" s="2"/>
    </row>
    <row r="15395" spans="5:15" x14ac:dyDescent="0.25">
      <c r="E15395" s="5"/>
      <c r="F15395" s="2"/>
      <c r="G15395" s="2"/>
      <c r="H15395" s="2"/>
      <c r="I15395" s="2"/>
      <c r="J15395" s="2"/>
      <c r="K15395" s="2"/>
      <c r="L15395" s="2"/>
      <c r="M15395" s="2"/>
      <c r="N15395" s="2"/>
      <c r="O15395" s="2"/>
    </row>
    <row r="15396" spans="5:15" x14ac:dyDescent="0.25">
      <c r="E15396" s="5"/>
      <c r="F15396" s="2"/>
      <c r="G15396" s="2"/>
      <c r="H15396" s="2"/>
      <c r="I15396" s="2"/>
      <c r="J15396" s="2"/>
      <c r="K15396" s="2"/>
      <c r="L15396" s="2"/>
      <c r="M15396" s="2"/>
      <c r="N15396" s="2"/>
      <c r="O15396" s="2"/>
    </row>
    <row r="15397" spans="5:15" x14ac:dyDescent="0.25">
      <c r="E15397" s="5"/>
      <c r="G15397" s="2"/>
      <c r="H15397" s="2"/>
      <c r="I15397" s="2"/>
      <c r="J15397" s="2"/>
      <c r="L15397" s="2"/>
    </row>
    <row r="15399" spans="5:15" x14ac:dyDescent="0.25">
      <c r="E15399" s="5"/>
      <c r="F15399" s="2"/>
      <c r="G15399" s="2"/>
      <c r="H15399" s="2"/>
      <c r="I15399" s="2"/>
      <c r="J15399" s="2"/>
      <c r="K15399" s="2"/>
      <c r="L15399" s="2"/>
      <c r="M15399" s="2"/>
      <c r="N15399" s="2"/>
      <c r="O15399" s="2"/>
    </row>
    <row r="15400" spans="5:15" x14ac:dyDescent="0.25">
      <c r="F15400" s="2"/>
      <c r="G15400" s="2"/>
      <c r="H15400" s="2"/>
      <c r="I15400" s="2"/>
      <c r="J15400" s="2"/>
      <c r="K15400" s="2"/>
      <c r="L15400" s="2"/>
      <c r="M15400" s="2"/>
      <c r="N15400" s="2"/>
      <c r="O15400" s="2"/>
    </row>
    <row r="15401" spans="5:15" x14ac:dyDescent="0.25">
      <c r="E15401" s="5"/>
      <c r="F15401" s="2"/>
      <c r="G15401" s="2"/>
      <c r="H15401" s="2"/>
      <c r="I15401" s="2"/>
      <c r="J15401" s="2"/>
      <c r="K15401" s="2"/>
      <c r="L15401" s="2"/>
      <c r="M15401" s="2"/>
      <c r="N15401" s="2"/>
      <c r="O15401" s="2"/>
    </row>
    <row r="15402" spans="5:15" x14ac:dyDescent="0.25">
      <c r="J15402" s="2"/>
    </row>
    <row r="15403" spans="5:15" x14ac:dyDescent="0.25">
      <c r="E15403" s="5"/>
      <c r="F15403" s="2"/>
      <c r="G15403" s="2"/>
      <c r="H15403" s="2"/>
      <c r="I15403" s="2"/>
      <c r="J15403" s="2"/>
      <c r="K15403" s="2"/>
      <c r="L15403" s="2"/>
      <c r="M15403" s="2"/>
      <c r="N15403" s="2"/>
      <c r="O15403" s="2"/>
    </row>
    <row r="15404" spans="5:15" x14ac:dyDescent="0.25">
      <c r="E15404" s="5"/>
      <c r="F15404" s="2"/>
      <c r="G15404" s="2"/>
      <c r="H15404" s="2"/>
      <c r="I15404" s="2"/>
      <c r="J15404" s="2"/>
      <c r="K15404" s="2"/>
      <c r="L15404" s="2"/>
    </row>
    <row r="15405" spans="5:15" x14ac:dyDescent="0.25">
      <c r="E15405" s="5"/>
      <c r="F15405" s="2"/>
      <c r="G15405" s="2"/>
      <c r="H15405" s="2"/>
      <c r="I15405" s="2"/>
      <c r="J15405" s="2"/>
      <c r="K15405" s="2"/>
      <c r="L15405" s="2"/>
      <c r="M15405" s="2"/>
      <c r="N15405" s="2"/>
    </row>
    <row r="15406" spans="5:15" x14ac:dyDescent="0.25">
      <c r="G15406" s="2"/>
      <c r="H15406" s="2"/>
      <c r="I15406" s="2"/>
      <c r="J15406" s="2"/>
    </row>
    <row r="15407" spans="5:15" x14ac:dyDescent="0.25">
      <c r="L15407" s="2"/>
      <c r="M15407" s="2"/>
      <c r="N15407" s="2"/>
      <c r="O15407" s="2"/>
    </row>
    <row r="15409" spans="5:15" x14ac:dyDescent="0.25">
      <c r="F15409" s="2"/>
      <c r="G15409" s="2"/>
      <c r="H15409" s="2"/>
      <c r="I15409" s="2"/>
      <c r="J15409" s="2"/>
      <c r="K15409" s="2"/>
      <c r="L15409" s="2"/>
      <c r="M15409" s="2"/>
      <c r="N15409" s="2"/>
      <c r="O15409" s="2"/>
    </row>
    <row r="15410" spans="5:15" x14ac:dyDescent="0.25">
      <c r="G15410" s="2"/>
      <c r="O15410" s="2"/>
    </row>
    <row r="15412" spans="5:15" x14ac:dyDescent="0.25">
      <c r="F15412" s="2"/>
      <c r="G15412" s="2"/>
      <c r="H15412" s="2"/>
      <c r="I15412" s="2"/>
      <c r="J15412" s="2"/>
      <c r="K15412" s="2"/>
      <c r="L15412" s="2"/>
      <c r="M15412" s="2"/>
      <c r="N15412" s="2"/>
      <c r="O15412" s="2"/>
    </row>
    <row r="15413" spans="5:15" x14ac:dyDescent="0.25">
      <c r="F15413" s="2"/>
      <c r="G15413" s="2"/>
      <c r="H15413" s="2"/>
      <c r="I15413" s="2"/>
      <c r="J15413" s="2"/>
      <c r="K15413" s="2"/>
      <c r="L15413" s="2"/>
      <c r="M15413" s="2"/>
      <c r="N15413" s="2"/>
      <c r="O15413" s="2"/>
    </row>
    <row r="15414" spans="5:15" x14ac:dyDescent="0.25">
      <c r="O15414" s="2"/>
    </row>
    <row r="15415" spans="5:15" x14ac:dyDescent="0.25">
      <c r="F15415" s="2"/>
      <c r="G15415" s="2"/>
      <c r="H15415" s="2"/>
      <c r="I15415" s="2"/>
      <c r="J15415" s="2"/>
      <c r="K15415" s="2"/>
      <c r="L15415" s="2"/>
      <c r="M15415" s="2"/>
      <c r="N15415" s="2"/>
      <c r="O15415" s="2"/>
    </row>
    <row r="15416" spans="5:15" x14ac:dyDescent="0.25">
      <c r="F15416" s="2"/>
      <c r="G15416" s="2"/>
      <c r="H15416" s="2"/>
      <c r="I15416" s="2"/>
      <c r="J15416" s="2"/>
      <c r="K15416" s="2"/>
      <c r="L15416" s="2"/>
      <c r="M15416" s="2"/>
      <c r="N15416" s="2"/>
      <c r="O15416" s="2"/>
    </row>
    <row r="15417" spans="5:15" x14ac:dyDescent="0.25">
      <c r="F15417" s="2"/>
      <c r="G15417" s="2"/>
      <c r="H15417" s="2"/>
      <c r="I15417" s="2"/>
      <c r="J15417" s="2"/>
      <c r="K15417" s="2"/>
      <c r="L15417" s="2"/>
      <c r="M15417" s="2"/>
      <c r="N15417" s="2"/>
      <c r="O15417" s="2"/>
    </row>
    <row r="15418" spans="5:15" x14ac:dyDescent="0.25">
      <c r="E15418" s="5"/>
      <c r="F15418" s="2"/>
      <c r="G15418" s="2"/>
      <c r="H15418" s="2"/>
      <c r="I15418" s="2"/>
      <c r="J15418" s="2"/>
      <c r="K15418" s="2"/>
      <c r="L15418" s="2"/>
      <c r="M15418" s="2"/>
      <c r="N15418" s="2"/>
      <c r="O15418" s="2"/>
    </row>
    <row r="15419" spans="5:15" x14ac:dyDescent="0.25">
      <c r="E15419" s="5"/>
      <c r="F15419" s="2"/>
      <c r="G15419" s="2"/>
      <c r="H15419" s="2"/>
      <c r="I15419" s="2"/>
      <c r="J15419" s="2"/>
      <c r="K15419" s="2"/>
      <c r="L15419" s="2"/>
      <c r="M15419" s="2"/>
      <c r="N15419" s="2"/>
      <c r="O15419" s="2"/>
    </row>
    <row r="15420" spans="5:15" x14ac:dyDescent="0.25">
      <c r="E15420" s="5"/>
      <c r="F15420" s="2"/>
      <c r="G15420" s="2"/>
      <c r="H15420" s="2"/>
      <c r="I15420" s="2"/>
      <c r="J15420" s="2"/>
      <c r="K15420" s="2"/>
      <c r="L15420" s="2"/>
      <c r="M15420" s="2"/>
      <c r="N15420" s="2"/>
      <c r="O15420" s="2"/>
    </row>
    <row r="15422" spans="5:15" x14ac:dyDescent="0.25">
      <c r="E15422" s="5"/>
      <c r="F15422" s="2"/>
      <c r="G15422" s="2"/>
      <c r="H15422" s="2"/>
      <c r="I15422" s="2"/>
      <c r="J15422" s="2"/>
      <c r="K15422" s="2"/>
      <c r="L15422" s="2"/>
      <c r="M15422" s="2"/>
      <c r="N15422" s="2"/>
      <c r="O15422" s="2"/>
    </row>
    <row r="15423" spans="5:15" x14ac:dyDescent="0.25">
      <c r="E15423" s="5"/>
      <c r="F15423" s="2"/>
      <c r="G15423" s="2"/>
      <c r="H15423" s="2"/>
      <c r="I15423" s="2"/>
      <c r="J15423" s="2"/>
      <c r="K15423" s="2"/>
      <c r="L15423" s="2"/>
      <c r="M15423" s="2"/>
      <c r="N15423" s="2"/>
      <c r="O15423" s="2"/>
    </row>
    <row r="15424" spans="5:15" x14ac:dyDescent="0.25">
      <c r="E15424" s="5"/>
      <c r="F15424" s="2"/>
      <c r="G15424" s="2"/>
      <c r="H15424" s="2"/>
      <c r="I15424" s="2"/>
      <c r="J15424" s="2"/>
      <c r="K15424" s="2"/>
      <c r="L15424" s="2"/>
      <c r="M15424" s="2"/>
      <c r="N15424" s="2"/>
      <c r="O15424" s="2"/>
    </row>
    <row r="15425" spans="5:15" x14ac:dyDescent="0.25">
      <c r="E15425" s="5"/>
      <c r="F15425" s="2"/>
      <c r="G15425" s="2"/>
      <c r="H15425" s="2"/>
      <c r="I15425" s="2"/>
      <c r="J15425" s="2"/>
      <c r="K15425" s="2"/>
      <c r="L15425" s="2"/>
      <c r="M15425" s="2"/>
      <c r="N15425" s="2"/>
      <c r="O15425" s="2"/>
    </row>
    <row r="15426" spans="5:15" x14ac:dyDescent="0.25">
      <c r="E15426" s="5"/>
      <c r="F15426" s="2"/>
      <c r="G15426" s="2"/>
      <c r="H15426" s="2"/>
      <c r="I15426" s="2"/>
      <c r="J15426" s="2"/>
      <c r="K15426" s="2"/>
      <c r="L15426" s="2"/>
      <c r="M15426" s="2"/>
      <c r="N15426" s="2"/>
      <c r="O15426" s="2"/>
    </row>
    <row r="15427" spans="5:15" x14ac:dyDescent="0.25">
      <c r="E15427" s="5"/>
      <c r="F15427" s="2"/>
      <c r="G15427" s="2"/>
      <c r="H15427" s="2"/>
      <c r="I15427" s="2"/>
      <c r="J15427" s="2"/>
      <c r="K15427" s="2"/>
      <c r="L15427" s="2"/>
      <c r="M15427" s="2"/>
      <c r="N15427" s="2"/>
      <c r="O15427" s="2"/>
    </row>
    <row r="15428" spans="5:15" x14ac:dyDescent="0.25">
      <c r="E15428" s="5"/>
      <c r="F15428" s="2"/>
      <c r="G15428" s="2"/>
      <c r="H15428" s="2"/>
      <c r="I15428" s="2"/>
      <c r="J15428" s="2"/>
      <c r="K15428" s="2"/>
      <c r="L15428" s="2"/>
      <c r="M15428" s="2"/>
      <c r="N15428" s="2"/>
      <c r="O15428" s="2"/>
    </row>
    <row r="15429" spans="5:15" x14ac:dyDescent="0.25">
      <c r="E15429" s="5"/>
      <c r="F15429" s="2"/>
      <c r="G15429" s="2"/>
      <c r="H15429" s="2"/>
      <c r="I15429" s="2"/>
      <c r="J15429" s="2"/>
      <c r="K15429" s="2"/>
      <c r="L15429" s="2"/>
      <c r="M15429" s="2"/>
      <c r="N15429" s="2"/>
      <c r="O15429" s="2"/>
    </row>
    <row r="15430" spans="5:15" x14ac:dyDescent="0.25">
      <c r="E15430" s="5"/>
      <c r="F15430" s="2"/>
      <c r="G15430" s="2"/>
      <c r="H15430" s="2"/>
      <c r="I15430" s="2"/>
      <c r="J15430" s="2"/>
      <c r="K15430" s="2"/>
      <c r="L15430" s="2"/>
      <c r="M15430" s="2"/>
      <c r="N15430" s="2"/>
      <c r="O15430" s="2"/>
    </row>
    <row r="15431" spans="5:15" x14ac:dyDescent="0.25">
      <c r="E15431" s="5"/>
      <c r="F15431" s="2"/>
      <c r="G15431" s="2"/>
      <c r="H15431" s="2"/>
      <c r="I15431" s="2"/>
      <c r="J15431" s="2"/>
      <c r="K15431" s="2"/>
      <c r="L15431" s="2"/>
      <c r="M15431" s="2"/>
      <c r="N15431" s="2"/>
      <c r="O15431" s="2"/>
    </row>
    <row r="15432" spans="5:15" x14ac:dyDescent="0.25">
      <c r="E15432" s="5"/>
      <c r="F15432" s="2"/>
      <c r="G15432" s="2"/>
      <c r="H15432" s="2"/>
      <c r="I15432" s="2"/>
      <c r="J15432" s="2"/>
      <c r="K15432" s="2"/>
      <c r="L15432" s="2"/>
      <c r="M15432" s="2"/>
      <c r="N15432" s="2"/>
      <c r="O15432" s="2"/>
    </row>
    <row r="15433" spans="5:15" x14ac:dyDescent="0.25">
      <c r="E15433" s="5"/>
    </row>
    <row r="15435" spans="5:15" x14ac:dyDescent="0.25">
      <c r="E15435" s="5"/>
    </row>
    <row r="15437" spans="5:15" x14ac:dyDescent="0.25">
      <c r="E15437" s="5"/>
      <c r="F15437" s="2"/>
      <c r="G15437" s="2"/>
      <c r="H15437" s="2"/>
      <c r="I15437" s="2"/>
      <c r="J15437" s="2"/>
      <c r="K15437" s="2"/>
      <c r="L15437" s="2"/>
      <c r="M15437" s="2"/>
      <c r="N15437" s="2"/>
      <c r="O15437" s="2"/>
    </row>
    <row r="15439" spans="5:15" x14ac:dyDescent="0.25">
      <c r="E15439" s="5"/>
      <c r="F15439" s="2"/>
      <c r="G15439" s="2"/>
      <c r="H15439" s="2"/>
      <c r="I15439" s="2"/>
      <c r="J15439" s="2"/>
      <c r="K15439" s="2"/>
      <c r="L15439" s="2"/>
      <c r="M15439" s="2"/>
      <c r="N15439" s="2"/>
      <c r="O15439" s="2"/>
    </row>
    <row r="15440" spans="5:15" x14ac:dyDescent="0.25">
      <c r="E15440" s="5"/>
      <c r="F15440" s="2"/>
      <c r="G15440" s="2"/>
      <c r="H15440" s="2"/>
      <c r="I15440" s="2"/>
      <c r="J15440" s="2"/>
      <c r="K15440" s="2"/>
      <c r="L15440" s="2"/>
      <c r="M15440" s="2"/>
      <c r="N15440" s="2"/>
      <c r="O15440" s="2"/>
    </row>
    <row r="15441" spans="5:15" x14ac:dyDescent="0.25">
      <c r="E15441" s="5"/>
      <c r="F15441" s="2"/>
      <c r="G15441" s="2"/>
      <c r="H15441" s="2"/>
      <c r="I15441" s="2"/>
      <c r="J15441" s="2"/>
      <c r="K15441" s="2"/>
      <c r="L15441" s="2"/>
      <c r="M15441" s="2"/>
      <c r="N15441" s="2"/>
      <c r="O15441" s="2"/>
    </row>
    <row r="15442" spans="5:15" x14ac:dyDescent="0.25">
      <c r="E15442" s="5"/>
      <c r="F15442" s="2"/>
      <c r="G15442" s="2"/>
      <c r="H15442" s="2"/>
      <c r="I15442" s="2"/>
      <c r="J15442" s="2"/>
      <c r="K15442" s="2"/>
      <c r="L15442" s="2"/>
      <c r="M15442" s="2"/>
      <c r="N15442" s="2"/>
      <c r="O15442" s="2"/>
    </row>
    <row r="15443" spans="5:15" x14ac:dyDescent="0.25">
      <c r="E15443" s="5"/>
      <c r="F15443" s="2"/>
      <c r="G15443" s="2"/>
      <c r="H15443" s="2"/>
      <c r="I15443" s="2"/>
      <c r="J15443" s="2"/>
      <c r="K15443" s="2"/>
      <c r="L15443" s="2"/>
      <c r="M15443" s="2"/>
      <c r="N15443" s="2"/>
      <c r="O15443" s="2"/>
    </row>
    <row r="15444" spans="5:15" x14ac:dyDescent="0.25">
      <c r="E15444" s="5"/>
      <c r="F15444" s="2"/>
      <c r="G15444" s="2"/>
      <c r="H15444" s="2"/>
      <c r="I15444" s="2"/>
      <c r="J15444" s="2"/>
      <c r="K15444" s="2"/>
      <c r="L15444" s="2"/>
      <c r="M15444" s="2"/>
      <c r="N15444" s="2"/>
      <c r="O15444" s="2"/>
    </row>
    <row r="15445" spans="5:15" x14ac:dyDescent="0.25">
      <c r="E15445" s="5"/>
      <c r="F15445" s="2"/>
      <c r="G15445" s="2"/>
      <c r="H15445" s="2"/>
      <c r="I15445" s="2"/>
      <c r="J15445" s="2"/>
      <c r="K15445" s="2"/>
      <c r="L15445" s="2"/>
      <c r="M15445" s="2"/>
      <c r="N15445" s="2"/>
      <c r="O15445" s="2"/>
    </row>
    <row r="15446" spans="5:15" x14ac:dyDescent="0.25">
      <c r="E15446" s="5"/>
      <c r="F15446" s="2"/>
      <c r="G15446" s="2"/>
      <c r="H15446" s="2"/>
      <c r="I15446" s="2"/>
      <c r="J15446" s="2"/>
      <c r="K15446" s="2"/>
      <c r="L15446" s="2"/>
      <c r="M15446" s="2"/>
      <c r="N15446" s="2"/>
      <c r="O15446" s="2"/>
    </row>
    <row r="15447" spans="5:15" x14ac:dyDescent="0.25">
      <c r="E15447" s="5"/>
      <c r="F15447" s="2"/>
      <c r="G15447" s="2"/>
      <c r="H15447" s="2"/>
      <c r="I15447" s="2"/>
      <c r="J15447" s="2"/>
      <c r="K15447" s="2"/>
      <c r="L15447" s="2"/>
      <c r="M15447" s="2"/>
      <c r="N15447" s="2"/>
      <c r="O15447" s="2"/>
    </row>
    <row r="15448" spans="5:15" x14ac:dyDescent="0.25">
      <c r="E15448" s="5"/>
      <c r="F15448" s="2"/>
      <c r="G15448" s="2"/>
      <c r="H15448" s="2"/>
      <c r="I15448" s="2"/>
      <c r="J15448" s="2"/>
      <c r="K15448" s="2"/>
      <c r="L15448" s="2"/>
      <c r="M15448" s="2"/>
      <c r="N15448" s="2"/>
      <c r="O15448" s="2"/>
    </row>
    <row r="15449" spans="5:15" x14ac:dyDescent="0.25">
      <c r="E15449" s="5"/>
      <c r="F15449" s="2"/>
      <c r="G15449" s="2"/>
      <c r="N15449" s="2"/>
      <c r="O15449" s="2"/>
    </row>
    <row r="15451" spans="5:15" x14ac:dyDescent="0.25">
      <c r="E15451" s="5"/>
      <c r="F15451" s="2"/>
      <c r="G15451" s="2"/>
      <c r="H15451" s="2"/>
      <c r="I15451" s="2"/>
      <c r="J15451" s="2"/>
      <c r="K15451" s="2"/>
      <c r="L15451" s="2"/>
      <c r="M15451" s="2"/>
      <c r="N15451" s="2"/>
      <c r="O15451" s="2"/>
    </row>
    <row r="15452" spans="5:15" x14ac:dyDescent="0.25">
      <c r="E15452" s="5"/>
      <c r="F15452" s="2"/>
      <c r="G15452" s="2"/>
      <c r="H15452" s="2"/>
      <c r="I15452" s="2"/>
      <c r="J15452" s="2"/>
      <c r="K15452" s="2"/>
      <c r="L15452" s="2"/>
      <c r="M15452" s="2"/>
      <c r="N15452" s="2"/>
      <c r="O15452" s="2"/>
    </row>
    <row r="15453" spans="5:15" x14ac:dyDescent="0.25">
      <c r="E15453" s="5"/>
      <c r="F15453" s="2"/>
      <c r="G15453" s="2"/>
      <c r="H15453" s="2"/>
      <c r="I15453" s="2"/>
      <c r="J15453" s="2"/>
      <c r="K15453" s="2"/>
      <c r="L15453" s="2"/>
      <c r="M15453" s="2"/>
      <c r="N15453" s="2"/>
      <c r="O15453" s="2"/>
    </row>
    <row r="15454" spans="5:15" x14ac:dyDescent="0.25">
      <c r="E15454" s="5"/>
      <c r="F15454" s="2"/>
      <c r="G15454" s="2"/>
      <c r="N15454" s="2"/>
      <c r="O15454" s="2"/>
    </row>
    <row r="15455" spans="5:15" x14ac:dyDescent="0.25">
      <c r="E15455" s="5"/>
      <c r="F15455" s="2"/>
      <c r="G15455" s="2"/>
      <c r="H15455" s="2"/>
      <c r="I15455" s="2"/>
      <c r="J15455" s="2"/>
      <c r="K15455" s="2"/>
      <c r="L15455" s="2"/>
      <c r="M15455" s="2"/>
      <c r="N15455" s="2"/>
      <c r="O15455" s="2"/>
    </row>
    <row r="15456" spans="5:15" x14ac:dyDescent="0.25">
      <c r="E15456" s="5"/>
      <c r="F15456" s="2"/>
      <c r="G15456" s="2"/>
      <c r="H15456" s="2"/>
      <c r="I15456" s="2"/>
      <c r="J15456" s="2"/>
      <c r="K15456" s="2"/>
      <c r="L15456" s="2"/>
      <c r="M15456" s="2"/>
      <c r="N15456" s="2"/>
      <c r="O15456" s="2"/>
    </row>
    <row r="15457" spans="5:15" x14ac:dyDescent="0.25">
      <c r="E15457" s="5"/>
      <c r="F15457" s="2"/>
      <c r="G15457" s="2"/>
      <c r="H15457" s="2"/>
      <c r="I15457" s="2"/>
      <c r="J15457" s="2"/>
      <c r="K15457" s="2"/>
      <c r="L15457" s="2"/>
      <c r="M15457" s="2"/>
      <c r="N15457" s="2"/>
      <c r="O15457" s="2"/>
    </row>
    <row r="15458" spans="5:15" x14ac:dyDescent="0.25">
      <c r="E15458" s="5"/>
      <c r="F15458" s="2"/>
      <c r="G15458" s="2"/>
      <c r="H15458" s="2"/>
      <c r="I15458" s="2"/>
      <c r="J15458" s="2"/>
      <c r="K15458" s="2"/>
      <c r="L15458" s="2"/>
      <c r="M15458" s="2"/>
      <c r="N15458" s="2"/>
      <c r="O15458" s="2"/>
    </row>
    <row r="15459" spans="5:15" x14ac:dyDescent="0.25">
      <c r="E15459" s="5"/>
      <c r="F15459" s="2"/>
      <c r="G15459" s="2"/>
      <c r="H15459" s="2"/>
      <c r="I15459" s="2"/>
      <c r="J15459" s="2"/>
      <c r="K15459" s="2"/>
      <c r="L15459" s="2"/>
      <c r="M15459" s="2"/>
      <c r="N15459" s="2"/>
      <c r="O15459" s="2"/>
    </row>
    <row r="15460" spans="5:15" x14ac:dyDescent="0.25">
      <c r="E15460" s="5"/>
      <c r="F15460" s="2"/>
      <c r="G15460" s="2"/>
      <c r="H15460" s="2"/>
      <c r="I15460" s="2"/>
      <c r="J15460" s="2"/>
      <c r="K15460" s="2"/>
      <c r="L15460" s="2"/>
      <c r="M15460" s="2"/>
      <c r="N15460" s="2"/>
      <c r="O15460" s="2"/>
    </row>
    <row r="15461" spans="5:15" x14ac:dyDescent="0.25">
      <c r="E15461" s="5"/>
      <c r="F15461" s="2"/>
      <c r="G15461" s="2"/>
      <c r="H15461" s="2"/>
      <c r="I15461" s="2"/>
      <c r="J15461" s="2"/>
      <c r="K15461" s="2"/>
      <c r="L15461" s="2"/>
      <c r="M15461" s="2"/>
      <c r="N15461" s="2"/>
      <c r="O15461" s="2"/>
    </row>
    <row r="15463" spans="5:15" x14ac:dyDescent="0.25">
      <c r="E15463" s="5"/>
      <c r="F15463" s="2"/>
      <c r="G15463" s="2"/>
      <c r="H15463" s="2"/>
      <c r="I15463" s="2"/>
      <c r="J15463" s="2"/>
      <c r="K15463" s="2"/>
      <c r="L15463" s="2"/>
      <c r="M15463" s="2"/>
      <c r="N15463" s="2"/>
      <c r="O15463" s="2"/>
    </row>
    <row r="15464" spans="5:15" x14ac:dyDescent="0.25">
      <c r="E15464" s="5"/>
      <c r="F15464" s="2"/>
      <c r="G15464" s="2"/>
      <c r="H15464" s="2"/>
      <c r="I15464" s="2"/>
      <c r="J15464" s="2"/>
      <c r="K15464" s="2"/>
      <c r="L15464" s="2"/>
      <c r="M15464" s="2"/>
      <c r="N15464" s="2"/>
      <c r="O15464" s="2"/>
    </row>
    <row r="15465" spans="5:15" x14ac:dyDescent="0.25">
      <c r="E15465" s="5"/>
      <c r="F15465" s="2"/>
      <c r="G15465" s="2"/>
      <c r="H15465" s="2"/>
      <c r="I15465" s="2"/>
      <c r="J15465" s="2"/>
      <c r="K15465" s="2"/>
      <c r="L15465" s="2"/>
      <c r="M15465" s="2"/>
      <c r="N15465" s="2"/>
      <c r="O15465" s="2"/>
    </row>
    <row r="15466" spans="5:15" x14ac:dyDescent="0.25">
      <c r="E15466" s="5"/>
      <c r="F15466" s="2"/>
      <c r="G15466" s="2"/>
      <c r="H15466" s="2"/>
      <c r="I15466" s="2"/>
      <c r="J15466" s="2"/>
      <c r="K15466" s="2"/>
      <c r="L15466" s="2"/>
      <c r="M15466" s="2"/>
      <c r="N15466" s="2"/>
      <c r="O15466" s="2"/>
    </row>
    <row r="15467" spans="5:15" x14ac:dyDescent="0.25">
      <c r="E15467" s="5"/>
      <c r="F15467" s="2"/>
      <c r="G15467" s="2"/>
      <c r="H15467" s="2"/>
      <c r="I15467" s="2"/>
      <c r="J15467" s="2"/>
      <c r="K15467" s="2"/>
      <c r="L15467" s="2"/>
      <c r="M15467" s="2"/>
      <c r="N15467" s="2"/>
      <c r="O15467" s="2"/>
    </row>
    <row r="15468" spans="5:15" x14ac:dyDescent="0.25">
      <c r="E15468" s="5"/>
      <c r="F15468" s="2"/>
      <c r="G15468" s="2"/>
      <c r="H15468" s="2"/>
      <c r="I15468" s="2"/>
      <c r="J15468" s="2"/>
      <c r="K15468" s="2"/>
      <c r="L15468" s="2"/>
      <c r="M15468" s="2"/>
      <c r="N15468" s="2"/>
      <c r="O15468" s="2"/>
    </row>
    <row r="15469" spans="5:15" x14ac:dyDescent="0.25">
      <c r="E15469" s="5"/>
      <c r="F15469" s="2"/>
      <c r="G15469" s="2"/>
      <c r="H15469" s="2"/>
      <c r="I15469" s="2"/>
      <c r="J15469" s="2"/>
      <c r="K15469" s="2"/>
      <c r="L15469" s="2"/>
      <c r="M15469" s="2"/>
      <c r="N15469" s="2"/>
      <c r="O15469" s="2"/>
    </row>
    <row r="15470" spans="5:15" x14ac:dyDescent="0.25">
      <c r="E15470" s="5"/>
      <c r="F15470" s="2"/>
      <c r="G15470" s="2"/>
      <c r="H15470" s="2"/>
      <c r="I15470" s="2"/>
      <c r="J15470" s="2"/>
      <c r="K15470" s="2"/>
      <c r="L15470" s="2"/>
      <c r="M15470" s="2"/>
      <c r="N15470" s="2"/>
      <c r="O15470" s="2"/>
    </row>
    <row r="15471" spans="5:15" x14ac:dyDescent="0.25">
      <c r="E15471" s="5"/>
      <c r="F15471" s="2"/>
      <c r="G15471" s="2"/>
      <c r="H15471" s="2"/>
      <c r="I15471" s="2"/>
      <c r="J15471" s="2"/>
      <c r="K15471" s="2"/>
      <c r="L15471" s="2"/>
      <c r="M15471" s="2"/>
      <c r="N15471" s="2"/>
      <c r="O15471" s="2"/>
    </row>
    <row r="15472" spans="5:15" x14ac:dyDescent="0.25">
      <c r="E15472" s="5"/>
      <c r="F15472" s="2"/>
      <c r="G15472" s="2"/>
      <c r="H15472" s="2"/>
      <c r="I15472" s="2"/>
      <c r="J15472" s="2"/>
      <c r="K15472" s="2"/>
      <c r="L15472" s="2"/>
      <c r="M15472" s="2"/>
      <c r="N15472" s="2"/>
      <c r="O15472" s="2"/>
    </row>
    <row r="15473" spans="5:15" x14ac:dyDescent="0.25">
      <c r="E15473" s="5"/>
      <c r="F15473" s="2"/>
      <c r="G15473" s="2"/>
      <c r="H15473" s="2"/>
      <c r="I15473" s="2"/>
      <c r="J15473" s="2"/>
      <c r="K15473" s="2"/>
      <c r="L15473" s="2"/>
      <c r="M15473" s="2"/>
      <c r="N15473" s="2"/>
      <c r="O15473" s="2"/>
    </row>
    <row r="15475" spans="5:15" x14ac:dyDescent="0.25">
      <c r="E15475" s="5"/>
      <c r="F15475" s="2"/>
      <c r="G15475" s="2"/>
      <c r="H15475" s="2"/>
      <c r="I15475" s="2"/>
      <c r="J15475" s="2"/>
      <c r="K15475" s="2"/>
      <c r="L15475" s="2"/>
      <c r="M15475" s="2"/>
      <c r="N15475" s="2"/>
      <c r="O15475" s="2"/>
    </row>
    <row r="15476" spans="5:15" x14ac:dyDescent="0.25">
      <c r="E15476" s="5"/>
      <c r="F15476" s="2"/>
      <c r="G15476" s="2"/>
      <c r="H15476" s="2"/>
      <c r="I15476" s="2"/>
      <c r="J15476" s="2"/>
      <c r="K15476" s="2"/>
      <c r="L15476" s="2"/>
      <c r="M15476" s="2"/>
      <c r="N15476" s="2"/>
      <c r="O15476" s="2"/>
    </row>
    <row r="15477" spans="5:15" x14ac:dyDescent="0.25">
      <c r="E15477" s="5"/>
      <c r="F15477" s="2"/>
      <c r="G15477" s="2"/>
      <c r="H15477" s="2"/>
      <c r="I15477" s="2"/>
      <c r="J15477" s="2"/>
      <c r="K15477" s="2"/>
      <c r="L15477" s="2"/>
      <c r="M15477" s="2"/>
      <c r="N15477" s="2"/>
      <c r="O15477" s="2"/>
    </row>
    <row r="15478" spans="5:15" x14ac:dyDescent="0.25">
      <c r="E15478" s="5"/>
      <c r="F15478" s="2"/>
      <c r="G15478" s="2"/>
      <c r="H15478" s="2"/>
      <c r="I15478" s="2"/>
      <c r="J15478" s="2"/>
      <c r="K15478" s="2"/>
      <c r="L15478" s="2"/>
      <c r="M15478" s="2"/>
      <c r="N15478" s="2"/>
      <c r="O15478" s="2"/>
    </row>
    <row r="15479" spans="5:15" x14ac:dyDescent="0.25">
      <c r="E15479" s="5"/>
      <c r="F15479" s="2"/>
      <c r="G15479" s="2"/>
      <c r="H15479" s="2"/>
      <c r="I15479" s="2"/>
      <c r="J15479" s="2"/>
      <c r="K15479" s="2"/>
      <c r="L15479" s="2"/>
      <c r="M15479" s="2"/>
      <c r="N15479" s="2"/>
      <c r="O15479" s="2"/>
    </row>
    <row r="15480" spans="5:15" x14ac:dyDescent="0.25">
      <c r="E15480" s="5"/>
      <c r="F15480" s="2"/>
      <c r="G15480" s="2"/>
      <c r="H15480" s="2"/>
      <c r="I15480" s="2"/>
      <c r="J15480" s="2"/>
      <c r="K15480" s="2"/>
      <c r="L15480" s="2"/>
      <c r="M15480" s="2"/>
      <c r="N15480" s="2"/>
      <c r="O15480" s="2"/>
    </row>
    <row r="15481" spans="5:15" x14ac:dyDescent="0.25">
      <c r="E15481" s="5"/>
      <c r="F15481" s="2"/>
      <c r="G15481" s="2"/>
      <c r="H15481" s="2"/>
      <c r="I15481" s="2"/>
      <c r="J15481" s="2"/>
      <c r="K15481" s="2"/>
      <c r="L15481" s="2"/>
      <c r="M15481" s="2"/>
      <c r="N15481" s="2"/>
      <c r="O15481" s="2"/>
    </row>
    <row r="15482" spans="5:15" x14ac:dyDescent="0.25">
      <c r="E15482" s="5"/>
      <c r="F15482" s="2"/>
      <c r="G15482" s="2"/>
      <c r="H15482" s="2"/>
      <c r="I15482" s="2"/>
      <c r="J15482" s="2"/>
      <c r="K15482" s="2"/>
      <c r="L15482" s="2"/>
      <c r="M15482" s="2"/>
      <c r="N15482" s="2"/>
      <c r="O15482" s="2"/>
    </row>
    <row r="15484" spans="5:15" x14ac:dyDescent="0.25">
      <c r="G15484" s="2"/>
      <c r="H15484" s="2"/>
      <c r="I15484" s="2"/>
      <c r="J15484" s="2"/>
    </row>
    <row r="15485" spans="5:15" x14ac:dyDescent="0.25">
      <c r="G15485" s="2"/>
      <c r="H15485" s="2"/>
      <c r="I15485" s="2"/>
      <c r="J15485" s="2"/>
      <c r="K15485" s="2"/>
      <c r="L15485" s="2"/>
      <c r="M15485" s="2"/>
      <c r="N15485" s="2"/>
      <c r="O15485" s="2"/>
    </row>
    <row r="15491" spans="5:15" x14ac:dyDescent="0.25">
      <c r="E15491" s="5"/>
      <c r="F15491" s="2"/>
      <c r="G15491" s="2"/>
      <c r="H15491" s="2"/>
      <c r="I15491" s="2"/>
      <c r="J15491" s="2"/>
      <c r="K15491" s="2"/>
      <c r="L15491" s="2"/>
      <c r="M15491" s="2"/>
      <c r="N15491" s="2"/>
      <c r="O15491" s="2"/>
    </row>
    <row r="15492" spans="5:15" x14ac:dyDescent="0.25">
      <c r="E15492" s="5"/>
      <c r="F15492" s="2"/>
      <c r="G15492" s="2"/>
      <c r="H15492" s="2"/>
      <c r="I15492" s="2"/>
      <c r="J15492" s="2"/>
      <c r="K15492" s="2"/>
      <c r="L15492" s="2"/>
      <c r="M15492" s="2"/>
      <c r="N15492" s="2"/>
      <c r="O15492" s="2"/>
    </row>
    <row r="15493" spans="5:15" x14ac:dyDescent="0.25">
      <c r="E15493" s="5"/>
      <c r="J15493" s="2"/>
      <c r="K15493" s="2"/>
      <c r="L15493" s="2"/>
      <c r="M15493" s="2"/>
      <c r="N15493" s="2"/>
      <c r="O15493" s="2"/>
    </row>
    <row r="15495" spans="5:15" x14ac:dyDescent="0.25">
      <c r="E15495" s="5"/>
      <c r="F15495" s="2"/>
      <c r="G15495" s="2"/>
      <c r="H15495" s="2"/>
      <c r="I15495" s="2"/>
      <c r="J15495" s="2"/>
      <c r="K15495" s="2"/>
      <c r="L15495" s="2"/>
      <c r="M15495" s="2"/>
      <c r="N15495" s="2"/>
      <c r="O15495" s="2"/>
    </row>
    <row r="15496" spans="5:15" x14ac:dyDescent="0.25">
      <c r="F15496" s="2"/>
      <c r="G15496" s="2"/>
      <c r="H15496" s="2"/>
      <c r="I15496" s="2"/>
      <c r="J15496" s="2"/>
      <c r="K15496" s="2"/>
      <c r="L15496" s="2"/>
      <c r="M15496" s="2"/>
      <c r="N15496" s="2"/>
      <c r="O15496" s="2"/>
    </row>
    <row r="15497" spans="5:15" x14ac:dyDescent="0.25">
      <c r="E15497" s="5"/>
      <c r="F15497" s="2"/>
      <c r="G15497" s="2"/>
      <c r="H15497" s="2"/>
      <c r="I15497" s="2"/>
      <c r="J15497" s="2"/>
      <c r="K15497" s="2"/>
      <c r="L15497" s="2"/>
      <c r="M15497" s="2"/>
      <c r="N15497" s="2"/>
      <c r="O15497" s="2"/>
    </row>
    <row r="15498" spans="5:15" x14ac:dyDescent="0.25">
      <c r="J15498" s="2"/>
      <c r="K15498" s="2"/>
      <c r="L15498" s="2"/>
      <c r="M15498" s="2"/>
      <c r="N15498" s="2"/>
      <c r="O15498" s="2"/>
    </row>
    <row r="15499" spans="5:15" x14ac:dyDescent="0.25">
      <c r="E15499" s="5"/>
      <c r="F15499" s="2"/>
      <c r="G15499" s="2"/>
      <c r="H15499" s="2"/>
      <c r="I15499" s="2"/>
      <c r="J15499" s="2"/>
      <c r="K15499" s="2"/>
      <c r="L15499" s="2"/>
      <c r="M15499" s="2"/>
      <c r="N15499" s="2"/>
      <c r="O15499" s="2"/>
    </row>
    <row r="15500" spans="5:15" x14ac:dyDescent="0.25">
      <c r="E15500" s="5"/>
      <c r="G15500" s="2"/>
      <c r="H15500" s="2"/>
      <c r="I15500" s="2"/>
      <c r="J15500" s="2"/>
      <c r="K15500" s="2"/>
      <c r="L15500" s="2"/>
      <c r="M15500" s="2"/>
      <c r="N15500" s="2"/>
      <c r="O15500" s="2"/>
    </row>
    <row r="15501" spans="5:15" x14ac:dyDescent="0.25">
      <c r="E15501" s="5"/>
      <c r="G15501" s="2"/>
      <c r="H15501" s="2"/>
      <c r="I15501" s="2"/>
      <c r="J15501" s="2"/>
      <c r="K15501" s="2"/>
      <c r="L15501" s="2"/>
      <c r="M15501" s="2"/>
      <c r="N15501" s="2"/>
      <c r="O15501" s="2"/>
    </row>
    <row r="15502" spans="5:15" x14ac:dyDescent="0.25">
      <c r="J15502" s="2"/>
      <c r="K15502" s="2"/>
      <c r="L15502" s="2"/>
      <c r="M15502" s="2"/>
      <c r="N15502" s="2"/>
      <c r="O15502" s="2"/>
    </row>
    <row r="15503" spans="5:15" x14ac:dyDescent="0.25">
      <c r="K15503" s="2"/>
      <c r="L15503" s="2"/>
      <c r="M15503" s="2"/>
      <c r="N15503" s="2"/>
      <c r="O15503" s="2"/>
    </row>
    <row r="15505" spans="5:15" x14ac:dyDescent="0.25">
      <c r="H15505" s="2"/>
      <c r="I15505" s="2"/>
      <c r="J15505" s="2"/>
      <c r="K15505" s="2"/>
      <c r="L15505" s="2"/>
      <c r="M15505" s="2"/>
      <c r="N15505" s="2"/>
      <c r="O15505" s="2"/>
    </row>
    <row r="15506" spans="5:15" x14ac:dyDescent="0.25">
      <c r="F15506" s="2"/>
      <c r="O15506" s="2"/>
    </row>
    <row r="15508" spans="5:15" x14ac:dyDescent="0.25">
      <c r="E15508" s="5"/>
      <c r="F15508" s="2"/>
      <c r="G15508" s="2"/>
      <c r="H15508" s="2"/>
      <c r="I15508" s="2"/>
      <c r="J15508" s="2"/>
      <c r="K15508" s="2"/>
      <c r="L15508" s="2"/>
      <c r="M15508" s="2"/>
      <c r="N15508" s="2"/>
      <c r="O15508" s="2"/>
    </row>
    <row r="15509" spans="5:15" x14ac:dyDescent="0.25">
      <c r="E15509" s="5"/>
      <c r="F15509" s="2"/>
      <c r="G15509" s="2"/>
      <c r="H15509" s="2"/>
      <c r="I15509" s="2"/>
      <c r="J15509" s="2"/>
      <c r="K15509" s="2"/>
      <c r="L15509" s="2"/>
      <c r="M15509" s="2"/>
      <c r="N15509" s="2"/>
      <c r="O15509" s="2"/>
    </row>
    <row r="15510" spans="5:15" x14ac:dyDescent="0.25">
      <c r="H15510" s="2"/>
      <c r="I15510" s="2"/>
      <c r="J15510" s="2"/>
      <c r="K15510" s="2"/>
      <c r="L15510" s="2"/>
      <c r="M15510" s="2"/>
      <c r="N15510" s="2"/>
      <c r="O15510" s="2"/>
    </row>
    <row r="15512" spans="5:15" x14ac:dyDescent="0.25">
      <c r="E15512" s="5"/>
      <c r="F15512" s="2"/>
      <c r="G15512" s="2"/>
      <c r="H15512" s="2"/>
      <c r="I15512" s="2"/>
      <c r="J15512" s="2"/>
      <c r="K15512" s="2"/>
      <c r="L15512" s="2"/>
      <c r="M15512" s="2"/>
      <c r="N15512" s="2"/>
      <c r="O15512" s="2"/>
    </row>
    <row r="15515" spans="5:15" x14ac:dyDescent="0.25">
      <c r="E15515" s="5"/>
      <c r="F15515" s="2"/>
      <c r="G15515" s="2"/>
      <c r="H15515" s="2"/>
      <c r="I15515" s="2"/>
      <c r="J15515" s="2"/>
      <c r="K15515" s="2"/>
      <c r="L15515" s="2"/>
      <c r="M15515" s="2"/>
      <c r="N15515" s="2"/>
      <c r="O15515" s="2"/>
    </row>
    <row r="15516" spans="5:15" x14ac:dyDescent="0.25">
      <c r="E15516" s="5"/>
      <c r="F15516" s="2"/>
      <c r="G15516" s="2"/>
      <c r="H15516" s="2"/>
      <c r="I15516" s="2"/>
      <c r="J15516" s="2"/>
      <c r="K15516" s="2"/>
      <c r="L15516" s="2"/>
      <c r="M15516" s="2"/>
      <c r="N15516" s="2"/>
      <c r="O15516" s="2"/>
    </row>
    <row r="15523" spans="5:15" x14ac:dyDescent="0.25">
      <c r="E15523" s="5"/>
      <c r="F15523" s="2"/>
      <c r="G15523" s="2"/>
      <c r="H15523" s="2"/>
      <c r="I15523" s="2"/>
      <c r="J15523" s="2"/>
      <c r="K15523" s="2"/>
      <c r="L15523" s="2"/>
      <c r="M15523" s="2"/>
      <c r="N15523" s="2"/>
      <c r="O15523" s="2"/>
    </row>
    <row r="15524" spans="5:15" x14ac:dyDescent="0.25">
      <c r="E15524" s="5"/>
      <c r="F15524" s="2"/>
      <c r="G15524" s="2"/>
      <c r="H15524" s="2"/>
      <c r="I15524" s="2"/>
      <c r="J15524" s="2"/>
      <c r="K15524" s="2"/>
      <c r="L15524" s="2"/>
      <c r="M15524" s="2"/>
      <c r="N15524" s="2"/>
      <c r="O15524" s="2"/>
    </row>
    <row r="15525" spans="5:15" x14ac:dyDescent="0.25">
      <c r="E15525" s="5"/>
      <c r="F15525" s="2"/>
      <c r="G15525" s="2"/>
      <c r="H15525" s="2"/>
      <c r="I15525" s="2"/>
      <c r="J15525" s="2"/>
      <c r="K15525" s="2"/>
      <c r="L15525" s="2"/>
      <c r="M15525" s="2"/>
      <c r="N15525" s="2"/>
      <c r="O15525" s="2"/>
    </row>
    <row r="15527" spans="5:15" x14ac:dyDescent="0.25">
      <c r="E15527" s="5"/>
      <c r="F15527" s="2"/>
      <c r="G15527" s="2"/>
      <c r="H15527" s="2"/>
      <c r="I15527" s="2"/>
      <c r="J15527" s="2"/>
      <c r="K15527" s="2"/>
      <c r="L15527" s="2"/>
      <c r="M15527" s="2"/>
      <c r="N15527" s="2"/>
      <c r="O15527" s="2"/>
    </row>
    <row r="15528" spans="5:15" x14ac:dyDescent="0.25">
      <c r="F15528" s="2"/>
      <c r="G15528" s="2"/>
      <c r="H15528" s="2"/>
      <c r="I15528" s="2"/>
      <c r="J15528" s="2"/>
      <c r="K15528" s="2"/>
      <c r="L15528" s="2"/>
      <c r="M15528" s="2"/>
      <c r="N15528" s="2"/>
      <c r="O15528" s="2"/>
    </row>
    <row r="15529" spans="5:15" x14ac:dyDescent="0.25">
      <c r="E15529" s="5"/>
      <c r="F15529" s="2"/>
      <c r="G15529" s="2"/>
      <c r="H15529" s="2"/>
      <c r="I15529" s="2"/>
      <c r="J15529" s="2"/>
      <c r="K15529" s="2"/>
      <c r="L15529" s="2"/>
      <c r="M15529" s="2"/>
      <c r="N15529" s="2"/>
      <c r="O15529" s="2"/>
    </row>
    <row r="15530" spans="5:15" x14ac:dyDescent="0.25">
      <c r="E15530" s="5"/>
      <c r="F15530" s="2"/>
      <c r="G15530" s="2"/>
      <c r="H15530" s="2"/>
      <c r="I15530" s="2"/>
      <c r="J15530" s="2"/>
      <c r="K15530" s="2"/>
      <c r="L15530" s="2"/>
      <c r="M15530" s="2"/>
      <c r="N15530" s="2"/>
      <c r="O15530" s="2"/>
    </row>
    <row r="15531" spans="5:15" x14ac:dyDescent="0.25">
      <c r="E15531" s="5"/>
      <c r="F15531" s="2"/>
      <c r="G15531" s="2"/>
      <c r="H15531" s="2"/>
      <c r="I15531" s="2"/>
      <c r="J15531" s="2"/>
      <c r="K15531" s="2"/>
      <c r="L15531" s="2"/>
      <c r="M15531" s="2"/>
      <c r="N15531" s="2"/>
      <c r="O15531" s="2"/>
    </row>
    <row r="15532" spans="5:15" x14ac:dyDescent="0.25">
      <c r="E15532" s="5"/>
      <c r="F15532" s="2"/>
      <c r="G15532" s="2"/>
      <c r="H15532" s="2"/>
      <c r="I15532" s="2"/>
      <c r="J15532" s="2"/>
      <c r="K15532" s="2"/>
      <c r="L15532" s="2"/>
      <c r="M15532" s="2"/>
      <c r="N15532" s="2"/>
      <c r="O15532" s="2"/>
    </row>
    <row r="15533" spans="5:15" x14ac:dyDescent="0.25">
      <c r="E15533" s="5"/>
      <c r="F15533" s="2"/>
      <c r="G15533" s="2"/>
      <c r="H15533" s="2"/>
      <c r="I15533" s="2"/>
      <c r="J15533" s="2"/>
      <c r="K15533" s="2"/>
      <c r="L15533" s="2"/>
      <c r="M15533" s="2"/>
      <c r="N15533" s="2"/>
      <c r="O15533" s="2"/>
    </row>
    <row r="15534" spans="5:15" x14ac:dyDescent="0.25">
      <c r="E15534" s="5"/>
      <c r="F15534" s="2"/>
      <c r="G15534" s="2"/>
      <c r="H15534" s="2"/>
      <c r="I15534" s="2"/>
      <c r="J15534" s="2"/>
      <c r="K15534" s="2"/>
      <c r="L15534" s="2"/>
      <c r="M15534" s="2"/>
      <c r="N15534" s="2"/>
      <c r="O15534" s="2"/>
    </row>
    <row r="15539" spans="5:15" x14ac:dyDescent="0.25">
      <c r="F15539" s="2"/>
    </row>
    <row r="15540" spans="5:15" x14ac:dyDescent="0.25">
      <c r="E15540" s="5"/>
      <c r="F15540" s="2"/>
      <c r="G15540" s="2"/>
      <c r="H15540" s="2"/>
      <c r="I15540" s="2"/>
      <c r="J15540" s="2"/>
      <c r="K15540" s="2"/>
      <c r="L15540" s="2"/>
      <c r="M15540" s="2"/>
      <c r="N15540" s="2"/>
      <c r="O15540" s="2"/>
    </row>
    <row r="15541" spans="5:15" x14ac:dyDescent="0.25">
      <c r="E15541" s="5"/>
      <c r="F15541" s="2"/>
      <c r="G15541" s="2"/>
      <c r="H15541" s="2"/>
      <c r="I15541" s="2"/>
      <c r="J15541" s="2"/>
      <c r="K15541" s="2"/>
      <c r="L15541" s="2"/>
      <c r="M15541" s="2"/>
      <c r="N15541" s="2"/>
      <c r="O15541" s="2"/>
    </row>
    <row r="15542" spans="5:15" x14ac:dyDescent="0.25">
      <c r="E15542" s="5"/>
      <c r="F15542" s="2"/>
      <c r="G15542" s="2"/>
      <c r="H15542" s="2"/>
      <c r="I15542" s="2"/>
      <c r="J15542" s="2"/>
      <c r="K15542" s="2"/>
      <c r="L15542" s="2"/>
      <c r="M15542" s="2"/>
      <c r="N15542" s="2"/>
      <c r="O15542" s="2"/>
    </row>
    <row r="15544" spans="5:15" x14ac:dyDescent="0.25">
      <c r="E15544" s="5"/>
      <c r="F15544" s="2"/>
      <c r="G15544" s="2"/>
      <c r="H15544" s="2"/>
      <c r="I15544" s="2"/>
      <c r="J15544" s="2"/>
      <c r="K15544" s="2"/>
      <c r="L15544" s="2"/>
      <c r="M15544" s="2"/>
      <c r="N15544" s="2"/>
      <c r="O15544" s="2"/>
    </row>
    <row r="15545" spans="5:15" x14ac:dyDescent="0.25">
      <c r="E15545" s="5"/>
      <c r="F15545" s="2"/>
      <c r="G15545" s="2"/>
      <c r="H15545" s="2"/>
      <c r="I15545" s="2"/>
      <c r="J15545" s="2"/>
      <c r="K15545" s="2"/>
      <c r="L15545" s="2"/>
      <c r="M15545" s="2"/>
      <c r="N15545" s="2"/>
      <c r="O15545" s="2"/>
    </row>
    <row r="15546" spans="5:15" x14ac:dyDescent="0.25">
      <c r="E15546" s="5"/>
      <c r="F15546" s="2"/>
      <c r="G15546" s="2"/>
      <c r="H15546" s="2"/>
      <c r="I15546" s="2"/>
      <c r="J15546" s="2"/>
      <c r="K15546" s="2"/>
      <c r="L15546" s="2"/>
      <c r="M15546" s="2"/>
      <c r="N15546" s="2"/>
      <c r="O15546" s="2"/>
    </row>
    <row r="15547" spans="5:15" x14ac:dyDescent="0.25">
      <c r="E15547" s="5"/>
      <c r="F15547" s="2"/>
      <c r="G15547" s="2"/>
      <c r="H15547" s="2"/>
      <c r="I15547" s="2"/>
      <c r="J15547" s="2"/>
      <c r="K15547" s="2"/>
      <c r="L15547" s="2"/>
      <c r="M15547" s="2"/>
      <c r="N15547" s="2"/>
      <c r="O15547" s="2"/>
    </row>
    <row r="15548" spans="5:15" x14ac:dyDescent="0.25">
      <c r="E15548" s="5"/>
      <c r="F15548" s="2"/>
      <c r="G15548" s="2"/>
      <c r="H15548" s="2"/>
      <c r="I15548" s="2"/>
      <c r="J15548" s="2"/>
      <c r="K15548" s="2"/>
      <c r="L15548" s="2"/>
      <c r="M15548" s="2"/>
      <c r="N15548" s="2"/>
      <c r="O15548" s="2"/>
    </row>
    <row r="15549" spans="5:15" x14ac:dyDescent="0.25">
      <c r="E15549" s="5"/>
      <c r="F15549" s="2"/>
      <c r="G15549" s="2"/>
      <c r="H15549" s="2"/>
      <c r="I15549" s="2"/>
      <c r="J15549" s="2"/>
      <c r="K15549" s="2"/>
      <c r="L15549" s="2"/>
      <c r="M15549" s="2"/>
      <c r="N15549" s="2"/>
      <c r="O15549" s="2"/>
    </row>
    <row r="15550" spans="5:15" x14ac:dyDescent="0.25">
      <c r="E15550" s="5"/>
      <c r="F15550" s="2"/>
      <c r="G15550" s="2"/>
      <c r="H15550" s="2"/>
      <c r="I15550" s="2"/>
      <c r="J15550" s="2"/>
      <c r="K15550" s="2"/>
      <c r="L15550" s="2"/>
      <c r="M15550" s="2"/>
      <c r="N15550" s="2"/>
      <c r="O15550" s="2"/>
    </row>
    <row r="15551" spans="5:15" x14ac:dyDescent="0.25">
      <c r="E15551" s="5"/>
      <c r="F15551" s="2"/>
      <c r="G15551" s="2"/>
      <c r="H15551" s="2"/>
      <c r="I15551" s="2"/>
      <c r="J15551" s="2"/>
      <c r="K15551" s="2"/>
      <c r="L15551" s="2"/>
      <c r="M15551" s="2"/>
      <c r="N15551" s="2"/>
      <c r="O15551" s="2"/>
    </row>
    <row r="15552" spans="5:15" x14ac:dyDescent="0.25">
      <c r="E15552" s="5"/>
      <c r="F15552" s="2"/>
      <c r="G15552" s="2"/>
      <c r="H15552" s="2"/>
      <c r="I15552" s="2"/>
      <c r="J15552" s="2"/>
      <c r="K15552" s="2"/>
      <c r="L15552" s="2"/>
      <c r="M15552" s="2"/>
      <c r="N15552" s="2"/>
      <c r="O15552" s="2"/>
    </row>
    <row r="15553" spans="5:15" x14ac:dyDescent="0.25">
      <c r="E15553" s="5"/>
      <c r="F15553" s="2"/>
      <c r="G15553" s="2"/>
      <c r="H15553" s="2"/>
      <c r="I15553" s="2"/>
      <c r="J15553" s="2"/>
      <c r="K15553" s="2"/>
      <c r="L15553" s="2"/>
      <c r="M15553" s="2"/>
      <c r="N15553" s="2"/>
      <c r="O15553" s="2"/>
    </row>
    <row r="15554" spans="5:15" x14ac:dyDescent="0.25">
      <c r="E15554" s="5"/>
      <c r="F15554" s="2"/>
      <c r="G15554" s="2"/>
      <c r="H15554" s="2"/>
      <c r="I15554" s="2"/>
      <c r="J15554" s="2"/>
      <c r="K15554" s="2"/>
      <c r="L15554" s="2"/>
      <c r="M15554" s="2"/>
      <c r="N15554" s="2"/>
      <c r="O15554" s="2"/>
    </row>
    <row r="15556" spans="5:15" x14ac:dyDescent="0.25">
      <c r="E15556" s="5"/>
      <c r="F15556" s="2"/>
      <c r="G15556" s="2"/>
      <c r="H15556" s="2"/>
      <c r="I15556" s="2"/>
      <c r="J15556" s="2"/>
      <c r="K15556" s="2"/>
      <c r="L15556" s="2"/>
      <c r="M15556" s="2"/>
      <c r="N15556" s="2"/>
      <c r="O15556" s="2"/>
    </row>
    <row r="15557" spans="5:15" x14ac:dyDescent="0.25">
      <c r="E15557" s="5"/>
      <c r="F15557" s="2"/>
      <c r="G15557" s="2"/>
      <c r="H15557" s="2"/>
      <c r="I15557" s="2"/>
      <c r="J15557" s="2"/>
      <c r="K15557" s="2"/>
      <c r="L15557" s="2"/>
      <c r="M15557" s="2"/>
      <c r="N15557" s="2"/>
      <c r="O15557" s="2"/>
    </row>
    <row r="15558" spans="5:15" x14ac:dyDescent="0.25">
      <c r="E15558" s="5"/>
      <c r="F15558" s="2"/>
      <c r="G15558" s="2"/>
      <c r="H15558" s="2"/>
      <c r="I15558" s="2"/>
      <c r="J15558" s="2"/>
      <c r="K15558" s="2"/>
      <c r="L15558" s="2"/>
      <c r="M15558" s="2"/>
      <c r="N15558" s="2"/>
      <c r="O15558" s="2"/>
    </row>
    <row r="15559" spans="5:15" x14ac:dyDescent="0.25">
      <c r="E15559" s="5"/>
      <c r="F15559" s="2"/>
      <c r="G15559" s="2"/>
      <c r="H15559" s="2"/>
      <c r="I15559" s="2"/>
      <c r="J15559" s="2"/>
      <c r="K15559" s="2"/>
      <c r="L15559" s="2"/>
      <c r="M15559" s="2"/>
      <c r="N15559" s="2"/>
      <c r="O15559" s="2"/>
    </row>
    <row r="15560" spans="5:15" x14ac:dyDescent="0.25">
      <c r="E15560" s="5"/>
      <c r="F15560" s="2"/>
      <c r="G15560" s="2"/>
      <c r="H15560" s="2"/>
      <c r="I15560" s="2"/>
      <c r="J15560" s="2"/>
      <c r="K15560" s="2"/>
      <c r="L15560" s="2"/>
      <c r="M15560" s="2"/>
      <c r="N15560" s="2"/>
      <c r="O15560" s="2"/>
    </row>
    <row r="15561" spans="5:15" x14ac:dyDescent="0.25">
      <c r="E15561" s="5"/>
      <c r="F15561" s="2"/>
      <c r="G15561" s="2"/>
      <c r="H15561" s="2"/>
      <c r="I15561" s="2"/>
      <c r="J15561" s="2"/>
      <c r="K15561" s="2"/>
      <c r="L15561" s="2"/>
      <c r="M15561" s="2"/>
      <c r="N15561" s="2"/>
      <c r="O15561" s="2"/>
    </row>
    <row r="15562" spans="5:15" x14ac:dyDescent="0.25">
      <c r="E15562" s="5"/>
      <c r="F15562" s="2"/>
      <c r="G15562" s="2"/>
      <c r="H15562" s="2"/>
      <c r="I15562" s="2"/>
      <c r="J15562" s="2"/>
      <c r="K15562" s="2"/>
      <c r="L15562" s="2"/>
      <c r="M15562" s="2"/>
      <c r="N15562" s="2"/>
      <c r="O15562" s="2"/>
    </row>
    <row r="15563" spans="5:15" x14ac:dyDescent="0.25">
      <c r="E15563" s="5"/>
      <c r="F15563" s="2"/>
      <c r="G15563" s="2"/>
      <c r="H15563" s="2"/>
      <c r="I15563" s="2"/>
      <c r="J15563" s="2"/>
      <c r="K15563" s="2"/>
      <c r="L15563" s="2"/>
      <c r="M15563" s="2"/>
      <c r="N15563" s="2"/>
      <c r="O15563" s="2"/>
    </row>
    <row r="15565" spans="5:15" x14ac:dyDescent="0.25">
      <c r="E15565" s="5"/>
    </row>
    <row r="15567" spans="5:15" x14ac:dyDescent="0.25">
      <c r="E15567" s="5"/>
      <c r="F15567" s="2"/>
      <c r="G15567" s="2"/>
      <c r="H15567" s="2"/>
      <c r="I15567" s="2"/>
      <c r="J15567" s="2"/>
      <c r="K15567" s="2"/>
      <c r="L15567" s="2"/>
      <c r="M15567" s="2"/>
      <c r="N15567" s="2"/>
      <c r="O15567" s="2"/>
    </row>
    <row r="15568" spans="5:15" x14ac:dyDescent="0.25">
      <c r="F15568" s="2"/>
      <c r="M15568" s="2"/>
      <c r="N15568" s="2"/>
      <c r="O15568" s="2"/>
    </row>
    <row r="15569" spans="5:15" x14ac:dyDescent="0.25">
      <c r="F15569" s="2"/>
      <c r="G15569" s="2"/>
      <c r="H15569" s="2"/>
      <c r="I15569" s="2"/>
      <c r="J15569" s="2"/>
      <c r="K15569" s="2"/>
      <c r="L15569" s="2"/>
      <c r="M15569" s="2"/>
      <c r="N15569" s="2"/>
      <c r="O15569" s="2"/>
    </row>
    <row r="15570" spans="5:15" x14ac:dyDescent="0.25">
      <c r="M15570" s="2"/>
      <c r="N15570" s="2"/>
      <c r="O15570" s="2"/>
    </row>
    <row r="15573" spans="5:15" x14ac:dyDescent="0.25">
      <c r="E15573" s="5"/>
      <c r="F15573" s="2"/>
      <c r="G15573" s="2"/>
      <c r="H15573" s="2"/>
      <c r="I15573" s="2"/>
      <c r="J15573" s="2"/>
      <c r="K15573" s="2"/>
      <c r="L15573" s="2"/>
      <c r="M15573" s="2"/>
      <c r="N15573" s="2"/>
      <c r="O15573" s="2"/>
    </row>
    <row r="15574" spans="5:15" x14ac:dyDescent="0.25">
      <c r="E15574" s="5"/>
      <c r="F15574" s="2"/>
      <c r="K15574" s="2"/>
      <c r="L15574" s="2"/>
      <c r="M15574" s="2"/>
      <c r="N15574" s="2"/>
      <c r="O15574" s="2"/>
    </row>
    <row r="15576" spans="5:15" x14ac:dyDescent="0.25">
      <c r="N15576" s="2"/>
      <c r="O15576" s="2"/>
    </row>
    <row r="15580" spans="5:15" x14ac:dyDescent="0.25">
      <c r="H15580" s="2"/>
      <c r="I15580" s="2"/>
      <c r="J15580" s="2"/>
      <c r="K15580" s="2"/>
      <c r="L15580" s="2"/>
      <c r="M15580" s="2"/>
      <c r="N15580" s="2"/>
      <c r="O15580" s="2"/>
    </row>
    <row r="15581" spans="5:15" x14ac:dyDescent="0.25">
      <c r="E15581" s="5"/>
      <c r="F15581" s="2"/>
      <c r="G15581" s="2"/>
      <c r="H15581" s="2"/>
      <c r="I15581" s="2"/>
      <c r="J15581" s="2"/>
      <c r="K15581" s="2"/>
      <c r="L15581" s="2"/>
      <c r="M15581" s="2"/>
      <c r="N15581" s="2"/>
      <c r="O15581" s="2"/>
    </row>
    <row r="15582" spans="5:15" x14ac:dyDescent="0.25">
      <c r="E15582" s="5"/>
      <c r="F15582" s="2"/>
      <c r="G15582" s="2"/>
      <c r="H15582" s="2"/>
      <c r="I15582" s="2"/>
      <c r="J15582" s="2"/>
      <c r="K15582" s="2"/>
      <c r="L15582" s="2"/>
      <c r="M15582" s="2"/>
      <c r="N15582" s="2"/>
      <c r="O15582" s="2"/>
    </row>
    <row r="15583" spans="5:15" x14ac:dyDescent="0.25">
      <c r="E15583" s="5"/>
      <c r="F15583" s="2"/>
      <c r="G15583" s="2"/>
      <c r="H15583" s="2"/>
      <c r="I15583" s="2"/>
      <c r="J15583" s="2"/>
      <c r="K15583" s="2"/>
      <c r="L15583" s="2"/>
      <c r="M15583" s="2"/>
      <c r="N15583" s="2"/>
      <c r="O15583" s="2"/>
    </row>
    <row r="15585" spans="5:15" x14ac:dyDescent="0.25">
      <c r="E15585" s="5"/>
      <c r="F15585" s="2"/>
      <c r="G15585" s="2"/>
      <c r="H15585" s="2"/>
      <c r="I15585" s="2"/>
      <c r="J15585" s="2"/>
      <c r="K15585" s="2"/>
      <c r="L15585" s="2"/>
      <c r="M15585" s="2"/>
      <c r="N15585" s="2"/>
      <c r="O15585" s="2"/>
    </row>
    <row r="15586" spans="5:15" x14ac:dyDescent="0.25">
      <c r="E15586" s="5"/>
      <c r="F15586" s="2"/>
      <c r="G15586" s="2"/>
      <c r="H15586" s="2"/>
      <c r="I15586" s="2"/>
      <c r="J15586" s="2"/>
      <c r="K15586" s="2"/>
      <c r="L15586" s="2"/>
      <c r="M15586" s="2"/>
      <c r="N15586" s="2"/>
      <c r="O15586" s="2"/>
    </row>
    <row r="15587" spans="5:15" x14ac:dyDescent="0.25">
      <c r="E15587" s="5"/>
      <c r="F15587" s="2"/>
      <c r="G15587" s="2"/>
      <c r="H15587" s="2"/>
      <c r="I15587" s="2"/>
      <c r="J15587" s="2"/>
      <c r="K15587" s="2"/>
      <c r="L15587" s="2"/>
      <c r="M15587" s="2"/>
      <c r="N15587" s="2"/>
      <c r="O15587" s="2"/>
    </row>
    <row r="15588" spans="5:15" x14ac:dyDescent="0.25">
      <c r="G15588" s="2"/>
      <c r="I15588" s="2"/>
      <c r="J15588" s="2"/>
      <c r="K15588" s="2"/>
      <c r="L15588" s="2"/>
      <c r="M15588" s="2"/>
      <c r="N15588" s="2"/>
      <c r="O15588" s="2"/>
    </row>
    <row r="15589" spans="5:15" x14ac:dyDescent="0.25">
      <c r="E15589" s="5"/>
      <c r="F15589" s="2"/>
      <c r="G15589" s="2"/>
      <c r="H15589" s="2"/>
      <c r="I15589" s="2"/>
      <c r="J15589" s="2"/>
      <c r="K15589" s="2"/>
      <c r="L15589" s="2"/>
      <c r="M15589" s="2"/>
      <c r="N15589" s="2"/>
      <c r="O15589" s="2"/>
    </row>
    <row r="15590" spans="5:15" x14ac:dyDescent="0.25">
      <c r="E15590" s="5"/>
      <c r="F15590" s="2"/>
      <c r="G15590" s="2"/>
      <c r="H15590" s="2"/>
      <c r="I15590" s="2"/>
      <c r="J15590" s="2"/>
      <c r="K15590" s="2"/>
      <c r="L15590" s="2"/>
      <c r="M15590" s="2"/>
      <c r="N15590" s="2"/>
      <c r="O15590" s="2"/>
    </row>
    <row r="15591" spans="5:15" x14ac:dyDescent="0.25">
      <c r="E15591" s="5"/>
      <c r="F15591" s="2"/>
      <c r="G15591" s="2"/>
      <c r="H15591" s="2"/>
      <c r="I15591" s="2"/>
      <c r="J15591" s="2"/>
      <c r="K15591" s="2"/>
      <c r="L15591" s="2"/>
      <c r="M15591" s="2"/>
      <c r="N15591" s="2"/>
      <c r="O15591" s="2"/>
    </row>
    <row r="15592" spans="5:15" x14ac:dyDescent="0.25">
      <c r="E15592" s="5"/>
      <c r="F15592" s="2"/>
      <c r="G15592" s="2"/>
      <c r="H15592" s="2"/>
      <c r="I15592" s="2"/>
      <c r="J15592" s="2"/>
      <c r="K15592" s="2"/>
      <c r="L15592" s="2"/>
      <c r="M15592" s="2"/>
      <c r="N15592" s="2"/>
      <c r="O15592" s="2"/>
    </row>
    <row r="15593" spans="5:15" x14ac:dyDescent="0.25">
      <c r="E15593" s="5"/>
      <c r="F15593" s="2"/>
      <c r="G15593" s="2"/>
      <c r="H15593" s="2"/>
      <c r="I15593" s="2"/>
      <c r="J15593" s="2"/>
      <c r="K15593" s="2"/>
      <c r="L15593" s="2"/>
      <c r="M15593" s="2"/>
      <c r="N15593" s="2"/>
      <c r="O15593" s="2"/>
    </row>
    <row r="15594" spans="5:15" x14ac:dyDescent="0.25">
      <c r="E15594" s="5"/>
      <c r="F15594" s="2"/>
      <c r="G15594" s="2"/>
      <c r="H15594" s="2"/>
      <c r="I15594" s="2"/>
      <c r="J15594" s="2"/>
      <c r="K15594" s="2"/>
      <c r="L15594" s="2"/>
      <c r="M15594" s="2"/>
      <c r="N15594" s="2"/>
      <c r="O15594" s="2"/>
    </row>
    <row r="15595" spans="5:15" x14ac:dyDescent="0.25">
      <c r="E15595" s="5"/>
      <c r="F15595" s="2"/>
      <c r="G15595" s="2"/>
      <c r="H15595" s="2"/>
      <c r="I15595" s="2"/>
      <c r="J15595" s="2"/>
      <c r="K15595" s="2"/>
      <c r="L15595" s="2"/>
      <c r="M15595" s="2"/>
      <c r="N15595" s="2"/>
      <c r="O15595" s="2"/>
    </row>
    <row r="15597" spans="5:15" x14ac:dyDescent="0.25">
      <c r="E15597" s="5"/>
      <c r="F15597" s="2"/>
      <c r="G15597" s="2"/>
      <c r="H15597" s="2"/>
      <c r="I15597" s="2"/>
      <c r="J15597" s="2"/>
      <c r="K15597" s="2"/>
      <c r="L15597" s="2"/>
      <c r="M15597" s="2"/>
      <c r="N15597" s="2"/>
      <c r="O15597" s="2"/>
    </row>
    <row r="15598" spans="5:15" x14ac:dyDescent="0.25">
      <c r="E15598" s="5"/>
      <c r="F15598" s="2"/>
      <c r="G15598" s="2"/>
      <c r="H15598" s="2"/>
      <c r="I15598" s="2"/>
      <c r="J15598" s="2"/>
      <c r="K15598" s="2"/>
      <c r="L15598" s="2"/>
      <c r="M15598" s="2"/>
      <c r="N15598" s="2"/>
      <c r="O15598" s="2"/>
    </row>
    <row r="15599" spans="5:15" x14ac:dyDescent="0.25">
      <c r="E15599" s="5"/>
      <c r="F15599" s="2"/>
      <c r="G15599" s="2"/>
      <c r="H15599" s="2"/>
      <c r="I15599" s="2"/>
      <c r="J15599" s="2"/>
      <c r="K15599" s="2"/>
      <c r="L15599" s="2"/>
      <c r="M15599" s="2"/>
      <c r="N15599" s="2"/>
      <c r="O15599" s="2"/>
    </row>
    <row r="15600" spans="5:15" x14ac:dyDescent="0.25">
      <c r="E15600" s="5"/>
      <c r="F15600" s="2"/>
      <c r="G15600" s="2"/>
      <c r="H15600" s="2"/>
      <c r="I15600" s="2"/>
      <c r="J15600" s="2"/>
      <c r="K15600" s="2"/>
      <c r="L15600" s="2"/>
      <c r="M15600" s="2"/>
      <c r="N15600" s="2"/>
      <c r="O15600" s="2"/>
    </row>
    <row r="15601" spans="5:15" x14ac:dyDescent="0.25">
      <c r="E15601" s="5"/>
      <c r="F15601" s="2"/>
      <c r="G15601" s="2"/>
      <c r="H15601" s="2"/>
      <c r="I15601" s="2"/>
      <c r="J15601" s="2"/>
      <c r="K15601" s="2"/>
      <c r="L15601" s="2"/>
      <c r="M15601" s="2"/>
      <c r="N15601" s="2"/>
      <c r="O15601" s="2"/>
    </row>
    <row r="15602" spans="5:15" x14ac:dyDescent="0.25">
      <c r="E15602" s="5"/>
      <c r="F15602" s="2"/>
      <c r="G15602" s="2"/>
      <c r="H15602" s="2"/>
      <c r="I15602" s="2"/>
      <c r="J15602" s="2"/>
      <c r="K15602" s="2"/>
      <c r="L15602" s="2"/>
      <c r="M15602" s="2"/>
      <c r="N15602" s="2"/>
      <c r="O15602" s="2"/>
    </row>
    <row r="15603" spans="5:15" x14ac:dyDescent="0.25">
      <c r="E15603" s="5"/>
      <c r="F15603" s="2"/>
      <c r="G15603" s="2"/>
      <c r="H15603" s="2"/>
      <c r="I15603" s="2"/>
      <c r="J15603" s="2"/>
      <c r="K15603" s="2"/>
      <c r="L15603" s="2"/>
      <c r="M15603" s="2"/>
      <c r="N15603" s="2"/>
      <c r="O15603" s="2"/>
    </row>
    <row r="15604" spans="5:15" x14ac:dyDescent="0.25">
      <c r="E15604" s="5"/>
      <c r="F15604" s="2"/>
      <c r="G15604" s="2"/>
      <c r="H15604" s="2"/>
      <c r="I15604" s="2"/>
      <c r="J15604" s="2"/>
      <c r="K15604" s="2"/>
      <c r="L15604" s="2"/>
      <c r="M15604" s="2"/>
      <c r="N15604" s="2"/>
      <c r="O15604" s="2"/>
    </row>
    <row r="15605" spans="5:15" x14ac:dyDescent="0.25">
      <c r="E15605" s="5"/>
      <c r="F15605" s="2"/>
      <c r="G15605" s="2"/>
      <c r="H15605" s="2"/>
      <c r="I15605" s="2"/>
      <c r="J15605" s="2"/>
      <c r="K15605" s="2"/>
      <c r="L15605" s="2"/>
      <c r="M15605" s="2"/>
      <c r="N15605" s="2"/>
      <c r="O15605" s="2"/>
    </row>
    <row r="15606" spans="5:15" x14ac:dyDescent="0.25">
      <c r="E15606" s="5"/>
      <c r="F15606" s="2"/>
      <c r="G15606" s="2"/>
      <c r="H15606" s="2"/>
      <c r="I15606" s="2"/>
      <c r="J15606" s="2"/>
      <c r="K15606" s="2"/>
      <c r="L15606" s="2"/>
      <c r="M15606" s="2"/>
      <c r="N15606" s="2"/>
      <c r="O15606" s="2"/>
    </row>
    <row r="15607" spans="5:15" x14ac:dyDescent="0.25">
      <c r="E15607" s="5"/>
      <c r="F15607" s="2"/>
      <c r="G15607" s="2"/>
      <c r="H15607" s="2"/>
      <c r="I15607" s="2"/>
      <c r="J15607" s="2"/>
      <c r="K15607" s="2"/>
      <c r="L15607" s="2"/>
      <c r="M15607" s="2"/>
      <c r="N15607" s="2"/>
      <c r="O15607" s="2"/>
    </row>
    <row r="15609" spans="5:15" x14ac:dyDescent="0.25">
      <c r="E15609" s="5"/>
      <c r="F15609" s="2"/>
      <c r="G15609" s="2"/>
      <c r="H15609" s="2"/>
      <c r="I15609" s="2"/>
      <c r="J15609" s="2"/>
      <c r="K15609" s="2"/>
      <c r="L15609" s="2"/>
      <c r="M15609" s="2"/>
      <c r="N15609" s="2"/>
      <c r="O15609" s="2"/>
    </row>
    <row r="15610" spans="5:15" x14ac:dyDescent="0.25">
      <c r="F15610" s="2"/>
      <c r="G15610" s="2"/>
      <c r="H15610" s="2"/>
      <c r="I15610" s="2"/>
      <c r="J15610" s="2"/>
      <c r="K15610" s="2"/>
      <c r="L15610" s="2"/>
      <c r="M15610" s="2"/>
      <c r="N15610" s="2"/>
      <c r="O15610" s="2"/>
    </row>
    <row r="15611" spans="5:15" x14ac:dyDescent="0.25">
      <c r="E15611" s="5"/>
      <c r="F15611" s="2"/>
      <c r="G15611" s="2"/>
      <c r="H15611" s="2"/>
      <c r="I15611" s="2"/>
      <c r="J15611" s="2"/>
      <c r="K15611" s="2"/>
      <c r="L15611" s="2"/>
      <c r="M15611" s="2"/>
      <c r="N15611" s="2"/>
      <c r="O15611" s="2"/>
    </row>
    <row r="15612" spans="5:15" x14ac:dyDescent="0.25">
      <c r="F15612" s="2"/>
      <c r="G15612" s="2"/>
      <c r="H15612" s="2"/>
      <c r="I15612" s="2"/>
      <c r="J15612" s="2"/>
      <c r="K15612" s="2"/>
      <c r="L15612" s="2"/>
      <c r="M15612" s="2"/>
      <c r="N15612" s="2"/>
      <c r="O15612" s="2"/>
    </row>
    <row r="15613" spans="5:15" x14ac:dyDescent="0.25">
      <c r="E15613" s="5"/>
      <c r="F15613" s="2"/>
      <c r="G15613" s="2"/>
      <c r="H15613" s="2"/>
      <c r="I15613" s="2"/>
      <c r="J15613" s="2"/>
      <c r="K15613" s="2"/>
      <c r="L15613" s="2"/>
      <c r="M15613" s="2"/>
      <c r="N15613" s="2"/>
      <c r="O15613" s="2"/>
    </row>
    <row r="15614" spans="5:15" x14ac:dyDescent="0.25">
      <c r="E15614" s="5"/>
      <c r="F15614" s="2"/>
      <c r="G15614" s="2"/>
      <c r="H15614" s="2"/>
      <c r="I15614" s="2"/>
      <c r="J15614" s="2"/>
      <c r="K15614" s="2"/>
      <c r="L15614" s="2"/>
      <c r="M15614" s="2"/>
      <c r="N15614" s="2"/>
      <c r="O15614" s="2"/>
    </row>
    <row r="15615" spans="5:15" x14ac:dyDescent="0.25">
      <c r="E15615" s="5"/>
      <c r="F15615" s="2"/>
      <c r="G15615" s="2"/>
      <c r="H15615" s="2"/>
      <c r="I15615" s="2"/>
      <c r="J15615" s="2"/>
      <c r="K15615" s="2"/>
      <c r="L15615" s="2"/>
      <c r="M15615" s="2"/>
      <c r="N15615" s="2"/>
      <c r="O15615" s="2"/>
    </row>
    <row r="15616" spans="5:15" x14ac:dyDescent="0.25">
      <c r="F15616" s="2"/>
      <c r="G15616" s="2"/>
      <c r="H15616" s="2"/>
      <c r="I15616" s="2"/>
      <c r="J15616" s="2"/>
      <c r="K15616" s="2"/>
      <c r="L15616" s="2"/>
      <c r="M15616" s="2"/>
      <c r="N15616" s="2"/>
      <c r="O15616" s="2"/>
    </row>
    <row r="15617" spans="5:15" x14ac:dyDescent="0.25">
      <c r="E15617" s="5"/>
      <c r="F15617" s="2"/>
      <c r="G15617" s="2"/>
      <c r="H15617" s="2"/>
      <c r="I15617" s="2"/>
      <c r="J15617" s="2"/>
      <c r="K15617" s="2"/>
      <c r="L15617" s="2"/>
      <c r="M15617" s="2"/>
      <c r="N15617" s="2"/>
      <c r="O15617" s="2"/>
    </row>
    <row r="15618" spans="5:15" x14ac:dyDescent="0.25">
      <c r="E15618" s="5"/>
      <c r="F15618" s="2"/>
    </row>
    <row r="15620" spans="5:15" x14ac:dyDescent="0.25">
      <c r="E15620" s="5"/>
      <c r="F15620" s="2"/>
      <c r="G15620" s="2"/>
      <c r="H15620" s="2"/>
      <c r="I15620" s="2"/>
      <c r="J15620" s="2"/>
      <c r="K15620" s="2"/>
      <c r="L15620" s="2"/>
      <c r="M15620" s="2"/>
      <c r="N15620" s="2"/>
      <c r="O15620" s="2"/>
    </row>
    <row r="15621" spans="5:15" x14ac:dyDescent="0.25">
      <c r="E15621" s="5"/>
      <c r="F15621" s="2"/>
      <c r="G15621" s="2"/>
      <c r="H15621" s="2"/>
      <c r="I15621" s="2"/>
      <c r="J15621" s="2"/>
      <c r="K15621" s="2"/>
      <c r="L15621" s="2"/>
      <c r="M15621" s="2"/>
      <c r="N15621" s="2"/>
      <c r="O15621" s="2"/>
    </row>
    <row r="15622" spans="5:15" x14ac:dyDescent="0.25">
      <c r="E15622" s="5"/>
      <c r="F15622" s="2"/>
      <c r="G15622" s="2"/>
      <c r="H15622" s="2"/>
      <c r="I15622" s="2"/>
      <c r="J15622" s="2"/>
      <c r="K15622" s="2"/>
      <c r="L15622" s="2"/>
      <c r="M15622" s="2"/>
      <c r="N15622" s="2"/>
      <c r="O15622" s="2"/>
    </row>
    <row r="15624" spans="5:15" x14ac:dyDescent="0.25">
      <c r="E15624" s="5"/>
      <c r="F15624" s="2"/>
      <c r="G15624" s="2"/>
      <c r="H15624" s="2"/>
      <c r="I15624" s="2"/>
      <c r="J15624" s="2"/>
      <c r="K15624" s="2"/>
      <c r="L15624" s="2"/>
      <c r="M15624" s="2"/>
      <c r="N15624" s="2"/>
      <c r="O15624" s="2"/>
    </row>
    <row r="15625" spans="5:15" x14ac:dyDescent="0.25">
      <c r="E15625" s="5"/>
      <c r="F15625" s="2"/>
      <c r="G15625" s="2"/>
      <c r="H15625" s="2"/>
      <c r="I15625" s="2"/>
      <c r="J15625" s="2"/>
      <c r="K15625" s="2"/>
      <c r="L15625" s="2"/>
      <c r="M15625" s="2"/>
      <c r="N15625" s="2"/>
      <c r="O15625" s="2"/>
    </row>
    <row r="15626" spans="5:15" x14ac:dyDescent="0.25">
      <c r="E15626" s="5"/>
      <c r="F15626" s="2"/>
      <c r="G15626" s="2"/>
      <c r="H15626" s="2"/>
      <c r="I15626" s="2"/>
      <c r="J15626" s="2"/>
      <c r="K15626" s="2"/>
      <c r="L15626" s="2"/>
      <c r="M15626" s="2"/>
      <c r="N15626" s="2"/>
      <c r="O15626" s="2"/>
    </row>
    <row r="15627" spans="5:15" x14ac:dyDescent="0.25">
      <c r="E15627" s="5"/>
      <c r="F15627" s="2"/>
      <c r="G15627" s="2"/>
      <c r="N15627" s="2"/>
      <c r="O15627" s="2"/>
    </row>
    <row r="15628" spans="5:15" x14ac:dyDescent="0.25">
      <c r="E15628" s="5"/>
      <c r="F15628" s="2"/>
      <c r="G15628" s="2"/>
      <c r="H15628" s="2"/>
      <c r="I15628" s="2"/>
      <c r="J15628" s="2"/>
      <c r="K15628" s="2"/>
      <c r="L15628" s="2"/>
      <c r="M15628" s="2"/>
      <c r="N15628" s="2"/>
      <c r="O15628" s="2"/>
    </row>
    <row r="15631" spans="5:15" x14ac:dyDescent="0.25">
      <c r="E15631" s="5"/>
      <c r="F15631" s="2"/>
      <c r="G15631" s="2"/>
      <c r="H15631" s="2"/>
      <c r="I15631" s="2"/>
      <c r="J15631" s="2"/>
      <c r="K15631" s="2"/>
      <c r="L15631" s="2"/>
      <c r="M15631" s="2"/>
      <c r="N15631" s="2"/>
      <c r="O15631" s="2"/>
    </row>
    <row r="15632" spans="5:15" x14ac:dyDescent="0.25">
      <c r="E15632" s="5"/>
      <c r="F15632" s="2"/>
      <c r="G15632" s="2"/>
      <c r="H15632" s="2"/>
      <c r="I15632" s="2"/>
      <c r="J15632" s="2"/>
      <c r="K15632" s="2"/>
      <c r="L15632" s="2"/>
      <c r="M15632" s="2"/>
      <c r="N15632" s="2"/>
      <c r="O15632" s="2"/>
    </row>
    <row r="15635" spans="5:15" x14ac:dyDescent="0.25">
      <c r="E15635" s="5"/>
      <c r="F15635" s="2"/>
      <c r="G15635" s="2"/>
      <c r="M15635" s="2"/>
      <c r="N15635" s="2"/>
      <c r="O15635" s="2"/>
    </row>
    <row r="15639" spans="5:15" x14ac:dyDescent="0.25">
      <c r="I15639" s="2"/>
      <c r="J15639" s="2"/>
      <c r="K15639" s="2"/>
      <c r="L15639" s="2"/>
      <c r="M15639" s="2"/>
      <c r="N15639" s="2"/>
      <c r="O15639" s="2"/>
    </row>
    <row r="15640" spans="5:15" x14ac:dyDescent="0.25">
      <c r="H15640" s="2"/>
      <c r="I15640" s="2"/>
      <c r="J15640" s="2"/>
      <c r="K15640" s="2"/>
      <c r="L15640" s="2"/>
      <c r="M15640" s="2"/>
      <c r="N15640" s="2"/>
      <c r="O15640" s="2"/>
    </row>
    <row r="15643" spans="5:15" x14ac:dyDescent="0.25">
      <c r="H15643" s="2"/>
      <c r="I15643" s="2"/>
      <c r="J15643" s="2"/>
      <c r="K15643" s="2"/>
      <c r="L15643" s="2"/>
      <c r="M15643" s="2"/>
      <c r="N15643" s="2"/>
      <c r="O15643" s="2"/>
    </row>
    <row r="15644" spans="5:15" x14ac:dyDescent="0.25">
      <c r="E15644" s="5"/>
      <c r="F15644" s="2"/>
      <c r="G15644" s="2"/>
      <c r="H15644" s="2"/>
      <c r="I15644" s="2"/>
      <c r="J15644" s="2"/>
      <c r="K15644" s="2"/>
      <c r="L15644" s="2"/>
      <c r="M15644" s="2"/>
      <c r="N15644" s="2"/>
      <c r="O15644" s="2"/>
    </row>
    <row r="15647" spans="5:15" x14ac:dyDescent="0.25">
      <c r="F15647" s="2"/>
      <c r="G15647" s="2"/>
      <c r="H15647" s="2"/>
      <c r="I15647" s="2"/>
      <c r="J15647" s="2"/>
      <c r="K15647" s="2"/>
      <c r="L15647" s="2"/>
      <c r="M15647" s="2"/>
      <c r="N15647" s="2"/>
      <c r="O15647" s="2"/>
    </row>
    <row r="15648" spans="5:15" x14ac:dyDescent="0.25">
      <c r="L15648" s="2"/>
      <c r="M15648" s="2"/>
      <c r="N15648" s="2"/>
      <c r="O15648" s="2"/>
    </row>
    <row r="15649" spans="5:15" x14ac:dyDescent="0.25">
      <c r="J15649" s="2"/>
      <c r="K15649" s="2"/>
      <c r="L15649" s="2"/>
      <c r="M15649" s="2"/>
      <c r="N15649" s="2"/>
      <c r="O15649" s="2"/>
    </row>
    <row r="15650" spans="5:15" x14ac:dyDescent="0.25">
      <c r="F15650" s="2"/>
      <c r="G15650" s="2"/>
      <c r="H15650" s="2"/>
      <c r="I15650" s="2"/>
      <c r="J15650" s="2"/>
      <c r="K15650" s="2"/>
      <c r="L15650" s="2"/>
      <c r="M15650" s="2"/>
      <c r="N15650" s="2"/>
      <c r="O15650" s="2"/>
    </row>
    <row r="15651" spans="5:15" x14ac:dyDescent="0.25">
      <c r="E15651" s="5"/>
      <c r="F15651" s="2"/>
      <c r="G15651" s="2"/>
      <c r="H15651" s="2"/>
      <c r="I15651" s="2"/>
      <c r="J15651" s="2"/>
      <c r="K15651" s="2"/>
      <c r="L15651" s="2"/>
      <c r="M15651" s="2"/>
      <c r="N15651" s="2"/>
      <c r="O15651" s="2"/>
    </row>
    <row r="15652" spans="5:15" x14ac:dyDescent="0.25">
      <c r="E15652" s="5"/>
      <c r="F15652" s="2"/>
      <c r="G15652" s="2"/>
      <c r="H15652" s="2"/>
      <c r="I15652" s="2"/>
      <c r="J15652" s="2"/>
      <c r="K15652" s="2"/>
      <c r="L15652" s="2"/>
      <c r="M15652" s="2"/>
      <c r="N15652" s="2"/>
      <c r="O15652" s="2"/>
    </row>
    <row r="15655" spans="5:15" x14ac:dyDescent="0.25">
      <c r="E15655" s="5"/>
      <c r="F15655" s="2"/>
      <c r="G15655" s="2"/>
      <c r="H15655" s="2"/>
      <c r="I15655" s="2"/>
      <c r="J15655" s="2"/>
      <c r="K15655" s="2"/>
      <c r="L15655" s="2"/>
      <c r="M15655" s="2"/>
      <c r="N15655" s="2"/>
      <c r="O15655" s="2"/>
    </row>
    <row r="15656" spans="5:15" x14ac:dyDescent="0.25">
      <c r="E15656" s="5"/>
      <c r="F15656" s="2"/>
      <c r="G15656" s="2"/>
      <c r="H15656" s="2"/>
      <c r="I15656" s="2"/>
      <c r="J15656" s="2"/>
      <c r="K15656" s="2"/>
      <c r="L15656" s="2"/>
      <c r="M15656" s="2"/>
      <c r="N15656" s="2"/>
      <c r="O15656" s="2"/>
    </row>
    <row r="15657" spans="5:15" x14ac:dyDescent="0.25">
      <c r="E15657" s="5"/>
      <c r="F15657" s="2"/>
      <c r="G15657" s="2"/>
      <c r="H15657" s="2"/>
      <c r="I15657" s="2"/>
      <c r="J15657" s="2"/>
      <c r="K15657" s="2"/>
      <c r="L15657" s="2"/>
      <c r="M15657" s="2"/>
      <c r="N15657" s="2"/>
      <c r="O15657" s="2"/>
    </row>
    <row r="15659" spans="5:15" x14ac:dyDescent="0.25">
      <c r="E15659" s="5"/>
      <c r="F15659" s="2"/>
      <c r="G15659" s="2"/>
      <c r="H15659" s="2"/>
      <c r="I15659" s="2"/>
      <c r="J15659" s="2"/>
      <c r="K15659" s="2"/>
      <c r="L15659" s="2"/>
      <c r="M15659" s="2"/>
      <c r="N15659" s="2"/>
      <c r="O15659" s="2"/>
    </row>
    <row r="15660" spans="5:15" x14ac:dyDescent="0.25">
      <c r="E15660" s="5"/>
      <c r="F15660" s="2"/>
      <c r="G15660" s="2"/>
      <c r="H15660" s="2"/>
      <c r="I15660" s="2"/>
      <c r="J15660" s="2"/>
      <c r="K15660" s="2"/>
      <c r="L15660" s="2"/>
      <c r="M15660" s="2"/>
      <c r="N15660" s="2"/>
      <c r="O15660" s="2"/>
    </row>
    <row r="15661" spans="5:15" x14ac:dyDescent="0.25">
      <c r="E15661" s="5"/>
      <c r="F15661" s="2"/>
      <c r="G15661" s="2"/>
      <c r="H15661" s="2"/>
      <c r="I15661" s="2"/>
      <c r="J15661" s="2"/>
      <c r="K15661" s="2"/>
      <c r="L15661" s="2"/>
      <c r="M15661" s="2"/>
      <c r="N15661" s="2"/>
      <c r="O15661" s="2"/>
    </row>
    <row r="15663" spans="5:15" x14ac:dyDescent="0.25">
      <c r="E15663" s="5"/>
      <c r="F15663" s="2"/>
      <c r="G15663" s="2"/>
      <c r="H15663" s="2"/>
      <c r="I15663" s="2"/>
      <c r="J15663" s="2"/>
      <c r="K15663" s="2"/>
      <c r="L15663" s="2"/>
      <c r="M15663" s="2"/>
      <c r="N15663" s="2"/>
      <c r="O15663" s="2"/>
    </row>
    <row r="15664" spans="5:15" x14ac:dyDescent="0.25">
      <c r="E15664" s="5"/>
      <c r="F15664" s="2"/>
      <c r="G15664" s="2"/>
      <c r="H15664" s="2"/>
      <c r="I15664" s="2"/>
      <c r="J15664" s="2"/>
      <c r="K15664" s="2"/>
      <c r="L15664" s="2"/>
      <c r="M15664" s="2"/>
      <c r="N15664" s="2"/>
      <c r="O15664" s="2"/>
    </row>
    <row r="15665" spans="5:15" x14ac:dyDescent="0.25">
      <c r="G15665" s="2"/>
      <c r="H15665" s="2"/>
      <c r="I15665" s="2"/>
      <c r="J15665" s="2"/>
      <c r="K15665" s="2"/>
      <c r="L15665" s="2"/>
      <c r="M15665" s="2"/>
      <c r="N15665" s="2"/>
      <c r="O15665" s="2"/>
    </row>
    <row r="15667" spans="5:15" x14ac:dyDescent="0.25">
      <c r="E15667" s="5"/>
      <c r="F15667" s="2"/>
      <c r="G15667" s="2"/>
      <c r="H15667" s="2"/>
      <c r="I15667" s="2"/>
      <c r="J15667" s="2"/>
      <c r="K15667" s="2"/>
      <c r="L15667" s="2"/>
      <c r="M15667" s="2"/>
      <c r="N15667" s="2"/>
      <c r="O15667" s="2"/>
    </row>
    <row r="15668" spans="5:15" x14ac:dyDescent="0.25">
      <c r="E15668" s="5"/>
      <c r="F15668" s="2"/>
      <c r="G15668" s="2"/>
      <c r="H15668" s="2"/>
      <c r="I15668" s="2"/>
      <c r="J15668" s="2"/>
      <c r="K15668" s="2"/>
      <c r="L15668" s="2"/>
      <c r="M15668" s="2"/>
      <c r="N15668" s="2"/>
      <c r="O15668" s="2"/>
    </row>
    <row r="15669" spans="5:15" x14ac:dyDescent="0.25">
      <c r="E15669" s="5"/>
      <c r="F15669" s="2"/>
      <c r="G15669" s="2"/>
      <c r="H15669" s="2"/>
      <c r="I15669" s="2"/>
      <c r="J15669" s="2"/>
      <c r="K15669" s="2"/>
      <c r="L15669" s="2"/>
      <c r="M15669" s="2"/>
      <c r="N15669" s="2"/>
      <c r="O15669" s="2"/>
    </row>
    <row r="15670" spans="5:15" x14ac:dyDescent="0.25">
      <c r="I15670" s="2"/>
      <c r="J15670" s="2"/>
      <c r="K15670" s="2"/>
      <c r="L15670" s="2"/>
      <c r="M15670" s="2"/>
      <c r="N15670" s="2"/>
      <c r="O15670" s="2"/>
    </row>
    <row r="15671" spans="5:15" x14ac:dyDescent="0.25">
      <c r="E15671" s="5"/>
      <c r="F15671" s="2"/>
      <c r="G15671" s="2"/>
      <c r="H15671" s="2"/>
      <c r="I15671" s="2"/>
      <c r="J15671" s="2"/>
      <c r="K15671" s="2"/>
      <c r="L15671" s="2"/>
      <c r="M15671" s="2"/>
      <c r="N15671" s="2"/>
      <c r="O15671" s="2"/>
    </row>
    <row r="15672" spans="5:15" x14ac:dyDescent="0.25">
      <c r="E15672" s="5"/>
      <c r="F15672" s="2"/>
      <c r="G15672" s="2"/>
      <c r="H15672" s="2"/>
      <c r="I15672" s="2"/>
      <c r="J15672" s="2"/>
      <c r="K15672" s="2"/>
      <c r="L15672" s="2"/>
      <c r="M15672" s="2"/>
      <c r="N15672" s="2"/>
      <c r="O15672" s="2"/>
    </row>
    <row r="15673" spans="5:15" x14ac:dyDescent="0.25">
      <c r="E15673" s="5"/>
      <c r="F15673" s="2"/>
      <c r="G15673" s="2"/>
      <c r="H15673" s="2"/>
      <c r="I15673" s="2"/>
      <c r="J15673" s="2"/>
      <c r="K15673" s="2"/>
      <c r="L15673" s="2"/>
      <c r="M15673" s="2"/>
      <c r="N15673" s="2"/>
      <c r="O15673" s="2"/>
    </row>
    <row r="15674" spans="5:15" x14ac:dyDescent="0.25">
      <c r="E15674" s="5"/>
      <c r="F15674" s="2"/>
      <c r="G15674" s="2"/>
      <c r="H15674" s="2"/>
      <c r="I15674" s="2"/>
      <c r="J15674" s="2"/>
      <c r="K15674" s="2"/>
      <c r="L15674" s="2"/>
      <c r="M15674" s="2"/>
      <c r="N15674" s="2"/>
      <c r="O15674" s="2"/>
    </row>
    <row r="15675" spans="5:15" x14ac:dyDescent="0.25">
      <c r="E15675" s="5"/>
      <c r="F15675" s="2"/>
      <c r="G15675" s="2"/>
      <c r="H15675" s="2"/>
      <c r="I15675" s="2"/>
      <c r="J15675" s="2"/>
      <c r="K15675" s="2"/>
      <c r="L15675" s="2"/>
      <c r="M15675" s="2"/>
      <c r="N15675" s="2"/>
      <c r="O15675" s="2"/>
    </row>
    <row r="15676" spans="5:15" x14ac:dyDescent="0.25">
      <c r="E15676" s="5"/>
      <c r="F15676" s="2"/>
      <c r="G15676" s="2"/>
      <c r="H15676" s="2"/>
      <c r="I15676" s="2"/>
      <c r="J15676" s="2"/>
      <c r="K15676" s="2"/>
      <c r="L15676" s="2"/>
      <c r="M15676" s="2"/>
      <c r="N15676" s="2"/>
      <c r="O15676" s="2"/>
    </row>
    <row r="15678" spans="5:15" x14ac:dyDescent="0.25">
      <c r="E15678" s="5"/>
      <c r="F15678" s="2"/>
      <c r="G15678" s="2"/>
      <c r="H15678" s="2"/>
      <c r="I15678" s="2"/>
      <c r="J15678" s="2"/>
      <c r="K15678" s="2"/>
      <c r="L15678" s="2"/>
      <c r="M15678" s="2"/>
      <c r="N15678" s="2"/>
      <c r="O15678" s="2"/>
    </row>
    <row r="15679" spans="5:15" x14ac:dyDescent="0.25">
      <c r="E15679" s="5"/>
      <c r="F15679" s="2"/>
      <c r="G15679" s="2"/>
      <c r="H15679" s="2"/>
      <c r="I15679" s="2"/>
      <c r="J15679" s="2"/>
      <c r="K15679" s="2"/>
      <c r="L15679" s="2"/>
      <c r="M15679" s="2"/>
      <c r="N15679" s="2"/>
      <c r="O15679" s="2"/>
    </row>
    <row r="15680" spans="5:15" x14ac:dyDescent="0.25">
      <c r="E15680" s="5"/>
      <c r="F15680" s="2"/>
      <c r="G15680" s="2"/>
      <c r="H15680" s="2"/>
      <c r="I15680" s="2"/>
      <c r="J15680" s="2"/>
      <c r="K15680" s="2"/>
      <c r="L15680" s="2"/>
      <c r="M15680" s="2"/>
      <c r="N15680" s="2"/>
      <c r="O15680" s="2"/>
    </row>
    <row r="15681" spans="5:15" x14ac:dyDescent="0.25">
      <c r="E15681" s="5"/>
      <c r="F15681" s="2"/>
      <c r="G15681" s="2"/>
      <c r="H15681" s="2"/>
      <c r="I15681" s="2"/>
      <c r="J15681" s="2"/>
      <c r="K15681" s="2"/>
      <c r="L15681" s="2"/>
      <c r="M15681" s="2"/>
      <c r="N15681" s="2"/>
      <c r="O15681" s="2"/>
    </row>
    <row r="15682" spans="5:15" x14ac:dyDescent="0.25">
      <c r="E15682" s="5"/>
      <c r="F15682" s="2"/>
      <c r="G15682" s="2"/>
      <c r="H15682" s="2"/>
      <c r="I15682" s="2"/>
      <c r="J15682" s="2"/>
      <c r="K15682" s="2"/>
      <c r="L15682" s="2"/>
      <c r="M15682" s="2"/>
      <c r="N15682" s="2"/>
      <c r="O15682" s="2"/>
    </row>
    <row r="15683" spans="5:15" x14ac:dyDescent="0.25">
      <c r="E15683" s="5"/>
      <c r="F15683" s="2"/>
      <c r="G15683" s="2"/>
      <c r="H15683" s="2"/>
      <c r="I15683" s="2"/>
      <c r="J15683" s="2"/>
      <c r="K15683" s="2"/>
      <c r="L15683" s="2"/>
      <c r="M15683" s="2"/>
      <c r="N15683" s="2"/>
      <c r="O15683" s="2"/>
    </row>
    <row r="15684" spans="5:15" x14ac:dyDescent="0.25">
      <c r="E15684" s="5"/>
      <c r="F15684" s="2"/>
      <c r="G15684" s="2"/>
      <c r="H15684" s="2"/>
      <c r="I15684" s="2"/>
      <c r="J15684" s="2"/>
      <c r="K15684" s="2"/>
      <c r="L15684" s="2"/>
      <c r="M15684" s="2"/>
      <c r="N15684" s="2"/>
      <c r="O15684" s="2"/>
    </row>
    <row r="15685" spans="5:15" x14ac:dyDescent="0.25">
      <c r="E15685" s="5"/>
      <c r="F15685" s="2"/>
      <c r="G15685" s="2"/>
      <c r="H15685" s="2"/>
      <c r="I15685" s="2"/>
      <c r="J15685" s="2"/>
      <c r="K15685" s="2"/>
    </row>
    <row r="15686" spans="5:15" x14ac:dyDescent="0.25">
      <c r="L15686" s="2"/>
      <c r="M15686" s="2"/>
      <c r="N15686" s="2"/>
      <c r="O15686" s="2"/>
    </row>
    <row r="15689" spans="5:15" x14ac:dyDescent="0.25">
      <c r="F15689" s="2"/>
      <c r="G15689" s="2"/>
      <c r="H15689" s="2"/>
      <c r="I15689" s="2"/>
      <c r="J15689" s="2"/>
      <c r="K15689" s="2"/>
      <c r="L15689" s="2"/>
      <c r="M15689" s="2"/>
      <c r="N15689" s="2"/>
      <c r="O15689" s="2"/>
    </row>
    <row r="15690" spans="5:15" x14ac:dyDescent="0.25">
      <c r="M15690" s="2"/>
      <c r="N15690" s="2"/>
      <c r="O15690" s="2"/>
    </row>
    <row r="15693" spans="5:15" x14ac:dyDescent="0.25">
      <c r="E15693" s="5"/>
      <c r="F15693" s="2"/>
      <c r="G15693" s="2"/>
      <c r="H15693" s="2"/>
      <c r="I15693" s="2"/>
      <c r="J15693" s="2"/>
      <c r="K15693" s="2"/>
      <c r="L15693" s="2"/>
      <c r="M15693" s="2"/>
      <c r="N15693" s="2"/>
      <c r="O15693" s="2"/>
    </row>
    <row r="15695" spans="5:15" x14ac:dyDescent="0.25">
      <c r="F15695" s="2"/>
      <c r="G15695" s="2"/>
      <c r="H15695" s="2"/>
      <c r="I15695" s="2"/>
      <c r="J15695" s="2"/>
      <c r="K15695" s="2"/>
      <c r="L15695" s="2"/>
      <c r="M15695" s="2"/>
      <c r="N15695" s="2"/>
      <c r="O15695" s="2"/>
    </row>
    <row r="15696" spans="5:15" x14ac:dyDescent="0.25">
      <c r="G15696" s="2"/>
      <c r="H15696" s="2"/>
      <c r="I15696" s="2"/>
      <c r="J15696" s="2"/>
      <c r="K15696" s="2"/>
      <c r="L15696" s="2"/>
      <c r="M15696" s="2"/>
      <c r="N15696" s="2"/>
      <c r="O15696" s="2"/>
    </row>
    <row r="15697" spans="5:15" x14ac:dyDescent="0.25">
      <c r="E15697" s="5"/>
      <c r="F15697" s="2"/>
      <c r="G15697" s="2"/>
      <c r="H15697" s="2"/>
      <c r="I15697" s="2"/>
      <c r="J15697" s="2"/>
      <c r="K15697" s="2"/>
      <c r="L15697" s="2"/>
      <c r="M15697" s="2"/>
      <c r="N15697" s="2"/>
      <c r="O15697" s="2"/>
    </row>
    <row r="15698" spans="5:15" x14ac:dyDescent="0.25">
      <c r="E15698" s="5"/>
      <c r="F15698" s="2"/>
      <c r="G15698" s="2"/>
      <c r="H15698" s="2"/>
      <c r="I15698" s="2"/>
      <c r="J15698" s="2"/>
      <c r="K15698" s="2"/>
      <c r="L15698" s="2"/>
      <c r="M15698" s="2"/>
      <c r="N15698" s="2"/>
      <c r="O15698" s="2"/>
    </row>
    <row r="15701" spans="5:15" x14ac:dyDescent="0.25">
      <c r="E15701" s="5"/>
      <c r="F15701" s="2"/>
      <c r="G15701" s="2"/>
      <c r="H15701" s="2"/>
      <c r="I15701" s="2"/>
      <c r="J15701" s="2"/>
      <c r="K15701" s="2"/>
      <c r="L15701" s="2"/>
      <c r="M15701" s="2"/>
      <c r="N15701" s="2"/>
      <c r="O15701" s="2"/>
    </row>
    <row r="15702" spans="5:15" x14ac:dyDescent="0.25">
      <c r="E15702" s="5"/>
      <c r="F15702" s="2"/>
      <c r="G15702" s="2"/>
      <c r="H15702" s="2"/>
      <c r="I15702" s="2"/>
      <c r="J15702" s="2"/>
      <c r="K15702" s="2"/>
      <c r="L15702" s="2"/>
      <c r="M15702" s="2"/>
      <c r="N15702" s="2"/>
      <c r="O15702" s="2"/>
    </row>
    <row r="15705" spans="5:15" x14ac:dyDescent="0.25">
      <c r="E15705" s="5"/>
      <c r="F15705" s="2"/>
      <c r="G15705" s="2"/>
      <c r="H15705" s="2"/>
      <c r="I15705" s="2"/>
      <c r="J15705" s="2"/>
      <c r="K15705" s="2"/>
      <c r="L15705" s="2"/>
      <c r="M15705" s="2"/>
      <c r="N15705" s="2"/>
      <c r="O15705" s="2"/>
    </row>
    <row r="15706" spans="5:15" x14ac:dyDescent="0.25">
      <c r="G15706" s="2"/>
      <c r="M15706" s="2"/>
      <c r="N15706" s="2"/>
      <c r="O15706" s="2"/>
    </row>
    <row r="15707" spans="5:15" x14ac:dyDescent="0.25">
      <c r="G15707" s="2"/>
      <c r="M15707" s="2"/>
      <c r="N15707" s="2"/>
      <c r="O15707" s="2"/>
    </row>
    <row r="15709" spans="5:15" x14ac:dyDescent="0.25">
      <c r="E15709" s="5"/>
      <c r="F15709" s="2"/>
      <c r="G15709" s="2"/>
      <c r="H15709" s="2"/>
      <c r="I15709" s="2"/>
      <c r="J15709" s="2"/>
      <c r="K15709" s="2"/>
      <c r="L15709" s="2"/>
      <c r="M15709" s="2"/>
      <c r="N15709" s="2"/>
      <c r="O15709" s="2"/>
    </row>
    <row r="15712" spans="5:15" x14ac:dyDescent="0.25">
      <c r="E15712" s="5"/>
      <c r="F15712" s="2"/>
      <c r="G15712" s="2"/>
      <c r="H15712" s="2"/>
      <c r="I15712" s="2"/>
      <c r="J15712" s="2"/>
      <c r="K15712" s="2"/>
      <c r="L15712" s="2"/>
      <c r="M15712" s="2"/>
      <c r="N15712" s="2"/>
      <c r="O15712" s="2"/>
    </row>
    <row r="15713" spans="5:15" x14ac:dyDescent="0.25">
      <c r="E15713" s="5"/>
      <c r="F15713" s="2"/>
      <c r="G15713" s="2"/>
      <c r="H15713" s="2"/>
      <c r="I15713" s="2"/>
      <c r="J15713" s="2"/>
      <c r="K15713" s="2"/>
      <c r="L15713" s="2"/>
      <c r="M15713" s="2"/>
      <c r="N15713" s="2"/>
      <c r="O15713" s="2"/>
    </row>
    <row r="15715" spans="5:15" x14ac:dyDescent="0.25">
      <c r="G15715" s="2"/>
    </row>
    <row r="15716" spans="5:15" x14ac:dyDescent="0.25">
      <c r="E15716" s="5"/>
    </row>
    <row r="15719" spans="5:15" x14ac:dyDescent="0.25">
      <c r="E15719" s="5"/>
      <c r="F15719" s="2"/>
      <c r="G15719" s="2"/>
      <c r="H15719" s="2"/>
      <c r="I15719" s="2"/>
      <c r="J15719" s="2"/>
      <c r="K15719" s="2"/>
      <c r="L15719" s="2"/>
      <c r="M15719" s="2"/>
      <c r="N15719" s="2"/>
      <c r="O15719" s="2"/>
    </row>
    <row r="15720" spans="5:15" x14ac:dyDescent="0.25">
      <c r="I15720" s="2"/>
    </row>
    <row r="15721" spans="5:15" x14ac:dyDescent="0.25">
      <c r="I15721" s="2"/>
    </row>
    <row r="15723" spans="5:15" x14ac:dyDescent="0.25">
      <c r="E15723" s="5"/>
      <c r="F15723" s="2"/>
      <c r="G15723" s="2"/>
      <c r="H15723" s="2"/>
      <c r="I15723" s="2"/>
      <c r="J15723" s="2"/>
      <c r="K15723" s="2"/>
      <c r="L15723" s="2"/>
      <c r="M15723" s="2"/>
      <c r="N15723" s="2"/>
      <c r="O15723" s="2"/>
    </row>
    <row r="15724" spans="5:15" x14ac:dyDescent="0.25">
      <c r="E15724" s="5"/>
      <c r="F15724" s="2"/>
      <c r="G15724" s="2"/>
      <c r="H15724" s="2"/>
      <c r="I15724" s="2"/>
      <c r="J15724" s="2"/>
      <c r="K15724" s="2"/>
      <c r="L15724" s="2"/>
      <c r="M15724" s="2"/>
      <c r="N15724" s="2"/>
      <c r="O15724" s="2"/>
    </row>
    <row r="15727" spans="5:15" x14ac:dyDescent="0.25">
      <c r="E15727" s="5"/>
      <c r="F15727" s="2"/>
      <c r="G15727" s="2"/>
      <c r="H15727" s="2"/>
      <c r="I15727" s="2"/>
      <c r="J15727" s="2"/>
      <c r="K15727" s="2"/>
      <c r="L15727" s="2"/>
      <c r="M15727" s="2"/>
      <c r="N15727" s="2"/>
      <c r="O15727" s="2"/>
    </row>
    <row r="15728" spans="5:15" x14ac:dyDescent="0.25">
      <c r="F15728" s="2"/>
      <c r="G15728" s="2"/>
      <c r="H15728" s="2"/>
      <c r="I15728" s="2"/>
      <c r="J15728" s="2"/>
      <c r="K15728" s="2"/>
      <c r="L15728" s="2"/>
      <c r="M15728" s="2"/>
      <c r="N15728" s="2"/>
      <c r="O15728" s="2"/>
    </row>
    <row r="15729" spans="5:15" x14ac:dyDescent="0.25">
      <c r="E15729" s="5"/>
      <c r="F15729" s="2"/>
      <c r="G15729" s="2"/>
      <c r="H15729" s="2"/>
      <c r="I15729" s="2"/>
      <c r="J15729" s="2"/>
      <c r="K15729" s="2"/>
      <c r="L15729" s="2"/>
      <c r="M15729" s="2"/>
      <c r="N15729" s="2"/>
      <c r="O15729" s="2"/>
    </row>
    <row r="15730" spans="5:15" x14ac:dyDescent="0.25">
      <c r="M15730" s="2"/>
      <c r="N15730" s="2"/>
      <c r="O15730" s="2"/>
    </row>
    <row r="15731" spans="5:15" x14ac:dyDescent="0.25">
      <c r="E15731" s="5"/>
      <c r="F15731" s="2"/>
      <c r="G15731" s="2"/>
      <c r="H15731" s="2"/>
      <c r="I15731" s="2"/>
      <c r="J15731" s="2"/>
      <c r="K15731" s="2"/>
      <c r="L15731" s="2"/>
      <c r="M15731" s="2"/>
      <c r="N15731" s="2"/>
      <c r="O15731" s="2"/>
    </row>
    <row r="15732" spans="5:15" x14ac:dyDescent="0.25">
      <c r="E15732" s="5"/>
      <c r="H15732" s="2"/>
      <c r="I15732" s="2"/>
      <c r="J15732" s="2"/>
      <c r="K15732" s="2"/>
      <c r="L15732" s="2"/>
    </row>
    <row r="15733" spans="5:15" x14ac:dyDescent="0.25">
      <c r="E15733" s="5"/>
      <c r="H15733" s="2"/>
      <c r="I15733" s="2"/>
      <c r="J15733" s="2"/>
      <c r="K15733" s="2"/>
      <c r="L15733" s="2"/>
      <c r="M15733" s="2"/>
    </row>
    <row r="15734" spans="5:15" x14ac:dyDescent="0.25">
      <c r="K15734" s="2"/>
      <c r="L15734" s="2"/>
      <c r="M15734" s="2"/>
      <c r="N15734" s="2"/>
    </row>
    <row r="15735" spans="5:15" x14ac:dyDescent="0.25">
      <c r="L15735" s="2"/>
      <c r="M15735" s="2"/>
      <c r="N15735" s="2"/>
      <c r="O15735" s="2"/>
    </row>
    <row r="15737" spans="5:15" x14ac:dyDescent="0.25">
      <c r="F15737" s="2"/>
      <c r="G15737" s="2"/>
      <c r="H15737" s="2"/>
      <c r="I15737" s="2"/>
      <c r="J15737" s="2"/>
      <c r="K15737" s="2"/>
      <c r="L15737" s="2"/>
      <c r="M15737" s="2"/>
      <c r="N15737" s="2"/>
      <c r="O15737" s="2"/>
    </row>
    <row r="15738" spans="5:15" x14ac:dyDescent="0.25">
      <c r="E15738" s="5"/>
      <c r="F15738" s="2"/>
      <c r="G15738" s="2"/>
      <c r="H15738" s="2"/>
      <c r="I15738" s="2"/>
      <c r="J15738" s="2"/>
      <c r="K15738" s="2"/>
      <c r="L15738" s="2"/>
      <c r="M15738" s="2"/>
      <c r="N15738" s="2"/>
      <c r="O15738" s="2"/>
    </row>
    <row r="15739" spans="5:15" x14ac:dyDescent="0.25">
      <c r="E15739" s="5"/>
      <c r="F15739" s="2"/>
      <c r="G15739" s="2"/>
      <c r="H15739" s="2"/>
      <c r="I15739" s="2"/>
      <c r="J15739" s="2"/>
      <c r="K15739" s="2"/>
      <c r="L15739" s="2"/>
      <c r="M15739" s="2"/>
      <c r="N15739" s="2"/>
      <c r="O15739" s="2"/>
    </row>
    <row r="15740" spans="5:15" x14ac:dyDescent="0.25">
      <c r="E15740" s="5"/>
      <c r="F15740" s="2"/>
      <c r="G15740" s="2"/>
      <c r="H15740" s="2"/>
      <c r="I15740" s="2"/>
      <c r="J15740" s="2"/>
      <c r="K15740" s="2"/>
      <c r="L15740" s="2"/>
      <c r="M15740" s="2"/>
      <c r="N15740" s="2"/>
      <c r="O15740" s="2"/>
    </row>
    <row r="15742" spans="5:15" x14ac:dyDescent="0.25">
      <c r="E15742" s="5"/>
      <c r="F15742" s="2"/>
      <c r="G15742" s="2"/>
      <c r="H15742" s="2"/>
      <c r="I15742" s="2"/>
      <c r="J15742" s="2"/>
      <c r="K15742" s="2"/>
      <c r="L15742" s="2"/>
      <c r="M15742" s="2"/>
      <c r="N15742" s="2"/>
      <c r="O15742" s="2"/>
    </row>
    <row r="15743" spans="5:15" x14ac:dyDescent="0.25">
      <c r="E15743" s="5"/>
      <c r="F15743" s="2"/>
      <c r="G15743" s="2"/>
      <c r="H15743" s="2"/>
      <c r="I15743" s="2"/>
      <c r="J15743" s="2"/>
      <c r="K15743" s="2"/>
      <c r="L15743" s="2"/>
      <c r="M15743" s="2"/>
      <c r="N15743" s="2"/>
      <c r="O15743" s="2"/>
    </row>
    <row r="15744" spans="5:15" x14ac:dyDescent="0.25">
      <c r="E15744" s="5"/>
      <c r="F15744" s="2"/>
      <c r="G15744" s="2"/>
      <c r="H15744" s="2"/>
      <c r="I15744" s="2"/>
      <c r="J15744" s="2"/>
      <c r="K15744" s="2"/>
      <c r="L15744" s="2"/>
      <c r="M15744" s="2"/>
      <c r="N15744" s="2"/>
      <c r="O15744" s="2"/>
    </row>
    <row r="15745" spans="5:15" x14ac:dyDescent="0.25">
      <c r="E15745" s="5"/>
      <c r="F15745" s="2"/>
      <c r="G15745" s="2"/>
      <c r="H15745" s="2"/>
      <c r="I15745" s="2"/>
      <c r="J15745" s="2"/>
      <c r="K15745" s="2"/>
      <c r="L15745" s="2"/>
      <c r="M15745" s="2"/>
      <c r="N15745" s="2"/>
      <c r="O15745" s="2"/>
    </row>
    <row r="15746" spans="5:15" x14ac:dyDescent="0.25">
      <c r="E15746" s="5"/>
      <c r="F15746" s="2"/>
      <c r="G15746" s="2"/>
      <c r="H15746" s="2"/>
      <c r="I15746" s="2"/>
      <c r="J15746" s="2"/>
      <c r="K15746" s="2"/>
      <c r="L15746" s="2"/>
      <c r="M15746" s="2"/>
      <c r="N15746" s="2"/>
      <c r="O15746" s="2"/>
    </row>
    <row r="15747" spans="5:15" x14ac:dyDescent="0.25">
      <c r="E15747" s="5"/>
      <c r="F15747" s="2"/>
      <c r="G15747" s="2"/>
      <c r="H15747" s="2"/>
      <c r="I15747" s="2"/>
      <c r="J15747" s="2"/>
      <c r="K15747" s="2"/>
      <c r="L15747" s="2"/>
      <c r="M15747" s="2"/>
      <c r="N15747" s="2"/>
      <c r="O15747" s="2"/>
    </row>
    <row r="15748" spans="5:15" x14ac:dyDescent="0.25">
      <c r="E15748" s="5"/>
      <c r="F15748" s="2"/>
      <c r="G15748" s="2"/>
      <c r="H15748" s="2"/>
      <c r="I15748" s="2"/>
      <c r="J15748" s="2"/>
      <c r="K15748" s="2"/>
      <c r="L15748" s="2"/>
      <c r="M15748" s="2"/>
      <c r="N15748" s="2"/>
      <c r="O15748" s="2"/>
    </row>
    <row r="15749" spans="5:15" x14ac:dyDescent="0.25">
      <c r="E15749" s="5"/>
      <c r="F15749" s="2"/>
      <c r="G15749" s="2"/>
      <c r="H15749" s="2"/>
      <c r="I15749" s="2"/>
      <c r="J15749" s="2"/>
      <c r="K15749" s="2"/>
      <c r="L15749" s="2"/>
      <c r="M15749" s="2"/>
      <c r="N15749" s="2"/>
      <c r="O15749" s="2"/>
    </row>
    <row r="15750" spans="5:15" x14ac:dyDescent="0.25">
      <c r="E15750" s="5"/>
      <c r="F15750" s="2"/>
      <c r="G15750" s="2"/>
      <c r="H15750" s="2"/>
      <c r="I15750" s="2"/>
      <c r="J15750" s="2"/>
      <c r="K15750" s="2"/>
      <c r="L15750" s="2"/>
      <c r="M15750" s="2"/>
      <c r="N15750" s="2"/>
      <c r="O15750" s="2"/>
    </row>
    <row r="15751" spans="5:15" x14ac:dyDescent="0.25">
      <c r="E15751" s="5"/>
      <c r="F15751" s="2"/>
      <c r="G15751" s="2"/>
      <c r="H15751" s="2"/>
      <c r="I15751" s="2"/>
      <c r="J15751" s="2"/>
      <c r="K15751" s="2"/>
      <c r="L15751" s="2"/>
      <c r="M15751" s="2"/>
      <c r="N15751" s="2"/>
      <c r="O15751" s="2"/>
    </row>
    <row r="15752" spans="5:15" x14ac:dyDescent="0.25">
      <c r="E15752" s="5"/>
      <c r="F15752" s="2"/>
      <c r="G15752" s="2"/>
      <c r="H15752" s="2"/>
      <c r="I15752" s="2"/>
      <c r="J15752" s="2"/>
      <c r="K15752" s="2"/>
      <c r="L15752" s="2"/>
      <c r="M15752" s="2"/>
      <c r="N15752" s="2"/>
      <c r="O15752" s="2"/>
    </row>
    <row r="15755" spans="5:15" x14ac:dyDescent="0.25">
      <c r="E15755" s="5"/>
    </row>
    <row r="15757" spans="5:15" x14ac:dyDescent="0.25">
      <c r="E15757" s="5"/>
      <c r="F15757" s="2"/>
      <c r="G15757" s="2"/>
      <c r="H15757" s="2"/>
      <c r="I15757" s="2"/>
      <c r="J15757" s="2"/>
      <c r="K15757" s="2"/>
      <c r="L15757" s="2"/>
      <c r="M15757" s="2"/>
      <c r="N15757" s="2"/>
      <c r="O15757" s="2"/>
    </row>
    <row r="15758" spans="5:15" x14ac:dyDescent="0.25">
      <c r="N15758" s="2"/>
      <c r="O15758" s="2"/>
    </row>
    <row r="15759" spans="5:15" x14ac:dyDescent="0.25">
      <c r="E15759" s="5"/>
      <c r="F15759" s="2"/>
      <c r="G15759" s="2"/>
      <c r="H15759" s="2"/>
      <c r="I15759" s="2"/>
      <c r="J15759" s="2"/>
      <c r="K15759" s="2"/>
      <c r="L15759" s="2"/>
      <c r="M15759" s="2"/>
      <c r="N15759" s="2"/>
      <c r="O15759" s="2"/>
    </row>
    <row r="15760" spans="5:15" x14ac:dyDescent="0.25">
      <c r="E15760" s="5"/>
      <c r="F15760" s="2"/>
      <c r="G15760" s="2"/>
      <c r="H15760" s="2"/>
      <c r="I15760" s="2"/>
      <c r="J15760" s="2"/>
      <c r="K15760" s="2"/>
      <c r="L15760" s="2"/>
      <c r="M15760" s="2"/>
      <c r="N15760" s="2"/>
      <c r="O15760" s="2"/>
    </row>
    <row r="15761" spans="5:15" x14ac:dyDescent="0.25">
      <c r="E15761" s="5"/>
      <c r="F15761" s="2"/>
      <c r="G15761" s="2"/>
      <c r="H15761" s="2"/>
      <c r="I15761" s="2"/>
      <c r="J15761" s="2"/>
      <c r="K15761" s="2"/>
      <c r="L15761" s="2"/>
      <c r="M15761" s="2"/>
      <c r="N15761" s="2"/>
      <c r="O15761" s="2"/>
    </row>
    <row r="15762" spans="5:15" x14ac:dyDescent="0.25">
      <c r="E15762" s="5"/>
      <c r="F15762" s="2"/>
      <c r="G15762" s="2"/>
      <c r="H15762" s="2"/>
      <c r="I15762" s="2"/>
      <c r="J15762" s="2"/>
      <c r="K15762" s="2"/>
      <c r="L15762" s="2"/>
      <c r="M15762" s="2"/>
      <c r="N15762" s="2"/>
      <c r="O15762" s="2"/>
    </row>
    <row r="15763" spans="5:15" x14ac:dyDescent="0.25">
      <c r="E15763" s="5"/>
      <c r="F15763" s="2"/>
      <c r="G15763" s="2"/>
      <c r="H15763" s="2"/>
      <c r="I15763" s="2"/>
      <c r="J15763" s="2"/>
      <c r="K15763" s="2"/>
      <c r="L15763" s="2"/>
      <c r="M15763" s="2"/>
      <c r="N15763" s="2"/>
      <c r="O15763" s="2"/>
    </row>
    <row r="15764" spans="5:15" x14ac:dyDescent="0.25">
      <c r="E15764" s="5"/>
      <c r="F15764" s="2"/>
      <c r="G15764" s="2"/>
      <c r="H15764" s="2"/>
      <c r="I15764" s="2"/>
      <c r="J15764" s="2"/>
      <c r="K15764" s="2"/>
      <c r="L15764" s="2"/>
      <c r="M15764" s="2"/>
      <c r="N15764" s="2"/>
      <c r="O15764" s="2"/>
    </row>
    <row r="15765" spans="5:15" x14ac:dyDescent="0.25">
      <c r="E15765" s="5"/>
      <c r="F15765" s="2"/>
      <c r="G15765" s="2"/>
      <c r="H15765" s="2"/>
      <c r="I15765" s="2"/>
      <c r="J15765" s="2"/>
      <c r="K15765" s="2"/>
      <c r="L15765" s="2"/>
      <c r="M15765" s="2"/>
      <c r="N15765" s="2"/>
      <c r="O15765" s="2"/>
    </row>
    <row r="15766" spans="5:15" x14ac:dyDescent="0.25">
      <c r="E15766" s="5"/>
      <c r="F15766" s="2"/>
      <c r="G15766" s="2"/>
      <c r="H15766" s="2"/>
      <c r="I15766" s="2"/>
      <c r="J15766" s="2"/>
      <c r="K15766" s="2"/>
      <c r="L15766" s="2"/>
      <c r="M15766" s="2"/>
      <c r="N15766" s="2"/>
      <c r="O15766" s="2"/>
    </row>
    <row r="15767" spans="5:15" x14ac:dyDescent="0.25">
      <c r="E15767" s="5"/>
      <c r="F15767" s="2"/>
      <c r="G15767" s="2"/>
      <c r="H15767" s="2"/>
      <c r="I15767" s="2"/>
      <c r="J15767" s="2"/>
      <c r="K15767" s="2"/>
      <c r="L15767" s="2"/>
      <c r="M15767" s="2"/>
      <c r="N15767" s="2"/>
      <c r="O15767" s="2"/>
    </row>
    <row r="15768" spans="5:15" x14ac:dyDescent="0.25">
      <c r="E15768" s="5"/>
      <c r="F15768" s="2"/>
      <c r="G15768" s="2"/>
      <c r="I15768" s="2"/>
      <c r="J15768" s="2"/>
      <c r="K15768" s="2"/>
      <c r="L15768" s="2"/>
      <c r="M15768" s="2"/>
      <c r="N15768" s="2"/>
      <c r="O15768" s="2"/>
    </row>
    <row r="15771" spans="5:15" x14ac:dyDescent="0.25">
      <c r="E15771" s="5"/>
      <c r="F15771" s="2"/>
      <c r="G15771" s="2"/>
      <c r="H15771" s="2"/>
      <c r="I15771" s="2"/>
      <c r="J15771" s="2"/>
      <c r="K15771" s="2"/>
      <c r="L15771" s="2"/>
      <c r="M15771" s="2"/>
      <c r="N15771" s="2"/>
      <c r="O15771" s="2"/>
    </row>
    <row r="15772" spans="5:15" x14ac:dyDescent="0.25">
      <c r="E15772" s="5"/>
      <c r="F15772" s="2"/>
      <c r="G15772" s="2"/>
      <c r="H15772" s="2"/>
      <c r="I15772" s="2"/>
      <c r="J15772" s="2"/>
      <c r="K15772" s="2"/>
      <c r="L15772" s="2"/>
      <c r="M15772" s="2"/>
      <c r="N15772" s="2"/>
      <c r="O15772" s="2"/>
    </row>
    <row r="15773" spans="5:15" x14ac:dyDescent="0.25">
      <c r="E15773" s="5"/>
      <c r="F15773" s="2"/>
      <c r="G15773" s="2"/>
      <c r="H15773" s="2"/>
      <c r="I15773" s="2"/>
      <c r="J15773" s="2"/>
      <c r="K15773" s="2"/>
      <c r="L15773" s="2"/>
      <c r="M15773" s="2"/>
      <c r="N15773" s="2"/>
      <c r="O15773" s="2"/>
    </row>
    <row r="15775" spans="5:15" x14ac:dyDescent="0.25">
      <c r="E15775" s="5"/>
      <c r="F15775" s="2"/>
      <c r="G15775" s="2"/>
      <c r="H15775" s="2"/>
      <c r="I15775" s="2"/>
      <c r="J15775" s="2"/>
      <c r="K15775" s="2"/>
      <c r="L15775" s="2"/>
      <c r="M15775" s="2"/>
      <c r="N15775" s="2"/>
      <c r="O15775" s="2"/>
    </row>
    <row r="15776" spans="5:15" x14ac:dyDescent="0.25">
      <c r="E15776" s="5"/>
      <c r="F15776" s="2"/>
      <c r="G15776" s="2"/>
      <c r="H15776" s="2"/>
      <c r="I15776" s="2"/>
      <c r="J15776" s="2"/>
      <c r="K15776" s="2"/>
      <c r="L15776" s="2"/>
      <c r="M15776" s="2"/>
      <c r="N15776" s="2"/>
      <c r="O15776" s="2"/>
    </row>
    <row r="15777" spans="5:15" x14ac:dyDescent="0.25">
      <c r="E15777" s="5"/>
      <c r="F15777" s="2"/>
      <c r="G15777" s="2"/>
      <c r="H15777" s="2"/>
      <c r="I15777" s="2"/>
      <c r="J15777" s="2"/>
      <c r="K15777" s="2"/>
      <c r="L15777" s="2"/>
      <c r="M15777" s="2"/>
      <c r="N15777" s="2"/>
      <c r="O15777" s="2"/>
    </row>
    <row r="15778" spans="5:15" x14ac:dyDescent="0.25">
      <c r="H15778" s="2"/>
      <c r="I15778" s="2"/>
      <c r="J15778" s="2"/>
      <c r="K15778" s="2"/>
      <c r="L15778" s="2"/>
      <c r="M15778" s="2"/>
      <c r="N15778" s="2"/>
      <c r="O15778" s="2"/>
    </row>
    <row r="15779" spans="5:15" x14ac:dyDescent="0.25">
      <c r="E15779" s="5"/>
      <c r="F15779" s="2"/>
      <c r="G15779" s="2"/>
      <c r="H15779" s="2"/>
      <c r="I15779" s="2"/>
      <c r="J15779" s="2"/>
      <c r="K15779" s="2"/>
      <c r="L15779" s="2"/>
      <c r="M15779" s="2"/>
      <c r="N15779" s="2"/>
      <c r="O15779" s="2"/>
    </row>
    <row r="15780" spans="5:15" x14ac:dyDescent="0.25">
      <c r="E15780" s="5"/>
      <c r="F15780" s="2"/>
      <c r="G15780" s="2"/>
      <c r="H15780" s="2"/>
      <c r="I15780" s="2"/>
      <c r="J15780" s="2"/>
      <c r="K15780" s="2"/>
      <c r="L15780" s="2"/>
      <c r="M15780" s="2"/>
      <c r="N15780" s="2"/>
      <c r="O15780" s="2"/>
    </row>
    <row r="15781" spans="5:15" x14ac:dyDescent="0.25">
      <c r="E15781" s="5"/>
      <c r="F15781" s="2"/>
      <c r="G15781" s="2"/>
      <c r="H15781" s="2"/>
      <c r="I15781" s="2"/>
      <c r="J15781" s="2"/>
      <c r="K15781" s="2"/>
      <c r="L15781" s="2"/>
      <c r="M15781" s="2"/>
      <c r="N15781" s="2"/>
      <c r="O15781" s="2"/>
    </row>
    <row r="15783" spans="5:15" x14ac:dyDescent="0.25">
      <c r="E15783" s="5"/>
      <c r="F15783" s="2"/>
      <c r="G15783" s="2"/>
      <c r="H15783" s="2"/>
      <c r="I15783" s="2"/>
      <c r="J15783" s="2"/>
      <c r="K15783" s="2"/>
      <c r="L15783" s="2"/>
      <c r="M15783" s="2"/>
      <c r="N15783" s="2"/>
      <c r="O15783" s="2"/>
    </row>
    <row r="15784" spans="5:15" x14ac:dyDescent="0.25">
      <c r="E15784" s="5"/>
      <c r="F15784" s="2"/>
      <c r="G15784" s="2"/>
      <c r="H15784" s="2"/>
      <c r="I15784" s="2"/>
      <c r="J15784" s="2"/>
      <c r="K15784" s="2"/>
      <c r="L15784" s="2"/>
      <c r="M15784" s="2"/>
      <c r="N15784" s="2"/>
      <c r="O15784" s="2"/>
    </row>
    <row r="15785" spans="5:15" x14ac:dyDescent="0.25">
      <c r="E15785" s="5"/>
      <c r="F15785" s="2"/>
      <c r="G15785" s="2"/>
      <c r="H15785" s="2"/>
      <c r="I15785" s="2"/>
      <c r="J15785" s="2"/>
      <c r="K15785" s="2"/>
      <c r="L15785" s="2"/>
      <c r="M15785" s="2"/>
      <c r="N15785" s="2"/>
      <c r="O15785" s="2"/>
    </row>
    <row r="15786" spans="5:15" x14ac:dyDescent="0.25">
      <c r="F15786" s="2"/>
      <c r="G15786" s="2"/>
      <c r="H15786" s="2"/>
      <c r="I15786" s="2"/>
      <c r="J15786" s="2"/>
      <c r="K15786" s="2"/>
      <c r="L15786" s="2"/>
      <c r="M15786" s="2"/>
      <c r="N15786" s="2"/>
      <c r="O15786" s="2"/>
    </row>
    <row r="15787" spans="5:15" x14ac:dyDescent="0.25">
      <c r="E15787" s="5"/>
      <c r="F15787" s="2"/>
      <c r="G15787" s="2"/>
      <c r="H15787" s="2"/>
      <c r="I15787" s="2"/>
      <c r="J15787" s="2"/>
      <c r="K15787" s="2"/>
      <c r="L15787" s="2"/>
      <c r="M15787" s="2"/>
      <c r="N15787" s="2"/>
      <c r="O15787" s="2"/>
    </row>
    <row r="15788" spans="5:15" x14ac:dyDescent="0.25">
      <c r="E15788" s="5"/>
      <c r="F15788" s="2"/>
      <c r="G15788" s="2"/>
      <c r="H15788" s="2"/>
      <c r="I15788" s="2"/>
      <c r="J15788" s="2"/>
      <c r="K15788" s="2"/>
      <c r="L15788" s="2"/>
      <c r="M15788" s="2"/>
      <c r="N15788" s="2"/>
      <c r="O15788" s="2"/>
    </row>
    <row r="15789" spans="5:15" x14ac:dyDescent="0.25">
      <c r="E15789" s="5"/>
      <c r="F15789" s="2"/>
      <c r="G15789" s="2"/>
      <c r="H15789" s="2"/>
      <c r="I15789" s="2"/>
      <c r="J15789" s="2"/>
      <c r="K15789" s="2"/>
      <c r="L15789" s="2"/>
      <c r="M15789" s="2"/>
      <c r="N15789" s="2"/>
      <c r="O15789" s="2"/>
    </row>
    <row r="15790" spans="5:15" x14ac:dyDescent="0.25">
      <c r="E15790" s="5"/>
      <c r="F15790" s="2"/>
      <c r="G15790" s="2"/>
      <c r="H15790" s="2"/>
      <c r="I15790" s="2"/>
      <c r="J15790" s="2"/>
      <c r="K15790" s="2"/>
      <c r="L15790" s="2"/>
      <c r="M15790" s="2"/>
      <c r="N15790" s="2"/>
      <c r="O15790" s="2"/>
    </row>
    <row r="15791" spans="5:15" x14ac:dyDescent="0.25">
      <c r="E15791" s="5"/>
      <c r="F15791" s="2"/>
      <c r="G15791" s="2"/>
      <c r="H15791" s="2"/>
      <c r="I15791" s="2"/>
      <c r="J15791" s="2"/>
      <c r="K15791" s="2"/>
      <c r="L15791" s="2"/>
      <c r="M15791" s="2"/>
      <c r="N15791" s="2"/>
      <c r="O15791" s="2"/>
    </row>
    <row r="15792" spans="5:15" x14ac:dyDescent="0.25">
      <c r="E15792" s="5"/>
      <c r="F15792" s="2"/>
      <c r="G15792" s="2"/>
      <c r="H15792" s="2"/>
      <c r="I15792" s="2"/>
      <c r="J15792" s="2"/>
      <c r="K15792" s="2"/>
      <c r="L15792" s="2"/>
      <c r="M15792" s="2"/>
      <c r="N15792" s="2"/>
      <c r="O15792" s="2"/>
    </row>
    <row r="15793" spans="5:15" x14ac:dyDescent="0.25">
      <c r="E15793" s="5"/>
      <c r="F15793" s="2"/>
      <c r="G15793" s="2"/>
      <c r="H15793" s="2"/>
      <c r="I15793" s="2"/>
      <c r="J15793" s="2"/>
      <c r="K15793" s="2"/>
      <c r="L15793" s="2"/>
      <c r="M15793" s="2"/>
      <c r="N15793" s="2"/>
      <c r="O15793" s="2"/>
    </row>
    <row r="15795" spans="5:15" x14ac:dyDescent="0.25">
      <c r="E15795" s="5"/>
      <c r="F15795" s="2"/>
      <c r="G15795" s="2"/>
      <c r="H15795" s="2"/>
      <c r="I15795" s="2"/>
      <c r="J15795" s="2"/>
      <c r="K15795" s="2"/>
      <c r="L15795" s="2"/>
      <c r="M15795" s="2"/>
      <c r="N15795" s="2"/>
      <c r="O15795" s="2"/>
    </row>
    <row r="15796" spans="5:15" x14ac:dyDescent="0.25">
      <c r="E15796" s="5"/>
      <c r="F15796" s="2"/>
      <c r="G15796" s="2"/>
      <c r="H15796" s="2"/>
      <c r="I15796" s="2"/>
      <c r="J15796" s="2"/>
      <c r="K15796" s="2"/>
      <c r="L15796" s="2"/>
      <c r="M15796" s="2"/>
      <c r="N15796" s="2"/>
      <c r="O15796" s="2"/>
    </row>
    <row r="15797" spans="5:15" x14ac:dyDescent="0.25">
      <c r="E15797" s="5"/>
      <c r="F15797" s="2"/>
      <c r="G15797" s="2"/>
      <c r="H15797" s="2"/>
      <c r="I15797" s="2"/>
      <c r="J15797" s="2"/>
      <c r="K15797" s="2"/>
      <c r="L15797" s="2"/>
      <c r="M15797" s="2"/>
      <c r="N15797" s="2"/>
      <c r="O15797" s="2"/>
    </row>
    <row r="15798" spans="5:15" x14ac:dyDescent="0.25">
      <c r="F15798" s="2"/>
      <c r="G15798" s="2"/>
      <c r="H15798" s="2"/>
      <c r="I15798" s="2"/>
      <c r="J15798" s="2"/>
      <c r="K15798" s="2"/>
      <c r="L15798" s="2"/>
      <c r="M15798" s="2"/>
      <c r="N15798" s="2"/>
      <c r="O15798" s="2"/>
    </row>
    <row r="15799" spans="5:15" x14ac:dyDescent="0.25">
      <c r="E15799" s="5"/>
      <c r="F15799" s="2"/>
      <c r="G15799" s="2"/>
      <c r="H15799" s="2"/>
      <c r="I15799" s="2"/>
      <c r="J15799" s="2"/>
      <c r="K15799" s="2"/>
      <c r="L15799" s="2"/>
      <c r="M15799" s="2"/>
      <c r="N15799" s="2"/>
      <c r="O15799" s="2"/>
    </row>
    <row r="15800" spans="5:15" x14ac:dyDescent="0.25">
      <c r="E15800" s="5"/>
      <c r="F15800" s="2"/>
      <c r="G15800" s="2"/>
      <c r="H15800" s="2"/>
      <c r="I15800" s="2"/>
      <c r="J15800" s="2"/>
      <c r="K15800" s="2"/>
      <c r="L15800" s="2"/>
      <c r="M15800" s="2"/>
      <c r="N15800" s="2"/>
      <c r="O15800" s="2"/>
    </row>
    <row r="15801" spans="5:15" x14ac:dyDescent="0.25">
      <c r="E15801" s="5"/>
      <c r="F15801" s="2"/>
      <c r="G15801" s="2"/>
      <c r="H15801" s="2"/>
      <c r="I15801" s="2"/>
      <c r="J15801" s="2"/>
      <c r="K15801" s="2"/>
      <c r="L15801" s="2"/>
      <c r="M15801" s="2"/>
      <c r="N15801" s="2"/>
      <c r="O15801" s="2"/>
    </row>
    <row r="15802" spans="5:15" x14ac:dyDescent="0.25">
      <c r="E15802" s="5"/>
      <c r="F15802" s="2"/>
      <c r="G15802" s="2"/>
      <c r="H15802" s="2"/>
      <c r="I15802" s="2"/>
      <c r="J15802" s="2"/>
      <c r="K15802" s="2"/>
      <c r="L15802" s="2"/>
      <c r="M15802" s="2"/>
      <c r="N15802" s="2"/>
      <c r="O15802" s="2"/>
    </row>
    <row r="15804" spans="5:15" x14ac:dyDescent="0.25">
      <c r="G15804" s="2"/>
      <c r="H15804" s="2"/>
      <c r="I15804" s="2"/>
      <c r="J15804" s="2"/>
      <c r="K15804" s="2"/>
      <c r="L15804" s="2"/>
      <c r="M15804" s="2"/>
      <c r="N15804" s="2"/>
      <c r="O15804" s="2"/>
    </row>
    <row r="15805" spans="5:15" x14ac:dyDescent="0.25">
      <c r="E15805" s="5"/>
      <c r="F15805" s="2"/>
      <c r="G15805" s="2"/>
      <c r="H15805" s="2"/>
      <c r="I15805" s="2"/>
      <c r="J15805" s="2"/>
      <c r="K15805" s="2"/>
      <c r="L15805" s="2"/>
      <c r="M15805" s="2"/>
      <c r="N15805" s="2"/>
      <c r="O15805" s="2"/>
    </row>
    <row r="15811" spans="5:15" x14ac:dyDescent="0.25">
      <c r="E15811" s="5"/>
      <c r="F15811" s="2"/>
      <c r="G15811" s="2"/>
      <c r="H15811" s="2"/>
      <c r="I15811" s="2"/>
      <c r="J15811" s="2"/>
      <c r="K15811" s="2"/>
      <c r="L15811" s="2"/>
      <c r="M15811" s="2"/>
      <c r="N15811" s="2"/>
      <c r="O15811" s="2"/>
    </row>
    <row r="15812" spans="5:15" x14ac:dyDescent="0.25">
      <c r="E15812" s="5"/>
      <c r="F15812" s="2"/>
      <c r="G15812" s="2"/>
      <c r="H15812" s="2"/>
      <c r="I15812" s="2"/>
      <c r="J15812" s="2"/>
      <c r="K15812" s="2"/>
      <c r="L15812" s="2"/>
      <c r="M15812" s="2"/>
      <c r="N15812" s="2"/>
      <c r="O15812" s="2"/>
    </row>
    <row r="15815" spans="5:15" x14ac:dyDescent="0.25">
      <c r="E15815" s="5"/>
      <c r="F15815" s="2"/>
      <c r="G15815" s="2"/>
      <c r="H15815" s="2"/>
      <c r="I15815" s="2"/>
      <c r="J15815" s="2"/>
      <c r="K15815" s="2"/>
      <c r="L15815" s="2"/>
      <c r="M15815" s="2"/>
      <c r="N15815" s="2"/>
      <c r="O15815" s="2"/>
    </row>
    <row r="15816" spans="5:15" x14ac:dyDescent="0.25">
      <c r="F15816" s="2"/>
      <c r="G15816" s="2"/>
      <c r="H15816" s="2"/>
      <c r="I15816" s="2"/>
      <c r="J15816" s="2"/>
      <c r="K15816" s="2"/>
      <c r="L15816" s="2"/>
      <c r="M15816" s="2"/>
      <c r="N15816" s="2"/>
      <c r="O15816" s="2"/>
    </row>
    <row r="15817" spans="5:15" x14ac:dyDescent="0.25">
      <c r="E15817" s="5"/>
      <c r="F15817" s="2"/>
      <c r="G15817" s="2"/>
      <c r="H15817" s="2"/>
      <c r="I15817" s="2"/>
      <c r="J15817" s="2"/>
      <c r="K15817" s="2"/>
      <c r="L15817" s="2"/>
      <c r="M15817" s="2"/>
      <c r="N15817" s="2"/>
      <c r="O15817" s="2"/>
    </row>
    <row r="15819" spans="5:15" x14ac:dyDescent="0.25">
      <c r="E15819" s="5"/>
      <c r="F15819" s="2"/>
      <c r="G15819" s="2"/>
      <c r="H15819" s="2"/>
      <c r="I15819" s="2"/>
      <c r="J15819" s="2"/>
      <c r="K15819" s="2"/>
      <c r="L15819" s="2"/>
      <c r="M15819" s="2"/>
      <c r="N15819" s="2"/>
      <c r="O15819" s="2"/>
    </row>
    <row r="15820" spans="5:15" x14ac:dyDescent="0.25">
      <c r="I15820" s="2"/>
      <c r="J15820" s="2"/>
      <c r="K15820" s="2"/>
      <c r="L15820" s="2"/>
      <c r="M15820" s="2"/>
      <c r="N15820" s="2"/>
    </row>
    <row r="15821" spans="5:15" x14ac:dyDescent="0.25">
      <c r="E15821" s="5"/>
      <c r="H15821" s="2"/>
      <c r="I15821" s="2"/>
      <c r="J15821" s="2"/>
      <c r="K15821" s="2"/>
      <c r="L15821" s="2"/>
      <c r="M15821" s="2"/>
      <c r="N15821" s="2"/>
      <c r="O15821" s="2"/>
    </row>
    <row r="15823" spans="5:15" x14ac:dyDescent="0.25">
      <c r="E15823" s="5"/>
      <c r="F15823" s="2"/>
      <c r="G15823" s="2"/>
      <c r="H15823" s="2"/>
      <c r="I15823" s="2"/>
      <c r="J15823" s="2"/>
      <c r="K15823" s="2"/>
      <c r="L15823" s="2"/>
      <c r="M15823" s="2"/>
      <c r="N15823" s="2"/>
      <c r="O15823" s="2"/>
    </row>
    <row r="15825" spans="5:15" x14ac:dyDescent="0.25">
      <c r="E15825" s="5"/>
      <c r="F15825" s="2"/>
      <c r="G15825" s="2"/>
      <c r="H15825" s="2"/>
      <c r="I15825" s="2"/>
      <c r="J15825" s="2"/>
      <c r="K15825" s="2"/>
      <c r="L15825" s="2"/>
      <c r="M15825" s="2"/>
      <c r="N15825" s="2"/>
      <c r="O15825" s="2"/>
    </row>
    <row r="15826" spans="5:15" x14ac:dyDescent="0.25">
      <c r="F15826" s="2"/>
      <c r="I15826" s="2"/>
      <c r="J15826" s="2"/>
      <c r="K15826" s="2"/>
      <c r="L15826" s="2"/>
      <c r="M15826" s="2"/>
      <c r="N15826" s="2"/>
      <c r="O15826" s="2"/>
    </row>
    <row r="15827" spans="5:15" x14ac:dyDescent="0.25">
      <c r="E15827" s="5"/>
      <c r="F15827" s="2"/>
      <c r="G15827" s="2"/>
      <c r="H15827" s="2"/>
      <c r="I15827" s="2"/>
      <c r="J15827" s="2"/>
      <c r="K15827" s="2"/>
      <c r="L15827" s="2"/>
      <c r="M15827" s="2"/>
      <c r="N15827" s="2"/>
      <c r="O15827" s="2"/>
    </row>
    <row r="15828" spans="5:15" x14ac:dyDescent="0.25">
      <c r="E15828" s="5"/>
      <c r="F15828" s="2"/>
      <c r="G15828" s="2"/>
      <c r="H15828" s="2"/>
      <c r="I15828" s="2"/>
      <c r="J15828" s="2"/>
      <c r="K15828" s="2"/>
      <c r="L15828" s="2"/>
      <c r="M15828" s="2"/>
      <c r="N15828" s="2"/>
      <c r="O15828" s="2"/>
    </row>
    <row r="15829" spans="5:15" x14ac:dyDescent="0.25">
      <c r="E15829" s="5"/>
      <c r="F15829" s="2"/>
      <c r="G15829" s="2"/>
      <c r="H15829" s="2"/>
      <c r="I15829" s="2"/>
      <c r="J15829" s="2"/>
      <c r="K15829" s="2"/>
      <c r="L15829" s="2"/>
      <c r="M15829" s="2"/>
      <c r="N15829" s="2"/>
      <c r="O15829" s="2"/>
    </row>
    <row r="15830" spans="5:15" x14ac:dyDescent="0.25">
      <c r="E15830" s="5"/>
      <c r="F15830" s="2"/>
      <c r="G15830" s="2"/>
      <c r="H15830" s="2"/>
      <c r="I15830" s="2"/>
      <c r="J15830" s="2"/>
      <c r="K15830" s="2"/>
      <c r="L15830" s="2"/>
      <c r="M15830" s="2"/>
      <c r="N15830" s="2"/>
      <c r="O15830" s="2"/>
    </row>
    <row r="15832" spans="5:15" x14ac:dyDescent="0.25">
      <c r="E15832" s="5"/>
      <c r="F15832" s="2"/>
      <c r="G15832" s="2"/>
      <c r="H15832" s="2"/>
      <c r="I15832" s="2"/>
      <c r="J15832" s="2"/>
      <c r="K15832" s="2"/>
      <c r="L15832" s="2"/>
      <c r="M15832" s="2"/>
      <c r="N15832" s="2"/>
      <c r="O15832" s="2"/>
    </row>
    <row r="15835" spans="5:15" x14ac:dyDescent="0.25">
      <c r="E15835" s="5"/>
      <c r="F15835" s="2"/>
      <c r="G15835" s="2"/>
      <c r="H15835" s="2"/>
      <c r="I15835" s="2"/>
      <c r="J15835" s="2"/>
      <c r="K15835" s="2"/>
      <c r="L15835" s="2"/>
      <c r="M15835" s="2"/>
      <c r="N15835" s="2"/>
      <c r="O15835" s="2"/>
    </row>
    <row r="15836" spans="5:15" x14ac:dyDescent="0.25">
      <c r="E15836" s="5"/>
      <c r="F15836" s="2"/>
      <c r="G15836" s="2"/>
      <c r="H15836" s="2"/>
      <c r="I15836" s="2"/>
      <c r="J15836" s="2"/>
      <c r="K15836" s="2"/>
      <c r="L15836" s="2"/>
      <c r="M15836" s="2"/>
      <c r="N15836" s="2"/>
      <c r="O15836" s="2"/>
    </row>
    <row r="15843" spans="5:15" x14ac:dyDescent="0.25">
      <c r="E15843" s="5"/>
      <c r="F15843" s="2"/>
      <c r="G15843" s="2"/>
      <c r="H15843" s="2"/>
      <c r="I15843" s="2"/>
      <c r="J15843" s="2"/>
      <c r="K15843" s="2"/>
      <c r="L15843" s="2"/>
      <c r="M15843" s="2"/>
      <c r="N15843" s="2"/>
      <c r="O15843" s="2"/>
    </row>
    <row r="15844" spans="5:15" x14ac:dyDescent="0.25">
      <c r="E15844" s="5"/>
      <c r="F15844" s="2"/>
      <c r="G15844" s="2"/>
      <c r="H15844" s="2"/>
      <c r="I15844" s="2"/>
      <c r="J15844" s="2"/>
      <c r="K15844" s="2"/>
      <c r="L15844" s="2"/>
      <c r="M15844" s="2"/>
      <c r="N15844" s="2"/>
      <c r="O15844" s="2"/>
    </row>
    <row r="15845" spans="5:15" x14ac:dyDescent="0.25">
      <c r="E15845" s="5"/>
      <c r="F15845" s="2"/>
      <c r="G15845" s="2"/>
      <c r="H15845" s="2"/>
      <c r="I15845" s="2"/>
      <c r="J15845" s="2"/>
      <c r="K15845" s="2"/>
      <c r="L15845" s="2"/>
      <c r="M15845" s="2"/>
      <c r="N15845" s="2"/>
      <c r="O15845" s="2"/>
    </row>
    <row r="15847" spans="5:15" x14ac:dyDescent="0.25">
      <c r="E15847" s="5"/>
      <c r="F15847" s="2"/>
      <c r="G15847" s="2"/>
      <c r="H15847" s="2"/>
      <c r="I15847" s="2"/>
      <c r="J15847" s="2"/>
      <c r="K15847" s="2"/>
      <c r="L15847" s="2"/>
      <c r="M15847" s="2"/>
      <c r="N15847" s="2"/>
      <c r="O15847" s="2"/>
    </row>
    <row r="15848" spans="5:15" x14ac:dyDescent="0.25">
      <c r="F15848" s="2"/>
      <c r="G15848" s="2"/>
      <c r="H15848" s="2"/>
      <c r="I15848" s="2"/>
      <c r="J15848" s="2"/>
      <c r="K15848" s="2"/>
      <c r="L15848" s="2"/>
      <c r="M15848" s="2"/>
      <c r="N15848" s="2"/>
      <c r="O15848" s="2"/>
    </row>
    <row r="15849" spans="5:15" x14ac:dyDescent="0.25">
      <c r="E15849" s="5"/>
      <c r="F15849" s="2"/>
      <c r="G15849" s="2"/>
      <c r="H15849" s="2"/>
      <c r="I15849" s="2"/>
      <c r="J15849" s="2"/>
      <c r="K15849" s="2"/>
      <c r="L15849" s="2"/>
      <c r="M15849" s="2"/>
      <c r="N15849" s="2"/>
      <c r="O15849" s="2"/>
    </row>
    <row r="15850" spans="5:15" x14ac:dyDescent="0.25">
      <c r="E15850" s="5"/>
      <c r="F15850" s="2"/>
      <c r="G15850" s="2"/>
      <c r="H15850" s="2"/>
      <c r="I15850" s="2"/>
      <c r="J15850" s="2"/>
      <c r="K15850" s="2"/>
      <c r="L15850" s="2"/>
      <c r="M15850" s="2"/>
      <c r="N15850" s="2"/>
      <c r="O15850" s="2"/>
    </row>
    <row r="15851" spans="5:15" x14ac:dyDescent="0.25">
      <c r="E15851" s="5"/>
      <c r="F15851" s="2"/>
      <c r="G15851" s="2"/>
      <c r="H15851" s="2"/>
      <c r="I15851" s="2"/>
      <c r="J15851" s="2"/>
      <c r="K15851" s="2"/>
      <c r="L15851" s="2"/>
      <c r="M15851" s="2"/>
      <c r="N15851" s="2"/>
      <c r="O15851" s="2"/>
    </row>
    <row r="15852" spans="5:15" x14ac:dyDescent="0.25">
      <c r="E15852" s="5"/>
      <c r="F15852" s="2"/>
      <c r="G15852" s="2"/>
      <c r="H15852" s="2"/>
      <c r="I15852" s="2"/>
      <c r="J15852" s="2"/>
      <c r="K15852" s="2"/>
      <c r="L15852" s="2"/>
      <c r="M15852" s="2"/>
      <c r="N15852" s="2"/>
      <c r="O15852" s="2"/>
    </row>
    <row r="15853" spans="5:15" x14ac:dyDescent="0.25">
      <c r="E15853" s="5"/>
      <c r="F15853" s="2"/>
      <c r="G15853" s="2"/>
      <c r="H15853" s="2"/>
      <c r="I15853" s="2"/>
      <c r="J15853" s="2"/>
      <c r="K15853" s="2"/>
      <c r="L15853" s="2"/>
      <c r="M15853" s="2"/>
      <c r="N15853" s="2"/>
      <c r="O15853" s="2"/>
    </row>
    <row r="15854" spans="5:15" x14ac:dyDescent="0.25">
      <c r="F15854" s="2"/>
      <c r="G15854" s="2"/>
      <c r="H15854" s="2"/>
      <c r="I15854" s="2"/>
      <c r="J15854" s="2"/>
      <c r="K15854" s="2"/>
      <c r="L15854" s="2"/>
      <c r="M15854" s="2"/>
      <c r="N15854" s="2"/>
      <c r="O15854" s="2"/>
    </row>
    <row r="15859" spans="5:15" x14ac:dyDescent="0.25">
      <c r="E15859" s="5"/>
      <c r="F15859" s="2"/>
      <c r="G15859" s="2"/>
      <c r="H15859" s="2"/>
      <c r="I15859" s="2"/>
      <c r="J15859" s="2"/>
      <c r="K15859" s="2"/>
      <c r="L15859" s="2"/>
      <c r="M15859" s="2"/>
      <c r="N15859" s="2"/>
      <c r="O15859" s="2"/>
    </row>
    <row r="15860" spans="5:15" x14ac:dyDescent="0.25">
      <c r="E15860" s="5"/>
      <c r="F15860" s="2"/>
      <c r="G15860" s="2"/>
      <c r="H15860" s="2"/>
      <c r="I15860" s="2"/>
      <c r="J15860" s="2"/>
      <c r="K15860" s="2"/>
      <c r="L15860" s="2"/>
      <c r="M15860" s="2"/>
      <c r="N15860" s="2"/>
      <c r="O15860" s="2"/>
    </row>
    <row r="15861" spans="5:15" x14ac:dyDescent="0.25">
      <c r="E15861" s="5"/>
      <c r="F15861" s="2"/>
      <c r="G15861" s="2"/>
      <c r="H15861" s="2"/>
      <c r="I15861" s="2"/>
      <c r="J15861" s="2"/>
      <c r="K15861" s="2"/>
      <c r="L15861" s="2"/>
      <c r="M15861" s="2"/>
      <c r="N15861" s="2"/>
      <c r="O15861" s="2"/>
    </row>
    <row r="15863" spans="5:15" x14ac:dyDescent="0.25">
      <c r="E15863" s="5"/>
      <c r="F15863" s="2"/>
      <c r="G15863" s="2"/>
      <c r="H15863" s="2"/>
      <c r="I15863" s="2"/>
      <c r="J15863" s="2"/>
      <c r="K15863" s="2"/>
      <c r="L15863" s="2"/>
      <c r="M15863" s="2"/>
      <c r="N15863" s="2"/>
      <c r="O15863" s="2"/>
    </row>
    <row r="15864" spans="5:15" x14ac:dyDescent="0.25">
      <c r="E15864" s="5"/>
      <c r="F15864" s="2"/>
      <c r="G15864" s="2"/>
      <c r="H15864" s="2"/>
      <c r="I15864" s="2"/>
      <c r="J15864" s="2"/>
      <c r="K15864" s="2"/>
      <c r="L15864" s="2"/>
      <c r="M15864" s="2"/>
      <c r="N15864" s="2"/>
      <c r="O15864" s="2"/>
    </row>
    <row r="15865" spans="5:15" x14ac:dyDescent="0.25">
      <c r="E15865" s="5"/>
      <c r="F15865" s="2"/>
      <c r="G15865" s="2"/>
      <c r="H15865" s="2"/>
      <c r="I15865" s="2"/>
      <c r="J15865" s="2"/>
      <c r="K15865" s="2"/>
      <c r="L15865" s="2"/>
      <c r="M15865" s="2"/>
      <c r="N15865" s="2"/>
      <c r="O15865" s="2"/>
    </row>
    <row r="15866" spans="5:15" x14ac:dyDescent="0.25">
      <c r="E15866" s="5"/>
      <c r="F15866" s="2"/>
      <c r="G15866" s="2"/>
      <c r="H15866" s="2"/>
      <c r="I15866" s="2"/>
      <c r="J15866" s="2"/>
      <c r="K15866" s="2"/>
      <c r="L15866" s="2"/>
      <c r="M15866" s="2"/>
      <c r="N15866" s="2"/>
      <c r="O15866" s="2"/>
    </row>
    <row r="15867" spans="5:15" x14ac:dyDescent="0.25">
      <c r="E15867" s="5"/>
      <c r="F15867" s="2"/>
      <c r="G15867" s="2"/>
      <c r="H15867" s="2"/>
      <c r="I15867" s="2"/>
      <c r="J15867" s="2"/>
      <c r="K15867" s="2"/>
      <c r="L15867" s="2"/>
      <c r="M15867" s="2"/>
      <c r="N15867" s="2"/>
      <c r="O15867" s="2"/>
    </row>
    <row r="15868" spans="5:15" x14ac:dyDescent="0.25">
      <c r="E15868" s="5"/>
      <c r="F15868" s="2"/>
      <c r="G15868" s="2"/>
      <c r="H15868" s="2"/>
      <c r="I15868" s="2"/>
      <c r="J15868" s="2"/>
      <c r="K15868" s="2"/>
      <c r="L15868" s="2"/>
      <c r="M15868" s="2"/>
      <c r="N15868" s="2"/>
      <c r="O15868" s="2"/>
    </row>
    <row r="15869" spans="5:15" x14ac:dyDescent="0.25">
      <c r="E15869" s="5"/>
      <c r="F15869" s="2"/>
      <c r="G15869" s="2"/>
      <c r="H15869" s="2"/>
      <c r="I15869" s="2"/>
      <c r="J15869" s="2"/>
      <c r="K15869" s="2"/>
      <c r="L15869" s="2"/>
      <c r="M15869" s="2"/>
      <c r="N15869" s="2"/>
      <c r="O15869" s="2"/>
    </row>
    <row r="15870" spans="5:15" x14ac:dyDescent="0.25">
      <c r="E15870" s="5"/>
      <c r="F15870" s="2"/>
      <c r="G15870" s="2"/>
      <c r="H15870" s="2"/>
      <c r="I15870" s="2"/>
      <c r="J15870" s="2"/>
      <c r="K15870" s="2"/>
      <c r="L15870" s="2"/>
      <c r="M15870" s="2"/>
      <c r="N15870" s="2"/>
      <c r="O15870" s="2"/>
    </row>
    <row r="15871" spans="5:15" x14ac:dyDescent="0.25">
      <c r="E15871" s="5"/>
      <c r="F15871" s="2"/>
      <c r="G15871" s="2"/>
      <c r="H15871" s="2"/>
      <c r="I15871" s="2"/>
      <c r="J15871" s="2"/>
      <c r="K15871" s="2"/>
      <c r="L15871" s="2"/>
      <c r="M15871" s="2"/>
      <c r="N15871" s="2"/>
      <c r="O15871" s="2"/>
    </row>
    <row r="15872" spans="5:15" x14ac:dyDescent="0.25">
      <c r="E15872" s="5"/>
      <c r="F15872" s="2"/>
      <c r="G15872" s="2"/>
      <c r="H15872" s="2"/>
      <c r="I15872" s="2"/>
      <c r="J15872" s="2"/>
      <c r="K15872" s="2"/>
      <c r="L15872" s="2"/>
      <c r="M15872" s="2"/>
      <c r="N15872" s="2"/>
      <c r="O15872" s="2"/>
    </row>
    <row r="15873" spans="5:15" x14ac:dyDescent="0.25">
      <c r="E15873" s="5"/>
      <c r="F15873" s="2"/>
      <c r="G15873" s="2"/>
      <c r="H15873" s="2"/>
      <c r="I15873" s="2"/>
      <c r="J15873" s="2"/>
      <c r="K15873" s="2"/>
      <c r="L15873" s="2"/>
      <c r="M15873" s="2"/>
      <c r="N15873" s="2"/>
      <c r="O15873" s="2"/>
    </row>
    <row r="15875" spans="5:15" x14ac:dyDescent="0.25">
      <c r="E15875" s="5"/>
      <c r="F15875" s="2"/>
      <c r="G15875" s="2"/>
      <c r="H15875" s="2"/>
      <c r="I15875" s="2"/>
      <c r="J15875" s="2"/>
      <c r="K15875" s="2"/>
      <c r="L15875" s="2"/>
      <c r="M15875" s="2"/>
      <c r="N15875" s="2"/>
      <c r="O15875" s="2"/>
    </row>
    <row r="15876" spans="5:15" x14ac:dyDescent="0.25">
      <c r="E15876" s="5"/>
      <c r="F15876" s="2"/>
      <c r="G15876" s="2"/>
      <c r="H15876" s="2"/>
      <c r="I15876" s="2"/>
      <c r="J15876" s="2"/>
      <c r="K15876" s="2"/>
      <c r="L15876" s="2"/>
      <c r="M15876" s="2"/>
      <c r="N15876" s="2"/>
      <c r="O15876" s="2"/>
    </row>
    <row r="15877" spans="5:15" x14ac:dyDescent="0.25">
      <c r="E15877" s="5"/>
      <c r="F15877" s="2"/>
      <c r="G15877" s="2"/>
      <c r="H15877" s="2"/>
      <c r="I15877" s="2"/>
      <c r="J15877" s="2"/>
      <c r="K15877" s="2"/>
      <c r="L15877" s="2"/>
      <c r="M15877" s="2"/>
      <c r="N15877" s="2"/>
      <c r="O15877" s="2"/>
    </row>
    <row r="15878" spans="5:15" x14ac:dyDescent="0.25">
      <c r="E15878" s="5"/>
      <c r="F15878" s="2"/>
      <c r="G15878" s="2"/>
      <c r="H15878" s="2"/>
      <c r="I15878" s="2"/>
      <c r="J15878" s="2"/>
      <c r="K15878" s="2"/>
      <c r="L15878" s="2"/>
      <c r="M15878" s="2"/>
      <c r="N15878" s="2"/>
      <c r="O15878" s="2"/>
    </row>
    <row r="15879" spans="5:15" x14ac:dyDescent="0.25">
      <c r="E15879" s="5"/>
      <c r="F15879" s="2"/>
      <c r="G15879" s="2"/>
      <c r="H15879" s="2"/>
      <c r="I15879" s="2"/>
      <c r="J15879" s="2"/>
      <c r="K15879" s="2"/>
      <c r="L15879" s="2"/>
      <c r="M15879" s="2"/>
      <c r="N15879" s="2"/>
      <c r="O15879" s="2"/>
    </row>
    <row r="15880" spans="5:15" x14ac:dyDescent="0.25">
      <c r="E15880" s="5"/>
      <c r="F15880" s="2"/>
      <c r="G15880" s="2"/>
      <c r="H15880" s="2"/>
      <c r="I15880" s="2"/>
      <c r="J15880" s="2"/>
      <c r="K15880" s="2"/>
      <c r="L15880" s="2"/>
      <c r="M15880" s="2"/>
      <c r="N15880" s="2"/>
      <c r="O15880" s="2"/>
    </row>
    <row r="15881" spans="5:15" x14ac:dyDescent="0.25">
      <c r="E15881" s="5"/>
      <c r="F15881" s="2"/>
      <c r="G15881" s="2"/>
      <c r="H15881" s="2"/>
      <c r="I15881" s="2"/>
      <c r="J15881" s="2"/>
      <c r="K15881" s="2"/>
      <c r="L15881" s="2"/>
      <c r="M15881" s="2"/>
      <c r="N15881" s="2"/>
      <c r="O15881" s="2"/>
    </row>
    <row r="15882" spans="5:15" x14ac:dyDescent="0.25">
      <c r="E15882" s="5"/>
      <c r="F15882" s="2"/>
      <c r="G15882" s="2"/>
      <c r="H15882" s="2"/>
      <c r="I15882" s="2"/>
      <c r="J15882" s="2"/>
      <c r="K15882" s="2"/>
      <c r="L15882" s="2"/>
      <c r="M15882" s="2"/>
      <c r="N15882" s="2"/>
      <c r="O15882" s="2"/>
    </row>
    <row r="15884" spans="5:15" x14ac:dyDescent="0.25">
      <c r="E15884" s="5"/>
    </row>
    <row r="15886" spans="5:15" x14ac:dyDescent="0.25">
      <c r="E15886" s="5"/>
      <c r="F15886" s="2"/>
      <c r="G15886" s="2"/>
      <c r="H15886" s="2"/>
      <c r="I15886" s="2"/>
      <c r="J15886" s="2"/>
      <c r="K15886" s="2"/>
      <c r="L15886" s="2"/>
      <c r="M15886" s="2"/>
      <c r="N15886" s="2"/>
      <c r="O15886" s="2"/>
    </row>
    <row r="15887" spans="5:15" x14ac:dyDescent="0.25">
      <c r="N15887" s="2"/>
      <c r="O15887" s="2"/>
    </row>
    <row r="15888" spans="5:15" x14ac:dyDescent="0.25">
      <c r="E15888" s="5"/>
      <c r="H15888" s="2"/>
      <c r="I15888" s="2"/>
      <c r="J15888" s="2"/>
      <c r="K15888" s="2"/>
      <c r="L15888" s="2"/>
      <c r="M15888" s="2"/>
      <c r="N15888" s="2"/>
      <c r="O15888" s="2"/>
    </row>
    <row r="15892" spans="5:15" x14ac:dyDescent="0.25">
      <c r="E15892" s="5"/>
      <c r="F15892" s="2"/>
      <c r="G15892" s="2"/>
      <c r="H15892" s="2"/>
      <c r="I15892" s="2"/>
      <c r="J15892" s="2"/>
      <c r="K15892" s="2"/>
      <c r="L15892" s="2"/>
      <c r="M15892" s="2"/>
      <c r="N15892" s="2"/>
      <c r="O15892" s="2"/>
    </row>
    <row r="15893" spans="5:15" x14ac:dyDescent="0.25">
      <c r="E15893" s="5"/>
      <c r="F15893" s="2"/>
      <c r="L15893" s="2"/>
      <c r="M15893" s="2"/>
      <c r="N15893" s="2"/>
      <c r="O15893" s="2"/>
    </row>
    <row r="15899" spans="5:15" x14ac:dyDescent="0.25">
      <c r="H15899" s="2"/>
      <c r="I15899" s="2"/>
      <c r="J15899" s="2"/>
      <c r="K15899" s="2"/>
      <c r="L15899" s="2"/>
      <c r="M15899" s="2"/>
      <c r="N15899" s="2"/>
      <c r="O15899" s="2"/>
    </row>
    <row r="15900" spans="5:15" x14ac:dyDescent="0.25">
      <c r="E15900" s="5"/>
      <c r="F15900" s="2"/>
      <c r="G15900" s="2"/>
      <c r="H15900" s="2"/>
      <c r="I15900" s="2"/>
      <c r="J15900" s="2"/>
      <c r="K15900" s="2"/>
      <c r="L15900" s="2"/>
      <c r="M15900" s="2"/>
      <c r="N15900" s="2"/>
      <c r="O15900" s="2"/>
    </row>
    <row r="15901" spans="5:15" x14ac:dyDescent="0.25">
      <c r="E15901" s="5"/>
      <c r="F15901" s="2"/>
      <c r="G15901" s="2"/>
      <c r="H15901" s="2"/>
      <c r="I15901" s="2"/>
      <c r="J15901" s="2"/>
      <c r="K15901" s="2"/>
      <c r="L15901" s="2"/>
      <c r="M15901" s="2"/>
      <c r="N15901" s="2"/>
      <c r="O15901" s="2"/>
    </row>
    <row r="15902" spans="5:15" x14ac:dyDescent="0.25">
      <c r="E15902" s="5"/>
      <c r="F15902" s="2"/>
      <c r="G15902" s="2"/>
      <c r="H15902" s="2"/>
      <c r="I15902" s="2"/>
      <c r="J15902" s="2"/>
      <c r="K15902" s="2"/>
      <c r="L15902" s="2"/>
      <c r="M15902" s="2"/>
      <c r="N15902" s="2"/>
      <c r="O15902" s="2"/>
    </row>
    <row r="15904" spans="5:15" x14ac:dyDescent="0.25">
      <c r="E15904" s="5"/>
      <c r="F15904" s="2"/>
      <c r="G15904" s="2"/>
      <c r="H15904" s="2"/>
      <c r="I15904" s="2"/>
      <c r="J15904" s="2"/>
      <c r="K15904" s="2"/>
      <c r="L15904" s="2"/>
      <c r="M15904" s="2"/>
      <c r="N15904" s="2"/>
      <c r="O15904" s="2"/>
    </row>
    <row r="15905" spans="5:15" x14ac:dyDescent="0.25">
      <c r="E15905" s="5"/>
      <c r="F15905" s="2"/>
      <c r="G15905" s="2"/>
      <c r="H15905" s="2"/>
      <c r="I15905" s="2"/>
      <c r="J15905" s="2"/>
      <c r="K15905" s="2"/>
      <c r="L15905" s="2"/>
      <c r="M15905" s="2"/>
      <c r="N15905" s="2"/>
      <c r="O15905" s="2"/>
    </row>
    <row r="15906" spans="5:15" x14ac:dyDescent="0.25">
      <c r="E15906" s="5"/>
      <c r="F15906" s="2"/>
      <c r="G15906" s="2"/>
      <c r="H15906" s="2"/>
      <c r="I15906" s="2"/>
      <c r="J15906" s="2"/>
      <c r="K15906" s="2"/>
      <c r="L15906" s="2"/>
      <c r="M15906" s="2"/>
      <c r="N15906" s="2"/>
      <c r="O15906" s="2"/>
    </row>
    <row r="15907" spans="5:15" x14ac:dyDescent="0.25">
      <c r="F15907" s="2"/>
      <c r="I15907" s="2"/>
      <c r="J15907" s="2"/>
      <c r="K15907" s="2"/>
      <c r="L15907" s="2"/>
      <c r="M15907" s="2"/>
      <c r="N15907" s="2"/>
      <c r="O15907" s="2"/>
    </row>
    <row r="15908" spans="5:15" x14ac:dyDescent="0.25">
      <c r="E15908" s="5"/>
      <c r="F15908" s="2"/>
      <c r="G15908" s="2"/>
      <c r="H15908" s="2"/>
      <c r="I15908" s="2"/>
      <c r="J15908" s="2"/>
      <c r="K15908" s="2"/>
      <c r="L15908" s="2"/>
      <c r="M15908" s="2"/>
      <c r="N15908" s="2"/>
      <c r="O15908" s="2"/>
    </row>
    <row r="15909" spans="5:15" x14ac:dyDescent="0.25">
      <c r="E15909" s="5"/>
      <c r="F15909" s="2"/>
      <c r="G15909" s="2"/>
      <c r="H15909" s="2"/>
      <c r="I15909" s="2"/>
      <c r="J15909" s="2"/>
      <c r="K15909" s="2"/>
      <c r="L15909" s="2"/>
      <c r="M15909" s="2"/>
      <c r="N15909" s="2"/>
      <c r="O15909" s="2"/>
    </row>
    <row r="15910" spans="5:15" x14ac:dyDescent="0.25">
      <c r="E15910" s="5"/>
      <c r="F15910" s="2"/>
      <c r="G15910" s="2"/>
      <c r="H15910" s="2"/>
      <c r="I15910" s="2"/>
      <c r="J15910" s="2"/>
      <c r="K15910" s="2"/>
      <c r="L15910" s="2"/>
      <c r="M15910" s="2"/>
      <c r="N15910" s="2"/>
      <c r="O15910" s="2"/>
    </row>
    <row r="15911" spans="5:15" x14ac:dyDescent="0.25">
      <c r="E15911" s="5"/>
      <c r="F15911" s="2"/>
      <c r="G15911" s="2"/>
      <c r="H15911" s="2"/>
      <c r="I15911" s="2"/>
      <c r="J15911" s="2"/>
      <c r="K15911" s="2"/>
      <c r="L15911" s="2"/>
      <c r="M15911" s="2"/>
      <c r="N15911" s="2"/>
      <c r="O15911" s="2"/>
    </row>
    <row r="15912" spans="5:15" x14ac:dyDescent="0.25">
      <c r="E15912" s="5"/>
      <c r="F15912" s="2"/>
      <c r="G15912" s="2"/>
      <c r="H15912" s="2"/>
      <c r="I15912" s="2"/>
      <c r="J15912" s="2"/>
      <c r="K15912" s="2"/>
      <c r="L15912" s="2"/>
      <c r="M15912" s="2"/>
      <c r="N15912" s="2"/>
      <c r="O15912" s="2"/>
    </row>
    <row r="15913" spans="5:15" x14ac:dyDescent="0.25">
      <c r="E15913" s="5"/>
      <c r="F15913" s="2"/>
      <c r="G15913" s="2"/>
      <c r="H15913" s="2"/>
      <c r="I15913" s="2"/>
      <c r="J15913" s="2"/>
      <c r="K15913" s="2"/>
      <c r="L15913" s="2"/>
      <c r="M15913" s="2"/>
      <c r="N15913" s="2"/>
      <c r="O15913" s="2"/>
    </row>
    <row r="15914" spans="5:15" x14ac:dyDescent="0.25">
      <c r="E15914" s="5"/>
      <c r="F15914" s="2"/>
      <c r="G15914" s="2"/>
      <c r="H15914" s="2"/>
      <c r="I15914" s="2"/>
      <c r="J15914" s="2"/>
      <c r="K15914" s="2"/>
      <c r="L15914" s="2"/>
      <c r="M15914" s="2"/>
      <c r="N15914" s="2"/>
      <c r="O15914" s="2"/>
    </row>
    <row r="15916" spans="5:15" x14ac:dyDescent="0.25">
      <c r="E15916" s="5"/>
      <c r="F15916" s="2"/>
      <c r="G15916" s="2"/>
      <c r="H15916" s="2"/>
      <c r="I15916" s="2"/>
      <c r="J15916" s="2"/>
      <c r="K15916" s="2"/>
      <c r="L15916" s="2"/>
      <c r="M15916" s="2"/>
      <c r="N15916" s="2"/>
      <c r="O15916" s="2"/>
    </row>
    <row r="15917" spans="5:15" x14ac:dyDescent="0.25">
      <c r="E15917" s="5"/>
      <c r="F15917" s="2"/>
      <c r="G15917" s="2"/>
      <c r="H15917" s="2"/>
      <c r="I15917" s="2"/>
      <c r="J15917" s="2"/>
      <c r="K15917" s="2"/>
      <c r="L15917" s="2"/>
      <c r="M15917" s="2"/>
      <c r="N15917" s="2"/>
      <c r="O15917" s="2"/>
    </row>
    <row r="15918" spans="5:15" x14ac:dyDescent="0.25">
      <c r="E15918" s="5"/>
      <c r="F15918" s="2"/>
      <c r="G15918" s="2"/>
      <c r="H15918" s="2"/>
      <c r="I15918" s="2"/>
      <c r="J15918" s="2"/>
      <c r="K15918" s="2"/>
      <c r="L15918" s="2"/>
      <c r="M15918" s="2"/>
      <c r="N15918" s="2"/>
      <c r="O15918" s="2"/>
    </row>
    <row r="15919" spans="5:15" x14ac:dyDescent="0.25">
      <c r="E15919" s="5"/>
      <c r="F15919" s="2"/>
      <c r="G15919" s="2"/>
      <c r="H15919" s="2"/>
      <c r="I15919" s="2"/>
      <c r="J15919" s="2"/>
      <c r="K15919" s="2"/>
      <c r="L15919" s="2"/>
      <c r="M15919" s="2"/>
      <c r="N15919" s="2"/>
      <c r="O15919" s="2"/>
    </row>
    <row r="15920" spans="5:15" x14ac:dyDescent="0.25">
      <c r="E15920" s="5"/>
      <c r="F15920" s="2"/>
      <c r="G15920" s="2"/>
      <c r="H15920" s="2"/>
      <c r="I15920" s="2"/>
      <c r="J15920" s="2"/>
      <c r="K15920" s="2"/>
      <c r="L15920" s="2"/>
      <c r="M15920" s="2"/>
      <c r="N15920" s="2"/>
      <c r="O15920" s="2"/>
    </row>
    <row r="15921" spans="5:15" x14ac:dyDescent="0.25">
      <c r="E15921" s="5"/>
      <c r="F15921" s="2"/>
      <c r="G15921" s="2"/>
      <c r="H15921" s="2"/>
      <c r="I15921" s="2"/>
      <c r="J15921" s="2"/>
      <c r="K15921" s="2"/>
      <c r="L15921" s="2"/>
      <c r="M15921" s="2"/>
      <c r="N15921" s="2"/>
      <c r="O15921" s="2"/>
    </row>
    <row r="15922" spans="5:15" x14ac:dyDescent="0.25">
      <c r="E15922" s="5"/>
      <c r="F15922" s="2"/>
      <c r="G15922" s="2"/>
      <c r="H15922" s="2"/>
      <c r="I15922" s="2"/>
      <c r="J15922" s="2"/>
      <c r="K15922" s="2"/>
      <c r="L15922" s="2"/>
      <c r="M15922" s="2"/>
      <c r="N15922" s="2"/>
      <c r="O15922" s="2"/>
    </row>
    <row r="15923" spans="5:15" x14ac:dyDescent="0.25">
      <c r="E15923" s="5"/>
      <c r="F15923" s="2"/>
      <c r="G15923" s="2"/>
      <c r="H15923" s="2"/>
      <c r="I15923" s="2"/>
      <c r="J15923" s="2"/>
      <c r="K15923" s="2"/>
      <c r="L15923" s="2"/>
      <c r="M15923" s="2"/>
      <c r="N15923" s="2"/>
      <c r="O15923" s="2"/>
    </row>
    <row r="15924" spans="5:15" x14ac:dyDescent="0.25">
      <c r="E15924" s="5"/>
      <c r="F15924" s="2"/>
      <c r="G15924" s="2"/>
      <c r="H15924" s="2"/>
      <c r="I15924" s="2"/>
      <c r="J15924" s="2"/>
      <c r="K15924" s="2"/>
      <c r="L15924" s="2"/>
      <c r="M15924" s="2"/>
      <c r="N15924" s="2"/>
      <c r="O15924" s="2"/>
    </row>
    <row r="15925" spans="5:15" x14ac:dyDescent="0.25">
      <c r="E15925" s="5"/>
      <c r="F15925" s="2"/>
      <c r="G15925" s="2"/>
      <c r="H15925" s="2"/>
      <c r="I15925" s="2"/>
      <c r="J15925" s="2"/>
      <c r="K15925" s="2"/>
      <c r="L15925" s="2"/>
      <c r="M15925" s="2"/>
      <c r="N15925" s="2"/>
      <c r="O15925" s="2"/>
    </row>
    <row r="15926" spans="5:15" x14ac:dyDescent="0.25">
      <c r="E15926" s="5"/>
      <c r="F15926" s="2"/>
      <c r="H15926" s="2"/>
      <c r="I15926" s="2"/>
      <c r="J15926" s="2"/>
      <c r="K15926" s="2"/>
      <c r="L15926" s="2"/>
      <c r="M15926" s="2"/>
      <c r="N15926" s="2"/>
      <c r="O15926" s="2"/>
    </row>
    <row r="15928" spans="5:15" x14ac:dyDescent="0.25">
      <c r="E15928" s="5"/>
      <c r="F15928" s="2"/>
      <c r="G15928" s="2"/>
      <c r="H15928" s="2"/>
      <c r="I15928" s="2"/>
      <c r="J15928" s="2"/>
      <c r="K15928" s="2"/>
      <c r="L15928" s="2"/>
      <c r="M15928" s="2"/>
      <c r="N15928" s="2"/>
      <c r="O15928" s="2"/>
    </row>
    <row r="15929" spans="5:15" x14ac:dyDescent="0.25">
      <c r="F15929" s="2"/>
      <c r="G15929" s="2"/>
      <c r="H15929" s="2"/>
      <c r="I15929" s="2"/>
      <c r="J15929" s="2"/>
      <c r="K15929" s="2"/>
      <c r="L15929" s="2"/>
      <c r="M15929" s="2"/>
      <c r="N15929" s="2"/>
      <c r="O15929" s="2"/>
    </row>
    <row r="15930" spans="5:15" x14ac:dyDescent="0.25">
      <c r="E15930" s="5"/>
      <c r="F15930" s="2"/>
      <c r="G15930" s="2"/>
      <c r="H15930" s="2"/>
      <c r="I15930" s="2"/>
      <c r="J15930" s="2"/>
      <c r="K15930" s="2"/>
      <c r="L15930" s="2"/>
      <c r="M15930" s="2"/>
      <c r="N15930" s="2"/>
      <c r="O15930" s="2"/>
    </row>
    <row r="15931" spans="5:15" x14ac:dyDescent="0.25">
      <c r="H15931" s="2"/>
      <c r="I15931" s="2"/>
      <c r="J15931" s="2"/>
      <c r="K15931" s="2"/>
      <c r="L15931" s="2"/>
      <c r="M15931" s="2"/>
      <c r="N15931" s="2"/>
      <c r="O15931" s="2"/>
    </row>
    <row r="15932" spans="5:15" x14ac:dyDescent="0.25">
      <c r="E15932" s="5"/>
      <c r="F15932" s="2"/>
      <c r="G15932" s="2"/>
      <c r="H15932" s="2"/>
      <c r="I15932" s="2"/>
      <c r="J15932" s="2"/>
      <c r="K15932" s="2"/>
      <c r="L15932" s="2"/>
      <c r="M15932" s="2"/>
      <c r="N15932" s="2"/>
      <c r="O15932" s="2"/>
    </row>
    <row r="15933" spans="5:15" x14ac:dyDescent="0.25">
      <c r="E15933" s="5"/>
      <c r="F15933" s="2"/>
      <c r="G15933" s="2"/>
      <c r="H15933" s="2"/>
      <c r="I15933" s="2"/>
      <c r="J15933" s="2"/>
      <c r="K15933" s="2"/>
      <c r="L15933" s="2"/>
      <c r="M15933" s="2"/>
      <c r="N15933" s="2"/>
      <c r="O15933" s="2"/>
    </row>
    <row r="15934" spans="5:15" x14ac:dyDescent="0.25">
      <c r="E15934" s="5"/>
      <c r="F15934" s="2"/>
      <c r="G15934" s="2"/>
      <c r="H15934" s="2"/>
      <c r="I15934" s="2"/>
      <c r="J15934" s="2"/>
      <c r="K15934" s="2"/>
      <c r="L15934" s="2"/>
      <c r="M15934" s="2"/>
      <c r="N15934" s="2"/>
      <c r="O15934" s="2"/>
    </row>
    <row r="15935" spans="5:15" x14ac:dyDescent="0.25">
      <c r="F15935" s="2"/>
      <c r="G15935" s="2"/>
      <c r="H15935" s="2"/>
      <c r="I15935" s="2"/>
      <c r="J15935" s="2"/>
      <c r="K15935" s="2"/>
      <c r="L15935" s="2"/>
      <c r="M15935" s="2"/>
      <c r="N15935" s="2"/>
      <c r="O15935" s="2"/>
    </row>
    <row r="15936" spans="5:15" x14ac:dyDescent="0.25">
      <c r="E15936" s="5"/>
      <c r="F15936" s="2"/>
      <c r="G15936" s="2"/>
      <c r="H15936" s="2"/>
      <c r="I15936" s="2"/>
      <c r="J15936" s="2"/>
      <c r="K15936" s="2"/>
      <c r="L15936" s="2"/>
      <c r="M15936" s="2"/>
      <c r="N15936" s="2"/>
      <c r="O15936" s="2"/>
    </row>
    <row r="15937" spans="5:15" x14ac:dyDescent="0.25">
      <c r="E15937" s="5"/>
      <c r="F15937" s="2"/>
      <c r="G15937" s="2"/>
      <c r="H15937" s="2"/>
      <c r="I15937" s="2"/>
      <c r="J15937" s="2"/>
      <c r="K15937" s="2"/>
      <c r="L15937" s="2"/>
      <c r="M15937" s="2"/>
      <c r="N15937" s="2"/>
      <c r="O15937" s="2"/>
    </row>
    <row r="15939" spans="5:15" x14ac:dyDescent="0.25">
      <c r="E15939" s="5"/>
      <c r="F15939" s="2"/>
      <c r="G15939" s="2"/>
      <c r="H15939" s="2"/>
      <c r="I15939" s="2"/>
      <c r="J15939" s="2"/>
      <c r="K15939" s="2"/>
      <c r="L15939" s="2"/>
      <c r="M15939" s="2"/>
      <c r="N15939" s="2"/>
      <c r="O15939" s="2"/>
    </row>
    <row r="15940" spans="5:15" x14ac:dyDescent="0.25">
      <c r="E15940" s="5"/>
      <c r="F15940" s="2"/>
      <c r="G15940" s="2"/>
      <c r="H15940" s="2"/>
      <c r="I15940" s="2"/>
      <c r="J15940" s="2"/>
      <c r="K15940" s="2"/>
      <c r="L15940" s="2"/>
      <c r="M15940" s="2"/>
      <c r="N15940" s="2"/>
      <c r="O15940" s="2"/>
    </row>
    <row r="15941" spans="5:15" x14ac:dyDescent="0.25">
      <c r="E15941" s="5"/>
      <c r="F15941" s="2"/>
      <c r="G15941" s="2"/>
      <c r="H15941" s="2"/>
      <c r="I15941" s="2"/>
      <c r="J15941" s="2"/>
      <c r="K15941" s="2"/>
      <c r="L15941" s="2"/>
      <c r="M15941" s="2"/>
      <c r="N15941" s="2"/>
      <c r="O15941" s="2"/>
    </row>
    <row r="15942" spans="5:15" x14ac:dyDescent="0.25">
      <c r="E15942" s="5"/>
      <c r="I15942" s="2"/>
      <c r="K15942" s="2"/>
      <c r="L15942" s="2"/>
      <c r="M15942" s="2"/>
    </row>
    <row r="15943" spans="5:15" x14ac:dyDescent="0.25">
      <c r="E15943" s="5"/>
      <c r="F15943" s="2"/>
      <c r="G15943" s="2"/>
      <c r="H15943" s="2"/>
      <c r="I15943" s="2"/>
      <c r="J15943" s="2"/>
      <c r="K15943" s="2"/>
      <c r="L15943" s="2"/>
      <c r="M15943" s="2"/>
      <c r="N15943" s="2"/>
      <c r="O15943" s="2"/>
    </row>
    <row r="15944" spans="5:15" x14ac:dyDescent="0.25">
      <c r="E15944" s="5"/>
      <c r="F15944" s="2"/>
      <c r="G15944" s="2"/>
      <c r="H15944" s="2"/>
      <c r="I15944" s="2"/>
      <c r="J15944" s="2"/>
      <c r="K15944" s="2"/>
      <c r="L15944" s="2"/>
      <c r="M15944" s="2"/>
      <c r="N15944" s="2"/>
      <c r="O15944" s="2"/>
    </row>
    <row r="15945" spans="5:15" x14ac:dyDescent="0.25">
      <c r="E15945" s="5"/>
      <c r="F15945" s="2"/>
      <c r="G15945" s="2"/>
      <c r="H15945" s="2"/>
      <c r="I15945" s="2"/>
      <c r="J15945" s="2"/>
      <c r="K15945" s="2"/>
      <c r="L15945" s="2"/>
      <c r="M15945" s="2"/>
      <c r="N15945" s="2"/>
      <c r="O15945" s="2"/>
    </row>
    <row r="15946" spans="5:15" x14ac:dyDescent="0.25">
      <c r="E15946" s="5"/>
      <c r="F15946" s="2"/>
      <c r="G15946" s="2"/>
      <c r="H15946" s="2"/>
      <c r="I15946" s="2"/>
      <c r="J15946" s="2"/>
      <c r="K15946" s="2"/>
      <c r="L15946" s="2"/>
      <c r="M15946" s="2"/>
      <c r="N15946" s="2"/>
      <c r="O15946" s="2"/>
    </row>
    <row r="15947" spans="5:15" x14ac:dyDescent="0.25">
      <c r="E15947" s="5"/>
      <c r="F15947" s="2"/>
      <c r="G15947" s="2"/>
      <c r="H15947" s="2"/>
      <c r="I15947" s="2"/>
      <c r="J15947" s="2"/>
      <c r="K15947" s="2"/>
      <c r="L15947" s="2"/>
      <c r="M15947" s="2"/>
      <c r="N15947" s="2"/>
      <c r="O15947" s="2"/>
    </row>
    <row r="15948" spans="5:15" x14ac:dyDescent="0.25">
      <c r="M15948" s="2"/>
      <c r="N15948" s="2"/>
      <c r="O15948" s="2"/>
    </row>
    <row r="15950" spans="5:15" x14ac:dyDescent="0.25">
      <c r="E15950" s="5"/>
      <c r="F15950" s="2"/>
      <c r="G15950" s="2"/>
      <c r="H15950" s="2"/>
      <c r="I15950" s="2"/>
      <c r="J15950" s="2"/>
      <c r="K15950" s="2"/>
      <c r="L15950" s="2"/>
      <c r="M15950" s="2"/>
      <c r="N15950" s="2"/>
      <c r="O15950" s="2"/>
    </row>
    <row r="15951" spans="5:15" x14ac:dyDescent="0.25">
      <c r="E15951" s="5"/>
      <c r="F15951" s="2"/>
      <c r="G15951" s="2"/>
      <c r="H15951" s="2"/>
      <c r="I15951" s="2"/>
      <c r="J15951" s="2"/>
      <c r="K15951" s="2"/>
      <c r="L15951" s="2"/>
      <c r="M15951" s="2"/>
      <c r="N15951" s="2"/>
      <c r="O15951" s="2"/>
    </row>
    <row r="15952" spans="5:15" x14ac:dyDescent="0.25">
      <c r="E15952" s="5"/>
      <c r="F15952" s="2"/>
      <c r="G15952" s="2"/>
      <c r="H15952" s="2"/>
      <c r="I15952" s="2"/>
      <c r="J15952" s="2"/>
      <c r="K15952" s="2"/>
      <c r="L15952" s="2"/>
      <c r="M15952" s="2"/>
      <c r="N15952" s="2"/>
      <c r="O15952" s="2"/>
    </row>
    <row r="15954" spans="5:15" x14ac:dyDescent="0.25">
      <c r="E15954" s="5"/>
      <c r="F15954" s="2"/>
      <c r="G15954" s="2"/>
      <c r="H15954" s="2"/>
      <c r="I15954" s="2"/>
      <c r="J15954" s="2"/>
      <c r="K15954" s="2"/>
      <c r="L15954" s="2"/>
      <c r="M15954" s="2"/>
      <c r="N15954" s="2"/>
      <c r="O15954" s="2"/>
    </row>
    <row r="15955" spans="5:15" x14ac:dyDescent="0.25">
      <c r="E15955" s="5"/>
      <c r="F15955" s="2"/>
      <c r="G15955" s="2"/>
      <c r="H15955" s="2"/>
      <c r="I15955" s="2"/>
      <c r="J15955" s="2"/>
      <c r="K15955" s="2"/>
      <c r="L15955" s="2"/>
      <c r="M15955" s="2"/>
      <c r="N15955" s="2"/>
      <c r="O15955" s="2"/>
    </row>
    <row r="15956" spans="5:15" x14ac:dyDescent="0.25">
      <c r="E15956" s="5"/>
      <c r="F15956" s="2"/>
      <c r="G15956" s="2"/>
      <c r="H15956" s="2"/>
      <c r="I15956" s="2"/>
      <c r="J15956" s="2"/>
      <c r="K15956" s="2"/>
      <c r="L15956" s="2"/>
      <c r="M15956" s="2"/>
      <c r="N15956" s="2"/>
      <c r="O15956" s="2"/>
    </row>
    <row r="15957" spans="5:15" x14ac:dyDescent="0.25">
      <c r="E15957" s="5"/>
      <c r="G15957" s="2"/>
      <c r="H15957" s="2"/>
      <c r="I15957" s="2"/>
      <c r="J15957" s="2"/>
      <c r="K15957" s="2"/>
      <c r="L15957" s="2"/>
      <c r="M15957" s="2"/>
      <c r="N15957" s="2"/>
      <c r="O15957" s="2"/>
    </row>
    <row r="15958" spans="5:15" x14ac:dyDescent="0.25">
      <c r="I15958" s="2"/>
      <c r="J15958" s="2"/>
      <c r="K15958" s="2"/>
      <c r="L15958" s="2"/>
      <c r="M15958" s="2"/>
      <c r="N15958" s="2"/>
      <c r="O15958" s="2"/>
    </row>
    <row r="15959" spans="5:15" x14ac:dyDescent="0.25">
      <c r="H15959" s="2"/>
      <c r="I15959" s="2"/>
      <c r="J15959" s="2"/>
      <c r="K15959" s="2"/>
      <c r="L15959" s="2"/>
      <c r="M15959" s="2"/>
      <c r="N15959" s="2"/>
      <c r="O15959" s="2"/>
    </row>
    <row r="15962" spans="5:15" x14ac:dyDescent="0.25">
      <c r="H15962" s="2"/>
      <c r="I15962" s="2"/>
      <c r="J15962" s="2"/>
      <c r="K15962" s="2"/>
      <c r="L15962" s="2"/>
      <c r="M15962" s="2"/>
      <c r="N15962" s="2"/>
      <c r="O15962" s="2"/>
    </row>
    <row r="15963" spans="5:15" x14ac:dyDescent="0.25">
      <c r="E15963" s="5"/>
      <c r="F15963" s="2"/>
      <c r="G15963" s="2"/>
      <c r="H15963" s="2"/>
      <c r="I15963" s="2"/>
      <c r="J15963" s="2"/>
      <c r="K15963" s="2"/>
      <c r="L15963" s="2"/>
      <c r="M15963" s="2"/>
      <c r="N15963" s="2"/>
      <c r="O15963" s="2"/>
    </row>
    <row r="15966" spans="5:15" x14ac:dyDescent="0.25">
      <c r="F15966" s="2"/>
      <c r="G15966" s="2"/>
      <c r="H15966" s="2"/>
      <c r="I15966" s="2"/>
      <c r="J15966" s="2"/>
      <c r="K15966" s="2"/>
      <c r="L15966" s="2"/>
      <c r="M15966" s="2"/>
      <c r="N15966" s="2"/>
      <c r="O15966" s="2"/>
    </row>
    <row r="15967" spans="5:15" x14ac:dyDescent="0.25">
      <c r="K15967" s="2"/>
      <c r="L15967" s="2"/>
      <c r="M15967" s="2"/>
      <c r="N15967" s="2"/>
      <c r="O15967" s="2"/>
    </row>
    <row r="15968" spans="5:15" x14ac:dyDescent="0.25">
      <c r="J15968" s="2"/>
      <c r="K15968" s="2"/>
      <c r="L15968" s="2"/>
      <c r="M15968" s="2"/>
      <c r="N15968" s="2"/>
      <c r="O15968" s="2"/>
    </row>
    <row r="15969" spans="5:15" x14ac:dyDescent="0.25">
      <c r="F15969" s="2"/>
      <c r="G15969" s="2"/>
      <c r="H15969" s="2"/>
      <c r="I15969" s="2"/>
      <c r="J15969" s="2"/>
      <c r="K15969" s="2"/>
      <c r="L15969" s="2"/>
      <c r="M15969" s="2"/>
      <c r="N15969" s="2"/>
      <c r="O15969" s="2"/>
    </row>
    <row r="15970" spans="5:15" x14ac:dyDescent="0.25">
      <c r="E15970" s="5"/>
      <c r="F15970" s="2"/>
      <c r="G15970" s="2"/>
      <c r="H15970" s="2"/>
      <c r="I15970" s="2"/>
      <c r="J15970" s="2"/>
      <c r="K15970" s="2"/>
      <c r="L15970" s="2"/>
      <c r="M15970" s="2"/>
      <c r="N15970" s="2"/>
      <c r="O15970" s="2"/>
    </row>
    <row r="15971" spans="5:15" x14ac:dyDescent="0.25">
      <c r="E15971" s="5"/>
      <c r="F15971" s="2"/>
      <c r="G15971" s="2"/>
      <c r="H15971" s="2"/>
      <c r="I15971" s="2"/>
      <c r="J15971" s="2"/>
      <c r="K15971" s="2"/>
      <c r="L15971" s="2"/>
      <c r="M15971" s="2"/>
      <c r="N15971" s="2"/>
      <c r="O15971" s="2"/>
    </row>
    <row r="15972" spans="5:15" x14ac:dyDescent="0.25">
      <c r="E15972" s="5"/>
      <c r="G15972" s="2"/>
      <c r="H15972" s="2"/>
      <c r="I15972" s="2"/>
      <c r="J15972" s="2"/>
      <c r="K15972" s="2"/>
      <c r="L15972" s="2"/>
      <c r="M15972" s="2"/>
      <c r="N15972" s="2"/>
      <c r="O15972" s="2"/>
    </row>
    <row r="15974" spans="5:15" x14ac:dyDescent="0.25">
      <c r="E15974" s="5"/>
      <c r="F15974" s="2"/>
      <c r="G15974" s="2"/>
      <c r="H15974" s="2"/>
      <c r="I15974" s="2"/>
      <c r="J15974" s="2"/>
      <c r="K15974" s="2"/>
      <c r="L15974" s="2"/>
      <c r="M15974" s="2"/>
      <c r="N15974" s="2"/>
      <c r="O15974" s="2"/>
    </row>
    <row r="15975" spans="5:15" x14ac:dyDescent="0.25">
      <c r="E15975" s="5"/>
      <c r="F15975" s="2"/>
      <c r="G15975" s="2"/>
      <c r="H15975" s="2"/>
      <c r="I15975" s="2"/>
      <c r="J15975" s="2"/>
      <c r="K15975" s="2"/>
      <c r="L15975" s="2"/>
      <c r="M15975" s="2"/>
      <c r="N15975" s="2"/>
      <c r="O15975" s="2"/>
    </row>
    <row r="15976" spans="5:15" x14ac:dyDescent="0.25">
      <c r="E15976" s="5"/>
      <c r="F15976" s="2"/>
      <c r="G15976" s="2"/>
      <c r="H15976" s="2"/>
      <c r="I15976" s="2"/>
      <c r="J15976" s="2"/>
      <c r="K15976" s="2"/>
      <c r="L15976" s="2"/>
      <c r="M15976" s="2"/>
      <c r="N15976" s="2"/>
      <c r="O15976" s="2"/>
    </row>
    <row r="15978" spans="5:15" x14ac:dyDescent="0.25">
      <c r="E15978" s="5"/>
      <c r="F15978" s="2"/>
      <c r="G15978" s="2"/>
      <c r="H15978" s="2"/>
      <c r="I15978" s="2"/>
      <c r="J15978" s="2"/>
      <c r="K15978" s="2"/>
      <c r="L15978" s="2"/>
      <c r="M15978" s="2"/>
      <c r="N15978" s="2"/>
      <c r="O15978" s="2"/>
    </row>
    <row r="15979" spans="5:15" x14ac:dyDescent="0.25">
      <c r="E15979" s="5"/>
      <c r="F15979" s="2"/>
      <c r="G15979" s="2"/>
      <c r="H15979" s="2"/>
      <c r="I15979" s="2"/>
      <c r="J15979" s="2"/>
      <c r="K15979" s="2"/>
      <c r="L15979" s="2"/>
      <c r="M15979" s="2"/>
      <c r="N15979" s="2"/>
      <c r="O15979" s="2"/>
    </row>
    <row r="15980" spans="5:15" x14ac:dyDescent="0.25">
      <c r="E15980" s="5"/>
      <c r="F15980" s="2"/>
      <c r="G15980" s="2"/>
      <c r="H15980" s="2"/>
      <c r="I15980" s="2"/>
      <c r="J15980" s="2"/>
      <c r="K15980" s="2"/>
      <c r="L15980" s="2"/>
      <c r="M15980" s="2"/>
      <c r="N15980" s="2"/>
      <c r="O15980" s="2"/>
    </row>
    <row r="15981" spans="5:15" x14ac:dyDescent="0.25">
      <c r="E15981" s="5"/>
      <c r="F15981" s="2"/>
      <c r="G15981" s="2"/>
      <c r="H15981" s="2"/>
      <c r="I15981" s="2"/>
      <c r="J15981" s="2"/>
      <c r="K15981" s="2"/>
      <c r="L15981" s="2"/>
      <c r="M15981" s="2"/>
      <c r="N15981" s="2"/>
      <c r="O15981" s="2"/>
    </row>
    <row r="15982" spans="5:15" x14ac:dyDescent="0.25">
      <c r="E15982" s="5"/>
      <c r="F15982" s="2"/>
      <c r="G15982" s="2"/>
      <c r="H15982" s="2"/>
      <c r="I15982" s="2"/>
      <c r="J15982" s="2"/>
      <c r="K15982" s="2"/>
      <c r="L15982" s="2"/>
      <c r="M15982" s="2"/>
      <c r="N15982" s="2"/>
      <c r="O15982" s="2"/>
    </row>
    <row r="15983" spans="5:15" x14ac:dyDescent="0.25">
      <c r="E15983" s="5"/>
      <c r="F15983" s="2"/>
      <c r="G15983" s="2"/>
      <c r="H15983" s="2"/>
      <c r="I15983" s="2"/>
      <c r="J15983" s="2"/>
      <c r="K15983" s="2"/>
      <c r="L15983" s="2"/>
      <c r="M15983" s="2"/>
      <c r="N15983" s="2"/>
      <c r="O15983" s="2"/>
    </row>
    <row r="15984" spans="5:15" x14ac:dyDescent="0.25">
      <c r="G15984" s="2"/>
      <c r="H15984" s="2"/>
      <c r="I15984" s="2"/>
      <c r="J15984" s="2"/>
      <c r="K15984" s="2"/>
      <c r="L15984" s="2"/>
      <c r="M15984" s="2"/>
      <c r="N15984" s="2"/>
      <c r="O15984" s="2"/>
    </row>
    <row r="15986" spans="5:15" x14ac:dyDescent="0.25">
      <c r="E15986" s="5"/>
      <c r="F15986" s="2"/>
      <c r="G15986" s="2"/>
      <c r="H15986" s="2"/>
      <c r="I15986" s="2"/>
      <c r="J15986" s="2"/>
      <c r="K15986" s="2"/>
      <c r="L15986" s="2"/>
      <c r="M15986" s="2"/>
      <c r="N15986" s="2"/>
      <c r="O15986" s="2"/>
    </row>
    <row r="15987" spans="5:15" x14ac:dyDescent="0.25">
      <c r="E15987" s="5"/>
      <c r="F15987" s="2"/>
      <c r="G15987" s="2"/>
      <c r="H15987" s="2"/>
      <c r="I15987" s="2"/>
      <c r="J15987" s="2"/>
      <c r="K15987" s="2"/>
      <c r="L15987" s="2"/>
      <c r="M15987" s="2"/>
      <c r="N15987" s="2"/>
      <c r="O15987" s="2"/>
    </row>
    <row r="15988" spans="5:15" x14ac:dyDescent="0.25">
      <c r="E15988" s="5"/>
      <c r="F15988" s="2"/>
      <c r="G15988" s="2"/>
      <c r="H15988" s="2"/>
      <c r="I15988" s="2"/>
      <c r="J15988" s="2"/>
      <c r="K15988" s="2"/>
      <c r="L15988" s="2"/>
      <c r="M15988" s="2"/>
      <c r="N15988" s="2"/>
      <c r="O15988" s="2"/>
    </row>
    <row r="15989" spans="5:15" x14ac:dyDescent="0.25">
      <c r="I15989" s="2"/>
      <c r="J15989" s="2"/>
      <c r="K15989" s="2"/>
      <c r="L15989" s="2"/>
      <c r="M15989" s="2"/>
      <c r="N15989" s="2"/>
      <c r="O15989" s="2"/>
    </row>
    <row r="15990" spans="5:15" x14ac:dyDescent="0.25">
      <c r="E15990" s="5"/>
      <c r="F15990" s="2"/>
      <c r="G15990" s="2"/>
      <c r="H15990" s="2"/>
      <c r="I15990" s="2"/>
      <c r="J15990" s="2"/>
      <c r="K15990" s="2"/>
      <c r="L15990" s="2"/>
      <c r="M15990" s="2"/>
      <c r="N15990" s="2"/>
      <c r="O15990" s="2"/>
    </row>
    <row r="15991" spans="5:15" x14ac:dyDescent="0.25">
      <c r="E15991" s="5"/>
      <c r="F15991" s="2"/>
      <c r="G15991" s="2"/>
      <c r="H15991" s="2"/>
      <c r="I15991" s="2"/>
      <c r="J15991" s="2"/>
      <c r="K15991" s="2"/>
      <c r="L15991" s="2"/>
      <c r="M15991" s="2"/>
      <c r="N15991" s="2"/>
      <c r="O15991" s="2"/>
    </row>
    <row r="15992" spans="5:15" x14ac:dyDescent="0.25">
      <c r="E15992" s="5"/>
      <c r="F15992" s="2"/>
      <c r="G15992" s="2"/>
      <c r="H15992" s="2"/>
      <c r="I15992" s="2"/>
      <c r="J15992" s="2"/>
      <c r="K15992" s="2"/>
      <c r="L15992" s="2"/>
      <c r="M15992" s="2"/>
      <c r="N15992" s="2"/>
      <c r="O15992" s="2"/>
    </row>
    <row r="15993" spans="5:15" x14ac:dyDescent="0.25">
      <c r="E15993" s="5"/>
      <c r="F15993" s="2"/>
      <c r="G15993" s="2"/>
      <c r="H15993" s="2"/>
      <c r="I15993" s="2"/>
      <c r="J15993" s="2"/>
      <c r="K15993" s="2"/>
      <c r="L15993" s="2"/>
      <c r="M15993" s="2"/>
      <c r="N15993" s="2"/>
      <c r="O15993" s="2"/>
    </row>
    <row r="15994" spans="5:15" x14ac:dyDescent="0.25">
      <c r="E15994" s="5"/>
      <c r="F15994" s="2"/>
      <c r="G15994" s="2"/>
      <c r="H15994" s="2"/>
      <c r="I15994" s="2"/>
      <c r="J15994" s="2"/>
      <c r="K15994" s="2"/>
      <c r="L15994" s="2"/>
      <c r="M15994" s="2"/>
      <c r="N15994" s="2"/>
      <c r="O15994" s="2"/>
    </row>
    <row r="15995" spans="5:15" x14ac:dyDescent="0.25">
      <c r="E15995" s="5"/>
      <c r="F15995" s="2"/>
      <c r="G15995" s="2"/>
      <c r="H15995" s="2"/>
      <c r="I15995" s="2"/>
      <c r="J15995" s="2"/>
      <c r="K15995" s="2"/>
      <c r="L15995" s="2"/>
      <c r="M15995" s="2"/>
      <c r="N15995" s="2"/>
      <c r="O15995" s="2"/>
    </row>
    <row r="15997" spans="5:15" x14ac:dyDescent="0.25">
      <c r="E15997" s="5"/>
      <c r="F15997" s="2"/>
      <c r="G15997" s="2"/>
      <c r="H15997" s="2"/>
      <c r="I15997" s="2"/>
      <c r="J15997" s="2"/>
      <c r="K15997" s="2"/>
      <c r="L15997" s="2"/>
      <c r="M15997" s="2"/>
      <c r="N15997" s="2"/>
      <c r="O15997" s="2"/>
    </row>
    <row r="15998" spans="5:15" x14ac:dyDescent="0.25">
      <c r="E15998" s="5"/>
      <c r="F15998" s="2"/>
      <c r="G15998" s="2"/>
      <c r="H15998" s="2"/>
      <c r="I15998" s="2"/>
      <c r="J15998" s="2"/>
      <c r="K15998" s="2"/>
      <c r="L15998" s="2"/>
      <c r="M15998" s="2"/>
      <c r="N15998" s="2"/>
      <c r="O15998" s="2"/>
    </row>
    <row r="15999" spans="5:15" x14ac:dyDescent="0.25">
      <c r="E15999" s="5"/>
      <c r="F15999" s="2"/>
      <c r="G15999" s="2"/>
      <c r="H15999" s="2"/>
      <c r="I15999" s="2"/>
      <c r="J15999" s="2"/>
      <c r="K15999" s="2"/>
      <c r="L15999" s="2"/>
      <c r="M15999" s="2"/>
      <c r="N15999" s="2"/>
      <c r="O15999" s="2"/>
    </row>
    <row r="16000" spans="5:15" x14ac:dyDescent="0.25">
      <c r="E16000" s="5"/>
      <c r="F16000" s="2"/>
      <c r="G16000" s="2"/>
      <c r="H16000" s="2"/>
      <c r="I16000" s="2"/>
      <c r="J16000" s="2"/>
      <c r="K16000" s="2"/>
      <c r="L16000" s="2"/>
      <c r="M16000" s="2"/>
      <c r="N16000" s="2"/>
      <c r="O16000" s="2"/>
    </row>
    <row r="16001" spans="5:15" x14ac:dyDescent="0.25">
      <c r="E16001" s="5"/>
      <c r="F16001" s="2"/>
      <c r="G16001" s="2"/>
      <c r="H16001" s="2"/>
      <c r="I16001" s="2"/>
      <c r="J16001" s="2"/>
      <c r="K16001" s="2"/>
      <c r="L16001" s="2"/>
      <c r="M16001" s="2"/>
      <c r="N16001" s="2"/>
      <c r="O16001" s="2"/>
    </row>
    <row r="16002" spans="5:15" x14ac:dyDescent="0.25">
      <c r="E16002" s="5"/>
      <c r="F16002" s="2"/>
      <c r="G16002" s="2"/>
      <c r="H16002" s="2"/>
      <c r="I16002" s="2"/>
      <c r="J16002" s="2"/>
      <c r="K16002" s="2"/>
      <c r="L16002" s="2"/>
      <c r="M16002" s="2"/>
      <c r="N16002" s="2"/>
      <c r="O16002" s="2"/>
    </row>
    <row r="16003" spans="5:15" x14ac:dyDescent="0.25">
      <c r="E16003" s="5"/>
      <c r="F16003" s="2"/>
      <c r="G16003" s="2"/>
      <c r="H16003" s="2"/>
      <c r="I16003" s="2"/>
      <c r="J16003" s="2"/>
      <c r="K16003" s="2"/>
      <c r="L16003" s="2"/>
      <c r="M16003" s="2"/>
      <c r="N16003" s="2"/>
      <c r="O16003" s="2"/>
    </row>
    <row r="16004" spans="5:15" x14ac:dyDescent="0.25">
      <c r="E16004" s="5"/>
      <c r="F16004" s="2"/>
      <c r="G16004" s="2"/>
      <c r="H16004" s="2"/>
      <c r="I16004" s="2"/>
      <c r="J16004" s="2"/>
      <c r="K16004" s="2"/>
    </row>
    <row r="16005" spans="5:15" x14ac:dyDescent="0.25">
      <c r="L16005" s="2"/>
      <c r="M16005" s="2"/>
      <c r="N16005" s="2"/>
      <c r="O16005" s="2"/>
    </row>
    <row r="16008" spans="5:15" x14ac:dyDescent="0.25">
      <c r="F16008" s="2"/>
      <c r="G16008" s="2"/>
      <c r="H16008" s="2"/>
      <c r="I16008" s="2"/>
      <c r="J16008" s="2"/>
      <c r="K16008" s="2"/>
      <c r="L16008" s="2"/>
      <c r="M16008" s="2"/>
      <c r="N16008" s="2"/>
      <c r="O16008" s="2"/>
    </row>
    <row r="16009" spans="5:15" x14ac:dyDescent="0.25">
      <c r="M16009" s="2"/>
      <c r="N16009" s="2"/>
      <c r="O16009" s="2"/>
    </row>
    <row r="16012" spans="5:15" x14ac:dyDescent="0.25">
      <c r="F16012" s="2"/>
      <c r="G16012" s="2"/>
      <c r="H16012" s="2"/>
      <c r="I16012" s="2"/>
      <c r="J16012" s="2"/>
      <c r="K16012" s="2"/>
      <c r="L16012" s="2"/>
      <c r="M16012" s="2"/>
      <c r="N16012" s="2"/>
      <c r="O16012" s="2"/>
    </row>
    <row r="16014" spans="5:15" x14ac:dyDescent="0.25">
      <c r="I16014" s="2"/>
      <c r="J16014" s="2"/>
      <c r="K16014" s="2"/>
      <c r="L16014" s="2"/>
      <c r="M16014" s="2"/>
      <c r="N16014" s="2"/>
      <c r="O16014" s="2"/>
    </row>
    <row r="16015" spans="5:15" x14ac:dyDescent="0.25">
      <c r="G16015" s="2"/>
      <c r="H16015" s="2"/>
      <c r="I16015" s="2"/>
      <c r="J16015" s="2"/>
      <c r="K16015" s="2"/>
      <c r="L16015" s="2"/>
      <c r="M16015" s="2"/>
      <c r="N16015" s="2"/>
      <c r="O16015" s="2"/>
    </row>
    <row r="16016" spans="5:15" x14ac:dyDescent="0.25">
      <c r="E16016" s="5"/>
      <c r="F16016" s="2"/>
    </row>
    <row r="16017" spans="5:15" x14ac:dyDescent="0.25">
      <c r="E16017" s="5"/>
      <c r="F16017" s="2"/>
    </row>
    <row r="16018" spans="5:15" x14ac:dyDescent="0.25">
      <c r="E16018" s="5"/>
      <c r="F16018" s="2"/>
    </row>
    <row r="16019" spans="5:15" x14ac:dyDescent="0.25">
      <c r="E16019" s="5"/>
    </row>
    <row r="16020" spans="5:15" x14ac:dyDescent="0.25">
      <c r="E16020" s="5"/>
      <c r="F16020" s="2"/>
    </row>
    <row r="16021" spans="5:15" x14ac:dyDescent="0.25">
      <c r="E16021" s="5"/>
      <c r="F16021" s="2"/>
    </row>
    <row r="16022" spans="5:15" x14ac:dyDescent="0.25">
      <c r="E16022" s="5"/>
      <c r="F16022" s="2"/>
    </row>
    <row r="16023" spans="5:15" x14ac:dyDescent="0.25">
      <c r="E16023" s="5"/>
    </row>
    <row r="16024" spans="5:15" x14ac:dyDescent="0.25">
      <c r="E16024" s="5"/>
      <c r="F16024" s="2"/>
    </row>
    <row r="16025" spans="5:15" x14ac:dyDescent="0.25">
      <c r="E16025" s="5"/>
      <c r="F16025" s="2"/>
    </row>
    <row r="16026" spans="5:15" x14ac:dyDescent="0.25">
      <c r="E16026" s="5"/>
      <c r="F16026" s="2"/>
    </row>
    <row r="16027" spans="5:15" x14ac:dyDescent="0.25">
      <c r="E16027" s="5"/>
    </row>
    <row r="16028" spans="5:15" x14ac:dyDescent="0.25">
      <c r="E16028" s="5"/>
      <c r="F16028" s="2"/>
      <c r="G16028" s="2"/>
      <c r="H16028" s="2"/>
      <c r="I16028" s="2"/>
      <c r="J16028" s="2"/>
      <c r="K16028" s="2"/>
      <c r="L16028" s="2"/>
      <c r="M16028" s="2"/>
      <c r="N16028" s="2"/>
      <c r="O16028" s="2"/>
    </row>
    <row r="16031" spans="5:15" x14ac:dyDescent="0.25">
      <c r="E16031" s="5"/>
      <c r="F16031" s="2"/>
      <c r="G16031" s="2"/>
      <c r="H16031" s="2"/>
      <c r="I16031" s="2"/>
      <c r="J16031" s="2"/>
      <c r="K16031" s="2"/>
      <c r="L16031" s="2"/>
      <c r="M16031" s="2"/>
      <c r="N16031" s="2"/>
      <c r="O16031" s="2"/>
    </row>
    <row r="16032" spans="5:15" x14ac:dyDescent="0.25">
      <c r="E16032" s="5"/>
      <c r="F16032" s="2"/>
      <c r="G16032" s="2"/>
      <c r="H16032" s="2"/>
      <c r="I16032" s="2"/>
      <c r="J16032" s="2"/>
      <c r="K16032" s="2"/>
      <c r="L16032" s="2"/>
      <c r="M16032" s="2"/>
      <c r="N16032" s="2"/>
      <c r="O16032" s="2"/>
    </row>
    <row r="16033" spans="5:15" x14ac:dyDescent="0.25">
      <c r="I16033" s="2"/>
      <c r="J16033" s="2"/>
      <c r="K16033" s="2"/>
      <c r="L16033" s="2"/>
      <c r="M16033" s="2"/>
      <c r="N16033" s="2"/>
    </row>
    <row r="16034" spans="5:15" x14ac:dyDescent="0.25">
      <c r="E16034" s="5"/>
      <c r="F16034" s="2"/>
      <c r="G16034" s="2"/>
      <c r="H16034" s="2"/>
      <c r="I16034" s="2"/>
      <c r="J16034" s="2"/>
      <c r="K16034" s="2"/>
      <c r="L16034" s="2"/>
      <c r="M16034" s="2"/>
      <c r="N16034" s="2"/>
      <c r="O16034" s="2"/>
    </row>
    <row r="16035" spans="5:15" x14ac:dyDescent="0.25">
      <c r="F16035" s="2"/>
    </row>
    <row r="16038" spans="5:15" x14ac:dyDescent="0.25">
      <c r="E16038" s="5"/>
      <c r="F16038" s="2"/>
      <c r="G16038" s="2"/>
      <c r="H16038" s="2"/>
      <c r="I16038" s="2"/>
      <c r="J16038" s="2"/>
      <c r="K16038" s="2"/>
      <c r="L16038" s="2"/>
      <c r="M16038" s="2"/>
      <c r="N16038" s="2"/>
      <c r="O16038" s="2"/>
    </row>
    <row r="16039" spans="5:15" x14ac:dyDescent="0.25">
      <c r="I16039" s="2"/>
      <c r="J16039" s="2"/>
    </row>
    <row r="16040" spans="5:15" x14ac:dyDescent="0.25">
      <c r="I16040" s="2"/>
    </row>
    <row r="16042" spans="5:15" x14ac:dyDescent="0.25">
      <c r="E16042" s="5"/>
      <c r="F16042" s="2"/>
      <c r="G16042" s="2"/>
      <c r="H16042" s="2"/>
      <c r="I16042" s="2"/>
      <c r="J16042" s="2"/>
      <c r="K16042" s="2"/>
      <c r="L16042" s="2"/>
      <c r="M16042" s="2"/>
      <c r="N16042" s="2"/>
      <c r="O16042" s="2"/>
    </row>
    <row r="16043" spans="5:15" x14ac:dyDescent="0.25">
      <c r="E16043" s="5"/>
      <c r="F16043" s="2"/>
      <c r="G16043" s="2"/>
      <c r="H16043" s="2"/>
      <c r="I16043" s="2"/>
      <c r="J16043" s="2"/>
      <c r="K16043" s="2"/>
      <c r="L16043" s="2"/>
      <c r="M16043" s="2"/>
      <c r="N16043" s="2"/>
      <c r="O16043" s="2"/>
    </row>
    <row r="16046" spans="5:15" x14ac:dyDescent="0.25">
      <c r="H16046" s="2"/>
      <c r="I16046" s="2"/>
      <c r="J16046" s="2"/>
      <c r="K16046" s="2"/>
      <c r="L16046" s="2"/>
      <c r="M16046" s="2"/>
      <c r="N16046" s="2"/>
      <c r="O16046" s="2"/>
    </row>
    <row r="16047" spans="5:15" x14ac:dyDescent="0.25">
      <c r="F16047" s="2"/>
      <c r="G16047" s="2"/>
      <c r="H16047" s="2"/>
      <c r="I16047" s="2"/>
      <c r="J16047" s="2"/>
      <c r="K16047" s="2"/>
      <c r="L16047" s="2"/>
      <c r="M16047" s="2"/>
      <c r="N16047" s="2"/>
      <c r="O16047" s="2"/>
    </row>
    <row r="16048" spans="5:15" x14ac:dyDescent="0.25">
      <c r="E16048" s="5"/>
      <c r="F16048" s="2"/>
      <c r="G16048" s="2"/>
      <c r="H16048" s="2"/>
      <c r="I16048" s="2"/>
      <c r="J16048" s="2"/>
      <c r="K16048" s="2"/>
      <c r="L16048" s="2"/>
      <c r="M16048" s="2"/>
      <c r="N16048" s="2"/>
      <c r="O16048" s="2"/>
    </row>
    <row r="16050" spans="5:15" x14ac:dyDescent="0.25">
      <c r="E16050" s="5"/>
      <c r="F16050" s="2"/>
      <c r="G16050" s="2"/>
      <c r="H16050" s="2"/>
      <c r="I16050" s="2"/>
      <c r="J16050" s="2"/>
      <c r="K16050" s="2"/>
      <c r="L16050" s="2"/>
      <c r="M16050" s="2"/>
      <c r="N16050" s="2"/>
      <c r="O16050" s="2"/>
    </row>
    <row r="16054" spans="5:15" x14ac:dyDescent="0.25">
      <c r="E16054" s="5"/>
      <c r="F16054" s="2"/>
      <c r="G16054" s="2"/>
      <c r="H16054" s="2"/>
      <c r="I16054" s="2"/>
      <c r="J16054" s="2"/>
      <c r="K16054" s="2"/>
      <c r="L16054" s="2"/>
      <c r="M16054" s="2"/>
      <c r="N16054" s="2"/>
      <c r="O16054" s="2"/>
    </row>
    <row r="16056" spans="5:15" x14ac:dyDescent="0.25">
      <c r="E16056" s="5"/>
      <c r="F16056" s="2"/>
      <c r="G16056" s="2"/>
      <c r="H16056" s="2"/>
      <c r="I16056" s="2"/>
      <c r="J16056" s="2"/>
      <c r="K16056" s="2"/>
      <c r="L16056" s="2"/>
      <c r="M16056" s="2"/>
      <c r="N16056" s="2"/>
      <c r="O16056" s="2"/>
    </row>
    <row r="16057" spans="5:15" x14ac:dyDescent="0.25">
      <c r="H16057" s="2"/>
      <c r="I16057" s="2"/>
      <c r="J16057" s="2"/>
      <c r="K16057" s="2"/>
      <c r="L16057" s="2"/>
      <c r="M16057" s="2"/>
      <c r="N16057" s="2"/>
      <c r="O16057" s="2"/>
    </row>
    <row r="16058" spans="5:15" x14ac:dyDescent="0.25">
      <c r="E16058" s="5"/>
      <c r="F16058" s="2"/>
      <c r="G16058" s="2"/>
      <c r="H16058" s="2"/>
      <c r="I16058" s="2"/>
      <c r="J16058" s="2"/>
      <c r="K16058" s="2"/>
      <c r="L16058" s="2"/>
      <c r="M16058" s="2"/>
      <c r="N16058" s="2"/>
      <c r="O16058" s="2"/>
    </row>
    <row r="16059" spans="5:15" x14ac:dyDescent="0.25">
      <c r="E16059" s="5"/>
      <c r="F16059" s="2"/>
      <c r="G16059" s="2"/>
      <c r="H16059" s="2"/>
      <c r="I16059" s="2"/>
      <c r="J16059" s="2"/>
      <c r="K16059" s="2"/>
      <c r="L16059" s="2"/>
      <c r="M16059" s="2"/>
      <c r="N16059" s="2"/>
      <c r="O16059" s="2"/>
    </row>
    <row r="16060" spans="5:15" x14ac:dyDescent="0.25">
      <c r="H16060" s="2"/>
      <c r="I16060" s="2"/>
      <c r="J16060" s="2"/>
      <c r="K16060" s="2"/>
      <c r="L16060" s="2"/>
      <c r="M16060" s="2"/>
      <c r="N16060" s="2"/>
      <c r="O16060" s="2"/>
    </row>
    <row r="16061" spans="5:15" x14ac:dyDescent="0.25">
      <c r="M16061" s="2"/>
      <c r="N16061" s="2"/>
      <c r="O16061" s="2"/>
    </row>
    <row r="16063" spans="5:15" x14ac:dyDescent="0.25">
      <c r="M16063" s="2"/>
      <c r="N16063" s="2"/>
      <c r="O16063" s="2"/>
    </row>
    <row r="16064" spans="5:15" x14ac:dyDescent="0.25">
      <c r="E16064" s="5"/>
      <c r="F16064" s="2"/>
      <c r="G16064" s="2"/>
      <c r="H16064" s="2"/>
      <c r="I16064" s="2"/>
      <c r="J16064" s="2"/>
      <c r="K16064" s="2"/>
      <c r="L16064" s="2"/>
      <c r="M16064" s="2"/>
      <c r="N16064" s="2"/>
      <c r="O16064" s="2"/>
    </row>
    <row r="16065" spans="5:15" x14ac:dyDescent="0.25">
      <c r="E16065" s="5"/>
      <c r="F16065" s="2"/>
      <c r="G16065" s="2"/>
      <c r="H16065" s="2"/>
      <c r="I16065" s="2"/>
      <c r="J16065" s="2"/>
      <c r="K16065" s="2"/>
      <c r="L16065" s="2"/>
      <c r="M16065" s="2"/>
      <c r="N16065" s="2"/>
      <c r="O16065" s="2"/>
    </row>
    <row r="16066" spans="5:15" x14ac:dyDescent="0.25">
      <c r="E16066" s="5"/>
      <c r="F16066" s="2"/>
      <c r="G16066" s="2"/>
      <c r="H16066" s="2"/>
      <c r="I16066" s="2"/>
      <c r="J16066" s="2"/>
      <c r="K16066" s="2"/>
      <c r="L16066" s="2"/>
      <c r="M16066" s="2"/>
      <c r="N16066" s="2"/>
      <c r="O16066" s="2"/>
    </row>
    <row r="16068" spans="5:15" x14ac:dyDescent="0.25">
      <c r="E16068" s="5"/>
      <c r="F16068" s="2"/>
      <c r="G16068" s="2"/>
      <c r="H16068" s="2"/>
      <c r="I16068" s="2"/>
      <c r="J16068" s="2"/>
      <c r="K16068" s="2"/>
      <c r="L16068" s="2"/>
      <c r="M16068" s="2"/>
      <c r="N16068" s="2"/>
      <c r="O16068" s="2"/>
    </row>
    <row r="16069" spans="5:15" x14ac:dyDescent="0.25">
      <c r="E16069" s="5"/>
      <c r="F16069" s="2"/>
      <c r="G16069" s="2"/>
      <c r="H16069" s="2"/>
      <c r="I16069" s="2"/>
      <c r="J16069" s="2"/>
      <c r="K16069" s="2"/>
      <c r="L16069" s="2"/>
      <c r="M16069" s="2"/>
      <c r="N16069" s="2"/>
      <c r="O16069" s="2"/>
    </row>
    <row r="16070" spans="5:15" x14ac:dyDescent="0.25">
      <c r="E16070" s="5"/>
      <c r="F16070" s="2"/>
      <c r="G16070" s="2"/>
      <c r="H16070" s="2"/>
      <c r="I16070" s="2"/>
      <c r="J16070" s="2"/>
      <c r="K16070" s="2"/>
      <c r="L16070" s="2"/>
      <c r="M16070" s="2"/>
      <c r="N16070" s="2"/>
      <c r="O16070" s="2"/>
    </row>
    <row r="16071" spans="5:15" x14ac:dyDescent="0.25">
      <c r="E16071" s="5"/>
      <c r="F16071" s="2"/>
      <c r="G16071" s="2"/>
      <c r="H16071" s="2"/>
      <c r="I16071" s="2"/>
      <c r="J16071" s="2"/>
      <c r="K16071" s="2"/>
      <c r="L16071" s="2"/>
      <c r="M16071" s="2"/>
      <c r="N16071" s="2"/>
      <c r="O16071" s="2"/>
    </row>
    <row r="16072" spans="5:15" x14ac:dyDescent="0.25">
      <c r="E16072" s="5"/>
      <c r="F16072" s="2"/>
      <c r="G16072" s="2"/>
      <c r="H16072" s="2"/>
      <c r="I16072" s="2"/>
      <c r="J16072" s="2"/>
      <c r="K16072" s="2"/>
      <c r="L16072" s="2"/>
      <c r="M16072" s="2"/>
      <c r="N16072" s="2"/>
      <c r="O16072" s="2"/>
    </row>
    <row r="16073" spans="5:15" x14ac:dyDescent="0.25">
      <c r="E16073" s="5"/>
      <c r="F16073" s="2"/>
      <c r="G16073" s="2"/>
      <c r="H16073" s="2"/>
      <c r="I16073" s="2"/>
      <c r="J16073" s="2"/>
      <c r="K16073" s="2"/>
      <c r="L16073" s="2"/>
      <c r="M16073" s="2"/>
      <c r="N16073" s="2"/>
      <c r="O16073" s="2"/>
    </row>
    <row r="16074" spans="5:15" x14ac:dyDescent="0.25">
      <c r="E16074" s="5"/>
      <c r="F16074" s="2"/>
      <c r="G16074" s="2"/>
      <c r="H16074" s="2"/>
      <c r="I16074" s="2"/>
      <c r="J16074" s="2"/>
      <c r="K16074" s="2"/>
      <c r="L16074" s="2"/>
      <c r="M16074" s="2"/>
      <c r="N16074" s="2"/>
      <c r="O16074" s="2"/>
    </row>
    <row r="16075" spans="5:15" x14ac:dyDescent="0.25">
      <c r="E16075" s="5"/>
      <c r="F16075" s="2"/>
      <c r="G16075" s="2"/>
      <c r="H16075" s="2"/>
      <c r="I16075" s="2"/>
      <c r="J16075" s="2"/>
      <c r="K16075" s="2"/>
      <c r="L16075" s="2"/>
      <c r="M16075" s="2"/>
      <c r="N16075" s="2"/>
      <c r="O16075" s="2"/>
    </row>
    <row r="16076" spans="5:15" x14ac:dyDescent="0.25">
      <c r="E16076" s="5"/>
      <c r="F16076" s="2"/>
      <c r="G16076" s="2"/>
      <c r="H16076" s="2"/>
      <c r="I16076" s="2"/>
      <c r="J16076" s="2"/>
      <c r="K16076" s="2"/>
      <c r="L16076" s="2"/>
      <c r="M16076" s="2"/>
      <c r="N16076" s="2"/>
      <c r="O16076" s="2"/>
    </row>
    <row r="16077" spans="5:15" x14ac:dyDescent="0.25">
      <c r="E16077" s="5"/>
      <c r="F16077" s="2"/>
      <c r="G16077" s="2"/>
      <c r="H16077" s="2"/>
      <c r="I16077" s="2"/>
      <c r="J16077" s="2"/>
      <c r="K16077" s="2"/>
      <c r="L16077" s="2"/>
      <c r="M16077" s="2"/>
      <c r="N16077" s="2"/>
      <c r="O16077" s="2"/>
    </row>
    <row r="16078" spans="5:15" x14ac:dyDescent="0.25">
      <c r="E16078" s="5"/>
      <c r="F16078" s="2"/>
      <c r="G16078" s="2"/>
      <c r="H16078" s="2"/>
      <c r="I16078" s="2"/>
      <c r="J16078" s="2"/>
      <c r="K16078" s="2"/>
      <c r="L16078" s="2"/>
      <c r="M16078" s="2"/>
      <c r="N16078" s="2"/>
      <c r="O16078" s="2"/>
    </row>
    <row r="16079" spans="5:15" x14ac:dyDescent="0.25">
      <c r="E16079" s="5"/>
      <c r="G16079" s="2"/>
      <c r="H16079" s="2"/>
      <c r="I16079" s="2"/>
      <c r="J16079" s="2"/>
      <c r="K16079" s="2"/>
      <c r="L16079" s="2"/>
      <c r="M16079" s="2"/>
      <c r="N16079" s="2"/>
      <c r="O16079" s="2"/>
    </row>
    <row r="16081" spans="5:15" x14ac:dyDescent="0.25">
      <c r="E16081" s="5"/>
    </row>
    <row r="16083" spans="5:15" x14ac:dyDescent="0.25">
      <c r="E16083" s="5"/>
      <c r="F16083" s="2"/>
      <c r="G16083" s="2"/>
      <c r="H16083" s="2"/>
      <c r="I16083" s="2"/>
      <c r="J16083" s="2"/>
      <c r="K16083" s="2"/>
      <c r="L16083" s="2"/>
      <c r="M16083" s="2"/>
      <c r="N16083" s="2"/>
      <c r="O16083" s="2"/>
    </row>
    <row r="16084" spans="5:15" x14ac:dyDescent="0.25">
      <c r="F16084" s="2"/>
      <c r="G16084" s="2"/>
      <c r="H16084" s="2"/>
      <c r="I16084" s="2"/>
      <c r="J16084" s="2"/>
      <c r="K16084" s="2"/>
      <c r="L16084" s="2"/>
      <c r="M16084" s="2"/>
      <c r="N16084" s="2"/>
      <c r="O16084" s="2"/>
    </row>
    <row r="16085" spans="5:15" x14ac:dyDescent="0.25">
      <c r="E16085" s="5"/>
      <c r="F16085" s="2"/>
      <c r="G16085" s="2"/>
      <c r="H16085" s="2"/>
      <c r="I16085" s="2"/>
      <c r="J16085" s="2"/>
      <c r="K16085" s="2"/>
      <c r="L16085" s="2"/>
      <c r="M16085" s="2"/>
      <c r="N16085" s="2"/>
      <c r="O16085" s="2"/>
    </row>
    <row r="16086" spans="5:15" x14ac:dyDescent="0.25">
      <c r="G16086" s="2"/>
      <c r="H16086" s="2"/>
      <c r="I16086" s="2"/>
      <c r="J16086" s="2"/>
      <c r="K16086" s="2"/>
      <c r="L16086" s="2"/>
      <c r="M16086" s="2"/>
      <c r="N16086" s="2"/>
      <c r="O16086" s="2"/>
    </row>
    <row r="16087" spans="5:15" x14ac:dyDescent="0.25">
      <c r="E16087" s="5"/>
      <c r="F16087" s="2"/>
      <c r="G16087" s="2"/>
      <c r="H16087" s="2"/>
      <c r="I16087" s="2"/>
      <c r="J16087" s="2"/>
      <c r="K16087" s="2"/>
      <c r="L16087" s="2"/>
      <c r="M16087" s="2"/>
      <c r="N16087" s="2"/>
      <c r="O16087" s="2"/>
    </row>
    <row r="16088" spans="5:15" x14ac:dyDescent="0.25">
      <c r="E16088" s="5"/>
      <c r="F16088" s="2"/>
      <c r="G16088" s="2"/>
      <c r="H16088" s="2"/>
      <c r="I16088" s="2"/>
      <c r="J16088" s="2"/>
      <c r="K16088" s="2"/>
      <c r="L16088" s="2"/>
      <c r="M16088" s="2"/>
      <c r="N16088" s="2"/>
      <c r="O16088" s="2"/>
    </row>
    <row r="16089" spans="5:15" x14ac:dyDescent="0.25">
      <c r="E16089" s="5"/>
      <c r="F16089" s="2"/>
      <c r="G16089" s="2"/>
      <c r="H16089" s="2"/>
      <c r="I16089" s="2"/>
      <c r="J16089" s="2"/>
      <c r="K16089" s="2"/>
      <c r="L16089" s="2"/>
      <c r="M16089" s="2"/>
      <c r="N16089" s="2"/>
      <c r="O16089" s="2"/>
    </row>
    <row r="16090" spans="5:15" x14ac:dyDescent="0.25">
      <c r="E16090" s="5"/>
      <c r="F16090" s="2"/>
      <c r="G16090" s="2"/>
      <c r="H16090" s="2"/>
      <c r="I16090" s="2"/>
      <c r="J16090" s="2"/>
      <c r="K16090" s="2"/>
      <c r="L16090" s="2"/>
      <c r="M16090" s="2"/>
      <c r="N16090" s="2"/>
      <c r="O16090" s="2"/>
    </row>
    <row r="16091" spans="5:15" x14ac:dyDescent="0.25">
      <c r="E16091" s="5"/>
      <c r="F16091" s="2"/>
      <c r="G16091" s="2"/>
      <c r="H16091" s="2"/>
      <c r="I16091" s="2"/>
      <c r="J16091" s="2"/>
      <c r="K16091" s="2"/>
      <c r="L16091" s="2"/>
      <c r="M16091" s="2"/>
      <c r="N16091" s="2"/>
      <c r="O16091" s="2"/>
    </row>
    <row r="16092" spans="5:15" x14ac:dyDescent="0.25">
      <c r="E16092" s="5"/>
      <c r="F16092" s="2"/>
      <c r="G16092" s="2"/>
      <c r="H16092" s="2"/>
      <c r="I16092" s="2"/>
      <c r="J16092" s="2"/>
      <c r="K16092" s="2"/>
      <c r="L16092" s="2"/>
      <c r="M16092" s="2"/>
      <c r="N16092" s="2"/>
      <c r="O16092" s="2"/>
    </row>
    <row r="16093" spans="5:15" x14ac:dyDescent="0.25">
      <c r="E16093" s="5"/>
      <c r="F16093" s="2"/>
      <c r="G16093" s="2"/>
      <c r="H16093" s="2"/>
      <c r="I16093" s="2"/>
      <c r="J16093" s="2"/>
      <c r="K16093" s="2"/>
      <c r="L16093" s="2"/>
      <c r="M16093" s="2"/>
      <c r="N16093" s="2"/>
      <c r="O16093" s="2"/>
    </row>
    <row r="16094" spans="5:15" x14ac:dyDescent="0.25">
      <c r="E16094" s="5"/>
      <c r="F16094" s="2"/>
      <c r="G16094" s="2"/>
      <c r="H16094" s="2"/>
      <c r="I16094" s="2"/>
      <c r="J16094" s="2"/>
      <c r="K16094" s="2"/>
      <c r="L16094" s="2"/>
      <c r="M16094" s="2"/>
      <c r="N16094" s="2"/>
      <c r="O16094" s="2"/>
    </row>
    <row r="16095" spans="5:15" x14ac:dyDescent="0.25">
      <c r="N16095" s="2"/>
      <c r="O16095" s="2"/>
    </row>
    <row r="16097" spans="5:15" x14ac:dyDescent="0.25">
      <c r="E16097" s="5"/>
      <c r="F16097" s="2"/>
      <c r="G16097" s="2"/>
      <c r="H16097" s="2"/>
      <c r="I16097" s="2"/>
      <c r="J16097" s="2"/>
      <c r="K16097" s="2"/>
      <c r="L16097" s="2"/>
      <c r="M16097" s="2"/>
      <c r="N16097" s="2"/>
      <c r="O16097" s="2"/>
    </row>
    <row r="16098" spans="5:15" x14ac:dyDescent="0.25">
      <c r="E16098" s="5"/>
      <c r="F16098" s="2"/>
      <c r="G16098" s="2"/>
      <c r="H16098" s="2"/>
      <c r="I16098" s="2"/>
      <c r="J16098" s="2"/>
      <c r="K16098" s="2"/>
      <c r="L16098" s="2"/>
      <c r="M16098" s="2"/>
      <c r="N16098" s="2"/>
      <c r="O16098" s="2"/>
    </row>
    <row r="16099" spans="5:15" x14ac:dyDescent="0.25">
      <c r="E16099" s="5"/>
      <c r="G16099" s="2"/>
      <c r="H16099" s="2"/>
      <c r="I16099" s="2"/>
      <c r="J16099" s="2"/>
      <c r="K16099" s="2"/>
      <c r="L16099" s="2"/>
      <c r="M16099" s="2"/>
      <c r="N16099" s="2"/>
      <c r="O16099" s="2"/>
    </row>
    <row r="16101" spans="5:15" x14ac:dyDescent="0.25">
      <c r="E16101" s="5"/>
      <c r="F16101" s="2"/>
      <c r="G16101" s="2"/>
      <c r="H16101" s="2"/>
      <c r="I16101" s="2"/>
      <c r="J16101" s="2"/>
      <c r="K16101" s="2"/>
      <c r="L16101" s="2"/>
      <c r="M16101" s="2"/>
      <c r="N16101" s="2"/>
      <c r="O16101" s="2"/>
    </row>
    <row r="16102" spans="5:15" x14ac:dyDescent="0.25">
      <c r="E16102" s="5"/>
      <c r="F16102" s="2"/>
      <c r="G16102" s="2"/>
      <c r="H16102" s="2"/>
      <c r="I16102" s="2"/>
      <c r="J16102" s="2"/>
      <c r="K16102" s="2"/>
      <c r="L16102" s="2"/>
      <c r="M16102" s="2"/>
      <c r="N16102" s="2"/>
      <c r="O16102" s="2"/>
    </row>
    <row r="16103" spans="5:15" x14ac:dyDescent="0.25">
      <c r="E16103" s="5"/>
      <c r="F16103" s="2"/>
      <c r="G16103" s="2"/>
      <c r="H16103" s="2"/>
      <c r="I16103" s="2"/>
      <c r="J16103" s="2"/>
      <c r="K16103" s="2"/>
      <c r="L16103" s="2"/>
      <c r="M16103" s="2"/>
      <c r="N16103" s="2"/>
      <c r="O16103" s="2"/>
    </row>
    <row r="16104" spans="5:15" x14ac:dyDescent="0.25">
      <c r="E16104" s="5"/>
      <c r="F16104" s="2"/>
      <c r="G16104" s="2"/>
      <c r="H16104" s="2"/>
      <c r="I16104" s="2"/>
      <c r="J16104" s="2"/>
      <c r="K16104" s="2"/>
      <c r="L16104" s="2"/>
      <c r="M16104" s="2"/>
      <c r="N16104" s="2"/>
      <c r="O16104" s="2"/>
    </row>
    <row r="16105" spans="5:15" x14ac:dyDescent="0.25">
      <c r="E16105" s="5"/>
      <c r="F16105" s="2"/>
      <c r="G16105" s="2"/>
      <c r="H16105" s="2"/>
      <c r="I16105" s="2"/>
      <c r="J16105" s="2"/>
      <c r="K16105" s="2"/>
      <c r="L16105" s="2"/>
      <c r="M16105" s="2"/>
      <c r="N16105" s="2"/>
      <c r="O16105" s="2"/>
    </row>
    <row r="16106" spans="5:15" x14ac:dyDescent="0.25">
      <c r="E16106" s="5"/>
      <c r="F16106" s="2"/>
      <c r="G16106" s="2"/>
      <c r="H16106" s="2"/>
      <c r="I16106" s="2"/>
      <c r="J16106" s="2"/>
      <c r="K16106" s="2"/>
      <c r="L16106" s="2"/>
      <c r="M16106" s="2"/>
      <c r="N16106" s="2"/>
      <c r="O16106" s="2"/>
    </row>
    <row r="16107" spans="5:15" x14ac:dyDescent="0.25">
      <c r="E16107" s="5"/>
      <c r="F16107" s="2"/>
      <c r="G16107" s="2"/>
      <c r="H16107" s="2"/>
      <c r="I16107" s="2"/>
      <c r="J16107" s="2"/>
      <c r="K16107" s="2"/>
      <c r="L16107" s="2"/>
      <c r="M16107" s="2"/>
      <c r="N16107" s="2"/>
      <c r="O16107" s="2"/>
    </row>
    <row r="16109" spans="5:15" x14ac:dyDescent="0.25">
      <c r="E16109" s="5"/>
      <c r="F16109" s="2"/>
      <c r="G16109" s="2"/>
      <c r="H16109" s="2"/>
      <c r="I16109" s="2"/>
      <c r="J16109" s="2"/>
      <c r="K16109" s="2"/>
      <c r="L16109" s="2"/>
      <c r="M16109" s="2"/>
      <c r="N16109" s="2"/>
      <c r="O16109" s="2"/>
    </row>
    <row r="16110" spans="5:15" x14ac:dyDescent="0.25">
      <c r="E16110" s="5"/>
      <c r="F16110" s="2"/>
      <c r="G16110" s="2"/>
      <c r="H16110" s="2"/>
      <c r="I16110" s="2"/>
      <c r="J16110" s="2"/>
      <c r="K16110" s="2"/>
      <c r="L16110" s="2"/>
      <c r="M16110" s="2"/>
      <c r="N16110" s="2"/>
      <c r="O16110" s="2"/>
    </row>
    <row r="16111" spans="5:15" x14ac:dyDescent="0.25">
      <c r="E16111" s="5"/>
      <c r="F16111" s="2"/>
      <c r="G16111" s="2"/>
      <c r="H16111" s="2"/>
      <c r="I16111" s="2"/>
      <c r="J16111" s="2"/>
      <c r="K16111" s="2"/>
      <c r="L16111" s="2"/>
      <c r="M16111" s="2"/>
      <c r="N16111" s="2"/>
      <c r="O16111" s="2"/>
    </row>
    <row r="16112" spans="5:15" x14ac:dyDescent="0.25">
      <c r="F16112" s="2"/>
      <c r="G16112" s="2"/>
      <c r="H16112" s="2"/>
      <c r="I16112" s="2"/>
      <c r="J16112" s="2"/>
      <c r="K16112" s="2"/>
      <c r="L16112" s="2"/>
      <c r="M16112" s="2"/>
      <c r="N16112" s="2"/>
      <c r="O16112" s="2"/>
    </row>
    <row r="16113" spans="5:15" x14ac:dyDescent="0.25">
      <c r="E16113" s="5"/>
      <c r="F16113" s="2"/>
      <c r="G16113" s="2"/>
      <c r="H16113" s="2"/>
      <c r="I16113" s="2"/>
      <c r="J16113" s="2"/>
      <c r="K16113" s="2"/>
      <c r="L16113" s="2"/>
      <c r="M16113" s="2"/>
      <c r="N16113" s="2"/>
      <c r="O16113" s="2"/>
    </row>
    <row r="16114" spans="5:15" x14ac:dyDescent="0.25">
      <c r="E16114" s="5"/>
      <c r="F16114" s="2"/>
      <c r="G16114" s="2"/>
      <c r="H16114" s="2"/>
      <c r="I16114" s="2"/>
      <c r="J16114" s="2"/>
      <c r="K16114" s="2"/>
      <c r="L16114" s="2"/>
      <c r="M16114" s="2"/>
      <c r="N16114" s="2"/>
      <c r="O16114" s="2"/>
    </row>
    <row r="16115" spans="5:15" x14ac:dyDescent="0.25">
      <c r="E16115" s="5"/>
      <c r="F16115" s="2"/>
      <c r="G16115" s="2"/>
      <c r="H16115" s="2"/>
      <c r="I16115" s="2"/>
      <c r="J16115" s="2"/>
      <c r="K16115" s="2"/>
      <c r="L16115" s="2"/>
      <c r="M16115" s="2"/>
      <c r="N16115" s="2"/>
      <c r="O16115" s="2"/>
    </row>
    <row r="16116" spans="5:15" x14ac:dyDescent="0.25">
      <c r="E16116" s="5"/>
      <c r="F16116" s="2"/>
      <c r="G16116" s="2"/>
      <c r="H16116" s="2"/>
      <c r="I16116" s="2"/>
      <c r="J16116" s="2"/>
      <c r="K16116" s="2"/>
      <c r="L16116" s="2"/>
      <c r="M16116" s="2"/>
      <c r="N16116" s="2"/>
      <c r="O16116" s="2"/>
    </row>
    <row r="16117" spans="5:15" x14ac:dyDescent="0.25">
      <c r="E16117" s="5"/>
      <c r="F16117" s="2"/>
      <c r="G16117" s="2"/>
      <c r="H16117" s="2"/>
      <c r="I16117" s="2"/>
      <c r="J16117" s="2"/>
      <c r="K16117" s="2"/>
      <c r="L16117" s="2"/>
      <c r="M16117" s="2"/>
      <c r="N16117" s="2"/>
      <c r="O16117" s="2"/>
    </row>
    <row r="16118" spans="5:15" x14ac:dyDescent="0.25">
      <c r="E16118" s="5"/>
      <c r="F16118" s="2"/>
      <c r="G16118" s="2"/>
      <c r="H16118" s="2"/>
      <c r="I16118" s="2"/>
      <c r="J16118" s="2"/>
      <c r="K16118" s="2"/>
      <c r="L16118" s="2"/>
      <c r="M16118" s="2"/>
      <c r="N16118" s="2"/>
      <c r="O16118" s="2"/>
    </row>
    <row r="16119" spans="5:15" x14ac:dyDescent="0.25">
      <c r="E16119" s="5"/>
      <c r="F16119" s="2"/>
      <c r="G16119" s="2"/>
      <c r="H16119" s="2"/>
      <c r="I16119" s="2"/>
      <c r="J16119" s="2"/>
      <c r="K16119" s="2"/>
      <c r="L16119" s="2"/>
      <c r="M16119" s="2"/>
      <c r="N16119" s="2"/>
      <c r="O16119" s="2"/>
    </row>
    <row r="16121" spans="5:15" x14ac:dyDescent="0.25">
      <c r="E16121" s="5"/>
      <c r="F16121" s="2"/>
      <c r="G16121" s="2"/>
      <c r="H16121" s="2"/>
      <c r="I16121" s="2"/>
      <c r="J16121" s="2"/>
      <c r="K16121" s="2"/>
      <c r="L16121" s="2"/>
      <c r="M16121" s="2"/>
      <c r="N16121" s="2"/>
      <c r="O16121" s="2"/>
    </row>
    <row r="16122" spans="5:15" x14ac:dyDescent="0.25">
      <c r="E16122" s="5"/>
      <c r="F16122" s="2"/>
      <c r="G16122" s="2"/>
      <c r="H16122" s="2"/>
      <c r="I16122" s="2"/>
      <c r="J16122" s="2"/>
      <c r="K16122" s="2"/>
      <c r="L16122" s="2"/>
      <c r="M16122" s="2"/>
      <c r="N16122" s="2"/>
      <c r="O16122" s="2"/>
    </row>
    <row r="16123" spans="5:15" x14ac:dyDescent="0.25">
      <c r="E16123" s="5"/>
      <c r="F16123" s="2"/>
      <c r="G16123" s="2"/>
      <c r="H16123" s="2"/>
      <c r="I16123" s="2"/>
      <c r="J16123" s="2"/>
      <c r="K16123" s="2"/>
      <c r="L16123" s="2"/>
      <c r="M16123" s="2"/>
      <c r="N16123" s="2"/>
      <c r="O16123" s="2"/>
    </row>
    <row r="16124" spans="5:15" x14ac:dyDescent="0.25">
      <c r="F16124" s="2"/>
      <c r="G16124" s="2"/>
      <c r="H16124" s="2"/>
      <c r="I16124" s="2"/>
      <c r="J16124" s="2"/>
      <c r="K16124" s="2"/>
      <c r="L16124" s="2"/>
      <c r="M16124" s="2"/>
      <c r="N16124" s="2"/>
      <c r="O16124" s="2"/>
    </row>
    <row r="16125" spans="5:15" x14ac:dyDescent="0.25">
      <c r="E16125" s="5"/>
      <c r="F16125" s="2"/>
      <c r="G16125" s="2"/>
      <c r="H16125" s="2"/>
      <c r="I16125" s="2"/>
      <c r="J16125" s="2"/>
      <c r="K16125" s="2"/>
      <c r="L16125" s="2"/>
      <c r="M16125" s="2"/>
      <c r="N16125" s="2"/>
      <c r="O16125" s="2"/>
    </row>
    <row r="16126" spans="5:15" x14ac:dyDescent="0.25">
      <c r="E16126" s="5"/>
      <c r="F16126" s="2"/>
      <c r="G16126" s="2"/>
      <c r="H16126" s="2"/>
      <c r="I16126" s="2"/>
      <c r="J16126" s="2"/>
      <c r="K16126" s="2"/>
      <c r="L16126" s="2"/>
      <c r="M16126" s="2"/>
      <c r="N16126" s="2"/>
      <c r="O16126" s="2"/>
    </row>
    <row r="16127" spans="5:15" x14ac:dyDescent="0.25">
      <c r="E16127" s="5"/>
      <c r="F16127" s="2"/>
      <c r="G16127" s="2"/>
      <c r="H16127" s="2"/>
      <c r="I16127" s="2"/>
      <c r="J16127" s="2"/>
      <c r="K16127" s="2"/>
      <c r="L16127" s="2"/>
      <c r="M16127" s="2"/>
      <c r="N16127" s="2"/>
      <c r="O16127" s="2"/>
    </row>
    <row r="16128" spans="5:15" x14ac:dyDescent="0.25">
      <c r="E16128" s="5"/>
      <c r="F16128" s="2"/>
      <c r="G16128" s="2"/>
      <c r="H16128" s="2"/>
      <c r="I16128" s="2"/>
      <c r="J16128" s="2"/>
      <c r="K16128" s="2"/>
      <c r="L16128" s="2"/>
      <c r="M16128" s="2"/>
      <c r="N16128" s="2"/>
      <c r="O16128" s="2"/>
    </row>
    <row r="16129" spans="5:15" x14ac:dyDescent="0.25">
      <c r="L16129" s="2"/>
      <c r="M16129" s="2"/>
      <c r="N16129" s="2"/>
      <c r="O16129" s="2"/>
    </row>
    <row r="16131" spans="5:15" x14ac:dyDescent="0.25">
      <c r="L16131" s="2"/>
      <c r="M16131" s="2"/>
      <c r="N16131" s="2"/>
      <c r="O16131" s="2"/>
    </row>
    <row r="16133" spans="5:15" x14ac:dyDescent="0.25">
      <c r="E16133" s="5"/>
      <c r="F16133" s="2"/>
      <c r="G16133" s="2"/>
      <c r="H16133" s="2"/>
      <c r="I16133" s="2"/>
      <c r="J16133" s="2"/>
      <c r="K16133" s="2"/>
      <c r="L16133" s="2"/>
      <c r="M16133" s="2"/>
      <c r="N16133" s="2"/>
      <c r="O16133" s="2"/>
    </row>
    <row r="16134" spans="5:15" x14ac:dyDescent="0.25">
      <c r="E16134" s="5"/>
      <c r="F16134" s="2"/>
      <c r="G16134" s="2"/>
      <c r="H16134" s="2"/>
      <c r="I16134" s="2"/>
      <c r="J16134" s="2"/>
      <c r="K16134" s="2"/>
      <c r="L16134" s="2"/>
      <c r="M16134" s="2"/>
      <c r="N16134" s="2"/>
      <c r="O16134" s="2"/>
    </row>
    <row r="16140" spans="5:15" x14ac:dyDescent="0.25">
      <c r="E16140" s="5"/>
      <c r="F16140" s="2"/>
      <c r="G16140" s="2"/>
      <c r="H16140" s="2"/>
      <c r="I16140" s="2"/>
      <c r="J16140" s="2"/>
      <c r="K16140" s="2"/>
      <c r="L16140" s="2"/>
      <c r="M16140" s="2"/>
      <c r="N16140" s="2"/>
      <c r="O16140" s="2"/>
    </row>
    <row r="16141" spans="5:15" x14ac:dyDescent="0.25">
      <c r="E16141" s="5"/>
      <c r="F16141" s="2"/>
      <c r="G16141" s="2"/>
      <c r="H16141" s="2"/>
      <c r="I16141" s="2"/>
      <c r="J16141" s="2"/>
      <c r="K16141" s="2"/>
      <c r="L16141" s="2"/>
      <c r="M16141" s="2"/>
      <c r="N16141" s="2"/>
      <c r="O16141" s="2"/>
    </row>
    <row r="16144" spans="5:15" x14ac:dyDescent="0.25">
      <c r="E16144" s="5"/>
      <c r="H16144" s="2"/>
      <c r="I16144" s="2"/>
      <c r="J16144" s="2"/>
      <c r="K16144" s="2"/>
      <c r="L16144" s="2"/>
      <c r="M16144" s="2"/>
      <c r="N16144" s="2"/>
      <c r="O16144" s="2"/>
    </row>
    <row r="16145" spans="5:15" x14ac:dyDescent="0.25">
      <c r="F16145" s="2"/>
      <c r="G16145" s="2"/>
      <c r="H16145" s="2"/>
      <c r="I16145" s="2"/>
      <c r="J16145" s="2"/>
      <c r="K16145" s="2"/>
      <c r="L16145" s="2"/>
      <c r="M16145" s="2"/>
      <c r="N16145" s="2"/>
      <c r="O16145" s="2"/>
    </row>
    <row r="16146" spans="5:15" x14ac:dyDescent="0.25">
      <c r="E16146" s="5"/>
      <c r="F16146" s="2"/>
      <c r="G16146" s="2"/>
      <c r="H16146" s="2"/>
      <c r="I16146" s="2"/>
      <c r="J16146" s="2"/>
      <c r="K16146" s="2"/>
      <c r="L16146" s="2"/>
      <c r="M16146" s="2"/>
      <c r="N16146" s="2"/>
      <c r="O16146" s="2"/>
    </row>
    <row r="16148" spans="5:15" x14ac:dyDescent="0.25">
      <c r="E16148" s="5"/>
      <c r="F16148" s="2"/>
      <c r="G16148" s="2"/>
      <c r="H16148" s="2"/>
      <c r="I16148" s="2"/>
      <c r="J16148" s="2"/>
      <c r="K16148" s="2"/>
      <c r="L16148" s="2"/>
      <c r="M16148" s="2"/>
      <c r="N16148" s="2"/>
      <c r="O16148" s="2"/>
    </row>
    <row r="16150" spans="5:15" x14ac:dyDescent="0.25">
      <c r="E16150" s="5"/>
      <c r="M16150" s="2"/>
      <c r="N16150" s="2"/>
    </row>
    <row r="16152" spans="5:15" x14ac:dyDescent="0.25">
      <c r="E16152" s="5"/>
      <c r="F16152" s="2"/>
      <c r="G16152" s="2"/>
      <c r="H16152" s="2"/>
      <c r="I16152" s="2"/>
      <c r="J16152" s="2"/>
      <c r="K16152" s="2"/>
      <c r="L16152" s="2"/>
      <c r="M16152" s="2"/>
      <c r="N16152" s="2"/>
      <c r="O16152" s="2"/>
    </row>
    <row r="16154" spans="5:15" x14ac:dyDescent="0.25">
      <c r="E16154" s="5"/>
      <c r="F16154" s="2"/>
      <c r="G16154" s="2"/>
      <c r="H16154" s="2"/>
      <c r="I16154" s="2"/>
      <c r="J16154" s="2"/>
      <c r="K16154" s="2"/>
      <c r="L16154" s="2"/>
      <c r="M16154" s="2"/>
      <c r="N16154" s="2"/>
      <c r="O16154" s="2"/>
    </row>
    <row r="16155" spans="5:15" x14ac:dyDescent="0.25">
      <c r="E16155" s="5"/>
      <c r="F16155" s="2"/>
      <c r="G16155" s="2"/>
      <c r="H16155" s="2"/>
      <c r="I16155" s="2"/>
      <c r="J16155" s="2"/>
      <c r="K16155" s="2"/>
      <c r="L16155" s="2"/>
      <c r="M16155" s="2"/>
      <c r="N16155" s="2"/>
      <c r="O16155" s="2"/>
    </row>
    <row r="16156" spans="5:15" x14ac:dyDescent="0.25">
      <c r="F16156" s="2"/>
      <c r="G16156" s="2"/>
      <c r="H16156" s="2"/>
      <c r="I16156" s="2"/>
      <c r="J16156" s="2"/>
      <c r="K16156" s="2"/>
      <c r="L16156" s="2"/>
      <c r="M16156" s="2"/>
      <c r="N16156" s="2"/>
      <c r="O16156" s="2"/>
    </row>
    <row r="16157" spans="5:15" x14ac:dyDescent="0.25">
      <c r="E16157" s="5"/>
      <c r="F16157" s="2"/>
      <c r="G16157" s="2"/>
      <c r="H16157" s="2"/>
      <c r="I16157" s="2"/>
      <c r="J16157" s="2"/>
      <c r="K16157" s="2"/>
      <c r="L16157" s="2"/>
      <c r="M16157" s="2"/>
      <c r="N16157" s="2"/>
      <c r="O16157" s="2"/>
    </row>
    <row r="16158" spans="5:15" x14ac:dyDescent="0.25">
      <c r="E16158" s="5"/>
      <c r="F16158" s="2"/>
      <c r="G16158" s="2"/>
      <c r="H16158" s="2"/>
      <c r="I16158" s="2"/>
      <c r="J16158" s="2"/>
      <c r="K16158" s="2"/>
      <c r="L16158" s="2"/>
      <c r="M16158" s="2"/>
      <c r="N16158" s="2"/>
      <c r="O16158" s="2"/>
    </row>
    <row r="16159" spans="5:15" x14ac:dyDescent="0.25">
      <c r="H16159" s="2"/>
      <c r="I16159" s="2"/>
      <c r="J16159" s="2"/>
      <c r="K16159" s="2"/>
      <c r="L16159" s="2"/>
      <c r="M16159" s="2"/>
      <c r="N16159" s="2"/>
      <c r="O16159" s="2"/>
    </row>
    <row r="16160" spans="5:15" x14ac:dyDescent="0.25">
      <c r="E16160" s="5"/>
      <c r="F16160" s="2"/>
      <c r="G16160" s="2"/>
      <c r="H16160" s="2"/>
      <c r="I16160" s="2"/>
      <c r="J16160" s="2"/>
      <c r="K16160" s="2"/>
      <c r="L16160" s="2"/>
      <c r="M16160" s="2"/>
      <c r="N16160" s="2"/>
      <c r="O16160" s="2"/>
    </row>
    <row r="16161" spans="5:15" x14ac:dyDescent="0.25">
      <c r="E16161" s="5"/>
      <c r="F16161" s="2"/>
      <c r="G16161" s="2"/>
      <c r="H16161" s="2"/>
      <c r="I16161" s="2"/>
      <c r="J16161" s="2"/>
      <c r="K16161" s="2"/>
      <c r="L16161" s="2"/>
      <c r="M16161" s="2"/>
      <c r="N16161" s="2"/>
      <c r="O16161" s="2"/>
    </row>
    <row r="16164" spans="5:15" x14ac:dyDescent="0.25">
      <c r="E16164" s="5"/>
      <c r="F16164" s="2"/>
      <c r="G16164" s="2"/>
      <c r="H16164" s="2"/>
      <c r="I16164" s="2"/>
      <c r="J16164" s="2"/>
      <c r="K16164" s="2"/>
      <c r="L16164" s="2"/>
      <c r="M16164" s="2"/>
      <c r="N16164" s="2"/>
      <c r="O16164" s="2"/>
    </row>
    <row r="16165" spans="5:15" x14ac:dyDescent="0.25">
      <c r="E16165" s="5"/>
      <c r="F16165" s="2"/>
      <c r="G16165" s="2"/>
      <c r="H16165" s="2"/>
      <c r="I16165" s="2"/>
      <c r="J16165" s="2"/>
      <c r="K16165" s="2"/>
      <c r="L16165" s="2"/>
      <c r="M16165" s="2"/>
      <c r="N16165" s="2"/>
      <c r="O16165" s="2"/>
    </row>
    <row r="16168" spans="5:15" x14ac:dyDescent="0.25">
      <c r="E16168" s="5"/>
      <c r="F16168" s="2"/>
      <c r="G16168" s="2"/>
      <c r="H16168" s="2"/>
      <c r="I16168" s="2"/>
      <c r="J16168" s="2"/>
      <c r="K16168" s="2"/>
      <c r="L16168" s="2"/>
      <c r="M16168" s="2"/>
      <c r="N16168" s="2"/>
      <c r="O16168" s="2"/>
    </row>
    <row r="16172" spans="5:15" x14ac:dyDescent="0.25">
      <c r="E16172" s="5"/>
      <c r="F16172" s="2"/>
      <c r="G16172" s="2"/>
      <c r="H16172" s="2"/>
      <c r="I16172" s="2"/>
      <c r="J16172" s="2"/>
      <c r="K16172" s="2"/>
      <c r="L16172" s="2"/>
      <c r="M16172" s="2"/>
      <c r="N16172" s="2"/>
      <c r="O16172" s="2"/>
    </row>
    <row r="16173" spans="5:15" x14ac:dyDescent="0.25">
      <c r="E16173" s="5"/>
      <c r="F16173" s="2"/>
      <c r="G16173" s="2"/>
      <c r="H16173" s="2"/>
      <c r="I16173" s="2"/>
      <c r="J16173" s="2"/>
      <c r="K16173" s="2"/>
      <c r="L16173" s="2"/>
      <c r="M16173" s="2"/>
      <c r="N16173" s="2"/>
      <c r="O16173" s="2"/>
    </row>
    <row r="16174" spans="5:15" x14ac:dyDescent="0.25">
      <c r="E16174" s="5"/>
      <c r="F16174" s="2"/>
      <c r="G16174" s="2"/>
      <c r="H16174" s="2"/>
      <c r="I16174" s="2"/>
      <c r="J16174" s="2"/>
      <c r="K16174" s="2"/>
      <c r="L16174" s="2"/>
      <c r="M16174" s="2"/>
      <c r="N16174" s="2"/>
      <c r="O16174" s="2"/>
    </row>
    <row r="16176" spans="5:15" x14ac:dyDescent="0.25">
      <c r="E16176" s="5"/>
      <c r="F16176" s="2"/>
      <c r="G16176" s="2"/>
      <c r="H16176" s="2"/>
      <c r="I16176" s="2"/>
      <c r="J16176" s="2"/>
      <c r="K16176" s="2"/>
      <c r="L16176" s="2"/>
      <c r="M16176" s="2"/>
      <c r="N16176" s="2"/>
      <c r="O16176" s="2"/>
    </row>
    <row r="16177" spans="5:15" x14ac:dyDescent="0.25">
      <c r="F16177" s="2"/>
      <c r="G16177" s="2"/>
      <c r="H16177" s="2"/>
      <c r="I16177" s="2"/>
      <c r="J16177" s="2"/>
      <c r="K16177" s="2"/>
      <c r="L16177" s="2"/>
      <c r="M16177" s="2"/>
      <c r="N16177" s="2"/>
      <c r="O16177" s="2"/>
    </row>
    <row r="16178" spans="5:15" x14ac:dyDescent="0.25">
      <c r="E16178" s="5"/>
      <c r="F16178" s="2"/>
      <c r="G16178" s="2"/>
      <c r="H16178" s="2"/>
      <c r="I16178" s="2"/>
      <c r="J16178" s="2"/>
      <c r="K16178" s="2"/>
      <c r="L16178" s="2"/>
      <c r="M16178" s="2"/>
      <c r="N16178" s="2"/>
      <c r="O16178" s="2"/>
    </row>
    <row r="16179" spans="5:15" x14ac:dyDescent="0.25">
      <c r="F16179" s="2"/>
      <c r="G16179" s="2"/>
      <c r="H16179" s="2"/>
      <c r="I16179" s="2"/>
      <c r="J16179" s="2"/>
      <c r="K16179" s="2"/>
      <c r="L16179" s="2"/>
      <c r="M16179" s="2"/>
      <c r="N16179" s="2"/>
      <c r="O16179" s="2"/>
    </row>
    <row r="16180" spans="5:15" x14ac:dyDescent="0.25">
      <c r="E16180" s="5"/>
      <c r="F16180" s="2"/>
      <c r="G16180" s="2"/>
      <c r="H16180" s="2"/>
      <c r="I16180" s="2"/>
      <c r="J16180" s="2"/>
      <c r="K16180" s="2"/>
      <c r="L16180" s="2"/>
      <c r="M16180" s="2"/>
      <c r="N16180" s="2"/>
      <c r="O16180" s="2"/>
    </row>
    <row r="16181" spans="5:15" x14ac:dyDescent="0.25">
      <c r="E16181" s="5"/>
      <c r="F16181" s="2"/>
      <c r="G16181" s="2"/>
      <c r="H16181" s="2"/>
      <c r="I16181" s="2"/>
      <c r="J16181" s="2"/>
      <c r="K16181" s="2"/>
      <c r="L16181" s="2"/>
      <c r="M16181" s="2"/>
      <c r="N16181" s="2"/>
      <c r="O16181" s="2"/>
    </row>
    <row r="16182" spans="5:15" x14ac:dyDescent="0.25">
      <c r="E16182" s="5"/>
      <c r="F16182" s="2"/>
      <c r="G16182" s="2"/>
      <c r="H16182" s="2"/>
      <c r="I16182" s="2"/>
      <c r="J16182" s="2"/>
      <c r="K16182" s="2"/>
      <c r="L16182" s="2"/>
      <c r="M16182" s="2"/>
      <c r="N16182" s="2"/>
      <c r="O16182" s="2"/>
    </row>
    <row r="16183" spans="5:15" x14ac:dyDescent="0.25">
      <c r="F16183" s="2"/>
      <c r="G16183" s="2"/>
      <c r="H16183" s="2"/>
      <c r="I16183" s="2"/>
      <c r="J16183" s="2"/>
      <c r="K16183" s="2"/>
      <c r="L16183" s="2"/>
      <c r="M16183" s="2"/>
      <c r="N16183" s="2"/>
      <c r="O16183" s="2"/>
    </row>
    <row r="16187" spans="5:15" x14ac:dyDescent="0.25">
      <c r="E16187" s="5"/>
      <c r="F16187" s="2"/>
      <c r="G16187" s="2"/>
      <c r="H16187" s="2"/>
      <c r="I16187" s="2"/>
      <c r="J16187" s="2"/>
      <c r="K16187" s="2"/>
      <c r="L16187" s="2"/>
      <c r="M16187" s="2"/>
      <c r="N16187" s="2"/>
      <c r="O16187" s="2"/>
    </row>
    <row r="16188" spans="5:15" x14ac:dyDescent="0.25">
      <c r="E16188" s="5"/>
      <c r="F16188" s="2"/>
      <c r="G16188" s="2"/>
      <c r="H16188" s="2"/>
      <c r="I16188" s="2"/>
      <c r="J16188" s="2"/>
      <c r="K16188" s="2"/>
      <c r="L16188" s="2"/>
      <c r="M16188" s="2"/>
      <c r="N16188" s="2"/>
      <c r="O16188" s="2"/>
    </row>
    <row r="16189" spans="5:15" x14ac:dyDescent="0.25">
      <c r="E16189" s="5"/>
      <c r="F16189" s="2"/>
      <c r="G16189" s="2"/>
      <c r="H16189" s="2"/>
      <c r="I16189" s="2"/>
      <c r="J16189" s="2"/>
      <c r="K16189" s="2"/>
      <c r="L16189" s="2"/>
      <c r="M16189" s="2"/>
      <c r="N16189" s="2"/>
      <c r="O16189" s="2"/>
    </row>
    <row r="16191" spans="5:15" x14ac:dyDescent="0.25">
      <c r="E16191" s="5"/>
      <c r="F16191" s="2"/>
      <c r="G16191" s="2"/>
      <c r="H16191" s="2"/>
      <c r="I16191" s="2"/>
      <c r="J16191" s="2"/>
      <c r="K16191" s="2"/>
      <c r="L16191" s="2"/>
      <c r="M16191" s="2"/>
      <c r="N16191" s="2"/>
      <c r="O16191" s="2"/>
    </row>
    <row r="16192" spans="5:15" x14ac:dyDescent="0.25">
      <c r="E16192" s="5"/>
      <c r="F16192" s="2"/>
      <c r="G16192" s="2"/>
      <c r="H16192" s="2"/>
      <c r="I16192" s="2"/>
      <c r="J16192" s="2"/>
      <c r="K16192" s="2"/>
      <c r="L16192" s="2"/>
      <c r="M16192" s="2"/>
      <c r="N16192" s="2"/>
      <c r="O16192" s="2"/>
    </row>
    <row r="16193" spans="5:15" x14ac:dyDescent="0.25">
      <c r="E16193" s="5"/>
      <c r="F16193" s="2"/>
      <c r="G16193" s="2"/>
      <c r="H16193" s="2"/>
      <c r="I16193" s="2"/>
      <c r="J16193" s="2"/>
      <c r="K16193" s="2"/>
      <c r="L16193" s="2"/>
      <c r="M16193" s="2"/>
      <c r="N16193" s="2"/>
      <c r="O16193" s="2"/>
    </row>
    <row r="16194" spans="5:15" x14ac:dyDescent="0.25">
      <c r="E16194" s="5"/>
      <c r="F16194" s="2"/>
      <c r="G16194" s="2"/>
      <c r="H16194" s="2"/>
      <c r="I16194" s="2"/>
      <c r="J16194" s="2"/>
      <c r="K16194" s="2"/>
      <c r="L16194" s="2"/>
      <c r="M16194" s="2"/>
      <c r="N16194" s="2"/>
      <c r="O16194" s="2"/>
    </row>
    <row r="16195" spans="5:15" x14ac:dyDescent="0.25">
      <c r="E16195" s="5"/>
      <c r="F16195" s="2"/>
      <c r="G16195" s="2"/>
      <c r="H16195" s="2"/>
      <c r="I16195" s="2"/>
      <c r="J16195" s="2"/>
      <c r="K16195" s="2"/>
      <c r="L16195" s="2"/>
      <c r="M16195" s="2"/>
      <c r="N16195" s="2"/>
      <c r="O16195" s="2"/>
    </row>
    <row r="16196" spans="5:15" x14ac:dyDescent="0.25">
      <c r="E16196" s="5"/>
      <c r="F16196" s="2"/>
      <c r="G16196" s="2"/>
      <c r="H16196" s="2"/>
      <c r="I16196" s="2"/>
      <c r="J16196" s="2"/>
      <c r="K16196" s="2"/>
      <c r="L16196" s="2"/>
      <c r="M16196" s="2"/>
      <c r="N16196" s="2"/>
      <c r="O16196" s="2"/>
    </row>
    <row r="16197" spans="5:15" x14ac:dyDescent="0.25">
      <c r="E16197" s="5"/>
      <c r="F16197" s="2"/>
      <c r="G16197" s="2"/>
      <c r="H16197" s="2"/>
      <c r="I16197" s="2"/>
      <c r="J16197" s="2"/>
      <c r="K16197" s="2"/>
      <c r="L16197" s="2"/>
      <c r="M16197" s="2"/>
      <c r="N16197" s="2"/>
      <c r="O16197" s="2"/>
    </row>
    <row r="16198" spans="5:15" x14ac:dyDescent="0.25">
      <c r="E16198" s="5"/>
      <c r="F16198" s="2"/>
      <c r="G16198" s="2"/>
      <c r="H16198" s="2"/>
      <c r="I16198" s="2"/>
      <c r="J16198" s="2"/>
      <c r="K16198" s="2"/>
      <c r="L16198" s="2"/>
      <c r="M16198" s="2"/>
      <c r="N16198" s="2"/>
      <c r="O16198" s="2"/>
    </row>
    <row r="16199" spans="5:15" x14ac:dyDescent="0.25">
      <c r="E16199" s="5"/>
      <c r="F16199" s="2"/>
      <c r="G16199" s="2"/>
      <c r="H16199" s="2"/>
      <c r="I16199" s="2"/>
      <c r="J16199" s="2"/>
      <c r="K16199" s="2"/>
      <c r="L16199" s="2"/>
      <c r="M16199" s="2"/>
      <c r="N16199" s="2"/>
      <c r="O16199" s="2"/>
    </row>
    <row r="16200" spans="5:15" x14ac:dyDescent="0.25">
      <c r="E16200" s="5"/>
      <c r="F16200" s="2"/>
      <c r="G16200" s="2"/>
      <c r="H16200" s="2"/>
      <c r="I16200" s="2"/>
      <c r="J16200" s="2"/>
      <c r="K16200" s="2"/>
      <c r="L16200" s="2"/>
      <c r="M16200" s="2"/>
      <c r="N16200" s="2"/>
      <c r="O16200" s="2"/>
    </row>
    <row r="16201" spans="5:15" x14ac:dyDescent="0.25">
      <c r="E16201" s="5"/>
      <c r="F16201" s="2"/>
      <c r="G16201" s="2"/>
      <c r="H16201" s="2"/>
      <c r="I16201" s="2"/>
      <c r="J16201" s="2"/>
      <c r="K16201" s="2"/>
      <c r="L16201" s="2"/>
      <c r="M16201" s="2"/>
      <c r="N16201" s="2"/>
      <c r="O16201" s="2"/>
    </row>
    <row r="16203" spans="5:15" x14ac:dyDescent="0.25">
      <c r="E16203" s="5"/>
      <c r="F16203" s="2"/>
      <c r="G16203" s="2"/>
      <c r="H16203" s="2"/>
      <c r="I16203" s="2"/>
      <c r="J16203" s="2"/>
      <c r="K16203" s="2"/>
      <c r="L16203" s="2"/>
      <c r="M16203" s="2"/>
      <c r="N16203" s="2"/>
      <c r="O16203" s="2"/>
    </row>
    <row r="16204" spans="5:15" x14ac:dyDescent="0.25">
      <c r="E16204" s="5"/>
      <c r="F16204" s="2"/>
      <c r="G16204" s="2"/>
      <c r="H16204" s="2"/>
      <c r="I16204" s="2"/>
      <c r="J16204" s="2"/>
      <c r="K16204" s="2"/>
      <c r="L16204" s="2"/>
      <c r="M16204" s="2"/>
      <c r="N16204" s="2"/>
      <c r="O16204" s="2"/>
    </row>
    <row r="16205" spans="5:15" x14ac:dyDescent="0.25">
      <c r="E16205" s="5"/>
      <c r="F16205" s="2"/>
      <c r="G16205" s="2"/>
      <c r="H16205" s="2"/>
      <c r="I16205" s="2"/>
      <c r="J16205" s="2"/>
      <c r="K16205" s="2"/>
      <c r="L16205" s="2"/>
      <c r="M16205" s="2"/>
      <c r="N16205" s="2"/>
      <c r="O16205" s="2"/>
    </row>
    <row r="16206" spans="5:15" x14ac:dyDescent="0.25">
      <c r="E16206" s="5"/>
      <c r="F16206" s="2"/>
      <c r="G16206" s="2"/>
      <c r="H16206" s="2"/>
      <c r="I16206" s="2"/>
      <c r="J16206" s="2"/>
      <c r="K16206" s="2"/>
      <c r="L16206" s="2"/>
      <c r="M16206" s="2"/>
      <c r="N16206" s="2"/>
      <c r="O16206" s="2"/>
    </row>
    <row r="16207" spans="5:15" x14ac:dyDescent="0.25">
      <c r="E16207" s="5"/>
      <c r="F16207" s="2"/>
      <c r="G16207" s="2"/>
      <c r="H16207" s="2"/>
      <c r="I16207" s="2"/>
      <c r="J16207" s="2"/>
      <c r="K16207" s="2"/>
      <c r="L16207" s="2"/>
      <c r="M16207" s="2"/>
      <c r="N16207" s="2"/>
      <c r="O16207" s="2"/>
    </row>
    <row r="16208" spans="5:15" x14ac:dyDescent="0.25">
      <c r="E16208" s="5"/>
      <c r="F16208" s="2"/>
      <c r="G16208" s="2"/>
      <c r="H16208" s="2"/>
      <c r="I16208" s="2"/>
      <c r="J16208" s="2"/>
      <c r="K16208" s="2"/>
      <c r="L16208" s="2"/>
      <c r="M16208" s="2"/>
      <c r="N16208" s="2"/>
      <c r="O16208" s="2"/>
    </row>
    <row r="16209" spans="5:15" x14ac:dyDescent="0.25">
      <c r="E16209" s="5"/>
      <c r="F16209" s="2"/>
      <c r="G16209" s="2"/>
      <c r="H16209" s="2"/>
      <c r="I16209" s="2"/>
      <c r="J16209" s="2"/>
      <c r="K16209" s="2"/>
      <c r="L16209" s="2"/>
      <c r="M16209" s="2"/>
      <c r="N16209" s="2"/>
      <c r="O16209" s="2"/>
    </row>
    <row r="16210" spans="5:15" x14ac:dyDescent="0.25">
      <c r="E16210" s="5"/>
      <c r="F16210" s="2"/>
      <c r="G16210" s="2"/>
      <c r="H16210" s="2"/>
      <c r="I16210" s="2"/>
      <c r="J16210" s="2"/>
      <c r="K16210" s="2"/>
      <c r="L16210" s="2"/>
      <c r="M16210" s="2"/>
      <c r="N16210" s="2"/>
      <c r="O16210" s="2"/>
    </row>
    <row r="16212" spans="5:15" x14ac:dyDescent="0.25">
      <c r="E16212" s="5"/>
    </row>
    <row r="16214" spans="5:15" x14ac:dyDescent="0.25">
      <c r="E16214" s="5"/>
      <c r="F16214" s="2"/>
      <c r="G16214" s="2"/>
      <c r="H16214" s="2"/>
      <c r="I16214" s="2"/>
      <c r="J16214" s="2"/>
      <c r="K16214" s="2"/>
      <c r="L16214" s="2"/>
      <c r="M16214" s="2"/>
      <c r="N16214" s="2"/>
      <c r="O16214" s="2"/>
    </row>
    <row r="16215" spans="5:15" x14ac:dyDescent="0.25">
      <c r="M16215" s="2"/>
      <c r="N16215" s="2"/>
      <c r="O16215" s="2"/>
    </row>
    <row r="16216" spans="5:15" x14ac:dyDescent="0.25">
      <c r="E16216" s="5"/>
      <c r="F16216" s="2"/>
      <c r="G16216" s="2"/>
      <c r="H16216" s="2"/>
      <c r="I16216" s="2"/>
      <c r="J16216" s="2"/>
      <c r="K16216" s="2"/>
      <c r="L16216" s="2"/>
      <c r="M16216" s="2"/>
      <c r="N16216" s="2"/>
      <c r="O16216" s="2"/>
    </row>
    <row r="16217" spans="5:15" x14ac:dyDescent="0.25">
      <c r="I16217" s="2"/>
      <c r="J16217" s="2"/>
      <c r="K16217" s="2"/>
      <c r="L16217" s="2"/>
      <c r="M16217" s="2"/>
      <c r="N16217" s="2"/>
      <c r="O16217" s="2"/>
    </row>
    <row r="16220" spans="5:15" x14ac:dyDescent="0.25">
      <c r="E16220" s="5"/>
      <c r="F16220" s="2"/>
      <c r="G16220" s="2"/>
      <c r="H16220" s="2"/>
      <c r="I16220" s="2"/>
      <c r="J16220" s="2"/>
      <c r="K16220" s="2"/>
      <c r="L16220" s="2"/>
      <c r="M16220" s="2"/>
      <c r="N16220" s="2"/>
      <c r="O16220" s="2"/>
    </row>
    <row r="16221" spans="5:15" x14ac:dyDescent="0.25">
      <c r="E16221" s="5"/>
      <c r="F16221" s="2"/>
      <c r="G16221" s="2"/>
      <c r="H16221" s="2"/>
      <c r="I16221" s="2"/>
      <c r="J16221" s="2"/>
      <c r="K16221" s="2"/>
      <c r="L16221" s="2"/>
      <c r="M16221" s="2"/>
      <c r="N16221" s="2"/>
      <c r="O16221" s="2"/>
    </row>
    <row r="16222" spans="5:15" x14ac:dyDescent="0.25">
      <c r="O16222" s="2"/>
    </row>
    <row r="16223" spans="5:15" x14ac:dyDescent="0.25">
      <c r="K16223" s="2"/>
      <c r="L16223" s="2"/>
      <c r="M16223" s="2"/>
      <c r="N16223" s="2"/>
      <c r="O16223" s="2"/>
    </row>
    <row r="16224" spans="5:15" x14ac:dyDescent="0.25">
      <c r="N16224" s="2"/>
      <c r="O16224" s="2"/>
    </row>
    <row r="16225" spans="5:15" x14ac:dyDescent="0.25">
      <c r="O16225" s="2"/>
    </row>
    <row r="16226" spans="5:15" x14ac:dyDescent="0.25">
      <c r="O16226" s="2"/>
    </row>
    <row r="16227" spans="5:15" x14ac:dyDescent="0.25">
      <c r="G16227" s="2"/>
      <c r="H16227" s="2"/>
      <c r="I16227" s="2"/>
      <c r="J16227" s="2"/>
      <c r="K16227" s="2"/>
      <c r="L16227" s="2"/>
      <c r="M16227" s="2"/>
      <c r="N16227" s="2"/>
      <c r="O16227" s="2"/>
    </row>
    <row r="16228" spans="5:15" x14ac:dyDescent="0.25">
      <c r="E16228" s="5"/>
      <c r="F16228" s="2"/>
      <c r="G16228" s="2"/>
      <c r="H16228" s="2"/>
      <c r="I16228" s="2"/>
      <c r="J16228" s="2"/>
      <c r="K16228" s="2"/>
      <c r="L16228" s="2"/>
      <c r="M16228" s="2"/>
      <c r="N16228" s="2"/>
      <c r="O16228" s="2"/>
    </row>
    <row r="16229" spans="5:15" x14ac:dyDescent="0.25">
      <c r="E16229" s="5"/>
      <c r="F16229" s="2"/>
      <c r="G16229" s="2"/>
      <c r="H16229" s="2"/>
      <c r="I16229" s="2"/>
      <c r="J16229" s="2"/>
      <c r="K16229" s="2"/>
      <c r="L16229" s="2"/>
      <c r="M16229" s="2"/>
      <c r="N16229" s="2"/>
      <c r="O16229" s="2"/>
    </row>
    <row r="16230" spans="5:15" x14ac:dyDescent="0.25">
      <c r="E16230" s="5"/>
      <c r="F16230" s="2"/>
      <c r="G16230" s="2"/>
      <c r="H16230" s="2"/>
      <c r="I16230" s="2"/>
      <c r="J16230" s="2"/>
      <c r="K16230" s="2"/>
      <c r="L16230" s="2"/>
      <c r="M16230" s="2"/>
      <c r="N16230" s="2"/>
      <c r="O16230" s="2"/>
    </row>
    <row r="16232" spans="5:15" x14ac:dyDescent="0.25">
      <c r="E16232" s="5"/>
      <c r="F16232" s="2"/>
      <c r="G16232" s="2"/>
      <c r="H16232" s="2"/>
      <c r="I16232" s="2"/>
      <c r="J16232" s="2"/>
      <c r="K16232" s="2"/>
      <c r="L16232" s="2"/>
      <c r="M16232" s="2"/>
      <c r="N16232" s="2"/>
      <c r="O16232" s="2"/>
    </row>
    <row r="16233" spans="5:15" x14ac:dyDescent="0.25">
      <c r="E16233" s="5"/>
      <c r="F16233" s="2"/>
      <c r="G16233" s="2"/>
      <c r="H16233" s="2"/>
      <c r="I16233" s="2"/>
      <c r="J16233" s="2"/>
      <c r="K16233" s="2"/>
      <c r="L16233" s="2"/>
      <c r="M16233" s="2"/>
      <c r="N16233" s="2"/>
      <c r="O16233" s="2"/>
    </row>
    <row r="16234" spans="5:15" x14ac:dyDescent="0.25">
      <c r="E16234" s="5"/>
      <c r="F16234" s="2"/>
      <c r="G16234" s="2"/>
      <c r="H16234" s="2"/>
      <c r="I16234" s="2"/>
      <c r="J16234" s="2"/>
      <c r="K16234" s="2"/>
      <c r="L16234" s="2"/>
      <c r="M16234" s="2"/>
      <c r="N16234" s="2"/>
      <c r="O16234" s="2"/>
    </row>
    <row r="16235" spans="5:15" x14ac:dyDescent="0.25">
      <c r="E16235" s="5"/>
      <c r="F16235" s="2"/>
      <c r="G16235" s="2"/>
      <c r="H16235" s="2"/>
      <c r="I16235" s="2"/>
      <c r="J16235" s="2"/>
      <c r="K16235" s="2"/>
      <c r="L16235" s="2"/>
      <c r="M16235" s="2"/>
      <c r="N16235" s="2"/>
      <c r="O16235" s="2"/>
    </row>
    <row r="16236" spans="5:15" x14ac:dyDescent="0.25">
      <c r="E16236" s="5"/>
      <c r="F16236" s="2"/>
      <c r="G16236" s="2"/>
      <c r="H16236" s="2"/>
      <c r="I16236" s="2"/>
      <c r="J16236" s="2"/>
      <c r="K16236" s="2"/>
      <c r="L16236" s="2"/>
      <c r="M16236" s="2"/>
      <c r="N16236" s="2"/>
      <c r="O16236" s="2"/>
    </row>
    <row r="16237" spans="5:15" x14ac:dyDescent="0.25">
      <c r="E16237" s="5"/>
      <c r="F16237" s="2"/>
      <c r="G16237" s="2"/>
      <c r="H16237" s="2"/>
      <c r="I16237" s="2"/>
      <c r="J16237" s="2"/>
      <c r="K16237" s="2"/>
      <c r="L16237" s="2"/>
      <c r="M16237" s="2"/>
      <c r="N16237" s="2"/>
      <c r="O16237" s="2"/>
    </row>
    <row r="16238" spans="5:15" x14ac:dyDescent="0.25">
      <c r="E16238" s="5"/>
      <c r="F16238" s="2"/>
      <c r="G16238" s="2"/>
      <c r="H16238" s="2"/>
      <c r="I16238" s="2"/>
      <c r="J16238" s="2"/>
      <c r="K16238" s="2"/>
      <c r="L16238" s="2"/>
      <c r="M16238" s="2"/>
      <c r="N16238" s="2"/>
      <c r="O16238" s="2"/>
    </row>
    <row r="16239" spans="5:15" x14ac:dyDescent="0.25">
      <c r="E16239" s="5"/>
      <c r="F16239" s="2"/>
      <c r="G16239" s="2"/>
      <c r="H16239" s="2"/>
      <c r="I16239" s="2"/>
      <c r="J16239" s="2"/>
      <c r="K16239" s="2"/>
      <c r="L16239" s="2"/>
      <c r="M16239" s="2"/>
      <c r="N16239" s="2"/>
      <c r="O16239" s="2"/>
    </row>
    <row r="16240" spans="5:15" x14ac:dyDescent="0.25">
      <c r="E16240" s="5"/>
      <c r="F16240" s="2"/>
      <c r="G16240" s="2"/>
      <c r="H16240" s="2"/>
      <c r="I16240" s="2"/>
      <c r="J16240" s="2"/>
      <c r="K16240" s="2"/>
      <c r="L16240" s="2"/>
      <c r="M16240" s="2"/>
      <c r="N16240" s="2"/>
      <c r="O16240" s="2"/>
    </row>
    <row r="16241" spans="5:15" x14ac:dyDescent="0.25">
      <c r="E16241" s="5"/>
      <c r="F16241" s="2"/>
      <c r="G16241" s="2"/>
      <c r="H16241" s="2"/>
      <c r="I16241" s="2"/>
      <c r="J16241" s="2"/>
      <c r="K16241" s="2"/>
      <c r="L16241" s="2"/>
      <c r="M16241" s="2"/>
      <c r="N16241" s="2"/>
      <c r="O16241" s="2"/>
    </row>
    <row r="16242" spans="5:15" x14ac:dyDescent="0.25">
      <c r="E16242" s="5"/>
      <c r="F16242" s="2"/>
      <c r="G16242" s="2"/>
      <c r="H16242" s="2"/>
      <c r="I16242" s="2"/>
      <c r="J16242" s="2"/>
      <c r="K16242" s="2"/>
      <c r="L16242" s="2"/>
      <c r="M16242" s="2"/>
      <c r="N16242" s="2"/>
      <c r="O16242" s="2"/>
    </row>
    <row r="16244" spans="5:15" x14ac:dyDescent="0.25">
      <c r="E16244" s="5"/>
      <c r="F16244" s="2"/>
      <c r="G16244" s="2"/>
      <c r="H16244" s="2"/>
      <c r="I16244" s="2"/>
      <c r="J16244" s="2"/>
      <c r="K16244" s="2"/>
      <c r="L16244" s="2"/>
      <c r="M16244" s="2"/>
      <c r="N16244" s="2"/>
      <c r="O16244" s="2"/>
    </row>
    <row r="16245" spans="5:15" x14ac:dyDescent="0.25">
      <c r="E16245" s="5"/>
      <c r="F16245" s="2"/>
      <c r="G16245" s="2"/>
      <c r="H16245" s="2"/>
      <c r="I16245" s="2"/>
      <c r="J16245" s="2"/>
      <c r="K16245" s="2"/>
      <c r="L16245" s="2"/>
      <c r="M16245" s="2"/>
      <c r="N16245" s="2"/>
      <c r="O16245" s="2"/>
    </row>
    <row r="16246" spans="5:15" x14ac:dyDescent="0.25">
      <c r="E16246" s="5"/>
      <c r="F16246" s="2"/>
      <c r="G16246" s="2"/>
      <c r="H16246" s="2"/>
      <c r="I16246" s="2"/>
      <c r="J16246" s="2"/>
      <c r="K16246" s="2"/>
      <c r="L16246" s="2"/>
      <c r="M16246" s="2"/>
      <c r="N16246" s="2"/>
      <c r="O16246" s="2"/>
    </row>
    <row r="16247" spans="5:15" x14ac:dyDescent="0.25">
      <c r="E16247" s="5"/>
      <c r="F16247" s="2"/>
      <c r="G16247" s="2"/>
      <c r="H16247" s="2"/>
      <c r="I16247" s="2"/>
      <c r="J16247" s="2"/>
      <c r="K16247" s="2"/>
      <c r="L16247" s="2"/>
      <c r="M16247" s="2"/>
      <c r="N16247" s="2"/>
      <c r="O16247" s="2"/>
    </row>
    <row r="16248" spans="5:15" x14ac:dyDescent="0.25">
      <c r="E16248" s="5"/>
      <c r="F16248" s="2"/>
      <c r="G16248" s="2"/>
      <c r="H16248" s="2"/>
      <c r="I16248" s="2"/>
      <c r="J16248" s="2"/>
      <c r="K16248" s="2"/>
      <c r="L16248" s="2"/>
      <c r="M16248" s="2"/>
      <c r="N16248" s="2"/>
      <c r="O16248" s="2"/>
    </row>
    <row r="16249" spans="5:15" x14ac:dyDescent="0.25">
      <c r="E16249" s="5"/>
      <c r="F16249" s="2"/>
      <c r="G16249" s="2"/>
      <c r="H16249" s="2"/>
      <c r="I16249" s="2"/>
      <c r="J16249" s="2"/>
      <c r="K16249" s="2"/>
      <c r="L16249" s="2"/>
      <c r="M16249" s="2"/>
      <c r="N16249" s="2"/>
      <c r="O16249" s="2"/>
    </row>
    <row r="16250" spans="5:15" x14ac:dyDescent="0.25">
      <c r="E16250" s="5"/>
      <c r="F16250" s="2"/>
      <c r="G16250" s="2"/>
      <c r="H16250" s="2"/>
      <c r="I16250" s="2"/>
      <c r="J16250" s="2"/>
      <c r="K16250" s="2"/>
      <c r="L16250" s="2"/>
      <c r="M16250" s="2"/>
      <c r="N16250" s="2"/>
      <c r="O16250" s="2"/>
    </row>
    <row r="16251" spans="5:15" x14ac:dyDescent="0.25">
      <c r="E16251" s="5"/>
      <c r="F16251" s="2"/>
      <c r="G16251" s="2"/>
      <c r="H16251" s="2"/>
      <c r="I16251" s="2"/>
      <c r="J16251" s="2"/>
      <c r="K16251" s="2"/>
      <c r="L16251" s="2"/>
      <c r="M16251" s="2"/>
      <c r="N16251" s="2"/>
      <c r="O16251" s="2"/>
    </row>
    <row r="16252" spans="5:15" x14ac:dyDescent="0.25">
      <c r="E16252" s="5"/>
      <c r="F16252" s="2"/>
      <c r="G16252" s="2"/>
      <c r="H16252" s="2"/>
      <c r="I16252" s="2"/>
      <c r="J16252" s="2"/>
      <c r="K16252" s="2"/>
      <c r="L16252" s="2"/>
      <c r="M16252" s="2"/>
      <c r="N16252" s="2"/>
      <c r="O16252" s="2"/>
    </row>
    <row r="16253" spans="5:15" x14ac:dyDescent="0.25">
      <c r="E16253" s="5"/>
      <c r="F16253" s="2"/>
      <c r="G16253" s="2"/>
      <c r="H16253" s="2"/>
      <c r="I16253" s="2"/>
      <c r="J16253" s="2"/>
      <c r="K16253" s="2"/>
      <c r="L16253" s="2"/>
      <c r="M16253" s="2"/>
      <c r="N16253" s="2"/>
      <c r="O16253" s="2"/>
    </row>
    <row r="16254" spans="5:15" x14ac:dyDescent="0.25">
      <c r="E16254" s="5"/>
      <c r="F16254" s="2"/>
      <c r="G16254" s="2"/>
      <c r="H16254" s="2"/>
      <c r="I16254" s="2"/>
      <c r="J16254" s="2"/>
      <c r="K16254" s="2"/>
      <c r="L16254" s="2"/>
      <c r="M16254" s="2"/>
      <c r="N16254" s="2"/>
      <c r="O16254" s="2"/>
    </row>
    <row r="16256" spans="5:15" x14ac:dyDescent="0.25">
      <c r="E16256" s="5"/>
      <c r="F16256" s="2"/>
      <c r="G16256" s="2"/>
      <c r="H16256" s="2"/>
      <c r="I16256" s="2"/>
      <c r="J16256" s="2"/>
      <c r="K16256" s="2"/>
      <c r="L16256" s="2"/>
      <c r="M16256" s="2"/>
      <c r="N16256" s="2"/>
      <c r="O16256" s="2"/>
    </row>
    <row r="16257" spans="5:15" x14ac:dyDescent="0.25">
      <c r="F16257" s="2"/>
      <c r="G16257" s="2"/>
      <c r="H16257" s="2"/>
      <c r="I16257" s="2"/>
      <c r="J16257" s="2"/>
      <c r="K16257" s="2"/>
      <c r="L16257" s="2"/>
      <c r="M16257" s="2"/>
      <c r="N16257" s="2"/>
      <c r="O16257" s="2"/>
    </row>
    <row r="16258" spans="5:15" x14ac:dyDescent="0.25">
      <c r="E16258" s="5"/>
      <c r="F16258" s="2"/>
      <c r="G16258" s="2"/>
      <c r="H16258" s="2"/>
      <c r="I16258" s="2"/>
      <c r="J16258" s="2"/>
      <c r="K16258" s="2"/>
      <c r="L16258" s="2"/>
      <c r="M16258" s="2"/>
      <c r="N16258" s="2"/>
      <c r="O16258" s="2"/>
    </row>
    <row r="16259" spans="5:15" x14ac:dyDescent="0.25">
      <c r="F16259" s="2"/>
      <c r="G16259" s="2"/>
      <c r="H16259" s="2"/>
      <c r="I16259" s="2"/>
      <c r="J16259" s="2"/>
      <c r="K16259" s="2"/>
      <c r="L16259" s="2"/>
      <c r="M16259" s="2"/>
      <c r="N16259" s="2"/>
      <c r="O16259" s="2"/>
    </row>
    <row r="16260" spans="5:15" x14ac:dyDescent="0.25">
      <c r="E16260" s="5"/>
      <c r="F16260" s="2"/>
      <c r="G16260" s="2"/>
      <c r="H16260" s="2"/>
      <c r="I16260" s="2"/>
      <c r="J16260" s="2"/>
      <c r="K16260" s="2"/>
      <c r="L16260" s="2"/>
      <c r="M16260" s="2"/>
      <c r="N16260" s="2"/>
      <c r="O16260" s="2"/>
    </row>
    <row r="16261" spans="5:15" x14ac:dyDescent="0.25">
      <c r="E16261" s="5"/>
      <c r="F16261" s="2"/>
      <c r="G16261" s="2"/>
      <c r="H16261" s="2"/>
      <c r="I16261" s="2"/>
      <c r="J16261" s="2"/>
      <c r="K16261" s="2"/>
      <c r="L16261" s="2"/>
      <c r="M16261" s="2"/>
      <c r="N16261" s="2"/>
      <c r="O16261" s="2"/>
    </row>
    <row r="16262" spans="5:15" x14ac:dyDescent="0.25">
      <c r="E16262" s="5"/>
      <c r="F16262" s="2"/>
      <c r="G16262" s="2"/>
      <c r="H16262" s="2"/>
      <c r="I16262" s="2"/>
      <c r="J16262" s="2"/>
      <c r="K16262" s="2"/>
      <c r="L16262" s="2"/>
      <c r="M16262" s="2"/>
      <c r="N16262" s="2"/>
      <c r="O16262" s="2"/>
    </row>
    <row r="16263" spans="5:15" x14ac:dyDescent="0.25">
      <c r="F16263" s="2"/>
      <c r="G16263" s="2"/>
      <c r="H16263" s="2"/>
      <c r="I16263" s="2"/>
      <c r="J16263" s="2"/>
      <c r="K16263" s="2"/>
      <c r="L16263" s="2"/>
      <c r="M16263" s="2"/>
      <c r="N16263" s="2"/>
      <c r="O16263" s="2"/>
    </row>
    <row r="16264" spans="5:15" x14ac:dyDescent="0.25">
      <c r="E16264" s="5"/>
      <c r="F16264" s="2"/>
      <c r="G16264" s="2"/>
      <c r="H16264" s="2"/>
      <c r="I16264" s="2"/>
      <c r="J16264" s="2"/>
      <c r="K16264" s="2"/>
      <c r="L16264" s="2"/>
      <c r="M16264" s="2"/>
      <c r="N16264" s="2"/>
      <c r="O16264" s="2"/>
    </row>
    <row r="16265" spans="5:15" x14ac:dyDescent="0.25">
      <c r="E16265" s="5"/>
      <c r="F16265" s="2"/>
      <c r="G16265" s="2"/>
      <c r="H16265" s="2"/>
      <c r="I16265" s="2"/>
      <c r="J16265" s="2"/>
      <c r="K16265" s="2"/>
      <c r="L16265" s="2"/>
      <c r="M16265" s="2"/>
      <c r="N16265" s="2"/>
      <c r="O16265" s="2"/>
    </row>
    <row r="16267" spans="5:15" x14ac:dyDescent="0.25">
      <c r="E16267" s="5"/>
      <c r="F16267" s="2"/>
      <c r="G16267" s="2"/>
      <c r="H16267" s="2"/>
      <c r="I16267" s="2"/>
      <c r="J16267" s="2"/>
      <c r="K16267" s="2"/>
      <c r="L16267" s="2"/>
      <c r="M16267" s="2"/>
      <c r="N16267" s="2"/>
      <c r="O16267" s="2"/>
    </row>
    <row r="16268" spans="5:15" x14ac:dyDescent="0.25">
      <c r="E16268" s="5"/>
      <c r="F16268" s="2"/>
      <c r="G16268" s="2"/>
      <c r="H16268" s="2"/>
      <c r="I16268" s="2"/>
      <c r="J16268" s="2"/>
      <c r="K16268" s="2"/>
      <c r="L16268" s="2"/>
      <c r="M16268" s="2"/>
      <c r="N16268" s="2"/>
      <c r="O16268" s="2"/>
    </row>
    <row r="16269" spans="5:15" x14ac:dyDescent="0.25">
      <c r="E16269" s="5"/>
      <c r="F16269" s="2"/>
      <c r="G16269" s="2"/>
      <c r="H16269" s="2"/>
      <c r="I16269" s="2"/>
      <c r="J16269" s="2"/>
      <c r="K16269" s="2"/>
      <c r="L16269" s="2"/>
      <c r="M16269" s="2"/>
      <c r="N16269" s="2"/>
      <c r="O16269" s="2"/>
    </row>
    <row r="16270" spans="5:15" x14ac:dyDescent="0.25">
      <c r="E16270" s="5"/>
      <c r="F16270" s="2"/>
      <c r="G16270" s="2"/>
      <c r="H16270" s="2"/>
      <c r="I16270" s="2"/>
      <c r="J16270" s="2"/>
      <c r="K16270" s="2"/>
      <c r="L16270" s="2"/>
      <c r="M16270" s="2"/>
      <c r="N16270" s="2"/>
      <c r="O16270" s="2"/>
    </row>
    <row r="16271" spans="5:15" x14ac:dyDescent="0.25">
      <c r="E16271" s="5"/>
      <c r="F16271" s="2"/>
      <c r="G16271" s="2"/>
      <c r="H16271" s="2"/>
      <c r="I16271" s="2"/>
      <c r="J16271" s="2"/>
      <c r="K16271" s="2"/>
      <c r="L16271" s="2"/>
      <c r="M16271" s="2"/>
      <c r="N16271" s="2"/>
      <c r="O16271" s="2"/>
    </row>
    <row r="16272" spans="5:15" x14ac:dyDescent="0.25">
      <c r="E16272" s="5"/>
      <c r="F16272" s="2"/>
      <c r="G16272" s="2"/>
      <c r="H16272" s="2"/>
      <c r="I16272" s="2"/>
      <c r="J16272" s="2"/>
      <c r="K16272" s="2"/>
      <c r="L16272" s="2"/>
      <c r="M16272" s="2"/>
      <c r="N16272" s="2"/>
      <c r="O16272" s="2"/>
    </row>
    <row r="16273" spans="5:15" x14ac:dyDescent="0.25">
      <c r="E16273" s="5"/>
      <c r="F16273" s="2"/>
      <c r="G16273" s="2"/>
      <c r="H16273" s="2"/>
      <c r="I16273" s="2"/>
      <c r="J16273" s="2"/>
      <c r="K16273" s="2"/>
      <c r="L16273" s="2"/>
      <c r="M16273" s="2"/>
      <c r="N16273" s="2"/>
      <c r="O16273" s="2"/>
    </row>
    <row r="16274" spans="5:15" x14ac:dyDescent="0.25">
      <c r="E16274" s="5"/>
      <c r="F16274" s="2"/>
      <c r="G16274" s="2"/>
      <c r="H16274" s="2"/>
      <c r="I16274" s="2"/>
      <c r="J16274" s="2"/>
      <c r="K16274" s="2"/>
      <c r="L16274" s="2"/>
      <c r="M16274" s="2"/>
      <c r="N16274" s="2"/>
      <c r="O16274" s="2"/>
    </row>
    <row r="16275" spans="5:15" x14ac:dyDescent="0.25">
      <c r="E16275" s="5"/>
      <c r="F16275" s="2"/>
      <c r="G16275" s="2"/>
      <c r="H16275" s="2"/>
      <c r="I16275" s="2"/>
      <c r="J16275" s="2"/>
      <c r="K16275" s="2"/>
      <c r="L16275" s="2"/>
      <c r="M16275" s="2"/>
      <c r="N16275" s="2"/>
      <c r="O16275" s="2"/>
    </row>
    <row r="16276" spans="5:15" x14ac:dyDescent="0.25">
      <c r="I16276" s="2"/>
      <c r="J16276" s="2"/>
      <c r="K16276" s="2"/>
      <c r="L16276" s="2"/>
      <c r="M16276" s="2"/>
      <c r="N16276" s="2"/>
      <c r="O16276" s="2"/>
    </row>
    <row r="16278" spans="5:15" x14ac:dyDescent="0.25">
      <c r="E16278" s="5"/>
      <c r="F16278" s="2"/>
      <c r="G16278" s="2"/>
      <c r="H16278" s="2"/>
      <c r="I16278" s="2"/>
      <c r="J16278" s="2"/>
      <c r="K16278" s="2"/>
      <c r="L16278" s="2"/>
      <c r="M16278" s="2"/>
      <c r="N16278" s="2"/>
      <c r="O16278" s="2"/>
    </row>
    <row r="16279" spans="5:15" x14ac:dyDescent="0.25">
      <c r="E16279" s="5"/>
      <c r="F16279" s="2"/>
      <c r="G16279" s="2"/>
      <c r="H16279" s="2"/>
      <c r="I16279" s="2"/>
      <c r="J16279" s="2"/>
      <c r="K16279" s="2"/>
      <c r="L16279" s="2"/>
      <c r="M16279" s="2"/>
      <c r="N16279" s="2"/>
      <c r="O16279" s="2"/>
    </row>
    <row r="16280" spans="5:15" x14ac:dyDescent="0.25">
      <c r="E16280" s="5"/>
      <c r="F16280" s="2"/>
      <c r="G16280" s="2"/>
      <c r="H16280" s="2"/>
      <c r="I16280" s="2"/>
      <c r="J16280" s="2"/>
      <c r="K16280" s="2"/>
      <c r="L16280" s="2"/>
      <c r="M16280" s="2"/>
      <c r="N16280" s="2"/>
      <c r="O16280" s="2"/>
    </row>
    <row r="16282" spans="5:15" x14ac:dyDescent="0.25">
      <c r="E16282" s="5"/>
      <c r="F16282" s="2"/>
      <c r="G16282" s="2"/>
      <c r="H16282" s="2"/>
      <c r="I16282" s="2"/>
      <c r="J16282" s="2"/>
      <c r="K16282" s="2"/>
      <c r="L16282" s="2"/>
      <c r="M16282" s="2"/>
      <c r="N16282" s="2"/>
      <c r="O16282" s="2"/>
    </row>
    <row r="16283" spans="5:15" x14ac:dyDescent="0.25">
      <c r="E16283" s="5"/>
      <c r="F16283" s="2"/>
      <c r="G16283" s="2"/>
      <c r="H16283" s="2"/>
      <c r="I16283" s="2"/>
      <c r="J16283" s="2"/>
      <c r="K16283" s="2"/>
      <c r="L16283" s="2"/>
      <c r="M16283" s="2"/>
      <c r="N16283" s="2"/>
      <c r="O16283" s="2"/>
    </row>
    <row r="16284" spans="5:15" x14ac:dyDescent="0.25">
      <c r="E16284" s="5"/>
      <c r="F16284" s="2"/>
      <c r="G16284" s="2"/>
      <c r="H16284" s="2"/>
      <c r="I16284" s="2"/>
      <c r="J16284" s="2"/>
      <c r="K16284" s="2"/>
      <c r="L16284" s="2"/>
      <c r="M16284" s="2"/>
      <c r="N16284" s="2"/>
      <c r="O16284" s="2"/>
    </row>
    <row r="16285" spans="5:15" x14ac:dyDescent="0.25">
      <c r="H16285" s="2"/>
      <c r="I16285" s="2"/>
      <c r="J16285" s="2"/>
      <c r="K16285" s="2"/>
      <c r="L16285" s="2"/>
      <c r="M16285" s="2"/>
      <c r="N16285" s="2"/>
      <c r="O16285" s="2"/>
    </row>
    <row r="16286" spans="5:15" x14ac:dyDescent="0.25">
      <c r="F16286" s="2"/>
      <c r="G16286" s="2"/>
      <c r="H16286" s="2"/>
      <c r="I16286" s="2"/>
      <c r="J16286" s="2"/>
      <c r="K16286" s="2"/>
      <c r="L16286" s="2"/>
      <c r="M16286" s="2"/>
      <c r="N16286" s="2"/>
      <c r="O16286" s="2"/>
    </row>
    <row r="16287" spans="5:15" x14ac:dyDescent="0.25">
      <c r="E16287" s="5"/>
      <c r="F16287" s="2"/>
      <c r="G16287" s="2"/>
      <c r="H16287" s="2"/>
      <c r="I16287" s="2"/>
      <c r="J16287" s="2"/>
      <c r="K16287" s="2"/>
      <c r="L16287" s="2"/>
      <c r="M16287" s="2"/>
      <c r="N16287" s="2"/>
      <c r="O16287" s="2"/>
    </row>
    <row r="16290" spans="5:15" x14ac:dyDescent="0.25">
      <c r="E16290" s="5"/>
      <c r="F16290" s="2"/>
      <c r="G16290" s="2"/>
      <c r="H16290" s="2"/>
      <c r="I16290" s="2"/>
      <c r="J16290" s="2"/>
      <c r="K16290" s="2"/>
      <c r="L16290" s="2"/>
      <c r="M16290" s="2"/>
      <c r="N16290" s="2"/>
      <c r="O16290" s="2"/>
    </row>
    <row r="16291" spans="5:15" x14ac:dyDescent="0.25">
      <c r="E16291" s="5"/>
      <c r="F16291" s="2"/>
      <c r="G16291" s="2"/>
      <c r="H16291" s="2"/>
      <c r="I16291" s="2"/>
      <c r="J16291" s="2"/>
      <c r="K16291" s="2"/>
      <c r="L16291" s="2"/>
      <c r="M16291" s="2"/>
      <c r="N16291" s="2"/>
      <c r="O16291" s="2"/>
    </row>
    <row r="16292" spans="5:15" x14ac:dyDescent="0.25">
      <c r="K16292" s="2"/>
      <c r="L16292" s="2"/>
      <c r="M16292" s="2"/>
      <c r="N16292" s="2"/>
      <c r="O16292" s="2"/>
    </row>
    <row r="16294" spans="5:15" x14ac:dyDescent="0.25">
      <c r="E16294" s="5"/>
      <c r="F16294" s="2"/>
      <c r="G16294" s="2"/>
      <c r="H16294" s="2"/>
      <c r="I16294" s="2"/>
      <c r="J16294" s="2"/>
      <c r="K16294" s="2"/>
      <c r="L16294" s="2"/>
      <c r="M16294" s="2"/>
      <c r="N16294" s="2"/>
      <c r="O16294" s="2"/>
    </row>
    <row r="16295" spans="5:15" x14ac:dyDescent="0.25">
      <c r="G16295" s="2"/>
      <c r="H16295" s="2"/>
      <c r="I16295" s="2"/>
      <c r="J16295" s="2"/>
      <c r="K16295" s="2"/>
      <c r="L16295" s="2"/>
      <c r="M16295" s="2"/>
      <c r="N16295" s="2"/>
      <c r="O16295" s="2"/>
    </row>
    <row r="16296" spans="5:15" x14ac:dyDescent="0.25">
      <c r="G16296" s="2"/>
      <c r="H16296" s="2"/>
      <c r="I16296" s="2"/>
      <c r="J16296" s="2"/>
      <c r="K16296" s="2"/>
      <c r="L16296" s="2"/>
      <c r="M16296" s="2"/>
      <c r="N16296" s="2"/>
      <c r="O16296" s="2"/>
    </row>
    <row r="16297" spans="5:15" x14ac:dyDescent="0.25">
      <c r="F16297" s="2"/>
      <c r="G16297" s="2"/>
      <c r="H16297" s="2"/>
      <c r="I16297" s="2"/>
      <c r="J16297" s="2"/>
      <c r="K16297" s="2"/>
      <c r="L16297" s="2"/>
      <c r="M16297" s="2"/>
      <c r="N16297" s="2"/>
      <c r="O16297" s="2"/>
    </row>
    <row r="16298" spans="5:15" x14ac:dyDescent="0.25">
      <c r="E16298" s="5"/>
      <c r="F16298" s="2"/>
      <c r="G16298" s="2"/>
      <c r="H16298" s="2"/>
      <c r="I16298" s="2"/>
      <c r="J16298" s="2"/>
      <c r="K16298" s="2"/>
      <c r="L16298" s="2"/>
      <c r="M16298" s="2"/>
      <c r="N16298" s="2"/>
      <c r="O16298" s="2"/>
    </row>
    <row r="16299" spans="5:15" x14ac:dyDescent="0.25">
      <c r="E16299" s="5"/>
      <c r="F16299" s="2"/>
      <c r="G16299" s="2"/>
      <c r="H16299" s="2"/>
      <c r="I16299" s="2"/>
      <c r="J16299" s="2"/>
      <c r="K16299" s="2"/>
      <c r="L16299" s="2"/>
      <c r="M16299" s="2"/>
      <c r="N16299" s="2"/>
      <c r="O16299" s="2"/>
    </row>
    <row r="16300" spans="5:15" x14ac:dyDescent="0.25">
      <c r="E16300" s="5"/>
      <c r="F16300" s="2"/>
      <c r="G16300" s="2"/>
      <c r="H16300" s="2"/>
      <c r="I16300" s="2"/>
      <c r="J16300" s="2"/>
      <c r="K16300" s="2"/>
      <c r="L16300" s="2"/>
      <c r="M16300" s="2"/>
      <c r="N16300" s="2"/>
      <c r="O16300" s="2"/>
    </row>
    <row r="16302" spans="5:15" x14ac:dyDescent="0.25">
      <c r="E16302" s="5"/>
      <c r="F16302" s="2"/>
      <c r="G16302" s="2"/>
      <c r="H16302" s="2"/>
      <c r="I16302" s="2"/>
      <c r="J16302" s="2"/>
      <c r="K16302" s="2"/>
      <c r="L16302" s="2"/>
      <c r="M16302" s="2"/>
      <c r="N16302" s="2"/>
      <c r="O16302" s="2"/>
    </row>
    <row r="16303" spans="5:15" x14ac:dyDescent="0.25">
      <c r="E16303" s="5"/>
      <c r="F16303" s="2"/>
      <c r="G16303" s="2"/>
      <c r="H16303" s="2"/>
      <c r="I16303" s="2"/>
      <c r="J16303" s="2"/>
      <c r="K16303" s="2"/>
      <c r="L16303" s="2"/>
      <c r="M16303" s="2"/>
      <c r="N16303" s="2"/>
      <c r="O16303" s="2"/>
    </row>
    <row r="16304" spans="5:15" x14ac:dyDescent="0.25">
      <c r="E16304" s="5"/>
      <c r="F16304" s="2"/>
      <c r="G16304" s="2"/>
      <c r="H16304" s="2"/>
      <c r="I16304" s="2"/>
      <c r="J16304" s="2"/>
      <c r="K16304" s="2"/>
      <c r="L16304" s="2"/>
      <c r="M16304" s="2"/>
      <c r="N16304" s="2"/>
      <c r="O16304" s="2"/>
    </row>
    <row r="16305" spans="5:15" x14ac:dyDescent="0.25">
      <c r="F16305" s="2"/>
      <c r="G16305" s="2"/>
      <c r="H16305" s="2"/>
      <c r="I16305" s="2"/>
      <c r="J16305" s="2"/>
      <c r="K16305" s="2"/>
      <c r="L16305" s="2"/>
      <c r="M16305" s="2"/>
      <c r="N16305" s="2"/>
      <c r="O16305" s="2"/>
    </row>
    <row r="16306" spans="5:15" x14ac:dyDescent="0.25">
      <c r="E16306" s="5"/>
      <c r="F16306" s="2"/>
      <c r="G16306" s="2"/>
      <c r="H16306" s="2"/>
      <c r="I16306" s="2"/>
      <c r="J16306" s="2"/>
      <c r="K16306" s="2"/>
      <c r="L16306" s="2"/>
      <c r="M16306" s="2"/>
      <c r="N16306" s="2"/>
      <c r="O16306" s="2"/>
    </row>
    <row r="16307" spans="5:15" x14ac:dyDescent="0.25">
      <c r="E16307" s="5"/>
      <c r="F16307" s="2"/>
      <c r="G16307" s="2"/>
      <c r="H16307" s="2"/>
      <c r="I16307" s="2"/>
      <c r="J16307" s="2"/>
      <c r="K16307" s="2"/>
      <c r="L16307" s="2"/>
      <c r="M16307" s="2"/>
      <c r="N16307" s="2"/>
      <c r="O16307" s="2"/>
    </row>
    <row r="16308" spans="5:15" x14ac:dyDescent="0.25">
      <c r="E16308" s="5"/>
      <c r="F16308" s="2"/>
      <c r="G16308" s="2"/>
      <c r="H16308" s="2"/>
      <c r="I16308" s="2"/>
      <c r="J16308" s="2"/>
      <c r="K16308" s="2"/>
      <c r="L16308" s="2"/>
      <c r="M16308" s="2"/>
      <c r="N16308" s="2"/>
      <c r="O16308" s="2"/>
    </row>
    <row r="16309" spans="5:15" x14ac:dyDescent="0.25">
      <c r="E16309" s="5"/>
      <c r="F16309" s="2"/>
      <c r="G16309" s="2"/>
      <c r="H16309" s="2"/>
      <c r="I16309" s="2"/>
      <c r="J16309" s="2"/>
      <c r="K16309" s="2"/>
      <c r="L16309" s="2"/>
      <c r="M16309" s="2"/>
      <c r="N16309" s="2"/>
      <c r="O16309" s="2"/>
    </row>
    <row r="16310" spans="5:15" x14ac:dyDescent="0.25">
      <c r="E16310" s="5"/>
      <c r="F16310" s="2"/>
      <c r="G16310" s="2"/>
      <c r="H16310" s="2"/>
      <c r="I16310" s="2"/>
      <c r="J16310" s="2"/>
      <c r="K16310" s="2"/>
      <c r="L16310" s="2"/>
      <c r="M16310" s="2"/>
      <c r="N16310" s="2"/>
      <c r="O16310" s="2"/>
    </row>
    <row r="16311" spans="5:15" x14ac:dyDescent="0.25">
      <c r="E16311" s="5"/>
      <c r="F16311" s="2"/>
      <c r="G16311" s="2"/>
      <c r="H16311" s="2"/>
      <c r="I16311" s="2"/>
      <c r="J16311" s="2"/>
      <c r="K16311" s="2"/>
      <c r="L16311" s="2"/>
      <c r="M16311" s="2"/>
      <c r="N16311" s="2"/>
      <c r="O16311" s="2"/>
    </row>
    <row r="16312" spans="5:15" x14ac:dyDescent="0.25">
      <c r="G16312" s="2"/>
      <c r="H16312" s="2"/>
      <c r="I16312" s="2"/>
      <c r="J16312" s="2"/>
      <c r="K16312" s="2"/>
      <c r="L16312" s="2"/>
      <c r="M16312" s="2"/>
      <c r="N16312" s="2"/>
      <c r="O16312" s="2"/>
    </row>
    <row r="16314" spans="5:15" x14ac:dyDescent="0.25">
      <c r="E16314" s="5"/>
      <c r="F16314" s="2"/>
      <c r="G16314" s="2"/>
      <c r="H16314" s="2"/>
      <c r="I16314" s="2"/>
      <c r="J16314" s="2"/>
      <c r="K16314" s="2"/>
      <c r="L16314" s="2"/>
      <c r="M16314" s="2"/>
      <c r="N16314" s="2"/>
      <c r="O16314" s="2"/>
    </row>
    <row r="16315" spans="5:15" x14ac:dyDescent="0.25">
      <c r="E16315" s="5"/>
      <c r="F16315" s="2"/>
      <c r="G16315" s="2"/>
      <c r="H16315" s="2"/>
      <c r="I16315" s="2"/>
      <c r="J16315" s="2"/>
      <c r="K16315" s="2"/>
      <c r="L16315" s="2"/>
      <c r="M16315" s="2"/>
      <c r="N16315" s="2"/>
      <c r="O16315" s="2"/>
    </row>
    <row r="16316" spans="5:15" x14ac:dyDescent="0.25">
      <c r="E16316" s="5"/>
      <c r="F16316" s="2"/>
      <c r="G16316" s="2"/>
      <c r="H16316" s="2"/>
      <c r="I16316" s="2"/>
      <c r="J16316" s="2"/>
      <c r="K16316" s="2"/>
      <c r="L16316" s="2"/>
      <c r="M16316" s="2"/>
      <c r="N16316" s="2"/>
      <c r="O16316" s="2"/>
    </row>
    <row r="16317" spans="5:15" x14ac:dyDescent="0.25">
      <c r="G16317" s="2"/>
      <c r="H16317" s="2"/>
      <c r="I16317" s="2"/>
      <c r="J16317" s="2"/>
      <c r="K16317" s="2"/>
      <c r="L16317" s="2"/>
      <c r="M16317" s="2"/>
      <c r="N16317" s="2"/>
      <c r="O16317" s="2"/>
    </row>
    <row r="16318" spans="5:15" x14ac:dyDescent="0.25">
      <c r="E16318" s="5"/>
      <c r="F16318" s="2"/>
      <c r="G16318" s="2"/>
      <c r="H16318" s="2"/>
      <c r="I16318" s="2"/>
      <c r="J16318" s="2"/>
      <c r="K16318" s="2"/>
      <c r="L16318" s="2"/>
      <c r="M16318" s="2"/>
      <c r="N16318" s="2"/>
      <c r="O16318" s="2"/>
    </row>
    <row r="16319" spans="5:15" x14ac:dyDescent="0.25">
      <c r="E16319" s="5"/>
      <c r="F16319" s="2"/>
      <c r="G16319" s="2"/>
      <c r="H16319" s="2"/>
      <c r="I16319" s="2"/>
      <c r="J16319" s="2"/>
      <c r="K16319" s="2"/>
      <c r="L16319" s="2"/>
      <c r="M16319" s="2"/>
      <c r="N16319" s="2"/>
      <c r="O16319" s="2"/>
    </row>
    <row r="16320" spans="5:15" x14ac:dyDescent="0.25">
      <c r="E16320" s="5"/>
      <c r="F16320" s="2"/>
      <c r="G16320" s="2"/>
      <c r="H16320" s="2"/>
      <c r="I16320" s="2"/>
      <c r="J16320" s="2"/>
      <c r="K16320" s="2"/>
      <c r="L16320" s="2"/>
      <c r="M16320" s="2"/>
      <c r="N16320" s="2"/>
      <c r="O16320" s="2"/>
    </row>
    <row r="16321" spans="5:15" x14ac:dyDescent="0.25">
      <c r="E16321" s="5"/>
      <c r="F16321" s="2"/>
      <c r="G16321" s="2"/>
      <c r="H16321" s="2"/>
      <c r="I16321" s="2"/>
      <c r="J16321" s="2"/>
      <c r="K16321" s="2"/>
      <c r="L16321" s="2"/>
      <c r="M16321" s="2"/>
      <c r="N16321" s="2"/>
      <c r="O16321" s="2"/>
    </row>
    <row r="16322" spans="5:15" x14ac:dyDescent="0.25">
      <c r="E16322" s="5"/>
      <c r="F16322" s="2"/>
      <c r="G16322" s="2"/>
      <c r="H16322" s="2"/>
      <c r="I16322" s="2"/>
      <c r="J16322" s="2"/>
      <c r="K16322" s="2"/>
      <c r="L16322" s="2"/>
      <c r="M16322" s="2"/>
      <c r="N16322" s="2"/>
      <c r="O16322" s="2"/>
    </row>
    <row r="16323" spans="5:15" x14ac:dyDescent="0.25">
      <c r="E16323" s="5"/>
      <c r="F16323" s="2"/>
      <c r="G16323" s="2"/>
      <c r="H16323" s="2"/>
      <c r="I16323" s="2"/>
      <c r="J16323" s="2"/>
      <c r="K16323" s="2"/>
      <c r="L16323" s="2"/>
      <c r="M16323" s="2"/>
      <c r="N16323" s="2"/>
      <c r="O16323" s="2"/>
    </row>
    <row r="16325" spans="5:15" x14ac:dyDescent="0.25">
      <c r="E16325" s="5"/>
      <c r="F16325" s="2"/>
      <c r="G16325" s="2"/>
      <c r="H16325" s="2"/>
      <c r="I16325" s="2"/>
      <c r="J16325" s="2"/>
      <c r="K16325" s="2"/>
      <c r="L16325" s="2"/>
      <c r="M16325" s="2"/>
      <c r="N16325" s="2"/>
      <c r="O16325" s="2"/>
    </row>
    <row r="16326" spans="5:15" x14ac:dyDescent="0.25">
      <c r="E16326" s="5"/>
      <c r="F16326" s="2"/>
      <c r="G16326" s="2"/>
      <c r="H16326" s="2"/>
      <c r="I16326" s="2"/>
      <c r="J16326" s="2"/>
      <c r="K16326" s="2"/>
      <c r="L16326" s="2"/>
      <c r="M16326" s="2"/>
      <c r="N16326" s="2"/>
      <c r="O16326" s="2"/>
    </row>
    <row r="16327" spans="5:15" x14ac:dyDescent="0.25">
      <c r="E16327" s="5"/>
      <c r="F16327" s="2"/>
      <c r="G16327" s="2"/>
      <c r="H16327" s="2"/>
      <c r="I16327" s="2"/>
      <c r="J16327" s="2"/>
      <c r="K16327" s="2"/>
      <c r="L16327" s="2"/>
      <c r="M16327" s="2"/>
      <c r="N16327" s="2"/>
      <c r="O16327" s="2"/>
    </row>
    <row r="16328" spans="5:15" x14ac:dyDescent="0.25">
      <c r="E16328" s="5"/>
      <c r="F16328" s="2"/>
      <c r="G16328" s="2"/>
      <c r="H16328" s="2"/>
      <c r="I16328" s="2"/>
      <c r="J16328" s="2"/>
      <c r="K16328" s="2"/>
      <c r="L16328" s="2"/>
      <c r="M16328" s="2"/>
      <c r="N16328" s="2"/>
      <c r="O16328" s="2"/>
    </row>
    <row r="16329" spans="5:15" x14ac:dyDescent="0.25">
      <c r="E16329" s="5"/>
      <c r="F16329" s="2"/>
      <c r="G16329" s="2"/>
      <c r="H16329" s="2"/>
      <c r="I16329" s="2"/>
      <c r="J16329" s="2"/>
      <c r="K16329" s="2"/>
      <c r="L16329" s="2"/>
      <c r="M16329" s="2"/>
      <c r="N16329" s="2"/>
      <c r="O16329" s="2"/>
    </row>
    <row r="16330" spans="5:15" x14ac:dyDescent="0.25">
      <c r="E16330" s="5"/>
      <c r="F16330" s="2"/>
      <c r="G16330" s="2"/>
      <c r="H16330" s="2"/>
      <c r="I16330" s="2"/>
      <c r="J16330" s="2"/>
      <c r="K16330" s="2"/>
      <c r="L16330" s="2"/>
      <c r="M16330" s="2"/>
      <c r="N16330" s="2"/>
      <c r="O16330" s="2"/>
    </row>
    <row r="16331" spans="5:15" x14ac:dyDescent="0.25">
      <c r="E16331" s="5"/>
      <c r="F16331" s="2"/>
      <c r="G16331" s="2"/>
      <c r="H16331" s="2"/>
      <c r="I16331" s="2"/>
      <c r="J16331" s="2"/>
      <c r="L16331" s="2"/>
      <c r="M16331" s="2"/>
      <c r="N16331" s="2"/>
      <c r="O16331" s="2"/>
    </row>
    <row r="16332" spans="5:15" x14ac:dyDescent="0.25">
      <c r="E16332" s="5"/>
      <c r="F16332" s="2"/>
      <c r="G16332" s="2"/>
      <c r="H16332" s="2"/>
      <c r="I16332" s="2"/>
      <c r="J16332" s="2"/>
      <c r="K16332" s="2"/>
      <c r="L16332" s="2"/>
      <c r="M16332" s="2"/>
      <c r="N16332" s="2"/>
      <c r="O16332" s="2"/>
    </row>
    <row r="16333" spans="5:15" x14ac:dyDescent="0.25">
      <c r="H16333" s="2"/>
      <c r="I16333" s="2"/>
      <c r="J16333" s="2"/>
      <c r="K16333" s="2"/>
      <c r="L16333" s="2"/>
      <c r="M16333" s="2"/>
      <c r="N16333" s="2"/>
      <c r="O16333" s="2"/>
    </row>
    <row r="16336" spans="5:15" x14ac:dyDescent="0.25">
      <c r="E16336" s="5"/>
      <c r="F16336" s="2"/>
      <c r="G16336" s="2"/>
      <c r="H16336" s="2"/>
      <c r="I16336" s="2"/>
      <c r="J16336" s="2"/>
      <c r="K16336" s="2"/>
      <c r="L16336" s="2"/>
      <c r="M16336" s="2"/>
      <c r="N16336" s="2"/>
      <c r="O16336" s="2"/>
    </row>
    <row r="16337" spans="5:15" x14ac:dyDescent="0.25">
      <c r="E16337" s="5"/>
      <c r="F16337" s="2"/>
      <c r="G16337" s="2"/>
      <c r="H16337" s="2"/>
      <c r="I16337" s="2"/>
      <c r="J16337" s="2"/>
      <c r="K16337" s="2"/>
      <c r="L16337" s="2"/>
      <c r="M16337" s="2"/>
      <c r="N16337" s="2"/>
      <c r="O16337" s="2"/>
    </row>
    <row r="16339" spans="5:15" x14ac:dyDescent="0.25">
      <c r="N16339" s="2"/>
      <c r="O16339" s="2"/>
    </row>
    <row r="16340" spans="5:15" x14ac:dyDescent="0.25">
      <c r="E16340" s="5"/>
      <c r="F16340" s="2"/>
      <c r="G16340" s="2"/>
      <c r="H16340" s="2"/>
      <c r="I16340" s="2"/>
      <c r="J16340" s="2"/>
      <c r="K16340" s="2"/>
      <c r="L16340" s="2"/>
      <c r="M16340" s="2"/>
      <c r="N16340" s="2"/>
      <c r="O16340" s="2"/>
    </row>
    <row r="16341" spans="5:15" x14ac:dyDescent="0.25">
      <c r="F16341" s="2"/>
      <c r="G16341" s="2"/>
      <c r="H16341" s="2"/>
      <c r="I16341" s="2"/>
      <c r="J16341" s="2"/>
      <c r="K16341" s="2"/>
      <c r="L16341" s="2"/>
      <c r="M16341" s="2"/>
      <c r="N16341" s="2"/>
      <c r="O16341" s="2"/>
    </row>
    <row r="16342" spans="5:15" x14ac:dyDescent="0.25">
      <c r="E16342" s="5"/>
      <c r="F16342" s="2"/>
      <c r="G16342" s="2"/>
      <c r="H16342" s="2"/>
      <c r="I16342" s="2"/>
      <c r="J16342" s="2"/>
      <c r="K16342" s="2"/>
      <c r="L16342" s="2"/>
      <c r="M16342" s="2"/>
      <c r="N16342" s="2"/>
      <c r="O16342" s="2"/>
    </row>
    <row r="16343" spans="5:15" x14ac:dyDescent="0.25">
      <c r="F16343" s="2"/>
      <c r="G16343" s="2"/>
      <c r="H16343" s="2"/>
      <c r="I16343" s="2"/>
      <c r="J16343" s="2"/>
      <c r="K16343" s="2"/>
      <c r="L16343" s="2"/>
      <c r="M16343" s="2"/>
      <c r="N16343" s="2"/>
      <c r="O16343" s="2"/>
    </row>
    <row r="16344" spans="5:15" x14ac:dyDescent="0.25">
      <c r="E16344" s="5"/>
      <c r="F16344" s="2"/>
      <c r="G16344" s="2"/>
      <c r="H16344" s="2"/>
      <c r="I16344" s="2"/>
      <c r="J16344" s="2"/>
      <c r="K16344" s="2"/>
      <c r="L16344" s="2"/>
      <c r="M16344" s="2"/>
      <c r="N16344" s="2"/>
      <c r="O16344" s="2"/>
    </row>
    <row r="16347" spans="5:15" x14ac:dyDescent="0.25">
      <c r="E16347" s="5"/>
      <c r="F16347" s="2"/>
      <c r="G16347" s="2"/>
      <c r="H16347" s="2"/>
      <c r="I16347" s="2"/>
      <c r="J16347" s="2"/>
      <c r="K16347" s="2"/>
      <c r="L16347" s="2"/>
      <c r="M16347" s="2"/>
      <c r="N16347" s="2"/>
      <c r="O16347" s="2"/>
    </row>
    <row r="16348" spans="5:15" x14ac:dyDescent="0.25">
      <c r="E16348" s="5"/>
      <c r="F16348" s="2"/>
      <c r="G16348" s="2"/>
      <c r="H16348" s="2"/>
      <c r="I16348" s="2"/>
      <c r="J16348" s="2"/>
      <c r="K16348" s="2"/>
      <c r="L16348" s="2"/>
      <c r="M16348" s="2"/>
      <c r="N16348" s="2"/>
      <c r="O16348" s="2"/>
    </row>
    <row r="16349" spans="5:15" x14ac:dyDescent="0.25">
      <c r="G16349" s="2"/>
      <c r="H16349" s="2"/>
      <c r="I16349" s="2"/>
      <c r="J16349" s="2"/>
      <c r="K16349" s="2"/>
      <c r="L16349" s="2"/>
      <c r="M16349" s="2"/>
      <c r="N16349" s="2"/>
      <c r="O16349" s="2"/>
    </row>
    <row r="16350" spans="5:15" x14ac:dyDescent="0.25">
      <c r="E16350" s="5"/>
      <c r="F16350" s="2"/>
      <c r="G16350" s="2"/>
      <c r="H16350" s="2"/>
      <c r="I16350" s="2"/>
      <c r="J16350" s="2"/>
      <c r="K16350" s="2"/>
      <c r="L16350" s="2"/>
      <c r="M16350" s="2"/>
      <c r="N16350" s="2"/>
      <c r="O16350" s="2"/>
    </row>
    <row r="16351" spans="5:15" x14ac:dyDescent="0.25">
      <c r="E16351" s="5"/>
      <c r="G16351" s="2"/>
      <c r="H16351" s="2"/>
      <c r="I16351" s="2"/>
      <c r="J16351" s="2"/>
      <c r="K16351" s="2"/>
      <c r="L16351" s="2"/>
      <c r="M16351" s="2"/>
      <c r="N16351" s="2"/>
      <c r="O16351" s="2"/>
    </row>
    <row r="16353" spans="5:15" x14ac:dyDescent="0.25">
      <c r="I16353" s="2"/>
    </row>
    <row r="16354" spans="5:15" x14ac:dyDescent="0.25">
      <c r="E16354" s="5"/>
      <c r="F16354" s="2"/>
      <c r="G16354" s="2"/>
      <c r="H16354" s="2"/>
      <c r="I16354" s="2"/>
      <c r="J16354" s="2"/>
      <c r="K16354" s="2"/>
      <c r="L16354" s="2"/>
      <c r="M16354" s="2"/>
      <c r="N16354" s="2"/>
      <c r="O16354" s="2"/>
    </row>
    <row r="16355" spans="5:15" x14ac:dyDescent="0.25">
      <c r="I16355" s="2"/>
      <c r="J16355" s="2"/>
    </row>
    <row r="16356" spans="5:15" x14ac:dyDescent="0.25">
      <c r="I16356" s="2"/>
      <c r="J16356" s="2"/>
    </row>
    <row r="16358" spans="5:15" x14ac:dyDescent="0.25">
      <c r="E16358" s="5"/>
      <c r="F16358" s="2"/>
      <c r="G16358" s="2"/>
      <c r="H16358" s="2"/>
      <c r="I16358" s="2"/>
      <c r="J16358" s="2"/>
      <c r="K16358" s="2"/>
      <c r="L16358" s="2"/>
      <c r="M16358" s="2"/>
      <c r="N16358" s="2"/>
      <c r="O16358" s="2"/>
    </row>
    <row r="16359" spans="5:15" x14ac:dyDescent="0.25">
      <c r="E16359" s="5"/>
      <c r="F16359" s="2"/>
      <c r="G16359" s="2"/>
      <c r="H16359" s="2"/>
      <c r="I16359" s="2"/>
      <c r="J16359" s="2"/>
      <c r="K16359" s="2"/>
      <c r="L16359" s="2"/>
      <c r="M16359" s="2"/>
      <c r="N16359" s="2"/>
      <c r="O16359" s="2"/>
    </row>
    <row r="16362" spans="5:15" x14ac:dyDescent="0.25">
      <c r="E16362" s="5"/>
      <c r="H16362" s="2"/>
      <c r="I16362" s="2"/>
      <c r="J16362" s="2"/>
      <c r="K16362" s="2"/>
      <c r="L16362" s="2"/>
      <c r="M16362" s="2"/>
      <c r="N16362" s="2"/>
      <c r="O16362" s="2"/>
    </row>
    <row r="16363" spans="5:15" x14ac:dyDescent="0.25">
      <c r="F16363" s="2"/>
      <c r="G16363" s="2"/>
      <c r="H16363" s="2"/>
      <c r="I16363" s="2"/>
      <c r="J16363" s="2"/>
      <c r="K16363" s="2"/>
      <c r="L16363" s="2"/>
      <c r="M16363" s="2"/>
      <c r="N16363" s="2"/>
      <c r="O16363" s="2"/>
    </row>
    <row r="16364" spans="5:15" x14ac:dyDescent="0.25">
      <c r="E16364" s="5"/>
      <c r="F16364" s="2"/>
      <c r="G16364" s="2"/>
      <c r="H16364" s="2"/>
      <c r="I16364" s="2"/>
      <c r="J16364" s="2"/>
      <c r="K16364" s="2"/>
      <c r="L16364" s="2"/>
      <c r="M16364" s="2"/>
      <c r="N16364" s="2"/>
      <c r="O16364" s="2"/>
    </row>
    <row r="16365" spans="5:15" x14ac:dyDescent="0.25">
      <c r="M16365" s="2"/>
      <c r="N16365" s="2"/>
      <c r="O16365" s="2"/>
    </row>
    <row r="16366" spans="5:15" x14ac:dyDescent="0.25">
      <c r="E16366" s="5"/>
      <c r="F16366" s="2"/>
      <c r="G16366" s="2"/>
      <c r="H16366" s="2"/>
      <c r="I16366" s="2"/>
      <c r="J16366" s="2"/>
      <c r="K16366" s="2"/>
      <c r="L16366" s="2"/>
      <c r="M16366" s="2"/>
      <c r="N16366" s="2"/>
      <c r="O16366" s="2"/>
    </row>
    <row r="16367" spans="5:15" x14ac:dyDescent="0.25">
      <c r="K16367" s="2"/>
      <c r="L16367" s="2"/>
      <c r="M16367" s="2"/>
    </row>
    <row r="16368" spans="5:15" x14ac:dyDescent="0.25">
      <c r="H16368" s="2"/>
      <c r="I16368" s="2"/>
      <c r="J16368" s="2"/>
      <c r="K16368" s="2"/>
      <c r="L16368" s="2"/>
      <c r="M16368" s="2"/>
      <c r="N16368" s="2"/>
    </row>
    <row r="16369" spans="5:15" x14ac:dyDescent="0.25">
      <c r="M16369" s="2"/>
      <c r="N16369" s="2"/>
      <c r="O16369" s="2"/>
    </row>
    <row r="16370" spans="5:15" x14ac:dyDescent="0.25">
      <c r="L16370" s="2"/>
      <c r="M16370" s="2"/>
      <c r="N16370" s="2"/>
      <c r="O16370" s="2"/>
    </row>
    <row r="16372" spans="5:15" x14ac:dyDescent="0.25">
      <c r="F16372" s="2"/>
      <c r="G16372" s="2"/>
      <c r="H16372" s="2"/>
      <c r="I16372" s="2"/>
      <c r="J16372" s="2"/>
      <c r="K16372" s="2"/>
      <c r="L16372" s="2"/>
      <c r="M16372" s="2"/>
      <c r="N16372" s="2"/>
      <c r="O16372" s="2"/>
    </row>
    <row r="16373" spans="5:15" x14ac:dyDescent="0.25">
      <c r="E16373" s="5"/>
      <c r="F16373" s="2"/>
      <c r="G16373" s="2"/>
      <c r="H16373" s="2"/>
      <c r="I16373" s="2"/>
      <c r="J16373" s="2"/>
      <c r="K16373" s="2"/>
      <c r="L16373" s="2"/>
      <c r="M16373" s="2"/>
      <c r="N16373" s="2"/>
      <c r="O16373" s="2"/>
    </row>
    <row r="16375" spans="5:15" x14ac:dyDescent="0.25">
      <c r="E16375" s="5"/>
      <c r="F16375" s="2"/>
      <c r="G16375" s="2"/>
      <c r="H16375" s="2"/>
      <c r="I16375" s="2"/>
      <c r="J16375" s="2"/>
      <c r="K16375" s="2"/>
      <c r="L16375" s="2"/>
      <c r="M16375" s="2"/>
      <c r="N16375" s="2"/>
      <c r="O16375" s="2"/>
    </row>
    <row r="16376" spans="5:15" x14ac:dyDescent="0.25">
      <c r="E16376" s="5"/>
      <c r="F16376" s="2"/>
      <c r="G16376" s="2"/>
      <c r="H16376" s="2"/>
      <c r="I16376" s="2"/>
      <c r="J16376" s="2"/>
      <c r="K16376" s="2"/>
      <c r="L16376" s="2"/>
      <c r="M16376" s="2"/>
      <c r="N16376" s="2"/>
      <c r="O16376" s="2"/>
    </row>
    <row r="16377" spans="5:15" x14ac:dyDescent="0.25">
      <c r="E16377" s="5"/>
      <c r="O16377" s="2"/>
    </row>
    <row r="16378" spans="5:15" x14ac:dyDescent="0.25">
      <c r="E16378" s="5"/>
      <c r="F16378" s="2"/>
      <c r="G16378" s="2"/>
      <c r="H16378" s="2"/>
      <c r="I16378" s="2"/>
      <c r="J16378" s="2"/>
      <c r="K16378" s="2"/>
      <c r="L16378" s="2"/>
      <c r="M16378" s="2"/>
      <c r="N16378" s="2"/>
      <c r="O16378" s="2"/>
    </row>
    <row r="16379" spans="5:15" x14ac:dyDescent="0.25">
      <c r="E16379" s="5"/>
      <c r="F16379" s="2"/>
      <c r="G16379" s="2"/>
      <c r="H16379" s="2"/>
      <c r="I16379" s="2"/>
      <c r="J16379" s="2"/>
      <c r="K16379" s="2"/>
      <c r="L16379" s="2"/>
      <c r="M16379" s="2"/>
      <c r="N16379" s="2"/>
      <c r="O16379" s="2"/>
    </row>
    <row r="16380" spans="5:15" x14ac:dyDescent="0.25">
      <c r="E16380" s="5"/>
      <c r="F16380" s="2"/>
      <c r="G16380" s="2"/>
      <c r="H16380" s="2"/>
      <c r="I16380" s="2"/>
      <c r="J16380" s="2"/>
      <c r="K16380" s="2"/>
      <c r="L16380" s="2"/>
      <c r="M16380" s="2"/>
      <c r="N16380" s="2"/>
      <c r="O16380" s="2"/>
    </row>
    <row r="16381" spans="5:15" x14ac:dyDescent="0.25">
      <c r="M16381" s="2"/>
      <c r="N16381" s="2"/>
      <c r="O16381" s="2"/>
    </row>
    <row r="16383" spans="5:15" x14ac:dyDescent="0.25">
      <c r="M16383" s="2"/>
      <c r="N16383" s="2"/>
      <c r="O16383" s="2"/>
    </row>
    <row r="16384" spans="5:15" x14ac:dyDescent="0.25">
      <c r="E16384" s="5"/>
      <c r="F16384" s="2"/>
      <c r="G16384" s="2"/>
      <c r="H16384" s="2"/>
      <c r="I16384" s="2"/>
      <c r="J16384" s="2"/>
      <c r="K16384" s="2"/>
      <c r="L16384" s="2"/>
      <c r="M16384" s="2"/>
      <c r="N16384" s="2"/>
      <c r="O16384" s="2"/>
    </row>
    <row r="16385" spans="5:15" x14ac:dyDescent="0.25">
      <c r="E16385" s="5"/>
      <c r="F16385" s="2"/>
      <c r="G16385" s="2"/>
      <c r="H16385" s="2"/>
      <c r="I16385" s="2"/>
      <c r="J16385" s="2"/>
      <c r="K16385" s="2"/>
      <c r="L16385" s="2"/>
      <c r="M16385" s="2"/>
      <c r="N16385" s="2"/>
      <c r="O16385" s="2"/>
    </row>
    <row r="16386" spans="5:15" x14ac:dyDescent="0.25">
      <c r="E16386" s="5"/>
      <c r="F16386" s="2"/>
      <c r="G16386" s="2"/>
      <c r="H16386" s="2"/>
      <c r="I16386" s="2"/>
      <c r="J16386" s="2"/>
      <c r="K16386" s="2"/>
      <c r="L16386" s="2"/>
      <c r="M16386" s="2"/>
      <c r="N16386" s="2"/>
      <c r="O16386" s="2"/>
    </row>
    <row r="16388" spans="5:15" x14ac:dyDescent="0.25">
      <c r="E16388" s="5"/>
      <c r="F16388" s="2"/>
      <c r="G16388" s="2"/>
      <c r="H16388" s="2"/>
      <c r="I16388" s="2"/>
      <c r="J16388" s="2"/>
      <c r="K16388" s="2"/>
      <c r="L16388" s="2"/>
      <c r="M16388" s="2"/>
      <c r="N16388" s="2"/>
      <c r="O16388" s="2"/>
    </row>
    <row r="16389" spans="5:15" x14ac:dyDescent="0.25">
      <c r="E16389" s="5"/>
      <c r="F16389" s="2"/>
      <c r="G16389" s="2"/>
      <c r="H16389" s="2"/>
      <c r="I16389" s="2"/>
      <c r="J16389" s="2"/>
      <c r="K16389" s="2"/>
      <c r="L16389" s="2"/>
      <c r="M16389" s="2"/>
      <c r="N16389" s="2"/>
      <c r="O16389" s="2"/>
    </row>
    <row r="16390" spans="5:15" x14ac:dyDescent="0.25">
      <c r="E16390" s="5"/>
      <c r="F16390" s="2"/>
      <c r="G16390" s="2"/>
      <c r="H16390" s="2"/>
      <c r="I16390" s="2"/>
      <c r="J16390" s="2"/>
      <c r="K16390" s="2"/>
      <c r="L16390" s="2"/>
      <c r="M16390" s="2"/>
      <c r="N16390" s="2"/>
      <c r="O16390" s="2"/>
    </row>
    <row r="16391" spans="5:15" x14ac:dyDescent="0.25">
      <c r="E16391" s="5"/>
      <c r="F16391" s="2"/>
      <c r="G16391" s="2"/>
      <c r="H16391" s="2"/>
      <c r="I16391" s="2"/>
      <c r="J16391" s="2"/>
      <c r="K16391" s="2"/>
      <c r="L16391" s="2"/>
      <c r="M16391" s="2"/>
      <c r="N16391" s="2"/>
      <c r="O16391" s="2"/>
    </row>
    <row r="16392" spans="5:15" x14ac:dyDescent="0.25">
      <c r="E16392" s="5"/>
      <c r="F16392" s="2"/>
      <c r="G16392" s="2"/>
      <c r="H16392" s="2"/>
      <c r="I16392" s="2"/>
      <c r="J16392" s="2"/>
      <c r="K16392" s="2"/>
      <c r="L16392" s="2"/>
      <c r="M16392" s="2"/>
      <c r="N16392" s="2"/>
      <c r="O16392" s="2"/>
    </row>
    <row r="16393" spans="5:15" x14ac:dyDescent="0.25">
      <c r="E16393" s="5"/>
      <c r="F16393" s="2"/>
      <c r="G16393" s="2"/>
      <c r="H16393" s="2"/>
      <c r="I16393" s="2"/>
      <c r="J16393" s="2"/>
      <c r="K16393" s="2"/>
      <c r="L16393" s="2"/>
      <c r="M16393" s="2"/>
      <c r="N16393" s="2"/>
      <c r="O16393" s="2"/>
    </row>
    <row r="16394" spans="5:15" x14ac:dyDescent="0.25">
      <c r="E16394" s="5"/>
      <c r="F16394" s="2"/>
      <c r="G16394" s="2"/>
      <c r="H16394" s="2"/>
      <c r="I16394" s="2"/>
      <c r="J16394" s="2"/>
      <c r="K16394" s="2"/>
      <c r="L16394" s="2"/>
      <c r="M16394" s="2"/>
      <c r="N16394" s="2"/>
      <c r="O16394" s="2"/>
    </row>
    <row r="16395" spans="5:15" x14ac:dyDescent="0.25">
      <c r="E16395" s="5"/>
      <c r="F16395" s="2"/>
      <c r="G16395" s="2"/>
      <c r="H16395" s="2"/>
      <c r="I16395" s="2"/>
      <c r="J16395" s="2"/>
      <c r="K16395" s="2"/>
      <c r="L16395" s="2"/>
      <c r="M16395" s="2"/>
      <c r="N16395" s="2"/>
      <c r="O16395" s="2"/>
    </row>
    <row r="16396" spans="5:15" x14ac:dyDescent="0.25">
      <c r="F16396" s="2"/>
    </row>
    <row r="16397" spans="5:15" x14ac:dyDescent="0.25">
      <c r="F16397" s="2"/>
      <c r="G16397" s="2"/>
      <c r="H16397" s="2"/>
      <c r="I16397" s="2"/>
      <c r="J16397" s="2"/>
      <c r="K16397" s="2"/>
      <c r="L16397" s="2"/>
      <c r="M16397" s="2"/>
      <c r="N16397" s="2"/>
      <c r="O16397" s="2"/>
    </row>
    <row r="16398" spans="5:15" x14ac:dyDescent="0.25">
      <c r="F16398" s="2"/>
      <c r="G16398" s="2"/>
      <c r="H16398" s="2"/>
      <c r="I16398" s="2"/>
      <c r="J16398" s="2"/>
      <c r="K16398" s="2"/>
      <c r="L16398" s="2"/>
      <c r="M16398" s="2"/>
      <c r="N16398" s="2"/>
      <c r="O16398" s="2"/>
    </row>
    <row r="16399" spans="5:15" x14ac:dyDescent="0.25">
      <c r="F16399" s="2"/>
      <c r="G16399" s="2"/>
      <c r="H16399" s="2"/>
      <c r="I16399" s="2"/>
      <c r="J16399" s="2"/>
      <c r="K16399" s="2"/>
      <c r="L16399" s="2"/>
      <c r="M16399" s="2"/>
      <c r="N16399" s="2"/>
      <c r="O16399" s="2"/>
    </row>
    <row r="16401" spans="5:15" x14ac:dyDescent="0.25">
      <c r="E16401" s="5"/>
    </row>
    <row r="16403" spans="5:15" x14ac:dyDescent="0.25">
      <c r="E16403" s="5"/>
      <c r="F16403" s="2"/>
      <c r="G16403" s="2"/>
      <c r="H16403" s="2"/>
      <c r="I16403" s="2"/>
      <c r="J16403" s="2"/>
      <c r="K16403" s="2"/>
      <c r="L16403" s="2"/>
      <c r="M16403" s="2"/>
      <c r="N16403" s="2"/>
      <c r="O16403" s="2"/>
    </row>
    <row r="16404" spans="5:15" x14ac:dyDescent="0.25">
      <c r="F16404" s="2"/>
      <c r="G16404" s="2"/>
      <c r="H16404" s="2"/>
      <c r="I16404" s="2"/>
      <c r="J16404" s="2"/>
      <c r="K16404" s="2"/>
      <c r="L16404" s="2"/>
      <c r="M16404" s="2"/>
      <c r="N16404" s="2"/>
      <c r="O16404" s="2"/>
    </row>
    <row r="16405" spans="5:15" x14ac:dyDescent="0.25">
      <c r="F16405" s="2"/>
      <c r="G16405" s="2"/>
      <c r="H16405" s="2"/>
      <c r="I16405" s="2"/>
      <c r="J16405" s="2"/>
      <c r="K16405" s="2"/>
      <c r="L16405" s="2"/>
      <c r="M16405" s="2"/>
      <c r="N16405" s="2"/>
      <c r="O16405" s="2"/>
    </row>
    <row r="16406" spans="5:15" x14ac:dyDescent="0.25">
      <c r="G16406" s="2"/>
      <c r="H16406" s="2"/>
      <c r="I16406" s="2"/>
      <c r="J16406" s="2"/>
    </row>
    <row r="16407" spans="5:15" x14ac:dyDescent="0.25">
      <c r="F16407" s="2"/>
      <c r="G16407" s="2"/>
      <c r="H16407" s="2"/>
      <c r="I16407" s="2"/>
      <c r="J16407" s="2"/>
      <c r="K16407" s="2"/>
      <c r="L16407" s="2"/>
      <c r="M16407" s="2"/>
      <c r="N16407" s="2"/>
      <c r="O16407" s="2"/>
    </row>
    <row r="16408" spans="5:15" x14ac:dyDescent="0.25">
      <c r="F16408" s="2"/>
      <c r="G16408" s="2"/>
      <c r="H16408" s="2"/>
      <c r="I16408" s="2"/>
      <c r="J16408" s="2"/>
      <c r="K16408" s="2"/>
      <c r="L16408" s="2"/>
      <c r="M16408" s="2"/>
      <c r="N16408" s="2"/>
      <c r="O16408" s="2"/>
    </row>
    <row r="16409" spans="5:15" x14ac:dyDescent="0.25">
      <c r="F16409" s="2"/>
      <c r="G16409" s="2"/>
      <c r="H16409" s="2"/>
      <c r="I16409" s="2"/>
      <c r="J16409" s="2"/>
      <c r="K16409" s="2"/>
      <c r="L16409" s="2"/>
      <c r="M16409" s="2"/>
      <c r="N16409" s="2"/>
      <c r="O16409" s="2"/>
    </row>
    <row r="16410" spans="5:15" x14ac:dyDescent="0.25">
      <c r="F16410" s="2"/>
      <c r="G16410" s="2"/>
      <c r="H16410" s="2"/>
      <c r="I16410" s="2"/>
      <c r="J16410" s="2"/>
      <c r="K16410" s="2"/>
      <c r="L16410" s="2"/>
      <c r="M16410" s="2"/>
      <c r="N16410" s="2"/>
      <c r="O16410" s="2"/>
    </row>
    <row r="16411" spans="5:15" x14ac:dyDescent="0.25">
      <c r="F16411" s="2"/>
      <c r="G16411" s="2"/>
      <c r="H16411" s="2"/>
      <c r="I16411" s="2"/>
      <c r="J16411" s="2"/>
      <c r="K16411" s="2"/>
      <c r="L16411" s="2"/>
      <c r="M16411" s="2"/>
      <c r="N16411" s="2"/>
      <c r="O16411" s="2"/>
    </row>
    <row r="16412" spans="5:15" x14ac:dyDescent="0.25">
      <c r="F16412" s="2"/>
      <c r="G16412" s="2"/>
      <c r="H16412" s="2"/>
      <c r="I16412" s="2"/>
      <c r="J16412" s="2"/>
      <c r="K16412" s="2"/>
      <c r="L16412" s="2"/>
      <c r="M16412" s="2"/>
      <c r="N16412" s="2"/>
      <c r="O16412" s="2"/>
    </row>
    <row r="16413" spans="5:15" x14ac:dyDescent="0.25">
      <c r="E16413" s="5"/>
      <c r="F16413" s="2"/>
      <c r="G16413" s="2"/>
      <c r="H16413" s="2"/>
      <c r="I16413" s="2"/>
      <c r="J16413" s="2"/>
      <c r="K16413" s="2"/>
      <c r="L16413" s="2"/>
      <c r="M16413" s="2"/>
      <c r="N16413" s="2"/>
      <c r="O16413" s="2"/>
    </row>
    <row r="16414" spans="5:15" x14ac:dyDescent="0.25">
      <c r="E16414" s="5"/>
      <c r="F16414" s="2"/>
      <c r="G16414" s="2"/>
      <c r="H16414" s="2"/>
      <c r="I16414" s="2"/>
      <c r="J16414" s="2"/>
      <c r="K16414" s="2"/>
      <c r="L16414" s="2"/>
      <c r="M16414" s="2"/>
      <c r="N16414" s="2"/>
      <c r="O16414" s="2"/>
    </row>
    <row r="16415" spans="5:15" x14ac:dyDescent="0.25">
      <c r="E16415" s="5"/>
      <c r="F16415" s="2"/>
      <c r="G16415" s="2"/>
      <c r="H16415" s="2"/>
      <c r="I16415" s="2"/>
      <c r="J16415" s="2"/>
      <c r="K16415" s="2"/>
      <c r="L16415" s="2"/>
      <c r="M16415" s="2"/>
      <c r="N16415" s="2"/>
      <c r="O16415" s="2"/>
    </row>
    <row r="16417" spans="5:15" x14ac:dyDescent="0.25">
      <c r="E16417" s="5"/>
      <c r="F16417" s="2"/>
      <c r="G16417" s="2"/>
      <c r="H16417" s="2"/>
      <c r="I16417" s="2"/>
      <c r="J16417" s="2"/>
      <c r="K16417" s="2"/>
      <c r="L16417" s="2"/>
      <c r="M16417" s="2"/>
      <c r="N16417" s="2"/>
      <c r="O16417" s="2"/>
    </row>
    <row r="16418" spans="5:15" x14ac:dyDescent="0.25">
      <c r="E16418" s="5"/>
      <c r="F16418" s="2"/>
      <c r="G16418" s="2"/>
      <c r="H16418" s="2"/>
      <c r="I16418" s="2"/>
      <c r="J16418" s="2"/>
      <c r="K16418" s="2"/>
      <c r="L16418" s="2"/>
      <c r="M16418" s="2"/>
      <c r="N16418" s="2"/>
      <c r="O16418" s="2"/>
    </row>
    <row r="16419" spans="5:15" x14ac:dyDescent="0.25">
      <c r="E16419" s="5"/>
      <c r="F16419" s="2"/>
      <c r="G16419" s="2"/>
      <c r="H16419" s="2"/>
      <c r="I16419" s="2"/>
      <c r="J16419" s="2"/>
      <c r="K16419" s="2"/>
      <c r="L16419" s="2"/>
      <c r="M16419" s="2"/>
      <c r="N16419" s="2"/>
      <c r="O16419" s="2"/>
    </row>
    <row r="16420" spans="5:15" x14ac:dyDescent="0.25">
      <c r="G16420" s="2"/>
      <c r="H16420" s="2"/>
      <c r="I16420" s="2"/>
      <c r="J16420" s="2"/>
      <c r="K16420" s="2"/>
      <c r="L16420" s="2"/>
      <c r="M16420" s="2"/>
      <c r="N16420" s="2"/>
      <c r="O16420" s="2"/>
    </row>
    <row r="16421" spans="5:15" x14ac:dyDescent="0.25">
      <c r="E16421" s="5"/>
      <c r="F16421" s="2"/>
      <c r="G16421" s="2"/>
      <c r="H16421" s="2"/>
      <c r="I16421" s="2"/>
      <c r="J16421" s="2"/>
      <c r="K16421" s="2"/>
      <c r="L16421" s="2"/>
      <c r="M16421" s="2"/>
      <c r="N16421" s="2"/>
      <c r="O16421" s="2"/>
    </row>
    <row r="16422" spans="5:15" x14ac:dyDescent="0.25">
      <c r="E16422" s="5"/>
      <c r="F16422" s="2"/>
      <c r="G16422" s="2"/>
      <c r="H16422" s="2"/>
      <c r="I16422" s="2"/>
      <c r="J16422" s="2"/>
      <c r="K16422" s="2"/>
      <c r="L16422" s="2"/>
      <c r="M16422" s="2"/>
      <c r="N16422" s="2"/>
      <c r="O16422" s="2"/>
    </row>
    <row r="16423" spans="5:15" x14ac:dyDescent="0.25">
      <c r="E16423" s="5"/>
      <c r="F16423" s="2"/>
      <c r="G16423" s="2"/>
      <c r="H16423" s="2"/>
      <c r="I16423" s="2"/>
      <c r="J16423" s="2"/>
      <c r="K16423" s="2"/>
      <c r="L16423" s="2"/>
      <c r="M16423" s="2"/>
      <c r="N16423" s="2"/>
      <c r="O16423" s="2"/>
    </row>
    <row r="16424" spans="5:15" x14ac:dyDescent="0.25">
      <c r="H16424" s="2"/>
      <c r="I16424" s="2"/>
      <c r="J16424" s="2"/>
      <c r="K16424" s="2"/>
      <c r="L16424" s="2"/>
      <c r="M16424" s="2"/>
      <c r="N16424" s="2"/>
      <c r="O16424" s="2"/>
    </row>
    <row r="16425" spans="5:15" x14ac:dyDescent="0.25">
      <c r="E16425" s="5"/>
      <c r="F16425" s="2"/>
      <c r="G16425" s="2"/>
      <c r="H16425" s="2"/>
      <c r="I16425" s="2"/>
      <c r="J16425" s="2"/>
      <c r="K16425" s="2"/>
      <c r="L16425" s="2"/>
      <c r="M16425" s="2"/>
      <c r="N16425" s="2"/>
      <c r="O16425" s="2"/>
    </row>
    <row r="16426" spans="5:15" x14ac:dyDescent="0.25">
      <c r="E16426" s="5"/>
      <c r="F16426" s="2"/>
      <c r="G16426" s="2"/>
      <c r="H16426" s="2"/>
      <c r="I16426" s="2"/>
      <c r="J16426" s="2"/>
      <c r="K16426" s="2"/>
      <c r="L16426" s="2"/>
      <c r="M16426" s="2"/>
      <c r="N16426" s="2"/>
      <c r="O16426" s="2"/>
    </row>
    <row r="16427" spans="5:15" x14ac:dyDescent="0.25">
      <c r="E16427" s="5"/>
      <c r="F16427" s="2"/>
      <c r="G16427" s="2"/>
      <c r="H16427" s="2"/>
      <c r="I16427" s="2"/>
      <c r="J16427" s="2"/>
      <c r="K16427" s="2"/>
      <c r="L16427" s="2"/>
      <c r="M16427" s="2"/>
      <c r="N16427" s="2"/>
      <c r="O16427" s="2"/>
    </row>
    <row r="16429" spans="5:15" x14ac:dyDescent="0.25">
      <c r="E16429" s="5"/>
      <c r="F16429" s="2"/>
      <c r="G16429" s="2"/>
      <c r="H16429" s="2"/>
      <c r="I16429" s="2"/>
      <c r="J16429" s="2"/>
      <c r="K16429" s="2"/>
      <c r="L16429" s="2"/>
      <c r="M16429" s="2"/>
      <c r="N16429" s="2"/>
      <c r="O16429" s="2"/>
    </row>
    <row r="16430" spans="5:15" x14ac:dyDescent="0.25">
      <c r="E16430" s="5"/>
      <c r="F16430" s="2"/>
      <c r="G16430" s="2"/>
      <c r="H16430" s="2"/>
      <c r="I16430" s="2"/>
      <c r="J16430" s="2"/>
      <c r="K16430" s="2"/>
      <c r="L16430" s="2"/>
      <c r="M16430" s="2"/>
      <c r="N16430" s="2"/>
      <c r="O16430" s="2"/>
    </row>
    <row r="16431" spans="5:15" x14ac:dyDescent="0.25">
      <c r="E16431" s="5"/>
      <c r="F16431" s="2"/>
      <c r="G16431" s="2"/>
      <c r="H16431" s="2"/>
      <c r="I16431" s="2"/>
      <c r="J16431" s="2"/>
      <c r="K16431" s="2"/>
      <c r="L16431" s="2"/>
      <c r="M16431" s="2"/>
      <c r="N16431" s="2"/>
      <c r="O16431" s="2"/>
    </row>
    <row r="16432" spans="5:15" x14ac:dyDescent="0.25">
      <c r="E16432" s="5"/>
      <c r="F16432" s="2"/>
      <c r="G16432" s="2"/>
      <c r="H16432" s="2"/>
      <c r="I16432" s="2"/>
      <c r="J16432" s="2"/>
      <c r="K16432" s="2"/>
      <c r="L16432" s="2"/>
      <c r="M16432" s="2"/>
      <c r="N16432" s="2"/>
      <c r="O16432" s="2"/>
    </row>
    <row r="16433" spans="5:15" x14ac:dyDescent="0.25">
      <c r="E16433" s="5"/>
      <c r="F16433" s="2"/>
      <c r="G16433" s="2"/>
      <c r="H16433" s="2"/>
      <c r="I16433" s="2"/>
      <c r="J16433" s="2"/>
      <c r="K16433" s="2"/>
      <c r="L16433" s="2"/>
      <c r="M16433" s="2"/>
      <c r="N16433" s="2"/>
      <c r="O16433" s="2"/>
    </row>
    <row r="16434" spans="5:15" x14ac:dyDescent="0.25">
      <c r="E16434" s="5"/>
      <c r="F16434" s="2"/>
      <c r="G16434" s="2"/>
      <c r="H16434" s="2"/>
      <c r="I16434" s="2"/>
      <c r="J16434" s="2"/>
      <c r="K16434" s="2"/>
      <c r="L16434" s="2"/>
      <c r="M16434" s="2"/>
      <c r="N16434" s="2"/>
      <c r="O16434" s="2"/>
    </row>
    <row r="16435" spans="5:15" x14ac:dyDescent="0.25">
      <c r="E16435" s="5"/>
      <c r="F16435" s="2"/>
      <c r="G16435" s="2"/>
      <c r="H16435" s="2"/>
      <c r="I16435" s="2"/>
      <c r="J16435" s="2"/>
      <c r="K16435" s="2"/>
      <c r="L16435" s="2"/>
      <c r="M16435" s="2"/>
      <c r="N16435" s="2"/>
      <c r="O16435" s="2"/>
    </row>
    <row r="16436" spans="5:15" x14ac:dyDescent="0.25">
      <c r="E16436" s="5"/>
      <c r="F16436" s="2"/>
      <c r="G16436" s="2"/>
      <c r="H16436" s="2"/>
      <c r="I16436" s="2"/>
      <c r="J16436" s="2"/>
      <c r="K16436" s="2"/>
      <c r="L16436" s="2"/>
      <c r="M16436" s="2"/>
      <c r="N16436" s="2"/>
      <c r="O16436" s="2"/>
    </row>
    <row r="16437" spans="5:15" x14ac:dyDescent="0.25">
      <c r="E16437" s="5"/>
      <c r="F16437" s="2"/>
      <c r="G16437" s="2"/>
      <c r="H16437" s="2"/>
      <c r="I16437" s="2"/>
      <c r="J16437" s="2"/>
      <c r="K16437" s="2"/>
      <c r="L16437" s="2"/>
      <c r="M16437" s="2"/>
      <c r="N16437" s="2"/>
      <c r="O16437" s="2"/>
    </row>
    <row r="16438" spans="5:15" x14ac:dyDescent="0.25">
      <c r="E16438" s="5"/>
      <c r="F16438" s="2"/>
      <c r="G16438" s="2"/>
      <c r="H16438" s="2"/>
      <c r="I16438" s="2"/>
      <c r="J16438" s="2"/>
      <c r="K16438" s="2"/>
      <c r="L16438" s="2"/>
      <c r="M16438" s="2"/>
      <c r="N16438" s="2"/>
      <c r="O16438" s="2"/>
    </row>
    <row r="16439" spans="5:15" x14ac:dyDescent="0.25">
      <c r="E16439" s="5"/>
      <c r="F16439" s="2"/>
      <c r="G16439" s="2"/>
      <c r="H16439" s="2"/>
      <c r="I16439" s="2"/>
      <c r="J16439" s="2"/>
      <c r="K16439" s="2"/>
      <c r="L16439" s="2"/>
      <c r="M16439" s="2"/>
      <c r="N16439" s="2"/>
      <c r="O16439" s="2"/>
    </row>
    <row r="16441" spans="5:15" x14ac:dyDescent="0.25">
      <c r="E16441" s="5"/>
      <c r="F16441" s="2"/>
      <c r="G16441" s="2"/>
      <c r="H16441" s="2"/>
      <c r="I16441" s="2"/>
      <c r="J16441" s="2"/>
      <c r="K16441" s="2"/>
      <c r="L16441" s="2"/>
      <c r="M16441" s="2"/>
      <c r="N16441" s="2"/>
      <c r="O16441" s="2"/>
    </row>
    <row r="16442" spans="5:15" x14ac:dyDescent="0.25">
      <c r="E16442" s="5"/>
      <c r="F16442" s="2"/>
      <c r="G16442" s="2"/>
      <c r="H16442" s="2"/>
      <c r="I16442" s="2"/>
      <c r="J16442" s="2"/>
      <c r="K16442" s="2"/>
      <c r="L16442" s="2"/>
      <c r="M16442" s="2"/>
      <c r="N16442" s="2"/>
      <c r="O16442" s="2"/>
    </row>
    <row r="16443" spans="5:15" x14ac:dyDescent="0.25">
      <c r="E16443" s="5"/>
      <c r="F16443" s="2"/>
      <c r="G16443" s="2"/>
      <c r="H16443" s="2"/>
      <c r="I16443" s="2"/>
      <c r="J16443" s="2"/>
      <c r="K16443" s="2"/>
      <c r="L16443" s="2"/>
      <c r="M16443" s="2"/>
      <c r="N16443" s="2"/>
      <c r="O16443" s="2"/>
    </row>
    <row r="16444" spans="5:15" x14ac:dyDescent="0.25">
      <c r="E16444" s="5"/>
      <c r="F16444" s="2"/>
      <c r="G16444" s="2"/>
      <c r="H16444" s="2"/>
      <c r="I16444" s="2"/>
      <c r="J16444" s="2"/>
      <c r="K16444" s="2"/>
      <c r="L16444" s="2"/>
      <c r="M16444" s="2"/>
      <c r="N16444" s="2"/>
      <c r="O16444" s="2"/>
    </row>
    <row r="16445" spans="5:15" x14ac:dyDescent="0.25">
      <c r="E16445" s="5"/>
      <c r="F16445" s="2"/>
      <c r="G16445" s="2"/>
      <c r="H16445" s="2"/>
      <c r="I16445" s="2"/>
      <c r="J16445" s="2"/>
      <c r="K16445" s="2"/>
      <c r="L16445" s="2"/>
      <c r="M16445" s="2"/>
      <c r="N16445" s="2"/>
      <c r="O16445" s="2"/>
    </row>
    <row r="16446" spans="5:15" x14ac:dyDescent="0.25">
      <c r="E16446" s="5"/>
      <c r="F16446" s="2"/>
      <c r="G16446" s="2"/>
      <c r="H16446" s="2"/>
      <c r="I16446" s="2"/>
      <c r="J16446" s="2"/>
      <c r="K16446" s="2"/>
      <c r="L16446" s="2"/>
      <c r="M16446" s="2"/>
      <c r="N16446" s="2"/>
      <c r="O16446" s="2"/>
    </row>
    <row r="16447" spans="5:15" x14ac:dyDescent="0.25">
      <c r="E16447" s="5"/>
      <c r="F16447" s="2"/>
      <c r="G16447" s="2"/>
      <c r="H16447" s="2"/>
      <c r="I16447" s="2"/>
      <c r="J16447" s="2"/>
      <c r="K16447" s="2"/>
      <c r="L16447" s="2"/>
      <c r="M16447" s="2"/>
      <c r="N16447" s="2"/>
      <c r="O16447" s="2"/>
    </row>
    <row r="16448" spans="5:15" x14ac:dyDescent="0.25">
      <c r="E16448" s="5"/>
      <c r="F16448" s="2"/>
      <c r="G16448" s="2"/>
      <c r="H16448" s="2"/>
      <c r="I16448" s="2"/>
      <c r="J16448" s="2"/>
      <c r="K16448" s="2"/>
      <c r="L16448" s="2"/>
      <c r="M16448" s="2"/>
      <c r="N16448" s="2"/>
      <c r="O16448" s="2"/>
    </row>
    <row r="16449" spans="5:15" x14ac:dyDescent="0.25">
      <c r="L16449" s="2"/>
      <c r="M16449" s="2"/>
      <c r="N16449" s="2"/>
      <c r="O16449" s="2"/>
    </row>
    <row r="16451" spans="5:15" x14ac:dyDescent="0.25">
      <c r="L16451" s="2"/>
      <c r="M16451" s="2"/>
      <c r="N16451" s="2"/>
      <c r="O16451" s="2"/>
    </row>
    <row r="16452" spans="5:15" x14ac:dyDescent="0.25">
      <c r="E16452" s="5"/>
    </row>
    <row r="16453" spans="5:15" x14ac:dyDescent="0.25">
      <c r="E16453" s="5"/>
      <c r="F16453" s="2"/>
      <c r="G16453" s="2"/>
      <c r="H16453" s="2"/>
      <c r="I16453" s="2"/>
      <c r="J16453" s="2"/>
      <c r="K16453" s="2"/>
      <c r="L16453" s="2"/>
      <c r="M16453" s="2"/>
      <c r="N16453" s="2"/>
      <c r="O16453" s="2"/>
    </row>
    <row r="16454" spans="5:15" x14ac:dyDescent="0.25">
      <c r="E16454" s="5"/>
      <c r="F16454" s="2"/>
      <c r="G16454" s="2"/>
      <c r="H16454" s="2"/>
      <c r="I16454" s="2"/>
      <c r="J16454" s="2"/>
      <c r="K16454" s="2"/>
      <c r="L16454" s="2"/>
      <c r="M16454" s="2"/>
      <c r="N16454" s="2"/>
      <c r="O16454" s="2"/>
    </row>
    <row r="16460" spans="5:15" x14ac:dyDescent="0.25">
      <c r="E16460" s="5"/>
      <c r="F16460" s="2"/>
      <c r="G16460" s="2"/>
      <c r="H16460" s="2"/>
      <c r="I16460" s="2"/>
      <c r="J16460" s="2"/>
      <c r="K16460" s="2"/>
      <c r="L16460" s="2"/>
      <c r="M16460" s="2"/>
      <c r="N16460" s="2"/>
      <c r="O16460" s="2"/>
    </row>
    <row r="16461" spans="5:15" x14ac:dyDescent="0.25">
      <c r="E16461" s="5"/>
      <c r="F16461" s="2"/>
      <c r="G16461" s="2"/>
      <c r="H16461" s="2"/>
      <c r="I16461" s="2"/>
      <c r="J16461" s="2"/>
      <c r="K16461" s="2"/>
      <c r="L16461" s="2"/>
      <c r="M16461" s="2"/>
      <c r="N16461" s="2"/>
      <c r="O16461" s="2"/>
    </row>
    <row r="16462" spans="5:15" x14ac:dyDescent="0.25">
      <c r="N16462" s="2"/>
    </row>
    <row r="16464" spans="5:15" x14ac:dyDescent="0.25">
      <c r="E16464" s="5"/>
      <c r="F16464" s="2"/>
      <c r="G16464" s="2"/>
      <c r="H16464" s="2"/>
      <c r="I16464" s="2"/>
      <c r="J16464" s="2"/>
      <c r="K16464" s="2"/>
      <c r="L16464" s="2"/>
      <c r="M16464" s="2"/>
      <c r="N16464" s="2"/>
      <c r="O16464" s="2"/>
    </row>
    <row r="16465" spans="5:15" x14ac:dyDescent="0.25">
      <c r="F16465" s="2"/>
      <c r="G16465" s="2"/>
      <c r="H16465" s="2"/>
      <c r="I16465" s="2"/>
      <c r="J16465" s="2"/>
      <c r="K16465" s="2"/>
      <c r="L16465" s="2"/>
      <c r="M16465" s="2"/>
      <c r="N16465" s="2"/>
      <c r="O16465" s="2"/>
    </row>
    <row r="16466" spans="5:15" x14ac:dyDescent="0.25">
      <c r="E16466" s="5"/>
      <c r="F16466" s="2"/>
      <c r="G16466" s="2"/>
      <c r="H16466" s="2"/>
      <c r="I16466" s="2"/>
      <c r="J16466" s="2"/>
      <c r="K16466" s="2"/>
      <c r="L16466" s="2"/>
      <c r="M16466" s="2"/>
      <c r="N16466" s="2"/>
      <c r="O16466" s="2"/>
    </row>
    <row r="16467" spans="5:15" x14ac:dyDescent="0.25">
      <c r="N16467" s="2"/>
      <c r="O16467" s="2"/>
    </row>
    <row r="16468" spans="5:15" x14ac:dyDescent="0.25">
      <c r="E16468" s="5"/>
      <c r="F16468" s="2"/>
      <c r="G16468" s="2"/>
      <c r="H16468" s="2"/>
      <c r="I16468" s="2"/>
      <c r="J16468" s="2"/>
      <c r="K16468" s="2"/>
      <c r="L16468" s="2"/>
      <c r="M16468" s="2"/>
      <c r="N16468" s="2"/>
      <c r="O16468" s="2"/>
    </row>
    <row r="16469" spans="5:15" x14ac:dyDescent="0.25">
      <c r="H16469" s="2"/>
      <c r="I16469" s="2"/>
      <c r="J16469" s="2"/>
      <c r="K16469" s="2"/>
      <c r="L16469" s="2"/>
      <c r="M16469" s="2"/>
      <c r="N16469" s="2"/>
      <c r="O16469" s="2"/>
    </row>
    <row r="16470" spans="5:15" x14ac:dyDescent="0.25">
      <c r="E16470" s="5"/>
      <c r="G16470" s="2"/>
      <c r="H16470" s="2"/>
      <c r="I16470" s="2"/>
      <c r="J16470" s="2"/>
      <c r="K16470" s="2"/>
      <c r="L16470" s="2"/>
      <c r="M16470" s="2"/>
      <c r="N16470" s="2"/>
      <c r="O16470" s="2"/>
    </row>
    <row r="16471" spans="5:15" x14ac:dyDescent="0.25">
      <c r="N16471" s="2"/>
      <c r="O16471" s="2"/>
    </row>
    <row r="16472" spans="5:15" x14ac:dyDescent="0.25">
      <c r="E16472" s="5"/>
      <c r="F16472" s="2"/>
      <c r="G16472" s="2"/>
      <c r="H16472" s="2"/>
      <c r="I16472" s="2"/>
      <c r="J16472" s="2"/>
      <c r="K16472" s="2"/>
      <c r="L16472" s="2"/>
      <c r="M16472" s="2"/>
      <c r="N16472" s="2"/>
      <c r="O16472" s="2"/>
    </row>
    <row r="16474" spans="5:15" x14ac:dyDescent="0.25">
      <c r="E16474" s="5"/>
      <c r="F16474" s="2"/>
      <c r="G16474" s="2"/>
      <c r="H16474" s="2"/>
      <c r="I16474" s="2"/>
      <c r="J16474" s="2"/>
      <c r="K16474" s="2"/>
      <c r="L16474" s="2"/>
      <c r="M16474" s="2"/>
      <c r="N16474" s="2"/>
      <c r="O16474" s="2"/>
    </row>
    <row r="16475" spans="5:15" x14ac:dyDescent="0.25">
      <c r="F16475" s="2"/>
    </row>
    <row r="16476" spans="5:15" x14ac:dyDescent="0.25">
      <c r="F16476" s="2"/>
      <c r="G16476" s="2"/>
      <c r="H16476" s="2"/>
      <c r="I16476" s="2"/>
      <c r="J16476" s="2"/>
      <c r="K16476" s="2"/>
      <c r="L16476" s="2"/>
      <c r="M16476" s="2"/>
      <c r="N16476" s="2"/>
      <c r="O16476" s="2"/>
    </row>
    <row r="16477" spans="5:15" x14ac:dyDescent="0.25">
      <c r="E16477" s="5"/>
      <c r="F16477" s="2"/>
      <c r="G16477" s="2"/>
      <c r="H16477" s="2"/>
      <c r="I16477" s="2"/>
      <c r="J16477" s="2"/>
      <c r="K16477" s="2"/>
      <c r="L16477" s="2"/>
      <c r="M16477" s="2"/>
      <c r="N16477" s="2"/>
      <c r="O16477" s="2"/>
    </row>
    <row r="16478" spans="5:15" x14ac:dyDescent="0.25">
      <c r="E16478" s="5"/>
      <c r="F16478" s="2"/>
      <c r="G16478" s="2"/>
      <c r="H16478" s="2"/>
      <c r="I16478" s="2"/>
      <c r="J16478" s="2"/>
      <c r="K16478" s="2"/>
      <c r="L16478" s="2"/>
      <c r="M16478" s="2"/>
      <c r="N16478" s="2"/>
      <c r="O16478" s="2"/>
    </row>
    <row r="16479" spans="5:15" x14ac:dyDescent="0.25">
      <c r="H16479" s="2"/>
      <c r="I16479" s="2"/>
      <c r="J16479" s="2"/>
      <c r="K16479" s="2"/>
      <c r="L16479" s="2"/>
      <c r="M16479" s="2"/>
      <c r="N16479" s="2"/>
      <c r="O16479" s="2"/>
    </row>
    <row r="16480" spans="5:15" x14ac:dyDescent="0.25">
      <c r="E16480" s="5"/>
      <c r="F16480" s="2"/>
      <c r="G16480" s="2"/>
      <c r="H16480" s="2"/>
      <c r="I16480" s="2"/>
      <c r="J16480" s="2"/>
      <c r="K16480" s="2"/>
      <c r="L16480" s="2"/>
      <c r="M16480" s="2"/>
      <c r="N16480" s="2"/>
      <c r="O16480" s="2"/>
    </row>
    <row r="16481" spans="5:15" x14ac:dyDescent="0.25">
      <c r="E16481" s="5"/>
      <c r="F16481" s="2"/>
      <c r="G16481" s="2"/>
      <c r="H16481" s="2"/>
      <c r="I16481" s="2"/>
      <c r="J16481" s="2"/>
      <c r="K16481" s="2"/>
      <c r="L16481" s="2"/>
      <c r="M16481" s="2"/>
      <c r="N16481" s="2"/>
      <c r="O16481" s="2"/>
    </row>
    <row r="16484" spans="5:15" x14ac:dyDescent="0.25">
      <c r="E16484" s="5"/>
      <c r="F16484" s="2"/>
      <c r="G16484" s="2"/>
      <c r="H16484" s="2"/>
      <c r="I16484" s="2"/>
      <c r="J16484" s="2"/>
      <c r="K16484" s="2"/>
      <c r="L16484" s="2"/>
      <c r="M16484" s="2"/>
      <c r="N16484" s="2"/>
      <c r="O16484" s="2"/>
    </row>
    <row r="16485" spans="5:15" x14ac:dyDescent="0.25">
      <c r="E16485" s="5"/>
      <c r="F16485" s="2"/>
      <c r="G16485" s="2"/>
      <c r="H16485" s="2"/>
      <c r="I16485" s="2"/>
      <c r="J16485" s="2"/>
      <c r="K16485" s="2"/>
      <c r="L16485" s="2"/>
      <c r="M16485" s="2"/>
      <c r="N16485" s="2"/>
      <c r="O16485" s="2"/>
    </row>
    <row r="16488" spans="5:15" x14ac:dyDescent="0.25">
      <c r="E16488" s="5"/>
      <c r="F16488" s="2"/>
      <c r="G16488" s="2"/>
      <c r="H16488" s="2"/>
      <c r="I16488" s="2"/>
      <c r="J16488" s="2"/>
      <c r="K16488" s="2"/>
      <c r="L16488" s="2"/>
      <c r="M16488" s="2"/>
      <c r="N16488" s="2"/>
      <c r="O16488" s="2"/>
    </row>
    <row r="16490" spans="5:15" x14ac:dyDescent="0.25">
      <c r="F16490" s="2"/>
    </row>
    <row r="16492" spans="5:15" x14ac:dyDescent="0.25">
      <c r="E16492" s="5"/>
      <c r="F16492" s="2"/>
      <c r="G16492" s="2"/>
      <c r="H16492" s="2"/>
      <c r="I16492" s="2"/>
      <c r="J16492" s="2"/>
      <c r="K16492" s="2"/>
      <c r="L16492" s="2"/>
      <c r="M16492" s="2"/>
      <c r="N16492" s="2"/>
      <c r="O16492" s="2"/>
    </row>
    <row r="16493" spans="5:15" x14ac:dyDescent="0.25">
      <c r="E16493" s="5"/>
      <c r="F16493" s="2"/>
      <c r="G16493" s="2"/>
      <c r="H16493" s="2"/>
      <c r="I16493" s="2"/>
      <c r="J16493" s="2"/>
      <c r="K16493" s="2"/>
      <c r="L16493" s="2"/>
      <c r="M16493" s="2"/>
      <c r="N16493" s="2"/>
      <c r="O16493" s="2"/>
    </row>
    <row r="16494" spans="5:15" x14ac:dyDescent="0.25">
      <c r="E16494" s="5"/>
      <c r="F16494" s="2"/>
      <c r="G16494" s="2"/>
      <c r="H16494" s="2"/>
      <c r="I16494" s="2"/>
      <c r="J16494" s="2"/>
      <c r="K16494" s="2"/>
      <c r="L16494" s="2"/>
      <c r="M16494" s="2"/>
      <c r="N16494" s="2"/>
      <c r="O16494" s="2"/>
    </row>
    <row r="16495" spans="5:15" x14ac:dyDescent="0.25">
      <c r="F16495" s="2"/>
      <c r="H16495" s="2"/>
      <c r="I16495" s="2"/>
      <c r="J16495" s="2"/>
      <c r="K16495" s="2"/>
      <c r="L16495" s="2"/>
      <c r="M16495" s="2"/>
      <c r="N16495" s="2"/>
      <c r="O16495" s="2"/>
    </row>
    <row r="16496" spans="5:15" x14ac:dyDescent="0.25">
      <c r="E16496" s="5"/>
      <c r="F16496" s="2"/>
      <c r="G16496" s="2"/>
      <c r="H16496" s="2"/>
      <c r="I16496" s="2"/>
      <c r="J16496" s="2"/>
      <c r="K16496" s="2"/>
      <c r="L16496" s="2"/>
      <c r="M16496" s="2"/>
      <c r="N16496" s="2"/>
      <c r="O16496" s="2"/>
    </row>
    <row r="16497" spans="5:15" x14ac:dyDescent="0.25">
      <c r="F16497" s="2"/>
      <c r="G16497" s="2"/>
      <c r="H16497" s="2"/>
      <c r="I16497" s="2"/>
      <c r="J16497" s="2"/>
      <c r="K16497" s="2"/>
      <c r="L16497" s="2"/>
      <c r="M16497" s="2"/>
      <c r="N16497" s="2"/>
      <c r="O16497" s="2"/>
    </row>
    <row r="16498" spans="5:15" x14ac:dyDescent="0.25">
      <c r="E16498" s="5"/>
      <c r="F16498" s="2"/>
      <c r="G16498" s="2"/>
      <c r="H16498" s="2"/>
      <c r="I16498" s="2"/>
      <c r="J16498" s="2"/>
      <c r="K16498" s="2"/>
      <c r="L16498" s="2"/>
      <c r="M16498" s="2"/>
      <c r="N16498" s="2"/>
      <c r="O16498" s="2"/>
    </row>
    <row r="16499" spans="5:15" x14ac:dyDescent="0.25">
      <c r="E16499" s="5"/>
      <c r="F16499" s="2"/>
      <c r="G16499" s="2"/>
      <c r="H16499" s="2"/>
      <c r="I16499" s="2"/>
      <c r="J16499" s="2"/>
      <c r="K16499" s="2"/>
      <c r="L16499" s="2"/>
      <c r="M16499" s="2"/>
      <c r="N16499" s="2"/>
      <c r="O16499" s="2"/>
    </row>
    <row r="16500" spans="5:15" x14ac:dyDescent="0.25">
      <c r="E16500" s="5"/>
      <c r="F16500" s="2"/>
      <c r="G16500" s="2"/>
      <c r="H16500" s="2"/>
      <c r="I16500" s="2"/>
      <c r="J16500" s="2"/>
      <c r="K16500" s="2"/>
      <c r="L16500" s="2"/>
      <c r="M16500" s="2"/>
      <c r="N16500" s="2"/>
      <c r="O16500" s="2"/>
    </row>
    <row r="16501" spans="5:15" x14ac:dyDescent="0.25">
      <c r="E16501" s="5"/>
      <c r="F16501" s="2"/>
      <c r="G16501" s="2"/>
      <c r="H16501" s="2"/>
      <c r="I16501" s="2"/>
      <c r="J16501" s="2"/>
      <c r="K16501" s="2"/>
      <c r="L16501" s="2"/>
      <c r="M16501" s="2"/>
      <c r="N16501" s="2"/>
      <c r="O16501" s="2"/>
    </row>
    <row r="16502" spans="5:15" x14ac:dyDescent="0.25">
      <c r="E16502" s="5"/>
      <c r="F16502" s="2"/>
      <c r="G16502" s="2"/>
      <c r="H16502" s="2"/>
      <c r="I16502" s="2"/>
      <c r="J16502" s="2"/>
      <c r="K16502" s="2"/>
      <c r="L16502" s="2"/>
      <c r="M16502" s="2"/>
      <c r="N16502" s="2"/>
      <c r="O16502" s="2"/>
    </row>
    <row r="16503" spans="5:15" x14ac:dyDescent="0.25">
      <c r="E16503" s="5"/>
      <c r="F16503" s="2"/>
      <c r="G16503" s="2"/>
      <c r="H16503" s="2"/>
      <c r="I16503" s="2"/>
      <c r="J16503" s="2"/>
      <c r="K16503" s="2"/>
      <c r="L16503" s="2"/>
      <c r="M16503" s="2"/>
      <c r="N16503" s="2"/>
      <c r="O16503" s="2"/>
    </row>
    <row r="16507" spans="5:15" x14ac:dyDescent="0.25">
      <c r="L16507" s="2"/>
      <c r="M16507" s="2"/>
      <c r="N16507" s="2"/>
      <c r="O16507" s="2"/>
    </row>
    <row r="16509" spans="5:15" x14ac:dyDescent="0.25">
      <c r="E16509" s="5"/>
      <c r="F16509" s="2"/>
      <c r="G16509" s="2"/>
      <c r="H16509" s="2"/>
      <c r="I16509" s="2"/>
      <c r="J16509" s="2"/>
      <c r="K16509" s="2"/>
      <c r="L16509" s="2"/>
      <c r="M16509" s="2"/>
      <c r="N16509" s="2"/>
      <c r="O16509" s="2"/>
    </row>
    <row r="16510" spans="5:15" x14ac:dyDescent="0.25">
      <c r="E16510" s="5"/>
      <c r="F16510" s="2"/>
      <c r="G16510" s="2"/>
      <c r="H16510" s="2"/>
      <c r="I16510" s="2"/>
      <c r="J16510" s="2"/>
      <c r="K16510" s="2"/>
      <c r="L16510" s="2"/>
      <c r="M16510" s="2"/>
      <c r="N16510" s="2"/>
      <c r="O16510" s="2"/>
    </row>
    <row r="16511" spans="5:15" x14ac:dyDescent="0.25">
      <c r="E16511" s="5"/>
      <c r="F16511" s="2"/>
      <c r="G16511" s="2"/>
      <c r="H16511" s="2"/>
      <c r="I16511" s="2"/>
      <c r="J16511" s="2"/>
      <c r="K16511" s="2"/>
      <c r="L16511" s="2"/>
      <c r="M16511" s="2"/>
      <c r="N16511" s="2"/>
      <c r="O16511" s="2"/>
    </row>
    <row r="16512" spans="5:15" x14ac:dyDescent="0.25">
      <c r="E16512" s="5"/>
      <c r="H16512" s="2"/>
      <c r="I16512" s="2"/>
      <c r="J16512" s="2"/>
      <c r="K16512" s="2"/>
      <c r="L16512" s="2"/>
      <c r="M16512" s="2"/>
      <c r="N16512" s="2"/>
      <c r="O16512" s="2"/>
    </row>
    <row r="16513" spans="5:15" x14ac:dyDescent="0.25">
      <c r="E16513" s="5"/>
      <c r="F16513" s="2"/>
      <c r="G16513" s="2"/>
      <c r="H16513" s="2"/>
      <c r="I16513" s="2"/>
      <c r="J16513" s="2"/>
      <c r="K16513" s="2"/>
      <c r="L16513" s="2"/>
      <c r="M16513" s="2"/>
      <c r="N16513" s="2"/>
      <c r="O16513" s="2"/>
    </row>
    <row r="16514" spans="5:15" x14ac:dyDescent="0.25">
      <c r="E16514" s="5"/>
      <c r="F16514" s="2"/>
      <c r="G16514" s="2"/>
      <c r="H16514" s="2"/>
      <c r="I16514" s="2"/>
      <c r="J16514" s="2"/>
      <c r="K16514" s="2"/>
      <c r="L16514" s="2"/>
      <c r="M16514" s="2"/>
      <c r="N16514" s="2"/>
      <c r="O16514" s="2"/>
    </row>
    <row r="16515" spans="5:15" x14ac:dyDescent="0.25">
      <c r="E16515" s="5"/>
      <c r="F16515" s="2"/>
      <c r="G16515" s="2"/>
      <c r="H16515" s="2"/>
      <c r="I16515" s="2"/>
      <c r="J16515" s="2"/>
      <c r="K16515" s="2"/>
      <c r="L16515" s="2"/>
      <c r="M16515" s="2"/>
      <c r="N16515" s="2"/>
      <c r="O16515" s="2"/>
    </row>
    <row r="16516" spans="5:15" x14ac:dyDescent="0.25">
      <c r="E16516" s="5"/>
      <c r="F16516" s="2"/>
      <c r="G16516" s="2"/>
      <c r="H16516" s="2"/>
      <c r="I16516" s="2"/>
      <c r="J16516" s="2"/>
      <c r="K16516" s="2"/>
      <c r="L16516" s="2"/>
      <c r="M16516" s="2"/>
      <c r="N16516" s="2"/>
      <c r="O16516" s="2"/>
    </row>
    <row r="16517" spans="5:15" x14ac:dyDescent="0.25">
      <c r="E16517" s="5"/>
      <c r="F16517" s="2"/>
      <c r="G16517" s="2"/>
      <c r="H16517" s="2"/>
      <c r="I16517" s="2"/>
      <c r="J16517" s="2"/>
      <c r="K16517" s="2"/>
      <c r="L16517" s="2"/>
      <c r="M16517" s="2"/>
      <c r="N16517" s="2"/>
      <c r="O16517" s="2"/>
    </row>
    <row r="16518" spans="5:15" x14ac:dyDescent="0.25">
      <c r="E16518" s="5"/>
      <c r="F16518" s="2"/>
      <c r="G16518" s="2"/>
      <c r="H16518" s="2"/>
      <c r="I16518" s="2"/>
      <c r="J16518" s="2"/>
      <c r="K16518" s="2"/>
      <c r="L16518" s="2"/>
      <c r="M16518" s="2"/>
      <c r="N16518" s="2"/>
      <c r="O16518" s="2"/>
    </row>
    <row r="16519" spans="5:15" x14ac:dyDescent="0.25">
      <c r="E16519" s="5"/>
      <c r="F16519" s="2"/>
      <c r="G16519" s="2"/>
      <c r="H16519" s="2"/>
      <c r="I16519" s="2"/>
      <c r="J16519" s="2"/>
      <c r="K16519" s="2"/>
      <c r="L16519" s="2"/>
      <c r="M16519" s="2"/>
      <c r="N16519" s="2"/>
      <c r="O16519" s="2"/>
    </row>
    <row r="16520" spans="5:15" x14ac:dyDescent="0.25">
      <c r="E16520" s="5"/>
      <c r="F16520" s="2"/>
      <c r="G16520" s="2"/>
      <c r="H16520" s="2"/>
      <c r="I16520" s="2"/>
      <c r="J16520" s="2"/>
      <c r="K16520" s="2"/>
      <c r="L16520" s="2"/>
      <c r="M16520" s="2"/>
      <c r="N16520" s="2"/>
      <c r="O16520" s="2"/>
    </row>
    <row r="16521" spans="5:15" x14ac:dyDescent="0.25">
      <c r="E16521" s="5"/>
      <c r="F16521" s="2"/>
      <c r="G16521" s="2"/>
      <c r="H16521" s="2"/>
      <c r="I16521" s="2"/>
      <c r="J16521" s="2"/>
      <c r="K16521" s="2"/>
      <c r="L16521" s="2"/>
      <c r="M16521" s="2"/>
      <c r="N16521" s="2"/>
      <c r="O16521" s="2"/>
    </row>
    <row r="16522" spans="5:15" x14ac:dyDescent="0.25">
      <c r="E16522" s="5"/>
      <c r="F16522" s="2"/>
      <c r="G16522" s="2"/>
      <c r="H16522" s="2"/>
      <c r="I16522" s="2"/>
      <c r="J16522" s="2"/>
      <c r="K16522" s="2"/>
      <c r="L16522" s="2"/>
      <c r="M16522" s="2"/>
      <c r="N16522" s="2"/>
      <c r="O16522" s="2"/>
    </row>
    <row r="16523" spans="5:15" x14ac:dyDescent="0.25">
      <c r="E16523" s="5"/>
      <c r="F16523" s="2"/>
      <c r="G16523" s="2"/>
      <c r="H16523" s="2"/>
      <c r="I16523" s="2"/>
      <c r="J16523" s="2"/>
      <c r="K16523" s="2"/>
      <c r="L16523" s="2"/>
      <c r="M16523" s="2"/>
      <c r="N16523" s="2"/>
      <c r="O16523" s="2"/>
    </row>
    <row r="16524" spans="5:15" x14ac:dyDescent="0.25">
      <c r="M16524" s="2"/>
    </row>
    <row r="16525" spans="5:15" x14ac:dyDescent="0.25">
      <c r="E16525" s="5"/>
      <c r="F16525" s="2"/>
      <c r="G16525" s="2"/>
      <c r="H16525" s="2"/>
      <c r="I16525" s="2"/>
      <c r="J16525" s="2"/>
      <c r="K16525" s="2"/>
      <c r="L16525" s="2"/>
      <c r="M16525" s="2"/>
      <c r="N16525" s="2"/>
      <c r="O16525" s="2"/>
    </row>
    <row r="16526" spans="5:15" x14ac:dyDescent="0.25">
      <c r="E16526" s="5"/>
      <c r="F16526" s="2"/>
      <c r="G16526" s="2"/>
      <c r="H16526" s="2"/>
      <c r="I16526" s="2"/>
      <c r="J16526" s="2"/>
      <c r="K16526" s="2"/>
      <c r="L16526" s="2"/>
      <c r="M16526" s="2"/>
      <c r="N16526" s="2"/>
      <c r="O16526" s="2"/>
    </row>
    <row r="16527" spans="5:15" x14ac:dyDescent="0.25">
      <c r="E16527" s="5"/>
      <c r="F16527" s="2"/>
      <c r="G16527" s="2"/>
      <c r="H16527" s="2"/>
      <c r="I16527" s="2"/>
      <c r="J16527" s="2"/>
      <c r="K16527" s="2"/>
      <c r="L16527" s="2"/>
      <c r="M16527" s="2"/>
      <c r="N16527" s="2"/>
      <c r="O16527" s="2"/>
    </row>
    <row r="16528" spans="5:15" x14ac:dyDescent="0.25">
      <c r="E16528" s="5"/>
      <c r="F16528" s="2"/>
      <c r="G16528" s="2"/>
      <c r="H16528" s="2"/>
      <c r="I16528" s="2"/>
      <c r="J16528" s="2"/>
      <c r="K16528" s="2"/>
      <c r="L16528" s="2"/>
      <c r="M16528" s="2"/>
      <c r="N16528" s="2"/>
      <c r="O16528" s="2"/>
    </row>
    <row r="16529" spans="5:15" x14ac:dyDescent="0.25">
      <c r="E16529" s="5"/>
      <c r="F16529" s="2"/>
      <c r="G16529" s="2"/>
      <c r="H16529" s="2"/>
      <c r="I16529" s="2"/>
      <c r="J16529" s="2"/>
      <c r="K16529" s="2"/>
      <c r="L16529" s="2"/>
      <c r="M16529" s="2"/>
      <c r="N16529" s="2"/>
      <c r="O16529" s="2"/>
    </row>
    <row r="16530" spans="5:15" x14ac:dyDescent="0.25">
      <c r="E16530" s="5"/>
      <c r="F16530" s="2"/>
      <c r="G16530" s="2"/>
      <c r="H16530" s="2"/>
      <c r="I16530" s="2"/>
      <c r="J16530" s="2"/>
      <c r="K16530" s="2"/>
      <c r="L16530" s="2"/>
      <c r="M16530" s="2"/>
      <c r="N16530" s="2"/>
      <c r="O16530" s="2"/>
    </row>
    <row r="16531" spans="5:15" x14ac:dyDescent="0.25">
      <c r="E16531" s="5"/>
      <c r="F16531" s="2"/>
      <c r="G16531" s="2"/>
      <c r="H16531" s="2"/>
      <c r="I16531" s="2"/>
      <c r="J16531" s="2"/>
      <c r="K16531" s="2"/>
      <c r="L16531" s="2"/>
      <c r="M16531" s="2"/>
      <c r="N16531" s="2"/>
      <c r="O16531" s="2"/>
    </row>
    <row r="16532" spans="5:15" x14ac:dyDescent="0.25">
      <c r="E16532" s="5"/>
      <c r="F16532" s="2"/>
      <c r="G16532" s="2"/>
      <c r="H16532" s="2"/>
      <c r="I16532" s="2"/>
      <c r="J16532" s="2"/>
      <c r="K16532" s="2"/>
      <c r="L16532" s="2"/>
      <c r="M16532" s="2"/>
      <c r="N16532" s="2"/>
      <c r="O16532" s="2"/>
    </row>
    <row r="16533" spans="5:15" x14ac:dyDescent="0.25">
      <c r="O16533" s="2"/>
    </row>
    <row r="16534" spans="5:15" x14ac:dyDescent="0.25">
      <c r="E16534" s="5"/>
    </row>
    <row r="16536" spans="5:15" x14ac:dyDescent="0.25">
      <c r="E16536" s="5"/>
      <c r="F16536" s="2"/>
      <c r="G16536" s="2"/>
      <c r="H16536" s="2"/>
      <c r="I16536" s="2"/>
      <c r="J16536" s="2"/>
      <c r="K16536" s="2"/>
      <c r="L16536" s="2"/>
      <c r="M16536" s="2"/>
      <c r="N16536" s="2"/>
      <c r="O16536" s="2"/>
    </row>
    <row r="16537" spans="5:15" x14ac:dyDescent="0.25">
      <c r="F16537" s="2"/>
      <c r="G16537" s="2"/>
      <c r="H16537" s="2"/>
      <c r="I16537" s="2"/>
      <c r="J16537" s="2"/>
      <c r="K16537" s="2"/>
      <c r="L16537" s="2"/>
      <c r="M16537" s="2"/>
      <c r="N16537" s="2"/>
      <c r="O16537" s="2"/>
    </row>
    <row r="16538" spans="5:15" x14ac:dyDescent="0.25">
      <c r="E16538" s="5"/>
      <c r="F16538" s="2"/>
      <c r="G16538" s="2"/>
      <c r="H16538" s="2"/>
      <c r="I16538" s="2"/>
      <c r="J16538" s="2"/>
      <c r="K16538" s="2"/>
      <c r="L16538" s="2"/>
      <c r="M16538" s="2"/>
      <c r="N16538" s="2"/>
      <c r="O16538" s="2"/>
    </row>
    <row r="16539" spans="5:15" x14ac:dyDescent="0.25">
      <c r="E16539" s="5"/>
      <c r="F16539" s="2"/>
      <c r="G16539" s="2"/>
      <c r="H16539" s="2"/>
      <c r="I16539" s="2"/>
      <c r="J16539" s="2"/>
      <c r="K16539" s="2"/>
      <c r="L16539" s="2"/>
      <c r="M16539" s="2"/>
      <c r="N16539" s="2"/>
      <c r="O16539" s="2"/>
    </row>
    <row r="16540" spans="5:15" x14ac:dyDescent="0.25">
      <c r="O16540" s="2"/>
    </row>
    <row r="16542" spans="5:15" x14ac:dyDescent="0.25">
      <c r="E16542" s="5"/>
      <c r="F16542" s="2"/>
      <c r="G16542" s="2"/>
      <c r="H16542" s="2"/>
      <c r="I16542" s="2"/>
      <c r="J16542" s="2"/>
      <c r="K16542" s="2"/>
      <c r="L16542" s="2"/>
      <c r="M16542" s="2"/>
      <c r="N16542" s="2"/>
      <c r="O16542" s="2"/>
    </row>
    <row r="16543" spans="5:15" x14ac:dyDescent="0.25">
      <c r="E16543" s="5"/>
      <c r="F16543" s="2"/>
      <c r="G16543" s="2"/>
      <c r="H16543" s="2"/>
      <c r="I16543" s="2"/>
      <c r="J16543" s="2"/>
      <c r="K16543" s="2"/>
      <c r="L16543" s="2"/>
      <c r="M16543" s="2"/>
      <c r="N16543" s="2"/>
      <c r="O16543" s="2"/>
    </row>
    <row r="16544" spans="5:15" x14ac:dyDescent="0.25">
      <c r="G16544" s="2"/>
      <c r="H16544" s="2"/>
      <c r="I16544" s="2"/>
      <c r="J16544" s="2"/>
      <c r="K16544" s="2"/>
      <c r="L16544" s="2"/>
      <c r="M16544" s="2"/>
      <c r="N16544" s="2"/>
      <c r="O16544" s="2"/>
    </row>
    <row r="16545" spans="5:15" x14ac:dyDescent="0.25">
      <c r="E16545" s="5"/>
      <c r="F16545" s="2"/>
      <c r="G16545" s="2"/>
      <c r="H16545" s="2"/>
      <c r="I16545" s="2"/>
      <c r="J16545" s="2"/>
      <c r="K16545" s="2"/>
      <c r="L16545" s="2"/>
      <c r="M16545" s="2"/>
      <c r="N16545" s="2"/>
      <c r="O16545" s="2"/>
    </row>
    <row r="16546" spans="5:15" x14ac:dyDescent="0.25">
      <c r="F16546" s="2"/>
      <c r="G16546" s="2"/>
      <c r="H16546" s="2"/>
      <c r="I16546" s="2"/>
      <c r="J16546" s="2"/>
      <c r="K16546" s="2"/>
      <c r="L16546" s="2"/>
      <c r="M16546" s="2"/>
      <c r="N16546" s="2"/>
      <c r="O16546" s="2"/>
    </row>
    <row r="16547" spans="5:15" x14ac:dyDescent="0.25">
      <c r="G16547" s="2"/>
      <c r="H16547" s="2"/>
      <c r="I16547" s="2"/>
      <c r="J16547" s="2"/>
      <c r="K16547" s="2"/>
      <c r="L16547" s="2"/>
      <c r="M16547" s="2"/>
      <c r="N16547" s="2"/>
      <c r="O16547" s="2"/>
    </row>
    <row r="16548" spans="5:15" x14ac:dyDescent="0.25">
      <c r="G16548" s="2"/>
      <c r="H16548" s="2"/>
      <c r="I16548" s="2"/>
      <c r="J16548" s="2"/>
      <c r="K16548" s="2"/>
      <c r="L16548" s="2"/>
      <c r="M16548" s="2"/>
      <c r="N16548" s="2"/>
      <c r="O16548" s="2"/>
    </row>
    <row r="16549" spans="5:15" x14ac:dyDescent="0.25">
      <c r="E16549" s="5"/>
      <c r="F16549" s="2"/>
      <c r="G16549" s="2"/>
      <c r="H16549" s="2"/>
      <c r="I16549" s="2"/>
      <c r="J16549" s="2"/>
      <c r="K16549" s="2"/>
      <c r="L16549" s="2"/>
      <c r="M16549" s="2"/>
      <c r="N16549" s="2"/>
      <c r="O16549" s="2"/>
    </row>
    <row r="16550" spans="5:15" x14ac:dyDescent="0.25">
      <c r="E16550" s="5"/>
      <c r="F16550" s="2"/>
      <c r="G16550" s="2"/>
      <c r="H16550" s="2"/>
      <c r="I16550" s="2"/>
      <c r="J16550" s="2"/>
      <c r="K16550" s="2"/>
      <c r="L16550" s="2"/>
      <c r="M16550" s="2"/>
      <c r="N16550" s="2"/>
      <c r="O16550" s="2"/>
    </row>
    <row r="16551" spans="5:15" x14ac:dyDescent="0.25">
      <c r="E16551" s="5"/>
      <c r="F16551" s="2"/>
      <c r="G16551" s="2"/>
      <c r="H16551" s="2"/>
      <c r="I16551" s="2"/>
      <c r="J16551" s="2"/>
      <c r="K16551" s="2"/>
      <c r="L16551" s="2"/>
      <c r="M16551" s="2"/>
      <c r="N16551" s="2"/>
      <c r="O16551" s="2"/>
    </row>
    <row r="16552" spans="5:15" x14ac:dyDescent="0.25">
      <c r="E16552" s="5"/>
      <c r="F16552" s="2"/>
      <c r="G16552" s="2"/>
      <c r="H16552" s="2"/>
      <c r="I16552" s="2"/>
      <c r="J16552" s="2"/>
      <c r="K16552" s="2"/>
      <c r="L16552" s="2"/>
      <c r="M16552" s="2"/>
      <c r="N16552" s="2"/>
      <c r="O16552" s="2"/>
    </row>
    <row r="16554" spans="5:15" x14ac:dyDescent="0.25">
      <c r="E16554" s="5"/>
      <c r="F16554" s="2"/>
      <c r="G16554" s="2"/>
      <c r="H16554" s="2"/>
      <c r="I16554" s="2"/>
      <c r="J16554" s="2"/>
      <c r="K16554" s="2"/>
      <c r="L16554" s="2"/>
      <c r="M16554" s="2"/>
      <c r="N16554" s="2"/>
      <c r="O16554" s="2"/>
    </row>
    <row r="16555" spans="5:15" x14ac:dyDescent="0.25">
      <c r="E16555" s="5"/>
      <c r="F16555" s="2"/>
      <c r="G16555" s="2"/>
      <c r="H16555" s="2"/>
      <c r="I16555" s="2"/>
      <c r="J16555" s="2"/>
      <c r="K16555" s="2"/>
      <c r="L16555" s="2"/>
      <c r="M16555" s="2"/>
      <c r="N16555" s="2"/>
      <c r="O16555" s="2"/>
    </row>
    <row r="16556" spans="5:15" x14ac:dyDescent="0.25">
      <c r="E16556" s="5"/>
      <c r="F16556" s="2"/>
      <c r="G16556" s="2"/>
      <c r="H16556" s="2"/>
      <c r="I16556" s="2"/>
      <c r="J16556" s="2"/>
      <c r="K16556" s="2"/>
      <c r="L16556" s="2"/>
      <c r="M16556" s="2"/>
      <c r="N16556" s="2"/>
      <c r="O16556" s="2"/>
    </row>
    <row r="16557" spans="5:15" x14ac:dyDescent="0.25">
      <c r="E16557" s="5"/>
      <c r="F16557" s="2"/>
      <c r="G16557" s="2"/>
      <c r="H16557" s="2"/>
      <c r="I16557" s="2"/>
      <c r="J16557" s="2"/>
      <c r="K16557" s="2"/>
      <c r="L16557" s="2"/>
      <c r="M16557" s="2"/>
      <c r="N16557" s="2"/>
      <c r="O16557" s="2"/>
    </row>
    <row r="16558" spans="5:15" x14ac:dyDescent="0.25">
      <c r="E16558" s="5"/>
      <c r="F16558" s="2"/>
      <c r="G16558" s="2"/>
      <c r="H16558" s="2"/>
      <c r="I16558" s="2"/>
      <c r="J16558" s="2"/>
      <c r="K16558" s="2"/>
      <c r="L16558" s="2"/>
      <c r="M16558" s="2"/>
      <c r="N16558" s="2"/>
      <c r="O16558" s="2"/>
    </row>
    <row r="16559" spans="5:15" x14ac:dyDescent="0.25">
      <c r="E16559" s="5"/>
      <c r="F16559" s="2"/>
      <c r="G16559" s="2"/>
      <c r="H16559" s="2"/>
      <c r="I16559" s="2"/>
      <c r="J16559" s="2"/>
      <c r="K16559" s="2"/>
      <c r="L16559" s="2"/>
      <c r="M16559" s="2"/>
      <c r="N16559" s="2"/>
      <c r="O16559" s="2"/>
    </row>
    <row r="16560" spans="5:15" x14ac:dyDescent="0.25">
      <c r="E16560" s="5"/>
      <c r="F16560" s="2"/>
      <c r="G16560" s="2"/>
      <c r="H16560" s="2"/>
      <c r="I16560" s="2"/>
      <c r="J16560" s="2"/>
      <c r="K16560" s="2"/>
      <c r="L16560" s="2"/>
      <c r="M16560" s="2"/>
      <c r="N16560" s="2"/>
      <c r="O16560" s="2"/>
    </row>
    <row r="16561" spans="5:15" x14ac:dyDescent="0.25">
      <c r="E16561" s="5"/>
      <c r="F16561" s="2"/>
      <c r="G16561" s="2"/>
      <c r="H16561" s="2"/>
      <c r="I16561" s="2"/>
      <c r="J16561" s="2"/>
      <c r="K16561" s="2"/>
      <c r="L16561" s="2"/>
      <c r="M16561" s="2"/>
      <c r="N16561" s="2"/>
      <c r="O16561" s="2"/>
    </row>
    <row r="16562" spans="5:15" x14ac:dyDescent="0.25">
      <c r="E16562" s="5"/>
      <c r="F16562" s="2"/>
      <c r="G16562" s="2"/>
      <c r="H16562" s="2"/>
      <c r="I16562" s="2"/>
      <c r="J16562" s="2"/>
      <c r="K16562" s="2"/>
      <c r="L16562" s="2"/>
      <c r="M16562" s="2"/>
      <c r="N16562" s="2"/>
      <c r="O16562" s="2"/>
    </row>
    <row r="16563" spans="5:15" x14ac:dyDescent="0.25">
      <c r="E16563" s="5"/>
      <c r="F16563" s="2"/>
      <c r="G16563" s="2"/>
      <c r="H16563" s="2"/>
      <c r="I16563" s="2"/>
      <c r="J16563" s="2"/>
      <c r="K16563" s="2"/>
      <c r="L16563" s="2"/>
      <c r="M16563" s="2"/>
      <c r="N16563" s="2"/>
      <c r="O16563" s="2"/>
    </row>
    <row r="16564" spans="5:15" x14ac:dyDescent="0.25">
      <c r="E16564" s="5"/>
      <c r="F16564" s="2"/>
      <c r="G16564" s="2"/>
      <c r="H16564" s="2"/>
      <c r="I16564" s="2"/>
      <c r="J16564" s="2"/>
      <c r="K16564" s="2"/>
      <c r="L16564" s="2"/>
      <c r="M16564" s="2"/>
      <c r="N16564" s="2"/>
      <c r="O16564" s="2"/>
    </row>
    <row r="16566" spans="5:15" x14ac:dyDescent="0.25">
      <c r="E16566" s="5"/>
      <c r="F16566" s="2"/>
      <c r="G16566" s="2"/>
      <c r="H16566" s="2"/>
      <c r="I16566" s="2"/>
      <c r="J16566" s="2"/>
      <c r="K16566" s="2"/>
      <c r="L16566" s="2"/>
      <c r="M16566" s="2"/>
      <c r="N16566" s="2"/>
      <c r="O16566" s="2"/>
    </row>
    <row r="16567" spans="5:15" x14ac:dyDescent="0.25">
      <c r="E16567" s="5"/>
      <c r="F16567" s="2"/>
      <c r="G16567" s="2"/>
      <c r="H16567" s="2"/>
      <c r="I16567" s="2"/>
      <c r="J16567" s="2"/>
      <c r="K16567" s="2"/>
      <c r="L16567" s="2"/>
      <c r="M16567" s="2"/>
      <c r="N16567" s="2"/>
      <c r="O16567" s="2"/>
    </row>
    <row r="16568" spans="5:15" x14ac:dyDescent="0.25">
      <c r="E16568" s="5"/>
      <c r="F16568" s="2"/>
      <c r="G16568" s="2"/>
      <c r="H16568" s="2"/>
      <c r="I16568" s="2"/>
      <c r="J16568" s="2"/>
      <c r="K16568" s="2"/>
      <c r="L16568" s="2"/>
      <c r="M16568" s="2"/>
      <c r="N16568" s="2"/>
      <c r="O16568" s="2"/>
    </row>
    <row r="16569" spans="5:15" x14ac:dyDescent="0.25">
      <c r="E16569" s="5"/>
      <c r="F16569" s="2"/>
      <c r="G16569" s="2"/>
      <c r="H16569" s="2"/>
      <c r="I16569" s="2"/>
      <c r="J16569" s="2"/>
      <c r="K16569" s="2"/>
      <c r="L16569" s="2"/>
      <c r="M16569" s="2"/>
      <c r="N16569" s="2"/>
      <c r="O16569" s="2"/>
    </row>
    <row r="16570" spans="5:15" x14ac:dyDescent="0.25">
      <c r="E16570" s="5"/>
      <c r="F16570" s="2"/>
      <c r="G16570" s="2"/>
      <c r="H16570" s="2"/>
      <c r="I16570" s="2"/>
      <c r="J16570" s="2"/>
      <c r="K16570" s="2"/>
      <c r="L16570" s="2"/>
      <c r="M16570" s="2"/>
      <c r="N16570" s="2"/>
      <c r="O16570" s="2"/>
    </row>
    <row r="16571" spans="5:15" x14ac:dyDescent="0.25">
      <c r="E16571" s="5"/>
      <c r="F16571" s="2"/>
      <c r="G16571" s="2"/>
      <c r="H16571" s="2"/>
      <c r="I16571" s="2"/>
      <c r="J16571" s="2"/>
      <c r="K16571" s="2"/>
      <c r="L16571" s="2"/>
      <c r="M16571" s="2"/>
      <c r="N16571" s="2"/>
      <c r="O16571" s="2"/>
    </row>
    <row r="16572" spans="5:15" x14ac:dyDescent="0.25">
      <c r="E16572" s="5"/>
      <c r="F16572" s="2"/>
      <c r="G16572" s="2"/>
      <c r="H16572" s="2"/>
      <c r="I16572" s="2"/>
      <c r="J16572" s="2"/>
      <c r="K16572" s="2"/>
      <c r="L16572" s="2"/>
      <c r="M16572" s="2"/>
      <c r="N16572" s="2"/>
      <c r="O16572" s="2"/>
    </row>
    <row r="16573" spans="5:15" x14ac:dyDescent="0.25">
      <c r="E16573" s="5"/>
      <c r="F16573" s="2"/>
      <c r="G16573" s="2"/>
      <c r="H16573" s="2"/>
      <c r="I16573" s="2"/>
      <c r="J16573" s="2"/>
      <c r="K16573" s="2"/>
      <c r="L16573" s="2"/>
      <c r="M16573" s="2"/>
      <c r="N16573" s="2"/>
      <c r="O16573" s="2"/>
    </row>
    <row r="16574" spans="5:15" x14ac:dyDescent="0.25">
      <c r="E16574" s="5"/>
      <c r="F16574" s="2"/>
      <c r="G16574" s="2"/>
      <c r="H16574" s="2"/>
      <c r="I16574" s="2"/>
      <c r="J16574" s="2"/>
      <c r="K16574" s="2"/>
      <c r="L16574" s="2"/>
      <c r="M16574" s="2"/>
      <c r="N16574" s="2"/>
      <c r="O16574" s="2"/>
    </row>
    <row r="16575" spans="5:15" x14ac:dyDescent="0.25">
      <c r="E16575" s="5"/>
      <c r="F16575" s="2"/>
      <c r="G16575" s="2"/>
      <c r="H16575" s="2"/>
      <c r="I16575" s="2"/>
      <c r="J16575" s="2"/>
      <c r="K16575" s="2"/>
      <c r="L16575" s="2"/>
      <c r="M16575" s="2"/>
      <c r="N16575" s="2"/>
      <c r="O16575" s="2"/>
    </row>
    <row r="16576" spans="5:15" x14ac:dyDescent="0.25">
      <c r="E16576" s="5"/>
      <c r="F16576" s="2"/>
      <c r="G16576" s="2"/>
      <c r="H16576" s="2"/>
      <c r="I16576" s="2"/>
      <c r="J16576" s="2"/>
      <c r="K16576" s="2"/>
      <c r="L16576" s="2"/>
      <c r="M16576" s="2"/>
      <c r="N16576" s="2"/>
      <c r="O16576" s="2"/>
    </row>
    <row r="16577" spans="5:15" x14ac:dyDescent="0.25">
      <c r="H16577" s="2"/>
      <c r="I16577" s="2"/>
      <c r="J16577" s="2"/>
      <c r="K16577" s="2"/>
      <c r="L16577" s="2"/>
      <c r="M16577" s="2"/>
      <c r="N16577" s="2"/>
      <c r="O16577" s="2"/>
    </row>
    <row r="16578" spans="5:15" x14ac:dyDescent="0.25">
      <c r="E16578" s="5"/>
      <c r="F16578" s="2"/>
      <c r="G16578" s="2"/>
      <c r="H16578" s="2"/>
      <c r="I16578" s="2"/>
      <c r="J16578" s="2"/>
      <c r="K16578" s="2"/>
      <c r="L16578" s="2"/>
      <c r="M16578" s="2"/>
      <c r="N16578" s="2"/>
      <c r="O16578" s="2"/>
    </row>
    <row r="16579" spans="5:15" x14ac:dyDescent="0.25">
      <c r="F16579" s="2"/>
      <c r="G16579" s="2"/>
      <c r="H16579" s="2"/>
      <c r="I16579" s="2"/>
      <c r="J16579" s="2"/>
      <c r="K16579" s="2"/>
      <c r="L16579" s="2"/>
      <c r="M16579" s="2"/>
      <c r="N16579" s="2"/>
      <c r="O16579" s="2"/>
    </row>
    <row r="16580" spans="5:15" x14ac:dyDescent="0.25">
      <c r="E16580" s="5"/>
      <c r="F16580" s="2"/>
      <c r="G16580" s="2"/>
      <c r="H16580" s="2"/>
      <c r="I16580" s="2"/>
      <c r="J16580" s="2"/>
      <c r="K16580" s="2"/>
      <c r="L16580" s="2"/>
      <c r="M16580" s="2"/>
      <c r="N16580" s="2"/>
      <c r="O16580" s="2"/>
    </row>
    <row r="16581" spans="5:15" x14ac:dyDescent="0.25">
      <c r="F16581" s="2"/>
      <c r="G16581" s="2"/>
      <c r="H16581" s="2"/>
      <c r="I16581" s="2"/>
      <c r="J16581" s="2"/>
      <c r="K16581" s="2"/>
      <c r="L16581" s="2"/>
      <c r="M16581" s="2"/>
      <c r="N16581" s="2"/>
      <c r="O16581" s="2"/>
    </row>
    <row r="16582" spans="5:15" x14ac:dyDescent="0.25">
      <c r="E16582" s="5"/>
      <c r="F16582" s="2"/>
      <c r="G16582" s="2"/>
      <c r="H16582" s="2"/>
      <c r="I16582" s="2"/>
      <c r="J16582" s="2"/>
      <c r="K16582" s="2"/>
      <c r="L16582" s="2"/>
      <c r="M16582" s="2"/>
      <c r="N16582" s="2"/>
      <c r="O16582" s="2"/>
    </row>
    <row r="16583" spans="5:15" x14ac:dyDescent="0.25">
      <c r="E16583" s="5"/>
      <c r="F16583" s="2"/>
      <c r="G16583" s="2"/>
      <c r="H16583" s="2"/>
      <c r="I16583" s="2"/>
      <c r="J16583" s="2"/>
      <c r="K16583" s="2"/>
      <c r="L16583" s="2"/>
      <c r="M16583" s="2"/>
      <c r="N16583" s="2"/>
      <c r="O16583" s="2"/>
    </row>
    <row r="16584" spans="5:15" x14ac:dyDescent="0.25">
      <c r="E16584" s="5"/>
      <c r="F16584" s="2"/>
      <c r="G16584" s="2"/>
      <c r="H16584" s="2"/>
      <c r="I16584" s="2"/>
      <c r="J16584" s="2"/>
      <c r="K16584" s="2"/>
      <c r="L16584" s="2"/>
      <c r="M16584" s="2"/>
      <c r="N16584" s="2"/>
      <c r="O16584" s="2"/>
    </row>
    <row r="16585" spans="5:15" x14ac:dyDescent="0.25">
      <c r="F16585" s="2"/>
      <c r="G16585" s="2"/>
      <c r="H16585" s="2"/>
      <c r="I16585" s="2"/>
      <c r="J16585" s="2"/>
      <c r="K16585" s="2"/>
      <c r="L16585" s="2"/>
      <c r="M16585" s="2"/>
      <c r="N16585" s="2"/>
      <c r="O16585" s="2"/>
    </row>
    <row r="16586" spans="5:15" x14ac:dyDescent="0.25">
      <c r="E16586" s="5"/>
      <c r="F16586" s="2"/>
      <c r="G16586" s="2"/>
      <c r="H16586" s="2"/>
      <c r="I16586" s="2"/>
      <c r="J16586" s="2"/>
      <c r="K16586" s="2"/>
      <c r="L16586" s="2"/>
      <c r="M16586" s="2"/>
      <c r="N16586" s="2"/>
      <c r="O16586" s="2"/>
    </row>
    <row r="16587" spans="5:15" x14ac:dyDescent="0.25">
      <c r="E16587" s="5"/>
      <c r="F16587" s="2"/>
      <c r="G16587" s="2"/>
      <c r="H16587" s="2"/>
      <c r="I16587" s="2"/>
      <c r="J16587" s="2"/>
      <c r="K16587" s="2"/>
      <c r="L16587" s="2"/>
      <c r="M16587" s="2"/>
      <c r="N16587" s="2"/>
      <c r="O16587" s="2"/>
    </row>
    <row r="16589" spans="5:15" x14ac:dyDescent="0.25">
      <c r="E16589" s="5"/>
      <c r="F16589" s="2"/>
      <c r="G16589" s="2"/>
      <c r="H16589" s="2"/>
      <c r="I16589" s="2"/>
      <c r="J16589" s="2"/>
      <c r="K16589" s="2"/>
      <c r="L16589" s="2"/>
      <c r="M16589" s="2"/>
      <c r="N16589" s="2"/>
      <c r="O16589" s="2"/>
    </row>
    <row r="16590" spans="5:15" x14ac:dyDescent="0.25">
      <c r="E16590" s="5"/>
      <c r="F16590" s="2"/>
      <c r="G16590" s="2"/>
      <c r="H16590" s="2"/>
      <c r="I16590" s="2"/>
      <c r="J16590" s="2"/>
      <c r="K16590" s="2"/>
      <c r="L16590" s="2"/>
      <c r="M16590" s="2"/>
      <c r="N16590" s="2"/>
      <c r="O16590" s="2"/>
    </row>
    <row r="16591" spans="5:15" x14ac:dyDescent="0.25">
      <c r="E16591" s="5"/>
      <c r="F16591" s="2"/>
      <c r="G16591" s="2"/>
      <c r="H16591" s="2"/>
      <c r="I16591" s="2"/>
      <c r="J16591" s="2"/>
      <c r="K16591" s="2"/>
      <c r="L16591" s="2"/>
      <c r="M16591" s="2"/>
      <c r="N16591" s="2"/>
      <c r="O16591" s="2"/>
    </row>
    <row r="16592" spans="5:15" x14ac:dyDescent="0.25">
      <c r="E16592" s="5"/>
      <c r="F16592" s="2"/>
      <c r="G16592" s="2"/>
      <c r="H16592" s="2"/>
      <c r="I16592" s="2"/>
      <c r="J16592" s="2"/>
      <c r="K16592" s="2"/>
      <c r="L16592" s="2"/>
      <c r="M16592" s="2"/>
      <c r="N16592" s="2"/>
      <c r="O16592" s="2"/>
    </row>
    <row r="16593" spans="5:15" x14ac:dyDescent="0.25">
      <c r="E16593" s="5"/>
      <c r="F16593" s="2"/>
      <c r="G16593" s="2"/>
      <c r="H16593" s="2"/>
      <c r="I16593" s="2"/>
      <c r="J16593" s="2"/>
      <c r="K16593" s="2"/>
      <c r="L16593" s="2"/>
      <c r="M16593" s="2"/>
      <c r="N16593" s="2"/>
      <c r="O16593" s="2"/>
    </row>
    <row r="16594" spans="5:15" x14ac:dyDescent="0.25">
      <c r="E16594" s="5"/>
      <c r="F16594" s="2"/>
      <c r="G16594" s="2"/>
      <c r="H16594" s="2"/>
      <c r="I16594" s="2"/>
      <c r="J16594" s="2"/>
      <c r="K16594" s="2"/>
      <c r="L16594" s="2"/>
      <c r="M16594" s="2"/>
      <c r="N16594" s="2"/>
      <c r="O16594" s="2"/>
    </row>
    <row r="16595" spans="5:15" x14ac:dyDescent="0.25">
      <c r="E16595" s="5"/>
      <c r="F16595" s="2"/>
      <c r="G16595" s="2"/>
      <c r="H16595" s="2"/>
      <c r="I16595" s="2"/>
      <c r="J16595" s="2"/>
      <c r="K16595" s="2"/>
      <c r="L16595" s="2"/>
      <c r="M16595" s="2"/>
      <c r="N16595" s="2"/>
      <c r="O16595" s="2"/>
    </row>
    <row r="16596" spans="5:15" x14ac:dyDescent="0.25">
      <c r="E16596" s="5"/>
      <c r="F16596" s="2"/>
      <c r="G16596" s="2"/>
      <c r="H16596" s="2"/>
      <c r="I16596" s="2"/>
      <c r="J16596" s="2"/>
      <c r="K16596" s="2"/>
      <c r="L16596" s="2"/>
      <c r="M16596" s="2"/>
      <c r="N16596" s="2"/>
      <c r="O16596" s="2"/>
    </row>
    <row r="16597" spans="5:15" x14ac:dyDescent="0.25">
      <c r="E16597" s="5"/>
      <c r="F16597" s="2"/>
      <c r="G16597" s="2"/>
      <c r="H16597" s="2"/>
      <c r="I16597" s="2"/>
      <c r="J16597" s="2"/>
      <c r="K16597" s="2"/>
      <c r="L16597" s="2"/>
      <c r="M16597" s="2"/>
      <c r="N16597" s="2"/>
      <c r="O16597" s="2"/>
    </row>
    <row r="16600" spans="5:15" x14ac:dyDescent="0.25">
      <c r="E16600" s="5"/>
      <c r="F16600" s="2"/>
      <c r="G16600" s="2"/>
      <c r="H16600" s="2"/>
      <c r="I16600" s="2"/>
      <c r="J16600" s="2"/>
      <c r="K16600" s="2"/>
      <c r="L16600" s="2"/>
      <c r="M16600" s="2"/>
      <c r="N16600" s="2"/>
      <c r="O16600" s="2"/>
    </row>
    <row r="16601" spans="5:15" x14ac:dyDescent="0.25">
      <c r="E16601" s="5"/>
      <c r="F16601" s="2"/>
      <c r="G16601" s="2"/>
      <c r="H16601" s="2"/>
      <c r="I16601" s="2"/>
      <c r="J16601" s="2"/>
      <c r="K16601" s="2"/>
      <c r="L16601" s="2"/>
      <c r="M16601" s="2"/>
      <c r="N16601" s="2"/>
      <c r="O16601" s="2"/>
    </row>
    <row r="16602" spans="5:15" x14ac:dyDescent="0.25">
      <c r="I16602" s="2"/>
      <c r="J16602" s="2"/>
      <c r="K16602" s="2"/>
      <c r="L16602" s="2"/>
      <c r="M16602" s="2"/>
      <c r="N16602" s="2"/>
      <c r="O16602" s="2"/>
    </row>
    <row r="16604" spans="5:15" x14ac:dyDescent="0.25">
      <c r="E16604" s="5"/>
      <c r="F16604" s="2"/>
      <c r="G16604" s="2"/>
      <c r="H16604" s="2"/>
      <c r="I16604" s="2"/>
      <c r="J16604" s="2"/>
      <c r="K16604" s="2"/>
      <c r="L16604" s="2"/>
      <c r="M16604" s="2"/>
      <c r="N16604" s="2"/>
      <c r="O16604" s="2"/>
    </row>
    <row r="16605" spans="5:15" x14ac:dyDescent="0.25">
      <c r="E16605" s="5"/>
      <c r="F16605" s="2"/>
      <c r="H16605" s="2"/>
      <c r="I16605" s="2"/>
      <c r="J16605" s="2"/>
      <c r="K16605" s="2"/>
      <c r="L16605" s="2"/>
      <c r="M16605" s="2"/>
      <c r="N16605" s="2"/>
      <c r="O16605" s="2"/>
    </row>
    <row r="16606" spans="5:15" x14ac:dyDescent="0.25">
      <c r="E16606" s="5"/>
      <c r="F16606" s="2"/>
      <c r="H16606" s="2"/>
      <c r="I16606" s="2"/>
      <c r="J16606" s="2"/>
      <c r="K16606" s="2"/>
      <c r="L16606" s="2"/>
      <c r="M16606" s="2"/>
      <c r="N16606" s="2"/>
      <c r="O16606" s="2"/>
    </row>
    <row r="16607" spans="5:15" x14ac:dyDescent="0.25">
      <c r="I16607" s="2"/>
      <c r="J16607" s="2"/>
      <c r="K16607" s="2"/>
      <c r="L16607" s="2"/>
      <c r="M16607" s="2"/>
      <c r="N16607" s="2"/>
      <c r="O16607" s="2"/>
    </row>
    <row r="16608" spans="5:15" x14ac:dyDescent="0.25">
      <c r="G16608" s="2"/>
      <c r="H16608" s="2"/>
      <c r="I16608" s="2"/>
      <c r="J16608" s="2"/>
      <c r="K16608" s="2"/>
      <c r="L16608" s="2"/>
      <c r="M16608" s="2"/>
      <c r="N16608" s="2"/>
      <c r="O16608" s="2"/>
    </row>
    <row r="16609" spans="5:15" x14ac:dyDescent="0.25">
      <c r="E16609" s="5"/>
      <c r="F16609" s="2"/>
      <c r="G16609" s="2"/>
      <c r="H16609" s="2"/>
      <c r="I16609" s="2"/>
      <c r="J16609" s="2"/>
      <c r="K16609" s="2"/>
      <c r="L16609" s="2"/>
      <c r="M16609" s="2"/>
      <c r="N16609" s="2"/>
      <c r="O16609" s="2"/>
    </row>
    <row r="16612" spans="5:15" x14ac:dyDescent="0.25">
      <c r="E16612" s="5"/>
      <c r="F16612" s="2"/>
      <c r="G16612" s="2"/>
      <c r="H16612" s="2"/>
      <c r="I16612" s="2"/>
      <c r="J16612" s="2"/>
      <c r="K16612" s="2"/>
      <c r="L16612" s="2"/>
      <c r="M16612" s="2"/>
      <c r="N16612" s="2"/>
      <c r="O16612" s="2"/>
    </row>
    <row r="16613" spans="5:15" x14ac:dyDescent="0.25">
      <c r="E16613" s="5"/>
      <c r="F16613" s="2"/>
      <c r="G16613" s="2"/>
      <c r="H16613" s="2"/>
      <c r="I16613" s="2"/>
      <c r="J16613" s="2"/>
      <c r="K16613" s="2"/>
      <c r="L16613" s="2"/>
      <c r="M16613" s="2"/>
      <c r="N16613" s="2"/>
      <c r="O16613" s="2"/>
    </row>
    <row r="16614" spans="5:15" x14ac:dyDescent="0.25">
      <c r="L16614" s="2"/>
      <c r="M16614" s="2"/>
      <c r="N16614" s="2"/>
      <c r="O16614" s="2"/>
    </row>
    <row r="16616" spans="5:15" x14ac:dyDescent="0.25">
      <c r="F16616" s="2"/>
      <c r="G16616" s="2"/>
      <c r="H16616" s="2"/>
      <c r="I16616" s="2"/>
      <c r="J16616" s="2"/>
      <c r="K16616" s="2"/>
      <c r="L16616" s="2"/>
      <c r="M16616" s="2"/>
      <c r="N16616" s="2"/>
      <c r="O16616" s="2"/>
    </row>
    <row r="16617" spans="5:15" x14ac:dyDescent="0.25">
      <c r="H16617" s="2"/>
      <c r="I16617" s="2"/>
      <c r="J16617" s="2"/>
      <c r="K16617" s="2"/>
      <c r="L16617" s="2"/>
      <c r="M16617" s="2"/>
      <c r="N16617" s="2"/>
      <c r="O16617" s="2"/>
    </row>
    <row r="16618" spans="5:15" x14ac:dyDescent="0.25">
      <c r="H16618" s="2"/>
      <c r="I16618" s="2"/>
      <c r="J16618" s="2"/>
      <c r="K16618" s="2"/>
      <c r="L16618" s="2"/>
      <c r="M16618" s="2"/>
      <c r="N16618" s="2"/>
      <c r="O16618" s="2"/>
    </row>
    <row r="16619" spans="5:15" x14ac:dyDescent="0.25">
      <c r="F16619" s="2"/>
      <c r="G16619" s="2"/>
      <c r="H16619" s="2"/>
      <c r="I16619" s="2"/>
      <c r="J16619" s="2"/>
      <c r="K16619" s="2"/>
      <c r="L16619" s="2"/>
      <c r="M16619" s="2"/>
      <c r="N16619" s="2"/>
      <c r="O16619" s="2"/>
    </row>
    <row r="16620" spans="5:15" x14ac:dyDescent="0.25">
      <c r="E16620" s="5"/>
      <c r="F16620" s="2"/>
      <c r="G16620" s="2"/>
      <c r="H16620" s="2"/>
      <c r="I16620" s="2"/>
      <c r="J16620" s="2"/>
      <c r="K16620" s="2"/>
      <c r="L16620" s="2"/>
      <c r="M16620" s="2"/>
      <c r="N16620" s="2"/>
      <c r="O16620" s="2"/>
    </row>
    <row r="16621" spans="5:15" x14ac:dyDescent="0.25">
      <c r="E16621" s="5"/>
      <c r="F16621" s="2"/>
      <c r="G16621" s="2"/>
      <c r="H16621" s="2"/>
      <c r="I16621" s="2"/>
      <c r="J16621" s="2"/>
      <c r="K16621" s="2"/>
      <c r="L16621" s="2"/>
      <c r="M16621" s="2"/>
      <c r="N16621" s="2"/>
      <c r="O16621" s="2"/>
    </row>
    <row r="16622" spans="5:15" x14ac:dyDescent="0.25">
      <c r="E16622" s="5"/>
      <c r="F16622" s="2"/>
      <c r="G16622" s="2"/>
      <c r="H16622" s="2"/>
      <c r="I16622" s="2"/>
      <c r="J16622" s="2"/>
      <c r="K16622" s="2"/>
      <c r="L16622" s="2"/>
      <c r="M16622" s="2"/>
      <c r="N16622" s="2"/>
      <c r="O16622" s="2"/>
    </row>
    <row r="16624" spans="5:15" x14ac:dyDescent="0.25">
      <c r="E16624" s="5"/>
      <c r="F16624" s="2"/>
      <c r="G16624" s="2"/>
      <c r="H16624" s="2"/>
      <c r="I16624" s="2"/>
      <c r="J16624" s="2"/>
      <c r="K16624" s="2"/>
      <c r="L16624" s="2"/>
      <c r="M16624" s="2"/>
      <c r="N16624" s="2"/>
      <c r="O16624" s="2"/>
    </row>
    <row r="16625" spans="5:15" x14ac:dyDescent="0.25">
      <c r="E16625" s="5"/>
      <c r="F16625" s="2"/>
      <c r="G16625" s="2"/>
      <c r="H16625" s="2"/>
      <c r="I16625" s="2"/>
      <c r="J16625" s="2"/>
      <c r="K16625" s="2"/>
      <c r="L16625" s="2"/>
      <c r="M16625" s="2"/>
      <c r="N16625" s="2"/>
      <c r="O16625" s="2"/>
    </row>
    <row r="16626" spans="5:15" x14ac:dyDescent="0.25">
      <c r="E16626" s="5"/>
      <c r="F16626" s="2"/>
      <c r="G16626" s="2"/>
      <c r="H16626" s="2"/>
      <c r="I16626" s="2"/>
      <c r="J16626" s="2"/>
      <c r="K16626" s="2"/>
      <c r="L16626" s="2"/>
      <c r="M16626" s="2"/>
      <c r="N16626" s="2"/>
      <c r="O16626" s="2"/>
    </row>
    <row r="16627" spans="5:15" x14ac:dyDescent="0.25">
      <c r="I16627" s="2"/>
      <c r="J16627" s="2"/>
      <c r="K16627" s="2"/>
      <c r="L16627" s="2"/>
      <c r="M16627" s="2"/>
      <c r="N16627" s="2"/>
      <c r="O16627" s="2"/>
    </row>
    <row r="16628" spans="5:15" x14ac:dyDescent="0.25">
      <c r="E16628" s="5"/>
      <c r="F16628" s="2"/>
      <c r="G16628" s="2"/>
      <c r="H16628" s="2"/>
      <c r="I16628" s="2"/>
      <c r="J16628" s="2"/>
      <c r="K16628" s="2"/>
      <c r="L16628" s="2"/>
      <c r="M16628" s="2"/>
      <c r="N16628" s="2"/>
      <c r="O16628" s="2"/>
    </row>
    <row r="16629" spans="5:15" x14ac:dyDescent="0.25">
      <c r="E16629" s="5"/>
      <c r="F16629" s="2"/>
      <c r="G16629" s="2"/>
      <c r="H16629" s="2"/>
      <c r="I16629" s="2"/>
      <c r="J16629" s="2"/>
      <c r="K16629" s="2"/>
      <c r="L16629" s="2"/>
      <c r="M16629" s="2"/>
      <c r="N16629" s="2"/>
      <c r="O16629" s="2"/>
    </row>
    <row r="16630" spans="5:15" x14ac:dyDescent="0.25">
      <c r="E16630" s="5"/>
      <c r="F16630" s="2"/>
      <c r="G16630" s="2"/>
      <c r="H16630" s="2"/>
      <c r="I16630" s="2"/>
      <c r="J16630" s="2"/>
      <c r="K16630" s="2"/>
      <c r="L16630" s="2"/>
      <c r="M16630" s="2"/>
      <c r="N16630" s="2"/>
      <c r="O16630" s="2"/>
    </row>
    <row r="16631" spans="5:15" x14ac:dyDescent="0.25">
      <c r="E16631" s="5"/>
      <c r="F16631" s="2"/>
      <c r="G16631" s="2"/>
      <c r="H16631" s="2"/>
      <c r="I16631" s="2"/>
      <c r="J16631" s="2"/>
      <c r="K16631" s="2"/>
      <c r="L16631" s="2"/>
      <c r="M16631" s="2"/>
      <c r="N16631" s="2"/>
      <c r="O16631" s="2"/>
    </row>
    <row r="16632" spans="5:15" x14ac:dyDescent="0.25">
      <c r="E16632" s="5"/>
      <c r="F16632" s="2"/>
      <c r="G16632" s="2"/>
      <c r="H16632" s="2"/>
      <c r="I16632" s="2"/>
      <c r="J16632" s="2"/>
      <c r="K16632" s="2"/>
      <c r="L16632" s="2"/>
      <c r="M16632" s="2"/>
      <c r="N16632" s="2"/>
      <c r="O16632" s="2"/>
    </row>
    <row r="16633" spans="5:15" x14ac:dyDescent="0.25">
      <c r="E16633" s="5"/>
      <c r="F16633" s="2"/>
      <c r="G16633" s="2"/>
      <c r="H16633" s="2"/>
      <c r="I16633" s="2"/>
      <c r="J16633" s="2"/>
      <c r="K16633" s="2"/>
      <c r="L16633" s="2"/>
      <c r="M16633" s="2"/>
      <c r="N16633" s="2"/>
      <c r="O16633" s="2"/>
    </row>
    <row r="16634" spans="5:15" x14ac:dyDescent="0.25">
      <c r="G16634" s="2"/>
      <c r="H16634" s="2"/>
      <c r="I16634" s="2"/>
      <c r="J16634" s="2"/>
      <c r="K16634" s="2"/>
      <c r="L16634" s="2"/>
      <c r="M16634" s="2"/>
      <c r="N16634" s="2"/>
      <c r="O16634" s="2"/>
    </row>
    <row r="16636" spans="5:15" x14ac:dyDescent="0.25">
      <c r="E16636" s="5"/>
      <c r="F16636" s="2"/>
      <c r="G16636" s="2"/>
      <c r="H16636" s="2"/>
      <c r="I16636" s="2"/>
      <c r="J16636" s="2"/>
      <c r="K16636" s="2"/>
      <c r="L16636" s="2"/>
      <c r="M16636" s="2"/>
      <c r="N16636" s="2"/>
      <c r="O16636" s="2"/>
    </row>
    <row r="16637" spans="5:15" x14ac:dyDescent="0.25">
      <c r="E16637" s="5"/>
      <c r="F16637" s="2"/>
      <c r="G16637" s="2"/>
      <c r="H16637" s="2"/>
      <c r="I16637" s="2"/>
      <c r="J16637" s="2"/>
      <c r="K16637" s="2"/>
      <c r="L16637" s="2"/>
      <c r="M16637" s="2"/>
      <c r="N16637" s="2"/>
      <c r="O16637" s="2"/>
    </row>
    <row r="16638" spans="5:15" x14ac:dyDescent="0.25">
      <c r="E16638" s="5"/>
      <c r="F16638" s="2"/>
      <c r="G16638" s="2"/>
      <c r="H16638" s="2"/>
      <c r="I16638" s="2"/>
      <c r="J16638" s="2"/>
      <c r="K16638" s="2"/>
      <c r="L16638" s="2"/>
      <c r="M16638" s="2"/>
      <c r="N16638" s="2"/>
      <c r="O16638" s="2"/>
    </row>
    <row r="16639" spans="5:15" x14ac:dyDescent="0.25">
      <c r="H16639" s="2"/>
      <c r="I16639" s="2"/>
      <c r="J16639" s="2"/>
      <c r="K16639" s="2"/>
      <c r="L16639" s="2"/>
      <c r="M16639" s="2"/>
      <c r="N16639" s="2"/>
      <c r="O16639" s="2"/>
    </row>
    <row r="16640" spans="5:15" x14ac:dyDescent="0.25">
      <c r="E16640" s="5"/>
      <c r="F16640" s="2"/>
      <c r="G16640" s="2"/>
      <c r="H16640" s="2"/>
      <c r="I16640" s="2"/>
      <c r="J16640" s="2"/>
      <c r="K16640" s="2"/>
      <c r="L16640" s="2"/>
      <c r="M16640" s="2"/>
      <c r="N16640" s="2"/>
      <c r="O16640" s="2"/>
    </row>
    <row r="16641" spans="5:15" x14ac:dyDescent="0.25">
      <c r="E16641" s="5"/>
      <c r="F16641" s="2"/>
      <c r="G16641" s="2"/>
      <c r="H16641" s="2"/>
      <c r="I16641" s="2"/>
      <c r="J16641" s="2"/>
      <c r="K16641" s="2"/>
      <c r="L16641" s="2"/>
      <c r="M16641" s="2"/>
      <c r="N16641" s="2"/>
      <c r="O16641" s="2"/>
    </row>
    <row r="16642" spans="5:15" x14ac:dyDescent="0.25">
      <c r="E16642" s="5"/>
      <c r="F16642" s="2"/>
      <c r="G16642" s="2"/>
      <c r="H16642" s="2"/>
      <c r="I16642" s="2"/>
      <c r="J16642" s="2"/>
      <c r="K16642" s="2"/>
      <c r="L16642" s="2"/>
      <c r="M16642" s="2"/>
      <c r="N16642" s="2"/>
      <c r="O16642" s="2"/>
    </row>
    <row r="16643" spans="5:15" x14ac:dyDescent="0.25">
      <c r="E16643" s="5"/>
      <c r="F16643" s="2"/>
      <c r="G16643" s="2"/>
      <c r="H16643" s="2"/>
      <c r="I16643" s="2"/>
      <c r="J16643" s="2"/>
      <c r="K16643" s="2"/>
      <c r="L16643" s="2"/>
      <c r="M16643" s="2"/>
      <c r="N16643" s="2"/>
      <c r="O16643" s="2"/>
    </row>
    <row r="16644" spans="5:15" x14ac:dyDescent="0.25">
      <c r="E16644" s="5"/>
      <c r="F16644" s="2"/>
      <c r="G16644" s="2"/>
      <c r="H16644" s="2"/>
      <c r="I16644" s="2"/>
      <c r="J16644" s="2"/>
      <c r="K16644" s="2"/>
      <c r="L16644" s="2"/>
      <c r="M16644" s="2"/>
      <c r="N16644" s="2"/>
      <c r="O16644" s="2"/>
    </row>
    <row r="16645" spans="5:15" x14ac:dyDescent="0.25">
      <c r="E16645" s="5"/>
      <c r="F16645" s="2"/>
      <c r="G16645" s="2"/>
      <c r="H16645" s="2"/>
      <c r="I16645" s="2"/>
      <c r="J16645" s="2"/>
      <c r="K16645" s="2"/>
      <c r="L16645" s="2"/>
      <c r="M16645" s="2"/>
      <c r="N16645" s="2"/>
      <c r="O16645" s="2"/>
    </row>
    <row r="16646" spans="5:15" x14ac:dyDescent="0.25">
      <c r="K16646" s="2"/>
    </row>
    <row r="16647" spans="5:15" x14ac:dyDescent="0.25">
      <c r="E16647" s="5"/>
      <c r="F16647" s="2"/>
      <c r="G16647" s="2"/>
      <c r="H16647" s="2"/>
      <c r="I16647" s="2"/>
      <c r="J16647" s="2"/>
      <c r="K16647" s="2"/>
      <c r="L16647" s="2"/>
      <c r="M16647" s="2"/>
      <c r="N16647" s="2"/>
      <c r="O16647" s="2"/>
    </row>
    <row r="16648" spans="5:15" x14ac:dyDescent="0.25">
      <c r="E16648" s="5"/>
      <c r="F16648" s="2"/>
      <c r="G16648" s="2"/>
      <c r="H16648" s="2"/>
      <c r="I16648" s="2"/>
      <c r="J16648" s="2"/>
      <c r="K16648" s="2"/>
      <c r="L16648" s="2"/>
      <c r="M16648" s="2"/>
      <c r="N16648" s="2"/>
      <c r="O16648" s="2"/>
    </row>
    <row r="16649" spans="5:15" x14ac:dyDescent="0.25">
      <c r="E16649" s="5"/>
      <c r="F16649" s="2"/>
      <c r="G16649" s="2"/>
      <c r="H16649" s="2"/>
      <c r="I16649" s="2"/>
      <c r="J16649" s="2"/>
      <c r="K16649" s="2"/>
      <c r="L16649" s="2"/>
      <c r="M16649" s="2"/>
      <c r="N16649" s="2"/>
      <c r="O16649" s="2"/>
    </row>
    <row r="16650" spans="5:15" x14ac:dyDescent="0.25">
      <c r="E16650" s="5"/>
      <c r="F16650" s="2"/>
      <c r="G16650" s="2"/>
      <c r="H16650" s="2"/>
      <c r="I16650" s="2"/>
      <c r="J16650" s="2"/>
      <c r="K16650" s="2"/>
      <c r="L16650" s="2"/>
      <c r="M16650" s="2"/>
      <c r="N16650" s="2"/>
      <c r="O16650" s="2"/>
    </row>
    <row r="16651" spans="5:15" x14ac:dyDescent="0.25">
      <c r="E16651" s="5"/>
      <c r="F16651" s="2"/>
      <c r="G16651" s="2"/>
      <c r="H16651" s="2"/>
      <c r="I16651" s="2"/>
      <c r="J16651" s="2"/>
      <c r="K16651" s="2"/>
      <c r="L16651" s="2"/>
      <c r="M16651" s="2"/>
      <c r="N16651" s="2"/>
      <c r="O16651" s="2"/>
    </row>
    <row r="16652" spans="5:15" x14ac:dyDescent="0.25">
      <c r="E16652" s="5"/>
      <c r="F16652" s="2"/>
      <c r="G16652" s="2"/>
      <c r="H16652" s="2"/>
      <c r="I16652" s="2"/>
      <c r="J16652" s="2"/>
      <c r="K16652" s="2"/>
      <c r="L16652" s="2"/>
      <c r="M16652" s="2"/>
      <c r="N16652" s="2"/>
      <c r="O16652" s="2"/>
    </row>
    <row r="16653" spans="5:15" x14ac:dyDescent="0.25">
      <c r="E16653" s="5"/>
      <c r="F16653" s="2"/>
      <c r="G16653" s="2"/>
      <c r="H16653" s="2"/>
    </row>
    <row r="16654" spans="5:15" x14ac:dyDescent="0.25">
      <c r="E16654" s="5"/>
      <c r="F16654" s="2"/>
      <c r="G16654" s="2"/>
      <c r="H16654" s="2"/>
      <c r="I16654" s="2"/>
      <c r="J16654" s="2"/>
      <c r="K16654" s="2"/>
      <c r="L16654" s="2"/>
      <c r="M16654" s="2"/>
      <c r="N16654" s="2"/>
      <c r="O16654" s="2"/>
    </row>
    <row r="16655" spans="5:15" x14ac:dyDescent="0.25">
      <c r="F16655" s="2"/>
      <c r="G16655" s="2"/>
      <c r="H16655" s="2"/>
      <c r="I16655" s="2"/>
      <c r="J16655" s="2"/>
      <c r="K16655" s="2"/>
      <c r="L16655" s="2"/>
      <c r="M16655" s="2"/>
      <c r="N16655" s="2"/>
      <c r="O16655" s="2"/>
    </row>
    <row r="16658" spans="5:15" x14ac:dyDescent="0.25">
      <c r="E16658" s="5"/>
      <c r="F16658" s="2"/>
      <c r="G16658" s="2"/>
      <c r="H16658" s="2"/>
      <c r="I16658" s="2"/>
      <c r="J16658" s="2"/>
      <c r="K16658" s="2"/>
      <c r="L16658" s="2"/>
      <c r="M16658" s="2"/>
      <c r="N16658" s="2"/>
      <c r="O16658" s="2"/>
    </row>
    <row r="16659" spans="5:15" x14ac:dyDescent="0.25">
      <c r="E16659" s="5"/>
      <c r="F16659" s="2"/>
      <c r="G16659" s="2"/>
      <c r="H16659" s="2"/>
      <c r="I16659" s="2"/>
      <c r="J16659" s="2"/>
      <c r="K16659" s="2"/>
      <c r="L16659" s="2"/>
      <c r="M16659" s="2"/>
      <c r="N16659" s="2"/>
      <c r="O16659" s="2"/>
    </row>
    <row r="16660" spans="5:15" x14ac:dyDescent="0.25">
      <c r="O16660" s="2"/>
    </row>
    <row r="16661" spans="5:15" x14ac:dyDescent="0.25">
      <c r="L16661" s="2"/>
      <c r="M16661" s="2"/>
      <c r="N16661" s="2"/>
      <c r="O16661" s="2"/>
    </row>
    <row r="16662" spans="5:15" x14ac:dyDescent="0.25">
      <c r="E16662" s="5"/>
      <c r="F16662" s="2"/>
      <c r="G16662" s="2"/>
      <c r="H16662" s="2"/>
      <c r="I16662" s="2"/>
      <c r="J16662" s="2"/>
      <c r="K16662" s="2"/>
      <c r="L16662" s="2"/>
      <c r="M16662" s="2"/>
      <c r="N16662" s="2"/>
      <c r="O16662" s="2"/>
    </row>
    <row r="16663" spans="5:15" x14ac:dyDescent="0.25">
      <c r="E16663" s="5"/>
      <c r="F16663" s="2"/>
      <c r="G16663" s="2"/>
      <c r="H16663" s="2"/>
      <c r="I16663" s="2"/>
      <c r="J16663" s="2"/>
      <c r="K16663" s="2"/>
      <c r="L16663" s="2"/>
      <c r="M16663" s="2"/>
      <c r="N16663" s="2"/>
      <c r="O16663" s="2"/>
    </row>
    <row r="16664" spans="5:15" x14ac:dyDescent="0.25">
      <c r="E16664" s="5"/>
      <c r="F16664" s="2"/>
      <c r="G16664" s="2"/>
      <c r="H16664" s="2"/>
      <c r="I16664" s="2"/>
      <c r="J16664" s="2"/>
      <c r="K16664" s="2"/>
      <c r="L16664" s="2"/>
      <c r="M16664" s="2"/>
      <c r="N16664" s="2"/>
      <c r="O16664" s="2"/>
    </row>
    <row r="16665" spans="5:15" x14ac:dyDescent="0.25">
      <c r="E16665" s="5"/>
      <c r="F16665" s="2"/>
      <c r="G16665" s="2"/>
      <c r="H16665" s="2"/>
      <c r="I16665" s="2"/>
      <c r="J16665" s="2"/>
      <c r="K16665" s="2"/>
      <c r="L16665" s="2"/>
      <c r="M16665" s="2"/>
      <c r="N16665" s="2"/>
      <c r="O16665" s="2"/>
    </row>
    <row r="16666" spans="5:15" x14ac:dyDescent="0.25">
      <c r="E16666" s="5"/>
      <c r="F16666" s="2"/>
      <c r="G16666" s="2"/>
      <c r="H16666" s="2"/>
      <c r="I16666" s="2"/>
      <c r="J16666" s="2"/>
      <c r="K16666" s="2"/>
      <c r="L16666" s="2"/>
      <c r="M16666" s="2"/>
      <c r="N16666" s="2"/>
      <c r="O16666" s="2"/>
    </row>
    <row r="16668" spans="5:15" x14ac:dyDescent="0.25">
      <c r="G16668" s="2"/>
      <c r="H16668" s="2"/>
      <c r="I16668" s="2"/>
      <c r="J16668" s="2"/>
      <c r="K16668" s="2"/>
      <c r="L16668" s="2"/>
      <c r="M16668" s="2"/>
      <c r="N16668" s="2"/>
      <c r="O16668" s="2"/>
    </row>
    <row r="16669" spans="5:15" x14ac:dyDescent="0.25">
      <c r="E16669" s="5"/>
      <c r="F16669" s="2"/>
      <c r="G16669" s="2"/>
      <c r="H16669" s="2"/>
      <c r="I16669" s="2"/>
      <c r="J16669" s="2"/>
      <c r="K16669" s="2"/>
      <c r="L16669" s="2"/>
      <c r="M16669" s="2"/>
      <c r="N16669" s="2"/>
      <c r="O16669" s="2"/>
    </row>
    <row r="16670" spans="5:15" x14ac:dyDescent="0.25">
      <c r="E16670" s="5"/>
      <c r="F16670" s="2"/>
      <c r="G16670" s="2"/>
      <c r="H16670" s="2"/>
      <c r="I16670" s="2"/>
      <c r="J16670" s="2"/>
      <c r="K16670" s="2"/>
      <c r="L16670" s="2"/>
      <c r="M16670" s="2"/>
      <c r="N16670" s="2"/>
      <c r="O16670" s="2"/>
    </row>
    <row r="16671" spans="5:15" x14ac:dyDescent="0.25">
      <c r="E16671" s="5"/>
      <c r="F16671" s="2"/>
      <c r="G16671" s="2"/>
      <c r="H16671" s="2"/>
      <c r="I16671" s="2"/>
      <c r="J16671" s="2"/>
      <c r="K16671" s="2"/>
      <c r="L16671" s="2"/>
      <c r="M16671" s="2"/>
      <c r="N16671" s="2"/>
      <c r="O16671" s="2"/>
    </row>
    <row r="16672" spans="5:15" x14ac:dyDescent="0.25">
      <c r="E16672" s="5"/>
      <c r="F16672" s="2"/>
      <c r="G16672" s="2"/>
      <c r="H16672" s="2"/>
      <c r="I16672" s="2"/>
      <c r="J16672" s="2"/>
      <c r="K16672" s="2"/>
      <c r="L16672" s="2"/>
      <c r="M16672" s="2"/>
      <c r="N16672" s="2"/>
      <c r="O16672" s="2"/>
    </row>
    <row r="16673" spans="5:15" x14ac:dyDescent="0.25">
      <c r="E16673" s="5"/>
      <c r="F16673" s="2"/>
      <c r="G16673" s="2"/>
      <c r="H16673" s="2"/>
      <c r="I16673" s="2"/>
      <c r="J16673" s="2"/>
      <c r="K16673" s="2"/>
      <c r="L16673" s="2"/>
      <c r="M16673" s="2"/>
      <c r="N16673" s="2"/>
      <c r="O16673" s="2"/>
    </row>
    <row r="16674" spans="5:15" x14ac:dyDescent="0.25">
      <c r="E16674" s="5"/>
      <c r="F16674" s="2"/>
      <c r="G16674" s="2"/>
      <c r="H16674" s="2"/>
      <c r="I16674" s="2"/>
      <c r="K16674" s="2"/>
      <c r="L16674" s="2"/>
      <c r="M16674" s="2"/>
      <c r="N16674" s="2"/>
      <c r="O16674" s="2"/>
    </row>
    <row r="16675" spans="5:15" x14ac:dyDescent="0.25">
      <c r="E16675" s="5"/>
      <c r="F16675" s="2"/>
      <c r="G16675" s="2"/>
      <c r="H16675" s="2"/>
      <c r="I16675" s="2"/>
      <c r="J16675" s="2"/>
      <c r="K16675" s="2"/>
      <c r="L16675" s="2"/>
      <c r="M16675" s="2"/>
      <c r="N16675" s="2"/>
      <c r="O16675" s="2"/>
    </row>
    <row r="16676" spans="5:15" x14ac:dyDescent="0.25">
      <c r="E16676" s="5"/>
      <c r="F16676" s="2"/>
      <c r="G16676" s="2"/>
      <c r="H16676" s="2"/>
      <c r="I16676" s="2"/>
      <c r="J16676" s="2"/>
      <c r="K16676" s="2"/>
      <c r="L16676" s="2"/>
      <c r="M16676" s="2"/>
      <c r="N16676" s="2"/>
      <c r="O16676" s="2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6FCE0-4D5A-4E0D-B6B0-E40FD411A12A}">
  <dimension ref="A1:AT922"/>
  <sheetViews>
    <sheetView workbookViewId="0">
      <selection activeCell="AO7" sqref="AO7"/>
    </sheetView>
  </sheetViews>
  <sheetFormatPr defaultRowHeight="15" x14ac:dyDescent="0.25"/>
  <cols>
    <col min="13" max="13" width="15.5703125" customWidth="1"/>
    <col min="14" max="14" width="21.28515625" customWidth="1"/>
    <col min="21" max="21" width="11.85546875" bestFit="1" customWidth="1"/>
    <col min="22" max="22" width="8.7109375" style="1"/>
    <col min="26" max="26" width="8.7109375" style="1"/>
    <col min="43" max="43" width="8.7109375" style="1"/>
  </cols>
  <sheetData>
    <row r="1" spans="1:4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T1" t="s">
        <v>2</v>
      </c>
      <c r="U1">
        <v>1990</v>
      </c>
      <c r="V1" s="1">
        <v>2005</v>
      </c>
      <c r="W1">
        <v>2010</v>
      </c>
      <c r="X1">
        <v>2015</v>
      </c>
      <c r="Y1">
        <v>2020</v>
      </c>
      <c r="Z1" s="1">
        <v>2025</v>
      </c>
      <c r="AA1">
        <v>2030</v>
      </c>
      <c r="AB1">
        <v>2035</v>
      </c>
      <c r="AC1">
        <v>2040</v>
      </c>
      <c r="AD1">
        <v>2045</v>
      </c>
      <c r="AE1">
        <v>2050</v>
      </c>
      <c r="AF1" t="s">
        <v>14</v>
      </c>
      <c r="AI1" t="s">
        <v>15</v>
      </c>
      <c r="AL1" t="s">
        <v>113</v>
      </c>
      <c r="AM1" t="s">
        <v>42</v>
      </c>
      <c r="AN1" t="s">
        <v>21</v>
      </c>
      <c r="AO1" t="s">
        <v>114</v>
      </c>
      <c r="AP1" t="s">
        <v>149</v>
      </c>
      <c r="AQ1" s="1" t="s">
        <v>148</v>
      </c>
      <c r="AR1" t="s">
        <v>113</v>
      </c>
      <c r="AS1" t="s">
        <v>130</v>
      </c>
      <c r="AT1" t="s">
        <v>131</v>
      </c>
    </row>
    <row r="2" spans="1:46" x14ac:dyDescent="0.25">
      <c r="B2" t="s">
        <v>89</v>
      </c>
      <c r="C2" t="s">
        <v>21</v>
      </c>
      <c r="E2" s="6"/>
      <c r="F2" s="6"/>
      <c r="G2" s="7"/>
      <c r="H2" s="6"/>
      <c r="I2" s="6"/>
      <c r="J2" s="6"/>
      <c r="K2" s="6"/>
      <c r="L2" s="6"/>
      <c r="M2" s="6"/>
      <c r="N2" s="6"/>
      <c r="T2" t="s">
        <v>16</v>
      </c>
      <c r="U2">
        <f t="shared" ref="U2:AE25" si="0">SUMIF($C$2:$C$99000, $T2, D$2:D$99000)</f>
        <v>0.40460867741299233</v>
      </c>
      <c r="V2">
        <f t="shared" si="0"/>
        <v>0.33612813980023448</v>
      </c>
      <c r="W2">
        <f t="shared" si="0"/>
        <v>0.29611174821929048</v>
      </c>
      <c r="X2">
        <f t="shared" si="0"/>
        <v>0.29154803320459388</v>
      </c>
      <c r="Y2">
        <f t="shared" si="0"/>
        <v>0.25634111570242074</v>
      </c>
      <c r="Z2">
        <f t="shared" si="0"/>
        <v>0.25187929507103191</v>
      </c>
      <c r="AA2">
        <f t="shared" si="0"/>
        <v>0.26167237521641262</v>
      </c>
      <c r="AB2">
        <f t="shared" si="0"/>
        <v>0.27554190463335171</v>
      </c>
      <c r="AC2">
        <f t="shared" si="0"/>
        <v>0.29301211538748145</v>
      </c>
      <c r="AD2">
        <f t="shared" si="0"/>
        <v>0.32592682247430754</v>
      </c>
      <c r="AE2">
        <f t="shared" si="0"/>
        <v>0.34617103530088333</v>
      </c>
      <c r="AF2">
        <f>SUMIF(AH2:AH100, T2, AI2:AI100)</f>
        <v>0</v>
      </c>
      <c r="AH2" t="s">
        <v>16</v>
      </c>
      <c r="AI2">
        <v>0</v>
      </c>
      <c r="AL2">
        <v>2005</v>
      </c>
      <c r="AM2">
        <f>V65</f>
        <v>7186.6307452892088</v>
      </c>
      <c r="AN2">
        <f>V40</f>
        <v>5953.3400411548009</v>
      </c>
      <c r="AO2">
        <f>AN2-E2*44/12</f>
        <v>5953.3400411548009</v>
      </c>
      <c r="AP2" s="4">
        <f>AM2/AM$2</f>
        <v>1</v>
      </c>
      <c r="AQ2" s="8">
        <f>AO2/AO$2</f>
        <v>1</v>
      </c>
      <c r="AR2">
        <v>2005</v>
      </c>
      <c r="AS2">
        <v>5953.3244370719922</v>
      </c>
      <c r="AT2">
        <v>5953.3400411336097</v>
      </c>
    </row>
    <row r="3" spans="1:46" x14ac:dyDescent="0.25">
      <c r="A3" t="s">
        <v>136</v>
      </c>
      <c r="B3" t="s">
        <v>44</v>
      </c>
      <c r="C3" t="s">
        <v>16</v>
      </c>
      <c r="D3">
        <v>2.770361737746E-3</v>
      </c>
      <c r="E3">
        <v>4.2556589477599997E-3</v>
      </c>
      <c r="F3">
        <v>1.6559206707389899E-3</v>
      </c>
      <c r="G3">
        <v>1.7918469655170001E-3</v>
      </c>
      <c r="H3">
        <v>1.3573813865699999E-3</v>
      </c>
      <c r="I3">
        <v>1.3361674226520001E-3</v>
      </c>
      <c r="J3">
        <v>1.1603026643779899E-3</v>
      </c>
      <c r="K3" s="2">
        <v>1.034508884778E-3</v>
      </c>
      <c r="L3" s="2">
        <v>1.002158666973E-3</v>
      </c>
      <c r="M3" s="2">
        <v>1.1144767261739999E-3</v>
      </c>
      <c r="N3" s="2">
        <v>1.179694634346E-3</v>
      </c>
      <c r="O3">
        <v>0</v>
      </c>
      <c r="P3">
        <v>0</v>
      </c>
      <c r="Q3">
        <v>0</v>
      </c>
      <c r="R3" t="s">
        <v>45</v>
      </c>
      <c r="T3" t="s">
        <v>18</v>
      </c>
      <c r="U3">
        <f t="shared" si="0"/>
        <v>0</v>
      </c>
      <c r="V3">
        <f t="shared" si="0"/>
        <v>0</v>
      </c>
      <c r="W3">
        <f t="shared" si="0"/>
        <v>0</v>
      </c>
      <c r="X3">
        <f t="shared" si="0"/>
        <v>0</v>
      </c>
      <c r="Y3">
        <f t="shared" si="0"/>
        <v>0</v>
      </c>
      <c r="Z3">
        <f t="shared" si="0"/>
        <v>0</v>
      </c>
      <c r="AA3">
        <f t="shared" si="0"/>
        <v>0</v>
      </c>
      <c r="AB3">
        <f t="shared" si="0"/>
        <v>0</v>
      </c>
      <c r="AC3">
        <f t="shared" si="0"/>
        <v>0</v>
      </c>
      <c r="AD3">
        <f t="shared" si="0"/>
        <v>0</v>
      </c>
      <c r="AE3">
        <f t="shared" si="0"/>
        <v>0</v>
      </c>
      <c r="AF3">
        <f t="shared" ref="AF3:AF26" si="1">SUMIF(AH3:AH101, T3, AI3:AI101)</f>
        <v>12.2</v>
      </c>
      <c r="AH3" t="s">
        <v>18</v>
      </c>
      <c r="AI3">
        <v>12.2</v>
      </c>
      <c r="AL3">
        <v>2010</v>
      </c>
      <c r="AM3">
        <f>W65</f>
        <v>6806.6647468916499</v>
      </c>
      <c r="AN3">
        <f>W40</f>
        <v>5548.2109388332829</v>
      </c>
      <c r="AO3">
        <f>AN3-F2*44/12</f>
        <v>5548.2109388332829</v>
      </c>
      <c r="AP3" s="4">
        <f t="shared" ref="AP3:AP11" si="2">AM3/AM$2</f>
        <v>0.94712877120525163</v>
      </c>
      <c r="AQ3" s="8">
        <f t="shared" ref="AQ3:AQ10" si="3">AO3/AO$2</f>
        <v>0.93194927561320129</v>
      </c>
      <c r="AR3">
        <v>2010</v>
      </c>
      <c r="AS3">
        <v>5548.2048671241564</v>
      </c>
      <c r="AT3">
        <v>5548.2109387922883</v>
      </c>
    </row>
    <row r="4" spans="1:46" x14ac:dyDescent="0.25">
      <c r="A4" t="s">
        <v>136</v>
      </c>
      <c r="B4" t="s">
        <v>44</v>
      </c>
      <c r="C4" t="s">
        <v>17</v>
      </c>
      <c r="D4">
        <v>1.918331702E-2</v>
      </c>
      <c r="E4">
        <v>1.32801007579999E-2</v>
      </c>
      <c r="F4">
        <v>2.7223271299399901E-2</v>
      </c>
      <c r="G4">
        <v>3.339268060325E-2</v>
      </c>
      <c r="H4">
        <v>3.4295321702336998E-2</v>
      </c>
      <c r="I4">
        <v>3.5354798090362898E-2</v>
      </c>
      <c r="J4">
        <v>3.6283586724267999E-2</v>
      </c>
      <c r="K4">
        <v>3.7105975959342001E-2</v>
      </c>
      <c r="L4">
        <v>3.7951767159433998E-2</v>
      </c>
      <c r="M4">
        <v>3.8662886376135998E-2</v>
      </c>
      <c r="N4">
        <v>3.9378783417498002E-2</v>
      </c>
      <c r="O4">
        <v>0</v>
      </c>
      <c r="P4">
        <v>0</v>
      </c>
      <c r="Q4">
        <v>0</v>
      </c>
      <c r="R4" t="s">
        <v>45</v>
      </c>
      <c r="T4" t="s">
        <v>20</v>
      </c>
      <c r="U4">
        <f t="shared" si="0"/>
        <v>0</v>
      </c>
      <c r="V4">
        <f t="shared" si="0"/>
        <v>0</v>
      </c>
      <c r="W4">
        <f t="shared" si="0"/>
        <v>0</v>
      </c>
      <c r="X4">
        <f t="shared" si="0"/>
        <v>0</v>
      </c>
      <c r="Y4">
        <f t="shared" si="0"/>
        <v>0</v>
      </c>
      <c r="Z4">
        <f t="shared" si="0"/>
        <v>0</v>
      </c>
      <c r="AA4">
        <f t="shared" si="0"/>
        <v>0</v>
      </c>
      <c r="AB4">
        <f t="shared" si="0"/>
        <v>0</v>
      </c>
      <c r="AC4">
        <f t="shared" si="0"/>
        <v>0</v>
      </c>
      <c r="AD4">
        <f t="shared" si="0"/>
        <v>0</v>
      </c>
      <c r="AE4">
        <f t="shared" si="0"/>
        <v>0</v>
      </c>
      <c r="AF4">
        <f t="shared" si="1"/>
        <v>7.39</v>
      </c>
      <c r="AH4" t="s">
        <v>20</v>
      </c>
      <c r="AI4">
        <v>7.39</v>
      </c>
      <c r="AL4">
        <v>2015</v>
      </c>
      <c r="AM4">
        <f>X65</f>
        <v>6419.8912124462568</v>
      </c>
      <c r="AN4">
        <f>X40</f>
        <v>5188.9106805011907</v>
      </c>
      <c r="AO4">
        <f>AN4-G2*44/12</f>
        <v>5188.9106805011907</v>
      </c>
      <c r="AP4" s="4">
        <f t="shared" si="2"/>
        <v>0.89331029240015636</v>
      </c>
      <c r="AQ4" s="8">
        <f t="shared" si="3"/>
        <v>0.87159655666076652</v>
      </c>
      <c r="AR4">
        <v>2015</v>
      </c>
      <c r="AS4">
        <v>5188.9041103956506</v>
      </c>
      <c r="AT4">
        <v>5188.9106804746234</v>
      </c>
    </row>
    <row r="5" spans="1:46" x14ac:dyDescent="0.25">
      <c r="A5" t="s">
        <v>136</v>
      </c>
      <c r="B5" t="s">
        <v>44</v>
      </c>
      <c r="C5" t="s">
        <v>19</v>
      </c>
      <c r="D5">
        <v>0.25575886116343</v>
      </c>
      <c r="E5">
        <v>0.18236172510660001</v>
      </c>
      <c r="F5">
        <v>0.108780285531399</v>
      </c>
      <c r="G5">
        <v>0.1423489828874</v>
      </c>
      <c r="H5">
        <v>0.11665222438724</v>
      </c>
      <c r="I5">
        <v>0.11216218992428099</v>
      </c>
      <c r="J5">
        <v>9.2426390340401995E-2</v>
      </c>
      <c r="K5">
        <v>8.0333110169664004E-2</v>
      </c>
      <c r="L5">
        <v>7.2036626908002901E-2</v>
      </c>
      <c r="M5">
        <v>7.9460031595856906E-2</v>
      </c>
      <c r="N5">
        <v>8.0791431639251995E-2</v>
      </c>
      <c r="O5">
        <v>0</v>
      </c>
      <c r="P5">
        <v>0</v>
      </c>
      <c r="Q5">
        <v>0</v>
      </c>
      <c r="R5" t="s">
        <v>45</v>
      </c>
      <c r="T5" t="s">
        <v>17</v>
      </c>
      <c r="U5">
        <f t="shared" si="0"/>
        <v>22.31163375774593</v>
      </c>
      <c r="V5">
        <f t="shared" si="0"/>
        <v>17.690568777717498</v>
      </c>
      <c r="W5">
        <f t="shared" si="0"/>
        <v>17.538058128317896</v>
      </c>
      <c r="X5">
        <f t="shared" si="0"/>
        <v>16.252084066944594</v>
      </c>
      <c r="Y5">
        <f t="shared" si="0"/>
        <v>14.875428528778622</v>
      </c>
      <c r="Z5">
        <f t="shared" si="0"/>
        <v>13.958879248391058</v>
      </c>
      <c r="AA5">
        <f t="shared" si="0"/>
        <v>14.140200852576644</v>
      </c>
      <c r="AB5">
        <f t="shared" si="0"/>
        <v>14.006904486597797</v>
      </c>
      <c r="AC5">
        <f t="shared" si="0"/>
        <v>13.759359355625699</v>
      </c>
      <c r="AD5">
        <f t="shared" si="0"/>
        <v>11.465522700780969</v>
      </c>
      <c r="AE5">
        <f t="shared" si="0"/>
        <v>12.374504016912383</v>
      </c>
      <c r="AF5">
        <f t="shared" si="1"/>
        <v>25</v>
      </c>
      <c r="AH5" t="s">
        <v>17</v>
      </c>
      <c r="AI5">
        <v>25</v>
      </c>
      <c r="AL5">
        <v>2020</v>
      </c>
      <c r="AM5">
        <f>Y65</f>
        <v>5529.4757728031418</v>
      </c>
      <c r="AN5">
        <f>Y40</f>
        <v>4308.7035020446883</v>
      </c>
      <c r="AO5">
        <f>AN5-H2*44/12</f>
        <v>4308.7035020446883</v>
      </c>
      <c r="AP5" s="4">
        <f t="shared" si="2"/>
        <v>0.76941142084246894</v>
      </c>
      <c r="AQ5" s="8">
        <f t="shared" si="3"/>
        <v>0.72374557345273127</v>
      </c>
      <c r="AR5">
        <v>2020</v>
      </c>
      <c r="AS5">
        <v>4266.9220423162187</v>
      </c>
      <c r="AT5">
        <v>4288.9017059767439</v>
      </c>
    </row>
    <row r="6" spans="1:46" x14ac:dyDescent="0.25">
      <c r="A6" t="s">
        <v>136</v>
      </c>
      <c r="B6" t="s">
        <v>44</v>
      </c>
      <c r="C6" t="s">
        <v>21</v>
      </c>
      <c r="D6">
        <v>9.3733123110100003</v>
      </c>
      <c r="E6" s="2">
        <v>12.24532660159</v>
      </c>
      <c r="F6" s="2">
        <v>9.5368894270299993</v>
      </c>
      <c r="G6" s="2">
        <v>8.7426600981</v>
      </c>
      <c r="H6" s="2">
        <v>7.2631678614947699</v>
      </c>
      <c r="I6" s="2">
        <v>7.6906619477220604</v>
      </c>
      <c r="J6" s="2">
        <v>7.4132201236794799</v>
      </c>
      <c r="K6" s="2">
        <v>7.4671602913303996</v>
      </c>
      <c r="L6" s="2">
        <v>7.7078132644007198</v>
      </c>
      <c r="M6" s="2">
        <v>7.4259207110239496</v>
      </c>
      <c r="N6" s="2">
        <v>7.5757351003842501</v>
      </c>
      <c r="O6">
        <v>0</v>
      </c>
      <c r="P6">
        <v>0</v>
      </c>
      <c r="Q6">
        <v>0</v>
      </c>
      <c r="R6" t="s">
        <v>46</v>
      </c>
      <c r="T6" t="s">
        <v>19</v>
      </c>
      <c r="U6">
        <f t="shared" si="0"/>
        <v>121.23871154159494</v>
      </c>
      <c r="V6">
        <f t="shared" si="0"/>
        <v>64.174377081100516</v>
      </c>
      <c r="W6">
        <f t="shared" si="0"/>
        <v>40.989149922267629</v>
      </c>
      <c r="X6">
        <f t="shared" si="0"/>
        <v>40.077262366925638</v>
      </c>
      <c r="Y6">
        <f t="shared" si="0"/>
        <v>33.113354032152436</v>
      </c>
      <c r="Z6">
        <f t="shared" si="0"/>
        <v>29.083529750580141</v>
      </c>
      <c r="AA6">
        <f t="shared" si="0"/>
        <v>22.814550113943849</v>
      </c>
      <c r="AB6">
        <f t="shared" si="0"/>
        <v>21.935291440514508</v>
      </c>
      <c r="AC6">
        <f t="shared" si="0"/>
        <v>19.017118471764128</v>
      </c>
      <c r="AD6">
        <f t="shared" si="0"/>
        <v>19.828562745827973</v>
      </c>
      <c r="AE6">
        <f t="shared" si="0"/>
        <v>17.060310229247271</v>
      </c>
      <c r="AF6">
        <f t="shared" si="1"/>
        <v>0</v>
      </c>
      <c r="AH6" t="s">
        <v>19</v>
      </c>
      <c r="AI6">
        <v>0</v>
      </c>
      <c r="AL6">
        <v>2025</v>
      </c>
      <c r="AM6">
        <f>Z65</f>
        <v>5205.3702301657013</v>
      </c>
      <c r="AN6">
        <f>Z40</f>
        <v>3963.4512936706469</v>
      </c>
      <c r="AO6">
        <f>AN6-I2*44/12</f>
        <v>3963.4512936706469</v>
      </c>
      <c r="AP6" s="4">
        <f t="shared" si="2"/>
        <v>0.7243130215891207</v>
      </c>
      <c r="AQ6" s="8">
        <f t="shared" si="3"/>
        <v>0.66575254668332962</v>
      </c>
      <c r="AR6">
        <v>2025</v>
      </c>
      <c r="AS6">
        <v>3976.3572231014537</v>
      </c>
      <c r="AT6">
        <v>4018.1244917646427</v>
      </c>
    </row>
    <row r="7" spans="1:46" x14ac:dyDescent="0.25">
      <c r="A7" t="s">
        <v>136</v>
      </c>
      <c r="B7" t="s">
        <v>44</v>
      </c>
      <c r="C7" t="s">
        <v>22</v>
      </c>
      <c r="D7">
        <v>0</v>
      </c>
      <c r="E7" s="2">
        <v>6.3549179999999904E-4</v>
      </c>
      <c r="F7" s="2">
        <v>9.2383899999999998E-4</v>
      </c>
      <c r="G7" s="2">
        <v>8.9934099999999903E-4</v>
      </c>
      <c r="H7" s="2">
        <v>9.056925E-4</v>
      </c>
      <c r="I7" s="2">
        <v>9.4400039999999901E-4</v>
      </c>
      <c r="J7" s="2">
        <v>9.5656919999999898E-4</v>
      </c>
      <c r="K7" s="2">
        <v>9.268557E-4</v>
      </c>
      <c r="L7" s="2">
        <v>8.8653857999999896E-4</v>
      </c>
      <c r="M7" s="2">
        <v>4.5569463000000001E-4</v>
      </c>
      <c r="N7" s="2">
        <v>4.8909794999999997E-4</v>
      </c>
      <c r="O7">
        <v>0</v>
      </c>
      <c r="P7">
        <v>0</v>
      </c>
      <c r="Q7">
        <v>0</v>
      </c>
      <c r="R7" t="s">
        <v>45</v>
      </c>
      <c r="T7" t="s">
        <v>21</v>
      </c>
      <c r="U7">
        <f t="shared" si="0"/>
        <v>1381.9203636696125</v>
      </c>
      <c r="V7">
        <f t="shared" si="0"/>
        <v>1623.638192894615</v>
      </c>
      <c r="W7">
        <f t="shared" si="0"/>
        <v>1513.1484377260638</v>
      </c>
      <c r="X7">
        <f t="shared" si="0"/>
        <v>1415.157458189856</v>
      </c>
      <c r="Y7">
        <f t="shared" si="0"/>
        <v>1175.1009549962696</v>
      </c>
      <c r="Z7">
        <f t="shared" si="0"/>
        <v>1080.941261811909</v>
      </c>
      <c r="AA7">
        <f t="shared" si="0"/>
        <v>964.84557627900847</v>
      </c>
      <c r="AB7">
        <f t="shared" si="0"/>
        <v>902.36888311403425</v>
      </c>
      <c r="AC7">
        <f t="shared" si="0"/>
        <v>844.52354201581988</v>
      </c>
      <c r="AD7">
        <f t="shared" si="0"/>
        <v>232.11571723527277</v>
      </c>
      <c r="AE7">
        <f t="shared" si="0"/>
        <v>-380.26899472482279</v>
      </c>
      <c r="AF7">
        <f t="shared" si="1"/>
        <v>3.6666666669999999</v>
      </c>
      <c r="AH7" t="s">
        <v>21</v>
      </c>
      <c r="AI7">
        <v>3.6666666669999999</v>
      </c>
      <c r="AL7">
        <v>2030</v>
      </c>
      <c r="AM7">
        <f>AA65</f>
        <v>4796.3966657482988</v>
      </c>
      <c r="AN7" s="1">
        <f>AA40</f>
        <v>3537.7671133446461</v>
      </c>
      <c r="AO7" s="1">
        <f>AN7-J2*44/12</f>
        <v>3537.7671133446461</v>
      </c>
      <c r="AP7" s="4">
        <f t="shared" si="2"/>
        <v>0.66740546936995571</v>
      </c>
      <c r="AQ7" s="8">
        <f t="shared" si="3"/>
        <v>0.59424912551415532</v>
      </c>
      <c r="AR7">
        <v>2030</v>
      </c>
      <c r="AS7">
        <v>3410.0605447859562</v>
      </c>
      <c r="AT7">
        <v>3469.3808127554967</v>
      </c>
    </row>
    <row r="8" spans="1:46" x14ac:dyDescent="0.25">
      <c r="A8" t="s">
        <v>136</v>
      </c>
      <c r="B8" t="s">
        <v>44</v>
      </c>
      <c r="C8" t="s">
        <v>23</v>
      </c>
      <c r="D8">
        <v>0</v>
      </c>
      <c r="E8" s="2">
        <v>3.7182399999999998E-3</v>
      </c>
      <c r="F8">
        <v>4.1484440000000003E-3</v>
      </c>
      <c r="G8" s="2">
        <v>4.03844899999999E-3</v>
      </c>
      <c r="H8" s="2">
        <v>4.0669559999999896E-3</v>
      </c>
      <c r="I8" s="2">
        <v>4.2389899999999998E-3</v>
      </c>
      <c r="J8" s="2">
        <v>4.2954209999999998E-3</v>
      </c>
      <c r="K8" s="2">
        <v>4.16199509999999E-3</v>
      </c>
      <c r="L8" s="2">
        <v>3.98095369999999E-3</v>
      </c>
      <c r="M8" s="2">
        <v>2.0462721499999999E-3</v>
      </c>
      <c r="N8" s="2">
        <v>2.1962672399999999E-3</v>
      </c>
      <c r="O8">
        <v>0</v>
      </c>
      <c r="P8">
        <v>0</v>
      </c>
      <c r="Q8">
        <v>0</v>
      </c>
      <c r="R8" t="s">
        <v>45</v>
      </c>
      <c r="T8" t="s">
        <v>22</v>
      </c>
      <c r="U8">
        <f t="shared" si="0"/>
        <v>0</v>
      </c>
      <c r="V8">
        <f t="shared" si="0"/>
        <v>4.8624076497999953</v>
      </c>
      <c r="W8">
        <f t="shared" si="0"/>
        <v>7.6880056529999887</v>
      </c>
      <c r="X8">
        <f t="shared" si="0"/>
        <v>8.3707956349999986</v>
      </c>
      <c r="Y8">
        <f t="shared" si="0"/>
        <v>8.683281986599992</v>
      </c>
      <c r="Z8">
        <f t="shared" si="0"/>
        <v>9.582850587499987</v>
      </c>
      <c r="AA8">
        <f t="shared" si="0"/>
        <v>9.2958181418999839</v>
      </c>
      <c r="AB8">
        <f t="shared" si="0"/>
        <v>8.9166436927999939</v>
      </c>
      <c r="AC8">
        <f t="shared" si="0"/>
        <v>8.3623483388799915</v>
      </c>
      <c r="AD8">
        <f t="shared" si="0"/>
        <v>4.2252970909299963</v>
      </c>
      <c r="AE8">
        <f t="shared" si="0"/>
        <v>4.5078155904099955</v>
      </c>
      <c r="AF8">
        <f t="shared" si="1"/>
        <v>3.5</v>
      </c>
      <c r="AH8" t="s">
        <v>22</v>
      </c>
      <c r="AI8">
        <v>3.5</v>
      </c>
      <c r="AL8">
        <v>2035</v>
      </c>
      <c r="AM8">
        <f>AB65</f>
        <v>4549.1849753775732</v>
      </c>
      <c r="AN8">
        <f>AB40</f>
        <v>3308.6859050522485</v>
      </c>
      <c r="AO8">
        <f>AN8-K2*44/12</f>
        <v>3308.6859050522485</v>
      </c>
      <c r="AP8" s="4">
        <f t="shared" si="2"/>
        <v>0.63300663921818101</v>
      </c>
      <c r="AQ8" s="8">
        <f t="shared" si="3"/>
        <v>0.55576968259492276</v>
      </c>
      <c r="AR8">
        <v>2035</v>
      </c>
      <c r="AS8">
        <v>3185.0606956385082</v>
      </c>
      <c r="AT8">
        <v>3265.9871114538969</v>
      </c>
    </row>
    <row r="9" spans="1:46" x14ac:dyDescent="0.25">
      <c r="A9" t="s">
        <v>136</v>
      </c>
      <c r="B9" t="s">
        <v>44</v>
      </c>
      <c r="C9" t="s">
        <v>24</v>
      </c>
      <c r="D9" s="2">
        <v>0</v>
      </c>
      <c r="E9" s="2">
        <v>7.80765E-4</v>
      </c>
      <c r="F9" s="2">
        <v>1.0003340000000001E-3</v>
      </c>
      <c r="G9" s="2">
        <v>9.7380899999999996E-4</v>
      </c>
      <c r="H9" s="2">
        <v>9.8068459999999902E-4</v>
      </c>
      <c r="I9" s="2">
        <v>1.0221664000000001E-3</v>
      </c>
      <c r="J9" s="2">
        <v>1.0357749E-3</v>
      </c>
      <c r="K9" s="2">
        <v>1.0036017999999901E-3</v>
      </c>
      <c r="L9" s="2">
        <v>9.5994664999999896E-4</v>
      </c>
      <c r="M9" s="2">
        <v>4.9342715E-4</v>
      </c>
      <c r="N9" s="2">
        <v>5.2959648000000005E-4</v>
      </c>
      <c r="O9">
        <v>0</v>
      </c>
      <c r="P9">
        <v>0</v>
      </c>
      <c r="Q9">
        <v>0</v>
      </c>
      <c r="R9" t="s">
        <v>45</v>
      </c>
      <c r="T9" t="s">
        <v>23</v>
      </c>
      <c r="U9">
        <f t="shared" si="0"/>
        <v>1.4155854719999988E-6</v>
      </c>
      <c r="V9">
        <f t="shared" si="0"/>
        <v>28.449737099999997</v>
      </c>
      <c r="W9">
        <f t="shared" si="0"/>
        <v>34.522577393999953</v>
      </c>
      <c r="X9">
        <f t="shared" si="0"/>
        <v>37.588613258999978</v>
      </c>
      <c r="Y9">
        <f t="shared" si="0"/>
        <v>38.991806096999973</v>
      </c>
      <c r="Z9">
        <f t="shared" si="0"/>
        <v>43.031262951999935</v>
      </c>
      <c r="AA9">
        <f t="shared" si="0"/>
        <v>41.742368380999949</v>
      </c>
      <c r="AB9">
        <f t="shared" si="0"/>
        <v>40.039704661099982</v>
      </c>
      <c r="AC9">
        <f t="shared" si="0"/>
        <v>37.550668099699976</v>
      </c>
      <c r="AD9">
        <f t="shared" si="0"/>
        <v>18.973464380849968</v>
      </c>
      <c r="AE9">
        <f t="shared" si="0"/>
        <v>20.242103348939995</v>
      </c>
      <c r="AF9">
        <f t="shared" si="1"/>
        <v>1.43</v>
      </c>
      <c r="AH9" t="s">
        <v>23</v>
      </c>
      <c r="AI9">
        <v>1.43</v>
      </c>
      <c r="AL9">
        <v>2040</v>
      </c>
      <c r="AM9">
        <f>AC65</f>
        <v>4326.4225884610969</v>
      </c>
      <c r="AN9">
        <f>AC40</f>
        <v>3096.5863210061807</v>
      </c>
      <c r="AO9">
        <f>AN9-L2*44/12</f>
        <v>3096.5863210061807</v>
      </c>
      <c r="AP9" s="4">
        <f t="shared" si="2"/>
        <v>0.60200986272976942</v>
      </c>
      <c r="AQ9" s="8">
        <f t="shared" si="3"/>
        <v>0.52014269294208149</v>
      </c>
      <c r="AR9">
        <v>2040</v>
      </c>
      <c r="AS9">
        <v>3121.2882493166417</v>
      </c>
      <c r="AT9">
        <v>3209.2329648374061</v>
      </c>
    </row>
    <row r="10" spans="1:46" x14ac:dyDescent="0.25">
      <c r="A10" t="s">
        <v>136</v>
      </c>
      <c r="B10" t="s">
        <v>44</v>
      </c>
      <c r="C10" t="s">
        <v>25</v>
      </c>
      <c r="D10" s="2">
        <v>2.8117199999999999E-10</v>
      </c>
      <c r="E10" s="2">
        <v>1.209546E-6</v>
      </c>
      <c r="F10" s="2">
        <v>9.4737499999999997E-7</v>
      </c>
      <c r="G10" s="2">
        <v>9.2225599999999904E-7</v>
      </c>
      <c r="H10" s="2">
        <v>9.287676E-7</v>
      </c>
      <c r="I10" s="2">
        <v>9.6805209999999998E-7</v>
      </c>
      <c r="J10" s="2">
        <v>9.8094019999999993E-7</v>
      </c>
      <c r="K10" s="2">
        <v>9.5046979999999998E-7</v>
      </c>
      <c r="L10" s="2">
        <v>9.0912583E-7</v>
      </c>
      <c r="M10" s="2">
        <v>4.6730441000000002E-7</v>
      </c>
      <c r="N10" s="2">
        <v>5.0155886000000005E-7</v>
      </c>
      <c r="O10">
        <v>0</v>
      </c>
      <c r="P10">
        <v>0</v>
      </c>
      <c r="Q10">
        <v>0</v>
      </c>
      <c r="R10" t="s">
        <v>45</v>
      </c>
      <c r="T10" t="s">
        <v>24</v>
      </c>
      <c r="U10">
        <f t="shared" si="0"/>
        <v>0</v>
      </c>
      <c r="V10">
        <f t="shared" si="0"/>
        <v>5.973954454999995</v>
      </c>
      <c r="W10">
        <f t="shared" si="0"/>
        <v>8.3245903059999957</v>
      </c>
      <c r="X10">
        <f t="shared" si="0"/>
        <v>9.0639210059999851</v>
      </c>
      <c r="Y10">
        <f t="shared" si="0"/>
        <v>9.4022812495999943</v>
      </c>
      <c r="Z10">
        <f t="shared" si="0"/>
        <v>10.376335194199982</v>
      </c>
      <c r="AA10">
        <f t="shared" si="0"/>
        <v>10.065535497399987</v>
      </c>
      <c r="AB10">
        <f t="shared" si="0"/>
        <v>9.6549667578999951</v>
      </c>
      <c r="AC10">
        <f t="shared" si="0"/>
        <v>9.0547743366499898</v>
      </c>
      <c r="AD10">
        <f t="shared" si="0"/>
        <v>4.5751618197499964</v>
      </c>
      <c r="AE10">
        <f t="shared" si="0"/>
        <v>4.8810742884399945</v>
      </c>
      <c r="AF10">
        <f t="shared" si="1"/>
        <v>4.47</v>
      </c>
      <c r="AH10" t="s">
        <v>24</v>
      </c>
      <c r="AI10">
        <v>4.47</v>
      </c>
      <c r="AL10">
        <v>2045</v>
      </c>
      <c r="AM10">
        <f>AD65</f>
        <v>1914.0337344434874</v>
      </c>
      <c r="AN10">
        <f>AD40</f>
        <v>851.09096327337204</v>
      </c>
      <c r="AO10">
        <f>AN10-M2*44/12</f>
        <v>851.09096327337204</v>
      </c>
      <c r="AP10" s="4">
        <f t="shared" si="2"/>
        <v>0.26633255586397347</v>
      </c>
      <c r="AQ10" s="8">
        <f t="shared" si="3"/>
        <v>0.14296024708648783</v>
      </c>
    </row>
    <row r="11" spans="1:46" x14ac:dyDescent="0.25">
      <c r="A11" t="s">
        <v>136</v>
      </c>
      <c r="B11" t="s">
        <v>44</v>
      </c>
      <c r="C11" t="s">
        <v>26</v>
      </c>
      <c r="D11">
        <v>0</v>
      </c>
      <c r="E11" s="2">
        <v>5.6893449999999902E-5</v>
      </c>
      <c r="F11" s="2">
        <v>7.2965599999999896E-5</v>
      </c>
      <c r="G11" s="2">
        <v>7.1030799999999896E-5</v>
      </c>
      <c r="H11" s="2">
        <v>7.1532330000000002E-5</v>
      </c>
      <c r="I11" s="2">
        <v>7.4558090000000006E-5</v>
      </c>
      <c r="J11" s="2">
        <v>7.5550720000000003E-5</v>
      </c>
      <c r="K11" s="2">
        <v>7.3203840000000001E-5</v>
      </c>
      <c r="L11" s="2">
        <v>7.0019588999999999E-5</v>
      </c>
      <c r="M11" s="2">
        <v>3.5991171999999999E-5</v>
      </c>
      <c r="N11" s="2">
        <v>3.8629365200000001E-5</v>
      </c>
      <c r="O11">
        <v>0</v>
      </c>
      <c r="P11">
        <v>0</v>
      </c>
      <c r="Q11">
        <v>0</v>
      </c>
      <c r="R11" t="s">
        <v>45</v>
      </c>
      <c r="T11" t="s">
        <v>28</v>
      </c>
      <c r="U11">
        <f t="shared" si="0"/>
        <v>0</v>
      </c>
      <c r="V11">
        <f t="shared" si="0"/>
        <v>0</v>
      </c>
      <c r="W11">
        <f t="shared" si="0"/>
        <v>0</v>
      </c>
      <c r="X11">
        <f t="shared" si="0"/>
        <v>0</v>
      </c>
      <c r="Y11">
        <f t="shared" si="0"/>
        <v>0</v>
      </c>
      <c r="Z11">
        <f t="shared" si="0"/>
        <v>0</v>
      </c>
      <c r="AA11">
        <f t="shared" si="0"/>
        <v>0</v>
      </c>
      <c r="AB11">
        <f t="shared" si="0"/>
        <v>0</v>
      </c>
      <c r="AC11">
        <f t="shared" si="0"/>
        <v>0</v>
      </c>
      <c r="AD11">
        <f t="shared" si="0"/>
        <v>0</v>
      </c>
      <c r="AE11">
        <f t="shared" si="0"/>
        <v>0</v>
      </c>
      <c r="AF11">
        <f t="shared" si="1"/>
        <v>0.124</v>
      </c>
      <c r="AH11" t="s">
        <v>28</v>
      </c>
      <c r="AI11">
        <v>0.124</v>
      </c>
      <c r="AL11">
        <v>2050</v>
      </c>
      <c r="AM11">
        <f>AE65</f>
        <v>-279.75969807638523</v>
      </c>
      <c r="AN11">
        <f>AE40</f>
        <v>-1394.3196474511064</v>
      </c>
      <c r="AO11" s="1">
        <f>AN11-N2*44/12</f>
        <v>-1394.3196474511064</v>
      </c>
      <c r="AP11" s="4">
        <f t="shared" si="2"/>
        <v>-3.8927796347372645E-2</v>
      </c>
      <c r="AQ11" s="8">
        <f>AO11/AO$2</f>
        <v>-0.23420796356538084</v>
      </c>
    </row>
    <row r="12" spans="1:46" x14ac:dyDescent="0.25">
      <c r="A12" t="s">
        <v>136</v>
      </c>
      <c r="B12" t="s">
        <v>44</v>
      </c>
      <c r="C12" t="s">
        <v>27</v>
      </c>
      <c r="D12" s="2">
        <v>1.1720810220000001E-3</v>
      </c>
      <c r="E12" s="2">
        <v>1.3081013345000001E-3</v>
      </c>
      <c r="F12" s="2">
        <v>1.0514541881999899E-3</v>
      </c>
      <c r="G12" s="2">
        <v>6.9709390999999905E-4</v>
      </c>
      <c r="H12" s="2">
        <v>5.7885914121599998E-4</v>
      </c>
      <c r="I12" s="2">
        <v>6.1188828177699897E-4</v>
      </c>
      <c r="J12" s="2">
        <v>5.4623079913200003E-4</v>
      </c>
      <c r="K12" s="2">
        <v>5.0611064124100001E-4</v>
      </c>
      <c r="L12" s="2">
        <v>5.0427149939899995E-4</v>
      </c>
      <c r="M12" s="2">
        <v>4.8204600345499901E-4</v>
      </c>
      <c r="N12" s="2">
        <v>4.8594598192E-4</v>
      </c>
      <c r="O12">
        <v>0</v>
      </c>
      <c r="P12">
        <v>0</v>
      </c>
      <c r="Q12">
        <v>0</v>
      </c>
      <c r="R12" t="s">
        <v>45</v>
      </c>
      <c r="T12" t="s">
        <v>30</v>
      </c>
      <c r="U12">
        <f t="shared" si="0"/>
        <v>0</v>
      </c>
      <c r="V12">
        <f t="shared" si="0"/>
        <v>0</v>
      </c>
      <c r="W12">
        <f t="shared" si="0"/>
        <v>0</v>
      </c>
      <c r="X12">
        <f t="shared" si="0"/>
        <v>0</v>
      </c>
      <c r="Y12">
        <f t="shared" si="0"/>
        <v>0</v>
      </c>
      <c r="Z12">
        <f t="shared" si="0"/>
        <v>0</v>
      </c>
      <c r="AA12">
        <f t="shared" si="0"/>
        <v>0</v>
      </c>
      <c r="AB12">
        <f t="shared" si="0"/>
        <v>0</v>
      </c>
      <c r="AC12">
        <f t="shared" si="0"/>
        <v>0</v>
      </c>
      <c r="AD12">
        <f t="shared" si="0"/>
        <v>0</v>
      </c>
      <c r="AE12">
        <f t="shared" si="0"/>
        <v>0</v>
      </c>
      <c r="AF12">
        <f t="shared" si="1"/>
        <v>3.22</v>
      </c>
      <c r="AH12" t="s">
        <v>30</v>
      </c>
      <c r="AI12">
        <v>3.22</v>
      </c>
    </row>
    <row r="13" spans="1:46" x14ac:dyDescent="0.25">
      <c r="A13" t="s">
        <v>136</v>
      </c>
      <c r="B13" t="s">
        <v>44</v>
      </c>
      <c r="C13" t="s">
        <v>29</v>
      </c>
      <c r="D13" s="2">
        <v>4.50142232645E-4</v>
      </c>
      <c r="E13" s="2">
        <v>6.1775288884500005E-4</v>
      </c>
      <c r="F13" s="2">
        <v>7.8821217131599996E-4</v>
      </c>
      <c r="G13">
        <v>1.0464794852579899E-3</v>
      </c>
      <c r="H13" s="2">
        <v>8.9755326257700001E-4</v>
      </c>
      <c r="I13" s="2">
        <v>8.97150466698E-4</v>
      </c>
      <c r="J13" s="2">
        <v>8.4418981566700005E-4</v>
      </c>
      <c r="K13" s="2">
        <v>8.1785386539599901E-4</v>
      </c>
      <c r="L13" s="2">
        <v>8.0554128318899895E-4</v>
      </c>
      <c r="M13" s="2">
        <v>8.1209982989799998E-4</v>
      </c>
      <c r="N13" s="2">
        <v>8.3183025502699896E-4</v>
      </c>
      <c r="O13">
        <v>0</v>
      </c>
      <c r="P13">
        <v>0</v>
      </c>
      <c r="Q13">
        <v>0</v>
      </c>
      <c r="R13" t="s">
        <v>45</v>
      </c>
      <c r="T13" t="s">
        <v>25</v>
      </c>
      <c r="U13">
        <f t="shared" si="0"/>
        <v>7.1279727959999926E-6</v>
      </c>
      <c r="V13">
        <f t="shared" si="0"/>
        <v>9.2547352939999997E-3</v>
      </c>
      <c r="W13">
        <f t="shared" si="0"/>
        <v>7.8838789719999827E-3</v>
      </c>
      <c r="X13">
        <f t="shared" si="0"/>
        <v>8.5840685839999858E-3</v>
      </c>
      <c r="Y13">
        <f t="shared" si="0"/>
        <v>8.9045151625999838E-3</v>
      </c>
      <c r="Z13">
        <f t="shared" si="0"/>
        <v>9.8269996753999698E-3</v>
      </c>
      <c r="AA13">
        <f t="shared" si="0"/>
        <v>9.5326548579999851E-3</v>
      </c>
      <c r="AB13">
        <f t="shared" si="0"/>
        <v>9.1438203182999788E-3</v>
      </c>
      <c r="AC13">
        <f t="shared" si="0"/>
        <v>8.5754016910299831E-3</v>
      </c>
      <c r="AD13">
        <f t="shared" si="0"/>
        <v>4.3329473047099953E-3</v>
      </c>
      <c r="AE13">
        <f t="shared" si="0"/>
        <v>4.622665156719997E-3</v>
      </c>
      <c r="AF13">
        <f t="shared" si="1"/>
        <v>14.8</v>
      </c>
      <c r="AH13" t="s">
        <v>25</v>
      </c>
      <c r="AI13">
        <v>14.8</v>
      </c>
    </row>
    <row r="14" spans="1:46" x14ac:dyDescent="0.25">
      <c r="A14" t="s">
        <v>136</v>
      </c>
      <c r="B14" t="s">
        <v>44</v>
      </c>
      <c r="C14" t="s">
        <v>31</v>
      </c>
      <c r="D14">
        <v>3.9923274468881997E-2</v>
      </c>
      <c r="E14">
        <v>4.1537769795189999E-2</v>
      </c>
      <c r="F14">
        <v>2.4018307425504998E-2</v>
      </c>
      <c r="G14">
        <v>2.1281278011599999E-2</v>
      </c>
      <c r="H14">
        <v>1.7460820760381999E-2</v>
      </c>
      <c r="I14">
        <v>1.8427785293239001E-2</v>
      </c>
      <c r="J14">
        <v>1.6092870625292899E-2</v>
      </c>
      <c r="K14">
        <v>1.36940411294669E-2</v>
      </c>
      <c r="L14">
        <v>1.3413482801609901E-2</v>
      </c>
      <c r="M14">
        <v>1.4405516394492999E-2</v>
      </c>
      <c r="N14">
        <v>1.4143470044462999E-2</v>
      </c>
      <c r="O14">
        <v>0</v>
      </c>
      <c r="P14">
        <v>0</v>
      </c>
      <c r="Q14">
        <v>0</v>
      </c>
      <c r="R14" t="s">
        <v>45</v>
      </c>
      <c r="T14" t="s">
        <v>33</v>
      </c>
      <c r="U14">
        <f t="shared" si="0"/>
        <v>0</v>
      </c>
      <c r="V14">
        <f t="shared" si="0"/>
        <v>0</v>
      </c>
      <c r="W14">
        <f t="shared" si="0"/>
        <v>0</v>
      </c>
      <c r="X14">
        <f t="shared" si="0"/>
        <v>0</v>
      </c>
      <c r="Y14">
        <f t="shared" si="0"/>
        <v>0</v>
      </c>
      <c r="Z14">
        <f t="shared" si="0"/>
        <v>0</v>
      </c>
      <c r="AA14">
        <f t="shared" si="0"/>
        <v>0</v>
      </c>
      <c r="AB14">
        <f t="shared" si="0"/>
        <v>0</v>
      </c>
      <c r="AC14">
        <f t="shared" si="0"/>
        <v>0</v>
      </c>
      <c r="AD14">
        <f t="shared" si="0"/>
        <v>0</v>
      </c>
      <c r="AE14">
        <f t="shared" si="0"/>
        <v>0</v>
      </c>
      <c r="AF14">
        <f t="shared" si="1"/>
        <v>9.81</v>
      </c>
      <c r="AH14" t="s">
        <v>33</v>
      </c>
      <c r="AI14">
        <v>9.81</v>
      </c>
    </row>
    <row r="15" spans="1:46" x14ac:dyDescent="0.25">
      <c r="A15" t="s">
        <v>136</v>
      </c>
      <c r="B15" t="s">
        <v>44</v>
      </c>
      <c r="C15" t="s">
        <v>32</v>
      </c>
      <c r="D15">
        <v>0.11910038152874799</v>
      </c>
      <c r="E15">
        <v>0.18096044419169999</v>
      </c>
      <c r="F15">
        <v>0.121359574858</v>
      </c>
      <c r="G15">
        <v>9.7052720121099903E-2</v>
      </c>
      <c r="H15">
        <v>7.5045055959629903E-2</v>
      </c>
      <c r="I15">
        <v>7.9129734454517001E-2</v>
      </c>
      <c r="J15">
        <v>7.2904151808267995E-2</v>
      </c>
      <c r="K15">
        <v>6.9786807306166002E-2</v>
      </c>
      <c r="L15">
        <v>7.0563608328911898E-2</v>
      </c>
      <c r="M15">
        <v>7.0247329100224007E-2</v>
      </c>
      <c r="N15">
        <v>7.0420406542786904E-2</v>
      </c>
      <c r="O15">
        <v>0</v>
      </c>
      <c r="P15">
        <v>0</v>
      </c>
      <c r="Q15">
        <v>0</v>
      </c>
      <c r="R15" t="s">
        <v>45</v>
      </c>
      <c r="T15" t="s">
        <v>35</v>
      </c>
      <c r="U15">
        <f t="shared" si="0"/>
        <v>0</v>
      </c>
      <c r="V15">
        <f t="shared" si="0"/>
        <v>0</v>
      </c>
      <c r="W15">
        <f t="shared" si="0"/>
        <v>0</v>
      </c>
      <c r="X15">
        <f t="shared" si="0"/>
        <v>0</v>
      </c>
      <c r="Y15">
        <f t="shared" si="0"/>
        <v>0</v>
      </c>
      <c r="Z15">
        <f t="shared" si="0"/>
        <v>0</v>
      </c>
      <c r="AA15">
        <f t="shared" si="0"/>
        <v>0</v>
      </c>
      <c r="AB15">
        <f t="shared" si="0"/>
        <v>0</v>
      </c>
      <c r="AC15">
        <f t="shared" si="0"/>
        <v>0</v>
      </c>
      <c r="AD15">
        <f t="shared" si="0"/>
        <v>0</v>
      </c>
      <c r="AE15">
        <f t="shared" si="0"/>
        <v>0</v>
      </c>
      <c r="AF15">
        <f t="shared" si="1"/>
        <v>1.03</v>
      </c>
      <c r="AH15" t="s">
        <v>35</v>
      </c>
      <c r="AI15">
        <v>1.03</v>
      </c>
    </row>
    <row r="16" spans="1:46" x14ac:dyDescent="0.25">
      <c r="A16" t="s">
        <v>136</v>
      </c>
      <c r="B16" t="s">
        <v>44</v>
      </c>
      <c r="C16" t="s">
        <v>34</v>
      </c>
      <c r="D16">
        <v>3.43510251656899E-3</v>
      </c>
      <c r="E16">
        <v>5.0291040754400001E-3</v>
      </c>
      <c r="F16">
        <v>2.2070078364599898E-3</v>
      </c>
      <c r="G16">
        <v>9.3568971565799897E-3</v>
      </c>
      <c r="H16">
        <v>8.289991106528E-3</v>
      </c>
      <c r="I16">
        <v>7.6748325068560002E-3</v>
      </c>
      <c r="J16">
        <v>6.6694619991319896E-3</v>
      </c>
      <c r="K16">
        <v>5.6563265560420004E-3</v>
      </c>
      <c r="L16">
        <v>4.6801430411549999E-3</v>
      </c>
      <c r="M16">
        <v>4.8672667179059997E-3</v>
      </c>
      <c r="N16">
        <v>5.070977167756E-3</v>
      </c>
      <c r="O16">
        <v>0</v>
      </c>
      <c r="P16">
        <v>0</v>
      </c>
      <c r="Q16">
        <v>0</v>
      </c>
      <c r="R16" t="s">
        <v>45</v>
      </c>
      <c r="T16" t="s">
        <v>26</v>
      </c>
      <c r="U16">
        <f t="shared" si="0"/>
        <v>0</v>
      </c>
      <c r="V16">
        <f t="shared" si="0"/>
        <v>0.43531531274999957</v>
      </c>
      <c r="W16">
        <f t="shared" si="0"/>
        <v>0.60720548889999926</v>
      </c>
      <c r="X16">
        <f t="shared" si="0"/>
        <v>0.66113305549999968</v>
      </c>
      <c r="Y16">
        <f t="shared" si="0"/>
        <v>0.68581333653999876</v>
      </c>
      <c r="Z16">
        <f t="shared" si="0"/>
        <v>0.75686204385999856</v>
      </c>
      <c r="AA16">
        <f t="shared" si="0"/>
        <v>0.73419214594999871</v>
      </c>
      <c r="AB16">
        <f t="shared" si="0"/>
        <v>0.7042444773399984</v>
      </c>
      <c r="AC16">
        <f t="shared" si="0"/>
        <v>0.66046569712899883</v>
      </c>
      <c r="AD16">
        <f t="shared" si="0"/>
        <v>0.3337177880569997</v>
      </c>
      <c r="AE16">
        <f t="shared" si="0"/>
        <v>0.3560313297751998</v>
      </c>
      <c r="AF16">
        <f t="shared" si="1"/>
        <v>0.67500000000000004</v>
      </c>
      <c r="AH16" t="s">
        <v>26</v>
      </c>
      <c r="AI16">
        <v>0.67500000000000004</v>
      </c>
    </row>
    <row r="17" spans="1:35" x14ac:dyDescent="0.25">
      <c r="A17" t="s">
        <v>136</v>
      </c>
      <c r="B17" t="s">
        <v>44</v>
      </c>
      <c r="C17" t="s">
        <v>36</v>
      </c>
      <c r="D17">
        <v>9.9506523971770004E-3</v>
      </c>
      <c r="E17">
        <v>1.9555337465912901E-2</v>
      </c>
      <c r="F17">
        <v>1.656931027943E-2</v>
      </c>
      <c r="G17">
        <v>2.48229561623469E-2</v>
      </c>
      <c r="H17">
        <v>2.16126746453719E-2</v>
      </c>
      <c r="I17">
        <v>2.1501923903255001E-2</v>
      </c>
      <c r="J17">
        <v>2.0542857375635899E-2</v>
      </c>
      <c r="K17">
        <v>1.6762085371331999E-2</v>
      </c>
      <c r="L17">
        <v>1.5908731066821901E-2</v>
      </c>
      <c r="M17">
        <v>1.6324645730811001E-2</v>
      </c>
      <c r="N17">
        <v>1.7216575094148E-2</v>
      </c>
      <c r="O17">
        <v>0</v>
      </c>
      <c r="P17">
        <v>0</v>
      </c>
      <c r="Q17">
        <v>0</v>
      </c>
      <c r="R17" t="s">
        <v>45</v>
      </c>
      <c r="T17" t="s">
        <v>38</v>
      </c>
      <c r="U17">
        <f t="shared" si="0"/>
        <v>0</v>
      </c>
      <c r="V17">
        <f t="shared" si="0"/>
        <v>0</v>
      </c>
      <c r="W17">
        <f t="shared" si="0"/>
        <v>0</v>
      </c>
      <c r="X17">
        <f t="shared" si="0"/>
        <v>0</v>
      </c>
      <c r="Y17">
        <f t="shared" si="0"/>
        <v>0</v>
      </c>
      <c r="Z17">
        <f t="shared" si="0"/>
        <v>0</v>
      </c>
      <c r="AA17">
        <f t="shared" si="0"/>
        <v>0</v>
      </c>
      <c r="AB17">
        <f t="shared" si="0"/>
        <v>0</v>
      </c>
      <c r="AC17">
        <f t="shared" si="0"/>
        <v>0</v>
      </c>
      <c r="AD17">
        <f t="shared" si="0"/>
        <v>0</v>
      </c>
      <c r="AE17">
        <f t="shared" si="0"/>
        <v>0</v>
      </c>
      <c r="AF17">
        <f t="shared" si="1"/>
        <v>0.79400000000000004</v>
      </c>
      <c r="AH17" t="s">
        <v>38</v>
      </c>
      <c r="AI17">
        <v>0.79400000000000004</v>
      </c>
    </row>
    <row r="18" spans="1:35" x14ac:dyDescent="0.25">
      <c r="A18" t="s">
        <v>136</v>
      </c>
      <c r="B18" t="s">
        <v>44</v>
      </c>
      <c r="C18" t="s">
        <v>37</v>
      </c>
      <c r="D18">
        <v>8.4681652470089998E-3</v>
      </c>
      <c r="E18">
        <v>1.3504633884094E-2</v>
      </c>
      <c r="F18">
        <v>7.124106744046E-3</v>
      </c>
      <c r="G18">
        <v>1.6473620693838901E-2</v>
      </c>
      <c r="H18">
        <v>1.4154730717853E-2</v>
      </c>
      <c r="I18">
        <v>1.34250124461699E-2</v>
      </c>
      <c r="J18">
        <v>1.1949037777256E-2</v>
      </c>
      <c r="K18">
        <v>1.0062065405127E-2</v>
      </c>
      <c r="L18">
        <v>8.7840941939530005E-3</v>
      </c>
      <c r="M18">
        <v>9.1529461992939896E-3</v>
      </c>
      <c r="N18">
        <v>9.6018389477060002E-3</v>
      </c>
      <c r="O18">
        <v>0</v>
      </c>
      <c r="P18">
        <v>0</v>
      </c>
      <c r="Q18">
        <v>0</v>
      </c>
      <c r="R18" t="s">
        <v>45</v>
      </c>
      <c r="T18" t="s">
        <v>27</v>
      </c>
      <c r="U18">
        <f t="shared" si="0"/>
        <v>0.35315748941063463</v>
      </c>
      <c r="V18">
        <f t="shared" si="0"/>
        <v>0.35101139541673859</v>
      </c>
      <c r="W18">
        <f t="shared" si="0"/>
        <v>0.30761204727425984</v>
      </c>
      <c r="X18">
        <f t="shared" si="0"/>
        <v>0.22433051617408981</v>
      </c>
      <c r="Y18">
        <f t="shared" si="0"/>
        <v>0.20479086061041765</v>
      </c>
      <c r="Z18">
        <f t="shared" si="0"/>
        <v>0.21201091302069577</v>
      </c>
      <c r="AA18">
        <f t="shared" si="0"/>
        <v>0.20795358741829062</v>
      </c>
      <c r="AB18">
        <f t="shared" si="0"/>
        <v>0.2089153030952649</v>
      </c>
      <c r="AC18">
        <f t="shared" si="0"/>
        <v>0.20943171463657664</v>
      </c>
      <c r="AD18">
        <f t="shared" si="0"/>
        <v>0.21093196623845273</v>
      </c>
      <c r="AE18">
        <f t="shared" si="0"/>
        <v>0.21244719086199471</v>
      </c>
      <c r="AF18">
        <f t="shared" si="1"/>
        <v>298</v>
      </c>
      <c r="AH18" t="s">
        <v>27</v>
      </c>
      <c r="AI18">
        <v>298</v>
      </c>
    </row>
    <row r="19" spans="1:35" x14ac:dyDescent="0.25">
      <c r="A19" t="s">
        <v>136</v>
      </c>
      <c r="B19" t="s">
        <v>44</v>
      </c>
      <c r="C19" t="s">
        <v>39</v>
      </c>
      <c r="D19">
        <v>1.107398038944E-2</v>
      </c>
      <c r="E19">
        <v>4.7528391561295E-2</v>
      </c>
      <c r="F19">
        <v>1.1382670036958999E-2</v>
      </c>
      <c r="G19">
        <v>8.0632738769210004E-3</v>
      </c>
      <c r="H19">
        <v>5.5414590945499897E-3</v>
      </c>
      <c r="I19">
        <v>5.8394604115880001E-3</v>
      </c>
      <c r="J19">
        <v>5.5213925318249998E-3</v>
      </c>
      <c r="K19">
        <v>5.3745408506759998E-3</v>
      </c>
      <c r="L19">
        <v>5.4176571031030003E-3</v>
      </c>
      <c r="M19">
        <v>5.3210348545949899E-3</v>
      </c>
      <c r="N19">
        <v>5.4974049391530002E-3</v>
      </c>
      <c r="O19">
        <v>0</v>
      </c>
      <c r="P19">
        <v>0</v>
      </c>
      <c r="Q19">
        <v>0</v>
      </c>
      <c r="R19" t="s">
        <v>45</v>
      </c>
      <c r="T19" t="s">
        <v>29</v>
      </c>
      <c r="U19">
        <f t="shared" si="0"/>
        <v>0.46800663470215376</v>
      </c>
      <c r="V19">
        <f t="shared" si="0"/>
        <v>0.4039747482157186</v>
      </c>
      <c r="W19">
        <f t="shared" si="0"/>
        <v>0.33047029558114854</v>
      </c>
      <c r="X19">
        <f t="shared" si="0"/>
        <v>0.35118556777530363</v>
      </c>
      <c r="Y19">
        <f t="shared" si="0"/>
        <v>0.29865212032804273</v>
      </c>
      <c r="Z19">
        <f t="shared" si="0"/>
        <v>0.29256846444144868</v>
      </c>
      <c r="AA19">
        <f t="shared" si="0"/>
        <v>0.24943261136763273</v>
      </c>
      <c r="AB19">
        <f t="shared" si="0"/>
        <v>0.26682513990936163</v>
      </c>
      <c r="AC19">
        <f t="shared" si="0"/>
        <v>0.24461561579219665</v>
      </c>
      <c r="AD19">
        <f t="shared" si="0"/>
        <v>0.25690872972389173</v>
      </c>
      <c r="AE19">
        <f t="shared" si="0"/>
        <v>0.22798652540545855</v>
      </c>
      <c r="AF19">
        <f t="shared" si="1"/>
        <v>0</v>
      </c>
      <c r="AH19" t="s">
        <v>29</v>
      </c>
      <c r="AI19">
        <v>0</v>
      </c>
    </row>
    <row r="20" spans="1:35" x14ac:dyDescent="0.25">
      <c r="A20" t="s">
        <v>136</v>
      </c>
      <c r="B20" t="s">
        <v>47</v>
      </c>
      <c r="C20" t="s">
        <v>16</v>
      </c>
      <c r="D20">
        <v>9.0810698130759995E-3</v>
      </c>
      <c r="E20">
        <v>5.7854406309399897E-3</v>
      </c>
      <c r="F20">
        <v>1.3489288211919999E-2</v>
      </c>
      <c r="G20">
        <v>1.3943894543763999E-2</v>
      </c>
      <c r="H20">
        <v>1.3380015125139E-2</v>
      </c>
      <c r="I20">
        <v>1.3118402541375E-2</v>
      </c>
      <c r="J20">
        <v>1.3821460334283E-2</v>
      </c>
      <c r="K20">
        <v>1.41157292306969E-2</v>
      </c>
      <c r="L20">
        <v>1.47536185241199E-2</v>
      </c>
      <c r="M20">
        <v>1.5299860283031E-2</v>
      </c>
      <c r="N20">
        <v>1.5673711676047E-2</v>
      </c>
      <c r="O20">
        <v>0</v>
      </c>
      <c r="P20">
        <v>0</v>
      </c>
      <c r="Q20">
        <v>0</v>
      </c>
      <c r="R20" t="s">
        <v>45</v>
      </c>
      <c r="T20" t="s">
        <v>31</v>
      </c>
      <c r="U20">
        <f t="shared" si="0"/>
        <v>19.618937627506057</v>
      </c>
      <c r="V20">
        <f t="shared" si="0"/>
        <v>12.454478096718278</v>
      </c>
      <c r="W20">
        <f t="shared" si="0"/>
        <v>10.066976393747568</v>
      </c>
      <c r="X20">
        <f t="shared" si="0"/>
        <v>10.547787498970667</v>
      </c>
      <c r="Y20">
        <f t="shared" si="0"/>
        <v>8.4896225445231615</v>
      </c>
      <c r="Z20">
        <f t="shared" si="0"/>
        <v>8.3217410080764029</v>
      </c>
      <c r="AA20">
        <f t="shared" si="0"/>
        <v>7.6868209759487351</v>
      </c>
      <c r="AB20">
        <f t="shared" si="0"/>
        <v>8.132923936227872</v>
      </c>
      <c r="AC20">
        <f t="shared" si="0"/>
        <v>8.1497392692495083</v>
      </c>
      <c r="AD20">
        <f t="shared" si="0"/>
        <v>8.498851606955796</v>
      </c>
      <c r="AE20">
        <f t="shared" si="0"/>
        <v>8.5626352509014723</v>
      </c>
      <c r="AF20">
        <f t="shared" si="1"/>
        <v>0</v>
      </c>
      <c r="AH20" t="s">
        <v>31</v>
      </c>
      <c r="AI20">
        <v>0</v>
      </c>
    </row>
    <row r="21" spans="1:35" x14ac:dyDescent="0.25">
      <c r="A21" t="s">
        <v>136</v>
      </c>
      <c r="B21" t="s">
        <v>47</v>
      </c>
      <c r="C21" t="s">
        <v>17</v>
      </c>
      <c r="D21">
        <v>0.12708245475999999</v>
      </c>
      <c r="E21">
        <v>0.13764592984099999</v>
      </c>
      <c r="F21">
        <v>0.164167853128</v>
      </c>
      <c r="G21">
        <v>0.16198349985659999</v>
      </c>
      <c r="H21">
        <v>0.16695418382299099</v>
      </c>
      <c r="I21">
        <v>0.170632267722958</v>
      </c>
      <c r="J21">
        <v>0.17642835709853399</v>
      </c>
      <c r="K21">
        <v>0.18028034878546401</v>
      </c>
      <c r="L21">
        <v>0.18385759106926</v>
      </c>
      <c r="M21">
        <v>0.18711404358074399</v>
      </c>
      <c r="N21">
        <v>0.190408303677397</v>
      </c>
      <c r="O21">
        <v>0</v>
      </c>
      <c r="P21">
        <v>0</v>
      </c>
      <c r="Q21">
        <v>0</v>
      </c>
      <c r="R21" t="s">
        <v>45</v>
      </c>
      <c r="T21" t="s">
        <v>32</v>
      </c>
      <c r="U21">
        <f t="shared" si="0"/>
        <v>26.446432236555076</v>
      </c>
      <c r="V21">
        <f t="shared" si="0"/>
        <v>20.210865298489889</v>
      </c>
      <c r="W21">
        <f t="shared" si="0"/>
        <v>14.41965354122862</v>
      </c>
      <c r="X21">
        <f t="shared" si="0"/>
        <v>11.633038064102221</v>
      </c>
      <c r="Y21">
        <f t="shared" si="0"/>
        <v>9.4577511834878152</v>
      </c>
      <c r="Z21">
        <f t="shared" si="0"/>
        <v>8.9887165872991464</v>
      </c>
      <c r="AA21">
        <f t="shared" si="0"/>
        <v>7.8653922390793607</v>
      </c>
      <c r="AB21">
        <f t="shared" si="0"/>
        <v>6.7900964619832784</v>
      </c>
      <c r="AC21">
        <f t="shared" si="0"/>
        <v>6.3753354828967623</v>
      </c>
      <c r="AD21">
        <f t="shared" si="0"/>
        <v>5.7728378045792725</v>
      </c>
      <c r="AE21">
        <f t="shared" si="0"/>
        <v>5.6136874167450213</v>
      </c>
      <c r="AF21">
        <f t="shared" si="1"/>
        <v>0</v>
      </c>
      <c r="AH21" t="s">
        <v>32</v>
      </c>
      <c r="AI21">
        <v>0</v>
      </c>
    </row>
    <row r="22" spans="1:35" x14ac:dyDescent="0.25">
      <c r="A22" t="s">
        <v>136</v>
      </c>
      <c r="B22" t="s">
        <v>47</v>
      </c>
      <c r="C22" t="s">
        <v>19</v>
      </c>
      <c r="D22">
        <v>2.3736870408052</v>
      </c>
      <c r="E22">
        <v>1.2680401791172999</v>
      </c>
      <c r="F22">
        <v>0.78761566439949904</v>
      </c>
      <c r="G22">
        <v>0.67572808855489996</v>
      </c>
      <c r="H22">
        <v>0.56305993017779199</v>
      </c>
      <c r="I22">
        <v>0.48336882646017798</v>
      </c>
      <c r="J22">
        <v>0.40697999077285202</v>
      </c>
      <c r="K22">
        <v>0.35878317994345399</v>
      </c>
      <c r="L22">
        <v>0.32655263906875198</v>
      </c>
      <c r="M22">
        <v>0.31621282623430502</v>
      </c>
      <c r="N22">
        <v>0.30080487501477798</v>
      </c>
      <c r="O22">
        <v>0</v>
      </c>
      <c r="P22">
        <v>0</v>
      </c>
      <c r="Q22">
        <v>0</v>
      </c>
      <c r="R22" t="s">
        <v>45</v>
      </c>
      <c r="T22" t="s">
        <v>34</v>
      </c>
      <c r="U22">
        <f t="shared" si="0"/>
        <v>0.72493719186421124</v>
      </c>
      <c r="V22">
        <f t="shared" si="0"/>
        <v>0.59854633613867203</v>
      </c>
      <c r="W22">
        <f t="shared" si="0"/>
        <v>0.53682305307025568</v>
      </c>
      <c r="X22">
        <f t="shared" si="0"/>
        <v>0.75169306131172042</v>
      </c>
      <c r="Y22">
        <f t="shared" si="0"/>
        <v>0.65400485715996737</v>
      </c>
      <c r="Z22">
        <f t="shared" si="0"/>
        <v>0.63500508077968942</v>
      </c>
      <c r="AA22">
        <f t="shared" si="0"/>
        <v>0.50486629582118447</v>
      </c>
      <c r="AB22">
        <f t="shared" si="0"/>
        <v>0.56127226782361739</v>
      </c>
      <c r="AC22">
        <f t="shared" si="0"/>
        <v>0.4790882377649075</v>
      </c>
      <c r="AD22">
        <f t="shared" si="0"/>
        <v>0.55320741985666022</v>
      </c>
      <c r="AE22">
        <f t="shared" si="0"/>
        <v>0.47067758653675734</v>
      </c>
      <c r="AF22">
        <f t="shared" si="1"/>
        <v>0</v>
      </c>
      <c r="AH22" t="s">
        <v>34</v>
      </c>
      <c r="AI22">
        <v>0</v>
      </c>
    </row>
    <row r="23" spans="1:35" x14ac:dyDescent="0.25">
      <c r="A23" t="s">
        <v>136</v>
      </c>
      <c r="B23" t="s">
        <v>47</v>
      </c>
      <c r="C23" t="s">
        <v>21</v>
      </c>
      <c r="D23">
        <v>30.9348481241299</v>
      </c>
      <c r="E23">
        <v>40.004705741699901</v>
      </c>
      <c r="F23">
        <v>36.839516677099901</v>
      </c>
      <c r="G23">
        <v>32.765804322900003</v>
      </c>
      <c r="H23">
        <v>26.186662693135599</v>
      </c>
      <c r="I23">
        <v>19.538564647251199</v>
      </c>
      <c r="J23">
        <v>20.195457890625899</v>
      </c>
      <c r="K23">
        <v>18.812279008605</v>
      </c>
      <c r="L23">
        <v>17.135621357338898</v>
      </c>
      <c r="M23">
        <v>0.90585502303971899</v>
      </c>
      <c r="N23">
        <v>-17.569910896457401</v>
      </c>
      <c r="O23">
        <v>0</v>
      </c>
      <c r="P23">
        <v>0</v>
      </c>
      <c r="Q23">
        <v>0</v>
      </c>
      <c r="R23" t="s">
        <v>46</v>
      </c>
      <c r="T23" t="s">
        <v>36</v>
      </c>
      <c r="U23">
        <f t="shared" si="0"/>
        <v>3.0250910417455787</v>
      </c>
      <c r="V23">
        <f t="shared" si="0"/>
        <v>3.1432149779890479</v>
      </c>
      <c r="W23">
        <f t="shared" si="0"/>
        <v>3.970879296779199</v>
      </c>
      <c r="X23">
        <f t="shared" si="0"/>
        <v>3.1487490450936186</v>
      </c>
      <c r="Y23">
        <f t="shared" si="0"/>
        <v>2.4878034864262526</v>
      </c>
      <c r="Z23">
        <f t="shared" si="0"/>
        <v>2.6333324158417755</v>
      </c>
      <c r="AA23">
        <f t="shared" si="0"/>
        <v>2.6096433066396076</v>
      </c>
      <c r="AB23">
        <f t="shared" si="0"/>
        <v>2.6793854519774123</v>
      </c>
      <c r="AC23">
        <f t="shared" si="0"/>
        <v>2.7817121935443803</v>
      </c>
      <c r="AD23">
        <f t="shared" si="0"/>
        <v>2.8786333996961662</v>
      </c>
      <c r="AE23">
        <f t="shared" si="0"/>
        <v>3.096260415093504</v>
      </c>
      <c r="AF23">
        <f t="shared" si="1"/>
        <v>0</v>
      </c>
      <c r="AH23" t="s">
        <v>36</v>
      </c>
      <c r="AI23">
        <v>0</v>
      </c>
    </row>
    <row r="24" spans="1:35" x14ac:dyDescent="0.25">
      <c r="A24" t="s">
        <v>136</v>
      </c>
      <c r="B24" t="s">
        <v>47</v>
      </c>
      <c r="C24" t="s">
        <v>22</v>
      </c>
      <c r="D24" s="2">
        <v>0</v>
      </c>
      <c r="E24">
        <v>0.13543838999999999</v>
      </c>
      <c r="F24">
        <v>0.2345593</v>
      </c>
      <c r="G24">
        <v>0.22506909999999999</v>
      </c>
      <c r="H24">
        <v>0.23356154000000001</v>
      </c>
      <c r="I24">
        <v>0.25747920000000002</v>
      </c>
      <c r="J24">
        <v>0.25058035000000001</v>
      </c>
      <c r="K24">
        <v>0.24016193999999999</v>
      </c>
      <c r="L24">
        <v>0.22564257999999901</v>
      </c>
      <c r="M24">
        <v>0.11431276999999999</v>
      </c>
      <c r="N24">
        <v>0.122354169</v>
      </c>
      <c r="O24">
        <v>0</v>
      </c>
      <c r="P24">
        <v>0</v>
      </c>
      <c r="Q24">
        <v>0</v>
      </c>
      <c r="R24" t="s">
        <v>45</v>
      </c>
      <c r="T24" t="s">
        <v>37</v>
      </c>
      <c r="U24">
        <f t="shared" si="0"/>
        <v>2.113737719694222</v>
      </c>
      <c r="V24">
        <f t="shared" si="0"/>
        <v>2.110887992191512</v>
      </c>
      <c r="W24">
        <f t="shared" si="0"/>
        <v>1.7980958610253377</v>
      </c>
      <c r="X24">
        <f t="shared" si="0"/>
        <v>1.5058211471889742</v>
      </c>
      <c r="Y24">
        <f t="shared" si="0"/>
        <v>1.2463434578372752</v>
      </c>
      <c r="Z24">
        <f t="shared" si="0"/>
        <v>1.2294106464477483</v>
      </c>
      <c r="AA24">
        <f t="shared" si="0"/>
        <v>1.1828002759156104</v>
      </c>
      <c r="AB24">
        <f t="shared" si="0"/>
        <v>1.1475002688770868</v>
      </c>
      <c r="AC24">
        <f t="shared" si="0"/>
        <v>1.1389662644961216</v>
      </c>
      <c r="AD24">
        <f t="shared" si="0"/>
        <v>1.1814490469667722</v>
      </c>
      <c r="AE24">
        <f t="shared" si="0"/>
        <v>1.2619849489066237</v>
      </c>
      <c r="AF24">
        <f t="shared" si="1"/>
        <v>0</v>
      </c>
      <c r="AH24" t="s">
        <v>37</v>
      </c>
      <c r="AI24">
        <v>0</v>
      </c>
    </row>
    <row r="25" spans="1:35" x14ac:dyDescent="0.25">
      <c r="A25" t="s">
        <v>136</v>
      </c>
      <c r="B25" t="s">
        <v>47</v>
      </c>
      <c r="C25" t="s">
        <v>23</v>
      </c>
      <c r="D25" s="2">
        <v>4.1447360000000003E-8</v>
      </c>
      <c r="E25">
        <v>0.79244499999999995</v>
      </c>
      <c r="F25">
        <v>1.0532747999999901</v>
      </c>
      <c r="G25">
        <v>1.0106596999999999</v>
      </c>
      <c r="H25">
        <v>1.0487938999999999</v>
      </c>
      <c r="I25">
        <v>1.1561944</v>
      </c>
      <c r="J25">
        <v>1.1252188999999999</v>
      </c>
      <c r="K25">
        <v>1.0784339999999999</v>
      </c>
      <c r="L25">
        <v>1.01323491</v>
      </c>
      <c r="M25">
        <v>0.51331537999999999</v>
      </c>
      <c r="N25">
        <v>0.54942457999999905</v>
      </c>
      <c r="O25">
        <v>0</v>
      </c>
      <c r="P25">
        <v>0</v>
      </c>
      <c r="Q25">
        <v>0</v>
      </c>
      <c r="R25" t="s">
        <v>45</v>
      </c>
      <c r="T25" t="s">
        <v>40</v>
      </c>
      <c r="U25">
        <f t="shared" si="0"/>
        <v>1.0133400699999999</v>
      </c>
      <c r="V25">
        <f t="shared" si="0"/>
        <v>0.36518580899999997</v>
      </c>
      <c r="W25">
        <f t="shared" ref="W25:AE31" si="4">SUMIF($C$2:$C$99000, $T25, F$2:F$99000)</f>
        <v>0.25880370000000003</v>
      </c>
      <c r="X25">
        <f t="shared" si="4"/>
        <v>0.18758760599999999</v>
      </c>
      <c r="Y25">
        <f t="shared" si="4"/>
        <v>0.17170423400000001</v>
      </c>
      <c r="Z25">
        <f t="shared" si="4"/>
        <v>0.14303412699999998</v>
      </c>
      <c r="AA25">
        <f t="shared" si="4"/>
        <v>0.20887186899999999</v>
      </c>
      <c r="AB25">
        <f t="shared" si="4"/>
        <v>0.195460249</v>
      </c>
      <c r="AC25">
        <f t="shared" si="4"/>
        <v>0.17264304099999997</v>
      </c>
      <c r="AD25">
        <f t="shared" si="4"/>
        <v>0.170033253</v>
      </c>
      <c r="AE25">
        <f t="shared" si="4"/>
        <v>0.21680584999999999</v>
      </c>
      <c r="AF25">
        <f t="shared" si="1"/>
        <v>22.8</v>
      </c>
      <c r="AH25" t="s">
        <v>40</v>
      </c>
      <c r="AI25">
        <v>22.8</v>
      </c>
    </row>
    <row r="26" spans="1:35" x14ac:dyDescent="0.25">
      <c r="A26" t="s">
        <v>136</v>
      </c>
      <c r="B26" t="s">
        <v>47</v>
      </c>
      <c r="C26" t="s">
        <v>24</v>
      </c>
      <c r="D26" s="2">
        <v>0</v>
      </c>
      <c r="E26" s="2">
        <v>0.16639959999999901</v>
      </c>
      <c r="F26" s="2">
        <v>0.25398110000000002</v>
      </c>
      <c r="G26" s="2">
        <v>0.24370539999999999</v>
      </c>
      <c r="H26" s="2">
        <v>0.25290129</v>
      </c>
      <c r="I26" s="2">
        <v>0.27879820999999999</v>
      </c>
      <c r="J26" s="2">
        <v>0.27132915000000002</v>
      </c>
      <c r="K26" s="2">
        <v>0.26004799000000001</v>
      </c>
      <c r="L26" s="2">
        <v>0.24432632999999901</v>
      </c>
      <c r="M26" s="2">
        <v>0.123778213</v>
      </c>
      <c r="N26" s="2">
        <v>0.13248532899999901</v>
      </c>
      <c r="O26">
        <v>0</v>
      </c>
      <c r="P26">
        <v>0</v>
      </c>
      <c r="Q26">
        <v>0</v>
      </c>
      <c r="R26" t="s">
        <v>45</v>
      </c>
      <c r="T26" t="s">
        <v>41</v>
      </c>
      <c r="U26">
        <f t="shared" ref="U26:V31" si="5">SUMIF($C$2:$C$99000, $T26, D$2:D$99000)</f>
        <v>0</v>
      </c>
      <c r="V26">
        <f t="shared" si="5"/>
        <v>0</v>
      </c>
      <c r="W26">
        <f t="shared" si="4"/>
        <v>0</v>
      </c>
      <c r="X26">
        <f t="shared" si="4"/>
        <v>0</v>
      </c>
      <c r="Y26">
        <f t="shared" si="4"/>
        <v>0</v>
      </c>
      <c r="Z26">
        <f t="shared" si="4"/>
        <v>0</v>
      </c>
      <c r="AA26">
        <f t="shared" si="4"/>
        <v>0</v>
      </c>
      <c r="AB26">
        <f t="shared" si="4"/>
        <v>0</v>
      </c>
      <c r="AC26">
        <f t="shared" si="4"/>
        <v>0</v>
      </c>
      <c r="AD26">
        <f t="shared" si="4"/>
        <v>0</v>
      </c>
      <c r="AE26">
        <f t="shared" si="4"/>
        <v>0</v>
      </c>
      <c r="AF26">
        <f t="shared" si="1"/>
        <v>0</v>
      </c>
      <c r="AH26" t="s">
        <v>41</v>
      </c>
      <c r="AI26">
        <v>0</v>
      </c>
    </row>
    <row r="27" spans="1:35" x14ac:dyDescent="0.25">
      <c r="A27" t="s">
        <v>136</v>
      </c>
      <c r="B27" t="s">
        <v>47</v>
      </c>
      <c r="C27" t="s">
        <v>25</v>
      </c>
      <c r="D27" s="2">
        <v>2.0865899999999999E-7</v>
      </c>
      <c r="E27" s="2">
        <v>2.5778310000000002E-4</v>
      </c>
      <c r="F27" s="2">
        <v>2.4053479999999901E-4</v>
      </c>
      <c r="G27" s="2">
        <v>2.3080339999999999E-4</v>
      </c>
      <c r="H27" s="2">
        <v>2.3951227E-4</v>
      </c>
      <c r="I27" s="2">
        <v>2.6403879000000001E-4</v>
      </c>
      <c r="J27" s="2">
        <v>2.5696455999999997E-4</v>
      </c>
      <c r="K27" s="2">
        <v>2.4628071000000002E-4</v>
      </c>
      <c r="L27" s="2">
        <v>2.3139147999999999E-4</v>
      </c>
      <c r="M27" s="2">
        <v>1.17225217E-4</v>
      </c>
      <c r="N27" s="2">
        <v>1.25471541E-4</v>
      </c>
      <c r="O27">
        <v>0</v>
      </c>
      <c r="P27">
        <v>0</v>
      </c>
      <c r="Q27">
        <v>0</v>
      </c>
      <c r="R27" t="s">
        <v>45</v>
      </c>
      <c r="T27" t="s">
        <v>39</v>
      </c>
      <c r="U27">
        <f t="shared" si="5"/>
        <v>22.607674315626422</v>
      </c>
      <c r="V27">
        <f t="shared" si="5"/>
        <v>14.805611104822242</v>
      </c>
      <c r="W27">
        <f t="shared" si="4"/>
        <v>8.4815624641621525</v>
      </c>
      <c r="X27">
        <f t="shared" si="4"/>
        <v>4.3547539343329058</v>
      </c>
      <c r="Y27">
        <f t="shared" si="4"/>
        <v>2.530245582192832</v>
      </c>
      <c r="Z27">
        <f t="shared" si="4"/>
        <v>2.4750983866556728</v>
      </c>
      <c r="AA27">
        <f t="shared" si="4"/>
        <v>2.181357927915367</v>
      </c>
      <c r="AB27">
        <f t="shared" si="4"/>
        <v>2.0368110438494873</v>
      </c>
      <c r="AC27">
        <f t="shared" si="4"/>
        <v>1.9930466290525148</v>
      </c>
      <c r="AD27">
        <f t="shared" si="4"/>
        <v>1.7736543704281851</v>
      </c>
      <c r="AE27">
        <f t="shared" si="4"/>
        <v>1.8045599495028426</v>
      </c>
      <c r="AF27">
        <f>SUMIF(AH27:AH125, T27, AI27:AI125)</f>
        <v>0</v>
      </c>
      <c r="AH27" t="s">
        <v>91</v>
      </c>
      <c r="AI27">
        <v>25</v>
      </c>
    </row>
    <row r="28" spans="1:35" x14ac:dyDescent="0.25">
      <c r="A28" t="s">
        <v>136</v>
      </c>
      <c r="B28" t="s">
        <v>47</v>
      </c>
      <c r="C28" t="s">
        <v>26</v>
      </c>
      <c r="D28">
        <v>0</v>
      </c>
      <c r="E28">
        <v>1.2125359999999899E-2</v>
      </c>
      <c r="F28">
        <v>1.85257299999999E-2</v>
      </c>
      <c r="G28">
        <v>1.7776139999999999E-2</v>
      </c>
      <c r="H28">
        <v>1.8446886999999999E-2</v>
      </c>
      <c r="I28">
        <v>2.0335906000000001E-2</v>
      </c>
      <c r="J28">
        <v>1.9791061999999901E-2</v>
      </c>
      <c r="K28">
        <v>1.89681949999999E-2</v>
      </c>
      <c r="L28">
        <v>1.7821447000000001E-2</v>
      </c>
      <c r="M28">
        <v>9.0285321000000002E-3</v>
      </c>
      <c r="N28">
        <v>9.6636494999999996E-3</v>
      </c>
      <c r="O28">
        <v>0</v>
      </c>
      <c r="P28">
        <v>0</v>
      </c>
      <c r="Q28">
        <v>0</v>
      </c>
      <c r="R28" t="s">
        <v>45</v>
      </c>
      <c r="T28" t="s">
        <v>91</v>
      </c>
      <c r="U28">
        <f t="shared" si="5"/>
        <v>8.7286815023000006</v>
      </c>
      <c r="V28">
        <f t="shared" si="5"/>
        <v>9.5610248408999894</v>
      </c>
      <c r="W28">
        <f t="shared" si="4"/>
        <v>9.8314100987999993</v>
      </c>
      <c r="X28">
        <f t="shared" si="4"/>
        <v>9.6484473471999905</v>
      </c>
      <c r="Y28">
        <f t="shared" si="4"/>
        <v>10.10716932853</v>
      </c>
      <c r="Z28">
        <f t="shared" si="4"/>
        <v>10.55494358202</v>
      </c>
      <c r="AA28">
        <f t="shared" si="4"/>
        <v>10.972588665869999</v>
      </c>
      <c r="AB28">
        <f t="shared" si="4"/>
        <v>11.1334216689079</v>
      </c>
      <c r="AC28">
        <f t="shared" si="4"/>
        <v>11.386445063401</v>
      </c>
      <c r="AD28">
        <f t="shared" si="4"/>
        <v>9.1734246975520009</v>
      </c>
      <c r="AE28">
        <f t="shared" si="4"/>
        <v>9.6408419909430005</v>
      </c>
      <c r="AF28">
        <v>25</v>
      </c>
      <c r="AH28" t="s">
        <v>92</v>
      </c>
      <c r="AI28">
        <v>25</v>
      </c>
    </row>
    <row r="29" spans="1:35" x14ac:dyDescent="0.25">
      <c r="A29" t="s">
        <v>136</v>
      </c>
      <c r="B29" t="s">
        <v>47</v>
      </c>
      <c r="C29" t="s">
        <v>27</v>
      </c>
      <c r="D29">
        <v>7.2479946229999899E-3</v>
      </c>
      <c r="E29">
        <v>7.8060353482000003E-3</v>
      </c>
      <c r="F29">
        <v>7.2327861517000004E-3</v>
      </c>
      <c r="G29">
        <v>4.150354153E-3</v>
      </c>
      <c r="H29">
        <v>3.8429983552629998E-3</v>
      </c>
      <c r="I29">
        <v>3.5574235109299998E-3</v>
      </c>
      <c r="J29">
        <v>3.8687249439309898E-3</v>
      </c>
      <c r="K29">
        <v>3.8260926340569902E-3</v>
      </c>
      <c r="L29">
        <v>3.8691246516439999E-3</v>
      </c>
      <c r="M29">
        <v>3.9171615178059897E-3</v>
      </c>
      <c r="N29">
        <v>4.0656571675329999E-3</v>
      </c>
      <c r="O29">
        <v>0</v>
      </c>
      <c r="P29">
        <v>0</v>
      </c>
      <c r="Q29">
        <v>0</v>
      </c>
      <c r="R29" t="s">
        <v>45</v>
      </c>
      <c r="T29" t="s">
        <v>92</v>
      </c>
      <c r="U29">
        <f t="shared" si="5"/>
        <v>7.5968556189642003E-2</v>
      </c>
      <c r="V29">
        <f t="shared" si="5"/>
        <v>5.7147059787025001E-2</v>
      </c>
      <c r="W29">
        <f t="shared" si="4"/>
        <v>5.99078533326899E-2</v>
      </c>
      <c r="X29">
        <f t="shared" si="4"/>
        <v>6.6174032017025999E-2</v>
      </c>
      <c r="Y29">
        <f t="shared" si="4"/>
        <v>3.8084321093903903E-2</v>
      </c>
      <c r="Z29">
        <f t="shared" si="4"/>
        <v>2.8832377607053001E-2</v>
      </c>
      <c r="AA29">
        <f t="shared" si="4"/>
        <v>2.9347435485517898E-2</v>
      </c>
      <c r="AB29">
        <f t="shared" si="4"/>
        <v>2.8642436862446899E-2</v>
      </c>
      <c r="AC29">
        <f t="shared" si="4"/>
        <v>2.8580012970845899E-2</v>
      </c>
      <c r="AD29">
        <f t="shared" si="4"/>
        <v>2.9494198238581001E-2</v>
      </c>
      <c r="AE29">
        <f t="shared" si="4"/>
        <v>2.9863566727042899E-2</v>
      </c>
      <c r="AF29">
        <v>25</v>
      </c>
      <c r="AH29" t="s">
        <v>96</v>
      </c>
      <c r="AI29">
        <v>298</v>
      </c>
    </row>
    <row r="30" spans="1:35" x14ac:dyDescent="0.25">
      <c r="A30" t="s">
        <v>136</v>
      </c>
      <c r="B30" t="s">
        <v>47</v>
      </c>
      <c r="C30" t="s">
        <v>29</v>
      </c>
      <c r="D30">
        <v>6.68009461341599E-3</v>
      </c>
      <c r="E30">
        <v>5.6789982942799999E-3</v>
      </c>
      <c r="F30">
        <v>5.2706060948579997E-3</v>
      </c>
      <c r="G30">
        <v>4.6996645200340003E-3</v>
      </c>
      <c r="H30">
        <v>4.1644579354019997E-3</v>
      </c>
      <c r="I30">
        <v>3.8884026830439899E-3</v>
      </c>
      <c r="J30">
        <v>4.0295285495010004E-3</v>
      </c>
      <c r="K30">
        <v>3.9911153098859996E-3</v>
      </c>
      <c r="L30">
        <v>3.9792736551019997E-3</v>
      </c>
      <c r="M30">
        <v>4.0044843741660003E-3</v>
      </c>
      <c r="N30">
        <v>4.1072884468619899E-3</v>
      </c>
      <c r="O30">
        <v>0</v>
      </c>
      <c r="P30">
        <v>0</v>
      </c>
      <c r="Q30">
        <v>0</v>
      </c>
      <c r="R30" t="s">
        <v>45</v>
      </c>
      <c r="T30" t="s">
        <v>96</v>
      </c>
      <c r="U30">
        <f t="shared" si="5"/>
        <v>1.19389787819895</v>
      </c>
      <c r="V30">
        <f t="shared" si="5"/>
        <v>1.1829396385359801</v>
      </c>
      <c r="W30">
        <f t="shared" si="4"/>
        <v>1.2108415397219401</v>
      </c>
      <c r="X30">
        <f t="shared" si="4"/>
        <v>1.29600013078587</v>
      </c>
      <c r="Y30">
        <f t="shared" si="4"/>
        <v>1.3467953184704999</v>
      </c>
      <c r="Z30">
        <f t="shared" si="4"/>
        <v>1.4082257553895099</v>
      </c>
      <c r="AA30">
        <f t="shared" si="4"/>
        <v>1.4273048948591001</v>
      </c>
      <c r="AB30">
        <f t="shared" si="4"/>
        <v>1.38315946443094</v>
      </c>
      <c r="AC30">
        <f t="shared" si="4"/>
        <v>1.3757388002866899</v>
      </c>
      <c r="AD30">
        <f t="shared" si="4"/>
        <v>1.3982727387939</v>
      </c>
      <c r="AE30">
        <f t="shared" si="4"/>
        <v>1.43682437848853</v>
      </c>
      <c r="AF30">
        <v>298</v>
      </c>
      <c r="AH30" t="s">
        <v>97</v>
      </c>
      <c r="AI30">
        <v>298</v>
      </c>
    </row>
    <row r="31" spans="1:35" x14ac:dyDescent="0.25">
      <c r="A31" t="s">
        <v>136</v>
      </c>
      <c r="B31" t="s">
        <v>47</v>
      </c>
      <c r="C31" t="s">
        <v>31</v>
      </c>
      <c r="D31">
        <v>0.36183448767299897</v>
      </c>
      <c r="E31">
        <v>0.26197789927624998</v>
      </c>
      <c r="F31">
        <v>0.14526428538010999</v>
      </c>
      <c r="G31">
        <v>0.13409352597295901</v>
      </c>
      <c r="H31">
        <v>0.101889254582487</v>
      </c>
      <c r="I31">
        <v>0.101850910774599</v>
      </c>
      <c r="J31">
        <v>9.7193565545649993E-2</v>
      </c>
      <c r="K31">
        <v>9.7563164011071998E-2</v>
      </c>
      <c r="L31">
        <v>9.9703573784527003E-2</v>
      </c>
      <c r="M31">
        <v>9.8758215903399005E-2</v>
      </c>
      <c r="N31">
        <v>9.9581753954065003E-2</v>
      </c>
      <c r="O31">
        <v>0</v>
      </c>
      <c r="P31">
        <v>0</v>
      </c>
      <c r="Q31">
        <v>0</v>
      </c>
      <c r="R31" t="s">
        <v>45</v>
      </c>
      <c r="T31" t="s">
        <v>97</v>
      </c>
      <c r="U31">
        <f t="shared" si="5"/>
        <v>1.30472165929299E-3</v>
      </c>
      <c r="V31">
        <f t="shared" si="5"/>
        <v>9.819041999219989E-4</v>
      </c>
      <c r="W31">
        <f t="shared" si="4"/>
        <v>1.0293406768489999E-3</v>
      </c>
      <c r="X31">
        <f t="shared" si="4"/>
        <v>1.1370066206769999E-3</v>
      </c>
      <c r="Y31">
        <f t="shared" si="4"/>
        <v>6.5436480866899998E-4</v>
      </c>
      <c r="Z31">
        <f t="shared" si="4"/>
        <v>4.95396450588999E-4</v>
      </c>
      <c r="AA31">
        <f t="shared" si="4"/>
        <v>5.04245900049999E-4</v>
      </c>
      <c r="AB31">
        <f t="shared" si="4"/>
        <v>4.9213273560499895E-4</v>
      </c>
      <c r="AC31">
        <f t="shared" si="4"/>
        <v>4.9105949321699997E-4</v>
      </c>
      <c r="AD31">
        <f t="shared" si="4"/>
        <v>5.0676726035E-4</v>
      </c>
      <c r="AE31">
        <f t="shared" si="4"/>
        <v>5.1311391624400096E-4</v>
      </c>
      <c r="AF31">
        <v>298</v>
      </c>
    </row>
    <row r="32" spans="1:35" x14ac:dyDescent="0.25">
      <c r="A32" t="s">
        <v>136</v>
      </c>
      <c r="B32" t="s">
        <v>47</v>
      </c>
      <c r="C32" t="s">
        <v>32</v>
      </c>
      <c r="D32">
        <v>0.59020112711199901</v>
      </c>
      <c r="E32">
        <v>0.41529701968299998</v>
      </c>
      <c r="F32">
        <v>0.2865867330536</v>
      </c>
      <c r="G32">
        <v>0.218248825664799</v>
      </c>
      <c r="H32">
        <v>0.160447112602049</v>
      </c>
      <c r="I32">
        <v>0.14552802003353499</v>
      </c>
      <c r="J32">
        <v>0.13256082541193601</v>
      </c>
      <c r="K32">
        <v>0.121782414665299</v>
      </c>
      <c r="L32">
        <v>0.121237761811807</v>
      </c>
      <c r="M32">
        <v>0.114869996977876</v>
      </c>
      <c r="N32">
        <v>0.115942392036156</v>
      </c>
      <c r="O32">
        <v>0</v>
      </c>
      <c r="P32">
        <v>0</v>
      </c>
      <c r="Q32">
        <v>0</v>
      </c>
      <c r="R32" t="s">
        <v>45</v>
      </c>
    </row>
    <row r="33" spans="1:31" x14ac:dyDescent="0.25">
      <c r="A33" t="s">
        <v>136</v>
      </c>
      <c r="B33" t="s">
        <v>47</v>
      </c>
      <c r="C33" t="s">
        <v>34</v>
      </c>
      <c r="D33">
        <v>1.5490434266899999E-2</v>
      </c>
      <c r="E33">
        <v>8.57138391271999E-3</v>
      </c>
      <c r="F33">
        <v>1.05079861459699E-2</v>
      </c>
      <c r="G33">
        <v>1.171221397212E-2</v>
      </c>
      <c r="H33">
        <v>1.1210705585849899E-2</v>
      </c>
      <c r="I33">
        <v>1.0639820100094901E-2</v>
      </c>
      <c r="J33">
        <v>1.06222744115669E-2</v>
      </c>
      <c r="K33">
        <v>1.02045938440579E-2</v>
      </c>
      <c r="L33">
        <v>9.9153587850789905E-3</v>
      </c>
      <c r="M33">
        <v>1.0046153212375E-2</v>
      </c>
      <c r="N33">
        <v>1.0164591085875E-2</v>
      </c>
      <c r="O33">
        <v>0</v>
      </c>
      <c r="P33">
        <v>0</v>
      </c>
      <c r="Q33">
        <v>0</v>
      </c>
      <c r="R33" t="s">
        <v>45</v>
      </c>
    </row>
    <row r="34" spans="1:31" x14ac:dyDescent="0.25">
      <c r="A34" t="s">
        <v>136</v>
      </c>
      <c r="B34" t="s">
        <v>47</v>
      </c>
      <c r="C34" t="s">
        <v>36</v>
      </c>
      <c r="D34">
        <v>7.5302573985359902E-2</v>
      </c>
      <c r="E34">
        <v>8.3830495656790002E-2</v>
      </c>
      <c r="F34">
        <v>9.9336940315789907E-2</v>
      </c>
      <c r="G34">
        <v>8.2793417525480001E-2</v>
      </c>
      <c r="H34">
        <v>6.8290865633241896E-2</v>
      </c>
      <c r="I34">
        <v>7.0615233776856995E-2</v>
      </c>
      <c r="J34">
        <v>7.3331981088905998E-2</v>
      </c>
      <c r="K34">
        <v>7.56563626428189E-2</v>
      </c>
      <c r="L34">
        <v>7.8482834271260002E-2</v>
      </c>
      <c r="M34">
        <v>7.9857847549240996E-2</v>
      </c>
      <c r="N34">
        <v>8.3428652249253998E-2</v>
      </c>
      <c r="O34">
        <v>0</v>
      </c>
      <c r="P34">
        <v>0</v>
      </c>
      <c r="Q34">
        <v>0</v>
      </c>
      <c r="R34" t="s">
        <v>45</v>
      </c>
      <c r="T34" t="s">
        <v>2</v>
      </c>
      <c r="U34">
        <v>1990</v>
      </c>
      <c r="V34" s="1">
        <v>2005</v>
      </c>
      <c r="W34">
        <v>2010</v>
      </c>
      <c r="X34">
        <v>2015</v>
      </c>
      <c r="Y34">
        <v>2020</v>
      </c>
      <c r="Z34" s="1">
        <v>2025</v>
      </c>
      <c r="AA34">
        <v>2030</v>
      </c>
      <c r="AB34">
        <v>2035</v>
      </c>
      <c r="AC34">
        <v>2040</v>
      </c>
      <c r="AD34">
        <v>2045</v>
      </c>
      <c r="AE34">
        <v>2050</v>
      </c>
    </row>
    <row r="35" spans="1:31" x14ac:dyDescent="0.25">
      <c r="A35" t="s">
        <v>136</v>
      </c>
      <c r="B35" t="s">
        <v>47</v>
      </c>
      <c r="C35" t="s">
        <v>37</v>
      </c>
      <c r="D35">
        <v>5.2679536442779999E-2</v>
      </c>
      <c r="E35">
        <v>5.98765718584E-2</v>
      </c>
      <c r="F35">
        <v>5.5106092578439902E-2</v>
      </c>
      <c r="G35">
        <v>5.0220102439879899E-2</v>
      </c>
      <c r="H35">
        <v>4.3198112392752001E-2</v>
      </c>
      <c r="I35">
        <v>4.2933959106323902E-2</v>
      </c>
      <c r="J35">
        <v>4.3911837633668002E-2</v>
      </c>
      <c r="K35">
        <v>4.4252890100088899E-2</v>
      </c>
      <c r="L35">
        <v>4.5011549589951898E-2</v>
      </c>
      <c r="M35">
        <v>4.5326246689329899E-2</v>
      </c>
      <c r="N35">
        <v>4.6440119214672997E-2</v>
      </c>
      <c r="O35">
        <v>0</v>
      </c>
      <c r="P35">
        <v>0</v>
      </c>
      <c r="Q35">
        <v>0</v>
      </c>
      <c r="R35" t="s">
        <v>45</v>
      </c>
      <c r="T35" t="s">
        <v>16</v>
      </c>
      <c r="U35">
        <f t="shared" ref="U35:AE50" si="6">U2*$AF2</f>
        <v>0</v>
      </c>
      <c r="V35" s="1">
        <f t="shared" si="6"/>
        <v>0</v>
      </c>
      <c r="W35">
        <f t="shared" si="6"/>
        <v>0</v>
      </c>
      <c r="X35">
        <f t="shared" si="6"/>
        <v>0</v>
      </c>
      <c r="Y35">
        <f t="shared" si="6"/>
        <v>0</v>
      </c>
      <c r="Z35" s="1">
        <f t="shared" si="6"/>
        <v>0</v>
      </c>
      <c r="AA35">
        <f t="shared" si="6"/>
        <v>0</v>
      </c>
      <c r="AB35">
        <f t="shared" si="6"/>
        <v>0</v>
      </c>
      <c r="AC35">
        <f t="shared" si="6"/>
        <v>0</v>
      </c>
      <c r="AD35">
        <f t="shared" si="6"/>
        <v>0</v>
      </c>
      <c r="AE35">
        <f t="shared" si="6"/>
        <v>0</v>
      </c>
    </row>
    <row r="36" spans="1:31" x14ac:dyDescent="0.25">
      <c r="A36" t="s">
        <v>136</v>
      </c>
      <c r="B36" t="s">
        <v>47</v>
      </c>
      <c r="C36" t="s">
        <v>39</v>
      </c>
      <c r="D36">
        <v>0.65060503304352901</v>
      </c>
      <c r="E36">
        <v>0.50866203873582905</v>
      </c>
      <c r="F36">
        <v>0.29974724254037999</v>
      </c>
      <c r="G36">
        <v>0.13920959884366901</v>
      </c>
      <c r="H36">
        <v>5.9429736050394998E-2</v>
      </c>
      <c r="I36">
        <v>6.0209104216060003E-2</v>
      </c>
      <c r="J36">
        <v>6.25876577446699E-2</v>
      </c>
      <c r="K36">
        <v>6.5831570165830994E-2</v>
      </c>
      <c r="L36">
        <v>6.9851609783290997E-2</v>
      </c>
      <c r="M36">
        <v>6.9033636805842999E-2</v>
      </c>
      <c r="N36">
        <v>7.1938309534895897E-2</v>
      </c>
      <c r="O36">
        <v>0</v>
      </c>
      <c r="P36">
        <v>0</v>
      </c>
      <c r="Q36">
        <v>0</v>
      </c>
      <c r="R36" t="s">
        <v>45</v>
      </c>
      <c r="T36" t="s">
        <v>18</v>
      </c>
      <c r="U36">
        <f t="shared" si="6"/>
        <v>0</v>
      </c>
      <c r="V36" s="1">
        <f t="shared" si="6"/>
        <v>0</v>
      </c>
      <c r="W36">
        <f t="shared" si="6"/>
        <v>0</v>
      </c>
      <c r="X36">
        <f t="shared" si="6"/>
        <v>0</v>
      </c>
      <c r="Y36">
        <f t="shared" si="6"/>
        <v>0</v>
      </c>
      <c r="Z36" s="1">
        <f t="shared" si="6"/>
        <v>0</v>
      </c>
      <c r="AA36">
        <f t="shared" si="6"/>
        <v>0</v>
      </c>
      <c r="AB36">
        <f t="shared" si="6"/>
        <v>0</v>
      </c>
      <c r="AC36">
        <f t="shared" si="6"/>
        <v>0</v>
      </c>
      <c r="AD36">
        <f t="shared" si="6"/>
        <v>0</v>
      </c>
      <c r="AE36">
        <f t="shared" si="6"/>
        <v>0</v>
      </c>
    </row>
    <row r="37" spans="1:31" x14ac:dyDescent="0.25">
      <c r="A37" t="s">
        <v>136</v>
      </c>
      <c r="B37" t="s">
        <v>48</v>
      </c>
      <c r="C37" t="s">
        <v>16</v>
      </c>
      <c r="D37">
        <v>7.4378228712350001E-3</v>
      </c>
      <c r="E37">
        <v>4.5837959960199903E-3</v>
      </c>
      <c r="F37">
        <v>3.66776523671E-3</v>
      </c>
      <c r="G37">
        <v>7.3206923202000004E-3</v>
      </c>
      <c r="H37">
        <v>6.8054024805349897E-3</v>
      </c>
      <c r="I37">
        <v>6.6447946614899903E-3</v>
      </c>
      <c r="J37">
        <v>6.8384909636579998E-3</v>
      </c>
      <c r="K37">
        <v>6.8249229477069899E-3</v>
      </c>
      <c r="L37">
        <v>7.0304161326859996E-3</v>
      </c>
      <c r="M37">
        <v>7.3842926730670003E-3</v>
      </c>
      <c r="N37">
        <v>7.6222595869770001E-3</v>
      </c>
      <c r="O37">
        <v>0</v>
      </c>
      <c r="P37">
        <v>0</v>
      </c>
      <c r="Q37">
        <v>0</v>
      </c>
      <c r="R37" t="s">
        <v>45</v>
      </c>
      <c r="T37" t="s">
        <v>20</v>
      </c>
      <c r="U37">
        <f t="shared" si="6"/>
        <v>0</v>
      </c>
      <c r="V37" s="1">
        <f t="shared" si="6"/>
        <v>0</v>
      </c>
      <c r="W37">
        <f t="shared" si="6"/>
        <v>0</v>
      </c>
      <c r="X37">
        <f t="shared" si="6"/>
        <v>0</v>
      </c>
      <c r="Y37">
        <f t="shared" si="6"/>
        <v>0</v>
      </c>
      <c r="Z37" s="1">
        <f t="shared" si="6"/>
        <v>0</v>
      </c>
      <c r="AA37">
        <f t="shared" si="6"/>
        <v>0</v>
      </c>
      <c r="AB37">
        <f t="shared" si="6"/>
        <v>0</v>
      </c>
      <c r="AC37">
        <f t="shared" si="6"/>
        <v>0</v>
      </c>
      <c r="AD37">
        <f t="shared" si="6"/>
        <v>0</v>
      </c>
      <c r="AE37">
        <f t="shared" si="6"/>
        <v>0</v>
      </c>
    </row>
    <row r="38" spans="1:31" x14ac:dyDescent="0.25">
      <c r="A38" t="s">
        <v>136</v>
      </c>
      <c r="B38" t="s">
        <v>48</v>
      </c>
      <c r="C38" t="s">
        <v>17</v>
      </c>
      <c r="D38">
        <v>7.0605755120000002E-2</v>
      </c>
      <c r="E38">
        <v>7.0260843894900005E-2</v>
      </c>
      <c r="F38">
        <v>0.1033621668102</v>
      </c>
      <c r="G38">
        <v>8.8880502149499996E-2</v>
      </c>
      <c r="H38">
        <v>9.1616187374021996E-2</v>
      </c>
      <c r="I38">
        <v>9.4177804855062996E-2</v>
      </c>
      <c r="J38">
        <v>9.6915083136831906E-2</v>
      </c>
      <c r="K38">
        <v>9.9110071470419003E-2</v>
      </c>
      <c r="L38">
        <v>0.101358019380625</v>
      </c>
      <c r="M38">
        <v>0.10362813601227699</v>
      </c>
      <c r="N38">
        <v>0.105695326575957</v>
      </c>
      <c r="O38">
        <v>0</v>
      </c>
      <c r="P38">
        <v>0</v>
      </c>
      <c r="Q38">
        <v>0</v>
      </c>
      <c r="R38" t="s">
        <v>45</v>
      </c>
      <c r="T38" t="s">
        <v>17</v>
      </c>
      <c r="U38">
        <f t="shared" si="6"/>
        <v>557.79084394364827</v>
      </c>
      <c r="V38" s="1">
        <f t="shared" si="6"/>
        <v>442.26421944293747</v>
      </c>
      <c r="W38">
        <f t="shared" si="6"/>
        <v>438.4514532079474</v>
      </c>
      <c r="X38">
        <f t="shared" si="6"/>
        <v>406.30210167361486</v>
      </c>
      <c r="Y38">
        <f t="shared" si="6"/>
        <v>371.88571321946557</v>
      </c>
      <c r="Z38" s="1">
        <f t="shared" si="6"/>
        <v>348.97198120977646</v>
      </c>
      <c r="AA38">
        <f t="shared" si="6"/>
        <v>353.50502131441613</v>
      </c>
      <c r="AB38">
        <f t="shared" si="6"/>
        <v>350.17261216494495</v>
      </c>
      <c r="AC38">
        <f t="shared" si="6"/>
        <v>343.98398389064249</v>
      </c>
      <c r="AD38">
        <f t="shared" si="6"/>
        <v>286.63806751952421</v>
      </c>
      <c r="AE38">
        <f t="shared" si="6"/>
        <v>309.36260042280958</v>
      </c>
    </row>
    <row r="39" spans="1:31" x14ac:dyDescent="0.25">
      <c r="A39" t="s">
        <v>136</v>
      </c>
      <c r="B39" t="s">
        <v>48</v>
      </c>
      <c r="C39" t="s">
        <v>19</v>
      </c>
      <c r="D39">
        <v>1.3937121779399999</v>
      </c>
      <c r="E39">
        <v>0.69149623180649999</v>
      </c>
      <c r="F39">
        <v>0.43712637526069997</v>
      </c>
      <c r="G39">
        <v>0.37520102926560001</v>
      </c>
      <c r="H39">
        <v>0.31829713488766997</v>
      </c>
      <c r="I39">
        <v>0.27304308610323802</v>
      </c>
      <c r="J39">
        <v>0.227872022567702</v>
      </c>
      <c r="K39">
        <v>0.201517290829829</v>
      </c>
      <c r="L39">
        <v>0.184124121662227</v>
      </c>
      <c r="M39">
        <v>0.17838820603782499</v>
      </c>
      <c r="N39">
        <v>0.16978401077566299</v>
      </c>
      <c r="O39">
        <v>0</v>
      </c>
      <c r="P39">
        <v>0</v>
      </c>
      <c r="Q39">
        <v>0</v>
      </c>
      <c r="R39" t="s">
        <v>45</v>
      </c>
      <c r="T39" t="s">
        <v>19</v>
      </c>
      <c r="U39">
        <f t="shared" si="6"/>
        <v>0</v>
      </c>
      <c r="V39" s="1">
        <f t="shared" si="6"/>
        <v>0</v>
      </c>
      <c r="W39">
        <f t="shared" si="6"/>
        <v>0</v>
      </c>
      <c r="X39">
        <f t="shared" si="6"/>
        <v>0</v>
      </c>
      <c r="Y39">
        <f t="shared" si="6"/>
        <v>0</v>
      </c>
      <c r="Z39" s="1">
        <f t="shared" si="6"/>
        <v>0</v>
      </c>
      <c r="AA39">
        <f t="shared" si="6"/>
        <v>0</v>
      </c>
      <c r="AB39">
        <f t="shared" si="6"/>
        <v>0</v>
      </c>
      <c r="AC39">
        <f t="shared" si="6"/>
        <v>0</v>
      </c>
      <c r="AD39">
        <f t="shared" si="6"/>
        <v>0</v>
      </c>
      <c r="AE39">
        <f t="shared" si="6"/>
        <v>0</v>
      </c>
    </row>
    <row r="40" spans="1:31" x14ac:dyDescent="0.25">
      <c r="A40" t="s">
        <v>136</v>
      </c>
      <c r="B40" t="s">
        <v>48</v>
      </c>
      <c r="C40" t="s">
        <v>21</v>
      </c>
      <c r="D40">
        <v>13.8541136398</v>
      </c>
      <c r="E40">
        <v>15.9324092373999</v>
      </c>
      <c r="F40">
        <v>17.812571299999998</v>
      </c>
      <c r="G40">
        <v>15.7811740799999</v>
      </c>
      <c r="H40">
        <v>13.2232097548578</v>
      </c>
      <c r="I40">
        <v>9.6711595449526904</v>
      </c>
      <c r="J40">
        <v>9.0451124147612099</v>
      </c>
      <c r="K40">
        <v>8.0183225341480799</v>
      </c>
      <c r="L40">
        <v>6.4260024362948798</v>
      </c>
      <c r="M40">
        <v>-5.0408447220776003</v>
      </c>
      <c r="N40">
        <v>-12.4405438209798</v>
      </c>
      <c r="O40">
        <v>0</v>
      </c>
      <c r="P40">
        <v>0</v>
      </c>
      <c r="Q40">
        <v>0</v>
      </c>
      <c r="R40" t="s">
        <v>46</v>
      </c>
      <c r="T40" t="s">
        <v>21</v>
      </c>
      <c r="U40">
        <f t="shared" si="6"/>
        <v>5067.0413339158858</v>
      </c>
      <c r="V40" s="1">
        <f t="shared" si="6"/>
        <v>5953.3400411548009</v>
      </c>
      <c r="W40">
        <f t="shared" si="6"/>
        <v>5548.2109388332829</v>
      </c>
      <c r="X40">
        <f t="shared" si="6"/>
        <v>5188.9106805011907</v>
      </c>
      <c r="Y40">
        <f t="shared" si="6"/>
        <v>4308.7035020446883</v>
      </c>
      <c r="Z40" s="1">
        <f t="shared" si="6"/>
        <v>3963.4512936706469</v>
      </c>
      <c r="AA40">
        <f t="shared" si="6"/>
        <v>3537.7671133446461</v>
      </c>
      <c r="AB40">
        <f t="shared" si="6"/>
        <v>3308.6859050522485</v>
      </c>
      <c r="AC40">
        <f t="shared" si="6"/>
        <v>3096.5863210061807</v>
      </c>
      <c r="AD40">
        <f t="shared" si="6"/>
        <v>851.09096327337204</v>
      </c>
      <c r="AE40">
        <f t="shared" si="6"/>
        <v>-1394.3196474511064</v>
      </c>
    </row>
    <row r="41" spans="1:31" x14ac:dyDescent="0.25">
      <c r="A41" t="s">
        <v>136</v>
      </c>
      <c r="B41" t="s">
        <v>48</v>
      </c>
      <c r="C41" t="s">
        <v>22</v>
      </c>
      <c r="D41" s="2">
        <v>0</v>
      </c>
      <c r="E41">
        <v>7.9569899999999999E-2</v>
      </c>
      <c r="F41">
        <v>0.11274381999999999</v>
      </c>
      <c r="G41">
        <v>0.10878</v>
      </c>
      <c r="H41">
        <v>0.11067689999999999</v>
      </c>
      <c r="I41">
        <v>0.12120498</v>
      </c>
      <c r="J41">
        <v>0.11671025</v>
      </c>
      <c r="K41">
        <v>0.11229443</v>
      </c>
      <c r="L41">
        <v>0.10569575</v>
      </c>
      <c r="M41">
        <v>5.3381422999999997E-2</v>
      </c>
      <c r="N41">
        <v>5.7433109000000003E-2</v>
      </c>
      <c r="O41">
        <v>0</v>
      </c>
      <c r="P41">
        <v>0</v>
      </c>
      <c r="Q41">
        <v>0</v>
      </c>
      <c r="R41" t="s">
        <v>45</v>
      </c>
      <c r="T41" t="s">
        <v>22</v>
      </c>
      <c r="U41">
        <f t="shared" si="6"/>
        <v>0</v>
      </c>
      <c r="V41" s="1">
        <f t="shared" si="6"/>
        <v>17.018426774299982</v>
      </c>
      <c r="W41">
        <f t="shared" si="6"/>
        <v>26.90801978549996</v>
      </c>
      <c r="X41">
        <f t="shared" si="6"/>
        <v>29.297784722499994</v>
      </c>
      <c r="Y41">
        <f t="shared" si="6"/>
        <v>30.391486953099971</v>
      </c>
      <c r="Z41" s="1">
        <f t="shared" si="6"/>
        <v>33.539977056249953</v>
      </c>
      <c r="AA41">
        <f t="shared" si="6"/>
        <v>32.535363496649943</v>
      </c>
      <c r="AB41">
        <f t="shared" si="6"/>
        <v>31.208252924799979</v>
      </c>
      <c r="AC41">
        <f t="shared" si="6"/>
        <v>29.268219186079971</v>
      </c>
      <c r="AD41">
        <f t="shared" si="6"/>
        <v>14.788539818254987</v>
      </c>
      <c r="AE41">
        <f t="shared" si="6"/>
        <v>15.777354566434983</v>
      </c>
    </row>
    <row r="42" spans="1:31" x14ac:dyDescent="0.25">
      <c r="A42" t="s">
        <v>136</v>
      </c>
      <c r="B42" t="s">
        <v>48</v>
      </c>
      <c r="C42" t="s">
        <v>23</v>
      </c>
      <c r="D42" s="2">
        <v>2.2704427E-8</v>
      </c>
      <c r="E42">
        <v>0.46555999999999997</v>
      </c>
      <c r="F42">
        <v>0.50627</v>
      </c>
      <c r="G42">
        <v>0.48847019999999902</v>
      </c>
      <c r="H42">
        <v>0.49698910000000002</v>
      </c>
      <c r="I42">
        <v>0.54426442999999902</v>
      </c>
      <c r="J42">
        <v>0.52408054000000004</v>
      </c>
      <c r="K42">
        <v>0.50425259</v>
      </c>
      <c r="L42">
        <v>0.47462125999999999</v>
      </c>
      <c r="M42">
        <v>0.23970645999999901</v>
      </c>
      <c r="N42">
        <v>0.25789999400000002</v>
      </c>
      <c r="O42">
        <v>0</v>
      </c>
      <c r="P42">
        <v>0</v>
      </c>
      <c r="Q42">
        <v>0</v>
      </c>
      <c r="R42" t="s">
        <v>45</v>
      </c>
      <c r="T42" t="s">
        <v>23</v>
      </c>
      <c r="U42">
        <f t="shared" si="6"/>
        <v>2.0242872249599984E-6</v>
      </c>
      <c r="V42" s="1">
        <f t="shared" si="6"/>
        <v>40.683124052999993</v>
      </c>
      <c r="W42">
        <f t="shared" si="6"/>
        <v>49.367285673419929</v>
      </c>
      <c r="X42">
        <f t="shared" si="6"/>
        <v>53.751716960369968</v>
      </c>
      <c r="Y42">
        <f t="shared" si="6"/>
        <v>55.758282718709957</v>
      </c>
      <c r="Z42" s="1">
        <f t="shared" si="6"/>
        <v>61.534706021359902</v>
      </c>
      <c r="AA42">
        <f t="shared" si="6"/>
        <v>59.691586784829923</v>
      </c>
      <c r="AB42">
        <f t="shared" si="6"/>
        <v>57.256777665372972</v>
      </c>
      <c r="AC42">
        <f t="shared" si="6"/>
        <v>53.697455382570965</v>
      </c>
      <c r="AD42">
        <f t="shared" si="6"/>
        <v>27.132054064615453</v>
      </c>
      <c r="AE42">
        <f t="shared" si="6"/>
        <v>28.946207788984193</v>
      </c>
    </row>
    <row r="43" spans="1:31" x14ac:dyDescent="0.25">
      <c r="A43" t="s">
        <v>136</v>
      </c>
      <c r="B43" t="s">
        <v>48</v>
      </c>
      <c r="C43" t="s">
        <v>24</v>
      </c>
      <c r="D43" s="2">
        <v>0</v>
      </c>
      <c r="E43" s="2">
        <v>9.7759659999999901E-2</v>
      </c>
      <c r="F43" s="2">
        <v>0.12207932000000001</v>
      </c>
      <c r="G43" s="2">
        <v>0.11778722999999899</v>
      </c>
      <c r="H43" s="2">
        <v>0.119841289999999</v>
      </c>
      <c r="I43" s="2">
        <v>0.13124100999999999</v>
      </c>
      <c r="J43" s="2">
        <v>0.12637416000000001</v>
      </c>
      <c r="K43" s="2">
        <v>0.12159294999999901</v>
      </c>
      <c r="L43" s="2">
        <v>0.11444759</v>
      </c>
      <c r="M43" s="2">
        <v>5.7801566999999998E-2</v>
      </c>
      <c r="N43" s="2">
        <v>6.2188634E-2</v>
      </c>
      <c r="O43">
        <v>0</v>
      </c>
      <c r="P43">
        <v>0</v>
      </c>
      <c r="Q43">
        <v>0</v>
      </c>
      <c r="R43" t="s">
        <v>45</v>
      </c>
      <c r="T43" t="s">
        <v>24</v>
      </c>
      <c r="U43">
        <f t="shared" si="6"/>
        <v>0</v>
      </c>
      <c r="V43" s="1">
        <f t="shared" si="6"/>
        <v>26.703576413849976</v>
      </c>
      <c r="W43">
        <f t="shared" si="6"/>
        <v>37.210918667819982</v>
      </c>
      <c r="X43">
        <f t="shared" si="6"/>
        <v>40.515726896819928</v>
      </c>
      <c r="Y43">
        <f t="shared" si="6"/>
        <v>42.028197185711974</v>
      </c>
      <c r="Z43" s="1">
        <f t="shared" si="6"/>
        <v>46.382218318073917</v>
      </c>
      <c r="AA43">
        <f t="shared" si="6"/>
        <v>44.992943673377937</v>
      </c>
      <c r="AB43">
        <f t="shared" si="6"/>
        <v>43.157701407812979</v>
      </c>
      <c r="AC43">
        <f t="shared" si="6"/>
        <v>40.474841284825452</v>
      </c>
      <c r="AD43">
        <f t="shared" si="6"/>
        <v>20.450973334282484</v>
      </c>
      <c r="AE43">
        <f t="shared" si="6"/>
        <v>21.818402069326773</v>
      </c>
    </row>
    <row r="44" spans="1:31" x14ac:dyDescent="0.25">
      <c r="A44" t="s">
        <v>136</v>
      </c>
      <c r="B44" t="s">
        <v>48</v>
      </c>
      <c r="C44" t="s">
        <v>25</v>
      </c>
      <c r="D44" s="2">
        <v>1.143013E-7</v>
      </c>
      <c r="E44" s="2">
        <v>1.5144710000000001E-4</v>
      </c>
      <c r="F44" s="2">
        <v>1.1561625E-4</v>
      </c>
      <c r="G44" s="2">
        <v>1.1155138E-4</v>
      </c>
      <c r="H44" s="2">
        <v>1.1349670999999999E-4</v>
      </c>
      <c r="I44" s="2">
        <v>1.2429294000000001E-4</v>
      </c>
      <c r="J44" s="2">
        <v>1.1968367000000001E-4</v>
      </c>
      <c r="K44" s="2">
        <v>1.1515554E-4</v>
      </c>
      <c r="L44" s="2">
        <v>1.0838863E-4</v>
      </c>
      <c r="M44" s="2">
        <v>5.4741496999999901E-5</v>
      </c>
      <c r="N44" s="2">
        <v>5.8896330999999999E-5</v>
      </c>
      <c r="O44">
        <v>0</v>
      </c>
      <c r="P44">
        <v>0</v>
      </c>
      <c r="Q44">
        <v>0</v>
      </c>
      <c r="R44" t="s">
        <v>45</v>
      </c>
      <c r="T44" t="s">
        <v>28</v>
      </c>
      <c r="U44">
        <f t="shared" si="6"/>
        <v>0</v>
      </c>
      <c r="V44" s="1">
        <f t="shared" si="6"/>
        <v>0</v>
      </c>
      <c r="W44">
        <f t="shared" si="6"/>
        <v>0</v>
      </c>
      <c r="X44">
        <f t="shared" si="6"/>
        <v>0</v>
      </c>
      <c r="Y44">
        <f t="shared" si="6"/>
        <v>0</v>
      </c>
      <c r="Z44" s="1">
        <f t="shared" si="6"/>
        <v>0</v>
      </c>
      <c r="AA44">
        <f t="shared" si="6"/>
        <v>0</v>
      </c>
      <c r="AB44">
        <f t="shared" si="6"/>
        <v>0</v>
      </c>
      <c r="AC44">
        <f t="shared" si="6"/>
        <v>0</v>
      </c>
      <c r="AD44">
        <f t="shared" si="6"/>
        <v>0</v>
      </c>
      <c r="AE44">
        <f t="shared" si="6"/>
        <v>0</v>
      </c>
    </row>
    <row r="45" spans="1:31" x14ac:dyDescent="0.25">
      <c r="A45" t="s">
        <v>136</v>
      </c>
      <c r="B45" t="s">
        <v>48</v>
      </c>
      <c r="C45" t="s">
        <v>26</v>
      </c>
      <c r="D45">
        <v>0</v>
      </c>
      <c r="E45">
        <v>7.1236390000000002E-3</v>
      </c>
      <c r="F45">
        <v>8.9046070000000001E-3</v>
      </c>
      <c r="G45">
        <v>8.5915420000000006E-3</v>
      </c>
      <c r="H45">
        <v>8.7413579999999994E-3</v>
      </c>
      <c r="I45">
        <v>9.5728709999999897E-3</v>
      </c>
      <c r="J45">
        <v>9.2178820000000002E-3</v>
      </c>
      <c r="K45">
        <v>8.8691120000000002E-3</v>
      </c>
      <c r="L45">
        <v>8.3479463000000007E-3</v>
      </c>
      <c r="M45">
        <v>4.2161146999999998E-3</v>
      </c>
      <c r="N45">
        <v>4.5361142999999996E-3</v>
      </c>
      <c r="O45">
        <v>0</v>
      </c>
      <c r="P45">
        <v>0</v>
      </c>
      <c r="Q45">
        <v>0</v>
      </c>
      <c r="R45" t="s">
        <v>45</v>
      </c>
      <c r="T45" t="s">
        <v>30</v>
      </c>
      <c r="U45">
        <f t="shared" si="6"/>
        <v>0</v>
      </c>
      <c r="V45" s="1">
        <f t="shared" si="6"/>
        <v>0</v>
      </c>
      <c r="W45">
        <f t="shared" si="6"/>
        <v>0</v>
      </c>
      <c r="X45">
        <f t="shared" si="6"/>
        <v>0</v>
      </c>
      <c r="Y45">
        <f t="shared" si="6"/>
        <v>0</v>
      </c>
      <c r="Z45" s="1">
        <f t="shared" si="6"/>
        <v>0</v>
      </c>
      <c r="AA45">
        <f t="shared" si="6"/>
        <v>0</v>
      </c>
      <c r="AB45">
        <f t="shared" si="6"/>
        <v>0</v>
      </c>
      <c r="AC45">
        <f t="shared" si="6"/>
        <v>0</v>
      </c>
      <c r="AD45">
        <f t="shared" si="6"/>
        <v>0</v>
      </c>
      <c r="AE45">
        <f t="shared" si="6"/>
        <v>0</v>
      </c>
    </row>
    <row r="46" spans="1:31" x14ac:dyDescent="0.25">
      <c r="A46" t="s">
        <v>136</v>
      </c>
      <c r="B46" t="s">
        <v>48</v>
      </c>
      <c r="C46" t="s">
        <v>27</v>
      </c>
      <c r="D46">
        <v>2.8031574819999999E-3</v>
      </c>
      <c r="E46">
        <v>3.4135878597099899E-3</v>
      </c>
      <c r="F46">
        <v>4.703930054E-3</v>
      </c>
      <c r="G46">
        <v>3.2922112979999999E-3</v>
      </c>
      <c r="H46">
        <v>3.0732341321599902E-3</v>
      </c>
      <c r="I46">
        <v>3.2934290298000002E-3</v>
      </c>
      <c r="J46">
        <v>3.3885151262929999E-3</v>
      </c>
      <c r="K46">
        <v>3.4624050978679902E-3</v>
      </c>
      <c r="L46">
        <v>3.6391625385389899E-3</v>
      </c>
      <c r="M46">
        <v>3.9100647549769997E-3</v>
      </c>
      <c r="N46">
        <v>4.26356897985099E-3</v>
      </c>
      <c r="O46">
        <v>0</v>
      </c>
      <c r="P46">
        <v>0</v>
      </c>
      <c r="Q46">
        <v>0</v>
      </c>
      <c r="R46" t="s">
        <v>45</v>
      </c>
      <c r="T46" t="s">
        <v>25</v>
      </c>
      <c r="U46">
        <f t="shared" si="6"/>
        <v>1.054939973807999E-4</v>
      </c>
      <c r="V46" s="1">
        <f t="shared" si="6"/>
        <v>0.13697008235120001</v>
      </c>
      <c r="W46">
        <f t="shared" si="6"/>
        <v>0.11668140878559975</v>
      </c>
      <c r="X46">
        <f t="shared" si="6"/>
        <v>0.12704421504319979</v>
      </c>
      <c r="Y46">
        <f t="shared" si="6"/>
        <v>0.13178682440647976</v>
      </c>
      <c r="Z46" s="1">
        <f t="shared" si="6"/>
        <v>0.14543959519591956</v>
      </c>
      <c r="AA46">
        <f t="shared" si="6"/>
        <v>0.1410832918983998</v>
      </c>
      <c r="AB46">
        <f t="shared" si="6"/>
        <v>0.13532854071083969</v>
      </c>
      <c r="AC46">
        <f t="shared" si="6"/>
        <v>0.12691594502724377</v>
      </c>
      <c r="AD46">
        <f t="shared" si="6"/>
        <v>6.4127620109707933E-2</v>
      </c>
      <c r="AE46">
        <f t="shared" si="6"/>
        <v>6.8415444319455954E-2</v>
      </c>
    </row>
    <row r="47" spans="1:31" x14ac:dyDescent="0.25">
      <c r="A47" t="s">
        <v>136</v>
      </c>
      <c r="B47" t="s">
        <v>48</v>
      </c>
      <c r="C47" t="s">
        <v>29</v>
      </c>
      <c r="D47">
        <v>1.5977075796237E-2</v>
      </c>
      <c r="E47">
        <v>1.0161991782621E-2</v>
      </c>
      <c r="F47">
        <v>3.0123895702499999E-3</v>
      </c>
      <c r="G47">
        <v>3.2883993329799999E-3</v>
      </c>
      <c r="H47">
        <v>2.9661823093450001E-3</v>
      </c>
      <c r="I47">
        <v>2.80218512222899E-3</v>
      </c>
      <c r="J47">
        <v>2.547354343651E-3</v>
      </c>
      <c r="K47">
        <v>2.5454503360300001E-3</v>
      </c>
      <c r="L47">
        <v>2.55607801912499E-3</v>
      </c>
      <c r="M47">
        <v>2.5839570108189998E-3</v>
      </c>
      <c r="N47">
        <v>2.6597606759130002E-3</v>
      </c>
      <c r="O47">
        <v>0</v>
      </c>
      <c r="P47">
        <v>0</v>
      </c>
      <c r="Q47">
        <v>0</v>
      </c>
      <c r="R47" t="s">
        <v>45</v>
      </c>
      <c r="T47" t="s">
        <v>33</v>
      </c>
      <c r="U47">
        <f t="shared" si="6"/>
        <v>0</v>
      </c>
      <c r="V47" s="1">
        <f t="shared" si="6"/>
        <v>0</v>
      </c>
      <c r="W47">
        <f t="shared" si="6"/>
        <v>0</v>
      </c>
      <c r="X47">
        <f t="shared" si="6"/>
        <v>0</v>
      </c>
      <c r="Y47">
        <f t="shared" si="6"/>
        <v>0</v>
      </c>
      <c r="Z47" s="1">
        <f t="shared" si="6"/>
        <v>0</v>
      </c>
      <c r="AA47">
        <f t="shared" si="6"/>
        <v>0</v>
      </c>
      <c r="AB47">
        <f t="shared" si="6"/>
        <v>0</v>
      </c>
      <c r="AC47">
        <f t="shared" si="6"/>
        <v>0</v>
      </c>
      <c r="AD47">
        <f t="shared" si="6"/>
        <v>0</v>
      </c>
      <c r="AE47">
        <f t="shared" si="6"/>
        <v>0</v>
      </c>
    </row>
    <row r="48" spans="1:31" x14ac:dyDescent="0.25">
      <c r="A48" t="s">
        <v>136</v>
      </c>
      <c r="B48" t="s">
        <v>48</v>
      </c>
      <c r="C48" t="s">
        <v>31</v>
      </c>
      <c r="D48">
        <v>0.2136195109838</v>
      </c>
      <c r="E48">
        <v>0.14951866434471001</v>
      </c>
      <c r="F48">
        <v>9.586021125376E-2</v>
      </c>
      <c r="G48">
        <v>8.9789844215049902E-2</v>
      </c>
      <c r="H48">
        <v>7.7290040455383999E-2</v>
      </c>
      <c r="I48">
        <v>7.8763554707766997E-2</v>
      </c>
      <c r="J48">
        <v>6.4918406596514003E-2</v>
      </c>
      <c r="K48">
        <v>6.5888368140396003E-2</v>
      </c>
      <c r="L48">
        <v>6.7771983321593995E-2</v>
      </c>
      <c r="M48">
        <v>6.7571124339763006E-2</v>
      </c>
      <c r="N48">
        <v>6.8634535815314895E-2</v>
      </c>
      <c r="O48">
        <v>0</v>
      </c>
      <c r="P48">
        <v>0</v>
      </c>
      <c r="Q48">
        <v>0</v>
      </c>
      <c r="R48" t="s">
        <v>45</v>
      </c>
      <c r="T48" t="s">
        <v>35</v>
      </c>
      <c r="U48">
        <f t="shared" si="6"/>
        <v>0</v>
      </c>
      <c r="V48" s="1">
        <f t="shared" si="6"/>
        <v>0</v>
      </c>
      <c r="W48">
        <f t="shared" si="6"/>
        <v>0</v>
      </c>
      <c r="X48">
        <f t="shared" si="6"/>
        <v>0</v>
      </c>
      <c r="Y48">
        <f t="shared" si="6"/>
        <v>0</v>
      </c>
      <c r="Z48" s="1">
        <f t="shared" si="6"/>
        <v>0</v>
      </c>
      <c r="AA48">
        <f t="shared" si="6"/>
        <v>0</v>
      </c>
      <c r="AB48">
        <f t="shared" si="6"/>
        <v>0</v>
      </c>
      <c r="AC48">
        <f t="shared" si="6"/>
        <v>0</v>
      </c>
      <c r="AD48">
        <f t="shared" si="6"/>
        <v>0</v>
      </c>
      <c r="AE48">
        <f t="shared" si="6"/>
        <v>0</v>
      </c>
    </row>
    <row r="49" spans="1:32" x14ac:dyDescent="0.25">
      <c r="A49" t="s">
        <v>136</v>
      </c>
      <c r="B49" t="s">
        <v>48</v>
      </c>
      <c r="C49" t="s">
        <v>32</v>
      </c>
      <c r="D49">
        <v>0.25163579327499902</v>
      </c>
      <c r="E49">
        <v>0.21488104402899999</v>
      </c>
      <c r="F49">
        <v>0.158111581897</v>
      </c>
      <c r="G49">
        <v>0.13478123748279999</v>
      </c>
      <c r="H49">
        <v>9.905947579761E-2</v>
      </c>
      <c r="I49">
        <v>8.5064860147361906E-2</v>
      </c>
      <c r="J49">
        <v>7.4722248821494905E-2</v>
      </c>
      <c r="K49">
        <v>6.8506919788591997E-2</v>
      </c>
      <c r="L49">
        <v>6.7823702619471002E-2</v>
      </c>
      <c r="M49">
        <v>6.5107838719400998E-2</v>
      </c>
      <c r="N49">
        <v>6.5405351117942004E-2</v>
      </c>
      <c r="O49">
        <v>0</v>
      </c>
      <c r="P49">
        <v>0</v>
      </c>
      <c r="Q49">
        <v>0</v>
      </c>
      <c r="R49" t="s">
        <v>45</v>
      </c>
      <c r="T49" t="s">
        <v>26</v>
      </c>
      <c r="U49">
        <f t="shared" si="6"/>
        <v>0</v>
      </c>
      <c r="V49" s="1">
        <f t="shared" si="6"/>
        <v>0.29383783610624975</v>
      </c>
      <c r="W49">
        <f t="shared" si="6"/>
        <v>0.40986370500749952</v>
      </c>
      <c r="X49">
        <f t="shared" si="6"/>
        <v>0.44626481246249983</v>
      </c>
      <c r="Y49">
        <f t="shared" si="6"/>
        <v>0.46292400216449919</v>
      </c>
      <c r="Z49" s="1">
        <f t="shared" si="6"/>
        <v>0.51088187960549902</v>
      </c>
      <c r="AA49">
        <f t="shared" si="6"/>
        <v>0.49557969851624917</v>
      </c>
      <c r="AB49">
        <f t="shared" si="6"/>
        <v>0.47536502220449894</v>
      </c>
      <c r="AC49">
        <f t="shared" si="6"/>
        <v>0.44581434556207422</v>
      </c>
      <c r="AD49">
        <f t="shared" si="6"/>
        <v>0.22525950693847482</v>
      </c>
      <c r="AE49">
        <f t="shared" si="6"/>
        <v>0.24032114759825987</v>
      </c>
    </row>
    <row r="50" spans="1:32" x14ac:dyDescent="0.25">
      <c r="A50" t="s">
        <v>136</v>
      </c>
      <c r="B50" t="s">
        <v>48</v>
      </c>
      <c r="C50" t="s">
        <v>34</v>
      </c>
      <c r="D50">
        <v>1.5323722510799999E-2</v>
      </c>
      <c r="E50">
        <v>6.1918187710099997E-3</v>
      </c>
      <c r="F50">
        <v>4.2893099496199997E-3</v>
      </c>
      <c r="G50">
        <v>6.9427199609299901E-3</v>
      </c>
      <c r="H50">
        <v>6.4942111833469996E-3</v>
      </c>
      <c r="I50">
        <v>6.21905955519999E-3</v>
      </c>
      <c r="J50">
        <v>6.1003623740979902E-3</v>
      </c>
      <c r="K50">
        <v>5.8031294736559901E-3</v>
      </c>
      <c r="L50">
        <v>5.578871839565E-3</v>
      </c>
      <c r="M50">
        <v>5.7806864053620002E-3</v>
      </c>
      <c r="N50">
        <v>5.9427246777250002E-3</v>
      </c>
      <c r="O50">
        <v>0</v>
      </c>
      <c r="P50">
        <v>0</v>
      </c>
      <c r="Q50">
        <v>0</v>
      </c>
      <c r="R50" t="s">
        <v>45</v>
      </c>
      <c r="T50" t="s">
        <v>38</v>
      </c>
      <c r="U50">
        <f t="shared" si="6"/>
        <v>0</v>
      </c>
      <c r="V50" s="1">
        <f t="shared" si="6"/>
        <v>0</v>
      </c>
      <c r="W50">
        <f t="shared" si="6"/>
        <v>0</v>
      </c>
      <c r="X50">
        <f t="shared" si="6"/>
        <v>0</v>
      </c>
      <c r="Y50">
        <f t="shared" si="6"/>
        <v>0</v>
      </c>
      <c r="Z50" s="1">
        <f t="shared" si="6"/>
        <v>0</v>
      </c>
      <c r="AA50">
        <f t="shared" si="6"/>
        <v>0</v>
      </c>
      <c r="AB50">
        <f t="shared" si="6"/>
        <v>0</v>
      </c>
      <c r="AC50">
        <f t="shared" si="6"/>
        <v>0</v>
      </c>
      <c r="AD50">
        <f t="shared" si="6"/>
        <v>0</v>
      </c>
      <c r="AE50">
        <f t="shared" si="6"/>
        <v>0</v>
      </c>
    </row>
    <row r="51" spans="1:32" x14ac:dyDescent="0.25">
      <c r="A51" t="s">
        <v>136</v>
      </c>
      <c r="B51" t="s">
        <v>48</v>
      </c>
      <c r="C51" t="s">
        <v>36</v>
      </c>
      <c r="D51">
        <v>5.4119538810209998E-2</v>
      </c>
      <c r="E51">
        <v>4.8965157646339998E-2</v>
      </c>
      <c r="F51">
        <v>3.9125592442769898E-2</v>
      </c>
      <c r="G51">
        <v>4.95370110702699E-2</v>
      </c>
      <c r="H51">
        <v>4.4582742290680002E-2</v>
      </c>
      <c r="I51">
        <v>4.5913382209973999E-2</v>
      </c>
      <c r="J51">
        <v>4.1760253475016003E-2</v>
      </c>
      <c r="K51">
        <v>4.2834071571017998E-2</v>
      </c>
      <c r="L51">
        <v>4.4151084612625902E-2</v>
      </c>
      <c r="M51">
        <v>4.5413610446662901E-2</v>
      </c>
      <c r="N51">
        <v>4.77007661226359E-2</v>
      </c>
      <c r="O51">
        <v>0</v>
      </c>
      <c r="P51">
        <v>0</v>
      </c>
      <c r="Q51">
        <v>0</v>
      </c>
      <c r="R51" t="s">
        <v>45</v>
      </c>
      <c r="T51" t="s">
        <v>27</v>
      </c>
      <c r="U51">
        <f t="shared" ref="U51:AE64" si="7">U18*$AF18</f>
        <v>105.24093184436911</v>
      </c>
      <c r="V51" s="1">
        <f t="shared" si="7"/>
        <v>104.6013958341881</v>
      </c>
      <c r="W51">
        <f t="shared" si="7"/>
        <v>91.668390087729435</v>
      </c>
      <c r="X51">
        <f t="shared" si="7"/>
        <v>66.850493819878764</v>
      </c>
      <c r="Y51">
        <f t="shared" si="7"/>
        <v>61.027676461904463</v>
      </c>
      <c r="Z51" s="1">
        <f t="shared" si="7"/>
        <v>63.179252080167338</v>
      </c>
      <c r="AA51">
        <f t="shared" si="7"/>
        <v>61.970169050650604</v>
      </c>
      <c r="AB51">
        <f t="shared" si="7"/>
        <v>62.256760322388942</v>
      </c>
      <c r="AC51">
        <f t="shared" si="7"/>
        <v>62.410650961699837</v>
      </c>
      <c r="AD51">
        <f t="shared" si="7"/>
        <v>62.857725939058916</v>
      </c>
      <c r="AE51">
        <f t="shared" si="7"/>
        <v>63.309262876874421</v>
      </c>
    </row>
    <row r="52" spans="1:32" x14ac:dyDescent="0.25">
      <c r="A52" t="s">
        <v>136</v>
      </c>
      <c r="B52" t="s">
        <v>48</v>
      </c>
      <c r="C52" t="s">
        <v>37</v>
      </c>
      <c r="D52">
        <v>3.9965965434189898E-2</v>
      </c>
      <c r="E52">
        <v>2.78266048564999E-2</v>
      </c>
      <c r="F52">
        <v>1.7523338007409999E-2</v>
      </c>
      <c r="G52">
        <v>2.5056565790050001E-2</v>
      </c>
      <c r="H52">
        <v>2.2911011639739999E-2</v>
      </c>
      <c r="I52">
        <v>2.2648860690382001E-2</v>
      </c>
      <c r="J52">
        <v>2.1323652249521999E-2</v>
      </c>
      <c r="K52">
        <v>2.1155822277940901E-2</v>
      </c>
      <c r="L52">
        <v>2.1237819552220899E-2</v>
      </c>
      <c r="M52">
        <v>2.1689693372221E-2</v>
      </c>
      <c r="N52">
        <v>2.2396645822533999E-2</v>
      </c>
      <c r="O52">
        <v>0</v>
      </c>
      <c r="P52">
        <v>0</v>
      </c>
      <c r="Q52">
        <v>0</v>
      </c>
      <c r="R52" t="s">
        <v>45</v>
      </c>
      <c r="T52" t="s">
        <v>29</v>
      </c>
      <c r="U52">
        <f t="shared" si="7"/>
        <v>0</v>
      </c>
      <c r="V52" s="1">
        <f t="shared" si="7"/>
        <v>0</v>
      </c>
      <c r="W52">
        <f t="shared" si="7"/>
        <v>0</v>
      </c>
      <c r="X52">
        <f t="shared" si="7"/>
        <v>0</v>
      </c>
      <c r="Y52">
        <f t="shared" si="7"/>
        <v>0</v>
      </c>
      <c r="Z52" s="1">
        <f t="shared" si="7"/>
        <v>0</v>
      </c>
      <c r="AA52">
        <f t="shared" si="7"/>
        <v>0</v>
      </c>
      <c r="AB52">
        <f t="shared" si="7"/>
        <v>0</v>
      </c>
      <c r="AC52">
        <f t="shared" si="7"/>
        <v>0</v>
      </c>
      <c r="AD52">
        <f t="shared" si="7"/>
        <v>0</v>
      </c>
      <c r="AE52">
        <f t="shared" si="7"/>
        <v>0</v>
      </c>
    </row>
    <row r="53" spans="1:32" x14ac:dyDescent="0.25">
      <c r="A53" t="s">
        <v>136</v>
      </c>
      <c r="B53" t="s">
        <v>48</v>
      </c>
      <c r="C53" t="s">
        <v>39</v>
      </c>
      <c r="D53">
        <v>0.11052980727095001</v>
      </c>
      <c r="E53">
        <v>0.10639358024346</v>
      </c>
      <c r="F53">
        <v>8.3443230418159903E-2</v>
      </c>
      <c r="G53">
        <v>7.4959689442915006E-2</v>
      </c>
      <c r="H53">
        <v>4.3236903104353998E-2</v>
      </c>
      <c r="I53">
        <v>3.2972723720713998E-2</v>
      </c>
      <c r="J53">
        <v>2.9023129420623E-2</v>
      </c>
      <c r="K53">
        <v>2.9591602533542E-2</v>
      </c>
      <c r="L53">
        <v>3.0280699879228899E-2</v>
      </c>
      <c r="M53">
        <v>2.8297657791849899E-2</v>
      </c>
      <c r="N53">
        <v>2.94745801794499E-2</v>
      </c>
      <c r="O53">
        <v>0</v>
      </c>
      <c r="P53">
        <v>0</v>
      </c>
      <c r="Q53">
        <v>0</v>
      </c>
      <c r="R53" t="s">
        <v>45</v>
      </c>
      <c r="T53" t="s">
        <v>31</v>
      </c>
      <c r="U53">
        <f t="shared" si="7"/>
        <v>0</v>
      </c>
      <c r="V53" s="1">
        <f t="shared" si="7"/>
        <v>0</v>
      </c>
      <c r="W53">
        <f t="shared" si="7"/>
        <v>0</v>
      </c>
      <c r="X53">
        <f t="shared" si="7"/>
        <v>0</v>
      </c>
      <c r="Y53">
        <f t="shared" si="7"/>
        <v>0</v>
      </c>
      <c r="Z53" s="1">
        <f t="shared" si="7"/>
        <v>0</v>
      </c>
      <c r="AA53">
        <f t="shared" si="7"/>
        <v>0</v>
      </c>
      <c r="AB53">
        <f t="shared" si="7"/>
        <v>0</v>
      </c>
      <c r="AC53">
        <f t="shared" si="7"/>
        <v>0</v>
      </c>
      <c r="AD53">
        <f t="shared" si="7"/>
        <v>0</v>
      </c>
      <c r="AE53">
        <f t="shared" si="7"/>
        <v>0</v>
      </c>
    </row>
    <row r="54" spans="1:32" x14ac:dyDescent="0.25">
      <c r="A54" t="s">
        <v>136</v>
      </c>
      <c r="B54" t="s">
        <v>49</v>
      </c>
      <c r="C54" t="s">
        <v>16</v>
      </c>
      <c r="D54">
        <v>4.328246994122E-3</v>
      </c>
      <c r="E54">
        <v>4.6546663711969898E-3</v>
      </c>
      <c r="F54">
        <v>3.77543908104E-3</v>
      </c>
      <c r="G54">
        <v>2.7855026964559901E-3</v>
      </c>
      <c r="H54">
        <v>2.254489772342E-3</v>
      </c>
      <c r="I54">
        <v>2.1002209505599999E-3</v>
      </c>
      <c r="J54">
        <v>2.5329818886689901E-3</v>
      </c>
      <c r="K54">
        <v>2.6772037232069999E-3</v>
      </c>
      <c r="L54">
        <v>3.1445427450629902E-3</v>
      </c>
      <c r="M54">
        <v>3.8442068288899998E-3</v>
      </c>
      <c r="N54">
        <v>4.5381004363099896E-3</v>
      </c>
      <c r="O54">
        <v>0</v>
      </c>
      <c r="P54">
        <v>0</v>
      </c>
      <c r="Q54">
        <v>0</v>
      </c>
      <c r="R54" t="s">
        <v>45</v>
      </c>
      <c r="T54" t="s">
        <v>32</v>
      </c>
      <c r="U54">
        <f t="shared" si="7"/>
        <v>0</v>
      </c>
      <c r="V54" s="1">
        <f t="shared" si="7"/>
        <v>0</v>
      </c>
      <c r="W54">
        <f t="shared" si="7"/>
        <v>0</v>
      </c>
      <c r="X54">
        <f t="shared" si="7"/>
        <v>0</v>
      </c>
      <c r="Y54">
        <f t="shared" si="7"/>
        <v>0</v>
      </c>
      <c r="Z54" s="1">
        <f t="shared" si="7"/>
        <v>0</v>
      </c>
      <c r="AA54">
        <f t="shared" si="7"/>
        <v>0</v>
      </c>
      <c r="AB54">
        <f t="shared" si="7"/>
        <v>0</v>
      </c>
      <c r="AC54">
        <f t="shared" si="7"/>
        <v>0</v>
      </c>
      <c r="AD54">
        <f t="shared" si="7"/>
        <v>0</v>
      </c>
      <c r="AE54">
        <f t="shared" si="7"/>
        <v>0</v>
      </c>
    </row>
    <row r="55" spans="1:32" x14ac:dyDescent="0.25">
      <c r="A55" t="s">
        <v>136</v>
      </c>
      <c r="B55" t="s">
        <v>49</v>
      </c>
      <c r="C55" t="s">
        <v>17</v>
      </c>
      <c r="D55">
        <v>0.15160621029999999</v>
      </c>
      <c r="E55">
        <v>0.146485157931</v>
      </c>
      <c r="F55">
        <v>7.9546108521600004E-2</v>
      </c>
      <c r="G55">
        <v>8.4174428040399998E-2</v>
      </c>
      <c r="H55">
        <v>8.6614028578472002E-2</v>
      </c>
      <c r="I55">
        <v>8.8977673749573993E-2</v>
      </c>
      <c r="J55">
        <v>9.1290468591674001E-2</v>
      </c>
      <c r="K55">
        <v>9.3090647749374894E-2</v>
      </c>
      <c r="L55">
        <v>9.4812526063248997E-2</v>
      </c>
      <c r="M55">
        <v>9.6265920970754995E-2</v>
      </c>
      <c r="N55">
        <v>9.7835480049753995E-2</v>
      </c>
      <c r="O55">
        <v>0</v>
      </c>
      <c r="P55">
        <v>0</v>
      </c>
      <c r="Q55">
        <v>0</v>
      </c>
      <c r="R55" t="s">
        <v>45</v>
      </c>
      <c r="T55" t="s">
        <v>34</v>
      </c>
      <c r="U55">
        <f t="shared" si="7"/>
        <v>0</v>
      </c>
      <c r="V55" s="1">
        <f t="shared" si="7"/>
        <v>0</v>
      </c>
      <c r="W55">
        <f t="shared" si="7"/>
        <v>0</v>
      </c>
      <c r="X55">
        <f t="shared" si="7"/>
        <v>0</v>
      </c>
      <c r="Y55">
        <f t="shared" si="7"/>
        <v>0</v>
      </c>
      <c r="Z55" s="1">
        <f t="shared" si="7"/>
        <v>0</v>
      </c>
      <c r="AA55">
        <f t="shared" si="7"/>
        <v>0</v>
      </c>
      <c r="AB55">
        <f t="shared" si="7"/>
        <v>0</v>
      </c>
      <c r="AC55">
        <f t="shared" si="7"/>
        <v>0</v>
      </c>
      <c r="AD55">
        <f t="shared" si="7"/>
        <v>0</v>
      </c>
      <c r="AE55">
        <f t="shared" si="7"/>
        <v>0</v>
      </c>
    </row>
    <row r="56" spans="1:32" x14ac:dyDescent="0.25">
      <c r="A56" t="s">
        <v>136</v>
      </c>
      <c r="B56" t="s">
        <v>49</v>
      </c>
      <c r="C56" t="s">
        <v>19</v>
      </c>
      <c r="D56">
        <v>1.7796951069531799</v>
      </c>
      <c r="E56">
        <v>1.19362641194557</v>
      </c>
      <c r="F56">
        <v>0.76382484082184998</v>
      </c>
      <c r="G56">
        <v>0.61565900078333702</v>
      </c>
      <c r="H56">
        <v>0.51892722171621797</v>
      </c>
      <c r="I56">
        <v>0.438971262689344</v>
      </c>
      <c r="J56">
        <v>0.36424173477151001</v>
      </c>
      <c r="K56">
        <v>0.31327583239141299</v>
      </c>
      <c r="L56">
        <v>0.275418391697757</v>
      </c>
      <c r="M56">
        <v>0.26343969548211399</v>
      </c>
      <c r="N56">
        <v>0.23891499066555599</v>
      </c>
      <c r="O56">
        <v>0</v>
      </c>
      <c r="P56">
        <v>0</v>
      </c>
      <c r="Q56">
        <v>0</v>
      </c>
      <c r="R56" t="s">
        <v>45</v>
      </c>
      <c r="T56" t="s">
        <v>36</v>
      </c>
      <c r="U56">
        <f t="shared" si="7"/>
        <v>0</v>
      </c>
      <c r="V56" s="1">
        <f t="shared" si="7"/>
        <v>0</v>
      </c>
      <c r="W56">
        <f t="shared" si="7"/>
        <v>0</v>
      </c>
      <c r="X56">
        <f t="shared" si="7"/>
        <v>0</v>
      </c>
      <c r="Y56">
        <f t="shared" si="7"/>
        <v>0</v>
      </c>
      <c r="Z56" s="1">
        <f t="shared" si="7"/>
        <v>0</v>
      </c>
      <c r="AA56">
        <f t="shared" si="7"/>
        <v>0</v>
      </c>
      <c r="AB56">
        <f t="shared" si="7"/>
        <v>0</v>
      </c>
      <c r="AC56">
        <f t="shared" si="7"/>
        <v>0</v>
      </c>
      <c r="AD56">
        <f t="shared" si="7"/>
        <v>0</v>
      </c>
      <c r="AE56">
        <f t="shared" si="7"/>
        <v>0</v>
      </c>
    </row>
    <row r="57" spans="1:32" x14ac:dyDescent="0.25">
      <c r="A57" t="s">
        <v>136</v>
      </c>
      <c r="B57" t="s">
        <v>49</v>
      </c>
      <c r="C57" t="s">
        <v>21</v>
      </c>
      <c r="D57">
        <v>17.100635703999998</v>
      </c>
      <c r="E57">
        <v>26.898844319099901</v>
      </c>
      <c r="F57">
        <v>26.181829545999999</v>
      </c>
      <c r="G57">
        <v>24.817301132000001</v>
      </c>
      <c r="H57">
        <v>16.5045597673736</v>
      </c>
      <c r="I57">
        <v>14.0775482438642</v>
      </c>
      <c r="J57">
        <v>12.7838760322235</v>
      </c>
      <c r="K57">
        <v>11.753421825407001</v>
      </c>
      <c r="L57">
        <v>10.963382329029701</v>
      </c>
      <c r="M57">
        <v>3.63264433561055</v>
      </c>
      <c r="N57">
        <v>-6.6753822534302998</v>
      </c>
      <c r="O57">
        <v>0</v>
      </c>
      <c r="P57">
        <v>0</v>
      </c>
      <c r="Q57">
        <v>0</v>
      </c>
      <c r="R57" t="s">
        <v>46</v>
      </c>
      <c r="T57" t="s">
        <v>37</v>
      </c>
      <c r="U57">
        <f t="shared" si="7"/>
        <v>0</v>
      </c>
      <c r="V57" s="1">
        <f t="shared" si="7"/>
        <v>0</v>
      </c>
      <c r="W57">
        <f t="shared" si="7"/>
        <v>0</v>
      </c>
      <c r="X57">
        <f t="shared" si="7"/>
        <v>0</v>
      </c>
      <c r="Y57">
        <f t="shared" si="7"/>
        <v>0</v>
      </c>
      <c r="Z57" s="1">
        <f t="shared" si="7"/>
        <v>0</v>
      </c>
      <c r="AA57">
        <f t="shared" si="7"/>
        <v>0</v>
      </c>
      <c r="AB57">
        <f t="shared" si="7"/>
        <v>0</v>
      </c>
      <c r="AC57">
        <f t="shared" si="7"/>
        <v>0</v>
      </c>
      <c r="AD57">
        <f t="shared" si="7"/>
        <v>0</v>
      </c>
      <c r="AE57">
        <f t="shared" si="7"/>
        <v>0</v>
      </c>
      <c r="AF57">
        <f>(V65-AE65)/V65</f>
        <v>1.0389277963473726</v>
      </c>
    </row>
    <row r="58" spans="1:32" x14ac:dyDescent="0.25">
      <c r="A58" t="s">
        <v>136</v>
      </c>
      <c r="B58" t="s">
        <v>49</v>
      </c>
      <c r="C58" t="s">
        <v>22</v>
      </c>
      <c r="D58" s="2">
        <v>0</v>
      </c>
      <c r="E58">
        <v>0.1878264</v>
      </c>
      <c r="F58">
        <v>0.31603619999999999</v>
      </c>
      <c r="G58">
        <v>0.31946339999999901</v>
      </c>
      <c r="H58">
        <v>0.33832204999999999</v>
      </c>
      <c r="I58">
        <v>0.37462962</v>
      </c>
      <c r="J58">
        <v>0.37101677999999999</v>
      </c>
      <c r="K58">
        <v>0.35867497999999898</v>
      </c>
      <c r="L58">
        <v>0.33864573999999997</v>
      </c>
      <c r="M58">
        <v>0.17318188000000001</v>
      </c>
      <c r="N58">
        <v>0.185448218999999</v>
      </c>
      <c r="O58">
        <v>0</v>
      </c>
      <c r="P58">
        <v>0</v>
      </c>
      <c r="Q58">
        <v>0</v>
      </c>
      <c r="R58" t="s">
        <v>45</v>
      </c>
      <c r="T58" t="s">
        <v>40</v>
      </c>
      <c r="U58">
        <f t="shared" si="7"/>
        <v>23.104153596</v>
      </c>
      <c r="V58" s="1">
        <f t="shared" si="7"/>
        <v>8.3262364451999993</v>
      </c>
      <c r="W58">
        <f t="shared" si="7"/>
        <v>5.9007243600000008</v>
      </c>
      <c r="X58">
        <f t="shared" si="7"/>
        <v>4.2769974167999996</v>
      </c>
      <c r="Y58">
        <f t="shared" si="7"/>
        <v>3.9148565352000002</v>
      </c>
      <c r="Z58" s="1">
        <f t="shared" si="7"/>
        <v>3.2611780955999996</v>
      </c>
      <c r="AA58">
        <f t="shared" si="7"/>
        <v>4.7622786131999995</v>
      </c>
      <c r="AB58">
        <f t="shared" si="7"/>
        <v>4.4564936772000001</v>
      </c>
      <c r="AC58">
        <f t="shared" si="7"/>
        <v>3.9362613347999993</v>
      </c>
      <c r="AD58">
        <f t="shared" si="7"/>
        <v>3.8767581683999999</v>
      </c>
      <c r="AE58">
        <f t="shared" si="7"/>
        <v>4.9431733800000002</v>
      </c>
    </row>
    <row r="59" spans="1:32" x14ac:dyDescent="0.25">
      <c r="A59" t="s">
        <v>136</v>
      </c>
      <c r="B59" t="s">
        <v>49</v>
      </c>
      <c r="C59" t="s">
        <v>23</v>
      </c>
      <c r="D59" s="2">
        <v>4.2170279999999897E-8</v>
      </c>
      <c r="E59">
        <v>1.0989644000000001</v>
      </c>
      <c r="F59">
        <v>1.4191426</v>
      </c>
      <c r="G59">
        <v>1.4345323000000001</v>
      </c>
      <c r="H59">
        <v>1.5192169</v>
      </c>
      <c r="I59">
        <v>1.6822516000000001</v>
      </c>
      <c r="J59">
        <v>1.66603169999999</v>
      </c>
      <c r="K59">
        <v>1.6106100000000001</v>
      </c>
      <c r="L59">
        <v>1.5206691999999999</v>
      </c>
      <c r="M59">
        <v>0.77766327000000002</v>
      </c>
      <c r="N59">
        <v>0.83274470999999906</v>
      </c>
      <c r="O59">
        <v>0</v>
      </c>
      <c r="P59">
        <v>0</v>
      </c>
      <c r="Q59">
        <v>0</v>
      </c>
      <c r="R59" t="s">
        <v>45</v>
      </c>
      <c r="T59" t="s">
        <v>41</v>
      </c>
      <c r="U59">
        <f t="shared" si="7"/>
        <v>0</v>
      </c>
      <c r="V59" s="1">
        <f t="shared" si="7"/>
        <v>0</v>
      </c>
      <c r="W59">
        <f t="shared" si="7"/>
        <v>0</v>
      </c>
      <c r="X59">
        <f t="shared" si="7"/>
        <v>0</v>
      </c>
      <c r="Y59">
        <f t="shared" si="7"/>
        <v>0</v>
      </c>
      <c r="Z59" s="1">
        <f t="shared" si="7"/>
        <v>0</v>
      </c>
      <c r="AA59">
        <f t="shared" si="7"/>
        <v>0</v>
      </c>
      <c r="AB59">
        <f t="shared" si="7"/>
        <v>0</v>
      </c>
      <c r="AC59">
        <f t="shared" si="7"/>
        <v>0</v>
      </c>
      <c r="AD59">
        <f t="shared" si="7"/>
        <v>0</v>
      </c>
      <c r="AE59">
        <f t="shared" si="7"/>
        <v>0</v>
      </c>
    </row>
    <row r="60" spans="1:32" x14ac:dyDescent="0.25">
      <c r="A60" t="s">
        <v>136</v>
      </c>
      <c r="B60" t="s">
        <v>49</v>
      </c>
      <c r="C60" t="s">
        <v>24</v>
      </c>
      <c r="D60" s="2">
        <v>0</v>
      </c>
      <c r="E60" s="2">
        <v>0.2307642</v>
      </c>
      <c r="F60" s="2">
        <v>0.34220449999999902</v>
      </c>
      <c r="G60" s="2">
        <v>0.34591559999999999</v>
      </c>
      <c r="H60" s="2">
        <v>0.36633598000000001</v>
      </c>
      <c r="I60" s="2">
        <v>0.40564917</v>
      </c>
      <c r="J60" s="2">
        <v>0.40173831999999998</v>
      </c>
      <c r="K60" s="2">
        <v>0.38837422999999999</v>
      </c>
      <c r="L60" s="2">
        <v>0.36668642000000001</v>
      </c>
      <c r="M60" s="2">
        <v>0.187521929999999</v>
      </c>
      <c r="N60" s="2">
        <v>0.200803868</v>
      </c>
      <c r="O60">
        <v>0</v>
      </c>
      <c r="P60">
        <v>0</v>
      </c>
      <c r="Q60">
        <v>0</v>
      </c>
      <c r="R60" t="s">
        <v>45</v>
      </c>
      <c r="T60" t="s">
        <v>39</v>
      </c>
      <c r="U60">
        <f t="shared" si="7"/>
        <v>0</v>
      </c>
      <c r="V60" s="1">
        <f t="shared" si="7"/>
        <v>0</v>
      </c>
      <c r="W60">
        <f t="shared" si="7"/>
        <v>0</v>
      </c>
      <c r="X60">
        <f t="shared" si="7"/>
        <v>0</v>
      </c>
      <c r="Y60">
        <f t="shared" si="7"/>
        <v>0</v>
      </c>
      <c r="Z60" s="1">
        <f t="shared" si="7"/>
        <v>0</v>
      </c>
      <c r="AA60">
        <f t="shared" si="7"/>
        <v>0</v>
      </c>
      <c r="AB60">
        <f t="shared" si="7"/>
        <v>0</v>
      </c>
      <c r="AC60">
        <f t="shared" si="7"/>
        <v>0</v>
      </c>
      <c r="AD60">
        <f t="shared" si="7"/>
        <v>0</v>
      </c>
      <c r="AE60">
        <f t="shared" si="7"/>
        <v>0</v>
      </c>
    </row>
    <row r="61" spans="1:32" x14ac:dyDescent="0.25">
      <c r="A61" t="s">
        <v>136</v>
      </c>
      <c r="B61" t="s">
        <v>49</v>
      </c>
      <c r="C61" t="s">
        <v>25</v>
      </c>
      <c r="D61" s="2">
        <v>2.1229929999999999E-7</v>
      </c>
      <c r="E61" s="2">
        <v>3.5749490000000001E-4</v>
      </c>
      <c r="F61" s="2">
        <v>3.2408779999999998E-4</v>
      </c>
      <c r="G61" s="2">
        <v>3.2760249999999998E-4</v>
      </c>
      <c r="H61" s="2">
        <v>3.4694214000000002E-4</v>
      </c>
      <c r="I61" s="2">
        <v>3.8417407999999999E-4</v>
      </c>
      <c r="J61" s="2">
        <v>3.8046978999999899E-4</v>
      </c>
      <c r="K61" s="2">
        <v>3.6781322999999999E-4</v>
      </c>
      <c r="L61" s="2">
        <v>3.4727344999999998E-4</v>
      </c>
      <c r="M61" s="2">
        <v>1.7759407000000001E-4</v>
      </c>
      <c r="N61" s="2">
        <v>1.9017300799999999E-4</v>
      </c>
      <c r="O61">
        <v>0</v>
      </c>
      <c r="P61">
        <v>0</v>
      </c>
      <c r="Q61">
        <v>0</v>
      </c>
      <c r="R61" t="s">
        <v>45</v>
      </c>
      <c r="T61" t="s">
        <v>91</v>
      </c>
      <c r="U61">
        <f t="shared" si="7"/>
        <v>218.21703755750002</v>
      </c>
      <c r="V61">
        <f t="shared" si="7"/>
        <v>239.02562102249973</v>
      </c>
      <c r="W61">
        <f t="shared" si="7"/>
        <v>245.78525246999999</v>
      </c>
      <c r="X61">
        <f t="shared" si="7"/>
        <v>241.21118367999975</v>
      </c>
      <c r="Y61">
        <f t="shared" si="7"/>
        <v>252.67923321325</v>
      </c>
      <c r="Z61">
        <f t="shared" si="7"/>
        <v>263.87358955050001</v>
      </c>
      <c r="AA61">
        <f t="shared" si="7"/>
        <v>274.31471664674996</v>
      </c>
      <c r="AB61">
        <f t="shared" si="7"/>
        <v>278.33554172269749</v>
      </c>
      <c r="AC61">
        <f t="shared" si="7"/>
        <v>284.66112658502499</v>
      </c>
      <c r="AD61">
        <f t="shared" si="7"/>
        <v>229.33561743880003</v>
      </c>
      <c r="AE61">
        <f t="shared" si="7"/>
        <v>241.02104977357502</v>
      </c>
    </row>
    <row r="62" spans="1:32" x14ac:dyDescent="0.25">
      <c r="A62" t="s">
        <v>136</v>
      </c>
      <c r="B62" t="s">
        <v>49</v>
      </c>
      <c r="C62" t="s">
        <v>26</v>
      </c>
      <c r="D62">
        <v>0</v>
      </c>
      <c r="E62">
        <v>1.6815500000000001E-2</v>
      </c>
      <c r="F62">
        <v>2.4960839999999901E-2</v>
      </c>
      <c r="G62">
        <v>2.523152E-2</v>
      </c>
      <c r="H62">
        <v>2.6720978999999999E-2</v>
      </c>
      <c r="I62">
        <v>2.9588592E-2</v>
      </c>
      <c r="J62">
        <v>2.9303249E-2</v>
      </c>
      <c r="K62">
        <v>2.8328466E-2</v>
      </c>
      <c r="L62">
        <v>2.6746526E-2</v>
      </c>
      <c r="M62">
        <v>1.3678067599999901E-2</v>
      </c>
      <c r="N62">
        <v>1.46468646E-2</v>
      </c>
      <c r="O62">
        <v>0</v>
      </c>
      <c r="P62">
        <v>0</v>
      </c>
      <c r="Q62">
        <v>0</v>
      </c>
      <c r="R62" t="s">
        <v>45</v>
      </c>
      <c r="T62" t="s">
        <v>92</v>
      </c>
      <c r="U62">
        <f t="shared" si="7"/>
        <v>1.8992139047410501</v>
      </c>
      <c r="V62">
        <f t="shared" si="7"/>
        <v>1.428676494675625</v>
      </c>
      <c r="W62">
        <f t="shared" si="7"/>
        <v>1.4976963333172475</v>
      </c>
      <c r="X62">
        <f t="shared" si="7"/>
        <v>1.65435080042565</v>
      </c>
      <c r="Y62">
        <f t="shared" si="7"/>
        <v>0.95210802734759759</v>
      </c>
      <c r="Z62">
        <f t="shared" si="7"/>
        <v>0.72080944017632498</v>
      </c>
      <c r="AA62">
        <f t="shared" si="7"/>
        <v>0.73368588713794747</v>
      </c>
      <c r="AB62">
        <f t="shared" si="7"/>
        <v>0.71606092156117251</v>
      </c>
      <c r="AC62">
        <f t="shared" si="7"/>
        <v>0.71450032427114751</v>
      </c>
      <c r="AD62">
        <f t="shared" si="7"/>
        <v>0.73735495596452505</v>
      </c>
      <c r="AE62">
        <f t="shared" si="7"/>
        <v>0.74658916817607246</v>
      </c>
    </row>
    <row r="63" spans="1:32" x14ac:dyDescent="0.25">
      <c r="A63" t="s">
        <v>136</v>
      </c>
      <c r="B63" t="s">
        <v>49</v>
      </c>
      <c r="C63" t="s">
        <v>27</v>
      </c>
      <c r="D63">
        <v>4.022795012E-3</v>
      </c>
      <c r="E63">
        <v>5.4060282664000004E-3</v>
      </c>
      <c r="F63">
        <v>6.0251265629299904E-3</v>
      </c>
      <c r="G63">
        <v>3.3918448504000002E-3</v>
      </c>
      <c r="H63">
        <v>3.2765242977680002E-3</v>
      </c>
      <c r="I63">
        <v>3.5907442545930002E-3</v>
      </c>
      <c r="J63">
        <v>3.533190247214E-3</v>
      </c>
      <c r="K63">
        <v>3.5571080224330001E-3</v>
      </c>
      <c r="L63">
        <v>3.6690689994909901E-3</v>
      </c>
      <c r="M63">
        <v>3.6737070337360001E-3</v>
      </c>
      <c r="N63">
        <v>3.8063699954179902E-3</v>
      </c>
      <c r="O63">
        <v>0</v>
      </c>
      <c r="P63">
        <v>0</v>
      </c>
      <c r="Q63">
        <v>0</v>
      </c>
      <c r="R63" t="s">
        <v>45</v>
      </c>
      <c r="T63" t="s">
        <v>96</v>
      </c>
      <c r="U63">
        <f t="shared" si="7"/>
        <v>355.78156770328712</v>
      </c>
      <c r="V63">
        <f t="shared" si="7"/>
        <v>352.51601228372203</v>
      </c>
      <c r="W63">
        <f t="shared" si="7"/>
        <v>360.83077883713815</v>
      </c>
      <c r="X63">
        <f t="shared" si="7"/>
        <v>386.20803897418926</v>
      </c>
      <c r="Y63">
        <f t="shared" si="7"/>
        <v>401.34500490420896</v>
      </c>
      <c r="Z63">
        <f t="shared" si="7"/>
        <v>419.65127510607397</v>
      </c>
      <c r="AA63">
        <f t="shared" si="7"/>
        <v>425.33685866801181</v>
      </c>
      <c r="AB63">
        <f t="shared" si="7"/>
        <v>412.18152040042008</v>
      </c>
      <c r="AC63">
        <f t="shared" si="7"/>
        <v>409.9701624854336</v>
      </c>
      <c r="AD63">
        <f t="shared" si="7"/>
        <v>416.68527616058219</v>
      </c>
      <c r="AE63">
        <f t="shared" si="7"/>
        <v>428.17366478958195</v>
      </c>
    </row>
    <row r="64" spans="1:32" x14ac:dyDescent="0.25">
      <c r="A64" t="s">
        <v>136</v>
      </c>
      <c r="B64" t="s">
        <v>49</v>
      </c>
      <c r="C64" t="s">
        <v>29</v>
      </c>
      <c r="D64">
        <v>5.655056421548E-3</v>
      </c>
      <c r="E64">
        <v>9.26319308966299E-3</v>
      </c>
      <c r="F64">
        <v>1.073370634388E-2</v>
      </c>
      <c r="G64">
        <v>5.4040716708469898E-3</v>
      </c>
      <c r="H64">
        <v>4.3800036541110001E-3</v>
      </c>
      <c r="I64">
        <v>4.5809114838279898E-3</v>
      </c>
      <c r="J64">
        <v>4.4918201972859997E-3</v>
      </c>
      <c r="K64">
        <v>4.5237315222940002E-3</v>
      </c>
      <c r="L64">
        <v>4.57460128502E-3</v>
      </c>
      <c r="M64">
        <v>4.589856729956E-3</v>
      </c>
      <c r="N64">
        <v>4.6713157723080002E-3</v>
      </c>
      <c r="O64">
        <v>0</v>
      </c>
      <c r="P64">
        <v>0</v>
      </c>
      <c r="Q64">
        <v>0</v>
      </c>
      <c r="R64" t="s">
        <v>45</v>
      </c>
      <c r="T64" t="s">
        <v>97</v>
      </c>
      <c r="U64">
        <f t="shared" si="7"/>
        <v>0.38880705446931102</v>
      </c>
      <c r="V64">
        <f t="shared" si="7"/>
        <v>0.29260745157675566</v>
      </c>
      <c r="W64">
        <f t="shared" si="7"/>
        <v>0.306743521701002</v>
      </c>
      <c r="X64">
        <f t="shared" si="7"/>
        <v>0.33882797296174599</v>
      </c>
      <c r="Y64">
        <f t="shared" si="7"/>
        <v>0.195000712983362</v>
      </c>
      <c r="Z64">
        <f t="shared" si="7"/>
        <v>0.14762814227552171</v>
      </c>
      <c r="AA64">
        <f t="shared" si="7"/>
        <v>0.15026527821489971</v>
      </c>
      <c r="AB64">
        <f t="shared" si="7"/>
        <v>0.1466555552102897</v>
      </c>
      <c r="AC64">
        <f t="shared" si="7"/>
        <v>0.14633572897866598</v>
      </c>
      <c r="AD64">
        <f t="shared" si="7"/>
        <v>0.1510166435843</v>
      </c>
      <c r="AE64">
        <f t="shared" si="7"/>
        <v>0.15290794704071228</v>
      </c>
    </row>
    <row r="65" spans="1:31" x14ac:dyDescent="0.25">
      <c r="A65" t="s">
        <v>136</v>
      </c>
      <c r="B65" t="s">
        <v>49</v>
      </c>
      <c r="C65" t="s">
        <v>31</v>
      </c>
      <c r="D65">
        <v>0.25070057878462998</v>
      </c>
      <c r="E65">
        <v>0.16648005320190501</v>
      </c>
      <c r="F65">
        <v>0.13380361002580399</v>
      </c>
      <c r="G65">
        <v>0.11470995506319601</v>
      </c>
      <c r="H65">
        <v>8.8994331502453006E-2</v>
      </c>
      <c r="I65">
        <v>8.9543307254711005E-2</v>
      </c>
      <c r="J65">
        <v>8.4886356853389994E-2</v>
      </c>
      <c r="K65">
        <v>8.5050691704712994E-2</v>
      </c>
      <c r="L65">
        <v>8.6462922545006898E-2</v>
      </c>
      <c r="M65">
        <v>8.7023911677016993E-2</v>
      </c>
      <c r="N65">
        <v>8.7173429634713001E-2</v>
      </c>
      <c r="O65">
        <v>0</v>
      </c>
      <c r="P65">
        <v>0</v>
      </c>
      <c r="Q65">
        <v>0</v>
      </c>
      <c r="R65" t="s">
        <v>45</v>
      </c>
      <c r="T65" s="3" t="s">
        <v>42</v>
      </c>
      <c r="U65" s="3">
        <f>SUM(U35:U64)</f>
        <v>6329.463997038185</v>
      </c>
      <c r="V65" s="3">
        <f t="shared" ref="V65:AE65" si="8">SUM(V35:V64)</f>
        <v>7186.6307452892088</v>
      </c>
      <c r="W65" s="3">
        <f t="shared" si="8"/>
        <v>6806.6647468916499</v>
      </c>
      <c r="X65" s="3">
        <f t="shared" si="8"/>
        <v>6419.8912124462568</v>
      </c>
      <c r="Y65" s="3">
        <f t="shared" si="8"/>
        <v>5529.4757728031418</v>
      </c>
      <c r="Z65" s="3">
        <f t="shared" si="8"/>
        <v>5205.3702301657013</v>
      </c>
      <c r="AA65" s="3">
        <f t="shared" si="8"/>
        <v>4796.3966657482988</v>
      </c>
      <c r="AB65" s="3">
        <f t="shared" si="8"/>
        <v>4549.1849753775732</v>
      </c>
      <c r="AC65" s="3">
        <f t="shared" si="8"/>
        <v>4326.4225884610969</v>
      </c>
      <c r="AD65" s="3">
        <f t="shared" si="8"/>
        <v>1914.0337344434874</v>
      </c>
      <c r="AE65" s="3">
        <f t="shared" si="8"/>
        <v>-279.75969807638523</v>
      </c>
    </row>
    <row r="66" spans="1:31" x14ac:dyDescent="0.25">
      <c r="A66" t="s">
        <v>136</v>
      </c>
      <c r="B66" t="s">
        <v>49</v>
      </c>
      <c r="C66" t="s">
        <v>32</v>
      </c>
      <c r="D66">
        <v>0.30496391380138999</v>
      </c>
      <c r="E66">
        <v>0.29081318530429601</v>
      </c>
      <c r="F66">
        <v>0.18946556745490001</v>
      </c>
      <c r="G66">
        <v>0.14869606803120999</v>
      </c>
      <c r="H66">
        <v>0.10272666527982</v>
      </c>
      <c r="I66">
        <v>8.8470870415550004E-2</v>
      </c>
      <c r="J66">
        <v>7.4895673100512997E-2</v>
      </c>
      <c r="K66">
        <v>6.4376747411795901E-2</v>
      </c>
      <c r="L66">
        <v>6.1725048959158001E-2</v>
      </c>
      <c r="M66">
        <v>5.9032406331115998E-2</v>
      </c>
      <c r="N66">
        <v>5.8901500814316901E-2</v>
      </c>
      <c r="O66">
        <v>0</v>
      </c>
      <c r="P66">
        <v>0</v>
      </c>
      <c r="Q66">
        <v>0</v>
      </c>
      <c r="R66" t="s">
        <v>45</v>
      </c>
    </row>
    <row r="67" spans="1:31" x14ac:dyDescent="0.25">
      <c r="A67" t="s">
        <v>136</v>
      </c>
      <c r="B67" t="s">
        <v>49</v>
      </c>
      <c r="C67" t="s">
        <v>34</v>
      </c>
      <c r="D67">
        <v>7.137644988309E-3</v>
      </c>
      <c r="E67">
        <v>4.7856160408369999E-3</v>
      </c>
      <c r="F67">
        <v>4.8720518989579997E-3</v>
      </c>
      <c r="G67">
        <v>4.3705150187669899E-3</v>
      </c>
      <c r="H67">
        <v>3.8960456506559999E-3</v>
      </c>
      <c r="I67">
        <v>3.51812678824499E-3</v>
      </c>
      <c r="J67">
        <v>3.2855290480529901E-3</v>
      </c>
      <c r="K67">
        <v>2.884560994708E-3</v>
      </c>
      <c r="L67">
        <v>2.5946865764919901E-3</v>
      </c>
      <c r="M67">
        <v>2.8448596839679998E-3</v>
      </c>
      <c r="N67">
        <v>3.0862412852220001E-3</v>
      </c>
      <c r="O67">
        <v>0</v>
      </c>
      <c r="P67">
        <v>0</v>
      </c>
      <c r="Q67">
        <v>0</v>
      </c>
      <c r="R67" t="s">
        <v>45</v>
      </c>
      <c r="T67" t="s">
        <v>2</v>
      </c>
      <c r="U67">
        <v>1990</v>
      </c>
      <c r="V67" s="1">
        <v>2005</v>
      </c>
      <c r="W67">
        <v>2010</v>
      </c>
      <c r="X67">
        <v>2015</v>
      </c>
      <c r="Y67">
        <v>2020</v>
      </c>
      <c r="Z67" s="1">
        <v>2025</v>
      </c>
      <c r="AA67">
        <v>2030</v>
      </c>
      <c r="AB67">
        <v>2035</v>
      </c>
      <c r="AC67">
        <v>2040</v>
      </c>
      <c r="AD67">
        <v>2045</v>
      </c>
      <c r="AE67">
        <v>2050</v>
      </c>
    </row>
    <row r="68" spans="1:31" x14ac:dyDescent="0.25">
      <c r="A68" t="s">
        <v>136</v>
      </c>
      <c r="B68" t="s">
        <v>49</v>
      </c>
      <c r="C68" t="s">
        <v>36</v>
      </c>
      <c r="D68">
        <v>3.9581754250620001E-2</v>
      </c>
      <c r="E68">
        <v>4.0808847317029898E-2</v>
      </c>
      <c r="F68">
        <v>0.13083235946783001</v>
      </c>
      <c r="G68">
        <v>9.6872153334578007E-2</v>
      </c>
      <c r="H68">
        <v>7.0243380964687893E-2</v>
      </c>
      <c r="I68">
        <v>8.1831999171837005E-2</v>
      </c>
      <c r="J68">
        <v>8.4379174236624999E-2</v>
      </c>
      <c r="K68">
        <v>9.0084002121933002E-2</v>
      </c>
      <c r="L68">
        <v>9.6232477531006999E-2</v>
      </c>
      <c r="M68">
        <v>0.100893153186827</v>
      </c>
      <c r="N68">
        <v>0.108737155734346</v>
      </c>
      <c r="O68">
        <v>0</v>
      </c>
      <c r="P68">
        <v>0</v>
      </c>
      <c r="Q68">
        <v>0</v>
      </c>
      <c r="R68" t="s">
        <v>45</v>
      </c>
      <c r="T68" t="s">
        <v>17</v>
      </c>
      <c r="U68">
        <f t="shared" ref="U68:AE68" si="9">U38</f>
        <v>557.79084394364827</v>
      </c>
      <c r="V68">
        <f t="shared" si="9"/>
        <v>442.26421944293747</v>
      </c>
      <c r="W68">
        <f t="shared" si="9"/>
        <v>438.4514532079474</v>
      </c>
      <c r="X68">
        <f t="shared" si="9"/>
        <v>406.30210167361486</v>
      </c>
      <c r="Y68">
        <f t="shared" si="9"/>
        <v>371.88571321946557</v>
      </c>
      <c r="Z68">
        <f t="shared" si="9"/>
        <v>348.97198120977646</v>
      </c>
      <c r="AA68">
        <f t="shared" si="9"/>
        <v>353.50502131441613</v>
      </c>
      <c r="AB68">
        <f t="shared" si="9"/>
        <v>350.17261216494495</v>
      </c>
      <c r="AC68">
        <f t="shared" si="9"/>
        <v>343.98398389064249</v>
      </c>
      <c r="AD68">
        <f t="shared" si="9"/>
        <v>286.63806751952421</v>
      </c>
      <c r="AE68">
        <f t="shared" si="9"/>
        <v>309.36260042280958</v>
      </c>
    </row>
    <row r="69" spans="1:31" x14ac:dyDescent="0.25">
      <c r="A69" t="s">
        <v>136</v>
      </c>
      <c r="B69" t="s">
        <v>49</v>
      </c>
      <c r="C69" t="s">
        <v>37</v>
      </c>
      <c r="D69">
        <v>2.2264922897609899E-2</v>
      </c>
      <c r="E69">
        <v>2.53458874346889E-2</v>
      </c>
      <c r="F69">
        <v>3.3007793311799899E-2</v>
      </c>
      <c r="G69">
        <v>2.3931330286554999E-2</v>
      </c>
      <c r="H69">
        <v>1.7711029157459E-2</v>
      </c>
      <c r="I69">
        <v>1.8691047980872899E-2</v>
      </c>
      <c r="J69">
        <v>1.88265207164219E-2</v>
      </c>
      <c r="K69">
        <v>1.9131779797249001E-2</v>
      </c>
      <c r="L69">
        <v>1.9801042574389999E-2</v>
      </c>
      <c r="M69">
        <v>2.0856355494852999E-2</v>
      </c>
      <c r="N69">
        <v>2.2680732505419E-2</v>
      </c>
      <c r="O69">
        <v>0</v>
      </c>
      <c r="P69">
        <v>0</v>
      </c>
      <c r="Q69">
        <v>0</v>
      </c>
      <c r="R69" t="s">
        <v>45</v>
      </c>
      <c r="T69" t="s">
        <v>21</v>
      </c>
      <c r="U69">
        <f t="shared" ref="U69:AE72" si="10">U40</f>
        <v>5067.0413339158858</v>
      </c>
      <c r="V69">
        <f t="shared" si="10"/>
        <v>5953.3400411548009</v>
      </c>
      <c r="W69">
        <f t="shared" si="10"/>
        <v>5548.2109388332829</v>
      </c>
      <c r="X69">
        <f t="shared" si="10"/>
        <v>5188.9106805011907</v>
      </c>
      <c r="Y69">
        <f t="shared" si="10"/>
        <v>4308.7035020446883</v>
      </c>
      <c r="Z69">
        <f t="shared" si="10"/>
        <v>3963.4512936706469</v>
      </c>
      <c r="AA69">
        <f t="shared" si="10"/>
        <v>3537.7671133446461</v>
      </c>
      <c r="AB69">
        <f t="shared" si="10"/>
        <v>3308.6859050522485</v>
      </c>
      <c r="AC69">
        <f t="shared" si="10"/>
        <v>3096.5863210061807</v>
      </c>
      <c r="AD69">
        <f t="shared" si="10"/>
        <v>851.09096327337204</v>
      </c>
      <c r="AE69" s="1">
        <f t="shared" si="10"/>
        <v>-1394.3196474511064</v>
      </c>
    </row>
    <row r="70" spans="1:31" x14ac:dyDescent="0.25">
      <c r="A70" t="s">
        <v>136</v>
      </c>
      <c r="B70" t="s">
        <v>49</v>
      </c>
      <c r="C70" t="s">
        <v>39</v>
      </c>
      <c r="D70">
        <v>0.18181877380945199</v>
      </c>
      <c r="E70" s="2">
        <v>8.1006286003882003E-2</v>
      </c>
      <c r="F70" s="2">
        <v>6.6625507013816004E-2</v>
      </c>
      <c r="G70" s="2">
        <v>4.4473014468160002E-2</v>
      </c>
      <c r="H70" s="2">
        <v>2.4506178056138899E-2</v>
      </c>
      <c r="I70" s="2">
        <v>2.70376280755469E-2</v>
      </c>
      <c r="J70" s="2">
        <v>2.7427662849299001E-2</v>
      </c>
      <c r="K70" s="2">
        <v>2.7989010955014E-2</v>
      </c>
      <c r="L70" s="2">
        <v>2.9256749177594899E-2</v>
      </c>
      <c r="M70" s="2">
        <v>3.0072125879586901E-2</v>
      </c>
      <c r="N70" s="2">
        <v>3.2619824263590898E-2</v>
      </c>
      <c r="O70">
        <v>0</v>
      </c>
      <c r="P70">
        <v>0</v>
      </c>
      <c r="Q70">
        <v>0</v>
      </c>
      <c r="R70" t="s">
        <v>45</v>
      </c>
      <c r="T70" t="s">
        <v>22</v>
      </c>
      <c r="U70">
        <f t="shared" si="10"/>
        <v>0</v>
      </c>
      <c r="V70">
        <f t="shared" si="10"/>
        <v>17.018426774299982</v>
      </c>
      <c r="W70">
        <f t="shared" si="10"/>
        <v>26.90801978549996</v>
      </c>
      <c r="X70">
        <f t="shared" si="10"/>
        <v>29.297784722499994</v>
      </c>
      <c r="Y70">
        <f t="shared" si="10"/>
        <v>30.391486953099971</v>
      </c>
      <c r="Z70">
        <f t="shared" si="10"/>
        <v>33.539977056249953</v>
      </c>
      <c r="AA70">
        <f t="shared" si="10"/>
        <v>32.535363496649943</v>
      </c>
      <c r="AB70">
        <f t="shared" si="10"/>
        <v>31.208252924799979</v>
      </c>
      <c r="AC70">
        <f t="shared" si="10"/>
        <v>29.268219186079971</v>
      </c>
      <c r="AD70">
        <f t="shared" si="10"/>
        <v>14.788539818254987</v>
      </c>
      <c r="AE70">
        <f t="shared" si="10"/>
        <v>15.777354566434983</v>
      </c>
    </row>
    <row r="71" spans="1:31" x14ac:dyDescent="0.25">
      <c r="A71" t="s">
        <v>136</v>
      </c>
      <c r="B71" t="s">
        <v>115</v>
      </c>
      <c r="C71" t="s">
        <v>40</v>
      </c>
      <c r="D71">
        <v>2.6187900000000002E-3</v>
      </c>
      <c r="E71" s="2">
        <v>9.7910100000000002E-4</v>
      </c>
      <c r="F71" s="2">
        <v>6.3865199999999997E-4</v>
      </c>
      <c r="G71" s="2">
        <v>4.6183500000000001E-4</v>
      </c>
      <c r="H71" s="2">
        <v>2.80473E-4</v>
      </c>
      <c r="I71" s="2">
        <v>3.2698200000000002E-4</v>
      </c>
      <c r="J71" s="2">
        <v>3.5061400000000001E-4</v>
      </c>
      <c r="K71" s="2">
        <v>3.3064699999999999E-4</v>
      </c>
      <c r="L71" s="2">
        <v>2.99275E-4</v>
      </c>
      <c r="M71" s="2">
        <v>2.9179E-4</v>
      </c>
      <c r="N71" s="2">
        <v>3.4375600000000002E-4</v>
      </c>
      <c r="O71">
        <v>0</v>
      </c>
      <c r="P71">
        <v>0</v>
      </c>
      <c r="Q71">
        <v>0</v>
      </c>
      <c r="R71" t="s">
        <v>45</v>
      </c>
      <c r="T71" t="s">
        <v>23</v>
      </c>
      <c r="U71">
        <f t="shared" si="10"/>
        <v>2.0242872249599984E-6</v>
      </c>
      <c r="V71">
        <f t="shared" si="10"/>
        <v>40.683124052999993</v>
      </c>
      <c r="W71">
        <f t="shared" si="10"/>
        <v>49.367285673419929</v>
      </c>
      <c r="X71">
        <f t="shared" si="10"/>
        <v>53.751716960369968</v>
      </c>
      <c r="Y71">
        <f t="shared" si="10"/>
        <v>55.758282718709957</v>
      </c>
      <c r="Z71">
        <f t="shared" si="10"/>
        <v>61.534706021359902</v>
      </c>
      <c r="AA71">
        <f t="shared" si="10"/>
        <v>59.691586784829923</v>
      </c>
      <c r="AB71">
        <f t="shared" si="10"/>
        <v>57.256777665372972</v>
      </c>
      <c r="AC71">
        <f t="shared" si="10"/>
        <v>53.697455382570965</v>
      </c>
      <c r="AD71">
        <f t="shared" si="10"/>
        <v>27.132054064615453</v>
      </c>
      <c r="AE71">
        <f t="shared" si="10"/>
        <v>28.946207788984193</v>
      </c>
    </row>
    <row r="72" spans="1:31" x14ac:dyDescent="0.25">
      <c r="A72" t="s">
        <v>136</v>
      </c>
      <c r="B72" t="s">
        <v>50</v>
      </c>
      <c r="C72" t="s">
        <v>16</v>
      </c>
      <c r="D72">
        <v>3.3874271087566001E-2</v>
      </c>
      <c r="E72">
        <v>2.7560380888529901E-2</v>
      </c>
      <c r="F72">
        <v>1.9270332394920001E-2</v>
      </c>
      <c r="G72">
        <v>1.6767779089299901E-2</v>
      </c>
      <c r="H72">
        <v>1.5159492354917E-2</v>
      </c>
      <c r="I72">
        <v>1.5972037253763002E-2</v>
      </c>
      <c r="J72">
        <v>1.8927340327464001E-2</v>
      </c>
      <c r="K72">
        <v>1.8946891708486999E-2</v>
      </c>
      <c r="L72">
        <v>2.1115587773086999E-2</v>
      </c>
      <c r="M72">
        <v>2.2920488691788001E-2</v>
      </c>
      <c r="N72">
        <v>2.5001906738304901E-2</v>
      </c>
      <c r="O72">
        <v>0</v>
      </c>
      <c r="P72">
        <v>0</v>
      </c>
      <c r="Q72">
        <v>0</v>
      </c>
      <c r="R72" t="s">
        <v>45</v>
      </c>
      <c r="T72" t="s">
        <v>24</v>
      </c>
      <c r="U72">
        <f t="shared" si="10"/>
        <v>0</v>
      </c>
      <c r="V72">
        <f t="shared" si="10"/>
        <v>26.703576413849976</v>
      </c>
      <c r="W72">
        <f t="shared" si="10"/>
        <v>37.210918667819982</v>
      </c>
      <c r="X72">
        <f t="shared" si="10"/>
        <v>40.515726896819928</v>
      </c>
      <c r="Y72">
        <f t="shared" si="10"/>
        <v>42.028197185711974</v>
      </c>
      <c r="Z72">
        <f t="shared" si="10"/>
        <v>46.382218318073917</v>
      </c>
      <c r="AA72">
        <f t="shared" si="10"/>
        <v>44.992943673377937</v>
      </c>
      <c r="AB72">
        <f t="shared" si="10"/>
        <v>43.157701407812979</v>
      </c>
      <c r="AC72">
        <f t="shared" si="10"/>
        <v>40.474841284825452</v>
      </c>
      <c r="AD72">
        <f t="shared" si="10"/>
        <v>20.450973334282484</v>
      </c>
      <c r="AE72">
        <f t="shared" si="10"/>
        <v>21.818402069326773</v>
      </c>
    </row>
    <row r="73" spans="1:31" x14ac:dyDescent="0.25">
      <c r="A73" t="s">
        <v>136</v>
      </c>
      <c r="B73" t="s">
        <v>50</v>
      </c>
      <c r="C73" t="s">
        <v>17</v>
      </c>
      <c r="D73">
        <v>1.4352854903999901</v>
      </c>
      <c r="E73">
        <v>0.74241382650200005</v>
      </c>
      <c r="F73">
        <v>0.544298165886</v>
      </c>
      <c r="G73">
        <v>0.50542184209899998</v>
      </c>
      <c r="H73">
        <v>0.51885608626201696</v>
      </c>
      <c r="I73">
        <v>0.52892310336340698</v>
      </c>
      <c r="J73">
        <v>0.54574707528269395</v>
      </c>
      <c r="K73">
        <v>0.556241905127138</v>
      </c>
      <c r="L73">
        <v>0.56608605137531898</v>
      </c>
      <c r="M73">
        <v>0.57425040151780804</v>
      </c>
      <c r="N73">
        <v>0.58395051997754799</v>
      </c>
      <c r="O73">
        <v>0</v>
      </c>
      <c r="P73">
        <v>0</v>
      </c>
      <c r="Q73">
        <v>0</v>
      </c>
      <c r="R73" t="s">
        <v>45</v>
      </c>
      <c r="T73" t="s">
        <v>25</v>
      </c>
      <c r="U73">
        <f t="shared" ref="U73:AE73" si="11">U46</f>
        <v>1.054939973807999E-4</v>
      </c>
      <c r="V73">
        <f t="shared" si="11"/>
        <v>0.13697008235120001</v>
      </c>
      <c r="W73">
        <f t="shared" si="11"/>
        <v>0.11668140878559975</v>
      </c>
      <c r="X73">
        <f t="shared" si="11"/>
        <v>0.12704421504319979</v>
      </c>
      <c r="Y73">
        <f t="shared" si="11"/>
        <v>0.13178682440647976</v>
      </c>
      <c r="Z73">
        <f t="shared" si="11"/>
        <v>0.14543959519591956</v>
      </c>
      <c r="AA73">
        <f t="shared" si="11"/>
        <v>0.1410832918983998</v>
      </c>
      <c r="AB73">
        <f t="shared" si="11"/>
        <v>0.13532854071083969</v>
      </c>
      <c r="AC73">
        <f t="shared" si="11"/>
        <v>0.12691594502724377</v>
      </c>
      <c r="AD73">
        <f t="shared" si="11"/>
        <v>6.4127620109707933E-2</v>
      </c>
      <c r="AE73">
        <f t="shared" si="11"/>
        <v>6.8415444319455954E-2</v>
      </c>
    </row>
    <row r="74" spans="1:31" x14ac:dyDescent="0.25">
      <c r="A74" t="s">
        <v>136</v>
      </c>
      <c r="B74" t="s">
        <v>50</v>
      </c>
      <c r="C74" t="s">
        <v>19</v>
      </c>
      <c r="D74">
        <v>10.9275141188969</v>
      </c>
      <c r="E74">
        <v>5.9719397415819904</v>
      </c>
      <c r="F74">
        <v>3.0855855679109898</v>
      </c>
      <c r="G74">
        <v>2.5671890471109999</v>
      </c>
      <c r="H74">
        <v>2.1098821210028702</v>
      </c>
      <c r="I74">
        <v>1.68737443486132</v>
      </c>
      <c r="J74">
        <v>1.3422880681713101</v>
      </c>
      <c r="K74">
        <v>1.06035965308741</v>
      </c>
      <c r="L74">
        <v>0.85737385077476402</v>
      </c>
      <c r="M74">
        <v>0.88064892523720195</v>
      </c>
      <c r="N74">
        <v>0.79583368483827199</v>
      </c>
      <c r="O74">
        <v>0</v>
      </c>
      <c r="P74">
        <v>0</v>
      </c>
      <c r="Q74">
        <v>0</v>
      </c>
      <c r="R74" t="s">
        <v>45</v>
      </c>
      <c r="T74" t="s">
        <v>26</v>
      </c>
      <c r="U74">
        <f t="shared" ref="U74:AE74" si="12">U49</f>
        <v>0</v>
      </c>
      <c r="V74">
        <f t="shared" si="12"/>
        <v>0.29383783610624975</v>
      </c>
      <c r="W74">
        <f t="shared" si="12"/>
        <v>0.40986370500749952</v>
      </c>
      <c r="X74">
        <f t="shared" si="12"/>
        <v>0.44626481246249983</v>
      </c>
      <c r="Y74">
        <f t="shared" si="12"/>
        <v>0.46292400216449919</v>
      </c>
      <c r="Z74">
        <f t="shared" si="12"/>
        <v>0.51088187960549902</v>
      </c>
      <c r="AA74">
        <f t="shared" si="12"/>
        <v>0.49557969851624917</v>
      </c>
      <c r="AB74">
        <f t="shared" si="12"/>
        <v>0.47536502220449894</v>
      </c>
      <c r="AC74">
        <f t="shared" si="12"/>
        <v>0.44581434556207422</v>
      </c>
      <c r="AD74">
        <f t="shared" si="12"/>
        <v>0.22525950693847482</v>
      </c>
      <c r="AE74">
        <f t="shared" si="12"/>
        <v>0.24032114759825987</v>
      </c>
    </row>
    <row r="75" spans="1:31" x14ac:dyDescent="0.25">
      <c r="A75" t="s">
        <v>136</v>
      </c>
      <c r="B75" t="s">
        <v>50</v>
      </c>
      <c r="C75" t="s">
        <v>21</v>
      </c>
      <c r="D75" s="2">
        <v>99.701761619999999</v>
      </c>
      <c r="E75">
        <v>109.74456637199999</v>
      </c>
      <c r="F75">
        <v>101.592085244999</v>
      </c>
      <c r="G75">
        <v>102.921126088999</v>
      </c>
      <c r="H75">
        <v>96.645313665827999</v>
      </c>
      <c r="I75">
        <v>92.217980819823197</v>
      </c>
      <c r="J75">
        <v>89.000955291171906</v>
      </c>
      <c r="K75">
        <v>82.812533202256603</v>
      </c>
      <c r="L75">
        <v>78.757584599460998</v>
      </c>
      <c r="M75">
        <v>58.863887218359302</v>
      </c>
      <c r="N75">
        <v>45.362178273832399</v>
      </c>
      <c r="O75">
        <v>0</v>
      </c>
      <c r="P75">
        <v>0</v>
      </c>
      <c r="Q75">
        <v>0</v>
      </c>
      <c r="R75" t="s">
        <v>46</v>
      </c>
      <c r="T75" t="s">
        <v>27</v>
      </c>
      <c r="U75">
        <f t="shared" ref="U75:AE75" si="13">U51</f>
        <v>105.24093184436911</v>
      </c>
      <c r="V75">
        <f t="shared" si="13"/>
        <v>104.6013958341881</v>
      </c>
      <c r="W75">
        <f t="shared" si="13"/>
        <v>91.668390087729435</v>
      </c>
      <c r="X75">
        <f t="shared" si="13"/>
        <v>66.850493819878764</v>
      </c>
      <c r="Y75">
        <f t="shared" si="13"/>
        <v>61.027676461904463</v>
      </c>
      <c r="Z75">
        <f t="shared" si="13"/>
        <v>63.179252080167338</v>
      </c>
      <c r="AA75">
        <f t="shared" si="13"/>
        <v>61.970169050650604</v>
      </c>
      <c r="AB75">
        <f t="shared" si="13"/>
        <v>62.256760322388942</v>
      </c>
      <c r="AC75">
        <f t="shared" si="13"/>
        <v>62.410650961699837</v>
      </c>
      <c r="AD75">
        <f t="shared" si="13"/>
        <v>62.857725939058916</v>
      </c>
      <c r="AE75">
        <f t="shared" si="13"/>
        <v>63.309262876874421</v>
      </c>
    </row>
    <row r="76" spans="1:31" x14ac:dyDescent="0.25">
      <c r="A76" t="s">
        <v>136</v>
      </c>
      <c r="B76" t="s">
        <v>50</v>
      </c>
      <c r="C76" t="s">
        <v>22</v>
      </c>
      <c r="D76" s="2">
        <v>0</v>
      </c>
      <c r="E76">
        <v>0.27017000000000002</v>
      </c>
      <c r="F76">
        <v>0.42775970000000002</v>
      </c>
      <c r="G76">
        <v>0.48501270000000002</v>
      </c>
      <c r="H76">
        <v>0.54742389999999996</v>
      </c>
      <c r="I76">
        <v>0.62373668999999998</v>
      </c>
      <c r="J76">
        <v>0.61947615</v>
      </c>
      <c r="K76">
        <v>0.59918574000000002</v>
      </c>
      <c r="L76">
        <v>0.56579698</v>
      </c>
      <c r="M76">
        <v>0.29164354999999997</v>
      </c>
      <c r="N76">
        <v>0.31011736000000001</v>
      </c>
      <c r="O76">
        <v>0</v>
      </c>
      <c r="P76">
        <v>0</v>
      </c>
      <c r="Q76">
        <v>0</v>
      </c>
      <c r="R76" t="s">
        <v>45</v>
      </c>
      <c r="T76" t="s">
        <v>91</v>
      </c>
      <c r="U76">
        <f>U61</f>
        <v>218.21703755750002</v>
      </c>
      <c r="V76">
        <f t="shared" ref="V76:AE76" si="14">V61</f>
        <v>239.02562102249973</v>
      </c>
      <c r="W76">
        <f t="shared" si="14"/>
        <v>245.78525246999999</v>
      </c>
      <c r="X76">
        <f t="shared" si="14"/>
        <v>241.21118367999975</v>
      </c>
      <c r="Y76">
        <f t="shared" si="14"/>
        <v>252.67923321325</v>
      </c>
      <c r="Z76">
        <f t="shared" si="14"/>
        <v>263.87358955050001</v>
      </c>
      <c r="AA76">
        <f t="shared" si="14"/>
        <v>274.31471664674996</v>
      </c>
      <c r="AB76">
        <f t="shared" si="14"/>
        <v>278.33554172269749</v>
      </c>
      <c r="AC76">
        <f t="shared" si="14"/>
        <v>284.66112658502499</v>
      </c>
      <c r="AD76">
        <f t="shared" si="14"/>
        <v>229.33561743880003</v>
      </c>
      <c r="AE76">
        <f t="shared" si="14"/>
        <v>241.02104977357502</v>
      </c>
    </row>
    <row r="77" spans="1:31" x14ac:dyDescent="0.25">
      <c r="A77" t="s">
        <v>136</v>
      </c>
      <c r="B77" t="s">
        <v>50</v>
      </c>
      <c r="C77" t="s">
        <v>23</v>
      </c>
      <c r="D77" s="2">
        <v>1.011429E-7</v>
      </c>
      <c r="E77" s="2">
        <v>1.5807530000000001</v>
      </c>
      <c r="F77" s="2">
        <v>1.9208320000000001</v>
      </c>
      <c r="G77" s="2">
        <v>2.1779249999999899</v>
      </c>
      <c r="H77" s="2">
        <v>2.4581802999999902</v>
      </c>
      <c r="I77" s="2">
        <v>2.80085479999999</v>
      </c>
      <c r="J77" s="2">
        <v>2.7817229999999999</v>
      </c>
      <c r="K77" s="2">
        <v>2.6906137000000001</v>
      </c>
      <c r="L77" s="2">
        <v>2.5406803999999998</v>
      </c>
      <c r="M77" s="2">
        <v>1.3096083299999901</v>
      </c>
      <c r="N77" s="2">
        <v>1.3925651100000001</v>
      </c>
      <c r="O77">
        <v>0</v>
      </c>
      <c r="P77">
        <v>0</v>
      </c>
      <c r="Q77">
        <v>0</v>
      </c>
      <c r="R77" t="s">
        <v>45</v>
      </c>
      <c r="T77" t="s">
        <v>92</v>
      </c>
      <c r="U77">
        <f t="shared" ref="U77:AE80" si="15">U62</f>
        <v>1.8992139047410501</v>
      </c>
      <c r="V77">
        <f t="shared" si="15"/>
        <v>1.428676494675625</v>
      </c>
      <c r="W77">
        <f t="shared" si="15"/>
        <v>1.4976963333172475</v>
      </c>
      <c r="X77">
        <f t="shared" si="15"/>
        <v>1.65435080042565</v>
      </c>
      <c r="Y77">
        <f t="shared" si="15"/>
        <v>0.95210802734759759</v>
      </c>
      <c r="Z77">
        <f t="shared" si="15"/>
        <v>0.72080944017632498</v>
      </c>
      <c r="AA77">
        <f t="shared" si="15"/>
        <v>0.73368588713794747</v>
      </c>
      <c r="AB77">
        <f t="shared" si="15"/>
        <v>0.71606092156117251</v>
      </c>
      <c r="AC77">
        <f t="shared" si="15"/>
        <v>0.71450032427114751</v>
      </c>
      <c r="AD77">
        <f t="shared" si="15"/>
        <v>0.73735495596452505</v>
      </c>
      <c r="AE77">
        <f t="shared" si="15"/>
        <v>0.74658916817607246</v>
      </c>
    </row>
    <row r="78" spans="1:31" x14ac:dyDescent="0.25">
      <c r="A78" t="s">
        <v>136</v>
      </c>
      <c r="B78" t="s">
        <v>50</v>
      </c>
      <c r="C78" t="s">
        <v>24</v>
      </c>
      <c r="D78" s="2">
        <v>0</v>
      </c>
      <c r="E78" s="2">
        <v>0.33193129999999998</v>
      </c>
      <c r="F78" s="2">
        <v>0.46317970000000003</v>
      </c>
      <c r="G78" s="2">
        <v>0.52517380000000002</v>
      </c>
      <c r="H78" s="2">
        <v>0.59275230000000001</v>
      </c>
      <c r="I78" s="2">
        <v>0.67538399999999998</v>
      </c>
      <c r="J78" s="2">
        <v>0.67077014000000001</v>
      </c>
      <c r="K78" s="2">
        <v>0.6488003</v>
      </c>
      <c r="L78" s="2">
        <v>0.61264669999999999</v>
      </c>
      <c r="M78" s="2">
        <v>0.31579247999999999</v>
      </c>
      <c r="N78" s="2">
        <v>0.33579578799999898</v>
      </c>
      <c r="O78">
        <v>0</v>
      </c>
      <c r="P78">
        <v>0</v>
      </c>
      <c r="Q78">
        <v>0</v>
      </c>
      <c r="R78" t="s">
        <v>45</v>
      </c>
      <c r="T78" t="s">
        <v>96</v>
      </c>
      <c r="U78">
        <f t="shared" si="15"/>
        <v>355.78156770328712</v>
      </c>
      <c r="V78">
        <f t="shared" si="15"/>
        <v>352.51601228372203</v>
      </c>
      <c r="W78">
        <f t="shared" si="15"/>
        <v>360.83077883713815</v>
      </c>
      <c r="X78">
        <f t="shared" si="15"/>
        <v>386.20803897418926</v>
      </c>
      <c r="Y78">
        <f t="shared" si="15"/>
        <v>401.34500490420896</v>
      </c>
      <c r="Z78">
        <f t="shared" si="15"/>
        <v>419.65127510607397</v>
      </c>
      <c r="AA78">
        <f t="shared" si="15"/>
        <v>425.33685866801181</v>
      </c>
      <c r="AB78">
        <f t="shared" si="15"/>
        <v>412.18152040042008</v>
      </c>
      <c r="AC78">
        <f t="shared" si="15"/>
        <v>409.9701624854336</v>
      </c>
      <c r="AD78">
        <f t="shared" si="15"/>
        <v>416.68527616058219</v>
      </c>
      <c r="AE78">
        <f t="shared" si="15"/>
        <v>428.17366478958195</v>
      </c>
    </row>
    <row r="79" spans="1:31" x14ac:dyDescent="0.25">
      <c r="A79" t="s">
        <v>136</v>
      </c>
      <c r="B79" t="s">
        <v>50</v>
      </c>
      <c r="C79" t="s">
        <v>25</v>
      </c>
      <c r="D79" s="2">
        <v>5.0918739999999996E-7</v>
      </c>
      <c r="E79" s="2">
        <v>5.1422069999999896E-4</v>
      </c>
      <c r="F79" s="2">
        <v>4.3865789999999999E-4</v>
      </c>
      <c r="G79" s="2">
        <v>4.9737049999999997E-4</v>
      </c>
      <c r="H79" s="2">
        <v>5.6137030000000005E-4</v>
      </c>
      <c r="I79" s="2">
        <v>6.3962879999999902E-4</v>
      </c>
      <c r="J79" s="2">
        <v>6.3525875999999998E-4</v>
      </c>
      <c r="K79" s="2">
        <v>6.1445186000000005E-4</v>
      </c>
      <c r="L79" s="2">
        <v>5.8021154999999896E-4</v>
      </c>
      <c r="M79" s="2">
        <v>2.9907391000000001E-4</v>
      </c>
      <c r="N79" s="2">
        <v>3.18018553E-4</v>
      </c>
      <c r="O79">
        <v>0</v>
      </c>
      <c r="P79">
        <v>0</v>
      </c>
      <c r="Q79">
        <v>0</v>
      </c>
      <c r="R79" t="s">
        <v>45</v>
      </c>
      <c r="T79" t="s">
        <v>97</v>
      </c>
      <c r="U79">
        <f t="shared" si="15"/>
        <v>0.38880705446931102</v>
      </c>
      <c r="V79">
        <f t="shared" si="15"/>
        <v>0.29260745157675566</v>
      </c>
      <c r="W79">
        <f t="shared" si="15"/>
        <v>0.306743521701002</v>
      </c>
      <c r="X79">
        <f t="shared" si="15"/>
        <v>0.33882797296174599</v>
      </c>
      <c r="Y79">
        <f t="shared" si="15"/>
        <v>0.195000712983362</v>
      </c>
      <c r="Z79">
        <f t="shared" si="15"/>
        <v>0.14762814227552171</v>
      </c>
      <c r="AA79">
        <f t="shared" si="15"/>
        <v>0.15026527821489971</v>
      </c>
      <c r="AB79">
        <f t="shared" si="15"/>
        <v>0.1466555552102897</v>
      </c>
      <c r="AC79">
        <f t="shared" si="15"/>
        <v>0.14633572897866598</v>
      </c>
      <c r="AD79">
        <f t="shared" si="15"/>
        <v>0.1510166435843</v>
      </c>
      <c r="AE79">
        <f t="shared" si="15"/>
        <v>0.15290794704071228</v>
      </c>
    </row>
    <row r="80" spans="1:31" x14ac:dyDescent="0.25">
      <c r="A80" t="s">
        <v>136</v>
      </c>
      <c r="B80" t="s">
        <v>50</v>
      </c>
      <c r="C80" t="s">
        <v>26</v>
      </c>
      <c r="D80">
        <v>0</v>
      </c>
      <c r="E80">
        <v>2.41874399999999E-2</v>
      </c>
      <c r="F80">
        <v>3.3784839999999997E-2</v>
      </c>
      <c r="G80">
        <v>3.8306840000000002E-2</v>
      </c>
      <c r="H80">
        <v>4.3235999999999997E-2</v>
      </c>
      <c r="I80">
        <v>4.9263297999999997E-2</v>
      </c>
      <c r="J80">
        <v>4.8926759E-2</v>
      </c>
      <c r="K80">
        <v>4.7324261999999999E-2</v>
      </c>
      <c r="L80">
        <v>4.4687147000000003E-2</v>
      </c>
      <c r="M80">
        <v>2.3034269999999999E-2</v>
      </c>
      <c r="N80">
        <v>2.44933401E-2</v>
      </c>
      <c r="O80">
        <v>0</v>
      </c>
      <c r="P80">
        <v>0</v>
      </c>
      <c r="Q80">
        <v>0</v>
      </c>
      <c r="R80" t="s">
        <v>45</v>
      </c>
      <c r="T80" t="s">
        <v>43</v>
      </c>
      <c r="U80">
        <f t="shared" si="15"/>
        <v>6329.463997038185</v>
      </c>
      <c r="V80">
        <f t="shared" si="15"/>
        <v>7186.6307452892088</v>
      </c>
      <c r="W80">
        <f t="shared" si="15"/>
        <v>6806.6647468916499</v>
      </c>
      <c r="X80">
        <f t="shared" si="15"/>
        <v>6419.8912124462568</v>
      </c>
      <c r="Y80">
        <f t="shared" si="15"/>
        <v>5529.4757728031418</v>
      </c>
      <c r="Z80">
        <f t="shared" si="15"/>
        <v>5205.3702301657013</v>
      </c>
      <c r="AA80">
        <f t="shared" si="15"/>
        <v>4796.3966657482988</v>
      </c>
      <c r="AB80">
        <f t="shared" si="15"/>
        <v>4549.1849753775732</v>
      </c>
      <c r="AC80">
        <f t="shared" si="15"/>
        <v>4326.4225884610969</v>
      </c>
      <c r="AD80">
        <f t="shared" si="15"/>
        <v>1914.0337344434874</v>
      </c>
      <c r="AE80">
        <f t="shared" si="15"/>
        <v>-279.75969807638523</v>
      </c>
    </row>
    <row r="81" spans="1:31" x14ac:dyDescent="0.25">
      <c r="A81" t="s">
        <v>136</v>
      </c>
      <c r="B81" t="s">
        <v>50</v>
      </c>
      <c r="C81" t="s">
        <v>27</v>
      </c>
      <c r="D81">
        <v>2.8705745859999899E-2</v>
      </c>
      <c r="E81">
        <v>2.4807578737299999E-2</v>
      </c>
      <c r="F81">
        <v>1.8647204156000002E-2</v>
      </c>
      <c r="G81">
        <v>1.6049918689999901E-2</v>
      </c>
      <c r="H81">
        <v>1.44012965816769E-2</v>
      </c>
      <c r="I81">
        <v>1.3769685997823E-2</v>
      </c>
      <c r="J81">
        <v>1.40197683755219E-2</v>
      </c>
      <c r="K81">
        <v>1.2932905523932E-2</v>
      </c>
      <c r="L81">
        <v>1.2486649131032901E-2</v>
      </c>
      <c r="M81">
        <v>1.1800708864605E-2</v>
      </c>
      <c r="N81">
        <v>1.1643299599058E-2</v>
      </c>
      <c r="O81">
        <v>0</v>
      </c>
      <c r="P81">
        <v>0</v>
      </c>
      <c r="Q81">
        <v>0</v>
      </c>
      <c r="R81" t="s">
        <v>45</v>
      </c>
    </row>
    <row r="82" spans="1:31" x14ac:dyDescent="0.25">
      <c r="A82" t="s">
        <v>136</v>
      </c>
      <c r="B82" t="s">
        <v>50</v>
      </c>
      <c r="C82" t="s">
        <v>29</v>
      </c>
      <c r="D82">
        <v>2.5564298288660001E-2</v>
      </c>
      <c r="E82">
        <v>3.2117305337699902E-2</v>
      </c>
      <c r="F82">
        <v>3.26408469204E-2</v>
      </c>
      <c r="G82">
        <v>2.6261787071172899E-2</v>
      </c>
      <c r="H82">
        <v>2.2526419830357899E-2</v>
      </c>
      <c r="I82">
        <v>2.1811025187798001E-2</v>
      </c>
      <c r="J82">
        <v>2.1464528807772901E-2</v>
      </c>
      <c r="K82">
        <v>2.05651813541489E-2</v>
      </c>
      <c r="L82">
        <v>1.9881436810260899E-2</v>
      </c>
      <c r="M82">
        <v>1.9892785267514999E-2</v>
      </c>
      <c r="N82">
        <v>1.9657442077119901E-2</v>
      </c>
      <c r="O82">
        <v>0</v>
      </c>
      <c r="P82">
        <v>0</v>
      </c>
      <c r="Q82">
        <v>0</v>
      </c>
      <c r="R82" t="s">
        <v>45</v>
      </c>
    </row>
    <row r="83" spans="1:31" x14ac:dyDescent="0.25">
      <c r="A83" t="s">
        <v>136</v>
      </c>
      <c r="B83" t="s">
        <v>50</v>
      </c>
      <c r="C83" t="s">
        <v>31</v>
      </c>
      <c r="D83">
        <v>1.7275854025412001</v>
      </c>
      <c r="E83">
        <v>0.81246976431369999</v>
      </c>
      <c r="F83">
        <v>0.54144540761799997</v>
      </c>
      <c r="G83">
        <v>0.45778453572979899</v>
      </c>
      <c r="H83">
        <v>0.35838927833710499</v>
      </c>
      <c r="I83">
        <v>0.34569705963464697</v>
      </c>
      <c r="J83">
        <v>0.326676868486734</v>
      </c>
      <c r="K83">
        <v>0.31134069383809199</v>
      </c>
      <c r="L83">
        <v>0.30491196245297297</v>
      </c>
      <c r="M83">
        <v>0.29808101569040202</v>
      </c>
      <c r="N83">
        <v>0.29257880250607898</v>
      </c>
      <c r="O83">
        <v>0</v>
      </c>
      <c r="P83">
        <v>0</v>
      </c>
      <c r="Q83">
        <v>0</v>
      </c>
      <c r="R83" t="s">
        <v>45</v>
      </c>
    </row>
    <row r="84" spans="1:31" x14ac:dyDescent="0.25">
      <c r="A84" t="s">
        <v>136</v>
      </c>
      <c r="B84" t="s">
        <v>50</v>
      </c>
      <c r="C84" t="s">
        <v>32</v>
      </c>
      <c r="D84">
        <v>2.6689111501623999</v>
      </c>
      <c r="E84">
        <v>2.0623099419142998</v>
      </c>
      <c r="F84">
        <v>1.5044384939627</v>
      </c>
      <c r="G84">
        <v>1.18101338118959</v>
      </c>
      <c r="H84">
        <v>1.1069999124858401</v>
      </c>
      <c r="I84">
        <v>1.1281769916975399</v>
      </c>
      <c r="J84">
        <v>1.02683798934603</v>
      </c>
      <c r="K84">
        <v>0.82198036122997697</v>
      </c>
      <c r="L84">
        <v>0.73451024245037799</v>
      </c>
      <c r="M84">
        <v>0.622196161189842</v>
      </c>
      <c r="N84">
        <v>0.59155620129005704</v>
      </c>
      <c r="O84">
        <v>0</v>
      </c>
      <c r="P84">
        <v>0</v>
      </c>
      <c r="Q84">
        <v>0</v>
      </c>
      <c r="R84" t="s">
        <v>45</v>
      </c>
    </row>
    <row r="85" spans="1:31" x14ac:dyDescent="0.25">
      <c r="A85" t="s">
        <v>136</v>
      </c>
      <c r="B85" t="s">
        <v>50</v>
      </c>
      <c r="C85" t="s">
        <v>34</v>
      </c>
      <c r="D85">
        <v>5.3574682320100001E-2</v>
      </c>
      <c r="E85">
        <v>4.6846722833389899E-2</v>
      </c>
      <c r="F85">
        <v>3.47216487928E-2</v>
      </c>
      <c r="G85">
        <v>2.41477296063E-2</v>
      </c>
      <c r="H85">
        <v>2.2933126494533999E-2</v>
      </c>
      <c r="I85">
        <v>2.1616649303405001E-2</v>
      </c>
      <c r="J85">
        <v>2.0926713366918901E-2</v>
      </c>
      <c r="K85">
        <v>1.8051616676036001E-2</v>
      </c>
      <c r="L85">
        <v>1.6397820020958999E-2</v>
      </c>
      <c r="M85">
        <v>1.9744127004992899E-2</v>
      </c>
      <c r="N85">
        <v>2.0033753242203901E-2</v>
      </c>
      <c r="O85">
        <v>0</v>
      </c>
      <c r="P85">
        <v>0</v>
      </c>
      <c r="Q85">
        <v>0</v>
      </c>
      <c r="R85" t="s">
        <v>45</v>
      </c>
    </row>
    <row r="86" spans="1:31" x14ac:dyDescent="0.25">
      <c r="A86" t="s">
        <v>136</v>
      </c>
      <c r="B86" t="s">
        <v>50</v>
      </c>
      <c r="C86" t="s">
        <v>36</v>
      </c>
      <c r="D86">
        <v>0.15763024339720999</v>
      </c>
      <c r="E86">
        <v>0.166614137464</v>
      </c>
      <c r="F86">
        <v>0.27151597914929898</v>
      </c>
      <c r="G86">
        <v>0.1711025784463</v>
      </c>
      <c r="H86">
        <v>0.136044994868571</v>
      </c>
      <c r="I86">
        <v>0.15030802395657</v>
      </c>
      <c r="J86">
        <v>0.15440965611500501</v>
      </c>
      <c r="K86">
        <v>0.155924499730759</v>
      </c>
      <c r="L86">
        <v>0.16117569526280501</v>
      </c>
      <c r="M86">
        <v>0.16750146155242601</v>
      </c>
      <c r="N86">
        <v>0.17524252976374399</v>
      </c>
      <c r="O86">
        <v>0</v>
      </c>
      <c r="P86">
        <v>0</v>
      </c>
      <c r="Q86">
        <v>0</v>
      </c>
      <c r="R86" t="s">
        <v>45</v>
      </c>
    </row>
    <row r="87" spans="1:31" x14ac:dyDescent="0.25">
      <c r="A87" t="s">
        <v>136</v>
      </c>
      <c r="B87" t="s">
        <v>50</v>
      </c>
      <c r="C87" t="s">
        <v>37</v>
      </c>
      <c r="D87">
        <v>0.13589020804686999</v>
      </c>
      <c r="E87">
        <v>0.1236233643399</v>
      </c>
      <c r="F87">
        <v>0.1157535261031</v>
      </c>
      <c r="G87">
        <v>8.2637983689200001E-2</v>
      </c>
      <c r="H87">
        <v>7.0415696140670905E-2</v>
      </c>
      <c r="I87">
        <v>7.2224443014029902E-2</v>
      </c>
      <c r="J87">
        <v>7.2136468892104996E-2</v>
      </c>
      <c r="K87">
        <v>6.8197988085658995E-2</v>
      </c>
      <c r="L87">
        <v>6.7519702384705907E-2</v>
      </c>
      <c r="M87">
        <v>7.1147265659125894E-2</v>
      </c>
      <c r="N87">
        <v>7.3175951825575999E-2</v>
      </c>
      <c r="O87">
        <v>0</v>
      </c>
      <c r="P87">
        <v>0</v>
      </c>
      <c r="Q87">
        <v>0</v>
      </c>
      <c r="R87" t="s">
        <v>45</v>
      </c>
    </row>
    <row r="88" spans="1:31" x14ac:dyDescent="0.25">
      <c r="A88" t="s">
        <v>136</v>
      </c>
      <c r="B88" t="s">
        <v>50</v>
      </c>
      <c r="C88" t="s">
        <v>39</v>
      </c>
      <c r="D88">
        <v>0.67136361631229902</v>
      </c>
      <c r="E88">
        <v>0.59180214036539902</v>
      </c>
      <c r="F88">
        <v>0.43716481745908897</v>
      </c>
      <c r="G88">
        <v>0.21324946149148</v>
      </c>
      <c r="H88">
        <v>0.21710409652488</v>
      </c>
      <c r="I88">
        <v>0.23772536589482501</v>
      </c>
      <c r="J88">
        <v>0.22778021616145899</v>
      </c>
      <c r="K88">
        <v>0.17370236199285</v>
      </c>
      <c r="L88">
        <v>0.147577310921679</v>
      </c>
      <c r="M88">
        <v>0.119698905527838</v>
      </c>
      <c r="N88">
        <v>0.11080747895137</v>
      </c>
      <c r="O88">
        <v>0</v>
      </c>
      <c r="P88">
        <v>0</v>
      </c>
      <c r="Q88">
        <v>0</v>
      </c>
      <c r="R88" t="s">
        <v>45</v>
      </c>
    </row>
    <row r="89" spans="1:31" x14ac:dyDescent="0.25">
      <c r="A89" t="s">
        <v>136</v>
      </c>
      <c r="B89" t="s">
        <v>19</v>
      </c>
      <c r="C89" t="s">
        <v>16</v>
      </c>
      <c r="D89">
        <v>4.1422888479910004E-3</v>
      </c>
      <c r="E89">
        <v>3.9469324262479998E-3</v>
      </c>
      <c r="F89">
        <v>3.4401191930899999E-3</v>
      </c>
      <c r="G89">
        <v>2.34205976212E-3</v>
      </c>
      <c r="H89">
        <v>1.9239024458859999E-3</v>
      </c>
      <c r="I89">
        <v>1.8845287782719899E-3</v>
      </c>
      <c r="J89">
        <v>2.278216005892E-3</v>
      </c>
      <c r="K89">
        <v>2.4508592653109998E-3</v>
      </c>
      <c r="L89">
        <v>2.8708455312909998E-3</v>
      </c>
      <c r="M89">
        <v>3.3701647392349902E-3</v>
      </c>
      <c r="N89">
        <v>3.8464476408029999E-3</v>
      </c>
      <c r="O89">
        <v>0</v>
      </c>
      <c r="P89">
        <v>0</v>
      </c>
      <c r="Q89">
        <v>0</v>
      </c>
      <c r="R89" t="s">
        <v>45</v>
      </c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</row>
    <row r="90" spans="1:31" x14ac:dyDescent="0.25">
      <c r="A90" t="s">
        <v>136</v>
      </c>
      <c r="B90" t="s">
        <v>19</v>
      </c>
      <c r="C90" t="s">
        <v>17</v>
      </c>
      <c r="D90">
        <v>0.17987315068000001</v>
      </c>
      <c r="E90">
        <v>0.13958330832310001</v>
      </c>
      <c r="F90">
        <v>8.8727715249799999E-2</v>
      </c>
      <c r="G90">
        <v>8.8257565258799894E-2</v>
      </c>
      <c r="H90">
        <v>9.0655970634101996E-2</v>
      </c>
      <c r="I90">
        <v>9.2887169491202001E-2</v>
      </c>
      <c r="J90">
        <v>9.4927218346810893E-2</v>
      </c>
      <c r="K90">
        <v>9.6573156815060901E-2</v>
      </c>
      <c r="L90">
        <v>9.8495318901459003E-2</v>
      </c>
      <c r="M90">
        <v>0.10011391177140801</v>
      </c>
      <c r="N90">
        <v>0.101765414246087</v>
      </c>
      <c r="O90">
        <v>0</v>
      </c>
      <c r="P90">
        <v>0</v>
      </c>
      <c r="Q90">
        <v>0</v>
      </c>
      <c r="R90" t="s">
        <v>45</v>
      </c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</row>
    <row r="91" spans="1:31" x14ac:dyDescent="0.25">
      <c r="A91" t="s">
        <v>136</v>
      </c>
      <c r="B91" t="s">
        <v>19</v>
      </c>
      <c r="C91" t="s">
        <v>19</v>
      </c>
      <c r="D91">
        <v>1.64564324541372</v>
      </c>
      <c r="E91">
        <v>0.96206915100949897</v>
      </c>
      <c r="F91">
        <v>0.66503858077760003</v>
      </c>
      <c r="G91">
        <v>0.55269328189354905</v>
      </c>
      <c r="H91">
        <v>0.46568283161157897</v>
      </c>
      <c r="I91">
        <v>0.39960320391349502</v>
      </c>
      <c r="J91">
        <v>0.32342645624953797</v>
      </c>
      <c r="K91">
        <v>0.27546468908501198</v>
      </c>
      <c r="L91">
        <v>0.240933011810223</v>
      </c>
      <c r="M91">
        <v>0.24316740636096101</v>
      </c>
      <c r="N91">
        <v>0.224224604725907</v>
      </c>
      <c r="O91">
        <v>0</v>
      </c>
      <c r="P91">
        <v>0</v>
      </c>
      <c r="Q91">
        <v>0</v>
      </c>
      <c r="R91" t="s">
        <v>45</v>
      </c>
    </row>
    <row r="92" spans="1:31" x14ac:dyDescent="0.25">
      <c r="A92" t="s">
        <v>136</v>
      </c>
      <c r="B92" t="s">
        <v>19</v>
      </c>
      <c r="C92" t="s">
        <v>21</v>
      </c>
      <c r="D92" s="2">
        <v>18.090881352019998</v>
      </c>
      <c r="E92">
        <v>25.829993587999901</v>
      </c>
      <c r="F92">
        <v>25.625514495000001</v>
      </c>
      <c r="G92">
        <v>24.259002420160002</v>
      </c>
      <c r="H92">
        <v>20.0008704260683</v>
      </c>
      <c r="I92">
        <v>17.076834085778501</v>
      </c>
      <c r="J92">
        <v>14.433722502438799</v>
      </c>
      <c r="K92">
        <v>13.819212051261101</v>
      </c>
      <c r="L92">
        <v>13.4571667648401</v>
      </c>
      <c r="M92">
        <v>4.6844830649602196</v>
      </c>
      <c r="N92">
        <v>-7.0396810233949596</v>
      </c>
      <c r="O92">
        <v>0</v>
      </c>
      <c r="P92">
        <v>0</v>
      </c>
      <c r="Q92">
        <v>0</v>
      </c>
      <c r="R92" t="s">
        <v>46</v>
      </c>
    </row>
    <row r="93" spans="1:31" x14ac:dyDescent="0.25">
      <c r="A93" t="s">
        <v>136</v>
      </c>
      <c r="B93" t="s">
        <v>19</v>
      </c>
      <c r="C93" t="s">
        <v>22</v>
      </c>
      <c r="D93" s="2">
        <v>0</v>
      </c>
      <c r="E93">
        <v>3.078649E-2</v>
      </c>
      <c r="F93">
        <v>5.4334319999999998E-2</v>
      </c>
      <c r="G93">
        <v>5.3675299999999898E-2</v>
      </c>
      <c r="H93">
        <v>5.7003310000000001E-2</v>
      </c>
      <c r="I93">
        <v>6.3453599999999999E-2</v>
      </c>
      <c r="J93">
        <v>6.329253E-2</v>
      </c>
      <c r="K93">
        <v>6.1488591000000002E-2</v>
      </c>
      <c r="L93">
        <v>5.8250868999999997E-2</v>
      </c>
      <c r="M93">
        <v>2.9872277999999999E-2</v>
      </c>
      <c r="N93">
        <v>3.1954518999999897E-2</v>
      </c>
      <c r="O93">
        <v>0</v>
      </c>
      <c r="P93">
        <v>0</v>
      </c>
      <c r="Q93">
        <v>0</v>
      </c>
      <c r="R93" t="s">
        <v>45</v>
      </c>
    </row>
    <row r="94" spans="1:31" x14ac:dyDescent="0.25">
      <c r="A94" t="s">
        <v>136</v>
      </c>
      <c r="B94" t="s">
        <v>19</v>
      </c>
      <c r="C94" t="s">
        <v>23</v>
      </c>
      <c r="D94" s="2">
        <v>5.8085339999999996E-9</v>
      </c>
      <c r="E94" s="2">
        <v>0.1801304</v>
      </c>
      <c r="F94" s="2">
        <v>0.24398549999999999</v>
      </c>
      <c r="G94" s="2">
        <v>0.2410254</v>
      </c>
      <c r="H94" s="2">
        <v>0.25596974</v>
      </c>
      <c r="I94" s="2">
        <v>0.28493517000000002</v>
      </c>
      <c r="J94" s="2">
        <v>0.28421154999999998</v>
      </c>
      <c r="K94" s="2">
        <v>0.27611131999999899</v>
      </c>
      <c r="L94" s="2">
        <v>0.26157233000000002</v>
      </c>
      <c r="M94" s="2">
        <v>0.13413991</v>
      </c>
      <c r="N94" s="2">
        <v>0.14348998299999999</v>
      </c>
      <c r="O94">
        <v>0</v>
      </c>
      <c r="P94">
        <v>0</v>
      </c>
      <c r="Q94">
        <v>0</v>
      </c>
      <c r="R94" t="s">
        <v>45</v>
      </c>
    </row>
    <row r="95" spans="1:31" x14ac:dyDescent="0.25">
      <c r="A95" t="s">
        <v>136</v>
      </c>
      <c r="B95" t="s">
        <v>19</v>
      </c>
      <c r="C95" t="s">
        <v>24</v>
      </c>
      <c r="D95" s="2">
        <v>0</v>
      </c>
      <c r="E95" s="2">
        <v>3.7824219999999999E-2</v>
      </c>
      <c r="F95" s="2">
        <v>5.8833360000000001E-2</v>
      </c>
      <c r="G95" s="2">
        <v>5.8119730000000001E-2</v>
      </c>
      <c r="H95" s="2">
        <v>6.172329E-2</v>
      </c>
      <c r="I95" s="2">
        <v>6.8707659999999907E-2</v>
      </c>
      <c r="J95" s="2">
        <v>6.853331E-2</v>
      </c>
      <c r="K95" s="2">
        <v>6.6579993000000004E-2</v>
      </c>
      <c r="L95" s="2">
        <v>6.3074198999999997E-2</v>
      </c>
      <c r="M95" s="2">
        <v>3.2345780999999997E-2</v>
      </c>
      <c r="N95" s="2">
        <v>3.4600425999999997E-2</v>
      </c>
      <c r="O95">
        <v>0</v>
      </c>
      <c r="P95">
        <v>0</v>
      </c>
      <c r="Q95">
        <v>0</v>
      </c>
      <c r="R95" t="s">
        <v>45</v>
      </c>
    </row>
    <row r="96" spans="1:31" x14ac:dyDescent="0.25">
      <c r="A96" t="s">
        <v>136</v>
      </c>
      <c r="B96" t="s">
        <v>19</v>
      </c>
      <c r="C96" t="s">
        <v>25</v>
      </c>
      <c r="D96" s="2">
        <v>2.924213E-8</v>
      </c>
      <c r="E96" s="2">
        <v>5.8596639999999997E-5</v>
      </c>
      <c r="F96" s="2">
        <v>5.5718689999999998E-5</v>
      </c>
      <c r="G96" s="2">
        <v>5.504278E-5</v>
      </c>
      <c r="H96" s="2">
        <v>5.8455590000000003E-5</v>
      </c>
      <c r="I96" s="2">
        <v>6.5070290000000005E-5</v>
      </c>
      <c r="J96" s="2">
        <v>6.4905079999999995E-5</v>
      </c>
      <c r="K96" s="2">
        <v>6.3055115999999996E-5</v>
      </c>
      <c r="L96" s="2">
        <v>5.9734968999999998E-5</v>
      </c>
      <c r="M96" s="2">
        <v>3.0633348999999998E-5</v>
      </c>
      <c r="N96" s="2">
        <v>3.2768645E-5</v>
      </c>
      <c r="O96">
        <v>0</v>
      </c>
      <c r="P96">
        <v>0</v>
      </c>
      <c r="Q96">
        <v>0</v>
      </c>
      <c r="R96" t="s">
        <v>45</v>
      </c>
    </row>
    <row r="97" spans="1:18" x14ac:dyDescent="0.25">
      <c r="A97" t="s">
        <v>136</v>
      </c>
      <c r="B97" t="s">
        <v>19</v>
      </c>
      <c r="C97" t="s">
        <v>26</v>
      </c>
      <c r="D97">
        <v>0</v>
      </c>
      <c r="E97">
        <v>2.7562099999999998E-3</v>
      </c>
      <c r="F97">
        <v>4.2913729999999898E-3</v>
      </c>
      <c r="G97">
        <v>4.2393220000000002E-3</v>
      </c>
      <c r="H97">
        <v>4.5021659999999897E-3</v>
      </c>
      <c r="I97">
        <v>5.0116173999999996E-3</v>
      </c>
      <c r="J97">
        <v>4.9989007000000004E-3</v>
      </c>
      <c r="K97">
        <v>4.8564245999999896E-3</v>
      </c>
      <c r="L97">
        <v>4.6007050000000001E-3</v>
      </c>
      <c r="M97">
        <v>2.3593392999999999E-3</v>
      </c>
      <c r="N97">
        <v>2.52379611E-3</v>
      </c>
      <c r="O97">
        <v>0</v>
      </c>
      <c r="P97">
        <v>0</v>
      </c>
      <c r="Q97">
        <v>0</v>
      </c>
      <c r="R97" t="s">
        <v>45</v>
      </c>
    </row>
    <row r="98" spans="1:18" x14ac:dyDescent="0.25">
      <c r="A98" t="s">
        <v>136</v>
      </c>
      <c r="B98" t="s">
        <v>19</v>
      </c>
      <c r="C98" t="s">
        <v>27</v>
      </c>
      <c r="D98">
        <v>3.1080658219999999E-3</v>
      </c>
      <c r="E98">
        <v>4.03055851549999E-3</v>
      </c>
      <c r="F98">
        <v>3.7723427179999999E-3</v>
      </c>
      <c r="G98">
        <v>1.770640473E-3</v>
      </c>
      <c r="H98">
        <v>1.649852116273E-3</v>
      </c>
      <c r="I98">
        <v>1.682762922917E-3</v>
      </c>
      <c r="J98">
        <v>1.5863543197899999E-3</v>
      </c>
      <c r="K98">
        <v>1.4878957065349999E-3</v>
      </c>
      <c r="L98">
        <v>1.470474455813E-3</v>
      </c>
      <c r="M98">
        <v>1.4365611238399999E-3</v>
      </c>
      <c r="N98">
        <v>1.4608032602000001E-3</v>
      </c>
      <c r="O98">
        <v>0</v>
      </c>
      <c r="P98">
        <v>0</v>
      </c>
      <c r="Q98">
        <v>0</v>
      </c>
      <c r="R98" t="s">
        <v>45</v>
      </c>
    </row>
    <row r="99" spans="1:18" x14ac:dyDescent="0.25">
      <c r="A99" t="s">
        <v>136</v>
      </c>
      <c r="B99" t="s">
        <v>19</v>
      </c>
      <c r="C99" t="s">
        <v>29</v>
      </c>
      <c r="D99">
        <v>2.22016837598E-3</v>
      </c>
      <c r="E99">
        <v>2.6060841914160001E-3</v>
      </c>
      <c r="F99">
        <v>4.0447792120900002E-3</v>
      </c>
      <c r="G99">
        <v>3.47489271543899E-3</v>
      </c>
      <c r="H99">
        <v>3.2242888752319998E-3</v>
      </c>
      <c r="I99">
        <v>2.9702960153160001E-3</v>
      </c>
      <c r="J99">
        <v>2.7178236712270001E-3</v>
      </c>
      <c r="K99">
        <v>2.4592448591270002E-3</v>
      </c>
      <c r="L99">
        <v>2.2338291766559899E-3</v>
      </c>
      <c r="M99">
        <v>2.0900356531089901E-3</v>
      </c>
      <c r="N99">
        <v>1.9996646793109898E-3</v>
      </c>
      <c r="O99">
        <v>0</v>
      </c>
      <c r="P99">
        <v>0</v>
      </c>
      <c r="Q99">
        <v>0</v>
      </c>
      <c r="R99" t="s">
        <v>45</v>
      </c>
    </row>
    <row r="100" spans="1:18" x14ac:dyDescent="0.25">
      <c r="A100" t="s">
        <v>136</v>
      </c>
      <c r="B100" t="s">
        <v>19</v>
      </c>
      <c r="C100" t="s">
        <v>31</v>
      </c>
      <c r="D100">
        <v>0.23116174195615799</v>
      </c>
      <c r="E100">
        <v>0.14060706140162901</v>
      </c>
      <c r="F100">
        <v>0.13674288918926</v>
      </c>
      <c r="G100">
        <v>9.9252163936449006E-2</v>
      </c>
      <c r="H100">
        <v>7.8107973959161997E-2</v>
      </c>
      <c r="I100">
        <v>7.6597828497981996E-2</v>
      </c>
      <c r="J100">
        <v>7.1228949650254905E-2</v>
      </c>
      <c r="K100">
        <v>6.9539949612725999E-2</v>
      </c>
      <c r="L100">
        <v>6.8962514083050999E-2</v>
      </c>
      <c r="M100">
        <v>6.7547896433575894E-2</v>
      </c>
      <c r="N100">
        <v>6.6726851396068002E-2</v>
      </c>
      <c r="O100">
        <v>0</v>
      </c>
      <c r="P100">
        <v>0</v>
      </c>
      <c r="Q100">
        <v>0</v>
      </c>
      <c r="R100" t="s">
        <v>45</v>
      </c>
    </row>
    <row r="101" spans="1:18" x14ac:dyDescent="0.25">
      <c r="A101" t="s">
        <v>136</v>
      </c>
      <c r="B101" t="s">
        <v>19</v>
      </c>
      <c r="C101" t="s">
        <v>32</v>
      </c>
      <c r="D101">
        <v>0.30313572559711899</v>
      </c>
      <c r="E101">
        <v>0.2443330295477</v>
      </c>
      <c r="F101">
        <v>0.217070540067</v>
      </c>
      <c r="G101">
        <v>0.1604307102284</v>
      </c>
      <c r="H101">
        <v>0.121137941979856</v>
      </c>
      <c r="I101">
        <v>0.106763638721528</v>
      </c>
      <c r="J101">
        <v>9.0416116291998E-2</v>
      </c>
      <c r="K101">
        <v>8.3003819360489894E-2</v>
      </c>
      <c r="L101">
        <v>8.1929460981582894E-2</v>
      </c>
      <c r="M101">
        <v>7.8820160412340995E-2</v>
      </c>
      <c r="N101">
        <v>7.8344771500767907E-2</v>
      </c>
      <c r="O101">
        <v>0</v>
      </c>
      <c r="P101">
        <v>0</v>
      </c>
      <c r="Q101">
        <v>0</v>
      </c>
      <c r="R101" t="s">
        <v>45</v>
      </c>
    </row>
    <row r="102" spans="1:18" x14ac:dyDescent="0.25">
      <c r="A102" t="s">
        <v>136</v>
      </c>
      <c r="B102" t="s">
        <v>19</v>
      </c>
      <c r="C102" t="s">
        <v>34</v>
      </c>
      <c r="D102">
        <v>7.4462453157009903E-3</v>
      </c>
      <c r="E102">
        <v>1.0733723511282E-2</v>
      </c>
      <c r="F102">
        <v>8.6500783345259992E-3</v>
      </c>
      <c r="G102">
        <v>4.8001078034499902E-3</v>
      </c>
      <c r="H102">
        <v>4.4132730653230002E-3</v>
      </c>
      <c r="I102">
        <v>4.0372382164159896E-3</v>
      </c>
      <c r="J102">
        <v>3.7024899251110002E-3</v>
      </c>
      <c r="K102">
        <v>3.2450110822709998E-3</v>
      </c>
      <c r="L102">
        <v>2.8782274530109999E-3</v>
      </c>
      <c r="M102">
        <v>3.296811518607E-3</v>
      </c>
      <c r="N102">
        <v>3.6416982305509998E-3</v>
      </c>
      <c r="O102">
        <v>0</v>
      </c>
      <c r="P102">
        <v>0</v>
      </c>
      <c r="Q102">
        <v>0</v>
      </c>
      <c r="R102" t="s">
        <v>45</v>
      </c>
    </row>
    <row r="103" spans="1:18" x14ac:dyDescent="0.25">
      <c r="A103" t="s">
        <v>136</v>
      </c>
      <c r="B103" t="s">
        <v>19</v>
      </c>
      <c r="C103" t="s">
        <v>36</v>
      </c>
      <c r="D103">
        <v>4.8343162292525999E-2</v>
      </c>
      <c r="E103">
        <v>3.7460864533899997E-2</v>
      </c>
      <c r="F103">
        <v>9.1943201324160007E-2</v>
      </c>
      <c r="G103">
        <v>6.2685101371485002E-2</v>
      </c>
      <c r="H103">
        <v>4.5050115105345998E-2</v>
      </c>
      <c r="I103">
        <v>5.0390413557202002E-2</v>
      </c>
      <c r="J103">
        <v>5.3087775427004998E-2</v>
      </c>
      <c r="K103">
        <v>5.6242821028423998E-2</v>
      </c>
      <c r="L103">
        <v>5.9707593403567003E-2</v>
      </c>
      <c r="M103">
        <v>6.1226885148398899E-2</v>
      </c>
      <c r="N103">
        <v>6.6748411809600006E-2</v>
      </c>
      <c r="O103">
        <v>0</v>
      </c>
      <c r="P103">
        <v>0</v>
      </c>
      <c r="Q103">
        <v>0</v>
      </c>
      <c r="R103" t="s">
        <v>45</v>
      </c>
    </row>
    <row r="104" spans="1:18" x14ac:dyDescent="0.25">
      <c r="A104" t="s">
        <v>136</v>
      </c>
      <c r="B104" t="s">
        <v>19</v>
      </c>
      <c r="C104" t="s">
        <v>37</v>
      </c>
      <c r="D104">
        <v>2.5587319132037899E-2</v>
      </c>
      <c r="E104">
        <v>2.7936627413049999E-2</v>
      </c>
      <c r="F104">
        <v>3.01282938004299E-2</v>
      </c>
      <c r="G104">
        <v>1.9879333313533899E-2</v>
      </c>
      <c r="H104">
        <v>1.5562611101195001E-2</v>
      </c>
      <c r="I104">
        <v>1.59146798240879E-2</v>
      </c>
      <c r="J104">
        <v>1.6136575466055E-2</v>
      </c>
      <c r="K104">
        <v>1.6137922138072001E-2</v>
      </c>
      <c r="L104">
        <v>1.64320106948629E-2</v>
      </c>
      <c r="M104">
        <v>1.7300668483302001E-2</v>
      </c>
      <c r="N104">
        <v>1.902584637752E-2</v>
      </c>
      <c r="O104">
        <v>0</v>
      </c>
      <c r="P104">
        <v>0</v>
      </c>
      <c r="Q104">
        <v>0</v>
      </c>
      <c r="R104" t="s">
        <v>45</v>
      </c>
    </row>
    <row r="105" spans="1:18" x14ac:dyDescent="0.25">
      <c r="A105" t="s">
        <v>136</v>
      </c>
      <c r="B105" t="s">
        <v>19</v>
      </c>
      <c r="C105" t="s">
        <v>39</v>
      </c>
      <c r="D105">
        <v>0.10525531125067999</v>
      </c>
      <c r="E105">
        <v>7.2374942859539895E-2</v>
      </c>
      <c r="F105">
        <v>5.4386023306749999E-2</v>
      </c>
      <c r="G105">
        <v>2.7361451370489901E-2</v>
      </c>
      <c r="H105">
        <v>1.3856195197409899E-2</v>
      </c>
      <c r="I105">
        <v>1.05027874114089E-2</v>
      </c>
      <c r="J105">
        <v>7.915479728113E-3</v>
      </c>
      <c r="K105">
        <v>8.6108969331410001E-3</v>
      </c>
      <c r="L105">
        <v>9.3576591645039998E-3</v>
      </c>
      <c r="M105">
        <v>8.8155233085339992E-3</v>
      </c>
      <c r="N105">
        <v>1.0124782800322901E-2</v>
      </c>
      <c r="O105">
        <v>0</v>
      </c>
      <c r="P105">
        <v>0</v>
      </c>
      <c r="Q105">
        <v>0</v>
      </c>
      <c r="R105" t="s">
        <v>45</v>
      </c>
    </row>
    <row r="106" spans="1:18" x14ac:dyDescent="0.25">
      <c r="A106" t="s">
        <v>136</v>
      </c>
      <c r="B106" t="s">
        <v>51</v>
      </c>
      <c r="C106" t="s">
        <v>16</v>
      </c>
      <c r="D106">
        <v>3.0454217822099999E-3</v>
      </c>
      <c r="E106">
        <v>2.6498219169399902E-3</v>
      </c>
      <c r="F106">
        <v>2.4392272290299898E-3</v>
      </c>
      <c r="G106">
        <v>1.8349090060119999E-3</v>
      </c>
      <c r="H106">
        <v>1.6422110692119901E-3</v>
      </c>
      <c r="I106">
        <v>1.5273681176379999E-3</v>
      </c>
      <c r="J106">
        <v>1.7391777857429999E-3</v>
      </c>
      <c r="K106">
        <v>1.7810343655140001E-3</v>
      </c>
      <c r="L106">
        <v>1.943600095857E-3</v>
      </c>
      <c r="M106">
        <v>2.22325774226399E-3</v>
      </c>
      <c r="N106">
        <v>2.4688123442479998E-3</v>
      </c>
      <c r="O106">
        <v>0</v>
      </c>
      <c r="P106">
        <v>0</v>
      </c>
      <c r="Q106">
        <v>0</v>
      </c>
      <c r="R106" t="s">
        <v>45</v>
      </c>
    </row>
    <row r="107" spans="1:18" x14ac:dyDescent="0.25">
      <c r="A107" t="s">
        <v>136</v>
      </c>
      <c r="B107" t="s">
        <v>51</v>
      </c>
      <c r="C107" t="s">
        <v>17</v>
      </c>
      <c r="D107">
        <v>2.5696908099E-2</v>
      </c>
      <c r="E107">
        <v>2.28845070576E-2</v>
      </c>
      <c r="F107">
        <v>3.0722162097599998E-2</v>
      </c>
      <c r="G107">
        <v>2.1634569946999999E-2</v>
      </c>
      <c r="H107">
        <v>2.1669793297549901E-2</v>
      </c>
      <c r="I107">
        <v>2.1490421641208901E-2</v>
      </c>
      <c r="J107">
        <v>2.2094154109726E-2</v>
      </c>
      <c r="K107">
        <v>2.2165961152616001E-2</v>
      </c>
      <c r="L107">
        <v>2.2272159080869901E-2</v>
      </c>
      <c r="M107">
        <v>2.2400802430960001E-2</v>
      </c>
      <c r="N107">
        <v>2.2684781728721001E-2</v>
      </c>
      <c r="O107">
        <v>0</v>
      </c>
      <c r="P107">
        <v>0</v>
      </c>
      <c r="Q107">
        <v>0</v>
      </c>
      <c r="R107" t="s">
        <v>45</v>
      </c>
    </row>
    <row r="108" spans="1:18" x14ac:dyDescent="0.25">
      <c r="A108" t="s">
        <v>136</v>
      </c>
      <c r="B108" t="s">
        <v>51</v>
      </c>
      <c r="C108" t="s">
        <v>19</v>
      </c>
      <c r="D108">
        <v>1.3297931769381399</v>
      </c>
      <c r="E108">
        <v>0.672353148261149</v>
      </c>
      <c r="F108">
        <v>0.41755514169000002</v>
      </c>
      <c r="G108">
        <v>0.32993982371899899</v>
      </c>
      <c r="H108">
        <v>0.28286745737389901</v>
      </c>
      <c r="I108">
        <v>0.23481147674290001</v>
      </c>
      <c r="J108">
        <v>0.19900097616949</v>
      </c>
      <c r="K108">
        <v>0.17121561958651599</v>
      </c>
      <c r="L108">
        <v>0.15089408368641999</v>
      </c>
      <c r="M108">
        <v>0.152732298086456</v>
      </c>
      <c r="N108">
        <v>0.14449201745044901</v>
      </c>
      <c r="O108">
        <v>0</v>
      </c>
      <c r="P108">
        <v>0</v>
      </c>
      <c r="Q108">
        <v>0</v>
      </c>
      <c r="R108" t="s">
        <v>45</v>
      </c>
    </row>
    <row r="109" spans="1:18" x14ac:dyDescent="0.25">
      <c r="A109" t="s">
        <v>136</v>
      </c>
      <c r="B109" t="s">
        <v>51</v>
      </c>
      <c r="C109" t="s">
        <v>21</v>
      </c>
      <c r="D109" s="2">
        <v>9.8998332287999897</v>
      </c>
      <c r="E109">
        <v>11.1153401291999</v>
      </c>
      <c r="F109">
        <v>9.4857271700000005</v>
      </c>
      <c r="G109">
        <v>9.0361058500000002</v>
      </c>
      <c r="H109">
        <v>7.8545585621985898</v>
      </c>
      <c r="I109">
        <v>6.6065662176050601</v>
      </c>
      <c r="J109">
        <v>6.5803878448637798</v>
      </c>
      <c r="K109">
        <v>5.8199225282847502</v>
      </c>
      <c r="L109">
        <v>5.2176060235681199</v>
      </c>
      <c r="M109">
        <v>4.1059625783047702</v>
      </c>
      <c r="N109">
        <v>2.8148481379880002</v>
      </c>
      <c r="O109">
        <v>0</v>
      </c>
      <c r="P109">
        <v>0</v>
      </c>
      <c r="Q109">
        <v>0</v>
      </c>
      <c r="R109" t="s">
        <v>46</v>
      </c>
    </row>
    <row r="110" spans="1:18" x14ac:dyDescent="0.25">
      <c r="A110" t="s">
        <v>136</v>
      </c>
      <c r="B110" t="s">
        <v>51</v>
      </c>
      <c r="C110" t="s">
        <v>22</v>
      </c>
      <c r="D110" s="2">
        <v>0</v>
      </c>
      <c r="E110">
        <v>2.20595099999999E-2</v>
      </c>
      <c r="F110">
        <v>2.9389240000000001E-2</v>
      </c>
      <c r="G110">
        <v>3.8014220000000001E-2</v>
      </c>
      <c r="H110">
        <v>3.86559E-2</v>
      </c>
      <c r="I110">
        <v>4.3034780000000002E-2</v>
      </c>
      <c r="J110">
        <v>4.1071902999999903E-2</v>
      </c>
      <c r="K110">
        <v>3.9285113000000003E-2</v>
      </c>
      <c r="L110">
        <v>3.6783097000000001E-2</v>
      </c>
      <c r="M110">
        <v>1.8524578E-2</v>
      </c>
      <c r="N110">
        <v>1.9635646699999999E-2</v>
      </c>
      <c r="O110">
        <v>0</v>
      </c>
      <c r="P110">
        <v>0</v>
      </c>
      <c r="Q110">
        <v>0</v>
      </c>
      <c r="R110" t="s">
        <v>45</v>
      </c>
    </row>
    <row r="111" spans="1:18" x14ac:dyDescent="0.25">
      <c r="A111" t="s">
        <v>136</v>
      </c>
      <c r="B111" t="s">
        <v>51</v>
      </c>
      <c r="C111" t="s">
        <v>23</v>
      </c>
      <c r="D111" s="2">
        <v>7.5201119999999998E-9</v>
      </c>
      <c r="E111" s="2">
        <v>0.1290693</v>
      </c>
      <c r="F111" s="2">
        <v>0.13197059999999999</v>
      </c>
      <c r="G111" s="2">
        <v>0.17070099999999999</v>
      </c>
      <c r="H111" s="2">
        <v>0.17358241999999999</v>
      </c>
      <c r="I111" s="2">
        <v>0.19324532999999999</v>
      </c>
      <c r="J111" s="2">
        <v>0.184431189999999</v>
      </c>
      <c r="K111" s="2">
        <v>0.17640771</v>
      </c>
      <c r="L111" s="2">
        <v>0.165172399999999</v>
      </c>
      <c r="M111" s="2">
        <v>8.3183501000000007E-2</v>
      </c>
      <c r="N111" s="2">
        <v>8.8172794999999998E-2</v>
      </c>
      <c r="O111">
        <v>0</v>
      </c>
      <c r="P111">
        <v>0</v>
      </c>
      <c r="Q111">
        <v>0</v>
      </c>
      <c r="R111" t="s">
        <v>45</v>
      </c>
    </row>
    <row r="112" spans="1:18" x14ac:dyDescent="0.25">
      <c r="A112" t="s">
        <v>136</v>
      </c>
      <c r="B112" t="s">
        <v>51</v>
      </c>
      <c r="C112" t="s">
        <v>24</v>
      </c>
      <c r="D112" s="2">
        <v>0</v>
      </c>
      <c r="E112" s="2">
        <v>2.7102339999999999E-2</v>
      </c>
      <c r="F112" s="2">
        <v>3.1822749999999997E-2</v>
      </c>
      <c r="G112" s="2">
        <v>4.1161950000000003E-2</v>
      </c>
      <c r="H112" s="2">
        <v>4.1856809999999897E-2</v>
      </c>
      <c r="I112" s="2">
        <v>4.6598117999999897E-2</v>
      </c>
      <c r="J112" s="2">
        <v>4.4472766999999899E-2</v>
      </c>
      <c r="K112" s="2">
        <v>4.2538041999999998E-2</v>
      </c>
      <c r="L112" s="2">
        <v>3.9828825999999998E-2</v>
      </c>
      <c r="M112" s="2">
        <v>2.0058447E-2</v>
      </c>
      <c r="N112" s="2">
        <v>2.1261526900000001E-2</v>
      </c>
      <c r="O112">
        <v>0</v>
      </c>
      <c r="P112">
        <v>0</v>
      </c>
      <c r="Q112">
        <v>0</v>
      </c>
      <c r="R112" t="s">
        <v>45</v>
      </c>
    </row>
    <row r="113" spans="1:18" x14ac:dyDescent="0.25">
      <c r="A113" t="s">
        <v>136</v>
      </c>
      <c r="B113" t="s">
        <v>51</v>
      </c>
      <c r="C113" t="s">
        <v>25</v>
      </c>
      <c r="D113" s="2">
        <v>3.7858810000000001E-8</v>
      </c>
      <c r="E113" s="2">
        <v>4.1986400000000002E-5</v>
      </c>
      <c r="F113" s="2">
        <v>3.0137890000000001E-5</v>
      </c>
      <c r="G113" s="2">
        <v>3.8982810000000003E-5</v>
      </c>
      <c r="H113" s="2">
        <v>3.9640829999999997E-5</v>
      </c>
      <c r="I113" s="2">
        <v>4.4131131999999901E-5</v>
      </c>
      <c r="J113" s="2">
        <v>4.2118320000000001E-5</v>
      </c>
      <c r="K113" s="2">
        <v>4.0286008999999998E-5</v>
      </c>
      <c r="L113" s="2">
        <v>3.7720230000000001E-5</v>
      </c>
      <c r="M113" s="2">
        <v>1.8996538000000001E-5</v>
      </c>
      <c r="N113" s="2">
        <v>2.0135905199999998E-5</v>
      </c>
      <c r="O113">
        <v>0</v>
      </c>
      <c r="P113">
        <v>0</v>
      </c>
      <c r="Q113">
        <v>0</v>
      </c>
      <c r="R113" t="s">
        <v>45</v>
      </c>
    </row>
    <row r="114" spans="1:18" x14ac:dyDescent="0.25">
      <c r="A114" t="s">
        <v>136</v>
      </c>
      <c r="B114" t="s">
        <v>51</v>
      </c>
      <c r="C114" t="s">
        <v>26</v>
      </c>
      <c r="D114">
        <v>0</v>
      </c>
      <c r="E114">
        <v>1.9749120000000001E-3</v>
      </c>
      <c r="F114">
        <v>2.3211849999999999E-3</v>
      </c>
      <c r="G114">
        <v>3.0024019999999999E-3</v>
      </c>
      <c r="H114">
        <v>3.0530794999999999E-3</v>
      </c>
      <c r="I114">
        <v>3.3989251000000002E-3</v>
      </c>
      <c r="J114">
        <v>3.2438964000000002E-3</v>
      </c>
      <c r="K114">
        <v>3.1027746999999998E-3</v>
      </c>
      <c r="L114" s="2">
        <v>2.9051614E-3</v>
      </c>
      <c r="M114" s="2">
        <v>1.4630862E-3</v>
      </c>
      <c r="N114" s="2">
        <v>1.5508392399999999E-3</v>
      </c>
      <c r="O114">
        <v>0</v>
      </c>
      <c r="P114">
        <v>0</v>
      </c>
      <c r="Q114">
        <v>0</v>
      </c>
      <c r="R114" t="s">
        <v>45</v>
      </c>
    </row>
    <row r="115" spans="1:18" x14ac:dyDescent="0.25">
      <c r="A115" t="s">
        <v>136</v>
      </c>
      <c r="B115" t="s">
        <v>51</v>
      </c>
      <c r="C115" t="s">
        <v>27</v>
      </c>
      <c r="D115">
        <v>2.6488461479999901E-3</v>
      </c>
      <c r="E115">
        <v>2.1007165153999999E-3</v>
      </c>
      <c r="F115">
        <v>1.5959567029000001E-3</v>
      </c>
      <c r="G115">
        <v>1.3095798420000001E-3</v>
      </c>
      <c r="H115">
        <v>1.1530359917029901E-3</v>
      </c>
      <c r="I115">
        <v>1.0323902300139901E-3</v>
      </c>
      <c r="J115">
        <v>1.099349076136E-3</v>
      </c>
      <c r="K115" s="2">
        <v>1.0354603863079999E-3</v>
      </c>
      <c r="L115" s="2">
        <v>1.00136319557899E-3</v>
      </c>
      <c r="M115" s="2">
        <v>9.7795963447599998E-4</v>
      </c>
      <c r="N115" s="2">
        <v>9.6816486270399904E-4</v>
      </c>
      <c r="O115">
        <v>0</v>
      </c>
      <c r="P115">
        <v>0</v>
      </c>
      <c r="Q115">
        <v>0</v>
      </c>
      <c r="R115" t="s">
        <v>45</v>
      </c>
    </row>
    <row r="116" spans="1:18" x14ac:dyDescent="0.25">
      <c r="A116" t="s">
        <v>136</v>
      </c>
      <c r="B116" t="s">
        <v>51</v>
      </c>
      <c r="C116" t="s">
        <v>29</v>
      </c>
      <c r="D116">
        <v>2.87666590539E-3</v>
      </c>
      <c r="E116">
        <v>2.6100063316199899E-3</v>
      </c>
      <c r="F116">
        <v>3.4842944088799999E-3</v>
      </c>
      <c r="G116">
        <v>3.1947483251700002E-3</v>
      </c>
      <c r="H116">
        <v>2.85286707695E-3</v>
      </c>
      <c r="I116">
        <v>2.46460156769099E-3</v>
      </c>
      <c r="J116">
        <v>2.3911132133699999E-3</v>
      </c>
      <c r="K116">
        <v>2.2427346350459999E-3</v>
      </c>
      <c r="L116">
        <v>2.1179000826270001E-3</v>
      </c>
      <c r="M116">
        <v>2.1597308882030002E-3</v>
      </c>
      <c r="N116">
        <v>2.1273534106220002E-3</v>
      </c>
      <c r="O116">
        <v>0</v>
      </c>
      <c r="P116">
        <v>0</v>
      </c>
      <c r="Q116">
        <v>0</v>
      </c>
      <c r="R116" t="s">
        <v>45</v>
      </c>
    </row>
    <row r="117" spans="1:18" x14ac:dyDescent="0.25">
      <c r="A117" t="s">
        <v>136</v>
      </c>
      <c r="B117" t="s">
        <v>51</v>
      </c>
      <c r="C117" t="s">
        <v>31</v>
      </c>
      <c r="D117">
        <v>0.19856596078477901</v>
      </c>
      <c r="E117">
        <v>0.12712539769494999</v>
      </c>
      <c r="F117">
        <v>7.0176771056699894E-2</v>
      </c>
      <c r="G117">
        <v>6.2709012160300004E-2</v>
      </c>
      <c r="H117">
        <v>5.26034018907389E-2</v>
      </c>
      <c r="I117">
        <v>4.6825960435261001E-2</v>
      </c>
      <c r="J117">
        <v>4.3978356146132901E-2</v>
      </c>
      <c r="K117">
        <v>4.3862512896603902E-2</v>
      </c>
      <c r="L117">
        <v>4.4537829769970998E-2</v>
      </c>
      <c r="M117">
        <v>4.5778004367284998E-2</v>
      </c>
      <c r="N117">
        <v>4.6560304121743001E-2</v>
      </c>
      <c r="O117">
        <v>0</v>
      </c>
      <c r="P117">
        <v>0</v>
      </c>
      <c r="Q117">
        <v>0</v>
      </c>
      <c r="R117" t="s">
        <v>45</v>
      </c>
    </row>
    <row r="118" spans="1:18" x14ac:dyDescent="0.25">
      <c r="A118" t="s">
        <v>136</v>
      </c>
      <c r="B118" t="s">
        <v>51</v>
      </c>
      <c r="C118" t="s">
        <v>32</v>
      </c>
      <c r="D118">
        <v>0.148305552893499</v>
      </c>
      <c r="E118">
        <v>0.10239963361889901</v>
      </c>
      <c r="F118">
        <v>7.3290173536499997E-2</v>
      </c>
      <c r="G118">
        <v>5.4242950830999899E-2</v>
      </c>
      <c r="H118">
        <v>4.4822767895499903E-2</v>
      </c>
      <c r="I118">
        <v>3.7114053680400001E-2</v>
      </c>
      <c r="J118">
        <v>3.1969329414399901E-2</v>
      </c>
      <c r="K118">
        <v>2.7602720510592E-2</v>
      </c>
      <c r="L118">
        <v>2.5969594331998001E-2</v>
      </c>
      <c r="M118">
        <v>2.5421748946843899E-2</v>
      </c>
      <c r="N118">
        <v>2.4971132776061899E-2</v>
      </c>
      <c r="O118">
        <v>0</v>
      </c>
      <c r="P118">
        <v>0</v>
      </c>
      <c r="Q118">
        <v>0</v>
      </c>
      <c r="R118" t="s">
        <v>45</v>
      </c>
    </row>
    <row r="119" spans="1:18" x14ac:dyDescent="0.25">
      <c r="A119" t="s">
        <v>136</v>
      </c>
      <c r="B119" t="s">
        <v>51</v>
      </c>
      <c r="C119" t="s">
        <v>34</v>
      </c>
      <c r="D119">
        <v>5.2123421683499902E-3</v>
      </c>
      <c r="E119">
        <v>6.8615224710000004E-3</v>
      </c>
      <c r="F119">
        <v>5.7190128955000004E-3</v>
      </c>
      <c r="G119">
        <v>4.5291965157000002E-3</v>
      </c>
      <c r="H119">
        <v>4.2790817382769896E-3</v>
      </c>
      <c r="I119">
        <v>3.8259166879699999E-3</v>
      </c>
      <c r="J119">
        <v>3.64608819524699E-3</v>
      </c>
      <c r="K119">
        <v>3.2779743886180001E-3</v>
      </c>
      <c r="L119">
        <v>2.9492074745250002E-3</v>
      </c>
      <c r="M119">
        <v>3.590911114574E-3</v>
      </c>
      <c r="N119">
        <v>3.9976361576340002E-3</v>
      </c>
      <c r="O119">
        <v>0</v>
      </c>
      <c r="P119">
        <v>0</v>
      </c>
      <c r="Q119">
        <v>0</v>
      </c>
      <c r="R119" t="s">
        <v>45</v>
      </c>
    </row>
    <row r="120" spans="1:18" x14ac:dyDescent="0.25">
      <c r="A120" t="s">
        <v>136</v>
      </c>
      <c r="B120" t="s">
        <v>51</v>
      </c>
      <c r="C120" t="s">
        <v>36</v>
      </c>
      <c r="D120">
        <v>1.707467389938E-2</v>
      </c>
      <c r="E120">
        <v>1.6842573831049999E-2</v>
      </c>
      <c r="F120">
        <v>2.0661544676169999E-2</v>
      </c>
      <c r="G120">
        <v>1.70666885128999E-2</v>
      </c>
      <c r="H120">
        <v>1.5046945679796E-2</v>
      </c>
      <c r="I120">
        <v>1.3954204302073E-2</v>
      </c>
      <c r="J120">
        <v>1.3973745631399999E-2</v>
      </c>
      <c r="K120">
        <v>1.3904084356760899E-2</v>
      </c>
      <c r="L120">
        <v>1.4066054407318999E-2</v>
      </c>
      <c r="M120">
        <v>1.5565555030719E-2</v>
      </c>
      <c r="N120">
        <v>1.6805087237520999E-2</v>
      </c>
      <c r="O120">
        <v>0</v>
      </c>
      <c r="P120">
        <v>0</v>
      </c>
      <c r="Q120">
        <v>0</v>
      </c>
      <c r="R120" t="s">
        <v>45</v>
      </c>
    </row>
    <row r="121" spans="1:18" x14ac:dyDescent="0.25">
      <c r="A121" t="s">
        <v>136</v>
      </c>
      <c r="B121" t="s">
        <v>51</v>
      </c>
      <c r="C121" t="s">
        <v>37</v>
      </c>
      <c r="D121" s="2">
        <v>1.3434982216840001E-2</v>
      </c>
      <c r="E121" s="2">
        <v>1.3866564923740001E-2</v>
      </c>
      <c r="F121" s="2">
        <v>1.2587677421869999E-2</v>
      </c>
      <c r="G121" s="2">
        <v>1.0262994429869899E-2</v>
      </c>
      <c r="H121" s="2">
        <v>9.3285802888160001E-3</v>
      </c>
      <c r="I121" s="2">
        <v>8.329109853293E-3</v>
      </c>
      <c r="J121" s="2">
        <v>8.1201565858169903E-3</v>
      </c>
      <c r="K121" s="2">
        <v>7.6305331701999896E-3</v>
      </c>
      <c r="L121" s="2">
        <v>7.2895581896360003E-3</v>
      </c>
      <c r="M121" s="2">
        <v>8.3039741095299897E-3</v>
      </c>
      <c r="N121" s="2">
        <v>9.0148073094789994E-3</v>
      </c>
      <c r="O121">
        <v>0</v>
      </c>
      <c r="P121">
        <v>0</v>
      </c>
      <c r="Q121">
        <v>0</v>
      </c>
      <c r="R121" t="s">
        <v>45</v>
      </c>
    </row>
    <row r="122" spans="1:18" x14ac:dyDescent="0.25">
      <c r="A122" t="s">
        <v>136</v>
      </c>
      <c r="B122" t="s">
        <v>51</v>
      </c>
      <c r="C122" t="s">
        <v>39</v>
      </c>
      <c r="D122" s="2">
        <v>9.3062429722899895E-2</v>
      </c>
      <c r="E122" s="2">
        <v>3.3656581282469997E-2</v>
      </c>
      <c r="F122" s="2">
        <v>1.7458752330569999E-2</v>
      </c>
      <c r="G122" s="2">
        <v>1.0146668475669999E-2</v>
      </c>
      <c r="H122" s="2">
        <v>8.8882102149839895E-3</v>
      </c>
      <c r="I122" s="2">
        <v>7.8786740102180005E-3</v>
      </c>
      <c r="J122" s="2">
        <v>7.2530988122189999E-3</v>
      </c>
      <c r="K122" s="2">
        <v>5.97372387288199E-3</v>
      </c>
      <c r="L122" s="2">
        <v>4.895604521082E-3</v>
      </c>
      <c r="M122" s="2">
        <v>4.5947418203430004E-3</v>
      </c>
      <c r="N122" s="2">
        <v>4.1071832950679999E-3</v>
      </c>
      <c r="O122">
        <v>0</v>
      </c>
      <c r="P122">
        <v>0</v>
      </c>
      <c r="Q122">
        <v>0</v>
      </c>
      <c r="R122" t="s">
        <v>45</v>
      </c>
    </row>
    <row r="123" spans="1:18" x14ac:dyDescent="0.25">
      <c r="A123" t="s">
        <v>136</v>
      </c>
      <c r="B123" t="s">
        <v>116</v>
      </c>
      <c r="C123" t="s">
        <v>40</v>
      </c>
      <c r="D123">
        <v>4.5405899999999999E-2</v>
      </c>
      <c r="E123">
        <v>1.6433E-2</v>
      </c>
      <c r="F123">
        <v>1.1468900000000001E-2</v>
      </c>
      <c r="G123">
        <v>8.4390400000000001E-3</v>
      </c>
      <c r="H123">
        <v>6.9285400000000004E-3</v>
      </c>
      <c r="I123" s="2">
        <v>6.2478299999999996E-4</v>
      </c>
      <c r="J123">
        <v>1.04005E-2</v>
      </c>
      <c r="K123">
        <v>9.5024500000000008E-3</v>
      </c>
      <c r="L123">
        <v>8.2362000000000008E-3</v>
      </c>
      <c r="M123">
        <v>8.8238399999999995E-3</v>
      </c>
      <c r="N123">
        <v>1.0218400000000001E-2</v>
      </c>
      <c r="O123">
        <v>0</v>
      </c>
      <c r="P123">
        <v>0</v>
      </c>
      <c r="Q123">
        <v>0</v>
      </c>
      <c r="R123" t="s">
        <v>45</v>
      </c>
    </row>
    <row r="124" spans="1:18" x14ac:dyDescent="0.25">
      <c r="A124" t="s">
        <v>136</v>
      </c>
      <c r="B124" t="s">
        <v>117</v>
      </c>
      <c r="C124" t="s">
        <v>40</v>
      </c>
      <c r="D124">
        <v>0.16844300000000001</v>
      </c>
      <c r="E124">
        <v>5.6446700000000002E-2</v>
      </c>
      <c r="F124">
        <v>3.7354800000000001E-2</v>
      </c>
      <c r="G124">
        <v>2.4080899999999999E-2</v>
      </c>
      <c r="H124">
        <v>2.2643699999999999E-2</v>
      </c>
      <c r="I124">
        <v>2.0742799999999999E-2</v>
      </c>
      <c r="J124">
        <v>2.58467E-2</v>
      </c>
      <c r="K124">
        <v>2.44616E-2</v>
      </c>
      <c r="L124">
        <v>2.1941200000000001E-2</v>
      </c>
      <c r="M124">
        <v>2.2547299999999999E-2</v>
      </c>
      <c r="N124">
        <v>3.0258899999999998E-2</v>
      </c>
      <c r="O124">
        <v>0</v>
      </c>
      <c r="P124">
        <v>0</v>
      </c>
      <c r="Q124">
        <v>0</v>
      </c>
      <c r="R124" t="s">
        <v>45</v>
      </c>
    </row>
    <row r="125" spans="1:18" x14ac:dyDescent="0.25">
      <c r="A125" t="s">
        <v>136</v>
      </c>
      <c r="B125" t="s">
        <v>118</v>
      </c>
      <c r="C125" t="s">
        <v>40</v>
      </c>
      <c r="D125">
        <v>8.58622E-2</v>
      </c>
      <c r="E125">
        <v>3.3122199999999997E-2</v>
      </c>
      <c r="F125">
        <v>2.3501999999999999E-2</v>
      </c>
      <c r="G125">
        <v>1.64143E-2</v>
      </c>
      <c r="H125">
        <v>1.7040599999999999E-2</v>
      </c>
      <c r="I125">
        <v>1.3776699999999999E-2</v>
      </c>
      <c r="J125">
        <v>2.1579999999999998E-2</v>
      </c>
      <c r="K125">
        <v>2.0656399999999998E-2</v>
      </c>
      <c r="L125">
        <v>1.86249E-2</v>
      </c>
      <c r="M125">
        <v>1.8164400000000001E-2</v>
      </c>
      <c r="N125">
        <v>2.3520800000000001E-2</v>
      </c>
      <c r="O125">
        <v>0</v>
      </c>
      <c r="P125">
        <v>0</v>
      </c>
      <c r="Q125">
        <v>0</v>
      </c>
      <c r="R125" t="s">
        <v>45</v>
      </c>
    </row>
    <row r="126" spans="1:18" x14ac:dyDescent="0.25">
      <c r="A126" t="s">
        <v>136</v>
      </c>
      <c r="B126" t="s">
        <v>119</v>
      </c>
      <c r="C126" t="s">
        <v>40</v>
      </c>
      <c r="D126" s="2">
        <v>4.7547199999999998E-2</v>
      </c>
      <c r="E126">
        <v>1.6250500000000001E-2</v>
      </c>
      <c r="F126">
        <v>1.28167E-2</v>
      </c>
      <c r="G126">
        <v>9.5942100000000006E-3</v>
      </c>
      <c r="H126">
        <v>8.8559999999999993E-3</v>
      </c>
      <c r="I126">
        <v>2.6581600000000001E-3</v>
      </c>
      <c r="J126">
        <v>1.08521E-2</v>
      </c>
      <c r="K126">
        <v>1.0341599999999999E-2</v>
      </c>
      <c r="L126">
        <v>9.3697999999999993E-3</v>
      </c>
      <c r="M126">
        <v>9.0300199999999997E-3</v>
      </c>
      <c r="N126">
        <v>1.19846E-2</v>
      </c>
      <c r="O126">
        <v>0</v>
      </c>
      <c r="P126">
        <v>0</v>
      </c>
      <c r="Q126">
        <v>0</v>
      </c>
      <c r="R126" t="s">
        <v>45</v>
      </c>
    </row>
    <row r="127" spans="1:18" x14ac:dyDescent="0.25">
      <c r="A127" t="s">
        <v>136</v>
      </c>
      <c r="B127" t="s">
        <v>120</v>
      </c>
      <c r="C127" t="s">
        <v>40</v>
      </c>
      <c r="D127" s="2">
        <v>2.99647E-2</v>
      </c>
      <c r="E127" s="2">
        <v>1.1315499999999999E-2</v>
      </c>
      <c r="F127" s="2">
        <v>8.4724099999999997E-3</v>
      </c>
      <c r="G127" s="2">
        <v>6.1153600000000002E-3</v>
      </c>
      <c r="H127" s="2">
        <v>5.03098E-3</v>
      </c>
      <c r="I127" s="2">
        <v>5.3913800000000003E-3</v>
      </c>
      <c r="J127" s="2">
        <v>6.68674E-3</v>
      </c>
      <c r="K127" s="2">
        <v>6.1875999999999997E-3</v>
      </c>
      <c r="L127" s="2">
        <v>5.3969600000000001E-3</v>
      </c>
      <c r="M127" s="2">
        <v>5.3774799999999996E-3</v>
      </c>
      <c r="N127" s="2">
        <v>7.3507399999999997E-3</v>
      </c>
      <c r="O127">
        <v>0</v>
      </c>
      <c r="P127">
        <v>0</v>
      </c>
      <c r="Q127">
        <v>0</v>
      </c>
      <c r="R127" t="s">
        <v>45</v>
      </c>
    </row>
    <row r="128" spans="1:18" x14ac:dyDescent="0.25">
      <c r="A128" t="s">
        <v>136</v>
      </c>
      <c r="B128" t="s">
        <v>52</v>
      </c>
      <c r="C128" t="s">
        <v>16</v>
      </c>
      <c r="D128" s="2">
        <v>3.5699687022900002E-4</v>
      </c>
      <c r="E128" s="2">
        <v>2.04199958173E-4</v>
      </c>
      <c r="F128" s="2">
        <v>1.3440731797000001E-4</v>
      </c>
      <c r="G128" s="2">
        <v>9.5562878279999906E-5</v>
      </c>
      <c r="H128" s="2">
        <v>1.0145501361499999E-4</v>
      </c>
      <c r="I128" s="2">
        <v>1.05550316042999E-4</v>
      </c>
      <c r="J128" s="2">
        <v>1.3987271462400001E-4</v>
      </c>
      <c r="K128" s="2">
        <v>1.6680960806900001E-4</v>
      </c>
      <c r="L128" s="2">
        <v>1.9313965374200001E-4</v>
      </c>
      <c r="M128" s="2">
        <v>2.1477656145000001E-4</v>
      </c>
      <c r="N128" s="2">
        <v>2.3480871621299999E-4</v>
      </c>
      <c r="O128">
        <v>0</v>
      </c>
      <c r="P128">
        <v>0</v>
      </c>
      <c r="Q128">
        <v>0</v>
      </c>
      <c r="R128" t="s">
        <v>45</v>
      </c>
    </row>
    <row r="129" spans="1:18" x14ac:dyDescent="0.25">
      <c r="A129" t="s">
        <v>136</v>
      </c>
      <c r="B129" t="s">
        <v>52</v>
      </c>
      <c r="C129" t="s">
        <v>17</v>
      </c>
      <c r="D129" s="2">
        <v>3.1539053175999999E-3</v>
      </c>
      <c r="E129" s="2">
        <v>2.5124940125199999E-3</v>
      </c>
      <c r="F129" s="2">
        <v>2.5275319047300001E-3</v>
      </c>
      <c r="G129" s="2">
        <v>2.5208618674400001E-3</v>
      </c>
      <c r="H129" s="2">
        <v>2.5015185338880001E-3</v>
      </c>
      <c r="I129" s="2">
        <v>2.4816828199159999E-3</v>
      </c>
      <c r="J129" s="2">
        <v>2.482500288075E-3</v>
      </c>
      <c r="K129" s="2">
        <v>2.4485332258379999E-3</v>
      </c>
      <c r="L129" s="2">
        <v>2.4301649834839998E-3</v>
      </c>
      <c r="M129" s="2">
        <v>2.382350913218E-3</v>
      </c>
      <c r="N129" s="2">
        <v>2.391093072617E-3</v>
      </c>
      <c r="O129">
        <v>0</v>
      </c>
      <c r="P129">
        <v>0</v>
      </c>
      <c r="Q129">
        <v>0</v>
      </c>
      <c r="R129" t="s">
        <v>45</v>
      </c>
    </row>
    <row r="130" spans="1:18" x14ac:dyDescent="0.25">
      <c r="A130" t="s">
        <v>136</v>
      </c>
      <c r="B130" t="s">
        <v>52</v>
      </c>
      <c r="C130" t="s">
        <v>19</v>
      </c>
      <c r="D130" s="2">
        <v>0.15429025821106901</v>
      </c>
      <c r="E130" s="2">
        <v>4.9442086872699999E-2</v>
      </c>
      <c r="F130" s="2">
        <v>2.7496684203209901E-2</v>
      </c>
      <c r="G130" s="2">
        <v>2.3267295282E-2</v>
      </c>
      <c r="H130" s="2">
        <v>1.991854049063E-2</v>
      </c>
      <c r="I130" s="2">
        <v>1.6628165237785E-2</v>
      </c>
      <c r="J130" s="2">
        <v>1.3752586236004E-2</v>
      </c>
      <c r="K130" s="2">
        <v>1.1877275073414E-2</v>
      </c>
      <c r="L130" s="2">
        <v>1.0497011598687E-2</v>
      </c>
      <c r="M130" s="2">
        <v>1.01469597160139E-2</v>
      </c>
      <c r="N130" s="2">
        <v>9.3315874569440006E-3</v>
      </c>
      <c r="O130">
        <v>0</v>
      </c>
      <c r="P130">
        <v>0</v>
      </c>
      <c r="Q130">
        <v>0</v>
      </c>
      <c r="R130" t="s">
        <v>45</v>
      </c>
    </row>
    <row r="131" spans="1:18" x14ac:dyDescent="0.25">
      <c r="A131" t="s">
        <v>136</v>
      </c>
      <c r="B131" t="s">
        <v>52</v>
      </c>
      <c r="C131" t="s">
        <v>21</v>
      </c>
      <c r="D131" s="2">
        <v>1.1928324972</v>
      </c>
      <c r="E131" s="2">
        <v>0.98713034699999902</v>
      </c>
      <c r="F131" s="2">
        <v>0.82982089479999999</v>
      </c>
      <c r="G131" s="2">
        <v>0.74159945699999996</v>
      </c>
      <c r="H131" s="2">
        <v>0.70684192717466798</v>
      </c>
      <c r="I131" s="2">
        <v>0.67248519240000004</v>
      </c>
      <c r="J131" s="2">
        <v>0.63227127280689999</v>
      </c>
      <c r="K131" s="2">
        <v>0.59942935226640004</v>
      </c>
      <c r="L131" s="2">
        <v>0.57537931074189996</v>
      </c>
      <c r="M131" s="2">
        <v>0.48350148649442398</v>
      </c>
      <c r="N131" s="2">
        <v>0.43210915841990999</v>
      </c>
      <c r="O131">
        <v>0</v>
      </c>
      <c r="P131">
        <v>0</v>
      </c>
      <c r="Q131">
        <v>0</v>
      </c>
      <c r="R131" t="s">
        <v>46</v>
      </c>
    </row>
    <row r="132" spans="1:18" x14ac:dyDescent="0.25">
      <c r="A132" t="s">
        <v>136</v>
      </c>
      <c r="B132" t="s">
        <v>52</v>
      </c>
      <c r="C132" t="s">
        <v>22</v>
      </c>
      <c r="D132" s="2">
        <v>0</v>
      </c>
      <c r="E132" s="2">
        <v>1.874984E-2</v>
      </c>
      <c r="F132" s="2">
        <v>3.0890759999999899E-2</v>
      </c>
      <c r="G132" s="2">
        <v>3.1482829999999899E-2</v>
      </c>
      <c r="H132" s="2">
        <v>3.2040359999999997E-2</v>
      </c>
      <c r="I132" s="2">
        <v>3.5212300000000002E-2</v>
      </c>
      <c r="J132" s="2">
        <v>3.3645300000000003E-2</v>
      </c>
      <c r="K132" s="2">
        <v>3.2232520000000001E-2</v>
      </c>
      <c r="L132" s="2">
        <v>3.0177917999999901E-2</v>
      </c>
      <c r="M132" s="2">
        <v>1.5194506E-2</v>
      </c>
      <c r="N132" s="2">
        <v>1.5937742099999999E-2</v>
      </c>
      <c r="O132">
        <v>0</v>
      </c>
      <c r="P132">
        <v>0</v>
      </c>
      <c r="Q132">
        <v>0</v>
      </c>
      <c r="R132" t="s">
        <v>45</v>
      </c>
    </row>
    <row r="133" spans="1:18" x14ac:dyDescent="0.25">
      <c r="A133" t="s">
        <v>136</v>
      </c>
      <c r="B133" t="s">
        <v>52</v>
      </c>
      <c r="C133" t="s">
        <v>23</v>
      </c>
      <c r="D133" s="2">
        <v>5.1525180000000001E-9</v>
      </c>
      <c r="E133">
        <v>0.1097046</v>
      </c>
      <c r="F133">
        <v>0.13871329999999901</v>
      </c>
      <c r="G133">
        <v>0.1413721</v>
      </c>
      <c r="H133">
        <v>0.14387533999999999</v>
      </c>
      <c r="I133">
        <v>0.15811886999999999</v>
      </c>
      <c r="J133">
        <v>0.15108242999999999</v>
      </c>
      <c r="K133">
        <v>0.14473835999999901</v>
      </c>
      <c r="L133">
        <v>0.13551231999999999</v>
      </c>
      <c r="M133">
        <v>6.8230093000000006E-2</v>
      </c>
      <c r="N133">
        <v>7.1567526000000006E-2</v>
      </c>
      <c r="O133">
        <v>0</v>
      </c>
      <c r="P133">
        <v>0</v>
      </c>
      <c r="Q133">
        <v>0</v>
      </c>
      <c r="R133" t="s">
        <v>45</v>
      </c>
    </row>
    <row r="134" spans="1:18" x14ac:dyDescent="0.25">
      <c r="A134" t="s">
        <v>136</v>
      </c>
      <c r="B134" t="s">
        <v>52</v>
      </c>
      <c r="C134" t="s">
        <v>24</v>
      </c>
      <c r="D134" s="2">
        <v>0</v>
      </c>
      <c r="E134" s="2">
        <v>2.3036109999999999E-2</v>
      </c>
      <c r="F134" s="2">
        <v>3.3448609999999997E-2</v>
      </c>
      <c r="G134" s="2">
        <v>3.4089689999999999E-2</v>
      </c>
      <c r="H134" s="2">
        <v>3.4693309999999998E-2</v>
      </c>
      <c r="I134" s="2">
        <v>3.8127969999999997E-2</v>
      </c>
      <c r="J134" s="2">
        <v>3.6431189999999898E-2</v>
      </c>
      <c r="K134" s="2">
        <v>3.4901454999999998E-2</v>
      </c>
      <c r="L134" s="2">
        <v>3.2676722999999998E-2</v>
      </c>
      <c r="M134" s="2">
        <v>1.6452654000000001E-2</v>
      </c>
      <c r="N134" s="2">
        <v>1.7257422499999901E-2</v>
      </c>
      <c r="O134">
        <v>0</v>
      </c>
      <c r="P134">
        <v>0</v>
      </c>
      <c r="Q134">
        <v>0</v>
      </c>
      <c r="R134" t="s">
        <v>45</v>
      </c>
    </row>
    <row r="135" spans="1:18" x14ac:dyDescent="0.25">
      <c r="A135" t="s">
        <v>136</v>
      </c>
      <c r="B135" t="s">
        <v>52</v>
      </c>
      <c r="C135" t="s">
        <v>25</v>
      </c>
      <c r="D135" s="2">
        <v>2.5939579999999899E-8</v>
      </c>
      <c r="E135" s="2">
        <v>3.5687079999999998E-5</v>
      </c>
      <c r="F135" s="2">
        <v>3.1677829999999999E-5</v>
      </c>
      <c r="G135" s="2">
        <v>3.2284930000000002E-5</v>
      </c>
      <c r="H135" s="2">
        <v>3.2856599999999898E-5</v>
      </c>
      <c r="I135" s="2">
        <v>3.610944E-5</v>
      </c>
      <c r="J135" s="2">
        <v>3.4502509999999998E-5</v>
      </c>
      <c r="K135" s="2">
        <v>3.3053713000000001E-5</v>
      </c>
      <c r="L135" s="2">
        <v>3.0946784000000003E-5</v>
      </c>
      <c r="M135" s="2">
        <v>1.5581618999999999E-5</v>
      </c>
      <c r="N135" s="2">
        <v>1.6343782800000001E-5</v>
      </c>
      <c r="O135">
        <v>0</v>
      </c>
      <c r="P135">
        <v>0</v>
      </c>
      <c r="Q135">
        <v>0</v>
      </c>
      <c r="R135" t="s">
        <v>45</v>
      </c>
    </row>
    <row r="136" spans="1:18" x14ac:dyDescent="0.25">
      <c r="A136" t="s">
        <v>136</v>
      </c>
      <c r="B136" t="s">
        <v>52</v>
      </c>
      <c r="C136" t="s">
        <v>26</v>
      </c>
      <c r="D136" s="2">
        <v>0</v>
      </c>
      <c r="E136" s="2">
        <v>1.6786099999999899E-3</v>
      </c>
      <c r="F136" s="2">
        <v>2.4397809999999998E-3</v>
      </c>
      <c r="G136" s="2">
        <v>2.486542E-3</v>
      </c>
      <c r="H136" s="2">
        <v>2.5305739999999998E-3</v>
      </c>
      <c r="I136" s="2">
        <v>2.7811017999999901E-3</v>
      </c>
      <c r="J136" s="2">
        <v>2.6573356E-3</v>
      </c>
      <c r="K136" s="2">
        <v>2.545753E-3</v>
      </c>
      <c r="L136" s="2">
        <v>2.3834794000000001E-3</v>
      </c>
      <c r="M136" s="2">
        <v>1.2000749399999999E-3</v>
      </c>
      <c r="N136" s="2">
        <v>1.2587761100000001E-3</v>
      </c>
      <c r="O136">
        <v>0</v>
      </c>
      <c r="P136">
        <v>0</v>
      </c>
      <c r="Q136">
        <v>0</v>
      </c>
      <c r="R136" t="s">
        <v>45</v>
      </c>
    </row>
    <row r="137" spans="1:18" x14ac:dyDescent="0.25">
      <c r="A137" t="s">
        <v>136</v>
      </c>
      <c r="B137" t="s">
        <v>52</v>
      </c>
      <c r="C137" t="s">
        <v>27</v>
      </c>
      <c r="D137" s="2">
        <v>2.9617837472999998E-4</v>
      </c>
      <c r="E137" s="2">
        <v>1.9034389069999999E-4</v>
      </c>
      <c r="F137" s="2">
        <v>1.1523809471E-4</v>
      </c>
      <c r="G137" s="2">
        <v>1.048099515E-4</v>
      </c>
      <c r="H137" s="2">
        <v>1.00292421475E-4</v>
      </c>
      <c r="I137" s="2">
        <v>1.03806857154E-4</v>
      </c>
      <c r="J137" s="2">
        <v>1.03700516224E-4</v>
      </c>
      <c r="K137" s="2">
        <v>1.0340788035799999E-4</v>
      </c>
      <c r="L137" s="2">
        <v>1.0437100899299899E-4</v>
      </c>
      <c r="M137" s="2">
        <v>1.0769822575800001E-4</v>
      </c>
      <c r="N137" s="2">
        <v>1.0946737229800001E-4</v>
      </c>
      <c r="O137">
        <v>0</v>
      </c>
      <c r="P137">
        <v>0</v>
      </c>
      <c r="Q137">
        <v>0</v>
      </c>
      <c r="R137" t="s">
        <v>45</v>
      </c>
    </row>
    <row r="138" spans="1:18" x14ac:dyDescent="0.25">
      <c r="A138" t="s">
        <v>136</v>
      </c>
      <c r="B138" t="s">
        <v>52</v>
      </c>
      <c r="C138" t="s">
        <v>29</v>
      </c>
      <c r="D138">
        <v>3.0160192021159902E-3</v>
      </c>
      <c r="E138" s="2">
        <v>1.4198448155300001E-4</v>
      </c>
      <c r="F138" s="2">
        <v>2.4083589616E-4</v>
      </c>
      <c r="G138" s="2">
        <v>2.20620248862E-4</v>
      </c>
      <c r="H138" s="2">
        <v>1.97740775224E-4</v>
      </c>
      <c r="I138" s="2">
        <v>1.8163386901899899E-4</v>
      </c>
      <c r="J138" s="2">
        <v>1.63572122564E-4</v>
      </c>
      <c r="K138" s="2">
        <v>1.4411401692699901E-4</v>
      </c>
      <c r="L138" s="2">
        <v>1.27973648067E-4</v>
      </c>
      <c r="M138" s="2">
        <v>1.21406569327E-4</v>
      </c>
      <c r="N138" s="2">
        <v>1.13801339016E-4</v>
      </c>
      <c r="O138">
        <v>0</v>
      </c>
      <c r="P138">
        <v>0</v>
      </c>
      <c r="Q138">
        <v>0</v>
      </c>
      <c r="R138" t="s">
        <v>45</v>
      </c>
    </row>
    <row r="139" spans="1:18" x14ac:dyDescent="0.25">
      <c r="A139" t="s">
        <v>136</v>
      </c>
      <c r="B139" t="s">
        <v>52</v>
      </c>
      <c r="C139" t="s">
        <v>31</v>
      </c>
      <c r="D139">
        <v>2.2091690213772001E-2</v>
      </c>
      <c r="E139" s="2">
        <v>7.27007213861E-3</v>
      </c>
      <c r="F139" s="2">
        <v>6.5120028441900003E-3</v>
      </c>
      <c r="G139" s="2">
        <v>5.7651881520699999E-3</v>
      </c>
      <c r="H139" s="2">
        <v>4.3150520006030001E-3</v>
      </c>
      <c r="I139" s="2">
        <v>4.4026723459260004E-3</v>
      </c>
      <c r="J139" s="2">
        <v>4.2712089720410001E-3</v>
      </c>
      <c r="K139" s="2">
        <v>4.3567635458689998E-3</v>
      </c>
      <c r="L139" s="2">
        <v>4.480749380047E-3</v>
      </c>
      <c r="M139" s="2">
        <v>4.7343700661359898E-3</v>
      </c>
      <c r="N139" s="2">
        <v>4.7640239112260001E-3</v>
      </c>
      <c r="O139">
        <v>0</v>
      </c>
      <c r="P139">
        <v>0</v>
      </c>
      <c r="Q139">
        <v>0</v>
      </c>
      <c r="R139" t="s">
        <v>45</v>
      </c>
    </row>
    <row r="140" spans="1:18" x14ac:dyDescent="0.25">
      <c r="A140" t="s">
        <v>136</v>
      </c>
      <c r="B140" t="s">
        <v>52</v>
      </c>
      <c r="C140" t="s">
        <v>32</v>
      </c>
      <c r="D140" s="2">
        <v>1.69971799391E-2</v>
      </c>
      <c r="E140" s="2">
        <v>9.2812334620699898E-3</v>
      </c>
      <c r="F140" s="2">
        <v>6.0421504547699999E-3</v>
      </c>
      <c r="G140" s="2">
        <v>4.5325727561099996E-3</v>
      </c>
      <c r="H140" s="2">
        <v>4.9077950359900004E-3</v>
      </c>
      <c r="I140" s="2">
        <v>4.5782731976269902E-3</v>
      </c>
      <c r="J140" s="2">
        <v>4.475339119752E-3</v>
      </c>
      <c r="K140" s="2">
        <v>4.4670818267630004E-3</v>
      </c>
      <c r="L140" s="2">
        <v>4.5093945978109898E-3</v>
      </c>
      <c r="M140" s="2">
        <v>4.3810241726729903E-3</v>
      </c>
      <c r="N140" s="2">
        <v>4.3238747923469902E-3</v>
      </c>
      <c r="O140">
        <v>0</v>
      </c>
      <c r="P140">
        <v>0</v>
      </c>
      <c r="Q140">
        <v>0</v>
      </c>
      <c r="R140" t="s">
        <v>45</v>
      </c>
    </row>
    <row r="141" spans="1:18" x14ac:dyDescent="0.25">
      <c r="A141" t="s">
        <v>136</v>
      </c>
      <c r="B141" t="s">
        <v>52</v>
      </c>
      <c r="C141" t="s">
        <v>34</v>
      </c>
      <c r="D141" s="2">
        <v>4.0465252983E-4</v>
      </c>
      <c r="E141" s="2">
        <v>2.9849993049000002E-4</v>
      </c>
      <c r="F141" s="2">
        <v>1.2310123156999999E-4</v>
      </c>
      <c r="G141" s="2">
        <v>8.6593151109999895E-5</v>
      </c>
      <c r="H141" s="2">
        <v>9.2977604955999995E-5</v>
      </c>
      <c r="I141" s="2">
        <v>8.9353949540999902E-5</v>
      </c>
      <c r="J141" s="2">
        <v>1.01223898795E-4</v>
      </c>
      <c r="K141" s="2">
        <v>1.10345168455E-4</v>
      </c>
      <c r="L141" s="2">
        <v>1.17187289843E-4</v>
      </c>
      <c r="M141" s="2">
        <v>1.37099852336999E-4</v>
      </c>
      <c r="N141" s="2">
        <v>1.51487480763E-4</v>
      </c>
      <c r="O141">
        <v>0</v>
      </c>
      <c r="P141">
        <v>0</v>
      </c>
      <c r="Q141">
        <v>0</v>
      </c>
      <c r="R141" t="s">
        <v>45</v>
      </c>
    </row>
    <row r="142" spans="1:18" x14ac:dyDescent="0.25">
      <c r="A142" t="s">
        <v>136</v>
      </c>
      <c r="B142" t="s">
        <v>52</v>
      </c>
      <c r="C142" t="s">
        <v>36</v>
      </c>
      <c r="D142">
        <v>1.2450402134089899E-3</v>
      </c>
      <c r="E142" s="2">
        <v>1.183694607432E-3</v>
      </c>
      <c r="F142" s="2">
        <v>1.843181512785E-3</v>
      </c>
      <c r="G142" s="2">
        <v>2.454969856981E-3</v>
      </c>
      <c r="H142" s="2">
        <v>1.7995627405480001E-3</v>
      </c>
      <c r="I142" s="2">
        <v>2.0103772001240001E-3</v>
      </c>
      <c r="J142" s="2">
        <v>2.0950303914720001E-3</v>
      </c>
      <c r="K142" s="2">
        <v>2.2395508272839999E-3</v>
      </c>
      <c r="L142" s="2">
        <v>2.3832796299169999E-3</v>
      </c>
      <c r="M142" s="2">
        <v>2.6036876109829998E-3</v>
      </c>
      <c r="N142">
        <v>2.7354445464140001E-3</v>
      </c>
      <c r="O142">
        <v>0</v>
      </c>
      <c r="P142">
        <v>0</v>
      </c>
      <c r="Q142">
        <v>0</v>
      </c>
      <c r="R142" t="s">
        <v>45</v>
      </c>
    </row>
    <row r="143" spans="1:18" x14ac:dyDescent="0.25">
      <c r="A143" t="s">
        <v>136</v>
      </c>
      <c r="B143" t="s">
        <v>52</v>
      </c>
      <c r="C143" t="s">
        <v>37</v>
      </c>
      <c r="D143" s="2">
        <v>1.058716955994E-3</v>
      </c>
      <c r="E143" s="2">
        <v>9.1706137667199995E-4</v>
      </c>
      <c r="F143" s="2">
        <v>6.0629266763300002E-4</v>
      </c>
      <c r="G143" s="2">
        <v>7.58297718687E-4</v>
      </c>
      <c r="H143" s="2">
        <v>6.1150685598800004E-4</v>
      </c>
      <c r="I143" s="2">
        <v>6.5661180368800003E-4</v>
      </c>
      <c r="J143" s="2">
        <v>6.9839813513999905E-4</v>
      </c>
      <c r="K143" s="2">
        <v>7.5096038374099997E-4</v>
      </c>
      <c r="L143" s="2">
        <v>7.99688556638999E-4</v>
      </c>
      <c r="M143" s="2">
        <v>8.7459886261099997E-4</v>
      </c>
      <c r="N143" s="2">
        <v>9.2397230557400003E-4</v>
      </c>
      <c r="O143">
        <v>0</v>
      </c>
      <c r="P143">
        <v>0</v>
      </c>
      <c r="Q143">
        <v>0</v>
      </c>
      <c r="R143" t="s">
        <v>45</v>
      </c>
    </row>
    <row r="144" spans="1:18" x14ac:dyDescent="0.25">
      <c r="A144" t="s">
        <v>136</v>
      </c>
      <c r="B144" t="s">
        <v>52</v>
      </c>
      <c r="C144" t="s">
        <v>39</v>
      </c>
      <c r="D144" s="2">
        <v>9.1929333981779996E-3</v>
      </c>
      <c r="E144" s="2">
        <v>3.7102702467149899E-3</v>
      </c>
      <c r="F144" s="2">
        <v>1.7016230514349999E-3</v>
      </c>
      <c r="G144" s="2">
        <v>1.9318559689999901E-4</v>
      </c>
      <c r="H144" s="2">
        <v>2.4242147218E-4</v>
      </c>
      <c r="I144" s="2">
        <v>2.3969944515999999E-4</v>
      </c>
      <c r="J144" s="2">
        <v>2.5848358493699999E-4</v>
      </c>
      <c r="K144" s="2">
        <v>2.7199447596599899E-4</v>
      </c>
      <c r="L144" s="2">
        <v>2.7726968180100001E-4</v>
      </c>
      <c r="M144" s="2">
        <v>3.04925266268E-4</v>
      </c>
      <c r="N144" s="2">
        <v>3.3523255977799997E-4</v>
      </c>
      <c r="O144">
        <v>0</v>
      </c>
      <c r="P144">
        <v>0</v>
      </c>
      <c r="Q144">
        <v>0</v>
      </c>
      <c r="R144" t="s">
        <v>45</v>
      </c>
    </row>
    <row r="145" spans="1:18" x14ac:dyDescent="0.25">
      <c r="A145" t="s">
        <v>136</v>
      </c>
      <c r="B145" t="s">
        <v>53</v>
      </c>
      <c r="C145" t="s">
        <v>16</v>
      </c>
      <c r="D145" s="2">
        <v>1.1326673465790001E-3</v>
      </c>
      <c r="E145" s="2">
        <v>9.1461261993099996E-4</v>
      </c>
      <c r="F145" s="2">
        <v>5.2903620639000002E-4</v>
      </c>
      <c r="G145" s="2">
        <v>4.1909630848699901E-4</v>
      </c>
      <c r="H145" s="2">
        <v>3.5563858491300001E-4</v>
      </c>
      <c r="I145" s="2">
        <v>3.6873218103899898E-4</v>
      </c>
      <c r="J145" s="2">
        <v>4.5109424903299998E-4</v>
      </c>
      <c r="K145" s="2">
        <v>4.90753958798E-4</v>
      </c>
      <c r="L145" s="2">
        <v>5.6486243506300002E-4</v>
      </c>
      <c r="M145" s="2">
        <v>6.4471000402899995E-4</v>
      </c>
      <c r="N145" s="2">
        <v>7.3608977165899895E-4</v>
      </c>
      <c r="O145">
        <v>0</v>
      </c>
      <c r="P145">
        <v>0</v>
      </c>
      <c r="Q145">
        <v>0</v>
      </c>
      <c r="R145" t="s">
        <v>45</v>
      </c>
    </row>
    <row r="146" spans="1:18" x14ac:dyDescent="0.25">
      <c r="A146" t="s">
        <v>136</v>
      </c>
      <c r="B146" t="s">
        <v>53</v>
      </c>
      <c r="C146" t="s">
        <v>17</v>
      </c>
      <c r="D146" s="2">
        <v>3.7804241063000003E-2</v>
      </c>
      <c r="E146" s="2">
        <v>2.7300327619742E-2</v>
      </c>
      <c r="F146" s="2">
        <v>1.7049679918957901E-2</v>
      </c>
      <c r="G146" s="2">
        <v>2.3773419847289999E-2</v>
      </c>
      <c r="H146" s="2">
        <v>2.4475344078730001E-2</v>
      </c>
      <c r="I146" s="2">
        <v>2.5195078524506E-2</v>
      </c>
      <c r="J146" s="2">
        <v>2.5853796827200001E-2</v>
      </c>
      <c r="K146" s="2">
        <v>2.6396484207083001E-2</v>
      </c>
      <c r="L146" s="2">
        <v>2.68939936502419E-2</v>
      </c>
      <c r="M146" s="2">
        <v>2.7341719347974001E-2</v>
      </c>
      <c r="N146" s="2">
        <v>2.7819443823804E-2</v>
      </c>
      <c r="O146">
        <v>0</v>
      </c>
      <c r="P146">
        <v>0</v>
      </c>
      <c r="Q146">
        <v>0</v>
      </c>
      <c r="R146" t="s">
        <v>45</v>
      </c>
    </row>
    <row r="147" spans="1:18" x14ac:dyDescent="0.25">
      <c r="A147" t="s">
        <v>136</v>
      </c>
      <c r="B147" t="s">
        <v>53</v>
      </c>
      <c r="C147" t="s">
        <v>19</v>
      </c>
      <c r="D147" s="2">
        <v>0.36742464816299902</v>
      </c>
      <c r="E147" s="2">
        <v>0.187106568708999</v>
      </c>
      <c r="F147" s="2">
        <v>0.117458815754</v>
      </c>
      <c r="G147" s="2">
        <v>0.106997585072</v>
      </c>
      <c r="H147" s="2">
        <v>8.8947824629989999E-2</v>
      </c>
      <c r="I147" s="2">
        <v>7.5879240777028997E-2</v>
      </c>
      <c r="J147" s="2">
        <v>6.1067703065581E-2</v>
      </c>
      <c r="K147" s="2">
        <v>5.2606806899905899E-2</v>
      </c>
      <c r="L147" s="2">
        <v>4.5127267641670001E-2</v>
      </c>
      <c r="M147" s="2">
        <v>4.4669961796725E-2</v>
      </c>
      <c r="N147" s="2">
        <v>4.2046434227690999E-2</v>
      </c>
      <c r="O147">
        <v>0</v>
      </c>
      <c r="P147">
        <v>0</v>
      </c>
      <c r="Q147">
        <v>0</v>
      </c>
      <c r="R147" t="s">
        <v>45</v>
      </c>
    </row>
    <row r="148" spans="1:18" x14ac:dyDescent="0.25">
      <c r="A148" t="s">
        <v>136</v>
      </c>
      <c r="B148" t="s">
        <v>53</v>
      </c>
      <c r="C148" t="s">
        <v>21</v>
      </c>
      <c r="D148" s="2">
        <v>4.6488993360000004</v>
      </c>
      <c r="E148" s="2">
        <v>4.6022299747999904</v>
      </c>
      <c r="F148" s="2">
        <v>3.1183303617</v>
      </c>
      <c r="G148" s="2">
        <v>3.4315324139999999</v>
      </c>
      <c r="H148" s="2">
        <v>2.9109644726888999</v>
      </c>
      <c r="I148" s="2">
        <v>2.82806786460824</v>
      </c>
      <c r="J148" s="2">
        <v>2.5152263114659799</v>
      </c>
      <c r="K148" s="2">
        <v>2.2696260866196698</v>
      </c>
      <c r="L148" s="2">
        <v>2.0566215037907098</v>
      </c>
      <c r="M148" s="2">
        <v>1.2682572727727499</v>
      </c>
      <c r="N148" s="2">
        <v>5.0497085969676198E-2</v>
      </c>
      <c r="O148">
        <v>0</v>
      </c>
      <c r="P148">
        <v>0</v>
      </c>
      <c r="Q148">
        <v>0</v>
      </c>
      <c r="R148" t="s">
        <v>46</v>
      </c>
    </row>
    <row r="149" spans="1:18" x14ac:dyDescent="0.25">
      <c r="A149" t="s">
        <v>136</v>
      </c>
      <c r="B149" t="s">
        <v>53</v>
      </c>
      <c r="C149" t="s">
        <v>22</v>
      </c>
      <c r="D149" s="2">
        <v>0</v>
      </c>
      <c r="E149" s="2">
        <v>1.1068560999999999E-2</v>
      </c>
      <c r="F149" s="2">
        <v>1.7995580000000001E-2</v>
      </c>
      <c r="G149" s="2">
        <v>1.90772899999999E-2</v>
      </c>
      <c r="H149" s="2">
        <v>1.8859046000000001E-2</v>
      </c>
      <c r="I149" s="2">
        <v>2.0433553E-2</v>
      </c>
      <c r="J149" s="2">
        <v>1.9057426999999998E-2</v>
      </c>
      <c r="K149" s="2">
        <v>1.8208960999999899E-2</v>
      </c>
      <c r="L149" s="2">
        <v>1.7027987000000001E-2</v>
      </c>
      <c r="M149" s="2">
        <v>8.4672164999999994E-3</v>
      </c>
      <c r="N149" s="2">
        <v>9.0672235000000007E-3</v>
      </c>
      <c r="O149">
        <v>0</v>
      </c>
      <c r="P149">
        <v>0</v>
      </c>
      <c r="Q149">
        <v>0</v>
      </c>
      <c r="R149" t="s">
        <v>45</v>
      </c>
    </row>
    <row r="150" spans="1:18" x14ac:dyDescent="0.25">
      <c r="A150" t="s">
        <v>136</v>
      </c>
      <c r="B150" t="s">
        <v>53</v>
      </c>
      <c r="C150" t="s">
        <v>23</v>
      </c>
      <c r="D150" s="2">
        <v>3.2812399999999898E-9</v>
      </c>
      <c r="E150">
        <v>6.4761700000000005E-2</v>
      </c>
      <c r="F150">
        <v>8.0808019999999994E-2</v>
      </c>
      <c r="G150">
        <v>8.5665480000000002E-2</v>
      </c>
      <c r="H150">
        <v>8.4685559999999993E-2</v>
      </c>
      <c r="I150">
        <v>9.1755759999999895E-2</v>
      </c>
      <c r="J150">
        <v>8.5576319999999997E-2</v>
      </c>
      <c r="K150">
        <v>8.1766339999999896E-2</v>
      </c>
      <c r="L150">
        <v>7.6463313999999893E-2</v>
      </c>
      <c r="M150">
        <v>3.8021575000000002E-2</v>
      </c>
      <c r="N150">
        <v>4.0715832E-2</v>
      </c>
      <c r="O150">
        <v>0</v>
      </c>
      <c r="P150">
        <v>0</v>
      </c>
      <c r="Q150">
        <v>0</v>
      </c>
      <c r="R150" t="s">
        <v>45</v>
      </c>
    </row>
    <row r="151" spans="1:18" x14ac:dyDescent="0.25">
      <c r="A151" t="s">
        <v>136</v>
      </c>
      <c r="B151" t="s">
        <v>53</v>
      </c>
      <c r="C151" t="s">
        <v>24</v>
      </c>
      <c r="D151" s="2">
        <v>0</v>
      </c>
      <c r="E151" s="2">
        <v>1.3598839999999999E-2</v>
      </c>
      <c r="F151" s="2">
        <v>1.9485579999999999E-2</v>
      </c>
      <c r="G151" s="2">
        <v>2.06569099999999E-2</v>
      </c>
      <c r="H151" s="2">
        <v>2.0420608999999999E-2</v>
      </c>
      <c r="I151" s="2">
        <v>2.2125505999999899E-2</v>
      </c>
      <c r="J151" s="2">
        <v>2.0635411999999902E-2</v>
      </c>
      <c r="K151" s="2">
        <v>1.9716702999999999E-2</v>
      </c>
      <c r="L151" s="2">
        <v>1.8437952000000001E-2</v>
      </c>
      <c r="M151" s="2">
        <v>9.1683257000000004E-3</v>
      </c>
      <c r="N151" s="2">
        <v>9.8179956999999898E-3</v>
      </c>
      <c r="O151">
        <v>0</v>
      </c>
      <c r="P151">
        <v>0</v>
      </c>
      <c r="Q151">
        <v>0</v>
      </c>
      <c r="R151" t="s">
        <v>45</v>
      </c>
    </row>
    <row r="152" spans="1:18" x14ac:dyDescent="0.25">
      <c r="A152" t="s">
        <v>136</v>
      </c>
      <c r="B152" t="s">
        <v>53</v>
      </c>
      <c r="C152" t="s">
        <v>25</v>
      </c>
      <c r="D152" s="2">
        <v>1.6518867999999899E-8</v>
      </c>
      <c r="E152" s="2">
        <v>2.10671E-5</v>
      </c>
      <c r="F152" s="2">
        <v>1.8454029999999999E-5</v>
      </c>
      <c r="G152" s="2">
        <v>1.9563370000000001E-5</v>
      </c>
      <c r="H152" s="2">
        <v>1.9339534999999901E-5</v>
      </c>
      <c r="I152" s="2">
        <v>2.0954156999999999E-5</v>
      </c>
      <c r="J152" s="2">
        <v>1.9542971999999999E-5</v>
      </c>
      <c r="K152" s="2">
        <v>1.8672885000000001E-5</v>
      </c>
      <c r="L152" s="2">
        <v>1.7461831999999899E-5</v>
      </c>
      <c r="M152" s="2">
        <v>8.6829335999999994E-6</v>
      </c>
      <c r="N152" s="2">
        <v>9.2982317999999995E-6</v>
      </c>
      <c r="O152">
        <v>0</v>
      </c>
      <c r="P152">
        <v>0</v>
      </c>
      <c r="Q152">
        <v>0</v>
      </c>
      <c r="R152" t="s">
        <v>45</v>
      </c>
    </row>
    <row r="153" spans="1:18" x14ac:dyDescent="0.25">
      <c r="A153" t="s">
        <v>136</v>
      </c>
      <c r="B153" t="s">
        <v>53</v>
      </c>
      <c r="C153" t="s">
        <v>26</v>
      </c>
      <c r="D153" s="2">
        <v>0</v>
      </c>
      <c r="E153" s="2">
        <v>9.9093259999999991E-4</v>
      </c>
      <c r="F153" s="2">
        <v>1.421304E-3</v>
      </c>
      <c r="G153" s="2">
        <v>1.5067419999999999E-3</v>
      </c>
      <c r="H153" s="2">
        <v>1.4895050999999999E-3</v>
      </c>
      <c r="I153" s="2">
        <v>1.6138592000000001E-3</v>
      </c>
      <c r="J153" s="2">
        <v>1.5051718999999999E-3</v>
      </c>
      <c r="K153" s="2">
        <v>1.4381589999999901E-3</v>
      </c>
      <c r="L153" s="2">
        <v>1.3448875000000001E-3</v>
      </c>
      <c r="M153" s="2">
        <v>6.6874814999999998E-4</v>
      </c>
      <c r="N153" s="2">
        <v>7.1613673999999902E-4</v>
      </c>
      <c r="O153">
        <v>0</v>
      </c>
      <c r="P153">
        <v>0</v>
      </c>
      <c r="Q153">
        <v>0</v>
      </c>
      <c r="R153" t="s">
        <v>45</v>
      </c>
    </row>
    <row r="154" spans="1:18" x14ac:dyDescent="0.25">
      <c r="A154" t="s">
        <v>136</v>
      </c>
      <c r="B154" t="s">
        <v>53</v>
      </c>
      <c r="C154" t="s">
        <v>27</v>
      </c>
      <c r="D154" s="2">
        <v>6.7398016549999904E-4</v>
      </c>
      <c r="E154" s="2">
        <v>6.0901864170000001E-4</v>
      </c>
      <c r="F154" s="2">
        <v>4.574433244E-4</v>
      </c>
      <c r="G154" s="2">
        <v>3.4017825279999899E-4</v>
      </c>
      <c r="H154" s="2">
        <v>3.0518680422799902E-4</v>
      </c>
      <c r="I154" s="2">
        <v>2.9944346872300001E-4</v>
      </c>
      <c r="J154" s="2">
        <v>2.9156803678899999E-4</v>
      </c>
      <c r="K154" s="2">
        <v>2.7547157759700002E-4</v>
      </c>
      <c r="L154" s="2">
        <v>2.6708976471899898E-4</v>
      </c>
      <c r="M154" s="2">
        <v>2.6508475500299899E-4</v>
      </c>
      <c r="N154" s="2">
        <v>2.6873199347899999E-4</v>
      </c>
      <c r="O154">
        <v>0</v>
      </c>
      <c r="P154">
        <v>0</v>
      </c>
      <c r="Q154">
        <v>0</v>
      </c>
      <c r="R154" t="s">
        <v>45</v>
      </c>
    </row>
    <row r="155" spans="1:18" x14ac:dyDescent="0.25">
      <c r="A155" t="s">
        <v>136</v>
      </c>
      <c r="B155" t="s">
        <v>53</v>
      </c>
      <c r="C155" t="s">
        <v>29</v>
      </c>
      <c r="D155" s="2">
        <v>7.3835171669300002E-4</v>
      </c>
      <c r="E155" s="2">
        <v>7.8642681239700005E-4</v>
      </c>
      <c r="F155" s="2">
        <v>6.4972651444000003E-4</v>
      </c>
      <c r="G155" s="2">
        <v>5.2574590206999996E-4</v>
      </c>
      <c r="H155" s="2">
        <v>4.6392003857199899E-4</v>
      </c>
      <c r="I155" s="2">
        <v>4.2831908918500002E-4</v>
      </c>
      <c r="J155" s="2">
        <v>3.8819837973099998E-4</v>
      </c>
      <c r="K155" s="2">
        <v>3.9536018881999998E-4</v>
      </c>
      <c r="L155" s="2">
        <v>3.4887152672999897E-4</v>
      </c>
      <c r="M155" s="2">
        <v>3.4436845652199898E-4</v>
      </c>
      <c r="N155" s="2">
        <v>3.36762156182E-4</v>
      </c>
      <c r="O155">
        <v>0</v>
      </c>
      <c r="P155">
        <v>0</v>
      </c>
      <c r="Q155">
        <v>0</v>
      </c>
      <c r="R155" t="s">
        <v>45</v>
      </c>
    </row>
    <row r="156" spans="1:18" x14ac:dyDescent="0.25">
      <c r="A156" t="s">
        <v>136</v>
      </c>
      <c r="B156" t="s">
        <v>53</v>
      </c>
      <c r="C156" t="s">
        <v>31</v>
      </c>
      <c r="D156">
        <v>5.3765192671299901E-2</v>
      </c>
      <c r="E156">
        <v>2.6518958393299999E-2</v>
      </c>
      <c r="F156">
        <v>1.7546674313999901E-2</v>
      </c>
      <c r="G156">
        <v>1.43837394248299E-2</v>
      </c>
      <c r="H156">
        <v>1.2170870717438999E-2</v>
      </c>
      <c r="I156">
        <v>1.02763858788219E-2</v>
      </c>
      <c r="J156">
        <v>9.0881764693120006E-3</v>
      </c>
      <c r="K156">
        <v>9.8426881421729995E-3</v>
      </c>
      <c r="L156">
        <v>8.2869537613979895E-3</v>
      </c>
      <c r="M156">
        <v>7.9799603688610003E-3</v>
      </c>
      <c r="N156">
        <v>7.6801551044699996E-3</v>
      </c>
      <c r="O156">
        <v>0</v>
      </c>
      <c r="P156">
        <v>0</v>
      </c>
      <c r="Q156">
        <v>0</v>
      </c>
      <c r="R156" t="s">
        <v>45</v>
      </c>
    </row>
    <row r="157" spans="1:18" x14ac:dyDescent="0.25">
      <c r="A157" t="s">
        <v>136</v>
      </c>
      <c r="B157" t="s">
        <v>53</v>
      </c>
      <c r="C157" t="s">
        <v>32</v>
      </c>
      <c r="D157">
        <v>9.6121100337100002E-2</v>
      </c>
      <c r="E157">
        <v>6.98583378028E-2</v>
      </c>
      <c r="F157">
        <v>3.2688201370799898E-2</v>
      </c>
      <c r="G157" s="2">
        <v>2.1184121700699901E-2</v>
      </c>
      <c r="H157" s="2">
        <v>1.7655456322704901E-2</v>
      </c>
      <c r="I157" s="2">
        <v>1.6024963182296001E-2</v>
      </c>
      <c r="J157" s="2">
        <v>1.3853784171713899E-2</v>
      </c>
      <c r="K157" s="2">
        <v>1.2026140167541E-2</v>
      </c>
      <c r="L157" s="2">
        <v>1.1060406648804E-2</v>
      </c>
      <c r="M157" s="2">
        <v>1.0342354961737001E-2</v>
      </c>
      <c r="N157" s="2">
        <v>1.0057314703631E-2</v>
      </c>
      <c r="O157">
        <v>0</v>
      </c>
      <c r="P157">
        <v>0</v>
      </c>
      <c r="Q157">
        <v>0</v>
      </c>
      <c r="R157" t="s">
        <v>45</v>
      </c>
    </row>
    <row r="158" spans="1:18" x14ac:dyDescent="0.25">
      <c r="A158" t="s">
        <v>136</v>
      </c>
      <c r="B158" t="s">
        <v>53</v>
      </c>
      <c r="C158" t="s">
        <v>34</v>
      </c>
      <c r="D158">
        <v>2.3155001527999999E-3</v>
      </c>
      <c r="E158">
        <v>1.7286075356499899E-3</v>
      </c>
      <c r="F158">
        <v>1.0819045857199999E-3</v>
      </c>
      <c r="G158" s="2">
        <v>8.0885609037000005E-4</v>
      </c>
      <c r="H158" s="2">
        <v>7.2867940574599895E-4</v>
      </c>
      <c r="I158" s="2">
        <v>6.7926790780599997E-4</v>
      </c>
      <c r="J158" s="2">
        <v>6.2455651906200005E-4</v>
      </c>
      <c r="K158" s="2">
        <v>5.5256832770599995E-4</v>
      </c>
      <c r="L158" s="2">
        <v>4.9174951510400002E-4</v>
      </c>
      <c r="M158" s="2">
        <v>5.2670106462599897E-4</v>
      </c>
      <c r="N158" s="2">
        <v>5.5647332472599895E-4</v>
      </c>
      <c r="O158">
        <v>0</v>
      </c>
      <c r="P158">
        <v>0</v>
      </c>
      <c r="Q158">
        <v>0</v>
      </c>
      <c r="R158" t="s">
        <v>45</v>
      </c>
    </row>
    <row r="159" spans="1:18" x14ac:dyDescent="0.25">
      <c r="A159" t="s">
        <v>136</v>
      </c>
      <c r="B159" t="s">
        <v>53</v>
      </c>
      <c r="C159" t="s">
        <v>36</v>
      </c>
      <c r="D159">
        <v>7.2394728481699998E-3</v>
      </c>
      <c r="E159">
        <v>7.5780254590609997E-3</v>
      </c>
      <c r="F159">
        <v>8.213671444528E-3</v>
      </c>
      <c r="G159">
        <v>8.2701157166600002E-3</v>
      </c>
      <c r="H159">
        <v>7.3075176538969899E-3</v>
      </c>
      <c r="I159">
        <v>6.1035799563629997E-3</v>
      </c>
      <c r="J159">
        <v>6.1460984350980002E-3</v>
      </c>
      <c r="K159">
        <v>8.3239903865890003E-3</v>
      </c>
      <c r="L159">
        <v>6.7603788905780003E-3</v>
      </c>
      <c r="M159">
        <v>6.7083415545059998E-3</v>
      </c>
      <c r="N159">
        <v>7.1383865141089898E-3</v>
      </c>
      <c r="O159">
        <v>0</v>
      </c>
      <c r="P159">
        <v>0</v>
      </c>
      <c r="Q159">
        <v>0</v>
      </c>
      <c r="R159" t="s">
        <v>45</v>
      </c>
    </row>
    <row r="160" spans="1:18" x14ac:dyDescent="0.25">
      <c r="A160" t="s">
        <v>136</v>
      </c>
      <c r="B160" t="s">
        <v>53</v>
      </c>
      <c r="C160" t="s">
        <v>37</v>
      </c>
      <c r="D160" s="2">
        <v>5.9546074696500001E-3</v>
      </c>
      <c r="E160">
        <v>6.0481871506269996E-3</v>
      </c>
      <c r="F160">
        <v>3.9282257589440001E-3</v>
      </c>
      <c r="G160">
        <v>2.7456935715799999E-3</v>
      </c>
      <c r="H160">
        <v>2.41741432303E-3</v>
      </c>
      <c r="I160">
        <v>2.1586418842810002E-3</v>
      </c>
      <c r="J160">
        <v>2.086747600068E-3</v>
      </c>
      <c r="K160">
        <v>2.3335625760490001E-3</v>
      </c>
      <c r="L160">
        <v>2.0094764371939998E-3</v>
      </c>
      <c r="M160">
        <v>2.025671580153E-3</v>
      </c>
      <c r="N160">
        <v>2.1494766981589998E-3</v>
      </c>
      <c r="O160">
        <v>0</v>
      </c>
      <c r="P160">
        <v>0</v>
      </c>
      <c r="Q160">
        <v>0</v>
      </c>
      <c r="R160" t="s">
        <v>45</v>
      </c>
    </row>
    <row r="161" spans="1:18" x14ac:dyDescent="0.25">
      <c r="A161" t="s">
        <v>136</v>
      </c>
      <c r="B161" t="s">
        <v>53</v>
      </c>
      <c r="C161" t="s">
        <v>39</v>
      </c>
      <c r="D161" s="2">
        <v>0.103158645420779</v>
      </c>
      <c r="E161">
        <v>8.5397430859513901E-2</v>
      </c>
      <c r="F161">
        <v>2.1885939087059901E-2</v>
      </c>
      <c r="G161">
        <v>2.92012818500899E-3</v>
      </c>
      <c r="H161">
        <v>2.194679712415E-3</v>
      </c>
      <c r="I161">
        <v>2.1539968378399901E-3</v>
      </c>
      <c r="J161">
        <v>2.0456947668379901E-3</v>
      </c>
      <c r="K161">
        <v>1.8678090661550001E-3</v>
      </c>
      <c r="L161">
        <v>1.70700243708E-3</v>
      </c>
      <c r="M161">
        <v>1.5919750214389899E-3</v>
      </c>
      <c r="N161">
        <v>1.6574135753839999E-3</v>
      </c>
      <c r="O161">
        <v>0</v>
      </c>
      <c r="P161">
        <v>0</v>
      </c>
      <c r="Q161">
        <v>0</v>
      </c>
      <c r="R161" t="s">
        <v>45</v>
      </c>
    </row>
    <row r="162" spans="1:18" x14ac:dyDescent="0.25">
      <c r="A162" t="s">
        <v>136</v>
      </c>
      <c r="B162" t="s">
        <v>54</v>
      </c>
      <c r="C162" t="s">
        <v>16</v>
      </c>
      <c r="D162" s="2">
        <v>1.6316712906029901E-2</v>
      </c>
      <c r="E162">
        <v>2.06115130283199E-2</v>
      </c>
      <c r="F162">
        <v>2.0829486618719899E-2</v>
      </c>
      <c r="G162">
        <v>1.7706988924449E-2</v>
      </c>
      <c r="H162">
        <v>1.6662252887674998E-2</v>
      </c>
      <c r="I162">
        <v>1.6578437681856999E-2</v>
      </c>
      <c r="J162">
        <v>1.7843988172249001E-2</v>
      </c>
      <c r="K162" s="2">
        <v>1.7912064543631999E-2</v>
      </c>
      <c r="L162" s="2">
        <v>1.9091576273587901E-2</v>
      </c>
      <c r="M162" s="2">
        <v>2.0763413957879999E-2</v>
      </c>
      <c r="N162" s="2">
        <v>2.26564821077599E-2</v>
      </c>
      <c r="O162">
        <v>0</v>
      </c>
      <c r="P162">
        <v>0</v>
      </c>
      <c r="Q162">
        <v>0</v>
      </c>
      <c r="R162" t="s">
        <v>45</v>
      </c>
    </row>
    <row r="163" spans="1:18" x14ac:dyDescent="0.25">
      <c r="A163" t="s">
        <v>136</v>
      </c>
      <c r="B163" t="s">
        <v>54</v>
      </c>
      <c r="C163" t="s">
        <v>17</v>
      </c>
      <c r="D163" s="2">
        <v>0.38595880519999998</v>
      </c>
      <c r="E163">
        <v>0.37342837285629898</v>
      </c>
      <c r="F163">
        <v>0.35581267776800002</v>
      </c>
      <c r="G163">
        <v>0.31332553139269997</v>
      </c>
      <c r="H163">
        <v>0.32101881842831997</v>
      </c>
      <c r="I163">
        <v>0.32374609363606699</v>
      </c>
      <c r="J163">
        <v>0.33767856685356001</v>
      </c>
      <c r="K163">
        <v>0.344208768892932</v>
      </c>
      <c r="L163" s="2">
        <v>0.34966092865885101</v>
      </c>
      <c r="M163" s="2">
        <v>0.354203889755351</v>
      </c>
      <c r="N163" s="2">
        <v>0.35940493414677499</v>
      </c>
      <c r="O163">
        <v>0</v>
      </c>
      <c r="P163">
        <v>0</v>
      </c>
      <c r="Q163">
        <v>0</v>
      </c>
      <c r="R163" t="s">
        <v>45</v>
      </c>
    </row>
    <row r="164" spans="1:18" x14ac:dyDescent="0.25">
      <c r="A164" t="s">
        <v>136</v>
      </c>
      <c r="B164" t="s">
        <v>54</v>
      </c>
      <c r="C164" t="s">
        <v>19</v>
      </c>
      <c r="D164">
        <v>6.1666898455519998</v>
      </c>
      <c r="E164">
        <v>3.8156713187397902</v>
      </c>
      <c r="F164">
        <v>2.30205484670409</v>
      </c>
      <c r="G164">
        <v>2.00283449956255</v>
      </c>
      <c r="H164">
        <v>1.6898090754536901</v>
      </c>
      <c r="I164">
        <v>1.4216845907009901</v>
      </c>
      <c r="J164">
        <v>1.18468105582142</v>
      </c>
      <c r="K164">
        <v>1.01582170498865</v>
      </c>
      <c r="L164">
        <v>0.90290033519544999</v>
      </c>
      <c r="M164">
        <v>0.82106586248412605</v>
      </c>
      <c r="N164">
        <v>0.75976777345031199</v>
      </c>
      <c r="O164">
        <v>0</v>
      </c>
      <c r="P164">
        <v>0</v>
      </c>
      <c r="Q164">
        <v>0</v>
      </c>
      <c r="R164" t="s">
        <v>45</v>
      </c>
    </row>
    <row r="165" spans="1:18" x14ac:dyDescent="0.25">
      <c r="A165" t="s">
        <v>136</v>
      </c>
      <c r="B165" t="s">
        <v>54</v>
      </c>
      <c r="C165" t="s">
        <v>21</v>
      </c>
      <c r="D165">
        <v>52.563369280000003</v>
      </c>
      <c r="E165">
        <v>72.652464103400007</v>
      </c>
      <c r="F165">
        <v>68.883148207000005</v>
      </c>
      <c r="G165">
        <v>67.086366883649902</v>
      </c>
      <c r="H165">
        <v>54.686576337927299</v>
      </c>
      <c r="I165">
        <v>41.596296214389</v>
      </c>
      <c r="J165">
        <v>47.049505334078198</v>
      </c>
      <c r="K165">
        <v>42.510777155414701</v>
      </c>
      <c r="L165">
        <v>39.371723234678797</v>
      </c>
      <c r="M165">
        <v>16.591592492145601</v>
      </c>
      <c r="N165">
        <v>-12.7087215431243</v>
      </c>
      <c r="O165">
        <v>0</v>
      </c>
      <c r="P165">
        <v>0</v>
      </c>
      <c r="Q165">
        <v>0</v>
      </c>
      <c r="R165" t="s">
        <v>46</v>
      </c>
    </row>
    <row r="166" spans="1:18" x14ac:dyDescent="0.25">
      <c r="A166" t="s">
        <v>136</v>
      </c>
      <c r="B166" t="s">
        <v>54</v>
      </c>
      <c r="C166" t="s">
        <v>22</v>
      </c>
      <c r="D166" s="2">
        <v>0</v>
      </c>
      <c r="E166">
        <v>0.72831109999999999</v>
      </c>
      <c r="F166">
        <v>1.1903919999999999</v>
      </c>
      <c r="G166">
        <v>1.3101290000000001</v>
      </c>
      <c r="H166">
        <v>1.3522666000000001</v>
      </c>
      <c r="I166">
        <v>1.4964411</v>
      </c>
      <c r="J166">
        <v>1.43397909999999</v>
      </c>
      <c r="K166">
        <v>1.3750681</v>
      </c>
      <c r="L166">
        <v>1.2882117</v>
      </c>
      <c r="M166">
        <v>0.64865637999999903</v>
      </c>
      <c r="N166">
        <v>0.69510268999999902</v>
      </c>
      <c r="O166">
        <v>0</v>
      </c>
      <c r="P166">
        <v>0</v>
      </c>
      <c r="Q166">
        <v>0</v>
      </c>
      <c r="R166" t="s">
        <v>45</v>
      </c>
    </row>
    <row r="167" spans="1:18" x14ac:dyDescent="0.25">
      <c r="A167" t="s">
        <v>136</v>
      </c>
      <c r="B167" t="s">
        <v>54</v>
      </c>
      <c r="C167" t="s">
        <v>23</v>
      </c>
      <c r="D167" s="2">
        <v>1.8421689999999899E-7</v>
      </c>
      <c r="E167">
        <v>4.2613190000000003</v>
      </c>
      <c r="F167">
        <v>5.3453970000000002</v>
      </c>
      <c r="G167">
        <v>5.8830640000000001</v>
      </c>
      <c r="H167">
        <v>6.0722769999999997</v>
      </c>
      <c r="I167">
        <v>6.7196799999999897</v>
      </c>
      <c r="J167">
        <v>6.4392018000000002</v>
      </c>
      <c r="K167">
        <v>6.1746657000000003</v>
      </c>
      <c r="L167">
        <v>5.7846453000000002</v>
      </c>
      <c r="M167">
        <v>2.9127553999999898</v>
      </c>
      <c r="N167">
        <v>3.1213204600000002</v>
      </c>
      <c r="O167">
        <v>0</v>
      </c>
      <c r="P167">
        <v>0</v>
      </c>
      <c r="Q167">
        <v>0</v>
      </c>
      <c r="R167" t="s">
        <v>45</v>
      </c>
    </row>
    <row r="168" spans="1:18" x14ac:dyDescent="0.25">
      <c r="A168" t="s">
        <v>136</v>
      </c>
      <c r="B168" t="s">
        <v>54</v>
      </c>
      <c r="C168" t="s">
        <v>24</v>
      </c>
      <c r="D168" s="2">
        <v>0</v>
      </c>
      <c r="E168">
        <v>0.89480319999999902</v>
      </c>
      <c r="F168">
        <v>1.288959</v>
      </c>
      <c r="G168">
        <v>1.41861049999999</v>
      </c>
      <c r="H168">
        <v>1.4642385</v>
      </c>
      <c r="I168">
        <v>1.62034969999999</v>
      </c>
      <c r="J168">
        <v>1.5527166999999999</v>
      </c>
      <c r="K168">
        <v>1.4889273999999999</v>
      </c>
      <c r="L168">
        <v>1.3948799000000001</v>
      </c>
      <c r="M168" s="2">
        <v>0.70236659000000001</v>
      </c>
      <c r="N168" s="2">
        <v>0.75265906000000005</v>
      </c>
      <c r="O168">
        <v>0</v>
      </c>
      <c r="P168">
        <v>0</v>
      </c>
      <c r="Q168">
        <v>0</v>
      </c>
      <c r="R168" t="s">
        <v>45</v>
      </c>
    </row>
    <row r="169" spans="1:18" x14ac:dyDescent="0.25">
      <c r="A169" t="s">
        <v>136</v>
      </c>
      <c r="B169" t="s">
        <v>54</v>
      </c>
      <c r="C169" t="s">
        <v>25</v>
      </c>
      <c r="D169" s="2">
        <v>9.2741029999999999E-7</v>
      </c>
      <c r="E169">
        <v>1.3862119999999999E-3</v>
      </c>
      <c r="F169">
        <v>1.22072059999999E-3</v>
      </c>
      <c r="G169">
        <v>1.3435083000000001E-3</v>
      </c>
      <c r="H169">
        <v>1.3867205999999999E-3</v>
      </c>
      <c r="I169">
        <v>1.53456579999999E-3</v>
      </c>
      <c r="J169">
        <v>1.4705117999999999E-3</v>
      </c>
      <c r="K169">
        <v>1.41010089999999E-3</v>
      </c>
      <c r="L169">
        <v>1.3210323999999999E-3</v>
      </c>
      <c r="M169" s="2">
        <v>6.6518207999999995E-4</v>
      </c>
      <c r="N169" s="2">
        <v>7.1281285999999998E-4</v>
      </c>
      <c r="O169">
        <v>0</v>
      </c>
      <c r="P169">
        <v>0</v>
      </c>
      <c r="Q169">
        <v>0</v>
      </c>
      <c r="R169" t="s">
        <v>45</v>
      </c>
    </row>
    <row r="170" spans="1:18" x14ac:dyDescent="0.25">
      <c r="A170" t="s">
        <v>136</v>
      </c>
      <c r="B170" t="s">
        <v>54</v>
      </c>
      <c r="C170" t="s">
        <v>26</v>
      </c>
      <c r="D170">
        <v>0</v>
      </c>
      <c r="E170">
        <v>6.5203319999999995E-2</v>
      </c>
      <c r="F170">
        <v>9.4018169999999998E-2</v>
      </c>
      <c r="G170">
        <v>0.10347509000000001</v>
      </c>
      <c r="H170">
        <v>0.10680329</v>
      </c>
      <c r="I170">
        <v>0.118190269999999</v>
      </c>
      <c r="J170">
        <v>0.11325697999999999</v>
      </c>
      <c r="K170">
        <v>0.10860404999999899</v>
      </c>
      <c r="L170">
        <v>0.10174407199999901</v>
      </c>
      <c r="M170">
        <v>5.1231486999999999E-2</v>
      </c>
      <c r="N170">
        <v>5.4899846000000002E-2</v>
      </c>
      <c r="O170">
        <v>0</v>
      </c>
      <c r="P170">
        <v>0</v>
      </c>
      <c r="Q170">
        <v>0</v>
      </c>
      <c r="R170" t="s">
        <v>45</v>
      </c>
    </row>
    <row r="171" spans="1:18" x14ac:dyDescent="0.25">
      <c r="A171" t="s">
        <v>136</v>
      </c>
      <c r="B171" t="s">
        <v>54</v>
      </c>
      <c r="C171" t="s">
        <v>27</v>
      </c>
      <c r="D171">
        <v>2.1781025339999999E-2</v>
      </c>
      <c r="E171">
        <v>3.4142419139609997E-2</v>
      </c>
      <c r="F171">
        <v>3.0590512213499999E-2</v>
      </c>
      <c r="G171">
        <v>2.2937865942000001E-2</v>
      </c>
      <c r="H171">
        <v>2.1266901631869999E-2</v>
      </c>
      <c r="I171">
        <v>2.150555718095E-2</v>
      </c>
      <c r="J171">
        <v>2.3370380373384899E-2</v>
      </c>
      <c r="K171">
        <v>2.3845240834166E-2</v>
      </c>
      <c r="L171">
        <v>2.4352828962309999E-2</v>
      </c>
      <c r="M171">
        <v>2.48370211453749E-2</v>
      </c>
      <c r="N171">
        <v>2.5451532389621001E-2</v>
      </c>
      <c r="O171">
        <v>0</v>
      </c>
      <c r="P171">
        <v>0</v>
      </c>
      <c r="Q171">
        <v>0</v>
      </c>
      <c r="R171" t="s">
        <v>45</v>
      </c>
    </row>
    <row r="172" spans="1:18" x14ac:dyDescent="0.25">
      <c r="A172" t="s">
        <v>136</v>
      </c>
      <c r="B172" t="s">
        <v>54</v>
      </c>
      <c r="C172" t="s">
        <v>29</v>
      </c>
      <c r="D172">
        <v>1.96478075025E-2</v>
      </c>
      <c r="E172">
        <v>1.397832666285E-2</v>
      </c>
      <c r="F172">
        <v>1.48670522419999E-2</v>
      </c>
      <c r="G172">
        <v>1.2015356864854001E-2</v>
      </c>
      <c r="H172">
        <v>9.7559464511319995E-3</v>
      </c>
      <c r="I172">
        <v>8.8797640161490006E-3</v>
      </c>
      <c r="J172">
        <v>9.3336034053380004E-3</v>
      </c>
      <c r="K172">
        <v>9.0536033178599904E-3</v>
      </c>
      <c r="L172">
        <v>8.722959721332E-3</v>
      </c>
      <c r="M172">
        <v>9.3074751729139999E-3</v>
      </c>
      <c r="N172">
        <v>9.1698660194429998E-3</v>
      </c>
      <c r="O172">
        <v>0</v>
      </c>
      <c r="P172">
        <v>0</v>
      </c>
      <c r="Q172">
        <v>0</v>
      </c>
      <c r="R172" t="s">
        <v>45</v>
      </c>
    </row>
    <row r="173" spans="1:18" x14ac:dyDescent="0.25">
      <c r="A173" t="s">
        <v>136</v>
      </c>
      <c r="B173" t="s">
        <v>54</v>
      </c>
      <c r="C173" t="s">
        <v>31</v>
      </c>
      <c r="D173">
        <v>0.83349681383249996</v>
      </c>
      <c r="E173">
        <v>0.69797454970985995</v>
      </c>
      <c r="F173">
        <v>0.39024004330078998</v>
      </c>
      <c r="G173">
        <v>0.368544018858524</v>
      </c>
      <c r="H173">
        <v>0.28488103333859</v>
      </c>
      <c r="I173">
        <v>0.28195760243943002</v>
      </c>
      <c r="J173">
        <v>0.26577385798694397</v>
      </c>
      <c r="K173">
        <v>0.26081090974193299</v>
      </c>
      <c r="L173">
        <v>0.261716488543765</v>
      </c>
      <c r="M173">
        <v>0.25424904836296403</v>
      </c>
      <c r="N173">
        <v>0.25115127272180199</v>
      </c>
      <c r="O173">
        <v>0</v>
      </c>
      <c r="P173">
        <v>0</v>
      </c>
      <c r="Q173">
        <v>0</v>
      </c>
      <c r="R173" t="s">
        <v>45</v>
      </c>
    </row>
    <row r="174" spans="1:18" x14ac:dyDescent="0.25">
      <c r="A174" t="s">
        <v>136</v>
      </c>
      <c r="B174" t="s">
        <v>54</v>
      </c>
      <c r="C174" t="s">
        <v>32</v>
      </c>
      <c r="D174">
        <v>1.096729060872</v>
      </c>
      <c r="E174">
        <v>1.120493003724</v>
      </c>
      <c r="F174">
        <v>0.78725613826799901</v>
      </c>
      <c r="G174">
        <v>0.65528720552400999</v>
      </c>
      <c r="H174">
        <v>0.56832319927560004</v>
      </c>
      <c r="I174">
        <v>0.54308927634248305</v>
      </c>
      <c r="J174">
        <v>0.48921695104566698</v>
      </c>
      <c r="K174">
        <v>0.39393854588336702</v>
      </c>
      <c r="L174">
        <v>0.35243708744077901</v>
      </c>
      <c r="M174">
        <v>0.28634367031442998</v>
      </c>
      <c r="N174">
        <v>0.27023479474227002</v>
      </c>
      <c r="O174">
        <v>0</v>
      </c>
      <c r="P174">
        <v>0</v>
      </c>
      <c r="Q174">
        <v>0</v>
      </c>
      <c r="R174" t="s">
        <v>45</v>
      </c>
    </row>
    <row r="175" spans="1:18" x14ac:dyDescent="0.25">
      <c r="A175" t="s">
        <v>136</v>
      </c>
      <c r="B175" t="s">
        <v>54</v>
      </c>
      <c r="C175" t="s">
        <v>34</v>
      </c>
      <c r="D175">
        <v>1.7958255596400002E-2</v>
      </c>
      <c r="E175">
        <v>2.22705328597099E-2</v>
      </c>
      <c r="F175">
        <v>1.8537241456000001E-2</v>
      </c>
      <c r="G175">
        <v>1.5004461907689901E-2</v>
      </c>
      <c r="H175">
        <v>1.417990345393E-2</v>
      </c>
      <c r="I175">
        <v>1.2566196683263E-2</v>
      </c>
      <c r="J175">
        <v>1.3476999469048E-2</v>
      </c>
      <c r="K175">
        <v>1.2658799370889999E-2</v>
      </c>
      <c r="L175">
        <v>1.2114142963463999E-2</v>
      </c>
      <c r="M175">
        <v>1.48055127303499E-2</v>
      </c>
      <c r="N175">
        <v>1.5755093874085E-2</v>
      </c>
      <c r="O175">
        <v>0</v>
      </c>
      <c r="P175">
        <v>0</v>
      </c>
      <c r="Q175">
        <v>0</v>
      </c>
      <c r="R175" t="s">
        <v>45</v>
      </c>
    </row>
    <row r="176" spans="1:18" x14ac:dyDescent="0.25">
      <c r="A176" t="s">
        <v>136</v>
      </c>
      <c r="B176" t="s">
        <v>54</v>
      </c>
      <c r="C176" t="s">
        <v>36</v>
      </c>
      <c r="D176">
        <v>6.5522369441100001E-2</v>
      </c>
      <c r="E176">
        <v>0.1150254636347</v>
      </c>
      <c r="F176">
        <v>0.13291535544540001</v>
      </c>
      <c r="G176">
        <v>0.11058738438488901</v>
      </c>
      <c r="H176">
        <v>8.7474304644549999E-2</v>
      </c>
      <c r="I176">
        <v>8.9852423140171001E-2</v>
      </c>
      <c r="J176">
        <v>9.4218727722814893E-2</v>
      </c>
      <c r="K176">
        <v>9.6063568674722002E-2</v>
      </c>
      <c r="L176">
        <v>9.8698409146169994E-2</v>
      </c>
      <c r="M176">
        <v>0.105078921882491</v>
      </c>
      <c r="N176">
        <v>0.110326877454237</v>
      </c>
      <c r="O176">
        <v>0</v>
      </c>
      <c r="P176">
        <v>0</v>
      </c>
      <c r="Q176">
        <v>0</v>
      </c>
      <c r="R176" t="s">
        <v>45</v>
      </c>
    </row>
    <row r="177" spans="1:18" x14ac:dyDescent="0.25">
      <c r="A177" t="s">
        <v>136</v>
      </c>
      <c r="B177" t="s">
        <v>54</v>
      </c>
      <c r="C177" t="s">
        <v>37</v>
      </c>
      <c r="D177" s="2">
        <v>5.3441455583599903E-2</v>
      </c>
      <c r="E177">
        <v>8.8428906829799994E-2</v>
      </c>
      <c r="F177">
        <v>7.28435921426E-2</v>
      </c>
      <c r="G177">
        <v>6.3173473163430999E-2</v>
      </c>
      <c r="H177">
        <v>5.2482209972599898E-2</v>
      </c>
      <c r="I177">
        <v>4.9960556699472997E-2</v>
      </c>
      <c r="J177">
        <v>5.2333994840707901E-2</v>
      </c>
      <c r="K177">
        <v>5.1232953021170903E-2</v>
      </c>
      <c r="L177">
        <v>5.1224732201957897E-2</v>
      </c>
      <c r="M177">
        <v>5.4052980372363897E-2</v>
      </c>
      <c r="N177">
        <v>5.6025345674838002E-2</v>
      </c>
      <c r="O177">
        <v>0</v>
      </c>
      <c r="P177">
        <v>0</v>
      </c>
      <c r="Q177">
        <v>0</v>
      </c>
      <c r="R177" t="s">
        <v>45</v>
      </c>
    </row>
    <row r="178" spans="1:18" x14ac:dyDescent="0.25">
      <c r="A178" t="s">
        <v>136</v>
      </c>
      <c r="B178" t="s">
        <v>54</v>
      </c>
      <c r="C178" t="s">
        <v>39</v>
      </c>
      <c r="D178" s="2">
        <v>0.83611719441619903</v>
      </c>
      <c r="E178">
        <v>0.67796333110249996</v>
      </c>
      <c r="F178">
        <v>0.33448113947549901</v>
      </c>
      <c r="G178">
        <v>0.18901537399400001</v>
      </c>
      <c r="H178">
        <v>0.12511558475203899</v>
      </c>
      <c r="I178">
        <v>0.124892257072008</v>
      </c>
      <c r="J178">
        <v>0.124648459851083</v>
      </c>
      <c r="K178">
        <v>0.102633199086065</v>
      </c>
      <c r="L178">
        <v>9.30824876333739E-2</v>
      </c>
      <c r="M178">
        <v>8.03275960167949E-2</v>
      </c>
      <c r="N178">
        <v>7.9494734908315004E-2</v>
      </c>
      <c r="O178">
        <v>0</v>
      </c>
      <c r="P178">
        <v>0</v>
      </c>
      <c r="Q178">
        <v>0</v>
      </c>
      <c r="R178" t="s">
        <v>45</v>
      </c>
    </row>
    <row r="179" spans="1:18" x14ac:dyDescent="0.25">
      <c r="A179" t="s">
        <v>136</v>
      </c>
      <c r="B179" t="s">
        <v>121</v>
      </c>
      <c r="C179" t="s">
        <v>40</v>
      </c>
      <c r="D179" s="2">
        <v>4.2923299999999998E-2</v>
      </c>
      <c r="E179" s="2">
        <v>1.90899E-2</v>
      </c>
      <c r="F179" s="2">
        <v>1.3997799999999999E-2</v>
      </c>
      <c r="G179" s="2">
        <v>1.06903E-2</v>
      </c>
      <c r="H179" s="2">
        <v>8.1743200000000005E-3</v>
      </c>
      <c r="I179" s="2">
        <v>1.9422600000000001E-4</v>
      </c>
      <c r="J179" s="2">
        <v>7.7608399999999998E-3</v>
      </c>
      <c r="K179" s="2">
        <v>7.2003099999999997E-3</v>
      </c>
      <c r="L179" s="2">
        <v>5.7492000000000003E-3</v>
      </c>
      <c r="M179" s="2">
        <v>5.5348400000000001E-3</v>
      </c>
      <c r="N179" s="2">
        <v>6.4082100000000001E-3</v>
      </c>
      <c r="O179">
        <v>0</v>
      </c>
      <c r="P179">
        <v>0</v>
      </c>
      <c r="Q179">
        <v>0</v>
      </c>
      <c r="R179" t="s">
        <v>45</v>
      </c>
    </row>
    <row r="180" spans="1:18" x14ac:dyDescent="0.25">
      <c r="A180" t="s">
        <v>136</v>
      </c>
      <c r="B180" t="s">
        <v>55</v>
      </c>
      <c r="C180" t="s">
        <v>16</v>
      </c>
      <c r="D180" s="2">
        <v>1.2562848839810899E-2</v>
      </c>
      <c r="E180" s="2">
        <v>1.162986931654E-2</v>
      </c>
      <c r="F180" s="2">
        <v>7.8260191688199997E-3</v>
      </c>
      <c r="G180" s="2">
        <v>5.509720123509E-3</v>
      </c>
      <c r="H180" s="2">
        <v>4.6762699614009903E-3</v>
      </c>
      <c r="I180" s="2">
        <v>4.411060118254E-3</v>
      </c>
      <c r="J180" s="2">
        <v>4.8965953992480002E-3</v>
      </c>
      <c r="K180" s="2">
        <v>4.9891959212619999E-3</v>
      </c>
      <c r="L180" s="2">
        <v>5.6891661593149899E-3</v>
      </c>
      <c r="M180" s="2">
        <v>6.733555403788E-3</v>
      </c>
      <c r="N180" s="2">
        <v>7.9779321013580002E-3</v>
      </c>
      <c r="O180">
        <v>0</v>
      </c>
      <c r="P180">
        <v>0</v>
      </c>
      <c r="Q180">
        <v>0</v>
      </c>
      <c r="R180" t="s">
        <v>45</v>
      </c>
    </row>
    <row r="181" spans="1:18" x14ac:dyDescent="0.25">
      <c r="A181" t="s">
        <v>136</v>
      </c>
      <c r="B181" t="s">
        <v>55</v>
      </c>
      <c r="C181" t="s">
        <v>17</v>
      </c>
      <c r="D181">
        <v>0.22042749949999901</v>
      </c>
      <c r="E181">
        <v>0.23744059683569901</v>
      </c>
      <c r="F181">
        <v>0.27066635807880002</v>
      </c>
      <c r="G181">
        <v>0.25177007744050001</v>
      </c>
      <c r="H181">
        <v>0.25973311650554698</v>
      </c>
      <c r="I181">
        <v>0.26725549926629399</v>
      </c>
      <c r="J181">
        <v>0.27460369422273601</v>
      </c>
      <c r="K181">
        <v>0.28059181212692702</v>
      </c>
      <c r="L181">
        <v>0.28617042166206003</v>
      </c>
      <c r="M181">
        <v>0.29119403458205201</v>
      </c>
      <c r="N181">
        <v>0.296232765246708</v>
      </c>
      <c r="O181">
        <v>0</v>
      </c>
      <c r="P181">
        <v>0</v>
      </c>
      <c r="Q181">
        <v>0</v>
      </c>
      <c r="R181" t="s">
        <v>45</v>
      </c>
    </row>
    <row r="182" spans="1:18" x14ac:dyDescent="0.25">
      <c r="A182" t="s">
        <v>136</v>
      </c>
      <c r="B182" t="s">
        <v>55</v>
      </c>
      <c r="C182" t="s">
        <v>19</v>
      </c>
      <c r="D182">
        <v>3.6629174722001898</v>
      </c>
      <c r="E182">
        <v>2.1137583401704001</v>
      </c>
      <c r="F182">
        <v>1.2707595138600001</v>
      </c>
      <c r="G182">
        <v>1.0795178463735999</v>
      </c>
      <c r="H182">
        <v>0.90618062422609902</v>
      </c>
      <c r="I182">
        <v>0.76253535481776402</v>
      </c>
      <c r="J182">
        <v>0.62680464727354701</v>
      </c>
      <c r="K182">
        <v>0.53848915141129905</v>
      </c>
      <c r="L182">
        <v>0.477386900170644</v>
      </c>
      <c r="M182">
        <v>0.44544854177382598</v>
      </c>
      <c r="N182">
        <v>0.41034831057238003</v>
      </c>
      <c r="O182">
        <v>0</v>
      </c>
      <c r="P182">
        <v>0</v>
      </c>
      <c r="Q182">
        <v>0</v>
      </c>
      <c r="R182" t="s">
        <v>45</v>
      </c>
    </row>
    <row r="183" spans="1:18" x14ac:dyDescent="0.25">
      <c r="A183" t="s">
        <v>136</v>
      </c>
      <c r="B183" t="s">
        <v>55</v>
      </c>
      <c r="C183" t="s">
        <v>21</v>
      </c>
      <c r="D183">
        <v>38.374361809100002</v>
      </c>
      <c r="E183">
        <v>50.542880413699997</v>
      </c>
      <c r="F183">
        <v>48.194716821699998</v>
      </c>
      <c r="G183">
        <v>37.182430271500003</v>
      </c>
      <c r="H183">
        <v>29.101068907924699</v>
      </c>
      <c r="I183">
        <v>23.615610838749301</v>
      </c>
      <c r="J183">
        <v>23.0926600359894</v>
      </c>
      <c r="K183">
        <v>21.113613417464201</v>
      </c>
      <c r="L183">
        <v>19.629825882044699</v>
      </c>
      <c r="M183">
        <v>8.6812055275890998</v>
      </c>
      <c r="N183">
        <v>-9.1010108958764793</v>
      </c>
      <c r="O183">
        <v>0</v>
      </c>
      <c r="P183">
        <v>0</v>
      </c>
      <c r="Q183">
        <v>0</v>
      </c>
      <c r="R183" t="s">
        <v>46</v>
      </c>
    </row>
    <row r="184" spans="1:18" x14ac:dyDescent="0.25">
      <c r="A184" t="s">
        <v>136</v>
      </c>
      <c r="B184" t="s">
        <v>55</v>
      </c>
      <c r="C184" t="s">
        <v>22</v>
      </c>
      <c r="D184" s="2">
        <v>0</v>
      </c>
      <c r="E184">
        <v>0.2378691</v>
      </c>
      <c r="F184">
        <v>0.42574799999999902</v>
      </c>
      <c r="G184">
        <v>0.43203549999999902</v>
      </c>
      <c r="H184">
        <v>0.44626389999999999</v>
      </c>
      <c r="I184">
        <v>0.48640915000000001</v>
      </c>
      <c r="J184">
        <v>0.46400662999999998</v>
      </c>
      <c r="K184">
        <v>0.44089476</v>
      </c>
      <c r="L184">
        <v>0.40966934999999999</v>
      </c>
      <c r="M184">
        <v>0.20467384999999999</v>
      </c>
      <c r="N184">
        <v>0.21672824499999899</v>
      </c>
      <c r="O184">
        <v>0</v>
      </c>
      <c r="P184">
        <v>0</v>
      </c>
      <c r="Q184">
        <v>0</v>
      </c>
      <c r="R184" t="s">
        <v>45</v>
      </c>
    </row>
    <row r="185" spans="1:18" x14ac:dyDescent="0.25">
      <c r="A185" t="s">
        <v>136</v>
      </c>
      <c r="B185" t="s">
        <v>55</v>
      </c>
      <c r="C185" t="s">
        <v>23</v>
      </c>
      <c r="D185" s="2">
        <v>6.5919969999999994E-8</v>
      </c>
      <c r="E185">
        <v>1.391764</v>
      </c>
      <c r="F185">
        <v>1.911799</v>
      </c>
      <c r="G185">
        <v>1.940029</v>
      </c>
      <c r="H185">
        <v>2.0039210999999999</v>
      </c>
      <c r="I185">
        <v>2.1841959999999898</v>
      </c>
      <c r="J185">
        <v>2.083596</v>
      </c>
      <c r="K185">
        <v>1.9798150000000001</v>
      </c>
      <c r="L185">
        <v>1.8395983</v>
      </c>
      <c r="M185">
        <v>0.91907695</v>
      </c>
      <c r="N185">
        <v>0.97320541999999899</v>
      </c>
      <c r="O185">
        <v>0</v>
      </c>
      <c r="P185">
        <v>0</v>
      </c>
      <c r="Q185">
        <v>0</v>
      </c>
      <c r="R185" t="s">
        <v>45</v>
      </c>
    </row>
    <row r="186" spans="1:18" x14ac:dyDescent="0.25">
      <c r="A186" t="s">
        <v>136</v>
      </c>
      <c r="B186" t="s">
        <v>55</v>
      </c>
      <c r="C186" t="s">
        <v>24</v>
      </c>
      <c r="D186" s="2">
        <v>0</v>
      </c>
      <c r="E186" s="2">
        <v>0.29224650000000002</v>
      </c>
      <c r="F186" s="2">
        <v>0.4610013</v>
      </c>
      <c r="G186" s="2">
        <v>0.46780959999999999</v>
      </c>
      <c r="H186" s="2">
        <v>0.48321649999999999</v>
      </c>
      <c r="I186" s="2">
        <v>0.52668543999999995</v>
      </c>
      <c r="J186" s="2">
        <v>0.50242743999999995</v>
      </c>
      <c r="K186" s="2">
        <v>0.47740220999999899</v>
      </c>
      <c r="L186" s="2">
        <v>0.44359093999999999</v>
      </c>
      <c r="M186" s="2">
        <v>0.22162138000000001</v>
      </c>
      <c r="N186" s="2">
        <v>0.23467369499999999</v>
      </c>
      <c r="O186">
        <v>0</v>
      </c>
      <c r="P186">
        <v>0</v>
      </c>
      <c r="Q186">
        <v>0</v>
      </c>
      <c r="R186" t="s">
        <v>45</v>
      </c>
    </row>
    <row r="187" spans="1:18" x14ac:dyDescent="0.25">
      <c r="A187" t="s">
        <v>136</v>
      </c>
      <c r="B187" t="s">
        <v>55</v>
      </c>
      <c r="C187" t="s">
        <v>25</v>
      </c>
      <c r="D187" s="2">
        <v>3.3186229999999999E-7</v>
      </c>
      <c r="E187" s="2">
        <v>4.527423E-4</v>
      </c>
      <c r="F187" s="2">
        <v>4.3659549999999899E-4</v>
      </c>
      <c r="G187" s="2">
        <v>4.43042899999999E-4</v>
      </c>
      <c r="H187" s="2">
        <v>4.5763389999999899E-4</v>
      </c>
      <c r="I187" s="2">
        <v>4.9880243999999999E-4</v>
      </c>
      <c r="J187" s="2">
        <v>4.7582876999999998E-4</v>
      </c>
      <c r="K187" s="2">
        <v>4.5212795999999999E-4</v>
      </c>
      <c r="L187" s="2">
        <v>4.2010647999999999E-4</v>
      </c>
      <c r="M187" s="2">
        <v>2.0988851E-4</v>
      </c>
      <c r="N187" s="2">
        <v>2.2224992399999999E-4</v>
      </c>
      <c r="O187">
        <v>0</v>
      </c>
      <c r="P187">
        <v>0</v>
      </c>
      <c r="Q187">
        <v>0</v>
      </c>
      <c r="R187" t="s">
        <v>45</v>
      </c>
    </row>
    <row r="188" spans="1:18" x14ac:dyDescent="0.25">
      <c r="A188" t="s">
        <v>136</v>
      </c>
      <c r="B188" t="s">
        <v>55</v>
      </c>
      <c r="C188" t="s">
        <v>26</v>
      </c>
      <c r="D188">
        <v>0</v>
      </c>
      <c r="E188">
        <v>2.1295680000000001E-2</v>
      </c>
      <c r="F188">
        <v>3.3625950000000002E-2</v>
      </c>
      <c r="G188">
        <v>3.4122519999999899E-2</v>
      </c>
      <c r="H188">
        <v>3.5246346999999997E-2</v>
      </c>
      <c r="I188">
        <v>3.8417024999999903E-2</v>
      </c>
      <c r="J188">
        <v>3.6647693000000002E-2</v>
      </c>
      <c r="K188">
        <v>3.4822289999999999E-2</v>
      </c>
      <c r="L188">
        <v>3.2356035999999998E-2</v>
      </c>
      <c r="M188">
        <v>1.6165318000000001E-2</v>
      </c>
      <c r="N188">
        <v>1.7117369099999901E-2</v>
      </c>
      <c r="O188">
        <v>0</v>
      </c>
      <c r="P188">
        <v>0</v>
      </c>
      <c r="Q188">
        <v>0</v>
      </c>
      <c r="R188" t="s">
        <v>45</v>
      </c>
    </row>
    <row r="189" spans="1:18" x14ac:dyDescent="0.25">
      <c r="A189" t="s">
        <v>136</v>
      </c>
      <c r="B189" t="s">
        <v>55</v>
      </c>
      <c r="C189" t="s">
        <v>27</v>
      </c>
      <c r="D189">
        <v>1.19533874999999E-2</v>
      </c>
      <c r="E189">
        <v>1.38079977052399E-2</v>
      </c>
      <c r="F189">
        <v>1.21913718035E-2</v>
      </c>
      <c r="G189">
        <v>8.8986274049999998E-3</v>
      </c>
      <c r="H189" s="2">
        <v>8.4566321748739993E-3</v>
      </c>
      <c r="I189" s="2">
        <v>9.2264353503469995E-3</v>
      </c>
      <c r="J189" s="2">
        <v>9.2119094751859903E-3</v>
      </c>
      <c r="K189" s="2">
        <v>9.4471754560289996E-3</v>
      </c>
      <c r="L189" s="2">
        <v>9.7897990382209907E-3</v>
      </c>
      <c r="M189" s="2">
        <v>1.01241769379569E-2</v>
      </c>
      <c r="N189" s="2">
        <v>1.0488798026579999E-2</v>
      </c>
      <c r="O189">
        <v>0</v>
      </c>
      <c r="P189">
        <v>0</v>
      </c>
      <c r="Q189">
        <v>0</v>
      </c>
      <c r="R189" t="s">
        <v>45</v>
      </c>
    </row>
    <row r="190" spans="1:18" x14ac:dyDescent="0.25">
      <c r="A190" t="s">
        <v>136</v>
      </c>
      <c r="B190" t="s">
        <v>55</v>
      </c>
      <c r="C190" t="s">
        <v>29</v>
      </c>
      <c r="D190">
        <v>1.8764540777086999E-2</v>
      </c>
      <c r="E190">
        <v>1.0673933021080899E-2</v>
      </c>
      <c r="F190">
        <v>1.1538279345951899E-2</v>
      </c>
      <c r="G190">
        <v>1.0474950714983999E-2</v>
      </c>
      <c r="H190" s="2">
        <v>8.5261961997499906E-3</v>
      </c>
      <c r="I190" s="2">
        <v>8.4428692935500007E-3</v>
      </c>
      <c r="J190" s="2">
        <v>8.3877393381529899E-3</v>
      </c>
      <c r="K190" s="2">
        <v>8.2677396543159899E-3</v>
      </c>
      <c r="L190" s="2">
        <v>8.1889945263759999E-3</v>
      </c>
      <c r="M190" s="2">
        <v>8.0769240729649892E-3</v>
      </c>
      <c r="N190" s="2">
        <v>8.0168334682720003E-3</v>
      </c>
      <c r="O190">
        <v>0</v>
      </c>
      <c r="P190">
        <v>0</v>
      </c>
      <c r="Q190">
        <v>0</v>
      </c>
      <c r="R190" t="s">
        <v>45</v>
      </c>
    </row>
    <row r="191" spans="1:18" x14ac:dyDescent="0.25">
      <c r="A191" t="s">
        <v>136</v>
      </c>
      <c r="B191" t="s">
        <v>55</v>
      </c>
      <c r="C191" t="s">
        <v>31</v>
      </c>
      <c r="D191">
        <v>0.50311820806973795</v>
      </c>
      <c r="E191">
        <v>0.38291935303736602</v>
      </c>
      <c r="F191">
        <v>0.24331576601635899</v>
      </c>
      <c r="G191">
        <v>0.21070430530799</v>
      </c>
      <c r="H191">
        <v>0.158730170545271</v>
      </c>
      <c r="I191">
        <v>0.159257001432135</v>
      </c>
      <c r="J191">
        <v>0.14896367442939701</v>
      </c>
      <c r="K191">
        <v>0.14824372877088299</v>
      </c>
      <c r="L191">
        <v>0.149864740691318</v>
      </c>
      <c r="M191">
        <v>0.14782993847095</v>
      </c>
      <c r="N191">
        <v>0.146989323092305</v>
      </c>
      <c r="O191">
        <v>0</v>
      </c>
      <c r="P191">
        <v>0</v>
      </c>
      <c r="Q191">
        <v>0</v>
      </c>
      <c r="R191" t="s">
        <v>45</v>
      </c>
    </row>
    <row r="192" spans="1:18" x14ac:dyDescent="0.25">
      <c r="A192" t="s">
        <v>136</v>
      </c>
      <c r="B192" t="s">
        <v>55</v>
      </c>
      <c r="C192" t="s">
        <v>32</v>
      </c>
      <c r="D192">
        <v>0.68579759154800002</v>
      </c>
      <c r="E192">
        <v>0.61849368857999998</v>
      </c>
      <c r="F192">
        <v>0.50992621631899904</v>
      </c>
      <c r="G192">
        <v>0.27804709421410001</v>
      </c>
      <c r="H192">
        <v>0.21533702067947899</v>
      </c>
      <c r="I192">
        <v>0.19304039573617601</v>
      </c>
      <c r="J192">
        <v>0.164277279837864</v>
      </c>
      <c r="K192">
        <v>0.135974571956676</v>
      </c>
      <c r="L192">
        <v>0.12577546026580499</v>
      </c>
      <c r="M192">
        <v>0.11347486065713799</v>
      </c>
      <c r="N192">
        <v>0.111521476813789</v>
      </c>
      <c r="O192">
        <v>0</v>
      </c>
      <c r="P192">
        <v>0</v>
      </c>
      <c r="Q192">
        <v>0</v>
      </c>
      <c r="R192" t="s">
        <v>45</v>
      </c>
    </row>
    <row r="193" spans="1:18" x14ac:dyDescent="0.25">
      <c r="A193" t="s">
        <v>136</v>
      </c>
      <c r="B193" t="s">
        <v>55</v>
      </c>
      <c r="C193" t="s">
        <v>34</v>
      </c>
      <c r="D193">
        <v>1.8920806042481999E-2</v>
      </c>
      <c r="E193">
        <v>1.4101779716691999E-2</v>
      </c>
      <c r="F193">
        <v>8.8572087493700002E-3</v>
      </c>
      <c r="G193">
        <v>9.3847734095599995E-3</v>
      </c>
      <c r="H193">
        <v>8.6059954204149997E-3</v>
      </c>
      <c r="I193">
        <v>7.8507145261309998E-3</v>
      </c>
      <c r="J193">
        <v>7.5030071179829896E-3</v>
      </c>
      <c r="K193">
        <v>6.7365385728549998E-3</v>
      </c>
      <c r="L193">
        <v>6.19756506219499E-3</v>
      </c>
      <c r="M193">
        <v>6.2570185567059899E-3</v>
      </c>
      <c r="N193">
        <v>6.5505373234460004E-3</v>
      </c>
      <c r="O193">
        <v>0</v>
      </c>
      <c r="P193">
        <v>0</v>
      </c>
      <c r="Q193">
        <v>0</v>
      </c>
      <c r="R193" t="s">
        <v>45</v>
      </c>
    </row>
    <row r="194" spans="1:18" x14ac:dyDescent="0.25">
      <c r="A194" t="s">
        <v>136</v>
      </c>
      <c r="B194" t="s">
        <v>55</v>
      </c>
      <c r="C194" t="s">
        <v>36</v>
      </c>
      <c r="D194" s="2">
        <v>7.7764202347849906E-2</v>
      </c>
      <c r="E194">
        <v>0.11555587753625</v>
      </c>
      <c r="F194">
        <v>0.13089562961895901</v>
      </c>
      <c r="G194">
        <v>6.3668421274499995E-2</v>
      </c>
      <c r="H194">
        <v>4.7301527187567E-2</v>
      </c>
      <c r="I194">
        <v>5.0396015298438998E-2</v>
      </c>
      <c r="J194">
        <v>5.1117378762609002E-2</v>
      </c>
      <c r="K194">
        <v>5.2158771875247999E-2</v>
      </c>
      <c r="L194">
        <v>5.3832568658308898E-2</v>
      </c>
      <c r="M194">
        <v>5.5797133371223898E-2</v>
      </c>
      <c r="N194">
        <v>5.9854467760698901E-2</v>
      </c>
      <c r="O194">
        <v>0</v>
      </c>
      <c r="P194">
        <v>0</v>
      </c>
      <c r="Q194">
        <v>0</v>
      </c>
      <c r="R194" t="s">
        <v>45</v>
      </c>
    </row>
    <row r="195" spans="1:18" x14ac:dyDescent="0.25">
      <c r="A195" t="s">
        <v>136</v>
      </c>
      <c r="B195" t="s">
        <v>55</v>
      </c>
      <c r="C195" t="s">
        <v>37</v>
      </c>
      <c r="D195" s="2">
        <v>5.8073561432689998E-2</v>
      </c>
      <c r="E195">
        <v>7.5960176133789997E-2</v>
      </c>
      <c r="F195">
        <v>4.8871013300539903E-2</v>
      </c>
      <c r="G195">
        <v>3.6886469241800002E-2</v>
      </c>
      <c r="H195">
        <v>2.8244906999557E-2</v>
      </c>
      <c r="I195">
        <v>2.8295322121889E-2</v>
      </c>
      <c r="J195">
        <v>2.8064263133439901E-2</v>
      </c>
      <c r="K195">
        <v>2.7542143069469002E-2</v>
      </c>
      <c r="L195">
        <v>2.7664218207855001E-2</v>
      </c>
      <c r="M195">
        <v>2.8072590501600998E-2</v>
      </c>
      <c r="N195">
        <v>2.9759275378353999E-2</v>
      </c>
      <c r="O195">
        <v>0</v>
      </c>
      <c r="P195">
        <v>0</v>
      </c>
      <c r="Q195">
        <v>0</v>
      </c>
      <c r="R195" t="s">
        <v>45</v>
      </c>
    </row>
    <row r="196" spans="1:18" x14ac:dyDescent="0.25">
      <c r="A196" t="s">
        <v>136</v>
      </c>
      <c r="B196" t="s">
        <v>55</v>
      </c>
      <c r="C196" t="s">
        <v>39</v>
      </c>
      <c r="D196" s="2">
        <v>0.91747194435259904</v>
      </c>
      <c r="E196" s="2">
        <v>0.74331242766021999</v>
      </c>
      <c r="F196" s="2">
        <v>0.39393375315892998</v>
      </c>
      <c r="G196" s="2">
        <v>8.4992547452739903E-2</v>
      </c>
      <c r="H196" s="2">
        <v>4.2307765314529899E-2</v>
      </c>
      <c r="I196" s="2">
        <v>4.131086145619E-2</v>
      </c>
      <c r="J196" s="2">
        <v>3.9917244292044997E-2</v>
      </c>
      <c r="K196" s="2">
        <v>3.6588240366121003E-2</v>
      </c>
      <c r="L196" s="2">
        <v>3.5382357254800899E-2</v>
      </c>
      <c r="M196" s="2">
        <v>3.2806373034954997E-2</v>
      </c>
      <c r="N196" s="2">
        <v>3.3590312044279001E-2</v>
      </c>
      <c r="O196">
        <v>0</v>
      </c>
      <c r="P196">
        <v>0</v>
      </c>
      <c r="Q196">
        <v>0</v>
      </c>
      <c r="R196" t="s">
        <v>45</v>
      </c>
    </row>
    <row r="197" spans="1:18" x14ac:dyDescent="0.25">
      <c r="A197" t="s">
        <v>136</v>
      </c>
      <c r="B197" t="s">
        <v>56</v>
      </c>
      <c r="C197" t="s">
        <v>16</v>
      </c>
      <c r="D197" s="2">
        <v>2.167670189355E-3</v>
      </c>
      <c r="E197" s="2">
        <v>1.374291077324E-3</v>
      </c>
      <c r="F197" s="2">
        <v>1.424254225987E-3</v>
      </c>
      <c r="G197" s="2">
        <v>1.1225242804709999E-3</v>
      </c>
      <c r="H197" s="2">
        <v>9.7713439315800002E-4</v>
      </c>
      <c r="I197" s="2">
        <v>1.0137530150439999E-3</v>
      </c>
      <c r="J197" s="2">
        <v>9.1045589812999898E-4</v>
      </c>
      <c r="K197" s="2">
        <v>7.90989142673999E-4</v>
      </c>
      <c r="L197" s="2">
        <v>8.0272744338299898E-4</v>
      </c>
      <c r="M197" s="2">
        <v>7.7522330732499999E-4</v>
      </c>
      <c r="N197" s="2">
        <v>8.5388717537200002E-4</v>
      </c>
      <c r="O197">
        <v>0</v>
      </c>
      <c r="P197">
        <v>0</v>
      </c>
      <c r="Q197">
        <v>0</v>
      </c>
      <c r="R197" t="s">
        <v>45</v>
      </c>
    </row>
    <row r="198" spans="1:18" x14ac:dyDescent="0.25">
      <c r="A198" t="s">
        <v>136</v>
      </c>
      <c r="B198" t="s">
        <v>56</v>
      </c>
      <c r="C198" t="s">
        <v>17</v>
      </c>
      <c r="D198">
        <v>3.8223176809999898E-2</v>
      </c>
      <c r="E198" s="2">
        <v>2.1090726319999999E-2</v>
      </c>
      <c r="F198" s="2">
        <v>1.9370765514999999E-2</v>
      </c>
      <c r="G198" s="2">
        <v>1.8607940480000001E-2</v>
      </c>
      <c r="H198" s="2">
        <v>1.9216749198355001E-2</v>
      </c>
      <c r="I198" s="2">
        <v>1.9869143561056998E-2</v>
      </c>
      <c r="J198" s="2">
        <v>2.0383584390000001E-2</v>
      </c>
      <c r="K198" s="2">
        <v>2.0854640752449E-2</v>
      </c>
      <c r="L198" s="2">
        <v>2.1300052083984E-2</v>
      </c>
      <c r="M198" s="2">
        <v>2.1707980838319998E-2</v>
      </c>
      <c r="N198" s="2">
        <v>2.2102183108168E-2</v>
      </c>
      <c r="O198">
        <v>0</v>
      </c>
      <c r="P198">
        <v>0</v>
      </c>
      <c r="Q198">
        <v>0</v>
      </c>
      <c r="R198" t="s">
        <v>45</v>
      </c>
    </row>
    <row r="199" spans="1:18" x14ac:dyDescent="0.25">
      <c r="A199" t="s">
        <v>136</v>
      </c>
      <c r="B199" t="s">
        <v>56</v>
      </c>
      <c r="C199" t="s">
        <v>19</v>
      </c>
      <c r="D199" s="2">
        <v>0.32819100575652799</v>
      </c>
      <c r="E199" s="2">
        <v>0.17095196398224</v>
      </c>
      <c r="F199" s="2">
        <v>0.110143860116567</v>
      </c>
      <c r="G199" s="2">
        <v>0.100188105745459</v>
      </c>
      <c r="H199" s="2">
        <v>8.7536200125177002E-2</v>
      </c>
      <c r="I199" s="2">
        <v>7.8315791412249994E-2</v>
      </c>
      <c r="J199" s="2">
        <v>6.4457838133975001E-2</v>
      </c>
      <c r="K199" s="2">
        <v>5.3946141506780898E-2</v>
      </c>
      <c r="L199" s="2">
        <v>4.8010996259338003E-2</v>
      </c>
      <c r="M199" s="2">
        <v>3.8795309072593903E-2</v>
      </c>
      <c r="N199" s="2">
        <v>3.6828164632403002E-2</v>
      </c>
      <c r="O199">
        <v>0</v>
      </c>
      <c r="P199">
        <v>0</v>
      </c>
      <c r="Q199">
        <v>0</v>
      </c>
      <c r="R199" t="s">
        <v>45</v>
      </c>
    </row>
    <row r="200" spans="1:18" x14ac:dyDescent="0.25">
      <c r="A200" t="s">
        <v>136</v>
      </c>
      <c r="B200" t="s">
        <v>56</v>
      </c>
      <c r="C200" t="s">
        <v>21</v>
      </c>
      <c r="D200" s="2">
        <v>5.8591855286800003</v>
      </c>
      <c r="E200" s="2">
        <v>6.3572167758499996</v>
      </c>
      <c r="F200" s="2">
        <v>5.2671674040200003</v>
      </c>
      <c r="G200" s="2">
        <v>5.3787649538900002</v>
      </c>
      <c r="H200" s="2">
        <v>4.7490008283749603</v>
      </c>
      <c r="I200" s="2">
        <v>4.99749373435154</v>
      </c>
      <c r="J200" s="2">
        <v>4.2683816923611602</v>
      </c>
      <c r="K200" s="2">
        <v>3.8477029160831502</v>
      </c>
      <c r="L200" s="2">
        <v>3.7100711099345101</v>
      </c>
      <c r="M200" s="2">
        <v>2.6377594301177698</v>
      </c>
      <c r="N200" s="2">
        <v>2.4255180515746599</v>
      </c>
      <c r="O200">
        <v>0</v>
      </c>
      <c r="P200">
        <v>0</v>
      </c>
      <c r="Q200">
        <v>0</v>
      </c>
      <c r="R200" t="s">
        <v>46</v>
      </c>
    </row>
    <row r="201" spans="1:18" x14ac:dyDescent="0.25">
      <c r="A201" t="s">
        <v>136</v>
      </c>
      <c r="B201" t="s">
        <v>56</v>
      </c>
      <c r="C201" t="s">
        <v>22</v>
      </c>
      <c r="D201" s="2">
        <v>0</v>
      </c>
      <c r="E201">
        <v>2.6496889999999898E-3</v>
      </c>
      <c r="F201">
        <v>3.0818519999999999E-3</v>
      </c>
      <c r="G201">
        <v>2.9612760000000001E-3</v>
      </c>
      <c r="H201">
        <v>3.1667749999999902E-3</v>
      </c>
      <c r="I201">
        <v>3.3366670000000002E-3</v>
      </c>
      <c r="J201">
        <v>3.3777780000000001E-3</v>
      </c>
      <c r="K201">
        <v>3.2670899999999998E-3</v>
      </c>
      <c r="L201">
        <v>3.0834139999999901E-3</v>
      </c>
      <c r="M201">
        <v>1.6023154999999999E-3</v>
      </c>
      <c r="N201">
        <v>1.69577665E-3</v>
      </c>
      <c r="O201">
        <v>0</v>
      </c>
      <c r="P201">
        <v>0</v>
      </c>
      <c r="Q201">
        <v>0</v>
      </c>
      <c r="R201" t="s">
        <v>45</v>
      </c>
    </row>
    <row r="202" spans="1:18" x14ac:dyDescent="0.25">
      <c r="A202" t="s">
        <v>136</v>
      </c>
      <c r="B202" t="s">
        <v>56</v>
      </c>
      <c r="C202" t="s">
        <v>23</v>
      </c>
      <c r="D202" s="2">
        <v>7.6643799999999997E-10</v>
      </c>
      <c r="E202" s="2">
        <v>1.550324E-2</v>
      </c>
      <c r="F202">
        <v>1.383888E-2</v>
      </c>
      <c r="G202" s="2">
        <v>1.32974599999999E-2</v>
      </c>
      <c r="H202" s="2">
        <v>1.4220223999999899E-2</v>
      </c>
      <c r="I202" s="2">
        <v>1.4983109E-2</v>
      </c>
      <c r="J202" s="2">
        <v>1.5167731E-2</v>
      </c>
      <c r="K202" s="2">
        <v>1.46706919999999E-2</v>
      </c>
      <c r="L202" s="2">
        <v>1.3845906999999999E-2</v>
      </c>
      <c r="M202" s="2">
        <v>7.1951143999999896E-3</v>
      </c>
      <c r="N202" s="2">
        <v>7.6147899999999998E-3</v>
      </c>
      <c r="O202">
        <v>0</v>
      </c>
      <c r="P202">
        <v>0</v>
      </c>
      <c r="Q202">
        <v>0</v>
      </c>
      <c r="R202" t="s">
        <v>45</v>
      </c>
    </row>
    <row r="203" spans="1:18" x14ac:dyDescent="0.25">
      <c r="A203" t="s">
        <v>136</v>
      </c>
      <c r="B203" t="s">
        <v>56</v>
      </c>
      <c r="C203" t="s">
        <v>24</v>
      </c>
      <c r="D203" s="2">
        <v>0</v>
      </c>
      <c r="E203" s="2">
        <v>3.2554189999999998E-3</v>
      </c>
      <c r="F203" s="2">
        <v>3.3370309999999999E-3</v>
      </c>
      <c r="G203" s="2">
        <v>3.206474E-3</v>
      </c>
      <c r="H203" s="2">
        <v>3.428988E-3</v>
      </c>
      <c r="I203" s="2">
        <v>3.6129459999999902E-3</v>
      </c>
      <c r="J203" s="2">
        <v>3.6574659999999998E-3</v>
      </c>
      <c r="K203" s="2">
        <v>3.5376130000000002E-3</v>
      </c>
      <c r="L203" s="2">
        <v>3.3387285999999898E-3</v>
      </c>
      <c r="M203" s="2">
        <v>1.7349914999999899E-3</v>
      </c>
      <c r="N203" s="2">
        <v>1.8361903199999999E-3</v>
      </c>
      <c r="O203">
        <v>0</v>
      </c>
      <c r="P203">
        <v>0</v>
      </c>
      <c r="Q203">
        <v>0</v>
      </c>
      <c r="R203" t="s">
        <v>45</v>
      </c>
    </row>
    <row r="204" spans="1:18" x14ac:dyDescent="0.25">
      <c r="A204" t="s">
        <v>136</v>
      </c>
      <c r="B204" t="s">
        <v>56</v>
      </c>
      <c r="C204" t="s">
        <v>25</v>
      </c>
      <c r="D204" s="2">
        <v>3.8585089999999998E-9</v>
      </c>
      <c r="E204" s="2">
        <v>5.0432310000000001E-6</v>
      </c>
      <c r="F204" s="2">
        <v>3.1603649999999999E-6</v>
      </c>
      <c r="G204" s="2">
        <v>3.0367289999999998E-6</v>
      </c>
      <c r="H204" s="2">
        <v>3.247453E-6</v>
      </c>
      <c r="I204" s="2">
        <v>3.4216739999999999E-6</v>
      </c>
      <c r="J204" s="2">
        <v>3.4638370000000002E-6</v>
      </c>
      <c r="K204" s="2">
        <v>3.3503290000000001E-6</v>
      </c>
      <c r="L204" s="2">
        <v>3.1619719999999899E-6</v>
      </c>
      <c r="M204" s="2">
        <v>1.6431405999999899E-6</v>
      </c>
      <c r="N204" s="2">
        <v>1.7389806599999999E-6</v>
      </c>
      <c r="O204">
        <v>0</v>
      </c>
      <c r="P204">
        <v>0</v>
      </c>
      <c r="Q204">
        <v>0</v>
      </c>
      <c r="R204" t="s">
        <v>45</v>
      </c>
    </row>
    <row r="205" spans="1:18" x14ac:dyDescent="0.25">
      <c r="A205" t="s">
        <v>136</v>
      </c>
      <c r="B205" t="s">
        <v>56</v>
      </c>
      <c r="C205" t="s">
        <v>26</v>
      </c>
      <c r="D205">
        <v>0</v>
      </c>
      <c r="E205" s="2">
        <v>2.3721850000000001E-4</v>
      </c>
      <c r="F205" s="2">
        <v>2.4340740000000001E-4</v>
      </c>
      <c r="G205" s="2">
        <v>2.3388439999999901E-4</v>
      </c>
      <c r="H205" s="2">
        <v>2.5011480000000001E-4</v>
      </c>
      <c r="I205" s="2">
        <v>2.6353260000000001E-4</v>
      </c>
      <c r="J205" s="2">
        <v>2.6677979999999998E-4</v>
      </c>
      <c r="K205" s="2">
        <v>2.5803758999999902E-4</v>
      </c>
      <c r="L205" s="2">
        <v>2.4353080999999901E-4</v>
      </c>
      <c r="M205" s="2">
        <v>1.2655231E-4</v>
      </c>
      <c r="N205" s="2">
        <v>1.3393397599999901E-4</v>
      </c>
      <c r="O205">
        <v>0</v>
      </c>
      <c r="P205">
        <v>0</v>
      </c>
      <c r="Q205">
        <v>0</v>
      </c>
      <c r="R205" t="s">
        <v>45</v>
      </c>
    </row>
    <row r="206" spans="1:18" x14ac:dyDescent="0.25">
      <c r="A206" t="s">
        <v>136</v>
      </c>
      <c r="B206" t="s">
        <v>56</v>
      </c>
      <c r="C206" t="s">
        <v>27</v>
      </c>
      <c r="D206" s="2">
        <v>1.4435034820000001E-3</v>
      </c>
      <c r="E206" s="2">
        <v>1.0549809622099999E-3</v>
      </c>
      <c r="F206" s="2">
        <v>8.3345109910000004E-4</v>
      </c>
      <c r="G206" s="2">
        <v>6.3836200529999998E-4</v>
      </c>
      <c r="H206" s="2">
        <v>5.9609898668799995E-4</v>
      </c>
      <c r="I206" s="2">
        <v>6.3407439543800004E-4</v>
      </c>
      <c r="J206" s="2">
        <v>5.85963169795E-4</v>
      </c>
      <c r="K206" s="2">
        <v>5.4594755106599998E-4</v>
      </c>
      <c r="L206" s="2">
        <v>5.4310660894700004E-4</v>
      </c>
      <c r="M206" s="2">
        <v>5.1343681914999895E-4</v>
      </c>
      <c r="N206" s="2">
        <v>5.1517789698699902E-4</v>
      </c>
      <c r="O206">
        <v>0</v>
      </c>
      <c r="P206">
        <v>0</v>
      </c>
      <c r="Q206">
        <v>0</v>
      </c>
      <c r="R206" t="s">
        <v>45</v>
      </c>
    </row>
    <row r="207" spans="1:18" x14ac:dyDescent="0.25">
      <c r="A207" t="s">
        <v>136</v>
      </c>
      <c r="B207" t="s">
        <v>56</v>
      </c>
      <c r="C207" t="s">
        <v>29</v>
      </c>
      <c r="D207" s="2">
        <v>5.8313766884199997E-4</v>
      </c>
      <c r="E207" s="2">
        <v>5.9526748547900001E-4</v>
      </c>
      <c r="F207" s="2">
        <v>8.0131239049699996E-4</v>
      </c>
      <c r="G207" s="2">
        <v>6.5592023968700001E-4</v>
      </c>
      <c r="H207" s="2">
        <v>5.7795282863899896E-4</v>
      </c>
      <c r="I207" s="2">
        <v>5.8339216553699997E-4</v>
      </c>
      <c r="J207" s="2">
        <v>4.7137207043599901E-4</v>
      </c>
      <c r="K207" s="2">
        <v>4.0177650659099898E-4</v>
      </c>
      <c r="L207" s="2">
        <v>3.7032392158299903E-4</v>
      </c>
      <c r="M207" s="2">
        <v>3.6361106437800001E-4</v>
      </c>
      <c r="N207" s="2">
        <v>3.28135684477E-4</v>
      </c>
      <c r="O207">
        <v>0</v>
      </c>
      <c r="P207">
        <v>0</v>
      </c>
      <c r="Q207">
        <v>0</v>
      </c>
      <c r="R207" t="s">
        <v>45</v>
      </c>
    </row>
    <row r="208" spans="1:18" x14ac:dyDescent="0.25">
      <c r="A208" t="s">
        <v>136</v>
      </c>
      <c r="B208" t="s">
        <v>56</v>
      </c>
      <c r="C208" t="s">
        <v>31</v>
      </c>
      <c r="D208">
        <v>3.5268722112714902E-2</v>
      </c>
      <c r="E208">
        <v>2.5208806220062E-2</v>
      </c>
      <c r="F208">
        <v>2.6689585631444999E-2</v>
      </c>
      <c r="G208">
        <v>2.1617178758431999E-2</v>
      </c>
      <c r="H208">
        <v>1.7505187918423998E-2</v>
      </c>
      <c r="I208">
        <v>1.7754671290281E-2</v>
      </c>
      <c r="J208">
        <v>1.7747905572874E-2</v>
      </c>
      <c r="K208">
        <v>1.7629856614164E-2</v>
      </c>
      <c r="L208">
        <v>1.7794494470080899E-2</v>
      </c>
      <c r="M208">
        <v>1.6064652423884999E-2</v>
      </c>
      <c r="N208">
        <v>1.6268222507790898E-2</v>
      </c>
      <c r="O208">
        <v>0</v>
      </c>
      <c r="P208">
        <v>0</v>
      </c>
      <c r="Q208">
        <v>0</v>
      </c>
      <c r="R208" t="s">
        <v>45</v>
      </c>
    </row>
    <row r="209" spans="1:18" x14ac:dyDescent="0.25">
      <c r="A209" t="s">
        <v>136</v>
      </c>
      <c r="B209" t="s">
        <v>56</v>
      </c>
      <c r="C209" t="s">
        <v>32</v>
      </c>
      <c r="D209">
        <v>0.143563136093288</v>
      </c>
      <c r="E209" s="2">
        <v>9.2686376572370999E-2</v>
      </c>
      <c r="F209">
        <v>7.9575766522694893E-2</v>
      </c>
      <c r="G209" s="2">
        <v>7.1542242555899999E-2</v>
      </c>
      <c r="H209" s="2">
        <v>6.4762539780058997E-2</v>
      </c>
      <c r="I209" s="2">
        <v>6.7557450849278E-2</v>
      </c>
      <c r="J209" s="2">
        <v>5.7004000953137998E-2</v>
      </c>
      <c r="K209" s="2">
        <v>4.6074005672619003E-2</v>
      </c>
      <c r="L209" s="2">
        <v>4.2379400919605903E-2</v>
      </c>
      <c r="M209" s="2">
        <v>3.6289250877394999E-2</v>
      </c>
      <c r="N209" s="2">
        <v>3.4813785661630903E-2</v>
      </c>
      <c r="O209">
        <v>0</v>
      </c>
      <c r="P209">
        <v>0</v>
      </c>
      <c r="Q209">
        <v>0</v>
      </c>
      <c r="R209" t="s">
        <v>45</v>
      </c>
    </row>
    <row r="210" spans="1:18" x14ac:dyDescent="0.25">
      <c r="A210" t="s">
        <v>136</v>
      </c>
      <c r="B210" t="s">
        <v>56</v>
      </c>
      <c r="C210" t="s">
        <v>34</v>
      </c>
      <c r="D210">
        <v>1.54298572074E-3</v>
      </c>
      <c r="E210" s="2">
        <v>9.6443051266699995E-4</v>
      </c>
      <c r="F210">
        <v>1.0734754514939999E-3</v>
      </c>
      <c r="G210" s="2">
        <v>7.3318022430299897E-4</v>
      </c>
      <c r="H210" s="2">
        <v>6.9231730953999999E-4</v>
      </c>
      <c r="I210" s="2">
        <v>7.1657444315400003E-4</v>
      </c>
      <c r="J210" s="2">
        <v>6.3233171607499897E-4</v>
      </c>
      <c r="K210" s="2">
        <v>5.39602584311E-4</v>
      </c>
      <c r="L210" s="2">
        <v>5.0870137419200005E-4</v>
      </c>
      <c r="M210" s="2">
        <v>4.54515556609E-4</v>
      </c>
      <c r="N210" s="2">
        <v>4.61805782490999E-4</v>
      </c>
      <c r="O210">
        <v>0</v>
      </c>
      <c r="P210">
        <v>0</v>
      </c>
      <c r="Q210">
        <v>0</v>
      </c>
      <c r="R210" t="s">
        <v>45</v>
      </c>
    </row>
    <row r="211" spans="1:18" x14ac:dyDescent="0.25">
      <c r="A211" t="s">
        <v>136</v>
      </c>
      <c r="B211" t="s">
        <v>56</v>
      </c>
      <c r="C211" t="s">
        <v>36</v>
      </c>
      <c r="D211" s="2">
        <v>7.5984485669690002E-3</v>
      </c>
      <c r="E211">
        <v>9.5156156264880002E-3</v>
      </c>
      <c r="F211">
        <v>2.6388847767208901E-2</v>
      </c>
      <c r="G211">
        <v>1.4540505604867001E-2</v>
      </c>
      <c r="H211">
        <v>1.1200623662872E-2</v>
      </c>
      <c r="I211">
        <v>1.2245693760278E-2</v>
      </c>
      <c r="J211">
        <v>1.3014385934454E-2</v>
      </c>
      <c r="K211">
        <v>1.35351073714799E-2</v>
      </c>
      <c r="L211">
        <v>1.4204355715777999E-2</v>
      </c>
      <c r="M211">
        <v>1.3795795775175999E-2</v>
      </c>
      <c r="N211">
        <v>1.455126496672E-2</v>
      </c>
      <c r="O211">
        <v>0</v>
      </c>
      <c r="P211">
        <v>0</v>
      </c>
      <c r="Q211">
        <v>0</v>
      </c>
      <c r="R211" t="s">
        <v>45</v>
      </c>
    </row>
    <row r="212" spans="1:18" x14ac:dyDescent="0.25">
      <c r="A212" t="s">
        <v>136</v>
      </c>
      <c r="B212" t="s">
        <v>56</v>
      </c>
      <c r="C212" t="s">
        <v>37</v>
      </c>
      <c r="D212" s="2">
        <v>5.5340285838169903E-3</v>
      </c>
      <c r="E212">
        <v>4.9287445349099996E-3</v>
      </c>
      <c r="F212">
        <v>7.1030232217449999E-3</v>
      </c>
      <c r="G212">
        <v>4.8947252414159896E-3</v>
      </c>
      <c r="H212">
        <v>3.9522013644289998E-3</v>
      </c>
      <c r="I212">
        <v>4.18432689898299E-3</v>
      </c>
      <c r="J212">
        <v>3.8766870019369898E-3</v>
      </c>
      <c r="K212">
        <v>3.58202241232599E-3</v>
      </c>
      <c r="L212">
        <v>3.5547154416149902E-3</v>
      </c>
      <c r="M212">
        <v>3.2877173679449999E-3</v>
      </c>
      <c r="N212">
        <v>3.3659392349659999E-3</v>
      </c>
      <c r="O212">
        <v>0</v>
      </c>
      <c r="P212">
        <v>0</v>
      </c>
      <c r="Q212">
        <v>0</v>
      </c>
      <c r="R212" t="s">
        <v>45</v>
      </c>
    </row>
    <row r="213" spans="1:18" x14ac:dyDescent="0.25">
      <c r="A213" t="s">
        <v>136</v>
      </c>
      <c r="B213" t="s">
        <v>56</v>
      </c>
      <c r="C213" t="s">
        <v>39</v>
      </c>
      <c r="D213" s="2">
        <v>6.7885726122173001E-2</v>
      </c>
      <c r="E213" s="2">
        <v>2.6108544621831001E-2</v>
      </c>
      <c r="F213" s="2">
        <v>3.6865830296201899E-2</v>
      </c>
      <c r="G213" s="2">
        <v>2.5944994262992901E-2</v>
      </c>
      <c r="H213" s="2">
        <v>2.0469927582433E-2</v>
      </c>
      <c r="I213" s="2">
        <v>2.1362637885480901E-2</v>
      </c>
      <c r="J213" s="2">
        <v>1.67358181076959E-2</v>
      </c>
      <c r="K213" s="2">
        <v>1.1822864046362E-2</v>
      </c>
      <c r="L213" s="2">
        <v>9.7899205545309998E-3</v>
      </c>
      <c r="M213" s="2">
        <v>7.5948089916999901E-3</v>
      </c>
      <c r="N213" s="2">
        <v>6.4717223104989903E-3</v>
      </c>
      <c r="O213">
        <v>0</v>
      </c>
      <c r="P213">
        <v>0</v>
      </c>
      <c r="Q213">
        <v>0</v>
      </c>
      <c r="R213" t="s">
        <v>45</v>
      </c>
    </row>
    <row r="214" spans="1:18" x14ac:dyDescent="0.25">
      <c r="A214" t="s">
        <v>136</v>
      </c>
      <c r="B214" t="s">
        <v>122</v>
      </c>
      <c r="C214" t="s">
        <v>40</v>
      </c>
      <c r="D214" s="2">
        <v>3.4363800000000002E-3</v>
      </c>
      <c r="E214" s="2">
        <v>9.2880800000000004E-4</v>
      </c>
      <c r="F214" s="2">
        <v>6.3135800000000005E-4</v>
      </c>
      <c r="G214" s="2">
        <v>4.3459100000000001E-4</v>
      </c>
      <c r="H214" s="2">
        <v>4.3394100000000003E-4</v>
      </c>
      <c r="I214" s="2">
        <v>4.5262699999999999E-4</v>
      </c>
      <c r="J214" s="2">
        <v>3.9341499999999999E-4</v>
      </c>
      <c r="K214" s="2">
        <v>3.0801199999999998E-4</v>
      </c>
      <c r="L214" s="2">
        <v>2.5703599999999998E-4</v>
      </c>
      <c r="M214" s="2">
        <v>3.2702300000000002E-4</v>
      </c>
      <c r="N214" s="2">
        <v>3.9593400000000002E-4</v>
      </c>
      <c r="O214">
        <v>0</v>
      </c>
      <c r="P214">
        <v>0</v>
      </c>
      <c r="Q214">
        <v>0</v>
      </c>
      <c r="R214" t="s">
        <v>45</v>
      </c>
    </row>
    <row r="215" spans="1:18" x14ac:dyDescent="0.25">
      <c r="A215" t="s">
        <v>136</v>
      </c>
      <c r="B215" t="s">
        <v>57</v>
      </c>
      <c r="C215" t="s">
        <v>16</v>
      </c>
      <c r="D215">
        <v>6.7852315751529904E-3</v>
      </c>
      <c r="E215">
        <v>5.1785400404999998E-3</v>
      </c>
      <c r="F215">
        <v>4.30642208915999E-3</v>
      </c>
      <c r="G215">
        <v>3.2203503216720001E-3</v>
      </c>
      <c r="H215">
        <v>2.6805947749449898E-3</v>
      </c>
      <c r="I215">
        <v>2.47278154399599E-3</v>
      </c>
      <c r="J215">
        <v>2.655811054275E-3</v>
      </c>
      <c r="K215">
        <v>2.7118122615139898E-3</v>
      </c>
      <c r="L215">
        <v>3.00661651476E-3</v>
      </c>
      <c r="M215">
        <v>3.386443053069E-3</v>
      </c>
      <c r="N215">
        <v>3.7339279023510001E-3</v>
      </c>
      <c r="O215">
        <v>0</v>
      </c>
      <c r="P215">
        <v>0</v>
      </c>
      <c r="Q215">
        <v>0</v>
      </c>
      <c r="R215" t="s">
        <v>45</v>
      </c>
    </row>
    <row r="216" spans="1:18" x14ac:dyDescent="0.25">
      <c r="A216" t="s">
        <v>136</v>
      </c>
      <c r="B216" t="s">
        <v>57</v>
      </c>
      <c r="C216" t="s">
        <v>17</v>
      </c>
      <c r="D216">
        <v>0.10496814746711999</v>
      </c>
      <c r="E216">
        <v>7.0296862822600004E-2</v>
      </c>
      <c r="F216">
        <v>9.2455162632899907E-2</v>
      </c>
      <c r="G216">
        <v>9.4454528686899894E-2</v>
      </c>
      <c r="H216">
        <v>9.7348496562771003E-2</v>
      </c>
      <c r="I216">
        <v>0.10025726435851499</v>
      </c>
      <c r="J216">
        <v>0.102738477782177</v>
      </c>
      <c r="K216">
        <v>0.104975946418911</v>
      </c>
      <c r="L216">
        <v>0.10725829022135699</v>
      </c>
      <c r="M216">
        <v>0.110493083884477</v>
      </c>
      <c r="N216">
        <v>0.11260357329081901</v>
      </c>
      <c r="O216">
        <v>0</v>
      </c>
      <c r="P216">
        <v>0</v>
      </c>
      <c r="Q216">
        <v>0</v>
      </c>
      <c r="R216" t="s">
        <v>45</v>
      </c>
    </row>
    <row r="217" spans="1:18" x14ac:dyDescent="0.25">
      <c r="A217" t="s">
        <v>136</v>
      </c>
      <c r="B217" t="s">
        <v>57</v>
      </c>
      <c r="C217" t="s">
        <v>19</v>
      </c>
      <c r="D217">
        <v>1.6581812660685999</v>
      </c>
      <c r="E217">
        <v>0.829320989264</v>
      </c>
      <c r="F217">
        <v>0.56668247711139996</v>
      </c>
      <c r="G217">
        <v>0.452584418538999</v>
      </c>
      <c r="H217">
        <v>0.37734889690424001</v>
      </c>
      <c r="I217">
        <v>0.31977442796098798</v>
      </c>
      <c r="J217">
        <v>0.26822601472829799</v>
      </c>
      <c r="K217">
        <v>0.234108020691531</v>
      </c>
      <c r="L217">
        <v>0.20976267102738899</v>
      </c>
      <c r="M217">
        <v>0.20656728040410999</v>
      </c>
      <c r="N217">
        <v>0.19153919454138299</v>
      </c>
      <c r="O217">
        <v>0</v>
      </c>
      <c r="P217">
        <v>0</v>
      </c>
      <c r="Q217">
        <v>0</v>
      </c>
      <c r="R217" t="s">
        <v>45</v>
      </c>
    </row>
    <row r="218" spans="1:18" x14ac:dyDescent="0.25">
      <c r="A218" t="s">
        <v>136</v>
      </c>
      <c r="B218" t="s">
        <v>57</v>
      </c>
      <c r="C218" t="s">
        <v>21</v>
      </c>
      <c r="D218">
        <v>18.267908218670001</v>
      </c>
      <c r="E218">
        <v>20.336898209999902</v>
      </c>
      <c r="F218">
        <v>19.69651704</v>
      </c>
      <c r="G218">
        <v>13.4700064949</v>
      </c>
      <c r="H218">
        <v>8.7906810790296994</v>
      </c>
      <c r="I218">
        <v>6.7237900405762803</v>
      </c>
      <c r="J218">
        <v>6.0958022201412403</v>
      </c>
      <c r="K218">
        <v>4.2612360406793401</v>
      </c>
      <c r="L218">
        <v>-0.27413095083446898</v>
      </c>
      <c r="M218">
        <v>-34.573272795559397</v>
      </c>
      <c r="N218">
        <v>-49.701194977273197</v>
      </c>
      <c r="O218">
        <v>0</v>
      </c>
      <c r="P218">
        <v>0</v>
      </c>
      <c r="Q218">
        <v>0</v>
      </c>
      <c r="R218" t="s">
        <v>46</v>
      </c>
    </row>
    <row r="219" spans="1:18" x14ac:dyDescent="0.25">
      <c r="A219" t="s">
        <v>136</v>
      </c>
      <c r="B219" t="s">
        <v>57</v>
      </c>
      <c r="C219" t="s">
        <v>22</v>
      </c>
      <c r="D219" s="2">
        <v>0</v>
      </c>
      <c r="E219">
        <v>3.2033389999999898E-2</v>
      </c>
      <c r="F219">
        <v>4.3851889999999998E-2</v>
      </c>
      <c r="G219">
        <v>4.9450649999999999E-2</v>
      </c>
      <c r="H219">
        <v>5.0228519999999999E-2</v>
      </c>
      <c r="I219">
        <v>5.48563249999999E-2</v>
      </c>
      <c r="J219">
        <v>5.2352467E-2</v>
      </c>
      <c r="K219">
        <v>4.9977032999999997E-2</v>
      </c>
      <c r="L219">
        <v>4.6676399E-2</v>
      </c>
      <c r="M219">
        <v>2.3397649E-2</v>
      </c>
      <c r="N219">
        <v>2.49277433999999E-2</v>
      </c>
      <c r="O219">
        <v>0</v>
      </c>
      <c r="P219">
        <v>0</v>
      </c>
      <c r="Q219">
        <v>0</v>
      </c>
      <c r="R219" t="s">
        <v>45</v>
      </c>
    </row>
    <row r="220" spans="1:18" x14ac:dyDescent="0.25">
      <c r="A220" t="s">
        <v>136</v>
      </c>
      <c r="B220" t="s">
        <v>57</v>
      </c>
      <c r="C220" t="s">
        <v>23</v>
      </c>
      <c r="D220" s="2">
        <v>1.0926753E-8</v>
      </c>
      <c r="E220">
        <v>0.1874257</v>
      </c>
      <c r="F220">
        <v>0.19691429999999999</v>
      </c>
      <c r="G220">
        <v>0.22205510000000001</v>
      </c>
      <c r="H220">
        <v>0.22554806999999999</v>
      </c>
      <c r="I220">
        <v>0.24632957</v>
      </c>
      <c r="J220">
        <v>0.23508567999999999</v>
      </c>
      <c r="K220">
        <v>0.22441923999999999</v>
      </c>
      <c r="L220">
        <v>0.20959801</v>
      </c>
      <c r="M220">
        <v>0.105065802</v>
      </c>
      <c r="N220">
        <v>0.111936747</v>
      </c>
      <c r="O220">
        <v>0</v>
      </c>
      <c r="P220">
        <v>0</v>
      </c>
      <c r="Q220">
        <v>0</v>
      </c>
      <c r="R220" t="s">
        <v>45</v>
      </c>
    </row>
    <row r="221" spans="1:18" x14ac:dyDescent="0.25">
      <c r="A221" t="s">
        <v>136</v>
      </c>
      <c r="B221" t="s">
        <v>57</v>
      </c>
      <c r="C221" t="s">
        <v>24</v>
      </c>
      <c r="D221" s="2">
        <v>0</v>
      </c>
      <c r="E221" s="2">
        <v>3.9356239999999897E-2</v>
      </c>
      <c r="F221" s="2">
        <v>4.748285E-2</v>
      </c>
      <c r="G221" s="2">
        <v>5.3545259999999997E-2</v>
      </c>
      <c r="H221" s="2">
        <v>5.4387600000000001E-2</v>
      </c>
      <c r="I221" s="2">
        <v>5.9398609999999998E-2</v>
      </c>
      <c r="J221" s="2">
        <v>5.6687319999999902E-2</v>
      </c>
      <c r="K221" s="2">
        <v>5.4115280000000002E-2</v>
      </c>
      <c r="L221" s="2">
        <v>5.0541368999999899E-2</v>
      </c>
      <c r="M221" s="2">
        <v>2.5335036999999901E-2</v>
      </c>
      <c r="N221" s="2">
        <v>2.69918384999999E-2</v>
      </c>
      <c r="O221">
        <v>0</v>
      </c>
      <c r="P221">
        <v>0</v>
      </c>
      <c r="Q221">
        <v>0</v>
      </c>
      <c r="R221" t="s">
        <v>45</v>
      </c>
    </row>
    <row r="222" spans="1:18" x14ac:dyDescent="0.25">
      <c r="A222" t="s">
        <v>136</v>
      </c>
      <c r="B222" t="s">
        <v>57</v>
      </c>
      <c r="C222" t="s">
        <v>25</v>
      </c>
      <c r="D222" s="2">
        <v>5.500869E-8</v>
      </c>
      <c r="E222" s="2">
        <v>6.0969810000000001E-5</v>
      </c>
      <c r="F222" s="2">
        <v>4.4969170000000001E-5</v>
      </c>
      <c r="G222" s="2">
        <v>5.0710539999999998E-5</v>
      </c>
      <c r="H222" s="2">
        <v>5.15081899999999E-5</v>
      </c>
      <c r="I222" s="2">
        <v>5.62539809999999E-5</v>
      </c>
      <c r="J222" s="2">
        <v>5.3686234000000001E-5</v>
      </c>
      <c r="K222" s="2">
        <v>5.1250325999999997E-5</v>
      </c>
      <c r="L222" s="2">
        <v>4.7865628000000001E-5</v>
      </c>
      <c r="M222" s="2">
        <v>2.3993754000000001E-5</v>
      </c>
      <c r="N222" s="2">
        <v>2.55628623E-5</v>
      </c>
      <c r="O222">
        <v>0</v>
      </c>
      <c r="P222">
        <v>0</v>
      </c>
      <c r="Q222">
        <v>0</v>
      </c>
      <c r="R222" t="s">
        <v>45</v>
      </c>
    </row>
    <row r="223" spans="1:18" x14ac:dyDescent="0.25">
      <c r="A223" t="s">
        <v>136</v>
      </c>
      <c r="B223" t="s">
        <v>57</v>
      </c>
      <c r="C223" t="s">
        <v>26</v>
      </c>
      <c r="D223">
        <v>0</v>
      </c>
      <c r="E223">
        <v>2.86784E-3</v>
      </c>
      <c r="F223">
        <v>3.4634620000000001E-3</v>
      </c>
      <c r="G223">
        <v>3.9056609999999999E-3</v>
      </c>
      <c r="H223">
        <v>3.9670918000000001E-3</v>
      </c>
      <c r="I223">
        <v>4.3326092000000004E-3</v>
      </c>
      <c r="J223">
        <v>4.1348358999999998E-3</v>
      </c>
      <c r="K223">
        <v>3.9472302000000004E-3</v>
      </c>
      <c r="L223">
        <v>3.6865433000000001E-3</v>
      </c>
      <c r="M223">
        <v>1.8479675999999901E-3</v>
      </c>
      <c r="N223">
        <v>1.96881513E-3</v>
      </c>
      <c r="O223">
        <v>0</v>
      </c>
      <c r="P223">
        <v>0</v>
      </c>
      <c r="Q223">
        <v>0</v>
      </c>
      <c r="R223" t="s">
        <v>45</v>
      </c>
    </row>
    <row r="224" spans="1:18" x14ac:dyDescent="0.25">
      <c r="A224" t="s">
        <v>136</v>
      </c>
      <c r="B224" t="s">
        <v>57</v>
      </c>
      <c r="C224" t="s">
        <v>27</v>
      </c>
      <c r="D224">
        <v>4.71608349568699E-3</v>
      </c>
      <c r="E224">
        <v>4.9005793710000002E-3</v>
      </c>
      <c r="F224">
        <v>6.3994594269999898E-3</v>
      </c>
      <c r="G224">
        <v>3.9583439220000002E-3</v>
      </c>
      <c r="H224">
        <v>3.6761465306889901E-3</v>
      </c>
      <c r="I224">
        <v>4.15819900416499E-3</v>
      </c>
      <c r="J224">
        <v>4.0656123247849998E-3</v>
      </c>
      <c r="K224">
        <v>4.2114779004629897E-3</v>
      </c>
      <c r="L224">
        <v>4.4535824038700001E-3</v>
      </c>
      <c r="M224">
        <v>4.5663737203759996E-3</v>
      </c>
      <c r="N224">
        <v>4.8101381565519904E-3</v>
      </c>
      <c r="O224">
        <v>0</v>
      </c>
      <c r="P224">
        <v>0</v>
      </c>
      <c r="Q224">
        <v>0</v>
      </c>
      <c r="R224" t="s">
        <v>45</v>
      </c>
    </row>
    <row r="225" spans="1:18" x14ac:dyDescent="0.25">
      <c r="A225" t="s">
        <v>136</v>
      </c>
      <c r="B225" t="s">
        <v>57</v>
      </c>
      <c r="C225" t="s">
        <v>29</v>
      </c>
      <c r="D225">
        <v>7.1820808958729899E-3</v>
      </c>
      <c r="E225">
        <v>9.0299968686149996E-3</v>
      </c>
      <c r="F225">
        <v>5.0679415614200002E-3</v>
      </c>
      <c r="G225">
        <v>4.6582768284509999E-3</v>
      </c>
      <c r="H225">
        <v>4.195815817305E-3</v>
      </c>
      <c r="I225">
        <v>4.0930521711669901E-3</v>
      </c>
      <c r="J225">
        <v>3.7573118438609999E-3</v>
      </c>
      <c r="K225">
        <v>3.7345548519699999E-3</v>
      </c>
      <c r="L225">
        <v>3.7261337267140001E-3</v>
      </c>
      <c r="M225">
        <v>3.6893239843159998E-3</v>
      </c>
      <c r="N225">
        <v>3.7368015532370001E-3</v>
      </c>
      <c r="O225">
        <v>0</v>
      </c>
      <c r="P225">
        <v>0</v>
      </c>
      <c r="Q225">
        <v>0</v>
      </c>
      <c r="R225" t="s">
        <v>45</v>
      </c>
    </row>
    <row r="226" spans="1:18" x14ac:dyDescent="0.25">
      <c r="A226" t="s">
        <v>136</v>
      </c>
      <c r="B226" t="s">
        <v>57</v>
      </c>
      <c r="C226" t="s">
        <v>31</v>
      </c>
      <c r="D226">
        <v>0.25164498368162003</v>
      </c>
      <c r="E226">
        <v>0.15715325728707999</v>
      </c>
      <c r="F226">
        <v>0.1034956627974</v>
      </c>
      <c r="G226">
        <v>9.5474223189409901E-2</v>
      </c>
      <c r="H226">
        <v>8.0958224520765898E-2</v>
      </c>
      <c r="I226">
        <v>7.7204751081846906E-2</v>
      </c>
      <c r="J226">
        <v>6.7210510230369003E-2</v>
      </c>
      <c r="K226">
        <v>6.6974210544400906E-2</v>
      </c>
      <c r="L226">
        <v>6.7861486797008E-2</v>
      </c>
      <c r="M226">
        <v>6.7215916682479004E-2</v>
      </c>
      <c r="N226">
        <v>6.7689935921146999E-2</v>
      </c>
      <c r="O226">
        <v>0</v>
      </c>
      <c r="P226">
        <v>0</v>
      </c>
      <c r="Q226">
        <v>0</v>
      </c>
      <c r="R226" t="s">
        <v>45</v>
      </c>
    </row>
    <row r="227" spans="1:18" x14ac:dyDescent="0.25">
      <c r="A227" t="s">
        <v>136</v>
      </c>
      <c r="B227" t="s">
        <v>57</v>
      </c>
      <c r="C227" t="s">
        <v>32</v>
      </c>
      <c r="D227">
        <v>0.30446382897300001</v>
      </c>
      <c r="E227">
        <v>0.26947458213600001</v>
      </c>
      <c r="F227">
        <v>0.1960590420495</v>
      </c>
      <c r="G227">
        <v>0.15466688077599999</v>
      </c>
      <c r="H227">
        <v>0.11305692224944</v>
      </c>
      <c r="I227">
        <v>9.7890283730801997E-2</v>
      </c>
      <c r="J227">
        <v>8.8128608226836005E-2</v>
      </c>
      <c r="K227">
        <v>8.02974143036779E-2</v>
      </c>
      <c r="L227">
        <v>7.8689752181662007E-2</v>
      </c>
      <c r="M227">
        <v>7.5177123212967906E-2</v>
      </c>
      <c r="N227">
        <v>7.4374433835104906E-2</v>
      </c>
      <c r="O227">
        <v>0</v>
      </c>
      <c r="P227">
        <v>0</v>
      </c>
      <c r="Q227">
        <v>0</v>
      </c>
      <c r="R227" t="s">
        <v>45</v>
      </c>
    </row>
    <row r="228" spans="1:18" x14ac:dyDescent="0.25">
      <c r="A228" t="s">
        <v>136</v>
      </c>
      <c r="B228" t="s">
        <v>57</v>
      </c>
      <c r="C228" t="s">
        <v>34</v>
      </c>
      <c r="D228" s="2">
        <v>9.7355723810399995E-3</v>
      </c>
      <c r="E228">
        <v>8.6813061852999904E-3</v>
      </c>
      <c r="F228">
        <v>7.0090622453999997E-3</v>
      </c>
      <c r="G228">
        <v>6.4660443845099896E-3</v>
      </c>
      <c r="H228">
        <v>5.9294871368259904E-3</v>
      </c>
      <c r="I228">
        <v>5.4355100668480004E-3</v>
      </c>
      <c r="J228">
        <v>5.0849102801949998E-3</v>
      </c>
      <c r="K228">
        <v>4.5310785700319999E-3</v>
      </c>
      <c r="L228">
        <v>4.0637007729219903E-3</v>
      </c>
      <c r="M228">
        <v>4.4065622376749996E-3</v>
      </c>
      <c r="N228">
        <v>4.5871646884310001E-3</v>
      </c>
      <c r="O228">
        <v>0</v>
      </c>
      <c r="P228">
        <v>0</v>
      </c>
      <c r="Q228">
        <v>0</v>
      </c>
      <c r="R228" t="s">
        <v>45</v>
      </c>
    </row>
    <row r="229" spans="1:18" x14ac:dyDescent="0.25">
      <c r="A229" t="s">
        <v>136</v>
      </c>
      <c r="B229" t="s">
        <v>57</v>
      </c>
      <c r="C229" t="s">
        <v>36</v>
      </c>
      <c r="D229" s="2">
        <v>3.3531002603679999E-2</v>
      </c>
      <c r="E229">
        <v>4.4595621010099999E-2</v>
      </c>
      <c r="F229">
        <v>5.3934645583739997E-2</v>
      </c>
      <c r="G229">
        <v>4.8774361354240001E-2</v>
      </c>
      <c r="H229">
        <v>4.1741386525832903E-2</v>
      </c>
      <c r="I229">
        <v>4.1449596165910901E-2</v>
      </c>
      <c r="J229">
        <v>3.8501865391836997E-2</v>
      </c>
      <c r="K229">
        <v>3.985220976606E-2</v>
      </c>
      <c r="L229">
        <v>4.1467729255351998E-2</v>
      </c>
      <c r="M229">
        <v>4.2593464697307001E-2</v>
      </c>
      <c r="N229">
        <v>4.5685267984350998E-2</v>
      </c>
      <c r="O229">
        <v>0</v>
      </c>
      <c r="P229">
        <v>0</v>
      </c>
      <c r="Q229">
        <v>0</v>
      </c>
      <c r="R229" t="s">
        <v>45</v>
      </c>
    </row>
    <row r="230" spans="1:18" x14ac:dyDescent="0.25">
      <c r="A230" t="s">
        <v>136</v>
      </c>
      <c r="B230" t="s">
        <v>57</v>
      </c>
      <c r="C230" t="s">
        <v>37</v>
      </c>
      <c r="D230" s="2">
        <v>2.651661416366E-2</v>
      </c>
      <c r="E230" s="2">
        <v>3.2649214021909997E-2</v>
      </c>
      <c r="F230" s="2">
        <v>2.6881550435960001E-2</v>
      </c>
      <c r="G230" s="2">
        <v>2.192311114997E-2</v>
      </c>
      <c r="H230" s="2">
        <v>1.8622860551562901E-2</v>
      </c>
      <c r="I230" s="2">
        <v>1.7423374471385901E-2</v>
      </c>
      <c r="J230" s="2">
        <v>1.6295174710008999E-2</v>
      </c>
      <c r="K230" s="2">
        <v>1.5905021815799902E-2</v>
      </c>
      <c r="L230" s="2">
        <v>1.5779604014036899E-2</v>
      </c>
      <c r="M230" s="2">
        <v>1.6418541777957998E-2</v>
      </c>
      <c r="N230" s="2">
        <v>1.7459959437111001E-2</v>
      </c>
      <c r="O230">
        <v>0</v>
      </c>
      <c r="P230">
        <v>0</v>
      </c>
      <c r="Q230">
        <v>0</v>
      </c>
      <c r="R230" t="s">
        <v>45</v>
      </c>
    </row>
    <row r="231" spans="1:18" x14ac:dyDescent="0.25">
      <c r="A231" t="s">
        <v>136</v>
      </c>
      <c r="B231" t="s">
        <v>57</v>
      </c>
      <c r="C231" t="s">
        <v>39</v>
      </c>
      <c r="D231" s="2">
        <v>0.27071595552032901</v>
      </c>
      <c r="E231" s="2">
        <v>0.20231101057989001</v>
      </c>
      <c r="F231" s="2">
        <v>0.13310804456003</v>
      </c>
      <c r="G231" s="2">
        <v>8.1253769730839906E-2</v>
      </c>
      <c r="H231" s="2">
        <v>4.5069977143197999E-2</v>
      </c>
      <c r="I231" s="2">
        <v>3.8799133537879997E-2</v>
      </c>
      <c r="J231" s="2">
        <v>3.7357701239052001E-2</v>
      </c>
      <c r="K231" s="2">
        <v>3.9270232589153999E-2</v>
      </c>
      <c r="L231" s="2">
        <v>4.0844695856973902E-2</v>
      </c>
      <c r="M231" s="2">
        <v>3.8082541435086999E-2</v>
      </c>
      <c r="N231" s="2">
        <v>3.91254835596829E-2</v>
      </c>
      <c r="O231">
        <v>0</v>
      </c>
      <c r="P231">
        <v>0</v>
      </c>
      <c r="Q231">
        <v>0</v>
      </c>
      <c r="R231" t="s">
        <v>45</v>
      </c>
    </row>
    <row r="232" spans="1:18" x14ac:dyDescent="0.25">
      <c r="A232" t="s">
        <v>136</v>
      </c>
      <c r="B232" t="s">
        <v>58</v>
      </c>
      <c r="C232" t="s">
        <v>16</v>
      </c>
      <c r="D232">
        <v>3.1959264345950002E-3</v>
      </c>
      <c r="E232">
        <v>3.43127838686E-3</v>
      </c>
      <c r="F232" s="2">
        <v>2.7641918905329998E-3</v>
      </c>
      <c r="G232" s="2">
        <v>2.2331191034039898E-3</v>
      </c>
      <c r="H232" s="2">
        <v>1.9858731965639999E-3</v>
      </c>
      <c r="I232" s="2">
        <v>1.789974206207E-3</v>
      </c>
      <c r="J232" s="2">
        <v>1.9561792000829998E-3</v>
      </c>
      <c r="K232" s="2">
        <v>1.9500610871260001E-3</v>
      </c>
      <c r="L232" s="2">
        <v>2.0739877374880001E-3</v>
      </c>
      <c r="M232" s="2">
        <v>2.2621428105010001E-3</v>
      </c>
      <c r="N232" s="2">
        <v>2.4055302508009901E-3</v>
      </c>
      <c r="O232">
        <v>0</v>
      </c>
      <c r="P232">
        <v>0</v>
      </c>
      <c r="Q232">
        <v>0</v>
      </c>
      <c r="R232" t="s">
        <v>45</v>
      </c>
    </row>
    <row r="233" spans="1:18" x14ac:dyDescent="0.25">
      <c r="A233" t="s">
        <v>136</v>
      </c>
      <c r="B233" t="s">
        <v>58</v>
      </c>
      <c r="C233" t="s">
        <v>17</v>
      </c>
      <c r="D233">
        <v>2.4973749600000001E-2</v>
      </c>
      <c r="E233">
        <v>3.0467324859599999E-2</v>
      </c>
      <c r="F233" s="2">
        <v>2.6891079218500001E-2</v>
      </c>
      <c r="G233" s="2">
        <v>3.15454526155E-2</v>
      </c>
      <c r="H233" s="2">
        <v>3.2349184711290002E-2</v>
      </c>
      <c r="I233" s="2">
        <v>3.3224425980787897E-2</v>
      </c>
      <c r="J233" s="2">
        <v>3.3887367699614E-2</v>
      </c>
      <c r="K233" s="2">
        <v>3.4474822275914002E-2</v>
      </c>
      <c r="L233" s="2">
        <v>3.5029425741289998E-2</v>
      </c>
      <c r="M233" s="2">
        <v>3.5556048221252898E-2</v>
      </c>
      <c r="N233" s="2">
        <v>3.6120071472085999E-2</v>
      </c>
      <c r="O233">
        <v>0</v>
      </c>
      <c r="P233">
        <v>0</v>
      </c>
      <c r="Q233">
        <v>0</v>
      </c>
      <c r="R233" t="s">
        <v>45</v>
      </c>
    </row>
    <row r="234" spans="1:18" x14ac:dyDescent="0.25">
      <c r="A234" t="s">
        <v>136</v>
      </c>
      <c r="B234" t="s">
        <v>58</v>
      </c>
      <c r="C234" t="s">
        <v>19</v>
      </c>
      <c r="D234">
        <v>0.56680780090131</v>
      </c>
      <c r="E234">
        <v>0.35113211206899902</v>
      </c>
      <c r="F234">
        <v>0.24190520980699901</v>
      </c>
      <c r="G234">
        <v>0.194405015062</v>
      </c>
      <c r="H234">
        <v>0.16442035388414</v>
      </c>
      <c r="I234">
        <v>0.13401686315778399</v>
      </c>
      <c r="J234">
        <v>0.121958426215369</v>
      </c>
      <c r="K234">
        <v>0.107648221195837</v>
      </c>
      <c r="L234">
        <v>9.7743357349427906E-2</v>
      </c>
      <c r="M234">
        <v>9.3684471253970905E-2</v>
      </c>
      <c r="N234">
        <v>8.6045496530176999E-2</v>
      </c>
      <c r="O234">
        <v>0</v>
      </c>
      <c r="P234">
        <v>0</v>
      </c>
      <c r="Q234">
        <v>0</v>
      </c>
      <c r="R234" t="s">
        <v>45</v>
      </c>
    </row>
    <row r="235" spans="1:18" x14ac:dyDescent="0.25">
      <c r="A235" t="s">
        <v>136</v>
      </c>
      <c r="B235" t="s">
        <v>58</v>
      </c>
      <c r="C235" t="s">
        <v>21</v>
      </c>
      <c r="D235">
        <v>2.8241525572699899</v>
      </c>
      <c r="E235">
        <v>3.8031595639999898</v>
      </c>
      <c r="F235">
        <v>3.83658707305</v>
      </c>
      <c r="G235">
        <v>4.3792335759999999</v>
      </c>
      <c r="H235">
        <v>3.9646533109456499</v>
      </c>
      <c r="I235">
        <v>3.9545814339196399</v>
      </c>
      <c r="J235">
        <v>3.4518525344934501</v>
      </c>
      <c r="K235">
        <v>3.1792014301495399</v>
      </c>
      <c r="L235">
        <v>2.99814427913712</v>
      </c>
      <c r="M235">
        <v>2.0992554942249</v>
      </c>
      <c r="N235">
        <v>1.47539896501568</v>
      </c>
      <c r="O235">
        <v>0</v>
      </c>
      <c r="P235">
        <v>0</v>
      </c>
      <c r="Q235">
        <v>0</v>
      </c>
      <c r="R235" t="s">
        <v>46</v>
      </c>
    </row>
    <row r="236" spans="1:18" x14ac:dyDescent="0.25">
      <c r="A236" t="s">
        <v>136</v>
      </c>
      <c r="B236" t="s">
        <v>58</v>
      </c>
      <c r="C236" t="s">
        <v>22</v>
      </c>
      <c r="D236" s="2">
        <v>0</v>
      </c>
      <c r="E236">
        <v>1.4574309000000001E-2</v>
      </c>
      <c r="F236">
        <v>2.628198E-2</v>
      </c>
      <c r="G236">
        <v>2.5582959999999998E-2</v>
      </c>
      <c r="H236">
        <v>2.6953531999999999E-2</v>
      </c>
      <c r="I236">
        <v>2.9858606999999999E-2</v>
      </c>
      <c r="J236">
        <v>2.9282576000000001E-2</v>
      </c>
      <c r="K236">
        <v>2.8318883999999999E-2</v>
      </c>
      <c r="L236">
        <v>2.6725040999999901E-2</v>
      </c>
      <c r="M236">
        <v>1.36465111E-2</v>
      </c>
      <c r="N236">
        <v>1.46322065E-2</v>
      </c>
      <c r="O236">
        <v>0</v>
      </c>
      <c r="P236">
        <v>0</v>
      </c>
      <c r="Q236">
        <v>0</v>
      </c>
      <c r="R236" t="s">
        <v>45</v>
      </c>
    </row>
    <row r="237" spans="1:18" x14ac:dyDescent="0.25">
      <c r="A237" t="s">
        <v>136</v>
      </c>
      <c r="B237" t="s">
        <v>58</v>
      </c>
      <c r="C237" t="s">
        <v>23</v>
      </c>
      <c r="D237" s="2">
        <v>3.6069149999999998E-9</v>
      </c>
      <c r="E237">
        <v>8.5273660000000001E-2</v>
      </c>
      <c r="F237">
        <v>0.11801786</v>
      </c>
      <c r="G237">
        <v>0.11487912</v>
      </c>
      <c r="H237">
        <v>0.12103329</v>
      </c>
      <c r="I237">
        <v>0.13407854999999899</v>
      </c>
      <c r="J237">
        <v>0.13149166999999901</v>
      </c>
      <c r="K237">
        <v>0.12716440000000001</v>
      </c>
      <c r="L237">
        <v>0.12000736399999901</v>
      </c>
      <c r="M237">
        <v>6.1278928999999899E-2</v>
      </c>
      <c r="N237">
        <v>6.5705120000000006E-2</v>
      </c>
      <c r="O237">
        <v>0</v>
      </c>
      <c r="P237">
        <v>0</v>
      </c>
      <c r="Q237">
        <v>0</v>
      </c>
      <c r="R237" t="s">
        <v>45</v>
      </c>
    </row>
    <row r="238" spans="1:18" x14ac:dyDescent="0.25">
      <c r="A238" t="s">
        <v>136</v>
      </c>
      <c r="B238" t="s">
        <v>58</v>
      </c>
      <c r="C238" t="s">
        <v>24</v>
      </c>
      <c r="D238" s="2">
        <v>0</v>
      </c>
      <c r="E238" s="2">
        <v>1.790597E-2</v>
      </c>
      <c r="F238" s="2">
        <v>2.8458239999999999E-2</v>
      </c>
      <c r="G238" s="2">
        <v>2.770131E-2</v>
      </c>
      <c r="H238" s="2">
        <v>2.9185335E-2</v>
      </c>
      <c r="I238" s="2">
        <v>3.2331012999999902E-2</v>
      </c>
      <c r="J238" s="2">
        <v>3.1707262999999999E-2</v>
      </c>
      <c r="K238" s="2">
        <v>3.0663744E-2</v>
      </c>
      <c r="L238" s="2">
        <v>2.8937943000000001E-2</v>
      </c>
      <c r="M238" s="2">
        <v>1.47764751E-2</v>
      </c>
      <c r="N238" s="2">
        <v>1.5843794599999999E-2</v>
      </c>
      <c r="O238">
        <v>0</v>
      </c>
      <c r="P238">
        <v>0</v>
      </c>
      <c r="Q238">
        <v>0</v>
      </c>
      <c r="R238" t="s">
        <v>45</v>
      </c>
    </row>
    <row r="239" spans="1:18" x14ac:dyDescent="0.25">
      <c r="A239" t="s">
        <v>136</v>
      </c>
      <c r="B239" t="s">
        <v>58</v>
      </c>
      <c r="C239" t="s">
        <v>25</v>
      </c>
      <c r="D239" s="2">
        <v>1.8158440000000001E-8</v>
      </c>
      <c r="E239" s="2">
        <v>2.773963E-5</v>
      </c>
      <c r="F239" s="2">
        <v>2.695163E-5</v>
      </c>
      <c r="G239" s="2">
        <v>2.6234840000000001E-5</v>
      </c>
      <c r="H239" s="2">
        <v>2.7640233999999901E-5</v>
      </c>
      <c r="I239" s="2">
        <v>3.0619374000000003E-5</v>
      </c>
      <c r="J239" s="2">
        <v>3.0028630000000001E-5</v>
      </c>
      <c r="K239" s="2">
        <v>2.9040379999999901E-5</v>
      </c>
      <c r="L239" s="2">
        <v>2.7405939000000001E-5</v>
      </c>
      <c r="M239" s="2">
        <v>1.39942018E-5</v>
      </c>
      <c r="N239" s="2">
        <v>1.50049988999999E-5</v>
      </c>
      <c r="O239">
        <v>0</v>
      </c>
      <c r="P239">
        <v>0</v>
      </c>
      <c r="Q239">
        <v>0</v>
      </c>
      <c r="R239" t="s">
        <v>45</v>
      </c>
    </row>
    <row r="240" spans="1:18" x14ac:dyDescent="0.25">
      <c r="A240" t="s">
        <v>136</v>
      </c>
      <c r="B240" t="s">
        <v>58</v>
      </c>
      <c r="C240" t="s">
        <v>26</v>
      </c>
      <c r="D240">
        <v>0</v>
      </c>
      <c r="E240">
        <v>1.3047902E-3</v>
      </c>
      <c r="F240" s="2">
        <v>2.0757709999999902E-3</v>
      </c>
      <c r="G240" s="2">
        <v>2.0205639999999999E-3</v>
      </c>
      <c r="H240" s="2">
        <v>2.1288131999999999E-3</v>
      </c>
      <c r="I240" s="2">
        <v>2.3582617999999998E-3</v>
      </c>
      <c r="J240" s="2">
        <v>2.3127627999999902E-3</v>
      </c>
      <c r="K240" s="2">
        <v>2.2366504999999999E-3</v>
      </c>
      <c r="L240" s="2">
        <v>2.1107682999999999E-3</v>
      </c>
      <c r="M240" s="2">
        <v>1.07781479E-3</v>
      </c>
      <c r="N240" s="2">
        <v>1.15566504999999E-3</v>
      </c>
      <c r="O240">
        <v>0</v>
      </c>
      <c r="P240">
        <v>0</v>
      </c>
      <c r="Q240">
        <v>0</v>
      </c>
      <c r="R240" t="s">
        <v>45</v>
      </c>
    </row>
    <row r="241" spans="1:18" x14ac:dyDescent="0.25">
      <c r="A241" t="s">
        <v>136</v>
      </c>
      <c r="B241" t="s">
        <v>58</v>
      </c>
      <c r="C241" t="s">
        <v>27</v>
      </c>
      <c r="D241">
        <v>1.127738196E-3</v>
      </c>
      <c r="E241">
        <v>1.321215479E-3</v>
      </c>
      <c r="F241" s="2">
        <v>9.7469162299999997E-4</v>
      </c>
      <c r="G241" s="2">
        <v>8.9724720099999898E-4</v>
      </c>
      <c r="H241" s="2">
        <v>7.9771186499700002E-4</v>
      </c>
      <c r="I241" s="2">
        <v>8.2926565103999897E-4</v>
      </c>
      <c r="J241" s="2">
        <v>7.4319275153100002E-4</v>
      </c>
      <c r="K241" s="2">
        <v>7.0054074619899998E-4</v>
      </c>
      <c r="L241" s="2">
        <v>6.9404389661899995E-4</v>
      </c>
      <c r="M241" s="2">
        <v>6.8881332771899997E-4</v>
      </c>
      <c r="N241" s="2">
        <v>6.8757770866599902E-4</v>
      </c>
      <c r="O241">
        <v>0</v>
      </c>
      <c r="P241">
        <v>0</v>
      </c>
      <c r="Q241">
        <v>0</v>
      </c>
      <c r="R241" t="s">
        <v>45</v>
      </c>
    </row>
    <row r="242" spans="1:18" x14ac:dyDescent="0.25">
      <c r="A242" t="s">
        <v>136</v>
      </c>
      <c r="B242" t="s">
        <v>58</v>
      </c>
      <c r="C242" t="s">
        <v>29</v>
      </c>
      <c r="D242">
        <v>1.11842688372E-3</v>
      </c>
      <c r="E242">
        <v>3.5792958193670002E-3</v>
      </c>
      <c r="F242">
        <v>2.598793899234E-3</v>
      </c>
      <c r="G242">
        <v>2.2276646162899998E-3</v>
      </c>
      <c r="H242">
        <v>1.721869490697E-3</v>
      </c>
      <c r="I242">
        <v>1.9067040139809999E-3</v>
      </c>
      <c r="J242">
        <v>1.8123857479059901E-3</v>
      </c>
      <c r="K242">
        <v>1.848789584598E-3</v>
      </c>
      <c r="L242">
        <v>1.8861192608529999E-3</v>
      </c>
      <c r="M242">
        <v>1.89927663954E-3</v>
      </c>
      <c r="N242">
        <v>1.9223317986279899E-3</v>
      </c>
      <c r="O242">
        <v>0</v>
      </c>
      <c r="P242">
        <v>0</v>
      </c>
      <c r="Q242">
        <v>0</v>
      </c>
      <c r="R242" t="s">
        <v>45</v>
      </c>
    </row>
    <row r="243" spans="1:18" x14ac:dyDescent="0.25">
      <c r="A243" t="s">
        <v>136</v>
      </c>
      <c r="B243" t="s">
        <v>58</v>
      </c>
      <c r="C243" t="s">
        <v>31</v>
      </c>
      <c r="D243">
        <v>8.9625861254227904E-2</v>
      </c>
      <c r="E243">
        <v>0.14215140464189999</v>
      </c>
      <c r="F243">
        <v>4.8102404945599898E-2</v>
      </c>
      <c r="G243">
        <v>4.1925587436799999E-2</v>
      </c>
      <c r="H243">
        <v>3.2511357019052903E-2</v>
      </c>
      <c r="I243">
        <v>3.1550086829311999E-2</v>
      </c>
      <c r="J243">
        <v>3.1553650865912997E-2</v>
      </c>
      <c r="K243">
        <v>3.1722236557325999E-2</v>
      </c>
      <c r="L243">
        <v>3.2430643974939E-2</v>
      </c>
      <c r="M243">
        <v>3.2499357938839998E-2</v>
      </c>
      <c r="N243">
        <v>3.2542812073322998E-2</v>
      </c>
      <c r="O243">
        <v>0</v>
      </c>
      <c r="P243">
        <v>0</v>
      </c>
      <c r="Q243">
        <v>0</v>
      </c>
      <c r="R243" t="s">
        <v>45</v>
      </c>
    </row>
    <row r="244" spans="1:18" x14ac:dyDescent="0.25">
      <c r="A244" t="s">
        <v>136</v>
      </c>
      <c r="B244" t="s">
        <v>58</v>
      </c>
      <c r="C244" t="s">
        <v>32</v>
      </c>
      <c r="D244">
        <v>8.2862822471399894E-2</v>
      </c>
      <c r="E244">
        <v>8.6219257220200005E-2</v>
      </c>
      <c r="F244">
        <v>5.8522883644837001E-2</v>
      </c>
      <c r="G244">
        <v>5.1543634900400002E-2</v>
      </c>
      <c r="H244">
        <v>4.0630627058429999E-2</v>
      </c>
      <c r="I244">
        <v>3.5079653441567001E-2</v>
      </c>
      <c r="J244">
        <v>3.1943976940130001E-2</v>
      </c>
      <c r="K244">
        <v>2.8075531741172999E-2</v>
      </c>
      <c r="L244">
        <v>2.7484958889984999E-2</v>
      </c>
      <c r="M244">
        <v>2.6793439891069901E-2</v>
      </c>
      <c r="N244">
        <v>2.6476272665050898E-2</v>
      </c>
      <c r="O244">
        <v>0</v>
      </c>
      <c r="P244">
        <v>0</v>
      </c>
      <c r="Q244">
        <v>0</v>
      </c>
      <c r="R244" t="s">
        <v>45</v>
      </c>
    </row>
    <row r="245" spans="1:18" x14ac:dyDescent="0.25">
      <c r="A245" t="s">
        <v>136</v>
      </c>
      <c r="B245" t="s">
        <v>58</v>
      </c>
      <c r="C245" t="s">
        <v>34</v>
      </c>
      <c r="D245" s="2">
        <v>7.8629297196379996E-3</v>
      </c>
      <c r="E245">
        <v>6.4118189580799996E-3</v>
      </c>
      <c r="F245">
        <v>4.8164550256799997E-3</v>
      </c>
      <c r="G245">
        <v>2.3907923151999899E-3</v>
      </c>
      <c r="H245">
        <v>2.186759452786E-3</v>
      </c>
      <c r="I245">
        <v>2.0245940423329902E-3</v>
      </c>
      <c r="J245">
        <v>1.9345988705699901E-3</v>
      </c>
      <c r="K245">
        <v>1.7908488095830001E-3</v>
      </c>
      <c r="L245">
        <v>1.68169144761E-3</v>
      </c>
      <c r="M245">
        <v>1.6923020001979999E-3</v>
      </c>
      <c r="N245">
        <v>1.6540141165839999E-3</v>
      </c>
      <c r="O245">
        <v>0</v>
      </c>
      <c r="P245">
        <v>0</v>
      </c>
      <c r="Q245">
        <v>0</v>
      </c>
      <c r="R245" t="s">
        <v>45</v>
      </c>
    </row>
    <row r="246" spans="1:18" x14ac:dyDescent="0.25">
      <c r="A246" t="s">
        <v>136</v>
      </c>
      <c r="B246" t="s">
        <v>58</v>
      </c>
      <c r="C246" t="s">
        <v>36</v>
      </c>
      <c r="D246" s="2">
        <v>2.5390868289156002E-2</v>
      </c>
      <c r="E246">
        <v>2.2644116579889999E-2</v>
      </c>
      <c r="F246">
        <v>2.69832011294899E-2</v>
      </c>
      <c r="G246">
        <v>2.6851068964710002E-2</v>
      </c>
      <c r="H246">
        <v>2.0143218946356001E-2</v>
      </c>
      <c r="I246">
        <v>2.28685067657389E-2</v>
      </c>
      <c r="J246">
        <v>2.3026572642153E-2</v>
      </c>
      <c r="K246">
        <v>2.4265888355547001E-2</v>
      </c>
      <c r="L246">
        <v>2.5598545036775E-2</v>
      </c>
      <c r="M246">
        <v>2.6387729100255001E-2</v>
      </c>
      <c r="N246">
        <v>2.7645328336778002E-2</v>
      </c>
      <c r="O246">
        <v>0</v>
      </c>
      <c r="P246">
        <v>0</v>
      </c>
      <c r="Q246">
        <v>0</v>
      </c>
      <c r="R246" t="s">
        <v>45</v>
      </c>
    </row>
    <row r="247" spans="1:18" x14ac:dyDescent="0.25">
      <c r="A247" t="s">
        <v>136</v>
      </c>
      <c r="B247" t="s">
        <v>58</v>
      </c>
      <c r="C247" t="s">
        <v>37</v>
      </c>
      <c r="D247" s="2">
        <v>1.99011413808419E-2</v>
      </c>
      <c r="E247" s="2">
        <v>1.6878521640040001E-2</v>
      </c>
      <c r="F247" s="2">
        <v>1.411206033605E-2</v>
      </c>
      <c r="G247" s="2">
        <v>9.3004123214100003E-3</v>
      </c>
      <c r="H247" s="2">
        <v>7.6927365750549996E-3</v>
      </c>
      <c r="I247" s="2">
        <v>7.7783608253329996E-3</v>
      </c>
      <c r="J247" s="2">
        <v>7.7340314597089998E-3</v>
      </c>
      <c r="K247" s="2">
        <v>7.6952619303429903E-3</v>
      </c>
      <c r="L247" s="2">
        <v>7.7819914163099997E-3</v>
      </c>
      <c r="M247" s="2">
        <v>7.8953548720849896E-3</v>
      </c>
      <c r="N247" s="2">
        <v>8.0101957025289893E-3</v>
      </c>
      <c r="O247">
        <v>0</v>
      </c>
      <c r="P247">
        <v>0</v>
      </c>
      <c r="Q247">
        <v>0</v>
      </c>
      <c r="R247" t="s">
        <v>45</v>
      </c>
    </row>
    <row r="248" spans="1:18" x14ac:dyDescent="0.25">
      <c r="A248" t="s">
        <v>136</v>
      </c>
      <c r="B248" t="s">
        <v>58</v>
      </c>
      <c r="C248" t="s">
        <v>39</v>
      </c>
      <c r="D248" s="2">
        <v>3.6660357799679903E-2</v>
      </c>
      <c r="E248" s="2">
        <v>2.1634042375559E-2</v>
      </c>
      <c r="F248" s="2">
        <v>1.21065486041199E-2</v>
      </c>
      <c r="G248" s="2">
        <v>5.1404109230570004E-3</v>
      </c>
      <c r="H248" s="2">
        <v>4.4682619807389998E-3</v>
      </c>
      <c r="I248" s="2">
        <v>4.859315195039E-3</v>
      </c>
      <c r="J248" s="2">
        <v>4.8325411299740004E-3</v>
      </c>
      <c r="K248" s="2">
        <v>4.9781723661199897E-3</v>
      </c>
      <c r="L248" s="2">
        <v>5.1555970684070002E-3</v>
      </c>
      <c r="M248" s="2">
        <v>5.2059728246499903E-3</v>
      </c>
      <c r="N248" s="2">
        <v>5.2972113442889997E-3</v>
      </c>
      <c r="O248">
        <v>0</v>
      </c>
      <c r="P248">
        <v>0</v>
      </c>
      <c r="Q248">
        <v>0</v>
      </c>
      <c r="R248" t="s">
        <v>45</v>
      </c>
    </row>
    <row r="249" spans="1:18" x14ac:dyDescent="0.25">
      <c r="A249" t="s">
        <v>136</v>
      </c>
      <c r="B249" t="s">
        <v>59</v>
      </c>
      <c r="C249" t="s">
        <v>16</v>
      </c>
      <c r="D249">
        <v>1.6076257185989901E-2</v>
      </c>
      <c r="E249">
        <v>1.0839793007199901E-2</v>
      </c>
      <c r="F249">
        <v>8.6885102552999999E-3</v>
      </c>
      <c r="G249">
        <v>7.03311019807E-3</v>
      </c>
      <c r="H249">
        <v>5.8882505519550002E-3</v>
      </c>
      <c r="I249">
        <v>5.4125857990270001E-3</v>
      </c>
      <c r="J249">
        <v>6.1248420247619999E-3</v>
      </c>
      <c r="K249">
        <v>6.3563471777429896E-3</v>
      </c>
      <c r="L249">
        <v>7.2738614180330001E-3</v>
      </c>
      <c r="M249">
        <v>8.4826573380930009E-3</v>
      </c>
      <c r="N249">
        <v>9.7639827939500004E-3</v>
      </c>
      <c r="O249">
        <v>0</v>
      </c>
      <c r="P249">
        <v>0</v>
      </c>
      <c r="Q249">
        <v>0</v>
      </c>
      <c r="R249" t="s">
        <v>45</v>
      </c>
    </row>
    <row r="250" spans="1:18" x14ac:dyDescent="0.25">
      <c r="A250" t="s">
        <v>136</v>
      </c>
      <c r="B250" t="s">
        <v>59</v>
      </c>
      <c r="C250" t="s">
        <v>17</v>
      </c>
      <c r="D250">
        <v>0.51188774634500001</v>
      </c>
      <c r="E250">
        <v>0.29689059219899999</v>
      </c>
      <c r="F250">
        <v>0.25661014478069999</v>
      </c>
      <c r="G250">
        <v>0.23192534245980001</v>
      </c>
      <c r="H250">
        <v>0.23797242301488999</v>
      </c>
      <c r="I250">
        <v>0.243833900312204</v>
      </c>
      <c r="J250">
        <v>0.24872904039295499</v>
      </c>
      <c r="K250">
        <v>0.25256396297093398</v>
      </c>
      <c r="L250">
        <v>0.256367239951312</v>
      </c>
      <c r="M250">
        <v>0.26044508532320798</v>
      </c>
      <c r="N250">
        <v>0.26462999794986702</v>
      </c>
      <c r="O250">
        <v>0</v>
      </c>
      <c r="P250">
        <v>0</v>
      </c>
      <c r="Q250">
        <v>0</v>
      </c>
      <c r="R250" t="s">
        <v>45</v>
      </c>
    </row>
    <row r="251" spans="1:18" x14ac:dyDescent="0.25">
      <c r="A251" t="s">
        <v>136</v>
      </c>
      <c r="B251" t="s">
        <v>59</v>
      </c>
      <c r="C251" t="s">
        <v>19</v>
      </c>
      <c r="D251">
        <v>5.2966776400841002</v>
      </c>
      <c r="E251">
        <v>2.5027952732546002</v>
      </c>
      <c r="F251">
        <v>1.5505543725269999</v>
      </c>
      <c r="G251">
        <v>1.2730895040521999</v>
      </c>
      <c r="H251">
        <v>1.0749225885070901</v>
      </c>
      <c r="I251">
        <v>0.90629373600042196</v>
      </c>
      <c r="J251">
        <v>0.76785443107232498</v>
      </c>
      <c r="K251">
        <v>0.66662051913674902</v>
      </c>
      <c r="L251">
        <v>0.59465701659776804</v>
      </c>
      <c r="M251">
        <v>0.58445681308819597</v>
      </c>
      <c r="N251">
        <v>0.54632516965113798</v>
      </c>
      <c r="O251">
        <v>0</v>
      </c>
      <c r="P251">
        <v>0</v>
      </c>
      <c r="Q251">
        <v>0</v>
      </c>
      <c r="R251" t="s">
        <v>45</v>
      </c>
    </row>
    <row r="252" spans="1:18" x14ac:dyDescent="0.25">
      <c r="A252" t="s">
        <v>136</v>
      </c>
      <c r="B252" t="s">
        <v>59</v>
      </c>
      <c r="C252" t="s">
        <v>21</v>
      </c>
      <c r="D252">
        <v>53.174653401999997</v>
      </c>
      <c r="E252">
        <v>65.666623016999907</v>
      </c>
      <c r="F252">
        <v>61.025784870999999</v>
      </c>
      <c r="G252">
        <v>55.207698624999999</v>
      </c>
      <c r="H252">
        <v>41.428188543814699</v>
      </c>
      <c r="I252">
        <v>41.036862770407701</v>
      </c>
      <c r="J252">
        <v>34.309440194938396</v>
      </c>
      <c r="K252">
        <v>31.377474996173099</v>
      </c>
      <c r="L252">
        <v>27.521628436020698</v>
      </c>
      <c r="M252">
        <v>7.4947295261967598E-2</v>
      </c>
      <c r="N252">
        <v>-25.633848328983699</v>
      </c>
      <c r="O252">
        <v>0</v>
      </c>
      <c r="P252">
        <v>0</v>
      </c>
      <c r="Q252">
        <v>0</v>
      </c>
      <c r="R252" t="s">
        <v>46</v>
      </c>
    </row>
    <row r="253" spans="1:18" x14ac:dyDescent="0.25">
      <c r="A253" t="s">
        <v>136</v>
      </c>
      <c r="B253" t="s">
        <v>59</v>
      </c>
      <c r="C253" t="s">
        <v>22</v>
      </c>
      <c r="D253" s="2">
        <v>0</v>
      </c>
      <c r="E253">
        <v>0.14082339999999999</v>
      </c>
      <c r="F253">
        <v>0.18727389999999999</v>
      </c>
      <c r="G253">
        <v>0.2318626</v>
      </c>
      <c r="H253">
        <v>0.24172553999999999</v>
      </c>
      <c r="I253">
        <v>0.26684798999999998</v>
      </c>
      <c r="J253">
        <v>0.25794647999999998</v>
      </c>
      <c r="K253">
        <v>0.24622073999999999</v>
      </c>
      <c r="L253">
        <v>0.22985954</v>
      </c>
      <c r="M253">
        <v>0.116152798</v>
      </c>
      <c r="N253">
        <v>0.12269097999999901</v>
      </c>
      <c r="O253">
        <v>0</v>
      </c>
      <c r="P253">
        <v>0</v>
      </c>
      <c r="Q253">
        <v>0</v>
      </c>
      <c r="R253" t="s">
        <v>45</v>
      </c>
    </row>
    <row r="254" spans="1:18" x14ac:dyDescent="0.25">
      <c r="A254" t="s">
        <v>136</v>
      </c>
      <c r="B254" t="s">
        <v>59</v>
      </c>
      <c r="C254" t="s">
        <v>23</v>
      </c>
      <c r="D254" s="2">
        <v>4.4466319999999999E-8</v>
      </c>
      <c r="E254">
        <v>0.82395110000000005</v>
      </c>
      <c r="F254">
        <v>0.84094380000000002</v>
      </c>
      <c r="G254">
        <v>1.0411659</v>
      </c>
      <c r="H254">
        <v>1.0854554000000001</v>
      </c>
      <c r="I254">
        <v>1.1982664000000001</v>
      </c>
      <c r="J254">
        <v>1.1582927000000001</v>
      </c>
      <c r="K254">
        <v>1.1056395999999999</v>
      </c>
      <c r="L254">
        <v>1.03217139999999</v>
      </c>
      <c r="M254">
        <v>0.52157785999999895</v>
      </c>
      <c r="N254">
        <v>0.55093705000000004</v>
      </c>
      <c r="O254">
        <v>0</v>
      </c>
      <c r="P254">
        <v>0</v>
      </c>
      <c r="Q254">
        <v>0</v>
      </c>
      <c r="R254" t="s">
        <v>45</v>
      </c>
    </row>
    <row r="255" spans="1:18" x14ac:dyDescent="0.25">
      <c r="A255" t="s">
        <v>136</v>
      </c>
      <c r="B255" t="s">
        <v>59</v>
      </c>
      <c r="C255" t="s">
        <v>24</v>
      </c>
      <c r="D255" s="2">
        <v>0</v>
      </c>
      <c r="E255" s="2">
        <v>0.17301549999999999</v>
      </c>
      <c r="F255" s="2">
        <v>0.20278070000000001</v>
      </c>
      <c r="G255" s="2">
        <v>0.25106139999999999</v>
      </c>
      <c r="H255" s="2">
        <v>0.26174076000000002</v>
      </c>
      <c r="I255" s="2">
        <v>0.28894356999999998</v>
      </c>
      <c r="J255" s="2">
        <v>0.27930495</v>
      </c>
      <c r="K255" s="2">
        <v>0.26660827999999998</v>
      </c>
      <c r="L255" s="2">
        <v>0.24889232</v>
      </c>
      <c r="M255" s="2">
        <v>0.12577047999999999</v>
      </c>
      <c r="N255" s="2">
        <v>0.13285007200000001</v>
      </c>
      <c r="O255">
        <v>0</v>
      </c>
      <c r="P255">
        <v>0</v>
      </c>
      <c r="Q255">
        <v>0</v>
      </c>
      <c r="R255" t="s">
        <v>45</v>
      </c>
    </row>
    <row r="256" spans="1:18" x14ac:dyDescent="0.25">
      <c r="A256" t="s">
        <v>136</v>
      </c>
      <c r="B256" t="s">
        <v>59</v>
      </c>
      <c r="C256" t="s">
        <v>25</v>
      </c>
      <c r="D256" s="2">
        <v>2.23858799999999E-7</v>
      </c>
      <c r="E256" s="2">
        <v>2.6803249999999998E-4</v>
      </c>
      <c r="F256" s="2">
        <v>1.920452E-4</v>
      </c>
      <c r="G256" s="2">
        <v>2.3777E-4</v>
      </c>
      <c r="H256" s="2">
        <v>2.478844E-4</v>
      </c>
      <c r="I256" s="2">
        <v>2.7364651000000002E-4</v>
      </c>
      <c r="J256" s="2">
        <v>2.6451822999999999E-4</v>
      </c>
      <c r="K256" s="2">
        <v>2.5249358000000002E-4</v>
      </c>
      <c r="L256" s="2">
        <v>2.3571599E-4</v>
      </c>
      <c r="M256" s="2">
        <v>1.1911218999999999E-4</v>
      </c>
      <c r="N256" s="2">
        <v>1.2581684700000001E-4</v>
      </c>
      <c r="O256">
        <v>0</v>
      </c>
      <c r="P256">
        <v>0</v>
      </c>
      <c r="Q256">
        <v>0</v>
      </c>
      <c r="R256" t="s">
        <v>45</v>
      </c>
    </row>
    <row r="257" spans="1:18" x14ac:dyDescent="0.25">
      <c r="A257" t="s">
        <v>136</v>
      </c>
      <c r="B257" t="s">
        <v>59</v>
      </c>
      <c r="C257" t="s">
        <v>26</v>
      </c>
      <c r="D257">
        <v>0</v>
      </c>
      <c r="E257">
        <v>1.2607452E-2</v>
      </c>
      <c r="F257">
        <v>1.479106E-2</v>
      </c>
      <c r="G257">
        <v>1.8312709999999999E-2</v>
      </c>
      <c r="H257">
        <v>1.9091680999999999E-2</v>
      </c>
      <c r="I257">
        <v>2.107589E-2</v>
      </c>
      <c r="J257">
        <v>2.0372841999999999E-2</v>
      </c>
      <c r="K257">
        <v>1.9446708E-2</v>
      </c>
      <c r="L257">
        <v>1.8154510999999901E-2</v>
      </c>
      <c r="M257">
        <v>9.1738522000000006E-3</v>
      </c>
      <c r="N257">
        <v>9.6902460999999992E-3</v>
      </c>
      <c r="O257">
        <v>0</v>
      </c>
      <c r="P257">
        <v>0</v>
      </c>
      <c r="Q257">
        <v>0</v>
      </c>
      <c r="R257" t="s">
        <v>45</v>
      </c>
    </row>
    <row r="258" spans="1:18" x14ac:dyDescent="0.25">
      <c r="A258" t="s">
        <v>136</v>
      </c>
      <c r="B258" t="s">
        <v>59</v>
      </c>
      <c r="C258" t="s">
        <v>27</v>
      </c>
      <c r="D258">
        <v>1.05609576572E-2</v>
      </c>
      <c r="E258">
        <v>1.16349900299E-2</v>
      </c>
      <c r="F258">
        <v>1.0305730499E-2</v>
      </c>
      <c r="G258">
        <v>4.6472439508000001E-3</v>
      </c>
      <c r="H258">
        <v>4.3299552751369904E-3</v>
      </c>
      <c r="I258">
        <v>4.6065252652900002E-3</v>
      </c>
      <c r="J258">
        <v>4.2257079593680004E-3</v>
      </c>
      <c r="K258">
        <v>3.9871918802849996E-3</v>
      </c>
      <c r="L258">
        <v>3.9823538282820004E-3</v>
      </c>
      <c r="M258">
        <v>3.9518260348929898E-3</v>
      </c>
      <c r="N258">
        <v>4.0417195715309997E-3</v>
      </c>
      <c r="O258">
        <v>0</v>
      </c>
      <c r="P258">
        <v>0</v>
      </c>
      <c r="Q258">
        <v>0</v>
      </c>
      <c r="R258" t="s">
        <v>45</v>
      </c>
    </row>
    <row r="259" spans="1:18" x14ac:dyDescent="0.25">
      <c r="A259" t="s">
        <v>136</v>
      </c>
      <c r="B259" t="s">
        <v>59</v>
      </c>
      <c r="C259" t="s">
        <v>29</v>
      </c>
      <c r="D259">
        <v>1.8684702699596999E-2</v>
      </c>
      <c r="E259">
        <v>8.1451573253319993E-3</v>
      </c>
      <c r="F259">
        <v>1.13800214149E-2</v>
      </c>
      <c r="G259">
        <v>1.04928937066999E-2</v>
      </c>
      <c r="H259">
        <v>9.5824422937100008E-3</v>
      </c>
      <c r="I259">
        <v>9.2406133900420004E-3</v>
      </c>
      <c r="J259">
        <v>8.458314846066E-3</v>
      </c>
      <c r="K259">
        <v>7.8198880012449994E-3</v>
      </c>
      <c r="L259">
        <v>7.267313184851E-3</v>
      </c>
      <c r="M259">
        <v>6.9910410244099896E-3</v>
      </c>
      <c r="N259">
        <v>6.8890302925879998E-3</v>
      </c>
      <c r="O259">
        <v>0</v>
      </c>
      <c r="P259">
        <v>0</v>
      </c>
      <c r="Q259">
        <v>0</v>
      </c>
      <c r="R259" t="s">
        <v>45</v>
      </c>
    </row>
    <row r="260" spans="1:18" x14ac:dyDescent="0.25">
      <c r="A260" t="s">
        <v>136</v>
      </c>
      <c r="B260" t="s">
        <v>59</v>
      </c>
      <c r="C260" t="s">
        <v>31</v>
      </c>
      <c r="D260">
        <v>0.78155385844629999</v>
      </c>
      <c r="E260">
        <v>0.48111582301849998</v>
      </c>
      <c r="F260">
        <v>0.30196402124389998</v>
      </c>
      <c r="G260">
        <v>0.2411707513436</v>
      </c>
      <c r="H260">
        <v>0.18496349278483001</v>
      </c>
      <c r="I260">
        <v>0.18653171668663099</v>
      </c>
      <c r="J260">
        <v>0.17538384646807201</v>
      </c>
      <c r="K260">
        <v>0.173921503228645</v>
      </c>
      <c r="L260">
        <v>0.17552156152123999</v>
      </c>
      <c r="M260">
        <v>0.17296214646383201</v>
      </c>
      <c r="N260">
        <v>0.17333451516586701</v>
      </c>
      <c r="O260">
        <v>0</v>
      </c>
      <c r="P260">
        <v>0</v>
      </c>
      <c r="Q260">
        <v>0</v>
      </c>
      <c r="R260" t="s">
        <v>45</v>
      </c>
    </row>
    <row r="261" spans="1:18" x14ac:dyDescent="0.25">
      <c r="A261" t="s">
        <v>136</v>
      </c>
      <c r="B261" t="s">
        <v>59</v>
      </c>
      <c r="C261" t="s">
        <v>32</v>
      </c>
      <c r="D261">
        <v>0.923611177067999</v>
      </c>
      <c r="E261">
        <v>0.70594608056799901</v>
      </c>
      <c r="F261">
        <v>0.47659680380999903</v>
      </c>
      <c r="G261">
        <v>0.37095195926199998</v>
      </c>
      <c r="H261">
        <v>0.29075740069636002</v>
      </c>
      <c r="I261">
        <v>0.26803504672093298</v>
      </c>
      <c r="J261">
        <v>0.23695457954506999</v>
      </c>
      <c r="K261">
        <v>0.213117560403731</v>
      </c>
      <c r="L261">
        <v>0.20820802668535199</v>
      </c>
      <c r="M261">
        <v>0.19945207650718799</v>
      </c>
      <c r="N261">
        <v>0.19774084686177901</v>
      </c>
      <c r="O261">
        <v>0</v>
      </c>
      <c r="P261">
        <v>0</v>
      </c>
      <c r="Q261">
        <v>0</v>
      </c>
      <c r="R261" t="s">
        <v>45</v>
      </c>
    </row>
    <row r="262" spans="1:18" x14ac:dyDescent="0.25">
      <c r="A262" t="s">
        <v>136</v>
      </c>
      <c r="B262" t="s">
        <v>59</v>
      </c>
      <c r="C262" t="s">
        <v>34</v>
      </c>
      <c r="D262" s="2">
        <v>2.2562422461320002E-2</v>
      </c>
      <c r="E262">
        <v>1.3732086281799999E-2</v>
      </c>
      <c r="F262">
        <v>1.5364393689399999E-2</v>
      </c>
      <c r="G262">
        <v>1.50894129382E-2</v>
      </c>
      <c r="H262">
        <v>1.4186779696090999E-2</v>
      </c>
      <c r="I262">
        <v>1.3169060447325E-2</v>
      </c>
      <c r="J262">
        <v>1.2488186274282E-2</v>
      </c>
      <c r="K262">
        <v>1.1430142510777E-2</v>
      </c>
      <c r="L262">
        <v>1.0609124841080999E-2</v>
      </c>
      <c r="M262">
        <v>1.1663427676079001E-2</v>
      </c>
      <c r="N262">
        <v>1.28027537902759E-2</v>
      </c>
      <c r="O262">
        <v>0</v>
      </c>
      <c r="P262">
        <v>0</v>
      </c>
      <c r="Q262">
        <v>0</v>
      </c>
      <c r="R262" t="s">
        <v>45</v>
      </c>
    </row>
    <row r="263" spans="1:18" x14ac:dyDescent="0.25">
      <c r="A263" t="s">
        <v>136</v>
      </c>
      <c r="B263" t="s">
        <v>59</v>
      </c>
      <c r="C263" t="s">
        <v>36</v>
      </c>
      <c r="D263" s="2">
        <v>0.15456418214779999</v>
      </c>
      <c r="E263">
        <v>9.8355699648099898E-2</v>
      </c>
      <c r="F263">
        <v>0.195530170200889</v>
      </c>
      <c r="G263">
        <v>0.18933272019399999</v>
      </c>
      <c r="H263">
        <v>0.135960944195852</v>
      </c>
      <c r="I263">
        <v>0.15751010851922401</v>
      </c>
      <c r="J263">
        <v>0.158131850664221</v>
      </c>
      <c r="K263">
        <v>0.166560298681737</v>
      </c>
      <c r="L263">
        <v>0.17581400303560901</v>
      </c>
      <c r="M263">
        <v>0.179324223350808</v>
      </c>
      <c r="N263">
        <v>0.193920188819518</v>
      </c>
      <c r="O263">
        <v>0</v>
      </c>
      <c r="P263">
        <v>0</v>
      </c>
      <c r="Q263">
        <v>0</v>
      </c>
      <c r="R263" t="s">
        <v>45</v>
      </c>
    </row>
    <row r="264" spans="1:18" x14ac:dyDescent="0.25">
      <c r="A264" t="s">
        <v>136</v>
      </c>
      <c r="B264" t="s">
        <v>59</v>
      </c>
      <c r="C264" t="s">
        <v>37</v>
      </c>
      <c r="D264" s="2">
        <v>0.107983618601299</v>
      </c>
      <c r="E264" s="2">
        <v>6.4408824007299997E-2</v>
      </c>
      <c r="F264" s="2">
        <v>6.5741334267979998E-2</v>
      </c>
      <c r="G264" s="2">
        <v>6.1600032819099898E-2</v>
      </c>
      <c r="H264" s="2">
        <v>4.7060919365512002E-2</v>
      </c>
      <c r="I264" s="2">
        <v>4.9250363073691003E-2</v>
      </c>
      <c r="J264" s="2">
        <v>4.8149412539338E-2</v>
      </c>
      <c r="K264" s="2">
        <v>4.8179839504239E-2</v>
      </c>
      <c r="L264" s="2">
        <v>4.8967115189703002E-2</v>
      </c>
      <c r="M264" s="2">
        <v>5.0830233757264899E-2</v>
      </c>
      <c r="N264" s="2">
        <v>5.5556079030175003E-2</v>
      </c>
      <c r="O264">
        <v>0</v>
      </c>
      <c r="P264">
        <v>0</v>
      </c>
      <c r="Q264">
        <v>0</v>
      </c>
      <c r="R264" t="s">
        <v>45</v>
      </c>
    </row>
    <row r="265" spans="1:18" x14ac:dyDescent="0.25">
      <c r="A265" t="s">
        <v>136</v>
      </c>
      <c r="B265" t="s">
        <v>59</v>
      </c>
      <c r="C265" t="s">
        <v>39</v>
      </c>
      <c r="D265" s="2">
        <v>1.0700132018293</v>
      </c>
      <c r="E265" s="2">
        <v>0.43520126173447998</v>
      </c>
      <c r="F265" s="2">
        <v>0.30069590930642998</v>
      </c>
      <c r="G265" s="2">
        <v>0.15649217931986001</v>
      </c>
      <c r="H265" s="2">
        <v>7.3959689358609998E-2</v>
      </c>
      <c r="I265" s="2">
        <v>7.5719035028230006E-2</v>
      </c>
      <c r="J265" s="2">
        <v>6.5587958123556903E-2</v>
      </c>
      <c r="K265" s="2">
        <v>6.7262947447700006E-2</v>
      </c>
      <c r="L265" s="2">
        <v>6.8225508041624999E-2</v>
      </c>
      <c r="M265" s="2">
        <v>6.4854401988516996E-2</v>
      </c>
      <c r="N265" s="2">
        <v>6.6034946809039999E-2</v>
      </c>
      <c r="O265">
        <v>0</v>
      </c>
      <c r="P265">
        <v>0</v>
      </c>
      <c r="Q265">
        <v>0</v>
      </c>
      <c r="R265" t="s">
        <v>45</v>
      </c>
    </row>
    <row r="266" spans="1:18" x14ac:dyDescent="0.25">
      <c r="A266" t="s">
        <v>136</v>
      </c>
      <c r="B266" t="s">
        <v>60</v>
      </c>
      <c r="C266" t="s">
        <v>16</v>
      </c>
      <c r="D266">
        <v>1.15902232861E-2</v>
      </c>
      <c r="E266">
        <v>9.4763301538599992E-3</v>
      </c>
      <c r="F266">
        <v>6.55270679793E-3</v>
      </c>
      <c r="G266">
        <v>5.3526201533800003E-3</v>
      </c>
      <c r="H266">
        <v>4.3575054741540001E-3</v>
      </c>
      <c r="I266">
        <v>4.1095034786729897E-3</v>
      </c>
      <c r="J266">
        <v>4.9917027734769897E-3</v>
      </c>
      <c r="K266">
        <v>5.5500992517689904E-3</v>
      </c>
      <c r="L266">
        <v>6.5410057829289898E-3</v>
      </c>
      <c r="M266">
        <v>7.3433508087169998E-3</v>
      </c>
      <c r="N266">
        <v>8.5531241821359908E-3</v>
      </c>
      <c r="O266">
        <v>0</v>
      </c>
      <c r="P266">
        <v>0</v>
      </c>
      <c r="Q266">
        <v>0</v>
      </c>
      <c r="R266" t="s">
        <v>45</v>
      </c>
    </row>
    <row r="267" spans="1:18" x14ac:dyDescent="0.25">
      <c r="A267" t="s">
        <v>136</v>
      </c>
      <c r="B267" t="s">
        <v>60</v>
      </c>
      <c r="C267" t="s">
        <v>17</v>
      </c>
      <c r="D267">
        <v>0.23740226826999999</v>
      </c>
      <c r="E267">
        <v>0.173396509765299</v>
      </c>
      <c r="F267">
        <v>0.18593583616090001</v>
      </c>
      <c r="G267">
        <v>0.16015319042699999</v>
      </c>
      <c r="H267">
        <v>0.16481654620801101</v>
      </c>
      <c r="I267">
        <v>0.16959855635946999</v>
      </c>
      <c r="J267">
        <v>0.173537234402973</v>
      </c>
      <c r="K267">
        <v>0.176910101995328</v>
      </c>
      <c r="L267">
        <v>0.18016951449068</v>
      </c>
      <c r="M267">
        <v>0.18359995619654801</v>
      </c>
      <c r="N267">
        <v>0.186869216275174</v>
      </c>
      <c r="O267">
        <v>0</v>
      </c>
      <c r="P267">
        <v>0</v>
      </c>
      <c r="Q267">
        <v>0</v>
      </c>
      <c r="R267" t="s">
        <v>45</v>
      </c>
    </row>
    <row r="268" spans="1:18" x14ac:dyDescent="0.25">
      <c r="A268" t="s">
        <v>136</v>
      </c>
      <c r="B268" t="s">
        <v>60</v>
      </c>
      <c r="C268" t="s">
        <v>19</v>
      </c>
      <c r="D268">
        <v>3.47710155994799</v>
      </c>
      <c r="E268">
        <v>1.7497934450829999</v>
      </c>
      <c r="F268">
        <v>1.2107108057508</v>
      </c>
      <c r="G268">
        <v>1.0588474464358</v>
      </c>
      <c r="H268">
        <v>0.85348589960677901</v>
      </c>
      <c r="I268">
        <v>0.77758199055377297</v>
      </c>
      <c r="J268">
        <v>0.67544335843218695</v>
      </c>
      <c r="K268">
        <v>0.61995126677485601</v>
      </c>
      <c r="L268">
        <v>0.58448115722096805</v>
      </c>
      <c r="M268">
        <v>0.57314795128145801</v>
      </c>
      <c r="N268">
        <v>0.57718472932966303</v>
      </c>
      <c r="O268">
        <v>0</v>
      </c>
      <c r="P268">
        <v>0</v>
      </c>
      <c r="Q268">
        <v>0</v>
      </c>
      <c r="R268" t="s">
        <v>45</v>
      </c>
    </row>
    <row r="269" spans="1:18" x14ac:dyDescent="0.25">
      <c r="A269" t="s">
        <v>136</v>
      </c>
      <c r="B269" t="s">
        <v>60</v>
      </c>
      <c r="C269" t="s">
        <v>21</v>
      </c>
      <c r="D269">
        <v>57.711999718000001</v>
      </c>
      <c r="E269">
        <v>64.458403613099904</v>
      </c>
      <c r="F269">
        <v>59.219651846799998</v>
      </c>
      <c r="G269">
        <v>48.389292169000001</v>
      </c>
      <c r="H269">
        <v>36.200301163256</v>
      </c>
      <c r="I269">
        <v>36.021059978956401</v>
      </c>
      <c r="J269">
        <v>29.050580450809999</v>
      </c>
      <c r="K269">
        <v>27.533731550298398</v>
      </c>
      <c r="L269">
        <v>25.657203339413499</v>
      </c>
      <c r="M269">
        <v>-1.5767552407129599</v>
      </c>
      <c r="N269">
        <v>-32.8411759365272</v>
      </c>
      <c r="O269">
        <v>0</v>
      </c>
      <c r="P269">
        <v>0</v>
      </c>
      <c r="Q269">
        <v>0</v>
      </c>
      <c r="R269" t="s">
        <v>46</v>
      </c>
    </row>
    <row r="270" spans="1:18" x14ac:dyDescent="0.25">
      <c r="A270" t="s">
        <v>136</v>
      </c>
      <c r="B270" t="s">
        <v>60</v>
      </c>
      <c r="C270" t="s">
        <v>22</v>
      </c>
      <c r="D270" s="2">
        <v>0</v>
      </c>
      <c r="E270">
        <v>8.4695839999999994E-2</v>
      </c>
      <c r="F270">
        <v>0.10763083</v>
      </c>
      <c r="G270">
        <v>0.13862907999999999</v>
      </c>
      <c r="H270">
        <v>0.14355197</v>
      </c>
      <c r="I270">
        <v>0.15625797</v>
      </c>
      <c r="J270">
        <v>0.14969035</v>
      </c>
      <c r="K270">
        <v>0.14277192</v>
      </c>
      <c r="L270">
        <v>0.13324755999999999</v>
      </c>
      <c r="M270">
        <v>6.6997983999999997E-2</v>
      </c>
      <c r="N270">
        <v>7.1245346000000001E-2</v>
      </c>
      <c r="O270">
        <v>0</v>
      </c>
      <c r="P270">
        <v>0</v>
      </c>
      <c r="Q270">
        <v>0</v>
      </c>
      <c r="R270" t="s">
        <v>45</v>
      </c>
    </row>
    <row r="271" spans="1:18" x14ac:dyDescent="0.25">
      <c r="A271" t="s">
        <v>136</v>
      </c>
      <c r="B271" t="s">
        <v>60</v>
      </c>
      <c r="C271" t="s">
        <v>23</v>
      </c>
      <c r="D271" s="2">
        <v>2.352912E-8</v>
      </c>
      <c r="E271">
        <v>0.4955523</v>
      </c>
      <c r="F271">
        <v>0.48331009999999902</v>
      </c>
      <c r="G271">
        <v>0.62250659999999902</v>
      </c>
      <c r="H271">
        <v>0.64461210000000002</v>
      </c>
      <c r="I271">
        <v>0.70166799999999996</v>
      </c>
      <c r="J271">
        <v>0.6721762</v>
      </c>
      <c r="K271">
        <v>0.64110948000000001</v>
      </c>
      <c r="L271">
        <v>0.59834094999999898</v>
      </c>
      <c r="M271">
        <v>0.30085050000000002</v>
      </c>
      <c r="N271">
        <v>0.31992308399999903</v>
      </c>
      <c r="O271">
        <v>0</v>
      </c>
      <c r="P271">
        <v>0</v>
      </c>
      <c r="Q271">
        <v>0</v>
      </c>
      <c r="R271" t="s">
        <v>45</v>
      </c>
    </row>
    <row r="272" spans="1:18" x14ac:dyDescent="0.25">
      <c r="A272" t="s">
        <v>136</v>
      </c>
      <c r="B272" t="s">
        <v>60</v>
      </c>
      <c r="C272" t="s">
        <v>24</v>
      </c>
      <c r="D272" s="2">
        <v>0</v>
      </c>
      <c r="E272" s="2">
        <v>0.10405731999999999</v>
      </c>
      <c r="F272" s="2">
        <v>0.11654289</v>
      </c>
      <c r="G272" s="2">
        <v>0.15010799999999999</v>
      </c>
      <c r="H272" s="2">
        <v>0.15543845000000001</v>
      </c>
      <c r="I272" s="2">
        <v>0.16919653000000001</v>
      </c>
      <c r="J272" s="2">
        <v>0.16208503999999899</v>
      </c>
      <c r="K272" s="2">
        <v>0.15459376</v>
      </c>
      <c r="L272" s="2">
        <v>0.14428074999999899</v>
      </c>
      <c r="M272" s="2">
        <v>7.2545535999999994E-2</v>
      </c>
      <c r="N272" s="2">
        <v>7.7144648999999996E-2</v>
      </c>
      <c r="O272">
        <v>0</v>
      </c>
      <c r="P272">
        <v>0</v>
      </c>
      <c r="Q272">
        <v>0</v>
      </c>
      <c r="R272" t="s">
        <v>45</v>
      </c>
    </row>
    <row r="273" spans="1:18" x14ac:dyDescent="0.25">
      <c r="A273" t="s">
        <v>136</v>
      </c>
      <c r="B273" t="s">
        <v>60</v>
      </c>
      <c r="C273" t="s">
        <v>25</v>
      </c>
      <c r="D273" s="2">
        <v>1.184533E-7</v>
      </c>
      <c r="E273" s="2">
        <v>1.6120398E-4</v>
      </c>
      <c r="F273" s="2">
        <v>1.1037297999999999E-4</v>
      </c>
      <c r="G273" s="2">
        <v>1.42160969999999E-4</v>
      </c>
      <c r="H273" s="2">
        <v>1.4720934E-4</v>
      </c>
      <c r="I273" s="2">
        <v>1.6023913E-4</v>
      </c>
      <c r="J273" s="2">
        <v>1.5350413999999901E-4</v>
      </c>
      <c r="K273" s="2">
        <v>1.4640935E-4</v>
      </c>
      <c r="L273" s="2">
        <v>1.3664227999999999E-4</v>
      </c>
      <c r="M273" s="2">
        <v>6.8704931000000005E-5</v>
      </c>
      <c r="N273" s="2">
        <v>7.3060472999999894E-5</v>
      </c>
      <c r="O273">
        <v>0</v>
      </c>
      <c r="P273">
        <v>0</v>
      </c>
      <c r="Q273">
        <v>0</v>
      </c>
      <c r="R273" t="s">
        <v>45</v>
      </c>
    </row>
    <row r="274" spans="1:18" x14ac:dyDescent="0.25">
      <c r="A274" t="s">
        <v>136</v>
      </c>
      <c r="B274" t="s">
        <v>60</v>
      </c>
      <c r="C274" t="s">
        <v>26</v>
      </c>
      <c r="D274">
        <v>0</v>
      </c>
      <c r="E274">
        <v>7.5825369999999899E-3</v>
      </c>
      <c r="F274">
        <v>8.5007699999999995E-3</v>
      </c>
      <c r="G274">
        <v>1.0949051E-2</v>
      </c>
      <c r="H274">
        <v>1.1337867999999999E-2</v>
      </c>
      <c r="I274">
        <v>1.2341398999999999E-2</v>
      </c>
      <c r="J274">
        <v>1.1822671E-2</v>
      </c>
      <c r="K274">
        <v>1.1276255000000001E-2</v>
      </c>
      <c r="L274">
        <v>1.0524017E-2</v>
      </c>
      <c r="M274">
        <v>5.2915528999999996E-3</v>
      </c>
      <c r="N274">
        <v>5.6270115999999997E-3</v>
      </c>
      <c r="O274">
        <v>0</v>
      </c>
      <c r="P274">
        <v>0</v>
      </c>
      <c r="Q274">
        <v>0</v>
      </c>
      <c r="R274" t="s">
        <v>45</v>
      </c>
    </row>
    <row r="275" spans="1:18" x14ac:dyDescent="0.25">
      <c r="A275" t="s">
        <v>136</v>
      </c>
      <c r="B275" t="s">
        <v>60</v>
      </c>
      <c r="C275" t="s">
        <v>27</v>
      </c>
      <c r="D275">
        <v>8.3042957049999904E-3</v>
      </c>
      <c r="E275">
        <v>9.7713217624000002E-3</v>
      </c>
      <c r="F275">
        <v>8.5969928649999999E-3</v>
      </c>
      <c r="G275">
        <v>3.0708740299999898E-3</v>
      </c>
      <c r="H275">
        <v>2.8093952133839899E-3</v>
      </c>
      <c r="I275">
        <v>2.913809299574E-3</v>
      </c>
      <c r="J275">
        <v>2.6541387398229901E-3</v>
      </c>
      <c r="K275">
        <v>2.4665195462489999E-3</v>
      </c>
      <c r="L275">
        <v>2.4430758829749998E-3</v>
      </c>
      <c r="M275">
        <v>2.4452606043089899E-3</v>
      </c>
      <c r="N275">
        <v>2.5325781050069998E-3</v>
      </c>
      <c r="O275">
        <v>0</v>
      </c>
      <c r="P275">
        <v>0</v>
      </c>
      <c r="Q275">
        <v>0</v>
      </c>
      <c r="R275" t="s">
        <v>45</v>
      </c>
    </row>
    <row r="276" spans="1:18" x14ac:dyDescent="0.25">
      <c r="A276" t="s">
        <v>136</v>
      </c>
      <c r="B276" t="s">
        <v>60</v>
      </c>
      <c r="C276" t="s">
        <v>29</v>
      </c>
      <c r="D276">
        <v>1.3053187648449999E-2</v>
      </c>
      <c r="E276">
        <v>1.04169924568799E-2</v>
      </c>
      <c r="F276">
        <v>7.2069966750799999E-3</v>
      </c>
      <c r="G276">
        <v>6.6358056561949897E-3</v>
      </c>
      <c r="H276">
        <v>5.9625154862729896E-3</v>
      </c>
      <c r="I276">
        <v>5.9071747729689903E-3</v>
      </c>
      <c r="J276">
        <v>5.5499987605869897E-3</v>
      </c>
      <c r="K276">
        <v>5.309521390721E-3</v>
      </c>
      <c r="L276">
        <v>5.1038073376219904E-3</v>
      </c>
      <c r="M276">
        <v>5.1584460380519996E-3</v>
      </c>
      <c r="N276">
        <v>5.3245649611230001E-3</v>
      </c>
      <c r="O276">
        <v>0</v>
      </c>
      <c r="P276">
        <v>0</v>
      </c>
      <c r="Q276">
        <v>0</v>
      </c>
      <c r="R276" t="s">
        <v>45</v>
      </c>
    </row>
    <row r="277" spans="1:18" x14ac:dyDescent="0.25">
      <c r="A277" t="s">
        <v>136</v>
      </c>
      <c r="B277" t="s">
        <v>60</v>
      </c>
      <c r="C277" t="s">
        <v>31</v>
      </c>
      <c r="D277">
        <v>0.57041413784429895</v>
      </c>
      <c r="E277">
        <v>0.31109665639879902</v>
      </c>
      <c r="F277">
        <v>0.20352200373269999</v>
      </c>
      <c r="G277">
        <v>0.18373422920686999</v>
      </c>
      <c r="H277">
        <v>0.135809102311922</v>
      </c>
      <c r="I277">
        <v>0.13771611453588201</v>
      </c>
      <c r="J277">
        <v>0.13005757246169</v>
      </c>
      <c r="K277">
        <v>0.13017781185003599</v>
      </c>
      <c r="L277">
        <v>0.132461522471604</v>
      </c>
      <c r="M277">
        <v>0.12813439323561299</v>
      </c>
      <c r="N277">
        <v>0.13099873737135301</v>
      </c>
      <c r="O277">
        <v>0</v>
      </c>
      <c r="P277">
        <v>0</v>
      </c>
      <c r="Q277">
        <v>0</v>
      </c>
      <c r="R277" t="s">
        <v>45</v>
      </c>
    </row>
    <row r="278" spans="1:18" x14ac:dyDescent="0.25">
      <c r="A278" t="s">
        <v>136</v>
      </c>
      <c r="B278" t="s">
        <v>60</v>
      </c>
      <c r="C278" t="s">
        <v>32</v>
      </c>
      <c r="D278">
        <v>0.91853064602999901</v>
      </c>
      <c r="E278">
        <v>0.56585389070500003</v>
      </c>
      <c r="F278">
        <v>0.39342640607699902</v>
      </c>
      <c r="G278">
        <v>0.30110485466859999</v>
      </c>
      <c r="H278">
        <v>0.20315316116436999</v>
      </c>
      <c r="I278">
        <v>0.18669065105126101</v>
      </c>
      <c r="J278">
        <v>0.156493436529487</v>
      </c>
      <c r="K278">
        <v>0.143484956544738</v>
      </c>
      <c r="L278">
        <v>0.14337910367714801</v>
      </c>
      <c r="M278">
        <v>0.131636691646764</v>
      </c>
      <c r="N278">
        <v>0.13426499147947599</v>
      </c>
      <c r="O278">
        <v>0</v>
      </c>
      <c r="P278">
        <v>0</v>
      </c>
      <c r="Q278">
        <v>0</v>
      </c>
      <c r="R278" t="s">
        <v>45</v>
      </c>
    </row>
    <row r="279" spans="1:18" x14ac:dyDescent="0.25">
      <c r="A279" t="s">
        <v>136</v>
      </c>
      <c r="B279" t="s">
        <v>60</v>
      </c>
      <c r="C279" t="s">
        <v>34</v>
      </c>
      <c r="D279" s="2">
        <v>1.9053365663400001E-2</v>
      </c>
      <c r="E279">
        <v>1.7605569252299998E-2</v>
      </c>
      <c r="F279">
        <v>1.440685334872E-2</v>
      </c>
      <c r="G279">
        <v>1.38114938768039E-2</v>
      </c>
      <c r="H279">
        <v>1.2821955535712999E-2</v>
      </c>
      <c r="I279">
        <v>1.19422031944959E-2</v>
      </c>
      <c r="J279">
        <v>1.1121130651948001E-2</v>
      </c>
      <c r="K279">
        <v>1.00811254639579E-2</v>
      </c>
      <c r="L279">
        <v>9.1735489601929895E-3</v>
      </c>
      <c r="M279">
        <v>1.02689086248429E-2</v>
      </c>
      <c r="N279">
        <v>1.15018068238799E-2</v>
      </c>
      <c r="O279">
        <v>0</v>
      </c>
      <c r="P279">
        <v>0</v>
      </c>
      <c r="Q279">
        <v>0</v>
      </c>
      <c r="R279" t="s">
        <v>45</v>
      </c>
    </row>
    <row r="280" spans="1:18" x14ac:dyDescent="0.25">
      <c r="A280" t="s">
        <v>136</v>
      </c>
      <c r="B280" t="s">
        <v>60</v>
      </c>
      <c r="C280" t="s">
        <v>36</v>
      </c>
      <c r="D280" s="2">
        <v>0.11718056117319001</v>
      </c>
      <c r="E280">
        <v>0.14770750333806901</v>
      </c>
      <c r="F280">
        <v>0.128998989148249</v>
      </c>
      <c r="G280">
        <v>0.10597958446677</v>
      </c>
      <c r="H280">
        <v>7.2616484674698001E-2</v>
      </c>
      <c r="I280">
        <v>7.7627587928149E-2</v>
      </c>
      <c r="J280">
        <v>7.27883003397789E-2</v>
      </c>
      <c r="K280">
        <v>7.5488298323113906E-2</v>
      </c>
      <c r="L280">
        <v>7.8733117301872907E-2</v>
      </c>
      <c r="M280">
        <v>7.8802274094662894E-2</v>
      </c>
      <c r="N280">
        <v>8.7605210655286994E-2</v>
      </c>
      <c r="O280">
        <v>0</v>
      </c>
      <c r="P280">
        <v>0</v>
      </c>
      <c r="Q280">
        <v>0</v>
      </c>
      <c r="R280" t="s">
        <v>45</v>
      </c>
    </row>
    <row r="281" spans="1:18" x14ac:dyDescent="0.25">
      <c r="A281" t="s">
        <v>136</v>
      </c>
      <c r="B281" t="s">
        <v>60</v>
      </c>
      <c r="C281" t="s">
        <v>37</v>
      </c>
      <c r="D281" s="2">
        <v>7.8134926074399993E-2</v>
      </c>
      <c r="E281" s="2">
        <v>8.8881941208200005E-2</v>
      </c>
      <c r="F281" s="2">
        <v>6.2595601727470002E-2</v>
      </c>
      <c r="G281" s="2">
        <v>6.7644730282739998E-2</v>
      </c>
      <c r="H281" s="2">
        <v>4.6437067684022899E-2</v>
      </c>
      <c r="I281" s="2">
        <v>4.6661059128562901E-2</v>
      </c>
      <c r="J281" s="2">
        <v>4.0260236819809003E-2</v>
      </c>
      <c r="K281" s="2">
        <v>3.9808615130903897E-2</v>
      </c>
      <c r="L281" s="2">
        <v>3.9959020728699897E-2</v>
      </c>
      <c r="M281" s="2">
        <v>3.924281488616E-2</v>
      </c>
      <c r="N281" s="2">
        <v>4.3248484311364903E-2</v>
      </c>
      <c r="O281">
        <v>0</v>
      </c>
      <c r="P281">
        <v>0</v>
      </c>
      <c r="Q281">
        <v>0</v>
      </c>
      <c r="R281" t="s">
        <v>45</v>
      </c>
    </row>
    <row r="282" spans="1:18" x14ac:dyDescent="0.25">
      <c r="A282" t="s">
        <v>136</v>
      </c>
      <c r="B282" t="s">
        <v>60</v>
      </c>
      <c r="C282" t="s">
        <v>39</v>
      </c>
      <c r="D282" s="2">
        <v>1.7691143508137901</v>
      </c>
      <c r="E282" s="2">
        <v>0.93615877735312902</v>
      </c>
      <c r="F282" s="2">
        <v>0.47537653352020998</v>
      </c>
      <c r="G282" s="2">
        <v>0.24980897231174001</v>
      </c>
      <c r="H282" s="2">
        <v>7.3751529794633994E-2</v>
      </c>
      <c r="I282" s="2">
        <v>7.5951318724978997E-2</v>
      </c>
      <c r="J282" s="2">
        <v>6.7549752106959002E-2</v>
      </c>
      <c r="K282" s="2">
        <v>7.3561150192694005E-2</v>
      </c>
      <c r="L282" s="2">
        <v>7.9337207520372002E-2</v>
      </c>
      <c r="M282" s="2">
        <v>7.1513560497328002E-2</v>
      </c>
      <c r="N282" s="2">
        <v>7.6461175963302E-2</v>
      </c>
      <c r="O282">
        <v>0</v>
      </c>
      <c r="P282">
        <v>0</v>
      </c>
      <c r="Q282">
        <v>0</v>
      </c>
      <c r="R282" t="s">
        <v>45</v>
      </c>
    </row>
    <row r="283" spans="1:18" x14ac:dyDescent="0.25">
      <c r="A283" t="s">
        <v>136</v>
      </c>
      <c r="B283" t="s">
        <v>61</v>
      </c>
      <c r="C283" t="s">
        <v>16</v>
      </c>
      <c r="D283">
        <v>6.7750245295459897E-3</v>
      </c>
      <c r="E283">
        <v>4.3082061300700001E-3</v>
      </c>
      <c r="F283">
        <v>3.5174332025449998E-3</v>
      </c>
      <c r="G283">
        <v>2.6917756584789901E-3</v>
      </c>
      <c r="H283">
        <v>2.1452200871450002E-3</v>
      </c>
      <c r="I283">
        <v>2.0118583105300002E-3</v>
      </c>
      <c r="J283">
        <v>1.9529088038580001E-3</v>
      </c>
      <c r="K283">
        <v>1.8389036301459901E-3</v>
      </c>
      <c r="L283">
        <v>1.9863918124329999E-3</v>
      </c>
      <c r="M283">
        <v>2.3648206834679898E-3</v>
      </c>
      <c r="N283">
        <v>2.63301395878799E-3</v>
      </c>
      <c r="O283">
        <v>0</v>
      </c>
      <c r="P283">
        <v>0</v>
      </c>
      <c r="Q283">
        <v>0</v>
      </c>
      <c r="R283" t="s">
        <v>45</v>
      </c>
    </row>
    <row r="284" spans="1:18" x14ac:dyDescent="0.25">
      <c r="A284" t="s">
        <v>136</v>
      </c>
      <c r="B284" t="s">
        <v>61</v>
      </c>
      <c r="C284" t="s">
        <v>17</v>
      </c>
      <c r="D284">
        <v>0.11235723071000001</v>
      </c>
      <c r="E284">
        <v>8.5749479300000001E-2</v>
      </c>
      <c r="F284">
        <v>0.119616632518</v>
      </c>
      <c r="G284">
        <v>8.5465454138200003E-2</v>
      </c>
      <c r="H284">
        <v>8.8208607682584997E-2</v>
      </c>
      <c r="I284">
        <v>9.0939124771658997E-2</v>
      </c>
      <c r="J284">
        <v>9.3166994690893998E-2</v>
      </c>
      <c r="K284">
        <v>9.5135825517914996E-2</v>
      </c>
      <c r="L284">
        <v>9.7011377219136996E-2</v>
      </c>
      <c r="M284">
        <v>9.8830993863951E-2</v>
      </c>
      <c r="N284">
        <v>0.100603058863716</v>
      </c>
      <c r="O284">
        <v>0</v>
      </c>
      <c r="P284">
        <v>0</v>
      </c>
      <c r="Q284">
        <v>0</v>
      </c>
      <c r="R284" t="s">
        <v>45</v>
      </c>
    </row>
    <row r="285" spans="1:18" x14ac:dyDescent="0.25">
      <c r="A285" t="s">
        <v>136</v>
      </c>
      <c r="B285" t="s">
        <v>61</v>
      </c>
      <c r="C285" t="s">
        <v>19</v>
      </c>
      <c r="D285">
        <v>1.54519347277979</v>
      </c>
      <c r="E285">
        <v>0.63614013170299999</v>
      </c>
      <c r="F285">
        <v>0.45309169143273997</v>
      </c>
      <c r="G285">
        <v>0.364928837699659</v>
      </c>
      <c r="H285">
        <v>0.30197243388778899</v>
      </c>
      <c r="I285">
        <v>0.268263858208034</v>
      </c>
      <c r="J285">
        <v>0.208381760083413</v>
      </c>
      <c r="K285">
        <v>0.17924632332285301</v>
      </c>
      <c r="L285">
        <v>0.158892318605064</v>
      </c>
      <c r="M285">
        <v>0.160190417526935</v>
      </c>
      <c r="N285">
        <v>0.14801649704630801</v>
      </c>
      <c r="O285">
        <v>0</v>
      </c>
      <c r="P285">
        <v>0</v>
      </c>
      <c r="Q285">
        <v>0</v>
      </c>
      <c r="R285" t="s">
        <v>45</v>
      </c>
    </row>
    <row r="286" spans="1:18" x14ac:dyDescent="0.25">
      <c r="A286" t="s">
        <v>136</v>
      </c>
      <c r="B286" t="s">
        <v>61</v>
      </c>
      <c r="C286" t="s">
        <v>21</v>
      </c>
      <c r="D286">
        <v>18.720057369799999</v>
      </c>
      <c r="E286">
        <v>19.879331608000001</v>
      </c>
      <c r="F286">
        <v>19.089318012500001</v>
      </c>
      <c r="G286">
        <v>16.4378801143</v>
      </c>
      <c r="H286">
        <v>13.3638804672132</v>
      </c>
      <c r="I286">
        <v>13.328298440277999</v>
      </c>
      <c r="J286">
        <v>8.9945634419065605</v>
      </c>
      <c r="K286">
        <v>8.3927272398989494</v>
      </c>
      <c r="L286">
        <v>7.7023007176035998</v>
      </c>
      <c r="M286">
        <v>-1.50778527121916</v>
      </c>
      <c r="N286">
        <v>-11.9234079027452</v>
      </c>
      <c r="O286">
        <v>0</v>
      </c>
      <c r="P286">
        <v>0</v>
      </c>
      <c r="Q286">
        <v>0</v>
      </c>
      <c r="R286" t="s">
        <v>46</v>
      </c>
    </row>
    <row r="287" spans="1:18" x14ac:dyDescent="0.25">
      <c r="A287" t="s">
        <v>136</v>
      </c>
      <c r="B287" t="s">
        <v>61</v>
      </c>
      <c r="C287" t="s">
        <v>22</v>
      </c>
      <c r="D287" s="2">
        <v>0</v>
      </c>
      <c r="E287">
        <v>5.6525140000000001E-2</v>
      </c>
      <c r="F287">
        <v>8.1012319999999999E-2</v>
      </c>
      <c r="G287">
        <v>9.0198729999999894E-2</v>
      </c>
      <c r="H287">
        <v>9.1388319999999995E-2</v>
      </c>
      <c r="I287">
        <v>9.8181379999999999E-2</v>
      </c>
      <c r="J287">
        <v>9.6722989999999995E-2</v>
      </c>
      <c r="K287">
        <v>9.2201929999999904E-2</v>
      </c>
      <c r="L287">
        <v>8.598306E-2</v>
      </c>
      <c r="M287">
        <v>4.3167919999999901E-2</v>
      </c>
      <c r="N287">
        <v>4.5860795000000003E-2</v>
      </c>
      <c r="O287">
        <v>0</v>
      </c>
      <c r="P287">
        <v>0</v>
      </c>
      <c r="Q287">
        <v>0</v>
      </c>
      <c r="R287" t="s">
        <v>45</v>
      </c>
    </row>
    <row r="288" spans="1:18" x14ac:dyDescent="0.25">
      <c r="A288" t="s">
        <v>136</v>
      </c>
      <c r="B288" t="s">
        <v>61</v>
      </c>
      <c r="C288" t="s">
        <v>23</v>
      </c>
      <c r="D288" s="2">
        <v>1.8346709999999999E-8</v>
      </c>
      <c r="E288">
        <v>0.33072610000000002</v>
      </c>
      <c r="F288">
        <v>0.36378159999999998</v>
      </c>
      <c r="G288">
        <v>0.40503260000000002</v>
      </c>
      <c r="H288">
        <v>0.41037399999999902</v>
      </c>
      <c r="I288">
        <v>0.44087739999999898</v>
      </c>
      <c r="J288">
        <v>0.43432920000000003</v>
      </c>
      <c r="K288">
        <v>0.41402778000000001</v>
      </c>
      <c r="L288">
        <v>0.38610233999999999</v>
      </c>
      <c r="M288">
        <v>0.19384323000000001</v>
      </c>
      <c r="N288">
        <v>0.20593544999999999</v>
      </c>
      <c r="O288">
        <v>0</v>
      </c>
      <c r="P288">
        <v>0</v>
      </c>
      <c r="Q288">
        <v>0</v>
      </c>
      <c r="R288" t="s">
        <v>45</v>
      </c>
    </row>
    <row r="289" spans="1:18" x14ac:dyDescent="0.25">
      <c r="A289" t="s">
        <v>136</v>
      </c>
      <c r="B289" t="s">
        <v>61</v>
      </c>
      <c r="C289" t="s">
        <v>24</v>
      </c>
      <c r="D289" s="2">
        <v>0</v>
      </c>
      <c r="E289" s="2">
        <v>6.9446919999999995E-2</v>
      </c>
      <c r="F289" s="2">
        <v>8.7720359999999997E-2</v>
      </c>
      <c r="G289" s="2">
        <v>9.7667379999999998E-2</v>
      </c>
      <c r="H289" s="2">
        <v>9.8955500000000002E-2</v>
      </c>
      <c r="I289" s="2">
        <v>0.10631108</v>
      </c>
      <c r="J289" s="2">
        <v>0.10473183</v>
      </c>
      <c r="K289" s="2">
        <v>9.9836499999999995E-2</v>
      </c>
      <c r="L289" s="2">
        <v>9.3102709999999894E-2</v>
      </c>
      <c r="M289" s="2">
        <v>4.6742332999999997E-2</v>
      </c>
      <c r="N289" s="2">
        <v>4.9658187999999999E-2</v>
      </c>
      <c r="O289">
        <v>0</v>
      </c>
      <c r="P289">
        <v>0</v>
      </c>
      <c r="Q289">
        <v>0</v>
      </c>
      <c r="R289" t="s">
        <v>45</v>
      </c>
    </row>
    <row r="290" spans="1:18" x14ac:dyDescent="0.25">
      <c r="A290" t="s">
        <v>136</v>
      </c>
      <c r="B290" t="s">
        <v>61</v>
      </c>
      <c r="C290" t="s">
        <v>25</v>
      </c>
      <c r="D290" s="2">
        <v>9.2363369999999997E-8</v>
      </c>
      <c r="E290" s="2">
        <v>1.0758571E-4</v>
      </c>
      <c r="F290" s="2">
        <v>8.3076370000000001E-5</v>
      </c>
      <c r="G290" s="2">
        <v>9.2496799999999897E-5</v>
      </c>
      <c r="H290" s="2">
        <v>9.3716700000000003E-5</v>
      </c>
      <c r="I290" s="2">
        <v>1.0068281E-4</v>
      </c>
      <c r="J290" s="2">
        <v>9.9187269999999894E-5</v>
      </c>
      <c r="K290" s="2">
        <v>9.4551090000000003E-5</v>
      </c>
      <c r="L290" s="2">
        <v>8.8173719999999994E-5</v>
      </c>
      <c r="M290" s="2">
        <v>4.4267745999999901E-5</v>
      </c>
      <c r="N290" s="2">
        <v>4.7029201999999999E-5</v>
      </c>
      <c r="O290">
        <v>0</v>
      </c>
      <c r="P290">
        <v>0</v>
      </c>
      <c r="Q290">
        <v>0</v>
      </c>
      <c r="R290" t="s">
        <v>45</v>
      </c>
    </row>
    <row r="291" spans="1:18" x14ac:dyDescent="0.25">
      <c r="A291" t="s">
        <v>136</v>
      </c>
      <c r="B291" t="s">
        <v>61</v>
      </c>
      <c r="C291" t="s">
        <v>26</v>
      </c>
      <c r="D291">
        <v>0</v>
      </c>
      <c r="E291">
        <v>5.0605169999999996E-3</v>
      </c>
      <c r="F291">
        <v>6.3984209999999996E-3</v>
      </c>
      <c r="G291">
        <v>7.1239789999999999E-3</v>
      </c>
      <c r="H291">
        <v>7.2179309999999899E-3</v>
      </c>
      <c r="I291">
        <v>7.7544509999999903E-3</v>
      </c>
      <c r="J291">
        <v>7.6392639999999998E-3</v>
      </c>
      <c r="K291">
        <v>7.2821889999999997E-3</v>
      </c>
      <c r="L291">
        <v>6.7910184999999904E-3</v>
      </c>
      <c r="M291">
        <v>3.40943969999999E-3</v>
      </c>
      <c r="N291">
        <v>3.6221260999999999E-3</v>
      </c>
      <c r="O291">
        <v>0</v>
      </c>
      <c r="P291">
        <v>0</v>
      </c>
      <c r="Q291">
        <v>0</v>
      </c>
      <c r="R291" t="s">
        <v>45</v>
      </c>
    </row>
    <row r="292" spans="1:18" x14ac:dyDescent="0.25">
      <c r="A292" t="s">
        <v>136</v>
      </c>
      <c r="B292" t="s">
        <v>61</v>
      </c>
      <c r="C292" t="s">
        <v>27</v>
      </c>
      <c r="D292">
        <v>6.1888630129999997E-3</v>
      </c>
      <c r="E292">
        <v>6.0211159846759897E-3</v>
      </c>
      <c r="F292">
        <v>3.5888344146199902E-3</v>
      </c>
      <c r="G292">
        <v>2.9943708131000002E-3</v>
      </c>
      <c r="H292">
        <v>2.8540230580739998E-3</v>
      </c>
      <c r="I292">
        <v>3.1360370548840001E-3</v>
      </c>
      <c r="J292">
        <v>3.1590765849209999E-3</v>
      </c>
      <c r="K292">
        <v>3.23106438211E-3</v>
      </c>
      <c r="L292">
        <v>3.3849716672429901E-3</v>
      </c>
      <c r="M292">
        <v>3.361139800538E-3</v>
      </c>
      <c r="N292">
        <v>3.5193567459409999E-3</v>
      </c>
      <c r="O292">
        <v>0</v>
      </c>
      <c r="P292">
        <v>0</v>
      </c>
      <c r="Q292">
        <v>0</v>
      </c>
      <c r="R292" t="s">
        <v>45</v>
      </c>
    </row>
    <row r="293" spans="1:18" x14ac:dyDescent="0.25">
      <c r="A293" t="s">
        <v>136</v>
      </c>
      <c r="B293" t="s">
        <v>61</v>
      </c>
      <c r="C293" t="s">
        <v>29</v>
      </c>
      <c r="D293">
        <v>1.3571015168026E-2</v>
      </c>
      <c r="E293">
        <v>5.6805759444233002E-2</v>
      </c>
      <c r="F293">
        <v>4.1730542224899898E-3</v>
      </c>
      <c r="G293">
        <v>3.43203223070999E-3</v>
      </c>
      <c r="H293">
        <v>2.90572839438899E-3</v>
      </c>
      <c r="I293">
        <v>2.9719265782699898E-3</v>
      </c>
      <c r="J293">
        <v>2.8271348307850001E-3</v>
      </c>
      <c r="K293">
        <v>2.778019267047E-3</v>
      </c>
      <c r="L293">
        <v>2.7451454145309999E-3</v>
      </c>
      <c r="M293">
        <v>2.696187611856E-3</v>
      </c>
      <c r="N293">
        <v>2.7191970281069998E-3</v>
      </c>
      <c r="O293">
        <v>0</v>
      </c>
      <c r="P293">
        <v>0</v>
      </c>
      <c r="Q293">
        <v>0</v>
      </c>
      <c r="R293" t="s">
        <v>45</v>
      </c>
    </row>
    <row r="294" spans="1:18" x14ac:dyDescent="0.25">
      <c r="A294" t="s">
        <v>136</v>
      </c>
      <c r="B294" t="s">
        <v>61</v>
      </c>
      <c r="C294" t="s">
        <v>31</v>
      </c>
      <c r="D294">
        <v>0.23472836103943001</v>
      </c>
      <c r="E294">
        <v>0.115207802804799</v>
      </c>
      <c r="F294">
        <v>8.9219317199269899E-2</v>
      </c>
      <c r="G294">
        <v>8.0105506137842994E-2</v>
      </c>
      <c r="H294">
        <v>6.0432278199934998E-2</v>
      </c>
      <c r="I294">
        <v>6.0634275739484003E-2</v>
      </c>
      <c r="J294">
        <v>5.7703939886025998E-2</v>
      </c>
      <c r="K294">
        <v>5.7400808332100997E-2</v>
      </c>
      <c r="L294">
        <v>5.8215596555415999E-2</v>
      </c>
      <c r="M294">
        <v>5.7424533776096999E-2</v>
      </c>
      <c r="N294">
        <v>5.7980332558313898E-2</v>
      </c>
      <c r="O294">
        <v>0</v>
      </c>
      <c r="P294">
        <v>0</v>
      </c>
      <c r="Q294">
        <v>0</v>
      </c>
      <c r="R294" t="s">
        <v>45</v>
      </c>
    </row>
    <row r="295" spans="1:18" x14ac:dyDescent="0.25">
      <c r="A295" t="s">
        <v>136</v>
      </c>
      <c r="B295" t="s">
        <v>61</v>
      </c>
      <c r="C295" t="s">
        <v>32</v>
      </c>
      <c r="D295">
        <v>0.40513065700199902</v>
      </c>
      <c r="E295">
        <v>0.28414822196740003</v>
      </c>
      <c r="F295">
        <v>0.20340572969910001</v>
      </c>
      <c r="G295">
        <v>0.15318072331349999</v>
      </c>
      <c r="H295">
        <v>0.116595669981799</v>
      </c>
      <c r="I295">
        <v>0.110603374740444</v>
      </c>
      <c r="J295">
        <v>9.4411003156342099E-2</v>
      </c>
      <c r="K295">
        <v>8.5147269233302E-2</v>
      </c>
      <c r="L295">
        <v>8.2946692544488998E-2</v>
      </c>
      <c r="M295">
        <v>8.0131962091372994E-2</v>
      </c>
      <c r="N295">
        <v>7.8183690587753998E-2</v>
      </c>
      <c r="O295">
        <v>0</v>
      </c>
      <c r="P295">
        <v>0</v>
      </c>
      <c r="Q295">
        <v>0</v>
      </c>
      <c r="R295" t="s">
        <v>45</v>
      </c>
    </row>
    <row r="296" spans="1:18" x14ac:dyDescent="0.25">
      <c r="A296" t="s">
        <v>136</v>
      </c>
      <c r="B296" t="s">
        <v>61</v>
      </c>
      <c r="C296" t="s">
        <v>34</v>
      </c>
      <c r="D296" s="2">
        <v>8.6932183285399894E-3</v>
      </c>
      <c r="E296">
        <v>6.6810293478999899E-3</v>
      </c>
      <c r="F296">
        <v>5.5931276155600004E-3</v>
      </c>
      <c r="G296">
        <v>4.88382856458999E-3</v>
      </c>
      <c r="H296">
        <v>4.4599625562259998E-3</v>
      </c>
      <c r="I296">
        <v>4.2000622744459998E-3</v>
      </c>
      <c r="J296">
        <v>3.8065283654519998E-3</v>
      </c>
      <c r="K296">
        <v>3.3571044650420002E-3</v>
      </c>
      <c r="L296">
        <v>3.0132025275419901E-3</v>
      </c>
      <c r="M296">
        <v>3.466700507175E-3</v>
      </c>
      <c r="N296">
        <v>3.6811972422379998E-3</v>
      </c>
      <c r="O296">
        <v>0</v>
      </c>
      <c r="P296">
        <v>0</v>
      </c>
      <c r="Q296">
        <v>0</v>
      </c>
      <c r="R296" t="s">
        <v>45</v>
      </c>
    </row>
    <row r="297" spans="1:18" x14ac:dyDescent="0.25">
      <c r="A297" t="s">
        <v>136</v>
      </c>
      <c r="B297" t="s">
        <v>61</v>
      </c>
      <c r="C297" t="s">
        <v>36</v>
      </c>
      <c r="D297" s="2">
        <v>5.4648036343429997E-2</v>
      </c>
      <c r="E297">
        <v>4.0423925593279897E-2</v>
      </c>
      <c r="F297">
        <v>5.6165071100020003E-2</v>
      </c>
      <c r="G297">
        <v>4.282509901533E-2</v>
      </c>
      <c r="H297">
        <v>3.1402719476461997E-2</v>
      </c>
      <c r="I297">
        <v>3.3752216888706998E-2</v>
      </c>
      <c r="J297">
        <v>3.4796555038335002E-2</v>
      </c>
      <c r="K297">
        <v>3.6062017962947002E-2</v>
      </c>
      <c r="L297">
        <v>3.7680773075271998E-2</v>
      </c>
      <c r="M297">
        <v>3.8874470447288902E-2</v>
      </c>
      <c r="N297">
        <v>4.1808107380686001E-2</v>
      </c>
      <c r="O297">
        <v>0</v>
      </c>
      <c r="P297">
        <v>0</v>
      </c>
      <c r="Q297">
        <v>0</v>
      </c>
      <c r="R297" t="s">
        <v>45</v>
      </c>
    </row>
    <row r="298" spans="1:18" x14ac:dyDescent="0.25">
      <c r="A298" t="s">
        <v>136</v>
      </c>
      <c r="B298" t="s">
        <v>61</v>
      </c>
      <c r="C298" t="s">
        <v>37</v>
      </c>
      <c r="D298" s="2">
        <v>3.3752767575419999E-2</v>
      </c>
      <c r="E298" s="2">
        <v>2.6953961576580001E-2</v>
      </c>
      <c r="F298" s="2">
        <v>2.0973715670420001E-2</v>
      </c>
      <c r="G298" s="2">
        <v>1.7488548717979901E-2</v>
      </c>
      <c r="H298" s="2">
        <v>1.37616062121749E-2</v>
      </c>
      <c r="I298" s="2">
        <v>1.3843450250773E-2</v>
      </c>
      <c r="J298" s="2">
        <v>1.3149909149340999E-2</v>
      </c>
      <c r="K298" s="2">
        <v>1.2727766587521901E-2</v>
      </c>
      <c r="L298" s="2">
        <v>1.2641426175444E-2</v>
      </c>
      <c r="M298" s="2">
        <v>1.3388606275216999E-2</v>
      </c>
      <c r="N298" s="2">
        <v>1.4320326729766899E-2</v>
      </c>
      <c r="O298">
        <v>0</v>
      </c>
      <c r="P298">
        <v>0</v>
      </c>
      <c r="Q298">
        <v>0</v>
      </c>
      <c r="R298" t="s">
        <v>45</v>
      </c>
    </row>
    <row r="299" spans="1:18" x14ac:dyDescent="0.25">
      <c r="A299" t="s">
        <v>136</v>
      </c>
      <c r="B299" t="s">
        <v>61</v>
      </c>
      <c r="C299" t="s">
        <v>39</v>
      </c>
      <c r="D299" s="2">
        <v>0.119367587156229</v>
      </c>
      <c r="E299" s="2">
        <v>0.16605291385078899</v>
      </c>
      <c r="F299" s="2">
        <v>6.5405362555959995E-2</v>
      </c>
      <c r="G299" s="2">
        <v>3.1070547118423001E-2</v>
      </c>
      <c r="H299" s="2">
        <v>1.2276615512404001E-2</v>
      </c>
      <c r="I299" s="2">
        <v>1.2673222674713E-2</v>
      </c>
      <c r="J299" s="2">
        <v>1.0261505113996001E-2</v>
      </c>
      <c r="K299" s="2">
        <v>1.0410911200399E-2</v>
      </c>
      <c r="L299" s="2">
        <v>1.0702102053859E-2</v>
      </c>
      <c r="M299" s="2">
        <v>1.0384896911319901E-2</v>
      </c>
      <c r="N299" s="2">
        <v>1.1022682198591999E-2</v>
      </c>
      <c r="O299">
        <v>0</v>
      </c>
      <c r="P299">
        <v>0</v>
      </c>
      <c r="Q299">
        <v>0</v>
      </c>
      <c r="R299" t="s">
        <v>45</v>
      </c>
    </row>
    <row r="300" spans="1:18" x14ac:dyDescent="0.25">
      <c r="A300" t="s">
        <v>136</v>
      </c>
      <c r="B300" t="s">
        <v>62</v>
      </c>
      <c r="C300" t="s">
        <v>16</v>
      </c>
      <c r="D300">
        <v>7.9684100478410007E-3</v>
      </c>
      <c r="E300">
        <v>5.84741750053E-3</v>
      </c>
      <c r="F300">
        <v>4.4800939745899999E-3</v>
      </c>
      <c r="G300">
        <v>3.3408500967499902E-3</v>
      </c>
      <c r="H300">
        <v>2.7736214247409902E-3</v>
      </c>
      <c r="I300">
        <v>2.5800536337879901E-3</v>
      </c>
      <c r="J300">
        <v>2.8377404702659998E-3</v>
      </c>
      <c r="K300">
        <v>2.916919838698E-3</v>
      </c>
      <c r="L300">
        <v>3.3194368906169901E-3</v>
      </c>
      <c r="M300">
        <v>3.9714379292319999E-3</v>
      </c>
      <c r="N300">
        <v>4.6533217217679997E-3</v>
      </c>
      <c r="O300">
        <v>0</v>
      </c>
      <c r="P300">
        <v>0</v>
      </c>
      <c r="Q300">
        <v>0</v>
      </c>
      <c r="R300" t="s">
        <v>45</v>
      </c>
    </row>
    <row r="301" spans="1:18" x14ac:dyDescent="0.25">
      <c r="A301" t="s">
        <v>136</v>
      </c>
      <c r="B301" t="s">
        <v>62</v>
      </c>
      <c r="C301" t="s">
        <v>17</v>
      </c>
      <c r="D301">
        <v>0.14818540028999999</v>
      </c>
      <c r="E301">
        <v>0.1385650933823</v>
      </c>
      <c r="F301">
        <v>0.13828144292699901</v>
      </c>
      <c r="G301">
        <v>0.13366123850610001</v>
      </c>
      <c r="H301">
        <v>0.13794290530558501</v>
      </c>
      <c r="I301">
        <v>0.142234551997833</v>
      </c>
      <c r="J301">
        <v>0.145893463602633</v>
      </c>
      <c r="K301">
        <v>0.14911254714793101</v>
      </c>
      <c r="L301">
        <v>0.15216299660475899</v>
      </c>
      <c r="M301">
        <v>0.155072897463013</v>
      </c>
      <c r="N301">
        <v>0.157879088332745</v>
      </c>
      <c r="O301">
        <v>0</v>
      </c>
      <c r="P301">
        <v>0</v>
      </c>
      <c r="Q301">
        <v>0</v>
      </c>
      <c r="R301" t="s">
        <v>45</v>
      </c>
    </row>
    <row r="302" spans="1:18" x14ac:dyDescent="0.25">
      <c r="A302" t="s">
        <v>136</v>
      </c>
      <c r="B302" t="s">
        <v>62</v>
      </c>
      <c r="C302" t="s">
        <v>19</v>
      </c>
      <c r="D302">
        <v>2.0665873514483</v>
      </c>
      <c r="E302">
        <v>1.05068034588</v>
      </c>
      <c r="F302">
        <v>0.68310853512649905</v>
      </c>
      <c r="G302">
        <v>0.5804521663419</v>
      </c>
      <c r="H302">
        <v>0.48372165708056097</v>
      </c>
      <c r="I302">
        <v>0.41563821915456101</v>
      </c>
      <c r="J302">
        <v>0.346773869759257</v>
      </c>
      <c r="K302">
        <v>0.30676473411428801</v>
      </c>
      <c r="L302">
        <v>0.27960504945132902</v>
      </c>
      <c r="M302">
        <v>0.27851967822296703</v>
      </c>
      <c r="N302">
        <v>0.27271661605221098</v>
      </c>
      <c r="O302">
        <v>0</v>
      </c>
      <c r="P302">
        <v>0</v>
      </c>
      <c r="Q302">
        <v>0</v>
      </c>
      <c r="R302" t="s">
        <v>45</v>
      </c>
    </row>
    <row r="303" spans="1:18" x14ac:dyDescent="0.25">
      <c r="A303" t="s">
        <v>136</v>
      </c>
      <c r="B303" t="s">
        <v>62</v>
      </c>
      <c r="C303" t="s">
        <v>21</v>
      </c>
      <c r="D303">
        <v>33.3394182465399</v>
      </c>
      <c r="E303">
        <v>41.996157533199998</v>
      </c>
      <c r="F303">
        <v>41.455284842699903</v>
      </c>
      <c r="G303">
        <v>35.407754709999999</v>
      </c>
      <c r="H303">
        <v>26.2937967063942</v>
      </c>
      <c r="I303">
        <v>26.1094646422445</v>
      </c>
      <c r="J303">
        <v>18.751741176461199</v>
      </c>
      <c r="K303">
        <v>17.2027349819903</v>
      </c>
      <c r="L303">
        <v>16.358445067956399</v>
      </c>
      <c r="M303">
        <v>0.91019768739623197</v>
      </c>
      <c r="N303">
        <v>-17.299072813733002</v>
      </c>
      <c r="O303">
        <v>0</v>
      </c>
      <c r="P303">
        <v>0</v>
      </c>
      <c r="Q303">
        <v>0</v>
      </c>
      <c r="R303" t="s">
        <v>46</v>
      </c>
    </row>
    <row r="304" spans="1:18" x14ac:dyDescent="0.25">
      <c r="A304" t="s">
        <v>136</v>
      </c>
      <c r="B304" t="s">
        <v>62</v>
      </c>
      <c r="C304" t="s">
        <v>22</v>
      </c>
      <c r="D304" s="2">
        <v>0</v>
      </c>
      <c r="E304">
        <v>6.5198049999999994E-2</v>
      </c>
      <c r="F304">
        <v>0.10652104</v>
      </c>
      <c r="G304">
        <v>9.8189109999999996E-2</v>
      </c>
      <c r="H304">
        <v>0.10115919</v>
      </c>
      <c r="I304">
        <v>0.11056603999999901</v>
      </c>
      <c r="J304">
        <v>0.107286009999999</v>
      </c>
      <c r="K304">
        <v>0.10312101</v>
      </c>
      <c r="L304">
        <v>9.7217109999999995E-2</v>
      </c>
      <c r="M304">
        <v>4.9326386E-2</v>
      </c>
      <c r="N304">
        <v>5.2966338000000002E-2</v>
      </c>
      <c r="O304">
        <v>0</v>
      </c>
      <c r="P304">
        <v>0</v>
      </c>
      <c r="Q304">
        <v>0</v>
      </c>
      <c r="R304" t="s">
        <v>45</v>
      </c>
    </row>
    <row r="305" spans="1:18" x14ac:dyDescent="0.25">
      <c r="A305" t="s">
        <v>136</v>
      </c>
      <c r="B305" t="s">
        <v>62</v>
      </c>
      <c r="C305" t="s">
        <v>23</v>
      </c>
      <c r="D305" s="2">
        <v>2.008562E-8</v>
      </c>
      <c r="E305">
        <v>0.38147139999999902</v>
      </c>
      <c r="F305">
        <v>0.47832799999999998</v>
      </c>
      <c r="G305">
        <v>0.44091279999999899</v>
      </c>
      <c r="H305">
        <v>0.45424979999999998</v>
      </c>
      <c r="I305">
        <v>0.49649116999999998</v>
      </c>
      <c r="J305">
        <v>0.48176218999999998</v>
      </c>
      <c r="K305">
        <v>0.46305907999999901</v>
      </c>
      <c r="L305">
        <v>0.43654759999999898</v>
      </c>
      <c r="M305">
        <v>0.221497629999999</v>
      </c>
      <c r="N305">
        <v>0.237842834999999</v>
      </c>
      <c r="O305">
        <v>0</v>
      </c>
      <c r="P305">
        <v>0</v>
      </c>
      <c r="Q305">
        <v>0</v>
      </c>
      <c r="R305" t="s">
        <v>45</v>
      </c>
    </row>
    <row r="306" spans="1:18" x14ac:dyDescent="0.25">
      <c r="A306" t="s">
        <v>136</v>
      </c>
      <c r="B306" t="s">
        <v>62</v>
      </c>
      <c r="C306" t="s">
        <v>24</v>
      </c>
      <c r="D306" s="2">
        <v>0</v>
      </c>
      <c r="E306" s="2">
        <v>8.0102350000000003E-2</v>
      </c>
      <c r="F306" s="2">
        <v>0.11534135</v>
      </c>
      <c r="G306" s="2">
        <v>0.10631937</v>
      </c>
      <c r="H306" s="2">
        <v>0.10953544</v>
      </c>
      <c r="I306" s="2">
        <v>0.11972118</v>
      </c>
      <c r="J306" s="2">
        <v>0.11616964</v>
      </c>
      <c r="K306" s="2">
        <v>0.11165959</v>
      </c>
      <c r="L306" s="2">
        <v>0.105266759999999</v>
      </c>
      <c r="M306" s="2">
        <v>5.3410772000000002E-2</v>
      </c>
      <c r="N306" s="2">
        <v>5.7352128000000002E-2</v>
      </c>
      <c r="O306">
        <v>0</v>
      </c>
      <c r="P306">
        <v>0</v>
      </c>
      <c r="Q306">
        <v>0</v>
      </c>
      <c r="R306" t="s">
        <v>45</v>
      </c>
    </row>
    <row r="307" spans="1:18" x14ac:dyDescent="0.25">
      <c r="A307" t="s">
        <v>136</v>
      </c>
      <c r="B307" t="s">
        <v>62</v>
      </c>
      <c r="C307" t="s">
        <v>25</v>
      </c>
      <c r="D307" s="2">
        <v>1.0111772E-7</v>
      </c>
      <c r="E307" s="2">
        <v>1.2409300000000001E-4</v>
      </c>
      <c r="F307" s="2">
        <v>1.0923503E-4</v>
      </c>
      <c r="G307" s="2">
        <v>1.0069072E-4</v>
      </c>
      <c r="H307" s="2">
        <v>1.0373652999999999E-4</v>
      </c>
      <c r="I307" s="2">
        <v>1.1338300999999901E-4</v>
      </c>
      <c r="J307" s="2">
        <v>1.1001953E-4</v>
      </c>
      <c r="K307" s="2">
        <v>1.0574834E-4</v>
      </c>
      <c r="L307" s="2">
        <v>9.9693879999999895E-5</v>
      </c>
      <c r="M307" s="2">
        <v>5.0583171999999997E-5</v>
      </c>
      <c r="N307" s="2">
        <v>5.4315881999999997E-5</v>
      </c>
      <c r="O307">
        <v>0</v>
      </c>
      <c r="P307">
        <v>0</v>
      </c>
      <c r="Q307">
        <v>0</v>
      </c>
      <c r="R307" t="s">
        <v>45</v>
      </c>
    </row>
    <row r="308" spans="1:18" x14ac:dyDescent="0.25">
      <c r="A308" t="s">
        <v>136</v>
      </c>
      <c r="B308" t="s">
        <v>62</v>
      </c>
      <c r="C308" t="s">
        <v>26</v>
      </c>
      <c r="D308">
        <v>0</v>
      </c>
      <c r="E308">
        <v>5.8369670000000002E-3</v>
      </c>
      <c r="F308">
        <v>8.4131299999999996E-3</v>
      </c>
      <c r="G308">
        <v>7.75506799999999E-3</v>
      </c>
      <c r="H308">
        <v>7.9896410000000005E-3</v>
      </c>
      <c r="I308">
        <v>8.73261E-3</v>
      </c>
      <c r="J308">
        <v>8.4735499999999998E-3</v>
      </c>
      <c r="K308">
        <v>8.144587E-3</v>
      </c>
      <c r="L308">
        <v>7.6782815999999997E-3</v>
      </c>
      <c r="M308">
        <v>3.8958449000000002E-3</v>
      </c>
      <c r="N308">
        <v>4.1833325000000003E-3</v>
      </c>
      <c r="O308">
        <v>0</v>
      </c>
      <c r="P308">
        <v>0</v>
      </c>
      <c r="Q308">
        <v>0</v>
      </c>
      <c r="R308" t="s">
        <v>45</v>
      </c>
    </row>
    <row r="309" spans="1:18" x14ac:dyDescent="0.25">
      <c r="A309" t="s">
        <v>136</v>
      </c>
      <c r="B309" t="s">
        <v>62</v>
      </c>
      <c r="C309" t="s">
        <v>27</v>
      </c>
      <c r="D309">
        <v>4.8044994919999896E-3</v>
      </c>
      <c r="E309">
        <v>5.9568014769700002E-3</v>
      </c>
      <c r="F309">
        <v>5.3754650267900002E-3</v>
      </c>
      <c r="G309">
        <v>2.1313341480000002E-3</v>
      </c>
      <c r="H309">
        <v>1.9618073331640002E-3</v>
      </c>
      <c r="I309">
        <v>2.04111497506199E-3</v>
      </c>
      <c r="J309">
        <v>1.8559850363900001E-3</v>
      </c>
      <c r="K309">
        <v>1.737751995663E-3</v>
      </c>
      <c r="L309">
        <v>1.7316066565280001E-3</v>
      </c>
      <c r="M309">
        <v>1.7139661991159899E-3</v>
      </c>
      <c r="N309">
        <v>1.7579897777009899E-3</v>
      </c>
      <c r="O309">
        <v>0</v>
      </c>
      <c r="P309">
        <v>0</v>
      </c>
      <c r="Q309">
        <v>0</v>
      </c>
      <c r="R309" t="s">
        <v>45</v>
      </c>
    </row>
    <row r="310" spans="1:18" x14ac:dyDescent="0.25">
      <c r="A310" t="s">
        <v>136</v>
      </c>
      <c r="B310" t="s">
        <v>62</v>
      </c>
      <c r="C310" t="s">
        <v>29</v>
      </c>
      <c r="D310">
        <v>3.0408394259589899E-3</v>
      </c>
      <c r="E310">
        <v>4.0872553019439999E-3</v>
      </c>
      <c r="F310">
        <v>4.0252714083160003E-3</v>
      </c>
      <c r="G310">
        <v>3.38875437017E-3</v>
      </c>
      <c r="H310">
        <v>3.1686935241889902E-3</v>
      </c>
      <c r="I310">
        <v>3.11748392471799E-3</v>
      </c>
      <c r="J310">
        <v>2.7545825939859899E-3</v>
      </c>
      <c r="K310">
        <v>2.61847334490999E-3</v>
      </c>
      <c r="L310">
        <v>2.5235065172579999E-3</v>
      </c>
      <c r="M310">
        <v>2.5433619657699901E-3</v>
      </c>
      <c r="N310">
        <v>2.6780791779149999E-3</v>
      </c>
      <c r="O310">
        <v>0</v>
      </c>
      <c r="P310">
        <v>0</v>
      </c>
      <c r="Q310">
        <v>0</v>
      </c>
      <c r="R310" t="s">
        <v>45</v>
      </c>
    </row>
    <row r="311" spans="1:18" x14ac:dyDescent="0.25">
      <c r="A311" t="s">
        <v>136</v>
      </c>
      <c r="B311" t="s">
        <v>62</v>
      </c>
      <c r="C311" t="s">
        <v>31</v>
      </c>
      <c r="D311">
        <v>0.38426063030509899</v>
      </c>
      <c r="E311">
        <v>0.208280546274699</v>
      </c>
      <c r="F311">
        <v>0.14225882415150001</v>
      </c>
      <c r="G311">
        <v>0.1428959489785</v>
      </c>
      <c r="H311">
        <v>0.115558433807886</v>
      </c>
      <c r="I311">
        <v>0.110333498733533</v>
      </c>
      <c r="J311">
        <v>0.104794618102252</v>
      </c>
      <c r="K311">
        <v>0.10693707129465201</v>
      </c>
      <c r="L311">
        <v>0.110698548785068</v>
      </c>
      <c r="M311">
        <v>0.110104981538538</v>
      </c>
      <c r="N311">
        <v>0.113108419413479</v>
      </c>
      <c r="O311">
        <v>0</v>
      </c>
      <c r="P311">
        <v>0</v>
      </c>
      <c r="Q311">
        <v>0</v>
      </c>
      <c r="R311" t="s">
        <v>45</v>
      </c>
    </row>
    <row r="312" spans="1:18" x14ac:dyDescent="0.25">
      <c r="A312" t="s">
        <v>136</v>
      </c>
      <c r="B312" t="s">
        <v>62</v>
      </c>
      <c r="C312" t="s">
        <v>32</v>
      </c>
      <c r="D312">
        <v>0.66075009971889997</v>
      </c>
      <c r="E312">
        <v>0.40723441078700001</v>
      </c>
      <c r="F312">
        <v>0.2830933066904</v>
      </c>
      <c r="G312">
        <v>0.20735913803099901</v>
      </c>
      <c r="H312">
        <v>0.140143961434258</v>
      </c>
      <c r="I312">
        <v>0.12894017904416799</v>
      </c>
      <c r="J312">
        <v>0.101855714509295</v>
      </c>
      <c r="K312">
        <v>9.1700707464228995E-2</v>
      </c>
      <c r="L312">
        <v>9.1728611522421996E-2</v>
      </c>
      <c r="M312">
        <v>8.5071440683447005E-2</v>
      </c>
      <c r="N312">
        <v>8.8528707446594995E-2</v>
      </c>
      <c r="O312">
        <v>0</v>
      </c>
      <c r="P312">
        <v>0</v>
      </c>
      <c r="Q312">
        <v>0</v>
      </c>
      <c r="R312" t="s">
        <v>45</v>
      </c>
    </row>
    <row r="313" spans="1:18" x14ac:dyDescent="0.25">
      <c r="A313" t="s">
        <v>136</v>
      </c>
      <c r="B313" t="s">
        <v>62</v>
      </c>
      <c r="C313" t="s">
        <v>34</v>
      </c>
      <c r="D313" s="2">
        <v>1.7735278525051999E-2</v>
      </c>
      <c r="E313">
        <v>1.11468955296E-2</v>
      </c>
      <c r="F313">
        <v>8.1393198270700001E-3</v>
      </c>
      <c r="G313">
        <v>7.3805440347999903E-3</v>
      </c>
      <c r="H313">
        <v>6.7669433319119997E-3</v>
      </c>
      <c r="I313">
        <v>6.3107415672299999E-3</v>
      </c>
      <c r="J313">
        <v>5.8619096617619996E-3</v>
      </c>
      <c r="K313">
        <v>5.2895677838910001E-3</v>
      </c>
      <c r="L313">
        <v>4.8116991556320004E-3</v>
      </c>
      <c r="M313">
        <v>5.4496346736359899E-3</v>
      </c>
      <c r="N313">
        <v>6.0602757428809897E-3</v>
      </c>
      <c r="O313">
        <v>0</v>
      </c>
      <c r="P313">
        <v>0</v>
      </c>
      <c r="Q313">
        <v>0</v>
      </c>
      <c r="R313" t="s">
        <v>45</v>
      </c>
    </row>
    <row r="314" spans="1:18" x14ac:dyDescent="0.25">
      <c r="A314" t="s">
        <v>136</v>
      </c>
      <c r="B314" t="s">
        <v>62</v>
      </c>
      <c r="C314" t="s">
        <v>36</v>
      </c>
      <c r="D314" s="2">
        <v>6.3846605826239994E-2</v>
      </c>
      <c r="E314">
        <v>8.2282040273699897E-2</v>
      </c>
      <c r="F314">
        <v>8.7310991463820001E-2</v>
      </c>
      <c r="G314">
        <v>5.5727358525429899E-2</v>
      </c>
      <c r="H314">
        <v>4.3822774181595997E-2</v>
      </c>
      <c r="I314">
        <v>4.3899550567788999E-2</v>
      </c>
      <c r="J314">
        <v>4.1906282766029E-2</v>
      </c>
      <c r="K314">
        <v>4.3388773100857897E-2</v>
      </c>
      <c r="L314">
        <v>4.5609178410924003E-2</v>
      </c>
      <c r="M314">
        <v>4.8240281045458001E-2</v>
      </c>
      <c r="N314">
        <v>5.4873702535828003E-2</v>
      </c>
      <c r="O314">
        <v>0</v>
      </c>
      <c r="P314">
        <v>0</v>
      </c>
      <c r="Q314">
        <v>0</v>
      </c>
      <c r="R314" t="s">
        <v>45</v>
      </c>
    </row>
    <row r="315" spans="1:18" x14ac:dyDescent="0.25">
      <c r="A315" t="s">
        <v>136</v>
      </c>
      <c r="B315" t="s">
        <v>62</v>
      </c>
      <c r="C315" t="s">
        <v>37</v>
      </c>
      <c r="D315" s="2">
        <v>4.4477875357179897E-2</v>
      </c>
      <c r="E315" s="2">
        <v>5.4159331693989898E-2</v>
      </c>
      <c r="F315" s="2">
        <v>4.133711827448E-2</v>
      </c>
      <c r="G315" s="2">
        <v>2.9464290300390002E-2</v>
      </c>
      <c r="H315" s="2">
        <v>2.3444169637155898E-2</v>
      </c>
      <c r="I315" s="2">
        <v>2.2611772900507001E-2</v>
      </c>
      <c r="J315" s="2">
        <v>2.0793720883305E-2</v>
      </c>
      <c r="K315" s="2">
        <v>2.0537966276059999E-2</v>
      </c>
      <c r="L315" s="2">
        <v>2.0820060331112999E-2</v>
      </c>
      <c r="M315" s="2">
        <v>2.2024254377546001E-2</v>
      </c>
      <c r="N315" s="2">
        <v>2.503615049496E-2</v>
      </c>
      <c r="O315">
        <v>0</v>
      </c>
      <c r="P315">
        <v>0</v>
      </c>
      <c r="Q315">
        <v>0</v>
      </c>
      <c r="R315" t="s">
        <v>45</v>
      </c>
    </row>
    <row r="316" spans="1:18" x14ac:dyDescent="0.25">
      <c r="A316" t="s">
        <v>136</v>
      </c>
      <c r="B316" t="s">
        <v>62</v>
      </c>
      <c r="C316" t="s">
        <v>39</v>
      </c>
      <c r="D316" s="2">
        <v>0.92641294939049401</v>
      </c>
      <c r="E316" s="2">
        <v>0.52072337623119003</v>
      </c>
      <c r="F316" s="2">
        <v>0.285623607162939</v>
      </c>
      <c r="G316" s="2">
        <v>0.15980617104844899</v>
      </c>
      <c r="H316" s="2">
        <v>4.9639576680328902E-2</v>
      </c>
      <c r="I316" s="2">
        <v>4.8757018334767997E-2</v>
      </c>
      <c r="J316" s="2">
        <v>3.05849871657169E-2</v>
      </c>
      <c r="K316" s="2">
        <v>2.9821804146852E-2</v>
      </c>
      <c r="L316" s="2">
        <v>3.1324647041582901E-2</v>
      </c>
      <c r="M316" s="2">
        <v>2.5661742298866901E-2</v>
      </c>
      <c r="N316" s="2">
        <v>3.0144153207292902E-2</v>
      </c>
      <c r="O316">
        <v>0</v>
      </c>
      <c r="P316">
        <v>0</v>
      </c>
      <c r="Q316">
        <v>0</v>
      </c>
      <c r="R316" t="s">
        <v>45</v>
      </c>
    </row>
    <row r="317" spans="1:18" x14ac:dyDescent="0.25">
      <c r="A317" t="s">
        <v>136</v>
      </c>
      <c r="B317" t="s">
        <v>63</v>
      </c>
      <c r="C317" t="s">
        <v>16</v>
      </c>
      <c r="D317">
        <v>1.6095945245568E-2</v>
      </c>
      <c r="E317">
        <v>1.290133655497E-2</v>
      </c>
      <c r="F317">
        <v>1.7736925129770001E-2</v>
      </c>
      <c r="G317">
        <v>9.6116951768399992E-3</v>
      </c>
      <c r="H317">
        <v>8.770289530125E-3</v>
      </c>
      <c r="I317">
        <v>8.8268844240020003E-3</v>
      </c>
      <c r="J317">
        <v>8.9826174595050001E-3</v>
      </c>
      <c r="K317">
        <v>8.8011448164149898E-3</v>
      </c>
      <c r="L317">
        <v>9.2062542235359993E-3</v>
      </c>
      <c r="M317">
        <v>9.6146043218879908E-3</v>
      </c>
      <c r="N317">
        <v>1.0224539484923001E-2</v>
      </c>
      <c r="O317">
        <v>0</v>
      </c>
      <c r="P317">
        <v>0</v>
      </c>
      <c r="Q317">
        <v>0</v>
      </c>
      <c r="R317" t="s">
        <v>45</v>
      </c>
    </row>
    <row r="318" spans="1:18" x14ac:dyDescent="0.25">
      <c r="A318" t="s">
        <v>136</v>
      </c>
      <c r="B318" t="s">
        <v>63</v>
      </c>
      <c r="C318" t="s">
        <v>17</v>
      </c>
      <c r="D318">
        <v>0.16958038849999901</v>
      </c>
      <c r="E318">
        <v>0.121312877794</v>
      </c>
      <c r="F318">
        <v>0.120906008298</v>
      </c>
      <c r="G318">
        <v>0.122537130599999</v>
      </c>
      <c r="H318">
        <v>0.12602380888888601</v>
      </c>
      <c r="I318">
        <v>0.12881887795531299</v>
      </c>
      <c r="J318">
        <v>0.13300586260728101</v>
      </c>
      <c r="K318">
        <v>0.13563770841743</v>
      </c>
      <c r="L318">
        <v>0.138565132111416</v>
      </c>
      <c r="M318">
        <v>0.14065573121552699</v>
      </c>
      <c r="N318">
        <v>0.14296397929945701</v>
      </c>
      <c r="O318">
        <v>0</v>
      </c>
      <c r="P318">
        <v>0</v>
      </c>
      <c r="Q318">
        <v>0</v>
      </c>
      <c r="R318" t="s">
        <v>45</v>
      </c>
    </row>
    <row r="319" spans="1:18" x14ac:dyDescent="0.25">
      <c r="A319" t="s">
        <v>136</v>
      </c>
      <c r="B319" t="s">
        <v>63</v>
      </c>
      <c r="C319" t="s">
        <v>19</v>
      </c>
      <c r="D319">
        <v>2.4785060283724998</v>
      </c>
      <c r="E319">
        <v>1.1580184619859</v>
      </c>
      <c r="F319">
        <v>0.79073555737629897</v>
      </c>
      <c r="G319">
        <v>0.63082638801391999</v>
      </c>
      <c r="H319">
        <v>0.51221949890108998</v>
      </c>
      <c r="I319">
        <v>0.44287951106573897</v>
      </c>
      <c r="J319">
        <v>0.36717493230237502</v>
      </c>
      <c r="K319">
        <v>0.32307128762009601</v>
      </c>
      <c r="L319">
        <v>0.29653781544338897</v>
      </c>
      <c r="M319">
        <v>0.29716942134862101</v>
      </c>
      <c r="N319">
        <v>0.28600441142055</v>
      </c>
      <c r="O319">
        <v>0</v>
      </c>
      <c r="P319">
        <v>0</v>
      </c>
      <c r="Q319">
        <v>0</v>
      </c>
      <c r="R319" t="s">
        <v>45</v>
      </c>
    </row>
    <row r="320" spans="1:18" x14ac:dyDescent="0.25">
      <c r="A320" t="s">
        <v>136</v>
      </c>
      <c r="B320" t="s">
        <v>63</v>
      </c>
      <c r="C320" t="s">
        <v>21</v>
      </c>
      <c r="D320">
        <v>53.373806547999997</v>
      </c>
      <c r="E320">
        <v>50.653657209999999</v>
      </c>
      <c r="F320">
        <v>53.229728154</v>
      </c>
      <c r="G320">
        <v>54.387459958000001</v>
      </c>
      <c r="H320">
        <v>47.675088865199498</v>
      </c>
      <c r="I320">
        <v>45.3395348150393</v>
      </c>
      <c r="J320">
        <v>47.078601164700203</v>
      </c>
      <c r="K320">
        <v>46.5763820394709</v>
      </c>
      <c r="L320">
        <v>46.812351433435403</v>
      </c>
      <c r="M320">
        <v>31.8970421682458</v>
      </c>
      <c r="N320">
        <v>10.615254359291701</v>
      </c>
      <c r="O320">
        <v>0</v>
      </c>
      <c r="P320">
        <v>0</v>
      </c>
      <c r="Q320">
        <v>0</v>
      </c>
      <c r="R320" t="s">
        <v>46</v>
      </c>
    </row>
    <row r="321" spans="1:18" x14ac:dyDescent="0.25">
      <c r="A321" t="s">
        <v>136</v>
      </c>
      <c r="B321" t="s">
        <v>63</v>
      </c>
      <c r="C321" t="s">
        <v>22</v>
      </c>
      <c r="D321" s="2">
        <v>0</v>
      </c>
      <c r="E321">
        <v>0.15448599999999901</v>
      </c>
      <c r="F321">
        <v>0.23113310000000001</v>
      </c>
      <c r="G321">
        <v>0.2379291</v>
      </c>
      <c r="H321">
        <v>0.242268489999999</v>
      </c>
      <c r="I321">
        <v>0.26728411000000002</v>
      </c>
      <c r="J321">
        <v>0.25894988999999902</v>
      </c>
      <c r="K321">
        <v>0.24923685000000001</v>
      </c>
      <c r="L321">
        <v>0.23470388</v>
      </c>
      <c r="M321">
        <v>0.118738699999999</v>
      </c>
      <c r="N321">
        <v>0.12759594899999999</v>
      </c>
      <c r="O321">
        <v>0</v>
      </c>
      <c r="P321">
        <v>0</v>
      </c>
      <c r="Q321">
        <v>0</v>
      </c>
      <c r="R321" t="s">
        <v>45</v>
      </c>
    </row>
    <row r="322" spans="1:18" x14ac:dyDescent="0.25">
      <c r="A322" t="s">
        <v>136</v>
      </c>
      <c r="B322" t="s">
        <v>63</v>
      </c>
      <c r="C322" t="s">
        <v>23</v>
      </c>
      <c r="D322" s="2">
        <v>5.7422829999999897E-8</v>
      </c>
      <c r="E322">
        <v>0.90389039999999998</v>
      </c>
      <c r="F322">
        <v>1.0378902999999999</v>
      </c>
      <c r="G322">
        <v>1.0684096999999999</v>
      </c>
      <c r="H322">
        <v>1.0878942</v>
      </c>
      <c r="I322">
        <v>1.2002246999999999</v>
      </c>
      <c r="J322">
        <v>1.16279989999999</v>
      </c>
      <c r="K322">
        <v>1.1191844</v>
      </c>
      <c r="L322">
        <v>1.0539257</v>
      </c>
      <c r="M322">
        <v>0.53318955000000001</v>
      </c>
      <c r="N322">
        <v>0.57296230000000004</v>
      </c>
      <c r="O322">
        <v>0</v>
      </c>
      <c r="P322">
        <v>0</v>
      </c>
      <c r="Q322">
        <v>0</v>
      </c>
      <c r="R322" t="s">
        <v>45</v>
      </c>
    </row>
    <row r="323" spans="1:18" x14ac:dyDescent="0.25">
      <c r="A323" t="s">
        <v>136</v>
      </c>
      <c r="B323" t="s">
        <v>63</v>
      </c>
      <c r="C323" t="s">
        <v>24</v>
      </c>
      <c r="D323" s="2">
        <v>0</v>
      </c>
      <c r="E323" s="2">
        <v>0.18980140000000001</v>
      </c>
      <c r="F323" s="2">
        <v>0.25027110000000002</v>
      </c>
      <c r="G323" s="2">
        <v>0.25763069999999999</v>
      </c>
      <c r="H323" s="2">
        <v>0.26232945000000002</v>
      </c>
      <c r="I323" s="2">
        <v>0.28941611</v>
      </c>
      <c r="J323" s="2">
        <v>0.28039151000000001</v>
      </c>
      <c r="K323" s="2">
        <v>0.26987422999999999</v>
      </c>
      <c r="L323" s="2">
        <v>0.25413794000000001</v>
      </c>
      <c r="M323" s="2">
        <v>0.12857037399999999</v>
      </c>
      <c r="N323" s="2">
        <v>0.13816110700000001</v>
      </c>
      <c r="O323">
        <v>0</v>
      </c>
      <c r="P323">
        <v>0</v>
      </c>
      <c r="Q323">
        <v>0</v>
      </c>
      <c r="R323" t="s">
        <v>45</v>
      </c>
    </row>
    <row r="324" spans="1:18" x14ac:dyDescent="0.25">
      <c r="A324" t="s">
        <v>136</v>
      </c>
      <c r="B324" t="s">
        <v>63</v>
      </c>
      <c r="C324" t="s">
        <v>25</v>
      </c>
      <c r="D324" s="2">
        <v>2.890846E-7</v>
      </c>
      <c r="E324" s="2">
        <v>2.9403710000000001E-4</v>
      </c>
      <c r="F324" s="2">
        <v>2.370219E-4</v>
      </c>
      <c r="G324" s="2">
        <v>2.439916E-4</v>
      </c>
      <c r="H324" s="2">
        <v>2.4844161999999998E-4</v>
      </c>
      <c r="I324" s="2">
        <v>2.7409358999999899E-4</v>
      </c>
      <c r="J324" s="2">
        <v>2.6554728999999899E-4</v>
      </c>
      <c r="K324" s="2">
        <v>2.5558693999999898E-4</v>
      </c>
      <c r="L324" s="2">
        <v>2.4068359E-4</v>
      </c>
      <c r="M324" s="2">
        <v>1.2176380599999899E-4</v>
      </c>
      <c r="N324" s="2">
        <v>1.30846656999999E-4</v>
      </c>
      <c r="O324">
        <v>0</v>
      </c>
      <c r="P324">
        <v>0</v>
      </c>
      <c r="Q324">
        <v>0</v>
      </c>
      <c r="R324" t="s">
        <v>45</v>
      </c>
    </row>
    <row r="325" spans="1:18" x14ac:dyDescent="0.25">
      <c r="A325" t="s">
        <v>136</v>
      </c>
      <c r="B325" t="s">
        <v>63</v>
      </c>
      <c r="C325" t="s">
        <v>26</v>
      </c>
      <c r="D325">
        <v>0</v>
      </c>
      <c r="E325">
        <v>1.383062E-2</v>
      </c>
      <c r="F325">
        <v>1.8255070000000002E-2</v>
      </c>
      <c r="G325">
        <v>1.8791889999999999E-2</v>
      </c>
      <c r="H325">
        <v>1.9134610999999999E-2</v>
      </c>
      <c r="I325">
        <v>2.1110325999999999E-2</v>
      </c>
      <c r="J325">
        <v>2.0452105999999901E-2</v>
      </c>
      <c r="K325">
        <v>1.9684946999999901E-2</v>
      </c>
      <c r="L325">
        <v>1.8537122E-2</v>
      </c>
      <c r="M325">
        <v>9.3780931999999997E-3</v>
      </c>
      <c r="N325">
        <v>1.0077634300000001E-2</v>
      </c>
      <c r="O325">
        <v>0</v>
      </c>
      <c r="P325">
        <v>0</v>
      </c>
      <c r="Q325">
        <v>0</v>
      </c>
      <c r="R325" t="s">
        <v>45</v>
      </c>
    </row>
    <row r="326" spans="1:18" x14ac:dyDescent="0.25">
      <c r="A326" t="s">
        <v>136</v>
      </c>
      <c r="B326" t="s">
        <v>63</v>
      </c>
      <c r="C326" t="s">
        <v>27</v>
      </c>
      <c r="D326">
        <v>1.1945808420000001E-2</v>
      </c>
      <c r="E326">
        <v>1.19588591499999E-2</v>
      </c>
      <c r="F326">
        <v>1.47760400045E-2</v>
      </c>
      <c r="G326">
        <v>1.387677795E-2</v>
      </c>
      <c r="H326">
        <v>1.300726031901E-2</v>
      </c>
      <c r="I326">
        <v>1.4139314730564E-2</v>
      </c>
      <c r="J326">
        <v>1.48839370578679E-2</v>
      </c>
      <c r="K326">
        <v>1.5573676102428E-2</v>
      </c>
      <c r="L326">
        <v>1.645554668186E-2</v>
      </c>
      <c r="M326">
        <v>1.6781843080861999E-2</v>
      </c>
      <c r="N326">
        <v>1.7676264606992901E-2</v>
      </c>
      <c r="O326">
        <v>0</v>
      </c>
      <c r="P326">
        <v>0</v>
      </c>
      <c r="Q326">
        <v>0</v>
      </c>
      <c r="R326" t="s">
        <v>45</v>
      </c>
    </row>
    <row r="327" spans="1:18" x14ac:dyDescent="0.25">
      <c r="A327" t="s">
        <v>136</v>
      </c>
      <c r="B327" t="s">
        <v>63</v>
      </c>
      <c r="C327" t="s">
        <v>29</v>
      </c>
      <c r="D327">
        <v>6.1836816756097E-2</v>
      </c>
      <c r="E327">
        <v>2.6995038828453999E-2</v>
      </c>
      <c r="F327">
        <v>1.8880974493139899E-2</v>
      </c>
      <c r="G327">
        <v>1.073231426359E-2</v>
      </c>
      <c r="H327">
        <v>9.2889185463969903E-3</v>
      </c>
      <c r="I327">
        <v>8.4464701670069996E-3</v>
      </c>
      <c r="J327">
        <v>8.7275163967709991E-3</v>
      </c>
      <c r="K327">
        <v>8.9978608074809899E-3</v>
      </c>
      <c r="L327">
        <v>9.3144147987969904E-3</v>
      </c>
      <c r="M327">
        <v>9.3744944656729903E-3</v>
      </c>
      <c r="N327">
        <v>9.6968587449139994E-3</v>
      </c>
      <c r="O327">
        <v>0</v>
      </c>
      <c r="P327">
        <v>0</v>
      </c>
      <c r="Q327">
        <v>0</v>
      </c>
      <c r="R327" t="s">
        <v>45</v>
      </c>
    </row>
    <row r="328" spans="1:18" x14ac:dyDescent="0.25">
      <c r="A328" t="s">
        <v>136</v>
      </c>
      <c r="B328" t="s">
        <v>63</v>
      </c>
      <c r="C328" t="s">
        <v>31</v>
      </c>
      <c r="D328">
        <v>0.39095056933418898</v>
      </c>
      <c r="E328">
        <v>0.249742249437999</v>
      </c>
      <c r="F328">
        <v>0.213861892594749</v>
      </c>
      <c r="G328">
        <v>0.140251339024381</v>
      </c>
      <c r="H328">
        <v>0.119295635519927</v>
      </c>
      <c r="I328">
        <v>0.110020873834206</v>
      </c>
      <c r="J328">
        <v>0.102808948977561</v>
      </c>
      <c r="K328">
        <v>0.10141645662623899</v>
      </c>
      <c r="L328">
        <v>0.102729294327274</v>
      </c>
      <c r="M328">
        <v>0.102435288116255</v>
      </c>
      <c r="N328">
        <v>0.102942256819735</v>
      </c>
      <c r="O328">
        <v>0</v>
      </c>
      <c r="P328">
        <v>0</v>
      </c>
      <c r="Q328">
        <v>0</v>
      </c>
      <c r="R328" t="s">
        <v>45</v>
      </c>
    </row>
    <row r="329" spans="1:18" x14ac:dyDescent="0.25">
      <c r="A329" t="s">
        <v>136</v>
      </c>
      <c r="B329" t="s">
        <v>63</v>
      </c>
      <c r="C329" t="s">
        <v>32</v>
      </c>
      <c r="D329">
        <v>1.3298654599590001</v>
      </c>
      <c r="E329">
        <v>0.83000171654400001</v>
      </c>
      <c r="F329">
        <v>0.697555171018999</v>
      </c>
      <c r="G329">
        <v>0.42446180203519901</v>
      </c>
      <c r="H329">
        <v>0.36716052900615098</v>
      </c>
      <c r="I329">
        <v>0.36309035252434302</v>
      </c>
      <c r="J329">
        <v>0.34149848654041998</v>
      </c>
      <c r="K329">
        <v>0.29983718363474299</v>
      </c>
      <c r="L329">
        <v>0.28659318081101998</v>
      </c>
      <c r="M329">
        <v>0.25923565144734401</v>
      </c>
      <c r="N329">
        <v>0.25744380389077798</v>
      </c>
      <c r="O329">
        <v>0</v>
      </c>
      <c r="P329">
        <v>0</v>
      </c>
      <c r="Q329">
        <v>0</v>
      </c>
      <c r="R329" t="s">
        <v>45</v>
      </c>
    </row>
    <row r="330" spans="1:18" x14ac:dyDescent="0.25">
      <c r="A330" t="s">
        <v>136</v>
      </c>
      <c r="B330" t="s">
        <v>63</v>
      </c>
      <c r="C330" t="s">
        <v>34</v>
      </c>
      <c r="D330" s="2">
        <v>1.707174635E-2</v>
      </c>
      <c r="E330">
        <v>1.40563887498999E-2</v>
      </c>
      <c r="F330">
        <v>1.628010162123E-2</v>
      </c>
      <c r="G330">
        <v>9.1962626827099998E-3</v>
      </c>
      <c r="H330">
        <v>8.6427075347179898E-3</v>
      </c>
      <c r="I330">
        <v>8.3400806452920001E-3</v>
      </c>
      <c r="J330">
        <v>8.2028374817009996E-3</v>
      </c>
      <c r="K330">
        <v>7.6686264290170003E-3</v>
      </c>
      <c r="L330">
        <v>7.4298514179919999E-3</v>
      </c>
      <c r="M330">
        <v>7.5029007886230001E-3</v>
      </c>
      <c r="N330">
        <v>7.7379842073219901E-3</v>
      </c>
      <c r="O330">
        <v>0</v>
      </c>
      <c r="P330">
        <v>0</v>
      </c>
      <c r="Q330">
        <v>0</v>
      </c>
      <c r="R330" t="s">
        <v>45</v>
      </c>
    </row>
    <row r="331" spans="1:18" x14ac:dyDescent="0.25">
      <c r="A331" t="s">
        <v>136</v>
      </c>
      <c r="B331" t="s">
        <v>63</v>
      </c>
      <c r="C331" t="s">
        <v>36</v>
      </c>
      <c r="D331" s="2">
        <v>7.1851492031479905E-2</v>
      </c>
      <c r="E331">
        <v>8.8167153141929994E-2</v>
      </c>
      <c r="F331">
        <v>0.115177217599979</v>
      </c>
      <c r="G331">
        <v>7.4740855276910004E-2</v>
      </c>
      <c r="H331">
        <v>6.4981381918351996E-2</v>
      </c>
      <c r="I331">
        <v>6.2228096259408901E-2</v>
      </c>
      <c r="J331">
        <v>6.4419825653151006E-2</v>
      </c>
      <c r="K331">
        <v>6.6514620489705994E-2</v>
      </c>
      <c r="L331">
        <v>6.9590854565175997E-2</v>
      </c>
      <c r="M331">
        <v>7.1607592916042004E-2</v>
      </c>
      <c r="N331">
        <v>7.6665298086865993E-2</v>
      </c>
      <c r="O331">
        <v>0</v>
      </c>
      <c r="P331">
        <v>0</v>
      </c>
      <c r="Q331">
        <v>0</v>
      </c>
      <c r="R331" t="s">
        <v>45</v>
      </c>
    </row>
    <row r="332" spans="1:18" x14ac:dyDescent="0.25">
      <c r="A332" t="s">
        <v>136</v>
      </c>
      <c r="B332" t="s">
        <v>63</v>
      </c>
      <c r="C332" t="s">
        <v>37</v>
      </c>
      <c r="D332" s="2">
        <v>6.0555956977889902E-2</v>
      </c>
      <c r="E332" s="2">
        <v>6.2567635478229994E-2</v>
      </c>
      <c r="F332" s="2">
        <v>7.1766908648859998E-2</v>
      </c>
      <c r="G332" s="2">
        <v>4.0122670425999998E-2</v>
      </c>
      <c r="H332" s="2">
        <v>3.5661901113946903E-2</v>
      </c>
      <c r="I332" s="2">
        <v>3.4425060023541898E-2</v>
      </c>
      <c r="J332" s="2">
        <v>3.5110224262547902E-2</v>
      </c>
      <c r="K332" s="2">
        <v>3.5033919658807901E-2</v>
      </c>
      <c r="L332" s="2">
        <v>3.5829168641885997E-2</v>
      </c>
      <c r="M332" s="2">
        <v>3.6128843161866001E-2</v>
      </c>
      <c r="N332" s="2">
        <v>3.8142272285790903E-2</v>
      </c>
      <c r="O332">
        <v>0</v>
      </c>
      <c r="P332">
        <v>0</v>
      </c>
      <c r="Q332">
        <v>0</v>
      </c>
      <c r="R332" t="s">
        <v>45</v>
      </c>
    </row>
    <row r="333" spans="1:18" x14ac:dyDescent="0.25">
      <c r="A333" t="s">
        <v>136</v>
      </c>
      <c r="B333" t="s">
        <v>63</v>
      </c>
      <c r="C333" t="s">
        <v>39</v>
      </c>
      <c r="D333" s="2">
        <v>0.61613708330134997</v>
      </c>
      <c r="E333" s="2">
        <v>0.41305949614559001</v>
      </c>
      <c r="F333" s="2">
        <v>0.36169699776813002</v>
      </c>
      <c r="G333" s="2">
        <v>0.19453697678172999</v>
      </c>
      <c r="H333" s="2">
        <v>0.13224363112002599</v>
      </c>
      <c r="I333" s="2">
        <v>0.12902691328419399</v>
      </c>
      <c r="J333" s="2">
        <v>0.12648257853630801</v>
      </c>
      <c r="K333" s="2">
        <v>0.11956136496257599</v>
      </c>
      <c r="L333" s="2">
        <v>0.118912786138913</v>
      </c>
      <c r="M333" s="2">
        <v>0.113144910709972</v>
      </c>
      <c r="N333" s="2">
        <v>0.11746194384123999</v>
      </c>
      <c r="O333">
        <v>0</v>
      </c>
      <c r="P333">
        <v>0</v>
      </c>
      <c r="Q333">
        <v>0</v>
      </c>
      <c r="R333" t="s">
        <v>45</v>
      </c>
    </row>
    <row r="334" spans="1:18" x14ac:dyDescent="0.25">
      <c r="A334" t="s">
        <v>136</v>
      </c>
      <c r="B334" t="s">
        <v>64</v>
      </c>
      <c r="C334" t="s">
        <v>16</v>
      </c>
      <c r="D334">
        <v>6.27164646357999E-3</v>
      </c>
      <c r="E334">
        <v>5.7046036967200002E-3</v>
      </c>
      <c r="F334">
        <v>3.9812517167490003E-3</v>
      </c>
      <c r="G334">
        <v>3.2398088777189902E-3</v>
      </c>
      <c r="H334">
        <v>2.9101461826599902E-3</v>
      </c>
      <c r="I334">
        <v>2.765534766464E-3</v>
      </c>
      <c r="J334">
        <v>3.279247336282E-3</v>
      </c>
      <c r="K334">
        <v>3.4343456523659999E-3</v>
      </c>
      <c r="L334">
        <v>3.8110553881029901E-3</v>
      </c>
      <c r="M334">
        <v>4.2844177527869903E-3</v>
      </c>
      <c r="N334">
        <v>4.697189758694E-3</v>
      </c>
      <c r="O334">
        <v>0</v>
      </c>
      <c r="P334">
        <v>0</v>
      </c>
      <c r="Q334">
        <v>0</v>
      </c>
      <c r="R334" t="s">
        <v>45</v>
      </c>
    </row>
    <row r="335" spans="1:18" x14ac:dyDescent="0.25">
      <c r="A335" t="s">
        <v>136</v>
      </c>
      <c r="B335" t="s">
        <v>64</v>
      </c>
      <c r="C335" t="s">
        <v>17</v>
      </c>
      <c r="D335">
        <v>9.7920338139999993E-2</v>
      </c>
      <c r="E335">
        <v>6.9401738090299994E-2</v>
      </c>
      <c r="F335">
        <v>5.9893813221099997E-2</v>
      </c>
      <c r="G335">
        <v>5.4254939655499997E-2</v>
      </c>
      <c r="H335">
        <v>5.4929933244000001E-2</v>
      </c>
      <c r="I335">
        <v>5.5353870705998898E-2</v>
      </c>
      <c r="J335">
        <v>5.6612458320505897E-2</v>
      </c>
      <c r="K335">
        <v>5.7079404696943899E-2</v>
      </c>
      <c r="L335">
        <v>5.7595806149781999E-2</v>
      </c>
      <c r="M335">
        <v>5.8249700553071999E-2</v>
      </c>
      <c r="N335">
        <v>5.9113589546686898E-2</v>
      </c>
      <c r="O335">
        <v>0</v>
      </c>
      <c r="P335">
        <v>0</v>
      </c>
      <c r="Q335">
        <v>0</v>
      </c>
      <c r="R335" t="s">
        <v>45</v>
      </c>
    </row>
    <row r="336" spans="1:18" x14ac:dyDescent="0.25">
      <c r="A336" t="s">
        <v>136</v>
      </c>
      <c r="B336" t="s">
        <v>64</v>
      </c>
      <c r="C336" t="s">
        <v>19</v>
      </c>
      <c r="D336">
        <v>2.4047682973289999</v>
      </c>
      <c r="E336">
        <v>1.2267250193799899</v>
      </c>
      <c r="F336">
        <v>0.74392017161799995</v>
      </c>
      <c r="G336">
        <v>0.61461426906099903</v>
      </c>
      <c r="H336">
        <v>0.52739351477179996</v>
      </c>
      <c r="I336">
        <v>0.43850136620566998</v>
      </c>
      <c r="J336">
        <v>0.37181426635704001</v>
      </c>
      <c r="K336">
        <v>0.31820412881604498</v>
      </c>
      <c r="L336">
        <v>0.27837580847206</v>
      </c>
      <c r="M336">
        <v>0.279124295419659</v>
      </c>
      <c r="N336">
        <v>0.26273019422511101</v>
      </c>
      <c r="O336">
        <v>0</v>
      </c>
      <c r="P336">
        <v>0</v>
      </c>
      <c r="Q336">
        <v>0</v>
      </c>
      <c r="R336" t="s">
        <v>45</v>
      </c>
    </row>
    <row r="337" spans="1:18" x14ac:dyDescent="0.25">
      <c r="A337" t="s">
        <v>136</v>
      </c>
      <c r="B337" t="s">
        <v>64</v>
      </c>
      <c r="C337" t="s">
        <v>21</v>
      </c>
      <c r="D337">
        <v>20.61394422</v>
      </c>
      <c r="E337">
        <v>21.853946014550001</v>
      </c>
      <c r="F337">
        <v>19.060566494100001</v>
      </c>
      <c r="G337">
        <v>16.588472776</v>
      </c>
      <c r="H337">
        <v>14.3759240071777</v>
      </c>
      <c r="I337">
        <v>12.6701597062593</v>
      </c>
      <c r="J337">
        <v>12.116362161650301</v>
      </c>
      <c r="K337">
        <v>10.755544664475501</v>
      </c>
      <c r="L337">
        <v>9.7011909422537705</v>
      </c>
      <c r="M337">
        <v>7.99592122854044</v>
      </c>
      <c r="N337">
        <v>6.7650955904790999</v>
      </c>
      <c r="O337">
        <v>0</v>
      </c>
      <c r="P337">
        <v>0</v>
      </c>
      <c r="Q337">
        <v>0</v>
      </c>
      <c r="R337" t="s">
        <v>46</v>
      </c>
    </row>
    <row r="338" spans="1:18" x14ac:dyDescent="0.25">
      <c r="A338" t="s">
        <v>136</v>
      </c>
      <c r="B338" t="s">
        <v>64</v>
      </c>
      <c r="C338" t="s">
        <v>22</v>
      </c>
      <c r="D338" s="2">
        <v>0</v>
      </c>
      <c r="E338">
        <v>3.4469029999999998E-2</v>
      </c>
      <c r="F338">
        <v>3.7831679999999999E-2</v>
      </c>
      <c r="G338">
        <v>6.1648700000000001E-2</v>
      </c>
      <c r="H338">
        <v>6.4070569999999993E-2</v>
      </c>
      <c r="I338">
        <v>7.1277510000000002E-2</v>
      </c>
      <c r="J338">
        <v>6.8552710000000003E-2</v>
      </c>
      <c r="K338">
        <v>6.5433379999999999E-2</v>
      </c>
      <c r="L338">
        <v>6.1052915999999999E-2</v>
      </c>
      <c r="M338">
        <v>3.0837770999999899E-2</v>
      </c>
      <c r="N338">
        <v>3.2355057E-2</v>
      </c>
      <c r="O338">
        <v>0</v>
      </c>
      <c r="P338">
        <v>0</v>
      </c>
      <c r="Q338">
        <v>0</v>
      </c>
      <c r="R338" t="s">
        <v>45</v>
      </c>
    </row>
    <row r="339" spans="1:18" x14ac:dyDescent="0.25">
      <c r="A339" t="s">
        <v>136</v>
      </c>
      <c r="B339" t="s">
        <v>64</v>
      </c>
      <c r="C339" t="s">
        <v>23</v>
      </c>
      <c r="D339" s="2">
        <v>1.18660999999999E-8</v>
      </c>
      <c r="E339">
        <v>0.20167650000000001</v>
      </c>
      <c r="F339">
        <v>0.16988110000000001</v>
      </c>
      <c r="G339">
        <v>0.27682909999999999</v>
      </c>
      <c r="H339">
        <v>0.2877053</v>
      </c>
      <c r="I339">
        <v>0.32006817999999998</v>
      </c>
      <c r="J339">
        <v>0.30783221</v>
      </c>
      <c r="K339">
        <v>0.29382494999999997</v>
      </c>
      <c r="L339">
        <v>0.27415476</v>
      </c>
      <c r="M339">
        <v>0.138475389999999</v>
      </c>
      <c r="N339">
        <v>0.14528859399999999</v>
      </c>
      <c r="O339">
        <v>0</v>
      </c>
      <c r="P339">
        <v>0</v>
      </c>
      <c r="Q339">
        <v>0</v>
      </c>
      <c r="R339" t="s">
        <v>45</v>
      </c>
    </row>
    <row r="340" spans="1:18" x14ac:dyDescent="0.25">
      <c r="A340" t="s">
        <v>136</v>
      </c>
      <c r="B340" t="s">
        <v>64</v>
      </c>
      <c r="C340" t="s">
        <v>24</v>
      </c>
      <c r="D340" s="2">
        <v>0</v>
      </c>
      <c r="E340" s="2">
        <v>4.2348499999999997E-2</v>
      </c>
      <c r="F340" s="2">
        <v>4.0964189999999998E-2</v>
      </c>
      <c r="G340" s="2">
        <v>6.675333E-2</v>
      </c>
      <c r="H340" s="2">
        <v>6.9375709999999993E-2</v>
      </c>
      <c r="I340" s="2">
        <v>7.7179609999999996E-2</v>
      </c>
      <c r="J340" s="2">
        <v>7.4229030000000001E-2</v>
      </c>
      <c r="K340" s="2">
        <v>7.0851449999999996E-2</v>
      </c>
      <c r="L340" s="2">
        <v>6.6108230000000004E-2</v>
      </c>
      <c r="M340" s="2">
        <v>3.3391237999999997E-2</v>
      </c>
      <c r="N340" s="2">
        <v>3.5034137999999902E-2</v>
      </c>
      <c r="O340">
        <v>0</v>
      </c>
      <c r="P340">
        <v>0</v>
      </c>
      <c r="Q340">
        <v>0</v>
      </c>
      <c r="R340" t="s">
        <v>45</v>
      </c>
    </row>
    <row r="341" spans="1:18" x14ac:dyDescent="0.25">
      <c r="A341" t="s">
        <v>136</v>
      </c>
      <c r="B341" t="s">
        <v>64</v>
      </c>
      <c r="C341" t="s">
        <v>25</v>
      </c>
      <c r="D341" s="2">
        <v>5.9738129999999997E-8</v>
      </c>
      <c r="E341" s="2">
        <v>6.5605550000000004E-5</v>
      </c>
      <c r="F341" s="2">
        <v>3.8795550000000002E-5</v>
      </c>
      <c r="G341" s="2">
        <v>6.3219320000000001E-5</v>
      </c>
      <c r="H341" s="2">
        <v>6.5702849999999994E-5</v>
      </c>
      <c r="I341" s="2">
        <v>7.3093569999999904E-5</v>
      </c>
      <c r="J341" s="2">
        <v>7.0299199999999999E-5</v>
      </c>
      <c r="K341" s="2">
        <v>6.7100459999999996E-5</v>
      </c>
      <c r="L341" s="2">
        <v>6.2608405999999998E-5</v>
      </c>
      <c r="M341" s="2">
        <v>3.1623461E-5</v>
      </c>
      <c r="N341" s="2">
        <v>3.3179388999999999E-5</v>
      </c>
      <c r="O341">
        <v>0</v>
      </c>
      <c r="P341">
        <v>0</v>
      </c>
      <c r="Q341">
        <v>0</v>
      </c>
      <c r="R341" t="s">
        <v>45</v>
      </c>
    </row>
    <row r="342" spans="1:18" x14ac:dyDescent="0.25">
      <c r="A342" t="s">
        <v>136</v>
      </c>
      <c r="B342" t="s">
        <v>64</v>
      </c>
      <c r="C342" t="s">
        <v>26</v>
      </c>
      <c r="D342">
        <v>0</v>
      </c>
      <c r="E342">
        <v>3.0858959999999999E-3</v>
      </c>
      <c r="F342">
        <v>2.9879809999999998E-3</v>
      </c>
      <c r="G342">
        <v>4.8690670000000004E-3</v>
      </c>
      <c r="H342">
        <v>5.0603449999999904E-3</v>
      </c>
      <c r="I342">
        <v>5.6295599999999996E-3</v>
      </c>
      <c r="J342">
        <v>5.4143519999999999E-3</v>
      </c>
      <c r="K342">
        <v>5.1679854000000001E-3</v>
      </c>
      <c r="L342">
        <v>4.8220113999999899E-3</v>
      </c>
      <c r="M342">
        <v>2.4355943999999899E-3</v>
      </c>
      <c r="N342">
        <v>2.5554325E-3</v>
      </c>
      <c r="O342">
        <v>0</v>
      </c>
      <c r="P342">
        <v>0</v>
      </c>
      <c r="Q342">
        <v>0</v>
      </c>
      <c r="R342" t="s">
        <v>45</v>
      </c>
    </row>
    <row r="343" spans="1:18" x14ac:dyDescent="0.25">
      <c r="A343" t="s">
        <v>136</v>
      </c>
      <c r="B343" t="s">
        <v>64</v>
      </c>
      <c r="C343" t="s">
        <v>27</v>
      </c>
      <c r="D343">
        <v>5.5196017159999996E-3</v>
      </c>
      <c r="E343">
        <v>3.8831607717009901E-3</v>
      </c>
      <c r="F343">
        <v>2.8769140766899998E-3</v>
      </c>
      <c r="G343">
        <v>2.3239522572999901E-3</v>
      </c>
      <c r="H343">
        <v>2.0456939704439998E-3</v>
      </c>
      <c r="I343">
        <v>1.9375705193720001E-3</v>
      </c>
      <c r="J343">
        <v>2.0441763807700001E-3</v>
      </c>
      <c r="K343">
        <v>1.937587569283E-3</v>
      </c>
      <c r="L343">
        <v>1.8960308016549899E-3</v>
      </c>
      <c r="M343">
        <v>1.921487639093E-3</v>
      </c>
      <c r="N343">
        <v>1.9219279180759899E-3</v>
      </c>
      <c r="O343">
        <v>0</v>
      </c>
      <c r="P343">
        <v>0</v>
      </c>
      <c r="Q343">
        <v>0</v>
      </c>
      <c r="R343" t="s">
        <v>45</v>
      </c>
    </row>
    <row r="344" spans="1:18" x14ac:dyDescent="0.25">
      <c r="A344" t="s">
        <v>136</v>
      </c>
      <c r="B344" t="s">
        <v>64</v>
      </c>
      <c r="C344" t="s">
        <v>29</v>
      </c>
      <c r="D344">
        <v>6.2630973384199999E-3</v>
      </c>
      <c r="E344">
        <v>6.0957963471449999E-3</v>
      </c>
      <c r="F344">
        <v>5.06550292503E-3</v>
      </c>
      <c r="G344">
        <v>4.1245407818099999E-3</v>
      </c>
      <c r="H344">
        <v>3.672997615528E-3</v>
      </c>
      <c r="I344">
        <v>3.3569094799989901E-3</v>
      </c>
      <c r="J344">
        <v>3.0795624579249901E-3</v>
      </c>
      <c r="K344">
        <v>2.7516013150240002E-3</v>
      </c>
      <c r="L344">
        <v>2.4812707943119901E-3</v>
      </c>
      <c r="M344">
        <v>2.5660111752439999E-3</v>
      </c>
      <c r="N344">
        <v>2.4946660549379999E-3</v>
      </c>
      <c r="O344">
        <v>0</v>
      </c>
      <c r="P344">
        <v>0</v>
      </c>
      <c r="Q344">
        <v>0</v>
      </c>
      <c r="R344" t="s">
        <v>45</v>
      </c>
    </row>
    <row r="345" spans="1:18" x14ac:dyDescent="0.25">
      <c r="A345" t="s">
        <v>136</v>
      </c>
      <c r="B345" t="s">
        <v>64</v>
      </c>
      <c r="C345" t="s">
        <v>31</v>
      </c>
      <c r="D345">
        <v>0.36401920093349999</v>
      </c>
      <c r="E345">
        <v>0.222932895715</v>
      </c>
      <c r="F345">
        <v>0.1367441710441</v>
      </c>
      <c r="G345">
        <v>0.1187055308306</v>
      </c>
      <c r="H345">
        <v>9.1769083305559995E-2</v>
      </c>
      <c r="I345">
        <v>9.2149257658697997E-2</v>
      </c>
      <c r="J345">
        <v>8.7094784953351906E-2</v>
      </c>
      <c r="K345">
        <v>8.6922874954900906E-2</v>
      </c>
      <c r="L345">
        <v>8.8206348148480898E-2</v>
      </c>
      <c r="M345">
        <v>9.0165467596583004E-2</v>
      </c>
      <c r="N345">
        <v>9.1643871254563997E-2</v>
      </c>
      <c r="O345">
        <v>0</v>
      </c>
      <c r="P345">
        <v>0</v>
      </c>
      <c r="Q345">
        <v>0</v>
      </c>
      <c r="R345" t="s">
        <v>45</v>
      </c>
    </row>
    <row r="346" spans="1:18" x14ac:dyDescent="0.25">
      <c r="A346" t="s">
        <v>136</v>
      </c>
      <c r="B346" t="s">
        <v>64</v>
      </c>
      <c r="C346" t="s">
        <v>32</v>
      </c>
      <c r="D346">
        <v>0.36062253163699898</v>
      </c>
      <c r="E346">
        <v>0.22916721643799901</v>
      </c>
      <c r="F346">
        <v>0.14180692785899901</v>
      </c>
      <c r="G346">
        <v>0.12035168278399901</v>
      </c>
      <c r="H346">
        <v>0.10146073194370001</v>
      </c>
      <c r="I346">
        <v>8.9144542315020003E-2</v>
      </c>
      <c r="J346">
        <v>7.9552782901699995E-2</v>
      </c>
      <c r="K346">
        <v>6.9577964138043902E-2</v>
      </c>
      <c r="L346">
        <v>6.5392361579123898E-2</v>
      </c>
      <c r="M346">
        <v>6.24148997298999E-2</v>
      </c>
      <c r="N346">
        <v>6.0958812209951002E-2</v>
      </c>
      <c r="O346">
        <v>0</v>
      </c>
      <c r="P346">
        <v>0</v>
      </c>
      <c r="Q346">
        <v>0</v>
      </c>
      <c r="R346" t="s">
        <v>45</v>
      </c>
    </row>
    <row r="347" spans="1:18" x14ac:dyDescent="0.25">
      <c r="A347" t="s">
        <v>136</v>
      </c>
      <c r="B347" t="s">
        <v>64</v>
      </c>
      <c r="C347" t="s">
        <v>34</v>
      </c>
      <c r="D347" s="2">
        <v>9.2580470554999902E-3</v>
      </c>
      <c r="E347">
        <v>1.32538529089999E-2</v>
      </c>
      <c r="F347">
        <v>8.9731297699999994E-3</v>
      </c>
      <c r="G347">
        <v>7.0796599041E-3</v>
      </c>
      <c r="H347">
        <v>6.73210871165699E-3</v>
      </c>
      <c r="I347">
        <v>6.0344140521840003E-3</v>
      </c>
      <c r="J347">
        <v>5.8267388293089997E-3</v>
      </c>
      <c r="K347">
        <v>5.2743713229729998E-3</v>
      </c>
      <c r="L347">
        <v>4.815125118441E-3</v>
      </c>
      <c r="M347">
        <v>5.9585085445049901E-3</v>
      </c>
      <c r="N347">
        <v>6.6087574692519904E-3</v>
      </c>
      <c r="O347">
        <v>0</v>
      </c>
      <c r="P347">
        <v>0</v>
      </c>
      <c r="Q347">
        <v>0</v>
      </c>
      <c r="R347" t="s">
        <v>45</v>
      </c>
    </row>
    <row r="348" spans="1:18" x14ac:dyDescent="0.25">
      <c r="A348" t="s">
        <v>136</v>
      </c>
      <c r="B348" t="s">
        <v>64</v>
      </c>
      <c r="C348" t="s">
        <v>36</v>
      </c>
      <c r="D348" s="2">
        <v>2.5986443275579901E-2</v>
      </c>
      <c r="E348">
        <v>3.4294391033989999E-2</v>
      </c>
      <c r="F348">
        <v>3.6192416438429902E-2</v>
      </c>
      <c r="G348">
        <v>3.1108024810269998E-2</v>
      </c>
      <c r="H348">
        <v>2.51666698658079E-2</v>
      </c>
      <c r="I348">
        <v>2.64056800387669E-2</v>
      </c>
      <c r="J348">
        <v>2.67270103505249E-2</v>
      </c>
      <c r="K348">
        <v>2.6949107283289999E-2</v>
      </c>
      <c r="L348">
        <v>2.7666726981602999E-2</v>
      </c>
      <c r="M348">
        <v>3.0438725248598902E-2</v>
      </c>
      <c r="N348">
        <v>3.2726879190325901E-2</v>
      </c>
      <c r="O348">
        <v>0</v>
      </c>
      <c r="P348">
        <v>0</v>
      </c>
      <c r="Q348">
        <v>0</v>
      </c>
      <c r="R348" t="s">
        <v>45</v>
      </c>
    </row>
    <row r="349" spans="1:18" x14ac:dyDescent="0.25">
      <c r="A349" t="s">
        <v>136</v>
      </c>
      <c r="B349" t="s">
        <v>64</v>
      </c>
      <c r="C349" t="s">
        <v>37</v>
      </c>
      <c r="D349" s="2">
        <v>2.2524429177499999E-2</v>
      </c>
      <c r="E349" s="2">
        <v>2.92255948709799E-2</v>
      </c>
      <c r="F349" s="2">
        <v>2.0974517582489999E-2</v>
      </c>
      <c r="G349" s="2">
        <v>1.7522979631209998E-2</v>
      </c>
      <c r="H349" s="2">
        <v>1.5243926892507901E-2</v>
      </c>
      <c r="I349" s="2">
        <v>1.4560783217401899E-2</v>
      </c>
      <c r="J349" s="2">
        <v>1.4393117504638999E-2</v>
      </c>
      <c r="K349" s="2">
        <v>1.3736256883151899E-2</v>
      </c>
      <c r="L349" s="2">
        <v>1.339404432905E-2</v>
      </c>
      <c r="M349" s="2">
        <v>1.5227741093308E-2</v>
      </c>
      <c r="N349" s="2">
        <v>1.6440501272726001E-2</v>
      </c>
      <c r="O349">
        <v>0</v>
      </c>
      <c r="P349">
        <v>0</v>
      </c>
      <c r="Q349">
        <v>0</v>
      </c>
      <c r="R349" t="s">
        <v>45</v>
      </c>
    </row>
    <row r="350" spans="1:18" x14ac:dyDescent="0.25">
      <c r="A350" t="s">
        <v>136</v>
      </c>
      <c r="B350" t="s">
        <v>64</v>
      </c>
      <c r="C350" t="s">
        <v>39</v>
      </c>
      <c r="D350" s="2">
        <v>0.34500703411740002</v>
      </c>
      <c r="E350" s="2">
        <v>0.1388684849813</v>
      </c>
      <c r="F350" s="2">
        <v>6.0686204542330001E-2</v>
      </c>
      <c r="G350" s="2">
        <v>1.6569370317559898E-2</v>
      </c>
      <c r="H350" s="2">
        <v>1.2795643701028999E-2</v>
      </c>
      <c r="I350" s="2">
        <v>1.17296539502899E-2</v>
      </c>
      <c r="J350" s="2">
        <v>1.1357601447536E-2</v>
      </c>
      <c r="K350" s="2">
        <v>9.7403063457119996E-3</v>
      </c>
      <c r="L350" s="2">
        <v>8.5294716551339994E-3</v>
      </c>
      <c r="M350" s="2">
        <v>8.2674022667440002E-3</v>
      </c>
      <c r="N350" s="2">
        <v>7.8235309499030004E-3</v>
      </c>
      <c r="O350">
        <v>0</v>
      </c>
      <c r="P350">
        <v>0</v>
      </c>
      <c r="Q350">
        <v>0</v>
      </c>
      <c r="R350" t="s">
        <v>45</v>
      </c>
    </row>
    <row r="351" spans="1:18" x14ac:dyDescent="0.25">
      <c r="A351" t="s">
        <v>136</v>
      </c>
      <c r="B351" t="s">
        <v>65</v>
      </c>
      <c r="C351" t="s">
        <v>16</v>
      </c>
      <c r="D351">
        <v>4.5461725564599998E-3</v>
      </c>
      <c r="E351">
        <v>4.5990238307599997E-3</v>
      </c>
      <c r="F351">
        <v>3.96182767196E-3</v>
      </c>
      <c r="G351">
        <v>2.8445162165699998E-3</v>
      </c>
      <c r="H351">
        <v>3.30313134381699E-3</v>
      </c>
      <c r="I351">
        <v>3.2157872967840001E-3</v>
      </c>
      <c r="J351">
        <v>4.0581595518620001E-3</v>
      </c>
      <c r="K351">
        <v>4.4644324753859901E-3</v>
      </c>
      <c r="L351">
        <v>5.1399440342439996E-3</v>
      </c>
      <c r="M351">
        <v>6.089092724667E-3</v>
      </c>
      <c r="N351">
        <v>6.936994841602E-3</v>
      </c>
      <c r="O351">
        <v>0</v>
      </c>
      <c r="P351">
        <v>0</v>
      </c>
      <c r="Q351">
        <v>0</v>
      </c>
      <c r="R351" t="s">
        <v>45</v>
      </c>
    </row>
    <row r="352" spans="1:18" x14ac:dyDescent="0.25">
      <c r="A352" t="s">
        <v>136</v>
      </c>
      <c r="B352" t="s">
        <v>65</v>
      </c>
      <c r="C352" t="s">
        <v>17</v>
      </c>
      <c r="D352">
        <v>9.9326094169999907E-2</v>
      </c>
      <c r="E352">
        <v>5.8392806081899999E-2</v>
      </c>
      <c r="F352">
        <v>8.7234092765400006E-2</v>
      </c>
      <c r="G352">
        <v>6.4525941152500002E-2</v>
      </c>
      <c r="H352">
        <v>6.6283942094285994E-2</v>
      </c>
      <c r="I352">
        <v>6.7497814174786994E-2</v>
      </c>
      <c r="J352">
        <v>6.8651142088727996E-2</v>
      </c>
      <c r="K352">
        <v>6.9466925676539004E-2</v>
      </c>
      <c r="L352">
        <v>7.0275513128575995E-2</v>
      </c>
      <c r="M352">
        <v>7.1801663931342893E-2</v>
      </c>
      <c r="N352">
        <v>7.3223151128587002E-2</v>
      </c>
      <c r="O352">
        <v>0</v>
      </c>
      <c r="P352">
        <v>0</v>
      </c>
      <c r="Q352">
        <v>0</v>
      </c>
      <c r="R352" t="s">
        <v>45</v>
      </c>
    </row>
    <row r="353" spans="1:18" x14ac:dyDescent="0.25">
      <c r="A353" t="s">
        <v>136</v>
      </c>
      <c r="B353" t="s">
        <v>65</v>
      </c>
      <c r="C353" t="s">
        <v>19</v>
      </c>
      <c r="D353">
        <v>2.13938246659399</v>
      </c>
      <c r="E353">
        <v>1.27674462455</v>
      </c>
      <c r="F353">
        <v>0.73294616907999899</v>
      </c>
      <c r="G353">
        <v>0.69895612600399903</v>
      </c>
      <c r="H353">
        <v>0.50581522678836899</v>
      </c>
      <c r="I353">
        <v>0.464947393659707</v>
      </c>
      <c r="J353">
        <v>0.28712844514097602</v>
      </c>
      <c r="K353">
        <v>0.22205461832697501</v>
      </c>
      <c r="L353">
        <v>0.185024346684632</v>
      </c>
      <c r="M353">
        <v>0.29854401394563201</v>
      </c>
      <c r="N353">
        <v>0.28128690389441502</v>
      </c>
      <c r="O353">
        <v>0</v>
      </c>
      <c r="P353">
        <v>0</v>
      </c>
      <c r="Q353">
        <v>0</v>
      </c>
      <c r="R353" t="s">
        <v>45</v>
      </c>
    </row>
    <row r="354" spans="1:18" x14ac:dyDescent="0.25">
      <c r="A354" t="s">
        <v>136</v>
      </c>
      <c r="B354" t="s">
        <v>65</v>
      </c>
      <c r="C354" t="s">
        <v>21</v>
      </c>
      <c r="D354">
        <v>18.910712660000002</v>
      </c>
      <c r="E354">
        <v>23.060553800000001</v>
      </c>
      <c r="F354">
        <v>19.700578459999999</v>
      </c>
      <c r="G354">
        <v>16.713057959</v>
      </c>
      <c r="H354">
        <v>13.940763566459999</v>
      </c>
      <c r="I354">
        <v>13.372463742643699</v>
      </c>
      <c r="J354">
        <v>12.060630677521401</v>
      </c>
      <c r="K354">
        <v>10.998933115776801</v>
      </c>
      <c r="L354">
        <v>10.245663082599901</v>
      </c>
      <c r="M354">
        <v>7.1303941614475397</v>
      </c>
      <c r="N354">
        <v>1.36439308403202</v>
      </c>
      <c r="O354">
        <v>0</v>
      </c>
      <c r="P354">
        <v>0</v>
      </c>
      <c r="Q354">
        <v>0</v>
      </c>
      <c r="R354" t="s">
        <v>46</v>
      </c>
    </row>
    <row r="355" spans="1:18" x14ac:dyDescent="0.25">
      <c r="A355" t="s">
        <v>136</v>
      </c>
      <c r="B355" t="s">
        <v>65</v>
      </c>
      <c r="C355" t="s">
        <v>22</v>
      </c>
      <c r="D355" s="2">
        <v>0</v>
      </c>
      <c r="E355">
        <v>6.4007830000000002E-2</v>
      </c>
      <c r="F355">
        <v>0.12828419999999999</v>
      </c>
      <c r="G355">
        <v>0.130607</v>
      </c>
      <c r="H355">
        <v>0.13336466999999999</v>
      </c>
      <c r="I355">
        <v>0.14598359999999999</v>
      </c>
      <c r="J355">
        <v>0.13879137999999999</v>
      </c>
      <c r="K355">
        <v>0.13216092999999901</v>
      </c>
      <c r="L355">
        <v>0.123103269999999</v>
      </c>
      <c r="M355">
        <v>6.1160145999999999E-2</v>
      </c>
      <c r="N355">
        <v>6.4578557999999994E-2</v>
      </c>
      <c r="O355">
        <v>0</v>
      </c>
      <c r="P355">
        <v>0</v>
      </c>
      <c r="Q355">
        <v>0</v>
      </c>
      <c r="R355" t="s">
        <v>45</v>
      </c>
    </row>
    <row r="356" spans="1:18" x14ac:dyDescent="0.25">
      <c r="A356" t="s">
        <v>136</v>
      </c>
      <c r="B356" t="s">
        <v>65</v>
      </c>
      <c r="C356" t="s">
        <v>23</v>
      </c>
      <c r="D356" s="2">
        <v>2.3795116E-8</v>
      </c>
      <c r="E356">
        <v>0.37450699999999998</v>
      </c>
      <c r="F356">
        <v>0.57605379999999995</v>
      </c>
      <c r="G356">
        <v>0.58648400000000001</v>
      </c>
      <c r="H356">
        <v>0.59886700000000004</v>
      </c>
      <c r="I356">
        <v>0.65553039999999996</v>
      </c>
      <c r="J356">
        <v>0.62323510000000004</v>
      </c>
      <c r="K356">
        <v>0.59346179999999904</v>
      </c>
      <c r="L356">
        <v>0.55278887999999904</v>
      </c>
      <c r="M356">
        <v>0.27463629000000001</v>
      </c>
      <c r="N356">
        <v>0.28998649999999998</v>
      </c>
      <c r="O356">
        <v>0</v>
      </c>
      <c r="P356">
        <v>0</v>
      </c>
      <c r="Q356">
        <v>0</v>
      </c>
      <c r="R356" t="s">
        <v>45</v>
      </c>
    </row>
    <row r="357" spans="1:18" x14ac:dyDescent="0.25">
      <c r="A357" t="s">
        <v>136</v>
      </c>
      <c r="B357" t="s">
        <v>65</v>
      </c>
      <c r="C357" t="s">
        <v>24</v>
      </c>
      <c r="D357" s="2">
        <v>0</v>
      </c>
      <c r="E357" s="2">
        <v>7.8640129999999905E-2</v>
      </c>
      <c r="F357" s="2">
        <v>0.13890659999999999</v>
      </c>
      <c r="G357" s="2">
        <v>0.14142169999999901</v>
      </c>
      <c r="H357" s="2">
        <v>0.14440758000000001</v>
      </c>
      <c r="I357" s="2">
        <v>0.1580712</v>
      </c>
      <c r="J357" s="2">
        <v>0.15028369</v>
      </c>
      <c r="K357" s="2">
        <v>0.14310423</v>
      </c>
      <c r="L357" s="2">
        <v>0.13329648999999999</v>
      </c>
      <c r="M357" s="2">
        <v>6.6224412999999996E-2</v>
      </c>
      <c r="N357" s="2">
        <v>6.9925800999999996E-2</v>
      </c>
      <c r="O357">
        <v>0</v>
      </c>
      <c r="P357">
        <v>0</v>
      </c>
      <c r="Q357">
        <v>0</v>
      </c>
      <c r="R357" t="s">
        <v>45</v>
      </c>
    </row>
    <row r="358" spans="1:18" x14ac:dyDescent="0.25">
      <c r="A358" t="s">
        <v>136</v>
      </c>
      <c r="B358" t="s">
        <v>65</v>
      </c>
      <c r="C358" t="s">
        <v>25</v>
      </c>
      <c r="D358" s="2">
        <v>1.1979220999999901E-7</v>
      </c>
      <c r="E358" s="2">
        <v>1.2182778E-4</v>
      </c>
      <c r="F358" s="2">
        <v>1.3155280000000001E-4</v>
      </c>
      <c r="G358" s="2">
        <v>1.3393459999999901E-4</v>
      </c>
      <c r="H358" s="2">
        <v>1.3676251000000001E-4</v>
      </c>
      <c r="I358" s="2">
        <v>1.49702849999999E-4</v>
      </c>
      <c r="J358" s="2">
        <v>1.4232749999999999E-4</v>
      </c>
      <c r="K358" s="2">
        <v>1.3552818999999999E-4</v>
      </c>
      <c r="L358" s="2">
        <v>1.2623975999999999E-4</v>
      </c>
      <c r="M358" s="2">
        <v>6.2718408000000001E-5</v>
      </c>
      <c r="N358" s="2">
        <v>6.6223904999999995E-5</v>
      </c>
      <c r="O358">
        <v>0</v>
      </c>
      <c r="P358">
        <v>0</v>
      </c>
      <c r="Q358">
        <v>0</v>
      </c>
      <c r="R358" t="s">
        <v>45</v>
      </c>
    </row>
    <row r="359" spans="1:18" x14ac:dyDescent="0.25">
      <c r="A359" t="s">
        <v>136</v>
      </c>
      <c r="B359" t="s">
        <v>65</v>
      </c>
      <c r="C359" t="s">
        <v>26</v>
      </c>
      <c r="D359">
        <v>0</v>
      </c>
      <c r="E359">
        <v>5.7304160000000003E-3</v>
      </c>
      <c r="F359">
        <v>1.0132014999999999E-2</v>
      </c>
      <c r="G359">
        <v>1.0315463E-2</v>
      </c>
      <c r="H359">
        <v>1.0533256E-2</v>
      </c>
      <c r="I359">
        <v>1.1529915999999999E-2</v>
      </c>
      <c r="J359">
        <v>1.096186E-2</v>
      </c>
      <c r="K359">
        <v>1.04381889999999E-2</v>
      </c>
      <c r="L359">
        <v>9.7228120000000008E-3</v>
      </c>
      <c r="M359">
        <v>4.8304840999999999E-3</v>
      </c>
      <c r="N359">
        <v>5.1004706000000004E-3</v>
      </c>
      <c r="O359">
        <v>0</v>
      </c>
      <c r="P359">
        <v>0</v>
      </c>
      <c r="Q359">
        <v>0</v>
      </c>
      <c r="R359" t="s">
        <v>45</v>
      </c>
    </row>
    <row r="360" spans="1:18" x14ac:dyDescent="0.25">
      <c r="A360" t="s">
        <v>136</v>
      </c>
      <c r="B360" t="s">
        <v>65</v>
      </c>
      <c r="C360" t="s">
        <v>27</v>
      </c>
      <c r="D360">
        <v>4.0379943910000002E-3</v>
      </c>
      <c r="E360">
        <v>3.9931006449999999E-3</v>
      </c>
      <c r="F360">
        <v>3.12303406999999E-3</v>
      </c>
      <c r="G360">
        <v>1.8088889660000001E-3</v>
      </c>
      <c r="H360">
        <v>1.6806764462E-3</v>
      </c>
      <c r="I360">
        <v>1.7105122654609999E-3</v>
      </c>
      <c r="J360">
        <v>1.6365747579059999E-3</v>
      </c>
      <c r="K360">
        <v>1.560068078129E-3</v>
      </c>
      <c r="L360">
        <v>1.5408331664399999E-3</v>
      </c>
      <c r="M360">
        <v>1.523524577788E-3</v>
      </c>
      <c r="N360">
        <v>1.537461662897E-3</v>
      </c>
      <c r="O360">
        <v>0</v>
      </c>
      <c r="P360">
        <v>0</v>
      </c>
      <c r="Q360">
        <v>0</v>
      </c>
      <c r="R360" t="s">
        <v>45</v>
      </c>
    </row>
    <row r="361" spans="1:18" x14ac:dyDescent="0.25">
      <c r="A361" t="s">
        <v>136</v>
      </c>
      <c r="B361" t="s">
        <v>65</v>
      </c>
      <c r="C361" t="s">
        <v>29</v>
      </c>
      <c r="D361">
        <v>6.8164450401399998E-3</v>
      </c>
      <c r="E361">
        <v>3.65999873943999E-3</v>
      </c>
      <c r="F361">
        <v>4.0696919669999899E-3</v>
      </c>
      <c r="G361">
        <v>3.4874041079700001E-3</v>
      </c>
      <c r="H361">
        <v>3.1777718213299999E-3</v>
      </c>
      <c r="I361">
        <v>3.0722284419139999E-3</v>
      </c>
      <c r="J361">
        <v>2.8010975412290002E-3</v>
      </c>
      <c r="K361">
        <v>2.592250277368E-3</v>
      </c>
      <c r="L361">
        <v>2.4256401556409998E-3</v>
      </c>
      <c r="M361">
        <v>2.3971119325129999E-3</v>
      </c>
      <c r="N361">
        <v>2.2818368823839998E-3</v>
      </c>
      <c r="O361">
        <v>0</v>
      </c>
      <c r="P361">
        <v>0</v>
      </c>
      <c r="Q361">
        <v>0</v>
      </c>
      <c r="R361" t="s">
        <v>45</v>
      </c>
    </row>
    <row r="362" spans="1:18" x14ac:dyDescent="0.25">
      <c r="A362" t="s">
        <v>136</v>
      </c>
      <c r="B362" t="s">
        <v>65</v>
      </c>
      <c r="C362" t="s">
        <v>31</v>
      </c>
      <c r="D362">
        <v>0.290902157592</v>
      </c>
      <c r="E362">
        <v>0.18693481381079999</v>
      </c>
      <c r="F362">
        <v>0.110577480320999</v>
      </c>
      <c r="G362">
        <v>0.101228571311499</v>
      </c>
      <c r="H362">
        <v>7.2664644453482904E-2</v>
      </c>
      <c r="I362">
        <v>7.2154155754010005E-2</v>
      </c>
      <c r="J362">
        <v>5.8800337497883999E-2</v>
      </c>
      <c r="K362">
        <v>5.6107620160192002E-2</v>
      </c>
      <c r="L362">
        <v>5.5784808712430002E-2</v>
      </c>
      <c r="M362">
        <v>6.5638726590302995E-2</v>
      </c>
      <c r="N362">
        <v>6.4574280273502996E-2</v>
      </c>
      <c r="O362">
        <v>0</v>
      </c>
      <c r="P362">
        <v>0</v>
      </c>
      <c r="Q362">
        <v>0</v>
      </c>
      <c r="R362" t="s">
        <v>45</v>
      </c>
    </row>
    <row r="363" spans="1:18" x14ac:dyDescent="0.25">
      <c r="A363" t="s">
        <v>136</v>
      </c>
      <c r="B363" t="s">
        <v>65</v>
      </c>
      <c r="C363" t="s">
        <v>32</v>
      </c>
      <c r="D363">
        <v>0.37938819914600003</v>
      </c>
      <c r="E363">
        <v>0.274092299633999</v>
      </c>
      <c r="F363">
        <v>0.17395013632699999</v>
      </c>
      <c r="G363">
        <v>0.113630729987</v>
      </c>
      <c r="H363">
        <v>8.5216786786449894E-2</v>
      </c>
      <c r="I363">
        <v>7.6424298174766994E-2</v>
      </c>
      <c r="J363">
        <v>5.8342290518369901E-2</v>
      </c>
      <c r="K363">
        <v>4.9310442438835998E-2</v>
      </c>
      <c r="L363">
        <v>4.6687657291593999E-2</v>
      </c>
      <c r="M363">
        <v>5.5869828982555998E-2</v>
      </c>
      <c r="N363">
        <v>5.6282292939477903E-2</v>
      </c>
      <c r="O363">
        <v>0</v>
      </c>
      <c r="P363">
        <v>0</v>
      </c>
      <c r="Q363">
        <v>0</v>
      </c>
      <c r="R363" t="s">
        <v>45</v>
      </c>
    </row>
    <row r="364" spans="1:18" x14ac:dyDescent="0.25">
      <c r="A364" t="s">
        <v>136</v>
      </c>
      <c r="B364" t="s">
        <v>65</v>
      </c>
      <c r="C364" t="s">
        <v>34</v>
      </c>
      <c r="D364" s="2">
        <v>6.8329005698400001E-3</v>
      </c>
      <c r="E364">
        <v>9.9474520184699902E-3</v>
      </c>
      <c r="F364">
        <v>5.6403351270999996E-3</v>
      </c>
      <c r="G364">
        <v>4.9552309439999899E-3</v>
      </c>
      <c r="H364">
        <v>4.3261178925199902E-3</v>
      </c>
      <c r="I364">
        <v>4.0764349519550004E-3</v>
      </c>
      <c r="J364">
        <v>3.5612325155809999E-3</v>
      </c>
      <c r="K364">
        <v>3.3201334188649998E-3</v>
      </c>
      <c r="L364">
        <v>3.2435672900759998E-3</v>
      </c>
      <c r="M364">
        <v>4.1524311130290001E-3</v>
      </c>
      <c r="N364">
        <v>4.4298128583649902E-3</v>
      </c>
      <c r="O364">
        <v>0</v>
      </c>
      <c r="P364">
        <v>0</v>
      </c>
      <c r="Q364">
        <v>0</v>
      </c>
      <c r="R364" t="s">
        <v>45</v>
      </c>
    </row>
    <row r="365" spans="1:18" x14ac:dyDescent="0.25">
      <c r="A365" t="s">
        <v>136</v>
      </c>
      <c r="B365" t="s">
        <v>65</v>
      </c>
      <c r="C365" t="s">
        <v>36</v>
      </c>
      <c r="D365" s="2">
        <v>2.648236088665E-2</v>
      </c>
      <c r="E365">
        <v>5.2181721057179997E-2</v>
      </c>
      <c r="F365">
        <v>4.7455494759629999E-2</v>
      </c>
      <c r="G365">
        <v>6.1726323986389997E-2</v>
      </c>
      <c r="H365">
        <v>4.7413485044309998E-2</v>
      </c>
      <c r="I365">
        <v>5.1315410823287999E-2</v>
      </c>
      <c r="J365">
        <v>5.3902363663423998E-2</v>
      </c>
      <c r="K365">
        <v>5.6929167949326002E-2</v>
      </c>
      <c r="L365">
        <v>6.0315858907634003E-2</v>
      </c>
      <c r="M365">
        <v>6.2780525082759997E-2</v>
      </c>
      <c r="N365">
        <v>6.7059192827777003E-2</v>
      </c>
      <c r="O365">
        <v>0</v>
      </c>
      <c r="P365">
        <v>0</v>
      </c>
      <c r="Q365">
        <v>0</v>
      </c>
      <c r="R365" t="s">
        <v>45</v>
      </c>
    </row>
    <row r="366" spans="1:18" x14ac:dyDescent="0.25">
      <c r="A366" t="s">
        <v>136</v>
      </c>
      <c r="B366" t="s">
        <v>65</v>
      </c>
      <c r="C366" t="s">
        <v>37</v>
      </c>
      <c r="D366" s="2">
        <v>1.873782095686E-2</v>
      </c>
      <c r="E366" s="2">
        <v>4.0098228492150001E-2</v>
      </c>
      <c r="F366" s="2">
        <v>2.1311887837719999E-2</v>
      </c>
      <c r="G366" s="2">
        <v>1.8612927973939999E-2</v>
      </c>
      <c r="H366" s="2">
        <v>1.45763682880599E-2</v>
      </c>
      <c r="I366" s="2">
        <v>1.4804614952718001E-2</v>
      </c>
      <c r="J366" s="2">
        <v>1.4320668108714E-2</v>
      </c>
      <c r="K366" s="2">
        <v>1.44129961559259E-2</v>
      </c>
      <c r="L366" s="2">
        <v>1.4913842980004E-2</v>
      </c>
      <c r="M366" s="2">
        <v>1.68345809180609E-2</v>
      </c>
      <c r="N366" s="2">
        <v>1.8089322122828901E-2</v>
      </c>
      <c r="O366">
        <v>0</v>
      </c>
      <c r="P366">
        <v>0</v>
      </c>
      <c r="Q366">
        <v>0</v>
      </c>
      <c r="R366" t="s">
        <v>45</v>
      </c>
    </row>
    <row r="367" spans="1:18" x14ac:dyDescent="0.25">
      <c r="A367" t="s">
        <v>136</v>
      </c>
      <c r="B367" t="s">
        <v>65</v>
      </c>
      <c r="C367" t="s">
        <v>39</v>
      </c>
      <c r="D367" s="2">
        <v>0.41861013264579999</v>
      </c>
      <c r="E367" s="2">
        <v>0.35847255890516899</v>
      </c>
      <c r="F367" s="2">
        <v>0.133108454716759</v>
      </c>
      <c r="G367" s="2">
        <v>3.942799875545E-2</v>
      </c>
      <c r="H367" s="2">
        <v>2.6212400538684899E-2</v>
      </c>
      <c r="I367" s="2">
        <v>2.3497643996143E-2</v>
      </c>
      <c r="J367" s="2">
        <v>3.1868892485215898E-2</v>
      </c>
      <c r="K367" s="2">
        <v>3.4107120835423999E-2</v>
      </c>
      <c r="L367" s="2">
        <v>3.6336267715974001E-2</v>
      </c>
      <c r="M367" s="2">
        <v>3.3498764782552898E-2</v>
      </c>
      <c r="N367" s="2">
        <v>3.5273116504690998E-2</v>
      </c>
      <c r="O367">
        <v>0</v>
      </c>
      <c r="P367">
        <v>0</v>
      </c>
      <c r="Q367">
        <v>0</v>
      </c>
      <c r="R367" t="s">
        <v>45</v>
      </c>
    </row>
    <row r="368" spans="1:18" x14ac:dyDescent="0.25">
      <c r="A368" t="s">
        <v>136</v>
      </c>
      <c r="B368" t="s">
        <v>66</v>
      </c>
      <c r="C368" t="s">
        <v>16</v>
      </c>
      <c r="D368">
        <v>3.4497662064979901E-3</v>
      </c>
      <c r="E368" s="2">
        <v>3.23211067817499E-3</v>
      </c>
      <c r="F368" s="2">
        <v>2.1210810064889898E-3</v>
      </c>
      <c r="G368" s="2">
        <v>2.7586665545479999E-3</v>
      </c>
      <c r="H368" s="2">
        <v>2.61688812394399E-3</v>
      </c>
      <c r="I368" s="2">
        <v>2.518159854122E-3</v>
      </c>
      <c r="J368" s="2">
        <v>2.7335520677220001E-3</v>
      </c>
      <c r="K368" s="2">
        <v>2.6876529589489901E-3</v>
      </c>
      <c r="L368" s="2">
        <v>2.777135455905E-3</v>
      </c>
      <c r="M368" s="2">
        <v>3.0382221520549998E-3</v>
      </c>
      <c r="N368" s="2">
        <v>3.2360712749739898E-3</v>
      </c>
      <c r="O368">
        <v>0</v>
      </c>
      <c r="P368">
        <v>0</v>
      </c>
      <c r="Q368">
        <v>0</v>
      </c>
      <c r="R368" t="s">
        <v>45</v>
      </c>
    </row>
    <row r="369" spans="1:18" x14ac:dyDescent="0.25">
      <c r="A369" t="s">
        <v>136</v>
      </c>
      <c r="B369" t="s">
        <v>66</v>
      </c>
      <c r="C369" t="s">
        <v>17</v>
      </c>
      <c r="D369">
        <v>2.47099103699999E-2</v>
      </c>
      <c r="E369">
        <v>3.110181178035E-2</v>
      </c>
      <c r="F369">
        <v>2.8500724130140001E-2</v>
      </c>
      <c r="G369">
        <v>2.0541613889559999E-2</v>
      </c>
      <c r="H369">
        <v>2.08189084782269E-2</v>
      </c>
      <c r="I369" s="2">
        <v>2.1108820591026999E-2</v>
      </c>
      <c r="J369">
        <v>2.1881105422884899E-2</v>
      </c>
      <c r="K369">
        <v>2.2139680669147E-2</v>
      </c>
      <c r="L369">
        <v>2.2404988428716001E-2</v>
      </c>
      <c r="M369">
        <v>2.3057210856918999E-2</v>
      </c>
      <c r="N369">
        <v>2.3566075972981E-2</v>
      </c>
      <c r="O369">
        <v>0</v>
      </c>
      <c r="P369">
        <v>0</v>
      </c>
      <c r="Q369">
        <v>0</v>
      </c>
      <c r="R369" t="s">
        <v>45</v>
      </c>
    </row>
    <row r="370" spans="1:18" x14ac:dyDescent="0.25">
      <c r="A370" t="s">
        <v>136</v>
      </c>
      <c r="B370" t="s">
        <v>66</v>
      </c>
      <c r="C370" t="s">
        <v>19</v>
      </c>
      <c r="D370">
        <v>0.73432140982780003</v>
      </c>
      <c r="E370">
        <v>0.41157281281743902</v>
      </c>
      <c r="F370">
        <v>0.23060585350410001</v>
      </c>
      <c r="G370">
        <v>0.2233519043344</v>
      </c>
      <c r="H370">
        <v>0.193302299234</v>
      </c>
      <c r="I370">
        <v>0.165642130042013</v>
      </c>
      <c r="J370">
        <v>0.148857412384827</v>
      </c>
      <c r="K370">
        <v>0.12941865362487301</v>
      </c>
      <c r="L370">
        <v>0.11732165093243301</v>
      </c>
      <c r="M370">
        <v>0.119082643577453</v>
      </c>
      <c r="N370">
        <v>0.122408237437586</v>
      </c>
      <c r="O370">
        <v>0</v>
      </c>
      <c r="P370">
        <v>0</v>
      </c>
      <c r="Q370">
        <v>0</v>
      </c>
      <c r="R370" t="s">
        <v>45</v>
      </c>
    </row>
    <row r="371" spans="1:18" x14ac:dyDescent="0.25">
      <c r="A371" t="s">
        <v>136</v>
      </c>
      <c r="B371" t="s">
        <v>66</v>
      </c>
      <c r="C371" t="s">
        <v>21</v>
      </c>
      <c r="D371">
        <v>4.6736866101469996</v>
      </c>
      <c r="E371">
        <v>5.7229325166499896</v>
      </c>
      <c r="F371">
        <v>4.6706211224</v>
      </c>
      <c r="G371">
        <v>4.2144413545599901</v>
      </c>
      <c r="H371">
        <v>3.753949556647</v>
      </c>
      <c r="I371">
        <v>3.5469740217845001</v>
      </c>
      <c r="J371">
        <v>3.13905433657147</v>
      </c>
      <c r="K371">
        <v>2.8720379453401801</v>
      </c>
      <c r="L371">
        <v>2.6093439438790398</v>
      </c>
      <c r="M371">
        <v>1.36476280206997</v>
      </c>
      <c r="N371">
        <v>0.73499093098391599</v>
      </c>
      <c r="O371">
        <v>0</v>
      </c>
      <c r="P371">
        <v>0</v>
      </c>
      <c r="Q371">
        <v>0</v>
      </c>
      <c r="R371" t="s">
        <v>46</v>
      </c>
    </row>
    <row r="372" spans="1:18" x14ac:dyDescent="0.25">
      <c r="A372" t="s">
        <v>136</v>
      </c>
      <c r="B372" t="s">
        <v>66</v>
      </c>
      <c r="C372" t="s">
        <v>22</v>
      </c>
      <c r="D372" s="2">
        <v>0</v>
      </c>
      <c r="E372">
        <v>3.4379459999999999E-3</v>
      </c>
      <c r="F372">
        <v>4.3568749999999996E-3</v>
      </c>
      <c r="G372">
        <v>5.9554449999999898E-3</v>
      </c>
      <c r="H372">
        <v>6.1653049999999899E-3</v>
      </c>
      <c r="I372">
        <v>6.80615499999999E-3</v>
      </c>
      <c r="J372">
        <v>6.5177569999999999E-3</v>
      </c>
      <c r="K372">
        <v>6.2085732999999999E-3</v>
      </c>
      <c r="L372">
        <v>5.7854602000000001E-3</v>
      </c>
      <c r="M372">
        <v>2.9162152999999899E-3</v>
      </c>
      <c r="N372">
        <v>3.08110451999999E-3</v>
      </c>
      <c r="O372">
        <v>0</v>
      </c>
      <c r="P372">
        <v>0</v>
      </c>
      <c r="Q372">
        <v>0</v>
      </c>
      <c r="R372" t="s">
        <v>45</v>
      </c>
    </row>
    <row r="373" spans="1:18" x14ac:dyDescent="0.25">
      <c r="A373" t="s">
        <v>136</v>
      </c>
      <c r="B373" t="s">
        <v>66</v>
      </c>
      <c r="C373" t="s">
        <v>23</v>
      </c>
      <c r="D373" s="2">
        <v>1.0805160000000001E-9</v>
      </c>
      <c r="E373">
        <v>2.0115270000000001E-2</v>
      </c>
      <c r="F373">
        <v>1.9564289999999901E-2</v>
      </c>
      <c r="G373">
        <v>2.6742620000000002E-2</v>
      </c>
      <c r="H373">
        <v>2.7684923E-2</v>
      </c>
      <c r="I373">
        <v>3.05627079999999E-2</v>
      </c>
      <c r="J373">
        <v>2.9267642999999999E-2</v>
      </c>
      <c r="K373">
        <v>2.7879270000000001E-2</v>
      </c>
      <c r="L373">
        <v>2.5979309999999999E-2</v>
      </c>
      <c r="M373">
        <v>1.30951104E-2</v>
      </c>
      <c r="N373">
        <v>1.3835524E-2</v>
      </c>
      <c r="O373">
        <v>0</v>
      </c>
      <c r="P373">
        <v>0</v>
      </c>
      <c r="Q373">
        <v>0</v>
      </c>
      <c r="R373" t="s">
        <v>45</v>
      </c>
    </row>
    <row r="374" spans="1:18" x14ac:dyDescent="0.25">
      <c r="A374" t="s">
        <v>136</v>
      </c>
      <c r="B374" t="s">
        <v>66</v>
      </c>
      <c r="C374" t="s">
        <v>24</v>
      </c>
      <c r="D374" s="2">
        <v>0</v>
      </c>
      <c r="E374" s="2">
        <v>4.2238639999999999E-3</v>
      </c>
      <c r="F374" s="2">
        <v>4.7176329999999997E-3</v>
      </c>
      <c r="G374" s="2">
        <v>6.4485789999999899E-3</v>
      </c>
      <c r="H374" s="2">
        <v>6.6758080000000001E-3</v>
      </c>
      <c r="I374" s="2">
        <v>7.3697189999999899E-3</v>
      </c>
      <c r="J374" s="2">
        <v>7.0574390000000004E-3</v>
      </c>
      <c r="K374" s="2">
        <v>6.7226697000000004E-3</v>
      </c>
      <c r="L374" s="2">
        <v>6.2645147999999999E-3</v>
      </c>
      <c r="M374" s="2">
        <v>3.1576861999999999E-3</v>
      </c>
      <c r="N374" s="2">
        <v>3.3362254000000001E-3</v>
      </c>
      <c r="O374">
        <v>0</v>
      </c>
      <c r="P374">
        <v>0</v>
      </c>
      <c r="Q374">
        <v>0</v>
      </c>
      <c r="R374" t="s">
        <v>45</v>
      </c>
    </row>
    <row r="375" spans="1:18" x14ac:dyDescent="0.25">
      <c r="A375" t="s">
        <v>136</v>
      </c>
      <c r="B375" t="s">
        <v>66</v>
      </c>
      <c r="C375" t="s">
        <v>25</v>
      </c>
      <c r="D375" s="2">
        <v>5.4396780000000002E-9</v>
      </c>
      <c r="E375" s="2">
        <v>6.5435210000000001E-6</v>
      </c>
      <c r="F375" s="2">
        <v>4.4678720000000001E-6</v>
      </c>
      <c r="G375" s="2">
        <v>6.1071799999999899E-6</v>
      </c>
      <c r="H375" s="2">
        <v>6.3223819999999997E-6</v>
      </c>
      <c r="I375" s="2">
        <v>6.9795629999999997E-6</v>
      </c>
      <c r="J375" s="2">
        <v>6.683813E-6</v>
      </c>
      <c r="K375" s="2">
        <v>6.3667601000000003E-6</v>
      </c>
      <c r="L375" s="2">
        <v>5.9328600999999899E-6</v>
      </c>
      <c r="M375" s="2">
        <v>2.9905140999999999E-6</v>
      </c>
      <c r="N375" s="2">
        <v>3.1596021000000002E-6</v>
      </c>
      <c r="O375">
        <v>0</v>
      </c>
      <c r="P375">
        <v>0</v>
      </c>
      <c r="Q375">
        <v>0</v>
      </c>
      <c r="R375" t="s">
        <v>45</v>
      </c>
    </row>
    <row r="376" spans="1:18" x14ac:dyDescent="0.25">
      <c r="A376" t="s">
        <v>136</v>
      </c>
      <c r="B376" t="s">
        <v>66</v>
      </c>
      <c r="C376" t="s">
        <v>26</v>
      </c>
      <c r="D376">
        <v>0</v>
      </c>
      <c r="E376" s="2">
        <v>3.0778720000000003E-4</v>
      </c>
      <c r="F376" s="2">
        <v>3.4410940000000002E-4</v>
      </c>
      <c r="G376" s="2">
        <v>4.703671E-4</v>
      </c>
      <c r="H376" s="2">
        <v>4.8694049999999897E-4</v>
      </c>
      <c r="I376" s="2">
        <v>5.3755568999999995E-4</v>
      </c>
      <c r="J376" s="2">
        <v>5.1477806999999996E-4</v>
      </c>
      <c r="K376" s="2">
        <v>4.9035916999999997E-4</v>
      </c>
      <c r="L376" s="2">
        <v>4.5694073999999902E-4</v>
      </c>
      <c r="M376" s="2">
        <v>2.3032532999999901E-4</v>
      </c>
      <c r="N376" s="2">
        <v>2.43348183E-4</v>
      </c>
      <c r="O376">
        <v>0</v>
      </c>
      <c r="P376">
        <v>0</v>
      </c>
      <c r="Q376">
        <v>0</v>
      </c>
      <c r="R376" t="s">
        <v>45</v>
      </c>
    </row>
    <row r="377" spans="1:18" x14ac:dyDescent="0.25">
      <c r="A377" t="s">
        <v>136</v>
      </c>
      <c r="B377" t="s">
        <v>66</v>
      </c>
      <c r="C377" t="s">
        <v>27</v>
      </c>
      <c r="D377">
        <v>2.8338132769999999E-3</v>
      </c>
      <c r="E377">
        <v>2.5123318167009898E-3</v>
      </c>
      <c r="F377">
        <v>1.82885344468999E-3</v>
      </c>
      <c r="G377">
        <v>1.3876535423E-3</v>
      </c>
      <c r="H377">
        <v>1.1094529963849901E-3</v>
      </c>
      <c r="I377" s="2">
        <v>9.6567595040899905E-4</v>
      </c>
      <c r="J377">
        <v>1.343347085311E-3</v>
      </c>
      <c r="K377">
        <v>1.299387871361E-3</v>
      </c>
      <c r="L377">
        <v>1.3168489753949901E-3</v>
      </c>
      <c r="M377">
        <v>1.596819702625E-3</v>
      </c>
      <c r="N377">
        <v>1.660028748483E-3</v>
      </c>
      <c r="O377">
        <v>0</v>
      </c>
      <c r="P377">
        <v>0</v>
      </c>
      <c r="Q377">
        <v>0</v>
      </c>
      <c r="R377" t="s">
        <v>45</v>
      </c>
    </row>
    <row r="378" spans="1:18" x14ac:dyDescent="0.25">
      <c r="A378" t="s">
        <v>136</v>
      </c>
      <c r="B378" t="s">
        <v>66</v>
      </c>
      <c r="C378" t="s">
        <v>29</v>
      </c>
      <c r="D378">
        <v>1.7867178881400001E-3</v>
      </c>
      <c r="E378">
        <v>2.5708303006299902E-3</v>
      </c>
      <c r="F378">
        <v>2.6104798473569999E-3</v>
      </c>
      <c r="G378">
        <v>1.70158246722899E-3</v>
      </c>
      <c r="H378">
        <v>1.436722827273E-3</v>
      </c>
      <c r="I378">
        <v>1.3770809133359901E-3</v>
      </c>
      <c r="J378">
        <v>1.44606763426199E-3</v>
      </c>
      <c r="K378">
        <v>1.377937767053E-3</v>
      </c>
      <c r="L378">
        <v>1.3428126228419901E-3</v>
      </c>
      <c r="M378">
        <v>1.64135164390299E-3</v>
      </c>
      <c r="N378">
        <v>1.7458725966169901E-3</v>
      </c>
      <c r="O378">
        <v>0</v>
      </c>
      <c r="P378">
        <v>0</v>
      </c>
      <c r="Q378">
        <v>0</v>
      </c>
      <c r="R378" t="s">
        <v>45</v>
      </c>
    </row>
    <row r="379" spans="1:18" x14ac:dyDescent="0.25">
      <c r="A379" t="s">
        <v>136</v>
      </c>
      <c r="B379" t="s">
        <v>66</v>
      </c>
      <c r="C379" t="s">
        <v>31</v>
      </c>
      <c r="D379">
        <v>0.127706617980759</v>
      </c>
      <c r="E379">
        <v>8.4475970475259995E-2</v>
      </c>
      <c r="F379">
        <v>4.4672372836672899E-2</v>
      </c>
      <c r="G379">
        <v>4.1670260872825902E-2</v>
      </c>
      <c r="H379">
        <v>3.4278072763351E-2</v>
      </c>
      <c r="I379">
        <v>3.2812556163817001E-2</v>
      </c>
      <c r="J379">
        <v>3.1310895742054999E-2</v>
      </c>
      <c r="K379">
        <v>3.0331370241774999E-2</v>
      </c>
      <c r="L379">
        <v>3.0153399260988999E-2</v>
      </c>
      <c r="M379">
        <v>2.8945723408072999E-2</v>
      </c>
      <c r="N379">
        <v>2.9481903796612901E-2</v>
      </c>
      <c r="O379">
        <v>0</v>
      </c>
      <c r="P379">
        <v>0</v>
      </c>
      <c r="Q379">
        <v>0</v>
      </c>
      <c r="R379" t="s">
        <v>45</v>
      </c>
    </row>
    <row r="380" spans="1:18" x14ac:dyDescent="0.25">
      <c r="A380" t="s">
        <v>136</v>
      </c>
      <c r="B380" t="s">
        <v>66</v>
      </c>
      <c r="C380" t="s">
        <v>32</v>
      </c>
      <c r="D380">
        <v>0.11774540797949901</v>
      </c>
      <c r="E380">
        <v>8.795617080109E-2</v>
      </c>
      <c r="F380">
        <v>5.5708334233599902E-2</v>
      </c>
      <c r="G380">
        <v>4.7670133040459903E-2</v>
      </c>
      <c r="H380">
        <v>4.0222705016479898E-2</v>
      </c>
      <c r="I380">
        <v>3.7042763923981002E-2</v>
      </c>
      <c r="J380">
        <v>3.3929031686019899E-2</v>
      </c>
      <c r="K380">
        <v>3.0048051281063901E-2</v>
      </c>
      <c r="L380">
        <v>2.8725691561136898E-2</v>
      </c>
      <c r="M380">
        <v>2.6709716679527901E-2</v>
      </c>
      <c r="N380">
        <v>2.6622705492048E-2</v>
      </c>
      <c r="O380">
        <v>0</v>
      </c>
      <c r="P380">
        <v>0</v>
      </c>
      <c r="Q380">
        <v>0</v>
      </c>
      <c r="R380" t="s">
        <v>45</v>
      </c>
    </row>
    <row r="381" spans="1:18" x14ac:dyDescent="0.25">
      <c r="A381" t="s">
        <v>136</v>
      </c>
      <c r="B381" t="s">
        <v>66</v>
      </c>
      <c r="C381" t="s">
        <v>34</v>
      </c>
      <c r="D381" s="2">
        <v>6.1672216541439999E-3</v>
      </c>
      <c r="E381">
        <v>9.2455664568460005E-3</v>
      </c>
      <c r="F381">
        <v>5.8349015199499997E-3</v>
      </c>
      <c r="G381">
        <v>6.3497744081290001E-3</v>
      </c>
      <c r="H381">
        <v>6.0977792784350001E-3</v>
      </c>
      <c r="I381">
        <v>5.57696039715499E-3</v>
      </c>
      <c r="J381">
        <v>5.670307520319E-3</v>
      </c>
      <c r="K381">
        <v>5.0558815022769899E-3</v>
      </c>
      <c r="L381">
        <v>4.6426195074750001E-3</v>
      </c>
      <c r="M381">
        <v>5.9353227058060003E-3</v>
      </c>
      <c r="N381">
        <v>6.6036489019020098E-3</v>
      </c>
      <c r="O381">
        <v>0</v>
      </c>
      <c r="P381">
        <v>0</v>
      </c>
      <c r="Q381">
        <v>0</v>
      </c>
      <c r="R381" t="s">
        <v>45</v>
      </c>
    </row>
    <row r="382" spans="1:18" x14ac:dyDescent="0.25">
      <c r="A382" t="s">
        <v>136</v>
      </c>
      <c r="B382" t="s">
        <v>66</v>
      </c>
      <c r="C382" t="s">
        <v>36</v>
      </c>
      <c r="D382" s="2">
        <v>8.0661123633011006E-2</v>
      </c>
      <c r="E382">
        <v>2.3244749805929998E-2</v>
      </c>
      <c r="F382">
        <v>1.721667277036E-2</v>
      </c>
      <c r="G382">
        <v>1.72967910559199E-2</v>
      </c>
      <c r="H382">
        <v>1.5125734334607999E-2</v>
      </c>
      <c r="I382">
        <v>1.4856809047459899E-2</v>
      </c>
      <c r="J382">
        <v>1.5280340587291901E-2</v>
      </c>
      <c r="K382">
        <v>1.46363651231549E-2</v>
      </c>
      <c r="L382">
        <v>1.44046520707989E-2</v>
      </c>
      <c r="M382">
        <v>1.6594462398993998E-2</v>
      </c>
      <c r="N382">
        <v>1.7871480224727E-2</v>
      </c>
      <c r="O382">
        <v>0</v>
      </c>
      <c r="P382">
        <v>0</v>
      </c>
      <c r="Q382">
        <v>0</v>
      </c>
      <c r="R382" t="s">
        <v>45</v>
      </c>
    </row>
    <row r="383" spans="1:18" x14ac:dyDescent="0.25">
      <c r="A383" t="s">
        <v>136</v>
      </c>
      <c r="B383" t="s">
        <v>66</v>
      </c>
      <c r="C383" t="s">
        <v>37</v>
      </c>
      <c r="D383" s="2">
        <v>1.6409001817168999E-2</v>
      </c>
      <c r="E383" s="2">
        <v>1.8785009553689998E-2</v>
      </c>
      <c r="F383" s="2">
        <v>1.273511546436E-2</v>
      </c>
      <c r="G383" s="2">
        <v>1.3618608947959999E-2</v>
      </c>
      <c r="H383" s="2">
        <v>1.2295678919264899E-2</v>
      </c>
      <c r="I383" s="2">
        <v>1.165018908247E-2</v>
      </c>
      <c r="J383" s="2">
        <v>1.17900464217359E-2</v>
      </c>
      <c r="K383" s="2">
        <v>1.0951955592660999E-2</v>
      </c>
      <c r="L383" s="2">
        <v>1.0452956462390899E-2</v>
      </c>
      <c r="M383" s="2">
        <v>1.21754098317949E-2</v>
      </c>
      <c r="N383" s="2">
        <v>1.3135383488549901E-2</v>
      </c>
      <c r="O383">
        <v>0</v>
      </c>
      <c r="P383">
        <v>0</v>
      </c>
      <c r="Q383">
        <v>0</v>
      </c>
      <c r="R383" t="s">
        <v>45</v>
      </c>
    </row>
    <row r="384" spans="1:18" x14ac:dyDescent="0.25">
      <c r="A384" t="s">
        <v>136</v>
      </c>
      <c r="B384" t="s">
        <v>66</v>
      </c>
      <c r="C384" t="s">
        <v>39</v>
      </c>
      <c r="D384" s="2">
        <v>9.8041652706076995E-2</v>
      </c>
      <c r="E384" s="2">
        <v>4.7190679149820003E-2</v>
      </c>
      <c r="F384" s="2">
        <v>2.29482702095909E-2</v>
      </c>
      <c r="G384" s="2">
        <v>1.16239318303569E-2</v>
      </c>
      <c r="H384" s="2">
        <v>1.0619007655085E-2</v>
      </c>
      <c r="I384" s="2">
        <v>1.0067135427546E-2</v>
      </c>
      <c r="J384" s="2">
        <v>1.0416642038116E-2</v>
      </c>
      <c r="K384" s="2">
        <v>9.1529441978430003E-3</v>
      </c>
      <c r="L384" s="2">
        <v>8.419835519462E-3</v>
      </c>
      <c r="M384" s="2">
        <v>8.8530247161849995E-3</v>
      </c>
      <c r="N384" s="2">
        <v>8.9942076036029894E-3</v>
      </c>
      <c r="O384">
        <v>0</v>
      </c>
      <c r="P384">
        <v>0</v>
      </c>
      <c r="Q384">
        <v>0</v>
      </c>
      <c r="R384" t="s">
        <v>45</v>
      </c>
    </row>
    <row r="385" spans="1:18" x14ac:dyDescent="0.25">
      <c r="A385" t="s">
        <v>136</v>
      </c>
      <c r="B385" t="s">
        <v>67</v>
      </c>
      <c r="C385" t="s">
        <v>16</v>
      </c>
      <c r="D385">
        <v>1.026682016091E-2</v>
      </c>
      <c r="E385">
        <v>8.3147771005999908E-3</v>
      </c>
      <c r="F385">
        <v>7.3885297858000002E-3</v>
      </c>
      <c r="G385">
        <v>7.6478945565659996E-3</v>
      </c>
      <c r="H385">
        <v>7.0000703421619999E-3</v>
      </c>
      <c r="I385">
        <v>6.806985979615E-3</v>
      </c>
      <c r="J385">
        <v>7.7036956415389999E-3</v>
      </c>
      <c r="K385">
        <v>8.1586092105479895E-3</v>
      </c>
      <c r="L385">
        <v>9.0204751797149998E-3</v>
      </c>
      <c r="M385">
        <v>1.0429189791525E-2</v>
      </c>
      <c r="N385">
        <v>1.174571958151E-2</v>
      </c>
      <c r="O385">
        <v>0</v>
      </c>
      <c r="P385">
        <v>0</v>
      </c>
      <c r="Q385">
        <v>0</v>
      </c>
      <c r="R385" t="s">
        <v>45</v>
      </c>
    </row>
    <row r="386" spans="1:18" x14ac:dyDescent="0.25">
      <c r="A386" t="s">
        <v>136</v>
      </c>
      <c r="B386" t="s">
        <v>67</v>
      </c>
      <c r="C386" t="s">
        <v>17</v>
      </c>
      <c r="D386">
        <v>0.45028468685</v>
      </c>
      <c r="E386">
        <v>0.34459263696100001</v>
      </c>
      <c r="F386">
        <v>0.27692404517500002</v>
      </c>
      <c r="G386">
        <v>0.24306696466860001</v>
      </c>
      <c r="H386">
        <v>0.249824421967619</v>
      </c>
      <c r="I386">
        <v>0.25644662523001399</v>
      </c>
      <c r="J386">
        <v>0.262071443642237</v>
      </c>
      <c r="K386">
        <v>0.26663840836163399</v>
      </c>
      <c r="L386">
        <v>0.270822868599433</v>
      </c>
      <c r="M386">
        <v>0.274984913815434</v>
      </c>
      <c r="N386">
        <v>0.27954663165934002</v>
      </c>
      <c r="O386">
        <v>0</v>
      </c>
      <c r="P386">
        <v>0</v>
      </c>
      <c r="Q386">
        <v>0</v>
      </c>
      <c r="R386" t="s">
        <v>45</v>
      </c>
    </row>
    <row r="387" spans="1:18" x14ac:dyDescent="0.25">
      <c r="A387" t="s">
        <v>136</v>
      </c>
      <c r="B387" t="s">
        <v>67</v>
      </c>
      <c r="C387" t="s">
        <v>19</v>
      </c>
      <c r="D387">
        <v>4.9211429890029903</v>
      </c>
      <c r="E387">
        <v>2.4321519895680002</v>
      </c>
      <c r="F387">
        <v>1.566604990184</v>
      </c>
      <c r="G387">
        <v>1.2783724855423999</v>
      </c>
      <c r="H387">
        <v>1.08701439619648</v>
      </c>
      <c r="I387">
        <v>0.93844294512827997</v>
      </c>
      <c r="J387">
        <v>0.79030225795957298</v>
      </c>
      <c r="K387">
        <v>0.69174743326174104</v>
      </c>
      <c r="L387">
        <v>0.61843805955023901</v>
      </c>
      <c r="M387">
        <v>0.617428619729531</v>
      </c>
      <c r="N387">
        <v>0.58546850537112405</v>
      </c>
      <c r="O387">
        <v>0</v>
      </c>
      <c r="P387">
        <v>0</v>
      </c>
      <c r="Q387">
        <v>0</v>
      </c>
      <c r="R387" t="s">
        <v>45</v>
      </c>
    </row>
    <row r="388" spans="1:18" x14ac:dyDescent="0.25">
      <c r="A388" t="s">
        <v>136</v>
      </c>
      <c r="B388" t="s">
        <v>67</v>
      </c>
      <c r="C388" t="s">
        <v>21</v>
      </c>
      <c r="D388">
        <v>48.861077420000001</v>
      </c>
      <c r="E388">
        <v>51.612026499999999</v>
      </c>
      <c r="F388">
        <v>45.007027269999902</v>
      </c>
      <c r="G388">
        <v>43.2169148531</v>
      </c>
      <c r="H388">
        <v>34.478274724881103</v>
      </c>
      <c r="I388">
        <v>33.481913607604199</v>
      </c>
      <c r="J388">
        <v>26.6741566713381</v>
      </c>
      <c r="K388">
        <v>25.0110872955965</v>
      </c>
      <c r="L388">
        <v>23.513791687553699</v>
      </c>
      <c r="M388">
        <v>10.022564092123099</v>
      </c>
      <c r="N388">
        <v>-9.18797492723861</v>
      </c>
      <c r="O388">
        <v>0</v>
      </c>
      <c r="P388">
        <v>0</v>
      </c>
      <c r="Q388">
        <v>0</v>
      </c>
      <c r="R388" t="s">
        <v>46</v>
      </c>
    </row>
    <row r="389" spans="1:18" x14ac:dyDescent="0.25">
      <c r="A389" t="s">
        <v>136</v>
      </c>
      <c r="B389" t="s">
        <v>67</v>
      </c>
      <c r="C389" t="s">
        <v>22</v>
      </c>
      <c r="D389" s="2">
        <v>0</v>
      </c>
      <c r="E389">
        <v>7.238327E-2</v>
      </c>
      <c r="F389">
        <v>8.9762129999999996E-2</v>
      </c>
      <c r="G389">
        <v>0.1158986</v>
      </c>
      <c r="H389">
        <v>0.121389699999999</v>
      </c>
      <c r="I389">
        <v>0.13297933000000001</v>
      </c>
      <c r="J389">
        <v>0.1282972</v>
      </c>
      <c r="K389">
        <v>0.12240993999999999</v>
      </c>
      <c r="L389">
        <v>0.11421845</v>
      </c>
      <c r="M389">
        <v>5.7717356999999997E-2</v>
      </c>
      <c r="N389">
        <v>6.0897888999999997E-2</v>
      </c>
      <c r="O389">
        <v>0</v>
      </c>
      <c r="P389">
        <v>0</v>
      </c>
      <c r="Q389">
        <v>0</v>
      </c>
      <c r="R389" t="s">
        <v>45</v>
      </c>
    </row>
    <row r="390" spans="1:18" x14ac:dyDescent="0.25">
      <c r="A390" t="s">
        <v>136</v>
      </c>
      <c r="B390" t="s">
        <v>67</v>
      </c>
      <c r="C390" t="s">
        <v>23</v>
      </c>
      <c r="D390" s="2">
        <v>1.8557319999999899E-8</v>
      </c>
      <c r="E390">
        <v>0.42351139999999998</v>
      </c>
      <c r="F390">
        <v>0.40307110000000002</v>
      </c>
      <c r="G390">
        <v>0.5204358</v>
      </c>
      <c r="H390">
        <v>0.54509439999999998</v>
      </c>
      <c r="I390">
        <v>0.59713640000000001</v>
      </c>
      <c r="J390">
        <v>0.57611190000000001</v>
      </c>
      <c r="K390">
        <v>0.54967533999999996</v>
      </c>
      <c r="L390">
        <v>0.51289158999999995</v>
      </c>
      <c r="M390">
        <v>0.25917646999999999</v>
      </c>
      <c r="N390">
        <v>0.27345869</v>
      </c>
      <c r="O390">
        <v>0</v>
      </c>
      <c r="P390">
        <v>0</v>
      </c>
      <c r="Q390">
        <v>0</v>
      </c>
      <c r="R390" t="s">
        <v>45</v>
      </c>
    </row>
    <row r="391" spans="1:18" x14ac:dyDescent="0.25">
      <c r="A391" t="s">
        <v>136</v>
      </c>
      <c r="B391" t="s">
        <v>67</v>
      </c>
      <c r="C391" t="s">
        <v>24</v>
      </c>
      <c r="D391" s="2">
        <v>0</v>
      </c>
      <c r="E391" s="2">
        <v>8.8930059999999894E-2</v>
      </c>
      <c r="F391" s="2">
        <v>9.7194699999999995E-2</v>
      </c>
      <c r="G391" s="2">
        <v>0.12549539999999901</v>
      </c>
      <c r="H391" s="2">
        <v>0.13144119999999901</v>
      </c>
      <c r="I391" s="2">
        <v>0.14399041000000001</v>
      </c>
      <c r="J391" s="2">
        <v>0.13892062999999999</v>
      </c>
      <c r="K391" s="2">
        <v>0.13254574999999999</v>
      </c>
      <c r="L391" s="2">
        <v>0.123675919999999</v>
      </c>
      <c r="M391" s="2">
        <v>6.2496455999999999E-2</v>
      </c>
      <c r="N391" s="2">
        <v>6.5940456999999994E-2</v>
      </c>
      <c r="O391">
        <v>0</v>
      </c>
      <c r="P391">
        <v>0</v>
      </c>
      <c r="Q391">
        <v>0</v>
      </c>
      <c r="R391" t="s">
        <v>45</v>
      </c>
    </row>
    <row r="392" spans="1:18" x14ac:dyDescent="0.25">
      <c r="A392" t="s">
        <v>136</v>
      </c>
      <c r="B392" t="s">
        <v>67</v>
      </c>
      <c r="C392" t="s">
        <v>25</v>
      </c>
      <c r="D392" s="2">
        <v>9.3423579999999896E-8</v>
      </c>
      <c r="E392" s="2">
        <v>1.377688E-4</v>
      </c>
      <c r="F392" s="2">
        <v>9.2048999999999999E-5</v>
      </c>
      <c r="G392" s="2">
        <v>1.18851499999999E-4</v>
      </c>
      <c r="H392" s="2">
        <v>1.2448249E-4</v>
      </c>
      <c r="I392" s="2">
        <v>1.3636732999999999E-4</v>
      </c>
      <c r="J392" s="2">
        <v>1.3156592999999999E-4</v>
      </c>
      <c r="K392" s="2">
        <v>1.2552867999999999E-4</v>
      </c>
      <c r="L392" s="2">
        <v>1.1712839999999999E-4</v>
      </c>
      <c r="M392" s="2">
        <v>5.9187829999999998E-5</v>
      </c>
      <c r="N392" s="2">
        <v>6.2449460999999904E-5</v>
      </c>
      <c r="O392">
        <v>0</v>
      </c>
      <c r="P392">
        <v>0</v>
      </c>
      <c r="Q392">
        <v>0</v>
      </c>
      <c r="R392" t="s">
        <v>45</v>
      </c>
    </row>
    <row r="393" spans="1:18" x14ac:dyDescent="0.25">
      <c r="A393" t="s">
        <v>136</v>
      </c>
      <c r="B393" t="s">
        <v>67</v>
      </c>
      <c r="C393" t="s">
        <v>26</v>
      </c>
      <c r="D393">
        <v>0</v>
      </c>
      <c r="E393">
        <v>6.4802369999999998E-3</v>
      </c>
      <c r="F393">
        <v>7.0894879999999997E-3</v>
      </c>
      <c r="G393">
        <v>9.1537819999999992E-3</v>
      </c>
      <c r="H393">
        <v>9.5874640000000004E-3</v>
      </c>
      <c r="I393">
        <v>1.0502833E-2</v>
      </c>
      <c r="J393">
        <v>1.013302E-2</v>
      </c>
      <c r="K393">
        <v>9.6680489999999893E-3</v>
      </c>
      <c r="L393">
        <v>9.02107399999999E-3</v>
      </c>
      <c r="M393">
        <v>4.5585659999999896E-3</v>
      </c>
      <c r="N393">
        <v>4.8097721E-3</v>
      </c>
      <c r="O393">
        <v>0</v>
      </c>
      <c r="P393">
        <v>0</v>
      </c>
      <c r="Q393">
        <v>0</v>
      </c>
      <c r="R393" t="s">
        <v>45</v>
      </c>
    </row>
    <row r="394" spans="1:18" x14ac:dyDescent="0.25">
      <c r="A394" t="s">
        <v>136</v>
      </c>
      <c r="B394" t="s">
        <v>67</v>
      </c>
      <c r="C394" t="s">
        <v>27</v>
      </c>
      <c r="D394">
        <v>7.5821111660000001E-3</v>
      </c>
      <c r="E394">
        <v>7.6619139919999997E-3</v>
      </c>
      <c r="F394">
        <v>6.0443609869999899E-3</v>
      </c>
      <c r="G394">
        <v>3.8718917169999999E-3</v>
      </c>
      <c r="H394">
        <v>3.5874989467799901E-3</v>
      </c>
      <c r="I394">
        <v>3.7247888883419999E-3</v>
      </c>
      <c r="J394">
        <v>3.5305165759580001E-3</v>
      </c>
      <c r="K394">
        <v>3.3837055244479901E-3</v>
      </c>
      <c r="L394">
        <v>3.3253286541099899E-3</v>
      </c>
      <c r="M394">
        <v>3.30273651471599E-3</v>
      </c>
      <c r="N394">
        <v>3.3541328316920001E-3</v>
      </c>
      <c r="O394">
        <v>0</v>
      </c>
      <c r="P394">
        <v>0</v>
      </c>
      <c r="Q394">
        <v>0</v>
      </c>
      <c r="R394" t="s">
        <v>45</v>
      </c>
    </row>
    <row r="395" spans="1:18" x14ac:dyDescent="0.25">
      <c r="A395" t="s">
        <v>136</v>
      </c>
      <c r="B395" t="s">
        <v>67</v>
      </c>
      <c r="C395" t="s">
        <v>29</v>
      </c>
      <c r="D395">
        <v>9.2872644234999902E-3</v>
      </c>
      <c r="E395">
        <v>6.3755305642209902E-3</v>
      </c>
      <c r="F395">
        <v>9.9815154558E-3</v>
      </c>
      <c r="G395">
        <v>8.5723395422559901E-3</v>
      </c>
      <c r="H395">
        <v>7.8554857072399894E-3</v>
      </c>
      <c r="I395">
        <v>7.5903878038729904E-3</v>
      </c>
      <c r="J395">
        <v>6.9515955471149997E-3</v>
      </c>
      <c r="K395">
        <v>6.4042339626370001E-3</v>
      </c>
      <c r="L395">
        <v>5.8974699234019996E-3</v>
      </c>
      <c r="M395">
        <v>5.9144394342709999E-3</v>
      </c>
      <c r="N395">
        <v>5.8920020780929899E-3</v>
      </c>
      <c r="O395">
        <v>0</v>
      </c>
      <c r="P395">
        <v>0</v>
      </c>
      <c r="Q395">
        <v>0</v>
      </c>
      <c r="R395" t="s">
        <v>45</v>
      </c>
    </row>
    <row r="396" spans="1:18" x14ac:dyDescent="0.25">
      <c r="A396" t="s">
        <v>136</v>
      </c>
      <c r="B396" t="s">
        <v>67</v>
      </c>
      <c r="C396" t="s">
        <v>31</v>
      </c>
      <c r="D396">
        <v>0.82563016590899996</v>
      </c>
      <c r="E396">
        <v>0.4515111042978</v>
      </c>
      <c r="F396">
        <v>0.29298456630530001</v>
      </c>
      <c r="G396">
        <v>0.26251762993048</v>
      </c>
      <c r="H396">
        <v>0.20575800801578401</v>
      </c>
      <c r="I396">
        <v>0.20747886083424999</v>
      </c>
      <c r="J396">
        <v>0.19830770538022599</v>
      </c>
      <c r="K396">
        <v>0.19789629847440099</v>
      </c>
      <c r="L396">
        <v>0.19975018082517701</v>
      </c>
      <c r="M396">
        <v>0.19893351206447199</v>
      </c>
      <c r="N396">
        <v>0.19918304611263399</v>
      </c>
      <c r="O396">
        <v>0</v>
      </c>
      <c r="P396">
        <v>0</v>
      </c>
      <c r="Q396">
        <v>0</v>
      </c>
      <c r="R396" t="s">
        <v>45</v>
      </c>
    </row>
    <row r="397" spans="1:18" x14ac:dyDescent="0.25">
      <c r="A397" t="s">
        <v>136</v>
      </c>
      <c r="B397" t="s">
        <v>67</v>
      </c>
      <c r="C397" t="s">
        <v>32</v>
      </c>
      <c r="D397">
        <v>0.81388537110299997</v>
      </c>
      <c r="E397">
        <v>0.49062341142899901</v>
      </c>
      <c r="F397">
        <v>0.353884400775</v>
      </c>
      <c r="G397">
        <v>0.280796947869</v>
      </c>
      <c r="H397">
        <v>0.21662918104452999</v>
      </c>
      <c r="I397">
        <v>0.197365414398155</v>
      </c>
      <c r="J397">
        <v>0.16766853367801701</v>
      </c>
      <c r="K397">
        <v>0.153421900649719</v>
      </c>
      <c r="L397">
        <v>0.149091884180931</v>
      </c>
      <c r="M397">
        <v>0.14220767395513501</v>
      </c>
      <c r="N397">
        <v>0.13922088544942701</v>
      </c>
      <c r="O397">
        <v>0</v>
      </c>
      <c r="P397">
        <v>0</v>
      </c>
      <c r="Q397">
        <v>0</v>
      </c>
      <c r="R397" t="s">
        <v>45</v>
      </c>
    </row>
    <row r="398" spans="1:18" x14ac:dyDescent="0.25">
      <c r="A398" t="s">
        <v>136</v>
      </c>
      <c r="B398" t="s">
        <v>67</v>
      </c>
      <c r="C398" t="s">
        <v>34</v>
      </c>
      <c r="D398" s="2">
        <v>2.47701666159999E-2</v>
      </c>
      <c r="E398">
        <v>1.5934999184259901E-2</v>
      </c>
      <c r="F398">
        <v>2.92742322529999E-2</v>
      </c>
      <c r="G398">
        <v>1.7653455304999999E-2</v>
      </c>
      <c r="H398">
        <v>1.6661502457519899E-2</v>
      </c>
      <c r="I398">
        <v>1.5424394361818E-2</v>
      </c>
      <c r="J398">
        <v>1.43332468418599E-2</v>
      </c>
      <c r="K398">
        <v>1.2925634250167999E-2</v>
      </c>
      <c r="L398">
        <v>1.15628521408949E-2</v>
      </c>
      <c r="M398">
        <v>1.3357811494738E-2</v>
      </c>
      <c r="N398">
        <v>1.48066397460789E-2</v>
      </c>
      <c r="O398">
        <v>0</v>
      </c>
      <c r="P398">
        <v>0</v>
      </c>
      <c r="Q398">
        <v>0</v>
      </c>
      <c r="R398" t="s">
        <v>45</v>
      </c>
    </row>
    <row r="399" spans="1:18" x14ac:dyDescent="0.25">
      <c r="A399" t="s">
        <v>136</v>
      </c>
      <c r="B399" t="s">
        <v>67</v>
      </c>
      <c r="C399" t="s">
        <v>36</v>
      </c>
      <c r="D399" s="2">
        <v>0.10268179709149999</v>
      </c>
      <c r="E399">
        <v>8.8454329369499998E-2</v>
      </c>
      <c r="F399">
        <v>9.4375131083389893E-2</v>
      </c>
      <c r="G399">
        <v>6.5771705762079996E-2</v>
      </c>
      <c r="H399">
        <v>5.4450112527204997E-2</v>
      </c>
      <c r="I399">
        <v>5.6735663853402903E-2</v>
      </c>
      <c r="J399">
        <v>5.6421376813402001E-2</v>
      </c>
      <c r="K399">
        <v>5.6674486635695902E-2</v>
      </c>
      <c r="L399">
        <v>5.7211755159563997E-2</v>
      </c>
      <c r="M399">
        <v>6.1967333963328902E-2</v>
      </c>
      <c r="N399">
        <v>6.8497745922516895E-2</v>
      </c>
      <c r="O399">
        <v>0</v>
      </c>
      <c r="P399">
        <v>0</v>
      </c>
      <c r="Q399">
        <v>0</v>
      </c>
      <c r="R399" t="s">
        <v>45</v>
      </c>
    </row>
    <row r="400" spans="1:18" x14ac:dyDescent="0.25">
      <c r="A400" t="s">
        <v>136</v>
      </c>
      <c r="B400" t="s">
        <v>67</v>
      </c>
      <c r="C400" t="s">
        <v>37</v>
      </c>
      <c r="D400" s="2">
        <v>7.7523928017499993E-2</v>
      </c>
      <c r="E400" s="2">
        <v>5.7255502794029897E-2</v>
      </c>
      <c r="F400" s="2">
        <v>6.3433751395880006E-2</v>
      </c>
      <c r="G400" s="2">
        <v>4.4435280499979898E-2</v>
      </c>
      <c r="H400" s="2">
        <v>3.8321413276274897E-2</v>
      </c>
      <c r="I400" s="2">
        <v>3.7760099055562997E-2</v>
      </c>
      <c r="J400" s="2">
        <v>3.6522281968841899E-2</v>
      </c>
      <c r="K400" s="2">
        <v>3.5204342836225998E-2</v>
      </c>
      <c r="L400" s="2">
        <v>3.4157917225183999E-2</v>
      </c>
      <c r="M400" s="2">
        <v>3.721659867135E-2</v>
      </c>
      <c r="N400" s="2">
        <v>4.0789691847926898E-2</v>
      </c>
      <c r="O400">
        <v>0</v>
      </c>
      <c r="P400">
        <v>0</v>
      </c>
      <c r="Q400">
        <v>0</v>
      </c>
      <c r="R400" t="s">
        <v>45</v>
      </c>
    </row>
    <row r="401" spans="1:18" x14ac:dyDescent="0.25">
      <c r="A401" t="s">
        <v>136</v>
      </c>
      <c r="B401" t="s">
        <v>67</v>
      </c>
      <c r="C401" t="s">
        <v>39</v>
      </c>
      <c r="D401" s="2">
        <v>0.66807489836169898</v>
      </c>
      <c r="E401" s="2">
        <v>0.44884400500818999</v>
      </c>
      <c r="F401" s="2">
        <v>0.29711808965605901</v>
      </c>
      <c r="G401" s="2">
        <v>0.14312828024405899</v>
      </c>
      <c r="H401" s="2">
        <v>6.2051478782049897E-2</v>
      </c>
      <c r="I401" s="2">
        <v>5.93066455854699E-2</v>
      </c>
      <c r="J401" s="2">
        <v>3.9927529979095003E-2</v>
      </c>
      <c r="K401" s="2">
        <v>4.2486387040704898E-2</v>
      </c>
      <c r="L401" s="2">
        <v>4.4533885132829902E-2</v>
      </c>
      <c r="M401" s="2">
        <v>4.1164036164853E-2</v>
      </c>
      <c r="N401" s="2">
        <v>4.1007493080387897E-2</v>
      </c>
      <c r="O401">
        <v>0</v>
      </c>
      <c r="P401">
        <v>0</v>
      </c>
      <c r="Q401">
        <v>0</v>
      </c>
      <c r="R401" t="s">
        <v>45</v>
      </c>
    </row>
    <row r="402" spans="1:18" x14ac:dyDescent="0.25">
      <c r="A402" t="s">
        <v>136</v>
      </c>
      <c r="B402" t="s">
        <v>68</v>
      </c>
      <c r="C402" t="s">
        <v>16</v>
      </c>
      <c r="D402">
        <v>8.0401051765499904E-3</v>
      </c>
      <c r="E402">
        <v>7.4828170087099998E-3</v>
      </c>
      <c r="F402">
        <v>8.2422420574499999E-3</v>
      </c>
      <c r="G402">
        <v>7.1470752119039997E-3</v>
      </c>
      <c r="H402">
        <v>6.4349016885080004E-3</v>
      </c>
      <c r="I402">
        <v>5.9979819802259996E-3</v>
      </c>
      <c r="J402">
        <v>6.1585681532150003E-3</v>
      </c>
      <c r="K402">
        <v>5.97176587519799E-3</v>
      </c>
      <c r="L402">
        <v>6.0688452396530004E-3</v>
      </c>
      <c r="M402">
        <v>6.6090284828550002E-3</v>
      </c>
      <c r="N402">
        <v>7.0260889183229903E-3</v>
      </c>
      <c r="O402">
        <v>0</v>
      </c>
      <c r="P402">
        <v>0</v>
      </c>
      <c r="Q402">
        <v>0</v>
      </c>
      <c r="R402" t="s">
        <v>45</v>
      </c>
    </row>
    <row r="403" spans="1:18" x14ac:dyDescent="0.25">
      <c r="A403" t="s">
        <v>136</v>
      </c>
      <c r="B403" t="s">
        <v>68</v>
      </c>
      <c r="C403" t="s">
        <v>17</v>
      </c>
      <c r="D403">
        <v>8.9774358929999895E-2</v>
      </c>
      <c r="E403">
        <v>9.4700491169000006E-2</v>
      </c>
      <c r="F403">
        <v>8.5070802306000004E-2</v>
      </c>
      <c r="G403">
        <v>8.2287758888699894E-2</v>
      </c>
      <c r="H403">
        <v>8.3988618885000005E-2</v>
      </c>
      <c r="I403">
        <v>8.5854774266671999E-2</v>
      </c>
      <c r="J403">
        <v>8.7449446188055002E-2</v>
      </c>
      <c r="K403">
        <v>8.8625844715351995E-2</v>
      </c>
      <c r="L403">
        <v>8.9824678541278E-2</v>
      </c>
      <c r="M403">
        <v>9.1338051886777002E-2</v>
      </c>
      <c r="N403">
        <v>9.2671113051249004E-2</v>
      </c>
      <c r="O403">
        <v>0</v>
      </c>
      <c r="P403">
        <v>0</v>
      </c>
      <c r="Q403">
        <v>0</v>
      </c>
      <c r="R403" t="s">
        <v>45</v>
      </c>
    </row>
    <row r="404" spans="1:18" x14ac:dyDescent="0.25">
      <c r="A404" t="s">
        <v>136</v>
      </c>
      <c r="B404" t="s">
        <v>68</v>
      </c>
      <c r="C404" t="s">
        <v>19</v>
      </c>
      <c r="D404">
        <v>2.4404800632770001</v>
      </c>
      <c r="E404">
        <v>1.4189208752419999</v>
      </c>
      <c r="F404">
        <v>0.95642542874799996</v>
      </c>
      <c r="G404">
        <v>0.88064639222899999</v>
      </c>
      <c r="H404">
        <v>0.76238059132290004</v>
      </c>
      <c r="I404">
        <v>0.65470978567987903</v>
      </c>
      <c r="J404">
        <v>0.55743162267058399</v>
      </c>
      <c r="K404">
        <v>0.47750377782744402</v>
      </c>
      <c r="L404">
        <v>0.41324264310077902</v>
      </c>
      <c r="M404">
        <v>0.41215331248405301</v>
      </c>
      <c r="N404">
        <v>0.38868451017260902</v>
      </c>
      <c r="O404">
        <v>0</v>
      </c>
      <c r="P404">
        <v>0</v>
      </c>
      <c r="Q404">
        <v>0</v>
      </c>
      <c r="R404" t="s">
        <v>45</v>
      </c>
    </row>
    <row r="405" spans="1:18" x14ac:dyDescent="0.25">
      <c r="A405" t="s">
        <v>136</v>
      </c>
      <c r="B405" t="s">
        <v>68</v>
      </c>
      <c r="C405" t="s">
        <v>21</v>
      </c>
      <c r="D405">
        <v>21.054028869</v>
      </c>
      <c r="E405">
        <v>26.392867561999999</v>
      </c>
      <c r="F405">
        <v>22.787436329999899</v>
      </c>
      <c r="G405">
        <v>20.948874759999899</v>
      </c>
      <c r="H405">
        <v>16.821569547884899</v>
      </c>
      <c r="I405">
        <v>14.2783927359011</v>
      </c>
      <c r="J405">
        <v>12.824093367012599</v>
      </c>
      <c r="K405">
        <v>10.3418802680558</v>
      </c>
      <c r="L405">
        <v>8.0184194611700406</v>
      </c>
      <c r="M405">
        <v>-6.4900941286021698</v>
      </c>
      <c r="N405">
        <v>-17.296548011560901</v>
      </c>
      <c r="O405">
        <v>0</v>
      </c>
      <c r="P405">
        <v>0</v>
      </c>
      <c r="Q405">
        <v>0</v>
      </c>
      <c r="R405" t="s">
        <v>46</v>
      </c>
    </row>
    <row r="406" spans="1:18" x14ac:dyDescent="0.25">
      <c r="A406" t="s">
        <v>136</v>
      </c>
      <c r="B406" t="s">
        <v>68</v>
      </c>
      <c r="C406" t="s">
        <v>22</v>
      </c>
      <c r="D406" s="2">
        <v>0</v>
      </c>
      <c r="E406">
        <v>3.4535089999999997E-2</v>
      </c>
      <c r="F406">
        <v>4.537033E-2</v>
      </c>
      <c r="G406">
        <v>5.2171799999999997E-2</v>
      </c>
      <c r="H406">
        <v>5.3543239999999999E-2</v>
      </c>
      <c r="I406">
        <v>5.8443620000000002E-2</v>
      </c>
      <c r="J406">
        <v>5.5993637999999998E-2</v>
      </c>
      <c r="K406">
        <v>5.3435853999999998E-2</v>
      </c>
      <c r="L406">
        <v>4.9872801999999897E-2</v>
      </c>
      <c r="M406">
        <v>2.50710239999999E-2</v>
      </c>
      <c r="N406">
        <v>2.6567715599999899E-2</v>
      </c>
      <c r="O406">
        <v>0</v>
      </c>
      <c r="P406">
        <v>0</v>
      </c>
      <c r="Q406">
        <v>0</v>
      </c>
      <c r="R406" t="s">
        <v>45</v>
      </c>
    </row>
    <row r="407" spans="1:18" x14ac:dyDescent="0.25">
      <c r="A407" t="s">
        <v>136</v>
      </c>
      <c r="B407" t="s">
        <v>68</v>
      </c>
      <c r="C407" t="s">
        <v>23</v>
      </c>
      <c r="D407" s="2">
        <v>9.3718430000000007E-9</v>
      </c>
      <c r="E407">
        <v>0.20206299999999999</v>
      </c>
      <c r="F407">
        <v>0.203733199999999</v>
      </c>
      <c r="G407">
        <v>0.2342746</v>
      </c>
      <c r="H407">
        <v>0.24043344</v>
      </c>
      <c r="I407">
        <v>0.26243799000000001</v>
      </c>
      <c r="J407">
        <v>0.25143632999999899</v>
      </c>
      <c r="K407">
        <v>0.239950739999999</v>
      </c>
      <c r="L407">
        <v>0.22395098999999999</v>
      </c>
      <c r="M407">
        <v>0.112580084</v>
      </c>
      <c r="N407">
        <v>0.11930085</v>
      </c>
      <c r="O407">
        <v>0</v>
      </c>
      <c r="P407">
        <v>0</v>
      </c>
      <c r="Q407">
        <v>0</v>
      </c>
      <c r="R407" t="s">
        <v>45</v>
      </c>
    </row>
    <row r="408" spans="1:18" x14ac:dyDescent="0.25">
      <c r="A408" t="s">
        <v>136</v>
      </c>
      <c r="B408" t="s">
        <v>68</v>
      </c>
      <c r="C408" t="s">
        <v>24</v>
      </c>
      <c r="D408" s="2">
        <v>0</v>
      </c>
      <c r="E408" s="2">
        <v>4.2429750000000002E-2</v>
      </c>
      <c r="F408" s="2">
        <v>4.9127169999999998E-2</v>
      </c>
      <c r="G408" s="2">
        <v>5.6491819999999901E-2</v>
      </c>
      <c r="H408" s="2">
        <v>5.7976760000000002E-2</v>
      </c>
      <c r="I408" s="2">
        <v>6.3282850000000002E-2</v>
      </c>
      <c r="J408" s="2">
        <v>6.0630049999999998E-2</v>
      </c>
      <c r="K408" s="2">
        <v>5.7860476999999903E-2</v>
      </c>
      <c r="L408" s="2">
        <v>5.4002374999999998E-2</v>
      </c>
      <c r="M408" s="2">
        <v>2.71469739999999E-2</v>
      </c>
      <c r="N408" s="2">
        <v>2.8767585999999901E-2</v>
      </c>
      <c r="O408">
        <v>0</v>
      </c>
      <c r="P408">
        <v>0</v>
      </c>
      <c r="Q408">
        <v>0</v>
      </c>
      <c r="R408" t="s">
        <v>45</v>
      </c>
    </row>
    <row r="409" spans="1:18" x14ac:dyDescent="0.25">
      <c r="A409" t="s">
        <v>136</v>
      </c>
      <c r="B409" t="s">
        <v>68</v>
      </c>
      <c r="C409" t="s">
        <v>25</v>
      </c>
      <c r="D409" s="2">
        <v>4.7180809999999897E-8</v>
      </c>
      <c r="E409" s="2">
        <v>6.5731379999999997E-5</v>
      </c>
      <c r="F409" s="2">
        <v>4.6526290000000001E-5</v>
      </c>
      <c r="G409" s="2">
        <v>5.3501020000000003E-5</v>
      </c>
      <c r="H409" s="2">
        <v>5.4907380000000001E-5</v>
      </c>
      <c r="I409" s="2">
        <v>5.99325899999999E-5</v>
      </c>
      <c r="J409" s="2">
        <v>5.74202579999999E-5</v>
      </c>
      <c r="K409" s="2">
        <v>5.4797272000000001E-5</v>
      </c>
      <c r="L409" s="2">
        <v>5.1143414999999902E-5</v>
      </c>
      <c r="M409" s="2">
        <v>2.5709776999999901E-5</v>
      </c>
      <c r="N409" s="2">
        <v>2.72446195E-5</v>
      </c>
      <c r="O409">
        <v>0</v>
      </c>
      <c r="P409">
        <v>0</v>
      </c>
      <c r="Q409">
        <v>0</v>
      </c>
      <c r="R409" t="s">
        <v>45</v>
      </c>
    </row>
    <row r="410" spans="1:18" x14ac:dyDescent="0.25">
      <c r="A410" t="s">
        <v>136</v>
      </c>
      <c r="B410" t="s">
        <v>68</v>
      </c>
      <c r="C410" t="s">
        <v>26</v>
      </c>
      <c r="D410">
        <v>0</v>
      </c>
      <c r="E410">
        <v>3.0918120000000002E-3</v>
      </c>
      <c r="F410">
        <v>3.5833929999999998E-3</v>
      </c>
      <c r="G410">
        <v>4.1205769999999899E-3</v>
      </c>
      <c r="H410">
        <v>4.2288869999999998E-3</v>
      </c>
      <c r="I410">
        <v>4.6159286999999998E-3</v>
      </c>
      <c r="J410">
        <v>4.4224310999999997E-3</v>
      </c>
      <c r="K410">
        <v>4.2204116999999897E-3</v>
      </c>
      <c r="L410">
        <v>3.9389967E-3</v>
      </c>
      <c r="M410">
        <v>1.9801332999999999E-3</v>
      </c>
      <c r="N410">
        <v>2.0983425899999998E-3</v>
      </c>
      <c r="O410">
        <v>0</v>
      </c>
      <c r="P410">
        <v>0</v>
      </c>
      <c r="Q410">
        <v>0</v>
      </c>
      <c r="R410" t="s">
        <v>45</v>
      </c>
    </row>
    <row r="411" spans="1:18" x14ac:dyDescent="0.25">
      <c r="A411" t="s">
        <v>136</v>
      </c>
      <c r="B411" t="s">
        <v>68</v>
      </c>
      <c r="C411" t="s">
        <v>27</v>
      </c>
      <c r="D411">
        <v>4.1837327219999996E-3</v>
      </c>
      <c r="E411">
        <v>4.65018875169999E-3</v>
      </c>
      <c r="F411">
        <v>3.85780146099999E-3</v>
      </c>
      <c r="G411">
        <v>2.3828629809999899E-3</v>
      </c>
      <c r="H411">
        <v>2.0272578079089999E-3</v>
      </c>
      <c r="I411">
        <v>2.0286980887579999E-3</v>
      </c>
      <c r="J411">
        <v>1.9636048808359999E-3</v>
      </c>
      <c r="K411">
        <v>1.8638909973780001E-3</v>
      </c>
      <c r="L411">
        <v>1.8459533959480001E-3</v>
      </c>
      <c r="M411">
        <v>1.9274135054669901E-3</v>
      </c>
      <c r="N411">
        <v>1.937818116465E-3</v>
      </c>
      <c r="O411">
        <v>0</v>
      </c>
      <c r="P411">
        <v>0</v>
      </c>
      <c r="Q411">
        <v>0</v>
      </c>
      <c r="R411" t="s">
        <v>45</v>
      </c>
    </row>
    <row r="412" spans="1:18" x14ac:dyDescent="0.25">
      <c r="A412" t="s">
        <v>136</v>
      </c>
      <c r="B412" t="s">
        <v>68</v>
      </c>
      <c r="C412" t="s">
        <v>29</v>
      </c>
      <c r="D412">
        <v>8.9696933088879993E-3</v>
      </c>
      <c r="E412">
        <v>2.9688627002780001E-2</v>
      </c>
      <c r="F412">
        <v>8.4270432837999995E-3</v>
      </c>
      <c r="G412">
        <v>6.8883860693799998E-3</v>
      </c>
      <c r="H412">
        <v>5.9921533384289898E-3</v>
      </c>
      <c r="I412">
        <v>5.5577075196979898E-3</v>
      </c>
      <c r="J412">
        <v>5.1584914187419902E-3</v>
      </c>
      <c r="K412">
        <v>4.6465462659699896E-3</v>
      </c>
      <c r="L412">
        <v>4.1568439903129899E-3</v>
      </c>
      <c r="M412">
        <v>4.2023310806129904E-3</v>
      </c>
      <c r="N412">
        <v>4.1350694384429997E-3</v>
      </c>
      <c r="O412">
        <v>0</v>
      </c>
      <c r="P412">
        <v>0</v>
      </c>
      <c r="Q412">
        <v>0</v>
      </c>
      <c r="R412" t="s">
        <v>45</v>
      </c>
    </row>
    <row r="413" spans="1:18" x14ac:dyDescent="0.25">
      <c r="A413" t="s">
        <v>136</v>
      </c>
      <c r="B413" t="s">
        <v>68</v>
      </c>
      <c r="C413" t="s">
        <v>31</v>
      </c>
      <c r="D413">
        <v>0.41255831405909998</v>
      </c>
      <c r="E413">
        <v>0.25459525200919902</v>
      </c>
      <c r="F413">
        <v>0.1871094531577</v>
      </c>
      <c r="G413">
        <v>0.17583285382569999</v>
      </c>
      <c r="H413">
        <v>0.14240083257473601</v>
      </c>
      <c r="I413">
        <v>0.13768182803739901</v>
      </c>
      <c r="J413">
        <v>0.12915555274314999</v>
      </c>
      <c r="K413">
        <v>0.12448526066094499</v>
      </c>
      <c r="L413">
        <v>0.12155521327386699</v>
      </c>
      <c r="M413">
        <v>0.122289385605464</v>
      </c>
      <c r="N413">
        <v>0.121719019649336</v>
      </c>
      <c r="O413">
        <v>0</v>
      </c>
      <c r="P413">
        <v>0</v>
      </c>
      <c r="Q413">
        <v>0</v>
      </c>
      <c r="R413" t="s">
        <v>45</v>
      </c>
    </row>
    <row r="414" spans="1:18" x14ac:dyDescent="0.25">
      <c r="A414" t="s">
        <v>136</v>
      </c>
      <c r="B414" t="s">
        <v>68</v>
      </c>
      <c r="C414" t="s">
        <v>32</v>
      </c>
      <c r="D414">
        <v>0.38547958854100001</v>
      </c>
      <c r="E414">
        <v>0.40835172661500002</v>
      </c>
      <c r="F414">
        <v>0.26721485094000003</v>
      </c>
      <c r="G414">
        <v>0.20856500851099899</v>
      </c>
      <c r="H414">
        <v>0.15845912985659999</v>
      </c>
      <c r="I414">
        <v>0.14284968712869001</v>
      </c>
      <c r="J414">
        <v>0.13013920509256899</v>
      </c>
      <c r="K414">
        <v>0.117280292258613</v>
      </c>
      <c r="L414">
        <v>0.114171842216631</v>
      </c>
      <c r="M414">
        <v>0.11177916305911401</v>
      </c>
      <c r="N414">
        <v>0.110983921567278</v>
      </c>
      <c r="O414">
        <v>0</v>
      </c>
      <c r="P414">
        <v>0</v>
      </c>
      <c r="Q414">
        <v>0</v>
      </c>
      <c r="R414" t="s">
        <v>45</v>
      </c>
    </row>
    <row r="415" spans="1:18" x14ac:dyDescent="0.25">
      <c r="A415" t="s">
        <v>136</v>
      </c>
      <c r="B415" t="s">
        <v>68</v>
      </c>
      <c r="C415" t="s">
        <v>34</v>
      </c>
      <c r="D415" s="2">
        <v>1.5133265423314999E-2</v>
      </c>
      <c r="E415">
        <v>1.50964566693999E-2</v>
      </c>
      <c r="F415">
        <v>2.2635280772999901E-2</v>
      </c>
      <c r="G415">
        <v>3.2903491967289998E-2</v>
      </c>
      <c r="H415">
        <v>3.038194081959E-2</v>
      </c>
      <c r="I415">
        <v>2.7405642607885E-2</v>
      </c>
      <c r="J415">
        <v>2.4163094672871002E-2</v>
      </c>
      <c r="K415">
        <v>1.9998831846969999E-2</v>
      </c>
      <c r="L415">
        <v>1.58462640283249E-2</v>
      </c>
      <c r="M415">
        <v>1.6126509938332902E-2</v>
      </c>
      <c r="N415">
        <v>1.6162033488454901E-2</v>
      </c>
      <c r="O415">
        <v>0</v>
      </c>
      <c r="P415">
        <v>0</v>
      </c>
      <c r="Q415">
        <v>0</v>
      </c>
      <c r="R415" t="s">
        <v>45</v>
      </c>
    </row>
    <row r="416" spans="1:18" x14ac:dyDescent="0.25">
      <c r="A416" t="s">
        <v>136</v>
      </c>
      <c r="B416" t="s">
        <v>68</v>
      </c>
      <c r="C416" t="s">
        <v>36</v>
      </c>
      <c r="D416" s="2">
        <v>8.1697857592190004E-2</v>
      </c>
      <c r="E416">
        <v>6.0221860300439897E-2</v>
      </c>
      <c r="F416">
        <v>0.1015837451374</v>
      </c>
      <c r="G416">
        <v>9.2217692411649996E-2</v>
      </c>
      <c r="H416">
        <v>7.6389727662678E-2</v>
      </c>
      <c r="I416">
        <v>7.5041401120923001E-2</v>
      </c>
      <c r="J416">
        <v>7.1376684333138998E-2</v>
      </c>
      <c r="K416">
        <v>6.7041509248231004E-2</v>
      </c>
      <c r="L416">
        <v>6.3278746797683999E-2</v>
      </c>
      <c r="M416">
        <v>6.5227559401850002E-2</v>
      </c>
      <c r="N416">
        <v>6.7954570079424001E-2</v>
      </c>
      <c r="O416">
        <v>0</v>
      </c>
      <c r="P416">
        <v>0</v>
      </c>
      <c r="Q416">
        <v>0</v>
      </c>
      <c r="R416" t="s">
        <v>45</v>
      </c>
    </row>
    <row r="417" spans="1:18" x14ac:dyDescent="0.25">
      <c r="A417" t="s">
        <v>136</v>
      </c>
      <c r="B417" t="s">
        <v>68</v>
      </c>
      <c r="C417" t="s">
        <v>37</v>
      </c>
      <c r="D417" s="2">
        <v>7.0210183501620005E-2</v>
      </c>
      <c r="E417" s="2">
        <v>4.3462746141E-2</v>
      </c>
      <c r="F417" s="2">
        <v>6.0015977775829898E-2</v>
      </c>
      <c r="G417" s="2">
        <v>6.8477670089749906E-2</v>
      </c>
      <c r="H417" s="2">
        <v>5.9258538080007903E-2</v>
      </c>
      <c r="I417" s="2">
        <v>5.5823540530737001E-2</v>
      </c>
      <c r="J417" s="2">
        <v>5.1406203653800997E-2</v>
      </c>
      <c r="K417" s="2">
        <v>4.58623672063629E-2</v>
      </c>
      <c r="L417" s="2">
        <v>4.06966627947669E-2</v>
      </c>
      <c r="M417" s="2">
        <v>4.1513823944532E-2</v>
      </c>
      <c r="N417" s="2">
        <v>4.2504446580434001E-2</v>
      </c>
      <c r="O417">
        <v>0</v>
      </c>
      <c r="P417">
        <v>0</v>
      </c>
      <c r="Q417">
        <v>0</v>
      </c>
      <c r="R417" t="s">
        <v>45</v>
      </c>
    </row>
    <row r="418" spans="1:18" x14ac:dyDescent="0.25">
      <c r="A418" t="s">
        <v>136</v>
      </c>
      <c r="B418" t="s">
        <v>68</v>
      </c>
      <c r="C418" t="s">
        <v>39</v>
      </c>
      <c r="D418" s="2">
        <v>0.129597259909599</v>
      </c>
      <c r="E418" s="2">
        <v>0.14714723812774899</v>
      </c>
      <c r="F418" s="2">
        <v>7.9383063185309993E-2</v>
      </c>
      <c r="G418" s="2">
        <v>4.3783534633669997E-2</v>
      </c>
      <c r="H418" s="2">
        <v>2.5203594618187899E-2</v>
      </c>
      <c r="I418" s="2">
        <v>2.2159287995373901E-2</v>
      </c>
      <c r="J418" s="2">
        <v>2.1641007595878899E-2</v>
      </c>
      <c r="K418" s="2">
        <v>1.9897953658284E-2</v>
      </c>
      <c r="L418" s="2">
        <v>2.0004517941029899E-2</v>
      </c>
      <c r="M418" s="2">
        <v>2.0802586880961899E-2</v>
      </c>
      <c r="N418" s="2">
        <v>2.1950021793427001E-2</v>
      </c>
      <c r="O418">
        <v>0</v>
      </c>
      <c r="P418">
        <v>0</v>
      </c>
      <c r="Q418">
        <v>0</v>
      </c>
      <c r="R418" t="s">
        <v>45</v>
      </c>
    </row>
    <row r="419" spans="1:18" x14ac:dyDescent="0.25">
      <c r="A419" t="s">
        <v>136</v>
      </c>
      <c r="B419" t="s">
        <v>69</v>
      </c>
      <c r="C419" t="s">
        <v>16</v>
      </c>
      <c r="D419">
        <v>9.4332872070650008E-3</v>
      </c>
      <c r="E419">
        <v>7.3123302956999902E-3</v>
      </c>
      <c r="F419">
        <v>5.8432913055800001E-3</v>
      </c>
      <c r="G419">
        <v>4.4359041852399996E-3</v>
      </c>
      <c r="H419">
        <v>3.6548533739869898E-3</v>
      </c>
      <c r="I419">
        <v>3.2871711999249999E-3</v>
      </c>
      <c r="J419">
        <v>3.6216910947680001E-3</v>
      </c>
      <c r="K419">
        <v>3.6432213422499999E-3</v>
      </c>
      <c r="L419">
        <v>4.0619884340569899E-3</v>
      </c>
      <c r="M419">
        <v>4.7994801824949897E-3</v>
      </c>
      <c r="N419">
        <v>5.5687821961679998E-3</v>
      </c>
      <c r="O419">
        <v>0</v>
      </c>
      <c r="P419">
        <v>0</v>
      </c>
      <c r="Q419">
        <v>0</v>
      </c>
      <c r="R419" t="s">
        <v>45</v>
      </c>
    </row>
    <row r="420" spans="1:18" x14ac:dyDescent="0.25">
      <c r="A420" t="s">
        <v>136</v>
      </c>
      <c r="B420" t="s">
        <v>69</v>
      </c>
      <c r="C420" t="s">
        <v>17</v>
      </c>
      <c r="D420">
        <v>0.142352056655</v>
      </c>
      <c r="E420">
        <v>9.6465823086999997E-2</v>
      </c>
      <c r="F420">
        <v>0.12719416958480001</v>
      </c>
      <c r="G420">
        <v>8.9258803610099996E-2</v>
      </c>
      <c r="H420">
        <v>9.1471749398342003E-2</v>
      </c>
      <c r="I420">
        <v>9.3911822145613999E-2</v>
      </c>
      <c r="J420">
        <v>9.5656770658636994E-2</v>
      </c>
      <c r="K420">
        <v>9.7098748861989007E-2</v>
      </c>
      <c r="L420">
        <v>9.8660966927837906E-2</v>
      </c>
      <c r="M420">
        <v>0.100700030535434</v>
      </c>
      <c r="N420">
        <v>0.10233564222040401</v>
      </c>
      <c r="O420">
        <v>0</v>
      </c>
      <c r="P420">
        <v>0</v>
      </c>
      <c r="Q420">
        <v>0</v>
      </c>
      <c r="R420" t="s">
        <v>45</v>
      </c>
    </row>
    <row r="421" spans="1:18" x14ac:dyDescent="0.25">
      <c r="A421" t="s">
        <v>136</v>
      </c>
      <c r="B421" t="s">
        <v>69</v>
      </c>
      <c r="C421" t="s">
        <v>19</v>
      </c>
      <c r="D421">
        <v>3.3528972280580001</v>
      </c>
      <c r="E421">
        <v>1.6083267726179999</v>
      </c>
      <c r="F421">
        <v>1.0610060689218901</v>
      </c>
      <c r="G421">
        <v>0.87618811996320001</v>
      </c>
      <c r="H421">
        <v>0.73361274478371996</v>
      </c>
      <c r="I421">
        <v>0.62635434441868498</v>
      </c>
      <c r="J421">
        <v>0.52706517774110995</v>
      </c>
      <c r="K421">
        <v>0.46264293205356</v>
      </c>
      <c r="L421">
        <v>0.41518369252048998</v>
      </c>
      <c r="M421">
        <v>0.40405571547487001</v>
      </c>
      <c r="N421">
        <v>0.38205822884086799</v>
      </c>
      <c r="O421">
        <v>0</v>
      </c>
      <c r="P421">
        <v>0</v>
      </c>
      <c r="Q421">
        <v>0</v>
      </c>
      <c r="R421" t="s">
        <v>45</v>
      </c>
    </row>
    <row r="422" spans="1:18" x14ac:dyDescent="0.25">
      <c r="A422" t="s">
        <v>136</v>
      </c>
      <c r="B422" t="s">
        <v>69</v>
      </c>
      <c r="C422" t="s">
        <v>21</v>
      </c>
      <c r="D422">
        <v>30.360073109999899</v>
      </c>
      <c r="E422">
        <v>40.877335160999998</v>
      </c>
      <c r="F422">
        <v>38.916127453000001</v>
      </c>
      <c r="G422">
        <v>35.000985343000004</v>
      </c>
      <c r="H422">
        <v>30.2945147136579</v>
      </c>
      <c r="I422">
        <v>29.607800859551599</v>
      </c>
      <c r="J422">
        <v>22.166249073537799</v>
      </c>
      <c r="K422">
        <v>20.6746030721532</v>
      </c>
      <c r="L422">
        <v>18.042038590905499</v>
      </c>
      <c r="M422">
        <v>-6.4442092667180297</v>
      </c>
      <c r="N422">
        <v>-22.774370172026199</v>
      </c>
      <c r="O422">
        <v>0</v>
      </c>
      <c r="P422">
        <v>0</v>
      </c>
      <c r="Q422">
        <v>0</v>
      </c>
      <c r="R422" t="s">
        <v>46</v>
      </c>
    </row>
    <row r="423" spans="1:18" x14ac:dyDescent="0.25">
      <c r="A423" t="s">
        <v>136</v>
      </c>
      <c r="B423" t="s">
        <v>69</v>
      </c>
      <c r="C423" t="s">
        <v>22</v>
      </c>
      <c r="D423" s="2">
        <v>0</v>
      </c>
      <c r="E423">
        <v>0.12546454000000001</v>
      </c>
      <c r="F423">
        <v>0.17371429999999999</v>
      </c>
      <c r="G423">
        <v>0.1904402</v>
      </c>
      <c r="H423">
        <v>0.19536841999999999</v>
      </c>
      <c r="I423">
        <v>0.21427697999999901</v>
      </c>
      <c r="J423">
        <v>0.20503873</v>
      </c>
      <c r="K423">
        <v>0.19529906999999999</v>
      </c>
      <c r="L423">
        <v>0.18195744</v>
      </c>
      <c r="M423">
        <v>9.1412100999999996E-2</v>
      </c>
      <c r="N423">
        <v>9.6963830999999903E-2</v>
      </c>
      <c r="O423">
        <v>0</v>
      </c>
      <c r="P423">
        <v>0</v>
      </c>
      <c r="Q423">
        <v>0</v>
      </c>
      <c r="R423" t="s">
        <v>45</v>
      </c>
    </row>
    <row r="424" spans="1:18" x14ac:dyDescent="0.25">
      <c r="A424" t="s">
        <v>136</v>
      </c>
      <c r="B424" t="s">
        <v>69</v>
      </c>
      <c r="C424" t="s">
        <v>23</v>
      </c>
      <c r="D424" s="2">
        <v>3.6566780000000002E-8</v>
      </c>
      <c r="E424">
        <v>0.73408680000000004</v>
      </c>
      <c r="F424">
        <v>0.78005500000000005</v>
      </c>
      <c r="G424">
        <v>0.85516300000000001</v>
      </c>
      <c r="H424">
        <v>0.87729109999999899</v>
      </c>
      <c r="I424">
        <v>0.96219889999999997</v>
      </c>
      <c r="J424">
        <v>0.9207149</v>
      </c>
      <c r="K424">
        <v>0.87698069999999995</v>
      </c>
      <c r="L424">
        <v>0.81707028999999998</v>
      </c>
      <c r="M424">
        <v>0.41048100999999998</v>
      </c>
      <c r="N424">
        <v>0.43541070999999898</v>
      </c>
      <c r="O424">
        <v>0</v>
      </c>
      <c r="P424">
        <v>0</v>
      </c>
      <c r="Q424">
        <v>0</v>
      </c>
      <c r="R424" t="s">
        <v>45</v>
      </c>
    </row>
    <row r="425" spans="1:18" x14ac:dyDescent="0.25">
      <c r="A425" t="s">
        <v>136</v>
      </c>
      <c r="B425" t="s">
        <v>69</v>
      </c>
      <c r="C425" t="s">
        <v>24</v>
      </c>
      <c r="D425" s="2">
        <v>0</v>
      </c>
      <c r="E425" s="2">
        <v>0.15414619999999901</v>
      </c>
      <c r="F425" s="2">
        <v>0.1880985</v>
      </c>
      <c r="G425" s="2">
        <v>0.20620930000000001</v>
      </c>
      <c r="H425" s="2">
        <v>0.21154492</v>
      </c>
      <c r="I425" s="2">
        <v>0.23201959</v>
      </c>
      <c r="J425" s="2">
        <v>0.22201651</v>
      </c>
      <c r="K425" s="2">
        <v>0.21147057999999999</v>
      </c>
      <c r="L425" s="2">
        <v>0.19702414999999901</v>
      </c>
      <c r="M425" s="2">
        <v>9.8981129999999903E-2</v>
      </c>
      <c r="N425" s="2">
        <v>0.104992713</v>
      </c>
      <c r="O425">
        <v>0</v>
      </c>
      <c r="P425">
        <v>0</v>
      </c>
      <c r="Q425">
        <v>0</v>
      </c>
      <c r="R425" t="s">
        <v>45</v>
      </c>
    </row>
    <row r="426" spans="1:18" x14ac:dyDescent="0.25">
      <c r="A426" t="s">
        <v>136</v>
      </c>
      <c r="B426" t="s">
        <v>69</v>
      </c>
      <c r="C426" t="s">
        <v>25</v>
      </c>
      <c r="D426" s="2">
        <v>1.84089299999999E-7</v>
      </c>
      <c r="E426" s="2">
        <v>2.3879979999999999E-4</v>
      </c>
      <c r="F426" s="2">
        <v>1.7814E-4</v>
      </c>
      <c r="G426" s="2">
        <v>1.9529270000000001E-4</v>
      </c>
      <c r="H426" s="2">
        <v>2.003458E-4</v>
      </c>
      <c r="I426" s="2">
        <v>2.1973616000000001E-4</v>
      </c>
      <c r="J426" s="2">
        <v>2.1026271999999901E-4</v>
      </c>
      <c r="K426" s="2">
        <v>2.0027508999999899E-4</v>
      </c>
      <c r="L426" s="2">
        <v>1.86593259999999E-4</v>
      </c>
      <c r="M426" s="2">
        <v>9.3740992000000001E-5</v>
      </c>
      <c r="N426" s="2">
        <v>9.9434186999999995E-5</v>
      </c>
      <c r="O426">
        <v>0</v>
      </c>
      <c r="P426">
        <v>0</v>
      </c>
      <c r="Q426">
        <v>0</v>
      </c>
      <c r="R426" t="s">
        <v>45</v>
      </c>
    </row>
    <row r="427" spans="1:18" x14ac:dyDescent="0.25">
      <c r="A427" t="s">
        <v>136</v>
      </c>
      <c r="B427" t="s">
        <v>69</v>
      </c>
      <c r="C427" t="s">
        <v>26</v>
      </c>
      <c r="D427">
        <v>0</v>
      </c>
      <c r="E427">
        <v>1.123243E-2</v>
      </c>
      <c r="F427">
        <v>1.37201099999999E-2</v>
      </c>
      <c r="G427">
        <v>1.504116E-2</v>
      </c>
      <c r="H427">
        <v>1.5430370000000001E-2</v>
      </c>
      <c r="I427">
        <v>1.6923779999999999E-2</v>
      </c>
      <c r="J427">
        <v>1.6194139E-2</v>
      </c>
      <c r="K427">
        <v>1.5424903E-2</v>
      </c>
      <c r="L427">
        <v>1.4371165E-2</v>
      </c>
      <c r="M427">
        <v>7.2198020999999996E-3</v>
      </c>
      <c r="N427">
        <v>7.6582891E-3</v>
      </c>
      <c r="O427">
        <v>0</v>
      </c>
      <c r="P427">
        <v>0</v>
      </c>
      <c r="Q427">
        <v>0</v>
      </c>
      <c r="R427" t="s">
        <v>45</v>
      </c>
    </row>
    <row r="428" spans="1:18" x14ac:dyDescent="0.25">
      <c r="A428" t="s">
        <v>136</v>
      </c>
      <c r="B428" t="s">
        <v>69</v>
      </c>
      <c r="C428" t="s">
        <v>27</v>
      </c>
      <c r="D428">
        <v>8.4360581843000004E-3</v>
      </c>
      <c r="E428">
        <v>9.7008035816E-3</v>
      </c>
      <c r="F428">
        <v>7.9308032679999904E-3</v>
      </c>
      <c r="G428">
        <v>4.1912469370000002E-3</v>
      </c>
      <c r="H428">
        <v>3.9640613991709997E-3</v>
      </c>
      <c r="I428">
        <v>4.4558978612119996E-3</v>
      </c>
      <c r="J428">
        <v>4.23065380076E-3</v>
      </c>
      <c r="K428">
        <v>4.2496969236449997E-3</v>
      </c>
      <c r="L428">
        <v>4.4055018933209997E-3</v>
      </c>
      <c r="M428">
        <v>4.4716795387100003E-3</v>
      </c>
      <c r="N428">
        <v>4.6965994743489899E-3</v>
      </c>
      <c r="O428">
        <v>0</v>
      </c>
      <c r="P428">
        <v>0</v>
      </c>
      <c r="Q428">
        <v>0</v>
      </c>
      <c r="R428" t="s">
        <v>45</v>
      </c>
    </row>
    <row r="429" spans="1:18" x14ac:dyDescent="0.25">
      <c r="A429" t="s">
        <v>136</v>
      </c>
      <c r="B429" t="s">
        <v>69</v>
      </c>
      <c r="C429" t="s">
        <v>29</v>
      </c>
      <c r="D429">
        <v>3.1447938502489003E-2</v>
      </c>
      <c r="E429">
        <v>9.7053840971960004E-3</v>
      </c>
      <c r="F429">
        <v>1.15816959756E-2</v>
      </c>
      <c r="G429">
        <v>8.8936063180999995E-3</v>
      </c>
      <c r="H429">
        <v>7.7237055320860002E-3</v>
      </c>
      <c r="I429">
        <v>7.3793499129129999E-3</v>
      </c>
      <c r="J429">
        <v>7.0924164324110001E-3</v>
      </c>
      <c r="K429">
        <v>6.8991125594589997E-3</v>
      </c>
      <c r="L429">
        <v>6.7412649853369998E-3</v>
      </c>
      <c r="M429">
        <v>6.74462164623299E-3</v>
      </c>
      <c r="N429">
        <v>6.8385787849919999E-3</v>
      </c>
      <c r="O429">
        <v>0</v>
      </c>
      <c r="P429">
        <v>0</v>
      </c>
      <c r="Q429">
        <v>0</v>
      </c>
      <c r="R429" t="s">
        <v>45</v>
      </c>
    </row>
    <row r="430" spans="1:18" x14ac:dyDescent="0.25">
      <c r="A430" t="s">
        <v>136</v>
      </c>
      <c r="B430" t="s">
        <v>69</v>
      </c>
      <c r="C430" t="s">
        <v>31</v>
      </c>
      <c r="D430">
        <v>0.485429497368499</v>
      </c>
      <c r="E430">
        <v>0.26925477086979999</v>
      </c>
      <c r="F430">
        <v>0.1752411910285</v>
      </c>
      <c r="G430">
        <v>0.16173766310345</v>
      </c>
      <c r="H430">
        <v>0.127882699676515</v>
      </c>
      <c r="I430">
        <v>0.123486336659168</v>
      </c>
      <c r="J430">
        <v>0.114806315798245</v>
      </c>
      <c r="K430">
        <v>0.113768834861228</v>
      </c>
      <c r="L430">
        <v>0.114665346902332</v>
      </c>
      <c r="M430">
        <v>0.113693631754475</v>
      </c>
      <c r="N430">
        <v>0.114044720516499</v>
      </c>
      <c r="O430">
        <v>0</v>
      </c>
      <c r="P430">
        <v>0</v>
      </c>
      <c r="Q430">
        <v>0</v>
      </c>
      <c r="R430" t="s">
        <v>45</v>
      </c>
    </row>
    <row r="431" spans="1:18" x14ac:dyDescent="0.25">
      <c r="A431" t="s">
        <v>136</v>
      </c>
      <c r="B431" t="s">
        <v>69</v>
      </c>
      <c r="C431" t="s">
        <v>32</v>
      </c>
      <c r="D431">
        <v>0.54027533368799996</v>
      </c>
      <c r="E431">
        <v>0.43955945924700002</v>
      </c>
      <c r="F431">
        <v>0.29493580064399899</v>
      </c>
      <c r="G431">
        <v>0.246342292396</v>
      </c>
      <c r="H431">
        <v>0.17820367315631899</v>
      </c>
      <c r="I431">
        <v>0.160256305482605</v>
      </c>
      <c r="J431">
        <v>0.13141715647847199</v>
      </c>
      <c r="K431">
        <v>0.118762191902513</v>
      </c>
      <c r="L431">
        <v>0.116414659601389</v>
      </c>
      <c r="M431">
        <v>0.106309233004773</v>
      </c>
      <c r="N431">
        <v>0.105666650110295</v>
      </c>
      <c r="O431">
        <v>0</v>
      </c>
      <c r="P431">
        <v>0</v>
      </c>
      <c r="Q431">
        <v>0</v>
      </c>
      <c r="R431" t="s">
        <v>45</v>
      </c>
    </row>
    <row r="432" spans="1:18" x14ac:dyDescent="0.25">
      <c r="A432" t="s">
        <v>136</v>
      </c>
      <c r="B432" t="s">
        <v>69</v>
      </c>
      <c r="C432" t="s">
        <v>34</v>
      </c>
      <c r="D432" s="2">
        <v>2.15666099246999E-2</v>
      </c>
      <c r="E432">
        <v>1.4398984362099999E-2</v>
      </c>
      <c r="F432">
        <v>1.05570789812999E-2</v>
      </c>
      <c r="G432">
        <v>1.1912886887499899E-2</v>
      </c>
      <c r="H432">
        <v>1.0927455140909001E-2</v>
      </c>
      <c r="I432">
        <v>9.9583639692899899E-3</v>
      </c>
      <c r="J432">
        <v>9.1333553955569892E-3</v>
      </c>
      <c r="K432">
        <v>8.0235872944729898E-3</v>
      </c>
      <c r="L432">
        <v>7.0156906691849997E-3</v>
      </c>
      <c r="M432">
        <v>7.5166244524859996E-3</v>
      </c>
      <c r="N432">
        <v>8.1048153608559905E-3</v>
      </c>
      <c r="O432">
        <v>0</v>
      </c>
      <c r="P432">
        <v>0</v>
      </c>
      <c r="Q432">
        <v>0</v>
      </c>
      <c r="R432" t="s">
        <v>45</v>
      </c>
    </row>
    <row r="433" spans="1:18" x14ac:dyDescent="0.25">
      <c r="A433" t="s">
        <v>136</v>
      </c>
      <c r="B433" t="s">
        <v>69</v>
      </c>
      <c r="C433" t="s">
        <v>36</v>
      </c>
      <c r="D433" s="2">
        <v>8.1805813519620005E-2</v>
      </c>
      <c r="E433">
        <v>6.2728429489779997E-2</v>
      </c>
      <c r="F433">
        <v>8.3830061348689894E-2</v>
      </c>
      <c r="G433">
        <v>7.5920646096020006E-2</v>
      </c>
      <c r="H433">
        <v>5.9769527784803003E-2</v>
      </c>
      <c r="I433">
        <v>6.2090359789174897E-2</v>
      </c>
      <c r="J433">
        <v>5.9566466268095898E-2</v>
      </c>
      <c r="K433">
        <v>6.1361866612530999E-2</v>
      </c>
      <c r="L433">
        <v>6.3686182477111997E-2</v>
      </c>
      <c r="M433">
        <v>6.5612763638598998E-2</v>
      </c>
      <c r="N433">
        <v>7.2778339687110893E-2</v>
      </c>
      <c r="O433">
        <v>0</v>
      </c>
      <c r="P433">
        <v>0</v>
      </c>
      <c r="Q433">
        <v>0</v>
      </c>
      <c r="R433" t="s">
        <v>45</v>
      </c>
    </row>
    <row r="434" spans="1:18" x14ac:dyDescent="0.25">
      <c r="A434" t="s">
        <v>136</v>
      </c>
      <c r="B434" t="s">
        <v>69</v>
      </c>
      <c r="C434" t="s">
        <v>37</v>
      </c>
      <c r="D434" s="2">
        <v>5.5562193414299903E-2</v>
      </c>
      <c r="E434" s="2">
        <v>4.3711292496569999E-2</v>
      </c>
      <c r="F434" s="2">
        <v>3.6878541998599898E-2</v>
      </c>
      <c r="G434" s="2">
        <v>3.5776738554679999E-2</v>
      </c>
      <c r="H434" s="2">
        <v>2.9548708610402999E-2</v>
      </c>
      <c r="I434" s="2">
        <v>2.83251907439739E-2</v>
      </c>
      <c r="J434" s="2">
        <v>2.5775352922229999E-2</v>
      </c>
      <c r="K434" s="2">
        <v>2.4799516821441998E-2</v>
      </c>
      <c r="L434" s="2">
        <v>2.4250026656337E-2</v>
      </c>
      <c r="M434" s="2">
        <v>2.4790969373648001E-2</v>
      </c>
      <c r="N434" s="2">
        <v>2.7494336362988901E-2</v>
      </c>
      <c r="O434">
        <v>0</v>
      </c>
      <c r="P434">
        <v>0</v>
      </c>
      <c r="Q434">
        <v>0</v>
      </c>
      <c r="R434" t="s">
        <v>45</v>
      </c>
    </row>
    <row r="435" spans="1:18" x14ac:dyDescent="0.25">
      <c r="A435" t="s">
        <v>136</v>
      </c>
      <c r="B435" t="s">
        <v>69</v>
      </c>
      <c r="C435" t="s">
        <v>39</v>
      </c>
      <c r="D435" s="2">
        <v>0.88965801436132896</v>
      </c>
      <c r="E435" s="2">
        <v>0.38762176246947999</v>
      </c>
      <c r="F435" s="2">
        <v>0.29583574235215898</v>
      </c>
      <c r="G435" s="2">
        <v>0.143789856247449</v>
      </c>
      <c r="H435" s="2">
        <v>9.3763433001517807E-2</v>
      </c>
      <c r="I435" s="2">
        <v>9.0196621192464896E-2</v>
      </c>
      <c r="J435" s="2">
        <v>5.8510549405529001E-2</v>
      </c>
      <c r="K435" s="2">
        <v>6.0652988560128997E-2</v>
      </c>
      <c r="L435" s="2">
        <v>6.2613801225138904E-2</v>
      </c>
      <c r="M435" s="2">
        <v>4.6962686804616897E-2</v>
      </c>
      <c r="N435" s="2">
        <v>4.7681739904133998E-2</v>
      </c>
      <c r="O435">
        <v>0</v>
      </c>
      <c r="P435">
        <v>0</v>
      </c>
      <c r="Q435">
        <v>0</v>
      </c>
      <c r="R435" t="s">
        <v>45</v>
      </c>
    </row>
    <row r="436" spans="1:18" x14ac:dyDescent="0.25">
      <c r="A436" t="s">
        <v>136</v>
      </c>
      <c r="B436" t="s">
        <v>70</v>
      </c>
      <c r="C436" t="s">
        <v>16</v>
      </c>
      <c r="D436">
        <v>6.7068451143419902E-3</v>
      </c>
      <c r="E436">
        <v>5.0145474710759997E-3</v>
      </c>
      <c r="F436">
        <v>3.7224890828750001E-3</v>
      </c>
      <c r="G436">
        <v>4.6970995491299999E-3</v>
      </c>
      <c r="H436">
        <v>4.2651289060279896E-3</v>
      </c>
      <c r="I436">
        <v>4.0847090956119998E-3</v>
      </c>
      <c r="J436">
        <v>4.2483788541259997E-3</v>
      </c>
      <c r="K436">
        <v>4.2260031545939998E-3</v>
      </c>
      <c r="L436">
        <v>4.4795830411899999E-3</v>
      </c>
      <c r="M436">
        <v>4.8581173269109899E-3</v>
      </c>
      <c r="N436">
        <v>5.2340231556509999E-3</v>
      </c>
      <c r="O436">
        <v>0</v>
      </c>
      <c r="P436">
        <v>0</v>
      </c>
      <c r="Q436">
        <v>0</v>
      </c>
      <c r="R436" t="s">
        <v>45</v>
      </c>
    </row>
    <row r="437" spans="1:18" x14ac:dyDescent="0.25">
      <c r="A437" t="s">
        <v>136</v>
      </c>
      <c r="B437" t="s">
        <v>70</v>
      </c>
      <c r="C437" t="s">
        <v>17</v>
      </c>
      <c r="D437">
        <v>6.6308443129999894E-2</v>
      </c>
      <c r="E437">
        <v>7.6437265227000006E-2</v>
      </c>
      <c r="F437">
        <v>9.6276176525999999E-2</v>
      </c>
      <c r="G437">
        <v>8.4609890864400003E-2</v>
      </c>
      <c r="H437">
        <v>8.6986082671584905E-2</v>
      </c>
      <c r="I437">
        <v>8.8469273243138996E-2</v>
      </c>
      <c r="J437">
        <v>9.1563774016806002E-2</v>
      </c>
      <c r="K437">
        <v>9.3407034012615894E-2</v>
      </c>
      <c r="L437">
        <v>9.5225089018547995E-2</v>
      </c>
      <c r="M437">
        <v>9.7071915985378995E-2</v>
      </c>
      <c r="N437">
        <v>9.8761185178416006E-2</v>
      </c>
      <c r="O437">
        <v>0</v>
      </c>
      <c r="P437">
        <v>0</v>
      </c>
      <c r="Q437">
        <v>0</v>
      </c>
      <c r="R437" t="s">
        <v>45</v>
      </c>
    </row>
    <row r="438" spans="1:18" x14ac:dyDescent="0.25">
      <c r="A438" t="s">
        <v>136</v>
      </c>
      <c r="B438" t="s">
        <v>70</v>
      </c>
      <c r="C438" t="s">
        <v>19</v>
      </c>
      <c r="D438">
        <v>1.3832526726760901</v>
      </c>
      <c r="E438">
        <v>0.74615651009169903</v>
      </c>
      <c r="F438">
        <v>0.4683302456797</v>
      </c>
      <c r="G438">
        <v>0.41126605980890901</v>
      </c>
      <c r="H438">
        <v>0.34452060991914102</v>
      </c>
      <c r="I438">
        <v>0.28980469862492902</v>
      </c>
      <c r="J438">
        <v>0.238003700524134</v>
      </c>
      <c r="K438">
        <v>0.20573565673413</v>
      </c>
      <c r="L438">
        <v>0.183998159516363</v>
      </c>
      <c r="M438">
        <v>0.17652721134874799</v>
      </c>
      <c r="N438">
        <v>0.16341688218997</v>
      </c>
      <c r="O438">
        <v>0</v>
      </c>
      <c r="P438">
        <v>0</v>
      </c>
      <c r="Q438">
        <v>0</v>
      </c>
      <c r="R438" t="s">
        <v>45</v>
      </c>
    </row>
    <row r="439" spans="1:18" x14ac:dyDescent="0.25">
      <c r="A439" t="s">
        <v>136</v>
      </c>
      <c r="B439" t="s">
        <v>70</v>
      </c>
      <c r="C439" t="s">
        <v>21</v>
      </c>
      <c r="D439">
        <v>12.495647887199899</v>
      </c>
      <c r="E439">
        <v>16.684779235000001</v>
      </c>
      <c r="F439">
        <v>17.015527342599899</v>
      </c>
      <c r="G439">
        <v>16.893639642899998</v>
      </c>
      <c r="H439">
        <v>14.923537552558599</v>
      </c>
      <c r="I439">
        <v>11.9753743878346</v>
      </c>
      <c r="J439">
        <v>12.483677364737501</v>
      </c>
      <c r="K439">
        <v>10.7482529374827</v>
      </c>
      <c r="L439">
        <v>8.2395104687263991</v>
      </c>
      <c r="M439">
        <v>-5.8220572299702997</v>
      </c>
      <c r="N439">
        <v>-14.029352333883301</v>
      </c>
      <c r="O439">
        <v>0</v>
      </c>
      <c r="P439">
        <v>0</v>
      </c>
      <c r="Q439">
        <v>0</v>
      </c>
      <c r="R439" t="s">
        <v>46</v>
      </c>
    </row>
    <row r="440" spans="1:18" x14ac:dyDescent="0.25">
      <c r="A440" t="s">
        <v>136</v>
      </c>
      <c r="B440" t="s">
        <v>70</v>
      </c>
      <c r="C440" t="s">
        <v>22</v>
      </c>
      <c r="D440" s="2">
        <v>0</v>
      </c>
      <c r="E440">
        <v>7.6377719999999996E-2</v>
      </c>
      <c r="F440">
        <v>0.13269824</v>
      </c>
      <c r="G440">
        <v>0.13132283</v>
      </c>
      <c r="H440">
        <v>0.13475048000000001</v>
      </c>
      <c r="I440">
        <v>0.14797063999999999</v>
      </c>
      <c r="J440">
        <v>0.14327549000000001</v>
      </c>
      <c r="K440">
        <v>0.13739343000000001</v>
      </c>
      <c r="L440">
        <v>0.12924621999999999</v>
      </c>
      <c r="M440">
        <v>6.5365283999999996E-2</v>
      </c>
      <c r="N440">
        <v>7.0144675999999906E-2</v>
      </c>
      <c r="O440">
        <v>0</v>
      </c>
      <c r="P440">
        <v>0</v>
      </c>
      <c r="Q440">
        <v>0</v>
      </c>
      <c r="R440" t="s">
        <v>45</v>
      </c>
    </row>
    <row r="441" spans="1:18" x14ac:dyDescent="0.25">
      <c r="A441" t="s">
        <v>136</v>
      </c>
      <c r="B441" t="s">
        <v>70</v>
      </c>
      <c r="C441" t="s">
        <v>23</v>
      </c>
      <c r="D441" s="2">
        <v>2.4776339999999999E-8</v>
      </c>
      <c r="E441">
        <v>0.44688329999999898</v>
      </c>
      <c r="F441">
        <v>0.59587400000000001</v>
      </c>
      <c r="G441">
        <v>0.58969830000000001</v>
      </c>
      <c r="H441">
        <v>0.60508879999999998</v>
      </c>
      <c r="I441">
        <v>0.6644544</v>
      </c>
      <c r="J441">
        <v>0.64337113000000001</v>
      </c>
      <c r="K441">
        <v>0.61695754000000003</v>
      </c>
      <c r="L441">
        <v>0.58037331999999897</v>
      </c>
      <c r="M441">
        <v>0.29351971999999998</v>
      </c>
      <c r="N441">
        <v>0.31498067399999902</v>
      </c>
      <c r="O441">
        <v>0</v>
      </c>
      <c r="P441">
        <v>0</v>
      </c>
      <c r="Q441">
        <v>0</v>
      </c>
      <c r="R441" t="s">
        <v>45</v>
      </c>
    </row>
    <row r="442" spans="1:18" x14ac:dyDescent="0.25">
      <c r="A442" t="s">
        <v>136</v>
      </c>
      <c r="B442" t="s">
        <v>70</v>
      </c>
      <c r="C442" t="s">
        <v>24</v>
      </c>
      <c r="D442" s="2">
        <v>0</v>
      </c>
      <c r="E442" s="2">
        <v>9.3837630000000005E-2</v>
      </c>
      <c r="F442" s="2">
        <v>0.14368597</v>
      </c>
      <c r="G442" s="2">
        <v>0.14219662999999999</v>
      </c>
      <c r="H442" s="2">
        <v>0.14590808999999999</v>
      </c>
      <c r="I442" s="2">
        <v>0.16022296999999999</v>
      </c>
      <c r="J442" s="2">
        <v>0.15513915</v>
      </c>
      <c r="K442" s="2">
        <v>0.14877003</v>
      </c>
      <c r="L442" s="2">
        <v>0.13994825999999999</v>
      </c>
      <c r="M442" s="2">
        <v>7.0777752999999902E-2</v>
      </c>
      <c r="N442" s="2">
        <v>7.5952792999999894E-2</v>
      </c>
      <c r="O442">
        <v>0</v>
      </c>
      <c r="P442">
        <v>0</v>
      </c>
      <c r="Q442">
        <v>0</v>
      </c>
      <c r="R442" t="s">
        <v>45</v>
      </c>
    </row>
    <row r="443" spans="1:18" x14ac:dyDescent="0.25">
      <c r="A443" t="s">
        <v>136</v>
      </c>
      <c r="B443" t="s">
        <v>70</v>
      </c>
      <c r="C443" t="s">
        <v>25</v>
      </c>
      <c r="D443" s="2">
        <v>1.2473191E-7</v>
      </c>
      <c r="E443" s="2">
        <v>1.4537145999999999E-4</v>
      </c>
      <c r="F443" s="2">
        <v>1.3607902999999901E-4</v>
      </c>
      <c r="G443" s="2">
        <v>1.3466865000000001E-4</v>
      </c>
      <c r="H443" s="2">
        <v>1.3818361999999999E-4</v>
      </c>
      <c r="I443" s="2">
        <v>1.5174057999999999E-4</v>
      </c>
      <c r="J443" s="2">
        <v>1.4692591999999899E-4</v>
      </c>
      <c r="K443" s="2">
        <v>1.4089384000000001E-4</v>
      </c>
      <c r="L443" s="2">
        <v>1.3253903E-4</v>
      </c>
      <c r="M443" s="2">
        <v>6.7030677000000006E-5</v>
      </c>
      <c r="N443" s="2">
        <v>7.1931773000000001E-5</v>
      </c>
      <c r="O443">
        <v>0</v>
      </c>
      <c r="P443">
        <v>0</v>
      </c>
      <c r="Q443">
        <v>0</v>
      </c>
      <c r="R443" t="s">
        <v>45</v>
      </c>
    </row>
    <row r="444" spans="1:18" x14ac:dyDescent="0.25">
      <c r="A444" t="s">
        <v>136</v>
      </c>
      <c r="B444" t="s">
        <v>70</v>
      </c>
      <c r="C444" t="s">
        <v>26</v>
      </c>
      <c r="D444">
        <v>0</v>
      </c>
      <c r="E444">
        <v>6.8378420000000002E-3</v>
      </c>
      <c r="F444">
        <v>1.0480618000000001E-2</v>
      </c>
      <c r="G444">
        <v>1.03719939999999E-2</v>
      </c>
      <c r="H444">
        <v>1.0642708000000001E-2</v>
      </c>
      <c r="I444">
        <v>1.1686841E-2</v>
      </c>
      <c r="J444" s="2">
        <v>1.1316026E-2</v>
      </c>
      <c r="K444" s="2">
        <v>1.0851443000000001E-2</v>
      </c>
      <c r="L444">
        <v>1.02079889999999E-2</v>
      </c>
      <c r="M444">
        <v>5.1626140999999999E-3</v>
      </c>
      <c r="N444">
        <v>5.5400887000000001E-3</v>
      </c>
      <c r="O444">
        <v>0</v>
      </c>
      <c r="P444">
        <v>0</v>
      </c>
      <c r="Q444">
        <v>0</v>
      </c>
      <c r="R444" t="s">
        <v>45</v>
      </c>
    </row>
    <row r="445" spans="1:18" x14ac:dyDescent="0.25">
      <c r="A445" t="s">
        <v>136</v>
      </c>
      <c r="B445" t="s">
        <v>70</v>
      </c>
      <c r="C445" t="s">
        <v>27</v>
      </c>
      <c r="D445">
        <v>7.0330024319999896E-3</v>
      </c>
      <c r="E445">
        <v>7.4940250205999996E-3</v>
      </c>
      <c r="F445">
        <v>8.9536145589999994E-3</v>
      </c>
      <c r="G445">
        <v>6.9143156990000001E-3</v>
      </c>
      <c r="H445">
        <v>6.4766829859440002E-3</v>
      </c>
      <c r="I445">
        <v>7.0247156722659998E-3</v>
      </c>
      <c r="J445">
        <v>7.2953837320769996E-3</v>
      </c>
      <c r="K445">
        <v>7.598009421054E-3</v>
      </c>
      <c r="L445">
        <v>8.0049861933950001E-3</v>
      </c>
      <c r="M445">
        <v>8.0838209749490002E-3</v>
      </c>
      <c r="N445">
        <v>8.4958551368470008E-3</v>
      </c>
      <c r="O445">
        <v>0</v>
      </c>
      <c r="P445">
        <v>0</v>
      </c>
      <c r="Q445">
        <v>0</v>
      </c>
      <c r="R445" t="s">
        <v>45</v>
      </c>
    </row>
    <row r="446" spans="1:18" x14ac:dyDescent="0.25">
      <c r="A446" t="s">
        <v>136</v>
      </c>
      <c r="B446" t="s">
        <v>70</v>
      </c>
      <c r="C446" t="s">
        <v>29</v>
      </c>
      <c r="D446">
        <v>2.6498139398307901E-2</v>
      </c>
      <c r="E446">
        <v>3.4893521248539998E-3</v>
      </c>
      <c r="F446">
        <v>7.1464216020199998E-3</v>
      </c>
      <c r="G446">
        <v>6.8750258110749996E-3</v>
      </c>
      <c r="H446">
        <v>5.762965031401E-3</v>
      </c>
      <c r="I446">
        <v>5.4228782396140004E-3</v>
      </c>
      <c r="J446">
        <v>5.4135707886339996E-3</v>
      </c>
      <c r="K446">
        <v>5.5236395654259998E-3</v>
      </c>
      <c r="L446">
        <v>5.6582131621699897E-3</v>
      </c>
      <c r="M446">
        <v>5.6134889890069898E-3</v>
      </c>
      <c r="N446">
        <v>5.7383625666450003E-3</v>
      </c>
      <c r="O446">
        <v>0</v>
      </c>
      <c r="P446">
        <v>0</v>
      </c>
      <c r="Q446">
        <v>0</v>
      </c>
      <c r="R446" t="s">
        <v>45</v>
      </c>
    </row>
    <row r="447" spans="1:18" x14ac:dyDescent="0.25">
      <c r="A447" t="s">
        <v>136</v>
      </c>
      <c r="B447" t="s">
        <v>70</v>
      </c>
      <c r="C447" t="s">
        <v>31</v>
      </c>
      <c r="D447">
        <v>0.24256869345124901</v>
      </c>
      <c r="E447">
        <v>0.18961004445519999</v>
      </c>
      <c r="F447">
        <v>0.101646516511689</v>
      </c>
      <c r="G447">
        <v>9.2075766905127907E-2</v>
      </c>
      <c r="H447">
        <v>7.6214420094124005E-2</v>
      </c>
      <c r="I447">
        <v>7.2372806827394998E-2</v>
      </c>
      <c r="J447">
        <v>6.6469663474488003E-2</v>
      </c>
      <c r="K447">
        <v>6.6330581287569995E-2</v>
      </c>
      <c r="L447">
        <v>6.7506703016081998E-2</v>
      </c>
      <c r="M447">
        <v>6.6415338957084E-2</v>
      </c>
      <c r="N447">
        <v>6.6616693162313001E-2</v>
      </c>
      <c r="O447">
        <v>0</v>
      </c>
      <c r="P447">
        <v>0</v>
      </c>
      <c r="Q447">
        <v>0</v>
      </c>
      <c r="R447" t="s">
        <v>45</v>
      </c>
    </row>
    <row r="448" spans="1:18" x14ac:dyDescent="0.25">
      <c r="A448" t="s">
        <v>136</v>
      </c>
      <c r="B448" t="s">
        <v>70</v>
      </c>
      <c r="C448" t="s">
        <v>32</v>
      </c>
      <c r="D448">
        <v>0.347455639873199</v>
      </c>
      <c r="E448">
        <v>0.26678515070549902</v>
      </c>
      <c r="F448">
        <v>0.18783444253270001</v>
      </c>
      <c r="G448">
        <v>0.14644057048178999</v>
      </c>
      <c r="H448">
        <v>0.117020445001684</v>
      </c>
      <c r="I448">
        <v>0.106372375577636</v>
      </c>
      <c r="J448">
        <v>9.5099350409508898E-2</v>
      </c>
      <c r="K448">
        <v>8.4215721268700999E-2</v>
      </c>
      <c r="L448">
        <v>8.2068063269294E-2</v>
      </c>
      <c r="M448">
        <v>7.6596758983454902E-2</v>
      </c>
      <c r="N448">
        <v>7.6485511668809902E-2</v>
      </c>
      <c r="O448">
        <v>0</v>
      </c>
      <c r="P448">
        <v>0</v>
      </c>
      <c r="Q448">
        <v>0</v>
      </c>
      <c r="R448" t="s">
        <v>45</v>
      </c>
    </row>
    <row r="449" spans="1:18" x14ac:dyDescent="0.25">
      <c r="A449" t="s">
        <v>136</v>
      </c>
      <c r="B449" t="s">
        <v>70</v>
      </c>
      <c r="C449" t="s">
        <v>34</v>
      </c>
      <c r="D449" s="2">
        <v>1.1786958806488E-2</v>
      </c>
      <c r="E449">
        <v>7.7922062418980002E-3</v>
      </c>
      <c r="F449">
        <v>4.7275020952399997E-3</v>
      </c>
      <c r="G449">
        <v>5.8527780258889901E-3</v>
      </c>
      <c r="H449">
        <v>5.4707288592579896E-3</v>
      </c>
      <c r="I449">
        <v>5.0709080147580002E-3</v>
      </c>
      <c r="J449">
        <v>4.9880520873819903E-3</v>
      </c>
      <c r="K449">
        <v>4.6648851318539901E-3</v>
      </c>
      <c r="L449">
        <v>4.4349056653000003E-3</v>
      </c>
      <c r="M449">
        <v>4.3476400163819998E-3</v>
      </c>
      <c r="N449">
        <v>4.30442443257499E-3</v>
      </c>
      <c r="O449">
        <v>0</v>
      </c>
      <c r="P449">
        <v>0</v>
      </c>
      <c r="Q449">
        <v>0</v>
      </c>
      <c r="R449" t="s">
        <v>45</v>
      </c>
    </row>
    <row r="450" spans="1:18" x14ac:dyDescent="0.25">
      <c r="A450" t="s">
        <v>136</v>
      </c>
      <c r="B450" t="s">
        <v>70</v>
      </c>
      <c r="C450" t="s">
        <v>36</v>
      </c>
      <c r="D450" s="2">
        <v>3.7705360405791997E-2</v>
      </c>
      <c r="E450">
        <v>4.9397958334840002E-2</v>
      </c>
      <c r="F450">
        <v>4.7817915529089997E-2</v>
      </c>
      <c r="G450">
        <v>4.8778371443034999E-2</v>
      </c>
      <c r="H450">
        <v>4.1070275768114999E-2</v>
      </c>
      <c r="I450">
        <v>4.0617919794738999E-2</v>
      </c>
      <c r="J450">
        <v>3.9734608926857998E-2</v>
      </c>
      <c r="K450">
        <v>4.1221860723841999E-2</v>
      </c>
      <c r="L450">
        <v>4.3120226407782999E-2</v>
      </c>
      <c r="M450">
        <v>4.3889515298927997E-2</v>
      </c>
      <c r="N450">
        <v>4.6234932421300001E-2</v>
      </c>
      <c r="O450">
        <v>0</v>
      </c>
      <c r="P450">
        <v>0</v>
      </c>
      <c r="Q450">
        <v>0</v>
      </c>
      <c r="R450" t="s">
        <v>45</v>
      </c>
    </row>
    <row r="451" spans="1:18" x14ac:dyDescent="0.25">
      <c r="A451" t="s">
        <v>136</v>
      </c>
      <c r="B451" t="s">
        <v>70</v>
      </c>
      <c r="C451" t="s">
        <v>37</v>
      </c>
      <c r="D451" s="2">
        <v>2.9385141956427999E-2</v>
      </c>
      <c r="E451" s="2">
        <v>2.8296553754680001E-2</v>
      </c>
      <c r="F451" s="2">
        <v>2.0538969252360002E-2</v>
      </c>
      <c r="G451" s="2">
        <v>2.3816714378314001E-2</v>
      </c>
      <c r="H451" s="2">
        <v>2.0641388964420901E-2</v>
      </c>
      <c r="I451" s="2">
        <v>1.9550495691206999E-2</v>
      </c>
      <c r="J451" s="2">
        <v>1.9052922206619E-2</v>
      </c>
      <c r="K451" s="2">
        <v>1.8983304514041999E-2</v>
      </c>
      <c r="L451" s="2">
        <v>1.9244169982994001E-2</v>
      </c>
      <c r="M451" s="2">
        <v>1.9205756812985999E-2</v>
      </c>
      <c r="N451" s="2">
        <v>1.9767838178074999E-2</v>
      </c>
      <c r="O451">
        <v>0</v>
      </c>
      <c r="P451">
        <v>0</v>
      </c>
      <c r="Q451">
        <v>0</v>
      </c>
      <c r="R451" t="s">
        <v>45</v>
      </c>
    </row>
    <row r="452" spans="1:18" x14ac:dyDescent="0.25">
      <c r="A452" t="s">
        <v>136</v>
      </c>
      <c r="B452" t="s">
        <v>70</v>
      </c>
      <c r="C452" t="s">
        <v>39</v>
      </c>
      <c r="D452" s="2">
        <v>0.198034179694759</v>
      </c>
      <c r="E452" s="2">
        <v>0.10512361222626899</v>
      </c>
      <c r="F452" s="2">
        <v>6.7855773370029904E-2</v>
      </c>
      <c r="G452" s="2">
        <v>7.1163855136765902E-2</v>
      </c>
      <c r="H452" s="2">
        <v>1.5863984855671E-2</v>
      </c>
      <c r="I452" s="2">
        <v>1.5456192275834901E-2</v>
      </c>
      <c r="J452" s="2">
        <v>1.4697982612064999E-2</v>
      </c>
      <c r="K452" s="2">
        <v>1.3530141132337E-2</v>
      </c>
      <c r="L452" s="2">
        <v>1.3170663066297E-2</v>
      </c>
      <c r="M452" s="2">
        <v>1.1979285916483E-2</v>
      </c>
      <c r="N452" s="2">
        <v>1.2207106631124001E-2</v>
      </c>
      <c r="O452">
        <v>0</v>
      </c>
      <c r="P452">
        <v>0</v>
      </c>
      <c r="Q452">
        <v>0</v>
      </c>
      <c r="R452" t="s">
        <v>45</v>
      </c>
    </row>
    <row r="453" spans="1:18" x14ac:dyDescent="0.25">
      <c r="A453" t="s">
        <v>136</v>
      </c>
      <c r="B453" t="s">
        <v>71</v>
      </c>
      <c r="C453" t="s">
        <v>16</v>
      </c>
      <c r="D453">
        <v>3.1755075798639999E-3</v>
      </c>
      <c r="E453" s="2">
        <v>2.2267646317489899E-3</v>
      </c>
      <c r="F453" s="2">
        <v>1.7862064049679999E-3</v>
      </c>
      <c r="G453" s="2">
        <v>1.40788317893699E-3</v>
      </c>
      <c r="H453" s="2">
        <v>1.1110329276340001E-3</v>
      </c>
      <c r="I453" s="2">
        <v>9.7643411572499999E-4</v>
      </c>
      <c r="J453" s="2">
        <v>1.098808560843E-3</v>
      </c>
      <c r="K453" s="2">
        <v>1.0644693139319999E-3</v>
      </c>
      <c r="L453" s="2">
        <v>1.1391528175779899E-3</v>
      </c>
      <c r="M453" s="2">
        <v>1.2557301052049899E-3</v>
      </c>
      <c r="N453" s="2">
        <v>1.364189441665E-3</v>
      </c>
      <c r="O453">
        <v>0</v>
      </c>
      <c r="P453">
        <v>0</v>
      </c>
      <c r="Q453">
        <v>0</v>
      </c>
      <c r="R453" t="s">
        <v>45</v>
      </c>
    </row>
    <row r="454" spans="1:18" x14ac:dyDescent="0.25">
      <c r="A454" t="s">
        <v>136</v>
      </c>
      <c r="B454" t="s">
        <v>71</v>
      </c>
      <c r="C454" t="s">
        <v>17</v>
      </c>
      <c r="D454" s="2">
        <v>1.7136046740000001E-2</v>
      </c>
      <c r="E454" s="2">
        <v>1.36345512136E-2</v>
      </c>
      <c r="F454" s="2">
        <v>3.34920569751E-2</v>
      </c>
      <c r="G454" s="2">
        <v>1.8907550447200001E-2</v>
      </c>
      <c r="H454" s="2">
        <v>1.9300625803215E-2</v>
      </c>
      <c r="I454" s="2">
        <v>1.9771158207661999E-2</v>
      </c>
      <c r="J454" s="2">
        <v>2.0091741806255E-2</v>
      </c>
      <c r="K454" s="2">
        <v>2.0374218965139999E-2</v>
      </c>
      <c r="L454" s="2">
        <v>2.0655448095311901E-2</v>
      </c>
      <c r="M454" s="2">
        <v>2.0915963307492E-2</v>
      </c>
      <c r="N454" s="2">
        <v>2.1257256649074002E-2</v>
      </c>
      <c r="O454">
        <v>0</v>
      </c>
      <c r="P454">
        <v>0</v>
      </c>
      <c r="Q454">
        <v>0</v>
      </c>
      <c r="R454" t="s">
        <v>45</v>
      </c>
    </row>
    <row r="455" spans="1:18" x14ac:dyDescent="0.25">
      <c r="A455" t="s">
        <v>136</v>
      </c>
      <c r="B455" t="s">
        <v>71</v>
      </c>
      <c r="C455" t="s">
        <v>19</v>
      </c>
      <c r="D455" s="2">
        <v>0.50594259043771905</v>
      </c>
      <c r="E455" s="2">
        <v>0.25931420815049999</v>
      </c>
      <c r="F455" s="2">
        <v>0.15821695959505</v>
      </c>
      <c r="G455" s="2">
        <v>0.13948786590535001</v>
      </c>
      <c r="H455" s="2">
        <v>0.115433450553977</v>
      </c>
      <c r="I455" s="2">
        <v>9.4978240905661898E-2</v>
      </c>
      <c r="J455" s="2">
        <v>8.2350493968668004E-2</v>
      </c>
      <c r="K455" s="2">
        <v>7.0299729305237896E-2</v>
      </c>
      <c r="L455" s="2">
        <v>6.2558318915101996E-2</v>
      </c>
      <c r="M455" s="2">
        <v>6.06720763783909E-2</v>
      </c>
      <c r="N455" s="2">
        <v>5.6117686152533902E-2</v>
      </c>
      <c r="O455">
        <v>0</v>
      </c>
      <c r="P455">
        <v>0</v>
      </c>
      <c r="Q455">
        <v>0</v>
      </c>
      <c r="R455" t="s">
        <v>45</v>
      </c>
    </row>
    <row r="456" spans="1:18" x14ac:dyDescent="0.25">
      <c r="A456" t="s">
        <v>136</v>
      </c>
      <c r="B456" t="s">
        <v>71</v>
      </c>
      <c r="C456" t="s">
        <v>21</v>
      </c>
      <c r="D456">
        <v>7.8234288524100002</v>
      </c>
      <c r="E456">
        <v>9.5946379794900007</v>
      </c>
      <c r="F456">
        <v>9.3691580238899892</v>
      </c>
      <c r="G456">
        <v>8.8307407756999901</v>
      </c>
      <c r="H456">
        <v>5.5004656598699002</v>
      </c>
      <c r="I456">
        <v>5.6796145293099496</v>
      </c>
      <c r="J456">
        <v>3.9178382413685999</v>
      </c>
      <c r="K456">
        <v>3.8393430313916102</v>
      </c>
      <c r="L456">
        <v>3.9099641251916601</v>
      </c>
      <c r="M456">
        <v>1.15153898394148</v>
      </c>
      <c r="N456">
        <v>-3.1136707645358599</v>
      </c>
      <c r="O456">
        <v>0</v>
      </c>
      <c r="P456">
        <v>0</v>
      </c>
      <c r="Q456">
        <v>0</v>
      </c>
      <c r="R456" t="s">
        <v>46</v>
      </c>
    </row>
    <row r="457" spans="1:18" x14ac:dyDescent="0.25">
      <c r="A457" t="s">
        <v>136</v>
      </c>
      <c r="B457" t="s">
        <v>71</v>
      </c>
      <c r="C457" t="s">
        <v>22</v>
      </c>
      <c r="D457" s="2">
        <v>0</v>
      </c>
      <c r="E457">
        <v>5.5196899999999998E-3</v>
      </c>
      <c r="F457">
        <v>1.054356E-2</v>
      </c>
      <c r="G457">
        <v>1.0327642999999999E-2</v>
      </c>
      <c r="H457">
        <v>1.0142909E-2</v>
      </c>
      <c r="I457">
        <v>1.1068471E-2</v>
      </c>
      <c r="J457">
        <v>1.0812682999999899E-2</v>
      </c>
      <c r="K457">
        <v>1.0604362000000001E-2</v>
      </c>
      <c r="L457">
        <v>1.0153939799999999E-2</v>
      </c>
      <c r="M457">
        <v>5.1929473000000004E-3</v>
      </c>
      <c r="N457">
        <v>5.6949875999999997E-3</v>
      </c>
      <c r="O457">
        <v>0</v>
      </c>
      <c r="P457">
        <v>0</v>
      </c>
      <c r="Q457">
        <v>0</v>
      </c>
      <c r="R457" t="s">
        <v>45</v>
      </c>
    </row>
    <row r="458" spans="1:18" x14ac:dyDescent="0.25">
      <c r="A458" t="s">
        <v>136</v>
      </c>
      <c r="B458" t="s">
        <v>71</v>
      </c>
      <c r="C458" t="s">
        <v>23</v>
      </c>
      <c r="D458" s="2">
        <v>1.2694140000000001E-9</v>
      </c>
      <c r="E458">
        <v>3.229539E-2</v>
      </c>
      <c r="F458">
        <v>4.73453E-2</v>
      </c>
      <c r="G458">
        <v>4.6375840000000002E-2</v>
      </c>
      <c r="H458">
        <v>4.5546184999999899E-2</v>
      </c>
      <c r="I458">
        <v>4.9702390999999999E-2</v>
      </c>
      <c r="J458">
        <v>4.8553778999999998E-2</v>
      </c>
      <c r="K458">
        <v>4.7618319999999999E-2</v>
      </c>
      <c r="L458">
        <v>4.5595758E-2</v>
      </c>
      <c r="M458">
        <v>2.3318670999999899E-2</v>
      </c>
      <c r="N458">
        <v>2.5573045199999998E-2</v>
      </c>
      <c r="O458">
        <v>0</v>
      </c>
      <c r="P458">
        <v>0</v>
      </c>
      <c r="Q458">
        <v>0</v>
      </c>
      <c r="R458" t="s">
        <v>45</v>
      </c>
    </row>
    <row r="459" spans="1:18" x14ac:dyDescent="0.25">
      <c r="A459" t="s">
        <v>136</v>
      </c>
      <c r="B459" t="s">
        <v>71</v>
      </c>
      <c r="C459" t="s">
        <v>24</v>
      </c>
      <c r="D459" s="2">
        <v>0</v>
      </c>
      <c r="E459" s="2">
        <v>6.7814909999999997E-3</v>
      </c>
      <c r="F459" s="2">
        <v>1.1416595E-2</v>
      </c>
      <c r="G459" s="2">
        <v>1.1182800999999999E-2</v>
      </c>
      <c r="H459" s="2">
        <v>1.0982772E-2</v>
      </c>
      <c r="I459" s="2">
        <v>1.19849679999999E-2</v>
      </c>
      <c r="J459" s="2">
        <v>1.1707989999999901E-2</v>
      </c>
      <c r="K459" s="2">
        <v>1.1482440999999999E-2</v>
      </c>
      <c r="L459" s="2">
        <v>1.0994715699999999E-2</v>
      </c>
      <c r="M459" s="2">
        <v>5.6229395000000001E-3</v>
      </c>
      <c r="N459" s="2">
        <v>6.1665482999999997E-3</v>
      </c>
      <c r="O459">
        <v>0</v>
      </c>
      <c r="P459">
        <v>0</v>
      </c>
      <c r="Q459">
        <v>0</v>
      </c>
      <c r="R459" t="s">
        <v>45</v>
      </c>
    </row>
    <row r="460" spans="1:18" x14ac:dyDescent="0.25">
      <c r="A460" t="s">
        <v>136</v>
      </c>
      <c r="B460" t="s">
        <v>71</v>
      </c>
      <c r="C460" t="s">
        <v>25</v>
      </c>
      <c r="D460" s="2">
        <v>6.3906569999999998E-9</v>
      </c>
      <c r="E460" s="2">
        <v>1.0505745E-5</v>
      </c>
      <c r="F460" s="2">
        <v>1.0812191999999999E-5</v>
      </c>
      <c r="G460" s="2">
        <v>1.0590765E-5</v>
      </c>
      <c r="H460" s="2">
        <v>1.0401328E-5</v>
      </c>
      <c r="I460" s="2">
        <v>1.1350467000000001E-5</v>
      </c>
      <c r="J460" s="2">
        <v>1.1088156999999901E-5</v>
      </c>
      <c r="K460" s="2">
        <v>1.08745379999999E-5</v>
      </c>
      <c r="L460" s="2">
        <v>1.0412642400000001E-5</v>
      </c>
      <c r="M460" s="2">
        <v>5.3252492E-6</v>
      </c>
      <c r="N460" s="2">
        <v>5.8400756999999904E-6</v>
      </c>
      <c r="O460">
        <v>0</v>
      </c>
      <c r="P460">
        <v>0</v>
      </c>
      <c r="Q460">
        <v>0</v>
      </c>
      <c r="R460" t="s">
        <v>45</v>
      </c>
    </row>
    <row r="461" spans="1:18" x14ac:dyDescent="0.25">
      <c r="A461" t="s">
        <v>136</v>
      </c>
      <c r="B461" t="s">
        <v>71</v>
      </c>
      <c r="C461" t="s">
        <v>26</v>
      </c>
      <c r="D461">
        <v>0</v>
      </c>
      <c r="E461" s="2">
        <v>4.9415940000000001E-4</v>
      </c>
      <c r="F461" s="2">
        <v>8.3273929999999998E-4</v>
      </c>
      <c r="G461" s="2">
        <v>8.1568679999999998E-4</v>
      </c>
      <c r="H461" s="2">
        <v>8.0109590000000002E-4</v>
      </c>
      <c r="I461" s="2">
        <v>8.7419859999999996E-4</v>
      </c>
      <c r="J461" s="2">
        <v>8.5399529999999997E-4</v>
      </c>
      <c r="K461" s="2">
        <v>8.3754235000000005E-4</v>
      </c>
      <c r="L461" s="2">
        <v>8.0196770999999998E-4</v>
      </c>
      <c r="M461" s="2">
        <v>4.1014386E-4</v>
      </c>
      <c r="N461" s="2">
        <v>4.4979520799999902E-4</v>
      </c>
      <c r="O461">
        <v>0</v>
      </c>
      <c r="P461">
        <v>0</v>
      </c>
      <c r="Q461">
        <v>0</v>
      </c>
      <c r="R461" t="s">
        <v>45</v>
      </c>
    </row>
    <row r="462" spans="1:18" x14ac:dyDescent="0.25">
      <c r="A462" t="s">
        <v>136</v>
      </c>
      <c r="B462" t="s">
        <v>71</v>
      </c>
      <c r="C462" t="s">
        <v>27</v>
      </c>
      <c r="D462" s="2">
        <v>1.188617729E-3</v>
      </c>
      <c r="E462" s="2">
        <v>1.4874805200000001E-3</v>
      </c>
      <c r="F462" s="2">
        <v>1.31306179E-3</v>
      </c>
      <c r="G462" s="2">
        <v>5.9314342899999999E-4</v>
      </c>
      <c r="H462" s="2">
        <v>5.3166996637099995E-4</v>
      </c>
      <c r="I462" s="2">
        <v>5.4177101494800001E-4</v>
      </c>
      <c r="J462" s="2">
        <v>4.8064011018499899E-4</v>
      </c>
      <c r="K462" s="2">
        <v>4.4348060232599898E-4</v>
      </c>
      <c r="L462" s="2">
        <v>4.37106578652E-4</v>
      </c>
      <c r="M462" s="2">
        <v>4.2480663181900002E-4</v>
      </c>
      <c r="N462" s="2">
        <v>4.2349906748700002E-4</v>
      </c>
      <c r="O462">
        <v>0</v>
      </c>
      <c r="P462">
        <v>0</v>
      </c>
      <c r="Q462">
        <v>0</v>
      </c>
      <c r="R462" t="s">
        <v>45</v>
      </c>
    </row>
    <row r="463" spans="1:18" x14ac:dyDescent="0.25">
      <c r="A463" t="s">
        <v>136</v>
      </c>
      <c r="B463" t="s">
        <v>71</v>
      </c>
      <c r="C463" t="s">
        <v>29</v>
      </c>
      <c r="D463" s="2">
        <v>7.28257259986999E-4</v>
      </c>
      <c r="E463" s="2">
        <v>7.0512089410999898E-4</v>
      </c>
      <c r="F463" s="2">
        <v>8.5169370734599996E-4</v>
      </c>
      <c r="G463" s="2">
        <v>8.5793512705999999E-4</v>
      </c>
      <c r="H463" s="2">
        <v>8.3309965546399896E-4</v>
      </c>
      <c r="I463" s="2">
        <v>9.0093946176000004E-4</v>
      </c>
      <c r="J463" s="2">
        <v>7.3874765152000005E-4</v>
      </c>
      <c r="K463" s="2">
        <v>6.9274470928999904E-4</v>
      </c>
      <c r="L463" s="2">
        <v>6.6501364918799904E-4</v>
      </c>
      <c r="M463" s="2">
        <v>6.3678022331699997E-4</v>
      </c>
      <c r="N463" s="2">
        <v>6.3292341969999999E-4</v>
      </c>
      <c r="O463">
        <v>0</v>
      </c>
      <c r="P463">
        <v>0</v>
      </c>
      <c r="Q463">
        <v>0</v>
      </c>
      <c r="R463" t="s">
        <v>45</v>
      </c>
    </row>
    <row r="464" spans="1:18" x14ac:dyDescent="0.25">
      <c r="A464" t="s">
        <v>136</v>
      </c>
      <c r="B464" t="s">
        <v>71</v>
      </c>
      <c r="C464" t="s">
        <v>31</v>
      </c>
      <c r="D464">
        <v>7.5510677110040003E-2</v>
      </c>
      <c r="E464">
        <v>4.1523260623502999E-2</v>
      </c>
      <c r="F464">
        <v>3.0654283455109999E-2</v>
      </c>
      <c r="G464">
        <v>3.0416452735659998E-2</v>
      </c>
      <c r="H464">
        <v>2.6287679600869002E-2</v>
      </c>
      <c r="I464">
        <v>2.5766888957190998E-2</v>
      </c>
      <c r="J464">
        <v>2.2704572836015999E-2</v>
      </c>
      <c r="K464">
        <v>2.05519323406009E-2</v>
      </c>
      <c r="L464">
        <v>2.0522550788184001E-2</v>
      </c>
      <c r="M464">
        <v>2.0336043109636E-2</v>
      </c>
      <c r="N464">
        <v>2.01618830803099E-2</v>
      </c>
      <c r="O464">
        <v>0</v>
      </c>
      <c r="P464">
        <v>0</v>
      </c>
      <c r="Q464">
        <v>0</v>
      </c>
      <c r="R464" t="s">
        <v>45</v>
      </c>
    </row>
    <row r="465" spans="1:18" x14ac:dyDescent="0.25">
      <c r="A465" t="s">
        <v>136</v>
      </c>
      <c r="B465" t="s">
        <v>71</v>
      </c>
      <c r="C465" t="s">
        <v>32</v>
      </c>
      <c r="D465">
        <v>0.15012717368227599</v>
      </c>
      <c r="E465">
        <v>0.11561007000409999</v>
      </c>
      <c r="F465">
        <v>8.4404738271369906E-2</v>
      </c>
      <c r="G465">
        <v>7.4334236287829994E-2</v>
      </c>
      <c r="H465">
        <v>4.8221623870909898E-2</v>
      </c>
      <c r="I465">
        <v>4.3828024411752903E-2</v>
      </c>
      <c r="J465">
        <v>3.8452034255665998E-2</v>
      </c>
      <c r="K465">
        <v>3.372413997511E-2</v>
      </c>
      <c r="L465">
        <v>3.2649184646966901E-2</v>
      </c>
      <c r="M465">
        <v>2.9742257359621001E-2</v>
      </c>
      <c r="N465">
        <v>2.9237232315074999E-2</v>
      </c>
      <c r="O465">
        <v>0</v>
      </c>
      <c r="P465">
        <v>0</v>
      </c>
      <c r="Q465">
        <v>0</v>
      </c>
      <c r="R465" t="s">
        <v>45</v>
      </c>
    </row>
    <row r="466" spans="1:18" x14ac:dyDescent="0.25">
      <c r="A466" t="s">
        <v>136</v>
      </c>
      <c r="B466" t="s">
        <v>71</v>
      </c>
      <c r="C466" t="s">
        <v>34</v>
      </c>
      <c r="D466" s="2">
        <v>6.5131745632509902E-3</v>
      </c>
      <c r="E466">
        <v>3.806670403128E-3</v>
      </c>
      <c r="F466">
        <v>2.4698078158970002E-3</v>
      </c>
      <c r="G466">
        <v>2.2609839399270002E-3</v>
      </c>
      <c r="H466">
        <v>2.0046958346309901E-3</v>
      </c>
      <c r="I466">
        <v>1.8329108729789999E-3</v>
      </c>
      <c r="J466">
        <v>1.7639043443150001E-3</v>
      </c>
      <c r="K466">
        <v>1.58352429925599E-3</v>
      </c>
      <c r="L466">
        <v>1.4408010172289999E-3</v>
      </c>
      <c r="M466">
        <v>1.431590650619E-3</v>
      </c>
      <c r="N466">
        <v>1.4280098522599901E-3</v>
      </c>
      <c r="O466">
        <v>0</v>
      </c>
      <c r="P466">
        <v>0</v>
      </c>
      <c r="Q466">
        <v>0</v>
      </c>
      <c r="R466" t="s">
        <v>45</v>
      </c>
    </row>
    <row r="467" spans="1:18" x14ac:dyDescent="0.25">
      <c r="A467" t="s">
        <v>136</v>
      </c>
      <c r="B467" t="s">
        <v>71</v>
      </c>
      <c r="C467" t="s">
        <v>36</v>
      </c>
      <c r="D467" s="2">
        <v>4.2776197453456899E-2</v>
      </c>
      <c r="E467">
        <v>4.2953338165939998E-2</v>
      </c>
      <c r="F467">
        <v>3.6604983808124998E-2</v>
      </c>
      <c r="G467">
        <v>3.5798461670479897E-2</v>
      </c>
      <c r="H467">
        <v>3.1883793114818898E-2</v>
      </c>
      <c r="I467">
        <v>3.6785891784886997E-2</v>
      </c>
      <c r="J467">
        <v>3.0985026566451902E-2</v>
      </c>
      <c r="K467">
        <v>2.8812131245331E-2</v>
      </c>
      <c r="L467">
        <v>3.0448498362077001E-2</v>
      </c>
      <c r="M467">
        <v>3.1350373072369001E-2</v>
      </c>
      <c r="N467">
        <v>3.3232423864515998E-2</v>
      </c>
      <c r="O467">
        <v>0</v>
      </c>
      <c r="P467">
        <v>0</v>
      </c>
      <c r="Q467">
        <v>0</v>
      </c>
      <c r="R467" t="s">
        <v>45</v>
      </c>
    </row>
    <row r="468" spans="1:18" x14ac:dyDescent="0.25">
      <c r="A468" t="s">
        <v>136</v>
      </c>
      <c r="B468" t="s">
        <v>71</v>
      </c>
      <c r="C468" t="s">
        <v>37</v>
      </c>
      <c r="D468" s="2">
        <v>2.3417959668392E-2</v>
      </c>
      <c r="E468" s="2">
        <v>1.7583482038864E-2</v>
      </c>
      <c r="F468" s="2">
        <v>1.157161552614E-2</v>
      </c>
      <c r="G468" s="2">
        <v>1.1155026675030001E-2</v>
      </c>
      <c r="H468" s="2">
        <v>9.1545485509230001E-3</v>
      </c>
      <c r="I468" s="2">
        <v>9.8803645165639904E-3</v>
      </c>
      <c r="J468" s="2">
        <v>8.3721888549280008E-3</v>
      </c>
      <c r="K468" s="2">
        <v>7.6932633896929998E-3</v>
      </c>
      <c r="L468" s="2">
        <v>7.8016564362110002E-3</v>
      </c>
      <c r="M468" s="2">
        <v>7.7782931235320001E-3</v>
      </c>
      <c r="N468" s="2">
        <v>8.157005940295E-3</v>
      </c>
      <c r="O468">
        <v>0</v>
      </c>
      <c r="P468">
        <v>0</v>
      </c>
      <c r="Q468">
        <v>0</v>
      </c>
      <c r="R468" t="s">
        <v>45</v>
      </c>
    </row>
    <row r="469" spans="1:18" x14ac:dyDescent="0.25">
      <c r="A469" t="s">
        <v>136</v>
      </c>
      <c r="B469" t="s">
        <v>71</v>
      </c>
      <c r="C469" t="s">
        <v>39</v>
      </c>
      <c r="D469" s="2">
        <v>5.8293356996815898E-2</v>
      </c>
      <c r="E469" s="2">
        <v>3.0654544436536899E-2</v>
      </c>
      <c r="F469" s="2">
        <v>2.32889078158489E-2</v>
      </c>
      <c r="G469" s="2">
        <v>2.1199635338108001E-2</v>
      </c>
      <c r="H469" s="2">
        <v>1.0653991109997899E-2</v>
      </c>
      <c r="I469" s="2">
        <v>1.1210199950773001E-2</v>
      </c>
      <c r="J469" s="2">
        <v>8.4734407561509999E-3</v>
      </c>
      <c r="K469" s="2">
        <v>8.4301932082289904E-3</v>
      </c>
      <c r="L469" s="2">
        <v>8.7434861463089996E-3</v>
      </c>
      <c r="M469" s="2">
        <v>7.7308106831189896E-3</v>
      </c>
      <c r="N469" s="2">
        <v>8.0683835817709996E-3</v>
      </c>
      <c r="O469">
        <v>0</v>
      </c>
      <c r="P469">
        <v>0</v>
      </c>
      <c r="Q469">
        <v>0</v>
      </c>
      <c r="R469" t="s">
        <v>45</v>
      </c>
    </row>
    <row r="470" spans="1:18" x14ac:dyDescent="0.25">
      <c r="A470" t="s">
        <v>136</v>
      </c>
      <c r="B470" t="s">
        <v>123</v>
      </c>
      <c r="C470" t="s">
        <v>40</v>
      </c>
      <c r="D470">
        <v>8.8615399999999997E-2</v>
      </c>
      <c r="E470">
        <v>3.1072300000000001E-2</v>
      </c>
      <c r="F470">
        <v>2.1891899999999999E-2</v>
      </c>
      <c r="G470">
        <v>1.5645699999999998E-2</v>
      </c>
      <c r="H470">
        <v>1.36829E-2</v>
      </c>
      <c r="I470">
        <v>4.0451999999999997E-3</v>
      </c>
      <c r="J470">
        <v>1.6450099999999999E-2</v>
      </c>
      <c r="K470">
        <v>1.5425899999999999E-2</v>
      </c>
      <c r="L470">
        <v>1.36036E-2</v>
      </c>
      <c r="M470">
        <v>1.3153700000000001E-2</v>
      </c>
      <c r="N470">
        <v>1.5852999999999999E-2</v>
      </c>
      <c r="O470">
        <v>0</v>
      </c>
      <c r="P470">
        <v>0</v>
      </c>
      <c r="Q470">
        <v>0</v>
      </c>
      <c r="R470" t="s">
        <v>45</v>
      </c>
    </row>
    <row r="471" spans="1:18" x14ac:dyDescent="0.25">
      <c r="A471" t="s">
        <v>136</v>
      </c>
      <c r="B471" t="s">
        <v>72</v>
      </c>
      <c r="C471" t="s">
        <v>16</v>
      </c>
      <c r="D471">
        <v>9.9641888424759992E-3</v>
      </c>
      <c r="E471">
        <v>8.3100683159480007E-3</v>
      </c>
      <c r="F471">
        <v>6.4669994498620003E-3</v>
      </c>
      <c r="G471">
        <v>7.2083935644059998E-3</v>
      </c>
      <c r="H471">
        <v>6.5289000209230001E-3</v>
      </c>
      <c r="I471">
        <v>6.2429419821479898E-3</v>
      </c>
      <c r="J471">
        <v>6.9471837621279996E-3</v>
      </c>
      <c r="K471">
        <v>7.2245646424809896E-3</v>
      </c>
      <c r="L471">
        <v>7.9414711890329892E-3</v>
      </c>
      <c r="M471">
        <v>9.0001921692390002E-3</v>
      </c>
      <c r="N471">
        <v>1.0042503329966999E-2</v>
      </c>
      <c r="O471">
        <v>0</v>
      </c>
      <c r="P471">
        <v>0</v>
      </c>
      <c r="Q471">
        <v>0</v>
      </c>
      <c r="R471" t="s">
        <v>45</v>
      </c>
    </row>
    <row r="472" spans="1:18" x14ac:dyDescent="0.25">
      <c r="A472" t="s">
        <v>136</v>
      </c>
      <c r="B472" t="s">
        <v>72</v>
      </c>
      <c r="C472" t="s">
        <v>17</v>
      </c>
      <c r="D472">
        <v>0.12834684725000001</v>
      </c>
      <c r="E472">
        <v>0.16790187507980001</v>
      </c>
      <c r="F472">
        <v>0.21045149204989999</v>
      </c>
      <c r="G472">
        <v>0.20082093010329999</v>
      </c>
      <c r="H472">
        <v>0.20690351376822799</v>
      </c>
      <c r="I472">
        <v>0.21205277967969099</v>
      </c>
      <c r="J472">
        <v>0.21849917277077399</v>
      </c>
      <c r="K472">
        <v>0.22306937385530201</v>
      </c>
      <c r="L472">
        <v>0.227308070807895</v>
      </c>
      <c r="M472">
        <v>0.231201364118409</v>
      </c>
      <c r="N472">
        <v>0.23537057969924799</v>
      </c>
      <c r="O472">
        <v>0</v>
      </c>
      <c r="P472">
        <v>0</v>
      </c>
      <c r="Q472">
        <v>0</v>
      </c>
      <c r="R472" t="s">
        <v>45</v>
      </c>
    </row>
    <row r="473" spans="1:18" x14ac:dyDescent="0.25">
      <c r="A473" t="s">
        <v>136</v>
      </c>
      <c r="B473" t="s">
        <v>72</v>
      </c>
      <c r="C473" t="s">
        <v>19</v>
      </c>
      <c r="D473">
        <v>3.43668126126</v>
      </c>
      <c r="E473">
        <v>1.9243760318268901</v>
      </c>
      <c r="F473">
        <v>1.1936457589142</v>
      </c>
      <c r="G473">
        <v>1.0113960077383</v>
      </c>
      <c r="H473">
        <v>0.85498829279598199</v>
      </c>
      <c r="I473">
        <v>0.71459526680115404</v>
      </c>
      <c r="J473">
        <v>0.59333761926575102</v>
      </c>
      <c r="K473">
        <v>0.51040831745466797</v>
      </c>
      <c r="L473">
        <v>0.45062775144217998</v>
      </c>
      <c r="M473">
        <v>0.43023762045333802</v>
      </c>
      <c r="N473">
        <v>0.39616423843356702</v>
      </c>
      <c r="O473">
        <v>0</v>
      </c>
      <c r="P473">
        <v>0</v>
      </c>
      <c r="Q473">
        <v>0</v>
      </c>
      <c r="R473" t="s">
        <v>45</v>
      </c>
    </row>
    <row r="474" spans="1:18" x14ac:dyDescent="0.25">
      <c r="A474" t="s">
        <v>136</v>
      </c>
      <c r="B474" t="s">
        <v>72</v>
      </c>
      <c r="C474" t="s">
        <v>21</v>
      </c>
      <c r="D474">
        <v>30.113923028999999</v>
      </c>
      <c r="E474">
        <v>41.518158787899999</v>
      </c>
      <c r="F474">
        <v>39.492765865099898</v>
      </c>
      <c r="G474">
        <v>32.603159013800003</v>
      </c>
      <c r="H474">
        <v>26.338431426192201</v>
      </c>
      <c r="I474">
        <v>20.267100982027401</v>
      </c>
      <c r="J474">
        <v>19.2773980063794</v>
      </c>
      <c r="K474">
        <v>17.549640976669899</v>
      </c>
      <c r="L474">
        <v>16.101768365134301</v>
      </c>
      <c r="M474">
        <v>6.3470332912617202</v>
      </c>
      <c r="N474">
        <v>-8.3219131535583095</v>
      </c>
      <c r="O474">
        <v>0</v>
      </c>
      <c r="P474">
        <v>0</v>
      </c>
      <c r="Q474">
        <v>0</v>
      </c>
      <c r="R474" t="s">
        <v>46</v>
      </c>
    </row>
    <row r="475" spans="1:18" x14ac:dyDescent="0.25">
      <c r="A475" t="s">
        <v>136</v>
      </c>
      <c r="B475" t="s">
        <v>72</v>
      </c>
      <c r="C475" t="s">
        <v>22</v>
      </c>
      <c r="D475" s="2">
        <v>0</v>
      </c>
      <c r="E475">
        <v>0.17291690000000001</v>
      </c>
      <c r="F475">
        <v>0.31059710000000001</v>
      </c>
      <c r="G475">
        <v>0.32018859999999999</v>
      </c>
      <c r="H475">
        <v>0.32885150000000002</v>
      </c>
      <c r="I475">
        <v>0.35964798999999997</v>
      </c>
      <c r="J475">
        <v>0.34286488999999998</v>
      </c>
      <c r="K475">
        <v>0.32581696999999998</v>
      </c>
      <c r="L475">
        <v>0.30285272000000002</v>
      </c>
      <c r="M475">
        <v>0.15121995999999999</v>
      </c>
      <c r="N475">
        <v>0.160263977999999</v>
      </c>
      <c r="O475">
        <v>0</v>
      </c>
      <c r="P475">
        <v>0</v>
      </c>
      <c r="Q475">
        <v>0</v>
      </c>
      <c r="R475" t="s">
        <v>45</v>
      </c>
    </row>
    <row r="476" spans="1:18" x14ac:dyDescent="0.25">
      <c r="A476" t="s">
        <v>136</v>
      </c>
      <c r="B476" t="s">
        <v>72</v>
      </c>
      <c r="C476" t="s">
        <v>23</v>
      </c>
      <c r="D476" s="2">
        <v>5.7615059999999897E-8</v>
      </c>
      <c r="E476">
        <v>1.0117269</v>
      </c>
      <c r="F476">
        <v>1.3947189999999901</v>
      </c>
      <c r="G476">
        <v>1.437789</v>
      </c>
      <c r="H476">
        <v>1.4766893000000001</v>
      </c>
      <c r="I476">
        <v>1.6149788999999899</v>
      </c>
      <c r="J476">
        <v>1.5396169</v>
      </c>
      <c r="K476">
        <v>1.46306449999999</v>
      </c>
      <c r="L476">
        <v>1.3599437999999999</v>
      </c>
      <c r="M476">
        <v>0.67904604000000002</v>
      </c>
      <c r="N476">
        <v>0.71965738000000001</v>
      </c>
      <c r="O476">
        <v>0</v>
      </c>
      <c r="P476">
        <v>0</v>
      </c>
      <c r="Q476">
        <v>0</v>
      </c>
      <c r="R476" t="s">
        <v>45</v>
      </c>
    </row>
    <row r="477" spans="1:18" x14ac:dyDescent="0.25">
      <c r="A477" t="s">
        <v>136</v>
      </c>
      <c r="B477" t="s">
        <v>72</v>
      </c>
      <c r="C477" t="s">
        <v>24</v>
      </c>
      <c r="D477" s="2">
        <v>0</v>
      </c>
      <c r="E477" s="2">
        <v>0.21244469999999999</v>
      </c>
      <c r="F477" s="2">
        <v>0.33631460000000002</v>
      </c>
      <c r="G477" s="2">
        <v>0.34670059999999903</v>
      </c>
      <c r="H477" s="2">
        <v>0.35608081999999902</v>
      </c>
      <c r="I477" s="2">
        <v>0.38942760999999998</v>
      </c>
      <c r="J477" s="2">
        <v>0.37125466999999901</v>
      </c>
      <c r="K477" s="2">
        <v>0.35279562999999903</v>
      </c>
      <c r="L477" s="2">
        <v>0.32792961999999998</v>
      </c>
      <c r="M477" s="2">
        <v>0.16374144999999901</v>
      </c>
      <c r="N477" s="2">
        <v>0.17353421499999999</v>
      </c>
      <c r="O477">
        <v>0</v>
      </c>
      <c r="P477">
        <v>0</v>
      </c>
      <c r="Q477">
        <v>0</v>
      </c>
      <c r="R477" t="s">
        <v>45</v>
      </c>
    </row>
    <row r="478" spans="1:18" x14ac:dyDescent="0.25">
      <c r="A478" t="s">
        <v>136</v>
      </c>
      <c r="B478" t="s">
        <v>72</v>
      </c>
      <c r="C478" t="s">
        <v>25</v>
      </c>
      <c r="D478" s="2">
        <v>2.9005279999999902E-7</v>
      </c>
      <c r="E478" s="2">
        <v>3.2911600000000001E-4</v>
      </c>
      <c r="F478" s="2">
        <v>3.185099E-4</v>
      </c>
      <c r="G478" s="2">
        <v>3.283464E-4</v>
      </c>
      <c r="H478" s="2">
        <v>3.3722991999999999E-4</v>
      </c>
      <c r="I478" s="2">
        <v>3.6881037999999898E-4</v>
      </c>
      <c r="J478" s="2">
        <v>3.5160076999999999E-4</v>
      </c>
      <c r="K478" s="2">
        <v>3.3411802999999901E-4</v>
      </c>
      <c r="L478" s="2">
        <v>3.1056862999999997E-4</v>
      </c>
      <c r="M478" s="2">
        <v>1.55072749999999E-4</v>
      </c>
      <c r="N478" s="2">
        <v>1.6434721799999999E-4</v>
      </c>
      <c r="O478">
        <v>0</v>
      </c>
      <c r="P478">
        <v>0</v>
      </c>
      <c r="Q478">
        <v>0</v>
      </c>
      <c r="R478" t="s">
        <v>45</v>
      </c>
    </row>
    <row r="479" spans="1:18" x14ac:dyDescent="0.25">
      <c r="A479" t="s">
        <v>136</v>
      </c>
      <c r="B479" t="s">
        <v>72</v>
      </c>
      <c r="C479" t="s">
        <v>26</v>
      </c>
      <c r="D479">
        <v>0</v>
      </c>
      <c r="E479">
        <v>1.548063E-2</v>
      </c>
      <c r="F479">
        <v>2.4531209999999901E-2</v>
      </c>
      <c r="G479">
        <v>2.5288749999999999E-2</v>
      </c>
      <c r="H479">
        <v>2.5972986999999999E-2</v>
      </c>
      <c r="I479">
        <v>2.8405318999999901E-2</v>
      </c>
      <c r="J479">
        <v>2.7079775999999899E-2</v>
      </c>
      <c r="K479">
        <v>2.57333259999999E-2</v>
      </c>
      <c r="L479">
        <v>2.3919566E-2</v>
      </c>
      <c r="M479">
        <v>1.1943485699999999E-2</v>
      </c>
      <c r="N479">
        <v>1.26577985999999E-2</v>
      </c>
      <c r="O479">
        <v>0</v>
      </c>
      <c r="P479">
        <v>0</v>
      </c>
      <c r="Q479">
        <v>0</v>
      </c>
      <c r="R479" t="s">
        <v>45</v>
      </c>
    </row>
    <row r="480" spans="1:18" x14ac:dyDescent="0.25">
      <c r="A480" t="s">
        <v>136</v>
      </c>
      <c r="B480" t="s">
        <v>72</v>
      </c>
      <c r="C480" t="s">
        <v>27</v>
      </c>
      <c r="D480">
        <v>6.6952755419999897E-3</v>
      </c>
      <c r="E480">
        <v>8.4223355530100002E-3</v>
      </c>
      <c r="F480">
        <v>7.5020231058999902E-3</v>
      </c>
      <c r="G480">
        <v>4.05383957399999E-3</v>
      </c>
      <c r="H480">
        <v>3.7616683145600001E-3</v>
      </c>
      <c r="I480">
        <v>3.3980039157959999E-3</v>
      </c>
      <c r="J480">
        <v>3.6758960801390001E-3</v>
      </c>
      <c r="K480">
        <v>3.45720169716799E-3</v>
      </c>
      <c r="L480">
        <v>3.4110706076259899E-3</v>
      </c>
      <c r="M480">
        <v>3.6436247837019998E-3</v>
      </c>
      <c r="N480">
        <v>3.9890577448049996E-3</v>
      </c>
      <c r="O480">
        <v>0</v>
      </c>
      <c r="P480">
        <v>0</v>
      </c>
      <c r="Q480">
        <v>0</v>
      </c>
      <c r="R480" t="s">
        <v>45</v>
      </c>
    </row>
    <row r="481" spans="1:18" x14ac:dyDescent="0.25">
      <c r="A481" t="s">
        <v>136</v>
      </c>
      <c r="B481" t="s">
        <v>72</v>
      </c>
      <c r="C481" t="s">
        <v>29</v>
      </c>
      <c r="D481">
        <v>5.6033280883279997E-3</v>
      </c>
      <c r="E481">
        <v>5.8933716353609996E-3</v>
      </c>
      <c r="F481">
        <v>6.3223722778600003E-3</v>
      </c>
      <c r="G481">
        <v>5.6328360904460001E-3</v>
      </c>
      <c r="H481">
        <v>5.0159694420999898E-3</v>
      </c>
      <c r="I481">
        <v>4.6886160103390001E-3</v>
      </c>
      <c r="J481">
        <v>4.5310611587699896E-3</v>
      </c>
      <c r="K481">
        <v>4.2936533953079996E-3</v>
      </c>
      <c r="L481">
        <v>4.0931887359349998E-3</v>
      </c>
      <c r="M481">
        <v>4.0086112331940002E-3</v>
      </c>
      <c r="N481">
        <v>3.8950241772069899E-3</v>
      </c>
      <c r="O481">
        <v>0</v>
      </c>
      <c r="P481">
        <v>0</v>
      </c>
      <c r="Q481">
        <v>0</v>
      </c>
      <c r="R481" t="s">
        <v>45</v>
      </c>
    </row>
    <row r="482" spans="1:18" x14ac:dyDescent="0.25">
      <c r="A482" t="s">
        <v>136</v>
      </c>
      <c r="B482" t="s">
        <v>72</v>
      </c>
      <c r="C482" t="s">
        <v>31</v>
      </c>
      <c r="D482">
        <v>0.60353375455802005</v>
      </c>
      <c r="E482">
        <v>0.37480660667804</v>
      </c>
      <c r="F482">
        <v>0.24042176380436001</v>
      </c>
      <c r="G482">
        <v>0.22324936950985999</v>
      </c>
      <c r="H482">
        <v>0.170084248416186</v>
      </c>
      <c r="I482">
        <v>0.17084636090986999</v>
      </c>
      <c r="J482">
        <v>0.16153370972730899</v>
      </c>
      <c r="K482">
        <v>0.162814065170345</v>
      </c>
      <c r="L482">
        <v>0.16581150376030601</v>
      </c>
      <c r="M482">
        <v>0.16514999121149601</v>
      </c>
      <c r="N482">
        <v>0.16558921165460699</v>
      </c>
      <c r="O482">
        <v>0</v>
      </c>
      <c r="P482">
        <v>0</v>
      </c>
      <c r="Q482">
        <v>0</v>
      </c>
      <c r="R482" t="s">
        <v>45</v>
      </c>
    </row>
    <row r="483" spans="1:18" x14ac:dyDescent="0.25">
      <c r="A483" t="s">
        <v>136</v>
      </c>
      <c r="B483" t="s">
        <v>72</v>
      </c>
      <c r="C483" t="s">
        <v>32</v>
      </c>
      <c r="D483" s="2">
        <v>0.561223032903999</v>
      </c>
      <c r="E483">
        <v>0.41601100687439901</v>
      </c>
      <c r="F483">
        <v>0.27015101588270002</v>
      </c>
      <c r="G483">
        <v>0.21135581312499899</v>
      </c>
      <c r="H483">
        <v>0.15831934422105001</v>
      </c>
      <c r="I483">
        <v>0.12773825063592301</v>
      </c>
      <c r="J483">
        <v>0.10674039220879999</v>
      </c>
      <c r="K483">
        <v>9.3298767312640002E-2</v>
      </c>
      <c r="L483">
        <v>8.9421767592746004E-2</v>
      </c>
      <c r="M483">
        <v>8.5763209428888001E-2</v>
      </c>
      <c r="N483">
        <v>8.5347220729289894E-2</v>
      </c>
      <c r="O483">
        <v>0</v>
      </c>
      <c r="P483">
        <v>0</v>
      </c>
      <c r="Q483">
        <v>0</v>
      </c>
      <c r="R483" t="s">
        <v>45</v>
      </c>
    </row>
    <row r="484" spans="1:18" x14ac:dyDescent="0.25">
      <c r="A484" t="s">
        <v>136</v>
      </c>
      <c r="B484" t="s">
        <v>72</v>
      </c>
      <c r="C484" t="s">
        <v>34</v>
      </c>
      <c r="D484" s="2">
        <v>2.47385445253279E-2</v>
      </c>
      <c r="E484">
        <v>1.51367992497E-2</v>
      </c>
      <c r="F484">
        <v>9.5019759884399906E-3</v>
      </c>
      <c r="G484">
        <v>9.9952157296800005E-3</v>
      </c>
      <c r="H484">
        <v>9.2034628194239999E-3</v>
      </c>
      <c r="I484">
        <v>8.3253587353739993E-3</v>
      </c>
      <c r="J484">
        <v>7.9583167280319906E-3</v>
      </c>
      <c r="K484">
        <v>7.1744144910859996E-3</v>
      </c>
      <c r="L484">
        <v>6.5378469787709904E-3</v>
      </c>
      <c r="M484">
        <v>6.6853577423380004E-3</v>
      </c>
      <c r="N484">
        <v>6.9336101350399998E-3</v>
      </c>
      <c r="O484">
        <v>0</v>
      </c>
      <c r="P484">
        <v>0</v>
      </c>
      <c r="Q484">
        <v>0</v>
      </c>
      <c r="R484" t="s">
        <v>45</v>
      </c>
    </row>
    <row r="485" spans="1:18" x14ac:dyDescent="0.25">
      <c r="A485" t="s">
        <v>136</v>
      </c>
      <c r="B485" t="s">
        <v>72</v>
      </c>
      <c r="C485" t="s">
        <v>36</v>
      </c>
      <c r="D485" s="2">
        <v>6.6090364154229905E-2</v>
      </c>
      <c r="E485" s="2">
        <v>8.6357099894759995E-2</v>
      </c>
      <c r="F485" s="2">
        <v>8.9720539167550004E-2</v>
      </c>
      <c r="G485" s="2">
        <v>6.5714484246590002E-2</v>
      </c>
      <c r="H485" s="2">
        <v>5.1326589378052997E-2</v>
      </c>
      <c r="I485" s="2">
        <v>5.2660410692291999E-2</v>
      </c>
      <c r="J485" s="2">
        <v>5.3243811075254999E-2</v>
      </c>
      <c r="K485" s="2">
        <v>5.4264253230523897E-2</v>
      </c>
      <c r="L485" s="2">
        <v>5.57320796600249E-2</v>
      </c>
      <c r="M485" s="2">
        <v>5.7630435122974E-2</v>
      </c>
      <c r="N485" s="2">
        <v>6.1365816883794902E-2</v>
      </c>
      <c r="O485">
        <v>0</v>
      </c>
      <c r="P485">
        <v>0</v>
      </c>
      <c r="Q485">
        <v>0</v>
      </c>
      <c r="R485" t="s">
        <v>45</v>
      </c>
    </row>
    <row r="486" spans="1:18" x14ac:dyDescent="0.25">
      <c r="A486" t="s">
        <v>136</v>
      </c>
      <c r="B486" t="s">
        <v>72</v>
      </c>
      <c r="C486" t="s">
        <v>37</v>
      </c>
      <c r="D486" s="2">
        <v>5.6559808067199902E-2</v>
      </c>
      <c r="E486" s="2">
        <v>6.1147354018959897E-2</v>
      </c>
      <c r="F486" s="2">
        <v>4.3170437635759902E-2</v>
      </c>
      <c r="G486" s="2">
        <v>3.687116039004E-2</v>
      </c>
      <c r="H486" s="2">
        <v>2.9977529028092999E-2</v>
      </c>
      <c r="I486" s="2">
        <v>2.8489232124371999E-2</v>
      </c>
      <c r="J486" s="2">
        <v>2.8144538318064901E-2</v>
      </c>
      <c r="K486" s="2">
        <v>2.7525161135573E-2</v>
      </c>
      <c r="L486" s="2">
        <v>2.7330653930669899E-2</v>
      </c>
      <c r="M486" s="2">
        <v>2.7800521052339999E-2</v>
      </c>
      <c r="N486" s="2">
        <v>2.912737061907E-2</v>
      </c>
      <c r="O486">
        <v>0</v>
      </c>
      <c r="P486">
        <v>0</v>
      </c>
      <c r="Q486">
        <v>0</v>
      </c>
      <c r="R486" t="s">
        <v>45</v>
      </c>
    </row>
    <row r="487" spans="1:18" x14ac:dyDescent="0.25">
      <c r="A487" t="s">
        <v>136</v>
      </c>
      <c r="B487" t="s">
        <v>72</v>
      </c>
      <c r="C487" t="s">
        <v>39</v>
      </c>
      <c r="D487">
        <v>0.44904192093330902</v>
      </c>
      <c r="E487" s="2">
        <v>0.56323785455029995</v>
      </c>
      <c r="F487" s="2">
        <v>0.166923267783359</v>
      </c>
      <c r="G487" s="2">
        <v>5.673125708691E-2</v>
      </c>
      <c r="H487" s="2">
        <v>2.9351575605553001E-2</v>
      </c>
      <c r="I487" s="2">
        <v>2.1603778316440999E-2</v>
      </c>
      <c r="J487" s="2">
        <v>1.9443118742563902E-2</v>
      </c>
      <c r="K487" s="2">
        <v>2.0078888918445999E-2</v>
      </c>
      <c r="L487" s="2">
        <v>2.079377291396E-2</v>
      </c>
      <c r="M487" s="2">
        <v>2.0340965186664998E-2</v>
      </c>
      <c r="N487" s="2">
        <v>2.2036203144556999E-2</v>
      </c>
      <c r="O487">
        <v>0</v>
      </c>
      <c r="P487">
        <v>0</v>
      </c>
      <c r="Q487">
        <v>0</v>
      </c>
      <c r="R487" t="s">
        <v>45</v>
      </c>
    </row>
    <row r="488" spans="1:18" x14ac:dyDescent="0.25">
      <c r="A488" t="s">
        <v>136</v>
      </c>
      <c r="B488" t="s">
        <v>73</v>
      </c>
      <c r="C488" t="s">
        <v>16</v>
      </c>
      <c r="D488" s="2">
        <v>3.4467597354759902E-3</v>
      </c>
      <c r="E488" s="2">
        <v>2.7099689788740002E-3</v>
      </c>
      <c r="F488">
        <v>2.1019866602459999E-3</v>
      </c>
      <c r="G488" s="2">
        <v>2.0428959739479998E-3</v>
      </c>
      <c r="H488" s="2">
        <v>1.620902619667E-3</v>
      </c>
      <c r="I488" s="2">
        <v>1.5784743216889999E-3</v>
      </c>
      <c r="J488" s="2">
        <v>1.84916428824299E-3</v>
      </c>
      <c r="K488" s="2">
        <v>2.0863197816269898E-3</v>
      </c>
      <c r="L488" s="2">
        <v>2.4353080168619998E-3</v>
      </c>
      <c r="M488" s="2">
        <v>2.51699665959799E-3</v>
      </c>
      <c r="N488" s="2">
        <v>2.75027842144899E-3</v>
      </c>
      <c r="O488">
        <v>0</v>
      </c>
      <c r="P488">
        <v>0</v>
      </c>
      <c r="Q488">
        <v>0</v>
      </c>
      <c r="R488" t="s">
        <v>45</v>
      </c>
    </row>
    <row r="489" spans="1:18" x14ac:dyDescent="0.25">
      <c r="A489" t="s">
        <v>136</v>
      </c>
      <c r="B489" t="s">
        <v>73</v>
      </c>
      <c r="C489" t="s">
        <v>17</v>
      </c>
      <c r="D489" s="2">
        <v>1.837787624E-2</v>
      </c>
      <c r="E489" s="2">
        <v>1.37074433664999E-2</v>
      </c>
      <c r="F489">
        <v>1.6215005152999999E-2</v>
      </c>
      <c r="G489">
        <v>1.6650121440400002E-2</v>
      </c>
      <c r="H489">
        <v>1.7037367993225999E-2</v>
      </c>
      <c r="I489">
        <v>1.7503766460009E-2</v>
      </c>
      <c r="J489">
        <v>1.7883760680165998E-2</v>
      </c>
      <c r="K489">
        <v>1.8236946326796E-2</v>
      </c>
      <c r="L489">
        <v>1.8801515934867001E-2</v>
      </c>
      <c r="M489">
        <v>1.94003641042289E-2</v>
      </c>
      <c r="N489">
        <v>1.9792637005134998E-2</v>
      </c>
      <c r="O489">
        <v>0</v>
      </c>
      <c r="P489">
        <v>0</v>
      </c>
      <c r="Q489">
        <v>0</v>
      </c>
      <c r="R489" t="s">
        <v>45</v>
      </c>
    </row>
    <row r="490" spans="1:18" x14ac:dyDescent="0.25">
      <c r="A490" t="s">
        <v>136</v>
      </c>
      <c r="B490" t="s">
        <v>73</v>
      </c>
      <c r="C490" t="s">
        <v>19</v>
      </c>
      <c r="D490">
        <v>0.425644968504448</v>
      </c>
      <c r="E490">
        <v>0.20951927505377599</v>
      </c>
      <c r="F490">
        <v>0.14621752843005301</v>
      </c>
      <c r="G490">
        <v>0.1473482473952</v>
      </c>
      <c r="H490">
        <v>0.12048333538860299</v>
      </c>
      <c r="I490">
        <v>0.1054755171242</v>
      </c>
      <c r="J490">
        <v>8.6185769282140903E-2</v>
      </c>
      <c r="K490">
        <v>7.5338238477453995E-2</v>
      </c>
      <c r="L490">
        <v>6.9092884749140895E-2</v>
      </c>
      <c r="M490">
        <v>7.0501473947934906E-2</v>
      </c>
      <c r="N490">
        <v>6.9152751422938002E-2</v>
      </c>
      <c r="O490">
        <v>0</v>
      </c>
      <c r="P490">
        <v>0</v>
      </c>
      <c r="Q490">
        <v>0</v>
      </c>
      <c r="R490" t="s">
        <v>45</v>
      </c>
    </row>
    <row r="491" spans="1:18" x14ac:dyDescent="0.25">
      <c r="A491" t="s">
        <v>136</v>
      </c>
      <c r="B491" t="s">
        <v>73</v>
      </c>
      <c r="C491" t="s">
        <v>21</v>
      </c>
      <c r="D491">
        <v>12.4148800884106</v>
      </c>
      <c r="E491">
        <v>13.9143731729179</v>
      </c>
      <c r="F491">
        <v>13.2893355693371</v>
      </c>
      <c r="G491">
        <v>13.811382912299999</v>
      </c>
      <c r="H491">
        <v>11.678703283495</v>
      </c>
      <c r="I491">
        <v>8.3070321237258007</v>
      </c>
      <c r="J491">
        <v>7.5533720877331696</v>
      </c>
      <c r="K491">
        <v>7.6259905554618799</v>
      </c>
      <c r="L491">
        <v>7.1908530115120302</v>
      </c>
      <c r="M491">
        <v>-2.1601971919351999</v>
      </c>
      <c r="N491">
        <v>-9.0883583050439398</v>
      </c>
      <c r="O491">
        <v>0</v>
      </c>
      <c r="P491">
        <v>0</v>
      </c>
      <c r="Q491">
        <v>0</v>
      </c>
      <c r="R491" t="s">
        <v>46</v>
      </c>
    </row>
    <row r="492" spans="1:18" x14ac:dyDescent="0.25">
      <c r="A492" t="s">
        <v>136</v>
      </c>
      <c r="B492" t="s">
        <v>73</v>
      </c>
      <c r="C492" t="s">
        <v>22</v>
      </c>
      <c r="D492" s="2">
        <v>0</v>
      </c>
      <c r="E492">
        <v>5.5842009999999996E-3</v>
      </c>
      <c r="F492">
        <v>8.3322540000000007E-3</v>
      </c>
      <c r="G492">
        <v>1.1714779999999999E-2</v>
      </c>
      <c r="H492">
        <v>1.1516788E-2</v>
      </c>
      <c r="I492">
        <v>1.2753782E-2</v>
      </c>
      <c r="J492">
        <v>1.22027689999999E-2</v>
      </c>
      <c r="K492">
        <v>1.1678658E-2</v>
      </c>
      <c r="L492">
        <v>1.09580889999999E-2</v>
      </c>
      <c r="M492">
        <v>5.4949866999999897E-3</v>
      </c>
      <c r="N492">
        <v>5.8872607999999899E-3</v>
      </c>
      <c r="O492">
        <v>0</v>
      </c>
      <c r="P492">
        <v>0</v>
      </c>
      <c r="Q492">
        <v>0</v>
      </c>
      <c r="R492" t="s">
        <v>45</v>
      </c>
    </row>
    <row r="493" spans="1:18" x14ac:dyDescent="0.25">
      <c r="A493" t="s">
        <v>136</v>
      </c>
      <c r="B493" t="s">
        <v>73</v>
      </c>
      <c r="C493" t="s">
        <v>23</v>
      </c>
      <c r="D493" s="2">
        <v>1.584721E-9</v>
      </c>
      <c r="E493">
        <v>3.2672949999999999E-2</v>
      </c>
      <c r="F493">
        <v>3.7415509999999999E-2</v>
      </c>
      <c r="G493">
        <v>5.2604629999999999E-2</v>
      </c>
      <c r="H493">
        <v>5.1715509999999902E-2</v>
      </c>
      <c r="I493">
        <v>5.7270179999999997E-2</v>
      </c>
      <c r="J493">
        <v>5.4795860000000002E-2</v>
      </c>
      <c r="K493">
        <v>5.2442383000000002E-2</v>
      </c>
      <c r="L493">
        <v>4.9206680000000003E-2</v>
      </c>
      <c r="M493">
        <v>2.4674941999999998E-2</v>
      </c>
      <c r="N493">
        <v>2.6436418E-2</v>
      </c>
      <c r="O493">
        <v>0</v>
      </c>
      <c r="P493">
        <v>0</v>
      </c>
      <c r="Q493">
        <v>0</v>
      </c>
      <c r="R493" t="s">
        <v>45</v>
      </c>
    </row>
    <row r="494" spans="1:18" x14ac:dyDescent="0.25">
      <c r="A494" t="s">
        <v>136</v>
      </c>
      <c r="B494" t="s">
        <v>73</v>
      </c>
      <c r="C494" t="s">
        <v>24</v>
      </c>
      <c r="D494" s="2">
        <v>0</v>
      </c>
      <c r="E494" s="2">
        <v>6.8607549999999996E-3</v>
      </c>
      <c r="F494" s="2">
        <v>9.0221880000000004E-3</v>
      </c>
      <c r="G494" s="2">
        <v>1.26848E-2</v>
      </c>
      <c r="H494" s="2">
        <v>1.2470406999999999E-2</v>
      </c>
      <c r="I494" s="2">
        <v>1.380983E-2</v>
      </c>
      <c r="J494" s="2">
        <v>1.3213180999999999E-2</v>
      </c>
      <c r="K494" s="2">
        <v>1.2645676E-2</v>
      </c>
      <c r="L494" s="2">
        <v>1.1865437E-2</v>
      </c>
      <c r="M494" s="2">
        <v>5.9499836999999996E-3</v>
      </c>
      <c r="N494" s="2">
        <v>6.3747374999999998E-3</v>
      </c>
      <c r="O494">
        <v>0</v>
      </c>
      <c r="P494">
        <v>0</v>
      </c>
      <c r="Q494">
        <v>0</v>
      </c>
      <c r="R494" t="s">
        <v>45</v>
      </c>
    </row>
    <row r="495" spans="1:18" x14ac:dyDescent="0.25">
      <c r="A495" t="s">
        <v>136</v>
      </c>
      <c r="B495" t="s">
        <v>73</v>
      </c>
      <c r="C495" t="s">
        <v>25</v>
      </c>
      <c r="D495" s="2">
        <v>8.4128600000000007E-9</v>
      </c>
      <c r="E495" s="2">
        <v>1.0628538000000001E-5</v>
      </c>
      <c r="F495" s="2">
        <v>8.5445419999999907E-6</v>
      </c>
      <c r="G495" s="2">
        <v>1.2013250000000001E-5</v>
      </c>
      <c r="H495" s="2">
        <v>1.1810205999999901E-5</v>
      </c>
      <c r="I495" s="2">
        <v>1.3078718E-5</v>
      </c>
      <c r="J495" s="2">
        <v>1.2513662999999901E-5</v>
      </c>
      <c r="K495" s="2">
        <v>1.1976203000000001E-5</v>
      </c>
      <c r="L495" s="2">
        <v>1.1237261E-5</v>
      </c>
      <c r="M495" s="2">
        <v>5.6349855999999997E-6</v>
      </c>
      <c r="N495" s="2">
        <v>6.0372530000000004E-6</v>
      </c>
      <c r="O495">
        <v>0</v>
      </c>
      <c r="P495">
        <v>0</v>
      </c>
      <c r="Q495">
        <v>0</v>
      </c>
      <c r="R495" t="s">
        <v>45</v>
      </c>
    </row>
    <row r="496" spans="1:18" x14ac:dyDescent="0.25">
      <c r="A496" t="s">
        <v>136</v>
      </c>
      <c r="B496" t="s">
        <v>73</v>
      </c>
      <c r="C496" t="s">
        <v>26</v>
      </c>
      <c r="D496">
        <v>0</v>
      </c>
      <c r="E496" s="2">
        <v>4.9993539999999999E-4</v>
      </c>
      <c r="F496" s="2">
        <v>6.5808900000000005E-4</v>
      </c>
      <c r="G496" s="2">
        <v>9.2524339999999999E-4</v>
      </c>
      <c r="H496" s="2">
        <v>9.0960610000000001E-4</v>
      </c>
      <c r="I496" s="2">
        <v>1.0073051E-3</v>
      </c>
      <c r="J496" s="2">
        <v>9.6378519999999897E-4</v>
      </c>
      <c r="K496" s="2">
        <v>9.2239100000000005E-4</v>
      </c>
      <c r="L496" s="2">
        <v>8.6547909999999998E-4</v>
      </c>
      <c r="M496" s="2">
        <v>4.3399870000000002E-4</v>
      </c>
      <c r="N496" s="2">
        <v>4.6498104E-4</v>
      </c>
      <c r="O496">
        <v>0</v>
      </c>
      <c r="P496">
        <v>0</v>
      </c>
      <c r="Q496">
        <v>0</v>
      </c>
      <c r="R496" t="s">
        <v>45</v>
      </c>
    </row>
    <row r="497" spans="1:18" x14ac:dyDescent="0.25">
      <c r="A497" t="s">
        <v>136</v>
      </c>
      <c r="B497" t="s">
        <v>73</v>
      </c>
      <c r="C497" t="s">
        <v>27</v>
      </c>
      <c r="D497" s="2">
        <v>1.4477045809999901E-3</v>
      </c>
      <c r="E497" s="2">
        <v>1.9160886988000001E-3</v>
      </c>
      <c r="F497">
        <v>1.873387813E-3</v>
      </c>
      <c r="G497" s="2">
        <v>6.2985237699999998E-4</v>
      </c>
      <c r="H497" s="2">
        <v>5.4830081316099995E-4</v>
      </c>
      <c r="I497" s="2">
        <v>5.6917519210099895E-4</v>
      </c>
      <c r="J497" s="2">
        <v>5.0542547573999904E-4</v>
      </c>
      <c r="K497" s="2">
        <v>4.5950639946100002E-4</v>
      </c>
      <c r="L497" s="2">
        <v>4.6498263927699897E-4</v>
      </c>
      <c r="M497" s="2">
        <v>4.6026005921100002E-4</v>
      </c>
      <c r="N497" s="2">
        <v>4.6409819461700001E-4</v>
      </c>
      <c r="O497">
        <v>0</v>
      </c>
      <c r="P497">
        <v>0</v>
      </c>
      <c r="Q497">
        <v>0</v>
      </c>
      <c r="R497" t="s">
        <v>45</v>
      </c>
    </row>
    <row r="498" spans="1:18" x14ac:dyDescent="0.25">
      <c r="A498" t="s">
        <v>136</v>
      </c>
      <c r="B498" t="s">
        <v>73</v>
      </c>
      <c r="C498" t="s">
        <v>29</v>
      </c>
      <c r="D498" s="2">
        <v>6.8569188822300002E-4</v>
      </c>
      <c r="E498" s="2">
        <v>8.2931238353200001E-4</v>
      </c>
      <c r="F498">
        <v>5.8064310824999998E-3</v>
      </c>
      <c r="G498">
        <v>2.0278591193949999E-3</v>
      </c>
      <c r="H498">
        <v>1.8191792834169999E-3</v>
      </c>
      <c r="I498">
        <v>1.88528525086099E-3</v>
      </c>
      <c r="J498">
        <v>1.570071564636E-3</v>
      </c>
      <c r="K498">
        <v>1.62394839418499E-3</v>
      </c>
      <c r="L498">
        <v>1.676863882927E-3</v>
      </c>
      <c r="M498">
        <v>1.6246100818649899E-3</v>
      </c>
      <c r="N498">
        <v>1.7157819389459999E-3</v>
      </c>
      <c r="O498">
        <v>0</v>
      </c>
      <c r="P498">
        <v>0</v>
      </c>
      <c r="Q498">
        <v>0</v>
      </c>
      <c r="R498" t="s">
        <v>45</v>
      </c>
    </row>
    <row r="499" spans="1:18" x14ac:dyDescent="0.25">
      <c r="A499" t="s">
        <v>136</v>
      </c>
      <c r="B499" t="s">
        <v>73</v>
      </c>
      <c r="C499" t="s">
        <v>31</v>
      </c>
      <c r="D499">
        <v>7.6816226831978002E-2</v>
      </c>
      <c r="E499">
        <v>3.2799550692414997E-2</v>
      </c>
      <c r="F499">
        <v>2.8254684134558901E-2</v>
      </c>
      <c r="G499">
        <v>3.2802997052659898E-2</v>
      </c>
      <c r="H499">
        <v>2.75737095521809E-2</v>
      </c>
      <c r="I499">
        <v>2.8139716895682999E-2</v>
      </c>
      <c r="J499">
        <v>2.1999091472328001E-2</v>
      </c>
      <c r="K499">
        <v>2.1677481497199901E-2</v>
      </c>
      <c r="L499">
        <v>2.2021382751014999E-2</v>
      </c>
      <c r="M499">
        <v>2.15011509648909E-2</v>
      </c>
      <c r="N499">
        <v>2.1881314568133001E-2</v>
      </c>
      <c r="O499">
        <v>0</v>
      </c>
      <c r="P499">
        <v>0</v>
      </c>
      <c r="Q499">
        <v>0</v>
      </c>
      <c r="R499" t="s">
        <v>45</v>
      </c>
    </row>
    <row r="500" spans="1:18" x14ac:dyDescent="0.25">
      <c r="A500" t="s">
        <v>136</v>
      </c>
      <c r="B500" t="s">
        <v>73</v>
      </c>
      <c r="C500" t="s">
        <v>32</v>
      </c>
      <c r="D500" s="2">
        <v>0.19610167577502</v>
      </c>
      <c r="E500">
        <v>0.150771013662786</v>
      </c>
      <c r="F500">
        <v>0.119793835115783</v>
      </c>
      <c r="G500">
        <v>0.112033420389099</v>
      </c>
      <c r="H500">
        <v>8.0191483106533998E-2</v>
      </c>
      <c r="I500">
        <v>6.5670282458962004E-2</v>
      </c>
      <c r="J500">
        <v>5.8245911023676898E-2</v>
      </c>
      <c r="K500">
        <v>5.5948808725261E-2</v>
      </c>
      <c r="L500">
        <v>5.7091937002961002E-2</v>
      </c>
      <c r="M500">
        <v>5.2635480862368002E-2</v>
      </c>
      <c r="N500">
        <v>5.4637302575814999E-2</v>
      </c>
      <c r="O500">
        <v>0</v>
      </c>
      <c r="P500">
        <v>0</v>
      </c>
      <c r="Q500">
        <v>0</v>
      </c>
      <c r="R500" t="s">
        <v>45</v>
      </c>
    </row>
    <row r="501" spans="1:18" x14ac:dyDescent="0.25">
      <c r="A501" t="s">
        <v>136</v>
      </c>
      <c r="B501" t="s">
        <v>73</v>
      </c>
      <c r="C501" t="s">
        <v>34</v>
      </c>
      <c r="D501" s="2">
        <v>3.6711030028559999E-3</v>
      </c>
      <c r="E501">
        <v>3.526748617188E-3</v>
      </c>
      <c r="F501">
        <v>2.1662494772949998E-3</v>
      </c>
      <c r="G501">
        <v>2.1911999792310001E-3</v>
      </c>
      <c r="H501">
        <v>1.8849417922549899E-3</v>
      </c>
      <c r="I501">
        <v>1.8032163362489901E-3</v>
      </c>
      <c r="J501">
        <v>1.709647813661E-3</v>
      </c>
      <c r="K501">
        <v>1.56549111730199E-3</v>
      </c>
      <c r="L501">
        <v>1.4997357482439901E-3</v>
      </c>
      <c r="M501">
        <v>1.70167497017699E-3</v>
      </c>
      <c r="N501">
        <v>1.85943907264699E-3</v>
      </c>
      <c r="O501">
        <v>0</v>
      </c>
      <c r="P501">
        <v>0</v>
      </c>
      <c r="Q501">
        <v>0</v>
      </c>
      <c r="R501" t="s">
        <v>45</v>
      </c>
    </row>
    <row r="502" spans="1:18" x14ac:dyDescent="0.25">
      <c r="A502" t="s">
        <v>136</v>
      </c>
      <c r="B502" t="s">
        <v>73</v>
      </c>
      <c r="C502" t="s">
        <v>36</v>
      </c>
      <c r="D502" s="2">
        <v>1.6886470420065001E-2</v>
      </c>
      <c r="E502" s="2">
        <v>4.12253805133189E-2</v>
      </c>
      <c r="F502" s="2">
        <v>2.4656765985047999E-2</v>
      </c>
      <c r="G502" s="2">
        <v>3.3272820973399897E-2</v>
      </c>
      <c r="H502" s="2">
        <v>2.9207048314675001E-2</v>
      </c>
      <c r="I502" s="2">
        <v>3.0835651617650998E-2</v>
      </c>
      <c r="J502" s="2">
        <v>2.65916846137439E-2</v>
      </c>
      <c r="K502" s="2">
        <v>2.8189852952214E-2</v>
      </c>
      <c r="L502" s="2">
        <v>2.9876606453310001E-2</v>
      </c>
      <c r="M502" s="2">
        <v>2.9367125077801901E-2</v>
      </c>
      <c r="N502" s="2">
        <v>3.1973830269412001E-2</v>
      </c>
      <c r="O502">
        <v>0</v>
      </c>
      <c r="P502">
        <v>0</v>
      </c>
      <c r="Q502">
        <v>0</v>
      </c>
      <c r="R502" t="s">
        <v>45</v>
      </c>
    </row>
    <row r="503" spans="1:18" x14ac:dyDescent="0.25">
      <c r="A503" t="s">
        <v>136</v>
      </c>
      <c r="B503" t="s">
        <v>73</v>
      </c>
      <c r="C503" t="s">
        <v>37</v>
      </c>
      <c r="D503" s="2">
        <v>1.1846998478052999E-2</v>
      </c>
      <c r="E503" s="2">
        <v>1.8694916140899E-2</v>
      </c>
      <c r="F503" s="2">
        <v>1.0039230051541E-2</v>
      </c>
      <c r="G503" s="2">
        <v>1.240651150691E-2</v>
      </c>
      <c r="H503" s="2">
        <v>1.0517750250150001E-2</v>
      </c>
      <c r="I503" s="2">
        <v>9.9834177858859896E-3</v>
      </c>
      <c r="J503" s="2">
        <v>8.9501607657489993E-3</v>
      </c>
      <c r="K503" s="2">
        <v>9.1753796346229904E-3</v>
      </c>
      <c r="L503" s="2">
        <v>9.5649227903779992E-3</v>
      </c>
      <c r="M503" s="2">
        <v>9.5879127425489898E-3</v>
      </c>
      <c r="N503" s="2">
        <v>1.0553834191942999E-2</v>
      </c>
      <c r="O503">
        <v>0</v>
      </c>
      <c r="P503">
        <v>0</v>
      </c>
      <c r="Q503">
        <v>0</v>
      </c>
      <c r="R503" t="s">
        <v>45</v>
      </c>
    </row>
    <row r="504" spans="1:18" x14ac:dyDescent="0.25">
      <c r="A504" t="s">
        <v>136</v>
      </c>
      <c r="B504" t="s">
        <v>73</v>
      </c>
      <c r="C504" t="s">
        <v>39</v>
      </c>
      <c r="D504">
        <v>0.15819926612247301</v>
      </c>
      <c r="E504">
        <v>0.14848868105526999</v>
      </c>
      <c r="F504">
        <v>0.109074150689816</v>
      </c>
      <c r="G504" s="2">
        <v>7.3784838811601E-2</v>
      </c>
      <c r="H504" s="2">
        <v>5.6724541224455E-2</v>
      </c>
      <c r="I504" s="2">
        <v>4.4126524835616E-2</v>
      </c>
      <c r="J504" s="2">
        <v>4.3327126911280898E-2</v>
      </c>
      <c r="K504" s="2">
        <v>4.8226954644260002E-2</v>
      </c>
      <c r="L504" s="2">
        <v>5.1906426042300002E-2</v>
      </c>
      <c r="M504" s="2">
        <v>4.4285338576914898E-2</v>
      </c>
      <c r="N504" s="2">
        <v>4.7298106400336999E-2</v>
      </c>
      <c r="O504">
        <v>0</v>
      </c>
      <c r="P504">
        <v>0</v>
      </c>
      <c r="Q504">
        <v>0</v>
      </c>
      <c r="R504" t="s">
        <v>45</v>
      </c>
    </row>
    <row r="505" spans="1:18" x14ac:dyDescent="0.25">
      <c r="A505" t="s">
        <v>136</v>
      </c>
      <c r="B505" t="s">
        <v>74</v>
      </c>
      <c r="C505" t="s">
        <v>16</v>
      </c>
      <c r="D505">
        <v>4.9436623425490002E-3</v>
      </c>
      <c r="E505">
        <v>3.7670013232999999E-3</v>
      </c>
      <c r="F505">
        <v>3.6418003511569999E-3</v>
      </c>
      <c r="G505" s="2">
        <v>2.5216224832649999E-3</v>
      </c>
      <c r="H505" s="2">
        <v>1.941304331188E-3</v>
      </c>
      <c r="I505" s="2">
        <v>1.7554443602669999E-3</v>
      </c>
      <c r="J505" s="2">
        <v>1.8150435187949999E-3</v>
      </c>
      <c r="K505" s="2">
        <v>1.7038753459560001E-3</v>
      </c>
      <c r="L505" s="2">
        <v>1.8135636667179901E-3</v>
      </c>
      <c r="M505" s="2">
        <v>1.98472958274399E-3</v>
      </c>
      <c r="N505" s="2">
        <v>2.1414632388219901E-3</v>
      </c>
      <c r="O505">
        <v>0</v>
      </c>
      <c r="P505">
        <v>0</v>
      </c>
      <c r="Q505">
        <v>0</v>
      </c>
      <c r="R505" t="s">
        <v>45</v>
      </c>
    </row>
    <row r="506" spans="1:18" x14ac:dyDescent="0.25">
      <c r="A506" t="s">
        <v>136</v>
      </c>
      <c r="B506" t="s">
        <v>74</v>
      </c>
      <c r="C506" t="s">
        <v>17</v>
      </c>
      <c r="D506">
        <v>7.4107879459999998E-2</v>
      </c>
      <c r="E506">
        <v>5.80105132685E-2</v>
      </c>
      <c r="F506">
        <v>7.7533197673900003E-2</v>
      </c>
      <c r="G506">
        <v>7.4818900054800005E-2</v>
      </c>
      <c r="H506">
        <v>7.7236976236304003E-2</v>
      </c>
      <c r="I506">
        <v>7.9638379423400005E-2</v>
      </c>
      <c r="J506">
        <v>8.1735962027599002E-2</v>
      </c>
      <c r="K506">
        <v>8.3618954324660905E-2</v>
      </c>
      <c r="L506">
        <v>8.5454874485029003E-2</v>
      </c>
      <c r="M506">
        <v>8.7795043748724905E-2</v>
      </c>
      <c r="N506">
        <v>8.9481002841858004E-2</v>
      </c>
      <c r="O506">
        <v>0</v>
      </c>
      <c r="P506">
        <v>0</v>
      </c>
      <c r="Q506">
        <v>0</v>
      </c>
      <c r="R506" t="s">
        <v>45</v>
      </c>
    </row>
    <row r="507" spans="1:18" x14ac:dyDescent="0.25">
      <c r="A507" t="s">
        <v>136</v>
      </c>
      <c r="B507" t="s">
        <v>74</v>
      </c>
      <c r="C507" t="s">
        <v>19</v>
      </c>
      <c r="D507">
        <v>0.97538256040795002</v>
      </c>
      <c r="E507">
        <v>0.41587300212709999</v>
      </c>
      <c r="F507">
        <v>0.2934170809867</v>
      </c>
      <c r="G507">
        <v>0.25124306226389997</v>
      </c>
      <c r="H507">
        <v>0.20934165265941401</v>
      </c>
      <c r="I507">
        <v>0.17529147200193401</v>
      </c>
      <c r="J507">
        <v>0.146207494929879</v>
      </c>
      <c r="K507">
        <v>0.126294357768622</v>
      </c>
      <c r="L507">
        <v>0.11265663719616199</v>
      </c>
      <c r="M507">
        <v>0.10990111059938699</v>
      </c>
      <c r="N507">
        <v>0.10205943521903001</v>
      </c>
      <c r="O507">
        <v>0</v>
      </c>
      <c r="P507">
        <v>0</v>
      </c>
      <c r="Q507">
        <v>0</v>
      </c>
      <c r="R507" t="s">
        <v>45</v>
      </c>
    </row>
    <row r="508" spans="1:18" x14ac:dyDescent="0.25">
      <c r="A508" t="s">
        <v>136</v>
      </c>
      <c r="B508" t="s">
        <v>74</v>
      </c>
      <c r="C508" t="s">
        <v>21</v>
      </c>
      <c r="D508">
        <v>8.8576920799999908</v>
      </c>
      <c r="E508">
        <v>10.956030106</v>
      </c>
      <c r="F508">
        <v>11.108170924</v>
      </c>
      <c r="G508">
        <v>10.232510083999999</v>
      </c>
      <c r="H508">
        <v>8.3987397679653704</v>
      </c>
      <c r="I508">
        <v>5.6793823031858599</v>
      </c>
      <c r="J508">
        <v>4.8290049614045998</v>
      </c>
      <c r="K508">
        <v>4.1201311581256803</v>
      </c>
      <c r="L508">
        <v>2.2445249495055299</v>
      </c>
      <c r="M508">
        <v>-16.756915467121701</v>
      </c>
      <c r="N508">
        <v>-24.2857208901532</v>
      </c>
      <c r="O508">
        <v>0</v>
      </c>
      <c r="P508">
        <v>0</v>
      </c>
      <c r="Q508">
        <v>0</v>
      </c>
      <c r="R508" t="s">
        <v>46</v>
      </c>
    </row>
    <row r="509" spans="1:18" x14ac:dyDescent="0.25">
      <c r="A509" t="s">
        <v>136</v>
      </c>
      <c r="B509" t="s">
        <v>74</v>
      </c>
      <c r="C509" t="s">
        <v>22</v>
      </c>
      <c r="D509" s="2">
        <v>0</v>
      </c>
      <c r="E509">
        <v>2.8227769999999999E-2</v>
      </c>
      <c r="F509">
        <v>4.0854589999999899E-2</v>
      </c>
      <c r="G509">
        <v>4.5299039999999999E-2</v>
      </c>
      <c r="H509">
        <v>4.580774E-2</v>
      </c>
      <c r="I509">
        <v>5.0030568999999997E-2</v>
      </c>
      <c r="J509">
        <v>4.7759335E-2</v>
      </c>
      <c r="K509">
        <v>4.5642927E-2</v>
      </c>
      <c r="L509">
        <v>4.2675866999999902E-2</v>
      </c>
      <c r="M509">
        <v>2.1406059000000002E-2</v>
      </c>
      <c r="N509">
        <v>2.2822845599999999E-2</v>
      </c>
      <c r="O509">
        <v>0</v>
      </c>
      <c r="P509">
        <v>0</v>
      </c>
      <c r="Q509">
        <v>0</v>
      </c>
      <c r="R509" t="s">
        <v>45</v>
      </c>
    </row>
    <row r="510" spans="1:18" x14ac:dyDescent="0.25">
      <c r="A510" t="s">
        <v>136</v>
      </c>
      <c r="B510" t="s">
        <v>74</v>
      </c>
      <c r="C510" t="s">
        <v>23</v>
      </c>
      <c r="D510" s="2">
        <v>9.1215160000000001E-9</v>
      </c>
      <c r="E510">
        <v>0.16515969999999999</v>
      </c>
      <c r="F510">
        <v>0.18345519999999901</v>
      </c>
      <c r="G510">
        <v>0.20341289999999901</v>
      </c>
      <c r="H510">
        <v>0.20569711999999901</v>
      </c>
      <c r="I510">
        <v>0.22465955000000001</v>
      </c>
      <c r="J510">
        <v>0.21446063999999901</v>
      </c>
      <c r="K510">
        <v>0.20495701999999999</v>
      </c>
      <c r="L510">
        <v>0.19163370999999901</v>
      </c>
      <c r="M510">
        <v>9.6122826999999994E-2</v>
      </c>
      <c r="N510">
        <v>0.102484768</v>
      </c>
      <c r="O510">
        <v>0</v>
      </c>
      <c r="P510">
        <v>0</v>
      </c>
      <c r="Q510">
        <v>0</v>
      </c>
      <c r="R510" t="s">
        <v>45</v>
      </c>
    </row>
    <row r="511" spans="1:18" x14ac:dyDescent="0.25">
      <c r="A511" t="s">
        <v>136</v>
      </c>
      <c r="B511" t="s">
        <v>74</v>
      </c>
      <c r="C511" t="s">
        <v>24</v>
      </c>
      <c r="D511" s="2">
        <v>0</v>
      </c>
      <c r="E511" s="2">
        <v>3.4680669999999997E-2</v>
      </c>
      <c r="F511" s="2">
        <v>4.4237399999999899E-2</v>
      </c>
      <c r="G511" s="2">
        <v>4.9049910000000002E-2</v>
      </c>
      <c r="H511" s="2">
        <v>4.9600680000000001E-2</v>
      </c>
      <c r="I511" s="2">
        <v>5.4173279999999997E-2</v>
      </c>
      <c r="J511" s="2">
        <v>5.1713905999999997E-2</v>
      </c>
      <c r="K511" s="2">
        <v>4.9422305E-2</v>
      </c>
      <c r="L511" s="2">
        <v>4.6209558999999997E-2</v>
      </c>
      <c r="M511" s="2">
        <v>2.3178550999999901E-2</v>
      </c>
      <c r="N511" s="2">
        <v>2.4712622399999998E-2</v>
      </c>
      <c r="O511">
        <v>0</v>
      </c>
      <c r="P511">
        <v>0</v>
      </c>
      <c r="Q511">
        <v>0</v>
      </c>
      <c r="R511" t="s">
        <v>45</v>
      </c>
    </row>
    <row r="512" spans="1:18" x14ac:dyDescent="0.25">
      <c r="A512" t="s">
        <v>136</v>
      </c>
      <c r="B512" t="s">
        <v>74</v>
      </c>
      <c r="C512" t="s">
        <v>25</v>
      </c>
      <c r="D512" s="2">
        <v>4.5920620000000003E-8</v>
      </c>
      <c r="E512" s="2">
        <v>5.372648E-5</v>
      </c>
      <c r="F512" s="2">
        <v>4.1895449999999901E-5</v>
      </c>
      <c r="G512" s="2">
        <v>4.6453179999999901E-5</v>
      </c>
      <c r="H512" s="2">
        <v>4.6974829999999998E-5</v>
      </c>
      <c r="I512" s="2">
        <v>5.1305224999999898E-5</v>
      </c>
      <c r="J512" s="2">
        <v>4.8976152000000003E-5</v>
      </c>
      <c r="K512" s="2">
        <v>4.6805816000000002E-5</v>
      </c>
      <c r="L512" s="2">
        <v>4.3763147999999999E-5</v>
      </c>
      <c r="M512" s="2">
        <v>2.1951446E-5</v>
      </c>
      <c r="N512" s="2">
        <v>2.34043038E-5</v>
      </c>
      <c r="O512">
        <v>0</v>
      </c>
      <c r="P512">
        <v>0</v>
      </c>
      <c r="Q512">
        <v>0</v>
      </c>
      <c r="R512" t="s">
        <v>45</v>
      </c>
    </row>
    <row r="513" spans="1:18" x14ac:dyDescent="0.25">
      <c r="A513" t="s">
        <v>136</v>
      </c>
      <c r="B513" t="s">
        <v>74</v>
      </c>
      <c r="C513" t="s">
        <v>26</v>
      </c>
      <c r="D513">
        <v>0</v>
      </c>
      <c r="E513">
        <v>2.5271389999999999E-3</v>
      </c>
      <c r="F513">
        <v>3.2267239999999998E-3</v>
      </c>
      <c r="G513" s="2">
        <v>3.5777600000000001E-3</v>
      </c>
      <c r="H513" s="2">
        <v>3.61793589999999E-3</v>
      </c>
      <c r="I513" s="2">
        <v>3.9514557999999998E-3</v>
      </c>
      <c r="J513" s="2">
        <v>3.7720698999999902E-3</v>
      </c>
      <c r="K513" s="2">
        <v>3.6049212000000001E-3</v>
      </c>
      <c r="L513" s="2">
        <v>3.3705775000000002E-3</v>
      </c>
      <c r="M513" s="2">
        <v>1.6906701000000001E-3</v>
      </c>
      <c r="N513" s="2">
        <v>1.8025682999999999E-3</v>
      </c>
      <c r="O513">
        <v>0</v>
      </c>
      <c r="P513">
        <v>0</v>
      </c>
      <c r="Q513">
        <v>0</v>
      </c>
      <c r="R513" t="s">
        <v>45</v>
      </c>
    </row>
    <row r="514" spans="1:18" x14ac:dyDescent="0.25">
      <c r="A514" t="s">
        <v>136</v>
      </c>
      <c r="B514" t="s">
        <v>74</v>
      </c>
      <c r="C514" t="s">
        <v>27</v>
      </c>
      <c r="D514">
        <v>1.775032697E-3</v>
      </c>
      <c r="E514">
        <v>1.95133489699999E-3</v>
      </c>
      <c r="F514">
        <v>2.0835322650000002E-3</v>
      </c>
      <c r="G514" s="2">
        <v>9.2912813599999901E-4</v>
      </c>
      <c r="H514" s="2">
        <v>8.3134843746100002E-4</v>
      </c>
      <c r="I514" s="2">
        <v>8.5908142985300002E-4</v>
      </c>
      <c r="J514" s="2">
        <v>7.5706395425600005E-4</v>
      </c>
      <c r="K514" s="2">
        <v>6.8659230601900005E-4</v>
      </c>
      <c r="L514" s="2">
        <v>6.9299197474399896E-4</v>
      </c>
      <c r="M514" s="2">
        <v>7.5604340117100004E-4</v>
      </c>
      <c r="N514" s="2">
        <v>7.7385116922099896E-4</v>
      </c>
      <c r="O514">
        <v>0</v>
      </c>
      <c r="P514">
        <v>0</v>
      </c>
      <c r="Q514">
        <v>0</v>
      </c>
      <c r="R514" t="s">
        <v>45</v>
      </c>
    </row>
    <row r="515" spans="1:18" x14ac:dyDescent="0.25">
      <c r="A515" t="s">
        <v>136</v>
      </c>
      <c r="B515" t="s">
        <v>74</v>
      </c>
      <c r="C515" t="s">
        <v>29</v>
      </c>
      <c r="D515">
        <v>1.803741261878E-3</v>
      </c>
      <c r="E515">
        <v>4.8461951399389998E-3</v>
      </c>
      <c r="F515">
        <v>3.2798857669699998E-3</v>
      </c>
      <c r="G515">
        <v>3.79631192701999E-3</v>
      </c>
      <c r="H515">
        <v>3.5172126526900002E-3</v>
      </c>
      <c r="I515">
        <v>3.2168684003869999E-3</v>
      </c>
      <c r="J515">
        <v>2.8506089366349902E-3</v>
      </c>
      <c r="K515">
        <v>2.8513183064009899E-3</v>
      </c>
      <c r="L515">
        <v>2.8539563371750001E-3</v>
      </c>
      <c r="M515">
        <v>2.810942398293E-3</v>
      </c>
      <c r="N515">
        <v>2.8537761498969999E-3</v>
      </c>
      <c r="O515">
        <v>0</v>
      </c>
      <c r="P515">
        <v>0</v>
      </c>
      <c r="Q515">
        <v>0</v>
      </c>
      <c r="R515" t="s">
        <v>45</v>
      </c>
    </row>
    <row r="516" spans="1:18" x14ac:dyDescent="0.25">
      <c r="A516" t="s">
        <v>136</v>
      </c>
      <c r="B516" t="s">
        <v>74</v>
      </c>
      <c r="C516" t="s">
        <v>31</v>
      </c>
      <c r="D516">
        <v>0.14668667919537001</v>
      </c>
      <c r="E516">
        <v>6.9261959864259995E-2</v>
      </c>
      <c r="F516">
        <v>5.3511375965449998E-2</v>
      </c>
      <c r="G516">
        <v>5.4117695564059903E-2</v>
      </c>
      <c r="H516">
        <v>4.5639661875597898E-2</v>
      </c>
      <c r="I516">
        <v>4.3906284103399001E-2</v>
      </c>
      <c r="J516">
        <v>3.7077453699045901E-2</v>
      </c>
      <c r="K516">
        <v>3.6615925008008997E-2</v>
      </c>
      <c r="L516">
        <v>3.7104628220365997E-2</v>
      </c>
      <c r="M516">
        <v>3.6597495574981001E-2</v>
      </c>
      <c r="N516">
        <v>3.6945417333163998E-2</v>
      </c>
      <c r="O516">
        <v>0</v>
      </c>
      <c r="P516">
        <v>0</v>
      </c>
      <c r="Q516">
        <v>0</v>
      </c>
      <c r="R516" t="s">
        <v>45</v>
      </c>
    </row>
    <row r="517" spans="1:18" x14ac:dyDescent="0.25">
      <c r="A517" t="s">
        <v>136</v>
      </c>
      <c r="B517" t="s">
        <v>74</v>
      </c>
      <c r="C517" t="s">
        <v>32</v>
      </c>
      <c r="D517" s="2">
        <v>0.20855261215609999</v>
      </c>
      <c r="E517">
        <v>0.20663019556053899</v>
      </c>
      <c r="F517">
        <v>0.16890327981969999</v>
      </c>
      <c r="G517">
        <v>0.13574179672449899</v>
      </c>
      <c r="H517">
        <v>9.9006453514940002E-2</v>
      </c>
      <c r="I517">
        <v>8.4468716357475895E-2</v>
      </c>
      <c r="J517">
        <v>7.7042739003396005E-2</v>
      </c>
      <c r="K517">
        <v>6.7199539928170002E-2</v>
      </c>
      <c r="L517">
        <v>6.4212317448280903E-2</v>
      </c>
      <c r="M517">
        <v>5.8329529221363897E-2</v>
      </c>
      <c r="N517">
        <v>5.7263545170004898E-2</v>
      </c>
      <c r="O517">
        <v>0</v>
      </c>
      <c r="P517">
        <v>0</v>
      </c>
      <c r="Q517">
        <v>0</v>
      </c>
      <c r="R517" t="s">
        <v>45</v>
      </c>
    </row>
    <row r="518" spans="1:18" x14ac:dyDescent="0.25">
      <c r="A518" t="s">
        <v>136</v>
      </c>
      <c r="B518" t="s">
        <v>74</v>
      </c>
      <c r="C518" t="s">
        <v>34</v>
      </c>
      <c r="D518" s="2">
        <v>5.8840655861199902E-3</v>
      </c>
      <c r="E518">
        <v>4.9005116864199996E-3</v>
      </c>
      <c r="F518">
        <v>3.9786838192999996E-3</v>
      </c>
      <c r="G518">
        <v>3.6890075915100001E-3</v>
      </c>
      <c r="H518">
        <v>3.2210506504670002E-3</v>
      </c>
      <c r="I518">
        <v>2.9621079625899902E-3</v>
      </c>
      <c r="J518">
        <v>2.7956873937629899E-3</v>
      </c>
      <c r="K518">
        <v>2.460009162768E-3</v>
      </c>
      <c r="L518">
        <v>2.2230648300859898E-3</v>
      </c>
      <c r="M518">
        <v>2.3613620663629998E-3</v>
      </c>
      <c r="N518">
        <v>2.4329833296939901E-3</v>
      </c>
      <c r="O518">
        <v>0</v>
      </c>
      <c r="P518">
        <v>0</v>
      </c>
      <c r="Q518">
        <v>0</v>
      </c>
      <c r="R518" t="s">
        <v>45</v>
      </c>
    </row>
    <row r="519" spans="1:18" x14ac:dyDescent="0.25">
      <c r="A519" t="s">
        <v>136</v>
      </c>
      <c r="B519" t="s">
        <v>74</v>
      </c>
      <c r="C519" t="s">
        <v>36</v>
      </c>
      <c r="D519" s="2">
        <v>2.454482667776E-2</v>
      </c>
      <c r="E519" s="2">
        <v>2.5601135823759998E-2</v>
      </c>
      <c r="F519" s="2">
        <v>3.0191876644419999E-2</v>
      </c>
      <c r="G519" s="2">
        <v>2.920217976051E-2</v>
      </c>
      <c r="H519" s="2">
        <v>2.5387474947312E-2</v>
      </c>
      <c r="I519" s="2">
        <v>2.5565771658551999E-2</v>
      </c>
      <c r="J519" s="2">
        <v>2.2928101840763E-2</v>
      </c>
      <c r="K519" s="2">
        <v>2.3615439658443899E-2</v>
      </c>
      <c r="L519" s="2">
        <v>2.4619313511660999E-2</v>
      </c>
      <c r="M519" s="2">
        <v>2.5250842040624999E-2</v>
      </c>
      <c r="N519" s="2">
        <v>2.7178111817102901E-2</v>
      </c>
      <c r="O519">
        <v>0</v>
      </c>
      <c r="P519">
        <v>0</v>
      </c>
      <c r="Q519">
        <v>0</v>
      </c>
      <c r="R519" t="s">
        <v>45</v>
      </c>
    </row>
    <row r="520" spans="1:18" x14ac:dyDescent="0.25">
      <c r="A520" t="s">
        <v>136</v>
      </c>
      <c r="B520" t="s">
        <v>74</v>
      </c>
      <c r="C520" t="s">
        <v>37</v>
      </c>
      <c r="D520" s="2">
        <v>1.7628259674570001E-2</v>
      </c>
      <c r="E520" s="2">
        <v>1.5519641406650001E-2</v>
      </c>
      <c r="F520" s="2">
        <v>1.466593929852E-2</v>
      </c>
      <c r="G520" s="2">
        <v>1.19302702313599E-2</v>
      </c>
      <c r="H520" s="2">
        <v>1.01525039154309E-2</v>
      </c>
      <c r="I520" s="2">
        <v>9.563829523378E-3</v>
      </c>
      <c r="J520" s="2">
        <v>8.8598486172689998E-3</v>
      </c>
      <c r="K520" s="2">
        <v>8.4614906800889993E-3</v>
      </c>
      <c r="L520" s="2">
        <v>8.3727204491760004E-3</v>
      </c>
      <c r="M520" s="2">
        <v>8.6949362663629997E-3</v>
      </c>
      <c r="N520" s="2">
        <v>9.2725382532640004E-3</v>
      </c>
      <c r="O520">
        <v>0</v>
      </c>
      <c r="P520">
        <v>0</v>
      </c>
      <c r="Q520">
        <v>0</v>
      </c>
      <c r="R520" t="s">
        <v>45</v>
      </c>
    </row>
    <row r="521" spans="1:18" x14ac:dyDescent="0.25">
      <c r="A521" t="s">
        <v>136</v>
      </c>
      <c r="B521" t="s">
        <v>74</v>
      </c>
      <c r="C521" t="s">
        <v>39</v>
      </c>
      <c r="D521">
        <v>7.4282958824293005E-2</v>
      </c>
      <c r="E521" s="2">
        <v>0.113863618707209</v>
      </c>
      <c r="F521" s="2">
        <v>7.2585854142136905E-2</v>
      </c>
      <c r="G521" s="2">
        <v>6.0147971921208902E-2</v>
      </c>
      <c r="H521" s="2">
        <v>4.3914418296656897E-2</v>
      </c>
      <c r="I521" s="2">
        <v>2.4770180674813E-2</v>
      </c>
      <c r="J521" s="2">
        <v>1.9432857903423001E-2</v>
      </c>
      <c r="K521" s="2">
        <v>2.1483108610011899E-2</v>
      </c>
      <c r="L521" s="2">
        <v>2.2651060032911001E-2</v>
      </c>
      <c r="M521" s="2">
        <v>1.5357606687071E-2</v>
      </c>
      <c r="N521" s="2">
        <v>1.7158461405398E-2</v>
      </c>
      <c r="O521">
        <v>0</v>
      </c>
      <c r="P521">
        <v>0</v>
      </c>
      <c r="Q521">
        <v>0</v>
      </c>
      <c r="R521" t="s">
        <v>45</v>
      </c>
    </row>
    <row r="522" spans="1:18" x14ac:dyDescent="0.25">
      <c r="A522" t="s">
        <v>136</v>
      </c>
      <c r="B522" t="s">
        <v>75</v>
      </c>
      <c r="C522" t="s">
        <v>16</v>
      </c>
      <c r="D522" s="2">
        <v>1.6206392396599901E-3</v>
      </c>
      <c r="E522">
        <v>2.8161975075489901E-3</v>
      </c>
      <c r="F522" s="2">
        <v>1.1592059558409901E-3</v>
      </c>
      <c r="G522" s="2">
        <v>1.1089533071749901E-3</v>
      </c>
      <c r="H522" s="2">
        <v>1.0248154840060001E-3</v>
      </c>
      <c r="I522" s="2">
        <v>9.48351914115E-4</v>
      </c>
      <c r="J522" s="2">
        <v>1.1126788805759999E-3</v>
      </c>
      <c r="K522" s="2">
        <v>1.1136012544809999E-3</v>
      </c>
      <c r="L522" s="2">
        <v>1.1794893498069999E-3</v>
      </c>
      <c r="M522" s="2">
        <v>1.4214835887860001E-3</v>
      </c>
      <c r="N522" s="2">
        <v>1.590596856122E-3</v>
      </c>
      <c r="O522">
        <v>0</v>
      </c>
      <c r="P522">
        <v>0</v>
      </c>
      <c r="Q522">
        <v>0</v>
      </c>
      <c r="R522" t="s">
        <v>45</v>
      </c>
    </row>
    <row r="523" spans="1:18" x14ac:dyDescent="0.25">
      <c r="A523" t="s">
        <v>136</v>
      </c>
      <c r="B523" t="s">
        <v>75</v>
      </c>
      <c r="C523" t="s">
        <v>17</v>
      </c>
      <c r="D523" s="2">
        <v>4.0689386638000001E-2</v>
      </c>
      <c r="E523">
        <v>3.9237661645829001E-2</v>
      </c>
      <c r="F523">
        <v>2.70858191397799E-2</v>
      </c>
      <c r="G523">
        <v>2.2016687434731001E-2</v>
      </c>
      <c r="H523" s="2">
        <v>2.2405303430740001E-2</v>
      </c>
      <c r="I523" s="2">
        <v>2.2715599830234998E-2</v>
      </c>
      <c r="J523" s="2">
        <v>2.3571734239190002E-2</v>
      </c>
      <c r="K523" s="2">
        <v>2.3944644206394999E-2</v>
      </c>
      <c r="L523" s="2">
        <v>2.4298764164429901E-2</v>
      </c>
      <c r="M523" s="2">
        <v>2.4827186607901001E-2</v>
      </c>
      <c r="N523" s="2">
        <v>2.5297591091502002E-2</v>
      </c>
      <c r="O523">
        <v>0</v>
      </c>
      <c r="P523">
        <v>0</v>
      </c>
      <c r="Q523">
        <v>0</v>
      </c>
      <c r="R523" t="s">
        <v>45</v>
      </c>
    </row>
    <row r="524" spans="1:18" x14ac:dyDescent="0.25">
      <c r="A524" t="s">
        <v>136</v>
      </c>
      <c r="B524" t="s">
        <v>75</v>
      </c>
      <c r="C524" t="s">
        <v>19</v>
      </c>
      <c r="D524">
        <v>0.54081527504299998</v>
      </c>
      <c r="E524">
        <v>0.34963810984100002</v>
      </c>
      <c r="F524">
        <v>0.21481392231400001</v>
      </c>
      <c r="G524">
        <v>0.17702677389039001</v>
      </c>
      <c r="H524">
        <v>0.15312595588219</v>
      </c>
      <c r="I524">
        <v>0.12830615384376001</v>
      </c>
      <c r="J524">
        <v>0.114389500391939</v>
      </c>
      <c r="K524">
        <v>9.9464978416859903E-2</v>
      </c>
      <c r="L524">
        <v>8.8674004554204003E-2</v>
      </c>
      <c r="M524">
        <v>9.4631967123088995E-2</v>
      </c>
      <c r="N524">
        <v>9.2772954380914999E-2</v>
      </c>
      <c r="O524">
        <v>0</v>
      </c>
      <c r="P524">
        <v>0</v>
      </c>
      <c r="Q524">
        <v>0</v>
      </c>
      <c r="R524" t="s">
        <v>45</v>
      </c>
    </row>
    <row r="525" spans="1:18" x14ac:dyDescent="0.25">
      <c r="A525" t="s">
        <v>136</v>
      </c>
      <c r="B525" t="s">
        <v>75</v>
      </c>
      <c r="C525" t="s">
        <v>21</v>
      </c>
      <c r="D525">
        <v>3.6602057239999999</v>
      </c>
      <c r="E525">
        <v>5.4745822747000004</v>
      </c>
      <c r="F525">
        <v>4.4429487595000001</v>
      </c>
      <c r="G525">
        <v>3.7799403961000002</v>
      </c>
      <c r="H525">
        <v>3.1360339650822899</v>
      </c>
      <c r="I525">
        <v>2.6853652202895102</v>
      </c>
      <c r="J525">
        <v>2.55039522786599</v>
      </c>
      <c r="K525">
        <v>2.2305195946287002</v>
      </c>
      <c r="L525">
        <v>1.87153746611302</v>
      </c>
      <c r="M525">
        <v>0.61869331910833003</v>
      </c>
      <c r="N525">
        <v>-1.69449606058397E-2</v>
      </c>
      <c r="O525">
        <v>0</v>
      </c>
      <c r="P525">
        <v>0</v>
      </c>
      <c r="Q525">
        <v>0</v>
      </c>
      <c r="R525" t="s">
        <v>46</v>
      </c>
    </row>
    <row r="526" spans="1:18" x14ac:dyDescent="0.25">
      <c r="A526" t="s">
        <v>136</v>
      </c>
      <c r="B526" t="s">
        <v>75</v>
      </c>
      <c r="C526" t="s">
        <v>22</v>
      </c>
      <c r="D526" s="2">
        <v>0</v>
      </c>
      <c r="E526">
        <v>5.2078580000000001E-3</v>
      </c>
      <c r="F526">
        <v>6.9036599999999998E-3</v>
      </c>
      <c r="G526">
        <v>9.2136809999999996E-3</v>
      </c>
      <c r="H526">
        <v>9.4933119999999899E-3</v>
      </c>
      <c r="I526">
        <v>1.04932669999999E-2</v>
      </c>
      <c r="J526">
        <v>1.00617E-2</v>
      </c>
      <c r="K526">
        <v>9.5935159999999998E-3</v>
      </c>
      <c r="L526">
        <v>8.9533649999999996E-3</v>
      </c>
      <c r="M526">
        <v>4.5136908999999998E-3</v>
      </c>
      <c r="N526">
        <v>4.7646145000000001E-3</v>
      </c>
      <c r="O526">
        <v>0</v>
      </c>
      <c r="P526">
        <v>0</v>
      </c>
      <c r="Q526">
        <v>0</v>
      </c>
      <c r="R526" t="s">
        <v>45</v>
      </c>
    </row>
    <row r="527" spans="1:18" x14ac:dyDescent="0.25">
      <c r="A527" t="s">
        <v>136</v>
      </c>
      <c r="B527" t="s">
        <v>75</v>
      </c>
      <c r="C527" t="s">
        <v>23</v>
      </c>
      <c r="D527" s="2">
        <v>1.2741809999999999E-9</v>
      </c>
      <c r="E527">
        <v>3.0470959999999998E-2</v>
      </c>
      <c r="F527">
        <v>3.1000469999999999E-2</v>
      </c>
      <c r="G527">
        <v>4.1373510000000002E-2</v>
      </c>
      <c r="H527">
        <v>4.2629279999999999E-2</v>
      </c>
      <c r="I527">
        <v>4.7119463E-2</v>
      </c>
      <c r="J527">
        <v>4.5181465999999899E-2</v>
      </c>
      <c r="K527">
        <v>4.3079158999999902E-2</v>
      </c>
      <c r="L527">
        <v>4.0204607000000003E-2</v>
      </c>
      <c r="M527">
        <v>2.0268484999999999E-2</v>
      </c>
      <c r="N527">
        <v>2.1395247199999998E-2</v>
      </c>
      <c r="O527">
        <v>0</v>
      </c>
      <c r="P527">
        <v>0</v>
      </c>
      <c r="Q527">
        <v>0</v>
      </c>
      <c r="R527" t="s">
        <v>45</v>
      </c>
    </row>
    <row r="528" spans="1:18" x14ac:dyDescent="0.25">
      <c r="A528" t="s">
        <v>136</v>
      </c>
      <c r="B528" t="s">
        <v>75</v>
      </c>
      <c r="C528" t="s">
        <v>24</v>
      </c>
      <c r="D528" s="2">
        <v>0</v>
      </c>
      <c r="E528" s="2">
        <v>6.39837499999999E-3</v>
      </c>
      <c r="F528" s="2">
        <v>7.475308E-3</v>
      </c>
      <c r="G528" s="2">
        <v>9.9765889999999992E-3</v>
      </c>
      <c r="H528" s="2">
        <v>1.0279386999999999E-2</v>
      </c>
      <c r="I528" s="2">
        <v>1.1362152E-2</v>
      </c>
      <c r="J528" s="2">
        <v>1.0894826999999999E-2</v>
      </c>
      <c r="K528" s="2">
        <v>1.0387883000000001E-2</v>
      </c>
      <c r="L528" s="2">
        <v>9.6947270000000002E-3</v>
      </c>
      <c r="M528" s="2">
        <v>4.8874347000000002E-3</v>
      </c>
      <c r="N528" s="2">
        <v>5.15913979999999E-3</v>
      </c>
      <c r="O528">
        <v>0</v>
      </c>
      <c r="P528">
        <v>0</v>
      </c>
      <c r="Q528">
        <v>0</v>
      </c>
      <c r="R528" t="s">
        <v>45</v>
      </c>
    </row>
    <row r="529" spans="1:18" x14ac:dyDescent="0.25">
      <c r="A529" t="s">
        <v>136</v>
      </c>
      <c r="B529" t="s">
        <v>75</v>
      </c>
      <c r="C529" t="s">
        <v>25</v>
      </c>
      <c r="D529" s="2">
        <v>6.4146489999999997E-9</v>
      </c>
      <c r="E529" s="2">
        <v>9.9122350000000005E-6</v>
      </c>
      <c r="F529" s="2">
        <v>7.0795520000000003E-6</v>
      </c>
      <c r="G529" s="2">
        <v>9.4484180000000001E-6</v>
      </c>
      <c r="H529" s="2">
        <v>9.7351790000000005E-6</v>
      </c>
      <c r="I529" s="2">
        <v>1.07606139999999E-5</v>
      </c>
      <c r="J529" s="2">
        <v>1.03180529999999E-5</v>
      </c>
      <c r="K529" s="2">
        <v>9.8379319999999902E-6</v>
      </c>
      <c r="L529" s="2">
        <v>9.1814809999999998E-6</v>
      </c>
      <c r="M529" s="2">
        <v>4.6286893999999999E-6</v>
      </c>
      <c r="N529" s="2">
        <v>4.88600719999999E-6</v>
      </c>
      <c r="O529">
        <v>0</v>
      </c>
      <c r="P529">
        <v>0</v>
      </c>
      <c r="Q529">
        <v>0</v>
      </c>
      <c r="R529" t="s">
        <v>45</v>
      </c>
    </row>
    <row r="530" spans="1:18" x14ac:dyDescent="0.25">
      <c r="A530" t="s">
        <v>136</v>
      </c>
      <c r="B530" t="s">
        <v>75</v>
      </c>
      <c r="C530" t="s">
        <v>26</v>
      </c>
      <c r="D530">
        <v>0</v>
      </c>
      <c r="E530" s="2">
        <v>4.6624159999999998E-4</v>
      </c>
      <c r="F530" s="2">
        <v>5.4525760000000004E-4</v>
      </c>
      <c r="G530" s="2">
        <v>7.2770479999999997E-4</v>
      </c>
      <c r="H530" s="2">
        <v>7.4978950000000001E-4</v>
      </c>
      <c r="I530" s="2">
        <v>8.2876870000000004E-4</v>
      </c>
      <c r="J530" s="2">
        <v>7.9468119999999897E-4</v>
      </c>
      <c r="K530" s="2">
        <v>7.5770349999999896E-4</v>
      </c>
      <c r="L530" s="2">
        <v>7.0714432999999905E-4</v>
      </c>
      <c r="M530" s="2">
        <v>3.5649529E-4</v>
      </c>
      <c r="N530" s="2">
        <v>3.7631348999999899E-4</v>
      </c>
      <c r="O530">
        <v>0</v>
      </c>
      <c r="P530">
        <v>0</v>
      </c>
      <c r="Q530">
        <v>0</v>
      </c>
      <c r="R530" t="s">
        <v>45</v>
      </c>
    </row>
    <row r="531" spans="1:18" x14ac:dyDescent="0.25">
      <c r="A531" t="s">
        <v>136</v>
      </c>
      <c r="B531" t="s">
        <v>75</v>
      </c>
      <c r="C531" t="s">
        <v>27</v>
      </c>
      <c r="D531" s="2">
        <v>1.6858203756000001E-3</v>
      </c>
      <c r="E531">
        <v>1.1321782472E-3</v>
      </c>
      <c r="F531" s="2">
        <v>9.4124949585999902E-4</v>
      </c>
      <c r="G531" s="2">
        <v>8.4119394680000001E-4</v>
      </c>
      <c r="H531" s="2">
        <v>6.0833916141999895E-4</v>
      </c>
      <c r="I531" s="2">
        <v>4.6125502550899898E-4</v>
      </c>
      <c r="J531" s="2">
        <v>7.0480035013299898E-4</v>
      </c>
      <c r="K531" s="2">
        <v>6.5106660025900001E-4</v>
      </c>
      <c r="L531" s="2">
        <v>6.2690543775699903E-4</v>
      </c>
      <c r="M531" s="2">
        <v>7.1757965446599895E-4</v>
      </c>
      <c r="N531" s="2">
        <v>7.20501681145999E-4</v>
      </c>
      <c r="O531">
        <v>0</v>
      </c>
      <c r="P531">
        <v>0</v>
      </c>
      <c r="Q531">
        <v>0</v>
      </c>
      <c r="R531" t="s">
        <v>45</v>
      </c>
    </row>
    <row r="532" spans="1:18" x14ac:dyDescent="0.25">
      <c r="A532" t="s">
        <v>136</v>
      </c>
      <c r="B532" t="s">
        <v>75</v>
      </c>
      <c r="C532" t="s">
        <v>29</v>
      </c>
      <c r="D532" s="2">
        <v>8.9752809594400001E-4</v>
      </c>
      <c r="E532">
        <v>1.0555714341479901E-3</v>
      </c>
      <c r="F532">
        <v>1.5786146590699901E-3</v>
      </c>
      <c r="G532">
        <v>1.009461138421E-3</v>
      </c>
      <c r="H532" s="2">
        <v>8.8336615005500001E-4</v>
      </c>
      <c r="I532" s="2">
        <v>7.7337660724800003E-4</v>
      </c>
      <c r="J532" s="2">
        <v>7.9519058753299901E-4</v>
      </c>
      <c r="K532" s="2">
        <v>7.0956555905599898E-4</v>
      </c>
      <c r="L532" s="2">
        <v>6.4330609493699995E-4</v>
      </c>
      <c r="M532" s="2">
        <v>7.5217982250699899E-4</v>
      </c>
      <c r="N532" s="2">
        <v>7.6924929229599899E-4</v>
      </c>
      <c r="O532">
        <v>0</v>
      </c>
      <c r="P532">
        <v>0</v>
      </c>
      <c r="Q532">
        <v>0</v>
      </c>
      <c r="R532" t="s">
        <v>45</v>
      </c>
    </row>
    <row r="533" spans="1:18" x14ac:dyDescent="0.25">
      <c r="A533" t="s">
        <v>136</v>
      </c>
      <c r="B533" t="s">
        <v>75</v>
      </c>
      <c r="C533" t="s">
        <v>31</v>
      </c>
      <c r="D533">
        <v>8.5223308509199999E-2</v>
      </c>
      <c r="E533">
        <v>6.4383834961316E-2</v>
      </c>
      <c r="F533">
        <v>3.9273904032665903E-2</v>
      </c>
      <c r="G533">
        <v>3.0704243756735999E-2</v>
      </c>
      <c r="H533">
        <v>2.5004498861495899E-2</v>
      </c>
      <c r="I533">
        <v>2.3917443241655002E-2</v>
      </c>
      <c r="J533">
        <v>2.2874411755782899E-2</v>
      </c>
      <c r="K533">
        <v>2.2411429957051001E-2</v>
      </c>
      <c r="L533">
        <v>2.2295843788319902E-2</v>
      </c>
      <c r="M533">
        <v>2.29408289172079E-2</v>
      </c>
      <c r="N533">
        <v>2.29889672267619E-2</v>
      </c>
      <c r="O533">
        <v>0</v>
      </c>
      <c r="P533">
        <v>0</v>
      </c>
      <c r="Q533">
        <v>0</v>
      </c>
      <c r="R533" t="s">
        <v>45</v>
      </c>
    </row>
    <row r="534" spans="1:18" x14ac:dyDescent="0.25">
      <c r="A534" t="s">
        <v>136</v>
      </c>
      <c r="B534" t="s">
        <v>75</v>
      </c>
      <c r="C534" t="s">
        <v>32</v>
      </c>
      <c r="D534" s="2">
        <v>7.0920995369299994E-2</v>
      </c>
      <c r="E534">
        <v>4.984310549959E-2</v>
      </c>
      <c r="F534">
        <v>3.2428915788980002E-2</v>
      </c>
      <c r="G534">
        <v>2.83844910115299E-2</v>
      </c>
      <c r="H534">
        <v>2.2841149063109901E-2</v>
      </c>
      <c r="I534">
        <v>1.90744403217619E-2</v>
      </c>
      <c r="J534">
        <v>1.7369115379139901E-2</v>
      </c>
      <c r="K534">
        <v>1.5306475067021E-2</v>
      </c>
      <c r="L534">
        <v>1.42587275442379E-2</v>
      </c>
      <c r="M534">
        <v>1.3838920712575999E-2</v>
      </c>
      <c r="N534">
        <v>1.33555203291969E-2</v>
      </c>
      <c r="O534">
        <v>0</v>
      </c>
      <c r="P534">
        <v>0</v>
      </c>
      <c r="Q534">
        <v>0</v>
      </c>
      <c r="R534" t="s">
        <v>45</v>
      </c>
    </row>
    <row r="535" spans="1:18" x14ac:dyDescent="0.25">
      <c r="A535" t="s">
        <v>136</v>
      </c>
      <c r="B535" t="s">
        <v>75</v>
      </c>
      <c r="C535" t="s">
        <v>34</v>
      </c>
      <c r="D535" s="2">
        <v>4.5675565574099996E-3</v>
      </c>
      <c r="E535">
        <v>7.0178653790600003E-3</v>
      </c>
      <c r="F535">
        <v>4.8665827599810004E-3</v>
      </c>
      <c r="G535">
        <v>3.9191331333480002E-3</v>
      </c>
      <c r="H535">
        <v>3.71730609158299E-3</v>
      </c>
      <c r="I535">
        <v>3.3445838393149898E-3</v>
      </c>
      <c r="J535">
        <v>3.3579829579790002E-3</v>
      </c>
      <c r="K535">
        <v>2.96687793803399E-3</v>
      </c>
      <c r="L535">
        <v>2.6623531844469899E-3</v>
      </c>
      <c r="M535">
        <v>3.4567797497909898E-3</v>
      </c>
      <c r="N535">
        <v>3.8621679362410002E-3</v>
      </c>
      <c r="O535">
        <v>0</v>
      </c>
      <c r="P535">
        <v>0</v>
      </c>
      <c r="Q535">
        <v>0</v>
      </c>
      <c r="R535" t="s">
        <v>45</v>
      </c>
    </row>
    <row r="536" spans="1:18" x14ac:dyDescent="0.25">
      <c r="A536" t="s">
        <v>136</v>
      </c>
      <c r="B536" t="s">
        <v>75</v>
      </c>
      <c r="C536" t="s">
        <v>36</v>
      </c>
      <c r="D536" s="2">
        <v>1.08693848467199E-2</v>
      </c>
      <c r="E536" s="2">
        <v>1.885184503087E-2</v>
      </c>
      <c r="F536" s="2">
        <v>1.4136082482303001E-2</v>
      </c>
      <c r="G536" s="2">
        <v>9.8211669520059993E-3</v>
      </c>
      <c r="H536" s="2">
        <v>8.3954020841850007E-3</v>
      </c>
      <c r="I536" s="2">
        <v>8.1802749906700004E-3</v>
      </c>
      <c r="J536" s="2">
        <v>8.3848385500729997E-3</v>
      </c>
      <c r="K536" s="2">
        <v>7.9698458581200001E-3</v>
      </c>
      <c r="L536" s="2">
        <v>7.7667678393829997E-3</v>
      </c>
      <c r="M536" s="2">
        <v>9.18145542665799E-3</v>
      </c>
      <c r="N536" s="2">
        <v>1.0016739871876E-2</v>
      </c>
      <c r="O536">
        <v>0</v>
      </c>
      <c r="P536">
        <v>0</v>
      </c>
      <c r="Q536">
        <v>0</v>
      </c>
      <c r="R536" t="s">
        <v>45</v>
      </c>
    </row>
    <row r="537" spans="1:18" x14ac:dyDescent="0.25">
      <c r="A537" t="s">
        <v>136</v>
      </c>
      <c r="B537" t="s">
        <v>75</v>
      </c>
      <c r="C537" t="s">
        <v>37</v>
      </c>
      <c r="D537" s="2">
        <v>8.9257853381499996E-3</v>
      </c>
      <c r="E537" s="2">
        <v>1.598373238587E-2</v>
      </c>
      <c r="F537" s="2">
        <v>1.0202074359223001E-2</v>
      </c>
      <c r="G537" s="2">
        <v>7.4576936978459898E-3</v>
      </c>
      <c r="H537" s="2">
        <v>6.6297202536729997E-3</v>
      </c>
      <c r="I537" s="2">
        <v>6.12190837263099E-3</v>
      </c>
      <c r="J537" s="2">
        <v>6.1632518662340001E-3</v>
      </c>
      <c r="K537" s="2">
        <v>5.6168638090799998E-3</v>
      </c>
      <c r="L537" s="2">
        <v>5.2254644170809999E-3</v>
      </c>
      <c r="M537" s="2">
        <v>6.3414843660719901E-3</v>
      </c>
      <c r="N537" s="2">
        <v>6.9482741890209898E-3</v>
      </c>
      <c r="O537">
        <v>0</v>
      </c>
      <c r="P537">
        <v>0</v>
      </c>
      <c r="Q537">
        <v>0</v>
      </c>
      <c r="R537" t="s">
        <v>45</v>
      </c>
    </row>
    <row r="538" spans="1:18" x14ac:dyDescent="0.25">
      <c r="A538" t="s">
        <v>136</v>
      </c>
      <c r="B538" t="s">
        <v>75</v>
      </c>
      <c r="C538" t="s">
        <v>39</v>
      </c>
      <c r="D538">
        <v>7.4007902002639903E-2</v>
      </c>
      <c r="E538">
        <v>5.81048637289149E-2</v>
      </c>
      <c r="F538">
        <v>3.3601346463239999E-2</v>
      </c>
      <c r="G538">
        <v>6.8738370773459897E-3</v>
      </c>
      <c r="H538">
        <v>5.0976131953639897E-3</v>
      </c>
      <c r="I538">
        <v>4.3625669584179899E-3</v>
      </c>
      <c r="J538">
        <v>4.4180251370779999E-3</v>
      </c>
      <c r="K538">
        <v>3.71100685450499E-3</v>
      </c>
      <c r="L538">
        <v>3.2049426457069902E-3</v>
      </c>
      <c r="M538">
        <v>3.7045230450849899E-3</v>
      </c>
      <c r="N538">
        <v>3.6856193907740002E-3</v>
      </c>
      <c r="O538">
        <v>0</v>
      </c>
      <c r="P538">
        <v>0</v>
      </c>
      <c r="Q538">
        <v>0</v>
      </c>
      <c r="R538" t="s">
        <v>45</v>
      </c>
    </row>
    <row r="539" spans="1:18" x14ac:dyDescent="0.25">
      <c r="A539" t="s">
        <v>136</v>
      </c>
      <c r="B539" t="s">
        <v>76</v>
      </c>
      <c r="C539" t="s">
        <v>16</v>
      </c>
      <c r="D539">
        <v>8.0571658110270006E-3</v>
      </c>
      <c r="E539">
        <v>8.8273770279769896E-3</v>
      </c>
      <c r="F539">
        <v>5.78841891159999E-3</v>
      </c>
      <c r="G539">
        <v>4.9520527048769998E-3</v>
      </c>
      <c r="H539">
        <v>4.4948546148319999E-3</v>
      </c>
      <c r="I539">
        <v>4.876722181463E-3</v>
      </c>
      <c r="J539">
        <v>5.6797617737699996E-3</v>
      </c>
      <c r="K539">
        <v>5.8248262614549904E-3</v>
      </c>
      <c r="L539">
        <v>6.4513452485070004E-3</v>
      </c>
      <c r="M539">
        <v>6.5607139554929904E-3</v>
      </c>
      <c r="N539">
        <v>7.0716509521930003E-3</v>
      </c>
      <c r="O539">
        <v>0</v>
      </c>
      <c r="P539">
        <v>0</v>
      </c>
      <c r="Q539">
        <v>0</v>
      </c>
      <c r="R539" t="s">
        <v>45</v>
      </c>
    </row>
    <row r="540" spans="1:18" x14ac:dyDescent="0.25">
      <c r="A540" t="s">
        <v>136</v>
      </c>
      <c r="B540" t="s">
        <v>76</v>
      </c>
      <c r="C540" t="s">
        <v>17</v>
      </c>
      <c r="D540">
        <v>0.17752054847999901</v>
      </c>
      <c r="E540">
        <v>0.1087664909182</v>
      </c>
      <c r="F540">
        <v>0.1235767506713</v>
      </c>
      <c r="G540">
        <v>0.110779263063</v>
      </c>
      <c r="H540">
        <v>0.112690640497985</v>
      </c>
      <c r="I540">
        <v>0.11477371532233099</v>
      </c>
      <c r="J540">
        <v>0.116701684813048</v>
      </c>
      <c r="K540">
        <v>0.11784678314703401</v>
      </c>
      <c r="L540">
        <v>0.11904222481881099</v>
      </c>
      <c r="M540">
        <v>0.120204259791267</v>
      </c>
      <c r="N540">
        <v>0.121985895958621</v>
      </c>
      <c r="O540">
        <v>0</v>
      </c>
      <c r="P540">
        <v>0</v>
      </c>
      <c r="Q540">
        <v>0</v>
      </c>
      <c r="R540" t="s">
        <v>45</v>
      </c>
    </row>
    <row r="541" spans="1:18" x14ac:dyDescent="0.25">
      <c r="A541" t="s">
        <v>136</v>
      </c>
      <c r="B541" t="s">
        <v>76</v>
      </c>
      <c r="C541" t="s">
        <v>19</v>
      </c>
      <c r="D541">
        <v>3.2236839787901799</v>
      </c>
      <c r="E541">
        <v>1.7058194347300399</v>
      </c>
      <c r="F541">
        <v>1.0671670912193001</v>
      </c>
      <c r="G541">
        <v>0.86038950779279999</v>
      </c>
      <c r="H541">
        <v>0.73427444568493905</v>
      </c>
      <c r="I541">
        <v>0.62475281759868995</v>
      </c>
      <c r="J541">
        <v>0.50158092398254805</v>
      </c>
      <c r="K541">
        <v>0.41731145986971302</v>
      </c>
      <c r="L541">
        <v>0.355503749140062</v>
      </c>
      <c r="M541">
        <v>0.34886866421009</v>
      </c>
      <c r="N541">
        <v>0.330600874111871</v>
      </c>
      <c r="O541">
        <v>0</v>
      </c>
      <c r="P541">
        <v>0</v>
      </c>
      <c r="Q541">
        <v>0</v>
      </c>
      <c r="R541" t="s">
        <v>45</v>
      </c>
    </row>
    <row r="542" spans="1:18" x14ac:dyDescent="0.25">
      <c r="A542" t="s">
        <v>136</v>
      </c>
      <c r="B542" t="s">
        <v>76</v>
      </c>
      <c r="C542" t="s">
        <v>21</v>
      </c>
      <c r="D542">
        <v>28.610480111000001</v>
      </c>
      <c r="E542">
        <v>36.183388350999898</v>
      </c>
      <c r="F542">
        <v>31.232227369</v>
      </c>
      <c r="G542">
        <v>30.6668669891999</v>
      </c>
      <c r="H542">
        <v>27.771076124053199</v>
      </c>
      <c r="I542">
        <v>27.462856548506601</v>
      </c>
      <c r="J542">
        <v>24.144134577237299</v>
      </c>
      <c r="K542">
        <v>21.790342220452601</v>
      </c>
      <c r="L542">
        <v>20.269127351128901</v>
      </c>
      <c r="M542">
        <v>16.664056438498601</v>
      </c>
      <c r="N542">
        <v>12.277262111419899</v>
      </c>
      <c r="O542">
        <v>0</v>
      </c>
      <c r="P542">
        <v>0</v>
      </c>
      <c r="Q542">
        <v>0</v>
      </c>
      <c r="R542" t="s">
        <v>46</v>
      </c>
    </row>
    <row r="543" spans="1:18" x14ac:dyDescent="0.25">
      <c r="A543" t="s">
        <v>136</v>
      </c>
      <c r="B543" t="s">
        <v>76</v>
      </c>
      <c r="C543" t="s">
        <v>22</v>
      </c>
      <c r="D543" s="2">
        <v>0</v>
      </c>
      <c r="E543">
        <v>0.10345893</v>
      </c>
      <c r="F543">
        <v>0.14917949999999999</v>
      </c>
      <c r="G543">
        <v>0.17053860000000001</v>
      </c>
      <c r="H543">
        <v>0.17612435000000001</v>
      </c>
      <c r="I543">
        <v>0.19535694000000001</v>
      </c>
      <c r="J543">
        <v>0.18724955999999901</v>
      </c>
      <c r="K543">
        <v>0.17946066999999999</v>
      </c>
      <c r="L543">
        <v>0.16783336999999901</v>
      </c>
      <c r="M543">
        <v>8.4712961999999906E-2</v>
      </c>
      <c r="N543">
        <v>8.9478106000000002E-2</v>
      </c>
      <c r="O543">
        <v>0</v>
      </c>
      <c r="P543">
        <v>0</v>
      </c>
      <c r="Q543">
        <v>0</v>
      </c>
      <c r="R543" t="s">
        <v>45</v>
      </c>
    </row>
    <row r="544" spans="1:18" x14ac:dyDescent="0.25">
      <c r="A544" t="s">
        <v>136</v>
      </c>
      <c r="B544" t="s">
        <v>76</v>
      </c>
      <c r="C544" t="s">
        <v>23</v>
      </c>
      <c r="D544" s="2">
        <v>2.8801510000000001E-8</v>
      </c>
      <c r="E544">
        <v>0.60533389999999998</v>
      </c>
      <c r="F544">
        <v>0.66988230000000004</v>
      </c>
      <c r="G544">
        <v>0.76579459999999999</v>
      </c>
      <c r="H544">
        <v>0.79087730000000001</v>
      </c>
      <c r="I544">
        <v>0.87723989999999996</v>
      </c>
      <c r="J544">
        <v>0.84083439999999898</v>
      </c>
      <c r="K544">
        <v>0.80585809999999902</v>
      </c>
      <c r="L544">
        <v>0.75364659999999895</v>
      </c>
      <c r="M544">
        <v>0.38039905000000002</v>
      </c>
      <c r="N544">
        <v>0.401796499999999</v>
      </c>
      <c r="O544">
        <v>0</v>
      </c>
      <c r="P544">
        <v>0</v>
      </c>
      <c r="Q544">
        <v>0</v>
      </c>
      <c r="R544" t="s">
        <v>45</v>
      </c>
    </row>
    <row r="545" spans="1:18" x14ac:dyDescent="0.25">
      <c r="A545" t="s">
        <v>136</v>
      </c>
      <c r="B545" t="s">
        <v>76</v>
      </c>
      <c r="C545" t="s">
        <v>24</v>
      </c>
      <c r="D545" s="2">
        <v>0</v>
      </c>
      <c r="E545" s="2">
        <v>0.12710969999999999</v>
      </c>
      <c r="F545" s="2">
        <v>0.16153190000000001</v>
      </c>
      <c r="G545" s="2">
        <v>0.18465959999999901</v>
      </c>
      <c r="H545" s="2">
        <v>0.19070785000000001</v>
      </c>
      <c r="I545" s="2">
        <v>0.21153292000000001</v>
      </c>
      <c r="J545" s="2">
        <v>0.20275426999999999</v>
      </c>
      <c r="K545" s="2">
        <v>0.19432041</v>
      </c>
      <c r="L545" s="2">
        <v>0.18173053</v>
      </c>
      <c r="M545" s="2">
        <v>9.1727320000000001E-2</v>
      </c>
      <c r="N545" s="2">
        <v>9.6887133E-2</v>
      </c>
      <c r="O545">
        <v>0</v>
      </c>
      <c r="P545">
        <v>0</v>
      </c>
      <c r="Q545">
        <v>0</v>
      </c>
      <c r="R545" t="s">
        <v>45</v>
      </c>
    </row>
    <row r="546" spans="1:18" x14ac:dyDescent="0.25">
      <c r="A546" t="s">
        <v>136</v>
      </c>
      <c r="B546" t="s">
        <v>76</v>
      </c>
      <c r="C546" t="s">
        <v>25</v>
      </c>
      <c r="D546" s="2">
        <v>1.449968E-7</v>
      </c>
      <c r="E546" s="2">
        <v>1.9691629999999999E-4</v>
      </c>
      <c r="F546" s="2">
        <v>1.529802E-4</v>
      </c>
      <c r="G546" s="2">
        <v>1.7488350000000001E-4</v>
      </c>
      <c r="H546" s="2">
        <v>1.8061166999999999E-4</v>
      </c>
      <c r="I546" s="2">
        <v>2.0033413000000001E-4</v>
      </c>
      <c r="J546" s="2">
        <v>1.9202031999999999E-4</v>
      </c>
      <c r="K546" s="2">
        <v>1.8403302000000001E-4</v>
      </c>
      <c r="L546" s="2">
        <v>1.7210932000000001E-4</v>
      </c>
      <c r="M546" s="2">
        <v>8.6871184999999995E-5</v>
      </c>
      <c r="N546" s="2">
        <v>9.1757738999999902E-5</v>
      </c>
      <c r="O546">
        <v>0</v>
      </c>
      <c r="P546">
        <v>0</v>
      </c>
      <c r="Q546">
        <v>0</v>
      </c>
      <c r="R546" t="s">
        <v>45</v>
      </c>
    </row>
    <row r="547" spans="1:18" x14ac:dyDescent="0.25">
      <c r="A547" t="s">
        <v>136</v>
      </c>
      <c r="B547" t="s">
        <v>76</v>
      </c>
      <c r="C547" t="s">
        <v>26</v>
      </c>
      <c r="D547">
        <v>0</v>
      </c>
      <c r="E547">
        <v>9.2623259999999995E-3</v>
      </c>
      <c r="F547">
        <v>1.1782330000000001E-2</v>
      </c>
      <c r="G547">
        <v>1.346929E-2</v>
      </c>
      <c r="H547">
        <v>1.3910458000000001E-2</v>
      </c>
      <c r="I547">
        <v>1.54294509999999E-2</v>
      </c>
      <c r="J547">
        <v>1.4789139999999999E-2</v>
      </c>
      <c r="K547" s="2">
        <v>1.4173971999999899E-2</v>
      </c>
      <c r="L547">
        <v>1.32556329999999E-2</v>
      </c>
      <c r="M547">
        <v>6.6907071000000002E-3</v>
      </c>
      <c r="N547">
        <v>7.0670615999999997E-3</v>
      </c>
      <c r="O547">
        <v>0</v>
      </c>
      <c r="P547">
        <v>0</v>
      </c>
      <c r="Q547">
        <v>0</v>
      </c>
      <c r="R547" t="s">
        <v>45</v>
      </c>
    </row>
    <row r="548" spans="1:18" x14ac:dyDescent="0.25">
      <c r="A548" t="s">
        <v>136</v>
      </c>
      <c r="B548" t="s">
        <v>76</v>
      </c>
      <c r="C548" t="s">
        <v>27</v>
      </c>
      <c r="D548">
        <v>6.5777262239999999E-3</v>
      </c>
      <c r="E548">
        <v>7.2091622079999999E-3</v>
      </c>
      <c r="F548">
        <v>5.1165503279999996E-3</v>
      </c>
      <c r="G548">
        <v>4.038542654E-3</v>
      </c>
      <c r="H548">
        <v>3.6124817026399899E-3</v>
      </c>
      <c r="I548">
        <v>3.6579762600820001E-3</v>
      </c>
      <c r="J548">
        <v>3.4895096636390001E-3</v>
      </c>
      <c r="K548">
        <v>3.2166691216240001E-3</v>
      </c>
      <c r="L548">
        <v>3.0920473430159998E-3</v>
      </c>
      <c r="M548">
        <v>3.0370046756519999E-3</v>
      </c>
      <c r="N548">
        <v>3.0581008587429901E-3</v>
      </c>
      <c r="O548">
        <v>0</v>
      </c>
      <c r="P548">
        <v>0</v>
      </c>
      <c r="Q548">
        <v>0</v>
      </c>
      <c r="R548" t="s">
        <v>45</v>
      </c>
    </row>
    <row r="549" spans="1:18" x14ac:dyDescent="0.25">
      <c r="A549" t="s">
        <v>136</v>
      </c>
      <c r="B549" t="s">
        <v>76</v>
      </c>
      <c r="C549" t="s">
        <v>29</v>
      </c>
      <c r="D549">
        <v>5.8646794262999999E-3</v>
      </c>
      <c r="E549">
        <v>6.404719205545E-3</v>
      </c>
      <c r="F549">
        <v>6.0527726138900001E-3</v>
      </c>
      <c r="G549">
        <v>4.7350784506799901E-3</v>
      </c>
      <c r="H549">
        <v>4.0160500301859997E-3</v>
      </c>
      <c r="I549">
        <v>3.8996257843129998E-3</v>
      </c>
      <c r="J549">
        <v>3.3857863827019999E-3</v>
      </c>
      <c r="K549">
        <v>3.0242153634989998E-3</v>
      </c>
      <c r="L549">
        <v>2.7220634031360001E-3</v>
      </c>
      <c r="M549">
        <v>2.7729729888089998E-3</v>
      </c>
      <c r="N549">
        <v>2.7713502721769898E-3</v>
      </c>
      <c r="O549">
        <v>0</v>
      </c>
      <c r="P549">
        <v>0</v>
      </c>
      <c r="Q549">
        <v>0</v>
      </c>
      <c r="R549" t="s">
        <v>45</v>
      </c>
    </row>
    <row r="550" spans="1:18" x14ac:dyDescent="0.25">
      <c r="A550" t="s">
        <v>136</v>
      </c>
      <c r="B550" t="s">
        <v>76</v>
      </c>
      <c r="C550" t="s">
        <v>31</v>
      </c>
      <c r="D550">
        <v>0.53109873663940999</v>
      </c>
      <c r="E550">
        <v>0.27565096185836202</v>
      </c>
      <c r="F550">
        <v>0.18546926302140301</v>
      </c>
      <c r="G550">
        <v>0.14591978942710901</v>
      </c>
      <c r="H550">
        <v>0.11405556812793601</v>
      </c>
      <c r="I550">
        <v>0.111774449813107</v>
      </c>
      <c r="J550">
        <v>0.10220602730997499</v>
      </c>
      <c r="K550">
        <v>9.81923216846389E-2</v>
      </c>
      <c r="L550">
        <v>9.6593429036099895E-2</v>
      </c>
      <c r="M550">
        <v>9.6845871243746995E-2</v>
      </c>
      <c r="N550">
        <v>9.7073640549939902E-2</v>
      </c>
      <c r="O550">
        <v>0</v>
      </c>
      <c r="P550">
        <v>0</v>
      </c>
      <c r="Q550">
        <v>0</v>
      </c>
      <c r="R550" t="s">
        <v>45</v>
      </c>
    </row>
    <row r="551" spans="1:18" x14ac:dyDescent="0.25">
      <c r="A551" t="s">
        <v>136</v>
      </c>
      <c r="B551" t="s">
        <v>76</v>
      </c>
      <c r="C551" t="s">
        <v>32</v>
      </c>
      <c r="D551" s="2">
        <v>0.71231153006792003</v>
      </c>
      <c r="E551">
        <v>0.80043570688245602</v>
      </c>
      <c r="F551">
        <v>0.39724584963499998</v>
      </c>
      <c r="G551">
        <v>0.31071870365899901</v>
      </c>
      <c r="H551">
        <v>0.28275845646126002</v>
      </c>
      <c r="I551">
        <v>0.28304796781735297</v>
      </c>
      <c r="J551">
        <v>0.24930599562319899</v>
      </c>
      <c r="K551">
        <v>0.20699806553509001</v>
      </c>
      <c r="L551">
        <v>0.18972624394885601</v>
      </c>
      <c r="M551">
        <v>0.16528784038118599</v>
      </c>
      <c r="N551">
        <v>0.16068090484224301</v>
      </c>
      <c r="O551">
        <v>0</v>
      </c>
      <c r="P551">
        <v>0</v>
      </c>
      <c r="Q551">
        <v>0</v>
      </c>
      <c r="R551" t="s">
        <v>45</v>
      </c>
    </row>
    <row r="552" spans="1:18" x14ac:dyDescent="0.25">
      <c r="A552" t="s">
        <v>136</v>
      </c>
      <c r="B552" t="s">
        <v>76</v>
      </c>
      <c r="C552" t="s">
        <v>34</v>
      </c>
      <c r="D552" s="2">
        <v>1.21320950767E-2</v>
      </c>
      <c r="E552">
        <v>1.2204515400979899E-2</v>
      </c>
      <c r="F552">
        <v>8.6199345671999997E-3</v>
      </c>
      <c r="G552">
        <v>7.7755680388999901E-3</v>
      </c>
      <c r="H552">
        <v>7.3326725719599899E-3</v>
      </c>
      <c r="I552">
        <v>6.9203175929669998E-3</v>
      </c>
      <c r="J552">
        <v>6.3637160710089897E-3</v>
      </c>
      <c r="K552">
        <v>5.6090652437179997E-3</v>
      </c>
      <c r="L552">
        <v>5.0558369445049996E-3</v>
      </c>
      <c r="M552">
        <v>5.6508052727959899E-3</v>
      </c>
      <c r="N552">
        <v>6.2187993749620004E-3</v>
      </c>
      <c r="O552">
        <v>0</v>
      </c>
      <c r="P552">
        <v>0</v>
      </c>
      <c r="Q552">
        <v>0</v>
      </c>
      <c r="R552" t="s">
        <v>45</v>
      </c>
    </row>
    <row r="553" spans="1:18" x14ac:dyDescent="0.25">
      <c r="A553" t="s">
        <v>136</v>
      </c>
      <c r="B553" t="s">
        <v>76</v>
      </c>
      <c r="C553" t="s">
        <v>36</v>
      </c>
      <c r="D553" s="2">
        <v>3.9279658115219898E-2</v>
      </c>
      <c r="E553" s="2">
        <v>4.1987384160899997E-2</v>
      </c>
      <c r="F553" s="2">
        <v>2.8708523541709899E-2</v>
      </c>
      <c r="G553" s="2">
        <v>2.6592247619750001E-2</v>
      </c>
      <c r="H553" s="2">
        <v>2.30440330902539E-2</v>
      </c>
      <c r="I553" s="2">
        <v>2.36803999873339E-2</v>
      </c>
      <c r="J553" s="2">
        <v>2.3014815989780901E-2</v>
      </c>
      <c r="K553" s="2">
        <v>2.2057505278799999E-2</v>
      </c>
      <c r="L553" s="2">
        <v>2.18506774907689E-2</v>
      </c>
      <c r="M553" s="2">
        <v>2.3183324435943901E-2</v>
      </c>
      <c r="N553" s="2">
        <v>2.5118266855810999E-2</v>
      </c>
      <c r="O553">
        <v>0</v>
      </c>
      <c r="P553">
        <v>0</v>
      </c>
      <c r="Q553">
        <v>0</v>
      </c>
      <c r="R553" t="s">
        <v>45</v>
      </c>
    </row>
    <row r="554" spans="1:18" x14ac:dyDescent="0.25">
      <c r="A554" t="s">
        <v>136</v>
      </c>
      <c r="B554" t="s">
        <v>76</v>
      </c>
      <c r="C554" t="s">
        <v>37</v>
      </c>
      <c r="D554" s="2">
        <v>3.3066696979918903E-2</v>
      </c>
      <c r="E554" s="2">
        <v>3.3246954078561999E-2</v>
      </c>
      <c r="F554" s="2">
        <v>2.3286683542439901E-2</v>
      </c>
      <c r="G554" s="2">
        <v>2.0279644953939999E-2</v>
      </c>
      <c r="H554" s="2">
        <v>1.7884370797463901E-2</v>
      </c>
      <c r="I554" s="2">
        <v>1.7735056017114E-2</v>
      </c>
      <c r="J554" s="2">
        <v>1.6648466422651002E-2</v>
      </c>
      <c r="K554" s="2">
        <v>1.5387755475729899E-2</v>
      </c>
      <c r="L554" s="2">
        <v>1.4756280117439E-2</v>
      </c>
      <c r="M554" s="2">
        <v>1.5514471740437999E-2</v>
      </c>
      <c r="N554" s="2">
        <v>1.66780996537109E-2</v>
      </c>
      <c r="O554">
        <v>0</v>
      </c>
      <c r="P554">
        <v>0</v>
      </c>
      <c r="Q554">
        <v>0</v>
      </c>
      <c r="R554" t="s">
        <v>45</v>
      </c>
    </row>
    <row r="555" spans="1:18" x14ac:dyDescent="0.25">
      <c r="A555" t="s">
        <v>136</v>
      </c>
      <c r="B555" t="s">
        <v>76</v>
      </c>
      <c r="C555" t="s">
        <v>39</v>
      </c>
      <c r="D555">
        <v>0.26682951457959903</v>
      </c>
      <c r="E555">
        <v>0.32520892738641899</v>
      </c>
      <c r="F555">
        <v>0.105659724529809</v>
      </c>
      <c r="G555">
        <v>4.8361430720309899E-2</v>
      </c>
      <c r="H555" s="2">
        <v>4.6746450096971898E-2</v>
      </c>
      <c r="I555" s="2">
        <v>5.0223979542217002E-2</v>
      </c>
      <c r="J555" s="2">
        <v>4.6777025857788999E-2</v>
      </c>
      <c r="K555" s="2">
        <v>3.6262530533131901E-2</v>
      </c>
      <c r="L555" s="2">
        <v>3.0926455558503999E-2</v>
      </c>
      <c r="M555" s="2">
        <v>2.4689700069388001E-2</v>
      </c>
      <c r="N555" s="2">
        <v>2.3461908805413899E-2</v>
      </c>
      <c r="O555">
        <v>0</v>
      </c>
      <c r="P555">
        <v>0</v>
      </c>
      <c r="Q555">
        <v>0</v>
      </c>
      <c r="R555" t="s">
        <v>45</v>
      </c>
    </row>
    <row r="556" spans="1:18" x14ac:dyDescent="0.25">
      <c r="A556" t="s">
        <v>136</v>
      </c>
      <c r="B556" t="s">
        <v>77</v>
      </c>
      <c r="C556" t="s">
        <v>16</v>
      </c>
      <c r="D556">
        <v>2.8767256211499901E-3</v>
      </c>
      <c r="E556">
        <v>2.3379862723549899E-3</v>
      </c>
      <c r="F556">
        <v>1.93881104118199E-3</v>
      </c>
      <c r="G556">
        <v>1.572292491955E-3</v>
      </c>
      <c r="H556" s="2">
        <v>1.1635592394800001E-3</v>
      </c>
      <c r="I556" s="2">
        <v>1.0383027008609999E-3</v>
      </c>
      <c r="J556" s="2">
        <v>1.10496114438099E-3</v>
      </c>
      <c r="K556" s="2">
        <v>1.0572026261799899E-3</v>
      </c>
      <c r="L556" s="2">
        <v>1.2103525556729901E-3</v>
      </c>
      <c r="M556" s="2">
        <v>1.5010453573610001E-3</v>
      </c>
      <c r="N556" s="2">
        <v>1.78070200243499E-3</v>
      </c>
      <c r="O556">
        <v>0</v>
      </c>
      <c r="P556">
        <v>0</v>
      </c>
      <c r="Q556">
        <v>0</v>
      </c>
      <c r="R556" t="s">
        <v>45</v>
      </c>
    </row>
    <row r="557" spans="1:18" x14ac:dyDescent="0.25">
      <c r="A557" t="s">
        <v>136</v>
      </c>
      <c r="B557" t="s">
        <v>77</v>
      </c>
      <c r="C557" t="s">
        <v>17</v>
      </c>
      <c r="D557">
        <v>3.0166157329999999E-2</v>
      </c>
      <c r="E557">
        <v>4.5775392536999998E-2</v>
      </c>
      <c r="F557">
        <v>2.7686279852499999E-2</v>
      </c>
      <c r="G557">
        <v>3.44094745126E-2</v>
      </c>
      <c r="H557">
        <v>3.5245762049257001E-2</v>
      </c>
      <c r="I557">
        <v>3.6078736365972898E-2</v>
      </c>
      <c r="J557">
        <v>3.6881345392301E-2</v>
      </c>
      <c r="K557">
        <v>3.7537861293901E-2</v>
      </c>
      <c r="L557">
        <v>3.8465059243102999E-2</v>
      </c>
      <c r="M557">
        <v>3.9131468356525E-2</v>
      </c>
      <c r="N557">
        <v>3.9818672772185003E-2</v>
      </c>
      <c r="O557">
        <v>0</v>
      </c>
      <c r="P557">
        <v>0</v>
      </c>
      <c r="Q557">
        <v>0</v>
      </c>
      <c r="R557" t="s">
        <v>45</v>
      </c>
    </row>
    <row r="558" spans="1:18" x14ac:dyDescent="0.25">
      <c r="A558" t="s">
        <v>136</v>
      </c>
      <c r="B558" t="s">
        <v>77</v>
      </c>
      <c r="C558" t="s">
        <v>19</v>
      </c>
      <c r="D558">
        <v>0.83242486786795</v>
      </c>
      <c r="E558">
        <v>0.40860783849249899</v>
      </c>
      <c r="F558">
        <v>0.27631897641361902</v>
      </c>
      <c r="G558">
        <v>0.23120018854058</v>
      </c>
      <c r="H558">
        <v>0.19048342017776901</v>
      </c>
      <c r="I558">
        <v>0.16093785459207999</v>
      </c>
      <c r="J558">
        <v>0.128236880568144</v>
      </c>
      <c r="K558">
        <v>0.108135132242811</v>
      </c>
      <c r="L558">
        <v>9.4264487999205004E-2</v>
      </c>
      <c r="M558">
        <v>9.4701487086913894E-2</v>
      </c>
      <c r="N558">
        <v>8.8248535910769907E-2</v>
      </c>
      <c r="O558">
        <v>0</v>
      </c>
      <c r="P558">
        <v>0</v>
      </c>
      <c r="Q558">
        <v>0</v>
      </c>
      <c r="R558" t="s">
        <v>45</v>
      </c>
    </row>
    <row r="559" spans="1:18" x14ac:dyDescent="0.25">
      <c r="A559" t="s">
        <v>136</v>
      </c>
      <c r="B559" t="s">
        <v>77</v>
      </c>
      <c r="C559" t="s">
        <v>21</v>
      </c>
      <c r="D559">
        <v>13.467260168009901</v>
      </c>
      <c r="E559">
        <v>15.981087223999999</v>
      </c>
      <c r="F559">
        <v>14.5483134629999</v>
      </c>
      <c r="G559">
        <v>13.680221872999899</v>
      </c>
      <c r="H559">
        <v>10.9483994848715</v>
      </c>
      <c r="I559">
        <v>8.9117959600529506</v>
      </c>
      <c r="J559">
        <v>7.5439321146618399</v>
      </c>
      <c r="K559">
        <v>7.3096420076944497</v>
      </c>
      <c r="L559">
        <v>7.2684060256924603</v>
      </c>
      <c r="M559">
        <v>1.76831190039116</v>
      </c>
      <c r="N559">
        <v>-6.8706570173387398</v>
      </c>
      <c r="O559">
        <v>0</v>
      </c>
      <c r="P559">
        <v>0</v>
      </c>
      <c r="Q559">
        <v>0</v>
      </c>
      <c r="R559" t="s">
        <v>46</v>
      </c>
    </row>
    <row r="560" spans="1:18" x14ac:dyDescent="0.25">
      <c r="A560" t="s">
        <v>136</v>
      </c>
      <c r="B560" t="s">
        <v>77</v>
      </c>
      <c r="C560" t="s">
        <v>22</v>
      </c>
      <c r="D560" s="2">
        <v>0</v>
      </c>
      <c r="E560">
        <v>1.825947E-2</v>
      </c>
      <c r="F560">
        <v>3.1853220000000002E-2</v>
      </c>
      <c r="G560">
        <v>3.0759169999999999E-2</v>
      </c>
      <c r="H560">
        <v>3.1693661999999997E-2</v>
      </c>
      <c r="I560">
        <v>3.5155842999999999E-2</v>
      </c>
      <c r="J560">
        <v>3.4941716999999997E-2</v>
      </c>
      <c r="K560">
        <v>3.4022227000000002E-2</v>
      </c>
      <c r="L560">
        <v>3.2360482999999898E-2</v>
      </c>
      <c r="M560">
        <v>1.6596026E-2</v>
      </c>
      <c r="N560">
        <v>1.7904210899999998E-2</v>
      </c>
      <c r="O560">
        <v>0</v>
      </c>
      <c r="P560">
        <v>0</v>
      </c>
      <c r="Q560">
        <v>0</v>
      </c>
      <c r="R560" t="s">
        <v>45</v>
      </c>
    </row>
    <row r="561" spans="1:18" x14ac:dyDescent="0.25">
      <c r="A561" t="s">
        <v>136</v>
      </c>
      <c r="B561" t="s">
        <v>77</v>
      </c>
      <c r="C561" t="s">
        <v>23</v>
      </c>
      <c r="D561" s="2">
        <v>4.6782690000000003E-9</v>
      </c>
      <c r="E561">
        <v>0.10683534</v>
      </c>
      <c r="F561">
        <v>0.14303540000000001</v>
      </c>
      <c r="G561">
        <v>0.1381223</v>
      </c>
      <c r="H561">
        <v>0.14231859999999999</v>
      </c>
      <c r="I561">
        <v>0.15786549999999999</v>
      </c>
      <c r="J561">
        <v>0.15690384999999901</v>
      </c>
      <c r="K561">
        <v>0.15277514</v>
      </c>
      <c r="L561">
        <v>0.14531290999999999</v>
      </c>
      <c r="M561">
        <v>7.4523568999999998E-2</v>
      </c>
      <c r="N561">
        <v>8.039789E-2</v>
      </c>
      <c r="O561">
        <v>0</v>
      </c>
      <c r="P561">
        <v>0</v>
      </c>
      <c r="Q561">
        <v>0</v>
      </c>
      <c r="R561" t="s">
        <v>45</v>
      </c>
    </row>
    <row r="562" spans="1:18" x14ac:dyDescent="0.25">
      <c r="A562" t="s">
        <v>136</v>
      </c>
      <c r="B562" t="s">
        <v>77</v>
      </c>
      <c r="C562" t="s">
        <v>24</v>
      </c>
      <c r="D562" s="2">
        <v>0</v>
      </c>
      <c r="E562" s="2">
        <v>2.243361E-2</v>
      </c>
      <c r="F562" s="2">
        <v>3.4490800000000002E-2</v>
      </c>
      <c r="G562" s="2">
        <v>3.3306099999999998E-2</v>
      </c>
      <c r="H562" s="2">
        <v>3.4317974000000001E-2</v>
      </c>
      <c r="I562" s="2">
        <v>3.8066834000000001E-2</v>
      </c>
      <c r="J562" s="2">
        <v>3.7834966999999997E-2</v>
      </c>
      <c r="K562" s="2">
        <v>3.6839348000000001E-2</v>
      </c>
      <c r="L562" s="2">
        <v>3.5040031999999999E-2</v>
      </c>
      <c r="M562" s="2">
        <v>1.7970224999999999E-2</v>
      </c>
      <c r="N562" s="2">
        <v>1.93867385E-2</v>
      </c>
      <c r="O562">
        <v>0</v>
      </c>
      <c r="P562">
        <v>0</v>
      </c>
      <c r="Q562">
        <v>0</v>
      </c>
      <c r="R562" t="s">
        <v>45</v>
      </c>
    </row>
    <row r="563" spans="1:18" x14ac:dyDescent="0.25">
      <c r="A563" t="s">
        <v>136</v>
      </c>
      <c r="B563" t="s">
        <v>77</v>
      </c>
      <c r="C563" t="s">
        <v>25</v>
      </c>
      <c r="D563" s="2">
        <v>2.355208E-8</v>
      </c>
      <c r="E563" s="2">
        <v>3.4753630000000001E-5</v>
      </c>
      <c r="F563" s="2">
        <v>3.2664769999999997E-5</v>
      </c>
      <c r="G563" s="2">
        <v>3.1542830000000001E-5</v>
      </c>
      <c r="H563" s="2">
        <v>3.2501164000000001E-5</v>
      </c>
      <c r="I563" s="2">
        <v>3.6051511999999998E-5</v>
      </c>
      <c r="J563" s="2">
        <v>3.5831940000000001E-5</v>
      </c>
      <c r="K563" s="2">
        <v>3.4889024000000003E-5</v>
      </c>
      <c r="L563" s="2">
        <v>3.3184967999999899E-5</v>
      </c>
      <c r="M563" s="2">
        <v>1.7018846999999999E-5</v>
      </c>
      <c r="N563" s="2">
        <v>1.83603910999999E-5</v>
      </c>
      <c r="O563">
        <v>0</v>
      </c>
      <c r="P563">
        <v>0</v>
      </c>
      <c r="Q563">
        <v>0</v>
      </c>
      <c r="R563" t="s">
        <v>45</v>
      </c>
    </row>
    <row r="564" spans="1:18" x14ac:dyDescent="0.25">
      <c r="A564" t="s">
        <v>136</v>
      </c>
      <c r="B564" t="s">
        <v>77</v>
      </c>
      <c r="C564" t="s">
        <v>26</v>
      </c>
      <c r="D564">
        <v>0</v>
      </c>
      <c r="E564">
        <v>1.63470999999999E-3</v>
      </c>
      <c r="F564">
        <v>2.5157999999999999E-3</v>
      </c>
      <c r="G564">
        <v>2.4293840000000001E-3</v>
      </c>
      <c r="H564" s="2">
        <v>2.5031890999999899E-3</v>
      </c>
      <c r="I564" s="2">
        <v>2.7766393999999902E-3</v>
      </c>
      <c r="J564" s="2">
        <v>2.7597287000000002E-3</v>
      </c>
      <c r="K564" s="2">
        <v>2.6871070000000002E-3</v>
      </c>
      <c r="L564" s="2">
        <v>2.555861E-3</v>
      </c>
      <c r="M564" s="2">
        <v>1.3107691999999899E-3</v>
      </c>
      <c r="N564" s="2">
        <v>1.4140910200000001E-3</v>
      </c>
      <c r="O564">
        <v>0</v>
      </c>
      <c r="P564">
        <v>0</v>
      </c>
      <c r="Q564">
        <v>0</v>
      </c>
      <c r="R564" t="s">
        <v>45</v>
      </c>
    </row>
    <row r="565" spans="1:18" x14ac:dyDescent="0.25">
      <c r="A565" t="s">
        <v>136</v>
      </c>
      <c r="B565" t="s">
        <v>77</v>
      </c>
      <c r="C565" t="s">
        <v>27</v>
      </c>
      <c r="D565">
        <v>2.4770512799999899E-3</v>
      </c>
      <c r="E565">
        <v>2.900695111E-3</v>
      </c>
      <c r="F565">
        <v>1.9979064819999901E-3</v>
      </c>
      <c r="G565">
        <v>1.0115900059999899E-3</v>
      </c>
      <c r="H565" s="2">
        <v>9.1017369487199904E-4</v>
      </c>
      <c r="I565" s="2">
        <v>9.1638921963499995E-4</v>
      </c>
      <c r="J565" s="2">
        <v>8.3376148490499997E-4</v>
      </c>
      <c r="K565" s="2">
        <v>7.46135976411E-4</v>
      </c>
      <c r="L565" s="2">
        <v>7.2645892290199997E-4</v>
      </c>
      <c r="M565" s="2">
        <v>6.8983600273200005E-4</v>
      </c>
      <c r="N565" s="2">
        <v>6.9415633320499997E-4</v>
      </c>
      <c r="O565">
        <v>0</v>
      </c>
      <c r="P565">
        <v>0</v>
      </c>
      <c r="Q565">
        <v>0</v>
      </c>
      <c r="R565" t="s">
        <v>45</v>
      </c>
    </row>
    <row r="566" spans="1:18" x14ac:dyDescent="0.25">
      <c r="A566" t="s">
        <v>136</v>
      </c>
      <c r="B566" t="s">
        <v>77</v>
      </c>
      <c r="C566" t="s">
        <v>29</v>
      </c>
      <c r="D566">
        <v>1.2945477146769999E-3</v>
      </c>
      <c r="E566">
        <v>1.0263126039640001E-3</v>
      </c>
      <c r="F566">
        <v>1.58981593032699E-3</v>
      </c>
      <c r="G566">
        <v>1.7026685732190001E-3</v>
      </c>
      <c r="H566">
        <v>1.589151963547E-3</v>
      </c>
      <c r="I566">
        <v>1.4621740020289999E-3</v>
      </c>
      <c r="J566">
        <v>1.4115237584089999E-3</v>
      </c>
      <c r="K566">
        <v>1.3397923845049999E-3</v>
      </c>
      <c r="L566">
        <v>1.2765767063869901E-3</v>
      </c>
      <c r="M566">
        <v>1.2278506369889899E-3</v>
      </c>
      <c r="N566">
        <v>1.2167477897679999E-3</v>
      </c>
      <c r="O566">
        <v>0</v>
      </c>
      <c r="P566">
        <v>0</v>
      </c>
      <c r="Q566">
        <v>0</v>
      </c>
      <c r="R566" t="s">
        <v>45</v>
      </c>
    </row>
    <row r="567" spans="1:18" x14ac:dyDescent="0.25">
      <c r="A567" t="s">
        <v>136</v>
      </c>
      <c r="B567" t="s">
        <v>77</v>
      </c>
      <c r="C567" t="s">
        <v>31</v>
      </c>
      <c r="D567">
        <v>0.111662182791457</v>
      </c>
      <c r="E567">
        <v>6.4383096502399997E-2</v>
      </c>
      <c r="F567">
        <v>4.8777127272073E-2</v>
      </c>
      <c r="G567">
        <v>4.84658934402259E-2</v>
      </c>
      <c r="H567">
        <v>3.8071575077821898E-2</v>
      </c>
      <c r="I567">
        <v>3.6022253120139E-2</v>
      </c>
      <c r="J567">
        <v>3.38580425113379E-2</v>
      </c>
      <c r="K567">
        <v>3.3465657915961997E-2</v>
      </c>
      <c r="L567">
        <v>3.3837566241331003E-2</v>
      </c>
      <c r="M567">
        <v>3.3380451772640998E-2</v>
      </c>
      <c r="N567">
        <v>3.3589390276395903E-2</v>
      </c>
      <c r="O567">
        <v>0</v>
      </c>
      <c r="P567">
        <v>0</v>
      </c>
      <c r="Q567">
        <v>0</v>
      </c>
      <c r="R567" t="s">
        <v>45</v>
      </c>
    </row>
    <row r="568" spans="1:18" x14ac:dyDescent="0.25">
      <c r="A568" t="s">
        <v>136</v>
      </c>
      <c r="B568" t="s">
        <v>77</v>
      </c>
      <c r="C568" t="s">
        <v>32</v>
      </c>
      <c r="D568" s="2">
        <v>0.28130159582352998</v>
      </c>
      <c r="E568">
        <v>0.211610028787</v>
      </c>
      <c r="F568">
        <v>0.1152671888227</v>
      </c>
      <c r="G568">
        <v>0.10248090139127999</v>
      </c>
      <c r="H568">
        <v>7.6125644509929993E-2</v>
      </c>
      <c r="I568">
        <v>6.5155192395933897E-2</v>
      </c>
      <c r="J568">
        <v>5.5978185302993998E-2</v>
      </c>
      <c r="K568">
        <v>4.9416720033651898E-2</v>
      </c>
      <c r="L568">
        <v>4.8085480138914997E-2</v>
      </c>
      <c r="M568">
        <v>4.4919657744605899E-2</v>
      </c>
      <c r="N568">
        <v>4.4278680311966898E-2</v>
      </c>
      <c r="O568">
        <v>0</v>
      </c>
      <c r="P568">
        <v>0</v>
      </c>
      <c r="Q568">
        <v>0</v>
      </c>
      <c r="R568" t="s">
        <v>45</v>
      </c>
    </row>
    <row r="569" spans="1:18" x14ac:dyDescent="0.25">
      <c r="A569" t="s">
        <v>136</v>
      </c>
      <c r="B569" t="s">
        <v>77</v>
      </c>
      <c r="C569" t="s">
        <v>34</v>
      </c>
      <c r="D569" s="2">
        <v>6.5844377994099899E-3</v>
      </c>
      <c r="E569">
        <v>3.1054817236199901E-3</v>
      </c>
      <c r="F569">
        <v>2.9878487808999901E-3</v>
      </c>
      <c r="G569">
        <v>3.0546900890259898E-3</v>
      </c>
      <c r="H569">
        <v>2.7448180636839999E-3</v>
      </c>
      <c r="I569">
        <v>2.5225481633189902E-3</v>
      </c>
      <c r="J569">
        <v>2.3545006341830002E-3</v>
      </c>
      <c r="K569">
        <v>2.086740658323E-3</v>
      </c>
      <c r="L569">
        <v>1.8884948493170001E-3</v>
      </c>
      <c r="M569">
        <v>2.1781725751070001E-3</v>
      </c>
      <c r="N569">
        <v>2.4214141735849999E-3</v>
      </c>
      <c r="O569">
        <v>0</v>
      </c>
      <c r="P569">
        <v>0</v>
      </c>
      <c r="Q569">
        <v>0</v>
      </c>
      <c r="R569" t="s">
        <v>45</v>
      </c>
    </row>
    <row r="570" spans="1:18" x14ac:dyDescent="0.25">
      <c r="A570" t="s">
        <v>136</v>
      </c>
      <c r="B570" t="s">
        <v>77</v>
      </c>
      <c r="C570" t="s">
        <v>36</v>
      </c>
      <c r="D570" s="2">
        <v>2.6202395309989E-2</v>
      </c>
      <c r="E570" s="2">
        <v>2.58516611937799E-2</v>
      </c>
      <c r="F570" s="2">
        <v>4.6197628346610002E-2</v>
      </c>
      <c r="G570" s="2">
        <v>3.4444570327524002E-2</v>
      </c>
      <c r="H570" s="2">
        <v>2.6325700631315001E-2</v>
      </c>
      <c r="I570" s="2">
        <v>2.6537837257551E-2</v>
      </c>
      <c r="J570" s="2">
        <v>2.7840380284028E-2</v>
      </c>
      <c r="K570" s="2">
        <v>2.9367682701297901E-2</v>
      </c>
      <c r="L570" s="2">
        <v>3.1140993093094E-2</v>
      </c>
      <c r="M570" s="2">
        <v>3.2017446604379003E-2</v>
      </c>
      <c r="N570" s="2">
        <v>3.5096582272712999E-2</v>
      </c>
      <c r="O570">
        <v>0</v>
      </c>
      <c r="P570">
        <v>0</v>
      </c>
      <c r="Q570">
        <v>0</v>
      </c>
      <c r="R570" t="s">
        <v>45</v>
      </c>
    </row>
    <row r="571" spans="1:18" x14ac:dyDescent="0.25">
      <c r="A571" t="s">
        <v>136</v>
      </c>
      <c r="B571" t="s">
        <v>77</v>
      </c>
      <c r="C571" t="s">
        <v>37</v>
      </c>
      <c r="D571" s="2">
        <v>1.9430529336083899E-2</v>
      </c>
      <c r="E571" s="2">
        <v>1.5164078005320001E-2</v>
      </c>
      <c r="F571" s="2">
        <v>1.19951746648199E-2</v>
      </c>
      <c r="G571" s="2">
        <v>1.0574087215192001E-2</v>
      </c>
      <c r="H571" s="2">
        <v>8.3857212813569903E-3</v>
      </c>
      <c r="I571" s="2">
        <v>7.8169934064599902E-3</v>
      </c>
      <c r="J571" s="2">
        <v>7.7691429001819903E-3</v>
      </c>
      <c r="K571" s="2">
        <v>7.576358728602E-3</v>
      </c>
      <c r="L571" s="2">
        <v>7.6265755593620003E-3</v>
      </c>
      <c r="M571" s="2">
        <v>8.1237740569599995E-3</v>
      </c>
      <c r="N571" s="2">
        <v>9.0876365922909902E-3</v>
      </c>
      <c r="O571">
        <v>0</v>
      </c>
      <c r="P571">
        <v>0</v>
      </c>
      <c r="Q571">
        <v>0</v>
      </c>
      <c r="R571" t="s">
        <v>45</v>
      </c>
    </row>
    <row r="572" spans="1:18" x14ac:dyDescent="0.25">
      <c r="A572" t="s">
        <v>136</v>
      </c>
      <c r="B572" t="s">
        <v>77</v>
      </c>
      <c r="C572" t="s">
        <v>39</v>
      </c>
      <c r="D572">
        <v>8.6167522234410002E-2</v>
      </c>
      <c r="E572">
        <v>4.1546196244460001E-2</v>
      </c>
      <c r="F572">
        <v>1.7730844157875E-2</v>
      </c>
      <c r="G572">
        <v>1.1843317657617E-2</v>
      </c>
      <c r="H572">
        <v>9.1579690132049998E-3</v>
      </c>
      <c r="I572">
        <v>7.7762551710809898E-3</v>
      </c>
      <c r="J572" s="2">
        <v>7.2371628104759902E-3</v>
      </c>
      <c r="K572" s="2">
        <v>7.1977327330130002E-3</v>
      </c>
      <c r="L572" s="2">
        <v>7.245686841281E-3</v>
      </c>
      <c r="M572" s="2">
        <v>7.069857892655E-3</v>
      </c>
      <c r="N572" s="2">
        <v>7.5822903798879997E-3</v>
      </c>
      <c r="O572">
        <v>0</v>
      </c>
      <c r="P572">
        <v>0</v>
      </c>
      <c r="Q572">
        <v>0</v>
      </c>
      <c r="R572" t="s">
        <v>45</v>
      </c>
    </row>
    <row r="573" spans="1:18" x14ac:dyDescent="0.25">
      <c r="A573" t="s">
        <v>136</v>
      </c>
      <c r="B573" t="s">
        <v>78</v>
      </c>
      <c r="C573" t="s">
        <v>16</v>
      </c>
      <c r="D573">
        <v>1.9648074194430001E-3</v>
      </c>
      <c r="E573">
        <v>2.2389773756999998E-3</v>
      </c>
      <c r="F573">
        <v>1.72722035324999E-3</v>
      </c>
      <c r="G573">
        <v>1.38030667088E-3</v>
      </c>
      <c r="H573">
        <v>1.171423607001E-3</v>
      </c>
      <c r="I573" s="2">
        <v>9.9656669940099995E-4</v>
      </c>
      <c r="J573" s="2">
        <v>1.2865315202929999E-3</v>
      </c>
      <c r="K573" s="2">
        <v>1.3619700037639901E-3</v>
      </c>
      <c r="L573" s="2">
        <v>1.5595115861149901E-3</v>
      </c>
      <c r="M573" s="2">
        <v>1.786236109349E-3</v>
      </c>
      <c r="N573" s="2">
        <v>2.0122073876149898E-3</v>
      </c>
      <c r="O573">
        <v>0</v>
      </c>
      <c r="P573">
        <v>0</v>
      </c>
      <c r="Q573">
        <v>0</v>
      </c>
      <c r="R573" t="s">
        <v>45</v>
      </c>
    </row>
    <row r="574" spans="1:18" x14ac:dyDescent="0.25">
      <c r="A574" t="s">
        <v>136</v>
      </c>
      <c r="B574" t="s">
        <v>78</v>
      </c>
      <c r="C574" t="s">
        <v>17</v>
      </c>
      <c r="D574">
        <v>3.6077270979999999E-2</v>
      </c>
      <c r="E574">
        <v>8.3336465967499995E-2</v>
      </c>
      <c r="F574">
        <v>2.26064261533E-2</v>
      </c>
      <c r="G574">
        <v>2.3733406621E-2</v>
      </c>
      <c r="H574">
        <v>2.3916525617511002E-2</v>
      </c>
      <c r="I574">
        <v>2.4206947058356E-2</v>
      </c>
      <c r="J574">
        <v>2.4091523118333E-2</v>
      </c>
      <c r="K574">
        <v>2.4358262904598998E-2</v>
      </c>
      <c r="L574" s="2">
        <v>2.4631465219191899E-2</v>
      </c>
      <c r="M574" s="2">
        <v>2.4666164005925001E-2</v>
      </c>
      <c r="N574" s="2">
        <v>2.4918585027721998E-2</v>
      </c>
      <c r="O574">
        <v>0</v>
      </c>
      <c r="P574">
        <v>0</v>
      </c>
      <c r="Q574">
        <v>0</v>
      </c>
      <c r="R574" t="s">
        <v>45</v>
      </c>
    </row>
    <row r="575" spans="1:18" x14ac:dyDescent="0.25">
      <c r="A575" t="s">
        <v>136</v>
      </c>
      <c r="B575" t="s">
        <v>78</v>
      </c>
      <c r="C575" t="s">
        <v>19</v>
      </c>
      <c r="D575">
        <v>0.68204213419680004</v>
      </c>
      <c r="E575">
        <v>0.49889197893209902</v>
      </c>
      <c r="F575">
        <v>0.336972303794349</v>
      </c>
      <c r="G575">
        <v>0.26679835292940002</v>
      </c>
      <c r="H575">
        <v>0.227306378846718</v>
      </c>
      <c r="I575">
        <v>0.17687043843500699</v>
      </c>
      <c r="J575">
        <v>0.16084130109327099</v>
      </c>
      <c r="K575">
        <v>0.138917022232212</v>
      </c>
      <c r="L575">
        <v>0.122840647261728</v>
      </c>
      <c r="M575">
        <v>0.11716818225065299</v>
      </c>
      <c r="N575">
        <v>0.10581425998847201</v>
      </c>
      <c r="O575">
        <v>0</v>
      </c>
      <c r="P575">
        <v>0</v>
      </c>
      <c r="Q575">
        <v>0</v>
      </c>
      <c r="R575" t="s">
        <v>45</v>
      </c>
    </row>
    <row r="576" spans="1:18" x14ac:dyDescent="0.25">
      <c r="A576" t="s">
        <v>136</v>
      </c>
      <c r="B576" t="s">
        <v>78</v>
      </c>
      <c r="C576" t="s">
        <v>21</v>
      </c>
      <c r="D576">
        <v>8.4220979430099998</v>
      </c>
      <c r="E576">
        <v>13.63301223735</v>
      </c>
      <c r="F576">
        <v>9.9688834000999993</v>
      </c>
      <c r="G576">
        <v>9.3532609999999892</v>
      </c>
      <c r="H576">
        <v>8.1641392940702993</v>
      </c>
      <c r="I576">
        <v>7.5726485550503604</v>
      </c>
      <c r="J576">
        <v>5.7981469199714697</v>
      </c>
      <c r="K576">
        <v>5.4084177938769402</v>
      </c>
      <c r="L576">
        <v>5.1490921003850003</v>
      </c>
      <c r="M576">
        <v>3.4590564479016899</v>
      </c>
      <c r="N576">
        <v>1.2295943300671499</v>
      </c>
      <c r="O576">
        <v>0</v>
      </c>
      <c r="P576">
        <v>0</v>
      </c>
      <c r="Q576">
        <v>0</v>
      </c>
      <c r="R576" t="s">
        <v>46</v>
      </c>
    </row>
    <row r="577" spans="1:18" x14ac:dyDescent="0.25">
      <c r="A577" t="s">
        <v>136</v>
      </c>
      <c r="B577" t="s">
        <v>78</v>
      </c>
      <c r="C577" t="s">
        <v>22</v>
      </c>
      <c r="D577" s="2">
        <v>0</v>
      </c>
      <c r="E577">
        <v>5.0268529999999999E-2</v>
      </c>
      <c r="F577">
        <v>8.3519659999999996E-2</v>
      </c>
      <c r="G577">
        <v>8.7079630000000005E-2</v>
      </c>
      <c r="H577">
        <v>9.0488139999999995E-2</v>
      </c>
      <c r="I577">
        <v>9.9673010000000006E-2</v>
      </c>
      <c r="J577">
        <v>9.7576089999999893E-2</v>
      </c>
      <c r="K577">
        <v>9.4833265E-2</v>
      </c>
      <c r="L577">
        <v>8.9928093999999903E-2</v>
      </c>
      <c r="M577">
        <v>4.5931091E-2</v>
      </c>
      <c r="N577">
        <v>4.9520143399999897E-2</v>
      </c>
      <c r="O577">
        <v>0</v>
      </c>
      <c r="P577">
        <v>0</v>
      </c>
      <c r="Q577">
        <v>0</v>
      </c>
      <c r="R577" t="s">
        <v>45</v>
      </c>
    </row>
    <row r="578" spans="1:18" x14ac:dyDescent="0.25">
      <c r="A578" t="s">
        <v>136</v>
      </c>
      <c r="B578" t="s">
        <v>78</v>
      </c>
      <c r="C578" t="s">
        <v>23</v>
      </c>
      <c r="D578" s="2">
        <v>9.6427500000000004E-9</v>
      </c>
      <c r="E578">
        <v>0.29411929999999997</v>
      </c>
      <c r="F578">
        <v>0.37504029999999999</v>
      </c>
      <c r="G578">
        <v>0.39102629999999999</v>
      </c>
      <c r="H578">
        <v>0.40633252999999903</v>
      </c>
      <c r="I578">
        <v>0.44757692999999998</v>
      </c>
      <c r="J578">
        <v>0.43816084999999999</v>
      </c>
      <c r="K578">
        <v>0.425843679999999</v>
      </c>
      <c r="L578">
        <v>0.40381736000000001</v>
      </c>
      <c r="M578">
        <v>0.206251035</v>
      </c>
      <c r="N578">
        <v>0.222367659999999</v>
      </c>
      <c r="O578">
        <v>0</v>
      </c>
      <c r="P578">
        <v>0</v>
      </c>
      <c r="Q578">
        <v>0</v>
      </c>
      <c r="R578" t="s">
        <v>45</v>
      </c>
    </row>
    <row r="579" spans="1:18" x14ac:dyDescent="0.25">
      <c r="A579" t="s">
        <v>136</v>
      </c>
      <c r="B579" t="s">
        <v>78</v>
      </c>
      <c r="C579" t="s">
        <v>24</v>
      </c>
      <c r="D579" s="2">
        <v>0</v>
      </c>
      <c r="E579" s="2">
        <v>6.17599E-2</v>
      </c>
      <c r="F579" s="2">
        <v>9.0435230000000005E-2</v>
      </c>
      <c r="G579" s="2">
        <v>9.4290070000000004E-2</v>
      </c>
      <c r="H579" s="2">
        <v>9.7980880000000006E-2</v>
      </c>
      <c r="I579" s="2">
        <v>0.10792620999999999</v>
      </c>
      <c r="J579" s="2">
        <v>0.10565561999999901</v>
      </c>
      <c r="K579" s="2">
        <v>0.10268571</v>
      </c>
      <c r="L579" s="2">
        <v>9.7374367000000003E-2</v>
      </c>
      <c r="M579" s="2">
        <v>4.9734250000000001E-2</v>
      </c>
      <c r="N579" s="2">
        <v>5.3620536000000003E-2</v>
      </c>
      <c r="O579">
        <v>0</v>
      </c>
      <c r="P579">
        <v>0</v>
      </c>
      <c r="Q579">
        <v>0</v>
      </c>
      <c r="R579" t="s">
        <v>45</v>
      </c>
    </row>
    <row r="580" spans="1:18" x14ac:dyDescent="0.25">
      <c r="A580" t="s">
        <v>136</v>
      </c>
      <c r="B580" t="s">
        <v>78</v>
      </c>
      <c r="C580" t="s">
        <v>25</v>
      </c>
      <c r="D580" s="2">
        <v>4.8544779999999998E-8</v>
      </c>
      <c r="E580" s="2">
        <v>9.5677260000000004E-5</v>
      </c>
      <c r="F580" s="2">
        <v>8.5647529999999998E-5</v>
      </c>
      <c r="G580" s="2">
        <v>8.9298189999999998E-5</v>
      </c>
      <c r="H580" s="2">
        <v>9.2793699999999999E-5</v>
      </c>
      <c r="I580" s="2">
        <v>1.02212519999999E-4</v>
      </c>
      <c r="J580" s="2">
        <v>1.00062169999999E-4</v>
      </c>
      <c r="K580" s="2">
        <v>9.7249496999999996E-5</v>
      </c>
      <c r="L580" s="2">
        <v>9.2219360999999905E-5</v>
      </c>
      <c r="M580" s="2">
        <v>4.71013459999999E-5</v>
      </c>
      <c r="N580" s="2">
        <v>5.0781812000000002E-5</v>
      </c>
      <c r="O580">
        <v>0</v>
      </c>
      <c r="P580">
        <v>0</v>
      </c>
      <c r="Q580">
        <v>0</v>
      </c>
      <c r="R580" t="s">
        <v>45</v>
      </c>
    </row>
    <row r="581" spans="1:18" x14ac:dyDescent="0.25">
      <c r="A581" t="s">
        <v>136</v>
      </c>
      <c r="B581" t="s">
        <v>78</v>
      </c>
      <c r="C581" t="s">
        <v>26</v>
      </c>
      <c r="D581">
        <v>0</v>
      </c>
      <c r="E581">
        <v>4.5003789999999997E-3</v>
      </c>
      <c r="F581">
        <v>6.5964539999999999E-3</v>
      </c>
      <c r="G581">
        <v>6.8776250000000001E-3</v>
      </c>
      <c r="H581">
        <v>7.1468340000000003E-3</v>
      </c>
      <c r="I581">
        <v>7.8722627999999999E-3</v>
      </c>
      <c r="J581" s="2">
        <v>7.7066616999999999E-3</v>
      </c>
      <c r="K581" s="2">
        <v>7.4900199000000004E-3</v>
      </c>
      <c r="L581" s="2">
        <v>7.1026036999999997E-3</v>
      </c>
      <c r="M581" s="2">
        <v>3.6276749999999999E-3</v>
      </c>
      <c r="N581" s="2">
        <v>3.91114336E-3</v>
      </c>
      <c r="O581">
        <v>0</v>
      </c>
      <c r="P581">
        <v>0</v>
      </c>
      <c r="Q581">
        <v>0</v>
      </c>
      <c r="R581" t="s">
        <v>45</v>
      </c>
    </row>
    <row r="582" spans="1:18" x14ac:dyDescent="0.25">
      <c r="A582" t="s">
        <v>136</v>
      </c>
      <c r="B582" t="s">
        <v>78</v>
      </c>
      <c r="C582" t="s">
        <v>27</v>
      </c>
      <c r="D582">
        <v>1.1844922690000001E-3</v>
      </c>
      <c r="E582">
        <v>2.0475596227010001E-3</v>
      </c>
      <c r="F582">
        <v>1.5391218496900001E-3</v>
      </c>
      <c r="G582">
        <v>1.2353450113000001E-3</v>
      </c>
      <c r="H582">
        <v>1.10924457685699E-3</v>
      </c>
      <c r="I582">
        <v>1.09154207018799E-3</v>
      </c>
      <c r="J582" s="2">
        <v>8.7488201819700001E-4</v>
      </c>
      <c r="K582" s="2">
        <v>8.2940405118299995E-4</v>
      </c>
      <c r="L582" s="2">
        <v>8.15041264653E-4</v>
      </c>
      <c r="M582" s="2">
        <v>7.3383225414299996E-4</v>
      </c>
      <c r="N582" s="2">
        <v>7.1602653945199905E-4</v>
      </c>
      <c r="O582">
        <v>0</v>
      </c>
      <c r="P582">
        <v>0</v>
      </c>
      <c r="Q582">
        <v>0</v>
      </c>
      <c r="R582" t="s">
        <v>45</v>
      </c>
    </row>
    <row r="583" spans="1:18" x14ac:dyDescent="0.25">
      <c r="A583" t="s">
        <v>136</v>
      </c>
      <c r="B583" t="s">
        <v>78</v>
      </c>
      <c r="C583" t="s">
        <v>29</v>
      </c>
      <c r="D583">
        <v>1.78120075859E-3</v>
      </c>
      <c r="E583">
        <v>1.96593333248999E-3</v>
      </c>
      <c r="F583">
        <v>1.86153873514999E-3</v>
      </c>
      <c r="G583">
        <v>1.56600523515E-3</v>
      </c>
      <c r="H583">
        <v>1.36160070581899E-3</v>
      </c>
      <c r="I583">
        <v>1.286279521677E-3</v>
      </c>
      <c r="J583">
        <v>1.09601332839099E-3</v>
      </c>
      <c r="K583" s="2">
        <v>1.0064572177429999E-3</v>
      </c>
      <c r="L583" s="2">
        <v>9.3173014005999905E-4</v>
      </c>
      <c r="M583" s="2">
        <v>8.7725694723099902E-4</v>
      </c>
      <c r="N583" s="2">
        <v>8.0483735300099896E-4</v>
      </c>
      <c r="O583">
        <v>0</v>
      </c>
      <c r="P583">
        <v>0</v>
      </c>
      <c r="Q583">
        <v>0</v>
      </c>
      <c r="R583" t="s">
        <v>45</v>
      </c>
    </row>
    <row r="584" spans="1:18" x14ac:dyDescent="0.25">
      <c r="A584" t="s">
        <v>136</v>
      </c>
      <c r="B584" t="s">
        <v>78</v>
      </c>
      <c r="C584" t="s">
        <v>31</v>
      </c>
      <c r="D584">
        <v>8.4169289101359901E-2</v>
      </c>
      <c r="E584">
        <v>6.0224534043899901E-2</v>
      </c>
      <c r="F584">
        <v>5.5830994081300003E-2</v>
      </c>
      <c r="G584">
        <v>5.1678467391600001E-2</v>
      </c>
      <c r="H584">
        <v>4.2208984742866898E-2</v>
      </c>
      <c r="I584">
        <v>3.8972776525268898E-2</v>
      </c>
      <c r="J584">
        <v>3.7289874129297997E-2</v>
      </c>
      <c r="K584">
        <v>3.7234963944070998E-2</v>
      </c>
      <c r="L584">
        <v>3.7692052421886002E-2</v>
      </c>
      <c r="M584">
        <v>3.7594892538907999E-2</v>
      </c>
      <c r="N584">
        <v>3.7701363762357998E-2</v>
      </c>
      <c r="O584">
        <v>0</v>
      </c>
      <c r="P584">
        <v>0</v>
      </c>
      <c r="Q584">
        <v>0</v>
      </c>
      <c r="R584" t="s">
        <v>45</v>
      </c>
    </row>
    <row r="585" spans="1:18" x14ac:dyDescent="0.25">
      <c r="A585" t="s">
        <v>136</v>
      </c>
      <c r="B585" t="s">
        <v>78</v>
      </c>
      <c r="C585" t="s">
        <v>32</v>
      </c>
      <c r="D585" s="2">
        <v>0.132957322854099</v>
      </c>
      <c r="E585">
        <v>0.14614460982055899</v>
      </c>
      <c r="F585">
        <v>7.8866773518479996E-2</v>
      </c>
      <c r="G585">
        <v>6.6409311882569905E-2</v>
      </c>
      <c r="H585">
        <v>5.0600989209762998E-2</v>
      </c>
      <c r="I585">
        <v>4.3216017582996903E-2</v>
      </c>
      <c r="J585">
        <v>3.9228978410516903E-2</v>
      </c>
      <c r="K585">
        <v>3.5492258350382E-2</v>
      </c>
      <c r="L585">
        <v>3.5029800540146899E-2</v>
      </c>
      <c r="M585">
        <v>3.3579662556519001E-2</v>
      </c>
      <c r="N585">
        <v>3.3316981542056E-2</v>
      </c>
      <c r="O585">
        <v>0</v>
      </c>
      <c r="P585">
        <v>0</v>
      </c>
      <c r="Q585">
        <v>0</v>
      </c>
      <c r="R585" t="s">
        <v>45</v>
      </c>
    </row>
    <row r="586" spans="1:18" x14ac:dyDescent="0.25">
      <c r="A586" t="s">
        <v>136</v>
      </c>
      <c r="B586" t="s">
        <v>78</v>
      </c>
      <c r="C586" t="s">
        <v>34</v>
      </c>
      <c r="D586" s="2">
        <v>2.8494009306200001E-3</v>
      </c>
      <c r="E586">
        <v>3.24320662288E-3</v>
      </c>
      <c r="F586">
        <v>2.5005046501000001E-3</v>
      </c>
      <c r="G586">
        <v>2.45375000466E-3</v>
      </c>
      <c r="H586">
        <v>2.2170892221409998E-3</v>
      </c>
      <c r="I586">
        <v>1.9267021330060001E-3</v>
      </c>
      <c r="J586">
        <v>1.8014710743439999E-3</v>
      </c>
      <c r="K586">
        <v>1.6372716113639901E-3</v>
      </c>
      <c r="L586">
        <v>1.5058687376289901E-3</v>
      </c>
      <c r="M586">
        <v>1.4386562127939901E-3</v>
      </c>
      <c r="N586">
        <v>1.4040720670929899E-3</v>
      </c>
      <c r="O586">
        <v>0</v>
      </c>
      <c r="P586">
        <v>0</v>
      </c>
      <c r="Q586">
        <v>0</v>
      </c>
      <c r="R586" t="s">
        <v>45</v>
      </c>
    </row>
    <row r="587" spans="1:18" x14ac:dyDescent="0.25">
      <c r="A587" t="s">
        <v>136</v>
      </c>
      <c r="B587" t="s">
        <v>78</v>
      </c>
      <c r="C587" t="s">
        <v>36</v>
      </c>
      <c r="D587" s="2">
        <v>2.0857074982519999E-2</v>
      </c>
      <c r="E587" s="2">
        <v>2.8112525803689999E-2</v>
      </c>
      <c r="F587" s="2">
        <v>0.12662014233883001</v>
      </c>
      <c r="G587" s="2">
        <v>8.8492976907590004E-2</v>
      </c>
      <c r="H587" s="2">
        <v>7.0321341742028906E-2</v>
      </c>
      <c r="I587" s="2">
        <v>7.5012507199520004E-2</v>
      </c>
      <c r="J587" s="2">
        <v>7.4242764837827005E-2</v>
      </c>
      <c r="K587" s="2">
        <v>8.0061386228454004E-2</v>
      </c>
      <c r="L587" s="2">
        <v>8.5927986772873E-2</v>
      </c>
      <c r="M587" s="2">
        <v>8.7986740050548906E-2</v>
      </c>
      <c r="N587" s="2">
        <v>9.3510004093121005E-2</v>
      </c>
      <c r="O587">
        <v>0</v>
      </c>
      <c r="P587">
        <v>0</v>
      </c>
      <c r="Q587">
        <v>0</v>
      </c>
      <c r="R587" t="s">
        <v>45</v>
      </c>
    </row>
    <row r="588" spans="1:18" x14ac:dyDescent="0.25">
      <c r="A588" t="s">
        <v>136</v>
      </c>
      <c r="B588" t="s">
        <v>78</v>
      </c>
      <c r="C588" t="s">
        <v>37</v>
      </c>
      <c r="D588" s="2">
        <v>9.6496365370199993E-3</v>
      </c>
      <c r="E588" s="2">
        <v>1.42904401379599E-2</v>
      </c>
      <c r="F588" s="2">
        <v>2.1764235158169901E-2</v>
      </c>
      <c r="G588" s="2">
        <v>1.7075069251950001E-2</v>
      </c>
      <c r="H588" s="2">
        <v>1.3982312552523E-2</v>
      </c>
      <c r="I588" s="2">
        <v>1.4060361912575901E-2</v>
      </c>
      <c r="J588" s="2">
        <v>1.3788794075737999E-2</v>
      </c>
      <c r="K588" s="2">
        <v>1.4350649977211E-2</v>
      </c>
      <c r="L588" s="2">
        <v>1.5016129663188001E-2</v>
      </c>
      <c r="M588" s="2">
        <v>1.51590675893099E-2</v>
      </c>
      <c r="N588" s="2">
        <v>1.5883863602264001E-2</v>
      </c>
      <c r="O588">
        <v>0</v>
      </c>
      <c r="P588">
        <v>0</v>
      </c>
      <c r="Q588">
        <v>0</v>
      </c>
      <c r="R588" t="s">
        <v>45</v>
      </c>
    </row>
    <row r="589" spans="1:18" x14ac:dyDescent="0.25">
      <c r="A589" t="s">
        <v>136</v>
      </c>
      <c r="B589" t="s">
        <v>78</v>
      </c>
      <c r="C589" t="s">
        <v>39</v>
      </c>
      <c r="D589">
        <v>6.0411533287109902E-2</v>
      </c>
      <c r="E589">
        <v>6.6249359184253995E-2</v>
      </c>
      <c r="F589">
        <v>1.3914516908977E-2</v>
      </c>
      <c r="G589">
        <v>1.1635151084561901E-2</v>
      </c>
      <c r="H589">
        <v>5.9303225282880002E-3</v>
      </c>
      <c r="I589">
        <v>4.9218705924689897E-3</v>
      </c>
      <c r="J589">
        <v>4.8479224656639902E-3</v>
      </c>
      <c r="K589">
        <v>4.9871068207039898E-3</v>
      </c>
      <c r="L589">
        <v>5.1944952675550002E-3</v>
      </c>
      <c r="M589">
        <v>4.9681356510619997E-3</v>
      </c>
      <c r="N589">
        <v>5.0554630658439896E-3</v>
      </c>
      <c r="O589">
        <v>0</v>
      </c>
      <c r="P589">
        <v>0</v>
      </c>
      <c r="Q589">
        <v>0</v>
      </c>
      <c r="R589" t="s">
        <v>45</v>
      </c>
    </row>
    <row r="590" spans="1:18" x14ac:dyDescent="0.25">
      <c r="A590" t="s">
        <v>136</v>
      </c>
      <c r="B590" t="s">
        <v>79</v>
      </c>
      <c r="C590" t="s">
        <v>16</v>
      </c>
      <c r="D590">
        <v>1.8393228992539999E-2</v>
      </c>
      <c r="E590">
        <v>1.27786491416E-2</v>
      </c>
      <c r="F590">
        <v>1.22026015380699E-2</v>
      </c>
      <c r="G590">
        <v>9.4483140381470005E-3</v>
      </c>
      <c r="H590">
        <v>8.9317731721950001E-3</v>
      </c>
      <c r="I590">
        <v>8.7528308440080003E-3</v>
      </c>
      <c r="J590">
        <v>9.5685551009239908E-3</v>
      </c>
      <c r="K590">
        <v>9.3782243443909907E-3</v>
      </c>
      <c r="L590">
        <v>9.9266965245049903E-3</v>
      </c>
      <c r="M590">
        <v>1.0893357628378E-2</v>
      </c>
      <c r="N590">
        <v>1.1858714176139901E-2</v>
      </c>
      <c r="O590">
        <v>0</v>
      </c>
      <c r="P590">
        <v>0</v>
      </c>
      <c r="Q590">
        <v>0</v>
      </c>
      <c r="R590" t="s">
        <v>45</v>
      </c>
    </row>
    <row r="591" spans="1:18" x14ac:dyDescent="0.25">
      <c r="A591" t="s">
        <v>136</v>
      </c>
      <c r="B591" t="s">
        <v>79</v>
      </c>
      <c r="C591" t="s">
        <v>17</v>
      </c>
      <c r="D591">
        <v>0.24904888249999901</v>
      </c>
      <c r="E591">
        <v>0.23810992850059901</v>
      </c>
      <c r="F591">
        <v>0.21056987155699999</v>
      </c>
      <c r="G591">
        <v>0.18682365792</v>
      </c>
      <c r="H591">
        <v>0.190656847689433</v>
      </c>
      <c r="I591">
        <v>0.19224365281646699</v>
      </c>
      <c r="J591">
        <v>0.19723184053780099</v>
      </c>
      <c r="K591">
        <v>0.19926562023948999</v>
      </c>
      <c r="L591">
        <v>0.20125787667748199</v>
      </c>
      <c r="M591">
        <v>0.20366313892749999</v>
      </c>
      <c r="N591">
        <v>0.20708654506059601</v>
      </c>
      <c r="O591">
        <v>0</v>
      </c>
      <c r="P591">
        <v>0</v>
      </c>
      <c r="Q591">
        <v>0</v>
      </c>
      <c r="R591" t="s">
        <v>45</v>
      </c>
    </row>
    <row r="592" spans="1:18" x14ac:dyDescent="0.25">
      <c r="A592" t="s">
        <v>136</v>
      </c>
      <c r="B592" t="s">
        <v>79</v>
      </c>
      <c r="C592" t="s">
        <v>19</v>
      </c>
      <c r="D592">
        <v>5.7220627897799901</v>
      </c>
      <c r="E592">
        <v>2.6024086662900001</v>
      </c>
      <c r="F592">
        <v>1.6822541873150001</v>
      </c>
      <c r="G592">
        <v>1.3582353419728499</v>
      </c>
      <c r="H592">
        <v>1.18075251717795</v>
      </c>
      <c r="I592">
        <v>0.98556257354182997</v>
      </c>
      <c r="J592">
        <v>0.88433147773493903</v>
      </c>
      <c r="K592">
        <v>0.77624523750812502</v>
      </c>
      <c r="L592">
        <v>0.69981104386095405</v>
      </c>
      <c r="M592">
        <v>0.71470775981187196</v>
      </c>
      <c r="N592">
        <v>0.68794834336385202</v>
      </c>
      <c r="O592">
        <v>0</v>
      </c>
      <c r="P592">
        <v>0</v>
      </c>
      <c r="Q592">
        <v>0</v>
      </c>
      <c r="R592" t="s">
        <v>45</v>
      </c>
    </row>
    <row r="593" spans="1:18" x14ac:dyDescent="0.25">
      <c r="A593" t="s">
        <v>136</v>
      </c>
      <c r="B593" t="s">
        <v>79</v>
      </c>
      <c r="C593" t="s">
        <v>21</v>
      </c>
      <c r="D593">
        <v>52.226659179999899</v>
      </c>
      <c r="E593">
        <v>54.831194770000003</v>
      </c>
      <c r="F593">
        <v>47.159856220000002</v>
      </c>
      <c r="G593">
        <v>43.924634817433997</v>
      </c>
      <c r="H593">
        <v>40.310974926526697</v>
      </c>
      <c r="I593">
        <v>36.4098242165486</v>
      </c>
      <c r="J593">
        <v>35.633955141500799</v>
      </c>
      <c r="K593">
        <v>32.5628878518514</v>
      </c>
      <c r="L593">
        <v>30.2078123982802</v>
      </c>
      <c r="M593">
        <v>21.2782997347934</v>
      </c>
      <c r="N593">
        <v>11.761585135781401</v>
      </c>
      <c r="O593">
        <v>0</v>
      </c>
      <c r="P593">
        <v>0</v>
      </c>
      <c r="Q593">
        <v>0</v>
      </c>
      <c r="R593" t="s">
        <v>46</v>
      </c>
    </row>
    <row r="594" spans="1:18" x14ac:dyDescent="0.25">
      <c r="A594" t="s">
        <v>136</v>
      </c>
      <c r="B594" t="s">
        <v>79</v>
      </c>
      <c r="C594" t="s">
        <v>22</v>
      </c>
      <c r="D594" s="2">
        <v>0</v>
      </c>
      <c r="E594">
        <v>0.1398353</v>
      </c>
      <c r="F594">
        <v>0.19287270000000001</v>
      </c>
      <c r="G594">
        <v>0.2295816</v>
      </c>
      <c r="H594">
        <v>0.24558489999999999</v>
      </c>
      <c r="I594">
        <v>0.27707695999999998</v>
      </c>
      <c r="J594">
        <v>0.27136686999999998</v>
      </c>
      <c r="K594">
        <v>0.26209233999999998</v>
      </c>
      <c r="L594">
        <v>0.24678612</v>
      </c>
      <c r="M594">
        <v>0.12610730000000001</v>
      </c>
      <c r="N594">
        <v>0.13294941499999999</v>
      </c>
      <c r="O594">
        <v>0</v>
      </c>
      <c r="P594">
        <v>0</v>
      </c>
      <c r="Q594">
        <v>0</v>
      </c>
      <c r="R594" t="s">
        <v>45</v>
      </c>
    </row>
    <row r="595" spans="1:18" x14ac:dyDescent="0.25">
      <c r="A595" t="s">
        <v>136</v>
      </c>
      <c r="B595" t="s">
        <v>79</v>
      </c>
      <c r="C595" t="s">
        <v>23</v>
      </c>
      <c r="D595" s="2">
        <v>4.3824299999999999E-8</v>
      </c>
      <c r="E595">
        <v>0.81816999999999995</v>
      </c>
      <c r="F595">
        <v>0.86608399999999996</v>
      </c>
      <c r="G595">
        <v>1.030924</v>
      </c>
      <c r="H595">
        <v>1.1027857000000001</v>
      </c>
      <c r="I595">
        <v>1.2442006000000001</v>
      </c>
      <c r="J595">
        <v>1.2185588999999999</v>
      </c>
      <c r="K595">
        <v>1.176911</v>
      </c>
      <c r="L595">
        <v>1.1081799000000001</v>
      </c>
      <c r="M595">
        <v>0.56627822000000005</v>
      </c>
      <c r="N595">
        <v>0.59700204999999995</v>
      </c>
      <c r="O595">
        <v>0</v>
      </c>
      <c r="P595">
        <v>0</v>
      </c>
      <c r="Q595">
        <v>0</v>
      </c>
      <c r="R595" t="s">
        <v>45</v>
      </c>
    </row>
    <row r="596" spans="1:18" x14ac:dyDescent="0.25">
      <c r="A596" t="s">
        <v>136</v>
      </c>
      <c r="B596" t="s">
        <v>79</v>
      </c>
      <c r="C596" t="s">
        <v>24</v>
      </c>
      <c r="D596" s="2">
        <v>0</v>
      </c>
      <c r="E596" s="2">
        <v>0.1718017</v>
      </c>
      <c r="F596" s="2">
        <v>0.2088429</v>
      </c>
      <c r="G596" s="2">
        <v>0.24859120000000001</v>
      </c>
      <c r="H596" s="2">
        <v>0.26591989999999999</v>
      </c>
      <c r="I596" s="2">
        <v>0.3000198</v>
      </c>
      <c r="J596" s="2">
        <v>0.29383671</v>
      </c>
      <c r="K596" s="2">
        <v>0.2837943</v>
      </c>
      <c r="L596" s="2">
        <v>0.26722066</v>
      </c>
      <c r="M596" s="2">
        <v>0.13654938999999999</v>
      </c>
      <c r="N596" s="2">
        <v>0.14395788299999901</v>
      </c>
      <c r="O596">
        <v>0</v>
      </c>
      <c r="P596">
        <v>0</v>
      </c>
      <c r="Q596">
        <v>0</v>
      </c>
      <c r="R596" t="s">
        <v>45</v>
      </c>
    </row>
    <row r="597" spans="1:18" x14ac:dyDescent="0.25">
      <c r="A597" t="s">
        <v>136</v>
      </c>
      <c r="B597" t="s">
        <v>79</v>
      </c>
      <c r="C597" t="s">
        <v>25</v>
      </c>
      <c r="D597" s="2">
        <v>2.20626299999999E-7</v>
      </c>
      <c r="E597" s="2">
        <v>2.661521E-4</v>
      </c>
      <c r="F597" s="2">
        <v>1.97787E-4</v>
      </c>
      <c r="G597" s="2">
        <v>2.3543039999999999E-4</v>
      </c>
      <c r="H597" s="2">
        <v>2.5184190000000003E-4</v>
      </c>
      <c r="I597" s="2">
        <v>2.8413641999999902E-4</v>
      </c>
      <c r="J597" s="2">
        <v>2.7828076E-4</v>
      </c>
      <c r="K597" s="2">
        <v>2.6876978E-4</v>
      </c>
      <c r="L597" s="2">
        <v>2.5307383999999999E-4</v>
      </c>
      <c r="M597" s="2">
        <v>1.2932029999999901E-4</v>
      </c>
      <c r="N597" s="2">
        <v>1.36336517E-4</v>
      </c>
      <c r="O597">
        <v>0</v>
      </c>
      <c r="P597">
        <v>0</v>
      </c>
      <c r="Q597">
        <v>0</v>
      </c>
      <c r="R597" t="s">
        <v>45</v>
      </c>
    </row>
    <row r="598" spans="1:18" x14ac:dyDescent="0.25">
      <c r="A598" t="s">
        <v>136</v>
      </c>
      <c r="B598" t="s">
        <v>79</v>
      </c>
      <c r="C598" t="s">
        <v>26</v>
      </c>
      <c r="D598">
        <v>0</v>
      </c>
      <c r="E598">
        <v>1.2518990000000001E-2</v>
      </c>
      <c r="F598">
        <v>1.523327E-2</v>
      </c>
      <c r="G598">
        <v>1.8132559999999999E-2</v>
      </c>
      <c r="H598">
        <v>1.9396521E-2</v>
      </c>
      <c r="I598">
        <v>2.1883785999999999E-2</v>
      </c>
      <c r="J598">
        <v>2.1432818999999999E-2</v>
      </c>
      <c r="K598">
        <v>2.0700282E-2</v>
      </c>
      <c r="L598">
        <v>1.9491391E-2</v>
      </c>
      <c r="M598">
        <v>9.9600655000000003E-3</v>
      </c>
      <c r="N598">
        <v>1.0500470200000001E-2</v>
      </c>
      <c r="O598">
        <v>0</v>
      </c>
      <c r="P598">
        <v>0</v>
      </c>
      <c r="Q598">
        <v>0</v>
      </c>
      <c r="R598" t="s">
        <v>45</v>
      </c>
    </row>
    <row r="599" spans="1:18" x14ac:dyDescent="0.25">
      <c r="A599" t="s">
        <v>136</v>
      </c>
      <c r="B599" t="s">
        <v>79</v>
      </c>
      <c r="C599" t="s">
        <v>27</v>
      </c>
      <c r="D599">
        <v>1.134562674E-2</v>
      </c>
      <c r="E599">
        <v>9.9591010900000002E-3</v>
      </c>
      <c r="F599">
        <v>7.8348937949999902E-3</v>
      </c>
      <c r="G599">
        <v>6.4048249700000004E-3</v>
      </c>
      <c r="H599">
        <v>5.9757205494299897E-3</v>
      </c>
      <c r="I599">
        <v>5.6834744556609898E-3</v>
      </c>
      <c r="J599">
        <v>5.8967684694079996E-3</v>
      </c>
      <c r="K599">
        <v>5.4893405133829998E-3</v>
      </c>
      <c r="L599">
        <v>5.3216915846969999E-3</v>
      </c>
      <c r="M599">
        <v>5.2169275608749902E-3</v>
      </c>
      <c r="N599">
        <v>5.22605177001E-3</v>
      </c>
      <c r="O599">
        <v>0</v>
      </c>
      <c r="P599">
        <v>0</v>
      </c>
      <c r="Q599">
        <v>0</v>
      </c>
      <c r="R599" t="s">
        <v>45</v>
      </c>
    </row>
    <row r="600" spans="1:18" x14ac:dyDescent="0.25">
      <c r="A600" t="s">
        <v>136</v>
      </c>
      <c r="B600" t="s">
        <v>79</v>
      </c>
      <c r="C600" t="s">
        <v>29</v>
      </c>
      <c r="D600">
        <v>1.3891616824483999E-2</v>
      </c>
      <c r="E600">
        <v>1.0954513658932999E-2</v>
      </c>
      <c r="F600">
        <v>9.3956044334699996E-3</v>
      </c>
      <c r="G600">
        <v>9.4622832501639904E-3</v>
      </c>
      <c r="H600">
        <v>8.6571109150959894E-3</v>
      </c>
      <c r="I600">
        <v>8.0391076831599906E-3</v>
      </c>
      <c r="J600">
        <v>7.6030824131380001E-3</v>
      </c>
      <c r="K600">
        <v>6.8862551252320001E-3</v>
      </c>
      <c r="L600">
        <v>6.3112843687210003E-3</v>
      </c>
      <c r="M600">
        <v>6.61879213992399E-3</v>
      </c>
      <c r="N600">
        <v>6.6023520806179903E-3</v>
      </c>
      <c r="O600">
        <v>0</v>
      </c>
      <c r="P600">
        <v>0</v>
      </c>
      <c r="Q600">
        <v>0</v>
      </c>
      <c r="R600" t="s">
        <v>45</v>
      </c>
    </row>
    <row r="601" spans="1:18" x14ac:dyDescent="0.25">
      <c r="A601" t="s">
        <v>136</v>
      </c>
      <c r="B601" t="s">
        <v>79</v>
      </c>
      <c r="C601" t="s">
        <v>31</v>
      </c>
      <c r="D601">
        <v>0.98068195997799901</v>
      </c>
      <c r="E601">
        <v>0.537639115966</v>
      </c>
      <c r="F601">
        <v>0.34948970887469999</v>
      </c>
      <c r="G601">
        <v>0.29011261689186402</v>
      </c>
      <c r="H601">
        <v>0.22754812735253999</v>
      </c>
      <c r="I601">
        <v>0.231367623078026</v>
      </c>
      <c r="J601">
        <v>0.22506456816690501</v>
      </c>
      <c r="K601">
        <v>0.22544514438080401</v>
      </c>
      <c r="L601">
        <v>0.22908591179889501</v>
      </c>
      <c r="M601">
        <v>0.23425430035726399</v>
      </c>
      <c r="N601">
        <v>0.23839678565220501</v>
      </c>
      <c r="O601">
        <v>0</v>
      </c>
      <c r="P601">
        <v>0</v>
      </c>
      <c r="Q601">
        <v>0</v>
      </c>
      <c r="R601" t="s">
        <v>45</v>
      </c>
    </row>
    <row r="602" spans="1:18" x14ac:dyDescent="0.25">
      <c r="A602" t="s">
        <v>136</v>
      </c>
      <c r="B602" t="s">
        <v>79</v>
      </c>
      <c r="C602" t="s">
        <v>32</v>
      </c>
      <c r="D602" s="2">
        <v>0.84981250061799896</v>
      </c>
      <c r="E602">
        <v>0.64907054278199905</v>
      </c>
      <c r="F602">
        <v>0.58497714301199899</v>
      </c>
      <c r="G602">
        <v>0.43402177877610998</v>
      </c>
      <c r="H602">
        <v>0.40226919885193901</v>
      </c>
      <c r="I602">
        <v>0.39391634574705398</v>
      </c>
      <c r="J602">
        <v>0.36018387115900402</v>
      </c>
      <c r="K602">
        <v>0.30058209971214001</v>
      </c>
      <c r="L602">
        <v>0.27426116520212701</v>
      </c>
      <c r="M602">
        <v>0.239260537419895</v>
      </c>
      <c r="N602">
        <v>0.22967402663582001</v>
      </c>
      <c r="O602">
        <v>0</v>
      </c>
      <c r="P602">
        <v>0</v>
      </c>
      <c r="Q602">
        <v>0</v>
      </c>
      <c r="R602" t="s">
        <v>45</v>
      </c>
    </row>
    <row r="603" spans="1:18" x14ac:dyDescent="0.25">
      <c r="A603" t="s">
        <v>136</v>
      </c>
      <c r="B603" t="s">
        <v>79</v>
      </c>
      <c r="C603" t="s">
        <v>34</v>
      </c>
      <c r="D603" s="2">
        <v>3.0543586091E-2</v>
      </c>
      <c r="E603">
        <v>2.0360418262999998E-2</v>
      </c>
      <c r="F603">
        <v>2.4130923055299999E-2</v>
      </c>
      <c r="G603">
        <v>1.9066017548000001E-2</v>
      </c>
      <c r="H603">
        <v>1.8756660649514E-2</v>
      </c>
      <c r="I603">
        <v>1.7256678244927999E-2</v>
      </c>
      <c r="J603">
        <v>1.6776076186244999E-2</v>
      </c>
      <c r="K603">
        <v>1.4903016780337E-2</v>
      </c>
      <c r="L603">
        <v>1.3547033918415999E-2</v>
      </c>
      <c r="M603">
        <v>1.6980634082545999E-2</v>
      </c>
      <c r="N603">
        <v>1.9104218886827E-2</v>
      </c>
      <c r="O603">
        <v>0</v>
      </c>
      <c r="P603">
        <v>0</v>
      </c>
      <c r="Q603">
        <v>0</v>
      </c>
      <c r="R603" t="s">
        <v>45</v>
      </c>
    </row>
    <row r="604" spans="1:18" x14ac:dyDescent="0.25">
      <c r="A604" t="s">
        <v>136</v>
      </c>
      <c r="B604" t="s">
        <v>79</v>
      </c>
      <c r="C604" t="s">
        <v>36</v>
      </c>
      <c r="D604" s="2">
        <v>0.2278585337025</v>
      </c>
      <c r="E604" s="2">
        <v>9.9389450804899998E-2</v>
      </c>
      <c r="F604" s="2">
        <v>9.6902687916500002E-2</v>
      </c>
      <c r="G604" s="2">
        <v>8.9904861815323006E-2</v>
      </c>
      <c r="H604" s="2">
        <v>7.4021313080000997E-2</v>
      </c>
      <c r="I604" s="2">
        <v>7.8386121587466995E-2</v>
      </c>
      <c r="J604" s="2">
        <v>7.9774693806176897E-2</v>
      </c>
      <c r="K604" s="2">
        <v>7.9537056932062894E-2</v>
      </c>
      <c r="L604" s="2">
        <v>8.0996454194367906E-2</v>
      </c>
      <c r="M604" s="2">
        <v>8.8773130804375003E-2</v>
      </c>
      <c r="N604" s="2">
        <v>9.5611502405094001E-2</v>
      </c>
      <c r="O604">
        <v>0</v>
      </c>
      <c r="P604">
        <v>0</v>
      </c>
      <c r="Q604">
        <v>0</v>
      </c>
      <c r="R604" t="s">
        <v>45</v>
      </c>
    </row>
    <row r="605" spans="1:18" x14ac:dyDescent="0.25">
      <c r="A605" t="s">
        <v>136</v>
      </c>
      <c r="B605" t="s">
        <v>79</v>
      </c>
      <c r="C605" t="s">
        <v>37</v>
      </c>
      <c r="D605" s="2">
        <v>0.1212233304974</v>
      </c>
      <c r="E605" s="2">
        <v>6.1295850802399902E-2</v>
      </c>
      <c r="F605" s="2">
        <v>5.8970628001499999E-2</v>
      </c>
      <c r="G605" s="2">
        <v>4.8665204338586003E-2</v>
      </c>
      <c r="H605" s="2">
        <v>4.3620073467597997E-2</v>
      </c>
      <c r="I605" s="2">
        <v>4.2533874429594998E-2</v>
      </c>
      <c r="J605" s="2">
        <v>4.2264820046322898E-2</v>
      </c>
      <c r="K605" s="2">
        <v>3.9606277983225899E-2</v>
      </c>
      <c r="L605" s="2">
        <v>3.8280672579160999E-2</v>
      </c>
      <c r="M605" s="2">
        <v>4.3355408814707001E-2</v>
      </c>
      <c r="N605" s="2">
        <v>4.7138541052770003E-2</v>
      </c>
      <c r="O605">
        <v>0</v>
      </c>
      <c r="P605">
        <v>0</v>
      </c>
      <c r="Q605">
        <v>0</v>
      </c>
      <c r="R605" t="s">
        <v>45</v>
      </c>
    </row>
    <row r="606" spans="1:18" x14ac:dyDescent="0.25">
      <c r="A606" t="s">
        <v>136</v>
      </c>
      <c r="B606" t="s">
        <v>79</v>
      </c>
      <c r="C606" t="s">
        <v>39</v>
      </c>
      <c r="D606">
        <v>0.83035577938409999</v>
      </c>
      <c r="E606">
        <v>0.43778927070538998</v>
      </c>
      <c r="F606">
        <v>0.26097465531280001</v>
      </c>
      <c r="G606">
        <v>9.2770578821340002E-2</v>
      </c>
      <c r="H606">
        <v>8.3369200992339895E-2</v>
      </c>
      <c r="I606">
        <v>8.8665501111478903E-2</v>
      </c>
      <c r="J606">
        <v>8.6423007797350904E-2</v>
      </c>
      <c r="K606">
        <v>7.2137820339372993E-2</v>
      </c>
      <c r="L606">
        <v>6.5086327140500999E-2</v>
      </c>
      <c r="M606">
        <v>5.7415002972199897E-2</v>
      </c>
      <c r="N606">
        <v>5.5344346811943897E-2</v>
      </c>
      <c r="O606">
        <v>0</v>
      </c>
      <c r="P606">
        <v>0</v>
      </c>
      <c r="Q606">
        <v>0</v>
      </c>
      <c r="R606" t="s">
        <v>45</v>
      </c>
    </row>
    <row r="607" spans="1:18" x14ac:dyDescent="0.25">
      <c r="A607" t="s">
        <v>136</v>
      </c>
      <c r="B607" t="s">
        <v>124</v>
      </c>
      <c r="C607" t="s">
        <v>40</v>
      </c>
      <c r="D607">
        <v>3.57974E-2</v>
      </c>
      <c r="E607">
        <v>1.1294200000000001E-2</v>
      </c>
      <c r="F607">
        <v>7.4870400000000004E-3</v>
      </c>
      <c r="G607">
        <v>4.7846399999999997E-3</v>
      </c>
      <c r="H607">
        <v>3.6629900000000001E-3</v>
      </c>
      <c r="I607" s="2">
        <v>6.3042999999999997E-4</v>
      </c>
      <c r="J607">
        <v>5.3306400000000002E-3</v>
      </c>
      <c r="K607">
        <v>4.80534E-3</v>
      </c>
      <c r="L607">
        <v>4.2154200000000001E-3</v>
      </c>
      <c r="M607">
        <v>4.2305199999999998E-3</v>
      </c>
      <c r="N607">
        <v>4.8410900000000002E-3</v>
      </c>
      <c r="O607">
        <v>0</v>
      </c>
      <c r="P607">
        <v>0</v>
      </c>
      <c r="Q607">
        <v>0</v>
      </c>
      <c r="R607" t="s">
        <v>45</v>
      </c>
    </row>
    <row r="608" spans="1:18" x14ac:dyDescent="0.25">
      <c r="A608" t="s">
        <v>136</v>
      </c>
      <c r="B608" t="s">
        <v>125</v>
      </c>
      <c r="C608" t="s">
        <v>40</v>
      </c>
      <c r="D608">
        <v>4.53572E-2</v>
      </c>
      <c r="E608">
        <v>1.3983199999999999E-2</v>
      </c>
      <c r="F608">
        <v>9.0059400000000005E-3</v>
      </c>
      <c r="G608">
        <v>6.66703E-3</v>
      </c>
      <c r="H608">
        <v>6.0248899999999998E-3</v>
      </c>
      <c r="I608" s="2">
        <v>9.2348899999999999E-4</v>
      </c>
      <c r="J608">
        <v>8.1217200000000007E-3</v>
      </c>
      <c r="K608">
        <v>7.3651899999999998E-3</v>
      </c>
      <c r="L608">
        <v>6.4952500000000002E-3</v>
      </c>
      <c r="M608">
        <v>6.4939400000000001E-3</v>
      </c>
      <c r="N608">
        <v>7.6115200000000001E-3</v>
      </c>
      <c r="O608">
        <v>0</v>
      </c>
      <c r="P608">
        <v>0</v>
      </c>
      <c r="Q608">
        <v>0</v>
      </c>
      <c r="R608" t="s">
        <v>45</v>
      </c>
    </row>
    <row r="609" spans="1:18" x14ac:dyDescent="0.25">
      <c r="A609" t="s">
        <v>136</v>
      </c>
      <c r="B609" t="s">
        <v>126</v>
      </c>
      <c r="C609" t="s">
        <v>40</v>
      </c>
      <c r="D609">
        <v>8.0772999999999998E-2</v>
      </c>
      <c r="E609">
        <v>2.47011E-2</v>
      </c>
      <c r="F609">
        <v>1.7613799999999999E-2</v>
      </c>
      <c r="G609">
        <v>1.37077E-2</v>
      </c>
      <c r="H609">
        <v>1.42059E-2</v>
      </c>
      <c r="I609">
        <v>7.3824699999999993E-2</v>
      </c>
      <c r="J609">
        <v>1.7132100000000001E-2</v>
      </c>
      <c r="K609">
        <v>1.68051E-2</v>
      </c>
      <c r="L609">
        <v>1.55234E-2</v>
      </c>
      <c r="M609">
        <v>1.50476E-2</v>
      </c>
      <c r="N609">
        <v>1.8656900000000001E-2</v>
      </c>
      <c r="O609">
        <v>0</v>
      </c>
      <c r="P609">
        <v>0</v>
      </c>
      <c r="Q609">
        <v>0</v>
      </c>
      <c r="R609" t="s">
        <v>45</v>
      </c>
    </row>
    <row r="610" spans="1:18" x14ac:dyDescent="0.25">
      <c r="A610" t="s">
        <v>136</v>
      </c>
      <c r="B610" t="s">
        <v>80</v>
      </c>
      <c r="C610" t="s">
        <v>16</v>
      </c>
      <c r="D610">
        <v>1.474836267218E-2</v>
      </c>
      <c r="E610">
        <v>1.0631942198699999E-2</v>
      </c>
      <c r="F610">
        <v>1.0136798822900001E-2</v>
      </c>
      <c r="G610">
        <v>8.0509686869799993E-3</v>
      </c>
      <c r="H610">
        <v>6.8666892045609997E-3</v>
      </c>
      <c r="I610">
        <v>6.5437112322610002E-3</v>
      </c>
      <c r="J610">
        <v>7.5226709082919898E-3</v>
      </c>
      <c r="K610">
        <v>8.052115734128E-3</v>
      </c>
      <c r="L610">
        <v>9.1784274970479994E-3</v>
      </c>
      <c r="M610">
        <v>1.0507287680279901E-2</v>
      </c>
      <c r="N610">
        <v>1.1976800993624E-2</v>
      </c>
      <c r="O610">
        <v>0</v>
      </c>
      <c r="P610">
        <v>0</v>
      </c>
      <c r="Q610">
        <v>0</v>
      </c>
      <c r="R610" t="s">
        <v>45</v>
      </c>
    </row>
    <row r="611" spans="1:18" x14ac:dyDescent="0.25">
      <c r="A611" t="s">
        <v>136</v>
      </c>
      <c r="B611" t="s">
        <v>80</v>
      </c>
      <c r="C611" t="s">
        <v>17</v>
      </c>
      <c r="D611">
        <v>0.41027903789960002</v>
      </c>
      <c r="E611">
        <v>0.276526612487</v>
      </c>
      <c r="F611">
        <v>0.30223713632749999</v>
      </c>
      <c r="G611">
        <v>0.25580670671369998</v>
      </c>
      <c r="H611">
        <v>0.26290090150543199</v>
      </c>
      <c r="I611">
        <v>0.27007880728475703</v>
      </c>
      <c r="J611">
        <v>0.27608221841601199</v>
      </c>
      <c r="K611">
        <v>0.28112964373570198</v>
      </c>
      <c r="L611">
        <v>0.2862569003048</v>
      </c>
      <c r="M611">
        <v>0.29085000078637602</v>
      </c>
      <c r="N611">
        <v>0.295658292122366</v>
      </c>
      <c r="O611">
        <v>0</v>
      </c>
      <c r="P611">
        <v>0</v>
      </c>
      <c r="Q611">
        <v>0</v>
      </c>
      <c r="R611" t="s">
        <v>45</v>
      </c>
    </row>
    <row r="612" spans="1:18" x14ac:dyDescent="0.25">
      <c r="A612" t="s">
        <v>136</v>
      </c>
      <c r="B612" t="s">
        <v>80</v>
      </c>
      <c r="C612" t="s">
        <v>19</v>
      </c>
      <c r="D612">
        <v>6.011705444755</v>
      </c>
      <c r="E612">
        <v>2.6922580697699998</v>
      </c>
      <c r="F612">
        <v>1.7903621762199999</v>
      </c>
      <c r="G612">
        <v>1.44502224079</v>
      </c>
      <c r="H612">
        <v>1.2059487472835</v>
      </c>
      <c r="I612">
        <v>1.0515918891643901</v>
      </c>
      <c r="J612">
        <v>0.88547986278488</v>
      </c>
      <c r="K612">
        <v>0.78118819698044695</v>
      </c>
      <c r="L612">
        <v>0.70743645200608296</v>
      </c>
      <c r="M612">
        <v>0.70012440149127797</v>
      </c>
      <c r="N612">
        <v>0.67175590216465597</v>
      </c>
      <c r="O612">
        <v>0</v>
      </c>
      <c r="P612">
        <v>0</v>
      </c>
      <c r="Q612">
        <v>0</v>
      </c>
      <c r="R612" t="s">
        <v>45</v>
      </c>
    </row>
    <row r="613" spans="1:18" x14ac:dyDescent="0.25">
      <c r="A613" t="s">
        <v>136</v>
      </c>
      <c r="B613" t="s">
        <v>80</v>
      </c>
      <c r="C613" t="s">
        <v>21</v>
      </c>
      <c r="D613">
        <v>68.446739022099905</v>
      </c>
      <c r="E613">
        <v>74.1822847359999</v>
      </c>
      <c r="F613">
        <v>67.376208919999897</v>
      </c>
      <c r="G613">
        <v>55.955064933999999</v>
      </c>
      <c r="H613">
        <v>46.258647320237898</v>
      </c>
      <c r="I613">
        <v>45.703404844077497</v>
      </c>
      <c r="J613">
        <v>36.737514503264599</v>
      </c>
      <c r="K613">
        <v>34.247919099877898</v>
      </c>
      <c r="L613">
        <v>32.350122510950897</v>
      </c>
      <c r="M613">
        <v>9.2920394839431104</v>
      </c>
      <c r="N613">
        <v>-21.9850088249188</v>
      </c>
      <c r="O613">
        <v>0</v>
      </c>
      <c r="P613">
        <v>0</v>
      </c>
      <c r="Q613">
        <v>0</v>
      </c>
      <c r="R613" t="s">
        <v>46</v>
      </c>
    </row>
    <row r="614" spans="1:18" x14ac:dyDescent="0.25">
      <c r="A614" t="s">
        <v>136</v>
      </c>
      <c r="B614" t="s">
        <v>80</v>
      </c>
      <c r="C614" t="s">
        <v>22</v>
      </c>
      <c r="D614" s="2">
        <v>0</v>
      </c>
      <c r="E614">
        <v>0.110152399999999</v>
      </c>
      <c r="F614">
        <v>0.13851920000000001</v>
      </c>
      <c r="G614">
        <v>0.18202279999999901</v>
      </c>
      <c r="H614">
        <v>0.188540869999999</v>
      </c>
      <c r="I614">
        <v>0.20571284000000001</v>
      </c>
      <c r="J614">
        <v>0.19742501000000001</v>
      </c>
      <c r="K614">
        <v>0.188513759999999</v>
      </c>
      <c r="L614">
        <v>0.17612428999999899</v>
      </c>
      <c r="M614">
        <v>8.8728931999999996E-2</v>
      </c>
      <c r="N614">
        <v>9.4186242000000003E-2</v>
      </c>
      <c r="O614">
        <v>0</v>
      </c>
      <c r="P614">
        <v>0</v>
      </c>
      <c r="Q614">
        <v>0</v>
      </c>
      <c r="R614" t="s">
        <v>45</v>
      </c>
    </row>
    <row r="615" spans="1:18" x14ac:dyDescent="0.25">
      <c r="A615" t="s">
        <v>136</v>
      </c>
      <c r="B615" t="s">
        <v>80</v>
      </c>
      <c r="C615" t="s">
        <v>23</v>
      </c>
      <c r="D615" s="2">
        <v>3.3851830000000003E-8</v>
      </c>
      <c r="E615">
        <v>0.64449730000000005</v>
      </c>
      <c r="F615">
        <v>0.62201360000000006</v>
      </c>
      <c r="G615">
        <v>0.81736229999999999</v>
      </c>
      <c r="H615">
        <v>0.84663269999999902</v>
      </c>
      <c r="I615">
        <v>0.92374259999999997</v>
      </c>
      <c r="J615">
        <v>0.88652699999999995</v>
      </c>
      <c r="K615">
        <v>0.84651100000000001</v>
      </c>
      <c r="L615">
        <v>0.79087609999999997</v>
      </c>
      <c r="M615">
        <v>0.398432219999999</v>
      </c>
      <c r="N615">
        <v>0.42293806</v>
      </c>
      <c r="O615">
        <v>0</v>
      </c>
      <c r="P615">
        <v>0</v>
      </c>
      <c r="Q615">
        <v>0</v>
      </c>
      <c r="R615" t="s">
        <v>45</v>
      </c>
    </row>
    <row r="616" spans="1:18" x14ac:dyDescent="0.25">
      <c r="A616" t="s">
        <v>136</v>
      </c>
      <c r="B616" t="s">
        <v>80</v>
      </c>
      <c r="C616" t="s">
        <v>24</v>
      </c>
      <c r="D616" s="2">
        <v>0</v>
      </c>
      <c r="E616" s="2">
        <v>0.13533328999999999</v>
      </c>
      <c r="F616" s="2">
        <v>0.14998900000000001</v>
      </c>
      <c r="G616" s="2">
        <v>0.1970944</v>
      </c>
      <c r="H616" s="2">
        <v>0.20415252</v>
      </c>
      <c r="I616" s="2">
        <v>0.22274651000000001</v>
      </c>
      <c r="J616" s="2">
        <v>0.21377227999999901</v>
      </c>
      <c r="K616" s="2">
        <v>0.20412306999999999</v>
      </c>
      <c r="L616" s="2">
        <v>0.19070773999999999</v>
      </c>
      <c r="M616" s="2">
        <v>9.6075955000000005E-2</v>
      </c>
      <c r="N616" s="2">
        <v>0.101985087</v>
      </c>
      <c r="O616">
        <v>0</v>
      </c>
      <c r="P616">
        <v>0</v>
      </c>
      <c r="Q616">
        <v>0</v>
      </c>
      <c r="R616" t="s">
        <v>45</v>
      </c>
    </row>
    <row r="617" spans="1:18" x14ac:dyDescent="0.25">
      <c r="A617" t="s">
        <v>136</v>
      </c>
      <c r="B617" t="s">
        <v>80</v>
      </c>
      <c r="C617" t="s">
        <v>25</v>
      </c>
      <c r="D617" s="2">
        <v>1.7042159999999999E-7</v>
      </c>
      <c r="E617" s="2">
        <v>2.0965569999999999E-4</v>
      </c>
      <c r="F617" s="2">
        <v>1.420483E-4</v>
      </c>
      <c r="G617" s="2">
        <v>1.866603E-4</v>
      </c>
      <c r="H617" s="2">
        <v>1.9334442999999999E-4</v>
      </c>
      <c r="I617" s="2">
        <v>2.1095393E-4</v>
      </c>
      <c r="J617" s="2">
        <v>2.0245501E-4</v>
      </c>
      <c r="K617" s="2">
        <v>1.9331663999999901E-4</v>
      </c>
      <c r="L617" s="2">
        <v>1.8061149999999999E-4</v>
      </c>
      <c r="M617" s="2">
        <v>9.0989601999999999E-5</v>
      </c>
      <c r="N617" s="2">
        <v>9.6585840000000002E-5</v>
      </c>
      <c r="O617">
        <v>0</v>
      </c>
      <c r="P617">
        <v>0</v>
      </c>
      <c r="Q617">
        <v>0</v>
      </c>
      <c r="R617" t="s">
        <v>45</v>
      </c>
    </row>
    <row r="618" spans="1:18" x14ac:dyDescent="0.25">
      <c r="A618" t="s">
        <v>136</v>
      </c>
      <c r="B618" t="s">
        <v>80</v>
      </c>
      <c r="C618" t="s">
        <v>26</v>
      </c>
      <c r="D618">
        <v>0</v>
      </c>
      <c r="E618">
        <v>9.8615760000000004E-3</v>
      </c>
      <c r="F618">
        <v>1.094037E-2</v>
      </c>
      <c r="G618">
        <v>1.437631E-2</v>
      </c>
      <c r="H618">
        <v>1.4891122E-2</v>
      </c>
      <c r="I618">
        <v>1.6247400999999901E-2</v>
      </c>
      <c r="J618">
        <v>1.5592808999999999E-2</v>
      </c>
      <c r="K618">
        <v>1.4888989E-2</v>
      </c>
      <c r="L618">
        <v>1.3910445E-2</v>
      </c>
      <c r="M618">
        <v>7.0078911000000001E-3</v>
      </c>
      <c r="N618">
        <v>7.4389050999999901E-3</v>
      </c>
      <c r="O618">
        <v>0</v>
      </c>
      <c r="P618">
        <v>0</v>
      </c>
      <c r="Q618">
        <v>0</v>
      </c>
      <c r="R618" t="s">
        <v>45</v>
      </c>
    </row>
    <row r="619" spans="1:18" x14ac:dyDescent="0.25">
      <c r="A619" t="s">
        <v>136</v>
      </c>
      <c r="B619" t="s">
        <v>80</v>
      </c>
      <c r="C619" t="s">
        <v>27</v>
      </c>
      <c r="D619" s="2">
        <v>9.9960820247200002E-3</v>
      </c>
      <c r="E619">
        <v>1.05182998836999E-2</v>
      </c>
      <c r="F619">
        <v>9.7556932919999999E-3</v>
      </c>
      <c r="G619">
        <v>5.0379075060999999E-3</v>
      </c>
      <c r="H619">
        <v>4.6626562112349898E-3</v>
      </c>
      <c r="I619">
        <v>4.9681256473230002E-3</v>
      </c>
      <c r="J619">
        <v>4.6151669760849997E-3</v>
      </c>
      <c r="K619">
        <v>4.4411482738550001E-3</v>
      </c>
      <c r="L619">
        <v>4.4606632791719999E-3</v>
      </c>
      <c r="M619">
        <v>4.3063960736369998E-3</v>
      </c>
      <c r="N619">
        <v>4.3554765569899997E-3</v>
      </c>
      <c r="O619">
        <v>0</v>
      </c>
      <c r="P619">
        <v>0</v>
      </c>
      <c r="Q619">
        <v>0</v>
      </c>
      <c r="R619" t="s">
        <v>45</v>
      </c>
    </row>
    <row r="620" spans="1:18" x14ac:dyDescent="0.25">
      <c r="A620" t="s">
        <v>136</v>
      </c>
      <c r="B620" t="s">
        <v>80</v>
      </c>
      <c r="C620" t="s">
        <v>29</v>
      </c>
      <c r="D620" s="2">
        <v>1.1110262204332E-2</v>
      </c>
      <c r="E620">
        <v>1.5795869999889901E-2</v>
      </c>
      <c r="F620">
        <v>1.208978946973E-2</v>
      </c>
      <c r="G620">
        <v>1.12377295491E-2</v>
      </c>
      <c r="H620">
        <v>9.6975541747600005E-3</v>
      </c>
      <c r="I620">
        <v>9.6078973203409905E-3</v>
      </c>
      <c r="J620">
        <v>8.7756328957899893E-3</v>
      </c>
      <c r="K620">
        <v>8.26684271909299E-3</v>
      </c>
      <c r="L620">
        <v>7.8201678860630001E-3</v>
      </c>
      <c r="M620">
        <v>7.5972499044710002E-3</v>
      </c>
      <c r="N620">
        <v>7.5657623461369899E-3</v>
      </c>
      <c r="O620">
        <v>0</v>
      </c>
      <c r="P620">
        <v>0</v>
      </c>
      <c r="Q620">
        <v>0</v>
      </c>
      <c r="R620" t="s">
        <v>45</v>
      </c>
    </row>
    <row r="621" spans="1:18" x14ac:dyDescent="0.25">
      <c r="A621" t="s">
        <v>136</v>
      </c>
      <c r="B621" t="s">
        <v>80</v>
      </c>
      <c r="C621" t="s">
        <v>31</v>
      </c>
      <c r="D621" s="2">
        <v>0.89194827372800001</v>
      </c>
      <c r="E621" s="2">
        <v>0.477330471979999</v>
      </c>
      <c r="F621" s="2">
        <v>0.28791281207999903</v>
      </c>
      <c r="G621" s="2">
        <v>0.28045956844929998</v>
      </c>
      <c r="H621" s="2">
        <v>0.21006954424941501</v>
      </c>
      <c r="I621" s="2">
        <v>0.21323271143554501</v>
      </c>
      <c r="J621" s="2">
        <v>0.20116245118994999</v>
      </c>
      <c r="K621" s="2">
        <v>0.201284143509077</v>
      </c>
      <c r="L621" s="2">
        <v>0.20437036739325801</v>
      </c>
      <c r="M621" s="2">
        <v>0.20078970918292299</v>
      </c>
      <c r="N621" s="2">
        <v>0.203299061092753</v>
      </c>
      <c r="O621">
        <v>0</v>
      </c>
      <c r="P621">
        <v>0</v>
      </c>
      <c r="Q621">
        <v>0</v>
      </c>
      <c r="R621" t="s">
        <v>45</v>
      </c>
    </row>
    <row r="622" spans="1:18" x14ac:dyDescent="0.25">
      <c r="A622" t="s">
        <v>136</v>
      </c>
      <c r="B622" t="s">
        <v>80</v>
      </c>
      <c r="C622" t="s">
        <v>32</v>
      </c>
      <c r="D622" s="2">
        <v>1.1304558291369999</v>
      </c>
      <c r="E622" s="2">
        <v>0.74916053625199996</v>
      </c>
      <c r="F622" s="2">
        <v>0.49089455780699898</v>
      </c>
      <c r="G622" s="2">
        <v>0.355368505733</v>
      </c>
      <c r="H622" s="2">
        <v>0.25944869721562902</v>
      </c>
      <c r="I622" s="2">
        <v>0.23593532129608999</v>
      </c>
      <c r="J622" s="2">
        <v>0.194844424502334</v>
      </c>
      <c r="K622" s="2">
        <v>0.17477811360015699</v>
      </c>
      <c r="L622" s="2">
        <v>0.171754149751006</v>
      </c>
      <c r="M622" s="2">
        <v>0.15959936988285001</v>
      </c>
      <c r="N622" s="2">
        <v>0.157230541244262</v>
      </c>
      <c r="O622">
        <v>0</v>
      </c>
      <c r="P622">
        <v>0</v>
      </c>
      <c r="Q622">
        <v>0</v>
      </c>
      <c r="R622" t="s">
        <v>45</v>
      </c>
    </row>
    <row r="623" spans="1:18" x14ac:dyDescent="0.25">
      <c r="A623" t="s">
        <v>136</v>
      </c>
      <c r="B623" t="s">
        <v>80</v>
      </c>
      <c r="C623" t="s">
        <v>34</v>
      </c>
      <c r="D623">
        <v>2.60999673415E-2</v>
      </c>
      <c r="E623">
        <v>1.5864168215600001E-2</v>
      </c>
      <c r="F623">
        <v>2.3067186611000001E-2</v>
      </c>
      <c r="G623">
        <v>1.7673914063E-2</v>
      </c>
      <c r="H623">
        <v>1.6364406349069899E-2</v>
      </c>
      <c r="I623">
        <v>1.5147264174774E-2</v>
      </c>
      <c r="J623">
        <v>1.40223974543199E-2</v>
      </c>
      <c r="K623">
        <v>1.26269132403209E-2</v>
      </c>
      <c r="L623">
        <v>1.1366722963252E-2</v>
      </c>
      <c r="M623">
        <v>1.2831559597446E-2</v>
      </c>
      <c r="N623">
        <v>1.4095332568171999E-2</v>
      </c>
      <c r="O623">
        <v>0</v>
      </c>
      <c r="P623">
        <v>0</v>
      </c>
      <c r="Q623">
        <v>0</v>
      </c>
      <c r="R623" t="s">
        <v>45</v>
      </c>
    </row>
    <row r="624" spans="1:18" x14ac:dyDescent="0.25">
      <c r="A624" t="s">
        <v>136</v>
      </c>
      <c r="B624" t="s">
        <v>80</v>
      </c>
      <c r="C624" t="s">
        <v>36</v>
      </c>
      <c r="D624">
        <v>0.108445902088699</v>
      </c>
      <c r="E624">
        <v>0.131032829375899</v>
      </c>
      <c r="F624">
        <v>0.16502536621729</v>
      </c>
      <c r="G624">
        <v>0.1191602347384</v>
      </c>
      <c r="H624">
        <v>8.8084337388197001E-2</v>
      </c>
      <c r="I624">
        <v>9.4600333110813006E-2</v>
      </c>
      <c r="J624">
        <v>9.0612032102629997E-2</v>
      </c>
      <c r="K624">
        <v>9.3173897643398895E-2</v>
      </c>
      <c r="L624">
        <v>9.6510728654441005E-2</v>
      </c>
      <c r="M624">
        <v>9.8421218191115004E-2</v>
      </c>
      <c r="N624">
        <v>0.106835632214243</v>
      </c>
      <c r="O624">
        <v>0</v>
      </c>
      <c r="P624">
        <v>0</v>
      </c>
      <c r="Q624">
        <v>0</v>
      </c>
      <c r="R624" t="s">
        <v>45</v>
      </c>
    </row>
    <row r="625" spans="1:18" x14ac:dyDescent="0.25">
      <c r="A625" t="s">
        <v>136</v>
      </c>
      <c r="B625" t="s">
        <v>80</v>
      </c>
      <c r="C625" t="s">
        <v>37</v>
      </c>
      <c r="D625">
        <v>8.2073714784200003E-2</v>
      </c>
      <c r="E625">
        <v>0.10014589421778999</v>
      </c>
      <c r="F625">
        <v>9.9526526775999893E-2</v>
      </c>
      <c r="G625">
        <v>6.5509436212000005E-2</v>
      </c>
      <c r="H625">
        <v>5.0686825098836902E-2</v>
      </c>
      <c r="I625">
        <v>5.0549565921502899E-2</v>
      </c>
      <c r="J625">
        <v>4.5352396164179902E-2</v>
      </c>
      <c r="K625">
        <v>4.4190492086695898E-2</v>
      </c>
      <c r="L625">
        <v>4.3787425661925998E-2</v>
      </c>
      <c r="M625">
        <v>4.4443973880128003E-2</v>
      </c>
      <c r="N625">
        <v>4.7708501453452998E-2</v>
      </c>
      <c r="O625">
        <v>0</v>
      </c>
      <c r="P625">
        <v>0</v>
      </c>
      <c r="Q625">
        <v>0</v>
      </c>
      <c r="R625" t="s">
        <v>45</v>
      </c>
    </row>
    <row r="626" spans="1:18" x14ac:dyDescent="0.25">
      <c r="A626" t="s">
        <v>136</v>
      </c>
      <c r="B626" t="s">
        <v>80</v>
      </c>
      <c r="C626" t="s">
        <v>39</v>
      </c>
      <c r="D626">
        <v>2.5099208298626001</v>
      </c>
      <c r="E626">
        <v>1.1569575713590901</v>
      </c>
      <c r="F626">
        <v>0.69615777334322904</v>
      </c>
      <c r="G626">
        <v>0.27692613010546901</v>
      </c>
      <c r="H626">
        <v>0.107431459372169</v>
      </c>
      <c r="I626">
        <v>0.10820418044136999</v>
      </c>
      <c r="J626">
        <v>8.5301284275598896E-2</v>
      </c>
      <c r="K626">
        <v>8.8495818138542001E-2</v>
      </c>
      <c r="L626">
        <v>9.2737855797673893E-2</v>
      </c>
      <c r="M626">
        <v>8.0641520981065001E-2</v>
      </c>
      <c r="N626">
        <v>7.8589921726156003E-2</v>
      </c>
      <c r="O626">
        <v>0</v>
      </c>
      <c r="P626">
        <v>0</v>
      </c>
      <c r="Q626">
        <v>0</v>
      </c>
      <c r="R626" t="s">
        <v>45</v>
      </c>
    </row>
    <row r="627" spans="1:18" x14ac:dyDescent="0.25">
      <c r="A627" t="s">
        <v>136</v>
      </c>
      <c r="B627" t="s">
        <v>81</v>
      </c>
      <c r="C627" t="s">
        <v>16</v>
      </c>
      <c r="D627">
        <v>6.2547713844779999E-3</v>
      </c>
      <c r="E627">
        <v>4.8920162471099999E-3</v>
      </c>
      <c r="F627">
        <v>5.3447650922699898E-3</v>
      </c>
      <c r="G627">
        <v>4.0185212819509996E-3</v>
      </c>
      <c r="H627">
        <v>3.2994222636070001E-3</v>
      </c>
      <c r="I627">
        <v>3.2007011135749899E-3</v>
      </c>
      <c r="J627">
        <v>3.415591855197E-3</v>
      </c>
      <c r="K627">
        <v>3.4496658711389901E-3</v>
      </c>
      <c r="L627">
        <v>3.8565699814179901E-3</v>
      </c>
      <c r="M627">
        <v>4.2495799847289996E-3</v>
      </c>
      <c r="N627">
        <v>4.6063972805190003E-3</v>
      </c>
      <c r="O627">
        <v>0</v>
      </c>
      <c r="P627">
        <v>0</v>
      </c>
      <c r="Q627">
        <v>0</v>
      </c>
      <c r="R627" t="s">
        <v>45</v>
      </c>
    </row>
    <row r="628" spans="1:18" x14ac:dyDescent="0.25">
      <c r="A628" t="s">
        <v>136</v>
      </c>
      <c r="B628" t="s">
        <v>81</v>
      </c>
      <c r="C628" t="s">
        <v>17</v>
      </c>
      <c r="D628">
        <v>0.12701633570000001</v>
      </c>
      <c r="E628">
        <v>7.2299832376999995E-2</v>
      </c>
      <c r="F628">
        <v>0.101283294936</v>
      </c>
      <c r="G628">
        <v>0.106867811103</v>
      </c>
      <c r="H628">
        <v>0.10981444574926399</v>
      </c>
      <c r="I628">
        <v>0.112525279318337</v>
      </c>
      <c r="J628">
        <v>0.11544571286033201</v>
      </c>
      <c r="K628">
        <v>0.117912848427666</v>
      </c>
      <c r="L628">
        <v>0.120744794879175</v>
      </c>
      <c r="M628">
        <v>0.123109282115272</v>
      </c>
      <c r="N628">
        <v>0.12531885623528399</v>
      </c>
      <c r="O628">
        <v>0</v>
      </c>
      <c r="P628">
        <v>0</v>
      </c>
      <c r="Q628">
        <v>0</v>
      </c>
      <c r="R628" t="s">
        <v>45</v>
      </c>
    </row>
    <row r="629" spans="1:18" x14ac:dyDescent="0.25">
      <c r="A629" t="s">
        <v>136</v>
      </c>
      <c r="B629" t="s">
        <v>81</v>
      </c>
      <c r="C629" t="s">
        <v>19</v>
      </c>
      <c r="D629">
        <v>1.7302095438563001</v>
      </c>
      <c r="E629">
        <v>0.86789050773389997</v>
      </c>
      <c r="F629">
        <v>0.57558812613925003</v>
      </c>
      <c r="G629">
        <v>0.48953244589376999</v>
      </c>
      <c r="H629">
        <v>0.40328151270157397</v>
      </c>
      <c r="I629">
        <v>0.35465889185636101</v>
      </c>
      <c r="J629">
        <v>0.27590548154758598</v>
      </c>
      <c r="K629">
        <v>0.23330679316342001</v>
      </c>
      <c r="L629">
        <v>0.20503750732537801</v>
      </c>
      <c r="M629">
        <v>0.20799715253993001</v>
      </c>
      <c r="N629">
        <v>0.19316398221167799</v>
      </c>
      <c r="O629">
        <v>0</v>
      </c>
      <c r="P629">
        <v>0</v>
      </c>
      <c r="Q629">
        <v>0</v>
      </c>
      <c r="R629" t="s">
        <v>45</v>
      </c>
    </row>
    <row r="630" spans="1:18" x14ac:dyDescent="0.25">
      <c r="A630" t="s">
        <v>136</v>
      </c>
      <c r="B630" t="s">
        <v>81</v>
      </c>
      <c r="C630" t="s">
        <v>21</v>
      </c>
      <c r="D630">
        <v>23.082871686000001</v>
      </c>
      <c r="E630">
        <v>28.257386993899999</v>
      </c>
      <c r="F630">
        <v>27.9536864139999</v>
      </c>
      <c r="G630">
        <v>26.232944688999901</v>
      </c>
      <c r="H630">
        <v>18.9833092871642</v>
      </c>
      <c r="I630">
        <v>18.541726358123899</v>
      </c>
      <c r="J630">
        <v>16.1381190173887</v>
      </c>
      <c r="K630">
        <v>14.678617427241401</v>
      </c>
      <c r="L630">
        <v>12.961754749821401</v>
      </c>
      <c r="M630">
        <v>-2.4198900675814601</v>
      </c>
      <c r="N630">
        <v>-17.510430558351601</v>
      </c>
      <c r="O630">
        <v>0</v>
      </c>
      <c r="P630">
        <v>0</v>
      </c>
      <c r="Q630">
        <v>0</v>
      </c>
      <c r="R630" t="s">
        <v>46</v>
      </c>
    </row>
    <row r="631" spans="1:18" x14ac:dyDescent="0.25">
      <c r="A631" t="s">
        <v>136</v>
      </c>
      <c r="B631" t="s">
        <v>81</v>
      </c>
      <c r="C631" t="s">
        <v>22</v>
      </c>
      <c r="D631" s="2">
        <v>0</v>
      </c>
      <c r="E631">
        <v>0.10673152</v>
      </c>
      <c r="F631">
        <v>0.1532193</v>
      </c>
      <c r="G631">
        <v>0.15472440000000001</v>
      </c>
      <c r="H631">
        <v>0.15447327</v>
      </c>
      <c r="I631">
        <v>0.16738539</v>
      </c>
      <c r="J631">
        <v>0.16720262999999899</v>
      </c>
      <c r="K631">
        <v>0.16088385999999999</v>
      </c>
      <c r="L631">
        <v>0.15158408000000001</v>
      </c>
      <c r="M631">
        <v>7.6590297000000002E-2</v>
      </c>
      <c r="N631">
        <v>8.2448787999999995E-2</v>
      </c>
      <c r="O631">
        <v>0</v>
      </c>
      <c r="P631">
        <v>0</v>
      </c>
      <c r="Q631">
        <v>0</v>
      </c>
      <c r="R631" t="s">
        <v>45</v>
      </c>
    </row>
    <row r="632" spans="1:18" x14ac:dyDescent="0.25">
      <c r="A632" t="s">
        <v>136</v>
      </c>
      <c r="B632" t="s">
        <v>81</v>
      </c>
      <c r="C632" t="s">
        <v>23</v>
      </c>
      <c r="D632" s="2">
        <v>4.0183310000000003E-8</v>
      </c>
      <c r="E632">
        <v>0.62448159999999997</v>
      </c>
      <c r="F632">
        <v>0.68802269999999999</v>
      </c>
      <c r="G632">
        <v>0.69478149999999905</v>
      </c>
      <c r="H632">
        <v>0.69365379999999999</v>
      </c>
      <c r="I632">
        <v>0.75163480000000005</v>
      </c>
      <c r="J632">
        <v>0.75081339999999996</v>
      </c>
      <c r="K632">
        <v>0.72243970000000002</v>
      </c>
      <c r="L632">
        <v>0.68067957000000001</v>
      </c>
      <c r="M632">
        <v>0.34392483000000001</v>
      </c>
      <c r="N632">
        <v>0.37023138999999999</v>
      </c>
      <c r="O632">
        <v>0</v>
      </c>
      <c r="P632">
        <v>0</v>
      </c>
      <c r="Q632">
        <v>0</v>
      </c>
      <c r="R632" t="s">
        <v>45</v>
      </c>
    </row>
    <row r="633" spans="1:18" x14ac:dyDescent="0.25">
      <c r="A633" t="s">
        <v>136</v>
      </c>
      <c r="B633" t="s">
        <v>81</v>
      </c>
      <c r="C633" t="s">
        <v>24</v>
      </c>
      <c r="D633" s="2">
        <v>0</v>
      </c>
      <c r="E633" s="2">
        <v>0.13113040000000001</v>
      </c>
      <c r="F633" s="2">
        <v>0.16590640000000001</v>
      </c>
      <c r="G633" s="2">
        <v>0.16753589999999999</v>
      </c>
      <c r="H633" s="2">
        <v>0.16726410999999999</v>
      </c>
      <c r="I633" s="2">
        <v>0.1812454</v>
      </c>
      <c r="J633" s="2">
        <v>0.18104729999999999</v>
      </c>
      <c r="K633" s="2">
        <v>0.17420543999999999</v>
      </c>
      <c r="L633" s="2">
        <v>0.16413555999999899</v>
      </c>
      <c r="M633" s="2">
        <v>8.2932286999999993E-2</v>
      </c>
      <c r="N633" s="2">
        <v>8.9275644000000001E-2</v>
      </c>
      <c r="O633">
        <v>0</v>
      </c>
      <c r="P633">
        <v>0</v>
      </c>
      <c r="Q633">
        <v>0</v>
      </c>
      <c r="R633" t="s">
        <v>45</v>
      </c>
    </row>
    <row r="634" spans="1:18" x14ac:dyDescent="0.25">
      <c r="A634" t="s">
        <v>136</v>
      </c>
      <c r="B634" t="s">
        <v>81</v>
      </c>
      <c r="C634" t="s">
        <v>25</v>
      </c>
      <c r="D634" s="2">
        <v>2.0229560999999999E-7</v>
      </c>
      <c r="E634" s="2">
        <v>2.0314479999999999E-4</v>
      </c>
      <c r="F634" s="2">
        <v>1.5712309999999999E-4</v>
      </c>
      <c r="G634" s="2">
        <v>1.5866639999999999E-4</v>
      </c>
      <c r="H634" s="2">
        <v>1.5840894999999899E-4</v>
      </c>
      <c r="I634" s="2">
        <v>1.7164997000000001E-4</v>
      </c>
      <c r="J634" s="2">
        <v>1.7146250999999999E-4</v>
      </c>
      <c r="K634" s="2">
        <v>1.6498275E-4</v>
      </c>
      <c r="L634" s="2">
        <v>1.5544613999999901E-4</v>
      </c>
      <c r="M634" s="2">
        <v>7.8541699000000005E-5</v>
      </c>
      <c r="N634" s="2">
        <v>8.4549249000000001E-5</v>
      </c>
      <c r="O634">
        <v>0</v>
      </c>
      <c r="P634">
        <v>0</v>
      </c>
      <c r="Q634">
        <v>0</v>
      </c>
      <c r="R634" t="s">
        <v>45</v>
      </c>
    </row>
    <row r="635" spans="1:18" x14ac:dyDescent="0.25">
      <c r="A635" t="s">
        <v>136</v>
      </c>
      <c r="B635" t="s">
        <v>81</v>
      </c>
      <c r="C635" t="s">
        <v>26</v>
      </c>
      <c r="D635">
        <v>0</v>
      </c>
      <c r="E635">
        <v>9.5553219999999998E-3</v>
      </c>
      <c r="F635">
        <v>1.210141E-2</v>
      </c>
      <c r="G635">
        <v>1.222028E-2</v>
      </c>
      <c r="H635">
        <v>1.2200435000000001E-2</v>
      </c>
      <c r="I635">
        <v>1.3220242E-2</v>
      </c>
      <c r="J635">
        <v>1.3205803E-2</v>
      </c>
      <c r="K635">
        <v>1.2706755E-2</v>
      </c>
      <c r="L635">
        <v>1.1972238E-2</v>
      </c>
      <c r="M635">
        <v>6.049179E-3</v>
      </c>
      <c r="N635">
        <v>6.5118670000000002E-3</v>
      </c>
      <c r="O635">
        <v>0</v>
      </c>
      <c r="P635">
        <v>0</v>
      </c>
      <c r="Q635">
        <v>0</v>
      </c>
      <c r="R635" t="s">
        <v>45</v>
      </c>
    </row>
    <row r="636" spans="1:18" x14ac:dyDescent="0.25">
      <c r="A636" t="s">
        <v>136</v>
      </c>
      <c r="B636" t="s">
        <v>81</v>
      </c>
      <c r="C636" t="s">
        <v>27</v>
      </c>
      <c r="D636" s="2">
        <v>8.1042950060000001E-3</v>
      </c>
      <c r="E636">
        <v>8.9307231903999994E-3</v>
      </c>
      <c r="F636">
        <v>8.2658744197999998E-3</v>
      </c>
      <c r="G636">
        <v>8.6007532879999998E-3</v>
      </c>
      <c r="H636">
        <v>7.8920567888909905E-3</v>
      </c>
      <c r="I636">
        <v>8.5091938599500001E-3</v>
      </c>
      <c r="J636">
        <v>8.9701940338190005E-3</v>
      </c>
      <c r="K636">
        <v>9.4036279220879992E-3</v>
      </c>
      <c r="L636">
        <v>9.9390196034359994E-3</v>
      </c>
      <c r="M636">
        <v>9.8039758001210002E-3</v>
      </c>
      <c r="N636">
        <v>1.0348214035533E-2</v>
      </c>
      <c r="O636">
        <v>0</v>
      </c>
      <c r="P636">
        <v>0</v>
      </c>
      <c r="Q636">
        <v>0</v>
      </c>
      <c r="R636" t="s">
        <v>45</v>
      </c>
    </row>
    <row r="637" spans="1:18" x14ac:dyDescent="0.25">
      <c r="A637" t="s">
        <v>136</v>
      </c>
      <c r="B637" t="s">
        <v>81</v>
      </c>
      <c r="C637" t="s">
        <v>29</v>
      </c>
      <c r="D637" s="2">
        <v>2.2640248057938999E-2</v>
      </c>
      <c r="E637">
        <v>1.1021618514553E-2</v>
      </c>
      <c r="F637">
        <v>7.3330904246699897E-3</v>
      </c>
      <c r="G637">
        <v>5.3950989742250002E-3</v>
      </c>
      <c r="H637">
        <v>4.7857210746629899E-3</v>
      </c>
      <c r="I637">
        <v>4.328094421499E-3</v>
      </c>
      <c r="J637">
        <v>4.059179823635E-3</v>
      </c>
      <c r="K637">
        <v>4.0054341558869999E-3</v>
      </c>
      <c r="L637">
        <v>3.9722405010039997E-3</v>
      </c>
      <c r="M637">
        <v>3.8834901646560001E-3</v>
      </c>
      <c r="N637">
        <v>3.9697523479429999E-3</v>
      </c>
      <c r="O637">
        <v>0</v>
      </c>
      <c r="P637">
        <v>0</v>
      </c>
      <c r="Q637">
        <v>0</v>
      </c>
      <c r="R637" t="s">
        <v>45</v>
      </c>
    </row>
    <row r="638" spans="1:18" x14ac:dyDescent="0.25">
      <c r="A638" t="s">
        <v>136</v>
      </c>
      <c r="B638" t="s">
        <v>81</v>
      </c>
      <c r="C638" t="s">
        <v>31</v>
      </c>
      <c r="D638" s="2">
        <v>0.25202386921316</v>
      </c>
      <c r="E638" s="2">
        <v>0.14370022275211</v>
      </c>
      <c r="F638" s="2">
        <v>0.10914736873586001</v>
      </c>
      <c r="G638" s="2">
        <v>0.11077125247075501</v>
      </c>
      <c r="H638" s="2">
        <v>9.7391405435757999E-2</v>
      </c>
      <c r="I638" s="2">
        <v>8.7509423935543895E-2</v>
      </c>
      <c r="J638" s="2">
        <v>7.9407291137370994E-2</v>
      </c>
      <c r="K638" s="2">
        <v>7.7730720737168996E-2</v>
      </c>
      <c r="L638" s="2">
        <v>7.7562141851769004E-2</v>
      </c>
      <c r="M638" s="2">
        <v>7.4673930474869907E-2</v>
      </c>
      <c r="N638" s="2">
        <v>7.4203542022075006E-2</v>
      </c>
      <c r="O638">
        <v>0</v>
      </c>
      <c r="P638">
        <v>0</v>
      </c>
      <c r="Q638">
        <v>0</v>
      </c>
      <c r="R638" t="s">
        <v>45</v>
      </c>
    </row>
    <row r="639" spans="1:18" x14ac:dyDescent="0.25">
      <c r="A639" t="s">
        <v>136</v>
      </c>
      <c r="B639" t="s">
        <v>81</v>
      </c>
      <c r="C639" t="s">
        <v>32</v>
      </c>
      <c r="D639" s="2">
        <v>0.424058909451</v>
      </c>
      <c r="E639" s="2">
        <v>0.31274075657139899</v>
      </c>
      <c r="F639" s="2">
        <v>0.28084789187339898</v>
      </c>
      <c r="G639" s="2">
        <v>0.207976629685209</v>
      </c>
      <c r="H639" s="2">
        <v>0.157373772730588</v>
      </c>
      <c r="I639" s="2">
        <v>0.147045316043795</v>
      </c>
      <c r="J639" s="2">
        <v>0.12963787881376199</v>
      </c>
      <c r="K639" s="2">
        <v>0.11976065055495499</v>
      </c>
      <c r="L639" s="2">
        <v>0.118952918131738</v>
      </c>
      <c r="M639" s="2">
        <v>0.11510459156658</v>
      </c>
      <c r="N639" s="2">
        <v>0.113906465625791</v>
      </c>
      <c r="O639">
        <v>0</v>
      </c>
      <c r="P639">
        <v>0</v>
      </c>
      <c r="Q639">
        <v>0</v>
      </c>
      <c r="R639" t="s">
        <v>45</v>
      </c>
    </row>
    <row r="640" spans="1:18" x14ac:dyDescent="0.25">
      <c r="A640" t="s">
        <v>136</v>
      </c>
      <c r="B640" t="s">
        <v>81</v>
      </c>
      <c r="C640" t="s">
        <v>34</v>
      </c>
      <c r="D640">
        <v>9.9485525787020006E-3</v>
      </c>
      <c r="E640">
        <v>6.0734960102690003E-3</v>
      </c>
      <c r="F640">
        <v>5.5485318810699997E-3</v>
      </c>
      <c r="G640">
        <v>5.3912225794590001E-3</v>
      </c>
      <c r="H640">
        <v>4.9015281491949902E-3</v>
      </c>
      <c r="I640">
        <v>4.67651964691499E-3</v>
      </c>
      <c r="J640">
        <v>4.3851521597779997E-3</v>
      </c>
      <c r="K640">
        <v>4.0562332340939996E-3</v>
      </c>
      <c r="L640">
        <v>3.85940171738399E-3</v>
      </c>
      <c r="M640" s="2">
        <v>4.183850194084E-3</v>
      </c>
      <c r="N640" s="2">
        <v>4.32327544630399E-3</v>
      </c>
      <c r="O640">
        <v>0</v>
      </c>
      <c r="P640">
        <v>0</v>
      </c>
      <c r="Q640">
        <v>0</v>
      </c>
      <c r="R640" t="s">
        <v>45</v>
      </c>
    </row>
    <row r="641" spans="1:18" x14ac:dyDescent="0.25">
      <c r="A641" t="s">
        <v>136</v>
      </c>
      <c r="B641" t="s">
        <v>81</v>
      </c>
      <c r="C641" t="s">
        <v>36</v>
      </c>
      <c r="D641">
        <v>4.6304612394219999E-2</v>
      </c>
      <c r="E641">
        <v>4.7300862839689997E-2</v>
      </c>
      <c r="F641">
        <v>6.0766250485779903E-2</v>
      </c>
      <c r="G641">
        <v>4.6731756320139997E-2</v>
      </c>
      <c r="H641">
        <v>4.0566986093529898E-2</v>
      </c>
      <c r="I641">
        <v>3.6266216110273003E-2</v>
      </c>
      <c r="J641">
        <v>3.6036834519057898E-2</v>
      </c>
      <c r="K641">
        <v>3.7469214082711998E-2</v>
      </c>
      <c r="L641">
        <v>3.9370659862165001E-2</v>
      </c>
      <c r="M641">
        <v>4.0674488121723001E-2</v>
      </c>
      <c r="N641">
        <v>4.3826625726739898E-2</v>
      </c>
      <c r="O641">
        <v>0</v>
      </c>
      <c r="P641">
        <v>0</v>
      </c>
      <c r="Q641">
        <v>0</v>
      </c>
      <c r="R641" t="s">
        <v>45</v>
      </c>
    </row>
    <row r="642" spans="1:18" x14ac:dyDescent="0.25">
      <c r="A642" t="s">
        <v>136</v>
      </c>
      <c r="B642" t="s">
        <v>81</v>
      </c>
      <c r="C642" t="s">
        <v>37</v>
      </c>
      <c r="D642">
        <v>3.2427398815159998E-2</v>
      </c>
      <c r="E642">
        <v>2.4609602147820001E-2</v>
      </c>
      <c r="F642">
        <v>2.475240665546E-2</v>
      </c>
      <c r="G642">
        <v>2.15296061896499E-2</v>
      </c>
      <c r="H642">
        <v>1.78255653585579E-2</v>
      </c>
      <c r="I642">
        <v>1.617435741832E-2</v>
      </c>
      <c r="J642">
        <v>1.5352634038628901E-2</v>
      </c>
      <c r="K642">
        <v>1.5138234016404E-2</v>
      </c>
      <c r="L642">
        <v>1.5366237400019999E-2</v>
      </c>
      <c r="M642">
        <v>1.606169022699E-2</v>
      </c>
      <c r="N642">
        <v>1.7071297812766999E-2</v>
      </c>
      <c r="O642">
        <v>0</v>
      </c>
      <c r="P642">
        <v>0</v>
      </c>
      <c r="Q642">
        <v>0</v>
      </c>
      <c r="R642" t="s">
        <v>45</v>
      </c>
    </row>
    <row r="643" spans="1:18" x14ac:dyDescent="0.25">
      <c r="A643" t="s">
        <v>136</v>
      </c>
      <c r="B643" t="s">
        <v>81</v>
      </c>
      <c r="C643" t="s">
        <v>39</v>
      </c>
      <c r="D643">
        <v>0.177402423992299</v>
      </c>
      <c r="E643">
        <v>0.13575020777274999</v>
      </c>
      <c r="F643">
        <v>0.12137241957741</v>
      </c>
      <c r="G643">
        <v>8.7992688630259899E-2</v>
      </c>
      <c r="H643">
        <v>3.7082598041809897E-2</v>
      </c>
      <c r="I643">
        <v>3.7006185848813003E-2</v>
      </c>
      <c r="J643">
        <v>2.72941668928149E-2</v>
      </c>
      <c r="K643">
        <v>2.7569078443038901E-2</v>
      </c>
      <c r="L643">
        <v>2.7864985279589E-2</v>
      </c>
      <c r="M643">
        <v>2.4034682767442E-2</v>
      </c>
      <c r="N643">
        <v>2.4378531342424001E-2</v>
      </c>
      <c r="O643">
        <v>0</v>
      </c>
      <c r="P643">
        <v>0</v>
      </c>
      <c r="Q643">
        <v>0</v>
      </c>
      <c r="R643" t="s">
        <v>45</v>
      </c>
    </row>
    <row r="644" spans="1:18" x14ac:dyDescent="0.25">
      <c r="A644" t="s">
        <v>136</v>
      </c>
      <c r="B644" t="s">
        <v>82</v>
      </c>
      <c r="C644" t="s">
        <v>16</v>
      </c>
      <c r="D644">
        <v>1.27660973400419E-2</v>
      </c>
      <c r="E644">
        <v>6.2313315834269904E-3</v>
      </c>
      <c r="F644">
        <v>5.3736316818879899E-3</v>
      </c>
      <c r="G644">
        <v>2.6449082858069901E-3</v>
      </c>
      <c r="H644">
        <v>2.2575889867E-3</v>
      </c>
      <c r="I644">
        <v>2.07504019624999E-3</v>
      </c>
      <c r="J644">
        <v>2.458847625958E-3</v>
      </c>
      <c r="K644">
        <v>2.4986398340479899E-3</v>
      </c>
      <c r="L644">
        <v>2.7644912249199902E-3</v>
      </c>
      <c r="M644">
        <v>2.9048848372829998E-3</v>
      </c>
      <c r="N644">
        <v>3.1128092657709901E-3</v>
      </c>
      <c r="O644">
        <v>0</v>
      </c>
      <c r="P644">
        <v>0</v>
      </c>
      <c r="Q644">
        <v>0</v>
      </c>
      <c r="R644" t="s">
        <v>45</v>
      </c>
    </row>
    <row r="645" spans="1:18" x14ac:dyDescent="0.25">
      <c r="A645" t="s">
        <v>136</v>
      </c>
      <c r="B645" t="s">
        <v>82</v>
      </c>
      <c r="C645" t="s">
        <v>17</v>
      </c>
      <c r="D645">
        <v>0.10286298385999899</v>
      </c>
      <c r="E645">
        <v>0.1060900757492</v>
      </c>
      <c r="F645">
        <v>7.9837896180599999E-2</v>
      </c>
      <c r="G645">
        <v>7.5421146492300001E-2</v>
      </c>
      <c r="H645">
        <v>7.7478600128335004E-2</v>
      </c>
      <c r="I645">
        <v>7.9575544860124997E-2</v>
      </c>
      <c r="J645">
        <v>8.1138150573001999E-2</v>
      </c>
      <c r="K645">
        <v>8.2663882300048994E-2</v>
      </c>
      <c r="L645">
        <v>8.4088991858519896E-2</v>
      </c>
      <c r="M645">
        <v>8.5371471157978995E-2</v>
      </c>
      <c r="N645">
        <v>8.6791872895725902E-2</v>
      </c>
      <c r="O645">
        <v>0</v>
      </c>
      <c r="P645">
        <v>0</v>
      </c>
      <c r="Q645">
        <v>0</v>
      </c>
      <c r="R645" t="s">
        <v>45</v>
      </c>
    </row>
    <row r="646" spans="1:18" x14ac:dyDescent="0.25">
      <c r="A646" t="s">
        <v>136</v>
      </c>
      <c r="B646" t="s">
        <v>82</v>
      </c>
      <c r="C646" t="s">
        <v>19</v>
      </c>
      <c r="D646">
        <v>1.3560586928143601</v>
      </c>
      <c r="E646">
        <v>0.86623092676661895</v>
      </c>
      <c r="F646">
        <v>0.49140254060813998</v>
      </c>
      <c r="G646">
        <v>0.3847860655625</v>
      </c>
      <c r="H646">
        <v>0.32995610933334302</v>
      </c>
      <c r="I646">
        <v>0.266846993976316</v>
      </c>
      <c r="J646">
        <v>0.24238894836371599</v>
      </c>
      <c r="K646">
        <v>0.20888922073590299</v>
      </c>
      <c r="L646">
        <v>0.184295190676426</v>
      </c>
      <c r="M646">
        <v>0.17237744423151899</v>
      </c>
      <c r="N646">
        <v>0.159248698544175</v>
      </c>
      <c r="O646">
        <v>0</v>
      </c>
      <c r="P646">
        <v>0</v>
      </c>
      <c r="Q646">
        <v>0</v>
      </c>
      <c r="R646" t="s">
        <v>45</v>
      </c>
    </row>
    <row r="647" spans="1:18" x14ac:dyDescent="0.25">
      <c r="A647" t="s">
        <v>136</v>
      </c>
      <c r="B647" t="s">
        <v>82</v>
      </c>
      <c r="C647" t="s">
        <v>21</v>
      </c>
      <c r="D647">
        <v>7.9469301466399997</v>
      </c>
      <c r="E647">
        <v>11.109985908800001</v>
      </c>
      <c r="F647">
        <v>10.921846771359901</v>
      </c>
      <c r="G647">
        <v>10.021967758400001</v>
      </c>
      <c r="H647">
        <v>8.9958872543623993</v>
      </c>
      <c r="I647">
        <v>8.5449335838743892</v>
      </c>
      <c r="J647">
        <v>6.97726701156944</v>
      </c>
      <c r="K647">
        <v>6.2974794999461601</v>
      </c>
      <c r="L647">
        <v>5.8152375705557402</v>
      </c>
      <c r="M647">
        <v>3.5722939651547199</v>
      </c>
      <c r="N647">
        <v>1.20088658199395</v>
      </c>
      <c r="O647">
        <v>0</v>
      </c>
      <c r="P647">
        <v>0</v>
      </c>
      <c r="Q647">
        <v>0</v>
      </c>
      <c r="R647" t="s">
        <v>46</v>
      </c>
    </row>
    <row r="648" spans="1:18" x14ac:dyDescent="0.25">
      <c r="A648" t="s">
        <v>136</v>
      </c>
      <c r="B648" t="s">
        <v>82</v>
      </c>
      <c r="C648" t="s">
        <v>22</v>
      </c>
      <c r="D648" s="2">
        <v>0</v>
      </c>
      <c r="E648">
        <v>1.7843629999999999E-2</v>
      </c>
      <c r="F648">
        <v>2.4758559999999999E-2</v>
      </c>
      <c r="G648">
        <v>2.6365400000000001E-2</v>
      </c>
      <c r="H648">
        <v>2.8106619999999999E-2</v>
      </c>
      <c r="I648">
        <v>3.1205209000000001E-2</v>
      </c>
      <c r="J648">
        <v>3.051773E-2</v>
      </c>
      <c r="K648">
        <v>2.9508005E-2</v>
      </c>
      <c r="L648">
        <v>2.7850071000000001E-2</v>
      </c>
      <c r="M648">
        <v>1.4305340999999999E-2</v>
      </c>
      <c r="N648">
        <v>1.5103579599999899E-2</v>
      </c>
      <c r="O648">
        <v>0</v>
      </c>
      <c r="P648">
        <v>0</v>
      </c>
      <c r="Q648">
        <v>0</v>
      </c>
      <c r="R648" t="s">
        <v>45</v>
      </c>
    </row>
    <row r="649" spans="1:18" x14ac:dyDescent="0.25">
      <c r="A649" t="s">
        <v>136</v>
      </c>
      <c r="B649" t="s">
        <v>82</v>
      </c>
      <c r="C649" t="s">
        <v>23</v>
      </c>
      <c r="D649" s="2">
        <v>4.8869280000000004E-9</v>
      </c>
      <c r="E649">
        <v>0.1044023</v>
      </c>
      <c r="F649">
        <v>0.1111771</v>
      </c>
      <c r="G649">
        <v>0.1183925</v>
      </c>
      <c r="H649">
        <v>0.12621115999999999</v>
      </c>
      <c r="I649">
        <v>0.14012524000000001</v>
      </c>
      <c r="J649">
        <v>0.137038099999999</v>
      </c>
      <c r="K649">
        <v>0.13250421999999901</v>
      </c>
      <c r="L649">
        <v>0.12505914999999901</v>
      </c>
      <c r="M649">
        <v>6.4237377999999998E-2</v>
      </c>
      <c r="N649">
        <v>6.7821843000000007E-2</v>
      </c>
      <c r="O649">
        <v>0</v>
      </c>
      <c r="P649">
        <v>0</v>
      </c>
      <c r="Q649">
        <v>0</v>
      </c>
      <c r="R649" t="s">
        <v>45</v>
      </c>
    </row>
    <row r="650" spans="1:18" x14ac:dyDescent="0.25">
      <c r="A650" t="s">
        <v>136</v>
      </c>
      <c r="B650" t="s">
        <v>82</v>
      </c>
      <c r="C650" t="s">
        <v>24</v>
      </c>
      <c r="D650" s="2">
        <v>0</v>
      </c>
      <c r="E650" s="2">
        <v>2.1922729999999901E-2</v>
      </c>
      <c r="F650" s="2">
        <v>2.680861E-2</v>
      </c>
      <c r="G650" s="2">
        <v>2.8548569999999999E-2</v>
      </c>
      <c r="H650" s="2">
        <v>3.0433929999999901E-2</v>
      </c>
      <c r="I650" s="2">
        <v>3.3789052E-2</v>
      </c>
      <c r="J650" s="2">
        <v>3.3044682999999998E-2</v>
      </c>
      <c r="K650" s="2">
        <v>3.1951356E-2</v>
      </c>
      <c r="L650" s="2">
        <v>3.0156143999999999E-2</v>
      </c>
      <c r="M650" s="2">
        <v>1.5489859E-2</v>
      </c>
      <c r="N650" s="2">
        <v>1.6354218100000002E-2</v>
      </c>
      <c r="O650">
        <v>0</v>
      </c>
      <c r="P650">
        <v>0</v>
      </c>
      <c r="Q650">
        <v>0</v>
      </c>
      <c r="R650" t="s">
        <v>45</v>
      </c>
    </row>
    <row r="651" spans="1:18" x14ac:dyDescent="0.25">
      <c r="A651" t="s">
        <v>136</v>
      </c>
      <c r="B651" t="s">
        <v>82</v>
      </c>
      <c r="C651" t="s">
        <v>25</v>
      </c>
      <c r="D651" s="2">
        <v>2.4602490000000002E-8</v>
      </c>
      <c r="E651" s="2">
        <v>3.396213E-5</v>
      </c>
      <c r="F651" s="2">
        <v>2.5389369999999999E-5</v>
      </c>
      <c r="G651" s="2">
        <v>2.7037099999999999E-5</v>
      </c>
      <c r="H651" s="2">
        <v>2.882274E-5</v>
      </c>
      <c r="I651" s="2">
        <v>3.2000250999999998E-5</v>
      </c>
      <c r="J651" s="2">
        <v>3.1295247E-5</v>
      </c>
      <c r="K651" s="2">
        <v>3.02598219999999E-5</v>
      </c>
      <c r="L651" s="2">
        <v>2.8559623999999901E-5</v>
      </c>
      <c r="M651" s="2">
        <v>1.4669803E-5</v>
      </c>
      <c r="N651" s="2">
        <v>1.5488391400000001E-5</v>
      </c>
      <c r="O651">
        <v>0</v>
      </c>
      <c r="P651">
        <v>0</v>
      </c>
      <c r="Q651">
        <v>0</v>
      </c>
      <c r="R651" t="s">
        <v>45</v>
      </c>
    </row>
    <row r="652" spans="1:18" x14ac:dyDescent="0.25">
      <c r="A652" t="s">
        <v>136</v>
      </c>
      <c r="B652" t="s">
        <v>82</v>
      </c>
      <c r="C652" t="s">
        <v>26</v>
      </c>
      <c r="D652">
        <v>0</v>
      </c>
      <c r="E652">
        <v>1.5974819999999999E-3</v>
      </c>
      <c r="F652">
        <v>1.955451E-3</v>
      </c>
      <c r="G652">
        <v>2.0823640000000002E-3</v>
      </c>
      <c r="H652">
        <v>2.2198843000000002E-3</v>
      </c>
      <c r="I652">
        <v>2.4646162999999999E-3</v>
      </c>
      <c r="J652">
        <v>2.4103167999999999E-3</v>
      </c>
      <c r="K652">
        <v>2.3305705999999999E-3</v>
      </c>
      <c r="L652">
        <v>2.1996250999999998E-3</v>
      </c>
      <c r="M652" s="2">
        <v>1.1298494E-3</v>
      </c>
      <c r="N652" s="2">
        <v>1.19289534E-3</v>
      </c>
      <c r="O652">
        <v>0</v>
      </c>
      <c r="P652">
        <v>0</v>
      </c>
      <c r="Q652">
        <v>0</v>
      </c>
      <c r="R652" t="s">
        <v>45</v>
      </c>
    </row>
    <row r="653" spans="1:18" x14ac:dyDescent="0.25">
      <c r="A653" t="s">
        <v>136</v>
      </c>
      <c r="B653" t="s">
        <v>82</v>
      </c>
      <c r="C653" t="s">
        <v>27</v>
      </c>
      <c r="D653" s="2">
        <v>3.1882647550000001E-3</v>
      </c>
      <c r="E653">
        <v>2.93941708189999E-3</v>
      </c>
      <c r="F653">
        <v>2.5916236273999999E-3</v>
      </c>
      <c r="G653">
        <v>1.9584383029999999E-3</v>
      </c>
      <c r="H653">
        <v>1.7813946674259901E-3</v>
      </c>
      <c r="I653">
        <v>1.82395500550399E-3</v>
      </c>
      <c r="J653">
        <v>1.6061256619620001E-3</v>
      </c>
      <c r="K653">
        <v>1.5251101412250001E-3</v>
      </c>
      <c r="L653">
        <v>1.5041877530949999E-3</v>
      </c>
      <c r="M653">
        <v>1.465894867351E-3</v>
      </c>
      <c r="N653">
        <v>1.4705302565950001E-3</v>
      </c>
      <c r="O653">
        <v>0</v>
      </c>
      <c r="P653">
        <v>0</v>
      </c>
      <c r="Q653">
        <v>0</v>
      </c>
      <c r="R653" t="s">
        <v>45</v>
      </c>
    </row>
    <row r="654" spans="1:18" x14ac:dyDescent="0.25">
      <c r="A654" t="s">
        <v>136</v>
      </c>
      <c r="B654" t="s">
        <v>82</v>
      </c>
      <c r="C654" t="s">
        <v>29</v>
      </c>
      <c r="D654" s="2">
        <v>2.1761732975799902E-3</v>
      </c>
      <c r="E654">
        <v>2.7013049180719998E-3</v>
      </c>
      <c r="F654">
        <v>3.499509831507E-3</v>
      </c>
      <c r="G654">
        <v>2.61451807612999E-3</v>
      </c>
      <c r="H654">
        <v>2.2258200367060001E-3</v>
      </c>
      <c r="I654">
        <v>2.2240997502719901E-3</v>
      </c>
      <c r="J654">
        <v>1.9319343252769999E-3</v>
      </c>
      <c r="K654">
        <v>1.757491945156E-3</v>
      </c>
      <c r="L654">
        <v>1.6091403462309901E-3</v>
      </c>
      <c r="M654">
        <v>1.54802370889E-3</v>
      </c>
      <c r="N654">
        <v>1.480170085682E-3</v>
      </c>
      <c r="O654">
        <v>0</v>
      </c>
      <c r="P654">
        <v>0</v>
      </c>
      <c r="Q654">
        <v>0</v>
      </c>
      <c r="R654" t="s">
        <v>45</v>
      </c>
    </row>
    <row r="655" spans="1:18" x14ac:dyDescent="0.25">
      <c r="A655" t="s">
        <v>136</v>
      </c>
      <c r="B655" t="s">
        <v>82</v>
      </c>
      <c r="C655" t="s">
        <v>31</v>
      </c>
      <c r="D655" s="2">
        <v>0.22019743519341201</v>
      </c>
      <c r="E655" s="2">
        <v>0.21343086076326401</v>
      </c>
      <c r="F655" s="2">
        <v>9.2242453924493997E-2</v>
      </c>
      <c r="G655" s="2">
        <v>8.4512220579896893E-2</v>
      </c>
      <c r="H655" s="2">
        <v>6.5175920384004896E-2</v>
      </c>
      <c r="I655" s="2">
        <v>6.5907370296059004E-2</v>
      </c>
      <c r="J655" s="2">
        <v>6.4535155692120996E-2</v>
      </c>
      <c r="K655" s="2">
        <v>6.4617462907216996E-2</v>
      </c>
      <c r="L655" s="2">
        <v>6.5462065247595999E-2</v>
      </c>
      <c r="M655" s="2">
        <v>6.5087113741041994E-2</v>
      </c>
      <c r="N655" s="2">
        <v>6.5775617700847E-2</v>
      </c>
      <c r="O655">
        <v>0</v>
      </c>
      <c r="P655">
        <v>0</v>
      </c>
      <c r="Q655">
        <v>0</v>
      </c>
      <c r="R655" t="s">
        <v>45</v>
      </c>
    </row>
    <row r="656" spans="1:18" x14ac:dyDescent="0.25">
      <c r="A656" t="s">
        <v>136</v>
      </c>
      <c r="B656" t="s">
        <v>82</v>
      </c>
      <c r="C656" t="s">
        <v>32</v>
      </c>
      <c r="D656" s="2">
        <v>0.28710441157159999</v>
      </c>
      <c r="E656" s="2">
        <v>0.21536502710210001</v>
      </c>
      <c r="F656" s="2">
        <v>0.14496239925560001</v>
      </c>
      <c r="G656" s="2">
        <v>9.3662654344799895E-2</v>
      </c>
      <c r="H656" s="2">
        <v>7.64491689844599E-2</v>
      </c>
      <c r="I656" s="2">
        <v>6.7573577157102993E-2</v>
      </c>
      <c r="J656" s="2">
        <v>6.0918941908425998E-2</v>
      </c>
      <c r="K656" s="2">
        <v>5.2573841469896E-2</v>
      </c>
      <c r="L656" s="2">
        <v>5.0508359311017E-2</v>
      </c>
      <c r="M656" s="2">
        <v>4.7457316213368898E-2</v>
      </c>
      <c r="N656" s="2">
        <v>4.6702107612615E-2</v>
      </c>
      <c r="O656">
        <v>0</v>
      </c>
      <c r="P656">
        <v>0</v>
      </c>
      <c r="Q656">
        <v>0</v>
      </c>
      <c r="R656" t="s">
        <v>45</v>
      </c>
    </row>
    <row r="657" spans="1:18" x14ac:dyDescent="0.25">
      <c r="A657" t="s">
        <v>136</v>
      </c>
      <c r="B657" t="s">
        <v>82</v>
      </c>
      <c r="C657" t="s">
        <v>34</v>
      </c>
      <c r="D657">
        <v>2.5908438851528999E-2</v>
      </c>
      <c r="E657">
        <v>2.8317367857880998E-2</v>
      </c>
      <c r="F657">
        <v>1.3640915185464E-2</v>
      </c>
      <c r="G657">
        <v>7.0648887822249897E-3</v>
      </c>
      <c r="H657">
        <v>6.445680582689E-3</v>
      </c>
      <c r="I657">
        <v>5.8473065375740001E-3</v>
      </c>
      <c r="J657">
        <v>5.2618523608839902E-3</v>
      </c>
      <c r="K657">
        <v>4.5163211755069998E-3</v>
      </c>
      <c r="L657">
        <v>3.8226311793729899E-3</v>
      </c>
      <c r="M657">
        <v>3.47620042215099E-3</v>
      </c>
      <c r="N657">
        <v>3.2124632560639999E-3</v>
      </c>
      <c r="O657">
        <v>0</v>
      </c>
      <c r="P657">
        <v>0</v>
      </c>
      <c r="Q657">
        <v>0</v>
      </c>
      <c r="R657" t="s">
        <v>45</v>
      </c>
    </row>
    <row r="658" spans="1:18" x14ac:dyDescent="0.25">
      <c r="A658" t="s">
        <v>136</v>
      </c>
      <c r="B658" t="s">
        <v>82</v>
      </c>
      <c r="C658" t="s">
        <v>36</v>
      </c>
      <c r="D658">
        <v>6.2556559025695999E-2</v>
      </c>
      <c r="E658">
        <v>6.4861793032369996E-2</v>
      </c>
      <c r="F658">
        <v>5.4917681227669997E-2</v>
      </c>
      <c r="G658">
        <v>3.5679294043079998E-2</v>
      </c>
      <c r="H658">
        <v>2.7821255560408001E-2</v>
      </c>
      <c r="I658">
        <v>3.00707874959679E-2</v>
      </c>
      <c r="J658">
        <v>2.92136291906719E-2</v>
      </c>
      <c r="K658">
        <v>2.9471464672183999E-2</v>
      </c>
      <c r="L658">
        <v>2.9929786993841901E-2</v>
      </c>
      <c r="M658">
        <v>3.0076211574155999E-2</v>
      </c>
      <c r="N658">
        <v>3.1055150525876998E-2</v>
      </c>
      <c r="O658">
        <v>0</v>
      </c>
      <c r="P658">
        <v>0</v>
      </c>
      <c r="Q658">
        <v>0</v>
      </c>
      <c r="R658" t="s">
        <v>45</v>
      </c>
    </row>
    <row r="659" spans="1:18" x14ac:dyDescent="0.25">
      <c r="A659" t="s">
        <v>136</v>
      </c>
      <c r="B659" t="s">
        <v>82</v>
      </c>
      <c r="C659" t="s">
        <v>37</v>
      </c>
      <c r="D659">
        <v>5.6813536498924899E-2</v>
      </c>
      <c r="E659">
        <v>5.4765148099739903E-2</v>
      </c>
      <c r="F659">
        <v>3.3027717052300003E-2</v>
      </c>
      <c r="G659">
        <v>1.8728277640129899E-2</v>
      </c>
      <c r="H659">
        <v>1.5459288248431E-2</v>
      </c>
      <c r="I659">
        <v>1.50739970907599E-2</v>
      </c>
      <c r="J659">
        <v>1.41785874978999E-2</v>
      </c>
      <c r="K659">
        <v>1.33406568756399E-2</v>
      </c>
      <c r="L659">
        <v>1.2709749374079E-2</v>
      </c>
      <c r="M659">
        <v>1.231802739036E-2</v>
      </c>
      <c r="N659">
        <v>1.2266630196048E-2</v>
      </c>
      <c r="O659">
        <v>0</v>
      </c>
      <c r="P659">
        <v>0</v>
      </c>
      <c r="Q659">
        <v>0</v>
      </c>
      <c r="R659" t="s">
        <v>45</v>
      </c>
    </row>
    <row r="660" spans="1:18" x14ac:dyDescent="0.25">
      <c r="A660" t="s">
        <v>136</v>
      </c>
      <c r="B660" t="s">
        <v>82</v>
      </c>
      <c r="C660" t="s">
        <v>39</v>
      </c>
      <c r="D660">
        <v>0.1074666783497</v>
      </c>
      <c r="E660">
        <v>4.9351578169426001E-2</v>
      </c>
      <c r="F660">
        <v>3.4755719651239997E-2</v>
      </c>
      <c r="G660">
        <v>1.3384650717348999E-2</v>
      </c>
      <c r="H660">
        <v>9.8643066540329994E-3</v>
      </c>
      <c r="I660">
        <v>7.7482770357670001E-3</v>
      </c>
      <c r="J660">
        <v>7.5093953586409896E-3</v>
      </c>
      <c r="K660">
        <v>6.7836125333629897E-3</v>
      </c>
      <c r="L660">
        <v>6.4927877714599904E-3</v>
      </c>
      <c r="M660">
        <v>6.0441734860859899E-3</v>
      </c>
      <c r="N660">
        <v>5.9951616364179996E-3</v>
      </c>
      <c r="O660">
        <v>0</v>
      </c>
      <c r="P660">
        <v>0</v>
      </c>
      <c r="Q660">
        <v>0</v>
      </c>
      <c r="R660" t="s">
        <v>45</v>
      </c>
    </row>
    <row r="661" spans="1:18" x14ac:dyDescent="0.25">
      <c r="A661" t="s">
        <v>136</v>
      </c>
      <c r="B661" t="s">
        <v>83</v>
      </c>
      <c r="C661" t="s">
        <v>16</v>
      </c>
      <c r="D661">
        <v>1.304431287512E-2</v>
      </c>
      <c r="E661">
        <v>1.0741625616899999E-2</v>
      </c>
      <c r="F661">
        <v>1.0354673189099901E-2</v>
      </c>
      <c r="G661">
        <v>1.081793168143E-2</v>
      </c>
      <c r="H661">
        <v>1.0020524697195001E-2</v>
      </c>
      <c r="I661">
        <v>9.8458028103609995E-3</v>
      </c>
      <c r="J661">
        <v>1.1638144656647E-2</v>
      </c>
      <c r="K661">
        <v>1.270371758821E-2</v>
      </c>
      <c r="L661">
        <v>1.42753439262839E-2</v>
      </c>
      <c r="M661">
        <v>1.52438872740629E-2</v>
      </c>
      <c r="N661">
        <v>1.6938987132999898E-2</v>
      </c>
      <c r="O661">
        <v>0</v>
      </c>
      <c r="P661">
        <v>0</v>
      </c>
      <c r="Q661">
        <v>0</v>
      </c>
      <c r="R661" t="s">
        <v>45</v>
      </c>
    </row>
    <row r="662" spans="1:18" x14ac:dyDescent="0.25">
      <c r="A662" t="s">
        <v>136</v>
      </c>
      <c r="B662" t="s">
        <v>83</v>
      </c>
      <c r="C662" t="s">
        <v>17</v>
      </c>
      <c r="D662">
        <v>0.50002150700000003</v>
      </c>
      <c r="E662">
        <v>0.37051994784699999</v>
      </c>
      <c r="F662">
        <v>0.21941998795000001</v>
      </c>
      <c r="G662">
        <v>0.15856019415</v>
      </c>
      <c r="H662">
        <v>0.16184740421289401</v>
      </c>
      <c r="I662">
        <v>0.16526102706082199</v>
      </c>
      <c r="J662">
        <v>0.16842555224399799</v>
      </c>
      <c r="K662">
        <v>0.17094371019218099</v>
      </c>
      <c r="L662">
        <v>0.17441945711448201</v>
      </c>
      <c r="M662">
        <v>0.17704281500745001</v>
      </c>
      <c r="N662">
        <v>0.18000611595499999</v>
      </c>
      <c r="O662">
        <v>0</v>
      </c>
      <c r="P662">
        <v>0</v>
      </c>
      <c r="Q662">
        <v>0</v>
      </c>
      <c r="R662" t="s">
        <v>45</v>
      </c>
    </row>
    <row r="663" spans="1:18" x14ac:dyDescent="0.25">
      <c r="A663" t="s">
        <v>136</v>
      </c>
      <c r="B663" t="s">
        <v>83</v>
      </c>
      <c r="C663" t="s">
        <v>19</v>
      </c>
      <c r="D663">
        <v>5.3015944074499997</v>
      </c>
      <c r="E663">
        <v>2.2669435489500001</v>
      </c>
      <c r="F663">
        <v>1.46130712924999</v>
      </c>
      <c r="G663">
        <v>1.18107086356</v>
      </c>
      <c r="H663">
        <v>1.0030727833742601</v>
      </c>
      <c r="I663">
        <v>0.87661775419586796</v>
      </c>
      <c r="J663">
        <v>0.73070228980989704</v>
      </c>
      <c r="K663">
        <v>0.63605627403318199</v>
      </c>
      <c r="L663">
        <v>0.56975551634237298</v>
      </c>
      <c r="M663">
        <v>0.58215803196167004</v>
      </c>
      <c r="N663">
        <v>0.57574535137223404</v>
      </c>
      <c r="O663">
        <v>0</v>
      </c>
      <c r="P663">
        <v>0</v>
      </c>
      <c r="Q663">
        <v>0</v>
      </c>
      <c r="R663" t="s">
        <v>45</v>
      </c>
    </row>
    <row r="664" spans="1:18" x14ac:dyDescent="0.25">
      <c r="A664" t="s">
        <v>136</v>
      </c>
      <c r="B664" t="s">
        <v>83</v>
      </c>
      <c r="C664" t="s">
        <v>21</v>
      </c>
      <c r="D664">
        <v>73.565750237999893</v>
      </c>
      <c r="E664">
        <v>76.571786706999902</v>
      </c>
      <c r="F664">
        <v>69.0940960799999</v>
      </c>
      <c r="G664">
        <v>59.96967626</v>
      </c>
      <c r="H664">
        <v>46.787043836679999</v>
      </c>
      <c r="I664">
        <v>46.162248672583601</v>
      </c>
      <c r="J664">
        <v>41.052855172102099</v>
      </c>
      <c r="K664">
        <v>39.722267549772297</v>
      </c>
      <c r="L664">
        <v>39.004213751409999</v>
      </c>
      <c r="M664">
        <v>22.392202171302198</v>
      </c>
      <c r="N664">
        <v>0.24406041266192299</v>
      </c>
      <c r="O664">
        <v>0</v>
      </c>
      <c r="P664">
        <v>0</v>
      </c>
      <c r="Q664">
        <v>0</v>
      </c>
      <c r="R664" t="s">
        <v>46</v>
      </c>
    </row>
    <row r="665" spans="1:18" x14ac:dyDescent="0.25">
      <c r="A665" t="s">
        <v>136</v>
      </c>
      <c r="B665" t="s">
        <v>83</v>
      </c>
      <c r="C665" t="s">
        <v>22</v>
      </c>
      <c r="D665" s="2">
        <v>0</v>
      </c>
      <c r="E665" s="2">
        <v>0.12064029999999901</v>
      </c>
      <c r="F665" s="2">
        <v>0.1683608</v>
      </c>
      <c r="G665" s="2">
        <v>0.19455519999999901</v>
      </c>
      <c r="H665" s="2">
        <v>0.20168028999999901</v>
      </c>
      <c r="I665" s="2">
        <v>0.22218513000000001</v>
      </c>
      <c r="J665" s="2">
        <v>0.21289027999999999</v>
      </c>
      <c r="K665" s="2">
        <v>0.203256669999999</v>
      </c>
      <c r="L665" s="2">
        <v>0.18945388999999899</v>
      </c>
      <c r="M665" s="2">
        <v>9.5371844999999997E-2</v>
      </c>
      <c r="N665" s="2">
        <v>0.10110583199999899</v>
      </c>
      <c r="O665">
        <v>0</v>
      </c>
      <c r="P665">
        <v>0</v>
      </c>
      <c r="Q665">
        <v>0</v>
      </c>
      <c r="R665" t="s">
        <v>45</v>
      </c>
    </row>
    <row r="666" spans="1:18" x14ac:dyDescent="0.25">
      <c r="A666" t="s">
        <v>136</v>
      </c>
      <c r="B666" t="s">
        <v>83</v>
      </c>
      <c r="C666" t="s">
        <v>23</v>
      </c>
      <c r="D666" s="2">
        <v>2.9678319999999999E-8</v>
      </c>
      <c r="E666" s="2">
        <v>0.70586110000000002</v>
      </c>
      <c r="F666" s="2">
        <v>0.75601469999999904</v>
      </c>
      <c r="G666" s="2">
        <v>0.87364209999999998</v>
      </c>
      <c r="H666" s="2">
        <v>0.90563389999999999</v>
      </c>
      <c r="I666" s="2">
        <v>0.99771010000000004</v>
      </c>
      <c r="J666" s="2">
        <v>0.9559725</v>
      </c>
      <c r="K666" s="2">
        <v>0.91271239999999998</v>
      </c>
      <c r="L666" s="2">
        <v>0.85073180999999998</v>
      </c>
      <c r="M666" s="2">
        <v>0.42826162000000001</v>
      </c>
      <c r="N666" s="2">
        <v>0.45401037999999999</v>
      </c>
      <c r="O666">
        <v>0</v>
      </c>
      <c r="P666">
        <v>0</v>
      </c>
      <c r="Q666">
        <v>0</v>
      </c>
      <c r="R666" t="s">
        <v>45</v>
      </c>
    </row>
    <row r="667" spans="1:18" x14ac:dyDescent="0.25">
      <c r="A667" t="s">
        <v>136</v>
      </c>
      <c r="B667" t="s">
        <v>83</v>
      </c>
      <c r="C667" t="s">
        <v>24</v>
      </c>
      <c r="D667" s="2">
        <v>0</v>
      </c>
      <c r="E667" s="2">
        <v>0.14821843000000001</v>
      </c>
      <c r="F667" s="2">
        <v>0.18230109999999999</v>
      </c>
      <c r="G667" s="2">
        <v>0.2106654</v>
      </c>
      <c r="H667" s="2">
        <v>0.218379869999999</v>
      </c>
      <c r="I667" s="2">
        <v>0.240582559999999</v>
      </c>
      <c r="J667" s="2">
        <v>0.230518169999999</v>
      </c>
      <c r="K667" s="2">
        <v>0.22008663000000001</v>
      </c>
      <c r="L667" s="2">
        <v>0.20514105999999999</v>
      </c>
      <c r="M667" s="2">
        <v>0.10326874699999999</v>
      </c>
      <c r="N667" s="2">
        <v>0.109477622</v>
      </c>
      <c r="O667">
        <v>0</v>
      </c>
      <c r="P667">
        <v>0</v>
      </c>
      <c r="Q667">
        <v>0</v>
      </c>
      <c r="R667" t="s">
        <v>45</v>
      </c>
    </row>
    <row r="668" spans="1:18" x14ac:dyDescent="0.25">
      <c r="A668" t="s">
        <v>136</v>
      </c>
      <c r="B668" t="s">
        <v>83</v>
      </c>
      <c r="C668" t="s">
        <v>25</v>
      </c>
      <c r="D668" s="2">
        <v>1.4941040000000001E-7</v>
      </c>
      <c r="E668" s="2">
        <v>2.29617199999999E-4</v>
      </c>
      <c r="F668" s="2">
        <v>1.7265059999999901E-4</v>
      </c>
      <c r="G668" s="2">
        <v>1.995125E-4</v>
      </c>
      <c r="H668" s="2">
        <v>2.0681876999999901E-4</v>
      </c>
      <c r="I668" s="2">
        <v>2.2784587999999899E-4</v>
      </c>
      <c r="J668" s="2">
        <v>2.1831433000000001E-4</v>
      </c>
      <c r="K668" s="2">
        <v>2.0843511E-4</v>
      </c>
      <c r="L668" s="2">
        <v>1.9428071999999901E-4</v>
      </c>
      <c r="M668" s="2">
        <v>9.7801530999999905E-5</v>
      </c>
      <c r="N668" s="2">
        <v>1.03681826999999E-4</v>
      </c>
      <c r="O668">
        <v>0</v>
      </c>
      <c r="P668">
        <v>0</v>
      </c>
      <c r="Q668">
        <v>0</v>
      </c>
      <c r="R668" t="s">
        <v>45</v>
      </c>
    </row>
    <row r="669" spans="1:18" x14ac:dyDescent="0.25">
      <c r="A669" t="s">
        <v>136</v>
      </c>
      <c r="B669" t="s">
        <v>83</v>
      </c>
      <c r="C669" t="s">
        <v>26</v>
      </c>
      <c r="D669">
        <v>0</v>
      </c>
      <c r="E669">
        <v>1.0800522999999999E-2</v>
      </c>
      <c r="F669">
        <v>1.3297289999999899E-2</v>
      </c>
      <c r="G669">
        <v>1.5366167E-2</v>
      </c>
      <c r="H669">
        <v>1.5928887999999999E-2</v>
      </c>
      <c r="I669">
        <v>1.7548384E-2</v>
      </c>
      <c r="J669">
        <v>1.6814273000000001E-2</v>
      </c>
      <c r="K669">
        <v>1.6053391E-2</v>
      </c>
      <c r="L669">
        <v>1.49632409999999E-2</v>
      </c>
      <c r="M669">
        <v>7.5325484000000002E-3</v>
      </c>
      <c r="N669">
        <v>7.9854378E-3</v>
      </c>
      <c r="O669">
        <v>0</v>
      </c>
      <c r="P669">
        <v>0</v>
      </c>
      <c r="Q669">
        <v>0</v>
      </c>
      <c r="R669" t="s">
        <v>45</v>
      </c>
    </row>
    <row r="670" spans="1:18" x14ac:dyDescent="0.25">
      <c r="A670" t="s">
        <v>136</v>
      </c>
      <c r="B670" t="s">
        <v>83</v>
      </c>
      <c r="C670" t="s">
        <v>27</v>
      </c>
      <c r="D670" s="2">
        <v>1.08857331599999E-2</v>
      </c>
      <c r="E670">
        <v>1.14475610537E-2</v>
      </c>
      <c r="F670">
        <v>9.8302525276999994E-3</v>
      </c>
      <c r="G670">
        <v>5.3090527549999999E-3</v>
      </c>
      <c r="H670">
        <v>4.8866509121829899E-3</v>
      </c>
      <c r="I670">
        <v>4.9285871218959897E-3</v>
      </c>
      <c r="J670">
        <v>4.7695283235129997E-3</v>
      </c>
      <c r="K670">
        <v>4.5405453160639996E-3</v>
      </c>
      <c r="L670">
        <v>4.47722020264699E-3</v>
      </c>
      <c r="M670">
        <v>4.3184282131109898E-3</v>
      </c>
      <c r="N670">
        <v>4.433419652649E-3</v>
      </c>
      <c r="O670">
        <v>0</v>
      </c>
      <c r="P670">
        <v>0</v>
      </c>
      <c r="Q670">
        <v>0</v>
      </c>
      <c r="R670" t="s">
        <v>45</v>
      </c>
    </row>
    <row r="671" spans="1:18" x14ac:dyDescent="0.25">
      <c r="A671" t="s">
        <v>136</v>
      </c>
      <c r="B671" t="s">
        <v>83</v>
      </c>
      <c r="C671" t="s">
        <v>29</v>
      </c>
      <c r="D671" s="2">
        <v>1.7682059391420001E-2</v>
      </c>
      <c r="E671">
        <v>1.084872291784E-2</v>
      </c>
      <c r="F671">
        <v>1.0404149809799999E-2</v>
      </c>
      <c r="G671">
        <v>1.00043364525E-2</v>
      </c>
      <c r="H671">
        <v>9.1389912207499903E-3</v>
      </c>
      <c r="I671">
        <v>8.8599178297970003E-3</v>
      </c>
      <c r="J671">
        <v>8.3554844327630006E-3</v>
      </c>
      <c r="K671">
        <v>7.910038320065E-3</v>
      </c>
      <c r="L671">
        <v>7.5352359589569897E-3</v>
      </c>
      <c r="M671">
        <v>7.6066416910229896E-3</v>
      </c>
      <c r="N671">
        <v>7.8482356201299893E-3</v>
      </c>
      <c r="O671">
        <v>0</v>
      </c>
      <c r="P671">
        <v>0</v>
      </c>
      <c r="Q671">
        <v>0</v>
      </c>
      <c r="R671" t="s">
        <v>45</v>
      </c>
    </row>
    <row r="672" spans="1:18" x14ac:dyDescent="0.25">
      <c r="A672" t="s">
        <v>136</v>
      </c>
      <c r="B672" t="s">
        <v>83</v>
      </c>
      <c r="C672" t="s">
        <v>31</v>
      </c>
      <c r="D672" s="2">
        <v>0.75817703079899901</v>
      </c>
      <c r="E672" s="2">
        <v>0.41905299986899902</v>
      </c>
      <c r="F672" s="2">
        <v>0.287082282015999</v>
      </c>
      <c r="G672" s="2">
        <v>0.26836870497999998</v>
      </c>
      <c r="H672" s="2">
        <v>0.20216194893780201</v>
      </c>
      <c r="I672" s="2">
        <v>0.20762641901072201</v>
      </c>
      <c r="J672" s="2">
        <v>0.19953526258315399</v>
      </c>
      <c r="K672" s="2">
        <v>0.20153413330982001</v>
      </c>
      <c r="L672" s="2">
        <v>0.20598483001833801</v>
      </c>
      <c r="M672" s="2">
        <v>0.203804777685094</v>
      </c>
      <c r="N672" s="2">
        <v>0.208965451543832</v>
      </c>
      <c r="O672">
        <v>0</v>
      </c>
      <c r="P672">
        <v>0</v>
      </c>
      <c r="Q672">
        <v>0</v>
      </c>
      <c r="R672" t="s">
        <v>45</v>
      </c>
    </row>
    <row r="673" spans="1:18" x14ac:dyDescent="0.25">
      <c r="A673" t="s">
        <v>136</v>
      </c>
      <c r="B673" t="s">
        <v>83</v>
      </c>
      <c r="C673" t="s">
        <v>32</v>
      </c>
      <c r="D673" s="2">
        <v>1.225720055155</v>
      </c>
      <c r="E673" s="2">
        <v>0.75415434268899995</v>
      </c>
      <c r="F673" s="2">
        <v>0.488545332300999</v>
      </c>
      <c r="G673" s="2">
        <v>0.35411104302999902</v>
      </c>
      <c r="H673" s="2">
        <v>0.23813791006121399</v>
      </c>
      <c r="I673" s="2">
        <v>0.221806472042751</v>
      </c>
      <c r="J673" s="2">
        <v>0.19820933673737201</v>
      </c>
      <c r="K673" s="2">
        <v>0.18435736276968601</v>
      </c>
      <c r="L673" s="2">
        <v>0.18501006344675699</v>
      </c>
      <c r="M673" s="2">
        <v>0.17458040984988599</v>
      </c>
      <c r="N673" s="2">
        <v>0.17801217707907099</v>
      </c>
      <c r="O673">
        <v>0</v>
      </c>
      <c r="P673">
        <v>0</v>
      </c>
      <c r="Q673">
        <v>0</v>
      </c>
      <c r="R673" t="s">
        <v>45</v>
      </c>
    </row>
    <row r="674" spans="1:18" x14ac:dyDescent="0.25">
      <c r="A674" t="s">
        <v>136</v>
      </c>
      <c r="B674" t="s">
        <v>83</v>
      </c>
      <c r="C674" t="s">
        <v>34</v>
      </c>
      <c r="D674" s="2">
        <v>2.4061171787499998E-2</v>
      </c>
      <c r="E674" s="2">
        <v>1.9331345572999901E-2</v>
      </c>
      <c r="F674" s="2">
        <v>2.3104931756000001E-2</v>
      </c>
      <c r="G674" s="2">
        <v>2.2224797423000001E-2</v>
      </c>
      <c r="H674" s="2">
        <v>2.1009405598106001E-2</v>
      </c>
      <c r="I674" s="2">
        <v>1.95095597893159E-2</v>
      </c>
      <c r="J674" s="2">
        <v>1.84088783541589E-2</v>
      </c>
      <c r="K674" s="2">
        <v>1.6695836391788899E-2</v>
      </c>
      <c r="L674" s="2">
        <v>1.5165210716868899E-2</v>
      </c>
      <c r="M674" s="2">
        <v>1.7356026764175001E-2</v>
      </c>
      <c r="N674" s="2">
        <v>1.9459608042340999E-2</v>
      </c>
      <c r="O674">
        <v>0</v>
      </c>
      <c r="P674">
        <v>0</v>
      </c>
      <c r="Q674">
        <v>0</v>
      </c>
      <c r="R674" t="s">
        <v>45</v>
      </c>
    </row>
    <row r="675" spans="1:18" x14ac:dyDescent="0.25">
      <c r="A675" t="s">
        <v>136</v>
      </c>
      <c r="B675" t="s">
        <v>83</v>
      </c>
      <c r="C675" t="s">
        <v>36</v>
      </c>
      <c r="D675" s="2">
        <v>0.1109122263828</v>
      </c>
      <c r="E675" s="2">
        <v>0.146171340739599</v>
      </c>
      <c r="F675" s="2">
        <v>0.14537164994249999</v>
      </c>
      <c r="G675" s="2">
        <v>0.119290791571299</v>
      </c>
      <c r="H675" s="2">
        <v>9.1426737298435895E-2</v>
      </c>
      <c r="I675" s="2">
        <v>9.7209498732683905E-2</v>
      </c>
      <c r="J675" s="2">
        <v>0.101924684315023</v>
      </c>
      <c r="K675" s="2">
        <v>0.106411788605295</v>
      </c>
      <c r="L675" s="2">
        <v>0.11142550986847601</v>
      </c>
      <c r="M675" s="2">
        <v>0.115949343262961</v>
      </c>
      <c r="N675" s="2">
        <v>0.127880232034703</v>
      </c>
      <c r="O675">
        <v>0</v>
      </c>
      <c r="P675">
        <v>0</v>
      </c>
      <c r="Q675">
        <v>0</v>
      </c>
      <c r="R675" t="s">
        <v>45</v>
      </c>
    </row>
    <row r="676" spans="1:18" x14ac:dyDescent="0.25">
      <c r="A676" t="s">
        <v>136</v>
      </c>
      <c r="B676" t="s">
        <v>83</v>
      </c>
      <c r="C676" t="s">
        <v>37</v>
      </c>
      <c r="D676" s="2">
        <v>7.8981020900099994E-2</v>
      </c>
      <c r="E676" s="2">
        <v>0.106148818314479</v>
      </c>
      <c r="F676" s="2">
        <v>8.3963594572999997E-2</v>
      </c>
      <c r="G676" s="2">
        <v>6.4489028562199999E-2</v>
      </c>
      <c r="H676" s="2">
        <v>5.3364834328925997E-2</v>
      </c>
      <c r="I676" s="2">
        <v>5.2911588666253999E-2</v>
      </c>
      <c r="J676" s="2">
        <v>5.3026801639392898E-2</v>
      </c>
      <c r="K676" s="2">
        <v>5.2354791101214902E-2</v>
      </c>
      <c r="L676" s="2">
        <v>5.2277619037102999E-2</v>
      </c>
      <c r="M676" s="2">
        <v>5.5214657963106997E-2</v>
      </c>
      <c r="N676" s="2">
        <v>6.0946596706233001E-2</v>
      </c>
      <c r="O676">
        <v>0</v>
      </c>
      <c r="P676">
        <v>0</v>
      </c>
      <c r="Q676">
        <v>0</v>
      </c>
      <c r="R676" t="s">
        <v>45</v>
      </c>
    </row>
    <row r="677" spans="1:18" x14ac:dyDescent="0.25">
      <c r="A677" t="s">
        <v>136</v>
      </c>
      <c r="B677" t="s">
        <v>83</v>
      </c>
      <c r="C677" t="s">
        <v>39</v>
      </c>
      <c r="D677" s="2">
        <v>1.4552995857005999</v>
      </c>
      <c r="E677" s="2">
        <v>1.1375937588865599</v>
      </c>
      <c r="F677" s="2">
        <v>0.56073666583486004</v>
      </c>
      <c r="G677" s="2">
        <v>0.23145863330620001</v>
      </c>
      <c r="H677" s="2">
        <v>7.4008519780129997E-2</v>
      </c>
      <c r="I677" s="2">
        <v>7.4894908718849906E-2</v>
      </c>
      <c r="J677" s="2">
        <v>7.6607095353827898E-2</v>
      </c>
      <c r="K677" s="2">
        <v>8.6334392086732895E-2</v>
      </c>
      <c r="L677" s="2">
        <v>9.5961014301681996E-2</v>
      </c>
      <c r="M677" s="2">
        <v>8.8341903858031895E-2</v>
      </c>
      <c r="N677" s="2">
        <v>9.26781174993659E-2</v>
      </c>
      <c r="O677">
        <v>0</v>
      </c>
      <c r="P677">
        <v>0</v>
      </c>
      <c r="Q677">
        <v>0</v>
      </c>
      <c r="R677" t="s">
        <v>45</v>
      </c>
    </row>
    <row r="678" spans="1:18" x14ac:dyDescent="0.25">
      <c r="A678" t="s">
        <v>136</v>
      </c>
      <c r="B678" t="s">
        <v>84</v>
      </c>
      <c r="C678" t="s">
        <v>16</v>
      </c>
      <c r="D678" s="2">
        <v>7.0650334563999995E-4</v>
      </c>
      <c r="E678" s="2">
        <v>4.4796726086400001E-4</v>
      </c>
      <c r="F678" s="2">
        <v>6.1782542074800004E-4</v>
      </c>
      <c r="G678" s="2">
        <v>4.16164518716999E-4</v>
      </c>
      <c r="H678" s="2">
        <v>3.6887915867799898E-4</v>
      </c>
      <c r="I678" s="2">
        <v>3.3740251268299902E-4</v>
      </c>
      <c r="J678" s="2">
        <v>3.8721174138300001E-4</v>
      </c>
      <c r="K678" s="2">
        <v>3.97386843853999E-4</v>
      </c>
      <c r="L678" s="2">
        <v>4.3914196251499998E-4</v>
      </c>
      <c r="M678" s="2">
        <v>5.2405758443799895E-4</v>
      </c>
      <c r="N678" s="2">
        <v>6.0169216216699904E-4</v>
      </c>
      <c r="O678">
        <v>0</v>
      </c>
      <c r="P678">
        <v>0</v>
      </c>
      <c r="Q678">
        <v>0</v>
      </c>
      <c r="R678" t="s">
        <v>45</v>
      </c>
    </row>
    <row r="679" spans="1:18" x14ac:dyDescent="0.25">
      <c r="A679" t="s">
        <v>136</v>
      </c>
      <c r="B679" t="s">
        <v>84</v>
      </c>
      <c r="C679" t="s">
        <v>17</v>
      </c>
      <c r="D679">
        <v>2.9345668028E-2</v>
      </c>
      <c r="E679" s="2">
        <v>2.60813545271599E-2</v>
      </c>
      <c r="F679">
        <v>1.6414731104389998E-2</v>
      </c>
      <c r="G679">
        <v>9.8054753448000003E-3</v>
      </c>
      <c r="H679">
        <v>9.8649083772260008E-3</v>
      </c>
      <c r="I679" s="2">
        <v>9.6866859248299995E-3</v>
      </c>
      <c r="J679" s="2">
        <v>1.0147321902232999E-2</v>
      </c>
      <c r="K679" s="2">
        <v>1.0230266361194999E-2</v>
      </c>
      <c r="L679" s="2">
        <v>1.03051141300939E-2</v>
      </c>
      <c r="M679" s="2">
        <v>1.0378688169402E-2</v>
      </c>
      <c r="N679" s="2">
        <v>1.0529782015383999E-2</v>
      </c>
      <c r="O679">
        <v>0</v>
      </c>
      <c r="P679">
        <v>0</v>
      </c>
      <c r="Q679">
        <v>0</v>
      </c>
      <c r="R679" t="s">
        <v>45</v>
      </c>
    </row>
    <row r="680" spans="1:18" x14ac:dyDescent="0.25">
      <c r="A680" t="s">
        <v>136</v>
      </c>
      <c r="B680" t="s">
        <v>84</v>
      </c>
      <c r="C680" t="s">
        <v>19</v>
      </c>
      <c r="D680">
        <v>0.37096830210978898</v>
      </c>
      <c r="E680">
        <v>0.15978300894865</v>
      </c>
      <c r="F680">
        <v>0.10920428387430001</v>
      </c>
      <c r="G680">
        <v>8.6978287296400003E-2</v>
      </c>
      <c r="H680">
        <v>7.4706984727019907E-2</v>
      </c>
      <c r="I680">
        <v>6.2116799244677001E-2</v>
      </c>
      <c r="J680">
        <v>5.3158259217949901E-2</v>
      </c>
      <c r="K680">
        <v>4.6151264488738901E-2</v>
      </c>
      <c r="L680">
        <v>4.1050024861607998E-2</v>
      </c>
      <c r="M680">
        <v>4.2034965683567897E-2</v>
      </c>
      <c r="N680">
        <v>3.9950196164190897E-2</v>
      </c>
      <c r="O680">
        <v>0</v>
      </c>
      <c r="P680">
        <v>0</v>
      </c>
      <c r="Q680">
        <v>0</v>
      </c>
      <c r="R680" t="s">
        <v>45</v>
      </c>
    </row>
    <row r="681" spans="1:18" x14ac:dyDescent="0.25">
      <c r="A681" t="s">
        <v>136</v>
      </c>
      <c r="B681" t="s">
        <v>84</v>
      </c>
      <c r="C681" t="s">
        <v>21</v>
      </c>
      <c r="D681">
        <v>2.1471382186999999</v>
      </c>
      <c r="E681">
        <v>2.8128283359999999</v>
      </c>
      <c r="F681">
        <v>2.8578579528999999</v>
      </c>
      <c r="G681">
        <v>2.6707683982999901</v>
      </c>
      <c r="H681">
        <v>2.3756448280814699</v>
      </c>
      <c r="I681">
        <v>1.88914336243193</v>
      </c>
      <c r="J681">
        <v>1.9981936033399199</v>
      </c>
      <c r="K681">
        <v>1.75629906501482</v>
      </c>
      <c r="L681">
        <v>1.5296518003812301</v>
      </c>
      <c r="M681">
        <v>1.0384211584602601</v>
      </c>
      <c r="N681" s="2">
        <v>0.78118033409368604</v>
      </c>
      <c r="O681">
        <v>0</v>
      </c>
      <c r="P681">
        <v>0</v>
      </c>
      <c r="Q681">
        <v>0</v>
      </c>
      <c r="R681" t="s">
        <v>46</v>
      </c>
    </row>
    <row r="682" spans="1:18" x14ac:dyDescent="0.25">
      <c r="A682" t="s">
        <v>136</v>
      </c>
      <c r="B682" t="s">
        <v>84</v>
      </c>
      <c r="C682" t="s">
        <v>22</v>
      </c>
      <c r="D682" s="2">
        <v>0</v>
      </c>
      <c r="E682">
        <v>5.7722229999999999E-3</v>
      </c>
      <c r="F682">
        <v>8.0837600000000006E-3</v>
      </c>
      <c r="G682">
        <v>1.0597845999999999E-2</v>
      </c>
      <c r="H682">
        <v>1.0856538000000001E-2</v>
      </c>
      <c r="I682">
        <v>1.2043081000000001E-2</v>
      </c>
      <c r="J682">
        <v>1.14526819999999E-2</v>
      </c>
      <c r="K682">
        <v>1.0957232000000001E-2</v>
      </c>
      <c r="L682">
        <v>1.0258368999999899E-2</v>
      </c>
      <c r="M682">
        <v>5.1729100000000002E-3</v>
      </c>
      <c r="N682" s="2">
        <v>5.4746457999999996E-3</v>
      </c>
      <c r="O682">
        <v>0</v>
      </c>
      <c r="P682">
        <v>0</v>
      </c>
      <c r="Q682">
        <v>0</v>
      </c>
      <c r="R682" t="s">
        <v>45</v>
      </c>
    </row>
    <row r="683" spans="1:18" x14ac:dyDescent="0.25">
      <c r="A683" t="s">
        <v>136</v>
      </c>
      <c r="B683" t="s">
        <v>84</v>
      </c>
      <c r="C683" t="s">
        <v>23</v>
      </c>
      <c r="D683" s="2">
        <v>1.8601269999999999E-9</v>
      </c>
      <c r="E683">
        <v>3.3773060000000001E-2</v>
      </c>
      <c r="F683">
        <v>3.6299749999999999E-2</v>
      </c>
      <c r="G683">
        <v>4.7589059999999898E-2</v>
      </c>
      <c r="H683">
        <v>4.8750729999999902E-2</v>
      </c>
      <c r="I683">
        <v>5.4078840000000003E-2</v>
      </c>
      <c r="J683">
        <v>5.1427676999999998E-2</v>
      </c>
      <c r="K683">
        <v>4.9202836999999999E-2</v>
      </c>
      <c r="L683">
        <v>4.6064656999999898E-2</v>
      </c>
      <c r="M683">
        <v>2.3228664999999999E-2</v>
      </c>
      <c r="N683">
        <v>2.4583594699999999E-2</v>
      </c>
      <c r="O683">
        <v>0</v>
      </c>
      <c r="P683">
        <v>0</v>
      </c>
      <c r="Q683">
        <v>0</v>
      </c>
      <c r="R683" t="s">
        <v>45</v>
      </c>
    </row>
    <row r="684" spans="1:18" x14ac:dyDescent="0.25">
      <c r="A684" t="s">
        <v>136</v>
      </c>
      <c r="B684" t="s">
        <v>84</v>
      </c>
      <c r="C684" t="s">
        <v>24</v>
      </c>
      <c r="D684" s="2">
        <v>0</v>
      </c>
      <c r="E684" s="2">
        <v>7.0917559999999899E-3</v>
      </c>
      <c r="F684" s="2">
        <v>8.7531099999999997E-3</v>
      </c>
      <c r="G684" s="2">
        <v>1.14753799999999E-2</v>
      </c>
      <c r="H684" s="2">
        <v>1.1755491E-2</v>
      </c>
      <c r="I684" s="2">
        <v>1.3040288000000001E-2</v>
      </c>
      <c r="J684" s="2">
        <v>1.2400997E-2</v>
      </c>
      <c r="K684" s="2">
        <v>1.1864526E-2</v>
      </c>
      <c r="L684" s="2">
        <v>1.1107788E-2</v>
      </c>
      <c r="M684" s="2">
        <v>5.6012388999999996E-3</v>
      </c>
      <c r="N684" s="2">
        <v>5.9279594000000001E-3</v>
      </c>
      <c r="O684">
        <v>0</v>
      </c>
      <c r="P684">
        <v>0</v>
      </c>
      <c r="Q684">
        <v>0</v>
      </c>
      <c r="R684" t="s">
        <v>45</v>
      </c>
    </row>
    <row r="685" spans="1:18" x14ac:dyDescent="0.25">
      <c r="A685" t="s">
        <v>136</v>
      </c>
      <c r="B685" t="s">
        <v>84</v>
      </c>
      <c r="C685" t="s">
        <v>25</v>
      </c>
      <c r="D685" s="2">
        <v>9.3645300000000005E-9</v>
      </c>
      <c r="E685" s="2">
        <v>1.0986409999999999E-5</v>
      </c>
      <c r="F685" s="2">
        <v>8.2896999999999996E-6</v>
      </c>
      <c r="G685" s="2">
        <v>1.08678599999999E-5</v>
      </c>
      <c r="H685" s="2">
        <v>1.1133145E-5</v>
      </c>
      <c r="I685" s="2">
        <v>1.2349922E-5</v>
      </c>
      <c r="J685" s="2">
        <v>1.1744476E-5</v>
      </c>
      <c r="K685" s="2">
        <v>1.1236394E-5</v>
      </c>
      <c r="L685" s="2">
        <v>1.0519737E-5</v>
      </c>
      <c r="M685" s="2">
        <v>5.3047044000000001E-6</v>
      </c>
      <c r="N685" s="2">
        <v>5.6141259999999996E-6</v>
      </c>
      <c r="O685">
        <v>0</v>
      </c>
      <c r="P685">
        <v>0</v>
      </c>
      <c r="Q685">
        <v>0</v>
      </c>
      <c r="R685" t="s">
        <v>45</v>
      </c>
    </row>
    <row r="686" spans="1:18" x14ac:dyDescent="0.25">
      <c r="A686" t="s">
        <v>136</v>
      </c>
      <c r="B686" t="s">
        <v>84</v>
      </c>
      <c r="C686" t="s">
        <v>26</v>
      </c>
      <c r="D686" s="2">
        <v>0</v>
      </c>
      <c r="E686" s="2">
        <v>5.1676819999999998E-4</v>
      </c>
      <c r="F686" s="2">
        <v>6.3846170000000002E-4</v>
      </c>
      <c r="G686" s="2">
        <v>8.3702720000000002E-4</v>
      </c>
      <c r="H686" s="2">
        <v>8.5745890000000005E-4</v>
      </c>
      <c r="I686" s="2">
        <v>9.5117429999999896E-4</v>
      </c>
      <c r="J686" s="2">
        <v>9.0454299999999995E-4</v>
      </c>
      <c r="K686" s="2">
        <v>8.6541159999999995E-4</v>
      </c>
      <c r="L686" s="2">
        <v>8.1021499999999998E-4</v>
      </c>
      <c r="M686" s="2">
        <v>4.0856099999999999E-4</v>
      </c>
      <c r="N686" s="2">
        <v>4.323924E-4</v>
      </c>
      <c r="O686">
        <v>0</v>
      </c>
      <c r="P686">
        <v>0</v>
      </c>
      <c r="Q686">
        <v>0</v>
      </c>
      <c r="R686" t="s">
        <v>45</v>
      </c>
    </row>
    <row r="687" spans="1:18" x14ac:dyDescent="0.25">
      <c r="A687" t="s">
        <v>136</v>
      </c>
      <c r="B687" t="s">
        <v>84</v>
      </c>
      <c r="C687" t="s">
        <v>27</v>
      </c>
      <c r="D687" s="2">
        <v>6.8787463639999997E-4</v>
      </c>
      <c r="E687" s="2">
        <v>5.69056539999999E-4</v>
      </c>
      <c r="F687" s="2">
        <v>5.8482701367999995E-4</v>
      </c>
      <c r="G687" s="2">
        <v>4.7197173338999902E-4</v>
      </c>
      <c r="H687" s="2">
        <v>3.9193366689199997E-4</v>
      </c>
      <c r="I687" s="2">
        <v>2.8469142232199899E-4</v>
      </c>
      <c r="J687" s="2">
        <v>3.6926927310499899E-4</v>
      </c>
      <c r="K687" s="2">
        <v>3.4297184197399998E-4</v>
      </c>
      <c r="L687" s="2">
        <v>3.2238896131700002E-4</v>
      </c>
      <c r="M687" s="2">
        <v>3.0278344924499899E-4</v>
      </c>
      <c r="N687" s="2">
        <v>2.9439578780799899E-4</v>
      </c>
      <c r="O687">
        <v>0</v>
      </c>
      <c r="P687">
        <v>0</v>
      </c>
      <c r="Q687">
        <v>0</v>
      </c>
      <c r="R687" t="s">
        <v>45</v>
      </c>
    </row>
    <row r="688" spans="1:18" x14ac:dyDescent="0.25">
      <c r="A688" t="s">
        <v>136</v>
      </c>
      <c r="B688" t="s">
        <v>84</v>
      </c>
      <c r="C688" t="s">
        <v>29</v>
      </c>
      <c r="D688" s="2">
        <v>7.6478414742499898E-4</v>
      </c>
      <c r="E688" s="2">
        <v>4.2138124515199898E-4</v>
      </c>
      <c r="F688" s="2">
        <v>7.5597647031999996E-4</v>
      </c>
      <c r="G688" s="2">
        <v>6.4830119083899901E-4</v>
      </c>
      <c r="H688" s="2">
        <v>5.8156854745500003E-4</v>
      </c>
      <c r="I688" s="2">
        <v>5.0937486382600003E-4</v>
      </c>
      <c r="J688" s="2">
        <v>4.8705256180399902E-4</v>
      </c>
      <c r="K688" s="2">
        <v>4.4101231227999902E-4</v>
      </c>
      <c r="L688" s="2">
        <v>4.0196837135500003E-4</v>
      </c>
      <c r="M688" s="2">
        <v>4.0677256017599903E-4</v>
      </c>
      <c r="N688" s="2">
        <v>3.95265833271E-4</v>
      </c>
      <c r="O688">
        <v>0</v>
      </c>
      <c r="P688">
        <v>0</v>
      </c>
      <c r="Q688">
        <v>0</v>
      </c>
      <c r="R688" t="s">
        <v>45</v>
      </c>
    </row>
    <row r="689" spans="1:18" x14ac:dyDescent="0.25">
      <c r="A689" t="s">
        <v>136</v>
      </c>
      <c r="B689" t="s">
        <v>84</v>
      </c>
      <c r="C689" t="s">
        <v>31</v>
      </c>
      <c r="D689" s="2">
        <v>5.8407462846269999E-2</v>
      </c>
      <c r="E689" s="2">
        <v>2.80823731733299E-2</v>
      </c>
      <c r="F689" s="2">
        <v>1.8705471363078902E-2</v>
      </c>
      <c r="G689" s="2">
        <v>1.8101315560049999E-2</v>
      </c>
      <c r="H689" s="2">
        <v>1.5560861346284999E-2</v>
      </c>
      <c r="I689" s="2">
        <v>1.4912220329585901E-2</v>
      </c>
      <c r="J689" s="2">
        <v>1.2918783453245999E-2</v>
      </c>
      <c r="K689" s="2">
        <v>1.3013940422539E-2</v>
      </c>
      <c r="L689" s="2">
        <v>1.3329725075791001E-2</v>
      </c>
      <c r="M689" s="2">
        <v>1.40351069686699E-2</v>
      </c>
      <c r="N689" s="2">
        <v>1.4332074022351E-2</v>
      </c>
      <c r="O689">
        <v>0</v>
      </c>
      <c r="P689">
        <v>0</v>
      </c>
      <c r="Q689">
        <v>0</v>
      </c>
      <c r="R689" t="s">
        <v>45</v>
      </c>
    </row>
    <row r="690" spans="1:18" x14ac:dyDescent="0.25">
      <c r="A690" t="s">
        <v>136</v>
      </c>
      <c r="B690" t="s">
        <v>84</v>
      </c>
      <c r="C690" t="s">
        <v>32</v>
      </c>
      <c r="D690" s="2">
        <v>3.4423619379399903E-2</v>
      </c>
      <c r="E690" s="2">
        <v>2.2445848637719899E-2</v>
      </c>
      <c r="F690" s="2">
        <v>2.2078089188310002E-2</v>
      </c>
      <c r="G690" s="2">
        <v>1.5996485174799999E-2</v>
      </c>
      <c r="H690" s="2">
        <v>1.36616949126609E-2</v>
      </c>
      <c r="I690" s="2">
        <v>1.1413106865531999E-2</v>
      </c>
      <c r="J690" s="2">
        <v>1.03387042981059E-2</v>
      </c>
      <c r="K690" s="2">
        <v>9.1471754841969902E-3</v>
      </c>
      <c r="L690" s="2">
        <v>8.6811064337469993E-3</v>
      </c>
      <c r="M690" s="2">
        <v>8.5047376352289893E-3</v>
      </c>
      <c r="N690" s="2">
        <v>8.2802422325969904E-3</v>
      </c>
      <c r="O690">
        <v>0</v>
      </c>
      <c r="P690">
        <v>0</v>
      </c>
      <c r="Q690">
        <v>0</v>
      </c>
      <c r="R690" t="s">
        <v>45</v>
      </c>
    </row>
    <row r="691" spans="1:18" x14ac:dyDescent="0.25">
      <c r="A691" t="s">
        <v>136</v>
      </c>
      <c r="B691" t="s">
        <v>84</v>
      </c>
      <c r="C691" t="s">
        <v>34</v>
      </c>
      <c r="D691">
        <v>1.2423621639019999E-3</v>
      </c>
      <c r="E691" s="2">
        <v>7.3915343637200005E-4</v>
      </c>
      <c r="F691">
        <v>1.4311999992409901E-3</v>
      </c>
      <c r="G691">
        <v>1.1373399314509899E-3</v>
      </c>
      <c r="H691">
        <v>1.07861635684399E-3</v>
      </c>
      <c r="I691" s="2">
        <v>9.5932829496999999E-4</v>
      </c>
      <c r="J691" s="2">
        <v>9.1189429289000002E-4</v>
      </c>
      <c r="K691" s="2">
        <v>8.2493094960900003E-4</v>
      </c>
      <c r="L691" s="2">
        <v>7.4530973089699895E-4</v>
      </c>
      <c r="M691" s="2">
        <v>9.1927381787799902E-4</v>
      </c>
      <c r="N691" s="2">
        <v>1.0453251627250001E-3</v>
      </c>
      <c r="O691">
        <v>0</v>
      </c>
      <c r="P691">
        <v>0</v>
      </c>
      <c r="Q691">
        <v>0</v>
      </c>
      <c r="R691" t="s">
        <v>45</v>
      </c>
    </row>
    <row r="692" spans="1:18" x14ac:dyDescent="0.25">
      <c r="A692" t="s">
        <v>136</v>
      </c>
      <c r="B692" t="s">
        <v>84</v>
      </c>
      <c r="C692" t="s">
        <v>36</v>
      </c>
      <c r="D692">
        <v>4.2341453524399999E-3</v>
      </c>
      <c r="E692">
        <v>2.41330011448199E-3</v>
      </c>
      <c r="F692">
        <v>6.3938034178059999E-3</v>
      </c>
      <c r="G692">
        <v>4.9665761387619996E-3</v>
      </c>
      <c r="H692">
        <v>4.4461555327639998E-3</v>
      </c>
      <c r="I692">
        <v>4.3925170427300004E-3</v>
      </c>
      <c r="J692">
        <v>4.0484274799439997E-3</v>
      </c>
      <c r="K692">
        <v>4.0844911999489896E-3</v>
      </c>
      <c r="L692">
        <v>4.1860375940159901E-3</v>
      </c>
      <c r="M692">
        <v>4.7021067714730002E-3</v>
      </c>
      <c r="N692">
        <v>5.1097333549249904E-3</v>
      </c>
      <c r="O692">
        <v>0</v>
      </c>
      <c r="P692">
        <v>0</v>
      </c>
      <c r="Q692">
        <v>0</v>
      </c>
      <c r="R692" t="s">
        <v>45</v>
      </c>
    </row>
    <row r="693" spans="1:18" x14ac:dyDescent="0.25">
      <c r="A693" t="s">
        <v>136</v>
      </c>
      <c r="B693" t="s">
        <v>84</v>
      </c>
      <c r="C693" t="s">
        <v>37</v>
      </c>
      <c r="D693">
        <v>3.5045241689539998E-3</v>
      </c>
      <c r="E693">
        <v>1.8920478238689999E-3</v>
      </c>
      <c r="F693">
        <v>3.2873592541480001E-3</v>
      </c>
      <c r="G693">
        <v>2.6535103701339998E-3</v>
      </c>
      <c r="H693">
        <v>2.4341762538109902E-3</v>
      </c>
      <c r="I693">
        <v>2.243360194996E-3</v>
      </c>
      <c r="J693">
        <v>2.0954804063790002E-3</v>
      </c>
      <c r="K693">
        <v>1.9883124482349898E-3</v>
      </c>
      <c r="L693">
        <v>1.9183090811409999E-3</v>
      </c>
      <c r="M693">
        <v>2.2247734987040002E-3</v>
      </c>
      <c r="N693">
        <v>2.453095673483E-3</v>
      </c>
      <c r="O693">
        <v>0</v>
      </c>
      <c r="P693">
        <v>0</v>
      </c>
      <c r="Q693">
        <v>0</v>
      </c>
      <c r="R693" t="s">
        <v>45</v>
      </c>
    </row>
    <row r="694" spans="1:18" x14ac:dyDescent="0.25">
      <c r="A694" t="s">
        <v>136</v>
      </c>
      <c r="B694" t="s">
        <v>84</v>
      </c>
      <c r="C694" t="s">
        <v>39</v>
      </c>
      <c r="D694">
        <v>1.0899215784469901E-2</v>
      </c>
      <c r="E694">
        <v>6.9783135222609999E-3</v>
      </c>
      <c r="F694">
        <v>4.9656189999129898E-3</v>
      </c>
      <c r="G694">
        <v>2.3393676119789898E-3</v>
      </c>
      <c r="H694">
        <v>2.2588003381559898E-3</v>
      </c>
      <c r="I694">
        <v>2.02187270689299E-3</v>
      </c>
      <c r="J694">
        <v>1.8572640068300001E-3</v>
      </c>
      <c r="K694">
        <v>1.5454377012279899E-3</v>
      </c>
      <c r="L694">
        <v>1.27950534034399E-3</v>
      </c>
      <c r="M694">
        <v>1.1770294181599899E-3</v>
      </c>
      <c r="N694">
        <v>1.01809717460299E-3</v>
      </c>
      <c r="O694">
        <v>0</v>
      </c>
      <c r="P694">
        <v>0</v>
      </c>
      <c r="Q694">
        <v>0</v>
      </c>
      <c r="R694" t="s">
        <v>45</v>
      </c>
    </row>
    <row r="695" spans="1:18" x14ac:dyDescent="0.25">
      <c r="A695" t="s">
        <v>136</v>
      </c>
      <c r="B695" t="s">
        <v>85</v>
      </c>
      <c r="C695" t="s">
        <v>16</v>
      </c>
      <c r="D695">
        <v>6.6618919362239999E-3</v>
      </c>
      <c r="E695">
        <v>4.7661256326960002E-3</v>
      </c>
      <c r="F695">
        <v>5.8250035843529996E-3</v>
      </c>
      <c r="G695">
        <v>6.8418924465779999E-3</v>
      </c>
      <c r="H695">
        <v>6.419763481031E-3</v>
      </c>
      <c r="I695">
        <v>6.2507581251259898E-3</v>
      </c>
      <c r="J695">
        <v>6.593566297604E-3</v>
      </c>
      <c r="K695">
        <v>6.6402606413149996E-3</v>
      </c>
      <c r="L695">
        <v>7.0388712283700004E-3</v>
      </c>
      <c r="M695">
        <v>7.6456004150120003E-3</v>
      </c>
      <c r="N695">
        <v>8.2782006370590005E-3</v>
      </c>
      <c r="O695">
        <v>0</v>
      </c>
      <c r="P695">
        <v>0</v>
      </c>
      <c r="Q695">
        <v>0</v>
      </c>
      <c r="R695" t="s">
        <v>45</v>
      </c>
    </row>
    <row r="696" spans="1:18" x14ac:dyDescent="0.25">
      <c r="A696" t="s">
        <v>136</v>
      </c>
      <c r="B696" t="s">
        <v>85</v>
      </c>
      <c r="C696" t="s">
        <v>17</v>
      </c>
      <c r="D696">
        <v>8.7453616669999998E-2</v>
      </c>
      <c r="E696">
        <v>0.1003204048166</v>
      </c>
      <c r="F696">
        <v>9.7641242151499996E-2</v>
      </c>
      <c r="G696">
        <v>9.1625623776979997E-2</v>
      </c>
      <c r="H696">
        <v>9.4094241878771995E-2</v>
      </c>
      <c r="I696">
        <v>9.6277766609143001E-2</v>
      </c>
      <c r="J696">
        <v>9.9093818808758005E-2</v>
      </c>
      <c r="K696">
        <v>0.101054837485767</v>
      </c>
      <c r="L696">
        <v>0.102880973874117</v>
      </c>
      <c r="M696">
        <v>0.104454893853901</v>
      </c>
      <c r="N696">
        <v>0.106166285431332</v>
      </c>
      <c r="O696">
        <v>0</v>
      </c>
      <c r="P696">
        <v>0</v>
      </c>
      <c r="Q696">
        <v>0</v>
      </c>
      <c r="R696" t="s">
        <v>45</v>
      </c>
    </row>
    <row r="697" spans="1:18" x14ac:dyDescent="0.25">
      <c r="A697" t="s">
        <v>136</v>
      </c>
      <c r="B697" t="s">
        <v>85</v>
      </c>
      <c r="C697" t="s">
        <v>19</v>
      </c>
      <c r="D697">
        <v>1.88319631758909</v>
      </c>
      <c r="E697">
        <v>1.0838423309465</v>
      </c>
      <c r="F697">
        <v>0.74106199340219903</v>
      </c>
      <c r="G697">
        <v>0.66587991391659995</v>
      </c>
      <c r="H697">
        <v>0.56022326176215298</v>
      </c>
      <c r="I697">
        <v>0.487465913649759</v>
      </c>
      <c r="J697">
        <v>0.39513434486687299</v>
      </c>
      <c r="K697">
        <v>0.34684076464659302</v>
      </c>
      <c r="L697">
        <v>0.31459219664240401</v>
      </c>
      <c r="M697">
        <v>0.304880928100491</v>
      </c>
      <c r="N697">
        <v>0.289095311073435</v>
      </c>
      <c r="O697">
        <v>0</v>
      </c>
      <c r="P697">
        <v>0</v>
      </c>
      <c r="Q697">
        <v>0</v>
      </c>
      <c r="R697" t="s">
        <v>45</v>
      </c>
    </row>
    <row r="698" spans="1:18" x14ac:dyDescent="0.25">
      <c r="A698" t="s">
        <v>136</v>
      </c>
      <c r="B698" t="s">
        <v>85</v>
      </c>
      <c r="C698" t="s">
        <v>21</v>
      </c>
      <c r="D698">
        <v>16.762507630469901</v>
      </c>
      <c r="E698">
        <v>24.121170100599901</v>
      </c>
      <c r="F698">
        <v>23.8160353709</v>
      </c>
      <c r="G698">
        <v>20.745536276599999</v>
      </c>
      <c r="H698">
        <v>17.075127631309599</v>
      </c>
      <c r="I698">
        <v>13.719220436883599</v>
      </c>
      <c r="J698">
        <v>12.866118940520501</v>
      </c>
      <c r="K698">
        <v>11.9962316930503</v>
      </c>
      <c r="L698">
        <v>11.4707333319838</v>
      </c>
      <c r="M698">
        <v>6.0180920094188197</v>
      </c>
      <c r="N698">
        <v>-3.1478077735245402</v>
      </c>
      <c r="O698">
        <v>0</v>
      </c>
      <c r="P698">
        <v>0</v>
      </c>
      <c r="Q698">
        <v>0</v>
      </c>
      <c r="R698" t="s">
        <v>46</v>
      </c>
    </row>
    <row r="699" spans="1:18" x14ac:dyDescent="0.25">
      <c r="A699" t="s">
        <v>136</v>
      </c>
      <c r="B699" t="s">
        <v>85</v>
      </c>
      <c r="C699" t="s">
        <v>22</v>
      </c>
      <c r="D699" s="2">
        <v>0</v>
      </c>
      <c r="E699">
        <v>0.1078509</v>
      </c>
      <c r="F699">
        <v>0.19170189999999901</v>
      </c>
      <c r="G699">
        <v>0.19427990000000001</v>
      </c>
      <c r="H699" s="2">
        <v>0.198454089999999</v>
      </c>
      <c r="I699" s="2">
        <v>0.21552974</v>
      </c>
      <c r="J699" s="2">
        <v>0.204096899999999</v>
      </c>
      <c r="K699" s="2">
        <v>0.19408146000000001</v>
      </c>
      <c r="L699" s="2">
        <v>0.18052420999999899</v>
      </c>
      <c r="M699" s="2">
        <v>8.9885359999999997E-2</v>
      </c>
      <c r="N699" s="2">
        <v>9.5593875999999994E-2</v>
      </c>
      <c r="O699">
        <v>0</v>
      </c>
      <c r="P699">
        <v>0</v>
      </c>
      <c r="Q699">
        <v>0</v>
      </c>
      <c r="R699" t="s">
        <v>45</v>
      </c>
    </row>
    <row r="700" spans="1:18" x14ac:dyDescent="0.25">
      <c r="A700" t="s">
        <v>136</v>
      </c>
      <c r="B700" t="s">
        <v>85</v>
      </c>
      <c r="C700" t="s">
        <v>23</v>
      </c>
      <c r="D700" s="2">
        <v>3.7849180000000001E-8</v>
      </c>
      <c r="E700">
        <v>0.63103050000000005</v>
      </c>
      <c r="F700">
        <v>0.86082879999999995</v>
      </c>
      <c r="G700">
        <v>0.87240589999999996</v>
      </c>
      <c r="H700" s="2">
        <v>0.89114599999999999</v>
      </c>
      <c r="I700" s="2">
        <v>0.96782409999999996</v>
      </c>
      <c r="J700" s="2">
        <v>0.91648609999999997</v>
      </c>
      <c r="K700" s="2">
        <v>0.87151162000000004</v>
      </c>
      <c r="L700" s="2">
        <v>0.81063507000000001</v>
      </c>
      <c r="M700" s="2">
        <v>0.40362537999999998</v>
      </c>
      <c r="N700" s="2">
        <v>0.42925942</v>
      </c>
      <c r="O700">
        <v>0</v>
      </c>
      <c r="P700">
        <v>0</v>
      </c>
      <c r="Q700">
        <v>0</v>
      </c>
      <c r="R700" t="s">
        <v>45</v>
      </c>
    </row>
    <row r="701" spans="1:18" x14ac:dyDescent="0.25">
      <c r="A701" t="s">
        <v>136</v>
      </c>
      <c r="B701" t="s">
        <v>85</v>
      </c>
      <c r="C701" t="s">
        <v>24</v>
      </c>
      <c r="D701" s="2">
        <v>0</v>
      </c>
      <c r="E701" s="2">
        <v>0.13250559000000001</v>
      </c>
      <c r="F701" s="2">
        <v>0.207575699999999</v>
      </c>
      <c r="G701" s="2">
        <v>0.210367</v>
      </c>
      <c r="H701" s="2">
        <v>0.214886519999999</v>
      </c>
      <c r="I701" s="2">
        <v>0.23337609000000001</v>
      </c>
      <c r="J701" s="2">
        <v>0.22099663</v>
      </c>
      <c r="K701" s="2">
        <v>0.21015186</v>
      </c>
      <c r="L701" s="2">
        <v>0.19547223999999999</v>
      </c>
      <c r="M701" s="2">
        <v>9.7328037999999895E-2</v>
      </c>
      <c r="N701" s="2">
        <v>0.103509349999999</v>
      </c>
      <c r="O701">
        <v>0</v>
      </c>
      <c r="P701">
        <v>0</v>
      </c>
      <c r="Q701">
        <v>0</v>
      </c>
      <c r="R701" t="s">
        <v>45</v>
      </c>
    </row>
    <row r="702" spans="1:18" x14ac:dyDescent="0.25">
      <c r="A702" t="s">
        <v>136</v>
      </c>
      <c r="B702" t="s">
        <v>85</v>
      </c>
      <c r="C702" t="s">
        <v>25</v>
      </c>
      <c r="D702" s="2">
        <v>1.9054528E-7</v>
      </c>
      <c r="E702" s="2">
        <v>2.052751E-4</v>
      </c>
      <c r="F702" s="2">
        <v>1.965867E-4</v>
      </c>
      <c r="G702" s="2">
        <v>1.9923050000000001E-4</v>
      </c>
      <c r="H702" s="2">
        <v>2.035103E-4</v>
      </c>
      <c r="I702" s="2">
        <v>2.2102099999999901E-4</v>
      </c>
      <c r="J702" s="2">
        <v>2.09297E-4</v>
      </c>
      <c r="K702" s="2">
        <v>1.9902616999999901E-4</v>
      </c>
      <c r="L702" s="2">
        <v>1.8512368E-4</v>
      </c>
      <c r="M702" s="2">
        <v>9.2175410000000006E-5</v>
      </c>
      <c r="N702" s="2">
        <v>9.8029387000000005E-5</v>
      </c>
      <c r="O702">
        <v>0</v>
      </c>
      <c r="P702">
        <v>0</v>
      </c>
      <c r="Q702">
        <v>0</v>
      </c>
      <c r="R702" t="s">
        <v>45</v>
      </c>
    </row>
    <row r="703" spans="1:18" x14ac:dyDescent="0.25">
      <c r="A703" t="s">
        <v>136</v>
      </c>
      <c r="B703" t="s">
        <v>85</v>
      </c>
      <c r="C703" t="s">
        <v>26</v>
      </c>
      <c r="D703">
        <v>0</v>
      </c>
      <c r="E703">
        <v>9.6555349999999998E-3</v>
      </c>
      <c r="F703">
        <v>1.5140829999999999E-2</v>
      </c>
      <c r="G703">
        <v>1.53444079999999E-2</v>
      </c>
      <c r="H703">
        <v>1.5674053E-2</v>
      </c>
      <c r="I703">
        <v>1.7022723999999999E-2</v>
      </c>
      <c r="J703">
        <v>1.6119756999999998E-2</v>
      </c>
      <c r="K703">
        <v>1.532873E-2</v>
      </c>
      <c r="L703">
        <v>1.4257966999999899E-2</v>
      </c>
      <c r="M703">
        <v>7.0992234999999997E-3</v>
      </c>
      <c r="N703">
        <v>7.5500968999999904E-3</v>
      </c>
      <c r="O703">
        <v>0</v>
      </c>
      <c r="P703">
        <v>0</v>
      </c>
      <c r="Q703">
        <v>0</v>
      </c>
      <c r="R703" t="s">
        <v>45</v>
      </c>
    </row>
    <row r="704" spans="1:18" x14ac:dyDescent="0.25">
      <c r="A704" t="s">
        <v>136</v>
      </c>
      <c r="B704" t="s">
        <v>85</v>
      </c>
      <c r="C704" t="s">
        <v>27</v>
      </c>
      <c r="D704" s="2">
        <v>3.7604782559999901E-3</v>
      </c>
      <c r="E704">
        <v>5.0010393099999897E-3</v>
      </c>
      <c r="F704">
        <v>4.7389516829999898E-3</v>
      </c>
      <c r="G704">
        <v>2.8070970669999999E-3</v>
      </c>
      <c r="H704">
        <v>2.4709237366E-3</v>
      </c>
      <c r="I704">
        <v>2.3184640199969998E-3</v>
      </c>
      <c r="J704">
        <v>2.33100196396E-3</v>
      </c>
      <c r="K704">
        <v>2.1986229597439999E-3</v>
      </c>
      <c r="L704">
        <v>2.1477826042189999E-3</v>
      </c>
      <c r="M704">
        <v>2.1449900388499899E-3</v>
      </c>
      <c r="N704">
        <v>2.1567886295460002E-3</v>
      </c>
      <c r="O704">
        <v>0</v>
      </c>
      <c r="P704">
        <v>0</v>
      </c>
      <c r="Q704">
        <v>0</v>
      </c>
      <c r="R704" t="s">
        <v>45</v>
      </c>
    </row>
    <row r="705" spans="1:18" x14ac:dyDescent="0.25">
      <c r="A705" t="s">
        <v>136</v>
      </c>
      <c r="B705" t="s">
        <v>85</v>
      </c>
      <c r="C705" t="s">
        <v>29</v>
      </c>
      <c r="D705" s="2">
        <v>4.5618355573300001E-3</v>
      </c>
      <c r="E705">
        <v>4.306984656066E-3</v>
      </c>
      <c r="F705">
        <v>7.3453491322030004E-3</v>
      </c>
      <c r="G705">
        <v>6.4836896826699899E-3</v>
      </c>
      <c r="H705">
        <v>5.3921871054140001E-3</v>
      </c>
      <c r="I705">
        <v>5.3082172008599897E-3</v>
      </c>
      <c r="J705">
        <v>4.6416321774399999E-3</v>
      </c>
      <c r="K705">
        <v>4.5848360011109899E-3</v>
      </c>
      <c r="L705">
        <v>4.5851890430620001E-3</v>
      </c>
      <c r="M705">
        <v>4.5558727022349896E-3</v>
      </c>
      <c r="N705">
        <v>4.6015816013039897E-3</v>
      </c>
      <c r="O705">
        <v>0</v>
      </c>
      <c r="P705">
        <v>0</v>
      </c>
      <c r="Q705">
        <v>0</v>
      </c>
      <c r="R705" t="s">
        <v>45</v>
      </c>
    </row>
    <row r="706" spans="1:18" x14ac:dyDescent="0.25">
      <c r="A706" t="s">
        <v>136</v>
      </c>
      <c r="B706" t="s">
        <v>85</v>
      </c>
      <c r="C706" t="s">
        <v>31</v>
      </c>
      <c r="D706" s="2">
        <v>0.33476608208351999</v>
      </c>
      <c r="E706" s="2">
        <v>0.211088307812</v>
      </c>
      <c r="F706" s="2">
        <v>0.13156551640292</v>
      </c>
      <c r="G706" s="2">
        <v>0.124811476259499</v>
      </c>
      <c r="H706" s="2">
        <v>0.10337885546108901</v>
      </c>
      <c r="I706" s="2">
        <v>0.109524022615821</v>
      </c>
      <c r="J706" s="2">
        <v>8.8155933823144003E-2</v>
      </c>
      <c r="K706" s="2">
        <v>8.6515039295975996E-2</v>
      </c>
      <c r="L706" s="2">
        <v>8.7368526882636993E-2</v>
      </c>
      <c r="M706" s="2">
        <v>8.6203327174807901E-2</v>
      </c>
      <c r="N706" s="2">
        <v>8.5822675831450895E-2</v>
      </c>
      <c r="O706">
        <v>0</v>
      </c>
      <c r="P706">
        <v>0</v>
      </c>
      <c r="Q706">
        <v>0</v>
      </c>
      <c r="R706" t="s">
        <v>45</v>
      </c>
    </row>
    <row r="707" spans="1:18" x14ac:dyDescent="0.25">
      <c r="A707" t="s">
        <v>136</v>
      </c>
      <c r="B707" t="s">
        <v>85</v>
      </c>
      <c r="C707" t="s">
        <v>32</v>
      </c>
      <c r="D707" s="2">
        <v>0.33576167410499902</v>
      </c>
      <c r="E707" s="2">
        <v>0.27920548075989998</v>
      </c>
      <c r="F707" s="2">
        <v>0.21137591539289899</v>
      </c>
      <c r="G707" s="2">
        <v>0.1791188474672</v>
      </c>
      <c r="H707" s="2">
        <v>0.14994947030781</v>
      </c>
      <c r="I707" s="2">
        <v>0.13950036623165499</v>
      </c>
      <c r="J707" s="2">
        <v>0.117657375831194</v>
      </c>
      <c r="K707" s="2">
        <v>9.6387044182577E-2</v>
      </c>
      <c r="L707" s="2">
        <v>8.7699952222984906E-2</v>
      </c>
      <c r="M707" s="2">
        <v>7.6856859270504896E-2</v>
      </c>
      <c r="N707" s="2">
        <v>7.4314692675400001E-2</v>
      </c>
      <c r="O707">
        <v>0</v>
      </c>
      <c r="P707">
        <v>0</v>
      </c>
      <c r="Q707">
        <v>0</v>
      </c>
      <c r="R707" t="s">
        <v>45</v>
      </c>
    </row>
    <row r="708" spans="1:18" x14ac:dyDescent="0.25">
      <c r="A708" t="s">
        <v>136</v>
      </c>
      <c r="B708" t="s">
        <v>85</v>
      </c>
      <c r="C708" t="s">
        <v>34</v>
      </c>
      <c r="D708" s="2">
        <v>1.1984630996858E-2</v>
      </c>
      <c r="E708" s="2">
        <v>7.65950151874999E-3</v>
      </c>
      <c r="F708" s="2">
        <v>5.8076255379199996E-3</v>
      </c>
      <c r="G708" s="2">
        <v>6.99928334645E-3</v>
      </c>
      <c r="H708" s="2">
        <v>6.6395251996269897E-3</v>
      </c>
      <c r="I708" s="2">
        <v>6.2458933467650002E-3</v>
      </c>
      <c r="J708" s="2">
        <v>6.1021457790239901E-3</v>
      </c>
      <c r="K708" s="2">
        <v>5.6944553648109898E-3</v>
      </c>
      <c r="L708" s="2">
        <v>5.4322810354220001E-3</v>
      </c>
      <c r="M708" s="2">
        <v>5.56523591166499E-3</v>
      </c>
      <c r="N708" s="2">
        <v>5.7752175514499899E-3</v>
      </c>
      <c r="O708">
        <v>0</v>
      </c>
      <c r="P708">
        <v>0</v>
      </c>
      <c r="Q708">
        <v>0</v>
      </c>
      <c r="R708" t="s">
        <v>45</v>
      </c>
    </row>
    <row r="709" spans="1:18" x14ac:dyDescent="0.25">
      <c r="A709" t="s">
        <v>136</v>
      </c>
      <c r="B709" t="s">
        <v>85</v>
      </c>
      <c r="C709" t="s">
        <v>36</v>
      </c>
      <c r="D709" s="2">
        <v>3.9251287073410003E-2</v>
      </c>
      <c r="E709" s="2">
        <v>5.0672137363490001E-2</v>
      </c>
      <c r="F709" s="2">
        <v>4.8801037365229998E-2</v>
      </c>
      <c r="G709" s="2">
        <v>4.0510593910480001E-2</v>
      </c>
      <c r="H709" s="2">
        <v>3.5108754244971001E-2</v>
      </c>
      <c r="I709" s="2">
        <v>3.7446329803296E-2</v>
      </c>
      <c r="J709" s="2">
        <v>3.3702713239902003E-2</v>
      </c>
      <c r="K709" s="2">
        <v>3.3740765672178E-2</v>
      </c>
      <c r="L709" s="2">
        <v>3.4494828245777903E-2</v>
      </c>
      <c r="M709" s="2">
        <v>3.5322242430751903E-2</v>
      </c>
      <c r="N709" s="2">
        <v>3.7219090105180999E-2</v>
      </c>
      <c r="O709">
        <v>0</v>
      </c>
      <c r="P709">
        <v>0</v>
      </c>
      <c r="Q709">
        <v>0</v>
      </c>
      <c r="R709" t="s">
        <v>45</v>
      </c>
    </row>
    <row r="710" spans="1:18" x14ac:dyDescent="0.25">
      <c r="A710" t="s">
        <v>136</v>
      </c>
      <c r="B710" t="s">
        <v>85</v>
      </c>
      <c r="C710" t="s">
        <v>37</v>
      </c>
      <c r="D710" s="2">
        <v>3.10924385343899E-2</v>
      </c>
      <c r="E710" s="2">
        <v>3.5453702562639897E-2</v>
      </c>
      <c r="F710" s="2">
        <v>3.0441493795469898E-2</v>
      </c>
      <c r="G710" s="2">
        <v>2.6267634424609901E-2</v>
      </c>
      <c r="H710" s="2">
        <v>2.3127732141221002E-2</v>
      </c>
      <c r="I710" s="2">
        <v>2.3254465909931899E-2</v>
      </c>
      <c r="J710" s="2">
        <v>2.121721953442E-2</v>
      </c>
      <c r="K710" s="2">
        <v>2.0673258148886899E-2</v>
      </c>
      <c r="L710" s="2">
        <v>2.0662897201314999E-2</v>
      </c>
      <c r="M710" s="2">
        <v>2.0785682530158001E-2</v>
      </c>
      <c r="N710" s="2">
        <v>2.1491019222216998E-2</v>
      </c>
      <c r="O710">
        <v>0</v>
      </c>
      <c r="P710">
        <v>0</v>
      </c>
      <c r="Q710">
        <v>0</v>
      </c>
      <c r="R710" t="s">
        <v>45</v>
      </c>
    </row>
    <row r="711" spans="1:18" x14ac:dyDescent="0.25">
      <c r="A711" t="s">
        <v>136</v>
      </c>
      <c r="B711" t="s">
        <v>85</v>
      </c>
      <c r="C711" t="s">
        <v>39</v>
      </c>
      <c r="D711">
        <v>0.27389908340452002</v>
      </c>
      <c r="E711">
        <v>0.28732181396583001</v>
      </c>
      <c r="F711">
        <v>0.14673838134323</v>
      </c>
      <c r="G711">
        <v>5.4630872916930001E-2</v>
      </c>
      <c r="H711" s="2">
        <v>3.7423646928187997E-2</v>
      </c>
      <c r="I711" s="2">
        <v>3.7512192884683999E-2</v>
      </c>
      <c r="J711" s="2">
        <v>3.4437341673534898E-2</v>
      </c>
      <c r="K711" s="2">
        <v>3.0477370270088001E-2</v>
      </c>
      <c r="L711" s="2">
        <v>2.87844033227849E-2</v>
      </c>
      <c r="M711">
        <v>2.6122846807897001E-2</v>
      </c>
      <c r="N711">
        <v>2.6177494861431901E-2</v>
      </c>
      <c r="O711">
        <v>0</v>
      </c>
      <c r="P711">
        <v>0</v>
      </c>
      <c r="Q711">
        <v>0</v>
      </c>
      <c r="R711" t="s">
        <v>45</v>
      </c>
    </row>
    <row r="712" spans="1:18" x14ac:dyDescent="0.25">
      <c r="A712" t="s">
        <v>136</v>
      </c>
      <c r="B712" t="s">
        <v>86</v>
      </c>
      <c r="C712" t="s">
        <v>16</v>
      </c>
      <c r="D712">
        <v>2.5195685165710002E-3</v>
      </c>
      <c r="E712">
        <v>1.901668213754E-3</v>
      </c>
      <c r="F712">
        <v>1.5104400578479899E-3</v>
      </c>
      <c r="G712">
        <v>1.145535657341E-3</v>
      </c>
      <c r="H712" s="2">
        <v>9.6326059899600001E-4</v>
      </c>
      <c r="I712" s="2">
        <v>8.85749265243E-4</v>
      </c>
      <c r="J712" s="2">
        <v>9.1277341612199902E-4</v>
      </c>
      <c r="K712" s="2">
        <v>8.9343263417699899E-4</v>
      </c>
      <c r="L712" s="2">
        <v>9.5624276208999999E-4</v>
      </c>
      <c r="M712" s="2">
        <v>1.0596255258479999E-3</v>
      </c>
      <c r="N712">
        <v>1.131371813823E-3</v>
      </c>
      <c r="O712">
        <v>0</v>
      </c>
      <c r="P712">
        <v>0</v>
      </c>
      <c r="Q712">
        <v>0</v>
      </c>
      <c r="R712" t="s">
        <v>45</v>
      </c>
    </row>
    <row r="713" spans="1:18" x14ac:dyDescent="0.25">
      <c r="A713" t="s">
        <v>136</v>
      </c>
      <c r="B713" t="s">
        <v>86</v>
      </c>
      <c r="C713" t="s">
        <v>17</v>
      </c>
      <c r="D713">
        <v>1.7053791247129999E-2</v>
      </c>
      <c r="E713">
        <v>1.43423701849E-2</v>
      </c>
      <c r="F713">
        <v>1.56211460894E-2</v>
      </c>
      <c r="G713">
        <v>1.7477548667399999E-2</v>
      </c>
      <c r="H713">
        <v>1.7929592773045001E-2</v>
      </c>
      <c r="I713">
        <v>1.8422688311578998E-2</v>
      </c>
      <c r="J713">
        <v>1.8811811889786999E-2</v>
      </c>
      <c r="K713">
        <v>1.9187207348756001E-2</v>
      </c>
      <c r="L713">
        <v>1.9606938126741E-2</v>
      </c>
      <c r="M713">
        <v>2.0330055755666002E-2</v>
      </c>
      <c r="N713">
        <v>2.0715030626987999E-2</v>
      </c>
      <c r="O713">
        <v>0</v>
      </c>
      <c r="P713">
        <v>0</v>
      </c>
      <c r="Q713">
        <v>0</v>
      </c>
      <c r="R713" t="s">
        <v>45</v>
      </c>
    </row>
    <row r="714" spans="1:18" x14ac:dyDescent="0.25">
      <c r="A714" t="s">
        <v>136</v>
      </c>
      <c r="B714" t="s">
        <v>86</v>
      </c>
      <c r="C714" t="s">
        <v>19</v>
      </c>
      <c r="D714">
        <v>0.45474796986381</v>
      </c>
      <c r="E714">
        <v>0.22200725845235</v>
      </c>
      <c r="F714">
        <v>0.14336137623636999</v>
      </c>
      <c r="G714">
        <v>0.12669252407199999</v>
      </c>
      <c r="H714">
        <v>0.10610248863242699</v>
      </c>
      <c r="I714">
        <v>9.0633814748738994E-2</v>
      </c>
      <c r="J714">
        <v>7.4437192585572007E-2</v>
      </c>
      <c r="K714">
        <v>6.3687719870208007E-2</v>
      </c>
      <c r="L714">
        <v>5.6479932443979003E-2</v>
      </c>
      <c r="M714">
        <v>5.5148915422965003E-2</v>
      </c>
      <c r="N714">
        <v>4.9802815896755899E-2</v>
      </c>
      <c r="O714">
        <v>0</v>
      </c>
      <c r="P714">
        <v>0</v>
      </c>
      <c r="Q714">
        <v>0</v>
      </c>
      <c r="R714" t="s">
        <v>45</v>
      </c>
    </row>
    <row r="715" spans="1:18" x14ac:dyDescent="0.25">
      <c r="A715" t="s">
        <v>136</v>
      </c>
      <c r="B715" t="s">
        <v>86</v>
      </c>
      <c r="C715" t="s">
        <v>21</v>
      </c>
      <c r="D715">
        <v>3.0816631416299902</v>
      </c>
      <c r="E715">
        <v>3.0193804668999902</v>
      </c>
      <c r="F715">
        <v>2.6102572122000001</v>
      </c>
      <c r="G715">
        <v>1.84179756479999</v>
      </c>
      <c r="H715">
        <v>1.61024114170695</v>
      </c>
      <c r="I715">
        <v>1.3360252179034899</v>
      </c>
      <c r="J715">
        <v>1.13725363175237</v>
      </c>
      <c r="K715">
        <v>0.63237996390026296</v>
      </c>
      <c r="L715">
        <v>-0.480012117317905</v>
      </c>
      <c r="M715">
        <v>-9.4143325180509603</v>
      </c>
      <c r="N715">
        <v>-11.28797730768</v>
      </c>
      <c r="O715">
        <v>0</v>
      </c>
      <c r="P715">
        <v>0</v>
      </c>
      <c r="Q715">
        <v>0</v>
      </c>
      <c r="R715" t="s">
        <v>46</v>
      </c>
    </row>
    <row r="716" spans="1:18" x14ac:dyDescent="0.25">
      <c r="A716" t="s">
        <v>136</v>
      </c>
      <c r="B716" t="s">
        <v>86</v>
      </c>
      <c r="C716" t="s">
        <v>22</v>
      </c>
      <c r="D716" s="2">
        <v>0</v>
      </c>
      <c r="E716">
        <v>8.6539470000000004E-3</v>
      </c>
      <c r="F716">
        <v>1.311989E-2</v>
      </c>
      <c r="G716">
        <v>1.5683249999999999E-2</v>
      </c>
      <c r="H716">
        <v>1.5805355999999899E-2</v>
      </c>
      <c r="I716">
        <v>1.7247749999999999E-2</v>
      </c>
      <c r="J716">
        <v>1.6364887000000002E-2</v>
      </c>
      <c r="K716">
        <v>1.56584899999999E-2</v>
      </c>
      <c r="L716">
        <v>1.4662875000000001E-2</v>
      </c>
      <c r="M716">
        <v>7.3491722999999903E-3</v>
      </c>
      <c r="N716">
        <v>7.8384239000000005E-3</v>
      </c>
      <c r="O716">
        <v>0</v>
      </c>
      <c r="P716">
        <v>0</v>
      </c>
      <c r="Q716">
        <v>0</v>
      </c>
      <c r="R716" t="s">
        <v>45</v>
      </c>
    </row>
    <row r="717" spans="1:18" x14ac:dyDescent="0.25">
      <c r="A717" t="s">
        <v>136</v>
      </c>
      <c r="B717" t="s">
        <v>86</v>
      </c>
      <c r="C717" t="s">
        <v>23</v>
      </c>
      <c r="D717" s="2">
        <v>2.3771359999999999E-9</v>
      </c>
      <c r="E717">
        <v>5.06338E-2</v>
      </c>
      <c r="F717">
        <v>5.8914210000000002E-2</v>
      </c>
      <c r="G717">
        <v>7.0424769999999998E-2</v>
      </c>
      <c r="H717">
        <v>7.0973159999999993E-2</v>
      </c>
      <c r="I717">
        <v>7.7450089999999999E-2</v>
      </c>
      <c r="J717">
        <v>7.3485569999999903E-2</v>
      </c>
      <c r="K717">
        <v>7.0313559999999997E-2</v>
      </c>
      <c r="L717">
        <v>6.5842761E-2</v>
      </c>
      <c r="M717">
        <v>3.3001059999999999E-2</v>
      </c>
      <c r="N717">
        <v>3.51980179999999E-2</v>
      </c>
      <c r="O717">
        <v>0</v>
      </c>
      <c r="P717">
        <v>0</v>
      </c>
      <c r="Q717">
        <v>0</v>
      </c>
      <c r="R717" t="s">
        <v>45</v>
      </c>
    </row>
    <row r="718" spans="1:18" x14ac:dyDescent="0.25">
      <c r="A718" t="s">
        <v>136</v>
      </c>
      <c r="B718" t="s">
        <v>86</v>
      </c>
      <c r="C718" t="s">
        <v>24</v>
      </c>
      <c r="D718" s="2">
        <v>0</v>
      </c>
      <c r="E718" s="2">
        <v>1.0632243E-2</v>
      </c>
      <c r="F718" s="2">
        <v>1.420625E-2</v>
      </c>
      <c r="G718" s="2">
        <v>1.698187E-2</v>
      </c>
      <c r="H718" s="2">
        <v>1.711408E-2</v>
      </c>
      <c r="I718" s="2">
        <v>1.8675911999999999E-2</v>
      </c>
      <c r="J718" s="2">
        <v>1.7719934E-2</v>
      </c>
      <c r="K718" s="2">
        <v>1.69550609999999E-2</v>
      </c>
      <c r="L718" s="2">
        <v>1.5876978999999999E-2</v>
      </c>
      <c r="M718" s="2">
        <v>7.9576996999999993E-3</v>
      </c>
      <c r="N718" s="2">
        <v>8.4874630000000006E-3</v>
      </c>
      <c r="O718">
        <v>0</v>
      </c>
      <c r="P718">
        <v>0</v>
      </c>
      <c r="Q718">
        <v>0</v>
      </c>
      <c r="R718" t="s">
        <v>45</v>
      </c>
    </row>
    <row r="719" spans="1:18" x14ac:dyDescent="0.25">
      <c r="A719" t="s">
        <v>136</v>
      </c>
      <c r="B719" t="s">
        <v>86</v>
      </c>
      <c r="C719" t="s">
        <v>25</v>
      </c>
      <c r="D719" s="2">
        <v>1.1967239000000001E-8</v>
      </c>
      <c r="E719" s="2">
        <v>1.647126E-5</v>
      </c>
      <c r="F719" s="2">
        <v>1.345416E-5</v>
      </c>
      <c r="G719" s="2">
        <v>1.608283E-5</v>
      </c>
      <c r="H719" s="2">
        <v>1.6208045999999899E-5</v>
      </c>
      <c r="I719" s="2">
        <v>1.7687185000000001E-5</v>
      </c>
      <c r="J719" s="2">
        <v>1.6781821999999999E-5</v>
      </c>
      <c r="K719" s="2">
        <v>1.6057440999999999E-5</v>
      </c>
      <c r="L719" s="2">
        <v>1.50364369999999E-5</v>
      </c>
      <c r="M719" s="2">
        <v>7.5364150999999904E-6</v>
      </c>
      <c r="N719" s="2">
        <v>8.0381272999999904E-6</v>
      </c>
      <c r="O719">
        <v>0</v>
      </c>
      <c r="P719">
        <v>0</v>
      </c>
      <c r="Q719">
        <v>0</v>
      </c>
      <c r="R719" t="s">
        <v>45</v>
      </c>
    </row>
    <row r="720" spans="1:18" x14ac:dyDescent="0.25">
      <c r="A720" t="s">
        <v>136</v>
      </c>
      <c r="B720" t="s">
        <v>86</v>
      </c>
      <c r="C720" t="s">
        <v>26</v>
      </c>
      <c r="D720" s="2">
        <v>0</v>
      </c>
      <c r="E720" s="2">
        <v>7.7475909999999903E-4</v>
      </c>
      <c r="F720" s="2">
        <v>1.0362212E-3</v>
      </c>
      <c r="G720" s="2">
        <v>1.238678E-3</v>
      </c>
      <c r="H720" s="2">
        <v>1.2483214000000001E-3</v>
      </c>
      <c r="I720" s="2">
        <v>1.3622428999999999E-3</v>
      </c>
      <c r="J720" s="2">
        <v>1.2925127999999901E-3</v>
      </c>
      <c r="K720" s="2">
        <v>1.2367210999999899E-3</v>
      </c>
      <c r="L720" s="2">
        <v>1.1580862000000001E-3</v>
      </c>
      <c r="M720" s="2">
        <v>5.8044411000000005E-4</v>
      </c>
      <c r="N720" s="2">
        <v>6.1908565999999998E-4</v>
      </c>
      <c r="O720">
        <v>0</v>
      </c>
      <c r="P720">
        <v>0</v>
      </c>
      <c r="Q720">
        <v>0</v>
      </c>
      <c r="R720" t="s">
        <v>45</v>
      </c>
    </row>
    <row r="721" spans="1:18" x14ac:dyDescent="0.25">
      <c r="A721" t="s">
        <v>136</v>
      </c>
      <c r="B721" t="s">
        <v>86</v>
      </c>
      <c r="C721" t="s">
        <v>27</v>
      </c>
      <c r="D721" s="2">
        <v>6.8214358068800004E-4</v>
      </c>
      <c r="E721" s="2">
        <v>7.0464736300000004E-4</v>
      </c>
      <c r="F721" s="2">
        <v>6.4945123600000003E-4</v>
      </c>
      <c r="G721" s="2">
        <v>4.1974084600000002E-4</v>
      </c>
      <c r="H721" s="2">
        <v>3.7073875012600001E-4</v>
      </c>
      <c r="I721" s="2">
        <v>3.7470851867600001E-4</v>
      </c>
      <c r="J721" s="2">
        <v>3.2947148808599899E-4</v>
      </c>
      <c r="K721" s="2">
        <v>2.9867908553800001E-4</v>
      </c>
      <c r="L721" s="2">
        <v>2.99937538636999E-4</v>
      </c>
      <c r="M721" s="2">
        <v>3.2754762440200002E-4</v>
      </c>
      <c r="N721" s="2">
        <v>3.2826245736099902E-4</v>
      </c>
      <c r="O721">
        <v>0</v>
      </c>
      <c r="P721">
        <v>0</v>
      </c>
      <c r="Q721">
        <v>0</v>
      </c>
      <c r="R721" t="s">
        <v>45</v>
      </c>
    </row>
    <row r="722" spans="1:18" x14ac:dyDescent="0.25">
      <c r="A722" t="s">
        <v>136</v>
      </c>
      <c r="B722" t="s">
        <v>86</v>
      </c>
      <c r="C722" t="s">
        <v>29</v>
      </c>
      <c r="D722" s="2">
        <v>7.3240027601699997E-4</v>
      </c>
      <c r="E722" s="2">
        <v>6.5018176645800004E-4</v>
      </c>
      <c r="F722" s="2">
        <v>6.7119334698000001E-4</v>
      </c>
      <c r="G722" s="2">
        <v>6.5501896894999895E-4</v>
      </c>
      <c r="H722" s="2">
        <v>5.7432415731499997E-4</v>
      </c>
      <c r="I722" s="2">
        <v>5.3964289647599902E-4</v>
      </c>
      <c r="J722" s="2">
        <v>4.8168384187200001E-4</v>
      </c>
      <c r="K722" s="2">
        <v>4.42423157033E-4</v>
      </c>
      <c r="L722" s="2">
        <v>4.0954362602199998E-4</v>
      </c>
      <c r="M722" s="2">
        <v>3.9037019261099998E-4</v>
      </c>
      <c r="N722" s="2">
        <v>3.60382390018999E-4</v>
      </c>
      <c r="O722">
        <v>0</v>
      </c>
      <c r="P722">
        <v>0</v>
      </c>
      <c r="Q722">
        <v>0</v>
      </c>
      <c r="R722" t="s">
        <v>45</v>
      </c>
    </row>
    <row r="723" spans="1:18" x14ac:dyDescent="0.25">
      <c r="A723" t="s">
        <v>136</v>
      </c>
      <c r="B723" t="s">
        <v>86</v>
      </c>
      <c r="C723" t="s">
        <v>31</v>
      </c>
      <c r="D723" s="2">
        <v>6.8245079015434904E-2</v>
      </c>
      <c r="E723" s="2">
        <v>3.6108182679083903E-2</v>
      </c>
      <c r="F723" s="2">
        <v>3.2294060183469898E-2</v>
      </c>
      <c r="G723" s="2">
        <v>3.8734515640819998E-2</v>
      </c>
      <c r="H723" s="2">
        <v>3.4530083937698998E-2</v>
      </c>
      <c r="I723" s="2">
        <v>3.6257520927598999E-2</v>
      </c>
      <c r="J723" s="2">
        <v>3.0946322774041999E-2</v>
      </c>
      <c r="K723" s="2">
        <v>2.7751950527212001E-2</v>
      </c>
      <c r="L723" s="2">
        <v>2.8652994997553E-2</v>
      </c>
      <c r="M723" s="2">
        <v>2.8925990413062999E-2</v>
      </c>
      <c r="N723" s="2">
        <v>2.95114074473719E-2</v>
      </c>
      <c r="O723">
        <v>0</v>
      </c>
      <c r="P723">
        <v>0</v>
      </c>
      <c r="Q723">
        <v>0</v>
      </c>
      <c r="R723" t="s">
        <v>45</v>
      </c>
    </row>
    <row r="724" spans="1:18" x14ac:dyDescent="0.25">
      <c r="A724" t="s">
        <v>136</v>
      </c>
      <c r="B724" t="s">
        <v>86</v>
      </c>
      <c r="C724" t="s">
        <v>32</v>
      </c>
      <c r="D724" s="2">
        <v>8.3398458411999998E-2</v>
      </c>
      <c r="E724" s="2">
        <v>7.0655837363099994E-2</v>
      </c>
      <c r="F724" s="2">
        <v>5.6473594644599903E-2</v>
      </c>
      <c r="G724" s="2">
        <v>4.53751148676E-2</v>
      </c>
      <c r="H724" s="2">
        <v>3.1832727914734002E-2</v>
      </c>
      <c r="I724" s="2">
        <v>2.8545807987411E-2</v>
      </c>
      <c r="J724" s="2">
        <v>2.5434755630109999E-2</v>
      </c>
      <c r="K724" s="2">
        <v>2.2917311625836E-2</v>
      </c>
      <c r="L724" s="2">
        <v>2.2602773946348999E-2</v>
      </c>
      <c r="M724" s="2">
        <v>2.22946966086379E-2</v>
      </c>
      <c r="N724" s="2">
        <v>2.1756287266676E-2</v>
      </c>
      <c r="O724">
        <v>0</v>
      </c>
      <c r="P724">
        <v>0</v>
      </c>
      <c r="Q724">
        <v>0</v>
      </c>
      <c r="R724" t="s">
        <v>45</v>
      </c>
    </row>
    <row r="725" spans="1:18" x14ac:dyDescent="0.25">
      <c r="A725" t="s">
        <v>136</v>
      </c>
      <c r="B725" t="s">
        <v>86</v>
      </c>
      <c r="C725" t="s">
        <v>34</v>
      </c>
      <c r="D725">
        <v>3.360580423334E-3</v>
      </c>
      <c r="E725">
        <v>3.0816890253870001E-3</v>
      </c>
      <c r="F725">
        <v>1.7911731890999901E-3</v>
      </c>
      <c r="G725">
        <v>1.9567736725699899E-3</v>
      </c>
      <c r="H725">
        <v>1.78378564918799E-3</v>
      </c>
      <c r="I725">
        <v>1.6587210871379899E-3</v>
      </c>
      <c r="J725">
        <v>1.548088530194E-3</v>
      </c>
      <c r="K725">
        <v>1.4005796876299999E-3</v>
      </c>
      <c r="L725">
        <v>1.2814914269809899E-3</v>
      </c>
      <c r="M725">
        <v>1.2781500233E-3</v>
      </c>
      <c r="N725">
        <v>1.2450323708299901E-3</v>
      </c>
      <c r="O725">
        <v>0</v>
      </c>
      <c r="P725">
        <v>0</v>
      </c>
      <c r="Q725">
        <v>0</v>
      </c>
      <c r="R725" t="s">
        <v>45</v>
      </c>
    </row>
    <row r="726" spans="1:18" x14ac:dyDescent="0.25">
      <c r="A726" t="s">
        <v>136</v>
      </c>
      <c r="B726" t="s">
        <v>86</v>
      </c>
      <c r="C726" t="s">
        <v>36</v>
      </c>
      <c r="D726">
        <v>2.8519746228915E-2</v>
      </c>
      <c r="E726">
        <v>4.4666836318241997E-2</v>
      </c>
      <c r="F726">
        <v>1.3235864165054E-2</v>
      </c>
      <c r="G726">
        <v>1.550598526178E-2</v>
      </c>
      <c r="H726">
        <v>1.4244570994973E-2</v>
      </c>
      <c r="I726">
        <v>1.5434513570751899E-2</v>
      </c>
      <c r="J726">
        <v>1.3598398733169001E-2</v>
      </c>
      <c r="K726">
        <v>1.2378005953005001E-2</v>
      </c>
      <c r="L726">
        <v>1.29135474995729E-2</v>
      </c>
      <c r="M726">
        <v>1.3185046215399E-2</v>
      </c>
      <c r="N726">
        <v>1.3808158710250901E-2</v>
      </c>
      <c r="O726">
        <v>0</v>
      </c>
      <c r="P726">
        <v>0</v>
      </c>
      <c r="Q726">
        <v>0</v>
      </c>
      <c r="R726" t="s">
        <v>45</v>
      </c>
    </row>
    <row r="727" spans="1:18" x14ac:dyDescent="0.25">
      <c r="A727" t="s">
        <v>136</v>
      </c>
      <c r="B727" t="s">
        <v>86</v>
      </c>
      <c r="C727" t="s">
        <v>37</v>
      </c>
      <c r="D727">
        <v>1.2134046390998E-2</v>
      </c>
      <c r="E727">
        <v>1.6106295233370999E-2</v>
      </c>
      <c r="F727">
        <v>5.9256344207280001E-3</v>
      </c>
      <c r="G727">
        <v>6.0058464099899903E-3</v>
      </c>
      <c r="H727">
        <v>5.4618173448129897E-3</v>
      </c>
      <c r="I727">
        <v>5.3787680536809997E-3</v>
      </c>
      <c r="J727">
        <v>4.8461726657549999E-3</v>
      </c>
      <c r="K727">
        <v>4.3712488896310003E-3</v>
      </c>
      <c r="L727">
        <v>4.3233704093509897E-3</v>
      </c>
      <c r="M727">
        <v>4.3534622585009904E-3</v>
      </c>
      <c r="N727">
        <v>4.4156320822350001E-3</v>
      </c>
      <c r="O727">
        <v>0</v>
      </c>
      <c r="P727">
        <v>0</v>
      </c>
      <c r="Q727">
        <v>0</v>
      </c>
      <c r="R727" t="s">
        <v>45</v>
      </c>
    </row>
    <row r="728" spans="1:18" x14ac:dyDescent="0.25">
      <c r="A728" t="s">
        <v>136</v>
      </c>
      <c r="B728" t="s">
        <v>86</v>
      </c>
      <c r="C728" t="s">
        <v>39</v>
      </c>
      <c r="D728">
        <v>4.4995714100609999E-2</v>
      </c>
      <c r="E728">
        <v>2.5919925673529999E-2</v>
      </c>
      <c r="F728">
        <v>1.34860227718029E-2</v>
      </c>
      <c r="G728">
        <v>1.0383484456059E-2</v>
      </c>
      <c r="H728">
        <v>2.019278962646E-3</v>
      </c>
      <c r="I728">
        <v>1.81244363906399E-3</v>
      </c>
      <c r="J728">
        <v>1.808923228214E-3</v>
      </c>
      <c r="K728">
        <v>1.9272731818339901E-3</v>
      </c>
      <c r="L728">
        <v>2.074594868613E-3</v>
      </c>
      <c r="M728">
        <v>1.9543989101440001E-3</v>
      </c>
      <c r="N728">
        <v>2.0487097358169999E-3</v>
      </c>
      <c r="O728">
        <v>0</v>
      </c>
      <c r="P728">
        <v>0</v>
      </c>
      <c r="Q728">
        <v>0</v>
      </c>
      <c r="R728" t="s">
        <v>45</v>
      </c>
    </row>
    <row r="729" spans="1:18" x14ac:dyDescent="0.25">
      <c r="A729" t="s">
        <v>136</v>
      </c>
      <c r="B729" t="s">
        <v>127</v>
      </c>
      <c r="C729" t="s">
        <v>40</v>
      </c>
      <c r="D729">
        <v>0.19988</v>
      </c>
      <c r="E729">
        <v>7.58712E-2</v>
      </c>
      <c r="F729">
        <v>5.4433299999999997E-2</v>
      </c>
      <c r="G729">
        <v>3.9312300000000001E-2</v>
      </c>
      <c r="H729">
        <v>3.5917699999999997E-2</v>
      </c>
      <c r="I729">
        <v>6.5383799999999999E-3</v>
      </c>
      <c r="J729">
        <v>4.1347599999999998E-2</v>
      </c>
      <c r="K729">
        <v>3.76516E-2</v>
      </c>
      <c r="L729">
        <v>3.2342200000000002E-2</v>
      </c>
      <c r="M729">
        <v>3.02884E-2</v>
      </c>
      <c r="N729">
        <v>3.7207200000000003E-2</v>
      </c>
      <c r="O729">
        <v>0</v>
      </c>
      <c r="P729">
        <v>0</v>
      </c>
      <c r="Q729">
        <v>0</v>
      </c>
      <c r="R729" t="s">
        <v>45</v>
      </c>
    </row>
    <row r="730" spans="1:18" x14ac:dyDescent="0.25">
      <c r="A730" t="s">
        <v>136</v>
      </c>
      <c r="B730" t="s">
        <v>128</v>
      </c>
      <c r="C730" t="s">
        <v>40</v>
      </c>
      <c r="D730">
        <v>5.9545000000000001E-2</v>
      </c>
      <c r="E730">
        <v>2.1979200000000001E-2</v>
      </c>
      <c r="F730">
        <v>1.6458199999999999E-2</v>
      </c>
      <c r="G730">
        <v>1.22661E-2</v>
      </c>
      <c r="H730">
        <v>1.19516E-2</v>
      </c>
      <c r="I730">
        <v>6.46592E-3</v>
      </c>
      <c r="J730">
        <v>1.57593E-2</v>
      </c>
      <c r="K730">
        <v>1.5023699999999999E-2</v>
      </c>
      <c r="L730">
        <v>1.3698E-2</v>
      </c>
      <c r="M730">
        <v>1.34868E-2</v>
      </c>
      <c r="N730">
        <v>1.8749999999999999E-2</v>
      </c>
      <c r="O730">
        <v>0</v>
      </c>
      <c r="P730">
        <v>0</v>
      </c>
      <c r="Q730">
        <v>0</v>
      </c>
      <c r="R730" t="s">
        <v>45</v>
      </c>
    </row>
    <row r="731" spans="1:18" x14ac:dyDescent="0.25">
      <c r="A731" t="s">
        <v>136</v>
      </c>
      <c r="B731" t="s">
        <v>87</v>
      </c>
      <c r="C731" t="s">
        <v>16</v>
      </c>
      <c r="D731">
        <v>1.0305735729749899E-2</v>
      </c>
      <c r="E731">
        <v>8.3275089995200006E-3</v>
      </c>
      <c r="F731">
        <v>8.089763781858E-3</v>
      </c>
      <c r="G731">
        <v>6.9877461118449903E-3</v>
      </c>
      <c r="H731">
        <v>6.34936784223599E-3</v>
      </c>
      <c r="I731">
        <v>6.1280739477259901E-3</v>
      </c>
      <c r="J731">
        <v>6.71274577154199E-3</v>
      </c>
      <c r="K731">
        <v>7.0147454188670003E-3</v>
      </c>
      <c r="L731">
        <v>7.697245682407E-3</v>
      </c>
      <c r="M731">
        <v>8.4236558173329899E-3</v>
      </c>
      <c r="N731">
        <v>9.1260154708180004E-3</v>
      </c>
      <c r="O731">
        <v>0</v>
      </c>
      <c r="P731">
        <v>0</v>
      </c>
      <c r="Q731">
        <v>0</v>
      </c>
      <c r="R731" t="s">
        <v>45</v>
      </c>
    </row>
    <row r="732" spans="1:18" x14ac:dyDescent="0.25">
      <c r="A732" t="s">
        <v>136</v>
      </c>
      <c r="B732" t="s">
        <v>87</v>
      </c>
      <c r="C732" t="s">
        <v>17</v>
      </c>
      <c r="D732">
        <v>0.20179206404709901</v>
      </c>
      <c r="E732">
        <v>0.13741166132759999</v>
      </c>
      <c r="F732">
        <v>0.14892958856399999</v>
      </c>
      <c r="G732">
        <v>0.13361890685819999</v>
      </c>
      <c r="H732">
        <v>0.13755478949470201</v>
      </c>
      <c r="I732">
        <v>0.141370559219159</v>
      </c>
      <c r="J732">
        <v>0.14505495117292699</v>
      </c>
      <c r="K732">
        <v>0.147987075150635</v>
      </c>
      <c r="L732">
        <v>0.15074255238613099</v>
      </c>
      <c r="M732">
        <v>0.15321162716652501</v>
      </c>
      <c r="N732">
        <v>0.15575191880252501</v>
      </c>
      <c r="O732">
        <v>0</v>
      </c>
      <c r="P732">
        <v>0</v>
      </c>
      <c r="Q732">
        <v>0</v>
      </c>
      <c r="R732" t="s">
        <v>45</v>
      </c>
    </row>
    <row r="733" spans="1:18" x14ac:dyDescent="0.25">
      <c r="A733" t="s">
        <v>136</v>
      </c>
      <c r="B733" t="s">
        <v>87</v>
      </c>
      <c r="C733" t="s">
        <v>19</v>
      </c>
      <c r="D733">
        <v>2.8008188593731198</v>
      </c>
      <c r="E733">
        <v>1.4818041341849999</v>
      </c>
      <c r="F733">
        <v>0.89258306656119901</v>
      </c>
      <c r="G733">
        <v>0.772184496438448</v>
      </c>
      <c r="H733">
        <v>0.64465882407168895</v>
      </c>
      <c r="I733">
        <v>0.54778459741921004</v>
      </c>
      <c r="J733">
        <v>0.45301665074288699</v>
      </c>
      <c r="K733">
        <v>0.39207859037512199</v>
      </c>
      <c r="L733">
        <v>0.34950175414325801</v>
      </c>
      <c r="M733">
        <v>0.33612243881366299</v>
      </c>
      <c r="N733">
        <v>0.31099579767383001</v>
      </c>
      <c r="O733">
        <v>0</v>
      </c>
      <c r="P733">
        <v>0</v>
      </c>
      <c r="Q733">
        <v>0</v>
      </c>
      <c r="R733" t="s">
        <v>45</v>
      </c>
    </row>
    <row r="734" spans="1:18" x14ac:dyDescent="0.25">
      <c r="A734" t="s">
        <v>136</v>
      </c>
      <c r="B734" t="s">
        <v>87</v>
      </c>
      <c r="C734" t="s">
        <v>21</v>
      </c>
      <c r="D734">
        <v>29.08446360408</v>
      </c>
      <c r="E734">
        <v>34.652877715700001</v>
      </c>
      <c r="F734">
        <v>29.751687965299901</v>
      </c>
      <c r="G734">
        <v>26.470190886170901</v>
      </c>
      <c r="H734">
        <v>20.800346511006499</v>
      </c>
      <c r="I734">
        <v>17.830555584911298</v>
      </c>
      <c r="J734">
        <v>16.581362651171499</v>
      </c>
      <c r="K734">
        <v>15.5442332152122</v>
      </c>
      <c r="L734">
        <v>14.777231098954701</v>
      </c>
      <c r="M734">
        <v>6.5137414975499803</v>
      </c>
      <c r="N734">
        <v>-5.5145960612067801</v>
      </c>
      <c r="O734">
        <v>0</v>
      </c>
      <c r="P734">
        <v>0</v>
      </c>
      <c r="Q734">
        <v>0</v>
      </c>
      <c r="R734" t="s">
        <v>46</v>
      </c>
    </row>
    <row r="735" spans="1:18" x14ac:dyDescent="0.25">
      <c r="A735" t="s">
        <v>136</v>
      </c>
      <c r="B735" t="s">
        <v>87</v>
      </c>
      <c r="C735" t="s">
        <v>22</v>
      </c>
      <c r="D735" s="2">
        <v>0</v>
      </c>
      <c r="E735">
        <v>0.12880284</v>
      </c>
      <c r="F735">
        <v>0.21310889999999999</v>
      </c>
      <c r="G735">
        <v>0.21713969999999999</v>
      </c>
      <c r="H735">
        <v>0.22708651999999999</v>
      </c>
      <c r="I735">
        <v>0.25131487000000002</v>
      </c>
      <c r="J735">
        <v>0.24555763999999999</v>
      </c>
      <c r="K735">
        <v>0.23552297</v>
      </c>
      <c r="L735">
        <v>0.221322769999999</v>
      </c>
      <c r="M735">
        <v>0.112355157</v>
      </c>
      <c r="N735">
        <v>0.11982090400000001</v>
      </c>
      <c r="O735">
        <v>0</v>
      </c>
      <c r="P735">
        <v>0</v>
      </c>
      <c r="Q735">
        <v>0</v>
      </c>
      <c r="R735" t="s">
        <v>45</v>
      </c>
    </row>
    <row r="736" spans="1:18" x14ac:dyDescent="0.25">
      <c r="A736" t="s">
        <v>136</v>
      </c>
      <c r="B736" t="s">
        <v>87</v>
      </c>
      <c r="C736" t="s">
        <v>23</v>
      </c>
      <c r="D736" s="2">
        <v>3.9737179999999998E-8</v>
      </c>
      <c r="E736">
        <v>0.75361990000000001</v>
      </c>
      <c r="F736">
        <v>0.95695209999999997</v>
      </c>
      <c r="G736">
        <v>0.97505660000000005</v>
      </c>
      <c r="H736">
        <v>1.0197201</v>
      </c>
      <c r="I736">
        <v>1.1285156000000001</v>
      </c>
      <c r="J736">
        <v>1.10266189999999</v>
      </c>
      <c r="K736">
        <v>1.05760369999999</v>
      </c>
      <c r="L736">
        <v>0.99383739999999898</v>
      </c>
      <c r="M736">
        <v>0.50452451999999903</v>
      </c>
      <c r="N736">
        <v>0.53804874000000003</v>
      </c>
      <c r="O736">
        <v>0</v>
      </c>
      <c r="P736">
        <v>0</v>
      </c>
      <c r="Q736">
        <v>0</v>
      </c>
      <c r="R736" t="s">
        <v>45</v>
      </c>
    </row>
    <row r="737" spans="1:18" x14ac:dyDescent="0.25">
      <c r="A737" t="s">
        <v>136</v>
      </c>
      <c r="B737" t="s">
        <v>87</v>
      </c>
      <c r="C737" t="s">
        <v>24</v>
      </c>
      <c r="D737" s="2">
        <v>0</v>
      </c>
      <c r="E737" s="2">
        <v>0.15824740000000001</v>
      </c>
      <c r="F737" s="2">
        <v>0.23075409999999999</v>
      </c>
      <c r="G737" s="2">
        <v>0.235119999999999</v>
      </c>
      <c r="H737" s="2">
        <v>0.24588982000000001</v>
      </c>
      <c r="I737" s="2">
        <v>0.27212440999999998</v>
      </c>
      <c r="J737" s="2">
        <v>0.26589038999999998</v>
      </c>
      <c r="K737" s="2">
        <v>0.255025</v>
      </c>
      <c r="L737" s="2">
        <v>0.23964892999999901</v>
      </c>
      <c r="M737" s="2">
        <v>0.121658481</v>
      </c>
      <c r="N737" s="2">
        <v>0.12974228799999901</v>
      </c>
      <c r="O737">
        <v>0</v>
      </c>
      <c r="P737">
        <v>0</v>
      </c>
      <c r="Q737">
        <v>0</v>
      </c>
      <c r="R737" t="s">
        <v>45</v>
      </c>
    </row>
    <row r="738" spans="1:18" x14ac:dyDescent="0.25">
      <c r="A738" t="s">
        <v>136</v>
      </c>
      <c r="B738" t="s">
        <v>87</v>
      </c>
      <c r="C738" t="s">
        <v>25</v>
      </c>
      <c r="D738" s="2">
        <v>2.00049739999999E-7</v>
      </c>
      <c r="E738" s="2">
        <v>2.4515350000000002E-4</v>
      </c>
      <c r="F738" s="2">
        <v>2.1853789999999999E-4</v>
      </c>
      <c r="G738" s="2">
        <v>2.226722E-4</v>
      </c>
      <c r="H738" s="2">
        <v>2.3287215000000001E-4</v>
      </c>
      <c r="I738" s="2">
        <v>2.5771784999999999E-4</v>
      </c>
      <c r="J738" s="2">
        <v>2.5181402000000003E-4</v>
      </c>
      <c r="K738" s="2">
        <v>2.4152374E-4</v>
      </c>
      <c r="L738" s="2">
        <v>2.2696154999999899E-4</v>
      </c>
      <c r="M738" s="2">
        <v>1.15217717E-4</v>
      </c>
      <c r="N738" s="2">
        <v>1.2287362399999999E-4</v>
      </c>
      <c r="O738">
        <v>0</v>
      </c>
      <c r="P738">
        <v>0</v>
      </c>
      <c r="Q738">
        <v>0</v>
      </c>
      <c r="R738" t="s">
        <v>45</v>
      </c>
    </row>
    <row r="739" spans="1:18" x14ac:dyDescent="0.25">
      <c r="A739" t="s">
        <v>136</v>
      </c>
      <c r="B739" t="s">
        <v>87</v>
      </c>
      <c r="C739" t="s">
        <v>26</v>
      </c>
      <c r="D739" s="2">
        <v>0</v>
      </c>
      <c r="E739">
        <v>1.15312949999999E-2</v>
      </c>
      <c r="F739">
        <v>1.6831499999999999E-2</v>
      </c>
      <c r="G739">
        <v>1.7149899999999999E-2</v>
      </c>
      <c r="H739">
        <v>1.7935501999999999E-2</v>
      </c>
      <c r="I739">
        <v>1.9849081000000001E-2</v>
      </c>
      <c r="J739">
        <v>1.9394353999999999E-2</v>
      </c>
      <c r="K739">
        <v>1.8601822E-2</v>
      </c>
      <c r="L739">
        <v>1.7480274000000001E-2</v>
      </c>
      <c r="M739">
        <v>8.8739166000000001E-3</v>
      </c>
      <c r="N739">
        <v>9.4635546999999997E-3</v>
      </c>
      <c r="O739">
        <v>0</v>
      </c>
      <c r="P739">
        <v>0</v>
      </c>
      <c r="Q739">
        <v>0</v>
      </c>
      <c r="R739" t="s">
        <v>45</v>
      </c>
    </row>
    <row r="740" spans="1:18" x14ac:dyDescent="0.25">
      <c r="A740" t="s">
        <v>136</v>
      </c>
      <c r="B740" t="s">
        <v>87</v>
      </c>
      <c r="C740" t="s">
        <v>27</v>
      </c>
      <c r="D740" s="2">
        <v>6.4159807976499998E-3</v>
      </c>
      <c r="E740">
        <v>7.11749897622999E-3</v>
      </c>
      <c r="F740">
        <v>4.7987974065999903E-3</v>
      </c>
      <c r="G740">
        <v>2.882566335E-3</v>
      </c>
      <c r="H740">
        <v>2.6995619005370001E-3</v>
      </c>
      <c r="I740">
        <v>2.7489087638939902E-3</v>
      </c>
      <c r="J740">
        <v>2.634121820008E-3</v>
      </c>
      <c r="K740">
        <v>2.5102373016419998E-3</v>
      </c>
      <c r="L740" s="2">
        <v>2.5127800783500001E-3</v>
      </c>
      <c r="M740" s="2">
        <v>2.4674297021110001E-3</v>
      </c>
      <c r="N740" s="2">
        <v>2.4994253247369999E-3</v>
      </c>
      <c r="O740">
        <v>0</v>
      </c>
      <c r="P740">
        <v>0</v>
      </c>
      <c r="Q740">
        <v>0</v>
      </c>
      <c r="R740" t="s">
        <v>45</v>
      </c>
    </row>
    <row r="741" spans="1:18" x14ac:dyDescent="0.25">
      <c r="A741" t="s">
        <v>136</v>
      </c>
      <c r="B741" t="s">
        <v>87</v>
      </c>
      <c r="C741" t="s">
        <v>29</v>
      </c>
      <c r="D741" s="2">
        <v>4.776358865088E-3</v>
      </c>
      <c r="E741">
        <v>5.2579589499580004E-3</v>
      </c>
      <c r="F741">
        <v>5.0141645349999998E-3</v>
      </c>
      <c r="G741">
        <v>4.6682387939129899E-3</v>
      </c>
      <c r="H741">
        <v>4.0949730785469996E-3</v>
      </c>
      <c r="I741">
        <v>3.9653368730919996E-3</v>
      </c>
      <c r="J741">
        <v>3.815796357495E-3</v>
      </c>
      <c r="K741">
        <v>3.67646232561E-3</v>
      </c>
      <c r="L741" s="2">
        <v>3.569010806524E-3</v>
      </c>
      <c r="M741" s="2">
        <v>3.4962186474219899E-3</v>
      </c>
      <c r="N741" s="2">
        <v>3.42196167528299E-3</v>
      </c>
      <c r="O741">
        <v>0</v>
      </c>
      <c r="P741">
        <v>0</v>
      </c>
      <c r="Q741">
        <v>0</v>
      </c>
      <c r="R741" t="s">
        <v>45</v>
      </c>
    </row>
    <row r="742" spans="1:18" x14ac:dyDescent="0.25">
      <c r="A742" t="s">
        <v>136</v>
      </c>
      <c r="B742" t="s">
        <v>87</v>
      </c>
      <c r="C742" t="s">
        <v>31</v>
      </c>
      <c r="D742">
        <v>0.53643759621665998</v>
      </c>
      <c r="E742">
        <v>0.29058072995707002</v>
      </c>
      <c r="F742">
        <v>0.1852229707528</v>
      </c>
      <c r="G742">
        <v>0.17975387782785399</v>
      </c>
      <c r="H742">
        <v>0.13368761257006301</v>
      </c>
      <c r="I742">
        <v>0.13922891957875899</v>
      </c>
      <c r="J742">
        <v>0.13390890069952899</v>
      </c>
      <c r="K742">
        <v>0.13617827130187199</v>
      </c>
      <c r="L742">
        <v>0.14045214198221201</v>
      </c>
      <c r="M742">
        <v>0.139944183476643</v>
      </c>
      <c r="N742">
        <v>0.14236372148455201</v>
      </c>
      <c r="O742">
        <v>0</v>
      </c>
      <c r="P742">
        <v>0</v>
      </c>
      <c r="Q742">
        <v>0</v>
      </c>
      <c r="R742" t="s">
        <v>45</v>
      </c>
    </row>
    <row r="743" spans="1:18" x14ac:dyDescent="0.25">
      <c r="A743" t="s">
        <v>136</v>
      </c>
      <c r="B743" t="s">
        <v>87</v>
      </c>
      <c r="C743" t="s">
        <v>32</v>
      </c>
      <c r="D743">
        <v>0.64563033588100005</v>
      </c>
      <c r="E743">
        <v>0.40510334325299902</v>
      </c>
      <c r="F743">
        <v>0.25734708789080002</v>
      </c>
      <c r="G743">
        <v>0.18959259507222301</v>
      </c>
      <c r="H743">
        <v>0.14711195387658599</v>
      </c>
      <c r="I743">
        <v>0.13094726055230399</v>
      </c>
      <c r="J743">
        <v>0.115002326340719</v>
      </c>
      <c r="K743">
        <v>0.104730073724373</v>
      </c>
      <c r="L743">
        <v>0.104656273282891</v>
      </c>
      <c r="M743">
        <v>0.102335236266842</v>
      </c>
      <c r="N743">
        <v>0.103799603051362</v>
      </c>
      <c r="O743">
        <v>0</v>
      </c>
      <c r="P743">
        <v>0</v>
      </c>
      <c r="Q743">
        <v>0</v>
      </c>
      <c r="R743" t="s">
        <v>45</v>
      </c>
    </row>
    <row r="744" spans="1:18" x14ac:dyDescent="0.25">
      <c r="A744" t="s">
        <v>136</v>
      </c>
      <c r="B744" t="s">
        <v>87</v>
      </c>
      <c r="C744" t="s">
        <v>34</v>
      </c>
      <c r="D744">
        <v>2.2583327482699901E-2</v>
      </c>
      <c r="E744">
        <v>1.21723240608999E-2</v>
      </c>
      <c r="F744">
        <v>8.4739840878199999E-3</v>
      </c>
      <c r="G744">
        <v>8.8531044869E-3</v>
      </c>
      <c r="H744">
        <v>8.2440331652949995E-3</v>
      </c>
      <c r="I744">
        <v>7.7553395934979999E-3</v>
      </c>
      <c r="J744">
        <v>7.4663949519589998E-3</v>
      </c>
      <c r="K744">
        <v>6.9827599528339999E-3</v>
      </c>
      <c r="L744">
        <v>6.6198564219699897E-3</v>
      </c>
      <c r="M744">
        <v>6.7084419997259902E-3</v>
      </c>
      <c r="N744">
        <v>6.832966607688E-3</v>
      </c>
      <c r="O744">
        <v>0</v>
      </c>
      <c r="P744">
        <v>0</v>
      </c>
      <c r="Q744">
        <v>0</v>
      </c>
      <c r="R744" t="s">
        <v>45</v>
      </c>
    </row>
    <row r="745" spans="1:18" x14ac:dyDescent="0.25">
      <c r="A745" t="s">
        <v>136</v>
      </c>
      <c r="B745" t="s">
        <v>87</v>
      </c>
      <c r="C745" t="s">
        <v>36</v>
      </c>
      <c r="D745">
        <v>9.1668281993849896E-2</v>
      </c>
      <c r="E745">
        <v>8.6820722699939998E-2</v>
      </c>
      <c r="F745">
        <v>7.572937144222E-2</v>
      </c>
      <c r="G745">
        <v>7.8562397120649996E-2</v>
      </c>
      <c r="H745">
        <v>6.0071277942914003E-2</v>
      </c>
      <c r="I745">
        <v>6.5000156794732894E-2</v>
      </c>
      <c r="J745">
        <v>6.6811956805640005E-2</v>
      </c>
      <c r="K745">
        <v>6.9498280021313003E-2</v>
      </c>
      <c r="L745">
        <v>7.2695437792497E-2</v>
      </c>
      <c r="M745">
        <v>7.3968942668906995E-2</v>
      </c>
      <c r="N745">
        <v>7.8020327058243993E-2</v>
      </c>
      <c r="O745">
        <v>0</v>
      </c>
      <c r="P745">
        <v>0</v>
      </c>
      <c r="Q745">
        <v>0</v>
      </c>
      <c r="R745" t="s">
        <v>45</v>
      </c>
    </row>
    <row r="746" spans="1:18" x14ac:dyDescent="0.25">
      <c r="A746" t="s">
        <v>136</v>
      </c>
      <c r="B746" t="s">
        <v>87</v>
      </c>
      <c r="C746" t="s">
        <v>37</v>
      </c>
      <c r="D746">
        <v>5.9563751500799997E-2</v>
      </c>
      <c r="E746">
        <v>5.9112244266190002E-2</v>
      </c>
      <c r="F746">
        <v>3.7917058530269998E-2</v>
      </c>
      <c r="G746">
        <v>3.7047262661045001E-2</v>
      </c>
      <c r="H746">
        <v>2.9328707994845001E-2</v>
      </c>
      <c r="I746">
        <v>2.9407245967265998E-2</v>
      </c>
      <c r="J746">
        <v>2.9530585756627901E-2</v>
      </c>
      <c r="K746">
        <v>2.9626370691334999E-2</v>
      </c>
      <c r="L746">
        <v>3.0134096056857899E-2</v>
      </c>
      <c r="M746">
        <v>3.0447436860170901E-2</v>
      </c>
      <c r="N746">
        <v>3.1695033384302997E-2</v>
      </c>
      <c r="O746">
        <v>0</v>
      </c>
      <c r="P746">
        <v>0</v>
      </c>
      <c r="Q746">
        <v>0</v>
      </c>
      <c r="R746" t="s">
        <v>45</v>
      </c>
    </row>
    <row r="747" spans="1:18" x14ac:dyDescent="0.25">
      <c r="A747" t="s">
        <v>136</v>
      </c>
      <c r="B747" t="s">
        <v>87</v>
      </c>
      <c r="C747" t="s">
        <v>39</v>
      </c>
      <c r="D747">
        <v>0.98671875802998998</v>
      </c>
      <c r="E747">
        <v>0.34516320285942997</v>
      </c>
      <c r="F747">
        <v>0.20664416603491001</v>
      </c>
      <c r="G747">
        <v>7.34544633350699E-2</v>
      </c>
      <c r="H747">
        <v>3.8702863483031001E-2</v>
      </c>
      <c r="I747">
        <v>3.3557833893190003E-2</v>
      </c>
      <c r="J747">
        <v>3.3785541612736898E-2</v>
      </c>
      <c r="K747">
        <v>3.5695560479111897E-2</v>
      </c>
      <c r="L747">
        <v>3.7587269788122997E-2</v>
      </c>
      <c r="M747">
        <v>3.7240460867045903E-2</v>
      </c>
      <c r="N747">
        <v>3.8542884481874998E-2</v>
      </c>
      <c r="O747">
        <v>0</v>
      </c>
      <c r="P747">
        <v>0</v>
      </c>
      <c r="Q747">
        <v>0</v>
      </c>
      <c r="R747" t="s">
        <v>45</v>
      </c>
    </row>
    <row r="748" spans="1:18" x14ac:dyDescent="0.25">
      <c r="A748" t="s">
        <v>136</v>
      </c>
      <c r="B748" t="s">
        <v>88</v>
      </c>
      <c r="C748" t="s">
        <v>16</v>
      </c>
      <c r="D748">
        <v>2.78078391961799E-2</v>
      </c>
      <c r="E748">
        <v>2.6537204270339999E-2</v>
      </c>
      <c r="F748">
        <v>2.0910809161419901E-2</v>
      </c>
      <c r="G748">
        <v>2.1928383266988E-2</v>
      </c>
      <c r="H748">
        <v>1.8697912340772001E-2</v>
      </c>
      <c r="I748">
        <v>1.9251607595191001E-2</v>
      </c>
      <c r="J748">
        <v>1.95691922747489E-2</v>
      </c>
      <c r="K748">
        <v>1.88835158401E-2</v>
      </c>
      <c r="L748">
        <v>2.09814212558899E-2</v>
      </c>
      <c r="M748">
        <v>2.3157339452308901E-2</v>
      </c>
      <c r="N748">
        <v>2.6670517018683001E-2</v>
      </c>
      <c r="O748">
        <v>0</v>
      </c>
      <c r="P748">
        <v>0</v>
      </c>
      <c r="Q748">
        <v>0</v>
      </c>
      <c r="R748" t="s">
        <v>45</v>
      </c>
    </row>
    <row r="749" spans="1:18" x14ac:dyDescent="0.25">
      <c r="A749" t="s">
        <v>136</v>
      </c>
      <c r="B749" t="s">
        <v>88</v>
      </c>
      <c r="C749" t="s">
        <v>17</v>
      </c>
      <c r="D749">
        <v>0.82760816839999995</v>
      </c>
      <c r="E749">
        <v>0.53863829624399995</v>
      </c>
      <c r="F749">
        <v>0.59910240689799998</v>
      </c>
      <c r="G749">
        <v>0.55706641939000001</v>
      </c>
      <c r="H749">
        <v>0.57084415678202505</v>
      </c>
      <c r="I749">
        <v>0.58662801734430103</v>
      </c>
      <c r="J749">
        <v>0.59924272466789996</v>
      </c>
      <c r="K749">
        <v>0.61011844522867797</v>
      </c>
      <c r="L749">
        <v>0.62212754755488597</v>
      </c>
      <c r="M749">
        <v>0.63121322517176603</v>
      </c>
      <c r="N749">
        <v>0.64153007439983001</v>
      </c>
      <c r="O749">
        <v>0</v>
      </c>
      <c r="P749">
        <v>0</v>
      </c>
      <c r="Q749">
        <v>0</v>
      </c>
      <c r="R749" t="s">
        <v>45</v>
      </c>
    </row>
    <row r="750" spans="1:18" x14ac:dyDescent="0.25">
      <c r="A750" t="s">
        <v>136</v>
      </c>
      <c r="B750" t="s">
        <v>88</v>
      </c>
      <c r="C750" t="s">
        <v>19</v>
      </c>
      <c r="D750">
        <v>8.9214847323978894</v>
      </c>
      <c r="E750">
        <v>4.9799006913235599</v>
      </c>
      <c r="F750">
        <v>3.4027966520274102</v>
      </c>
      <c r="G750">
        <v>2.9246576679874998</v>
      </c>
      <c r="H750">
        <v>2.3657862399048901</v>
      </c>
      <c r="I750">
        <v>1.99585220790757</v>
      </c>
      <c r="J750">
        <v>1.4937142320699199</v>
      </c>
      <c r="K750">
        <v>1.23359754019602</v>
      </c>
      <c r="L750">
        <v>1.0581112189050099</v>
      </c>
      <c r="M750">
        <v>1.04771801548794</v>
      </c>
      <c r="N750">
        <v>0.95827030200990004</v>
      </c>
      <c r="O750">
        <v>0</v>
      </c>
      <c r="P750">
        <v>0</v>
      </c>
      <c r="Q750">
        <v>0</v>
      </c>
      <c r="R750" t="s">
        <v>45</v>
      </c>
    </row>
    <row r="751" spans="1:18" x14ac:dyDescent="0.25">
      <c r="A751" t="s">
        <v>136</v>
      </c>
      <c r="B751" t="s">
        <v>88</v>
      </c>
      <c r="C751" t="s">
        <v>21</v>
      </c>
      <c r="D751">
        <v>156.18971153999999</v>
      </c>
      <c r="E751">
        <v>175.505056749999</v>
      </c>
      <c r="F751">
        <v>170.68860840999901</v>
      </c>
      <c r="G751">
        <v>185.97625299999899</v>
      </c>
      <c r="H751">
        <v>160.58468491698301</v>
      </c>
      <c r="I751">
        <v>158.995723033752</v>
      </c>
      <c r="J751">
        <v>135.82326322686899</v>
      </c>
      <c r="K751">
        <v>129.30986126924299</v>
      </c>
      <c r="L751">
        <v>123.535456808264</v>
      </c>
      <c r="M751">
        <v>25.260052355171201</v>
      </c>
      <c r="N751">
        <v>-74.000627062661707</v>
      </c>
      <c r="O751">
        <v>0</v>
      </c>
      <c r="P751">
        <v>0</v>
      </c>
      <c r="Q751">
        <v>0</v>
      </c>
      <c r="R751" t="s">
        <v>46</v>
      </c>
    </row>
    <row r="752" spans="1:18" x14ac:dyDescent="0.25">
      <c r="A752" t="s">
        <v>136</v>
      </c>
      <c r="B752" t="s">
        <v>88</v>
      </c>
      <c r="C752" t="s">
        <v>22</v>
      </c>
      <c r="D752" s="2">
        <v>0</v>
      </c>
      <c r="E752">
        <v>0.79597490000000004</v>
      </c>
      <c r="F752">
        <v>1.3019634999999901</v>
      </c>
      <c r="G752">
        <v>1.4453117</v>
      </c>
      <c r="H752">
        <v>1.4758887000000001</v>
      </c>
      <c r="I752">
        <v>1.62760809999999</v>
      </c>
      <c r="J752">
        <v>1.6036611000000001</v>
      </c>
      <c r="K752">
        <v>1.5441282999999999</v>
      </c>
      <c r="L752">
        <v>1.4543094000000001</v>
      </c>
      <c r="M752">
        <v>0.73448662999999903</v>
      </c>
      <c r="N752">
        <v>0.79047814000000005</v>
      </c>
      <c r="O752">
        <v>0</v>
      </c>
      <c r="P752">
        <v>0</v>
      </c>
      <c r="Q752">
        <v>0</v>
      </c>
      <c r="R752" t="s">
        <v>45</v>
      </c>
    </row>
    <row r="753" spans="1:18" x14ac:dyDescent="0.25">
      <c r="A753" t="s">
        <v>136</v>
      </c>
      <c r="B753" t="s">
        <v>88</v>
      </c>
      <c r="C753" t="s">
        <v>23</v>
      </c>
      <c r="D753" s="2">
        <v>2.0748300000000001E-7</v>
      </c>
      <c r="E753">
        <v>4.6572129999999996</v>
      </c>
      <c r="F753">
        <v>5.8463949999999896</v>
      </c>
      <c r="G753">
        <v>6.4900950000000002</v>
      </c>
      <c r="H753">
        <v>6.62739999999999</v>
      </c>
      <c r="I753">
        <v>7.3086879999999903</v>
      </c>
      <c r="J753">
        <v>7.2011609999999999</v>
      </c>
      <c r="K753">
        <v>6.9338249999999997</v>
      </c>
      <c r="L753">
        <v>6.5304960999999997</v>
      </c>
      <c r="M753">
        <v>3.298171</v>
      </c>
      <c r="N753">
        <v>3.549604</v>
      </c>
      <c r="O753">
        <v>0</v>
      </c>
      <c r="P753">
        <v>0</v>
      </c>
      <c r="Q753">
        <v>0</v>
      </c>
      <c r="R753" t="s">
        <v>45</v>
      </c>
    </row>
    <row r="754" spans="1:18" x14ac:dyDescent="0.25">
      <c r="A754" t="s">
        <v>136</v>
      </c>
      <c r="B754" t="s">
        <v>88</v>
      </c>
      <c r="C754" t="s">
        <v>24</v>
      </c>
      <c r="D754" s="2">
        <v>0</v>
      </c>
      <c r="E754">
        <v>0.97793369999999902</v>
      </c>
      <c r="F754">
        <v>1.409769</v>
      </c>
      <c r="G754">
        <v>1.5649869999999999</v>
      </c>
      <c r="H754">
        <v>1.5980958000000001</v>
      </c>
      <c r="I754">
        <v>1.76237989999999</v>
      </c>
      <c r="J754">
        <v>1.73644829999999</v>
      </c>
      <c r="K754">
        <v>1.6719869999999999</v>
      </c>
      <c r="L754">
        <v>1.5747313999999999</v>
      </c>
      <c r="M754" s="2">
        <v>0.79530356999999996</v>
      </c>
      <c r="N754" s="2">
        <v>0.85593249999999899</v>
      </c>
      <c r="O754">
        <v>0</v>
      </c>
      <c r="P754">
        <v>0</v>
      </c>
      <c r="Q754">
        <v>0</v>
      </c>
      <c r="R754" t="s">
        <v>45</v>
      </c>
    </row>
    <row r="755" spans="1:18" x14ac:dyDescent="0.25">
      <c r="A755" t="s">
        <v>136</v>
      </c>
      <c r="B755" t="s">
        <v>88</v>
      </c>
      <c r="C755" t="s">
        <v>25</v>
      </c>
      <c r="D755" s="2">
        <v>1.0445360000000001E-6</v>
      </c>
      <c r="E755">
        <v>1.5149969999999999E-3</v>
      </c>
      <c r="F755">
        <v>1.3351343999999999E-3</v>
      </c>
      <c r="G755">
        <v>1.4821349999999899E-3</v>
      </c>
      <c r="H755">
        <v>1.51349089999999E-3</v>
      </c>
      <c r="I755">
        <v>1.6690773999999901E-3</v>
      </c>
      <c r="J755">
        <v>1.6445194999999901E-3</v>
      </c>
      <c r="K755">
        <v>1.5834700999999901E-3</v>
      </c>
      <c r="L755">
        <v>1.4913628999999901E-3</v>
      </c>
      <c r="M755" s="2">
        <v>7.5319958999999902E-4</v>
      </c>
      <c r="N755" s="2">
        <v>8.1061828999999899E-4</v>
      </c>
      <c r="O755">
        <v>0</v>
      </c>
      <c r="P755">
        <v>0</v>
      </c>
      <c r="Q755">
        <v>0</v>
      </c>
      <c r="R755" t="s">
        <v>45</v>
      </c>
    </row>
    <row r="756" spans="1:18" x14ac:dyDescent="0.25">
      <c r="A756" t="s">
        <v>136</v>
      </c>
      <c r="B756" t="s">
        <v>88</v>
      </c>
      <c r="C756" t="s">
        <v>26</v>
      </c>
      <c r="D756">
        <v>0</v>
      </c>
      <c r="E756">
        <v>7.1260970000000007E-2</v>
      </c>
      <c r="F756">
        <v>0.10283022999999999</v>
      </c>
      <c r="G756">
        <v>0.11415198999999999</v>
      </c>
      <c r="H756">
        <v>0.116566949999999</v>
      </c>
      <c r="I756">
        <v>0.12854990999999999</v>
      </c>
      <c r="J756">
        <v>0.12665864999999901</v>
      </c>
      <c r="K756">
        <v>0.12195663</v>
      </c>
      <c r="L756">
        <v>0.11486271000000001</v>
      </c>
      <c r="M756">
        <v>5.8010411999999997E-2</v>
      </c>
      <c r="N756">
        <v>6.2432718999999998E-2</v>
      </c>
      <c r="O756">
        <v>0</v>
      </c>
      <c r="P756">
        <v>0</v>
      </c>
      <c r="Q756">
        <v>0</v>
      </c>
      <c r="R756" t="s">
        <v>45</v>
      </c>
    </row>
    <row r="757" spans="1:18" x14ac:dyDescent="0.25">
      <c r="A757" t="s">
        <v>136</v>
      </c>
      <c r="B757" t="s">
        <v>88</v>
      </c>
      <c r="C757" t="s">
        <v>27</v>
      </c>
      <c r="D757">
        <v>6.8806404079999994E-2</v>
      </c>
      <c r="E757">
        <v>3.9288707575999997E-2</v>
      </c>
      <c r="F757">
        <v>3.4088766979999997E-2</v>
      </c>
      <c r="G757">
        <v>2.8697816639999998E-2</v>
      </c>
      <c r="H757">
        <v>2.6516382273559E-2</v>
      </c>
      <c r="I757">
        <v>2.81476833910249E-2</v>
      </c>
      <c r="J757">
        <v>2.7270885176533002E-2</v>
      </c>
      <c r="K757">
        <v>2.6569339354331999E-2</v>
      </c>
      <c r="L757">
        <v>2.6751049945934899E-2</v>
      </c>
      <c r="M757">
        <v>2.5578040581887E-2</v>
      </c>
      <c r="N757">
        <v>2.61465774660289E-2</v>
      </c>
      <c r="O757">
        <v>0</v>
      </c>
      <c r="P757">
        <v>0</v>
      </c>
      <c r="Q757">
        <v>0</v>
      </c>
      <c r="R757" t="s">
        <v>45</v>
      </c>
    </row>
    <row r="758" spans="1:18" x14ac:dyDescent="0.25">
      <c r="A758" t="s">
        <v>136</v>
      </c>
      <c r="B758" t="s">
        <v>88</v>
      </c>
      <c r="C758" t="s">
        <v>29</v>
      </c>
      <c r="D758">
        <v>1.8258390088325999E-2</v>
      </c>
      <c r="E758">
        <v>1.8401825448412901E-2</v>
      </c>
      <c r="F758">
        <v>2.0967958601240001E-2</v>
      </c>
      <c r="G758">
        <v>1.9387215987700001E-2</v>
      </c>
      <c r="H758">
        <v>1.7099562099823998E-2</v>
      </c>
      <c r="I758">
        <v>1.68188414650089E-2</v>
      </c>
      <c r="J758">
        <v>1.5205653704947E-2</v>
      </c>
      <c r="K758">
        <v>1.44091856293629E-2</v>
      </c>
      <c r="L758">
        <v>1.3787365257111999E-2</v>
      </c>
      <c r="M758">
        <v>1.34088534293539E-2</v>
      </c>
      <c r="N758">
        <v>1.30195645460919E-2</v>
      </c>
      <c r="O758">
        <v>0</v>
      </c>
      <c r="P758">
        <v>0</v>
      </c>
      <c r="Q758">
        <v>0</v>
      </c>
      <c r="R758" t="s">
        <v>45</v>
      </c>
    </row>
    <row r="759" spans="1:18" x14ac:dyDescent="0.25">
      <c r="A759" t="s">
        <v>136</v>
      </c>
      <c r="B759" t="s">
        <v>88</v>
      </c>
      <c r="C759" t="s">
        <v>31</v>
      </c>
      <c r="D759">
        <v>1.23383687652281</v>
      </c>
      <c r="E759">
        <v>0.70478187137905901</v>
      </c>
      <c r="F759">
        <v>0.63805170083645002</v>
      </c>
      <c r="G759">
        <v>0.56531941083839998</v>
      </c>
      <c r="H759">
        <v>0.442348298341527</v>
      </c>
      <c r="I759">
        <v>0.42441779180783401</v>
      </c>
      <c r="J759">
        <v>0.39560605059454501</v>
      </c>
      <c r="K759">
        <v>0.38576225952502402</v>
      </c>
      <c r="L759">
        <v>0.38778635820690299</v>
      </c>
      <c r="M759">
        <v>0.38063172661064698</v>
      </c>
      <c r="N759">
        <v>0.380080094697274</v>
      </c>
      <c r="O759">
        <v>0</v>
      </c>
      <c r="P759">
        <v>0</v>
      </c>
      <c r="Q759">
        <v>0</v>
      </c>
      <c r="R759" t="s">
        <v>45</v>
      </c>
    </row>
    <row r="760" spans="1:18" x14ac:dyDescent="0.25">
      <c r="A760" t="s">
        <v>136</v>
      </c>
      <c r="B760" t="s">
        <v>88</v>
      </c>
      <c r="C760" t="s">
        <v>32</v>
      </c>
      <c r="D760">
        <v>2.4779171259784998</v>
      </c>
      <c r="E760">
        <v>1.9825396704867999</v>
      </c>
      <c r="F760">
        <v>1.5477533043134</v>
      </c>
      <c r="G760">
        <v>1.5189736241769201</v>
      </c>
      <c r="H760">
        <v>1.3214977842261499</v>
      </c>
      <c r="I760">
        <v>1.33233760277452</v>
      </c>
      <c r="J760">
        <v>1.1572428009043201</v>
      </c>
      <c r="K760">
        <v>0.95833184671746596</v>
      </c>
      <c r="L760">
        <v>0.88523675122467405</v>
      </c>
      <c r="M760">
        <v>0.76481107734757203</v>
      </c>
      <c r="N760">
        <v>0.74884681522712704</v>
      </c>
      <c r="O760">
        <v>0</v>
      </c>
      <c r="P760">
        <v>0</v>
      </c>
      <c r="Q760">
        <v>0</v>
      </c>
      <c r="R760" t="s">
        <v>45</v>
      </c>
    </row>
    <row r="761" spans="1:18" x14ac:dyDescent="0.25">
      <c r="A761" t="s">
        <v>136</v>
      </c>
      <c r="B761" t="s">
        <v>88</v>
      </c>
      <c r="C761" t="s">
        <v>34</v>
      </c>
      <c r="D761">
        <v>3.5817713519639999E-2</v>
      </c>
      <c r="E761">
        <v>3.4773172352449998E-2</v>
      </c>
      <c r="F761">
        <v>2.3736691514480001E-2</v>
      </c>
      <c r="G761">
        <v>2.4853066393228901E-2</v>
      </c>
      <c r="H761">
        <v>2.2867009290156899E-2</v>
      </c>
      <c r="I761">
        <v>2.2697035933219999E-2</v>
      </c>
      <c r="J761">
        <v>2.0466575717406E-2</v>
      </c>
      <c r="K761">
        <v>1.8038880147165998E-2</v>
      </c>
      <c r="L761">
        <v>1.6917020894295001E-2</v>
      </c>
      <c r="M761">
        <v>1.813270056098E-2</v>
      </c>
      <c r="N761">
        <v>1.9234480050953E-2</v>
      </c>
      <c r="O761">
        <v>0</v>
      </c>
      <c r="P761">
        <v>0</v>
      </c>
      <c r="Q761">
        <v>0</v>
      </c>
      <c r="R761" t="s">
        <v>45</v>
      </c>
    </row>
    <row r="762" spans="1:18" x14ac:dyDescent="0.25">
      <c r="A762" t="s">
        <v>136</v>
      </c>
      <c r="B762" t="s">
        <v>88</v>
      </c>
      <c r="C762" t="s">
        <v>36</v>
      </c>
      <c r="D762">
        <v>0.21609894759015</v>
      </c>
      <c r="E762" s="2">
        <v>0.25086944786164</v>
      </c>
      <c r="F762">
        <v>0.39355797740867998</v>
      </c>
      <c r="G762">
        <v>0.28451589057392201</v>
      </c>
      <c r="H762" s="2">
        <v>0.217387916392171</v>
      </c>
      <c r="I762" s="2">
        <v>0.22796223319994599</v>
      </c>
      <c r="J762" s="2">
        <v>0.23279574445397</v>
      </c>
      <c r="K762" s="2">
        <v>0.24333143969505999</v>
      </c>
      <c r="L762" s="2">
        <v>0.25834745495642297</v>
      </c>
      <c r="M762" s="2">
        <v>0.267862698891071</v>
      </c>
      <c r="N762" s="2">
        <v>0.291751121080496</v>
      </c>
      <c r="O762">
        <v>0</v>
      </c>
      <c r="P762">
        <v>0</v>
      </c>
      <c r="Q762">
        <v>0</v>
      </c>
      <c r="R762" t="s">
        <v>45</v>
      </c>
    </row>
    <row r="763" spans="1:18" x14ac:dyDescent="0.25">
      <c r="A763" t="s">
        <v>136</v>
      </c>
      <c r="B763" t="s">
        <v>88</v>
      </c>
      <c r="C763" t="s">
        <v>37</v>
      </c>
      <c r="D763">
        <v>0.13996122134767</v>
      </c>
      <c r="E763" s="2">
        <v>0.14203339880301</v>
      </c>
      <c r="F763">
        <v>0.118244723229529</v>
      </c>
      <c r="G763">
        <v>0.10714167909002199</v>
      </c>
      <c r="H763" s="2">
        <v>8.6927569597571905E-2</v>
      </c>
      <c r="I763" s="2">
        <v>8.8573545145385901E-2</v>
      </c>
      <c r="J763" s="2">
        <v>8.4152988140651003E-2</v>
      </c>
      <c r="K763" s="2">
        <v>8.2514441876120906E-2</v>
      </c>
      <c r="L763" s="2">
        <v>8.4873866453642893E-2</v>
      </c>
      <c r="M763" s="2">
        <v>8.7618745234616893E-2</v>
      </c>
      <c r="N763" s="2">
        <v>9.6135660407617896E-2</v>
      </c>
      <c r="O763">
        <v>0</v>
      </c>
      <c r="P763">
        <v>0</v>
      </c>
      <c r="Q763">
        <v>0</v>
      </c>
      <c r="R763" t="s">
        <v>45</v>
      </c>
    </row>
    <row r="764" spans="1:18" x14ac:dyDescent="0.25">
      <c r="A764" t="s">
        <v>136</v>
      </c>
      <c r="B764" t="s">
        <v>88</v>
      </c>
      <c r="C764" t="s">
        <v>39</v>
      </c>
      <c r="D764">
        <v>1.1564788926493901</v>
      </c>
      <c r="E764">
        <v>1.12742452448479</v>
      </c>
      <c r="F764">
        <v>0.7993377154122</v>
      </c>
      <c r="G764">
        <v>0.56951568700491995</v>
      </c>
      <c r="H764">
        <v>0.39390928444967999</v>
      </c>
      <c r="I764">
        <v>0.39012240086863897</v>
      </c>
      <c r="J764">
        <v>0.294201878919994</v>
      </c>
      <c r="K764">
        <v>0.250873140828904</v>
      </c>
      <c r="L764">
        <v>0.23465340336613799</v>
      </c>
      <c r="M764">
        <v>0.19359709987739601</v>
      </c>
      <c r="N764">
        <v>0.20033906105275401</v>
      </c>
      <c r="O764">
        <v>0</v>
      </c>
      <c r="P764">
        <v>0</v>
      </c>
      <c r="Q764">
        <v>0</v>
      </c>
      <c r="R764" t="s">
        <v>45</v>
      </c>
    </row>
    <row r="765" spans="1:18" x14ac:dyDescent="0.25">
      <c r="A765" t="s">
        <v>136</v>
      </c>
      <c r="B765" t="s">
        <v>129</v>
      </c>
      <c r="C765" t="s">
        <v>40</v>
      </c>
      <c r="D765">
        <v>7.7170600000000006E-2</v>
      </c>
      <c r="E765">
        <v>3.1718900000000001E-2</v>
      </c>
      <c r="F765">
        <v>2.30309E-2</v>
      </c>
      <c r="G765">
        <v>1.89736E-2</v>
      </c>
      <c r="H765">
        <v>1.6869700000000001E-2</v>
      </c>
      <c r="I765">
        <v>6.4383499999999998E-3</v>
      </c>
      <c r="J765">
        <v>2.08595E-2</v>
      </c>
      <c r="K765">
        <v>1.93948E-2</v>
      </c>
      <c r="L765">
        <v>1.6890599999999999E-2</v>
      </c>
      <c r="M765">
        <v>1.72356E-2</v>
      </c>
      <c r="N765">
        <v>2.34048E-2</v>
      </c>
      <c r="O765">
        <v>0</v>
      </c>
      <c r="P765">
        <v>0</v>
      </c>
      <c r="Q765">
        <v>0</v>
      </c>
      <c r="R765" t="s">
        <v>45</v>
      </c>
    </row>
    <row r="766" spans="1:18" x14ac:dyDescent="0.25">
      <c r="A766" t="s">
        <v>136</v>
      </c>
      <c r="B766" t="s">
        <v>89</v>
      </c>
      <c r="C766" t="s">
        <v>16</v>
      </c>
      <c r="D766">
        <v>3.3752293599999999E-3</v>
      </c>
      <c r="E766">
        <v>2.6913668199999999E-3</v>
      </c>
      <c r="F766">
        <v>2.9973310156999901E-3</v>
      </c>
      <c r="G766">
        <v>3.2419778007200001E-2</v>
      </c>
      <c r="H766">
        <v>2.4692494733399899E-2</v>
      </c>
      <c r="I766">
        <v>2.5755451883200001E-2</v>
      </c>
      <c r="J766">
        <v>1.37818777424999E-2</v>
      </c>
      <c r="K766">
        <v>2.4089653574699998E-2</v>
      </c>
      <c r="L766">
        <v>1.82769959309E-2</v>
      </c>
      <c r="M766">
        <v>2.31950883424E-2</v>
      </c>
      <c r="N766">
        <v>1.17947319997999E-2</v>
      </c>
      <c r="O766">
        <v>0</v>
      </c>
      <c r="P766">
        <v>0</v>
      </c>
      <c r="Q766">
        <v>0</v>
      </c>
      <c r="R766" t="s">
        <v>45</v>
      </c>
    </row>
    <row r="767" spans="1:18" x14ac:dyDescent="0.25">
      <c r="A767" t="s">
        <v>136</v>
      </c>
      <c r="B767" t="s">
        <v>89</v>
      </c>
      <c r="C767" t="s">
        <v>90</v>
      </c>
      <c r="D767">
        <v>9.7897586616560103E-3</v>
      </c>
      <c r="E767">
        <v>7.3643099996919901E-3</v>
      </c>
      <c r="F767">
        <v>6.8000613607160096E-3</v>
      </c>
      <c r="G767">
        <v>7.51132598985799E-3</v>
      </c>
      <c r="H767">
        <v>4.3228966596949997E-3</v>
      </c>
      <c r="I767">
        <v>3.2727222430809998E-3</v>
      </c>
      <c r="J767">
        <v>3.3311843341889899E-3</v>
      </c>
      <c r="K767">
        <v>3.2511636354259901E-3</v>
      </c>
      <c r="L767">
        <v>3.2440761159059899E-3</v>
      </c>
      <c r="M767">
        <v>3.3478424494960001E-3</v>
      </c>
      <c r="N767">
        <v>3.3897716795519999E-3</v>
      </c>
      <c r="O767">
        <v>0</v>
      </c>
      <c r="P767">
        <v>0</v>
      </c>
      <c r="Q767">
        <v>0</v>
      </c>
      <c r="R767" t="s">
        <v>45</v>
      </c>
    </row>
    <row r="768" spans="1:18" x14ac:dyDescent="0.25">
      <c r="A768" t="s">
        <v>136</v>
      </c>
      <c r="B768" t="s">
        <v>89</v>
      </c>
      <c r="C768" t="s">
        <v>17</v>
      </c>
      <c r="D768">
        <v>13.629872686800001</v>
      </c>
      <c r="E768">
        <v>11.02201962941</v>
      </c>
      <c r="F768">
        <v>11.28833243449</v>
      </c>
      <c r="G768">
        <v>10.618250995472</v>
      </c>
      <c r="H768">
        <v>9.0932258027829995</v>
      </c>
      <c r="I768">
        <v>8.0421999264899995</v>
      </c>
      <c r="J768">
        <v>8.0710437282389993</v>
      </c>
      <c r="K768">
        <v>7.8274293309459999</v>
      </c>
      <c r="L768">
        <v>7.469243000394</v>
      </c>
      <c r="M768">
        <v>5.0720281860399998</v>
      </c>
      <c r="N768">
        <v>5.87360873081</v>
      </c>
      <c r="O768">
        <v>0</v>
      </c>
      <c r="P768">
        <v>0</v>
      </c>
      <c r="Q768">
        <v>0</v>
      </c>
      <c r="R768" t="s">
        <v>45</v>
      </c>
    </row>
    <row r="769" spans="1:18" x14ac:dyDescent="0.25">
      <c r="A769" t="s">
        <v>136</v>
      </c>
      <c r="B769" t="s">
        <v>89</v>
      </c>
      <c r="C769" t="s">
        <v>91</v>
      </c>
      <c r="D769">
        <v>8.7286815023000006</v>
      </c>
      <c r="E769">
        <v>9.5610248408999894</v>
      </c>
      <c r="F769">
        <v>9.8314100987999993</v>
      </c>
      <c r="G769">
        <v>9.6484473471999905</v>
      </c>
      <c r="H769">
        <v>10.10716932853</v>
      </c>
      <c r="I769">
        <v>10.55494358202</v>
      </c>
      <c r="J769">
        <v>10.972588665869999</v>
      </c>
      <c r="K769">
        <v>11.1334216689079</v>
      </c>
      <c r="L769">
        <v>11.386445063401</v>
      </c>
      <c r="M769">
        <v>9.1734246975520009</v>
      </c>
      <c r="N769">
        <v>9.6408419909430005</v>
      </c>
      <c r="O769">
        <v>0</v>
      </c>
      <c r="P769">
        <v>0</v>
      </c>
      <c r="Q769">
        <v>0</v>
      </c>
      <c r="R769" t="s">
        <v>45</v>
      </c>
    </row>
    <row r="770" spans="1:18" x14ac:dyDescent="0.25">
      <c r="A770" t="s">
        <v>136</v>
      </c>
      <c r="B770" t="s">
        <v>89</v>
      </c>
      <c r="C770" t="s">
        <v>92</v>
      </c>
      <c r="D770">
        <v>7.5968556189642003E-2</v>
      </c>
      <c r="E770">
        <v>5.7147059787025001E-2</v>
      </c>
      <c r="F770">
        <v>5.99078533326899E-2</v>
      </c>
      <c r="G770">
        <v>6.6174032017025999E-2</v>
      </c>
      <c r="H770">
        <v>3.8084321093903903E-2</v>
      </c>
      <c r="I770">
        <v>2.8832377607053001E-2</v>
      </c>
      <c r="J770">
        <v>2.9347435485517898E-2</v>
      </c>
      <c r="K770">
        <v>2.8642436862446899E-2</v>
      </c>
      <c r="L770">
        <v>2.8580012970845899E-2</v>
      </c>
      <c r="M770">
        <v>2.9494198238581001E-2</v>
      </c>
      <c r="N770">
        <v>2.9863566727042899E-2</v>
      </c>
      <c r="O770">
        <v>0</v>
      </c>
      <c r="P770">
        <v>0</v>
      </c>
      <c r="Q770">
        <v>0</v>
      </c>
      <c r="R770" t="s">
        <v>45</v>
      </c>
    </row>
    <row r="771" spans="1:18" x14ac:dyDescent="0.25">
      <c r="A771" t="s">
        <v>136</v>
      </c>
      <c r="B771" t="s">
        <v>89</v>
      </c>
      <c r="C771" t="s">
        <v>19</v>
      </c>
      <c r="D771">
        <v>0.79396457901999995</v>
      </c>
      <c r="E771">
        <v>0.86782477694999904</v>
      </c>
      <c r="F771">
        <v>0.983342885029999</v>
      </c>
      <c r="G771">
        <v>6.3363883246699997</v>
      </c>
      <c r="H771">
        <v>4.9057516186399903</v>
      </c>
      <c r="I771">
        <v>5.1267146769299998</v>
      </c>
      <c r="J771">
        <v>3.02122632291</v>
      </c>
      <c r="K771">
        <v>4.9303133509899997</v>
      </c>
      <c r="L771">
        <v>3.96609209753999</v>
      </c>
      <c r="M771">
        <v>4.91997668581</v>
      </c>
      <c r="N771">
        <v>3.0071118612299998</v>
      </c>
      <c r="O771">
        <v>0</v>
      </c>
      <c r="P771">
        <v>0</v>
      </c>
      <c r="Q771">
        <v>0</v>
      </c>
      <c r="R771" t="s">
        <v>45</v>
      </c>
    </row>
    <row r="772" spans="1:18" x14ac:dyDescent="0.25">
      <c r="A772" t="s">
        <v>136</v>
      </c>
      <c r="B772" t="s">
        <v>89</v>
      </c>
      <c r="C772" t="s">
        <v>21</v>
      </c>
      <c r="D772">
        <v>10.006333999999899</v>
      </c>
      <c r="E772">
        <v>7.0913899999999899</v>
      </c>
      <c r="F772">
        <v>8.9803700000000006</v>
      </c>
      <c r="G772">
        <v>8.1739299999999897</v>
      </c>
      <c r="H772">
        <v>7.8686504499999996</v>
      </c>
      <c r="I772">
        <v>6.3526381000000001</v>
      </c>
      <c r="J772">
        <v>14.116446</v>
      </c>
      <c r="K772">
        <v>17.449124999999999</v>
      </c>
      <c r="L772">
        <v>23.557478</v>
      </c>
      <c r="M772">
        <v>16.144428999999999</v>
      </c>
      <c r="N772">
        <v>17.0318399999999</v>
      </c>
      <c r="O772">
        <v>0</v>
      </c>
      <c r="P772">
        <v>0</v>
      </c>
      <c r="Q772">
        <v>0</v>
      </c>
      <c r="R772" t="s">
        <v>46</v>
      </c>
    </row>
    <row r="773" spans="1:18" x14ac:dyDescent="0.25">
      <c r="A773" t="s">
        <v>136</v>
      </c>
      <c r="B773" t="s">
        <v>89</v>
      </c>
      <c r="C773" t="s">
        <v>93</v>
      </c>
      <c r="D773">
        <v>1.33141104544873</v>
      </c>
      <c r="E773">
        <v>1.0015466555605099</v>
      </c>
      <c r="F773">
        <v>1.04993105974359</v>
      </c>
      <c r="G773">
        <v>1.1597509886708499</v>
      </c>
      <c r="H773">
        <v>0.66745690818117498</v>
      </c>
      <c r="I773">
        <v>0.50530985434747899</v>
      </c>
      <c r="J773">
        <v>0.51433642027969695</v>
      </c>
      <c r="K773">
        <v>0.50198113890062901</v>
      </c>
      <c r="L773">
        <v>0.50088674746809203</v>
      </c>
      <c r="M773">
        <v>0.516908648410909</v>
      </c>
      <c r="N773">
        <v>0.52338222405396895</v>
      </c>
      <c r="O773">
        <v>0</v>
      </c>
      <c r="P773">
        <v>0</v>
      </c>
      <c r="Q773">
        <v>0</v>
      </c>
      <c r="R773" t="s">
        <v>45</v>
      </c>
    </row>
    <row r="774" spans="1:18" x14ac:dyDescent="0.25">
      <c r="A774" t="s">
        <v>136</v>
      </c>
      <c r="B774" t="s">
        <v>89</v>
      </c>
      <c r="C774" t="s">
        <v>94</v>
      </c>
      <c r="D774">
        <v>9.68308645999999E-3</v>
      </c>
      <c r="E774">
        <v>9.7605021899999991E-3</v>
      </c>
      <c r="F774">
        <v>1.11495299939999E-2</v>
      </c>
      <c r="G774">
        <v>0.216196394008</v>
      </c>
      <c r="H774">
        <v>0.163850245226</v>
      </c>
      <c r="I774">
        <v>0.17213792864399999</v>
      </c>
      <c r="J774">
        <v>8.8679937994999999E-2</v>
      </c>
      <c r="K774">
        <v>0.16063529830699999</v>
      </c>
      <c r="L774">
        <v>0.12006696266</v>
      </c>
      <c r="M774">
        <v>0.15460340484999999</v>
      </c>
      <c r="N774">
        <v>7.4984886880000004E-2</v>
      </c>
      <c r="O774">
        <v>0</v>
      </c>
      <c r="P774">
        <v>0</v>
      </c>
      <c r="Q774">
        <v>0</v>
      </c>
      <c r="R774" t="s">
        <v>45</v>
      </c>
    </row>
    <row r="775" spans="1:18" x14ac:dyDescent="0.25">
      <c r="A775" t="s">
        <v>136</v>
      </c>
      <c r="B775" t="s">
        <v>89</v>
      </c>
      <c r="C775" t="s">
        <v>95</v>
      </c>
      <c r="D775">
        <v>3.2418216706022997E-2</v>
      </c>
      <c r="E775">
        <v>2.4360000835538E-2</v>
      </c>
      <c r="F775">
        <v>2.55368443138889E-2</v>
      </c>
      <c r="G775">
        <v>2.8207906615453901E-2</v>
      </c>
      <c r="H775">
        <v>1.6234139505742901E-2</v>
      </c>
      <c r="I775">
        <v>1.2290339584264899E-2</v>
      </c>
      <c r="J775">
        <v>1.25098847068309E-2</v>
      </c>
      <c r="K775">
        <v>1.2209369780336E-2</v>
      </c>
      <c r="L775">
        <v>1.2182759035468E-2</v>
      </c>
      <c r="M775">
        <v>1.2572445499084E-2</v>
      </c>
      <c r="N775">
        <v>1.2729897049541E-2</v>
      </c>
      <c r="O775">
        <v>0</v>
      </c>
      <c r="P775">
        <v>0</v>
      </c>
      <c r="Q775">
        <v>0</v>
      </c>
      <c r="R775" t="s">
        <v>45</v>
      </c>
    </row>
    <row r="776" spans="1:18" x14ac:dyDescent="0.25">
      <c r="A776" t="s">
        <v>136</v>
      </c>
      <c r="B776" t="s">
        <v>89</v>
      </c>
      <c r="C776" t="s">
        <v>27</v>
      </c>
      <c r="D776">
        <v>1.3306601399999899E-3</v>
      </c>
      <c r="E776">
        <v>1.3938603499999899E-3</v>
      </c>
      <c r="F776">
        <v>1.6011491258999899E-3</v>
      </c>
      <c r="G776">
        <v>1.28879062949E-2</v>
      </c>
      <c r="H776">
        <v>1.00123408990999E-2</v>
      </c>
      <c r="I776">
        <v>1.04530212563E-2</v>
      </c>
      <c r="J776">
        <v>5.8629565044999998E-3</v>
      </c>
      <c r="K776">
        <v>9.8531466379000003E-3</v>
      </c>
      <c r="L776">
        <v>7.6283453134000003E-3</v>
      </c>
      <c r="M776">
        <v>9.5168546233999896E-3</v>
      </c>
      <c r="N776">
        <v>5.1401443856E-3</v>
      </c>
      <c r="O776">
        <v>0</v>
      </c>
      <c r="P776">
        <v>0</v>
      </c>
      <c r="Q776">
        <v>0</v>
      </c>
      <c r="R776" t="s">
        <v>45</v>
      </c>
    </row>
    <row r="777" spans="1:18" x14ac:dyDescent="0.25">
      <c r="A777" t="s">
        <v>136</v>
      </c>
      <c r="B777" t="s">
        <v>89</v>
      </c>
      <c r="C777" t="s">
        <v>96</v>
      </c>
      <c r="D777">
        <v>1.19389787819895</v>
      </c>
      <c r="E777" s="2">
        <v>1.1829396385359801</v>
      </c>
      <c r="F777">
        <v>1.2108415397219401</v>
      </c>
      <c r="G777">
        <v>1.29600013078587</v>
      </c>
      <c r="H777" s="2">
        <v>1.3467953184704999</v>
      </c>
      <c r="I777" s="2">
        <v>1.4082257553895099</v>
      </c>
      <c r="J777" s="2">
        <v>1.4273048948591001</v>
      </c>
      <c r="K777" s="2">
        <v>1.38315946443094</v>
      </c>
      <c r="L777" s="2">
        <v>1.3757388002866899</v>
      </c>
      <c r="M777" s="2">
        <v>1.3982727387939</v>
      </c>
      <c r="N777" s="2">
        <v>1.43682437848853</v>
      </c>
      <c r="O777">
        <v>0</v>
      </c>
      <c r="P777">
        <v>0</v>
      </c>
      <c r="Q777">
        <v>0</v>
      </c>
      <c r="R777" t="s">
        <v>45</v>
      </c>
    </row>
    <row r="778" spans="1:18" x14ac:dyDescent="0.25">
      <c r="A778" t="s">
        <v>136</v>
      </c>
      <c r="B778" t="s">
        <v>89</v>
      </c>
      <c r="C778" t="s">
        <v>97</v>
      </c>
      <c r="D778">
        <v>1.30472165929299E-3</v>
      </c>
      <c r="E778" s="2">
        <v>9.819041999219989E-4</v>
      </c>
      <c r="F778">
        <v>1.0293406768489999E-3</v>
      </c>
      <c r="G778">
        <v>1.1370066206769999E-3</v>
      </c>
      <c r="H778" s="2">
        <v>6.5436480866899998E-4</v>
      </c>
      <c r="I778" s="2">
        <v>4.95396450588999E-4</v>
      </c>
      <c r="J778" s="2">
        <v>5.04245900049999E-4</v>
      </c>
      <c r="K778" s="2">
        <v>4.9213273560499895E-4</v>
      </c>
      <c r="L778" s="2">
        <v>4.9105949321699997E-4</v>
      </c>
      <c r="M778" s="2">
        <v>5.0676726035E-4</v>
      </c>
      <c r="N778" s="2">
        <v>5.1311391624400096E-4</v>
      </c>
      <c r="O778">
        <v>0</v>
      </c>
      <c r="P778">
        <v>0</v>
      </c>
      <c r="Q778">
        <v>0</v>
      </c>
      <c r="R778" t="s">
        <v>45</v>
      </c>
    </row>
    <row r="779" spans="1:18" x14ac:dyDescent="0.25">
      <c r="A779" t="s">
        <v>136</v>
      </c>
      <c r="B779" t="s">
        <v>89</v>
      </c>
      <c r="C779" t="s">
        <v>29</v>
      </c>
      <c r="D779">
        <v>1.6718439759999999E-2</v>
      </c>
      <c r="E779">
        <v>8.0225151499999994E-3</v>
      </c>
      <c r="F779">
        <v>1.07122323229999E-2</v>
      </c>
      <c r="G779">
        <v>8.4440056006000005E-2</v>
      </c>
      <c r="H779">
        <v>6.51608001046E-2</v>
      </c>
      <c r="I779">
        <v>6.8244475258399995E-2</v>
      </c>
      <c r="J779">
        <v>3.7734121616499999E-2</v>
      </c>
      <c r="K779">
        <v>6.4381208085999994E-2</v>
      </c>
      <c r="L779">
        <v>4.9717455197699899E-2</v>
      </c>
      <c r="M779">
        <v>6.2425410645900001E-2</v>
      </c>
      <c r="N779">
        <v>3.3469379584199897E-2</v>
      </c>
      <c r="O779">
        <v>0</v>
      </c>
      <c r="P779">
        <v>0</v>
      </c>
      <c r="Q779">
        <v>0</v>
      </c>
      <c r="R779" t="s">
        <v>45</v>
      </c>
    </row>
    <row r="780" spans="1:18" x14ac:dyDescent="0.25">
      <c r="A780" t="s">
        <v>136</v>
      </c>
      <c r="B780" t="s">
        <v>89</v>
      </c>
      <c r="C780" t="s">
        <v>98</v>
      </c>
      <c r="D780">
        <v>2.5115428318373998</v>
      </c>
      <c r="E780">
        <v>3.0553233230814301</v>
      </c>
      <c r="F780">
        <v>3.3809498346240598</v>
      </c>
      <c r="G780">
        <v>3.0011912645936798</v>
      </c>
      <c r="H780">
        <v>3.1686220262846199</v>
      </c>
      <c r="I780">
        <v>3.3362021538445101</v>
      </c>
      <c r="J780">
        <v>3.46246754613373</v>
      </c>
      <c r="K780">
        <v>3.4648030814506701</v>
      </c>
      <c r="L780">
        <v>3.5286073793377</v>
      </c>
      <c r="M780">
        <v>3.62489894090259</v>
      </c>
      <c r="N780">
        <v>3.7139944258723698</v>
      </c>
      <c r="O780">
        <v>0</v>
      </c>
      <c r="P780">
        <v>0</v>
      </c>
      <c r="Q780">
        <v>0</v>
      </c>
      <c r="R780" t="s">
        <v>45</v>
      </c>
    </row>
    <row r="781" spans="1:18" x14ac:dyDescent="0.25">
      <c r="A781" t="s">
        <v>136</v>
      </c>
      <c r="B781" t="s">
        <v>89</v>
      </c>
      <c r="C781" t="s">
        <v>99</v>
      </c>
      <c r="D781">
        <v>2.8325037987377E-2</v>
      </c>
      <c r="E781">
        <v>2.1307400259041001E-2</v>
      </c>
      <c r="F781">
        <v>2.2336777570335E-2</v>
      </c>
      <c r="G781">
        <v>2.4673127730097898E-2</v>
      </c>
      <c r="H781">
        <v>1.4199820500594901E-2</v>
      </c>
      <c r="I781">
        <v>1.0750214255969901E-2</v>
      </c>
      <c r="J781">
        <v>1.0942251924802001E-2</v>
      </c>
      <c r="K781">
        <v>1.0679398301031999E-2</v>
      </c>
      <c r="L781">
        <v>1.0656121536693999E-2</v>
      </c>
      <c r="M781">
        <v>1.0996976808371001E-2</v>
      </c>
      <c r="N781">
        <v>1.1134699242492999E-2</v>
      </c>
      <c r="O781">
        <v>0</v>
      </c>
      <c r="P781">
        <v>0</v>
      </c>
      <c r="Q781">
        <v>0</v>
      </c>
      <c r="R781" t="s">
        <v>45</v>
      </c>
    </row>
    <row r="782" spans="1:18" x14ac:dyDescent="0.25">
      <c r="A782" t="s">
        <v>136</v>
      </c>
      <c r="B782" t="s">
        <v>89</v>
      </c>
      <c r="C782" t="s">
        <v>31</v>
      </c>
      <c r="D782">
        <v>0.95500416723000003</v>
      </c>
      <c r="E782">
        <v>1.19227614639</v>
      </c>
      <c r="F782">
        <v>2.5440731303100002</v>
      </c>
      <c r="G782">
        <v>3.8773201742999901</v>
      </c>
      <c r="H782">
        <v>3.2527440143809998</v>
      </c>
      <c r="I782">
        <v>3.1457252193109899</v>
      </c>
      <c r="J782">
        <v>2.8508375532179899</v>
      </c>
      <c r="K782">
        <v>3.3563332853099999</v>
      </c>
      <c r="L782">
        <v>3.3362391990479998</v>
      </c>
      <c r="M782">
        <v>3.7242740424379899</v>
      </c>
      <c r="N782">
        <v>3.772503052746</v>
      </c>
      <c r="O782">
        <v>0</v>
      </c>
      <c r="P782">
        <v>0</v>
      </c>
      <c r="Q782">
        <v>0</v>
      </c>
      <c r="R782" t="s">
        <v>45</v>
      </c>
    </row>
    <row r="783" spans="1:18" x14ac:dyDescent="0.25">
      <c r="A783" t="s">
        <v>136</v>
      </c>
      <c r="B783" t="s">
        <v>89</v>
      </c>
      <c r="C783" t="s">
        <v>100</v>
      </c>
      <c r="D783" s="2">
        <v>0.90408388619999902</v>
      </c>
      <c r="E783">
        <v>1.2937332931000001</v>
      </c>
      <c r="F783">
        <v>2.0123930717</v>
      </c>
      <c r="G783">
        <v>2.03313159759999</v>
      </c>
      <c r="H783">
        <v>2.1501912853779999</v>
      </c>
      <c r="I783">
        <v>2.2727145420919999</v>
      </c>
      <c r="J783">
        <v>2.390763037188</v>
      </c>
      <c r="K783">
        <v>2.4598892596290001</v>
      </c>
      <c r="L783">
        <v>2.54605573601</v>
      </c>
      <c r="M783">
        <v>2.6288557484749902</v>
      </c>
      <c r="N783">
        <v>2.7145861095189998</v>
      </c>
      <c r="O783">
        <v>0</v>
      </c>
      <c r="P783">
        <v>0</v>
      </c>
      <c r="Q783">
        <v>0</v>
      </c>
      <c r="R783" t="s">
        <v>45</v>
      </c>
    </row>
    <row r="784" spans="1:18" x14ac:dyDescent="0.25">
      <c r="A784" t="s">
        <v>136</v>
      </c>
      <c r="B784" t="s">
        <v>89</v>
      </c>
      <c r="C784" t="s">
        <v>101</v>
      </c>
      <c r="D784" s="2">
        <v>0.30083939433430701</v>
      </c>
      <c r="E784">
        <v>0.22673580873140101</v>
      </c>
      <c r="F784">
        <v>0.23768940591976201</v>
      </c>
      <c r="G784">
        <v>0.26255107277496298</v>
      </c>
      <c r="H784">
        <v>0.151102686774547</v>
      </c>
      <c r="I784">
        <v>0.114394925365306</v>
      </c>
      <c r="J784">
        <v>0.116438388689627</v>
      </c>
      <c r="K784">
        <v>0.113641346487822</v>
      </c>
      <c r="L784">
        <v>0.113393666744441</v>
      </c>
      <c r="M784">
        <v>0.117020724141589</v>
      </c>
      <c r="N784">
        <v>0.118486264925474</v>
      </c>
      <c r="O784">
        <v>0</v>
      </c>
      <c r="P784">
        <v>0</v>
      </c>
      <c r="Q784">
        <v>0</v>
      </c>
      <c r="R784" t="s">
        <v>45</v>
      </c>
    </row>
    <row r="785" spans="1:18" x14ac:dyDescent="0.25">
      <c r="A785" t="s">
        <v>136</v>
      </c>
      <c r="B785" t="s">
        <v>89</v>
      </c>
      <c r="C785" t="s">
        <v>32</v>
      </c>
      <c r="D785" s="2">
        <v>4.7642398689999997E-2</v>
      </c>
      <c r="E785" s="2">
        <v>3.6339166149999998E-2</v>
      </c>
      <c r="F785" s="2">
        <v>3.5207500911999999E-2</v>
      </c>
      <c r="G785" s="2">
        <v>0.19275246939900001</v>
      </c>
      <c r="H785" s="2">
        <v>0.13751582921299901</v>
      </c>
      <c r="I785" s="2">
        <v>0.134259757524999</v>
      </c>
      <c r="J785" s="2">
        <v>7.3578896488000006E-2</v>
      </c>
      <c r="K785" s="2">
        <v>0.12294063544799901</v>
      </c>
      <c r="L785" s="2">
        <v>9.4385568825999994E-2</v>
      </c>
      <c r="M785" s="2">
        <v>0.118581941149</v>
      </c>
      <c r="N785" s="2">
        <v>6.3612555363999998E-2</v>
      </c>
      <c r="O785">
        <v>0</v>
      </c>
      <c r="P785">
        <v>0</v>
      </c>
      <c r="Q785">
        <v>0</v>
      </c>
      <c r="R785" t="s">
        <v>45</v>
      </c>
    </row>
    <row r="786" spans="1:18" x14ac:dyDescent="0.25">
      <c r="A786" t="s">
        <v>136</v>
      </c>
      <c r="B786" t="s">
        <v>89</v>
      </c>
      <c r="C786" t="s">
        <v>102</v>
      </c>
      <c r="D786" s="2">
        <v>0.33786891864826302</v>
      </c>
      <c r="E786" s="2">
        <v>0.36732450467576899</v>
      </c>
      <c r="F786" s="2">
        <v>0.384849299951948</v>
      </c>
      <c r="G786" s="2">
        <v>0.39503635783819102</v>
      </c>
      <c r="H786" s="2">
        <v>0.41667806564325199</v>
      </c>
      <c r="I786" s="2">
        <v>0.43775487920371697</v>
      </c>
      <c r="J786" s="2">
        <v>0.45082871366982002</v>
      </c>
      <c r="K786" s="2">
        <v>0.44376954467021201</v>
      </c>
      <c r="L786" s="2">
        <v>0.447484317094555</v>
      </c>
      <c r="M786" s="2">
        <v>0.45824278313380801</v>
      </c>
      <c r="N786" s="2">
        <v>0.46720305549902402</v>
      </c>
      <c r="O786">
        <v>0</v>
      </c>
      <c r="P786">
        <v>0</v>
      </c>
      <c r="Q786">
        <v>0</v>
      </c>
      <c r="R786" t="s">
        <v>45</v>
      </c>
    </row>
    <row r="787" spans="1:18" x14ac:dyDescent="0.25">
      <c r="A787" t="s">
        <v>136</v>
      </c>
      <c r="B787" t="s">
        <v>89</v>
      </c>
      <c r="C787" t="s">
        <v>103</v>
      </c>
      <c r="D787">
        <v>4.0594876165167999E-2</v>
      </c>
      <c r="E787">
        <v>3.0537332676675001E-2</v>
      </c>
      <c r="F787">
        <v>3.2012618153466003E-2</v>
      </c>
      <c r="G787">
        <v>3.5361034641109901E-2</v>
      </c>
      <c r="H787">
        <v>2.0350891946355001E-2</v>
      </c>
      <c r="I787">
        <v>1.5406992228758999E-2</v>
      </c>
      <c r="J787">
        <v>1.5682215713276999E-2</v>
      </c>
      <c r="K787">
        <v>1.5305502269954901E-2</v>
      </c>
      <c r="L787">
        <v>1.5272135707439899E-2</v>
      </c>
      <c r="M787" s="2">
        <v>1.5760644079802998E-2</v>
      </c>
      <c r="N787" s="2">
        <v>1.59580208371819E-2</v>
      </c>
      <c r="O787">
        <v>0</v>
      </c>
      <c r="P787">
        <v>0</v>
      </c>
      <c r="Q787">
        <v>0</v>
      </c>
      <c r="R787" t="s">
        <v>45</v>
      </c>
    </row>
    <row r="788" spans="1:18" x14ac:dyDescent="0.25">
      <c r="A788" t="s">
        <v>136</v>
      </c>
      <c r="B788" t="s">
        <v>89</v>
      </c>
      <c r="C788" t="s">
        <v>34</v>
      </c>
      <c r="D788">
        <v>3.6389691039999998E-2</v>
      </c>
      <c r="E788">
        <v>3.750168257E-2</v>
      </c>
      <c r="F788">
        <v>4.4027140078000002E-2</v>
      </c>
      <c r="G788">
        <v>0.30904385073999902</v>
      </c>
      <c r="H788">
        <v>0.241378038779999</v>
      </c>
      <c r="I788">
        <v>0.25202595749599899</v>
      </c>
      <c r="J788">
        <v>0.143823289189</v>
      </c>
      <c r="K788">
        <v>0.23824868970099999</v>
      </c>
      <c r="L788">
        <v>0.18598470332200001</v>
      </c>
      <c r="M788">
        <v>0.230330966881999</v>
      </c>
      <c r="N788">
        <v>0.12704741088900001</v>
      </c>
      <c r="O788">
        <v>0</v>
      </c>
      <c r="P788">
        <v>0</v>
      </c>
      <c r="Q788">
        <v>0</v>
      </c>
      <c r="R788" t="s">
        <v>45</v>
      </c>
    </row>
    <row r="789" spans="1:18" x14ac:dyDescent="0.25">
      <c r="A789" t="s">
        <v>136</v>
      </c>
      <c r="B789" t="s">
        <v>89</v>
      </c>
      <c r="C789" t="s">
        <v>104</v>
      </c>
      <c r="D789">
        <v>3.0021927788016E-2</v>
      </c>
      <c r="E789">
        <v>2.2583884398793899E-2</v>
      </c>
      <c r="F789">
        <v>3.2528787579050998E-2</v>
      </c>
      <c r="G789">
        <v>3.5931205655607999E-2</v>
      </c>
      <c r="H789">
        <v>2.0679030092004998E-2</v>
      </c>
      <c r="I789">
        <v>1.5655429306467999E-2</v>
      </c>
      <c r="J789">
        <v>1.59350748766529E-2</v>
      </c>
      <c r="K789">
        <v>1.5552292003929999E-2</v>
      </c>
      <c r="L789">
        <v>1.551838259221E-2</v>
      </c>
      <c r="M789">
        <v>1.6014779334552001E-2</v>
      </c>
      <c r="N789">
        <v>1.6215331388977901E-2</v>
      </c>
      <c r="O789">
        <v>0</v>
      </c>
      <c r="P789">
        <v>0</v>
      </c>
      <c r="Q789">
        <v>0</v>
      </c>
      <c r="R789" t="s">
        <v>45</v>
      </c>
    </row>
    <row r="790" spans="1:18" x14ac:dyDescent="0.25">
      <c r="A790" t="s">
        <v>136</v>
      </c>
      <c r="B790" t="s">
        <v>89</v>
      </c>
      <c r="C790" t="s">
        <v>36</v>
      </c>
      <c r="D790">
        <v>2.3614299999999901E-2</v>
      </c>
      <c r="E790">
        <v>1.359404E-2</v>
      </c>
      <c r="F790">
        <v>1.234795E-2</v>
      </c>
      <c r="G790">
        <v>1.3601824E-2</v>
      </c>
      <c r="H790">
        <v>1.2628528999999999E-2</v>
      </c>
      <c r="I790">
        <v>1.0489228E-2</v>
      </c>
      <c r="J790">
        <v>1.1207744E-2</v>
      </c>
      <c r="K790">
        <v>1.0705818000000001E-2</v>
      </c>
      <c r="L790">
        <v>1.0597511E-2</v>
      </c>
      <c r="M790">
        <v>1.0554432000000001E-2</v>
      </c>
      <c r="N790">
        <v>1.190684E-2</v>
      </c>
      <c r="O790">
        <v>0</v>
      </c>
      <c r="P790">
        <v>0</v>
      </c>
      <c r="Q790">
        <v>0</v>
      </c>
      <c r="R790" t="s">
        <v>45</v>
      </c>
    </row>
    <row r="791" spans="1:18" x14ac:dyDescent="0.25">
      <c r="A791" t="s">
        <v>136</v>
      </c>
      <c r="B791" t="s">
        <v>89</v>
      </c>
      <c r="C791" t="s">
        <v>37</v>
      </c>
      <c r="D791">
        <v>1.2976410000000001E-2</v>
      </c>
      <c r="E791">
        <v>1.1380009999999999E-2</v>
      </c>
      <c r="F791">
        <v>1.0754349999999999E-2</v>
      </c>
      <c r="G791">
        <v>1.3324795E-2</v>
      </c>
      <c r="H791">
        <v>1.237132E-2</v>
      </c>
      <c r="I791">
        <v>1.0275599E-2</v>
      </c>
      <c r="J791">
        <v>1.0979495000000001E-2</v>
      </c>
      <c r="K791">
        <v>1.0487791999999999E-2</v>
      </c>
      <c r="L791">
        <v>1.0381681E-2</v>
      </c>
      <c r="M791">
        <v>1.0339470999999999E-2</v>
      </c>
      <c r="N791">
        <v>1.1664336000000001E-2</v>
      </c>
      <c r="O791">
        <v>0</v>
      </c>
      <c r="P791">
        <v>0</v>
      </c>
      <c r="Q791">
        <v>0</v>
      </c>
      <c r="R791" t="s">
        <v>45</v>
      </c>
    </row>
    <row r="792" spans="1:18" x14ac:dyDescent="0.25">
      <c r="A792" t="s">
        <v>136</v>
      </c>
      <c r="B792" t="s">
        <v>89</v>
      </c>
      <c r="C792" t="s">
        <v>39</v>
      </c>
      <c r="D792">
        <v>0.12959434020999999</v>
      </c>
      <c r="E792">
        <v>5.4401164569999903E-2</v>
      </c>
      <c r="F792">
        <v>4.9962167257899898E-2</v>
      </c>
      <c r="G792">
        <v>7.9212616259499893E-2</v>
      </c>
      <c r="H792">
        <v>5.1515837187499899E-2</v>
      </c>
      <c r="I792">
        <v>4.7420243486699903E-2</v>
      </c>
      <c r="J792">
        <v>3.9910316867000001E-2</v>
      </c>
      <c r="K792">
        <v>4.68065753906E-2</v>
      </c>
      <c r="L792">
        <v>4.2129278902599897E-2</v>
      </c>
      <c r="M792">
        <v>4.5775190467299998E-2</v>
      </c>
      <c r="N792">
        <v>4.01603205846E-2</v>
      </c>
      <c r="O792">
        <v>0</v>
      </c>
      <c r="P792">
        <v>0</v>
      </c>
      <c r="Q792">
        <v>0</v>
      </c>
      <c r="R792" t="s">
        <v>45</v>
      </c>
    </row>
    <row r="793" spans="1:18" x14ac:dyDescent="0.25">
      <c r="A793" t="s">
        <v>136</v>
      </c>
      <c r="B793" t="s">
        <v>89</v>
      </c>
      <c r="C793" t="s">
        <v>105</v>
      </c>
      <c r="D793">
        <v>5.2212040573299898E-3</v>
      </c>
      <c r="E793">
        <v>3.9276293015869899E-3</v>
      </c>
      <c r="F793">
        <v>4.1173751107509999E-3</v>
      </c>
      <c r="G793">
        <v>4.5480423107609998E-3</v>
      </c>
      <c r="H793">
        <v>2.61747411677899E-3</v>
      </c>
      <c r="I793">
        <v>1.9816029039439998E-3</v>
      </c>
      <c r="J793">
        <v>2.0170010364939902E-3</v>
      </c>
      <c r="K793">
        <v>1.9685491665389901E-3</v>
      </c>
      <c r="L793">
        <v>1.9642579312210001E-3</v>
      </c>
      <c r="M793">
        <v>2.0270882690460001E-3</v>
      </c>
      <c r="N793">
        <v>2.0524749859609898E-3</v>
      </c>
      <c r="O793">
        <v>0</v>
      </c>
      <c r="P793">
        <v>0</v>
      </c>
      <c r="Q793">
        <v>0</v>
      </c>
      <c r="R793" t="s">
        <v>45</v>
      </c>
    </row>
    <row r="794" spans="1:18" x14ac:dyDescent="0.25">
      <c r="A794" t="s">
        <v>136</v>
      </c>
      <c r="B794" t="s">
        <v>106</v>
      </c>
      <c r="C794" t="s">
        <v>16</v>
      </c>
      <c r="D794">
        <v>2.9285200017699999E-3</v>
      </c>
      <c r="E794">
        <v>2.0063827427700002E-3</v>
      </c>
      <c r="F794">
        <v>2.0346794349599901E-3</v>
      </c>
      <c r="G794">
        <v>1.48950111905999E-3</v>
      </c>
      <c r="H794">
        <v>1.189878502108E-3</v>
      </c>
      <c r="I794">
        <v>1.024532240529E-3</v>
      </c>
      <c r="J794">
        <v>1.2379597942569901E-3</v>
      </c>
      <c r="K794">
        <v>1.2957800510069999E-3</v>
      </c>
      <c r="L794">
        <v>1.5224088395560001E-3</v>
      </c>
      <c r="M794">
        <v>1.8114421888860001E-3</v>
      </c>
      <c r="N794">
        <v>2.0907981096479999E-3</v>
      </c>
      <c r="O794">
        <v>0</v>
      </c>
      <c r="P794">
        <v>0</v>
      </c>
      <c r="Q794">
        <v>0</v>
      </c>
      <c r="R794" t="s">
        <v>45</v>
      </c>
    </row>
    <row r="795" spans="1:18" x14ac:dyDescent="0.25">
      <c r="A795" t="s">
        <v>136</v>
      </c>
      <c r="B795" t="s">
        <v>106</v>
      </c>
      <c r="C795" t="s">
        <v>17</v>
      </c>
      <c r="D795">
        <v>5.3401424922999999E-2</v>
      </c>
      <c r="E795">
        <v>5.3418790902000003E-2</v>
      </c>
      <c r="F795">
        <v>4.4180386163199997E-2</v>
      </c>
      <c r="G795">
        <v>3.9831665610799899E-2</v>
      </c>
      <c r="H795">
        <v>4.0816162635549998E-2</v>
      </c>
      <c r="I795">
        <v>4.1826528604027899E-2</v>
      </c>
      <c r="J795">
        <v>4.2558895467597002E-2</v>
      </c>
      <c r="K795">
        <v>4.3234719896044001E-2</v>
      </c>
      <c r="L795">
        <v>4.3957912464903999E-2</v>
      </c>
      <c r="M795">
        <v>4.4570857374006997E-2</v>
      </c>
      <c r="N795">
        <v>4.5243321142362999E-2</v>
      </c>
      <c r="O795">
        <v>0</v>
      </c>
      <c r="P795">
        <v>0</v>
      </c>
      <c r="Q795">
        <v>0</v>
      </c>
      <c r="R795" t="s">
        <v>45</v>
      </c>
    </row>
    <row r="796" spans="1:18" x14ac:dyDescent="0.25">
      <c r="A796" t="s">
        <v>136</v>
      </c>
      <c r="B796" t="s">
        <v>106</v>
      </c>
      <c r="C796" t="s">
        <v>19</v>
      </c>
      <c r="D796">
        <v>0.80913116125309903</v>
      </c>
      <c r="E796">
        <v>0.50266602386999903</v>
      </c>
      <c r="F796">
        <v>0.31394882042819999</v>
      </c>
      <c r="G796">
        <v>0.27698331092360001</v>
      </c>
      <c r="H796">
        <v>0.230859099002169</v>
      </c>
      <c r="I796">
        <v>0.18746259262958001</v>
      </c>
      <c r="J796">
        <v>0.16001514948037199</v>
      </c>
      <c r="K796">
        <v>0.138105130754689</v>
      </c>
      <c r="L796">
        <v>0.121879226423853</v>
      </c>
      <c r="M796">
        <v>0.118055026040693</v>
      </c>
      <c r="N796">
        <v>0.107417402113075</v>
      </c>
      <c r="O796">
        <v>0</v>
      </c>
      <c r="P796">
        <v>0</v>
      </c>
      <c r="Q796">
        <v>0</v>
      </c>
      <c r="R796" t="s">
        <v>45</v>
      </c>
    </row>
    <row r="797" spans="1:18" x14ac:dyDescent="0.25">
      <c r="A797" t="s">
        <v>136</v>
      </c>
      <c r="B797" t="s">
        <v>106</v>
      </c>
      <c r="C797" t="s">
        <v>21</v>
      </c>
      <c r="D797">
        <v>15.6866956463</v>
      </c>
      <c r="E797">
        <v>18.5693353325</v>
      </c>
      <c r="F797">
        <v>17.525187236999901</v>
      </c>
      <c r="G797">
        <v>17.424888554999999</v>
      </c>
      <c r="H797">
        <v>14.739173909908899</v>
      </c>
      <c r="I797">
        <v>14.4809747885738</v>
      </c>
      <c r="J797">
        <v>9.3246485148502298</v>
      </c>
      <c r="K797">
        <v>9.2144427741818404</v>
      </c>
      <c r="L797">
        <v>8.27381827044562</v>
      </c>
      <c r="M797">
        <v>1.5276852515458801</v>
      </c>
      <c r="N797">
        <v>-7.2570499409417701</v>
      </c>
      <c r="O797">
        <v>0</v>
      </c>
      <c r="P797">
        <v>0</v>
      </c>
      <c r="Q797">
        <v>0</v>
      </c>
      <c r="R797" t="s">
        <v>46</v>
      </c>
    </row>
    <row r="798" spans="1:18" x14ac:dyDescent="0.25">
      <c r="A798" t="s">
        <v>136</v>
      </c>
      <c r="B798" t="s">
        <v>106</v>
      </c>
      <c r="C798" t="s">
        <v>22</v>
      </c>
      <c r="D798" s="2">
        <v>0</v>
      </c>
      <c r="E798">
        <v>1.621419E-2</v>
      </c>
      <c r="F798">
        <v>2.9966929999999999E-2</v>
      </c>
      <c r="G798">
        <v>3.1060910000000001E-2</v>
      </c>
      <c r="H798">
        <v>3.3248379999999897E-2</v>
      </c>
      <c r="I798">
        <v>3.7217555999999999E-2</v>
      </c>
      <c r="J798">
        <v>3.6853393999999998E-2</v>
      </c>
      <c r="K798">
        <v>3.5793290999999901E-2</v>
      </c>
      <c r="L798">
        <v>3.38801769999999E-2</v>
      </c>
      <c r="M798">
        <v>1.7412197000000001E-2</v>
      </c>
      <c r="N798">
        <v>1.8552376999999998E-2</v>
      </c>
      <c r="O798">
        <v>0</v>
      </c>
      <c r="P798">
        <v>0</v>
      </c>
      <c r="Q798">
        <v>0</v>
      </c>
      <c r="R798" t="s">
        <v>45</v>
      </c>
    </row>
    <row r="799" spans="1:18" x14ac:dyDescent="0.25">
      <c r="A799" t="s">
        <v>136</v>
      </c>
      <c r="B799" t="s">
        <v>106</v>
      </c>
      <c r="C799" t="s">
        <v>23</v>
      </c>
      <c r="D799" s="2">
        <v>3.0164059999999999E-9</v>
      </c>
      <c r="E799">
        <v>9.4868540000000001E-2</v>
      </c>
      <c r="F799">
        <v>0.13456499999999999</v>
      </c>
      <c r="G799">
        <v>0.1394773</v>
      </c>
      <c r="H799">
        <v>0.14930003</v>
      </c>
      <c r="I799">
        <v>0.16712363999999999</v>
      </c>
      <c r="J799">
        <v>0.16548822999999999</v>
      </c>
      <c r="K799">
        <v>0.16072779000000001</v>
      </c>
      <c r="L799">
        <v>0.15213710999999999</v>
      </c>
      <c r="M799">
        <v>7.8188539000000001E-2</v>
      </c>
      <c r="N799">
        <v>8.3308619999999903E-2</v>
      </c>
      <c r="O799">
        <v>0</v>
      </c>
      <c r="P799">
        <v>0</v>
      </c>
      <c r="Q799">
        <v>0</v>
      </c>
      <c r="R799" t="s">
        <v>45</v>
      </c>
    </row>
    <row r="800" spans="1:18" x14ac:dyDescent="0.25">
      <c r="A800" t="s">
        <v>136</v>
      </c>
      <c r="B800" t="s">
        <v>106</v>
      </c>
      <c r="C800" t="s">
        <v>24</v>
      </c>
      <c r="D800" s="2">
        <v>0</v>
      </c>
      <c r="E800" s="2">
        <v>1.9920719999999999E-2</v>
      </c>
      <c r="F800" s="2">
        <v>3.2448289999999998E-2</v>
      </c>
      <c r="G800" s="2">
        <v>3.3632809999999999E-2</v>
      </c>
      <c r="H800" s="2">
        <v>3.6001429999999897E-2</v>
      </c>
      <c r="I800" s="2">
        <v>4.0299300999999899E-2</v>
      </c>
      <c r="J800" s="2">
        <v>3.9904958999999997E-2</v>
      </c>
      <c r="K800" s="2">
        <v>3.8757047999999898E-2</v>
      </c>
      <c r="L800" s="2">
        <v>3.6685539999999899E-2</v>
      </c>
      <c r="M800" s="2">
        <v>1.88539769999999E-2</v>
      </c>
      <c r="N800" s="2">
        <v>2.0088587299999999E-2</v>
      </c>
      <c r="O800">
        <v>0</v>
      </c>
      <c r="P800">
        <v>0</v>
      </c>
      <c r="Q800">
        <v>0</v>
      </c>
      <c r="R800" t="s">
        <v>45</v>
      </c>
    </row>
    <row r="801" spans="1:18" x14ac:dyDescent="0.25">
      <c r="A801" t="s">
        <v>136</v>
      </c>
      <c r="B801" t="s">
        <v>106</v>
      </c>
      <c r="C801" t="s">
        <v>25</v>
      </c>
      <c r="D801" s="2">
        <v>1.5185619999999999E-8</v>
      </c>
      <c r="E801" s="2">
        <v>3.086079E-5</v>
      </c>
      <c r="F801" s="2">
        <v>3.0730440000000003E-5</v>
      </c>
      <c r="G801" s="2">
        <v>3.1852259999999997E-5</v>
      </c>
      <c r="H801" s="2">
        <v>3.4095459999999901E-5</v>
      </c>
      <c r="I801" s="2">
        <v>3.8165791000000002E-5</v>
      </c>
      <c r="J801" s="2">
        <v>3.7792330000000003E-5</v>
      </c>
      <c r="K801" s="2">
        <v>3.6705212000000002E-5</v>
      </c>
      <c r="L801" s="2">
        <v>3.4743378999999999E-5</v>
      </c>
      <c r="M801" s="2">
        <v>1.7855827E-5</v>
      </c>
      <c r="N801" s="2">
        <v>1.9025070500000001E-5</v>
      </c>
      <c r="O801">
        <v>0</v>
      </c>
      <c r="P801">
        <v>0</v>
      </c>
      <c r="Q801">
        <v>0</v>
      </c>
      <c r="R801" t="s">
        <v>45</v>
      </c>
    </row>
    <row r="802" spans="1:18" x14ac:dyDescent="0.25">
      <c r="A802" t="s">
        <v>136</v>
      </c>
      <c r="B802" t="s">
        <v>106</v>
      </c>
      <c r="C802" t="s">
        <v>26</v>
      </c>
      <c r="D802" s="2">
        <v>0</v>
      </c>
      <c r="E802" s="2">
        <v>1.4516030000000001E-3</v>
      </c>
      <c r="F802" s="2">
        <v>2.3668199999999999E-3</v>
      </c>
      <c r="G802" s="2">
        <v>2.4532149999999999E-3</v>
      </c>
      <c r="H802" s="2">
        <v>2.6259832999999998E-3</v>
      </c>
      <c r="I802" s="2">
        <v>2.9394768000000002E-3</v>
      </c>
      <c r="J802" s="2">
        <v>2.9107130000000001E-3</v>
      </c>
      <c r="K802" s="2">
        <v>2.8269841999999899E-3</v>
      </c>
      <c r="L802" s="2">
        <v>2.6758868E-3</v>
      </c>
      <c r="M802" s="2">
        <v>1.37523018999999E-3</v>
      </c>
      <c r="N802" s="2">
        <v>1.4652853399999899E-3</v>
      </c>
      <c r="O802">
        <v>0</v>
      </c>
      <c r="P802">
        <v>0</v>
      </c>
      <c r="Q802">
        <v>0</v>
      </c>
      <c r="R802" t="s">
        <v>45</v>
      </c>
    </row>
    <row r="803" spans="1:18" x14ac:dyDescent="0.25">
      <c r="A803" t="s">
        <v>136</v>
      </c>
      <c r="B803" t="s">
        <v>106</v>
      </c>
      <c r="C803" t="s">
        <v>27</v>
      </c>
      <c r="D803" s="2">
        <v>1.6205489049999999E-3</v>
      </c>
      <c r="E803" s="2">
        <v>2.0346794780099998E-3</v>
      </c>
      <c r="F803" s="2">
        <v>2.03480822989999E-3</v>
      </c>
      <c r="G803" s="2">
        <v>1.3125188859999901E-3</v>
      </c>
      <c r="H803" s="2">
        <v>1.2293917935699999E-3</v>
      </c>
      <c r="I803" s="2">
        <v>1.3313940801459999E-3</v>
      </c>
      <c r="J803" s="2">
        <v>1.213596674773E-3</v>
      </c>
      <c r="K803" s="2">
        <v>1.179195979961E-3</v>
      </c>
      <c r="L803" s="2">
        <v>1.1992319369159999E-3</v>
      </c>
      <c r="M803" s="2">
        <v>1.16821034920799E-3</v>
      </c>
      <c r="N803" s="2">
        <v>1.196877042215E-3</v>
      </c>
      <c r="O803">
        <v>0</v>
      </c>
      <c r="P803">
        <v>0</v>
      </c>
      <c r="Q803">
        <v>0</v>
      </c>
      <c r="R803" t="s">
        <v>45</v>
      </c>
    </row>
    <row r="804" spans="1:18" x14ac:dyDescent="0.25">
      <c r="A804" t="s">
        <v>136</v>
      </c>
      <c r="B804" t="s">
        <v>106</v>
      </c>
      <c r="C804" t="s">
        <v>29</v>
      </c>
      <c r="D804">
        <v>3.3919890051429999E-3</v>
      </c>
      <c r="E804">
        <v>3.6941506535369999E-3</v>
      </c>
      <c r="F804">
        <v>3.4861266861900002E-3</v>
      </c>
      <c r="G804">
        <v>1.91700601161E-3</v>
      </c>
      <c r="H804">
        <v>1.7753689095380001E-3</v>
      </c>
      <c r="I804">
        <v>1.811086141225E-3</v>
      </c>
      <c r="J804">
        <v>1.52785109524699E-3</v>
      </c>
      <c r="K804">
        <v>1.454951551317E-3</v>
      </c>
      <c r="L804">
        <v>1.3908838172520001E-3</v>
      </c>
      <c r="M804">
        <v>1.305622867251E-3</v>
      </c>
      <c r="N804">
        <v>1.259300024851E-3</v>
      </c>
      <c r="O804">
        <v>0</v>
      </c>
      <c r="P804">
        <v>0</v>
      </c>
      <c r="Q804">
        <v>0</v>
      </c>
      <c r="R804" t="s">
        <v>45</v>
      </c>
    </row>
    <row r="805" spans="1:18" x14ac:dyDescent="0.25">
      <c r="A805" t="s">
        <v>136</v>
      </c>
      <c r="B805" t="s">
        <v>106</v>
      </c>
      <c r="C805" t="s">
        <v>31</v>
      </c>
      <c r="D805">
        <v>0.11667273658332999</v>
      </c>
      <c r="E805">
        <v>8.3968409014500006E-2</v>
      </c>
      <c r="F805">
        <v>6.9581888178849999E-2</v>
      </c>
      <c r="G805">
        <v>5.7886879466349898E-2</v>
      </c>
      <c r="H805">
        <v>4.4384436979485999E-2</v>
      </c>
      <c r="I805">
        <v>4.3534816968726998E-2</v>
      </c>
      <c r="J805">
        <v>4.2388409884543898E-2</v>
      </c>
      <c r="K805">
        <v>4.2396475120737E-2</v>
      </c>
      <c r="L805">
        <v>4.3071150556415902E-2</v>
      </c>
      <c r="M805">
        <v>4.2659127580232999E-2</v>
      </c>
      <c r="N805">
        <v>4.2676012705402E-2</v>
      </c>
      <c r="O805">
        <v>0</v>
      </c>
      <c r="P805">
        <v>0</v>
      </c>
      <c r="Q805">
        <v>0</v>
      </c>
      <c r="R805" t="s">
        <v>45</v>
      </c>
    </row>
    <row r="806" spans="1:18" x14ac:dyDescent="0.25">
      <c r="A806" t="s">
        <v>136</v>
      </c>
      <c r="B806" t="s">
        <v>106</v>
      </c>
      <c r="C806" t="s">
        <v>32</v>
      </c>
      <c r="D806">
        <v>0.20395360861348999</v>
      </c>
      <c r="E806">
        <v>0.17178108894640001</v>
      </c>
      <c r="F806">
        <v>0.13347103769629901</v>
      </c>
      <c r="G806">
        <v>0.10845219398149999</v>
      </c>
      <c r="H806">
        <v>7.8186868526239003E-2</v>
      </c>
      <c r="I806">
        <v>7.0270769481141901E-2</v>
      </c>
      <c r="J806">
        <v>5.1288715055152999E-2</v>
      </c>
      <c r="K806">
        <v>4.7482051559623997E-2</v>
      </c>
      <c r="L806">
        <v>4.5236424200573E-2</v>
      </c>
      <c r="M806">
        <v>4.1920254483291897E-2</v>
      </c>
      <c r="N806">
        <v>4.3070818827070999E-2</v>
      </c>
      <c r="O806">
        <v>0</v>
      </c>
      <c r="P806">
        <v>0</v>
      </c>
      <c r="Q806">
        <v>0</v>
      </c>
      <c r="R806" t="s">
        <v>45</v>
      </c>
    </row>
    <row r="807" spans="1:18" x14ac:dyDescent="0.25">
      <c r="A807" t="s">
        <v>136</v>
      </c>
      <c r="B807" t="s">
        <v>106</v>
      </c>
      <c r="C807" t="s">
        <v>34</v>
      </c>
      <c r="D807">
        <v>3.86695915358699E-3</v>
      </c>
      <c r="E807">
        <v>2.3836023055000002E-3</v>
      </c>
      <c r="F807">
        <v>3.0859100508100002E-3</v>
      </c>
      <c r="G807">
        <v>2.0211098826200002E-3</v>
      </c>
      <c r="H807">
        <v>1.8033662957989999E-3</v>
      </c>
      <c r="I807">
        <v>1.59095276202099E-3</v>
      </c>
      <c r="J807">
        <v>1.4854324469599999E-3</v>
      </c>
      <c r="K807">
        <v>1.3221222233649999E-3</v>
      </c>
      <c r="L807">
        <v>1.21168144517499E-3</v>
      </c>
      <c r="M807">
        <v>1.231485531135E-3</v>
      </c>
      <c r="N807">
        <v>1.266790475725E-3</v>
      </c>
      <c r="O807">
        <v>0</v>
      </c>
      <c r="P807">
        <v>0</v>
      </c>
      <c r="Q807">
        <v>0</v>
      </c>
      <c r="R807" t="s">
        <v>45</v>
      </c>
    </row>
    <row r="808" spans="1:18" x14ac:dyDescent="0.25">
      <c r="A808" t="s">
        <v>136</v>
      </c>
      <c r="B808" t="s">
        <v>106</v>
      </c>
      <c r="C808" t="s">
        <v>36</v>
      </c>
      <c r="D808">
        <v>2.9045282612502998E-2</v>
      </c>
      <c r="E808">
        <v>2.0188346530199901E-2</v>
      </c>
      <c r="F808">
        <v>5.1963782273670003E-2</v>
      </c>
      <c r="G808">
        <v>3.3654399691619999E-2</v>
      </c>
      <c r="H808">
        <v>2.4364917455739901E-2</v>
      </c>
      <c r="I808">
        <v>2.85841334943529E-2</v>
      </c>
      <c r="J808">
        <v>2.7552319058874002E-2</v>
      </c>
      <c r="K808">
        <v>2.9360446239464901E-2</v>
      </c>
      <c r="L808">
        <v>3.1078833410931001E-2</v>
      </c>
      <c r="M808">
        <v>3.11876187225789E-2</v>
      </c>
      <c r="N808">
        <v>3.3644176938397899E-2</v>
      </c>
      <c r="O808">
        <v>0</v>
      </c>
      <c r="P808">
        <v>0</v>
      </c>
      <c r="Q808">
        <v>0</v>
      </c>
      <c r="R808" t="s">
        <v>45</v>
      </c>
    </row>
    <row r="809" spans="1:18" x14ac:dyDescent="0.25">
      <c r="A809" t="s">
        <v>136</v>
      </c>
      <c r="B809" t="s">
        <v>106</v>
      </c>
      <c r="C809" t="s">
        <v>37</v>
      </c>
      <c r="D809">
        <v>1.46939230196339E-2</v>
      </c>
      <c r="E809">
        <v>1.3153325987625E-2</v>
      </c>
      <c r="F809">
        <v>1.565100091531E-2</v>
      </c>
      <c r="G809">
        <v>1.13729026267599E-2</v>
      </c>
      <c r="H809">
        <v>8.7101813747099896E-3</v>
      </c>
      <c r="I809">
        <v>9.2111171431529994E-3</v>
      </c>
      <c r="J809">
        <v>8.2236708830060005E-3</v>
      </c>
      <c r="K809">
        <v>8.3615842440619894E-3</v>
      </c>
      <c r="L809">
        <v>8.4954183440849994E-3</v>
      </c>
      <c r="M809">
        <v>8.4027727200909896E-3</v>
      </c>
      <c r="N809">
        <v>9.0623294674589995E-3</v>
      </c>
      <c r="O809">
        <v>0</v>
      </c>
      <c r="P809">
        <v>0</v>
      </c>
      <c r="Q809">
        <v>0</v>
      </c>
      <c r="R809" t="s">
        <v>45</v>
      </c>
    </row>
    <row r="810" spans="1:18" x14ac:dyDescent="0.25">
      <c r="A810" t="s">
        <v>136</v>
      </c>
      <c r="B810" t="s">
        <v>106</v>
      </c>
      <c r="C810" t="s">
        <v>39</v>
      </c>
      <c r="D810">
        <v>0.102397459336075</v>
      </c>
      <c r="E810">
        <v>4.8570783692719999E-2</v>
      </c>
      <c r="F810">
        <v>2.8487165258960001E-2</v>
      </c>
      <c r="G810">
        <v>2.1162252074854001E-2</v>
      </c>
      <c r="H810">
        <v>1.1730572156528901E-2</v>
      </c>
      <c r="I810">
        <v>1.1818301533953E-2</v>
      </c>
      <c r="J810">
        <v>7.5418071560219898E-3</v>
      </c>
      <c r="K810">
        <v>8.2877160215059902E-3</v>
      </c>
      <c r="L810">
        <v>8.0806215948409903E-3</v>
      </c>
      <c r="M810">
        <v>7.07580267675999E-3</v>
      </c>
      <c r="N810">
        <v>7.8038239761109999E-3</v>
      </c>
      <c r="O810">
        <v>0</v>
      </c>
      <c r="P810">
        <v>0</v>
      </c>
      <c r="Q810">
        <v>0</v>
      </c>
      <c r="R810" t="s">
        <v>45</v>
      </c>
    </row>
    <row r="811" spans="1:18" x14ac:dyDescent="0.25">
      <c r="A811" t="s">
        <v>136</v>
      </c>
      <c r="B811" t="s">
        <v>107</v>
      </c>
      <c r="C811" t="s">
        <v>16</v>
      </c>
      <c r="D811">
        <v>1.015376781017E-2</v>
      </c>
      <c r="E811">
        <v>1.02285535153E-2</v>
      </c>
      <c r="F811">
        <v>7.2376317693800003E-3</v>
      </c>
      <c r="G811">
        <v>7.3868586849280002E-3</v>
      </c>
      <c r="H811">
        <v>6.6839688102240001E-3</v>
      </c>
      <c r="I811">
        <v>6.4379609321290002E-3</v>
      </c>
      <c r="J811">
        <v>7.1396544371869902E-3</v>
      </c>
      <c r="K811">
        <v>7.4348974222030002E-3</v>
      </c>
      <c r="L811">
        <v>8.1572430943759999E-3</v>
      </c>
      <c r="M811">
        <v>9.0805273430089907E-3</v>
      </c>
      <c r="N811">
        <v>9.9909118493619904E-3</v>
      </c>
      <c r="O811">
        <v>0</v>
      </c>
      <c r="P811">
        <v>0</v>
      </c>
      <c r="Q811">
        <v>0</v>
      </c>
      <c r="R811" t="s">
        <v>45</v>
      </c>
    </row>
    <row r="812" spans="1:18" x14ac:dyDescent="0.25">
      <c r="A812" t="s">
        <v>136</v>
      </c>
      <c r="B812" t="s">
        <v>107</v>
      </c>
      <c r="C812" t="s">
        <v>17</v>
      </c>
      <c r="D812" s="2">
        <v>0.18166657796999999</v>
      </c>
      <c r="E812" s="2">
        <v>0.21100302490469999</v>
      </c>
      <c r="F812">
        <v>0.1761205956661</v>
      </c>
      <c r="G812" s="2">
        <v>0.15683051090989999</v>
      </c>
      <c r="H812" s="2">
        <v>0.16088136035532399</v>
      </c>
      <c r="I812" s="2">
        <v>0.16465466102451701</v>
      </c>
      <c r="J812" s="2">
        <v>0.169228324946466</v>
      </c>
      <c r="K812" s="2">
        <v>0.17242129136088299</v>
      </c>
      <c r="L812" s="2">
        <v>0.17540466011738801</v>
      </c>
      <c r="M812" s="2">
        <v>0.17804460947337</v>
      </c>
      <c r="N812" s="2">
        <v>0.18087580361786901</v>
      </c>
      <c r="O812">
        <v>0</v>
      </c>
      <c r="P812">
        <v>0</v>
      </c>
      <c r="Q812">
        <v>0</v>
      </c>
      <c r="R812" t="s">
        <v>45</v>
      </c>
    </row>
    <row r="813" spans="1:18" x14ac:dyDescent="0.25">
      <c r="A813" t="s">
        <v>136</v>
      </c>
      <c r="B813" t="s">
        <v>107</v>
      </c>
      <c r="C813" t="s">
        <v>19</v>
      </c>
      <c r="D813" s="2">
        <v>3.1108353202529901</v>
      </c>
      <c r="E813" s="2">
        <v>1.7189092258300001</v>
      </c>
      <c r="F813">
        <v>1.064077674325</v>
      </c>
      <c r="G813" s="2">
        <v>0.89652563550999897</v>
      </c>
      <c r="H813" s="2">
        <v>0.75255711543109904</v>
      </c>
      <c r="I813" s="2">
        <v>0.63321643787913995</v>
      </c>
      <c r="J813" s="2">
        <v>0.52091077721911005</v>
      </c>
      <c r="K813" s="2">
        <v>0.44472604056397103</v>
      </c>
      <c r="L813" s="2">
        <v>0.39121981136783102</v>
      </c>
      <c r="M813" s="2">
        <v>0.37792759214865801</v>
      </c>
      <c r="N813" s="2">
        <v>0.35006250344189799</v>
      </c>
      <c r="O813">
        <v>0</v>
      </c>
      <c r="P813">
        <v>0</v>
      </c>
      <c r="Q813">
        <v>0</v>
      </c>
      <c r="R813" t="s">
        <v>45</v>
      </c>
    </row>
    <row r="814" spans="1:18" x14ac:dyDescent="0.25">
      <c r="A814" t="s">
        <v>136</v>
      </c>
      <c r="B814" t="s">
        <v>107</v>
      </c>
      <c r="C814" t="s">
        <v>21</v>
      </c>
      <c r="D814">
        <v>25.621556825999999</v>
      </c>
      <c r="E814">
        <v>34.235137908900001</v>
      </c>
      <c r="F814">
        <v>29.584067448999999</v>
      </c>
      <c r="G814">
        <v>27.425935141</v>
      </c>
      <c r="H814">
        <v>21.6545053611833</v>
      </c>
      <c r="I814">
        <v>19.046789087854901</v>
      </c>
      <c r="J814">
        <v>18.544808757123398</v>
      </c>
      <c r="K814">
        <v>16.9990819895968</v>
      </c>
      <c r="L814">
        <v>15.8789439006412</v>
      </c>
      <c r="M814">
        <v>9.5003840422339199</v>
      </c>
      <c r="N814">
        <v>-0.15004364376374099</v>
      </c>
      <c r="O814">
        <v>0</v>
      </c>
      <c r="P814">
        <v>0</v>
      </c>
      <c r="Q814">
        <v>0</v>
      </c>
      <c r="R814" t="s">
        <v>46</v>
      </c>
    </row>
    <row r="815" spans="1:18" x14ac:dyDescent="0.25">
      <c r="A815" t="s">
        <v>136</v>
      </c>
      <c r="B815" t="s">
        <v>107</v>
      </c>
      <c r="C815" t="s">
        <v>22</v>
      </c>
      <c r="D815" s="2">
        <v>0</v>
      </c>
      <c r="E815">
        <v>0.13432820000000001</v>
      </c>
      <c r="F815">
        <v>0.23092499999999999</v>
      </c>
      <c r="G815">
        <v>0.24042279999999999</v>
      </c>
      <c r="H815">
        <v>0.24717037</v>
      </c>
      <c r="I815">
        <v>0.27092709999999998</v>
      </c>
      <c r="J815">
        <v>0.25895467999999999</v>
      </c>
      <c r="K815">
        <v>0.24622764999999999</v>
      </c>
      <c r="L815">
        <v>0.22901123999999901</v>
      </c>
      <c r="M815">
        <v>0.114628074</v>
      </c>
      <c r="N815">
        <v>0.121123551</v>
      </c>
      <c r="O815">
        <v>0</v>
      </c>
      <c r="P815">
        <v>0</v>
      </c>
      <c r="Q815">
        <v>0</v>
      </c>
      <c r="R815" t="s">
        <v>45</v>
      </c>
    </row>
    <row r="816" spans="1:18" x14ac:dyDescent="0.25">
      <c r="A816" t="s">
        <v>136</v>
      </c>
      <c r="B816" t="s">
        <v>107</v>
      </c>
      <c r="C816" t="s">
        <v>23</v>
      </c>
      <c r="D816" s="2">
        <v>4.5450739999999998E-8</v>
      </c>
      <c r="E816">
        <v>0.78594819999999999</v>
      </c>
      <c r="F816">
        <v>1.0369569999999999</v>
      </c>
      <c r="G816">
        <v>1.0796074</v>
      </c>
      <c r="H816">
        <v>1.1099074999999901</v>
      </c>
      <c r="I816">
        <v>1.2165832999999999</v>
      </c>
      <c r="J816">
        <v>1.1628208</v>
      </c>
      <c r="K816">
        <v>1.1056714999999999</v>
      </c>
      <c r="L816">
        <v>1.0283621999999999</v>
      </c>
      <c r="M816" s="2">
        <v>0.51473111999999999</v>
      </c>
      <c r="N816" s="2">
        <v>0.54389885000000004</v>
      </c>
      <c r="O816">
        <v>0</v>
      </c>
      <c r="P816">
        <v>0</v>
      </c>
      <c r="Q816">
        <v>0</v>
      </c>
      <c r="R816" t="s">
        <v>45</v>
      </c>
    </row>
    <row r="817" spans="1:18" x14ac:dyDescent="0.25">
      <c r="A817" t="s">
        <v>136</v>
      </c>
      <c r="B817" t="s">
        <v>107</v>
      </c>
      <c r="C817" t="s">
        <v>24</v>
      </c>
      <c r="D817" s="2">
        <v>0</v>
      </c>
      <c r="E817" s="2">
        <v>0.16503570000000001</v>
      </c>
      <c r="F817" s="2">
        <v>0.25004670000000001</v>
      </c>
      <c r="G817" s="2">
        <v>0.26033129999999999</v>
      </c>
      <c r="H817" s="2">
        <v>0.26763695999999998</v>
      </c>
      <c r="I817" s="2">
        <v>0.29336044</v>
      </c>
      <c r="J817" s="2">
        <v>0.28039684999999998</v>
      </c>
      <c r="K817" s="2">
        <v>0.26661598999999903</v>
      </c>
      <c r="L817" s="2">
        <v>0.24797377999999901</v>
      </c>
      <c r="M817" s="2">
        <v>0.124119489999999</v>
      </c>
      <c r="N817" s="2">
        <v>0.13115283799999999</v>
      </c>
      <c r="O817">
        <v>0</v>
      </c>
      <c r="P817">
        <v>0</v>
      </c>
      <c r="Q817">
        <v>0</v>
      </c>
      <c r="R817" t="s">
        <v>45</v>
      </c>
    </row>
    <row r="818" spans="1:18" x14ac:dyDescent="0.25">
      <c r="A818" t="s">
        <v>136</v>
      </c>
      <c r="B818" t="s">
        <v>107</v>
      </c>
      <c r="C818" t="s">
        <v>25</v>
      </c>
      <c r="D818" s="2">
        <v>2.28813199999999E-7</v>
      </c>
      <c r="E818" s="2">
        <v>2.5566990000000002E-4</v>
      </c>
      <c r="F818" s="2">
        <v>2.368091E-4</v>
      </c>
      <c r="G818" s="2">
        <v>2.4654899999999999E-4</v>
      </c>
      <c r="H818" s="2">
        <v>2.5346823000000002E-4</v>
      </c>
      <c r="I818" s="2">
        <v>2.7782948999999999E-4</v>
      </c>
      <c r="J818" s="2">
        <v>2.6555236999999902E-4</v>
      </c>
      <c r="K818" s="2">
        <v>2.5250091000000001E-4</v>
      </c>
      <c r="L818" s="2">
        <v>2.3484577000000001E-4</v>
      </c>
      <c r="M818" s="2">
        <v>1.17548499999999E-4</v>
      </c>
      <c r="N818" s="2">
        <v>1.24209510999999E-4</v>
      </c>
      <c r="O818">
        <v>0</v>
      </c>
      <c r="P818">
        <v>0</v>
      </c>
      <c r="Q818">
        <v>0</v>
      </c>
      <c r="R818" t="s">
        <v>45</v>
      </c>
    </row>
    <row r="819" spans="1:18" x14ac:dyDescent="0.25">
      <c r="A819" t="s">
        <v>136</v>
      </c>
      <c r="B819" t="s">
        <v>107</v>
      </c>
      <c r="C819" t="s">
        <v>26</v>
      </c>
      <c r="D819" s="2">
        <v>0</v>
      </c>
      <c r="E819" s="2">
        <v>1.2025950000000001E-2</v>
      </c>
      <c r="F819" s="2">
        <v>1.8238669999999998E-2</v>
      </c>
      <c r="G819" s="2">
        <v>1.8988870000000001E-2</v>
      </c>
      <c r="H819" s="2">
        <v>1.9521759999999999E-2</v>
      </c>
      <c r="I819" s="2">
        <v>2.1398046E-2</v>
      </c>
      <c r="J819" s="2">
        <v>2.0452464E-2</v>
      </c>
      <c r="K819" s="2">
        <v>1.9447274000000001E-2</v>
      </c>
      <c r="L819" s="2">
        <v>1.8087492E-2</v>
      </c>
      <c r="M819" s="2">
        <v>9.0534335999999903E-3</v>
      </c>
      <c r="N819" s="2">
        <v>9.5664449999999998E-3</v>
      </c>
      <c r="O819">
        <v>0</v>
      </c>
      <c r="P819">
        <v>0</v>
      </c>
      <c r="Q819">
        <v>0</v>
      </c>
      <c r="R819" t="s">
        <v>45</v>
      </c>
    </row>
    <row r="820" spans="1:18" x14ac:dyDescent="0.25">
      <c r="A820" t="s">
        <v>136</v>
      </c>
      <c r="B820" t="s">
        <v>107</v>
      </c>
      <c r="C820" t="s">
        <v>27</v>
      </c>
      <c r="D820" s="2">
        <v>1.0904660258E-2</v>
      </c>
      <c r="E820" s="2">
        <v>1.146565020831E-2</v>
      </c>
      <c r="F820" s="2">
        <v>8.5368115992000004E-3</v>
      </c>
      <c r="G820" s="2">
        <v>7.4378860489999902E-3</v>
      </c>
      <c r="H820" s="2">
        <v>6.7375005789799998E-3</v>
      </c>
      <c r="I820" s="2">
        <v>7.18143187848699E-3</v>
      </c>
      <c r="J820" s="2">
        <v>7.3151859812629998E-3</v>
      </c>
      <c r="K820" s="2">
        <v>7.4405567429179998E-3</v>
      </c>
      <c r="L820" s="2">
        <v>7.6500493432419903E-3</v>
      </c>
      <c r="M820" s="2">
        <v>7.7189780820679996E-3</v>
      </c>
      <c r="N820" s="2">
        <v>7.9433746334260005E-3</v>
      </c>
      <c r="O820">
        <v>0</v>
      </c>
      <c r="P820">
        <v>0</v>
      </c>
      <c r="Q820">
        <v>0</v>
      </c>
      <c r="R820" t="s">
        <v>45</v>
      </c>
    </row>
    <row r="821" spans="1:18" x14ac:dyDescent="0.25">
      <c r="A821" t="s">
        <v>136</v>
      </c>
      <c r="B821" t="s">
        <v>107</v>
      </c>
      <c r="C821" t="s">
        <v>29</v>
      </c>
      <c r="D821" s="2">
        <v>5.3999991397609996E-3</v>
      </c>
      <c r="E821" s="2">
        <v>7.3572878469900004E-3</v>
      </c>
      <c r="F821" s="2">
        <v>6.7692864603999901E-3</v>
      </c>
      <c r="G821" s="2">
        <v>6.3037689593199997E-3</v>
      </c>
      <c r="H821" s="2">
        <v>5.276555084252E-3</v>
      </c>
      <c r="I821" s="2">
        <v>5.0256709666359903E-3</v>
      </c>
      <c r="J821" s="2">
        <v>4.8928219108729902E-3</v>
      </c>
      <c r="K821" s="2">
        <v>4.65878414546699E-3</v>
      </c>
      <c r="L821" s="2">
        <v>4.4569799447199999E-3</v>
      </c>
      <c r="M821" s="2">
        <v>4.4064451121370004E-3</v>
      </c>
      <c r="N821" s="2">
        <v>4.32056431391299E-3</v>
      </c>
      <c r="O821">
        <v>0</v>
      </c>
      <c r="P821">
        <v>0</v>
      </c>
      <c r="Q821">
        <v>0</v>
      </c>
      <c r="R821" t="s">
        <v>45</v>
      </c>
    </row>
    <row r="822" spans="1:18" x14ac:dyDescent="0.25">
      <c r="A822" t="s">
        <v>136</v>
      </c>
      <c r="B822" t="s">
        <v>107</v>
      </c>
      <c r="C822" t="s">
        <v>31</v>
      </c>
      <c r="D822" s="2">
        <v>0.53308876958569995</v>
      </c>
      <c r="E822" s="2">
        <v>0.302301882084</v>
      </c>
      <c r="F822" s="2">
        <v>0.198731492879999</v>
      </c>
      <c r="G822" s="2">
        <v>0.158884012662</v>
      </c>
      <c r="H822" s="2">
        <v>0.120163099854759</v>
      </c>
      <c r="I822" s="2">
        <v>0.118500093606923</v>
      </c>
      <c r="J822" s="2">
        <v>0.110536199697389</v>
      </c>
      <c r="K822" s="2">
        <v>0.10901453417913801</v>
      </c>
      <c r="L822" s="2">
        <v>0.109372423645047</v>
      </c>
      <c r="M822" s="2">
        <v>0.108378806871188</v>
      </c>
      <c r="N822" s="2">
        <v>0.107106420673885</v>
      </c>
      <c r="O822">
        <v>0</v>
      </c>
      <c r="P822">
        <v>0</v>
      </c>
      <c r="Q822">
        <v>0</v>
      </c>
      <c r="R822" t="s">
        <v>45</v>
      </c>
    </row>
    <row r="823" spans="1:18" x14ac:dyDescent="0.25">
      <c r="A823" t="s">
        <v>136</v>
      </c>
      <c r="B823" t="s">
        <v>107</v>
      </c>
      <c r="C823" t="s">
        <v>32</v>
      </c>
      <c r="D823" s="2">
        <v>0.59887625304900005</v>
      </c>
      <c r="E823" s="2">
        <v>0.46098408638499899</v>
      </c>
      <c r="F823" s="2">
        <v>0.29650090156800002</v>
      </c>
      <c r="G823" s="2">
        <v>0.21185558464099999</v>
      </c>
      <c r="H823" s="2">
        <v>0.16216962422508999</v>
      </c>
      <c r="I823" s="2">
        <v>0.146804826259159</v>
      </c>
      <c r="J823" s="2">
        <v>0.12867064908249901</v>
      </c>
      <c r="K823" s="2">
        <v>0.113610935667672</v>
      </c>
      <c r="L823" s="2">
        <v>0.110087277443621</v>
      </c>
      <c r="M823" s="2">
        <v>0.10581447766379801</v>
      </c>
      <c r="N823" s="2">
        <v>0.105618278702374</v>
      </c>
      <c r="O823">
        <v>0</v>
      </c>
      <c r="P823">
        <v>0</v>
      </c>
      <c r="Q823">
        <v>0</v>
      </c>
      <c r="R823" t="s">
        <v>45</v>
      </c>
    </row>
    <row r="824" spans="1:18" x14ac:dyDescent="0.25">
      <c r="A824" t="s">
        <v>136</v>
      </c>
      <c r="B824" t="s">
        <v>107</v>
      </c>
      <c r="C824" t="s">
        <v>34</v>
      </c>
      <c r="D824">
        <v>2.2115763736999899E-2</v>
      </c>
      <c r="E824">
        <v>1.8014891692000001E-2</v>
      </c>
      <c r="F824">
        <v>1.2047327529E-2</v>
      </c>
      <c r="G824">
        <v>1.09262482017E-2</v>
      </c>
      <c r="H824">
        <v>1.0072909273209999E-2</v>
      </c>
      <c r="I824">
        <v>9.1520931285119997E-3</v>
      </c>
      <c r="J824">
        <v>8.9030549359500003E-3</v>
      </c>
      <c r="K824">
        <v>8.1004974830869905E-3</v>
      </c>
      <c r="L824">
        <v>7.4688622412519999E-3</v>
      </c>
      <c r="M824">
        <v>7.796034777596E-3</v>
      </c>
      <c r="N824">
        <v>8.1636979156049904E-3</v>
      </c>
      <c r="O824">
        <v>0</v>
      </c>
      <c r="P824">
        <v>0</v>
      </c>
      <c r="Q824">
        <v>0</v>
      </c>
      <c r="R824" t="s">
        <v>45</v>
      </c>
    </row>
    <row r="825" spans="1:18" x14ac:dyDescent="0.25">
      <c r="A825" t="s">
        <v>136</v>
      </c>
      <c r="B825" t="s">
        <v>107</v>
      </c>
      <c r="C825" t="s">
        <v>36</v>
      </c>
      <c r="D825">
        <v>7.4503360173460001E-2</v>
      </c>
      <c r="E825">
        <v>0.1066453786718</v>
      </c>
      <c r="F825">
        <v>6.6314279307969903E-2</v>
      </c>
      <c r="G825">
        <v>6.4452869887049999E-2</v>
      </c>
      <c r="H825">
        <v>4.9259863649079902E-2</v>
      </c>
      <c r="I825">
        <v>5.1988524826479997E-2</v>
      </c>
      <c r="J825">
        <v>5.3179995142021E-2</v>
      </c>
      <c r="K825">
        <v>5.4183540845765002E-2</v>
      </c>
      <c r="L825">
        <v>5.5658592908062902E-2</v>
      </c>
      <c r="M825">
        <v>5.7473988873315902E-2</v>
      </c>
      <c r="N825">
        <v>6.0778241511145997E-2</v>
      </c>
      <c r="O825">
        <v>0</v>
      </c>
      <c r="P825">
        <v>0</v>
      </c>
      <c r="Q825">
        <v>0</v>
      </c>
      <c r="R825" t="s">
        <v>45</v>
      </c>
    </row>
    <row r="826" spans="1:18" x14ac:dyDescent="0.25">
      <c r="A826" t="s">
        <v>136</v>
      </c>
      <c r="B826" t="s">
        <v>107</v>
      </c>
      <c r="C826" t="s">
        <v>37</v>
      </c>
      <c r="D826">
        <v>5.4819425511199997E-2</v>
      </c>
      <c r="E826">
        <v>5.9905562235679902E-2</v>
      </c>
      <c r="F826">
        <v>3.4974971353929997E-2</v>
      </c>
      <c r="G826">
        <v>3.3621490536269998E-2</v>
      </c>
      <c r="H826">
        <v>2.7718068980180002E-2</v>
      </c>
      <c r="I826">
        <v>2.7009770862216901E-2</v>
      </c>
      <c r="J826">
        <v>2.7089953205883002E-2</v>
      </c>
      <c r="K826">
        <v>2.6293649497334998E-2</v>
      </c>
      <c r="L826">
        <v>2.5977815159766E-2</v>
      </c>
      <c r="M826">
        <v>2.6614362285718899E-2</v>
      </c>
      <c r="N826">
        <v>2.7771444509492999E-2</v>
      </c>
      <c r="O826">
        <v>0</v>
      </c>
      <c r="P826">
        <v>0</v>
      </c>
      <c r="Q826">
        <v>0</v>
      </c>
      <c r="R826" t="s">
        <v>45</v>
      </c>
    </row>
    <row r="827" spans="1:18" x14ac:dyDescent="0.25">
      <c r="A827" t="s">
        <v>136</v>
      </c>
      <c r="B827" t="s">
        <v>107</v>
      </c>
      <c r="C827" t="s">
        <v>39</v>
      </c>
      <c r="D827" s="2">
        <v>0.48871336808839899</v>
      </c>
      <c r="E827" s="2">
        <v>0.33794197950519</v>
      </c>
      <c r="F827">
        <v>0.13905219996147999</v>
      </c>
      <c r="G827" s="2">
        <v>6.2985597950289907E-2</v>
      </c>
      <c r="H827" s="2">
        <v>3.5663951188888897E-2</v>
      </c>
      <c r="I827" s="2">
        <v>3.6810115374223899E-2</v>
      </c>
      <c r="J827" s="2">
        <v>3.7793251130804E-2</v>
      </c>
      <c r="K827" s="2">
        <v>3.8046717919630997E-2</v>
      </c>
      <c r="L827" s="2">
        <v>3.9153597239599998E-2</v>
      </c>
      <c r="M827" s="2">
        <v>3.8475910467108902E-2</v>
      </c>
      <c r="N827" s="2">
        <v>4.0596126485714999E-2</v>
      </c>
      <c r="O827">
        <v>0</v>
      </c>
      <c r="P827">
        <v>0</v>
      </c>
      <c r="Q827">
        <v>0</v>
      </c>
      <c r="R827" t="s">
        <v>45</v>
      </c>
    </row>
    <row r="828" spans="1:18" x14ac:dyDescent="0.25">
      <c r="A828" t="s">
        <v>136</v>
      </c>
      <c r="B828" t="s">
        <v>108</v>
      </c>
      <c r="C828" t="s">
        <v>16</v>
      </c>
      <c r="D828" s="2">
        <v>9.5622918925699902E-4</v>
      </c>
      <c r="E828" s="2">
        <v>7.6132425844999997E-4</v>
      </c>
      <c r="F828">
        <v>1.077867788528E-3</v>
      </c>
      <c r="G828" s="2">
        <v>7.6575001362600001E-4</v>
      </c>
      <c r="H828" s="2">
        <v>7.0500141868099896E-4</v>
      </c>
      <c r="I828" s="2">
        <v>6.4962701533099901E-4</v>
      </c>
      <c r="J828" s="2">
        <v>7.0113729382899998E-4</v>
      </c>
      <c r="K828" s="2">
        <v>6.8515007969299898E-4</v>
      </c>
      <c r="L828" s="2">
        <v>7.0442115626199997E-4</v>
      </c>
      <c r="M828" s="2">
        <v>8.0399270313599898E-4</v>
      </c>
      <c r="N828" s="2">
        <v>8.8330253837199996E-4</v>
      </c>
      <c r="O828">
        <v>0</v>
      </c>
      <c r="P828">
        <v>0</v>
      </c>
      <c r="Q828">
        <v>0</v>
      </c>
      <c r="R828" t="s">
        <v>45</v>
      </c>
    </row>
    <row r="829" spans="1:18" x14ac:dyDescent="0.25">
      <c r="A829" t="s">
        <v>136</v>
      </c>
      <c r="B829" t="s">
        <v>108</v>
      </c>
      <c r="C829" t="s">
        <v>17</v>
      </c>
      <c r="D829">
        <v>6.8647915938999998E-3</v>
      </c>
      <c r="E829">
        <v>1.23039935479999E-2</v>
      </c>
      <c r="F829">
        <v>1.18986788709999E-2</v>
      </c>
      <c r="G829">
        <v>1.0232329751643E-2</v>
      </c>
      <c r="H829">
        <v>1.0446569246962E-2</v>
      </c>
      <c r="I829">
        <v>1.0671071059779E-2</v>
      </c>
      <c r="J829">
        <v>1.0901859725904E-2</v>
      </c>
      <c r="K829">
        <v>1.1034785709127E-2</v>
      </c>
      <c r="L829">
        <v>1.1172279275247899E-2</v>
      </c>
      <c r="M829">
        <v>1.1452834279196E-2</v>
      </c>
      <c r="N829">
        <v>1.1723295899072001E-2</v>
      </c>
      <c r="O829">
        <v>0</v>
      </c>
      <c r="P829">
        <v>0</v>
      </c>
      <c r="Q829">
        <v>0</v>
      </c>
      <c r="R829" t="s">
        <v>45</v>
      </c>
    </row>
    <row r="830" spans="1:18" x14ac:dyDescent="0.25">
      <c r="A830" t="s">
        <v>136</v>
      </c>
      <c r="B830" t="s">
        <v>108</v>
      </c>
      <c r="C830" t="s">
        <v>19</v>
      </c>
      <c r="D830">
        <v>0.30348384672835599</v>
      </c>
      <c r="E830">
        <v>0.17131863580342399</v>
      </c>
      <c r="F830">
        <v>0.117622673989885</v>
      </c>
      <c r="G830">
        <v>0.10020867223093601</v>
      </c>
      <c r="H830">
        <v>8.8979075084596002E-2</v>
      </c>
      <c r="I830">
        <v>7.5697154417301002E-2</v>
      </c>
      <c r="J830">
        <v>6.7473714972870996E-2</v>
      </c>
      <c r="K830">
        <v>5.8768260516288903E-2</v>
      </c>
      <c r="L830">
        <v>5.1719219482006001E-2</v>
      </c>
      <c r="M830">
        <v>5.6194619235251903E-2</v>
      </c>
      <c r="N830">
        <v>5.7746517114217001E-2</v>
      </c>
      <c r="O830">
        <v>0</v>
      </c>
      <c r="P830">
        <v>0</v>
      </c>
      <c r="Q830">
        <v>0</v>
      </c>
      <c r="R830" t="s">
        <v>45</v>
      </c>
    </row>
    <row r="831" spans="1:18" x14ac:dyDescent="0.25">
      <c r="A831" t="s">
        <v>136</v>
      </c>
      <c r="B831" t="s">
        <v>108</v>
      </c>
      <c r="C831" t="s">
        <v>21</v>
      </c>
      <c r="D831">
        <v>1.3362632508700001</v>
      </c>
      <c r="E831">
        <v>1.6677569923397</v>
      </c>
      <c r="F831">
        <v>1.52040090027959</v>
      </c>
      <c r="G831">
        <v>1.4505108514043901</v>
      </c>
      <c r="H831">
        <v>1.3223707294164999</v>
      </c>
      <c r="I831">
        <v>1.2880633813017499</v>
      </c>
      <c r="J831">
        <v>1.1010253622448301</v>
      </c>
      <c r="K831">
        <v>0.97444411365315597</v>
      </c>
      <c r="L831">
        <v>0.87883761336387201</v>
      </c>
      <c r="M831">
        <v>0.67310676775533496</v>
      </c>
      <c r="N831">
        <v>0.51967743802545696</v>
      </c>
      <c r="O831">
        <v>0</v>
      </c>
      <c r="P831">
        <v>0</v>
      </c>
      <c r="Q831">
        <v>0</v>
      </c>
      <c r="R831" t="s">
        <v>46</v>
      </c>
    </row>
    <row r="832" spans="1:18" x14ac:dyDescent="0.25">
      <c r="A832" t="s">
        <v>136</v>
      </c>
      <c r="B832" t="s">
        <v>108</v>
      </c>
      <c r="C832" t="s">
        <v>22</v>
      </c>
      <c r="D832" s="2">
        <v>0</v>
      </c>
      <c r="E832">
        <v>1.6957369999999999E-3</v>
      </c>
      <c r="F832">
        <v>2.2170929999999998E-3</v>
      </c>
      <c r="G832">
        <v>2.9016369999999999E-3</v>
      </c>
      <c r="H832">
        <v>2.9901301000000002E-3</v>
      </c>
      <c r="I832">
        <v>3.3040281000000001E-3</v>
      </c>
      <c r="J832">
        <v>3.1551167000000001E-3</v>
      </c>
      <c r="K832">
        <v>3.0073638000000001E-3</v>
      </c>
      <c r="L832">
        <v>2.8095211999999998E-3</v>
      </c>
      <c r="M832">
        <v>1.4158617000000001E-3</v>
      </c>
      <c r="N832" s="2">
        <v>1.49776849E-3</v>
      </c>
      <c r="O832">
        <v>0</v>
      </c>
      <c r="P832">
        <v>0</v>
      </c>
      <c r="Q832">
        <v>0</v>
      </c>
      <c r="R832" t="s">
        <v>45</v>
      </c>
    </row>
    <row r="833" spans="1:18" x14ac:dyDescent="0.25">
      <c r="A833" t="s">
        <v>136</v>
      </c>
      <c r="B833" t="s">
        <v>108</v>
      </c>
      <c r="C833" t="s">
        <v>23</v>
      </c>
      <c r="D833" s="2">
        <v>4.8193499999999995E-10</v>
      </c>
      <c r="E833">
        <v>9.9216800000000004E-3</v>
      </c>
      <c r="F833">
        <v>9.9557199999999995E-3</v>
      </c>
      <c r="G833">
        <v>1.302961E-2</v>
      </c>
      <c r="H833">
        <v>1.342702E-2</v>
      </c>
      <c r="I833">
        <v>1.4836555E-2</v>
      </c>
      <c r="J833">
        <v>1.4167882999999999E-2</v>
      </c>
      <c r="K833">
        <v>1.35044079999999E-2</v>
      </c>
      <c r="L833">
        <v>1.2616018E-2</v>
      </c>
      <c r="M833">
        <v>6.35784989999999E-3</v>
      </c>
      <c r="N833">
        <v>6.7256529999999998E-3</v>
      </c>
      <c r="O833">
        <v>0</v>
      </c>
      <c r="P833">
        <v>0</v>
      </c>
      <c r="Q833">
        <v>0</v>
      </c>
      <c r="R833" t="s">
        <v>45</v>
      </c>
    </row>
    <row r="834" spans="1:18" x14ac:dyDescent="0.25">
      <c r="A834" t="s">
        <v>136</v>
      </c>
      <c r="B834" t="s">
        <v>108</v>
      </c>
      <c r="C834" t="s">
        <v>24</v>
      </c>
      <c r="D834" s="2">
        <v>0</v>
      </c>
      <c r="E834" s="2">
        <v>2.0833850000000001E-3</v>
      </c>
      <c r="F834" s="2">
        <v>2.4006729999999999E-3</v>
      </c>
      <c r="G834" s="2">
        <v>3.1418940000000001E-3</v>
      </c>
      <c r="H834" s="2">
        <v>3.237719E-3</v>
      </c>
      <c r="I834" s="2">
        <v>3.5776057999999901E-3</v>
      </c>
      <c r="J834" s="2">
        <v>3.4163685000000001E-3</v>
      </c>
      <c r="K834" s="2">
        <v>3.2563843999999999E-3</v>
      </c>
      <c r="L834" s="2">
        <v>3.0421616999999901E-3</v>
      </c>
      <c r="M834" s="2">
        <v>1.5330984E-3</v>
      </c>
      <c r="N834" s="2">
        <v>1.62178743999999E-3</v>
      </c>
      <c r="O834">
        <v>0</v>
      </c>
      <c r="P834">
        <v>0</v>
      </c>
      <c r="Q834">
        <v>0</v>
      </c>
      <c r="R834" t="s">
        <v>45</v>
      </c>
    </row>
    <row r="835" spans="1:18" x14ac:dyDescent="0.25">
      <c r="A835" t="s">
        <v>136</v>
      </c>
      <c r="B835" t="s">
        <v>108</v>
      </c>
      <c r="C835" t="s">
        <v>25</v>
      </c>
      <c r="D835" s="2">
        <v>2.7247409999999898E-9</v>
      </c>
      <c r="E835" s="2">
        <v>3.2275379999999998E-6</v>
      </c>
      <c r="F835" s="2">
        <v>2.273578E-6</v>
      </c>
      <c r="G835" s="2">
        <v>2.975556E-6</v>
      </c>
      <c r="H835" s="2">
        <v>3.06631E-6</v>
      </c>
      <c r="I835" s="2">
        <v>3.3882042999999999E-6</v>
      </c>
      <c r="J835" s="2">
        <v>3.2354997999999999E-6</v>
      </c>
      <c r="K835" s="2">
        <v>3.0839863999999998E-6</v>
      </c>
      <c r="L835" s="2">
        <v>2.8811030000000001E-6</v>
      </c>
      <c r="M835" s="2">
        <v>1.4519339999999999E-6</v>
      </c>
      <c r="N835" s="2">
        <v>1.5359282999999999E-6</v>
      </c>
      <c r="O835">
        <v>0</v>
      </c>
      <c r="P835">
        <v>0</v>
      </c>
      <c r="Q835">
        <v>0</v>
      </c>
      <c r="R835" t="s">
        <v>45</v>
      </c>
    </row>
    <row r="836" spans="1:18" x14ac:dyDescent="0.25">
      <c r="A836" t="s">
        <v>136</v>
      </c>
      <c r="B836" t="s">
        <v>108</v>
      </c>
      <c r="C836" t="s">
        <v>26</v>
      </c>
      <c r="D836" s="2">
        <v>0</v>
      </c>
      <c r="E836" s="2">
        <v>1.5181379999999999E-4</v>
      </c>
      <c r="F836" s="2">
        <v>1.7510790000000001E-4</v>
      </c>
      <c r="G836" s="2">
        <v>2.2917289999999999E-4</v>
      </c>
      <c r="H836" s="2">
        <v>2.3616271E-4</v>
      </c>
      <c r="I836" s="2">
        <v>2.6095487999999999E-4</v>
      </c>
      <c r="J836" s="2">
        <v>2.4919384999999903E-4</v>
      </c>
      <c r="K836" s="2">
        <v>2.3752439000000001E-4</v>
      </c>
      <c r="L836" s="2">
        <v>2.2189876999999901E-4</v>
      </c>
      <c r="M836" s="2">
        <v>1.11825964999999E-4</v>
      </c>
      <c r="N836" s="2">
        <v>1.18295016999999E-4</v>
      </c>
      <c r="O836">
        <v>0</v>
      </c>
      <c r="P836">
        <v>0</v>
      </c>
      <c r="Q836">
        <v>0</v>
      </c>
      <c r="R836" t="s">
        <v>45</v>
      </c>
    </row>
    <row r="837" spans="1:18" x14ac:dyDescent="0.25">
      <c r="A837" t="s">
        <v>136</v>
      </c>
      <c r="B837" t="s">
        <v>108</v>
      </c>
      <c r="C837" t="s">
        <v>27</v>
      </c>
      <c r="D837" s="2">
        <v>4.7375313592000002E-4</v>
      </c>
      <c r="E837" s="2">
        <v>4.85714536699999E-4</v>
      </c>
      <c r="F837" s="2">
        <v>4.1559513289999997E-4</v>
      </c>
      <c r="G837" s="2">
        <v>3.5253214140000002E-4</v>
      </c>
      <c r="H837" s="2">
        <v>2.8515622468899902E-4</v>
      </c>
      <c r="I837" s="2">
        <v>2.6203944273500002E-4</v>
      </c>
      <c r="J837" s="2">
        <v>2.9334139230299897E-4</v>
      </c>
      <c r="K837" s="2">
        <v>2.6913332489299902E-4</v>
      </c>
      <c r="L837" s="2">
        <v>2.5832738639599998E-4</v>
      </c>
      <c r="M837" s="2">
        <v>2.87657294174999E-4</v>
      </c>
      <c r="N837" s="2">
        <v>2.9347239725399898E-4</v>
      </c>
      <c r="O837">
        <v>0</v>
      </c>
      <c r="P837">
        <v>0</v>
      </c>
      <c r="Q837">
        <v>0</v>
      </c>
      <c r="R837" t="s">
        <v>45</v>
      </c>
    </row>
    <row r="838" spans="1:18" x14ac:dyDescent="0.25">
      <c r="A838" t="s">
        <v>136</v>
      </c>
      <c r="B838" t="s">
        <v>108</v>
      </c>
      <c r="C838" t="s">
        <v>29</v>
      </c>
      <c r="D838" s="2">
        <v>4.6034264872499899E-4</v>
      </c>
      <c r="E838" s="2">
        <v>4.8953075128599995E-4</v>
      </c>
      <c r="F838" s="2">
        <v>7.4901797677500001E-4</v>
      </c>
      <c r="G838" s="2">
        <v>6.4785129393599996E-4</v>
      </c>
      <c r="H838" s="2">
        <v>5.8712310780599899E-4</v>
      </c>
      <c r="I838" s="2">
        <v>5.3810656390399999E-4</v>
      </c>
      <c r="J838" s="2">
        <v>4.9637104629399902E-4</v>
      </c>
      <c r="K838" s="2">
        <v>4.3706935776100002E-4</v>
      </c>
      <c r="L838" s="2">
        <v>3.84183532324E-4</v>
      </c>
      <c r="M838" s="2">
        <v>4.5019787289899999E-4</v>
      </c>
      <c r="N838" s="2">
        <v>4.83533357153999E-4</v>
      </c>
      <c r="O838">
        <v>0</v>
      </c>
      <c r="P838">
        <v>0</v>
      </c>
      <c r="Q838">
        <v>0</v>
      </c>
      <c r="R838" t="s">
        <v>45</v>
      </c>
    </row>
    <row r="839" spans="1:18" x14ac:dyDescent="0.25">
      <c r="A839" t="s">
        <v>136</v>
      </c>
      <c r="B839" t="s">
        <v>108</v>
      </c>
      <c r="C839" t="s">
        <v>31</v>
      </c>
      <c r="D839">
        <v>4.7092518282218998E-2</v>
      </c>
      <c r="E839">
        <v>2.93223002851099E-2</v>
      </c>
      <c r="F839">
        <v>2.0046600973170001E-2</v>
      </c>
      <c r="G839">
        <v>1.8490000530226001E-2</v>
      </c>
      <c r="H839">
        <v>1.55834018989469E-2</v>
      </c>
      <c r="I839">
        <v>1.47270608138789E-2</v>
      </c>
      <c r="J839">
        <v>1.411123851596E-2</v>
      </c>
      <c r="K839">
        <v>1.36617783892549E-2</v>
      </c>
      <c r="L839">
        <v>1.3395817423651001E-2</v>
      </c>
      <c r="M839">
        <v>1.4211095130265E-2</v>
      </c>
      <c r="N839">
        <v>1.4660401864249901E-2</v>
      </c>
      <c r="O839">
        <v>0</v>
      </c>
      <c r="P839">
        <v>0</v>
      </c>
      <c r="Q839">
        <v>0</v>
      </c>
      <c r="R839" t="s">
        <v>45</v>
      </c>
    </row>
    <row r="840" spans="1:18" x14ac:dyDescent="0.25">
      <c r="A840" t="s">
        <v>136</v>
      </c>
      <c r="B840" t="s">
        <v>108</v>
      </c>
      <c r="C840" t="s">
        <v>32</v>
      </c>
      <c r="D840">
        <v>3.2641707656674998E-2</v>
      </c>
      <c r="E840">
        <v>1.9204716629410899E-2</v>
      </c>
      <c r="F840">
        <v>1.5709803684925E-2</v>
      </c>
      <c r="G840">
        <v>1.3639895337925E-2</v>
      </c>
      <c r="H840">
        <v>1.131350184858E-2</v>
      </c>
      <c r="I840">
        <v>9.5885828482179906E-3</v>
      </c>
      <c r="J840">
        <v>8.4807803089080001E-3</v>
      </c>
      <c r="K840">
        <v>7.33322546433199E-3</v>
      </c>
      <c r="L840">
        <v>6.8589767422369899E-3</v>
      </c>
      <c r="M840">
        <v>6.7213592665279999E-3</v>
      </c>
      <c r="N840">
        <v>6.62147810157799E-3</v>
      </c>
      <c r="O840">
        <v>0</v>
      </c>
      <c r="P840">
        <v>0</v>
      </c>
      <c r="Q840">
        <v>0</v>
      </c>
      <c r="R840" t="s">
        <v>45</v>
      </c>
    </row>
    <row r="841" spans="1:18" x14ac:dyDescent="0.25">
      <c r="A841" t="s">
        <v>136</v>
      </c>
      <c r="B841" t="s">
        <v>108</v>
      </c>
      <c r="C841" t="s">
        <v>34</v>
      </c>
      <c r="D841">
        <v>3.9535214438739998E-3</v>
      </c>
      <c r="E841">
        <v>3.0768814873629998E-3</v>
      </c>
      <c r="F841">
        <v>5.1021998163600004E-3</v>
      </c>
      <c r="G841">
        <v>4.7300151570179904E-3</v>
      </c>
      <c r="H841">
        <v>4.5099424811750003E-3</v>
      </c>
      <c r="I841">
        <v>4.0719962285899903E-3</v>
      </c>
      <c r="J841">
        <v>3.748035431518E-3</v>
      </c>
      <c r="K841">
        <v>3.284508583547E-3</v>
      </c>
      <c r="L841">
        <v>2.8423545488490002E-3</v>
      </c>
      <c r="M841">
        <v>3.3255388325079999E-3</v>
      </c>
      <c r="N841">
        <v>3.6710761480079901E-3</v>
      </c>
      <c r="O841">
        <v>0</v>
      </c>
      <c r="P841">
        <v>0</v>
      </c>
      <c r="Q841">
        <v>0</v>
      </c>
      <c r="R841" t="s">
        <v>45</v>
      </c>
    </row>
    <row r="842" spans="1:18" x14ac:dyDescent="0.25">
      <c r="A842" t="s">
        <v>136</v>
      </c>
      <c r="B842" t="s">
        <v>108</v>
      </c>
      <c r="C842" t="s">
        <v>36</v>
      </c>
      <c r="D842">
        <v>7.7075254150389899E-3</v>
      </c>
      <c r="E842">
        <v>8.4593164948550004E-3</v>
      </c>
      <c r="F842">
        <v>1.1299872793592999E-2</v>
      </c>
      <c r="G842">
        <v>9.766511674315E-3</v>
      </c>
      <c r="H842">
        <v>8.6980795105389992E-3</v>
      </c>
      <c r="I842">
        <v>8.3065180424689994E-3</v>
      </c>
      <c r="J842">
        <v>7.9268887201329897E-3</v>
      </c>
      <c r="K842">
        <v>7.4009569947960001E-3</v>
      </c>
      <c r="L842">
        <v>6.9590018368979999E-3</v>
      </c>
      <c r="M842">
        <v>7.8817085942369993E-3</v>
      </c>
      <c r="N842">
        <v>8.5801020478369905E-3</v>
      </c>
      <c r="O842">
        <v>0</v>
      </c>
      <c r="P842">
        <v>0</v>
      </c>
      <c r="Q842">
        <v>0</v>
      </c>
      <c r="R842" t="s">
        <v>45</v>
      </c>
    </row>
    <row r="843" spans="1:18" x14ac:dyDescent="0.25">
      <c r="A843" t="s">
        <v>136</v>
      </c>
      <c r="B843" t="s">
        <v>108</v>
      </c>
      <c r="C843" t="s">
        <v>37</v>
      </c>
      <c r="D843">
        <v>6.8961026500699999E-3</v>
      </c>
      <c r="E843">
        <v>5.9316398694819897E-3</v>
      </c>
      <c r="F843">
        <v>8.7015324084709997E-3</v>
      </c>
      <c r="G843">
        <v>7.7379659984120001E-3</v>
      </c>
      <c r="H843">
        <v>7.1913919872820002E-3</v>
      </c>
      <c r="I843">
        <v>6.5731343608529903E-3</v>
      </c>
      <c r="J843">
        <v>6.112462543473E-3</v>
      </c>
      <c r="K843">
        <v>5.4501401961919898E-3</v>
      </c>
      <c r="L843">
        <v>4.8393266281509997E-3</v>
      </c>
      <c r="M843">
        <v>5.5540223052789901E-3</v>
      </c>
      <c r="N843">
        <v>6.0826573481459903E-3</v>
      </c>
      <c r="O843">
        <v>0</v>
      </c>
      <c r="P843">
        <v>0</v>
      </c>
      <c r="Q843">
        <v>0</v>
      </c>
      <c r="R843" t="s">
        <v>45</v>
      </c>
    </row>
    <row r="844" spans="1:18" x14ac:dyDescent="0.25">
      <c r="A844" t="s">
        <v>136</v>
      </c>
      <c r="B844" t="s">
        <v>108</v>
      </c>
      <c r="C844" t="s">
        <v>39</v>
      </c>
      <c r="D844">
        <v>1.22272285614609E-2</v>
      </c>
      <c r="E844">
        <v>6.7010440786589897E-3</v>
      </c>
      <c r="F844">
        <v>3.8702823330809899E-3</v>
      </c>
      <c r="G844">
        <v>1.35130757949699E-3</v>
      </c>
      <c r="H844">
        <v>1.31707219097199E-3</v>
      </c>
      <c r="I844">
        <v>1.2121351017229901E-3</v>
      </c>
      <c r="J844">
        <v>1.258104740551E-3</v>
      </c>
      <c r="K844">
        <v>1.1098171705349899E-3</v>
      </c>
      <c r="L844">
        <v>1.005927528349E-3</v>
      </c>
      <c r="M844" s="2">
        <v>1.167083739328E-3</v>
      </c>
      <c r="N844">
        <v>1.22697928974899E-3</v>
      </c>
      <c r="O844">
        <v>0</v>
      </c>
      <c r="P844">
        <v>0</v>
      </c>
      <c r="Q844">
        <v>0</v>
      </c>
      <c r="R844" t="s">
        <v>45</v>
      </c>
    </row>
    <row r="845" spans="1:18" x14ac:dyDescent="0.25">
      <c r="A845" t="s">
        <v>136</v>
      </c>
      <c r="B845" t="s">
        <v>109</v>
      </c>
      <c r="C845" t="s">
        <v>16</v>
      </c>
      <c r="D845">
        <v>1.0070710886646E-2</v>
      </c>
      <c r="E845">
        <v>7.8575742195000006E-3</v>
      </c>
      <c r="F845">
        <v>5.9625918052380001E-3</v>
      </c>
      <c r="G845">
        <v>7.3067048716689998E-3</v>
      </c>
      <c r="H845">
        <v>7.1059368409930003E-3</v>
      </c>
      <c r="I845">
        <v>7.2093798280559998E-3</v>
      </c>
      <c r="J845">
        <v>7.3787178190499901E-3</v>
      </c>
      <c r="K845">
        <v>6.6434185667039901E-3</v>
      </c>
      <c r="L845">
        <v>6.6164247520189897E-3</v>
      </c>
      <c r="M845">
        <v>6.3739270991409903E-3</v>
      </c>
      <c r="N845">
        <v>6.6467658062060002E-3</v>
      </c>
      <c r="O845">
        <v>0</v>
      </c>
      <c r="P845">
        <v>0</v>
      </c>
      <c r="Q845">
        <v>0</v>
      </c>
      <c r="R845" t="s">
        <v>45</v>
      </c>
    </row>
    <row r="846" spans="1:18" x14ac:dyDescent="0.25">
      <c r="A846" t="s">
        <v>136</v>
      </c>
      <c r="B846" t="s">
        <v>109</v>
      </c>
      <c r="C846" t="s">
        <v>17</v>
      </c>
      <c r="D846">
        <v>0.14331854421999901</v>
      </c>
      <c r="E846">
        <v>0.12644838509930001</v>
      </c>
      <c r="F846">
        <v>9.6681093492999998E-2</v>
      </c>
      <c r="G846">
        <v>8.2601237667300001E-2</v>
      </c>
      <c r="H846">
        <v>8.4611577615210903E-2</v>
      </c>
      <c r="I846">
        <v>8.6826797202671002E-2</v>
      </c>
      <c r="J846">
        <v>8.8148064583024002E-2</v>
      </c>
      <c r="K846">
        <v>8.9368262735822004E-2</v>
      </c>
      <c r="L846">
        <v>9.0734463238954996E-2</v>
      </c>
      <c r="M846">
        <v>9.2396424644412001E-2</v>
      </c>
      <c r="N846">
        <v>9.3787632581795996E-2</v>
      </c>
      <c r="O846">
        <v>0</v>
      </c>
      <c r="P846">
        <v>0</v>
      </c>
      <c r="Q846">
        <v>0</v>
      </c>
      <c r="R846" t="s">
        <v>45</v>
      </c>
    </row>
    <row r="847" spans="1:18" x14ac:dyDescent="0.25">
      <c r="A847" t="s">
        <v>136</v>
      </c>
      <c r="B847" t="s">
        <v>109</v>
      </c>
      <c r="C847" t="s">
        <v>19</v>
      </c>
      <c r="D847">
        <v>2.2803582915646201</v>
      </c>
      <c r="E847">
        <v>1.20949833529044</v>
      </c>
      <c r="F847">
        <v>0.79010726458892999</v>
      </c>
      <c r="G847">
        <v>0.72390892975172005</v>
      </c>
      <c r="H847">
        <v>0.61845130945295301</v>
      </c>
      <c r="I847">
        <v>0.52180100337789304</v>
      </c>
      <c r="J847">
        <v>0.47675149796347499</v>
      </c>
      <c r="K847">
        <v>0.42003291911769702</v>
      </c>
      <c r="L847">
        <v>0.37825039512708403</v>
      </c>
      <c r="M847">
        <v>0.35243218208959198</v>
      </c>
      <c r="N847">
        <v>0.32691846283910297</v>
      </c>
      <c r="O847">
        <v>0</v>
      </c>
      <c r="P847">
        <v>0</v>
      </c>
      <c r="Q847">
        <v>0</v>
      </c>
      <c r="R847" t="s">
        <v>45</v>
      </c>
    </row>
    <row r="848" spans="1:18" x14ac:dyDescent="0.25">
      <c r="A848" t="s">
        <v>136</v>
      </c>
      <c r="B848" t="s">
        <v>109</v>
      </c>
      <c r="C848" t="s">
        <v>21</v>
      </c>
      <c r="D848">
        <v>19.350040583200901</v>
      </c>
      <c r="E848">
        <v>21.6731123170599</v>
      </c>
      <c r="F848">
        <v>20.224907800899899</v>
      </c>
      <c r="G848">
        <v>22.542585517499901</v>
      </c>
      <c r="H848">
        <v>21.525013591</v>
      </c>
      <c r="I848">
        <v>21.180108377642298</v>
      </c>
      <c r="J848">
        <v>18.562332368706699</v>
      </c>
      <c r="K848">
        <v>16.324676971996301</v>
      </c>
      <c r="L848">
        <v>13.188117988069999</v>
      </c>
      <c r="M848">
        <v>-4.1673491416730002</v>
      </c>
      <c r="N848">
        <v>-11.401264436988599</v>
      </c>
      <c r="O848">
        <v>0</v>
      </c>
      <c r="P848">
        <v>0</v>
      </c>
      <c r="Q848">
        <v>0</v>
      </c>
      <c r="R848" t="s">
        <v>46</v>
      </c>
    </row>
    <row r="849" spans="1:18" x14ac:dyDescent="0.25">
      <c r="A849" t="s">
        <v>136</v>
      </c>
      <c r="B849" t="s">
        <v>109</v>
      </c>
      <c r="C849" t="s">
        <v>22</v>
      </c>
      <c r="D849" s="2">
        <v>0</v>
      </c>
      <c r="E849">
        <v>3.4129960000000001E-2</v>
      </c>
      <c r="F849">
        <v>4.9957049999999899E-2</v>
      </c>
      <c r="G849">
        <v>5.2458869999999998E-2</v>
      </c>
      <c r="H849">
        <v>5.8159889999999999E-2</v>
      </c>
      <c r="I849">
        <v>6.5662709999999999E-2</v>
      </c>
      <c r="J849">
        <v>6.4714129999999995E-2</v>
      </c>
      <c r="K849">
        <v>6.223327E-2</v>
      </c>
      <c r="L849">
        <v>5.8365585999999997E-2</v>
      </c>
      <c r="M849">
        <v>2.9990778999999999E-2</v>
      </c>
      <c r="N849">
        <v>3.1267982999999999E-2</v>
      </c>
      <c r="O849">
        <v>0</v>
      </c>
      <c r="P849">
        <v>0</v>
      </c>
      <c r="Q849">
        <v>0</v>
      </c>
      <c r="R849" t="s">
        <v>45</v>
      </c>
    </row>
    <row r="850" spans="1:18" x14ac:dyDescent="0.25">
      <c r="A850" t="s">
        <v>136</v>
      </c>
      <c r="B850" t="s">
        <v>109</v>
      </c>
      <c r="C850" t="s">
        <v>23</v>
      </c>
      <c r="D850" s="2">
        <v>8.4634800000000002E-9</v>
      </c>
      <c r="E850">
        <v>0.19969309999999901</v>
      </c>
      <c r="F850">
        <v>0.22432949999999999</v>
      </c>
      <c r="G850">
        <v>0.235564</v>
      </c>
      <c r="H850">
        <v>0.26116429999999902</v>
      </c>
      <c r="I850">
        <v>0.29485495</v>
      </c>
      <c r="J850">
        <v>0.29059500999999999</v>
      </c>
      <c r="K850">
        <v>0.27945514999999999</v>
      </c>
      <c r="L850">
        <v>0.26208754000000001</v>
      </c>
      <c r="M850">
        <v>0.13467193</v>
      </c>
      <c r="N850">
        <v>0.14040720900000001</v>
      </c>
      <c r="O850">
        <v>0</v>
      </c>
      <c r="P850">
        <v>0</v>
      </c>
      <c r="Q850">
        <v>0</v>
      </c>
      <c r="R850" t="s">
        <v>45</v>
      </c>
    </row>
    <row r="851" spans="1:18" x14ac:dyDescent="0.25">
      <c r="A851" t="s">
        <v>136</v>
      </c>
      <c r="B851" t="s">
        <v>109</v>
      </c>
      <c r="C851" t="s">
        <v>24</v>
      </c>
      <c r="D851" s="2">
        <v>0</v>
      </c>
      <c r="E851" s="2">
        <v>4.193206E-2</v>
      </c>
      <c r="F851" s="2">
        <v>5.4093679999999998E-2</v>
      </c>
      <c r="G851" s="2">
        <v>5.6802650000000003E-2</v>
      </c>
      <c r="H851" s="2">
        <v>6.2975659999999906E-2</v>
      </c>
      <c r="I851" s="2">
        <v>7.109973E-2</v>
      </c>
      <c r="J851" s="2">
        <v>7.0072579999999995E-2</v>
      </c>
      <c r="K851" s="2">
        <v>6.7386349999999998E-2</v>
      </c>
      <c r="L851" s="2">
        <v>6.3198408999999997E-2</v>
      </c>
      <c r="M851" s="2">
        <v>3.2474066999999898E-2</v>
      </c>
      <c r="N851" s="2">
        <v>3.3857037E-2</v>
      </c>
      <c r="O851">
        <v>0</v>
      </c>
      <c r="P851">
        <v>0</v>
      </c>
      <c r="Q851">
        <v>0</v>
      </c>
      <c r="R851" t="s">
        <v>45</v>
      </c>
    </row>
    <row r="852" spans="1:18" x14ac:dyDescent="0.25">
      <c r="A852" t="s">
        <v>136</v>
      </c>
      <c r="B852" t="s">
        <v>109</v>
      </c>
      <c r="C852" t="s">
        <v>25</v>
      </c>
      <c r="D852" s="2">
        <v>4.2608190000000001E-8</v>
      </c>
      <c r="E852" s="2">
        <v>6.4960289999999995E-5</v>
      </c>
      <c r="F852" s="2">
        <v>5.1229819999999997E-5</v>
      </c>
      <c r="G852" s="2">
        <v>5.3795439999999999E-5</v>
      </c>
      <c r="H852" s="2">
        <v>5.9641629999999997E-5</v>
      </c>
      <c r="I852" s="2">
        <v>6.7335679999999998E-5</v>
      </c>
      <c r="J852" s="2">
        <v>6.6362799999999906E-5</v>
      </c>
      <c r="K852" s="2">
        <v>6.3818839999999996E-5</v>
      </c>
      <c r="L852" s="2">
        <v>5.9852599999999997E-5</v>
      </c>
      <c r="M852" s="2">
        <v>3.0754876E-5</v>
      </c>
      <c r="N852" s="2">
        <v>3.206463E-5</v>
      </c>
      <c r="O852">
        <v>0</v>
      </c>
      <c r="P852">
        <v>0</v>
      </c>
      <c r="Q852">
        <v>0</v>
      </c>
      <c r="R852" t="s">
        <v>45</v>
      </c>
    </row>
    <row r="853" spans="1:18" x14ac:dyDescent="0.25">
      <c r="A853" t="s">
        <v>136</v>
      </c>
      <c r="B853" t="s">
        <v>109</v>
      </c>
      <c r="C853" t="s">
        <v>26</v>
      </c>
      <c r="D853" s="2">
        <v>0</v>
      </c>
      <c r="E853" s="2">
        <v>3.055538E-3</v>
      </c>
      <c r="F853" s="2">
        <v>3.945647E-3</v>
      </c>
      <c r="G853" s="2">
        <v>4.1432550000000002E-3</v>
      </c>
      <c r="H853" s="2">
        <v>4.5935219999999896E-3</v>
      </c>
      <c r="I853" s="2">
        <v>5.1861049999999999E-3</v>
      </c>
      <c r="J853" s="2">
        <v>5.1111719999999998E-3</v>
      </c>
      <c r="K853" s="2">
        <v>4.9152410999999899E-3</v>
      </c>
      <c r="L853" s="2">
        <v>4.6097669000000003E-3</v>
      </c>
      <c r="M853" s="2">
        <v>2.36869979999999E-3</v>
      </c>
      <c r="N853" s="2">
        <v>2.4695745000000002E-3</v>
      </c>
      <c r="O853">
        <v>0</v>
      </c>
      <c r="P853">
        <v>0</v>
      </c>
      <c r="Q853">
        <v>0</v>
      </c>
      <c r="R853" t="s">
        <v>45</v>
      </c>
    </row>
    <row r="854" spans="1:18" x14ac:dyDescent="0.25">
      <c r="A854" t="s">
        <v>136</v>
      </c>
      <c r="B854" t="s">
        <v>109</v>
      </c>
      <c r="C854" t="s">
        <v>27</v>
      </c>
      <c r="D854" s="2">
        <v>6.8368790500000004E-3</v>
      </c>
      <c r="E854" s="2">
        <v>6.9065646813599897E-3</v>
      </c>
      <c r="F854" s="2">
        <v>4.8021066839999899E-3</v>
      </c>
      <c r="G854" s="2">
        <v>4.1829161829999998E-3</v>
      </c>
      <c r="H854" s="2">
        <v>4.0903456763249999E-3</v>
      </c>
      <c r="I854" s="2">
        <v>4.4931756635459901E-3</v>
      </c>
      <c r="J854" s="2">
        <v>4.1417503372140002E-3</v>
      </c>
      <c r="K854" s="2">
        <v>3.9090171988249997E-3</v>
      </c>
      <c r="L854" s="2">
        <v>3.8627688913409901E-3</v>
      </c>
      <c r="M854" s="2">
        <v>3.8047273739699999E-3</v>
      </c>
      <c r="N854" s="2">
        <v>3.8345299462840001E-3</v>
      </c>
      <c r="O854">
        <v>0</v>
      </c>
      <c r="P854">
        <v>0</v>
      </c>
      <c r="Q854">
        <v>0</v>
      </c>
      <c r="R854" t="s">
        <v>45</v>
      </c>
    </row>
    <row r="855" spans="1:18" x14ac:dyDescent="0.25">
      <c r="A855" t="s">
        <v>136</v>
      </c>
      <c r="B855" t="s">
        <v>109</v>
      </c>
      <c r="C855" t="s">
        <v>29</v>
      </c>
      <c r="D855">
        <v>7.8562315667579999E-3</v>
      </c>
      <c r="E855">
        <v>5.0018380427110003E-3</v>
      </c>
      <c r="F855">
        <v>4.6948602392049999E-3</v>
      </c>
      <c r="G855">
        <v>4.4750476648609903E-3</v>
      </c>
      <c r="H855">
        <v>3.9562061383209999E-3</v>
      </c>
      <c r="I855">
        <v>3.9262617731619896E-3</v>
      </c>
      <c r="J855">
        <v>3.4593788964089999E-3</v>
      </c>
      <c r="K855">
        <v>3.0777196243279899E-3</v>
      </c>
      <c r="L855">
        <v>2.7565621375870001E-3</v>
      </c>
      <c r="M855">
        <v>2.5498939588639901E-3</v>
      </c>
      <c r="N855">
        <v>2.3079675406389899E-3</v>
      </c>
      <c r="O855">
        <v>0</v>
      </c>
      <c r="P855">
        <v>0</v>
      </c>
      <c r="Q855">
        <v>0</v>
      </c>
      <c r="R855" t="s">
        <v>45</v>
      </c>
    </row>
    <row r="856" spans="1:18" x14ac:dyDescent="0.25">
      <c r="A856" t="s">
        <v>136</v>
      </c>
      <c r="B856" t="s">
        <v>109</v>
      </c>
      <c r="C856" t="s">
        <v>31</v>
      </c>
      <c r="D856">
        <v>0.33574475698317902</v>
      </c>
      <c r="E856">
        <v>0.20323999850907901</v>
      </c>
      <c r="F856">
        <v>0.14608444696403999</v>
      </c>
      <c r="G856">
        <v>0.145694755337339</v>
      </c>
      <c r="H856">
        <v>0.11898983007934</v>
      </c>
      <c r="I856">
        <v>0.123376497152304</v>
      </c>
      <c r="J856">
        <v>0.11973062937909</v>
      </c>
      <c r="K856">
        <v>0.116501252399455</v>
      </c>
      <c r="L856">
        <v>0.11581500720330699</v>
      </c>
      <c r="M856">
        <v>0.11206954965187001</v>
      </c>
      <c r="N856">
        <v>0.111540913697316</v>
      </c>
      <c r="O856">
        <v>0</v>
      </c>
      <c r="P856">
        <v>0</v>
      </c>
      <c r="Q856">
        <v>0</v>
      </c>
      <c r="R856" t="s">
        <v>45</v>
      </c>
    </row>
    <row r="857" spans="1:18" x14ac:dyDescent="0.25">
      <c r="A857" t="s">
        <v>136</v>
      </c>
      <c r="B857" t="s">
        <v>109</v>
      </c>
      <c r="C857" t="s">
        <v>32</v>
      </c>
      <c r="D857">
        <v>0.62458326361530003</v>
      </c>
      <c r="E857">
        <v>0.48073361263719999</v>
      </c>
      <c r="F857">
        <v>0.327483184914099</v>
      </c>
      <c r="G857">
        <v>0.42652051822169901</v>
      </c>
      <c r="H857">
        <v>0.41691191893894503</v>
      </c>
      <c r="I857">
        <v>0.43822862772224003</v>
      </c>
      <c r="J857">
        <v>0.40486765688013199</v>
      </c>
      <c r="K857">
        <v>0.313814429432824</v>
      </c>
      <c r="L857">
        <v>0.269883250756629</v>
      </c>
      <c r="M857">
        <v>0.209470850721</v>
      </c>
      <c r="N857">
        <v>0.19120672663072899</v>
      </c>
      <c r="O857">
        <v>0</v>
      </c>
      <c r="P857">
        <v>0</v>
      </c>
      <c r="Q857">
        <v>0</v>
      </c>
      <c r="R857" t="s">
        <v>45</v>
      </c>
    </row>
    <row r="858" spans="1:18" x14ac:dyDescent="0.25">
      <c r="A858" t="s">
        <v>136</v>
      </c>
      <c r="B858" t="s">
        <v>109</v>
      </c>
      <c r="C858" t="s">
        <v>34</v>
      </c>
      <c r="D858">
        <v>2.5106730438395002E-2</v>
      </c>
      <c r="E858">
        <v>1.8944277093981901E-2</v>
      </c>
      <c r="F858">
        <v>1.5137816691328E-2</v>
      </c>
      <c r="G858">
        <v>1.6155725046441E-2</v>
      </c>
      <c r="H858">
        <v>1.5518778221388E-2</v>
      </c>
      <c r="I858">
        <v>1.4887551097695901E-2</v>
      </c>
      <c r="J858">
        <v>1.3677408523612E-2</v>
      </c>
      <c r="K858">
        <v>1.1752375027399E-2</v>
      </c>
      <c r="L858">
        <v>1.0189148439379E-2</v>
      </c>
      <c r="M858">
        <v>9.0645297270209903E-3</v>
      </c>
      <c r="N858">
        <v>8.4767163031019901E-3</v>
      </c>
      <c r="O858">
        <v>0</v>
      </c>
      <c r="P858">
        <v>0</v>
      </c>
      <c r="Q858">
        <v>0</v>
      </c>
      <c r="R858" t="s">
        <v>45</v>
      </c>
    </row>
    <row r="859" spans="1:18" x14ac:dyDescent="0.25">
      <c r="A859" t="s">
        <v>136</v>
      </c>
      <c r="B859" t="s">
        <v>109</v>
      </c>
      <c r="C859" t="s">
        <v>36</v>
      </c>
      <c r="D859">
        <v>5.9943224208103899E-2</v>
      </c>
      <c r="E859">
        <v>5.5653491807409999E-2</v>
      </c>
      <c r="F859">
        <v>7.1208490304249999E-2</v>
      </c>
      <c r="G859">
        <v>6.9137350638469902E-2</v>
      </c>
      <c r="H859">
        <v>5.7484575634385901E-2</v>
      </c>
      <c r="I859">
        <v>6.4022612222999001E-2</v>
      </c>
      <c r="J859">
        <v>6.1825760496497899E-2</v>
      </c>
      <c r="K859">
        <v>6.0608132063687897E-2</v>
      </c>
      <c r="L859">
        <v>6.0455954166445003E-2</v>
      </c>
      <c r="M859">
        <v>5.9273527283315898E-2</v>
      </c>
      <c r="N859">
        <v>6.06122668799709E-2</v>
      </c>
      <c r="O859">
        <v>0</v>
      </c>
      <c r="P859">
        <v>0</v>
      </c>
      <c r="Q859">
        <v>0</v>
      </c>
      <c r="R859" t="s">
        <v>45</v>
      </c>
    </row>
    <row r="860" spans="1:18" x14ac:dyDescent="0.25">
      <c r="A860" t="s">
        <v>136</v>
      </c>
      <c r="B860" t="s">
        <v>109</v>
      </c>
      <c r="C860" t="s">
        <v>37</v>
      </c>
      <c r="D860">
        <v>5.3641549311646899E-2</v>
      </c>
      <c r="E860">
        <v>4.390378765479E-2</v>
      </c>
      <c r="F860">
        <v>3.658474612327E-2</v>
      </c>
      <c r="G860">
        <v>3.98628178337E-2</v>
      </c>
      <c r="H860">
        <v>3.5209759616702002E-2</v>
      </c>
      <c r="I860">
        <v>3.6047870004319901E-2</v>
      </c>
      <c r="J860">
        <v>3.3922312422522E-2</v>
      </c>
      <c r="K860">
        <v>3.0834027354616898E-2</v>
      </c>
      <c r="L860">
        <v>2.87890697093219E-2</v>
      </c>
      <c r="M860">
        <v>2.6679899376177998E-2</v>
      </c>
      <c r="N860">
        <v>2.6189230296724899E-2</v>
      </c>
      <c r="O860">
        <v>0</v>
      </c>
      <c r="P860">
        <v>0</v>
      </c>
      <c r="Q860">
        <v>0</v>
      </c>
      <c r="R860" t="s">
        <v>45</v>
      </c>
    </row>
    <row r="861" spans="1:18" x14ac:dyDescent="0.25">
      <c r="A861" t="s">
        <v>136</v>
      </c>
      <c r="B861" t="s">
        <v>109</v>
      </c>
      <c r="C861" t="s">
        <v>39</v>
      </c>
      <c r="D861">
        <v>0.26894625292827601</v>
      </c>
      <c r="E861">
        <v>0.15759399679863001</v>
      </c>
      <c r="F861">
        <v>9.0147556749491001E-2</v>
      </c>
      <c r="G861">
        <v>0.11371532773541999</v>
      </c>
      <c r="H861">
        <v>0.110369282636226</v>
      </c>
      <c r="I861">
        <v>0.121544360717738</v>
      </c>
      <c r="J861">
        <v>0.116027652064075</v>
      </c>
      <c r="K861">
        <v>8.7440712871417997E-2</v>
      </c>
      <c r="L861">
        <v>7.2760980109404905E-2</v>
      </c>
      <c r="M861">
        <v>5.5321151366078E-2</v>
      </c>
      <c r="N861">
        <v>4.9686231115452999E-2</v>
      </c>
      <c r="O861">
        <v>0</v>
      </c>
      <c r="P861">
        <v>0</v>
      </c>
      <c r="Q861">
        <v>0</v>
      </c>
      <c r="R861" t="s">
        <v>45</v>
      </c>
    </row>
    <row r="862" spans="1:18" x14ac:dyDescent="0.25">
      <c r="A862" t="s">
        <v>136</v>
      </c>
      <c r="B862" t="s">
        <v>110</v>
      </c>
      <c r="C862" t="s">
        <v>16</v>
      </c>
      <c r="D862">
        <v>7.7731093125900002E-3</v>
      </c>
      <c r="E862">
        <v>6.0458766705299904E-3</v>
      </c>
      <c r="F862">
        <v>6.1390091328000001E-3</v>
      </c>
      <c r="G862">
        <v>7.1804929031049998E-3</v>
      </c>
      <c r="H862">
        <v>6.5952079068529899E-3</v>
      </c>
      <c r="I862">
        <v>6.2533689094509898E-3</v>
      </c>
      <c r="J862">
        <v>6.7136745900269997E-3</v>
      </c>
      <c r="K862">
        <v>6.8204471174929896E-3</v>
      </c>
      <c r="L862">
        <v>7.2385934877249999E-3</v>
      </c>
      <c r="M862">
        <v>8.0011020685379908E-3</v>
      </c>
      <c r="N862">
        <v>8.6645907359839992E-3</v>
      </c>
      <c r="O862">
        <v>0</v>
      </c>
      <c r="P862">
        <v>0</v>
      </c>
      <c r="Q862">
        <v>0</v>
      </c>
      <c r="R862" t="s">
        <v>45</v>
      </c>
    </row>
    <row r="863" spans="1:18" x14ac:dyDescent="0.25">
      <c r="A863" t="s">
        <v>136</v>
      </c>
      <c r="B863" t="s">
        <v>110</v>
      </c>
      <c r="C863" t="s">
        <v>17</v>
      </c>
      <c r="D863">
        <v>0.2017337427025</v>
      </c>
      <c r="E863">
        <v>0.19512492546329999</v>
      </c>
      <c r="F863">
        <v>0.12789931658590001</v>
      </c>
      <c r="G863">
        <v>0.11452674210899901</v>
      </c>
      <c r="H863">
        <v>0.11748596326271001</v>
      </c>
      <c r="I863">
        <v>0.12052429304045099</v>
      </c>
      <c r="J863">
        <v>0.122963040440191</v>
      </c>
      <c r="K863">
        <v>0.124953140941594</v>
      </c>
      <c r="L863">
        <v>0.12681526615710101</v>
      </c>
      <c r="M863">
        <v>0.12879608852768201</v>
      </c>
      <c r="N863">
        <v>0.13086709753994</v>
      </c>
      <c r="O863">
        <v>0</v>
      </c>
      <c r="P863">
        <v>0</v>
      </c>
      <c r="Q863">
        <v>0</v>
      </c>
      <c r="R863" t="s">
        <v>45</v>
      </c>
    </row>
    <row r="864" spans="1:18" x14ac:dyDescent="0.25">
      <c r="A864" t="s">
        <v>136</v>
      </c>
      <c r="B864" t="s">
        <v>110</v>
      </c>
      <c r="C864" t="s">
        <v>19</v>
      </c>
      <c r="D864">
        <v>2.5176496205609999</v>
      </c>
      <c r="E864">
        <v>1.3962331109399999</v>
      </c>
      <c r="F864">
        <v>0.96672010026499899</v>
      </c>
      <c r="G864">
        <v>0.76317372371999903</v>
      </c>
      <c r="H864">
        <v>0.65252239546019997</v>
      </c>
      <c r="I864">
        <v>0.55208265477367802</v>
      </c>
      <c r="J864">
        <v>0.47352286670952698</v>
      </c>
      <c r="K864">
        <v>0.41339567717535303</v>
      </c>
      <c r="L864">
        <v>0.36926967470539701</v>
      </c>
      <c r="M864">
        <v>0.363398046305763</v>
      </c>
      <c r="N864">
        <v>0.34456148386898999</v>
      </c>
      <c r="O864">
        <v>0</v>
      </c>
      <c r="P864">
        <v>0</v>
      </c>
      <c r="Q864">
        <v>0</v>
      </c>
      <c r="R864" t="s">
        <v>45</v>
      </c>
    </row>
    <row r="865" spans="1:18" x14ac:dyDescent="0.25">
      <c r="A865" t="s">
        <v>136</v>
      </c>
      <c r="B865" t="s">
        <v>110</v>
      </c>
      <c r="C865" t="s">
        <v>21</v>
      </c>
      <c r="D865">
        <v>22.762839803199999</v>
      </c>
      <c r="E865">
        <v>29.347988015999999</v>
      </c>
      <c r="F865">
        <v>26.040107198999898</v>
      </c>
      <c r="G865">
        <v>25.548530839999898</v>
      </c>
      <c r="H865">
        <v>20.979897042907101</v>
      </c>
      <c r="I865">
        <v>20.2942909920768</v>
      </c>
      <c r="J865">
        <v>16.1758472110334</v>
      </c>
      <c r="K865">
        <v>15.1156291273668</v>
      </c>
      <c r="L865">
        <v>13.789621093680299</v>
      </c>
      <c r="M865">
        <v>2.683124666461</v>
      </c>
      <c r="N865">
        <v>-8.0390664918926298</v>
      </c>
      <c r="O865">
        <v>0</v>
      </c>
      <c r="P865">
        <v>0</v>
      </c>
      <c r="Q865">
        <v>0</v>
      </c>
      <c r="R865" t="s">
        <v>46</v>
      </c>
    </row>
    <row r="866" spans="1:18" x14ac:dyDescent="0.25">
      <c r="A866" t="s">
        <v>136</v>
      </c>
      <c r="B866" t="s">
        <v>110</v>
      </c>
      <c r="C866" t="s">
        <v>22</v>
      </c>
      <c r="D866" s="2">
        <v>0</v>
      </c>
      <c r="E866">
        <v>3.9482129999999997E-2</v>
      </c>
      <c r="F866">
        <v>5.1900210000000002E-2</v>
      </c>
      <c r="G866">
        <v>6.6921190000000005E-2</v>
      </c>
      <c r="H866">
        <v>6.9608050000000005E-2</v>
      </c>
      <c r="I866">
        <v>7.6600689999999999E-2</v>
      </c>
      <c r="J866">
        <v>7.3870240000000004E-2</v>
      </c>
      <c r="K866">
        <v>7.0532489999999906E-2</v>
      </c>
      <c r="L866">
        <v>6.5864347000000004E-2</v>
      </c>
      <c r="M866">
        <v>3.3277727E-2</v>
      </c>
      <c r="N866">
        <v>3.5186641999999997E-2</v>
      </c>
      <c r="O866">
        <v>0</v>
      </c>
      <c r="P866">
        <v>0</v>
      </c>
      <c r="Q866">
        <v>0</v>
      </c>
      <c r="R866" t="s">
        <v>45</v>
      </c>
    </row>
    <row r="867" spans="1:18" x14ac:dyDescent="0.25">
      <c r="A867" t="s">
        <v>136</v>
      </c>
      <c r="B867" t="s">
        <v>110</v>
      </c>
      <c r="C867" t="s">
        <v>23</v>
      </c>
      <c r="D867" s="2">
        <v>1.0873693E-8</v>
      </c>
      <c r="E867">
        <v>0.23100789999999999</v>
      </c>
      <c r="F867">
        <v>0.23305529999999999</v>
      </c>
      <c r="G867">
        <v>0.3005063</v>
      </c>
      <c r="H867">
        <v>0.31257119999999999</v>
      </c>
      <c r="I867">
        <v>0.34397161999999998</v>
      </c>
      <c r="J867">
        <v>0.33171056999999998</v>
      </c>
      <c r="K867">
        <v>0.31672264999999999</v>
      </c>
      <c r="L867">
        <v>0.29576022999999901</v>
      </c>
      <c r="M867">
        <v>0.14943189000000001</v>
      </c>
      <c r="N867">
        <v>0.15800373600000001</v>
      </c>
      <c r="O867">
        <v>0</v>
      </c>
      <c r="P867">
        <v>0</v>
      </c>
      <c r="Q867">
        <v>0</v>
      </c>
      <c r="R867" t="s">
        <v>45</v>
      </c>
    </row>
    <row r="868" spans="1:18" x14ac:dyDescent="0.25">
      <c r="A868" t="s">
        <v>136</v>
      </c>
      <c r="B868" t="s">
        <v>110</v>
      </c>
      <c r="C868" t="s">
        <v>24</v>
      </c>
      <c r="D868" s="2">
        <v>0</v>
      </c>
      <c r="E868" s="2">
        <v>4.8507729999999999E-2</v>
      </c>
      <c r="F868" s="2">
        <v>5.619768E-2</v>
      </c>
      <c r="G868" s="2">
        <v>7.2462359999999906E-2</v>
      </c>
      <c r="H868" s="2">
        <v>7.5371779999999902E-2</v>
      </c>
      <c r="I868" s="2">
        <v>8.2943489999999995E-2</v>
      </c>
      <c r="J868" s="2">
        <v>7.9986959999999996E-2</v>
      </c>
      <c r="K868" s="2">
        <v>7.6372850000000006E-2</v>
      </c>
      <c r="L868" s="2">
        <v>7.1318080999999894E-2</v>
      </c>
      <c r="M868" s="2">
        <v>3.6033203999999999E-2</v>
      </c>
      <c r="N868" s="2">
        <v>3.8100188999999902E-2</v>
      </c>
      <c r="O868">
        <v>0</v>
      </c>
      <c r="P868">
        <v>0</v>
      </c>
      <c r="Q868">
        <v>0</v>
      </c>
      <c r="R868" t="s">
        <v>45</v>
      </c>
    </row>
    <row r="869" spans="1:18" x14ac:dyDescent="0.25">
      <c r="A869" t="s">
        <v>136</v>
      </c>
      <c r="B869" t="s">
        <v>110</v>
      </c>
      <c r="C869" t="s">
        <v>25</v>
      </c>
      <c r="D869" s="2">
        <v>5.474181E-8</v>
      </c>
      <c r="E869" s="2">
        <v>7.5147289999999997E-5</v>
      </c>
      <c r="F869" s="2">
        <v>5.3222519999999901E-5</v>
      </c>
      <c r="G869" s="2">
        <v>6.8626069999999995E-5</v>
      </c>
      <c r="H869" s="2">
        <v>7.1381499999999994E-5</v>
      </c>
      <c r="I869" s="2">
        <v>7.8552219999999896E-5</v>
      </c>
      <c r="J869" s="2">
        <v>7.5752329999999998E-5</v>
      </c>
      <c r="K869" s="2">
        <v>7.2329600000000006E-5</v>
      </c>
      <c r="L869" s="2">
        <v>6.7542440999999998E-5</v>
      </c>
      <c r="M869" s="2">
        <v>3.4125580999999999E-5</v>
      </c>
      <c r="N869" s="2">
        <v>3.6083110999999997E-5</v>
      </c>
      <c r="O869">
        <v>0</v>
      </c>
      <c r="P869">
        <v>0</v>
      </c>
      <c r="Q869">
        <v>0</v>
      </c>
      <c r="R869" t="s">
        <v>45</v>
      </c>
    </row>
    <row r="870" spans="1:18" x14ac:dyDescent="0.25">
      <c r="A870" t="s">
        <v>136</v>
      </c>
      <c r="B870" t="s">
        <v>110</v>
      </c>
      <c r="C870" t="s">
        <v>26</v>
      </c>
      <c r="D870" s="2">
        <v>0</v>
      </c>
      <c r="E870" s="2">
        <v>3.5347040000000001E-3</v>
      </c>
      <c r="F870" s="2">
        <v>4.0991259999999998E-3</v>
      </c>
      <c r="G870" s="2">
        <v>5.2854900000000003E-3</v>
      </c>
      <c r="H870" s="2">
        <v>5.4977079999999996E-3</v>
      </c>
      <c r="I870" s="2">
        <v>6.0499899999999999E-3</v>
      </c>
      <c r="J870" s="2">
        <v>5.8343479999999996E-3</v>
      </c>
      <c r="K870" s="2">
        <v>5.5707265000000004E-3</v>
      </c>
      <c r="L870" s="2">
        <v>5.2020261999999899E-3</v>
      </c>
      <c r="M870" s="2">
        <v>2.6283043999999998E-3</v>
      </c>
      <c r="N870" s="2">
        <v>2.77907114E-3</v>
      </c>
      <c r="O870">
        <v>0</v>
      </c>
      <c r="P870">
        <v>0</v>
      </c>
      <c r="Q870">
        <v>0</v>
      </c>
      <c r="R870" t="s">
        <v>45</v>
      </c>
    </row>
    <row r="871" spans="1:18" x14ac:dyDescent="0.25">
      <c r="A871" t="s">
        <v>136</v>
      </c>
      <c r="B871" t="s">
        <v>110</v>
      </c>
      <c r="C871" t="s">
        <v>27</v>
      </c>
      <c r="D871" s="2">
        <v>5.9296473862399902E-3</v>
      </c>
      <c r="E871" s="2">
        <v>6.7459105095000003E-3</v>
      </c>
      <c r="F871" s="2">
        <v>4.8130001318000002E-3</v>
      </c>
      <c r="G871" s="2">
        <v>2.487904858E-3</v>
      </c>
      <c r="H871" s="2">
        <v>2.2599048196530001E-3</v>
      </c>
      <c r="I871" s="2">
        <v>2.3274028358489999E-3</v>
      </c>
      <c r="J871" s="2">
        <v>2.1779619342230001E-3</v>
      </c>
      <c r="K871" s="2">
        <v>2.07135455376299E-3</v>
      </c>
      <c r="L871" s="2">
        <v>2.045986220197E-3</v>
      </c>
      <c r="M871" s="2">
        <v>2.0492828761249902E-3</v>
      </c>
      <c r="N871" s="2">
        <v>2.0624764385559899E-3</v>
      </c>
      <c r="O871">
        <v>0</v>
      </c>
      <c r="P871">
        <v>0</v>
      </c>
      <c r="Q871">
        <v>0</v>
      </c>
      <c r="R871" t="s">
        <v>45</v>
      </c>
    </row>
    <row r="872" spans="1:18" x14ac:dyDescent="0.25">
      <c r="A872" t="s">
        <v>136</v>
      </c>
      <c r="B872" t="s">
        <v>110</v>
      </c>
      <c r="C872" t="s">
        <v>29</v>
      </c>
      <c r="D872">
        <v>4.5898343922599998E-3</v>
      </c>
      <c r="E872">
        <v>3.55335269773999E-3</v>
      </c>
      <c r="F872">
        <v>6.4035517578999897E-3</v>
      </c>
      <c r="G872" s="2">
        <v>5.9197092648999904E-3</v>
      </c>
      <c r="H872" s="2">
        <v>5.0915661425299996E-3</v>
      </c>
      <c r="I872" s="2">
        <v>4.8767122471359897E-3</v>
      </c>
      <c r="J872" s="2">
        <v>4.2155997742320001E-3</v>
      </c>
      <c r="K872" s="2">
        <v>3.9170590366439896E-3</v>
      </c>
      <c r="L872" s="2">
        <v>3.62317897778499E-3</v>
      </c>
      <c r="M872" s="2">
        <v>3.4502949946779902E-3</v>
      </c>
      <c r="N872" s="2">
        <v>3.4868726417230001E-3</v>
      </c>
      <c r="O872">
        <v>0</v>
      </c>
      <c r="P872">
        <v>0</v>
      </c>
      <c r="Q872">
        <v>0</v>
      </c>
      <c r="R872" t="s">
        <v>45</v>
      </c>
    </row>
    <row r="873" spans="1:18" x14ac:dyDescent="0.25">
      <c r="A873" t="s">
        <v>136</v>
      </c>
      <c r="B873" t="s">
        <v>110</v>
      </c>
      <c r="C873" t="s">
        <v>31</v>
      </c>
      <c r="D873">
        <v>0.42205383742839903</v>
      </c>
      <c r="E873">
        <v>0.30885265600700001</v>
      </c>
      <c r="F873">
        <v>0.2086134001611</v>
      </c>
      <c r="G873" s="2">
        <v>0.158361237380199</v>
      </c>
      <c r="H873" s="2">
        <v>0.12530039359169001</v>
      </c>
      <c r="I873" s="2">
        <v>0.123806151904355</v>
      </c>
      <c r="J873" s="2">
        <v>0.119098381442552</v>
      </c>
      <c r="K873" s="2">
        <v>0.117972519282538</v>
      </c>
      <c r="L873" s="2">
        <v>0.11854629713621399</v>
      </c>
      <c r="M873" s="2">
        <v>0.118057854327308</v>
      </c>
      <c r="N873" s="2">
        <v>0.11754701733042699</v>
      </c>
      <c r="O873">
        <v>0</v>
      </c>
      <c r="P873">
        <v>0</v>
      </c>
      <c r="Q873">
        <v>0</v>
      </c>
      <c r="R873" t="s">
        <v>45</v>
      </c>
    </row>
    <row r="874" spans="1:18" x14ac:dyDescent="0.25">
      <c r="A874" t="s">
        <v>136</v>
      </c>
      <c r="B874" t="s">
        <v>110</v>
      </c>
      <c r="C874" t="s">
        <v>32</v>
      </c>
      <c r="D874">
        <v>0.38895328021800002</v>
      </c>
      <c r="E874">
        <v>0.2970980755648</v>
      </c>
      <c r="F874">
        <v>0.206912618592</v>
      </c>
      <c r="G874">
        <v>0.16499062582399901</v>
      </c>
      <c r="H874">
        <v>0.12939073099859999</v>
      </c>
      <c r="I874">
        <v>0.114737178073375</v>
      </c>
      <c r="J874">
        <v>9.9267981852818002E-2</v>
      </c>
      <c r="K874">
        <v>8.8904634096403895E-2</v>
      </c>
      <c r="L874">
        <v>8.60028431516979E-2</v>
      </c>
      <c r="M874">
        <v>8.1646125059279998E-2</v>
      </c>
      <c r="N874">
        <v>8.1402067595906999E-2</v>
      </c>
      <c r="O874">
        <v>0</v>
      </c>
      <c r="P874">
        <v>0</v>
      </c>
      <c r="Q874">
        <v>0</v>
      </c>
      <c r="R874" t="s">
        <v>45</v>
      </c>
    </row>
    <row r="875" spans="1:18" x14ac:dyDescent="0.25">
      <c r="A875" t="s">
        <v>136</v>
      </c>
      <c r="B875" t="s">
        <v>110</v>
      </c>
      <c r="C875" t="s">
        <v>34</v>
      </c>
      <c r="D875">
        <v>1.75514803136699E-2</v>
      </c>
      <c r="E875">
        <v>1.809113724131E-2</v>
      </c>
      <c r="F875">
        <v>2.3814052097000001E-2</v>
      </c>
      <c r="G875">
        <v>1.3686978476499899E-2</v>
      </c>
      <c r="H875">
        <v>1.27719663267E-2</v>
      </c>
      <c r="I875">
        <v>1.176963819001E-2</v>
      </c>
      <c r="J875">
        <v>1.0958426121176999E-2</v>
      </c>
      <c r="K875">
        <v>9.8142594287970002E-3</v>
      </c>
      <c r="L875">
        <v>8.7287844656889994E-3</v>
      </c>
      <c r="M875">
        <v>9.5279205962479907E-3</v>
      </c>
      <c r="N875">
        <v>1.0266309785259E-2</v>
      </c>
      <c r="O875">
        <v>0</v>
      </c>
      <c r="P875">
        <v>0</v>
      </c>
      <c r="Q875">
        <v>0</v>
      </c>
      <c r="R875" t="s">
        <v>45</v>
      </c>
    </row>
    <row r="876" spans="1:18" x14ac:dyDescent="0.25">
      <c r="A876" t="s">
        <v>136</v>
      </c>
      <c r="B876" t="s">
        <v>110</v>
      </c>
      <c r="C876" t="s">
        <v>36</v>
      </c>
      <c r="D876">
        <v>6.9512770978199995E-2</v>
      </c>
      <c r="E876">
        <v>5.114564172398E-2</v>
      </c>
      <c r="F876">
        <v>8.9745963264620005E-2</v>
      </c>
      <c r="G876">
        <v>6.9419454918719994E-2</v>
      </c>
      <c r="H876">
        <v>5.4658565756321997E-2</v>
      </c>
      <c r="I876">
        <v>5.8396502681145997E-2</v>
      </c>
      <c r="J876">
        <v>5.8089809961794997E-2</v>
      </c>
      <c r="K876">
        <v>5.90174434893809E-2</v>
      </c>
      <c r="L876">
        <v>6.0246226909962002E-2</v>
      </c>
      <c r="M876">
        <v>6.3169994083028896E-2</v>
      </c>
      <c r="N876">
        <v>6.8365080277128995E-2</v>
      </c>
      <c r="O876">
        <v>0</v>
      </c>
      <c r="P876">
        <v>0</v>
      </c>
      <c r="Q876">
        <v>0</v>
      </c>
      <c r="R876" t="s">
        <v>45</v>
      </c>
    </row>
    <row r="877" spans="1:18" x14ac:dyDescent="0.25">
      <c r="A877" t="s">
        <v>136</v>
      </c>
      <c r="B877" t="s">
        <v>110</v>
      </c>
      <c r="C877" t="s">
        <v>37</v>
      </c>
      <c r="D877">
        <v>5.2123058400020003E-2</v>
      </c>
      <c r="E877">
        <v>4.3525682511699998E-2</v>
      </c>
      <c r="F877">
        <v>5.019240709482E-2</v>
      </c>
      <c r="G877">
        <v>3.6136856166079999E-2</v>
      </c>
      <c r="H877">
        <v>3.0983611507992E-2</v>
      </c>
      <c r="I877">
        <v>3.0250154905269999E-2</v>
      </c>
      <c r="J877">
        <v>2.92410281662219E-2</v>
      </c>
      <c r="K877">
        <v>2.8021981104372901E-2</v>
      </c>
      <c r="L877">
        <v>2.7083322461735001E-2</v>
      </c>
      <c r="M877">
        <v>2.85280343201849E-2</v>
      </c>
      <c r="N877">
        <v>3.0656440207139E-2</v>
      </c>
      <c r="O877">
        <v>0</v>
      </c>
      <c r="P877">
        <v>0</v>
      </c>
      <c r="Q877">
        <v>0</v>
      </c>
      <c r="R877" t="s">
        <v>45</v>
      </c>
    </row>
    <row r="878" spans="1:18" x14ac:dyDescent="0.25">
      <c r="A878" t="s">
        <v>136</v>
      </c>
      <c r="B878" t="s">
        <v>110</v>
      </c>
      <c r="C878" t="s">
        <v>39</v>
      </c>
      <c r="D878">
        <v>0.43965681500069997</v>
      </c>
      <c r="E878">
        <v>0.244257213280719</v>
      </c>
      <c r="F878">
        <v>0.15907779228103899</v>
      </c>
      <c r="G878">
        <v>7.0353546383560006E-2</v>
      </c>
      <c r="H878">
        <v>4.7418806959962999E-2</v>
      </c>
      <c r="I878">
        <v>4.7316744482701997E-2</v>
      </c>
      <c r="J878">
        <v>4.4835718552602898E-2</v>
      </c>
      <c r="K878">
        <v>4.5605577034100002E-2</v>
      </c>
      <c r="L878">
        <v>4.6265959148107001E-2</v>
      </c>
      <c r="M878">
        <v>4.5362535986800998E-2</v>
      </c>
      <c r="N878">
        <v>4.6793534184650001E-2</v>
      </c>
      <c r="O878">
        <v>0</v>
      </c>
      <c r="P878">
        <v>0</v>
      </c>
      <c r="Q878">
        <v>0</v>
      </c>
      <c r="R878" t="s">
        <v>45</v>
      </c>
    </row>
    <row r="879" spans="1:18" x14ac:dyDescent="0.25">
      <c r="A879" t="s">
        <v>136</v>
      </c>
      <c r="B879" t="s">
        <v>111</v>
      </c>
      <c r="C879" t="s">
        <v>16</v>
      </c>
      <c r="D879">
        <v>3.059205645188E-3</v>
      </c>
      <c r="E879">
        <v>2.3195474726730001E-3</v>
      </c>
      <c r="F879">
        <v>1.8787273760399899E-3</v>
      </c>
      <c r="G879">
        <v>1.452261413679E-3</v>
      </c>
      <c r="H879">
        <v>1.23803295465699E-3</v>
      </c>
      <c r="I879">
        <v>1.19138649695E-3</v>
      </c>
      <c r="J879">
        <v>1.418672210061E-3</v>
      </c>
      <c r="K879">
        <v>1.55779366070299E-3</v>
      </c>
      <c r="L879">
        <v>1.7877152056339999E-3</v>
      </c>
      <c r="M879">
        <v>2.145341691954E-3</v>
      </c>
      <c r="N879">
        <v>2.5821696976350002E-3</v>
      </c>
      <c r="O879">
        <v>0</v>
      </c>
      <c r="P879">
        <v>0</v>
      </c>
      <c r="Q879">
        <v>0</v>
      </c>
      <c r="R879" t="s">
        <v>45</v>
      </c>
    </row>
    <row r="880" spans="1:18" x14ac:dyDescent="0.25">
      <c r="A880" t="s">
        <v>136</v>
      </c>
      <c r="B880" t="s">
        <v>111</v>
      </c>
      <c r="C880" t="s">
        <v>17</v>
      </c>
      <c r="D880">
        <v>3.4361272299999898E-2</v>
      </c>
      <c r="E880">
        <v>3.0537557668999901E-2</v>
      </c>
      <c r="F880">
        <v>4.9213296827E-2</v>
      </c>
      <c r="G880">
        <v>3.3050320069099998E-2</v>
      </c>
      <c r="H880" s="2">
        <v>3.3967729954325003E-2</v>
      </c>
      <c r="I880" s="2">
        <v>3.4916769509127997E-2</v>
      </c>
      <c r="J880" s="2">
        <v>3.5644788787516E-2</v>
      </c>
      <c r="K880" s="2">
        <v>3.6374860896318001E-2</v>
      </c>
      <c r="L880" s="2">
        <v>3.7413990298374999E-2</v>
      </c>
      <c r="M880" s="2">
        <v>3.8177608621392897E-2</v>
      </c>
      <c r="N880" s="2">
        <v>3.8935242675606899E-2</v>
      </c>
      <c r="O880">
        <v>0</v>
      </c>
      <c r="P880">
        <v>0</v>
      </c>
      <c r="Q880">
        <v>0</v>
      </c>
      <c r="R880" t="s">
        <v>45</v>
      </c>
    </row>
    <row r="881" spans="1:18" x14ac:dyDescent="0.25">
      <c r="A881" t="s">
        <v>136</v>
      </c>
      <c r="B881" t="s">
        <v>111</v>
      </c>
      <c r="C881" t="s">
        <v>19</v>
      </c>
      <c r="D881">
        <v>1.0470787022954999</v>
      </c>
      <c r="E881">
        <v>0.45224794909970001</v>
      </c>
      <c r="F881">
        <v>0.26961557175535</v>
      </c>
      <c r="G881">
        <v>0.2156155792212</v>
      </c>
      <c r="H881" s="2">
        <v>0.18270473449303301</v>
      </c>
      <c r="I881" s="2">
        <v>0.15882510439462799</v>
      </c>
      <c r="J881" s="2">
        <v>0.131804432865924</v>
      </c>
      <c r="K881" s="2">
        <v>0.114972005609981</v>
      </c>
      <c r="L881" s="2">
        <v>0.102109011696672</v>
      </c>
      <c r="M881" s="2">
        <v>0.10408388360276399</v>
      </c>
      <c r="N881" s="2">
        <v>0.107178449368485</v>
      </c>
      <c r="O881">
        <v>0</v>
      </c>
      <c r="P881">
        <v>0</v>
      </c>
      <c r="Q881">
        <v>0</v>
      </c>
      <c r="R881" t="s">
        <v>45</v>
      </c>
    </row>
    <row r="882" spans="1:18" x14ac:dyDescent="0.25">
      <c r="A882" t="s">
        <v>136</v>
      </c>
      <c r="B882" t="s">
        <v>111</v>
      </c>
      <c r="C882" t="s">
        <v>21</v>
      </c>
      <c r="D882">
        <v>28.984723830099998</v>
      </c>
      <c r="E882">
        <v>31.321540680099901</v>
      </c>
      <c r="F882">
        <v>27.810896384679999</v>
      </c>
      <c r="G882">
        <v>25.139992290999999</v>
      </c>
      <c r="H882">
        <v>20.931779187301899</v>
      </c>
      <c r="I882">
        <v>20.599219627546098</v>
      </c>
      <c r="J882">
        <v>13.373965534069001</v>
      </c>
      <c r="K882">
        <v>13.6268964677393</v>
      </c>
      <c r="L882">
        <v>13.841173342215299</v>
      </c>
      <c r="M882">
        <v>2.6728465294067698</v>
      </c>
      <c r="N882">
        <v>-13.399274997008</v>
      </c>
      <c r="O882">
        <v>0</v>
      </c>
      <c r="P882">
        <v>0</v>
      </c>
      <c r="Q882">
        <v>0</v>
      </c>
      <c r="R882" t="s">
        <v>46</v>
      </c>
    </row>
    <row r="883" spans="1:18" x14ac:dyDescent="0.25">
      <c r="A883" t="s">
        <v>136</v>
      </c>
      <c r="B883" t="s">
        <v>111</v>
      </c>
      <c r="C883" t="s">
        <v>22</v>
      </c>
      <c r="D883" s="2">
        <v>0</v>
      </c>
      <c r="E883">
        <v>1.734018E-2</v>
      </c>
      <c r="F883">
        <v>2.9133200000000001E-2</v>
      </c>
      <c r="G883">
        <v>2.88624E-2</v>
      </c>
      <c r="H883">
        <v>3.0146982999999999E-2</v>
      </c>
      <c r="I883">
        <v>3.2857997999999902E-2</v>
      </c>
      <c r="J883">
        <v>3.1473726999999903E-2</v>
      </c>
      <c r="K883">
        <v>2.9865160000000002E-2</v>
      </c>
      <c r="L883">
        <v>2.7702179E-2</v>
      </c>
      <c r="M883">
        <v>1.38817871999999E-2</v>
      </c>
      <c r="N883">
        <v>1.46674703999999E-2</v>
      </c>
      <c r="O883">
        <v>0</v>
      </c>
      <c r="P883">
        <v>0</v>
      </c>
      <c r="Q883">
        <v>0</v>
      </c>
      <c r="R883" t="s">
        <v>45</v>
      </c>
    </row>
    <row r="884" spans="1:18" x14ac:dyDescent="0.25">
      <c r="A884" t="s">
        <v>136</v>
      </c>
      <c r="B884" t="s">
        <v>111</v>
      </c>
      <c r="C884" t="s">
        <v>23</v>
      </c>
      <c r="D884" s="2">
        <v>6.4270189999999997E-9</v>
      </c>
      <c r="E884">
        <v>0.10145658</v>
      </c>
      <c r="F884">
        <v>0.13082099999999999</v>
      </c>
      <c r="G884">
        <v>0.12960511</v>
      </c>
      <c r="H884">
        <v>0.13537349999999901</v>
      </c>
      <c r="I884">
        <v>0.14754710999999901</v>
      </c>
      <c r="J884">
        <v>0.141331079999999</v>
      </c>
      <c r="K884">
        <v>0.13410780999999999</v>
      </c>
      <c r="L884">
        <v>0.12439508000000001</v>
      </c>
      <c r="M884">
        <v>6.2335449999999903E-2</v>
      </c>
      <c r="N884">
        <v>6.5863561000000001E-2</v>
      </c>
      <c r="O884">
        <v>0</v>
      </c>
      <c r="P884">
        <v>0</v>
      </c>
      <c r="Q884">
        <v>0</v>
      </c>
      <c r="R884" t="s">
        <v>45</v>
      </c>
    </row>
    <row r="885" spans="1:18" x14ac:dyDescent="0.25">
      <c r="A885" t="s">
        <v>136</v>
      </c>
      <c r="B885" t="s">
        <v>111</v>
      </c>
      <c r="C885" t="s">
        <v>24</v>
      </c>
      <c r="D885" s="2">
        <v>0</v>
      </c>
      <c r="E885" s="2">
        <v>2.1304150000000001E-2</v>
      </c>
      <c r="F885" s="2">
        <v>3.1545469999999999E-2</v>
      </c>
      <c r="G885" s="2">
        <v>3.1252299999999997E-2</v>
      </c>
      <c r="H885" s="2">
        <v>3.2643301E-2</v>
      </c>
      <c r="I885" s="2">
        <v>3.5578740999999997E-2</v>
      </c>
      <c r="J885" s="2">
        <v>3.4079815999999999E-2</v>
      </c>
      <c r="K885" s="2">
        <v>3.2338051999999999E-2</v>
      </c>
      <c r="L885" s="2">
        <v>2.9995997999999899E-2</v>
      </c>
      <c r="M885" s="2">
        <v>1.50312369999999E-2</v>
      </c>
      <c r="N885" s="2">
        <v>1.5881975600000001E-2</v>
      </c>
      <c r="O885">
        <v>0</v>
      </c>
      <c r="P885">
        <v>0</v>
      </c>
      <c r="Q885">
        <v>0</v>
      </c>
      <c r="R885" t="s">
        <v>45</v>
      </c>
    </row>
    <row r="886" spans="1:18" x14ac:dyDescent="0.25">
      <c r="A886" t="s">
        <v>136</v>
      </c>
      <c r="B886" t="s">
        <v>111</v>
      </c>
      <c r="C886" t="s">
        <v>25</v>
      </c>
      <c r="D886" s="2">
        <v>3.2355710000000002E-8</v>
      </c>
      <c r="E886" s="2">
        <v>3.300394E-5</v>
      </c>
      <c r="F886" s="2">
        <v>2.9875430000000001E-5</v>
      </c>
      <c r="G886" s="2">
        <v>2.9597749999999901E-5</v>
      </c>
      <c r="H886" s="2">
        <v>3.0915033999999998E-5</v>
      </c>
      <c r="I886" s="2">
        <v>3.3695180000000001E-5</v>
      </c>
      <c r="J886" s="2">
        <v>3.2275601000000003E-5</v>
      </c>
      <c r="K886" s="2">
        <v>3.0626056000000001E-5</v>
      </c>
      <c r="L886" s="2">
        <v>2.8407975000000001E-5</v>
      </c>
      <c r="M886" s="2">
        <v>1.4235466E-5</v>
      </c>
      <c r="N886" s="2">
        <v>1.50411622999999E-5</v>
      </c>
      <c r="O886">
        <v>0</v>
      </c>
      <c r="P886">
        <v>0</v>
      </c>
      <c r="Q886">
        <v>0</v>
      </c>
      <c r="R886" t="s">
        <v>45</v>
      </c>
    </row>
    <row r="887" spans="1:18" x14ac:dyDescent="0.25">
      <c r="A887" t="s">
        <v>136</v>
      </c>
      <c r="B887" t="s">
        <v>111</v>
      </c>
      <c r="C887" t="s">
        <v>26</v>
      </c>
      <c r="D887" s="2">
        <v>0</v>
      </c>
      <c r="E887" s="2">
        <v>1.5524060000000001E-3</v>
      </c>
      <c r="F887" s="2">
        <v>2.3009619999999902E-3</v>
      </c>
      <c r="G887" s="2">
        <v>2.2795839999999999E-3</v>
      </c>
      <c r="H887" s="2">
        <v>2.3810404999999998E-3</v>
      </c>
      <c r="I887" s="2">
        <v>2.5951555000000002E-3</v>
      </c>
      <c r="J887" s="2">
        <v>2.4858224000000001E-3</v>
      </c>
      <c r="K887" s="2">
        <v>2.3587752999999901E-3</v>
      </c>
      <c r="L887" s="2">
        <v>2.1879444E-3</v>
      </c>
      <c r="M887" s="2">
        <v>1.0963962299999901E-3</v>
      </c>
      <c r="N887" s="2">
        <v>1.1584495799999901E-3</v>
      </c>
      <c r="O887">
        <v>0</v>
      </c>
      <c r="P887">
        <v>0</v>
      </c>
      <c r="Q887">
        <v>0</v>
      </c>
      <c r="R887" t="s">
        <v>45</v>
      </c>
    </row>
    <row r="888" spans="1:18" x14ac:dyDescent="0.25">
      <c r="A888" t="s">
        <v>136</v>
      </c>
      <c r="B888" t="s">
        <v>111</v>
      </c>
      <c r="C888" t="s">
        <v>27</v>
      </c>
      <c r="D888" s="2">
        <v>4.0320915629999997E-3</v>
      </c>
      <c r="E888" s="2">
        <v>5.6303385339999904E-3</v>
      </c>
      <c r="F888" s="2">
        <v>5.1801211250000001E-3</v>
      </c>
      <c r="G888" s="2">
        <v>7.0733789999999905E-4</v>
      </c>
      <c r="H888" s="2">
        <v>6.8050550066799998E-4</v>
      </c>
      <c r="I888" s="2">
        <v>7.1461319113499901E-4</v>
      </c>
      <c r="J888" s="2">
        <v>6.49756699767999E-4</v>
      </c>
      <c r="K888" s="2">
        <v>6.0564685942100002E-4</v>
      </c>
      <c r="L888" s="2">
        <v>6.0021512753099897E-4</v>
      </c>
      <c r="M888" s="2">
        <v>6.2139149255300001E-4</v>
      </c>
      <c r="N888" s="2">
        <v>6.8487569940599996E-4</v>
      </c>
      <c r="O888">
        <v>0</v>
      </c>
      <c r="P888">
        <v>0</v>
      </c>
      <c r="Q888">
        <v>0</v>
      </c>
      <c r="R888" t="s">
        <v>45</v>
      </c>
    </row>
    <row r="889" spans="1:18" x14ac:dyDescent="0.25">
      <c r="A889" t="s">
        <v>136</v>
      </c>
      <c r="B889" t="s">
        <v>111</v>
      </c>
      <c r="C889" t="s">
        <v>29</v>
      </c>
      <c r="D889">
        <v>1.6201514143289999E-3</v>
      </c>
      <c r="E889" s="2">
        <v>1.6562887203259999E-3</v>
      </c>
      <c r="F889" s="2">
        <v>1.4516627213299999E-3</v>
      </c>
      <c r="G889" s="2">
        <v>1.346820480807E-3</v>
      </c>
      <c r="H889" s="2">
        <v>1.5367898514460001E-3</v>
      </c>
      <c r="I889" s="2">
        <v>1.5538582427100001E-3</v>
      </c>
      <c r="J889" s="2">
        <v>1.448526150634E-3</v>
      </c>
      <c r="K889" s="2">
        <v>1.394909914344E-3</v>
      </c>
      <c r="L889" s="2">
        <v>1.349773067009E-3</v>
      </c>
      <c r="M889" s="2">
        <v>1.4263973502579999E-3</v>
      </c>
      <c r="N889" s="2">
        <v>1.5996604804769999E-3</v>
      </c>
      <c r="O889">
        <v>0</v>
      </c>
      <c r="P889">
        <v>0</v>
      </c>
      <c r="Q889">
        <v>0</v>
      </c>
      <c r="R889" t="s">
        <v>45</v>
      </c>
    </row>
    <row r="890" spans="1:18" x14ac:dyDescent="0.25">
      <c r="A890" t="s">
        <v>136</v>
      </c>
      <c r="B890" t="s">
        <v>111</v>
      </c>
      <c r="C890" t="s">
        <v>31</v>
      </c>
      <c r="D890" s="2">
        <v>0.17418010814433901</v>
      </c>
      <c r="E890">
        <v>8.7006811153667998E-2</v>
      </c>
      <c r="F890">
        <v>4.7278629345848998E-2</v>
      </c>
      <c r="G890" s="2">
        <v>4.3912451209730002E-2</v>
      </c>
      <c r="H890" s="2">
        <v>3.3914781076699999E-2</v>
      </c>
      <c r="I890" s="2">
        <v>3.4156403585385998E-2</v>
      </c>
      <c r="J890" s="2">
        <v>3.2148727670956903E-2</v>
      </c>
      <c r="K890" s="2">
        <v>3.1818770136890002E-2</v>
      </c>
      <c r="L890" s="2">
        <v>3.1894673391366903E-2</v>
      </c>
      <c r="M890" s="2">
        <v>3.0662662018660001E-2</v>
      </c>
      <c r="N890" s="2">
        <v>3.10386665137409E-2</v>
      </c>
      <c r="O890">
        <v>0</v>
      </c>
      <c r="P890">
        <v>0</v>
      </c>
      <c r="Q890">
        <v>0</v>
      </c>
      <c r="R890" t="s">
        <v>45</v>
      </c>
    </row>
    <row r="891" spans="1:18" x14ac:dyDescent="0.25">
      <c r="A891" t="s">
        <v>136</v>
      </c>
      <c r="B891" t="s">
        <v>111</v>
      </c>
      <c r="C891" t="s">
        <v>32</v>
      </c>
      <c r="D891" s="2">
        <v>0.49283425642700002</v>
      </c>
      <c r="E891">
        <v>0.25813003428209902</v>
      </c>
      <c r="F891">
        <v>0.148095618320879</v>
      </c>
      <c r="G891" s="2">
        <v>0.114301997370099</v>
      </c>
      <c r="H891" s="2">
        <v>7.4137849438586007E-2</v>
      </c>
      <c r="I891">
        <v>6.9694587756813003E-2</v>
      </c>
      <c r="J891" s="2">
        <v>5.1707298258044002E-2</v>
      </c>
      <c r="K891" s="2">
        <v>4.9336013716028901E-2</v>
      </c>
      <c r="L891" s="2">
        <v>4.9212698348533999E-2</v>
      </c>
      <c r="M891" s="2">
        <v>4.1277367284379002E-2</v>
      </c>
      <c r="N891" s="2">
        <v>4.3796353761924998E-2</v>
      </c>
      <c r="O891">
        <v>0</v>
      </c>
      <c r="P891">
        <v>0</v>
      </c>
      <c r="Q891">
        <v>0</v>
      </c>
      <c r="R891" t="s">
        <v>45</v>
      </c>
    </row>
    <row r="892" spans="1:18" x14ac:dyDescent="0.25">
      <c r="A892" t="s">
        <v>136</v>
      </c>
      <c r="B892" t="s">
        <v>111</v>
      </c>
      <c r="C892" t="s">
        <v>34</v>
      </c>
      <c r="D892">
        <v>7.4892141589790002E-3</v>
      </c>
      <c r="E892">
        <v>4.7415075005329899E-3</v>
      </c>
      <c r="F892">
        <v>3.7510253918429902E-3</v>
      </c>
      <c r="G892">
        <v>5.2311682383999903E-3</v>
      </c>
      <c r="H892">
        <v>4.8189391307800001E-3</v>
      </c>
      <c r="I892">
        <v>4.483043211376E-3</v>
      </c>
      <c r="J892">
        <v>4.1477249588079898E-3</v>
      </c>
      <c r="K892">
        <v>3.7166358774260002E-3</v>
      </c>
      <c r="L892">
        <v>3.2990811885039999E-3</v>
      </c>
      <c r="M892">
        <v>3.94762305040499E-3</v>
      </c>
      <c r="N892">
        <v>4.5549140404149997E-3</v>
      </c>
      <c r="O892">
        <v>0</v>
      </c>
      <c r="P892">
        <v>0</v>
      </c>
      <c r="Q892">
        <v>0</v>
      </c>
      <c r="R892" t="s">
        <v>45</v>
      </c>
    </row>
    <row r="893" spans="1:18" x14ac:dyDescent="0.25">
      <c r="A893" t="s">
        <v>136</v>
      </c>
      <c r="B893" t="s">
        <v>111</v>
      </c>
      <c r="C893" t="s">
        <v>36</v>
      </c>
      <c r="D893">
        <v>3.7338706862929998E-2</v>
      </c>
      <c r="E893">
        <v>5.6544640217339903E-2</v>
      </c>
      <c r="F893">
        <v>6.1583769107179998E-2</v>
      </c>
      <c r="G893">
        <v>3.2972169258550003E-2</v>
      </c>
      <c r="H893">
        <v>2.4789631986295999E-2</v>
      </c>
      <c r="I893">
        <v>2.70794252266159E-2</v>
      </c>
      <c r="J893">
        <v>2.5608434106964902E-2</v>
      </c>
      <c r="K893">
        <v>2.6728214539127E-2</v>
      </c>
      <c r="L893">
        <v>2.7823242358426901E-2</v>
      </c>
      <c r="M893">
        <v>2.9275351392804998E-2</v>
      </c>
      <c r="N893">
        <v>3.4392554307339999E-2</v>
      </c>
      <c r="O893">
        <v>0</v>
      </c>
      <c r="P893">
        <v>0</v>
      </c>
      <c r="Q893">
        <v>0</v>
      </c>
      <c r="R893" t="s">
        <v>45</v>
      </c>
    </row>
    <row r="894" spans="1:18" x14ac:dyDescent="0.25">
      <c r="A894" t="s">
        <v>136</v>
      </c>
      <c r="B894" t="s">
        <v>111</v>
      </c>
      <c r="C894" t="s">
        <v>37</v>
      </c>
      <c r="D894">
        <v>2.4335839165918E-2</v>
      </c>
      <c r="E894">
        <v>4.0454246510639898E-2</v>
      </c>
      <c r="F894">
        <v>2.7950174997166E-2</v>
      </c>
      <c r="G894">
        <v>1.8469931072579899E-2</v>
      </c>
      <c r="H894">
        <v>1.4499449294806E-2</v>
      </c>
      <c r="I894">
        <v>1.4573139096761001E-2</v>
      </c>
      <c r="J894">
        <v>1.2501717627646E-2</v>
      </c>
      <c r="K894">
        <v>1.2393617067905999E-2</v>
      </c>
      <c r="L894">
        <v>1.2301604742085999E-2</v>
      </c>
      <c r="M894">
        <v>1.29136734928009E-2</v>
      </c>
      <c r="N894">
        <v>1.53895064225329E-2</v>
      </c>
      <c r="O894">
        <v>0</v>
      </c>
      <c r="P894">
        <v>0</v>
      </c>
      <c r="Q894">
        <v>0</v>
      </c>
      <c r="R894" t="s">
        <v>45</v>
      </c>
    </row>
    <row r="895" spans="1:18" x14ac:dyDescent="0.25">
      <c r="A895" t="s">
        <v>136</v>
      </c>
      <c r="B895" t="s">
        <v>111</v>
      </c>
      <c r="C895" t="s">
        <v>39</v>
      </c>
      <c r="D895">
        <v>0.94385199417129995</v>
      </c>
      <c r="E895">
        <v>0.48017117800202902</v>
      </c>
      <c r="F895">
        <v>0.18712043249836199</v>
      </c>
      <c r="G895">
        <v>8.5285656143014907E-2</v>
      </c>
      <c r="H895" s="2">
        <v>4.0234417067765899E-2</v>
      </c>
      <c r="I895" s="2">
        <v>4.0046619403789001E-2</v>
      </c>
      <c r="J895" s="2">
        <v>2.8400841465753002E-2</v>
      </c>
      <c r="K895" s="2">
        <v>3.0636494091892001E-2</v>
      </c>
      <c r="L895" s="2">
        <v>3.2144610354044999E-2</v>
      </c>
      <c r="M895">
        <v>2.6852447062331E-2</v>
      </c>
      <c r="N895">
        <v>3.0313875588082E-2</v>
      </c>
      <c r="O895">
        <v>0</v>
      </c>
      <c r="P895">
        <v>0</v>
      </c>
      <c r="Q895">
        <v>0</v>
      </c>
      <c r="R895" t="s">
        <v>45</v>
      </c>
    </row>
    <row r="896" spans="1:18" x14ac:dyDescent="0.25">
      <c r="A896" t="s">
        <v>136</v>
      </c>
      <c r="B896" t="s">
        <v>112</v>
      </c>
      <c r="C896" t="s">
        <v>16</v>
      </c>
      <c r="D896">
        <v>2.6160961508539899E-3</v>
      </c>
      <c r="E896">
        <v>1.91283846899499E-3</v>
      </c>
      <c r="F896">
        <v>2.0186569160169998E-3</v>
      </c>
      <c r="G896">
        <v>1.1568570812629899E-3</v>
      </c>
      <c r="H896" s="2">
        <v>8.1649946870499901E-4</v>
      </c>
      <c r="I896" s="2">
        <v>7.3164724033499896E-4</v>
      </c>
      <c r="J896" s="2">
        <v>7.8217734294400002E-4</v>
      </c>
      <c r="K896" s="2">
        <v>7.7394814790599897E-4</v>
      </c>
      <c r="L896" s="2">
        <v>8.9484385843899999E-4</v>
      </c>
      <c r="M896">
        <v>1.05756503261199E-3</v>
      </c>
      <c r="N896">
        <v>1.26022403096799E-3</v>
      </c>
      <c r="O896">
        <v>0</v>
      </c>
      <c r="P896">
        <v>0</v>
      </c>
      <c r="Q896">
        <v>0</v>
      </c>
      <c r="R896" t="s">
        <v>45</v>
      </c>
    </row>
    <row r="897" spans="1:43" x14ac:dyDescent="0.25">
      <c r="A897" t="s">
        <v>136</v>
      </c>
      <c r="B897" t="s">
        <v>112</v>
      </c>
      <c r="C897" t="s">
        <v>17</v>
      </c>
      <c r="D897">
        <v>1.057891507E-2</v>
      </c>
      <c r="E897">
        <v>6.9040881920000002E-3</v>
      </c>
      <c r="F897">
        <v>8.7634103719999995E-3</v>
      </c>
      <c r="G897">
        <v>9.5192721160999999E-3</v>
      </c>
      <c r="H897">
        <v>9.6980114085359996E-3</v>
      </c>
      <c r="I897">
        <v>9.9076515486590001E-3</v>
      </c>
      <c r="J897">
        <v>1.0048455078043E-2</v>
      </c>
      <c r="K897">
        <v>1.0272244614833E-2</v>
      </c>
      <c r="L897">
        <v>1.0866332801703E-2</v>
      </c>
      <c r="M897">
        <v>1.1165717839262001E-2</v>
      </c>
      <c r="N897">
        <v>1.1430494742795999E-2</v>
      </c>
      <c r="O897">
        <v>0</v>
      </c>
      <c r="P897">
        <v>0</v>
      </c>
      <c r="Q897">
        <v>0</v>
      </c>
      <c r="R897" t="s">
        <v>45</v>
      </c>
      <c r="T897" s="1"/>
      <c r="V897"/>
      <c r="X897" s="1"/>
      <c r="Z897"/>
      <c r="AO897" s="1"/>
      <c r="AP897" s="1"/>
      <c r="AQ897"/>
    </row>
    <row r="898" spans="1:43" x14ac:dyDescent="0.25">
      <c r="A898" t="s">
        <v>136</v>
      </c>
      <c r="B898" t="s">
        <v>112</v>
      </c>
      <c r="C898" t="s">
        <v>19</v>
      </c>
      <c r="D898">
        <v>0.35012811906117097</v>
      </c>
      <c r="E898">
        <v>0.18327376998709999</v>
      </c>
      <c r="F898">
        <v>0.15695602468680001</v>
      </c>
      <c r="G898">
        <v>0.13443461761441999</v>
      </c>
      <c r="H898">
        <v>0.111710385759033</v>
      </c>
      <c r="I898">
        <v>0.100162035669679</v>
      </c>
      <c r="J898">
        <v>7.8031483671213001E-2</v>
      </c>
      <c r="K898">
        <v>7.2359189546861893E-2</v>
      </c>
      <c r="L898">
        <v>6.9770734009772906E-2</v>
      </c>
      <c r="M898">
        <v>7.1714206016345899E-2</v>
      </c>
      <c r="N898">
        <v>7.5352651023975994E-2</v>
      </c>
      <c r="O898">
        <v>0</v>
      </c>
      <c r="P898">
        <v>0</v>
      </c>
      <c r="Q898">
        <v>0</v>
      </c>
      <c r="R898" t="s">
        <v>45</v>
      </c>
      <c r="T898" s="1"/>
      <c r="V898"/>
      <c r="X898" s="1"/>
      <c r="Z898"/>
      <c r="AO898" s="1"/>
      <c r="AP898" s="1"/>
      <c r="AQ898"/>
    </row>
    <row r="899" spans="1:43" x14ac:dyDescent="0.25">
      <c r="A899" t="s">
        <v>136</v>
      </c>
      <c r="B899" t="s">
        <v>112</v>
      </c>
      <c r="C899" t="s">
        <v>21</v>
      </c>
      <c r="D899">
        <v>16.292306059114999</v>
      </c>
      <c r="E899">
        <v>17.500929881219999</v>
      </c>
      <c r="F899">
        <v>17.702482203119999</v>
      </c>
      <c r="G899">
        <v>17.284587057189899</v>
      </c>
      <c r="H899">
        <v>14.223749054725999</v>
      </c>
      <c r="I899">
        <v>9.9646353891789499</v>
      </c>
      <c r="J899">
        <v>6.8787959125928602</v>
      </c>
      <c r="K899">
        <v>7.27255474940638</v>
      </c>
      <c r="L899">
        <v>7.7833781935121804</v>
      </c>
      <c r="M899">
        <v>-0.86214280753296901</v>
      </c>
      <c r="N899">
        <v>-13.3184917794289</v>
      </c>
      <c r="O899">
        <v>0</v>
      </c>
      <c r="P899">
        <v>0</v>
      </c>
      <c r="Q899">
        <v>0</v>
      </c>
      <c r="R899" t="s">
        <v>46</v>
      </c>
      <c r="T899" s="1"/>
      <c r="V899"/>
      <c r="X899" s="1"/>
      <c r="Z899"/>
      <c r="AO899" s="1"/>
      <c r="AP899" s="1"/>
      <c r="AQ899"/>
    </row>
    <row r="900" spans="1:43" x14ac:dyDescent="0.25">
      <c r="A900" t="s">
        <v>136</v>
      </c>
      <c r="B900" t="s">
        <v>112</v>
      </c>
      <c r="C900" t="s">
        <v>22</v>
      </c>
      <c r="D900" s="2">
        <v>0</v>
      </c>
      <c r="E900">
        <v>3.3699170000000001E-3</v>
      </c>
      <c r="F900">
        <v>6.8366900000000003E-3</v>
      </c>
      <c r="G900">
        <v>6.2981260000000002E-3</v>
      </c>
      <c r="H900">
        <v>6.2887079999999996E-3</v>
      </c>
      <c r="I900">
        <v>6.8856659999999899E-3</v>
      </c>
      <c r="J900">
        <v>6.9239460000000003E-3</v>
      </c>
      <c r="K900">
        <v>6.85016099999999E-3</v>
      </c>
      <c r="L900">
        <v>6.6022140999999999E-3</v>
      </c>
      <c r="M900">
        <v>3.3957098000000001E-3</v>
      </c>
      <c r="N900">
        <v>3.7118184999999902E-3</v>
      </c>
      <c r="O900">
        <v>0</v>
      </c>
      <c r="P900">
        <v>0</v>
      </c>
      <c r="Q900">
        <v>0</v>
      </c>
      <c r="R900" t="s">
        <v>45</v>
      </c>
      <c r="T900" s="1"/>
      <c r="V900"/>
      <c r="X900" s="1"/>
      <c r="Z900"/>
      <c r="AO900" s="1"/>
      <c r="AP900" s="1"/>
      <c r="AQ900"/>
    </row>
    <row r="901" spans="1:43" x14ac:dyDescent="0.25">
      <c r="A901" t="s">
        <v>136</v>
      </c>
      <c r="B901" t="s">
        <v>112</v>
      </c>
      <c r="C901" t="s">
        <v>23</v>
      </c>
      <c r="D901" s="2">
        <v>6.2450500000000001E-10</v>
      </c>
      <c r="E901">
        <v>1.9717289999999998E-2</v>
      </c>
      <c r="F901">
        <v>3.0699839999999999E-2</v>
      </c>
      <c r="G901">
        <v>2.8281400000000002E-2</v>
      </c>
      <c r="H901">
        <v>2.8239108999999998E-2</v>
      </c>
      <c r="I901">
        <v>3.0919765999999901E-2</v>
      </c>
      <c r="J901">
        <v>3.1091580999999899E-2</v>
      </c>
      <c r="K901">
        <v>3.07602869999999E-2</v>
      </c>
      <c r="L901">
        <v>2.96468799999999E-2</v>
      </c>
      <c r="M901">
        <v>1.5248259E-2</v>
      </c>
      <c r="N901">
        <v>1.6667720599999901E-2</v>
      </c>
      <c r="O901">
        <v>0</v>
      </c>
      <c r="P901">
        <v>0</v>
      </c>
      <c r="Q901">
        <v>0</v>
      </c>
      <c r="R901" t="s">
        <v>45</v>
      </c>
      <c r="T901" s="1"/>
      <c r="V901"/>
      <c r="X901" s="1"/>
      <c r="Z901"/>
      <c r="AO901" s="1"/>
      <c r="AP901" s="1"/>
      <c r="AQ901"/>
    </row>
    <row r="902" spans="1:43" x14ac:dyDescent="0.25">
      <c r="A902" t="s">
        <v>136</v>
      </c>
      <c r="B902" t="s">
        <v>112</v>
      </c>
      <c r="C902" t="s">
        <v>24</v>
      </c>
      <c r="D902" s="2">
        <v>0</v>
      </c>
      <c r="E902" s="2">
        <v>4.1402820000000003E-3</v>
      </c>
      <c r="F902" s="2">
        <v>7.4027839999999999E-3</v>
      </c>
      <c r="G902" s="2">
        <v>6.8196300000000001E-3</v>
      </c>
      <c r="H902" s="2">
        <v>6.8094339999999996E-3</v>
      </c>
      <c r="I902" s="2">
        <v>7.4558219999999904E-3</v>
      </c>
      <c r="J902" s="2">
        <v>7.4972570000000002E-3</v>
      </c>
      <c r="K902" s="2">
        <v>7.417379E-3</v>
      </c>
      <c r="L902" s="2">
        <v>7.1488912000000002E-3</v>
      </c>
      <c r="M902" s="2">
        <v>3.6768832000000002E-3</v>
      </c>
      <c r="N902" s="2">
        <v>4.0191667E-3</v>
      </c>
      <c r="O902">
        <v>0</v>
      </c>
      <c r="P902">
        <v>0</v>
      </c>
      <c r="Q902">
        <v>0</v>
      </c>
      <c r="R902" t="s">
        <v>45</v>
      </c>
      <c r="T902" s="1"/>
      <c r="V902"/>
      <c r="X902" s="1"/>
      <c r="Z902"/>
      <c r="AO902" s="1"/>
      <c r="AP902" s="1"/>
      <c r="AQ902"/>
    </row>
    <row r="903" spans="1:43" x14ac:dyDescent="0.25">
      <c r="A903" t="s">
        <v>136</v>
      </c>
      <c r="B903" t="s">
        <v>112</v>
      </c>
      <c r="C903" t="s">
        <v>25</v>
      </c>
      <c r="D903" s="2">
        <v>3.579883E-9</v>
      </c>
      <c r="E903" s="2">
        <v>6.41403999999999E-6</v>
      </c>
      <c r="F903" s="2">
        <v>7.0108659999999902E-6</v>
      </c>
      <c r="G903" s="2">
        <v>6.4585899999999996E-6</v>
      </c>
      <c r="H903" s="2">
        <v>6.4489290000000004E-6</v>
      </c>
      <c r="I903" s="2">
        <v>7.0610930000000001E-6</v>
      </c>
      <c r="J903" s="2">
        <v>7.1003529999999903E-6</v>
      </c>
      <c r="K903" s="2">
        <v>7.02468699999999E-6</v>
      </c>
      <c r="L903" s="2">
        <v>6.7704227000000002E-6</v>
      </c>
      <c r="M903" s="2">
        <v>3.4822225000000002E-6</v>
      </c>
      <c r="N903" s="2">
        <v>3.8063849999999999E-6</v>
      </c>
      <c r="O903">
        <v>0</v>
      </c>
      <c r="P903">
        <v>0</v>
      </c>
      <c r="Q903">
        <v>0</v>
      </c>
      <c r="R903" t="s">
        <v>45</v>
      </c>
      <c r="T903" s="1"/>
      <c r="V903"/>
      <c r="X903" s="1"/>
      <c r="Z903"/>
      <c r="AO903" s="1"/>
      <c r="AP903" s="1"/>
      <c r="AQ903"/>
    </row>
    <row r="904" spans="1:43" x14ac:dyDescent="0.25">
      <c r="A904" t="s">
        <v>136</v>
      </c>
      <c r="B904" t="s">
        <v>112</v>
      </c>
      <c r="C904" t="s">
        <v>26</v>
      </c>
      <c r="D904">
        <v>0</v>
      </c>
      <c r="E904" s="2">
        <v>3.0169829999999998E-4</v>
      </c>
      <c r="F904" s="2">
        <v>5.3996679999999996E-4</v>
      </c>
      <c r="G904" s="2">
        <v>4.9743209999999897E-4</v>
      </c>
      <c r="H904" s="2">
        <v>4.9668869999999895E-4</v>
      </c>
      <c r="I904" s="2">
        <v>5.4383619999999998E-4</v>
      </c>
      <c r="J904" s="2">
        <v>5.4685910999999904E-4</v>
      </c>
      <c r="K904" s="2">
        <v>5.4103189999999996E-4</v>
      </c>
      <c r="L904" s="2">
        <v>5.2144888000000005E-4</v>
      </c>
      <c r="M904" s="2">
        <v>2.6819621999999902E-4</v>
      </c>
      <c r="N904" s="2">
        <v>2.9316278600000003E-4</v>
      </c>
      <c r="O904">
        <v>0</v>
      </c>
      <c r="P904">
        <v>0</v>
      </c>
      <c r="Q904">
        <v>0</v>
      </c>
      <c r="R904" t="s">
        <v>45</v>
      </c>
      <c r="T904" s="1"/>
      <c r="V904"/>
      <c r="X904" s="1"/>
      <c r="Z904"/>
      <c r="AO904" s="1"/>
      <c r="AP904" s="1"/>
      <c r="AQ904"/>
    </row>
    <row r="905" spans="1:43" x14ac:dyDescent="0.25">
      <c r="A905" t="s">
        <v>136</v>
      </c>
      <c r="B905" t="s">
        <v>112</v>
      </c>
      <c r="C905" t="s">
        <v>27</v>
      </c>
      <c r="D905" s="2">
        <v>1.9933245399999999E-3</v>
      </c>
      <c r="E905">
        <v>2.6680154464999999E-3</v>
      </c>
      <c r="F905">
        <v>2.8730773396999998E-3</v>
      </c>
      <c r="G905" s="2">
        <v>1.0002183966999899E-3</v>
      </c>
      <c r="H905" s="2">
        <v>9.0593221072899895E-4</v>
      </c>
      <c r="I905" s="2">
        <v>9.85081631272999E-4</v>
      </c>
      <c r="J905" s="2">
        <v>9.4696344287299998E-4</v>
      </c>
      <c r="K905" s="2">
        <v>9.5178208300299996E-4</v>
      </c>
      <c r="L905" s="2">
        <v>1.0054901450930001E-3</v>
      </c>
      <c r="M905" s="2">
        <v>9.8713073516900002E-4</v>
      </c>
      <c r="N905">
        <v>1.036040706471E-3</v>
      </c>
      <c r="O905">
        <v>0</v>
      </c>
      <c r="P905">
        <v>0</v>
      </c>
      <c r="Q905">
        <v>0</v>
      </c>
      <c r="R905" t="s">
        <v>45</v>
      </c>
      <c r="T905" s="1"/>
      <c r="V905"/>
      <c r="X905" s="1"/>
      <c r="Z905"/>
      <c r="AO905" s="1"/>
      <c r="AP905" s="1"/>
      <c r="AQ905"/>
    </row>
    <row r="906" spans="1:43" x14ac:dyDescent="0.25">
      <c r="A906" t="s">
        <v>136</v>
      </c>
      <c r="B906" t="s">
        <v>112</v>
      </c>
      <c r="C906" t="s">
        <v>29</v>
      </c>
      <c r="D906" s="2">
        <v>9.8681969258899993E-4</v>
      </c>
      <c r="E906">
        <v>1.2366000481090001E-3</v>
      </c>
      <c r="F906">
        <v>1.096200746406E-3</v>
      </c>
      <c r="G906" s="2">
        <v>8.7745764500399997E-4</v>
      </c>
      <c r="H906" s="2">
        <v>1.00295403220299E-3</v>
      </c>
      <c r="I906" s="2">
        <v>9.0807961578499895E-4</v>
      </c>
      <c r="J906" s="2">
        <v>8.6091421971000003E-4</v>
      </c>
      <c r="K906" s="2">
        <v>8.7142664533300005E-4</v>
      </c>
      <c r="L906" s="2">
        <v>8.9501447231299901E-4</v>
      </c>
      <c r="M906" s="2">
        <v>8.9275472776499903E-4</v>
      </c>
      <c r="N906" s="2">
        <v>1.021222599854E-3</v>
      </c>
      <c r="O906">
        <v>0</v>
      </c>
      <c r="P906">
        <v>0</v>
      </c>
      <c r="Q906">
        <v>0</v>
      </c>
      <c r="R906" t="s">
        <v>45</v>
      </c>
      <c r="T906" s="1"/>
      <c r="V906"/>
      <c r="X906" s="1"/>
      <c r="Z906"/>
      <c r="AO906" s="1"/>
      <c r="AP906" s="1"/>
      <c r="AQ906"/>
    </row>
    <row r="907" spans="1:43" x14ac:dyDescent="0.25">
      <c r="A907" t="s">
        <v>136</v>
      </c>
      <c r="B907" t="s">
        <v>112</v>
      </c>
      <c r="C907" t="s">
        <v>31</v>
      </c>
      <c r="D907">
        <v>6.2553579644049895E-2</v>
      </c>
      <c r="E907">
        <v>3.9010010695445997E-2</v>
      </c>
      <c r="F907">
        <v>3.5643632071866001E-2</v>
      </c>
      <c r="G907">
        <v>2.8977512020199998E-2</v>
      </c>
      <c r="H907">
        <v>2.4930301334193002E-2</v>
      </c>
      <c r="I907">
        <v>2.5102708791600901E-2</v>
      </c>
      <c r="J907">
        <v>2.0907392669335001E-2</v>
      </c>
      <c r="K907">
        <v>2.0212170752767E-2</v>
      </c>
      <c r="L907">
        <v>2.00223302058E-2</v>
      </c>
      <c r="M907">
        <v>1.89595192929089E-2</v>
      </c>
      <c r="N907">
        <v>1.87684565253519E-2</v>
      </c>
      <c r="O907">
        <v>0</v>
      </c>
      <c r="P907">
        <v>0</v>
      </c>
      <c r="Q907">
        <v>0</v>
      </c>
      <c r="R907" t="s">
        <v>45</v>
      </c>
      <c r="T907" s="1"/>
      <c r="V907"/>
      <c r="X907" s="1"/>
      <c r="Z907"/>
      <c r="AO907" s="1"/>
      <c r="AP907" s="1"/>
      <c r="AQ907"/>
    </row>
    <row r="908" spans="1:43" x14ac:dyDescent="0.25">
      <c r="A908" t="s">
        <v>136</v>
      </c>
      <c r="B908" t="s">
        <v>112</v>
      </c>
      <c r="C908" t="s">
        <v>32</v>
      </c>
      <c r="D908">
        <v>0.25364013361523902</v>
      </c>
      <c r="E908">
        <v>0.18187686167920999</v>
      </c>
      <c r="F908">
        <v>0.15415058894059999</v>
      </c>
      <c r="G908">
        <v>0.112743338172669</v>
      </c>
      <c r="H908">
        <v>8.2391469768800907E-2</v>
      </c>
      <c r="I908">
        <v>6.9588732240164902E-2</v>
      </c>
      <c r="J908">
        <v>5.5128648286058998E-2</v>
      </c>
      <c r="K908">
        <v>5.1926918786824899E-2</v>
      </c>
      <c r="L908">
        <v>5.2325816242779898E-2</v>
      </c>
      <c r="M908">
        <v>4.6591576087870901E-2</v>
      </c>
      <c r="N908">
        <v>4.7992262299485999E-2</v>
      </c>
      <c r="O908">
        <v>0</v>
      </c>
      <c r="P908">
        <v>0</v>
      </c>
      <c r="Q908">
        <v>0</v>
      </c>
      <c r="R908" t="s">
        <v>45</v>
      </c>
      <c r="T908" s="1"/>
      <c r="V908"/>
      <c r="X908" s="1"/>
      <c r="Z908"/>
      <c r="AO908" s="1"/>
      <c r="AP908" s="1"/>
      <c r="AQ908"/>
    </row>
    <row r="909" spans="1:43" x14ac:dyDescent="0.25">
      <c r="A909" t="s">
        <v>136</v>
      </c>
      <c r="B909" t="s">
        <v>112</v>
      </c>
      <c r="C909" t="s">
        <v>34</v>
      </c>
      <c r="D909">
        <v>2.9810446923889998E-3</v>
      </c>
      <c r="E909">
        <v>2.109566533658E-3</v>
      </c>
      <c r="F909">
        <v>2.14102951876899E-3</v>
      </c>
      <c r="G909">
        <v>1.535107780875E-3</v>
      </c>
      <c r="H909">
        <v>1.3056921918240001E-3</v>
      </c>
      <c r="I909">
        <v>1.2293351194920001E-3</v>
      </c>
      <c r="J909">
        <v>1.2010739201359999E-3</v>
      </c>
      <c r="K909">
        <v>1.0769722135619999E-3</v>
      </c>
      <c r="L909">
        <v>1.0251548807199899E-3</v>
      </c>
      <c r="M909">
        <v>1.44989965389199E-3</v>
      </c>
      <c r="N909">
        <v>1.8839065931940001E-3</v>
      </c>
      <c r="O909">
        <v>0</v>
      </c>
      <c r="P909">
        <v>0</v>
      </c>
      <c r="Q909">
        <v>0</v>
      </c>
      <c r="R909" t="s">
        <v>45</v>
      </c>
      <c r="T909" s="1"/>
      <c r="V909"/>
      <c r="X909" s="1"/>
      <c r="Z909"/>
      <c r="AO909" s="1"/>
      <c r="AP909" s="1"/>
      <c r="AQ909"/>
    </row>
    <row r="910" spans="1:43" x14ac:dyDescent="0.25">
      <c r="A910" t="s">
        <v>136</v>
      </c>
      <c r="B910" t="s">
        <v>112</v>
      </c>
      <c r="C910" t="s">
        <v>36</v>
      </c>
      <c r="D910">
        <v>2.0663620433403002E-2</v>
      </c>
      <c r="E910">
        <v>3.8209441050510898E-2</v>
      </c>
      <c r="F910">
        <v>8.6063621087084E-2</v>
      </c>
      <c r="G910">
        <v>5.6125268449195999E-2</v>
      </c>
      <c r="H910">
        <v>5.0838937619078997E-2</v>
      </c>
      <c r="I910">
        <v>5.6915840914768999E-2</v>
      </c>
      <c r="J910">
        <v>4.3844648714933002E-2</v>
      </c>
      <c r="K910">
        <v>4.7271011960439001E-2</v>
      </c>
      <c r="L910">
        <v>5.0877650029565999E-2</v>
      </c>
      <c r="M910">
        <v>5.1805648459305999E-2</v>
      </c>
      <c r="N910">
        <v>5.7559940581659003E-2</v>
      </c>
      <c r="O910">
        <v>0</v>
      </c>
      <c r="P910">
        <v>0</v>
      </c>
      <c r="Q910">
        <v>0</v>
      </c>
      <c r="R910" t="s">
        <v>45</v>
      </c>
      <c r="T910" s="1"/>
      <c r="V910"/>
      <c r="X910" s="1"/>
      <c r="Z910"/>
      <c r="AO910" s="1"/>
      <c r="AP910" s="1"/>
      <c r="AQ910"/>
    </row>
    <row r="911" spans="1:43" x14ac:dyDescent="0.25">
      <c r="A911" t="s">
        <v>136</v>
      </c>
      <c r="B911" t="s">
        <v>112</v>
      </c>
      <c r="C911" t="s">
        <v>37</v>
      </c>
      <c r="D911">
        <v>1.1921685702593899E-2</v>
      </c>
      <c r="E911">
        <v>2.3842448471679999E-2</v>
      </c>
      <c r="F911">
        <v>2.6654119880335E-2</v>
      </c>
      <c r="G911">
        <v>1.2782132461273001E-2</v>
      </c>
      <c r="H911">
        <v>1.1181333486918001E-2</v>
      </c>
      <c r="I911">
        <v>1.1827002347162E-2</v>
      </c>
      <c r="J911">
        <v>9.7979157130080007E-3</v>
      </c>
      <c r="K911">
        <v>1.0216697114031999E-2</v>
      </c>
      <c r="L911">
        <v>1.08527648799739E-2</v>
      </c>
      <c r="M911">
        <v>1.1608253425407E-2</v>
      </c>
      <c r="N911">
        <v>1.3583434482118E-2</v>
      </c>
      <c r="O911">
        <v>0</v>
      </c>
      <c r="P911">
        <v>0</v>
      </c>
      <c r="Q911">
        <v>0</v>
      </c>
      <c r="R911" t="s">
        <v>45</v>
      </c>
      <c r="T911" s="1"/>
      <c r="V911"/>
      <c r="X911" s="1"/>
      <c r="Z911"/>
      <c r="AO911" s="1"/>
      <c r="AP911" s="1"/>
      <c r="AQ911"/>
    </row>
    <row r="912" spans="1:43" x14ac:dyDescent="0.25">
      <c r="A912" t="s">
        <v>136</v>
      </c>
      <c r="B912" t="s">
        <v>112</v>
      </c>
      <c r="C912" t="s">
        <v>39</v>
      </c>
      <c r="D912">
        <v>0.12863586797427601</v>
      </c>
      <c r="E912">
        <v>0.11204434752061899</v>
      </c>
      <c r="F912">
        <v>8.5871987364274899E-2</v>
      </c>
      <c r="G912">
        <v>4.9128391743176E-2</v>
      </c>
      <c r="H912">
        <v>3.7536820913839003E-2</v>
      </c>
      <c r="I912">
        <v>2.8064379724302001E-2</v>
      </c>
      <c r="J912">
        <v>2.0216089404785E-2</v>
      </c>
      <c r="K912">
        <v>2.1968168004755002E-2</v>
      </c>
      <c r="L912">
        <v>2.3329867660464E-2</v>
      </c>
      <c r="M912">
        <v>2.0073072407166902E-2</v>
      </c>
      <c r="N912">
        <v>2.1916503028897E-2</v>
      </c>
      <c r="O912">
        <v>0</v>
      </c>
      <c r="P912">
        <v>0</v>
      </c>
      <c r="Q912">
        <v>0</v>
      </c>
      <c r="R912" t="s">
        <v>45</v>
      </c>
      <c r="T912" s="1"/>
      <c r="V912"/>
      <c r="X912" s="1"/>
      <c r="Z912"/>
      <c r="AO912" s="1"/>
      <c r="AP912" s="1"/>
      <c r="AQ912"/>
    </row>
    <row r="913" spans="20:43" x14ac:dyDescent="0.25">
      <c r="T913" s="1"/>
      <c r="V913"/>
      <c r="X913" s="1"/>
      <c r="Z913"/>
      <c r="AO913" s="1"/>
      <c r="AP913" s="1"/>
      <c r="AQ913"/>
    </row>
    <row r="914" spans="20:43" x14ac:dyDescent="0.25">
      <c r="T914" s="1"/>
      <c r="V914"/>
      <c r="X914" s="1"/>
      <c r="Z914"/>
      <c r="AO914" s="1"/>
      <c r="AP914" s="1"/>
      <c r="AQ914"/>
    </row>
    <row r="915" spans="20:43" x14ac:dyDescent="0.25">
      <c r="T915" s="1"/>
      <c r="V915"/>
      <c r="X915" s="1"/>
      <c r="Z915"/>
      <c r="AO915" s="1"/>
      <c r="AP915" s="1"/>
      <c r="AQ915"/>
    </row>
    <row r="916" spans="20:43" x14ac:dyDescent="0.25">
      <c r="T916" s="1"/>
      <c r="V916"/>
      <c r="X916" s="1"/>
      <c r="Z916"/>
      <c r="AO916" s="1"/>
      <c r="AP916" s="1"/>
      <c r="AQ916"/>
    </row>
    <row r="917" spans="20:43" x14ac:dyDescent="0.25">
      <c r="T917" s="1"/>
      <c r="V917"/>
      <c r="X917" s="1"/>
      <c r="Z917"/>
      <c r="AO917" s="1"/>
      <c r="AP917" s="1"/>
      <c r="AQ917"/>
    </row>
    <row r="918" spans="20:43" x14ac:dyDescent="0.25">
      <c r="T918" s="1"/>
      <c r="V918"/>
      <c r="X918" s="1"/>
      <c r="Z918"/>
      <c r="AO918" s="1"/>
      <c r="AP918" s="1"/>
      <c r="AQ918"/>
    </row>
    <row r="919" spans="20:43" x14ac:dyDescent="0.25">
      <c r="T919" s="1"/>
      <c r="V919"/>
      <c r="X919" s="1"/>
      <c r="Z919"/>
      <c r="AO919" s="1"/>
      <c r="AP919" s="1"/>
      <c r="AQ919"/>
    </row>
    <row r="920" spans="20:43" x14ac:dyDescent="0.25">
      <c r="T920" s="1"/>
      <c r="V920"/>
      <c r="X920" s="1"/>
      <c r="Z920"/>
      <c r="AO920" s="1"/>
      <c r="AP920" s="1"/>
      <c r="AQ920"/>
    </row>
    <row r="921" spans="20:43" x14ac:dyDescent="0.25">
      <c r="T921" s="1"/>
      <c r="V921"/>
      <c r="X921" s="1"/>
      <c r="Z921"/>
      <c r="AO921" s="1"/>
      <c r="AP921" s="1"/>
      <c r="AQ921"/>
    </row>
    <row r="922" spans="20:43" x14ac:dyDescent="0.25">
      <c r="T922" s="1"/>
      <c r="V922"/>
      <c r="X922" s="1"/>
      <c r="Z922"/>
      <c r="AO922" s="1"/>
      <c r="AP922" s="1"/>
      <c r="AQ922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FA7237-87A1-4C04-9B9E-44E01F6B8279}">
  <dimension ref="A1:AT922"/>
  <sheetViews>
    <sheetView workbookViewId="0">
      <selection activeCell="J2" sqref="J2"/>
    </sheetView>
  </sheetViews>
  <sheetFormatPr defaultRowHeight="15" x14ac:dyDescent="0.25"/>
  <cols>
    <col min="13" max="13" width="15.5703125" customWidth="1"/>
    <col min="14" max="14" width="21.28515625" customWidth="1"/>
    <col min="21" max="21" width="11.85546875" bestFit="1" customWidth="1"/>
    <col min="22" max="22" width="8.7109375" style="1"/>
    <col min="26" max="26" width="8.7109375" style="1"/>
    <col min="43" max="43" width="8.7109375" style="1"/>
  </cols>
  <sheetData>
    <row r="1" spans="1:4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T1" t="s">
        <v>2</v>
      </c>
      <c r="U1">
        <v>1990</v>
      </c>
      <c r="V1" s="1">
        <v>2005</v>
      </c>
      <c r="W1">
        <v>2010</v>
      </c>
      <c r="X1">
        <v>2015</v>
      </c>
      <c r="Y1">
        <v>2020</v>
      </c>
      <c r="Z1" s="1">
        <v>2025</v>
      </c>
      <c r="AA1">
        <v>2030</v>
      </c>
      <c r="AB1">
        <v>2035</v>
      </c>
      <c r="AC1">
        <v>2040</v>
      </c>
      <c r="AD1">
        <v>2045</v>
      </c>
      <c r="AE1">
        <v>2050</v>
      </c>
      <c r="AF1" t="s">
        <v>14</v>
      </c>
      <c r="AI1" t="s">
        <v>15</v>
      </c>
      <c r="AL1" t="s">
        <v>113</v>
      </c>
      <c r="AM1" t="s">
        <v>42</v>
      </c>
      <c r="AN1" t="s">
        <v>21</v>
      </c>
      <c r="AO1" t="s">
        <v>114</v>
      </c>
      <c r="AP1" t="s">
        <v>149</v>
      </c>
      <c r="AQ1" s="1" t="s">
        <v>148</v>
      </c>
      <c r="AR1" t="s">
        <v>113</v>
      </c>
      <c r="AS1" t="s">
        <v>130</v>
      </c>
      <c r="AT1" t="s">
        <v>131</v>
      </c>
    </row>
    <row r="2" spans="1:46" x14ac:dyDescent="0.25">
      <c r="B2" t="s">
        <v>89</v>
      </c>
      <c r="C2" t="s">
        <v>21</v>
      </c>
      <c r="E2" s="6"/>
      <c r="F2" s="6"/>
      <c r="G2" s="7"/>
      <c r="H2" s="6"/>
      <c r="I2" s="6"/>
      <c r="J2" s="6"/>
      <c r="K2" s="6"/>
      <c r="L2" s="6"/>
      <c r="M2" s="6"/>
      <c r="N2" s="6"/>
      <c r="T2" t="s">
        <v>16</v>
      </c>
      <c r="U2">
        <f t="shared" ref="U2:AE25" si="0">SUMIF($C$2:$C$99000, $T2, D$2:D$99000)</f>
        <v>0.40460867741299233</v>
      </c>
      <c r="V2">
        <f t="shared" si="0"/>
        <v>0.33612813980023448</v>
      </c>
      <c r="W2">
        <f t="shared" si="0"/>
        <v>0.29611174821929048</v>
      </c>
      <c r="X2">
        <f t="shared" si="0"/>
        <v>0.29154803320459388</v>
      </c>
      <c r="Y2">
        <f t="shared" si="0"/>
        <v>0.25634111471119975</v>
      </c>
      <c r="Z2">
        <f t="shared" si="0"/>
        <v>0.25186428359300572</v>
      </c>
      <c r="AA2">
        <f t="shared" si="0"/>
        <v>0.26175151286835663</v>
      </c>
      <c r="AB2">
        <f t="shared" si="0"/>
        <v>0.2755719013619517</v>
      </c>
      <c r="AC2">
        <f t="shared" si="0"/>
        <v>0.29305957299431878</v>
      </c>
      <c r="AD2">
        <f t="shared" si="0"/>
        <v>0.31598462854111442</v>
      </c>
      <c r="AE2">
        <f t="shared" si="0"/>
        <v>0.32605788986542567</v>
      </c>
      <c r="AF2">
        <f>SUMIF(AH2:AH100, T2, AI2:AI100)</f>
        <v>0</v>
      </c>
      <c r="AH2" t="s">
        <v>16</v>
      </c>
      <c r="AI2">
        <v>0</v>
      </c>
      <c r="AL2">
        <v>2005</v>
      </c>
      <c r="AM2">
        <f>V65</f>
        <v>7186.6307455647084</v>
      </c>
      <c r="AN2">
        <f>V40</f>
        <v>5953.3400411548009</v>
      </c>
      <c r="AO2">
        <f>AN2-E2*44/12</f>
        <v>5953.3400411548009</v>
      </c>
      <c r="AP2" s="4">
        <f>AM2/AM$2</f>
        <v>1</v>
      </c>
      <c r="AQ2" s="8">
        <f>AO2/AO$2</f>
        <v>1</v>
      </c>
      <c r="AR2">
        <v>2005</v>
      </c>
      <c r="AS2">
        <v>5953.3244370719922</v>
      </c>
      <c r="AT2">
        <v>5953.3400411336097</v>
      </c>
    </row>
    <row r="3" spans="1:46" x14ac:dyDescent="0.25">
      <c r="A3" t="s">
        <v>135</v>
      </c>
      <c r="B3" t="s">
        <v>44</v>
      </c>
      <c r="C3" t="s">
        <v>16</v>
      </c>
      <c r="D3">
        <v>2.770361737746E-3</v>
      </c>
      <c r="E3">
        <v>4.2556589477599997E-3</v>
      </c>
      <c r="F3">
        <v>1.6559206707389899E-3</v>
      </c>
      <c r="G3">
        <v>1.7918469655170001E-3</v>
      </c>
      <c r="H3">
        <v>1.3573813864700001E-3</v>
      </c>
      <c r="I3">
        <v>1.33507407672599E-3</v>
      </c>
      <c r="J3">
        <v>1.1597152389039901E-3</v>
      </c>
      <c r="K3" s="2">
        <v>1.0340113535219999E-3</v>
      </c>
      <c r="L3" s="2">
        <v>1.001743027635E-3</v>
      </c>
      <c r="M3" s="2">
        <v>1.1401333674880001E-3</v>
      </c>
      <c r="N3" s="2">
        <v>1.2323395733339899E-3</v>
      </c>
      <c r="O3">
        <v>0</v>
      </c>
      <c r="P3">
        <v>0</v>
      </c>
      <c r="Q3">
        <v>0</v>
      </c>
      <c r="R3" t="s">
        <v>45</v>
      </c>
      <c r="T3" t="s">
        <v>18</v>
      </c>
      <c r="U3">
        <f t="shared" si="0"/>
        <v>0</v>
      </c>
      <c r="V3">
        <f t="shared" si="0"/>
        <v>0</v>
      </c>
      <c r="W3">
        <f t="shared" si="0"/>
        <v>0</v>
      </c>
      <c r="X3">
        <f t="shared" si="0"/>
        <v>0</v>
      </c>
      <c r="Y3">
        <f t="shared" si="0"/>
        <v>0</v>
      </c>
      <c r="Z3">
        <f t="shared" si="0"/>
        <v>0</v>
      </c>
      <c r="AA3">
        <f t="shared" si="0"/>
        <v>0</v>
      </c>
      <c r="AB3">
        <f t="shared" si="0"/>
        <v>0</v>
      </c>
      <c r="AC3">
        <f t="shared" si="0"/>
        <v>0</v>
      </c>
      <c r="AD3">
        <f t="shared" si="0"/>
        <v>0</v>
      </c>
      <c r="AE3">
        <f t="shared" si="0"/>
        <v>0</v>
      </c>
      <c r="AF3">
        <f t="shared" ref="AF3:AF26" si="1">SUMIF(AH3:AH101, T3, AI3:AI101)</f>
        <v>12.2</v>
      </c>
      <c r="AH3" t="s">
        <v>18</v>
      </c>
      <c r="AI3">
        <v>12.2</v>
      </c>
      <c r="AL3">
        <v>2010</v>
      </c>
      <c r="AM3">
        <f>W65</f>
        <v>6806.6647465936494</v>
      </c>
      <c r="AN3">
        <f>W40</f>
        <v>5548.2109388332829</v>
      </c>
      <c r="AO3">
        <f>AN3-F2*44/12</f>
        <v>5548.2109388332829</v>
      </c>
      <c r="AP3" s="4">
        <f t="shared" ref="AP3:AP11" si="2">AM3/AM$2</f>
        <v>0.94712877112747751</v>
      </c>
      <c r="AQ3" s="8">
        <f t="shared" ref="AQ3:AQ10" si="3">AO3/AO$2</f>
        <v>0.93194927561320129</v>
      </c>
      <c r="AR3">
        <v>2010</v>
      </c>
      <c r="AS3">
        <v>5548.2048671241564</v>
      </c>
      <c r="AT3">
        <v>5548.2109387922883</v>
      </c>
    </row>
    <row r="4" spans="1:46" x14ac:dyDescent="0.25">
      <c r="A4" t="s">
        <v>135</v>
      </c>
      <c r="B4" t="s">
        <v>44</v>
      </c>
      <c r="C4" t="s">
        <v>17</v>
      </c>
      <c r="D4">
        <v>1.918331702E-2</v>
      </c>
      <c r="E4">
        <v>1.32801007579999E-2</v>
      </c>
      <c r="F4">
        <v>2.7223271299399901E-2</v>
      </c>
      <c r="G4">
        <v>3.339268060325E-2</v>
      </c>
      <c r="H4">
        <v>3.4295321702326999E-2</v>
      </c>
      <c r="I4">
        <v>3.5354242879317897E-2</v>
      </c>
      <c r="J4">
        <v>3.6283451974369003E-2</v>
      </c>
      <c r="K4">
        <v>3.7105781597395998E-2</v>
      </c>
      <c r="L4">
        <v>3.7951824758364998E-2</v>
      </c>
      <c r="M4">
        <v>3.8706496222758E-2</v>
      </c>
      <c r="N4">
        <v>3.947801248176E-2</v>
      </c>
      <c r="O4">
        <v>0</v>
      </c>
      <c r="P4">
        <v>0</v>
      </c>
      <c r="Q4">
        <v>0</v>
      </c>
      <c r="R4" t="s">
        <v>45</v>
      </c>
      <c r="T4" t="s">
        <v>20</v>
      </c>
      <c r="U4">
        <f t="shared" si="0"/>
        <v>0</v>
      </c>
      <c r="V4">
        <f t="shared" si="0"/>
        <v>0</v>
      </c>
      <c r="W4">
        <f t="shared" si="0"/>
        <v>0</v>
      </c>
      <c r="X4">
        <f t="shared" si="0"/>
        <v>0</v>
      </c>
      <c r="Y4">
        <f t="shared" si="0"/>
        <v>0</v>
      </c>
      <c r="Z4">
        <f t="shared" si="0"/>
        <v>0</v>
      </c>
      <c r="AA4">
        <f t="shared" si="0"/>
        <v>0</v>
      </c>
      <c r="AB4">
        <f t="shared" si="0"/>
        <v>0</v>
      </c>
      <c r="AC4">
        <f t="shared" si="0"/>
        <v>0</v>
      </c>
      <c r="AD4">
        <f t="shared" si="0"/>
        <v>0</v>
      </c>
      <c r="AE4">
        <f t="shared" si="0"/>
        <v>0</v>
      </c>
      <c r="AF4">
        <f t="shared" si="1"/>
        <v>7.39</v>
      </c>
      <c r="AH4" t="s">
        <v>20</v>
      </c>
      <c r="AI4">
        <v>7.39</v>
      </c>
      <c r="AL4">
        <v>2015</v>
      </c>
      <c r="AM4">
        <f>X65</f>
        <v>6419.8912121434569</v>
      </c>
      <c r="AN4">
        <f>X40</f>
        <v>5188.9106805011907</v>
      </c>
      <c r="AO4">
        <f>AN4-G2*44/12</f>
        <v>5188.9106805011907</v>
      </c>
      <c r="AP4" s="4">
        <f t="shared" si="2"/>
        <v>0.89331029232377757</v>
      </c>
      <c r="AQ4" s="8">
        <f t="shared" si="3"/>
        <v>0.87159655666076652</v>
      </c>
      <c r="AR4">
        <v>2015</v>
      </c>
      <c r="AS4">
        <v>5188.9041103956506</v>
      </c>
      <c r="AT4">
        <v>5188.9106804746234</v>
      </c>
    </row>
    <row r="5" spans="1:46" x14ac:dyDescent="0.25">
      <c r="A5" t="s">
        <v>135</v>
      </c>
      <c r="B5" t="s">
        <v>44</v>
      </c>
      <c r="C5" t="s">
        <v>19</v>
      </c>
      <c r="D5">
        <v>0.25575886116343</v>
      </c>
      <c r="E5">
        <v>0.18236172510660001</v>
      </c>
      <c r="F5">
        <v>0.108780285531399</v>
      </c>
      <c r="G5">
        <v>0.1423489828874</v>
      </c>
      <c r="H5">
        <v>0.11665222438624</v>
      </c>
      <c r="I5">
        <v>0.112094160307216</v>
      </c>
      <c r="J5">
        <v>9.2382652376891902E-2</v>
      </c>
      <c r="K5">
        <v>8.0295703437250995E-2</v>
      </c>
      <c r="L5">
        <v>7.2005080838332999E-2</v>
      </c>
      <c r="M5">
        <v>8.5976700927028901E-2</v>
      </c>
      <c r="N5">
        <v>9.4737968045233004E-2</v>
      </c>
      <c r="O5">
        <v>0</v>
      </c>
      <c r="P5">
        <v>0</v>
      </c>
      <c r="Q5">
        <v>0</v>
      </c>
      <c r="R5" t="s">
        <v>45</v>
      </c>
      <c r="T5" t="s">
        <v>17</v>
      </c>
      <c r="U5">
        <f t="shared" si="0"/>
        <v>22.311633753745934</v>
      </c>
      <c r="V5">
        <f t="shared" si="0"/>
        <v>17.690568776817496</v>
      </c>
      <c r="W5">
        <f t="shared" si="0"/>
        <v>17.538058128317896</v>
      </c>
      <c r="X5">
        <f t="shared" si="0"/>
        <v>16.252084067944594</v>
      </c>
      <c r="Y5">
        <f t="shared" si="0"/>
        <v>14.875428519204863</v>
      </c>
      <c r="Z5">
        <f t="shared" si="0"/>
        <v>13.975686950340757</v>
      </c>
      <c r="AA5">
        <f t="shared" si="0"/>
        <v>14.142949504126927</v>
      </c>
      <c r="AB5">
        <f t="shared" si="0"/>
        <v>14.008860895041463</v>
      </c>
      <c r="AC5">
        <f t="shared" si="0"/>
        <v>13.761478654305972</v>
      </c>
      <c r="AD5">
        <f t="shared" si="0"/>
        <v>10.665263010473796</v>
      </c>
      <c r="AE5">
        <f t="shared" si="0"/>
        <v>10.608483921085682</v>
      </c>
      <c r="AF5">
        <f t="shared" si="1"/>
        <v>25</v>
      </c>
      <c r="AH5" t="s">
        <v>17</v>
      </c>
      <c r="AI5">
        <v>25</v>
      </c>
      <c r="AL5">
        <v>2020</v>
      </c>
      <c r="AM5">
        <f>Y65</f>
        <v>5529.475769026365</v>
      </c>
      <c r="AN5">
        <f>Y40</f>
        <v>4308.7034988495952</v>
      </c>
      <c r="AO5">
        <f>AN5-H2*44/12</f>
        <v>4308.7034988495952</v>
      </c>
      <c r="AP5" s="4">
        <f t="shared" si="2"/>
        <v>0.76941142028744536</v>
      </c>
      <c r="AQ5" s="8">
        <f t="shared" si="3"/>
        <v>0.72374557291604213</v>
      </c>
      <c r="AR5">
        <v>2020</v>
      </c>
      <c r="AS5">
        <v>4266.9220423162187</v>
      </c>
      <c r="AT5">
        <v>4288.9017059767439</v>
      </c>
    </row>
    <row r="6" spans="1:46" x14ac:dyDescent="0.25">
      <c r="A6" t="s">
        <v>135</v>
      </c>
      <c r="B6" t="s">
        <v>44</v>
      </c>
      <c r="C6" t="s">
        <v>21</v>
      </c>
      <c r="D6">
        <v>9.3733123110100003</v>
      </c>
      <c r="E6" s="2">
        <v>12.24532660159</v>
      </c>
      <c r="F6" s="2">
        <v>9.5368894270299993</v>
      </c>
      <c r="G6" s="2">
        <v>8.7426600981</v>
      </c>
      <c r="H6" s="2">
        <v>7.26316786251477</v>
      </c>
      <c r="I6" s="2">
        <v>7.6860803764509704</v>
      </c>
      <c r="J6" s="2">
        <v>7.4120368419812896</v>
      </c>
      <c r="K6" s="2">
        <v>7.4661540952534402</v>
      </c>
      <c r="L6" s="2">
        <v>7.7069537744864904</v>
      </c>
      <c r="M6" s="2">
        <v>7.5129242109474701</v>
      </c>
      <c r="N6" s="2">
        <v>7.7334003078267601</v>
      </c>
      <c r="O6">
        <v>0</v>
      </c>
      <c r="P6">
        <v>0</v>
      </c>
      <c r="Q6">
        <v>0</v>
      </c>
      <c r="R6" t="s">
        <v>46</v>
      </c>
      <c r="T6" t="s">
        <v>19</v>
      </c>
      <c r="U6">
        <f t="shared" si="0"/>
        <v>121.23871154149495</v>
      </c>
      <c r="V6">
        <f t="shared" si="0"/>
        <v>64.174377081100516</v>
      </c>
      <c r="W6">
        <f t="shared" si="0"/>
        <v>40.989149922267629</v>
      </c>
      <c r="X6">
        <f t="shared" si="0"/>
        <v>40.077262366925638</v>
      </c>
      <c r="Y6">
        <f t="shared" si="0"/>
        <v>33.11335404440414</v>
      </c>
      <c r="Z6">
        <f t="shared" si="0"/>
        <v>29.078934947196082</v>
      </c>
      <c r="AA6">
        <f t="shared" si="0"/>
        <v>22.822088611858707</v>
      </c>
      <c r="AB6">
        <f t="shared" si="0"/>
        <v>21.929316431921432</v>
      </c>
      <c r="AC6">
        <f t="shared" si="0"/>
        <v>19.012840586669626</v>
      </c>
      <c r="AD6">
        <f t="shared" si="0"/>
        <v>22.876851847951546</v>
      </c>
      <c r="AE6">
        <f t="shared" si="0"/>
        <v>21.851021004045943</v>
      </c>
      <c r="AF6">
        <f t="shared" si="1"/>
        <v>0</v>
      </c>
      <c r="AH6" t="s">
        <v>19</v>
      </c>
      <c r="AI6">
        <v>0</v>
      </c>
      <c r="AL6">
        <v>2025</v>
      </c>
      <c r="AM6">
        <f>Z65</f>
        <v>5198.4653534410836</v>
      </c>
      <c r="AN6">
        <f>Z40</f>
        <v>3956.451429988183</v>
      </c>
      <c r="AO6">
        <f>AN6-I2*44/12</f>
        <v>3956.451429988183</v>
      </c>
      <c r="AP6" s="4">
        <f t="shared" si="2"/>
        <v>0.72335222686226941</v>
      </c>
      <c r="AQ6" s="8">
        <f t="shared" si="3"/>
        <v>0.6645767590357109</v>
      </c>
      <c r="AR6">
        <v>2025</v>
      </c>
      <c r="AS6">
        <v>3976.3572231014537</v>
      </c>
      <c r="AT6">
        <v>4018.1244917646427</v>
      </c>
    </row>
    <row r="7" spans="1:46" x14ac:dyDescent="0.25">
      <c r="A7" t="s">
        <v>135</v>
      </c>
      <c r="B7" t="s">
        <v>44</v>
      </c>
      <c r="C7" t="s">
        <v>22</v>
      </c>
      <c r="D7">
        <v>0</v>
      </c>
      <c r="E7" s="2">
        <v>6.3549179999999904E-4</v>
      </c>
      <c r="F7" s="2">
        <v>9.2383899999999998E-4</v>
      </c>
      <c r="G7" s="2">
        <v>8.9934099999999903E-4</v>
      </c>
      <c r="H7" s="2">
        <v>9.056925E-4</v>
      </c>
      <c r="I7" s="2">
        <v>9.4412729999999903E-4</v>
      </c>
      <c r="J7" s="2">
        <v>9.5654169999999903E-4</v>
      </c>
      <c r="K7" s="2">
        <v>9.2684400000000002E-4</v>
      </c>
      <c r="L7" s="2">
        <v>8.8653337999999903E-4</v>
      </c>
      <c r="M7" s="2">
        <v>3.6421941999999999E-4</v>
      </c>
      <c r="N7" s="2">
        <v>3.1556893099999998E-4</v>
      </c>
      <c r="O7">
        <v>0</v>
      </c>
      <c r="P7">
        <v>0</v>
      </c>
      <c r="Q7">
        <v>0</v>
      </c>
      <c r="R7" t="s">
        <v>45</v>
      </c>
      <c r="T7" t="s">
        <v>21</v>
      </c>
      <c r="U7">
        <f t="shared" si="0"/>
        <v>1381.9203637696125</v>
      </c>
      <c r="V7">
        <f t="shared" si="0"/>
        <v>1623.638192894615</v>
      </c>
      <c r="W7">
        <f t="shared" si="0"/>
        <v>1513.1484377260638</v>
      </c>
      <c r="X7">
        <f t="shared" si="0"/>
        <v>1415.157458189856</v>
      </c>
      <c r="Y7">
        <f t="shared" si="0"/>
        <v>1175.1009541248804</v>
      </c>
      <c r="Z7">
        <f t="shared" si="0"/>
        <v>1079.0322080805015</v>
      </c>
      <c r="AA7">
        <f t="shared" si="0"/>
        <v>964.97595575026241</v>
      </c>
      <c r="AB7">
        <f t="shared" si="0"/>
        <v>902.47455258714103</v>
      </c>
      <c r="AC7">
        <f t="shared" si="0"/>
        <v>844.49988195017261</v>
      </c>
      <c r="AD7">
        <f t="shared" si="0"/>
        <v>232.11629680090971</v>
      </c>
      <c r="AE7">
        <f t="shared" si="0"/>
        <v>-380.26819207865719</v>
      </c>
      <c r="AF7">
        <f t="shared" si="1"/>
        <v>3.6666666669999999</v>
      </c>
      <c r="AH7" t="s">
        <v>21</v>
      </c>
      <c r="AI7">
        <v>3.6666666669999999</v>
      </c>
      <c r="AL7">
        <v>2030</v>
      </c>
      <c r="AM7">
        <f>AA65</f>
        <v>4796.9525381079911</v>
      </c>
      <c r="AN7" s="1">
        <f>AA40</f>
        <v>3538.2451714059539</v>
      </c>
      <c r="AO7" s="1">
        <f>AN7-J2*44/12</f>
        <v>3538.2451714059539</v>
      </c>
      <c r="AP7" s="4">
        <f t="shared" si="2"/>
        <v>0.66748281746192006</v>
      </c>
      <c r="AQ7" s="8">
        <f t="shared" si="3"/>
        <v>0.59432942632983243</v>
      </c>
      <c r="AR7">
        <v>2030</v>
      </c>
      <c r="AS7">
        <v>3410.0605447859562</v>
      </c>
      <c r="AT7">
        <v>3469.3808127554967</v>
      </c>
    </row>
    <row r="8" spans="1:46" x14ac:dyDescent="0.25">
      <c r="A8" t="s">
        <v>135</v>
      </c>
      <c r="B8" t="s">
        <v>44</v>
      </c>
      <c r="C8" t="s">
        <v>23</v>
      </c>
      <c r="D8">
        <v>0</v>
      </c>
      <c r="E8" s="2">
        <v>3.7182399999999998E-3</v>
      </c>
      <c r="F8">
        <v>4.1484440000000003E-3</v>
      </c>
      <c r="G8" s="2">
        <v>4.03844899999999E-3</v>
      </c>
      <c r="H8" s="2">
        <v>4.0669559999999896E-3</v>
      </c>
      <c r="I8" s="2">
        <v>4.2395599999999999E-3</v>
      </c>
      <c r="J8" s="2">
        <v>4.2952980000000003E-3</v>
      </c>
      <c r="K8" s="2">
        <v>4.1619440999999899E-3</v>
      </c>
      <c r="L8" s="2">
        <v>3.9809299000000001E-3</v>
      </c>
      <c r="M8" s="2">
        <v>1.63550695E-3</v>
      </c>
      <c r="N8" s="2">
        <v>1.4170456699999999E-3</v>
      </c>
      <c r="O8">
        <v>0</v>
      </c>
      <c r="P8">
        <v>0</v>
      </c>
      <c r="Q8">
        <v>0</v>
      </c>
      <c r="R8" t="s">
        <v>45</v>
      </c>
      <c r="T8" t="s">
        <v>22</v>
      </c>
      <c r="U8">
        <f t="shared" si="0"/>
        <v>0</v>
      </c>
      <c r="V8">
        <f t="shared" si="0"/>
        <v>4.8624076497999953</v>
      </c>
      <c r="W8">
        <f t="shared" si="0"/>
        <v>7.6880056529999887</v>
      </c>
      <c r="X8">
        <f t="shared" si="0"/>
        <v>8.3707956349999986</v>
      </c>
      <c r="Y8">
        <f t="shared" si="0"/>
        <v>8.6832819765999929</v>
      </c>
      <c r="Z8">
        <f t="shared" si="0"/>
        <v>9.5780700210999861</v>
      </c>
      <c r="AA8">
        <f t="shared" si="0"/>
        <v>9.2963176010999859</v>
      </c>
      <c r="AB8">
        <f t="shared" si="0"/>
        <v>8.9169501631999832</v>
      </c>
      <c r="AC8">
        <f t="shared" si="0"/>
        <v>8.3626472165799814</v>
      </c>
      <c r="AD8">
        <f t="shared" si="0"/>
        <v>3.3713991575899969</v>
      </c>
      <c r="AE8">
        <f t="shared" si="0"/>
        <v>2.9243795150509966</v>
      </c>
      <c r="AF8">
        <f t="shared" si="1"/>
        <v>3.5</v>
      </c>
      <c r="AH8" t="s">
        <v>22</v>
      </c>
      <c r="AI8">
        <v>3.5</v>
      </c>
      <c r="AL8">
        <v>2035</v>
      </c>
      <c r="AM8">
        <f>AB65</f>
        <v>4549.6309318703206</v>
      </c>
      <c r="AN8">
        <f>AB40</f>
        <v>3309.0733597870085</v>
      </c>
      <c r="AO8">
        <f>AN8-K2*44/12</f>
        <v>3309.0733597870085</v>
      </c>
      <c r="AP8" s="4">
        <f t="shared" si="2"/>
        <v>0.63306869281939449</v>
      </c>
      <c r="AQ8" s="8">
        <f t="shared" si="3"/>
        <v>0.55583476450391534</v>
      </c>
      <c r="AR8">
        <v>2035</v>
      </c>
      <c r="AS8">
        <v>3185.0606956385082</v>
      </c>
      <c r="AT8">
        <v>3265.9871114538969</v>
      </c>
    </row>
    <row r="9" spans="1:46" x14ac:dyDescent="0.25">
      <c r="A9" t="s">
        <v>135</v>
      </c>
      <c r="B9" t="s">
        <v>44</v>
      </c>
      <c r="C9" t="s">
        <v>24</v>
      </c>
      <c r="D9" s="2">
        <v>0</v>
      </c>
      <c r="E9" s="2">
        <v>7.80765E-4</v>
      </c>
      <c r="F9" s="2">
        <v>1.0003340000000001E-3</v>
      </c>
      <c r="G9" s="2">
        <v>9.7380899999999996E-4</v>
      </c>
      <c r="H9" s="2">
        <v>9.8068459999999902E-4</v>
      </c>
      <c r="I9" s="2">
        <v>1.0223039999999999E-3</v>
      </c>
      <c r="J9" s="2">
        <v>1.0357453999999999E-3</v>
      </c>
      <c r="K9" s="2">
        <v>1.00358939999999E-3</v>
      </c>
      <c r="L9" s="2">
        <v>9.5994094999999897E-4</v>
      </c>
      <c r="M9" s="2">
        <v>3.9437751999999999E-4</v>
      </c>
      <c r="N9" s="2">
        <v>3.4169896499999997E-4</v>
      </c>
      <c r="O9">
        <v>0</v>
      </c>
      <c r="P9">
        <v>0</v>
      </c>
      <c r="Q9">
        <v>0</v>
      </c>
      <c r="R9" t="s">
        <v>45</v>
      </c>
      <c r="T9" t="s">
        <v>23</v>
      </c>
      <c r="U9">
        <f t="shared" si="0"/>
        <v>1.4155854719999988E-6</v>
      </c>
      <c r="V9">
        <f t="shared" si="0"/>
        <v>28.449737099999997</v>
      </c>
      <c r="W9">
        <f t="shared" si="0"/>
        <v>34.522577393999953</v>
      </c>
      <c r="X9">
        <f t="shared" si="0"/>
        <v>37.588613258999978</v>
      </c>
      <c r="Y9">
        <f t="shared" si="0"/>
        <v>38.991806096999973</v>
      </c>
      <c r="Z9">
        <f t="shared" si="0"/>
        <v>43.009796625999968</v>
      </c>
      <c r="AA9">
        <f t="shared" si="0"/>
        <v>41.744610144999974</v>
      </c>
      <c r="AB9">
        <f t="shared" si="0"/>
        <v>40.041080354099961</v>
      </c>
      <c r="AC9">
        <f t="shared" si="0"/>
        <v>37.552024729899969</v>
      </c>
      <c r="AD9">
        <f t="shared" si="0"/>
        <v>15.139087766649981</v>
      </c>
      <c r="AE9">
        <f t="shared" si="0"/>
        <v>13.131766186969994</v>
      </c>
      <c r="AF9">
        <f t="shared" si="1"/>
        <v>1.43</v>
      </c>
      <c r="AH9" t="s">
        <v>23</v>
      </c>
      <c r="AI9">
        <v>1.43</v>
      </c>
      <c r="AL9">
        <v>2040</v>
      </c>
      <c r="AM9">
        <f>AC65</f>
        <v>4326.4229753514219</v>
      </c>
      <c r="AN9">
        <f>AC40</f>
        <v>3096.4995674321326</v>
      </c>
      <c r="AO9">
        <f>AN9-L2*44/12</f>
        <v>3096.4995674321326</v>
      </c>
      <c r="AP9" s="4">
        <f t="shared" si="2"/>
        <v>0.60200991654142122</v>
      </c>
      <c r="AQ9" s="8">
        <f t="shared" si="3"/>
        <v>0.52012812068962355</v>
      </c>
      <c r="AR9">
        <v>2040</v>
      </c>
      <c r="AS9">
        <v>3121.2882493166417</v>
      </c>
      <c r="AT9">
        <v>3209.2329648374061</v>
      </c>
    </row>
    <row r="10" spans="1:46" x14ac:dyDescent="0.25">
      <c r="A10" t="s">
        <v>135</v>
      </c>
      <c r="B10" t="s">
        <v>44</v>
      </c>
      <c r="C10" t="s">
        <v>25</v>
      </c>
      <c r="D10" s="2">
        <v>2.8117199999999999E-10</v>
      </c>
      <c r="E10" s="2">
        <v>1.209546E-6</v>
      </c>
      <c r="F10" s="2">
        <v>9.4737499999999997E-7</v>
      </c>
      <c r="G10" s="2">
        <v>9.2225599999999904E-7</v>
      </c>
      <c r="H10" s="2">
        <v>9.2876749999999996E-7</v>
      </c>
      <c r="I10" s="2">
        <v>9.681824E-7</v>
      </c>
      <c r="J10" s="2">
        <v>9.8091199999999991E-7</v>
      </c>
      <c r="K10" s="2">
        <v>9.5045790000000001E-7</v>
      </c>
      <c r="L10" s="2">
        <v>9.0912032999999996E-7</v>
      </c>
      <c r="M10" s="2">
        <v>3.7349880999999997E-7</v>
      </c>
      <c r="N10" s="2">
        <v>3.2360893300000002E-7</v>
      </c>
      <c r="O10">
        <v>0</v>
      </c>
      <c r="P10">
        <v>0</v>
      </c>
      <c r="Q10">
        <v>0</v>
      </c>
      <c r="R10" t="s">
        <v>45</v>
      </c>
      <c r="T10" t="s">
        <v>24</v>
      </c>
      <c r="U10">
        <f t="shared" si="0"/>
        <v>0</v>
      </c>
      <c r="V10">
        <f t="shared" si="0"/>
        <v>5.973954454999995</v>
      </c>
      <c r="W10">
        <f t="shared" si="0"/>
        <v>8.3245903059999957</v>
      </c>
      <c r="X10">
        <f t="shared" si="0"/>
        <v>9.0639210059999851</v>
      </c>
      <c r="Y10">
        <f t="shared" si="0"/>
        <v>9.4022812395999953</v>
      </c>
      <c r="Z10">
        <f t="shared" si="0"/>
        <v>10.371157819699983</v>
      </c>
      <c r="AA10">
        <f t="shared" si="0"/>
        <v>10.066075464899994</v>
      </c>
      <c r="AB10">
        <f t="shared" si="0"/>
        <v>9.6552957212999821</v>
      </c>
      <c r="AC10">
        <f t="shared" si="0"/>
        <v>9.0550983122499833</v>
      </c>
      <c r="AD10">
        <f t="shared" si="0"/>
        <v>3.6505599025299951</v>
      </c>
      <c r="AE10">
        <f t="shared" si="0"/>
        <v>3.166525380245</v>
      </c>
      <c r="AF10">
        <f t="shared" si="1"/>
        <v>4.47</v>
      </c>
      <c r="AH10" t="s">
        <v>24</v>
      </c>
      <c r="AI10">
        <v>4.47</v>
      </c>
      <c r="AL10">
        <v>2045</v>
      </c>
      <c r="AM10">
        <f>AD65</f>
        <v>1874.3841533588427</v>
      </c>
      <c r="AN10">
        <f>AD40</f>
        <v>851.09308834737431</v>
      </c>
      <c r="AO10">
        <f>AN10-M2*44/12</f>
        <v>851.09308834737431</v>
      </c>
      <c r="AP10" s="4">
        <f t="shared" si="2"/>
        <v>0.26081542515811534</v>
      </c>
      <c r="AQ10" s="8">
        <f t="shared" si="3"/>
        <v>0.14296060404140518</v>
      </c>
    </row>
    <row r="11" spans="1:46" x14ac:dyDescent="0.25">
      <c r="A11" t="s">
        <v>135</v>
      </c>
      <c r="B11" t="s">
        <v>44</v>
      </c>
      <c r="C11" t="s">
        <v>26</v>
      </c>
      <c r="D11">
        <v>0</v>
      </c>
      <c r="E11" s="2">
        <v>5.6893449999999902E-5</v>
      </c>
      <c r="F11" s="2">
        <v>7.2965599999999896E-5</v>
      </c>
      <c r="G11" s="2">
        <v>7.1030799999999896E-5</v>
      </c>
      <c r="H11" s="2">
        <v>7.1532330000000002E-5</v>
      </c>
      <c r="I11" s="2">
        <v>7.4568120000000003E-5</v>
      </c>
      <c r="J11" s="2">
        <v>7.5548529999999999E-5</v>
      </c>
      <c r="K11" s="2">
        <v>7.3202939999999898E-5</v>
      </c>
      <c r="L11" s="2">
        <v>7.0019178999999903E-5</v>
      </c>
      <c r="M11" s="2">
        <v>2.8766392000000001E-5</v>
      </c>
      <c r="N11" s="2">
        <v>2.4923925800000002E-5</v>
      </c>
      <c r="O11">
        <v>0</v>
      </c>
      <c r="P11">
        <v>0</v>
      </c>
      <c r="Q11">
        <v>0</v>
      </c>
      <c r="R11" t="s">
        <v>45</v>
      </c>
      <c r="T11" t="s">
        <v>28</v>
      </c>
      <c r="U11">
        <f t="shared" si="0"/>
        <v>0</v>
      </c>
      <c r="V11">
        <f t="shared" si="0"/>
        <v>0</v>
      </c>
      <c r="W11">
        <f t="shared" si="0"/>
        <v>0</v>
      </c>
      <c r="X11">
        <f t="shared" si="0"/>
        <v>0</v>
      </c>
      <c r="Y11">
        <f t="shared" si="0"/>
        <v>0</v>
      </c>
      <c r="Z11">
        <f t="shared" si="0"/>
        <v>0</v>
      </c>
      <c r="AA11">
        <f t="shared" si="0"/>
        <v>0</v>
      </c>
      <c r="AB11">
        <f t="shared" si="0"/>
        <v>0</v>
      </c>
      <c r="AC11">
        <f t="shared" si="0"/>
        <v>0</v>
      </c>
      <c r="AD11">
        <f t="shared" si="0"/>
        <v>0</v>
      </c>
      <c r="AE11">
        <f t="shared" si="0"/>
        <v>0</v>
      </c>
      <c r="AF11">
        <f t="shared" si="1"/>
        <v>0.124</v>
      </c>
      <c r="AH11" t="s">
        <v>28</v>
      </c>
      <c r="AI11">
        <v>0.124</v>
      </c>
      <c r="AL11">
        <v>2050</v>
      </c>
      <c r="AM11">
        <f>AE65</f>
        <v>-357.59192387770582</v>
      </c>
      <c r="AN11">
        <f>AE40</f>
        <v>-1394.3167044151658</v>
      </c>
      <c r="AO11" s="1">
        <f>AN11-N2*44/12</f>
        <v>-1394.3167044151658</v>
      </c>
      <c r="AP11" s="4">
        <f t="shared" si="2"/>
        <v>-4.9757937556259832E-2</v>
      </c>
      <c r="AQ11" s="8">
        <f>AO11/AO$2</f>
        <v>-0.23420746921499594</v>
      </c>
    </row>
    <row r="12" spans="1:46" x14ac:dyDescent="0.25">
      <c r="A12" t="s">
        <v>135</v>
      </c>
      <c r="B12" t="s">
        <v>44</v>
      </c>
      <c r="C12" t="s">
        <v>27</v>
      </c>
      <c r="D12" s="2">
        <v>1.1720810220000001E-3</v>
      </c>
      <c r="E12" s="2">
        <v>1.3081013345000001E-3</v>
      </c>
      <c r="F12" s="2">
        <v>1.0514541881999899E-3</v>
      </c>
      <c r="G12" s="2">
        <v>6.9709390999999905E-4</v>
      </c>
      <c r="H12" s="2">
        <v>5.7885915222599996E-4</v>
      </c>
      <c r="I12" s="2">
        <v>6.1144446269399905E-4</v>
      </c>
      <c r="J12" s="2">
        <v>5.46081997708E-4</v>
      </c>
      <c r="K12" s="2">
        <v>5.0598467607099998E-4</v>
      </c>
      <c r="L12" s="2">
        <v>5.0417196472199997E-4</v>
      </c>
      <c r="M12" s="2">
        <v>4.9947715137400005E-4</v>
      </c>
      <c r="N12" s="2">
        <v>5.20318580737999E-4</v>
      </c>
      <c r="O12">
        <v>0</v>
      </c>
      <c r="P12">
        <v>0</v>
      </c>
      <c r="Q12">
        <v>0</v>
      </c>
      <c r="R12" t="s">
        <v>45</v>
      </c>
      <c r="T12" t="s">
        <v>30</v>
      </c>
      <c r="U12">
        <f t="shared" si="0"/>
        <v>0</v>
      </c>
      <c r="V12">
        <f t="shared" si="0"/>
        <v>0</v>
      </c>
      <c r="W12">
        <f t="shared" si="0"/>
        <v>0</v>
      </c>
      <c r="X12">
        <f t="shared" si="0"/>
        <v>0</v>
      </c>
      <c r="Y12">
        <f t="shared" si="0"/>
        <v>0</v>
      </c>
      <c r="Z12">
        <f t="shared" si="0"/>
        <v>0</v>
      </c>
      <c r="AA12">
        <f t="shared" si="0"/>
        <v>0</v>
      </c>
      <c r="AB12">
        <f t="shared" si="0"/>
        <v>0</v>
      </c>
      <c r="AC12">
        <f t="shared" si="0"/>
        <v>0</v>
      </c>
      <c r="AD12">
        <f t="shared" si="0"/>
        <v>0</v>
      </c>
      <c r="AE12">
        <f t="shared" si="0"/>
        <v>0</v>
      </c>
      <c r="AF12">
        <f t="shared" si="1"/>
        <v>3.22</v>
      </c>
      <c r="AH12" t="s">
        <v>30</v>
      </c>
      <c r="AI12">
        <v>3.22</v>
      </c>
    </row>
    <row r="13" spans="1:46" x14ac:dyDescent="0.25">
      <c r="A13" t="s">
        <v>135</v>
      </c>
      <c r="B13" t="s">
        <v>44</v>
      </c>
      <c r="C13" t="s">
        <v>29</v>
      </c>
      <c r="D13" s="2">
        <v>4.50142232645E-4</v>
      </c>
      <c r="E13" s="2">
        <v>6.1775288884500005E-4</v>
      </c>
      <c r="F13" s="2">
        <v>7.8821217131599996E-4</v>
      </c>
      <c r="G13">
        <v>1.0464794852579899E-3</v>
      </c>
      <c r="H13" s="2">
        <v>8.9755326157799997E-4</v>
      </c>
      <c r="I13" s="2">
        <v>8.96859282877E-4</v>
      </c>
      <c r="J13" s="2">
        <v>8.4408619681800002E-4</v>
      </c>
      <c r="K13" s="2">
        <v>8.1776155088299999E-4</v>
      </c>
      <c r="L13" s="2">
        <v>8.0545597473800001E-4</v>
      </c>
      <c r="M13" s="2">
        <v>8.3787731960099996E-4</v>
      </c>
      <c r="N13" s="2">
        <v>8.9604847326999902E-4</v>
      </c>
      <c r="O13">
        <v>0</v>
      </c>
      <c r="P13">
        <v>0</v>
      </c>
      <c r="Q13">
        <v>0</v>
      </c>
      <c r="R13" t="s">
        <v>45</v>
      </c>
      <c r="T13" t="s">
        <v>25</v>
      </c>
      <c r="U13">
        <f t="shared" si="0"/>
        <v>7.1279727959999926E-6</v>
      </c>
      <c r="V13">
        <f t="shared" si="0"/>
        <v>9.2547352939999997E-3</v>
      </c>
      <c r="W13">
        <f t="shared" si="0"/>
        <v>7.8838789719999827E-3</v>
      </c>
      <c r="X13">
        <f t="shared" si="0"/>
        <v>8.5840685839999858E-3</v>
      </c>
      <c r="Y13">
        <f t="shared" si="0"/>
        <v>8.9045151614999835E-3</v>
      </c>
      <c r="Z13">
        <f t="shared" si="0"/>
        <v>9.8220968217999933E-3</v>
      </c>
      <c r="AA13">
        <f t="shared" si="0"/>
        <v>9.5331668284999848E-3</v>
      </c>
      <c r="AB13">
        <f t="shared" si="0"/>
        <v>9.1441326839999826E-3</v>
      </c>
      <c r="AC13">
        <f t="shared" si="0"/>
        <v>8.5757104895299932E-3</v>
      </c>
      <c r="AD13">
        <f t="shared" si="0"/>
        <v>3.4572953498299966E-3</v>
      </c>
      <c r="AE13">
        <f t="shared" si="0"/>
        <v>2.9988860845529962E-3</v>
      </c>
      <c r="AF13">
        <f t="shared" si="1"/>
        <v>14.8</v>
      </c>
      <c r="AH13" t="s">
        <v>25</v>
      </c>
      <c r="AI13">
        <v>14.8</v>
      </c>
    </row>
    <row r="14" spans="1:46" x14ac:dyDescent="0.25">
      <c r="A14" t="s">
        <v>135</v>
      </c>
      <c r="B14" t="s">
        <v>44</v>
      </c>
      <c r="C14" t="s">
        <v>31</v>
      </c>
      <c r="D14">
        <v>3.9923274468881997E-2</v>
      </c>
      <c r="E14">
        <v>4.1537769795189999E-2</v>
      </c>
      <c r="F14">
        <v>2.4018307425504998E-2</v>
      </c>
      <c r="G14">
        <v>2.1281278011599999E-2</v>
      </c>
      <c r="H14">
        <v>1.7460820759291999E-2</v>
      </c>
      <c r="I14">
        <v>1.8413133789824999E-2</v>
      </c>
      <c r="J14">
        <v>1.6082070427255998E-2</v>
      </c>
      <c r="K14">
        <v>1.3684726512856999E-2</v>
      </c>
      <c r="L14">
        <v>1.3405489039404E-2</v>
      </c>
      <c r="M14">
        <v>1.5094732886445901E-2</v>
      </c>
      <c r="N14">
        <v>1.55237525672959E-2</v>
      </c>
      <c r="O14">
        <v>0</v>
      </c>
      <c r="P14">
        <v>0</v>
      </c>
      <c r="Q14">
        <v>0</v>
      </c>
      <c r="R14" t="s">
        <v>45</v>
      </c>
      <c r="T14" t="s">
        <v>33</v>
      </c>
      <c r="U14">
        <f t="shared" si="0"/>
        <v>0</v>
      </c>
      <c r="V14">
        <f t="shared" si="0"/>
        <v>0</v>
      </c>
      <c r="W14">
        <f t="shared" si="0"/>
        <v>0</v>
      </c>
      <c r="X14">
        <f t="shared" si="0"/>
        <v>0</v>
      </c>
      <c r="Y14">
        <f t="shared" si="0"/>
        <v>0</v>
      </c>
      <c r="Z14">
        <f t="shared" si="0"/>
        <v>0</v>
      </c>
      <c r="AA14">
        <f t="shared" si="0"/>
        <v>0</v>
      </c>
      <c r="AB14">
        <f t="shared" si="0"/>
        <v>0</v>
      </c>
      <c r="AC14">
        <f t="shared" si="0"/>
        <v>0</v>
      </c>
      <c r="AD14">
        <f t="shared" si="0"/>
        <v>0</v>
      </c>
      <c r="AE14">
        <f t="shared" si="0"/>
        <v>0</v>
      </c>
      <c r="AF14">
        <f t="shared" si="1"/>
        <v>9.81</v>
      </c>
      <c r="AH14" t="s">
        <v>33</v>
      </c>
      <c r="AI14">
        <v>9.81</v>
      </c>
    </row>
    <row r="15" spans="1:46" x14ac:dyDescent="0.25">
      <c r="A15" t="s">
        <v>135</v>
      </c>
      <c r="B15" t="s">
        <v>44</v>
      </c>
      <c r="C15" t="s">
        <v>32</v>
      </c>
      <c r="D15">
        <v>0.11910038152874799</v>
      </c>
      <c r="E15">
        <v>0.18096044419169999</v>
      </c>
      <c r="F15">
        <v>0.121359574858</v>
      </c>
      <c r="G15">
        <v>9.7052720121099903E-2</v>
      </c>
      <c r="H15">
        <v>7.5045055860649995E-2</v>
      </c>
      <c r="I15">
        <v>7.9063459044435E-2</v>
      </c>
      <c r="J15">
        <v>7.2880792187992996E-2</v>
      </c>
      <c r="K15">
        <v>6.9767392209992896E-2</v>
      </c>
      <c r="L15">
        <v>7.0547088527287999E-2</v>
      </c>
      <c r="M15">
        <v>7.2182608622884906E-2</v>
      </c>
      <c r="N15">
        <v>7.3893821827629005E-2</v>
      </c>
      <c r="O15">
        <v>0</v>
      </c>
      <c r="P15">
        <v>0</v>
      </c>
      <c r="Q15">
        <v>0</v>
      </c>
      <c r="R15" t="s">
        <v>45</v>
      </c>
      <c r="T15" t="s">
        <v>35</v>
      </c>
      <c r="U15">
        <f t="shared" si="0"/>
        <v>0</v>
      </c>
      <c r="V15">
        <f t="shared" si="0"/>
        <v>0</v>
      </c>
      <c r="W15">
        <f t="shared" si="0"/>
        <v>0</v>
      </c>
      <c r="X15">
        <f t="shared" si="0"/>
        <v>0</v>
      </c>
      <c r="Y15">
        <f t="shared" si="0"/>
        <v>0</v>
      </c>
      <c r="Z15">
        <f t="shared" si="0"/>
        <v>0</v>
      </c>
      <c r="AA15">
        <f t="shared" si="0"/>
        <v>0</v>
      </c>
      <c r="AB15">
        <f t="shared" si="0"/>
        <v>0</v>
      </c>
      <c r="AC15">
        <f t="shared" si="0"/>
        <v>0</v>
      </c>
      <c r="AD15">
        <f t="shared" si="0"/>
        <v>0</v>
      </c>
      <c r="AE15">
        <f t="shared" si="0"/>
        <v>0</v>
      </c>
      <c r="AF15">
        <f t="shared" si="1"/>
        <v>1.03</v>
      </c>
      <c r="AH15" t="s">
        <v>35</v>
      </c>
      <c r="AI15">
        <v>1.03</v>
      </c>
    </row>
    <row r="16" spans="1:46" x14ac:dyDescent="0.25">
      <c r="A16" t="s">
        <v>135</v>
      </c>
      <c r="B16" t="s">
        <v>44</v>
      </c>
      <c r="C16" t="s">
        <v>34</v>
      </c>
      <c r="D16">
        <v>3.43510251656899E-3</v>
      </c>
      <c r="E16">
        <v>5.0291040754400001E-3</v>
      </c>
      <c r="F16">
        <v>2.2070078364599898E-3</v>
      </c>
      <c r="G16">
        <v>9.3568971565799897E-3</v>
      </c>
      <c r="H16">
        <v>8.2899911066380005E-3</v>
      </c>
      <c r="I16">
        <v>7.6737011728179897E-3</v>
      </c>
      <c r="J16">
        <v>6.6689459010549901E-3</v>
      </c>
      <c r="K16">
        <v>5.6559808203919997E-3</v>
      </c>
      <c r="L16">
        <v>4.6798246489149998E-3</v>
      </c>
      <c r="M16">
        <v>5.2783292801209898E-3</v>
      </c>
      <c r="N16">
        <v>5.9660670669839898E-3</v>
      </c>
      <c r="O16">
        <v>0</v>
      </c>
      <c r="P16">
        <v>0</v>
      </c>
      <c r="Q16">
        <v>0</v>
      </c>
      <c r="R16" t="s">
        <v>45</v>
      </c>
      <c r="T16" t="s">
        <v>26</v>
      </c>
      <c r="U16">
        <f t="shared" si="0"/>
        <v>0</v>
      </c>
      <c r="V16">
        <f t="shared" si="0"/>
        <v>0.43531531274999957</v>
      </c>
      <c r="W16">
        <f t="shared" si="0"/>
        <v>0.60720548889999926</v>
      </c>
      <c r="X16">
        <f t="shared" si="0"/>
        <v>0.66113305549999968</v>
      </c>
      <c r="Y16">
        <f t="shared" si="0"/>
        <v>0.68581333643999876</v>
      </c>
      <c r="Z16">
        <f t="shared" si="0"/>
        <v>0.75648447423999798</v>
      </c>
      <c r="AA16">
        <f t="shared" si="0"/>
        <v>0.73423157865999955</v>
      </c>
      <c r="AB16">
        <f t="shared" si="0"/>
        <v>0.70426848596999914</v>
      </c>
      <c r="AC16">
        <f t="shared" si="0"/>
        <v>0.66048956654899893</v>
      </c>
      <c r="AD16">
        <f t="shared" si="0"/>
        <v>0.2662761638649998</v>
      </c>
      <c r="AE16">
        <f t="shared" si="0"/>
        <v>0.23097011544179985</v>
      </c>
      <c r="AF16">
        <f t="shared" si="1"/>
        <v>0.67500000000000004</v>
      </c>
      <c r="AH16" t="s">
        <v>26</v>
      </c>
      <c r="AI16">
        <v>0.67500000000000004</v>
      </c>
    </row>
    <row r="17" spans="1:35" x14ac:dyDescent="0.25">
      <c r="A17" t="s">
        <v>135</v>
      </c>
      <c r="B17" t="s">
        <v>44</v>
      </c>
      <c r="C17" t="s">
        <v>36</v>
      </c>
      <c r="D17">
        <v>9.9506523971770004E-3</v>
      </c>
      <c r="E17">
        <v>1.9555337465912901E-2</v>
      </c>
      <c r="F17">
        <v>1.656931027943E-2</v>
      </c>
      <c r="G17">
        <v>2.48229561623469E-2</v>
      </c>
      <c r="H17">
        <v>2.16126746454719E-2</v>
      </c>
      <c r="I17">
        <v>2.1496320360067898E-2</v>
      </c>
      <c r="J17">
        <v>2.0540679752313901E-2</v>
      </c>
      <c r="K17">
        <v>1.6760444117581E-2</v>
      </c>
      <c r="L17">
        <v>1.5907243331321E-2</v>
      </c>
      <c r="M17">
        <v>1.693552823165E-2</v>
      </c>
      <c r="N17">
        <v>1.85541725321379E-2</v>
      </c>
      <c r="O17">
        <v>0</v>
      </c>
      <c r="P17">
        <v>0</v>
      </c>
      <c r="Q17">
        <v>0</v>
      </c>
      <c r="R17" t="s">
        <v>45</v>
      </c>
      <c r="T17" t="s">
        <v>38</v>
      </c>
      <c r="U17">
        <f t="shared" si="0"/>
        <v>0</v>
      </c>
      <c r="V17">
        <f t="shared" si="0"/>
        <v>0</v>
      </c>
      <c r="W17">
        <f t="shared" si="0"/>
        <v>0</v>
      </c>
      <c r="X17">
        <f t="shared" si="0"/>
        <v>0</v>
      </c>
      <c r="Y17">
        <f t="shared" si="0"/>
        <v>0</v>
      </c>
      <c r="Z17">
        <f t="shared" si="0"/>
        <v>0</v>
      </c>
      <c r="AA17">
        <f t="shared" si="0"/>
        <v>0</v>
      </c>
      <c r="AB17">
        <f t="shared" si="0"/>
        <v>0</v>
      </c>
      <c r="AC17">
        <f t="shared" si="0"/>
        <v>0</v>
      </c>
      <c r="AD17">
        <f t="shared" si="0"/>
        <v>0</v>
      </c>
      <c r="AE17">
        <f t="shared" si="0"/>
        <v>0</v>
      </c>
      <c r="AF17">
        <f t="shared" si="1"/>
        <v>0.79400000000000004</v>
      </c>
      <c r="AH17" t="s">
        <v>38</v>
      </c>
      <c r="AI17">
        <v>0.79400000000000004</v>
      </c>
    </row>
    <row r="18" spans="1:35" x14ac:dyDescent="0.25">
      <c r="A18" t="s">
        <v>135</v>
      </c>
      <c r="B18" t="s">
        <v>44</v>
      </c>
      <c r="C18" t="s">
        <v>37</v>
      </c>
      <c r="D18">
        <v>8.4681652470089998E-3</v>
      </c>
      <c r="E18">
        <v>1.3504633884094E-2</v>
      </c>
      <c r="F18">
        <v>7.124106744046E-3</v>
      </c>
      <c r="G18">
        <v>1.6473620693838901E-2</v>
      </c>
      <c r="H18">
        <v>1.4154730718163E-2</v>
      </c>
      <c r="I18">
        <v>1.3421457024678901E-2</v>
      </c>
      <c r="J18">
        <v>1.1947485728612E-2</v>
      </c>
      <c r="K18">
        <v>1.00608727390149E-2</v>
      </c>
      <c r="L18">
        <v>8.7830204632300003E-3</v>
      </c>
      <c r="M18">
        <v>9.7865289215859994E-3</v>
      </c>
      <c r="N18">
        <v>1.09779993503879E-2</v>
      </c>
      <c r="O18">
        <v>0</v>
      </c>
      <c r="P18">
        <v>0</v>
      </c>
      <c r="Q18">
        <v>0</v>
      </c>
      <c r="R18" t="s">
        <v>45</v>
      </c>
      <c r="T18" t="s">
        <v>27</v>
      </c>
      <c r="U18">
        <f t="shared" si="0"/>
        <v>0.35315748741063463</v>
      </c>
      <c r="V18">
        <f t="shared" si="0"/>
        <v>0.35101139641673862</v>
      </c>
      <c r="W18">
        <f t="shared" si="0"/>
        <v>0.30761204627425986</v>
      </c>
      <c r="X18">
        <f t="shared" si="0"/>
        <v>0.2243305160740898</v>
      </c>
      <c r="Y18">
        <f t="shared" si="0"/>
        <v>0.20479086083935952</v>
      </c>
      <c r="Z18">
        <f t="shared" si="0"/>
        <v>0.21190138625856467</v>
      </c>
      <c r="AA18">
        <f t="shared" si="0"/>
        <v>0.20796633344151491</v>
      </c>
      <c r="AB18">
        <f t="shared" si="0"/>
        <v>0.20891014558738366</v>
      </c>
      <c r="AC18">
        <f t="shared" si="0"/>
        <v>0.20943102687561085</v>
      </c>
      <c r="AD18">
        <f t="shared" si="0"/>
        <v>0.21916953906038986</v>
      </c>
      <c r="AE18">
        <f t="shared" si="0"/>
        <v>0.22376229882911761</v>
      </c>
      <c r="AF18">
        <f t="shared" si="1"/>
        <v>298</v>
      </c>
      <c r="AH18" t="s">
        <v>27</v>
      </c>
      <c r="AI18">
        <v>298</v>
      </c>
    </row>
    <row r="19" spans="1:35" x14ac:dyDescent="0.25">
      <c r="A19" t="s">
        <v>135</v>
      </c>
      <c r="B19" t="s">
        <v>44</v>
      </c>
      <c r="C19" t="s">
        <v>39</v>
      </c>
      <c r="D19">
        <v>1.107398038944E-2</v>
      </c>
      <c r="E19">
        <v>4.7528391561295E-2</v>
      </c>
      <c r="F19">
        <v>1.1382670036958999E-2</v>
      </c>
      <c r="G19">
        <v>8.0632738769210004E-3</v>
      </c>
      <c r="H19">
        <v>5.54145910655E-3</v>
      </c>
      <c r="I19">
        <v>5.8330067450560004E-3</v>
      </c>
      <c r="J19">
        <v>5.5200696676829999E-3</v>
      </c>
      <c r="K19">
        <v>5.373246566518E-3</v>
      </c>
      <c r="L19">
        <v>5.4164425985899897E-3</v>
      </c>
      <c r="M19">
        <v>5.4827404067609997E-3</v>
      </c>
      <c r="N19">
        <v>5.8651077194380001E-3</v>
      </c>
      <c r="O19">
        <v>0</v>
      </c>
      <c r="P19">
        <v>0</v>
      </c>
      <c r="Q19">
        <v>0</v>
      </c>
      <c r="R19" t="s">
        <v>45</v>
      </c>
      <c r="T19" t="s">
        <v>29</v>
      </c>
      <c r="U19">
        <f t="shared" si="0"/>
        <v>0.46800663470215376</v>
      </c>
      <c r="V19">
        <f t="shared" si="0"/>
        <v>0.4039747482157186</v>
      </c>
      <c r="W19">
        <f t="shared" si="0"/>
        <v>0.33047029558114854</v>
      </c>
      <c r="X19">
        <f t="shared" si="0"/>
        <v>0.35118556778530363</v>
      </c>
      <c r="Y19">
        <f t="shared" si="0"/>
        <v>0.29865212088331167</v>
      </c>
      <c r="Z19">
        <f t="shared" si="0"/>
        <v>0.29235476451806297</v>
      </c>
      <c r="AA19">
        <f t="shared" si="0"/>
        <v>0.24964776599315783</v>
      </c>
      <c r="AB19">
        <f t="shared" si="0"/>
        <v>0.26683146382697376</v>
      </c>
      <c r="AC19">
        <f t="shared" si="0"/>
        <v>0.24462967174702266</v>
      </c>
      <c r="AD19">
        <f t="shared" si="0"/>
        <v>0.29692407834815071</v>
      </c>
      <c r="AE19">
        <f t="shared" si="0"/>
        <v>0.28859293792925378</v>
      </c>
      <c r="AF19">
        <f t="shared" si="1"/>
        <v>0</v>
      </c>
      <c r="AH19" t="s">
        <v>29</v>
      </c>
      <c r="AI19">
        <v>0</v>
      </c>
    </row>
    <row r="20" spans="1:35" x14ac:dyDescent="0.25">
      <c r="A20" t="s">
        <v>135</v>
      </c>
      <c r="B20" t="s">
        <v>47</v>
      </c>
      <c r="C20" t="s">
        <v>16</v>
      </c>
      <c r="D20">
        <v>9.0810698130759995E-3</v>
      </c>
      <c r="E20">
        <v>5.7854406309399897E-3</v>
      </c>
      <c r="F20">
        <v>1.3489288211919999E-2</v>
      </c>
      <c r="G20">
        <v>1.3943894543763999E-2</v>
      </c>
      <c r="H20">
        <v>1.3380015125139E-2</v>
      </c>
      <c r="I20">
        <v>1.3131051485531901E-2</v>
      </c>
      <c r="J20">
        <v>1.3823779598659901E-2</v>
      </c>
      <c r="K20">
        <v>1.4118264205037E-2</v>
      </c>
      <c r="L20">
        <v>1.4756139349120999E-2</v>
      </c>
      <c r="M20">
        <v>1.4720642551498899E-2</v>
      </c>
      <c r="N20">
        <v>1.4717991875147E-2</v>
      </c>
      <c r="O20">
        <v>0</v>
      </c>
      <c r="P20">
        <v>0</v>
      </c>
      <c r="Q20">
        <v>0</v>
      </c>
      <c r="R20" t="s">
        <v>45</v>
      </c>
      <c r="T20" t="s">
        <v>31</v>
      </c>
      <c r="U20">
        <f t="shared" si="0"/>
        <v>19.61893762740506</v>
      </c>
      <c r="V20">
        <f t="shared" si="0"/>
        <v>12.454478096718278</v>
      </c>
      <c r="W20">
        <f t="shared" si="0"/>
        <v>10.066976393747568</v>
      </c>
      <c r="X20">
        <f t="shared" si="0"/>
        <v>10.547787498970667</v>
      </c>
      <c r="Y20">
        <f t="shared" si="0"/>
        <v>8.4896225445895386</v>
      </c>
      <c r="Z20">
        <f t="shared" si="0"/>
        <v>8.3201437200455679</v>
      </c>
      <c r="AA20">
        <f t="shared" si="0"/>
        <v>7.6893361331596433</v>
      </c>
      <c r="AB20">
        <f t="shared" si="0"/>
        <v>8.1326901316143996</v>
      </c>
      <c r="AC20">
        <f t="shared" si="0"/>
        <v>8.1499746882755915</v>
      </c>
      <c r="AD20">
        <f t="shared" si="0"/>
        <v>8.9385119847031795</v>
      </c>
      <c r="AE20">
        <f t="shared" si="0"/>
        <v>8.9762552935737698</v>
      </c>
      <c r="AF20">
        <f t="shared" si="1"/>
        <v>0</v>
      </c>
      <c r="AH20" t="s">
        <v>31</v>
      </c>
      <c r="AI20">
        <v>0</v>
      </c>
    </row>
    <row r="21" spans="1:35" x14ac:dyDescent="0.25">
      <c r="A21" t="s">
        <v>135</v>
      </c>
      <c r="B21" t="s">
        <v>47</v>
      </c>
      <c r="C21" t="s">
        <v>17</v>
      </c>
      <c r="D21">
        <v>0.12708245475999999</v>
      </c>
      <c r="E21">
        <v>0.13764592984099999</v>
      </c>
      <c r="F21">
        <v>0.164167853128</v>
      </c>
      <c r="G21">
        <v>0.16198349985659999</v>
      </c>
      <c r="H21">
        <v>0.166954183922991</v>
      </c>
      <c r="I21">
        <v>0.17064790098113899</v>
      </c>
      <c r="J21">
        <v>0.17642803771314</v>
      </c>
      <c r="K21">
        <v>0.18028001802390101</v>
      </c>
      <c r="L21">
        <v>0.18385731257901</v>
      </c>
      <c r="M21">
        <v>0.187462050029156</v>
      </c>
      <c r="N21">
        <v>0.19118257363692201</v>
      </c>
      <c r="O21">
        <v>0</v>
      </c>
      <c r="P21">
        <v>0</v>
      </c>
      <c r="Q21">
        <v>0</v>
      </c>
      <c r="R21" t="s">
        <v>45</v>
      </c>
      <c r="T21" t="s">
        <v>32</v>
      </c>
      <c r="U21">
        <f t="shared" si="0"/>
        <v>26.446432236555076</v>
      </c>
      <c r="V21">
        <f t="shared" si="0"/>
        <v>20.210865298489889</v>
      </c>
      <c r="W21">
        <f t="shared" si="0"/>
        <v>14.41965354122862</v>
      </c>
      <c r="X21">
        <f t="shared" si="0"/>
        <v>11.633038064102221</v>
      </c>
      <c r="Y21">
        <f t="shared" si="0"/>
        <v>9.457751187467192</v>
      </c>
      <c r="Z21">
        <f t="shared" si="0"/>
        <v>8.9784680706860307</v>
      </c>
      <c r="AA21">
        <f t="shared" si="0"/>
        <v>7.8635510092124745</v>
      </c>
      <c r="AB21">
        <f t="shared" si="0"/>
        <v>6.7883018697040765</v>
      </c>
      <c r="AC21">
        <f t="shared" si="0"/>
        <v>6.3738108697117353</v>
      </c>
      <c r="AD21">
        <f t="shared" si="0"/>
        <v>5.9949984955219033</v>
      </c>
      <c r="AE21">
        <f t="shared" si="0"/>
        <v>5.9642393391778823</v>
      </c>
      <c r="AF21">
        <f t="shared" si="1"/>
        <v>0</v>
      </c>
      <c r="AH21" t="s">
        <v>32</v>
      </c>
      <c r="AI21">
        <v>0</v>
      </c>
    </row>
    <row r="22" spans="1:35" x14ac:dyDescent="0.25">
      <c r="A22" t="s">
        <v>135</v>
      </c>
      <c r="B22" t="s">
        <v>47</v>
      </c>
      <c r="C22" t="s">
        <v>19</v>
      </c>
      <c r="D22">
        <v>2.3736870408052</v>
      </c>
      <c r="E22">
        <v>1.2680401791172999</v>
      </c>
      <c r="F22">
        <v>0.78761566439949904</v>
      </c>
      <c r="G22">
        <v>0.67572808855489996</v>
      </c>
      <c r="H22">
        <v>0.56305993017779199</v>
      </c>
      <c r="I22">
        <v>0.48364913058243703</v>
      </c>
      <c r="J22">
        <v>0.40689807738886002</v>
      </c>
      <c r="K22">
        <v>0.35869967286800702</v>
      </c>
      <c r="L22">
        <v>0.32647370309365897</v>
      </c>
      <c r="M22">
        <v>0.32670483494191299</v>
      </c>
      <c r="N22">
        <v>0.33894543037854302</v>
      </c>
      <c r="O22">
        <v>0</v>
      </c>
      <c r="P22">
        <v>0</v>
      </c>
      <c r="Q22">
        <v>0</v>
      </c>
      <c r="R22" t="s">
        <v>45</v>
      </c>
      <c r="T22" t="s">
        <v>34</v>
      </c>
      <c r="U22">
        <f t="shared" si="0"/>
        <v>0.72493719186421124</v>
      </c>
      <c r="V22">
        <f t="shared" si="0"/>
        <v>0.59854633613867203</v>
      </c>
      <c r="W22">
        <f t="shared" si="0"/>
        <v>0.53682305317025569</v>
      </c>
      <c r="X22">
        <f t="shared" si="0"/>
        <v>0.75169306131172042</v>
      </c>
      <c r="Y22">
        <f t="shared" si="0"/>
        <v>0.65400485757200644</v>
      </c>
      <c r="Z22">
        <f t="shared" si="0"/>
        <v>0.63424394949197649</v>
      </c>
      <c r="AA22">
        <f t="shared" si="0"/>
        <v>0.50550645850239351</v>
      </c>
      <c r="AB22">
        <f t="shared" si="0"/>
        <v>0.56122930989470621</v>
      </c>
      <c r="AC22">
        <f t="shared" si="0"/>
        <v>0.47910274443218759</v>
      </c>
      <c r="AD22">
        <f t="shared" si="0"/>
        <v>0.68821809013142832</v>
      </c>
      <c r="AE22">
        <f t="shared" si="0"/>
        <v>0.68465149951539106</v>
      </c>
      <c r="AF22">
        <f t="shared" si="1"/>
        <v>0</v>
      </c>
      <c r="AH22" t="s">
        <v>34</v>
      </c>
      <c r="AI22">
        <v>0</v>
      </c>
    </row>
    <row r="23" spans="1:35" x14ac:dyDescent="0.25">
      <c r="A23" t="s">
        <v>135</v>
      </c>
      <c r="B23" t="s">
        <v>47</v>
      </c>
      <c r="C23" t="s">
        <v>21</v>
      </c>
      <c r="D23">
        <v>30.9348481241299</v>
      </c>
      <c r="E23">
        <v>40.004705741699901</v>
      </c>
      <c r="F23">
        <v>36.839516677099901</v>
      </c>
      <c r="G23">
        <v>32.765804322900003</v>
      </c>
      <c r="H23">
        <v>26.186662693135599</v>
      </c>
      <c r="I23">
        <v>19.557395341206099</v>
      </c>
      <c r="J23">
        <v>20.194939560034701</v>
      </c>
      <c r="K23">
        <v>18.811127523991299</v>
      </c>
      <c r="L23">
        <v>17.1307668300832</v>
      </c>
      <c r="M23">
        <v>1.3278779272482699</v>
      </c>
      <c r="N23">
        <v>-15.555988476432701</v>
      </c>
      <c r="O23">
        <v>0</v>
      </c>
      <c r="P23">
        <v>0</v>
      </c>
      <c r="Q23">
        <v>0</v>
      </c>
      <c r="R23" t="s">
        <v>46</v>
      </c>
      <c r="T23" t="s">
        <v>36</v>
      </c>
      <c r="U23">
        <f t="shared" si="0"/>
        <v>3.0250910417455787</v>
      </c>
      <c r="V23">
        <f t="shared" si="0"/>
        <v>3.1432149779890479</v>
      </c>
      <c r="W23">
        <f t="shared" si="0"/>
        <v>3.970879296779199</v>
      </c>
      <c r="X23">
        <f t="shared" si="0"/>
        <v>3.1487490450936186</v>
      </c>
      <c r="Y23">
        <f t="shared" si="0"/>
        <v>2.4878034873938226</v>
      </c>
      <c r="Z23">
        <f t="shared" si="0"/>
        <v>2.6307958611397764</v>
      </c>
      <c r="AA23">
        <f t="shared" si="0"/>
        <v>2.609021578324958</v>
      </c>
      <c r="AB23">
        <f t="shared" si="0"/>
        <v>2.678776756146112</v>
      </c>
      <c r="AC23">
        <f t="shared" si="0"/>
        <v>2.7810702257593323</v>
      </c>
      <c r="AD23">
        <f t="shared" si="0"/>
        <v>2.8742019707117521</v>
      </c>
      <c r="AE23">
        <f t="shared" si="0"/>
        <v>3.1791350883791494</v>
      </c>
      <c r="AF23">
        <f t="shared" si="1"/>
        <v>0</v>
      </c>
      <c r="AH23" t="s">
        <v>36</v>
      </c>
      <c r="AI23">
        <v>0</v>
      </c>
    </row>
    <row r="24" spans="1:35" x14ac:dyDescent="0.25">
      <c r="A24" t="s">
        <v>135</v>
      </c>
      <c r="B24" t="s">
        <v>47</v>
      </c>
      <c r="C24" t="s">
        <v>22</v>
      </c>
      <c r="D24" s="2">
        <v>0</v>
      </c>
      <c r="E24">
        <v>0.13543838999999999</v>
      </c>
      <c r="F24">
        <v>0.2345593</v>
      </c>
      <c r="G24">
        <v>0.22506909999999999</v>
      </c>
      <c r="H24">
        <v>0.23356154000000001</v>
      </c>
      <c r="I24">
        <v>0.25736580999999997</v>
      </c>
      <c r="J24">
        <v>0.25059239</v>
      </c>
      <c r="K24">
        <v>0.24016973</v>
      </c>
      <c r="L24">
        <v>0.22564959999999901</v>
      </c>
      <c r="M24">
        <v>9.1247755E-2</v>
      </c>
      <c r="N24">
        <v>7.9414932999999993E-2</v>
      </c>
      <c r="O24">
        <v>0</v>
      </c>
      <c r="P24">
        <v>0</v>
      </c>
      <c r="Q24">
        <v>0</v>
      </c>
      <c r="R24" t="s">
        <v>45</v>
      </c>
      <c r="T24" t="s">
        <v>37</v>
      </c>
      <c r="U24">
        <f t="shared" si="0"/>
        <v>2.113737719694222</v>
      </c>
      <c r="V24">
        <f t="shared" si="0"/>
        <v>2.110887992191512</v>
      </c>
      <c r="W24">
        <f t="shared" si="0"/>
        <v>1.7980958610253377</v>
      </c>
      <c r="X24">
        <f t="shared" si="0"/>
        <v>1.5058211471889742</v>
      </c>
      <c r="Y24">
        <f t="shared" si="0"/>
        <v>1.2463434574306451</v>
      </c>
      <c r="Z24">
        <f t="shared" si="0"/>
        <v>1.2285719105402408</v>
      </c>
      <c r="AA24">
        <f t="shared" si="0"/>
        <v>1.1824507143495324</v>
      </c>
      <c r="AB24">
        <f t="shared" si="0"/>
        <v>1.1471671325678623</v>
      </c>
      <c r="AC24">
        <f t="shared" si="0"/>
        <v>1.1386067753688058</v>
      </c>
      <c r="AD24">
        <f t="shared" si="0"/>
        <v>1.1956921184675424</v>
      </c>
      <c r="AE24">
        <f t="shared" si="0"/>
        <v>1.3642419532775085</v>
      </c>
      <c r="AF24">
        <f t="shared" si="1"/>
        <v>0</v>
      </c>
      <c r="AH24" t="s">
        <v>37</v>
      </c>
      <c r="AI24">
        <v>0</v>
      </c>
    </row>
    <row r="25" spans="1:35" x14ac:dyDescent="0.25">
      <c r="A25" t="s">
        <v>135</v>
      </c>
      <c r="B25" t="s">
        <v>47</v>
      </c>
      <c r="C25" t="s">
        <v>23</v>
      </c>
      <c r="D25" s="2">
        <v>4.1447360000000003E-8</v>
      </c>
      <c r="E25">
        <v>0.79244499999999995</v>
      </c>
      <c r="F25">
        <v>1.0532747999999901</v>
      </c>
      <c r="G25">
        <v>1.0106596999999999</v>
      </c>
      <c r="H25">
        <v>1.0487938999999999</v>
      </c>
      <c r="I25">
        <v>1.1556853</v>
      </c>
      <c r="J25">
        <v>1.1252728000000001</v>
      </c>
      <c r="K25">
        <v>1.0784693999999999</v>
      </c>
      <c r="L25">
        <v>1.0132668499999999</v>
      </c>
      <c r="M25">
        <v>0.40974284</v>
      </c>
      <c r="N25">
        <v>0.35660846499999899</v>
      </c>
      <c r="O25">
        <v>0</v>
      </c>
      <c r="P25">
        <v>0</v>
      </c>
      <c r="Q25">
        <v>0</v>
      </c>
      <c r="R25" t="s">
        <v>45</v>
      </c>
      <c r="T25" t="s">
        <v>40</v>
      </c>
      <c r="U25">
        <f t="shared" si="0"/>
        <v>1.0133400699999999</v>
      </c>
      <c r="V25">
        <f t="shared" si="0"/>
        <v>0.36518580899999997</v>
      </c>
      <c r="W25">
        <f t="shared" ref="W25:AE31" si="4">SUMIF($C$2:$C$99000, $T25, F$2:F$99000)</f>
        <v>0.25880370000000003</v>
      </c>
      <c r="X25">
        <f t="shared" si="4"/>
        <v>0.18758760599999999</v>
      </c>
      <c r="Y25">
        <f t="shared" si="4"/>
        <v>0.17170423400000001</v>
      </c>
      <c r="Z25">
        <f t="shared" si="4"/>
        <v>0.14357101999999999</v>
      </c>
      <c r="AA25">
        <f t="shared" si="4"/>
        <v>0.20876793899999999</v>
      </c>
      <c r="AB25">
        <f t="shared" si="4"/>
        <v>0.19539735100000002</v>
      </c>
      <c r="AC25">
        <f t="shared" si="4"/>
        <v>0.17261791700000001</v>
      </c>
      <c r="AD25">
        <f t="shared" si="4"/>
        <v>0.13227870899999999</v>
      </c>
      <c r="AE25">
        <f t="shared" si="4"/>
        <v>0.13890115</v>
      </c>
      <c r="AF25">
        <f t="shared" si="1"/>
        <v>22.8</v>
      </c>
      <c r="AH25" t="s">
        <v>40</v>
      </c>
      <c r="AI25">
        <v>22.8</v>
      </c>
    </row>
    <row r="26" spans="1:35" x14ac:dyDescent="0.25">
      <c r="A26" t="s">
        <v>135</v>
      </c>
      <c r="B26" t="s">
        <v>47</v>
      </c>
      <c r="C26" t="s">
        <v>24</v>
      </c>
      <c r="D26" s="2">
        <v>0</v>
      </c>
      <c r="E26" s="2">
        <v>0.16639959999999901</v>
      </c>
      <c r="F26" s="2">
        <v>0.25398110000000002</v>
      </c>
      <c r="G26" s="2">
        <v>0.24370539999999999</v>
      </c>
      <c r="H26" s="2">
        <v>0.25290129</v>
      </c>
      <c r="I26" s="2">
        <v>0.27867544</v>
      </c>
      <c r="J26" s="2">
        <v>0.27134223000000002</v>
      </c>
      <c r="K26" s="2">
        <v>0.26005629999999902</v>
      </c>
      <c r="L26" s="2">
        <v>0.24433384999999999</v>
      </c>
      <c r="M26" s="2">
        <v>9.8803180999999907E-2</v>
      </c>
      <c r="N26" s="2">
        <v>8.5990629999999901E-2</v>
      </c>
      <c r="O26">
        <v>0</v>
      </c>
      <c r="P26">
        <v>0</v>
      </c>
      <c r="Q26">
        <v>0</v>
      </c>
      <c r="R26" t="s">
        <v>45</v>
      </c>
      <c r="T26" t="s">
        <v>41</v>
      </c>
      <c r="U26">
        <f t="shared" ref="U26:V31" si="5">SUMIF($C$2:$C$99000, $T26, D$2:D$99000)</f>
        <v>0</v>
      </c>
      <c r="V26">
        <f t="shared" si="5"/>
        <v>0</v>
      </c>
      <c r="W26">
        <f t="shared" si="4"/>
        <v>0</v>
      </c>
      <c r="X26">
        <f t="shared" si="4"/>
        <v>0</v>
      </c>
      <c r="Y26">
        <f t="shared" si="4"/>
        <v>0</v>
      </c>
      <c r="Z26">
        <f t="shared" si="4"/>
        <v>0</v>
      </c>
      <c r="AA26">
        <f t="shared" si="4"/>
        <v>0</v>
      </c>
      <c r="AB26">
        <f t="shared" si="4"/>
        <v>0</v>
      </c>
      <c r="AC26">
        <f t="shared" si="4"/>
        <v>0</v>
      </c>
      <c r="AD26">
        <f t="shared" si="4"/>
        <v>0</v>
      </c>
      <c r="AE26">
        <f t="shared" si="4"/>
        <v>0</v>
      </c>
      <c r="AF26">
        <f t="shared" si="1"/>
        <v>0</v>
      </c>
      <c r="AH26" t="s">
        <v>41</v>
      </c>
      <c r="AI26">
        <v>0</v>
      </c>
    </row>
    <row r="27" spans="1:35" x14ac:dyDescent="0.25">
      <c r="A27" t="s">
        <v>135</v>
      </c>
      <c r="B27" t="s">
        <v>47</v>
      </c>
      <c r="C27" t="s">
        <v>25</v>
      </c>
      <c r="D27" s="2">
        <v>2.0865899999999999E-7</v>
      </c>
      <c r="E27" s="2">
        <v>2.5778310000000002E-4</v>
      </c>
      <c r="F27" s="2">
        <v>2.4053479999999901E-4</v>
      </c>
      <c r="G27" s="2">
        <v>2.3080339999999999E-4</v>
      </c>
      <c r="H27" s="2">
        <v>2.3951227E-4</v>
      </c>
      <c r="I27" s="2">
        <v>2.6392248999999998E-4</v>
      </c>
      <c r="J27" s="2">
        <v>2.5697688999999998E-4</v>
      </c>
      <c r="K27" s="2">
        <v>2.4628862000000001E-4</v>
      </c>
      <c r="L27" s="2">
        <v>2.3139862E-4</v>
      </c>
      <c r="M27" s="2">
        <v>9.3572608999999997E-5</v>
      </c>
      <c r="N27" s="2">
        <v>8.1438226999999894E-5</v>
      </c>
      <c r="O27">
        <v>0</v>
      </c>
      <c r="P27">
        <v>0</v>
      </c>
      <c r="Q27">
        <v>0</v>
      </c>
      <c r="R27" t="s">
        <v>45</v>
      </c>
      <c r="T27" t="s">
        <v>39</v>
      </c>
      <c r="U27">
        <f t="shared" si="5"/>
        <v>22.607674315626422</v>
      </c>
      <c r="V27">
        <f t="shared" si="5"/>
        <v>14.805611104822242</v>
      </c>
      <c r="W27">
        <f t="shared" si="4"/>
        <v>8.4815624641621525</v>
      </c>
      <c r="X27">
        <f t="shared" si="4"/>
        <v>4.3547539343329058</v>
      </c>
      <c r="Y27">
        <f t="shared" si="4"/>
        <v>2.5302455836540831</v>
      </c>
      <c r="Z27">
        <f t="shared" si="4"/>
        <v>2.4632936346426439</v>
      </c>
      <c r="AA27">
        <f t="shared" si="4"/>
        <v>2.1811469412727851</v>
      </c>
      <c r="AB27">
        <f t="shared" si="4"/>
        <v>2.0366070296474375</v>
      </c>
      <c r="AC27">
        <f t="shared" si="4"/>
        <v>1.9929048927633071</v>
      </c>
      <c r="AD27">
        <f t="shared" si="4"/>
        <v>1.7700388045890003</v>
      </c>
      <c r="AE27">
        <f t="shared" si="4"/>
        <v>1.8543524565009766</v>
      </c>
      <c r="AF27">
        <f>SUMIF(AH27:AH125, T27, AI27:AI125)</f>
        <v>0</v>
      </c>
      <c r="AH27" t="s">
        <v>91</v>
      </c>
      <c r="AI27">
        <v>25</v>
      </c>
    </row>
    <row r="28" spans="1:35" x14ac:dyDescent="0.25">
      <c r="A28" t="s">
        <v>135</v>
      </c>
      <c r="B28" t="s">
        <v>47</v>
      </c>
      <c r="C28" t="s">
        <v>26</v>
      </c>
      <c r="D28">
        <v>0</v>
      </c>
      <c r="E28">
        <v>1.2125359999999899E-2</v>
      </c>
      <c r="F28">
        <v>1.85257299999999E-2</v>
      </c>
      <c r="G28">
        <v>1.7776139999999999E-2</v>
      </c>
      <c r="H28">
        <v>1.8446886999999999E-2</v>
      </c>
      <c r="I28">
        <v>2.0326954000000001E-2</v>
      </c>
      <c r="J28">
        <v>1.9792008999999999E-2</v>
      </c>
      <c r="K28">
        <v>1.8968811999999901E-2</v>
      </c>
      <c r="L28">
        <v>1.78219999999999E-2</v>
      </c>
      <c r="M28">
        <v>7.2068239999999997E-3</v>
      </c>
      <c r="N28">
        <v>6.2722584000000003E-3</v>
      </c>
      <c r="O28">
        <v>0</v>
      </c>
      <c r="P28">
        <v>0</v>
      </c>
      <c r="Q28">
        <v>0</v>
      </c>
      <c r="R28" t="s">
        <v>45</v>
      </c>
      <c r="T28" t="s">
        <v>91</v>
      </c>
      <c r="U28">
        <f t="shared" si="5"/>
        <v>8.7286815023000006</v>
      </c>
      <c r="V28">
        <f t="shared" si="5"/>
        <v>9.5610248408999894</v>
      </c>
      <c r="W28">
        <f t="shared" si="4"/>
        <v>9.8314100987999993</v>
      </c>
      <c r="X28">
        <f t="shared" si="4"/>
        <v>9.6484473471999905</v>
      </c>
      <c r="Y28">
        <f t="shared" si="4"/>
        <v>10.10716932853</v>
      </c>
      <c r="Z28">
        <f t="shared" si="4"/>
        <v>10.5546955544299</v>
      </c>
      <c r="AA28">
        <f t="shared" si="4"/>
        <v>10.9726468195799</v>
      </c>
      <c r="AB28">
        <f t="shared" si="4"/>
        <v>11.133483464128</v>
      </c>
      <c r="AC28">
        <f t="shared" si="4"/>
        <v>11.386528010597999</v>
      </c>
      <c r="AD28">
        <f t="shared" si="4"/>
        <v>8.7286771729710004</v>
      </c>
      <c r="AE28">
        <f t="shared" si="4"/>
        <v>8.8305580147459999</v>
      </c>
      <c r="AF28">
        <v>25</v>
      </c>
      <c r="AH28" t="s">
        <v>92</v>
      </c>
      <c r="AI28">
        <v>25</v>
      </c>
    </row>
    <row r="29" spans="1:35" x14ac:dyDescent="0.25">
      <c r="A29" t="s">
        <v>135</v>
      </c>
      <c r="B29" t="s">
        <v>47</v>
      </c>
      <c r="C29" t="s">
        <v>27</v>
      </c>
      <c r="D29">
        <v>7.2479946229999899E-3</v>
      </c>
      <c r="E29">
        <v>7.8060353482000003E-3</v>
      </c>
      <c r="F29">
        <v>7.2327861517000004E-3</v>
      </c>
      <c r="G29">
        <v>4.150354153E-3</v>
      </c>
      <c r="H29">
        <v>3.8429983552629998E-3</v>
      </c>
      <c r="I29">
        <v>3.5614482488919999E-3</v>
      </c>
      <c r="J29">
        <v>3.869649844594E-3</v>
      </c>
      <c r="K29">
        <v>3.8271374322369901E-3</v>
      </c>
      <c r="L29">
        <v>3.8701231802369999E-3</v>
      </c>
      <c r="M29">
        <v>3.965411169394E-3</v>
      </c>
      <c r="N29">
        <v>4.1082898048630002E-3</v>
      </c>
      <c r="O29">
        <v>0</v>
      </c>
      <c r="P29">
        <v>0</v>
      </c>
      <c r="Q29">
        <v>0</v>
      </c>
      <c r="R29" t="s">
        <v>45</v>
      </c>
      <c r="T29" t="s">
        <v>92</v>
      </c>
      <c r="U29">
        <f t="shared" si="5"/>
        <v>7.5968556189642003E-2</v>
      </c>
      <c r="V29">
        <f t="shared" si="5"/>
        <v>5.7147059787025001E-2</v>
      </c>
      <c r="W29">
        <f t="shared" si="4"/>
        <v>5.99078533326899E-2</v>
      </c>
      <c r="X29">
        <f t="shared" si="4"/>
        <v>6.6174032017025999E-2</v>
      </c>
      <c r="Y29">
        <f t="shared" si="4"/>
        <v>3.8084321093903903E-2</v>
      </c>
      <c r="Z29">
        <f t="shared" si="4"/>
        <v>2.8813320776074999E-2</v>
      </c>
      <c r="AA29">
        <f t="shared" si="4"/>
        <v>2.9346499042989901E-2</v>
      </c>
      <c r="AB29">
        <f t="shared" si="4"/>
        <v>2.86425770170439E-2</v>
      </c>
      <c r="AC29">
        <f t="shared" si="4"/>
        <v>2.8581809920260898E-2</v>
      </c>
      <c r="AD29">
        <f t="shared" si="4"/>
        <v>3.0022276145467999E-2</v>
      </c>
      <c r="AE29">
        <f t="shared" si="4"/>
        <v>3.0977738917405899E-2</v>
      </c>
      <c r="AF29">
        <v>25</v>
      </c>
      <c r="AH29" t="s">
        <v>96</v>
      </c>
      <c r="AI29">
        <v>298</v>
      </c>
    </row>
    <row r="30" spans="1:35" x14ac:dyDescent="0.25">
      <c r="A30" t="s">
        <v>135</v>
      </c>
      <c r="B30" t="s">
        <v>47</v>
      </c>
      <c r="C30" t="s">
        <v>29</v>
      </c>
      <c r="D30">
        <v>6.68009461341599E-3</v>
      </c>
      <c r="E30">
        <v>5.6789982942799999E-3</v>
      </c>
      <c r="F30">
        <v>5.2706060948579997E-3</v>
      </c>
      <c r="G30">
        <v>4.6996645200340003E-3</v>
      </c>
      <c r="H30">
        <v>4.1644579354019997E-3</v>
      </c>
      <c r="I30">
        <v>3.8922224689679902E-3</v>
      </c>
      <c r="J30">
        <v>4.0295205712329897E-3</v>
      </c>
      <c r="K30">
        <v>3.9908935809389902E-3</v>
      </c>
      <c r="L30">
        <v>3.9788165155820003E-3</v>
      </c>
      <c r="M30">
        <v>4.0529334684890001E-3</v>
      </c>
      <c r="N30">
        <v>4.4225131048100004E-3</v>
      </c>
      <c r="O30">
        <v>0</v>
      </c>
      <c r="P30">
        <v>0</v>
      </c>
      <c r="Q30">
        <v>0</v>
      </c>
      <c r="R30" t="s">
        <v>45</v>
      </c>
      <c r="T30" t="s">
        <v>96</v>
      </c>
      <c r="U30">
        <f t="shared" si="5"/>
        <v>1.19389787819895</v>
      </c>
      <c r="V30">
        <f t="shared" si="5"/>
        <v>1.1829396385359801</v>
      </c>
      <c r="W30">
        <f t="shared" si="4"/>
        <v>1.2108415397219401</v>
      </c>
      <c r="X30">
        <f t="shared" si="4"/>
        <v>1.2960001297858701</v>
      </c>
      <c r="Y30">
        <f t="shared" si="4"/>
        <v>1.3467953173605001</v>
      </c>
      <c r="Z30">
        <f t="shared" si="4"/>
        <v>1.4074635607430599</v>
      </c>
      <c r="AA30">
        <f t="shared" si="4"/>
        <v>1.42730100854802</v>
      </c>
      <c r="AB30">
        <f t="shared" si="4"/>
        <v>1.3831812174101099</v>
      </c>
      <c r="AC30">
        <f t="shared" si="4"/>
        <v>1.37583394453839</v>
      </c>
      <c r="AD30">
        <f t="shared" si="4"/>
        <v>1.40675203413797</v>
      </c>
      <c r="AE30">
        <f t="shared" si="4"/>
        <v>1.46509783168431</v>
      </c>
      <c r="AF30">
        <v>298</v>
      </c>
      <c r="AH30" t="s">
        <v>97</v>
      </c>
      <c r="AI30">
        <v>298</v>
      </c>
    </row>
    <row r="31" spans="1:35" x14ac:dyDescent="0.25">
      <c r="A31" t="s">
        <v>135</v>
      </c>
      <c r="B31" t="s">
        <v>47</v>
      </c>
      <c r="C31" t="s">
        <v>31</v>
      </c>
      <c r="D31">
        <v>0.36183448767299897</v>
      </c>
      <c r="E31">
        <v>0.26197789927624998</v>
      </c>
      <c r="F31">
        <v>0.14526428538010999</v>
      </c>
      <c r="G31">
        <v>0.13409352597295901</v>
      </c>
      <c r="H31">
        <v>0.101889254582487</v>
      </c>
      <c r="I31">
        <v>0.10179676015083899</v>
      </c>
      <c r="J31">
        <v>9.7180874348323995E-2</v>
      </c>
      <c r="K31">
        <v>9.7550123422933996E-2</v>
      </c>
      <c r="L31">
        <v>9.9691189483157999E-2</v>
      </c>
      <c r="M31">
        <v>9.9752899870165002E-2</v>
      </c>
      <c r="N31">
        <v>0.102058603479618</v>
      </c>
      <c r="O31">
        <v>0</v>
      </c>
      <c r="P31">
        <v>0</v>
      </c>
      <c r="Q31">
        <v>0</v>
      </c>
      <c r="R31" t="s">
        <v>45</v>
      </c>
      <c r="T31" t="s">
        <v>97</v>
      </c>
      <c r="U31">
        <f t="shared" si="5"/>
        <v>1.30472165929299E-3</v>
      </c>
      <c r="V31">
        <f t="shared" si="5"/>
        <v>9.819041999219989E-4</v>
      </c>
      <c r="W31">
        <f t="shared" si="4"/>
        <v>1.0293406768489999E-3</v>
      </c>
      <c r="X31">
        <f t="shared" si="4"/>
        <v>1.1370066206769999E-3</v>
      </c>
      <c r="Y31">
        <f t="shared" si="4"/>
        <v>6.5436480866899998E-4</v>
      </c>
      <c r="Z31">
        <f t="shared" si="4"/>
        <v>4.9506911269999896E-4</v>
      </c>
      <c r="AA31">
        <f t="shared" si="4"/>
        <v>5.04230158558E-4</v>
      </c>
      <c r="AB31">
        <f t="shared" si="4"/>
        <v>4.9213476197999904E-4</v>
      </c>
      <c r="AC31">
        <f t="shared" si="4"/>
        <v>4.9109063591099998E-4</v>
      </c>
      <c r="AD31">
        <f t="shared" si="4"/>
        <v>5.1584040077500004E-4</v>
      </c>
      <c r="AE31">
        <f t="shared" si="4"/>
        <v>5.3225776515499997E-4</v>
      </c>
      <c r="AF31">
        <v>298</v>
      </c>
    </row>
    <row r="32" spans="1:35" x14ac:dyDescent="0.25">
      <c r="A32" t="s">
        <v>135</v>
      </c>
      <c r="B32" t="s">
        <v>47</v>
      </c>
      <c r="C32" t="s">
        <v>32</v>
      </c>
      <c r="D32">
        <v>0.59020112711199901</v>
      </c>
      <c r="E32">
        <v>0.41529701968299998</v>
      </c>
      <c r="F32">
        <v>0.2865867330536</v>
      </c>
      <c r="G32">
        <v>0.218248825664799</v>
      </c>
      <c r="H32">
        <v>0.160447112602049</v>
      </c>
      <c r="I32">
        <v>0.14542678136834999</v>
      </c>
      <c r="J32">
        <v>0.132548916432734</v>
      </c>
      <c r="K32">
        <v>0.12177064825838201</v>
      </c>
      <c r="L32">
        <v>0.121226458266306</v>
      </c>
      <c r="M32">
        <v>0.11631628397273699</v>
      </c>
      <c r="N32">
        <v>0.117888142299163</v>
      </c>
      <c r="O32">
        <v>0</v>
      </c>
      <c r="P32">
        <v>0</v>
      </c>
      <c r="Q32">
        <v>0</v>
      </c>
      <c r="R32" t="s">
        <v>45</v>
      </c>
    </row>
    <row r="33" spans="1:31" x14ac:dyDescent="0.25">
      <c r="A33" t="s">
        <v>135</v>
      </c>
      <c r="B33" t="s">
        <v>47</v>
      </c>
      <c r="C33" t="s">
        <v>34</v>
      </c>
      <c r="D33">
        <v>1.5490434266899999E-2</v>
      </c>
      <c r="E33">
        <v>8.57138391271999E-3</v>
      </c>
      <c r="F33">
        <v>1.05079861459699E-2</v>
      </c>
      <c r="G33">
        <v>1.171221397212E-2</v>
      </c>
      <c r="H33">
        <v>1.1210705585849899E-2</v>
      </c>
      <c r="I33">
        <v>1.06491364990199E-2</v>
      </c>
      <c r="J33">
        <v>1.0621975751622E-2</v>
      </c>
      <c r="K33">
        <v>1.0204444244958999E-2</v>
      </c>
      <c r="L33">
        <v>9.9151297189939893E-3</v>
      </c>
      <c r="M33">
        <v>1.0069504109543E-2</v>
      </c>
      <c r="N33">
        <v>1.1317116128642999E-2</v>
      </c>
      <c r="O33">
        <v>0</v>
      </c>
      <c r="P33">
        <v>0</v>
      </c>
      <c r="Q33">
        <v>0</v>
      </c>
      <c r="R33" t="s">
        <v>45</v>
      </c>
    </row>
    <row r="34" spans="1:31" x14ac:dyDescent="0.25">
      <c r="A34" t="s">
        <v>135</v>
      </c>
      <c r="B34" t="s">
        <v>47</v>
      </c>
      <c r="C34" t="s">
        <v>36</v>
      </c>
      <c r="D34">
        <v>7.5302573985359902E-2</v>
      </c>
      <c r="E34">
        <v>8.3830495656790002E-2</v>
      </c>
      <c r="F34">
        <v>9.9336940315789907E-2</v>
      </c>
      <c r="G34">
        <v>8.2793417525480001E-2</v>
      </c>
      <c r="H34">
        <v>6.8290865633241896E-2</v>
      </c>
      <c r="I34">
        <v>7.0595249719299993E-2</v>
      </c>
      <c r="J34">
        <v>7.3326467425533004E-2</v>
      </c>
      <c r="K34">
        <v>7.5650372230788895E-2</v>
      </c>
      <c r="L34">
        <v>7.8475722190314998E-2</v>
      </c>
      <c r="M34">
        <v>7.8993678522365995E-2</v>
      </c>
      <c r="N34">
        <v>8.3167809472341994E-2</v>
      </c>
      <c r="O34">
        <v>0</v>
      </c>
      <c r="P34">
        <v>0</v>
      </c>
      <c r="Q34">
        <v>0</v>
      </c>
      <c r="R34" t="s">
        <v>45</v>
      </c>
      <c r="T34" t="s">
        <v>2</v>
      </c>
      <c r="U34">
        <v>1990</v>
      </c>
      <c r="V34" s="1">
        <v>2005</v>
      </c>
      <c r="W34">
        <v>2010</v>
      </c>
      <c r="X34">
        <v>2015</v>
      </c>
      <c r="Y34">
        <v>2020</v>
      </c>
      <c r="Z34" s="1">
        <v>2025</v>
      </c>
      <c r="AA34">
        <v>2030</v>
      </c>
      <c r="AB34">
        <v>2035</v>
      </c>
      <c r="AC34">
        <v>2040</v>
      </c>
      <c r="AD34">
        <v>2045</v>
      </c>
      <c r="AE34">
        <v>2050</v>
      </c>
    </row>
    <row r="35" spans="1:31" x14ac:dyDescent="0.25">
      <c r="A35" t="s">
        <v>135</v>
      </c>
      <c r="B35" t="s">
        <v>47</v>
      </c>
      <c r="C35" t="s">
        <v>37</v>
      </c>
      <c r="D35">
        <v>5.2679536442779999E-2</v>
      </c>
      <c r="E35">
        <v>5.98765718584E-2</v>
      </c>
      <c r="F35">
        <v>5.5106092578439902E-2</v>
      </c>
      <c r="G35">
        <v>5.0220102439879899E-2</v>
      </c>
      <c r="H35">
        <v>4.3198112392752001E-2</v>
      </c>
      <c r="I35">
        <v>4.2940897439051898E-2</v>
      </c>
      <c r="J35">
        <v>4.3908867783568901E-2</v>
      </c>
      <c r="K35">
        <v>4.4249831498007902E-2</v>
      </c>
      <c r="L35">
        <v>4.5008018730393902E-2</v>
      </c>
      <c r="M35">
        <v>4.5151389318320002E-2</v>
      </c>
      <c r="N35">
        <v>4.7391459887046003E-2</v>
      </c>
      <c r="O35">
        <v>0</v>
      </c>
      <c r="P35">
        <v>0</v>
      </c>
      <c r="Q35">
        <v>0</v>
      </c>
      <c r="R35" t="s">
        <v>45</v>
      </c>
      <c r="T35" t="s">
        <v>16</v>
      </c>
      <c r="U35">
        <f t="shared" ref="U35:AE50" si="6">U2*$AF2</f>
        <v>0</v>
      </c>
      <c r="V35" s="1">
        <f t="shared" si="6"/>
        <v>0</v>
      </c>
      <c r="W35">
        <f t="shared" si="6"/>
        <v>0</v>
      </c>
      <c r="X35">
        <f t="shared" si="6"/>
        <v>0</v>
      </c>
      <c r="Y35">
        <f t="shared" si="6"/>
        <v>0</v>
      </c>
      <c r="Z35" s="1">
        <f t="shared" si="6"/>
        <v>0</v>
      </c>
      <c r="AA35">
        <f t="shared" si="6"/>
        <v>0</v>
      </c>
      <c r="AB35">
        <f t="shared" si="6"/>
        <v>0</v>
      </c>
      <c r="AC35">
        <f t="shared" si="6"/>
        <v>0</v>
      </c>
      <c r="AD35">
        <f t="shared" si="6"/>
        <v>0</v>
      </c>
      <c r="AE35">
        <f t="shared" si="6"/>
        <v>0</v>
      </c>
    </row>
    <row r="36" spans="1:31" x14ac:dyDescent="0.25">
      <c r="A36" t="s">
        <v>135</v>
      </c>
      <c r="B36" t="s">
        <v>47</v>
      </c>
      <c r="C36" t="s">
        <v>39</v>
      </c>
      <c r="D36">
        <v>0.65060503304352901</v>
      </c>
      <c r="E36">
        <v>0.50866203873582905</v>
      </c>
      <c r="F36">
        <v>0.29974724254037999</v>
      </c>
      <c r="G36">
        <v>0.13920959884366901</v>
      </c>
      <c r="H36">
        <v>5.9429736050394998E-2</v>
      </c>
      <c r="I36">
        <v>6.0139176595231998E-2</v>
      </c>
      <c r="J36">
        <v>6.2607814190045005E-2</v>
      </c>
      <c r="K36">
        <v>6.5850017272108E-2</v>
      </c>
      <c r="L36">
        <v>6.9867743208051905E-2</v>
      </c>
      <c r="M36">
        <v>6.8067829974385999E-2</v>
      </c>
      <c r="N36">
        <v>7.0871946446423001E-2</v>
      </c>
      <c r="O36">
        <v>0</v>
      </c>
      <c r="P36">
        <v>0</v>
      </c>
      <c r="Q36">
        <v>0</v>
      </c>
      <c r="R36" t="s">
        <v>45</v>
      </c>
      <c r="T36" t="s">
        <v>18</v>
      </c>
      <c r="U36">
        <f t="shared" si="6"/>
        <v>0</v>
      </c>
      <c r="V36" s="1">
        <f t="shared" si="6"/>
        <v>0</v>
      </c>
      <c r="W36">
        <f t="shared" si="6"/>
        <v>0</v>
      </c>
      <c r="X36">
        <f t="shared" si="6"/>
        <v>0</v>
      </c>
      <c r="Y36">
        <f t="shared" si="6"/>
        <v>0</v>
      </c>
      <c r="Z36" s="1">
        <f t="shared" si="6"/>
        <v>0</v>
      </c>
      <c r="AA36">
        <f t="shared" si="6"/>
        <v>0</v>
      </c>
      <c r="AB36">
        <f t="shared" si="6"/>
        <v>0</v>
      </c>
      <c r="AC36">
        <f t="shared" si="6"/>
        <v>0</v>
      </c>
      <c r="AD36">
        <f t="shared" si="6"/>
        <v>0</v>
      </c>
      <c r="AE36">
        <f t="shared" si="6"/>
        <v>0</v>
      </c>
    </row>
    <row r="37" spans="1:31" x14ac:dyDescent="0.25">
      <c r="A37" t="s">
        <v>135</v>
      </c>
      <c r="B37" t="s">
        <v>48</v>
      </c>
      <c r="C37" t="s">
        <v>16</v>
      </c>
      <c r="D37">
        <v>7.4378228712350001E-3</v>
      </c>
      <c r="E37">
        <v>4.5837959960199903E-3</v>
      </c>
      <c r="F37">
        <v>3.66776523671E-3</v>
      </c>
      <c r="G37">
        <v>7.3206923202000004E-3</v>
      </c>
      <c r="H37">
        <v>6.8054024806349896E-3</v>
      </c>
      <c r="I37">
        <v>6.6513772386050003E-3</v>
      </c>
      <c r="J37">
        <v>6.8386685231199996E-3</v>
      </c>
      <c r="K37">
        <v>6.8252153981180003E-3</v>
      </c>
      <c r="L37">
        <v>7.0307366312750003E-3</v>
      </c>
      <c r="M37">
        <v>7.0915495703190003E-3</v>
      </c>
      <c r="N37">
        <v>7.1762597375859896E-3</v>
      </c>
      <c r="O37">
        <v>0</v>
      </c>
      <c r="P37">
        <v>0</v>
      </c>
      <c r="Q37">
        <v>0</v>
      </c>
      <c r="R37" t="s">
        <v>45</v>
      </c>
      <c r="T37" t="s">
        <v>20</v>
      </c>
      <c r="U37">
        <f t="shared" si="6"/>
        <v>0</v>
      </c>
      <c r="V37" s="1">
        <f t="shared" si="6"/>
        <v>0</v>
      </c>
      <c r="W37">
        <f t="shared" si="6"/>
        <v>0</v>
      </c>
      <c r="X37">
        <f t="shared" si="6"/>
        <v>0</v>
      </c>
      <c r="Y37">
        <f t="shared" si="6"/>
        <v>0</v>
      </c>
      <c r="Z37" s="1">
        <f t="shared" si="6"/>
        <v>0</v>
      </c>
      <c r="AA37">
        <f t="shared" si="6"/>
        <v>0</v>
      </c>
      <c r="AB37">
        <f t="shared" si="6"/>
        <v>0</v>
      </c>
      <c r="AC37">
        <f t="shared" si="6"/>
        <v>0</v>
      </c>
      <c r="AD37">
        <f t="shared" si="6"/>
        <v>0</v>
      </c>
      <c r="AE37">
        <f t="shared" si="6"/>
        <v>0</v>
      </c>
    </row>
    <row r="38" spans="1:31" x14ac:dyDescent="0.25">
      <c r="A38" t="s">
        <v>135</v>
      </c>
      <c r="B38" t="s">
        <v>48</v>
      </c>
      <c r="C38" t="s">
        <v>17</v>
      </c>
      <c r="D38">
        <v>7.0605755120000002E-2</v>
      </c>
      <c r="E38">
        <v>7.0260843894900005E-2</v>
      </c>
      <c r="F38">
        <v>0.1033621668102</v>
      </c>
      <c r="G38">
        <v>8.8880502149499996E-2</v>
      </c>
      <c r="H38">
        <v>9.1616187373921895E-2</v>
      </c>
      <c r="I38">
        <v>9.4181738508281002E-2</v>
      </c>
      <c r="J38">
        <v>9.6914860958276894E-2</v>
      </c>
      <c r="K38">
        <v>9.9109632077850895E-2</v>
      </c>
      <c r="L38">
        <v>0.101357978846881</v>
      </c>
      <c r="M38">
        <v>0.10402288260036099</v>
      </c>
      <c r="N38">
        <v>0.106564801074089</v>
      </c>
      <c r="O38">
        <v>0</v>
      </c>
      <c r="P38">
        <v>0</v>
      </c>
      <c r="Q38">
        <v>0</v>
      </c>
      <c r="R38" t="s">
        <v>45</v>
      </c>
      <c r="T38" t="s">
        <v>17</v>
      </c>
      <c r="U38">
        <f t="shared" si="6"/>
        <v>557.7908438436483</v>
      </c>
      <c r="V38" s="1">
        <f t="shared" si="6"/>
        <v>442.26421942043743</v>
      </c>
      <c r="W38">
        <f t="shared" si="6"/>
        <v>438.4514532079474</v>
      </c>
      <c r="X38">
        <f t="shared" si="6"/>
        <v>406.30210169861482</v>
      </c>
      <c r="Y38">
        <f t="shared" si="6"/>
        <v>371.88571298012158</v>
      </c>
      <c r="Z38" s="1">
        <f t="shared" si="6"/>
        <v>349.39217375851894</v>
      </c>
      <c r="AA38">
        <f t="shared" si="6"/>
        <v>353.57373760317319</v>
      </c>
      <c r="AB38">
        <f t="shared" si="6"/>
        <v>350.2215223760366</v>
      </c>
      <c r="AC38">
        <f t="shared" si="6"/>
        <v>344.03696635764931</v>
      </c>
      <c r="AD38">
        <f t="shared" si="6"/>
        <v>266.63157526184489</v>
      </c>
      <c r="AE38">
        <f t="shared" si="6"/>
        <v>265.21209802714208</v>
      </c>
    </row>
    <row r="39" spans="1:31" x14ac:dyDescent="0.25">
      <c r="A39" t="s">
        <v>135</v>
      </c>
      <c r="B39" t="s">
        <v>48</v>
      </c>
      <c r="C39" t="s">
        <v>19</v>
      </c>
      <c r="D39">
        <v>1.3937121779399999</v>
      </c>
      <c r="E39">
        <v>0.69149623180649999</v>
      </c>
      <c r="F39">
        <v>0.43712637526069997</v>
      </c>
      <c r="G39">
        <v>0.37520102926560001</v>
      </c>
      <c r="H39">
        <v>0.31829713488867001</v>
      </c>
      <c r="I39">
        <v>0.27322449843431001</v>
      </c>
      <c r="J39">
        <v>0.22782485097989399</v>
      </c>
      <c r="K39">
        <v>0.201469655598561</v>
      </c>
      <c r="L39">
        <v>0.18407948173295299</v>
      </c>
      <c r="M39">
        <v>0.18411082379878799</v>
      </c>
      <c r="N39">
        <v>0.19090418722956001</v>
      </c>
      <c r="O39">
        <v>0</v>
      </c>
      <c r="P39">
        <v>0</v>
      </c>
      <c r="Q39">
        <v>0</v>
      </c>
      <c r="R39" t="s">
        <v>45</v>
      </c>
      <c r="T39" t="s">
        <v>19</v>
      </c>
      <c r="U39">
        <f t="shared" si="6"/>
        <v>0</v>
      </c>
      <c r="V39" s="1">
        <f t="shared" si="6"/>
        <v>0</v>
      </c>
      <c r="W39">
        <f t="shared" si="6"/>
        <v>0</v>
      </c>
      <c r="X39">
        <f t="shared" si="6"/>
        <v>0</v>
      </c>
      <c r="Y39">
        <f t="shared" si="6"/>
        <v>0</v>
      </c>
      <c r="Z39" s="1">
        <f t="shared" si="6"/>
        <v>0</v>
      </c>
      <c r="AA39">
        <f t="shared" si="6"/>
        <v>0</v>
      </c>
      <c r="AB39">
        <f t="shared" si="6"/>
        <v>0</v>
      </c>
      <c r="AC39">
        <f t="shared" si="6"/>
        <v>0</v>
      </c>
      <c r="AD39">
        <f t="shared" si="6"/>
        <v>0</v>
      </c>
      <c r="AE39">
        <f t="shared" si="6"/>
        <v>0</v>
      </c>
    </row>
    <row r="40" spans="1:31" x14ac:dyDescent="0.25">
      <c r="A40" t="s">
        <v>135</v>
      </c>
      <c r="B40" t="s">
        <v>48</v>
      </c>
      <c r="C40" t="s">
        <v>21</v>
      </c>
      <c r="D40">
        <v>13.8541136398</v>
      </c>
      <c r="E40">
        <v>15.9324092373999</v>
      </c>
      <c r="F40">
        <v>17.812571299999998</v>
      </c>
      <c r="G40">
        <v>15.7811740799999</v>
      </c>
      <c r="H40">
        <v>13.2232097548578</v>
      </c>
      <c r="I40">
        <v>9.6620451922333892</v>
      </c>
      <c r="J40">
        <v>9.0438158229940306</v>
      </c>
      <c r="K40">
        <v>8.0172516827871796</v>
      </c>
      <c r="L40">
        <v>6.4210002492387899</v>
      </c>
      <c r="M40">
        <v>-10.5085466817988</v>
      </c>
      <c r="N40">
        <v>-24.032836246179102</v>
      </c>
      <c r="O40">
        <v>0</v>
      </c>
      <c r="P40">
        <v>0</v>
      </c>
      <c r="Q40">
        <v>0</v>
      </c>
      <c r="R40" t="s">
        <v>46</v>
      </c>
      <c r="T40" t="s">
        <v>21</v>
      </c>
      <c r="U40">
        <f t="shared" si="6"/>
        <v>5067.0413342825523</v>
      </c>
      <c r="V40" s="1">
        <f t="shared" si="6"/>
        <v>5953.3400411548009</v>
      </c>
      <c r="W40">
        <f t="shared" si="6"/>
        <v>5548.2109388332829</v>
      </c>
      <c r="X40">
        <f t="shared" si="6"/>
        <v>5188.9106805011907</v>
      </c>
      <c r="Y40">
        <f t="shared" si="6"/>
        <v>4308.7034988495952</v>
      </c>
      <c r="Z40" s="1">
        <f t="shared" si="6"/>
        <v>3956.451429988183</v>
      </c>
      <c r="AA40">
        <f t="shared" si="6"/>
        <v>3538.2451714059539</v>
      </c>
      <c r="AB40">
        <f t="shared" si="6"/>
        <v>3309.0733597870085</v>
      </c>
      <c r="AC40">
        <f t="shared" si="6"/>
        <v>3096.4995674321326</v>
      </c>
      <c r="AD40">
        <f t="shared" si="6"/>
        <v>851.09308834737431</v>
      </c>
      <c r="AE40">
        <f t="shared" si="6"/>
        <v>-1394.3167044151658</v>
      </c>
    </row>
    <row r="41" spans="1:31" x14ac:dyDescent="0.25">
      <c r="A41" t="s">
        <v>135</v>
      </c>
      <c r="B41" t="s">
        <v>48</v>
      </c>
      <c r="C41" t="s">
        <v>22</v>
      </c>
      <c r="D41" s="2">
        <v>0</v>
      </c>
      <c r="E41">
        <v>7.9569899999999999E-2</v>
      </c>
      <c r="F41">
        <v>0.11274381999999999</v>
      </c>
      <c r="G41">
        <v>0.10878</v>
      </c>
      <c r="H41">
        <v>0.11067689999999999</v>
      </c>
      <c r="I41">
        <v>0.12113968</v>
      </c>
      <c r="J41">
        <v>0.116715999999999</v>
      </c>
      <c r="K41">
        <v>0.11229807999999999</v>
      </c>
      <c r="L41">
        <v>0.10569942</v>
      </c>
      <c r="M41">
        <v>4.2567102999999898E-2</v>
      </c>
      <c r="N41">
        <v>3.7291725999999997E-2</v>
      </c>
      <c r="O41">
        <v>0</v>
      </c>
      <c r="P41">
        <v>0</v>
      </c>
      <c r="Q41">
        <v>0</v>
      </c>
      <c r="R41" t="s">
        <v>45</v>
      </c>
      <c r="T41" t="s">
        <v>22</v>
      </c>
      <c r="U41">
        <f t="shared" si="6"/>
        <v>0</v>
      </c>
      <c r="V41" s="1">
        <f t="shared" si="6"/>
        <v>17.018426774299982</v>
      </c>
      <c r="W41">
        <f t="shared" si="6"/>
        <v>26.90801978549996</v>
      </c>
      <c r="X41">
        <f t="shared" si="6"/>
        <v>29.297784722499994</v>
      </c>
      <c r="Y41">
        <f t="shared" si="6"/>
        <v>30.391486918099975</v>
      </c>
      <c r="Z41" s="1">
        <f t="shared" si="6"/>
        <v>33.523245073849949</v>
      </c>
      <c r="AA41">
        <f t="shared" si="6"/>
        <v>32.537111603849951</v>
      </c>
      <c r="AB41">
        <f t="shared" si="6"/>
        <v>31.20932557119994</v>
      </c>
      <c r="AC41">
        <f t="shared" si="6"/>
        <v>29.269265258029936</v>
      </c>
      <c r="AD41">
        <f t="shared" si="6"/>
        <v>11.799897051564988</v>
      </c>
      <c r="AE41">
        <f t="shared" si="6"/>
        <v>10.235328302678488</v>
      </c>
    </row>
    <row r="42" spans="1:31" x14ac:dyDescent="0.25">
      <c r="A42" t="s">
        <v>135</v>
      </c>
      <c r="B42" t="s">
        <v>48</v>
      </c>
      <c r="C42" t="s">
        <v>23</v>
      </c>
      <c r="D42" s="2">
        <v>2.2704427E-8</v>
      </c>
      <c r="E42">
        <v>0.46555999999999997</v>
      </c>
      <c r="F42">
        <v>0.50627</v>
      </c>
      <c r="G42">
        <v>0.48847019999999902</v>
      </c>
      <c r="H42">
        <v>0.49698910000000002</v>
      </c>
      <c r="I42">
        <v>0.54397116000000001</v>
      </c>
      <c r="J42">
        <v>0.52410654000000001</v>
      </c>
      <c r="K42">
        <v>0.50426895000000005</v>
      </c>
      <c r="L42">
        <v>0.47463733999999902</v>
      </c>
      <c r="M42">
        <v>0.19114516000000001</v>
      </c>
      <c r="N42">
        <v>0.16745632799999999</v>
      </c>
      <c r="O42">
        <v>0</v>
      </c>
      <c r="P42">
        <v>0</v>
      </c>
      <c r="Q42">
        <v>0</v>
      </c>
      <c r="R42" t="s">
        <v>45</v>
      </c>
      <c r="T42" t="s">
        <v>23</v>
      </c>
      <c r="U42">
        <f t="shared" si="6"/>
        <v>2.0242872249599984E-6</v>
      </c>
      <c r="V42" s="1">
        <f t="shared" si="6"/>
        <v>40.683124052999993</v>
      </c>
      <c r="W42">
        <f t="shared" si="6"/>
        <v>49.367285673419929</v>
      </c>
      <c r="X42">
        <f t="shared" si="6"/>
        <v>53.751716960369968</v>
      </c>
      <c r="Y42">
        <f t="shared" si="6"/>
        <v>55.758282718709957</v>
      </c>
      <c r="Z42" s="1">
        <f t="shared" si="6"/>
        <v>61.504009175179952</v>
      </c>
      <c r="AA42">
        <f t="shared" si="6"/>
        <v>59.694792507349959</v>
      </c>
      <c r="AB42">
        <f t="shared" si="6"/>
        <v>57.258744906362942</v>
      </c>
      <c r="AC42">
        <f t="shared" si="6"/>
        <v>53.699395363756956</v>
      </c>
      <c r="AD42">
        <f t="shared" si="6"/>
        <v>21.648895506309472</v>
      </c>
      <c r="AE42">
        <f t="shared" si="6"/>
        <v>18.77842564736709</v>
      </c>
    </row>
    <row r="43" spans="1:31" x14ac:dyDescent="0.25">
      <c r="A43" t="s">
        <v>135</v>
      </c>
      <c r="B43" t="s">
        <v>48</v>
      </c>
      <c r="C43" t="s">
        <v>24</v>
      </c>
      <c r="D43" s="2">
        <v>0</v>
      </c>
      <c r="E43" s="2">
        <v>9.7759659999999901E-2</v>
      </c>
      <c r="F43" s="2">
        <v>0.12207932000000001</v>
      </c>
      <c r="G43" s="2">
        <v>0.11778722999999899</v>
      </c>
      <c r="H43" s="2">
        <v>0.119841289999999</v>
      </c>
      <c r="I43" s="2">
        <v>0.13117028</v>
      </c>
      <c r="J43" s="2">
        <v>0.12638049000000001</v>
      </c>
      <c r="K43" s="2">
        <v>0.12159688</v>
      </c>
      <c r="L43" s="2">
        <v>0.11445154</v>
      </c>
      <c r="M43" s="2">
        <v>4.6091719000000003E-2</v>
      </c>
      <c r="N43" s="2">
        <v>4.0379571000000003E-2</v>
      </c>
      <c r="O43">
        <v>0</v>
      </c>
      <c r="P43">
        <v>0</v>
      </c>
      <c r="Q43">
        <v>0</v>
      </c>
      <c r="R43" t="s">
        <v>45</v>
      </c>
      <c r="T43" t="s">
        <v>24</v>
      </c>
      <c r="U43">
        <f t="shared" si="6"/>
        <v>0</v>
      </c>
      <c r="V43" s="1">
        <f t="shared" si="6"/>
        <v>26.703576413849976</v>
      </c>
      <c r="W43">
        <f t="shared" si="6"/>
        <v>37.210918667819982</v>
      </c>
      <c r="X43">
        <f t="shared" si="6"/>
        <v>40.515726896819928</v>
      </c>
      <c r="Y43">
        <f t="shared" si="6"/>
        <v>42.028197141011979</v>
      </c>
      <c r="Z43" s="1">
        <f t="shared" si="6"/>
        <v>46.359075454058917</v>
      </c>
      <c r="AA43">
        <f t="shared" si="6"/>
        <v>44.995357328102969</v>
      </c>
      <c r="AB43">
        <f t="shared" si="6"/>
        <v>43.159171874210919</v>
      </c>
      <c r="AC43">
        <f t="shared" si="6"/>
        <v>40.476289455757424</v>
      </c>
      <c r="AD43">
        <f t="shared" si="6"/>
        <v>16.318002764309078</v>
      </c>
      <c r="AE43">
        <f t="shared" si="6"/>
        <v>14.154368449695149</v>
      </c>
    </row>
    <row r="44" spans="1:31" x14ac:dyDescent="0.25">
      <c r="A44" t="s">
        <v>135</v>
      </c>
      <c r="B44" t="s">
        <v>48</v>
      </c>
      <c r="C44" t="s">
        <v>25</v>
      </c>
      <c r="D44" s="2">
        <v>1.143013E-7</v>
      </c>
      <c r="E44" s="2">
        <v>1.5144710000000001E-4</v>
      </c>
      <c r="F44" s="2">
        <v>1.1561625E-4</v>
      </c>
      <c r="G44" s="2">
        <v>1.1155138E-4</v>
      </c>
      <c r="H44" s="2">
        <v>1.1349670999999999E-4</v>
      </c>
      <c r="I44" s="2">
        <v>1.2422588999999999E-4</v>
      </c>
      <c r="J44" s="2">
        <v>1.1968957E-4</v>
      </c>
      <c r="K44" s="2">
        <v>1.1515922E-4</v>
      </c>
      <c r="L44" s="2">
        <v>1.0839231E-4</v>
      </c>
      <c r="M44" s="2">
        <v>4.3651608999999999E-5</v>
      </c>
      <c r="N44" s="2">
        <v>3.8241809000000002E-5</v>
      </c>
      <c r="O44">
        <v>0</v>
      </c>
      <c r="P44">
        <v>0</v>
      </c>
      <c r="Q44">
        <v>0</v>
      </c>
      <c r="R44" t="s">
        <v>45</v>
      </c>
      <c r="T44" t="s">
        <v>28</v>
      </c>
      <c r="U44">
        <f t="shared" si="6"/>
        <v>0</v>
      </c>
      <c r="V44" s="1">
        <f t="shared" si="6"/>
        <v>0</v>
      </c>
      <c r="W44">
        <f t="shared" si="6"/>
        <v>0</v>
      </c>
      <c r="X44">
        <f t="shared" si="6"/>
        <v>0</v>
      </c>
      <c r="Y44">
        <f t="shared" si="6"/>
        <v>0</v>
      </c>
      <c r="Z44" s="1">
        <f t="shared" si="6"/>
        <v>0</v>
      </c>
      <c r="AA44">
        <f t="shared" si="6"/>
        <v>0</v>
      </c>
      <c r="AB44">
        <f t="shared" si="6"/>
        <v>0</v>
      </c>
      <c r="AC44">
        <f t="shared" si="6"/>
        <v>0</v>
      </c>
      <c r="AD44">
        <f t="shared" si="6"/>
        <v>0</v>
      </c>
      <c r="AE44">
        <f t="shared" si="6"/>
        <v>0</v>
      </c>
    </row>
    <row r="45" spans="1:31" x14ac:dyDescent="0.25">
      <c r="A45" t="s">
        <v>135</v>
      </c>
      <c r="B45" t="s">
        <v>48</v>
      </c>
      <c r="C45" t="s">
        <v>26</v>
      </c>
      <c r="D45">
        <v>0</v>
      </c>
      <c r="E45">
        <v>7.1236390000000002E-3</v>
      </c>
      <c r="F45">
        <v>8.9046070000000001E-3</v>
      </c>
      <c r="G45">
        <v>8.5915420000000006E-3</v>
      </c>
      <c r="H45">
        <v>8.7413579999999994E-3</v>
      </c>
      <c r="I45">
        <v>9.5677139999999997E-3</v>
      </c>
      <c r="J45">
        <v>9.2183319999999992E-3</v>
      </c>
      <c r="K45">
        <v>8.8694029999999997E-3</v>
      </c>
      <c r="L45">
        <v>8.3482291E-3</v>
      </c>
      <c r="M45">
        <v>3.3619865000000001E-3</v>
      </c>
      <c r="N45">
        <v>2.9453320899999998E-3</v>
      </c>
      <c r="O45">
        <v>0</v>
      </c>
      <c r="P45">
        <v>0</v>
      </c>
      <c r="Q45">
        <v>0</v>
      </c>
      <c r="R45" t="s">
        <v>45</v>
      </c>
      <c r="T45" t="s">
        <v>30</v>
      </c>
      <c r="U45">
        <f t="shared" si="6"/>
        <v>0</v>
      </c>
      <c r="V45" s="1">
        <f t="shared" si="6"/>
        <v>0</v>
      </c>
      <c r="W45">
        <f t="shared" si="6"/>
        <v>0</v>
      </c>
      <c r="X45">
        <f t="shared" si="6"/>
        <v>0</v>
      </c>
      <c r="Y45">
        <f t="shared" si="6"/>
        <v>0</v>
      </c>
      <c r="Z45" s="1">
        <f t="shared" si="6"/>
        <v>0</v>
      </c>
      <c r="AA45">
        <f t="shared" si="6"/>
        <v>0</v>
      </c>
      <c r="AB45">
        <f t="shared" si="6"/>
        <v>0</v>
      </c>
      <c r="AC45">
        <f t="shared" si="6"/>
        <v>0</v>
      </c>
      <c r="AD45">
        <f t="shared" si="6"/>
        <v>0</v>
      </c>
      <c r="AE45">
        <f t="shared" si="6"/>
        <v>0</v>
      </c>
    </row>
    <row r="46" spans="1:31" x14ac:dyDescent="0.25">
      <c r="A46" t="s">
        <v>135</v>
      </c>
      <c r="B46" t="s">
        <v>48</v>
      </c>
      <c r="C46" t="s">
        <v>27</v>
      </c>
      <c r="D46">
        <v>2.8031574819999999E-3</v>
      </c>
      <c r="E46">
        <v>3.4135878597099899E-3</v>
      </c>
      <c r="F46">
        <v>4.703930054E-3</v>
      </c>
      <c r="G46">
        <v>3.2922112979999999E-3</v>
      </c>
      <c r="H46">
        <v>3.0732341321599902E-3</v>
      </c>
      <c r="I46">
        <v>3.2913427511189999E-3</v>
      </c>
      <c r="J46">
        <v>3.38822974240599E-3</v>
      </c>
      <c r="K46">
        <v>3.4624085271720002E-3</v>
      </c>
      <c r="L46">
        <v>3.6391803797449999E-3</v>
      </c>
      <c r="M46">
        <v>3.9138831176940003E-3</v>
      </c>
      <c r="N46">
        <v>4.2638271485239999E-3</v>
      </c>
      <c r="O46">
        <v>0</v>
      </c>
      <c r="P46">
        <v>0</v>
      </c>
      <c r="Q46">
        <v>0</v>
      </c>
      <c r="R46" t="s">
        <v>45</v>
      </c>
      <c r="T46" t="s">
        <v>25</v>
      </c>
      <c r="U46">
        <f t="shared" si="6"/>
        <v>1.054939973807999E-4</v>
      </c>
      <c r="V46" s="1">
        <f t="shared" si="6"/>
        <v>0.13697008235120001</v>
      </c>
      <c r="W46">
        <f t="shared" si="6"/>
        <v>0.11668140878559975</v>
      </c>
      <c r="X46">
        <f t="shared" si="6"/>
        <v>0.12704421504319979</v>
      </c>
      <c r="Y46">
        <f t="shared" si="6"/>
        <v>0.13178682439019976</v>
      </c>
      <c r="Z46" s="1">
        <f t="shared" si="6"/>
        <v>0.14536703296263992</v>
      </c>
      <c r="AA46">
        <f t="shared" si="6"/>
        <v>0.1410908690617998</v>
      </c>
      <c r="AB46">
        <f t="shared" si="6"/>
        <v>0.13533316372319976</v>
      </c>
      <c r="AC46">
        <f t="shared" si="6"/>
        <v>0.12692051524504391</v>
      </c>
      <c r="AD46">
        <f t="shared" si="6"/>
        <v>5.1167971177483951E-2</v>
      </c>
      <c r="AE46">
        <f t="shared" si="6"/>
        <v>4.4383514051384347E-2</v>
      </c>
    </row>
    <row r="47" spans="1:31" x14ac:dyDescent="0.25">
      <c r="A47" t="s">
        <v>135</v>
      </c>
      <c r="B47" t="s">
        <v>48</v>
      </c>
      <c r="C47" t="s">
        <v>29</v>
      </c>
      <c r="D47">
        <v>1.5977075796237E-2</v>
      </c>
      <c r="E47">
        <v>1.0161991782621E-2</v>
      </c>
      <c r="F47">
        <v>3.0123895702499999E-3</v>
      </c>
      <c r="G47">
        <v>3.2883993329799999E-3</v>
      </c>
      <c r="H47">
        <v>2.9661823093450001E-3</v>
      </c>
      <c r="I47">
        <v>2.8015208714819999E-3</v>
      </c>
      <c r="J47">
        <v>2.5474157245389999E-3</v>
      </c>
      <c r="K47">
        <v>2.54534788632099E-3</v>
      </c>
      <c r="L47">
        <v>2.555819855554E-3</v>
      </c>
      <c r="M47">
        <v>2.61064123144699E-3</v>
      </c>
      <c r="N47">
        <v>2.8355632730559899E-3</v>
      </c>
      <c r="O47">
        <v>0</v>
      </c>
      <c r="P47">
        <v>0</v>
      </c>
      <c r="Q47">
        <v>0</v>
      </c>
      <c r="R47" t="s">
        <v>45</v>
      </c>
      <c r="T47" t="s">
        <v>33</v>
      </c>
      <c r="U47">
        <f t="shared" si="6"/>
        <v>0</v>
      </c>
      <c r="V47" s="1">
        <f t="shared" si="6"/>
        <v>0</v>
      </c>
      <c r="W47">
        <f t="shared" si="6"/>
        <v>0</v>
      </c>
      <c r="X47">
        <f t="shared" si="6"/>
        <v>0</v>
      </c>
      <c r="Y47">
        <f t="shared" si="6"/>
        <v>0</v>
      </c>
      <c r="Z47" s="1">
        <f t="shared" si="6"/>
        <v>0</v>
      </c>
      <c r="AA47">
        <f t="shared" si="6"/>
        <v>0</v>
      </c>
      <c r="AB47">
        <f t="shared" si="6"/>
        <v>0</v>
      </c>
      <c r="AC47">
        <f t="shared" si="6"/>
        <v>0</v>
      </c>
      <c r="AD47">
        <f t="shared" si="6"/>
        <v>0</v>
      </c>
      <c r="AE47">
        <f t="shared" si="6"/>
        <v>0</v>
      </c>
    </row>
    <row r="48" spans="1:31" x14ac:dyDescent="0.25">
      <c r="A48" t="s">
        <v>135</v>
      </c>
      <c r="B48" t="s">
        <v>48</v>
      </c>
      <c r="C48" t="s">
        <v>31</v>
      </c>
      <c r="D48">
        <v>0.2136195109838</v>
      </c>
      <c r="E48">
        <v>0.14951866434471001</v>
      </c>
      <c r="F48">
        <v>9.586021125376E-2</v>
      </c>
      <c r="G48">
        <v>8.9789844215049902E-2</v>
      </c>
      <c r="H48">
        <v>7.7290040455383999E-2</v>
      </c>
      <c r="I48">
        <v>7.8704951065946993E-2</v>
      </c>
      <c r="J48">
        <v>6.4911447907433001E-2</v>
      </c>
      <c r="K48">
        <v>6.5880898928907E-2</v>
      </c>
      <c r="L48">
        <v>6.7764773202833903E-2</v>
      </c>
      <c r="M48">
        <v>6.812134365842E-2</v>
      </c>
      <c r="N48">
        <v>6.9962543783848002E-2</v>
      </c>
      <c r="O48">
        <v>0</v>
      </c>
      <c r="P48">
        <v>0</v>
      </c>
      <c r="Q48">
        <v>0</v>
      </c>
      <c r="R48" t="s">
        <v>45</v>
      </c>
      <c r="T48" t="s">
        <v>35</v>
      </c>
      <c r="U48">
        <f t="shared" si="6"/>
        <v>0</v>
      </c>
      <c r="V48" s="1">
        <f t="shared" si="6"/>
        <v>0</v>
      </c>
      <c r="W48">
        <f t="shared" si="6"/>
        <v>0</v>
      </c>
      <c r="X48">
        <f t="shared" si="6"/>
        <v>0</v>
      </c>
      <c r="Y48">
        <f t="shared" si="6"/>
        <v>0</v>
      </c>
      <c r="Z48" s="1">
        <f t="shared" si="6"/>
        <v>0</v>
      </c>
      <c r="AA48">
        <f t="shared" si="6"/>
        <v>0</v>
      </c>
      <c r="AB48">
        <f t="shared" si="6"/>
        <v>0</v>
      </c>
      <c r="AC48">
        <f t="shared" si="6"/>
        <v>0</v>
      </c>
      <c r="AD48">
        <f t="shared" si="6"/>
        <v>0</v>
      </c>
      <c r="AE48">
        <f t="shared" si="6"/>
        <v>0</v>
      </c>
    </row>
    <row r="49" spans="1:32" x14ac:dyDescent="0.25">
      <c r="A49" t="s">
        <v>135</v>
      </c>
      <c r="B49" t="s">
        <v>48</v>
      </c>
      <c r="C49" t="s">
        <v>32</v>
      </c>
      <c r="D49">
        <v>0.25163579327499902</v>
      </c>
      <c r="E49">
        <v>0.21488104402899999</v>
      </c>
      <c r="F49">
        <v>0.158111581897</v>
      </c>
      <c r="G49">
        <v>0.13478123748279999</v>
      </c>
      <c r="H49">
        <v>9.9059475797710003E-2</v>
      </c>
      <c r="I49">
        <v>8.5020308082747895E-2</v>
      </c>
      <c r="J49">
        <v>7.4713646280378895E-2</v>
      </c>
      <c r="K49">
        <v>6.8495915554796005E-2</v>
      </c>
      <c r="L49">
        <v>6.7812097019305906E-2</v>
      </c>
      <c r="M49">
        <v>6.5708742222847893E-2</v>
      </c>
      <c r="N49">
        <v>6.6085648791787993E-2</v>
      </c>
      <c r="O49">
        <v>0</v>
      </c>
      <c r="P49">
        <v>0</v>
      </c>
      <c r="Q49">
        <v>0</v>
      </c>
      <c r="R49" t="s">
        <v>45</v>
      </c>
      <c r="T49" t="s">
        <v>26</v>
      </c>
      <c r="U49">
        <f t="shared" si="6"/>
        <v>0</v>
      </c>
      <c r="V49" s="1">
        <f t="shared" si="6"/>
        <v>0.29383783610624975</v>
      </c>
      <c r="W49">
        <f t="shared" si="6"/>
        <v>0.40986370500749952</v>
      </c>
      <c r="X49">
        <f t="shared" si="6"/>
        <v>0.44626481246249983</v>
      </c>
      <c r="Y49">
        <f t="shared" si="6"/>
        <v>0.46292400209699919</v>
      </c>
      <c r="Z49" s="1">
        <f t="shared" si="6"/>
        <v>0.51062702011199868</v>
      </c>
      <c r="AA49">
        <f t="shared" si="6"/>
        <v>0.49560631559549972</v>
      </c>
      <c r="AB49">
        <f t="shared" si="6"/>
        <v>0.47538122802974947</v>
      </c>
      <c r="AC49">
        <f t="shared" si="6"/>
        <v>0.44583045742057431</v>
      </c>
      <c r="AD49">
        <f t="shared" si="6"/>
        <v>0.17973641060887488</v>
      </c>
      <c r="AE49">
        <f t="shared" si="6"/>
        <v>0.15590482792321492</v>
      </c>
    </row>
    <row r="50" spans="1:32" x14ac:dyDescent="0.25">
      <c r="A50" t="s">
        <v>135</v>
      </c>
      <c r="B50" t="s">
        <v>48</v>
      </c>
      <c r="C50" t="s">
        <v>34</v>
      </c>
      <c r="D50">
        <v>1.5323722510799999E-2</v>
      </c>
      <c r="E50">
        <v>6.1918187710099997E-3</v>
      </c>
      <c r="F50">
        <v>4.2893099496199997E-3</v>
      </c>
      <c r="G50">
        <v>6.9427199609299901E-3</v>
      </c>
      <c r="H50">
        <v>6.4942111833570003E-3</v>
      </c>
      <c r="I50">
        <v>6.2237424067609903E-3</v>
      </c>
      <c r="J50">
        <v>6.100462004967E-3</v>
      </c>
      <c r="K50">
        <v>5.8032264141609996E-3</v>
      </c>
      <c r="L50">
        <v>5.5787967193640002E-3</v>
      </c>
      <c r="M50">
        <v>5.85254395816399E-3</v>
      </c>
      <c r="N50">
        <v>6.7305904169899901E-3</v>
      </c>
      <c r="O50">
        <v>0</v>
      </c>
      <c r="P50">
        <v>0</v>
      </c>
      <c r="Q50">
        <v>0</v>
      </c>
      <c r="R50" t="s">
        <v>45</v>
      </c>
      <c r="T50" t="s">
        <v>38</v>
      </c>
      <c r="U50">
        <f t="shared" si="6"/>
        <v>0</v>
      </c>
      <c r="V50" s="1">
        <f t="shared" si="6"/>
        <v>0</v>
      </c>
      <c r="W50">
        <f t="shared" si="6"/>
        <v>0</v>
      </c>
      <c r="X50">
        <f t="shared" si="6"/>
        <v>0</v>
      </c>
      <c r="Y50">
        <f t="shared" si="6"/>
        <v>0</v>
      </c>
      <c r="Z50" s="1">
        <f t="shared" si="6"/>
        <v>0</v>
      </c>
      <c r="AA50">
        <f t="shared" si="6"/>
        <v>0</v>
      </c>
      <c r="AB50">
        <f t="shared" si="6"/>
        <v>0</v>
      </c>
      <c r="AC50">
        <f t="shared" si="6"/>
        <v>0</v>
      </c>
      <c r="AD50">
        <f t="shared" si="6"/>
        <v>0</v>
      </c>
      <c r="AE50">
        <f t="shared" si="6"/>
        <v>0</v>
      </c>
    </row>
    <row r="51" spans="1:32" x14ac:dyDescent="0.25">
      <c r="A51" t="s">
        <v>135</v>
      </c>
      <c r="B51" t="s">
        <v>48</v>
      </c>
      <c r="C51" t="s">
        <v>36</v>
      </c>
      <c r="D51">
        <v>5.4119538810209998E-2</v>
      </c>
      <c r="E51">
        <v>4.8965157646339998E-2</v>
      </c>
      <c r="F51">
        <v>3.9125592442769898E-2</v>
      </c>
      <c r="G51">
        <v>4.95370110702699E-2</v>
      </c>
      <c r="H51">
        <v>4.4582742290680002E-2</v>
      </c>
      <c r="I51">
        <v>4.5888575302730897E-2</v>
      </c>
      <c r="J51">
        <v>4.1754394570408998E-2</v>
      </c>
      <c r="K51">
        <v>4.2827680466936899E-2</v>
      </c>
      <c r="L51">
        <v>4.4144052150420901E-2</v>
      </c>
      <c r="M51">
        <v>4.5074538091465999E-2</v>
      </c>
      <c r="N51">
        <v>4.7822118629571898E-2</v>
      </c>
      <c r="O51">
        <v>0</v>
      </c>
      <c r="P51">
        <v>0</v>
      </c>
      <c r="Q51">
        <v>0</v>
      </c>
      <c r="R51" t="s">
        <v>45</v>
      </c>
      <c r="T51" t="s">
        <v>27</v>
      </c>
      <c r="U51">
        <f t="shared" ref="U51:AE64" si="7">U18*$AF18</f>
        <v>105.24093124836912</v>
      </c>
      <c r="V51" s="1">
        <f t="shared" si="7"/>
        <v>104.60139613218811</v>
      </c>
      <c r="W51">
        <f t="shared" si="7"/>
        <v>91.668389789729446</v>
      </c>
      <c r="X51">
        <f t="shared" si="7"/>
        <v>66.850493790078758</v>
      </c>
      <c r="Y51">
        <f t="shared" si="7"/>
        <v>61.027676530129135</v>
      </c>
      <c r="Z51" s="1">
        <f t="shared" si="7"/>
        <v>63.146613105052268</v>
      </c>
      <c r="AA51">
        <f t="shared" si="7"/>
        <v>61.973967365571447</v>
      </c>
      <c r="AB51">
        <f t="shared" si="7"/>
        <v>62.255223385040331</v>
      </c>
      <c r="AC51">
        <f t="shared" si="7"/>
        <v>62.410446008932034</v>
      </c>
      <c r="AD51">
        <f t="shared" si="7"/>
        <v>65.312522639996175</v>
      </c>
      <c r="AE51">
        <f t="shared" si="7"/>
        <v>66.681165051077045</v>
      </c>
    </row>
    <row r="52" spans="1:32" x14ac:dyDescent="0.25">
      <c r="A52" t="s">
        <v>135</v>
      </c>
      <c r="B52" t="s">
        <v>48</v>
      </c>
      <c r="C52" t="s">
        <v>37</v>
      </c>
      <c r="D52">
        <v>3.9965965434189898E-2</v>
      </c>
      <c r="E52">
        <v>2.78266048564999E-2</v>
      </c>
      <c r="F52">
        <v>1.7523338007409999E-2</v>
      </c>
      <c r="G52">
        <v>2.5056565790050001E-2</v>
      </c>
      <c r="H52">
        <v>2.2911011639739999E-2</v>
      </c>
      <c r="I52">
        <v>2.2652052414625999E-2</v>
      </c>
      <c r="J52">
        <v>2.1321175724136901E-2</v>
      </c>
      <c r="K52">
        <v>2.1153219241441999E-2</v>
      </c>
      <c r="L52">
        <v>2.1234807593365001E-2</v>
      </c>
      <c r="M52">
        <v>2.1685769377020998E-2</v>
      </c>
      <c r="N52">
        <v>2.3128032856377E-2</v>
      </c>
      <c r="O52">
        <v>0</v>
      </c>
      <c r="P52">
        <v>0</v>
      </c>
      <c r="Q52">
        <v>0</v>
      </c>
      <c r="R52" t="s">
        <v>45</v>
      </c>
      <c r="T52" t="s">
        <v>29</v>
      </c>
      <c r="U52">
        <f t="shared" si="7"/>
        <v>0</v>
      </c>
      <c r="V52" s="1">
        <f t="shared" si="7"/>
        <v>0</v>
      </c>
      <c r="W52">
        <f t="shared" si="7"/>
        <v>0</v>
      </c>
      <c r="X52">
        <f t="shared" si="7"/>
        <v>0</v>
      </c>
      <c r="Y52">
        <f t="shared" si="7"/>
        <v>0</v>
      </c>
      <c r="Z52" s="1">
        <f t="shared" si="7"/>
        <v>0</v>
      </c>
      <c r="AA52">
        <f t="shared" si="7"/>
        <v>0</v>
      </c>
      <c r="AB52">
        <f t="shared" si="7"/>
        <v>0</v>
      </c>
      <c r="AC52">
        <f t="shared" si="7"/>
        <v>0</v>
      </c>
      <c r="AD52">
        <f t="shared" si="7"/>
        <v>0</v>
      </c>
      <c r="AE52">
        <f t="shared" si="7"/>
        <v>0</v>
      </c>
    </row>
    <row r="53" spans="1:32" x14ac:dyDescent="0.25">
      <c r="A53" t="s">
        <v>135</v>
      </c>
      <c r="B53" t="s">
        <v>48</v>
      </c>
      <c r="C53" t="s">
        <v>39</v>
      </c>
      <c r="D53">
        <v>0.11052980727095001</v>
      </c>
      <c r="E53">
        <v>0.10639358024346</v>
      </c>
      <c r="F53">
        <v>8.3443230418159903E-2</v>
      </c>
      <c r="G53">
        <v>7.4959689442915006E-2</v>
      </c>
      <c r="H53">
        <v>4.3236903104353998E-2</v>
      </c>
      <c r="I53">
        <v>3.2847305367931998E-2</v>
      </c>
      <c r="J53">
        <v>2.9018151741824001E-2</v>
      </c>
      <c r="K53">
        <v>2.9582935931603001E-2</v>
      </c>
      <c r="L53">
        <v>3.0271159477218899E-2</v>
      </c>
      <c r="M53">
        <v>2.7140940375444001E-2</v>
      </c>
      <c r="N53">
        <v>2.7484348125522001E-2</v>
      </c>
      <c r="O53">
        <v>0</v>
      </c>
      <c r="P53">
        <v>0</v>
      </c>
      <c r="Q53">
        <v>0</v>
      </c>
      <c r="R53" t="s">
        <v>45</v>
      </c>
      <c r="T53" t="s">
        <v>31</v>
      </c>
      <c r="U53">
        <f t="shared" si="7"/>
        <v>0</v>
      </c>
      <c r="V53" s="1">
        <f t="shared" si="7"/>
        <v>0</v>
      </c>
      <c r="W53">
        <f t="shared" si="7"/>
        <v>0</v>
      </c>
      <c r="X53">
        <f t="shared" si="7"/>
        <v>0</v>
      </c>
      <c r="Y53">
        <f t="shared" si="7"/>
        <v>0</v>
      </c>
      <c r="Z53" s="1">
        <f t="shared" si="7"/>
        <v>0</v>
      </c>
      <c r="AA53">
        <f t="shared" si="7"/>
        <v>0</v>
      </c>
      <c r="AB53">
        <f t="shared" si="7"/>
        <v>0</v>
      </c>
      <c r="AC53">
        <f t="shared" si="7"/>
        <v>0</v>
      </c>
      <c r="AD53">
        <f t="shared" si="7"/>
        <v>0</v>
      </c>
      <c r="AE53">
        <f t="shared" si="7"/>
        <v>0</v>
      </c>
    </row>
    <row r="54" spans="1:32" x14ac:dyDescent="0.25">
      <c r="A54" t="s">
        <v>135</v>
      </c>
      <c r="B54" t="s">
        <v>49</v>
      </c>
      <c r="C54" t="s">
        <v>16</v>
      </c>
      <c r="D54">
        <v>4.328246994122E-3</v>
      </c>
      <c r="E54">
        <v>4.6546663711969898E-3</v>
      </c>
      <c r="F54">
        <v>3.77543908104E-3</v>
      </c>
      <c r="G54">
        <v>2.7855026964559901E-3</v>
      </c>
      <c r="H54">
        <v>2.254489772342E-3</v>
      </c>
      <c r="I54">
        <v>2.1029401278429998E-3</v>
      </c>
      <c r="J54">
        <v>2.5332095175629901E-3</v>
      </c>
      <c r="K54">
        <v>2.6776617203189898E-3</v>
      </c>
      <c r="L54">
        <v>3.1451299674379899E-3</v>
      </c>
      <c r="M54">
        <v>3.1974036827559999E-3</v>
      </c>
      <c r="N54">
        <v>3.610713929307E-3</v>
      </c>
      <c r="O54">
        <v>0</v>
      </c>
      <c r="P54">
        <v>0</v>
      </c>
      <c r="Q54">
        <v>0</v>
      </c>
      <c r="R54" t="s">
        <v>45</v>
      </c>
      <c r="T54" t="s">
        <v>32</v>
      </c>
      <c r="U54">
        <f t="shared" si="7"/>
        <v>0</v>
      </c>
      <c r="V54" s="1">
        <f t="shared" si="7"/>
        <v>0</v>
      </c>
      <c r="W54">
        <f t="shared" si="7"/>
        <v>0</v>
      </c>
      <c r="X54">
        <f t="shared" si="7"/>
        <v>0</v>
      </c>
      <c r="Y54">
        <f t="shared" si="7"/>
        <v>0</v>
      </c>
      <c r="Z54" s="1">
        <f t="shared" si="7"/>
        <v>0</v>
      </c>
      <c r="AA54">
        <f t="shared" si="7"/>
        <v>0</v>
      </c>
      <c r="AB54">
        <f t="shared" si="7"/>
        <v>0</v>
      </c>
      <c r="AC54">
        <f t="shared" si="7"/>
        <v>0</v>
      </c>
      <c r="AD54">
        <f t="shared" si="7"/>
        <v>0</v>
      </c>
      <c r="AE54">
        <f t="shared" si="7"/>
        <v>0</v>
      </c>
    </row>
    <row r="55" spans="1:32" x14ac:dyDescent="0.25">
      <c r="A55" t="s">
        <v>135</v>
      </c>
      <c r="B55" t="s">
        <v>49</v>
      </c>
      <c r="C55" t="s">
        <v>17</v>
      </c>
      <c r="D55">
        <v>0.15160621029999999</v>
      </c>
      <c r="E55">
        <v>0.146485157931</v>
      </c>
      <c r="F55">
        <v>7.9546107521600004E-2</v>
      </c>
      <c r="G55">
        <v>8.4174428040399998E-2</v>
      </c>
      <c r="H55">
        <v>8.6614028578472002E-2</v>
      </c>
      <c r="I55">
        <v>8.8994051593120904E-2</v>
      </c>
      <c r="J55">
        <v>9.1291233461303994E-2</v>
      </c>
      <c r="K55">
        <v>9.3091001380721905E-2</v>
      </c>
      <c r="L55">
        <v>9.4812476477237007E-2</v>
      </c>
      <c r="M55">
        <v>9.6396795707520994E-2</v>
      </c>
      <c r="N55">
        <v>9.8174574985582005E-2</v>
      </c>
      <c r="O55">
        <v>0</v>
      </c>
      <c r="P55">
        <v>0</v>
      </c>
      <c r="Q55">
        <v>0</v>
      </c>
      <c r="R55" t="s">
        <v>45</v>
      </c>
      <c r="T55" t="s">
        <v>34</v>
      </c>
      <c r="U55">
        <f t="shared" si="7"/>
        <v>0</v>
      </c>
      <c r="V55" s="1">
        <f t="shared" si="7"/>
        <v>0</v>
      </c>
      <c r="W55">
        <f t="shared" si="7"/>
        <v>0</v>
      </c>
      <c r="X55">
        <f t="shared" si="7"/>
        <v>0</v>
      </c>
      <c r="Y55">
        <f t="shared" si="7"/>
        <v>0</v>
      </c>
      <c r="Z55" s="1">
        <f t="shared" si="7"/>
        <v>0</v>
      </c>
      <c r="AA55">
        <f t="shared" si="7"/>
        <v>0</v>
      </c>
      <c r="AB55">
        <f t="shared" si="7"/>
        <v>0</v>
      </c>
      <c r="AC55">
        <f t="shared" si="7"/>
        <v>0</v>
      </c>
      <c r="AD55">
        <f t="shared" si="7"/>
        <v>0</v>
      </c>
      <c r="AE55">
        <f t="shared" si="7"/>
        <v>0</v>
      </c>
    </row>
    <row r="56" spans="1:32" x14ac:dyDescent="0.25">
      <c r="A56" t="s">
        <v>135</v>
      </c>
      <c r="B56" t="s">
        <v>49</v>
      </c>
      <c r="C56" t="s">
        <v>19</v>
      </c>
      <c r="D56">
        <v>1.7796951069531799</v>
      </c>
      <c r="E56">
        <v>1.19362641194557</v>
      </c>
      <c r="F56">
        <v>0.76382484082184998</v>
      </c>
      <c r="G56">
        <v>0.61565900078333702</v>
      </c>
      <c r="H56">
        <v>0.51892722171621797</v>
      </c>
      <c r="I56">
        <v>0.439426519622097</v>
      </c>
      <c r="J56">
        <v>0.36416163637871302</v>
      </c>
      <c r="K56">
        <v>0.31319953732136802</v>
      </c>
      <c r="L56">
        <v>0.27534680118229898</v>
      </c>
      <c r="M56">
        <v>0.27247110477640102</v>
      </c>
      <c r="N56">
        <v>0.28078568004682097</v>
      </c>
      <c r="O56">
        <v>0</v>
      </c>
      <c r="P56">
        <v>0</v>
      </c>
      <c r="Q56">
        <v>0</v>
      </c>
      <c r="R56" t="s">
        <v>45</v>
      </c>
      <c r="T56" t="s">
        <v>36</v>
      </c>
      <c r="U56">
        <f t="shared" si="7"/>
        <v>0</v>
      </c>
      <c r="V56" s="1">
        <f t="shared" si="7"/>
        <v>0</v>
      </c>
      <c r="W56">
        <f t="shared" si="7"/>
        <v>0</v>
      </c>
      <c r="X56">
        <f t="shared" si="7"/>
        <v>0</v>
      </c>
      <c r="Y56">
        <f t="shared" si="7"/>
        <v>0</v>
      </c>
      <c r="Z56" s="1">
        <f t="shared" si="7"/>
        <v>0</v>
      </c>
      <c r="AA56">
        <f t="shared" si="7"/>
        <v>0</v>
      </c>
      <c r="AB56">
        <f t="shared" si="7"/>
        <v>0</v>
      </c>
      <c r="AC56">
        <f t="shared" si="7"/>
        <v>0</v>
      </c>
      <c r="AD56">
        <f t="shared" si="7"/>
        <v>0</v>
      </c>
      <c r="AE56">
        <f t="shared" si="7"/>
        <v>0</v>
      </c>
    </row>
    <row r="57" spans="1:32" x14ac:dyDescent="0.25">
      <c r="A57" t="s">
        <v>135</v>
      </c>
      <c r="B57" t="s">
        <v>49</v>
      </c>
      <c r="C57" t="s">
        <v>21</v>
      </c>
      <c r="D57">
        <v>17.100635703999998</v>
      </c>
      <c r="E57">
        <v>26.898844319099901</v>
      </c>
      <c r="F57">
        <v>26.181829545999999</v>
      </c>
      <c r="G57">
        <v>24.817301132000001</v>
      </c>
      <c r="H57">
        <v>16.5045597673736</v>
      </c>
      <c r="I57">
        <v>14.1817396012726</v>
      </c>
      <c r="J57">
        <v>12.784157002884699</v>
      </c>
      <c r="K57">
        <v>11.7525304300759</v>
      </c>
      <c r="L57">
        <v>10.9617526433157</v>
      </c>
      <c r="M57">
        <v>7.9417048394260501</v>
      </c>
      <c r="N57">
        <v>1.4798834493883199</v>
      </c>
      <c r="O57">
        <v>0</v>
      </c>
      <c r="P57">
        <v>0</v>
      </c>
      <c r="Q57">
        <v>0</v>
      </c>
      <c r="R57" t="s">
        <v>46</v>
      </c>
      <c r="T57" t="s">
        <v>37</v>
      </c>
      <c r="U57">
        <f t="shared" si="7"/>
        <v>0</v>
      </c>
      <c r="V57" s="1">
        <f t="shared" si="7"/>
        <v>0</v>
      </c>
      <c r="W57">
        <f t="shared" si="7"/>
        <v>0</v>
      </c>
      <c r="X57">
        <f t="shared" si="7"/>
        <v>0</v>
      </c>
      <c r="Y57">
        <f t="shared" si="7"/>
        <v>0</v>
      </c>
      <c r="Z57" s="1">
        <f t="shared" si="7"/>
        <v>0</v>
      </c>
      <c r="AA57">
        <f t="shared" si="7"/>
        <v>0</v>
      </c>
      <c r="AB57">
        <f t="shared" si="7"/>
        <v>0</v>
      </c>
      <c r="AC57">
        <f t="shared" si="7"/>
        <v>0</v>
      </c>
      <c r="AD57">
        <f t="shared" si="7"/>
        <v>0</v>
      </c>
      <c r="AE57">
        <f t="shared" si="7"/>
        <v>0</v>
      </c>
      <c r="AF57">
        <f>(V65-AE65)/V65</f>
        <v>1.0497579375562598</v>
      </c>
    </row>
    <row r="58" spans="1:32" x14ac:dyDescent="0.25">
      <c r="A58" t="s">
        <v>135</v>
      </c>
      <c r="B58" t="s">
        <v>49</v>
      </c>
      <c r="C58" t="s">
        <v>22</v>
      </c>
      <c r="D58" s="2">
        <v>0</v>
      </c>
      <c r="E58">
        <v>0.1878264</v>
      </c>
      <c r="F58">
        <v>0.31603619999999999</v>
      </c>
      <c r="G58">
        <v>0.31946339999999901</v>
      </c>
      <c r="H58">
        <v>0.33832204999999999</v>
      </c>
      <c r="I58">
        <v>0.37444906999999999</v>
      </c>
      <c r="J58">
        <v>0.37102162</v>
      </c>
      <c r="K58">
        <v>0.35867559999999898</v>
      </c>
      <c r="L58">
        <v>0.33864643</v>
      </c>
      <c r="M58">
        <v>0.138086404</v>
      </c>
      <c r="N58">
        <v>0.120028855999999</v>
      </c>
      <c r="O58">
        <v>0</v>
      </c>
      <c r="P58">
        <v>0</v>
      </c>
      <c r="Q58">
        <v>0</v>
      </c>
      <c r="R58" t="s">
        <v>45</v>
      </c>
      <c r="T58" t="s">
        <v>40</v>
      </c>
      <c r="U58">
        <f t="shared" si="7"/>
        <v>23.104153596</v>
      </c>
      <c r="V58" s="1">
        <f t="shared" si="7"/>
        <v>8.3262364451999993</v>
      </c>
      <c r="W58">
        <f t="shared" si="7"/>
        <v>5.9007243600000008</v>
      </c>
      <c r="X58">
        <f t="shared" si="7"/>
        <v>4.2769974167999996</v>
      </c>
      <c r="Y58">
        <f t="shared" si="7"/>
        <v>3.9148565352000002</v>
      </c>
      <c r="Z58" s="1">
        <f t="shared" si="7"/>
        <v>3.2734192559999999</v>
      </c>
      <c r="AA58">
        <f t="shared" si="7"/>
        <v>4.7599090092000003</v>
      </c>
      <c r="AB58">
        <f t="shared" si="7"/>
        <v>4.4550596028000005</v>
      </c>
      <c r="AC58">
        <f t="shared" si="7"/>
        <v>3.9356885076000006</v>
      </c>
      <c r="AD58">
        <f t="shared" si="7"/>
        <v>3.0159545651999999</v>
      </c>
      <c r="AE58">
        <f t="shared" si="7"/>
        <v>3.1669462200000003</v>
      </c>
    </row>
    <row r="59" spans="1:32" x14ac:dyDescent="0.25">
      <c r="A59" t="s">
        <v>135</v>
      </c>
      <c r="B59" t="s">
        <v>49</v>
      </c>
      <c r="C59" t="s">
        <v>23</v>
      </c>
      <c r="D59" s="2">
        <v>4.2170279999999897E-8</v>
      </c>
      <c r="E59">
        <v>1.0989644000000001</v>
      </c>
      <c r="F59">
        <v>1.4191426</v>
      </c>
      <c r="G59">
        <v>1.4345323000000001</v>
      </c>
      <c r="H59">
        <v>1.5192169</v>
      </c>
      <c r="I59">
        <v>1.6814416999999999</v>
      </c>
      <c r="J59">
        <v>1.66605299999999</v>
      </c>
      <c r="K59">
        <v>1.6106130999999999</v>
      </c>
      <c r="L59">
        <v>1.5206706999999999</v>
      </c>
      <c r="M59">
        <v>0.62007044</v>
      </c>
      <c r="N59">
        <v>0.53898321999999999</v>
      </c>
      <c r="O59">
        <v>0</v>
      </c>
      <c r="P59">
        <v>0</v>
      </c>
      <c r="Q59">
        <v>0</v>
      </c>
      <c r="R59" t="s">
        <v>45</v>
      </c>
      <c r="T59" t="s">
        <v>41</v>
      </c>
      <c r="U59">
        <f t="shared" si="7"/>
        <v>0</v>
      </c>
      <c r="V59" s="1">
        <f t="shared" si="7"/>
        <v>0</v>
      </c>
      <c r="W59">
        <f t="shared" si="7"/>
        <v>0</v>
      </c>
      <c r="X59">
        <f t="shared" si="7"/>
        <v>0</v>
      </c>
      <c r="Y59">
        <f t="shared" si="7"/>
        <v>0</v>
      </c>
      <c r="Z59" s="1">
        <f t="shared" si="7"/>
        <v>0</v>
      </c>
      <c r="AA59">
        <f t="shared" si="7"/>
        <v>0</v>
      </c>
      <c r="AB59">
        <f t="shared" si="7"/>
        <v>0</v>
      </c>
      <c r="AC59">
        <f t="shared" si="7"/>
        <v>0</v>
      </c>
      <c r="AD59">
        <f t="shared" si="7"/>
        <v>0</v>
      </c>
      <c r="AE59">
        <f t="shared" si="7"/>
        <v>0</v>
      </c>
    </row>
    <row r="60" spans="1:32" x14ac:dyDescent="0.25">
      <c r="A60" t="s">
        <v>135</v>
      </c>
      <c r="B60" t="s">
        <v>49</v>
      </c>
      <c r="C60" t="s">
        <v>24</v>
      </c>
      <c r="D60" s="2">
        <v>0</v>
      </c>
      <c r="E60" s="2">
        <v>0.2307642</v>
      </c>
      <c r="F60" s="2">
        <v>0.34220449999999902</v>
      </c>
      <c r="G60" s="2">
        <v>0.34591559999999999</v>
      </c>
      <c r="H60" s="2">
        <v>0.36633598000000001</v>
      </c>
      <c r="I60" s="2">
        <v>0.40545352000000001</v>
      </c>
      <c r="J60" s="2">
        <v>0.40174347999999899</v>
      </c>
      <c r="K60" s="2">
        <v>0.38837481000000001</v>
      </c>
      <c r="L60" s="2">
        <v>0.36668697</v>
      </c>
      <c r="M60" s="2">
        <v>0.14952036999999899</v>
      </c>
      <c r="N60" s="2">
        <v>0.12996766600000001</v>
      </c>
      <c r="O60">
        <v>0</v>
      </c>
      <c r="P60">
        <v>0</v>
      </c>
      <c r="Q60">
        <v>0</v>
      </c>
      <c r="R60" t="s">
        <v>45</v>
      </c>
      <c r="T60" t="s">
        <v>39</v>
      </c>
      <c r="U60">
        <f t="shared" si="7"/>
        <v>0</v>
      </c>
      <c r="V60" s="1">
        <f t="shared" si="7"/>
        <v>0</v>
      </c>
      <c r="W60">
        <f t="shared" si="7"/>
        <v>0</v>
      </c>
      <c r="X60">
        <f t="shared" si="7"/>
        <v>0</v>
      </c>
      <c r="Y60">
        <f t="shared" si="7"/>
        <v>0</v>
      </c>
      <c r="Z60" s="1">
        <f t="shared" si="7"/>
        <v>0</v>
      </c>
      <c r="AA60">
        <f t="shared" si="7"/>
        <v>0</v>
      </c>
      <c r="AB60">
        <f t="shared" si="7"/>
        <v>0</v>
      </c>
      <c r="AC60">
        <f t="shared" si="7"/>
        <v>0</v>
      </c>
      <c r="AD60">
        <f t="shared" si="7"/>
        <v>0</v>
      </c>
      <c r="AE60">
        <f t="shared" si="7"/>
        <v>0</v>
      </c>
    </row>
    <row r="61" spans="1:32" x14ac:dyDescent="0.25">
      <c r="A61" t="s">
        <v>135</v>
      </c>
      <c r="B61" t="s">
        <v>49</v>
      </c>
      <c r="C61" t="s">
        <v>25</v>
      </c>
      <c r="D61" s="2">
        <v>2.1229929999999999E-7</v>
      </c>
      <c r="E61" s="2">
        <v>3.5749490000000001E-4</v>
      </c>
      <c r="F61" s="2">
        <v>3.2408779999999998E-4</v>
      </c>
      <c r="G61" s="2">
        <v>3.2760249999999998E-4</v>
      </c>
      <c r="H61" s="2">
        <v>3.4694214000000002E-4</v>
      </c>
      <c r="I61" s="2">
        <v>3.8398891999999999E-4</v>
      </c>
      <c r="J61" s="2">
        <v>3.8047492000000001E-4</v>
      </c>
      <c r="K61" s="2">
        <v>3.6781370000000001E-4</v>
      </c>
      <c r="L61" s="2">
        <v>3.4727415000000001E-4</v>
      </c>
      <c r="M61" s="2">
        <v>1.41604592E-4</v>
      </c>
      <c r="N61" s="2">
        <v>1.23086979E-4</v>
      </c>
      <c r="O61">
        <v>0</v>
      </c>
      <c r="P61">
        <v>0</v>
      </c>
      <c r="Q61">
        <v>0</v>
      </c>
      <c r="R61" t="s">
        <v>45</v>
      </c>
      <c r="T61" t="s">
        <v>91</v>
      </c>
      <c r="U61">
        <f t="shared" si="7"/>
        <v>218.21703755750002</v>
      </c>
      <c r="V61">
        <f t="shared" si="7"/>
        <v>239.02562102249973</v>
      </c>
      <c r="W61">
        <f t="shared" si="7"/>
        <v>245.78525246999999</v>
      </c>
      <c r="X61">
        <f t="shared" si="7"/>
        <v>241.21118367999975</v>
      </c>
      <c r="Y61">
        <f t="shared" si="7"/>
        <v>252.67923321325</v>
      </c>
      <c r="Z61">
        <f t="shared" si="7"/>
        <v>263.8673888607475</v>
      </c>
      <c r="AA61">
        <f t="shared" si="7"/>
        <v>274.31617048949749</v>
      </c>
      <c r="AB61">
        <f t="shared" si="7"/>
        <v>278.33708660320002</v>
      </c>
      <c r="AC61">
        <f t="shared" si="7"/>
        <v>284.66320026494998</v>
      </c>
      <c r="AD61">
        <f t="shared" si="7"/>
        <v>218.21692932427501</v>
      </c>
      <c r="AE61">
        <f t="shared" si="7"/>
        <v>220.76395036865</v>
      </c>
    </row>
    <row r="62" spans="1:32" x14ac:dyDescent="0.25">
      <c r="A62" t="s">
        <v>135</v>
      </c>
      <c r="B62" t="s">
        <v>49</v>
      </c>
      <c r="C62" t="s">
        <v>26</v>
      </c>
      <c r="D62">
        <v>0</v>
      </c>
      <c r="E62">
        <v>1.6815500000000001E-2</v>
      </c>
      <c r="F62">
        <v>2.4960839999999901E-2</v>
      </c>
      <c r="G62">
        <v>2.523152E-2</v>
      </c>
      <c r="H62">
        <v>2.6720978999999999E-2</v>
      </c>
      <c r="I62">
        <v>2.9574335E-2</v>
      </c>
      <c r="J62">
        <v>2.9303642000000001E-2</v>
      </c>
      <c r="K62">
        <v>2.8328519999999999E-2</v>
      </c>
      <c r="L62">
        <v>2.67465709999999E-2</v>
      </c>
      <c r="M62">
        <v>1.0906204399999999E-2</v>
      </c>
      <c r="N62">
        <v>9.4800017999999899E-3</v>
      </c>
      <c r="O62">
        <v>0</v>
      </c>
      <c r="P62">
        <v>0</v>
      </c>
      <c r="Q62">
        <v>0</v>
      </c>
      <c r="R62" t="s">
        <v>45</v>
      </c>
      <c r="T62" t="s">
        <v>92</v>
      </c>
      <c r="U62">
        <f t="shared" si="7"/>
        <v>1.8992139047410501</v>
      </c>
      <c r="V62">
        <f t="shared" si="7"/>
        <v>1.428676494675625</v>
      </c>
      <c r="W62">
        <f t="shared" si="7"/>
        <v>1.4976963333172475</v>
      </c>
      <c r="X62">
        <f t="shared" si="7"/>
        <v>1.65435080042565</v>
      </c>
      <c r="Y62">
        <f t="shared" si="7"/>
        <v>0.95210802734759759</v>
      </c>
      <c r="Z62">
        <f t="shared" si="7"/>
        <v>0.720333019401875</v>
      </c>
      <c r="AA62">
        <f t="shared" si="7"/>
        <v>0.73366247607474755</v>
      </c>
      <c r="AB62">
        <f t="shared" si="7"/>
        <v>0.7160644254260975</v>
      </c>
      <c r="AC62">
        <f t="shared" si="7"/>
        <v>0.71454524800652242</v>
      </c>
      <c r="AD62">
        <f t="shared" si="7"/>
        <v>0.75055690363670002</v>
      </c>
      <c r="AE62">
        <f t="shared" si="7"/>
        <v>0.77444347293514748</v>
      </c>
    </row>
    <row r="63" spans="1:32" x14ac:dyDescent="0.25">
      <c r="A63" t="s">
        <v>135</v>
      </c>
      <c r="B63" t="s">
        <v>49</v>
      </c>
      <c r="C63" t="s">
        <v>27</v>
      </c>
      <c r="D63">
        <v>4.022795012E-3</v>
      </c>
      <c r="E63">
        <v>5.4060282664000004E-3</v>
      </c>
      <c r="F63">
        <v>6.0251265629299904E-3</v>
      </c>
      <c r="G63">
        <v>3.3918448504000002E-3</v>
      </c>
      <c r="H63">
        <v>3.2765242977680002E-3</v>
      </c>
      <c r="I63">
        <v>3.5917481953779999E-3</v>
      </c>
      <c r="J63">
        <v>3.53290980144399E-3</v>
      </c>
      <c r="K63">
        <v>3.5568168979999999E-3</v>
      </c>
      <c r="L63">
        <v>3.66876900554E-3</v>
      </c>
      <c r="M63">
        <v>3.7097942138399902E-3</v>
      </c>
      <c r="N63">
        <v>3.9292539270999998E-3</v>
      </c>
      <c r="O63">
        <v>0</v>
      </c>
      <c r="P63">
        <v>0</v>
      </c>
      <c r="Q63">
        <v>0</v>
      </c>
      <c r="R63" t="s">
        <v>45</v>
      </c>
      <c r="T63" t="s">
        <v>96</v>
      </c>
      <c r="U63">
        <f t="shared" si="7"/>
        <v>355.78156770328712</v>
      </c>
      <c r="V63">
        <f t="shared" si="7"/>
        <v>352.51601228372203</v>
      </c>
      <c r="W63">
        <f t="shared" si="7"/>
        <v>360.83077883713815</v>
      </c>
      <c r="X63">
        <f t="shared" si="7"/>
        <v>386.20803867618929</v>
      </c>
      <c r="Y63">
        <f t="shared" si="7"/>
        <v>401.34500457342904</v>
      </c>
      <c r="Z63">
        <f t="shared" si="7"/>
        <v>419.42414110143187</v>
      </c>
      <c r="AA63">
        <f t="shared" si="7"/>
        <v>425.33570054730995</v>
      </c>
      <c r="AB63">
        <f t="shared" si="7"/>
        <v>412.18800278821277</v>
      </c>
      <c r="AC63">
        <f t="shared" si="7"/>
        <v>409.9985154724402</v>
      </c>
      <c r="AD63">
        <f t="shared" si="7"/>
        <v>419.21210617311505</v>
      </c>
      <c r="AE63">
        <f t="shared" si="7"/>
        <v>436.59915384192436</v>
      </c>
    </row>
    <row r="64" spans="1:32" x14ac:dyDescent="0.25">
      <c r="A64" t="s">
        <v>135</v>
      </c>
      <c r="B64" t="s">
        <v>49</v>
      </c>
      <c r="C64" t="s">
        <v>29</v>
      </c>
      <c r="D64">
        <v>5.655056421548E-3</v>
      </c>
      <c r="E64">
        <v>9.26319308966299E-3</v>
      </c>
      <c r="F64">
        <v>1.073370634388E-2</v>
      </c>
      <c r="G64">
        <v>5.4040716708469898E-3</v>
      </c>
      <c r="H64">
        <v>4.3800037541109997E-3</v>
      </c>
      <c r="I64">
        <v>4.5906758671579997E-3</v>
      </c>
      <c r="J64">
        <v>4.4916765391999998E-3</v>
      </c>
      <c r="K64">
        <v>4.523442062757E-3</v>
      </c>
      <c r="L64">
        <v>4.5741824766600001E-3</v>
      </c>
      <c r="M64">
        <v>4.6645703093009996E-3</v>
      </c>
      <c r="N64">
        <v>5.1908486025799899E-3</v>
      </c>
      <c r="O64">
        <v>0</v>
      </c>
      <c r="P64">
        <v>0</v>
      </c>
      <c r="Q64">
        <v>0</v>
      </c>
      <c r="R64" t="s">
        <v>45</v>
      </c>
      <c r="T64" t="s">
        <v>97</v>
      </c>
      <c r="U64">
        <f t="shared" si="7"/>
        <v>0.38880705446931102</v>
      </c>
      <c r="V64">
        <f t="shared" si="7"/>
        <v>0.29260745157675566</v>
      </c>
      <c r="W64">
        <f t="shared" si="7"/>
        <v>0.306743521701002</v>
      </c>
      <c r="X64">
        <f t="shared" si="7"/>
        <v>0.33882797296174599</v>
      </c>
      <c r="Y64">
        <f t="shared" si="7"/>
        <v>0.195000712983362</v>
      </c>
      <c r="Z64">
        <f t="shared" si="7"/>
        <v>0.14753059558459969</v>
      </c>
      <c r="AA64">
        <f t="shared" si="7"/>
        <v>0.15026058725028399</v>
      </c>
      <c r="AB64">
        <f t="shared" si="7"/>
        <v>0.1466561590700397</v>
      </c>
      <c r="AC64">
        <f t="shared" si="7"/>
        <v>0.146345009501478</v>
      </c>
      <c r="AD64">
        <f t="shared" si="7"/>
        <v>0.15372043943095001</v>
      </c>
      <c r="AE64">
        <f t="shared" si="7"/>
        <v>0.15861281401618998</v>
      </c>
    </row>
    <row r="65" spans="1:31" x14ac:dyDescent="0.25">
      <c r="A65" t="s">
        <v>135</v>
      </c>
      <c r="B65" t="s">
        <v>49</v>
      </c>
      <c r="C65" t="s">
        <v>31</v>
      </c>
      <c r="D65">
        <v>0.25070057878462998</v>
      </c>
      <c r="E65">
        <v>0.16648005320190501</v>
      </c>
      <c r="F65">
        <v>0.13380361002580399</v>
      </c>
      <c r="G65">
        <v>0.11470995506319601</v>
      </c>
      <c r="H65">
        <v>8.8994331502454005E-2</v>
      </c>
      <c r="I65">
        <v>8.9515148202364905E-2</v>
      </c>
      <c r="J65">
        <v>8.4876526717286002E-2</v>
      </c>
      <c r="K65">
        <v>8.5040393773372996E-2</v>
      </c>
      <c r="L65">
        <v>8.6452820646232997E-2</v>
      </c>
      <c r="M65">
        <v>8.8319793925619894E-2</v>
      </c>
      <c r="N65">
        <v>9.1288900677307896E-2</v>
      </c>
      <c r="O65">
        <v>0</v>
      </c>
      <c r="P65">
        <v>0</v>
      </c>
      <c r="Q65">
        <v>0</v>
      </c>
      <c r="R65" t="s">
        <v>45</v>
      </c>
      <c r="T65" s="3" t="s">
        <v>42</v>
      </c>
      <c r="U65" s="3">
        <f>SUM(U35:U64)</f>
        <v>6329.4639967088506</v>
      </c>
      <c r="V65" s="3">
        <f t="shared" ref="V65:AE65" si="8">SUM(V35:V64)</f>
        <v>7186.6307455647084</v>
      </c>
      <c r="W65" s="3">
        <f t="shared" si="8"/>
        <v>6806.6647465936494</v>
      </c>
      <c r="X65" s="3">
        <f t="shared" si="8"/>
        <v>6419.8912121434569</v>
      </c>
      <c r="Y65" s="3">
        <f t="shared" si="8"/>
        <v>5529.475769026365</v>
      </c>
      <c r="Z65" s="3">
        <f t="shared" si="8"/>
        <v>5198.4653534410836</v>
      </c>
      <c r="AA65" s="3">
        <f t="shared" si="8"/>
        <v>4796.9525381079911</v>
      </c>
      <c r="AB65" s="3">
        <f t="shared" si="8"/>
        <v>4549.6309318703206</v>
      </c>
      <c r="AC65" s="3">
        <f t="shared" si="8"/>
        <v>4326.4229753514219</v>
      </c>
      <c r="AD65" s="3">
        <f t="shared" si="8"/>
        <v>1874.3841533588427</v>
      </c>
      <c r="AE65" s="3">
        <f t="shared" si="8"/>
        <v>-357.59192387770582</v>
      </c>
    </row>
    <row r="66" spans="1:31" x14ac:dyDescent="0.25">
      <c r="A66" t="s">
        <v>135</v>
      </c>
      <c r="B66" t="s">
        <v>49</v>
      </c>
      <c r="C66" t="s">
        <v>32</v>
      </c>
      <c r="D66">
        <v>0.30496391380138999</v>
      </c>
      <c r="E66">
        <v>0.29081318530429601</v>
      </c>
      <c r="F66">
        <v>0.18946556745490001</v>
      </c>
      <c r="G66">
        <v>0.14869606803120999</v>
      </c>
      <c r="H66">
        <v>0.10272666527982</v>
      </c>
      <c r="I66">
        <v>8.8515772801699893E-2</v>
      </c>
      <c r="J66">
        <v>7.4885112150310906E-2</v>
      </c>
      <c r="K66">
        <v>6.4365823823727006E-2</v>
      </c>
      <c r="L66">
        <v>6.1714081767390898E-2</v>
      </c>
      <c r="M66">
        <v>6.0433058372545E-2</v>
      </c>
      <c r="N66">
        <v>6.2359895087661002E-2</v>
      </c>
      <c r="O66">
        <v>0</v>
      </c>
      <c r="P66">
        <v>0</v>
      </c>
      <c r="Q66">
        <v>0</v>
      </c>
      <c r="R66" t="s">
        <v>45</v>
      </c>
    </row>
    <row r="67" spans="1:31" x14ac:dyDescent="0.25">
      <c r="A67" t="s">
        <v>135</v>
      </c>
      <c r="B67" t="s">
        <v>49</v>
      </c>
      <c r="C67" t="s">
        <v>34</v>
      </c>
      <c r="D67">
        <v>7.137644988309E-3</v>
      </c>
      <c r="E67">
        <v>4.7856160408369999E-3</v>
      </c>
      <c r="F67">
        <v>4.8720518989579997E-3</v>
      </c>
      <c r="G67">
        <v>4.3705150187669899E-3</v>
      </c>
      <c r="H67">
        <v>3.896045650657E-3</v>
      </c>
      <c r="I67">
        <v>3.5226114639459998E-3</v>
      </c>
      <c r="J67">
        <v>3.2851223663669898E-3</v>
      </c>
      <c r="K67">
        <v>2.8842998359180001E-3</v>
      </c>
      <c r="L67">
        <v>2.5944154255949999E-3</v>
      </c>
      <c r="M67">
        <v>2.7405550363999902E-3</v>
      </c>
      <c r="N67">
        <v>4.3706866704899998E-3</v>
      </c>
      <c r="O67">
        <v>0</v>
      </c>
      <c r="P67">
        <v>0</v>
      </c>
      <c r="Q67">
        <v>0</v>
      </c>
      <c r="R67" t="s">
        <v>45</v>
      </c>
      <c r="T67" t="s">
        <v>2</v>
      </c>
      <c r="U67">
        <v>1990</v>
      </c>
      <c r="V67" s="1">
        <v>2005</v>
      </c>
      <c r="W67">
        <v>2010</v>
      </c>
      <c r="X67">
        <v>2015</v>
      </c>
      <c r="Y67">
        <v>2020</v>
      </c>
      <c r="Z67" s="1">
        <v>2025</v>
      </c>
      <c r="AA67">
        <v>2030</v>
      </c>
      <c r="AB67">
        <v>2035</v>
      </c>
      <c r="AC67">
        <v>2040</v>
      </c>
      <c r="AD67">
        <v>2045</v>
      </c>
      <c r="AE67">
        <v>2050</v>
      </c>
    </row>
    <row r="68" spans="1:31" x14ac:dyDescent="0.25">
      <c r="A68" t="s">
        <v>135</v>
      </c>
      <c r="B68" t="s">
        <v>49</v>
      </c>
      <c r="C68" t="s">
        <v>36</v>
      </c>
      <c r="D68">
        <v>3.9581754250620001E-2</v>
      </c>
      <c r="E68">
        <v>4.0808847317029898E-2</v>
      </c>
      <c r="F68">
        <v>0.13083235946783001</v>
      </c>
      <c r="G68">
        <v>9.6872153334578007E-2</v>
      </c>
      <c r="H68">
        <v>7.0243380964687893E-2</v>
      </c>
      <c r="I68">
        <v>8.1732474907244002E-2</v>
      </c>
      <c r="J68">
        <v>8.4371134923514002E-2</v>
      </c>
      <c r="K68">
        <v>9.0075633369512895E-2</v>
      </c>
      <c r="L68">
        <v>9.6224061354588997E-2</v>
      </c>
      <c r="M68">
        <v>0.100196902016399</v>
      </c>
      <c r="N68">
        <v>0.11092489542212899</v>
      </c>
      <c r="O68">
        <v>0</v>
      </c>
      <c r="P68">
        <v>0</v>
      </c>
      <c r="Q68">
        <v>0</v>
      </c>
      <c r="R68" t="s">
        <v>45</v>
      </c>
      <c r="T68" t="s">
        <v>17</v>
      </c>
      <c r="U68">
        <f t="shared" ref="U68:AE68" si="9">U38</f>
        <v>557.7908438436483</v>
      </c>
      <c r="V68">
        <f t="shared" si="9"/>
        <v>442.26421942043743</v>
      </c>
      <c r="W68">
        <f t="shared" si="9"/>
        <v>438.4514532079474</v>
      </c>
      <c r="X68">
        <f t="shared" si="9"/>
        <v>406.30210169861482</v>
      </c>
      <c r="Y68">
        <f t="shared" si="9"/>
        <v>371.88571298012158</v>
      </c>
      <c r="Z68">
        <f t="shared" si="9"/>
        <v>349.39217375851894</v>
      </c>
      <c r="AA68">
        <f t="shared" si="9"/>
        <v>353.57373760317319</v>
      </c>
      <c r="AB68">
        <f t="shared" si="9"/>
        <v>350.2215223760366</v>
      </c>
      <c r="AC68">
        <f t="shared" si="9"/>
        <v>344.03696635764931</v>
      </c>
      <c r="AD68">
        <f t="shared" si="9"/>
        <v>266.63157526184489</v>
      </c>
      <c r="AE68">
        <f t="shared" si="9"/>
        <v>265.21209802714208</v>
      </c>
    </row>
    <row r="69" spans="1:31" x14ac:dyDescent="0.25">
      <c r="A69" t="s">
        <v>135</v>
      </c>
      <c r="B69" t="s">
        <v>49</v>
      </c>
      <c r="C69" t="s">
        <v>37</v>
      </c>
      <c r="D69">
        <v>2.2264922897609899E-2</v>
      </c>
      <c r="E69">
        <v>2.53458874346889E-2</v>
      </c>
      <c r="F69">
        <v>3.3007793311799899E-2</v>
      </c>
      <c r="G69">
        <v>2.3931330286554999E-2</v>
      </c>
      <c r="H69">
        <v>1.7711029157459E-2</v>
      </c>
      <c r="I69">
        <v>1.8681165033905E-2</v>
      </c>
      <c r="J69">
        <v>1.8823480543226901E-2</v>
      </c>
      <c r="K69">
        <v>1.9128868317239998E-2</v>
      </c>
      <c r="L69">
        <v>1.9798162674646E-2</v>
      </c>
      <c r="M69">
        <v>2.0545683348073E-2</v>
      </c>
      <c r="N69">
        <v>2.4286548453242001E-2</v>
      </c>
      <c r="O69">
        <v>0</v>
      </c>
      <c r="P69">
        <v>0</v>
      </c>
      <c r="Q69">
        <v>0</v>
      </c>
      <c r="R69" t="s">
        <v>45</v>
      </c>
      <c r="T69" t="s">
        <v>21</v>
      </c>
      <c r="U69">
        <f t="shared" ref="U69:AE72" si="10">U40</f>
        <v>5067.0413342825523</v>
      </c>
      <c r="V69">
        <f t="shared" si="10"/>
        <v>5953.3400411548009</v>
      </c>
      <c r="W69">
        <f t="shared" si="10"/>
        <v>5548.2109388332829</v>
      </c>
      <c r="X69">
        <f t="shared" si="10"/>
        <v>5188.9106805011907</v>
      </c>
      <c r="Y69">
        <f t="shared" si="10"/>
        <v>4308.7034988495952</v>
      </c>
      <c r="Z69">
        <f t="shared" si="10"/>
        <v>3956.451429988183</v>
      </c>
      <c r="AA69">
        <f t="shared" si="10"/>
        <v>3538.2451714059539</v>
      </c>
      <c r="AB69">
        <f t="shared" si="10"/>
        <v>3309.0733597870085</v>
      </c>
      <c r="AC69">
        <f t="shared" si="10"/>
        <v>3096.4995674321326</v>
      </c>
      <c r="AD69">
        <f t="shared" si="10"/>
        <v>851.09308834737431</v>
      </c>
      <c r="AE69" s="1">
        <f t="shared" si="10"/>
        <v>-1394.3167044151658</v>
      </c>
    </row>
    <row r="70" spans="1:31" x14ac:dyDescent="0.25">
      <c r="A70" t="s">
        <v>135</v>
      </c>
      <c r="B70" t="s">
        <v>49</v>
      </c>
      <c r="C70" t="s">
        <v>39</v>
      </c>
      <c r="D70">
        <v>0.18181877380945199</v>
      </c>
      <c r="E70" s="2">
        <v>8.1006286003882003E-2</v>
      </c>
      <c r="F70" s="2">
        <v>6.6625507013816004E-2</v>
      </c>
      <c r="G70" s="2">
        <v>4.4473014468160002E-2</v>
      </c>
      <c r="H70" s="2">
        <v>2.4506178056138899E-2</v>
      </c>
      <c r="I70" s="2">
        <v>2.6979998191907901E-2</v>
      </c>
      <c r="J70" s="2">
        <v>2.7428371807219E-2</v>
      </c>
      <c r="K70" s="2">
        <v>2.7989218725262999E-2</v>
      </c>
      <c r="L70" s="2">
        <v>2.9256760903135001E-2</v>
      </c>
      <c r="M70" s="2">
        <v>2.9700695172489001E-2</v>
      </c>
      <c r="N70" s="2">
        <v>3.4417513935857999E-2</v>
      </c>
      <c r="O70">
        <v>0</v>
      </c>
      <c r="P70">
        <v>0</v>
      </c>
      <c r="Q70">
        <v>0</v>
      </c>
      <c r="R70" t="s">
        <v>45</v>
      </c>
      <c r="T70" t="s">
        <v>22</v>
      </c>
      <c r="U70">
        <f t="shared" si="10"/>
        <v>0</v>
      </c>
      <c r="V70">
        <f t="shared" si="10"/>
        <v>17.018426774299982</v>
      </c>
      <c r="W70">
        <f t="shared" si="10"/>
        <v>26.90801978549996</v>
      </c>
      <c r="X70">
        <f t="shared" si="10"/>
        <v>29.297784722499994</v>
      </c>
      <c r="Y70">
        <f t="shared" si="10"/>
        <v>30.391486918099975</v>
      </c>
      <c r="Z70">
        <f t="shared" si="10"/>
        <v>33.523245073849949</v>
      </c>
      <c r="AA70">
        <f t="shared" si="10"/>
        <v>32.537111603849951</v>
      </c>
      <c r="AB70">
        <f t="shared" si="10"/>
        <v>31.20932557119994</v>
      </c>
      <c r="AC70">
        <f t="shared" si="10"/>
        <v>29.269265258029936</v>
      </c>
      <c r="AD70">
        <f t="shared" si="10"/>
        <v>11.799897051564988</v>
      </c>
      <c r="AE70">
        <f t="shared" si="10"/>
        <v>10.235328302678488</v>
      </c>
    </row>
    <row r="71" spans="1:31" x14ac:dyDescent="0.25">
      <c r="A71" t="s">
        <v>135</v>
      </c>
      <c r="B71" t="s">
        <v>115</v>
      </c>
      <c r="C71" t="s">
        <v>40</v>
      </c>
      <c r="D71">
        <v>2.6187900000000002E-3</v>
      </c>
      <c r="E71" s="2">
        <v>9.7910100000000002E-4</v>
      </c>
      <c r="F71" s="2">
        <v>6.3865199999999997E-4</v>
      </c>
      <c r="G71" s="2">
        <v>4.6183500000000001E-4</v>
      </c>
      <c r="H71" s="2">
        <v>2.80473E-4</v>
      </c>
      <c r="I71" s="2">
        <v>3.27304E-4</v>
      </c>
      <c r="J71" s="2">
        <v>3.5067099999999999E-4</v>
      </c>
      <c r="K71" s="2">
        <v>3.3070799999999998E-4</v>
      </c>
      <c r="L71" s="2">
        <v>2.9931499999999998E-4</v>
      </c>
      <c r="M71" s="2">
        <v>2.3519400000000001E-4</v>
      </c>
      <c r="N71" s="2">
        <v>2.3245300000000001E-4</v>
      </c>
      <c r="O71">
        <v>0</v>
      </c>
      <c r="P71">
        <v>0</v>
      </c>
      <c r="Q71">
        <v>0</v>
      </c>
      <c r="R71" t="s">
        <v>45</v>
      </c>
      <c r="T71" t="s">
        <v>23</v>
      </c>
      <c r="U71">
        <f t="shared" si="10"/>
        <v>2.0242872249599984E-6</v>
      </c>
      <c r="V71">
        <f t="shared" si="10"/>
        <v>40.683124052999993</v>
      </c>
      <c r="W71">
        <f t="shared" si="10"/>
        <v>49.367285673419929</v>
      </c>
      <c r="X71">
        <f t="shared" si="10"/>
        <v>53.751716960369968</v>
      </c>
      <c r="Y71">
        <f t="shared" si="10"/>
        <v>55.758282718709957</v>
      </c>
      <c r="Z71">
        <f t="shared" si="10"/>
        <v>61.504009175179952</v>
      </c>
      <c r="AA71">
        <f t="shared" si="10"/>
        <v>59.694792507349959</v>
      </c>
      <c r="AB71">
        <f t="shared" si="10"/>
        <v>57.258744906362942</v>
      </c>
      <c r="AC71">
        <f t="shared" si="10"/>
        <v>53.699395363756956</v>
      </c>
      <c r="AD71">
        <f t="shared" si="10"/>
        <v>21.648895506309472</v>
      </c>
      <c r="AE71">
        <f t="shared" si="10"/>
        <v>18.77842564736709</v>
      </c>
    </row>
    <row r="72" spans="1:31" x14ac:dyDescent="0.25">
      <c r="A72" t="s">
        <v>135</v>
      </c>
      <c r="B72" t="s">
        <v>50</v>
      </c>
      <c r="C72" t="s">
        <v>16</v>
      </c>
      <c r="D72">
        <v>3.3874271087566001E-2</v>
      </c>
      <c r="E72">
        <v>2.7560380888529901E-2</v>
      </c>
      <c r="F72">
        <v>1.9270332394920001E-2</v>
      </c>
      <c r="G72">
        <v>1.6767779089299901E-2</v>
      </c>
      <c r="H72">
        <v>1.5159492354921001E-2</v>
      </c>
      <c r="I72">
        <v>1.5966629013302001E-2</v>
      </c>
      <c r="J72">
        <v>1.89223632993239E-2</v>
      </c>
      <c r="K72">
        <v>1.8945096913441001E-2</v>
      </c>
      <c r="L72">
        <v>2.1115135932883999E-2</v>
      </c>
      <c r="M72">
        <v>2.0982034644928999E-2</v>
      </c>
      <c r="N72">
        <v>2.1565696273668999E-2</v>
      </c>
      <c r="O72">
        <v>0</v>
      </c>
      <c r="P72">
        <v>0</v>
      </c>
      <c r="Q72">
        <v>0</v>
      </c>
      <c r="R72" t="s">
        <v>45</v>
      </c>
      <c r="T72" t="s">
        <v>24</v>
      </c>
      <c r="U72">
        <f t="shared" si="10"/>
        <v>0</v>
      </c>
      <c r="V72">
        <f t="shared" si="10"/>
        <v>26.703576413849976</v>
      </c>
      <c r="W72">
        <f t="shared" si="10"/>
        <v>37.210918667819982</v>
      </c>
      <c r="X72">
        <f t="shared" si="10"/>
        <v>40.515726896819928</v>
      </c>
      <c r="Y72">
        <f t="shared" si="10"/>
        <v>42.028197141011979</v>
      </c>
      <c r="Z72">
        <f t="shared" si="10"/>
        <v>46.359075454058917</v>
      </c>
      <c r="AA72">
        <f t="shared" si="10"/>
        <v>44.995357328102969</v>
      </c>
      <c r="AB72">
        <f t="shared" si="10"/>
        <v>43.159171874210919</v>
      </c>
      <c r="AC72">
        <f t="shared" si="10"/>
        <v>40.476289455757424</v>
      </c>
      <c r="AD72">
        <f t="shared" si="10"/>
        <v>16.318002764309078</v>
      </c>
      <c r="AE72">
        <f t="shared" si="10"/>
        <v>14.154368449695149</v>
      </c>
    </row>
    <row r="73" spans="1:31" x14ac:dyDescent="0.25">
      <c r="A73" t="s">
        <v>135</v>
      </c>
      <c r="B73" t="s">
        <v>50</v>
      </c>
      <c r="C73" t="s">
        <v>17</v>
      </c>
      <c r="D73">
        <v>1.4352854903999901</v>
      </c>
      <c r="E73">
        <v>0.74241382650200005</v>
      </c>
      <c r="F73">
        <v>0.544298165886</v>
      </c>
      <c r="G73">
        <v>0.50542184209899998</v>
      </c>
      <c r="H73">
        <v>0.51885608626405699</v>
      </c>
      <c r="I73">
        <v>0.52893127007638197</v>
      </c>
      <c r="J73">
        <v>0.545744644061531</v>
      </c>
      <c r="K73">
        <v>0.55623739143117101</v>
      </c>
      <c r="L73">
        <v>0.56607877831145703</v>
      </c>
      <c r="M73">
        <v>0.57533580824231501</v>
      </c>
      <c r="N73">
        <v>0.58583791862922796</v>
      </c>
      <c r="O73">
        <v>0</v>
      </c>
      <c r="P73">
        <v>0</v>
      </c>
      <c r="Q73">
        <v>0</v>
      </c>
      <c r="R73" t="s">
        <v>45</v>
      </c>
      <c r="T73" t="s">
        <v>25</v>
      </c>
      <c r="U73">
        <f t="shared" ref="U73:AE73" si="11">U46</f>
        <v>1.054939973807999E-4</v>
      </c>
      <c r="V73">
        <f t="shared" si="11"/>
        <v>0.13697008235120001</v>
      </c>
      <c r="W73">
        <f t="shared" si="11"/>
        <v>0.11668140878559975</v>
      </c>
      <c r="X73">
        <f t="shared" si="11"/>
        <v>0.12704421504319979</v>
      </c>
      <c r="Y73">
        <f t="shared" si="11"/>
        <v>0.13178682439019976</v>
      </c>
      <c r="Z73">
        <f t="shared" si="11"/>
        <v>0.14536703296263992</v>
      </c>
      <c r="AA73">
        <f t="shared" si="11"/>
        <v>0.1410908690617998</v>
      </c>
      <c r="AB73">
        <f t="shared" si="11"/>
        <v>0.13533316372319976</v>
      </c>
      <c r="AC73">
        <f t="shared" si="11"/>
        <v>0.12692051524504391</v>
      </c>
      <c r="AD73">
        <f t="shared" si="11"/>
        <v>5.1167971177483951E-2</v>
      </c>
      <c r="AE73">
        <f t="shared" si="11"/>
        <v>4.4383514051384347E-2</v>
      </c>
    </row>
    <row r="74" spans="1:31" x14ac:dyDescent="0.25">
      <c r="A74" t="s">
        <v>135</v>
      </c>
      <c r="B74" t="s">
        <v>50</v>
      </c>
      <c r="C74" t="s">
        <v>19</v>
      </c>
      <c r="D74">
        <v>10.9275141188969</v>
      </c>
      <c r="E74">
        <v>5.9719397415819904</v>
      </c>
      <c r="F74">
        <v>3.0855855679109898</v>
      </c>
      <c r="G74">
        <v>2.5671890471109999</v>
      </c>
      <c r="H74">
        <v>2.1098821210348699</v>
      </c>
      <c r="I74">
        <v>1.68986626513725</v>
      </c>
      <c r="J74">
        <v>1.3417132864165799</v>
      </c>
      <c r="K74">
        <v>1.05984498985382</v>
      </c>
      <c r="L74">
        <v>0.85688622790005597</v>
      </c>
      <c r="M74">
        <v>0.953804396803002</v>
      </c>
      <c r="N74">
        <v>0.98937088676533103</v>
      </c>
      <c r="O74">
        <v>0</v>
      </c>
      <c r="P74">
        <v>0</v>
      </c>
      <c r="Q74">
        <v>0</v>
      </c>
      <c r="R74" t="s">
        <v>45</v>
      </c>
      <c r="T74" t="s">
        <v>26</v>
      </c>
      <c r="U74">
        <f t="shared" ref="U74:AE74" si="12">U49</f>
        <v>0</v>
      </c>
      <c r="V74">
        <f t="shared" si="12"/>
        <v>0.29383783610624975</v>
      </c>
      <c r="W74">
        <f t="shared" si="12"/>
        <v>0.40986370500749952</v>
      </c>
      <c r="X74">
        <f t="shared" si="12"/>
        <v>0.44626481246249983</v>
      </c>
      <c r="Y74">
        <f t="shared" si="12"/>
        <v>0.46292400209699919</v>
      </c>
      <c r="Z74">
        <f t="shared" si="12"/>
        <v>0.51062702011199868</v>
      </c>
      <c r="AA74">
        <f t="shared" si="12"/>
        <v>0.49560631559549972</v>
      </c>
      <c r="AB74">
        <f t="shared" si="12"/>
        <v>0.47538122802974947</v>
      </c>
      <c r="AC74">
        <f t="shared" si="12"/>
        <v>0.44583045742057431</v>
      </c>
      <c r="AD74">
        <f t="shared" si="12"/>
        <v>0.17973641060887488</v>
      </c>
      <c r="AE74">
        <f t="shared" si="12"/>
        <v>0.15590482792321492</v>
      </c>
    </row>
    <row r="75" spans="1:31" x14ac:dyDescent="0.25">
      <c r="A75" t="s">
        <v>135</v>
      </c>
      <c r="B75" t="s">
        <v>50</v>
      </c>
      <c r="C75" t="s">
        <v>21</v>
      </c>
      <c r="D75" s="2">
        <v>99.701761619999999</v>
      </c>
      <c r="E75">
        <v>109.74456637199999</v>
      </c>
      <c r="F75">
        <v>101.592085244999</v>
      </c>
      <c r="G75">
        <v>102.921126088999</v>
      </c>
      <c r="H75">
        <v>96.645313689828996</v>
      </c>
      <c r="I75">
        <v>92.198018166864401</v>
      </c>
      <c r="J75">
        <v>88.994789535039899</v>
      </c>
      <c r="K75">
        <v>82.805474776767696</v>
      </c>
      <c r="L75">
        <v>78.745354840440498</v>
      </c>
      <c r="M75">
        <v>60.602407546745603</v>
      </c>
      <c r="N75">
        <v>48.108907255296998</v>
      </c>
      <c r="O75">
        <v>0</v>
      </c>
      <c r="P75">
        <v>0</v>
      </c>
      <c r="Q75">
        <v>0</v>
      </c>
      <c r="R75" t="s">
        <v>46</v>
      </c>
      <c r="T75" t="s">
        <v>27</v>
      </c>
      <c r="U75">
        <f t="shared" ref="U75:AE75" si="13">U51</f>
        <v>105.24093124836912</v>
      </c>
      <c r="V75">
        <f t="shared" si="13"/>
        <v>104.60139613218811</v>
      </c>
      <c r="W75">
        <f t="shared" si="13"/>
        <v>91.668389789729446</v>
      </c>
      <c r="X75">
        <f t="shared" si="13"/>
        <v>66.850493790078758</v>
      </c>
      <c r="Y75">
        <f t="shared" si="13"/>
        <v>61.027676530129135</v>
      </c>
      <c r="Z75">
        <f t="shared" si="13"/>
        <v>63.146613105052268</v>
      </c>
      <c r="AA75">
        <f t="shared" si="13"/>
        <v>61.973967365571447</v>
      </c>
      <c r="AB75">
        <f t="shared" si="13"/>
        <v>62.255223385040331</v>
      </c>
      <c r="AC75">
        <f t="shared" si="13"/>
        <v>62.410446008932034</v>
      </c>
      <c r="AD75">
        <f t="shared" si="13"/>
        <v>65.312522639996175</v>
      </c>
      <c r="AE75">
        <f t="shared" si="13"/>
        <v>66.681165051077045</v>
      </c>
    </row>
    <row r="76" spans="1:31" x14ac:dyDescent="0.25">
      <c r="A76" t="s">
        <v>135</v>
      </c>
      <c r="B76" t="s">
        <v>50</v>
      </c>
      <c r="C76" t="s">
        <v>22</v>
      </c>
      <c r="D76" s="2">
        <v>0</v>
      </c>
      <c r="E76">
        <v>0.27017000000000002</v>
      </c>
      <c r="F76">
        <v>0.42775970000000002</v>
      </c>
      <c r="G76">
        <v>0.48501270000000002</v>
      </c>
      <c r="H76">
        <v>0.54742389999999996</v>
      </c>
      <c r="I76">
        <v>0.62356656999999904</v>
      </c>
      <c r="J76">
        <v>0.61950581000000005</v>
      </c>
      <c r="K76">
        <v>0.59921064000000002</v>
      </c>
      <c r="L76">
        <v>0.56582220999999999</v>
      </c>
      <c r="M76">
        <v>0.23326099</v>
      </c>
      <c r="N76">
        <v>0.20109481099999901</v>
      </c>
      <c r="O76">
        <v>0</v>
      </c>
      <c r="P76">
        <v>0</v>
      </c>
      <c r="Q76">
        <v>0</v>
      </c>
      <c r="R76" t="s">
        <v>45</v>
      </c>
      <c r="T76" t="s">
        <v>91</v>
      </c>
      <c r="U76">
        <f>U61</f>
        <v>218.21703755750002</v>
      </c>
      <c r="V76">
        <f t="shared" ref="V76:AE76" si="14">V61</f>
        <v>239.02562102249973</v>
      </c>
      <c r="W76">
        <f t="shared" si="14"/>
        <v>245.78525246999999</v>
      </c>
      <c r="X76">
        <f t="shared" si="14"/>
        <v>241.21118367999975</v>
      </c>
      <c r="Y76">
        <f t="shared" si="14"/>
        <v>252.67923321325</v>
      </c>
      <c r="Z76">
        <f t="shared" si="14"/>
        <v>263.8673888607475</v>
      </c>
      <c r="AA76">
        <f t="shared" si="14"/>
        <v>274.31617048949749</v>
      </c>
      <c r="AB76">
        <f t="shared" si="14"/>
        <v>278.33708660320002</v>
      </c>
      <c r="AC76">
        <f t="shared" si="14"/>
        <v>284.66320026494998</v>
      </c>
      <c r="AD76">
        <f t="shared" si="14"/>
        <v>218.21692932427501</v>
      </c>
      <c r="AE76">
        <f t="shared" si="14"/>
        <v>220.76395036865</v>
      </c>
    </row>
    <row r="77" spans="1:31" x14ac:dyDescent="0.25">
      <c r="A77" t="s">
        <v>135</v>
      </c>
      <c r="B77" t="s">
        <v>50</v>
      </c>
      <c r="C77" t="s">
        <v>23</v>
      </c>
      <c r="D77" s="2">
        <v>1.011429E-7</v>
      </c>
      <c r="E77" s="2">
        <v>1.5807530000000001</v>
      </c>
      <c r="F77" s="2">
        <v>1.9208320000000001</v>
      </c>
      <c r="G77" s="2">
        <v>2.1779249999999899</v>
      </c>
      <c r="H77" s="2">
        <v>2.4581802999999902</v>
      </c>
      <c r="I77" s="2">
        <v>2.8000915999999898</v>
      </c>
      <c r="J77" s="2">
        <v>2.7818562999999901</v>
      </c>
      <c r="K77" s="2">
        <v>2.69072409999999</v>
      </c>
      <c r="L77" s="2">
        <v>2.5407937</v>
      </c>
      <c r="M77" s="2">
        <v>1.04744609</v>
      </c>
      <c r="N77" s="2">
        <v>0.90300572999999995</v>
      </c>
      <c r="O77">
        <v>0</v>
      </c>
      <c r="P77">
        <v>0</v>
      </c>
      <c r="Q77">
        <v>0</v>
      </c>
      <c r="R77" t="s">
        <v>45</v>
      </c>
      <c r="T77" t="s">
        <v>92</v>
      </c>
      <c r="U77">
        <f t="shared" ref="U77:AE80" si="15">U62</f>
        <v>1.8992139047410501</v>
      </c>
      <c r="V77">
        <f t="shared" si="15"/>
        <v>1.428676494675625</v>
      </c>
      <c r="W77">
        <f t="shared" si="15"/>
        <v>1.4976963333172475</v>
      </c>
      <c r="X77">
        <f t="shared" si="15"/>
        <v>1.65435080042565</v>
      </c>
      <c r="Y77">
        <f t="shared" si="15"/>
        <v>0.95210802734759759</v>
      </c>
      <c r="Z77">
        <f t="shared" si="15"/>
        <v>0.720333019401875</v>
      </c>
      <c r="AA77">
        <f t="shared" si="15"/>
        <v>0.73366247607474755</v>
      </c>
      <c r="AB77">
        <f t="shared" si="15"/>
        <v>0.7160644254260975</v>
      </c>
      <c r="AC77">
        <f t="shared" si="15"/>
        <v>0.71454524800652242</v>
      </c>
      <c r="AD77">
        <f t="shared" si="15"/>
        <v>0.75055690363670002</v>
      </c>
      <c r="AE77">
        <f t="shared" si="15"/>
        <v>0.77444347293514748</v>
      </c>
    </row>
    <row r="78" spans="1:31" x14ac:dyDescent="0.25">
      <c r="A78" t="s">
        <v>135</v>
      </c>
      <c r="B78" t="s">
        <v>50</v>
      </c>
      <c r="C78" t="s">
        <v>24</v>
      </c>
      <c r="D78" s="2">
        <v>0</v>
      </c>
      <c r="E78" s="2">
        <v>0.33193129999999998</v>
      </c>
      <c r="F78" s="2">
        <v>0.46317970000000003</v>
      </c>
      <c r="G78" s="2">
        <v>0.52517380000000002</v>
      </c>
      <c r="H78" s="2">
        <v>0.59275230000000001</v>
      </c>
      <c r="I78" s="2">
        <v>0.67520000000000002</v>
      </c>
      <c r="J78" s="2">
        <v>0.67080234000000005</v>
      </c>
      <c r="K78" s="2">
        <v>0.64882710999999904</v>
      </c>
      <c r="L78" s="2">
        <v>0.61267400000000005</v>
      </c>
      <c r="M78" s="2">
        <v>0.25257552</v>
      </c>
      <c r="N78" s="2">
        <v>0.217745936</v>
      </c>
      <c r="O78">
        <v>0</v>
      </c>
      <c r="P78">
        <v>0</v>
      </c>
      <c r="Q78">
        <v>0</v>
      </c>
      <c r="R78" t="s">
        <v>45</v>
      </c>
      <c r="T78" t="s">
        <v>96</v>
      </c>
      <c r="U78">
        <f t="shared" si="15"/>
        <v>355.78156770328712</v>
      </c>
      <c r="V78">
        <f t="shared" si="15"/>
        <v>352.51601228372203</v>
      </c>
      <c r="W78">
        <f t="shared" si="15"/>
        <v>360.83077883713815</v>
      </c>
      <c r="X78">
        <f t="shared" si="15"/>
        <v>386.20803867618929</v>
      </c>
      <c r="Y78">
        <f t="shared" si="15"/>
        <v>401.34500457342904</v>
      </c>
      <c r="Z78">
        <f t="shared" si="15"/>
        <v>419.42414110143187</v>
      </c>
      <c r="AA78">
        <f t="shared" si="15"/>
        <v>425.33570054730995</v>
      </c>
      <c r="AB78">
        <f t="shared" si="15"/>
        <v>412.18800278821277</v>
      </c>
      <c r="AC78">
        <f t="shared" si="15"/>
        <v>409.9985154724402</v>
      </c>
      <c r="AD78">
        <f t="shared" si="15"/>
        <v>419.21210617311505</v>
      </c>
      <c r="AE78">
        <f t="shared" si="15"/>
        <v>436.59915384192436</v>
      </c>
    </row>
    <row r="79" spans="1:31" x14ac:dyDescent="0.25">
      <c r="A79" t="s">
        <v>135</v>
      </c>
      <c r="B79" t="s">
        <v>50</v>
      </c>
      <c r="C79" t="s">
        <v>25</v>
      </c>
      <c r="D79" s="2">
        <v>5.0918739999999996E-7</v>
      </c>
      <c r="E79" s="2">
        <v>5.1422069999999896E-4</v>
      </c>
      <c r="F79" s="2">
        <v>4.3865789999999999E-4</v>
      </c>
      <c r="G79" s="2">
        <v>4.9737049999999997E-4</v>
      </c>
      <c r="H79" s="2">
        <v>5.6137030000000005E-4</v>
      </c>
      <c r="I79" s="2">
        <v>6.3945459999999903E-4</v>
      </c>
      <c r="J79" s="2">
        <v>6.3528922999999901E-4</v>
      </c>
      <c r="K79" s="2">
        <v>6.1447729000000003E-4</v>
      </c>
      <c r="L79" s="2">
        <v>5.8023828999999999E-4</v>
      </c>
      <c r="M79" s="2">
        <v>2.39203929999999E-4</v>
      </c>
      <c r="N79" s="2">
        <v>2.0621826399999901E-4</v>
      </c>
      <c r="O79">
        <v>0</v>
      </c>
      <c r="P79">
        <v>0</v>
      </c>
      <c r="Q79">
        <v>0</v>
      </c>
      <c r="R79" t="s">
        <v>45</v>
      </c>
      <c r="T79" t="s">
        <v>97</v>
      </c>
      <c r="U79">
        <f t="shared" si="15"/>
        <v>0.38880705446931102</v>
      </c>
      <c r="V79">
        <f t="shared" si="15"/>
        <v>0.29260745157675566</v>
      </c>
      <c r="W79">
        <f t="shared" si="15"/>
        <v>0.306743521701002</v>
      </c>
      <c r="X79">
        <f t="shared" si="15"/>
        <v>0.33882797296174599</v>
      </c>
      <c r="Y79">
        <f t="shared" si="15"/>
        <v>0.195000712983362</v>
      </c>
      <c r="Z79">
        <f t="shared" si="15"/>
        <v>0.14753059558459969</v>
      </c>
      <c r="AA79">
        <f t="shared" si="15"/>
        <v>0.15026058725028399</v>
      </c>
      <c r="AB79">
        <f t="shared" si="15"/>
        <v>0.1466561590700397</v>
      </c>
      <c r="AC79">
        <f t="shared" si="15"/>
        <v>0.146345009501478</v>
      </c>
      <c r="AD79">
        <f t="shared" si="15"/>
        <v>0.15372043943095001</v>
      </c>
      <c r="AE79">
        <f t="shared" si="15"/>
        <v>0.15861281401618998</v>
      </c>
    </row>
    <row r="80" spans="1:31" x14ac:dyDescent="0.25">
      <c r="A80" t="s">
        <v>135</v>
      </c>
      <c r="B80" t="s">
        <v>50</v>
      </c>
      <c r="C80" t="s">
        <v>26</v>
      </c>
      <c r="D80">
        <v>0</v>
      </c>
      <c r="E80">
        <v>2.41874399999999E-2</v>
      </c>
      <c r="F80">
        <v>3.3784839999999997E-2</v>
      </c>
      <c r="G80">
        <v>3.8306840000000002E-2</v>
      </c>
      <c r="H80">
        <v>4.3235999999999997E-2</v>
      </c>
      <c r="I80">
        <v>4.9249866999999899E-2</v>
      </c>
      <c r="J80">
        <v>4.8929106E-2</v>
      </c>
      <c r="K80">
        <v>4.7326214999999998E-2</v>
      </c>
      <c r="L80">
        <v>4.4689145999999999E-2</v>
      </c>
      <c r="M80">
        <v>1.8423162999999899E-2</v>
      </c>
      <c r="N80">
        <v>1.5882648900000001E-2</v>
      </c>
      <c r="O80">
        <v>0</v>
      </c>
      <c r="P80">
        <v>0</v>
      </c>
      <c r="Q80">
        <v>0</v>
      </c>
      <c r="R80" t="s">
        <v>45</v>
      </c>
      <c r="T80" t="s">
        <v>43</v>
      </c>
      <c r="U80">
        <f t="shared" si="15"/>
        <v>6329.4639967088506</v>
      </c>
      <c r="V80">
        <f t="shared" si="15"/>
        <v>7186.6307455647084</v>
      </c>
      <c r="W80">
        <f t="shared" si="15"/>
        <v>6806.6647465936494</v>
      </c>
      <c r="X80">
        <f t="shared" si="15"/>
        <v>6419.8912121434569</v>
      </c>
      <c r="Y80">
        <f t="shared" si="15"/>
        <v>5529.475769026365</v>
      </c>
      <c r="Z80">
        <f t="shared" si="15"/>
        <v>5198.4653534410836</v>
      </c>
      <c r="AA80">
        <f t="shared" si="15"/>
        <v>4796.9525381079911</v>
      </c>
      <c r="AB80">
        <f t="shared" si="15"/>
        <v>4549.6309318703206</v>
      </c>
      <c r="AC80">
        <f t="shared" si="15"/>
        <v>4326.4229753514219</v>
      </c>
      <c r="AD80">
        <f t="shared" si="15"/>
        <v>1874.3841533588427</v>
      </c>
      <c r="AE80">
        <f t="shared" si="15"/>
        <v>-357.59192387770582</v>
      </c>
    </row>
    <row r="81" spans="1:31" x14ac:dyDescent="0.25">
      <c r="A81" t="s">
        <v>135</v>
      </c>
      <c r="B81" t="s">
        <v>50</v>
      </c>
      <c r="C81" t="s">
        <v>27</v>
      </c>
      <c r="D81">
        <v>2.8705745859999899E-2</v>
      </c>
      <c r="E81">
        <v>2.4807578737299999E-2</v>
      </c>
      <c r="F81">
        <v>1.8647204156000002E-2</v>
      </c>
      <c r="G81">
        <v>1.6049918689999901E-2</v>
      </c>
      <c r="H81">
        <v>1.4401296582687901E-2</v>
      </c>
      <c r="I81">
        <v>1.3760212439352999E-2</v>
      </c>
      <c r="J81">
        <v>1.4014511838286999E-2</v>
      </c>
      <c r="K81">
        <v>1.29290841962509E-2</v>
      </c>
      <c r="L81">
        <v>1.2483458503684999E-2</v>
      </c>
      <c r="M81">
        <v>1.2077122989899E-2</v>
      </c>
      <c r="N81">
        <v>1.2096661826754999E-2</v>
      </c>
      <c r="O81">
        <v>0</v>
      </c>
      <c r="P81">
        <v>0</v>
      </c>
      <c r="Q81">
        <v>0</v>
      </c>
      <c r="R81" t="s">
        <v>45</v>
      </c>
    </row>
    <row r="82" spans="1:31" x14ac:dyDescent="0.25">
      <c r="A82" t="s">
        <v>135</v>
      </c>
      <c r="B82" t="s">
        <v>50</v>
      </c>
      <c r="C82" t="s">
        <v>29</v>
      </c>
      <c r="D82">
        <v>2.5564298288660001E-2</v>
      </c>
      <c r="E82">
        <v>3.2117305337699902E-2</v>
      </c>
      <c r="F82">
        <v>3.26408469204E-2</v>
      </c>
      <c r="G82">
        <v>2.6261787071172899E-2</v>
      </c>
      <c r="H82">
        <v>2.2526419842757901E-2</v>
      </c>
      <c r="I82">
        <v>2.1810858254112001E-2</v>
      </c>
      <c r="J82">
        <v>2.14651965227339E-2</v>
      </c>
      <c r="K82">
        <v>2.0564163992412898E-2</v>
      </c>
      <c r="L82">
        <v>1.98784374510029E-2</v>
      </c>
      <c r="M82">
        <v>2.0729469992167002E-2</v>
      </c>
      <c r="N82">
        <v>2.2081253328652899E-2</v>
      </c>
      <c r="O82">
        <v>0</v>
      </c>
      <c r="P82">
        <v>0</v>
      </c>
      <c r="Q82">
        <v>0</v>
      </c>
      <c r="R82" t="s">
        <v>45</v>
      </c>
    </row>
    <row r="83" spans="1:31" x14ac:dyDescent="0.25">
      <c r="A83" t="s">
        <v>135</v>
      </c>
      <c r="B83" t="s">
        <v>50</v>
      </c>
      <c r="C83" t="s">
        <v>31</v>
      </c>
      <c r="D83">
        <v>1.7275854025412001</v>
      </c>
      <c r="E83">
        <v>0.81246976431369999</v>
      </c>
      <c r="F83">
        <v>0.54144540761799997</v>
      </c>
      <c r="G83">
        <v>0.45778453572979899</v>
      </c>
      <c r="H83">
        <v>0.35838927833711498</v>
      </c>
      <c r="I83">
        <v>0.345820633608525</v>
      </c>
      <c r="J83">
        <v>0.32658115445566399</v>
      </c>
      <c r="K83">
        <v>0.31125582637566601</v>
      </c>
      <c r="L83">
        <v>0.30483320103111</v>
      </c>
      <c r="M83">
        <v>0.30441258739493499</v>
      </c>
      <c r="N83">
        <v>0.30670090837761099</v>
      </c>
      <c r="O83">
        <v>0</v>
      </c>
      <c r="P83">
        <v>0</v>
      </c>
      <c r="Q83">
        <v>0</v>
      </c>
      <c r="R83" t="s">
        <v>45</v>
      </c>
    </row>
    <row r="84" spans="1:31" x14ac:dyDescent="0.25">
      <c r="A84" t="s">
        <v>135</v>
      </c>
      <c r="B84" t="s">
        <v>50</v>
      </c>
      <c r="C84" t="s">
        <v>32</v>
      </c>
      <c r="D84">
        <v>2.6689111501623999</v>
      </c>
      <c r="E84">
        <v>2.0623099419142998</v>
      </c>
      <c r="F84">
        <v>1.5044384939627</v>
      </c>
      <c r="G84">
        <v>1.18101338118959</v>
      </c>
      <c r="H84">
        <v>1.1069999124882399</v>
      </c>
      <c r="I84">
        <v>1.12714905053239</v>
      </c>
      <c r="J84">
        <v>1.02640553305072</v>
      </c>
      <c r="K84">
        <v>0.82164803920659901</v>
      </c>
      <c r="L84">
        <v>0.73423832059458105</v>
      </c>
      <c r="M84">
        <v>0.65040635269006097</v>
      </c>
      <c r="N84">
        <v>0.639583200646337</v>
      </c>
      <c r="O84">
        <v>0</v>
      </c>
      <c r="P84">
        <v>0</v>
      </c>
      <c r="Q84">
        <v>0</v>
      </c>
      <c r="R84" t="s">
        <v>45</v>
      </c>
    </row>
    <row r="85" spans="1:31" x14ac:dyDescent="0.25">
      <c r="A85" t="s">
        <v>135</v>
      </c>
      <c r="B85" t="s">
        <v>50</v>
      </c>
      <c r="C85" t="s">
        <v>34</v>
      </c>
      <c r="D85">
        <v>5.3574682320100001E-2</v>
      </c>
      <c r="E85">
        <v>4.6846722833389899E-2</v>
      </c>
      <c r="F85">
        <v>3.47216487928E-2</v>
      </c>
      <c r="G85">
        <v>2.41477296063E-2</v>
      </c>
      <c r="H85">
        <v>2.2933126495544999E-2</v>
      </c>
      <c r="I85">
        <v>2.1614236520352E-2</v>
      </c>
      <c r="J85">
        <v>2.0916548230682001E-2</v>
      </c>
      <c r="K85">
        <v>1.8043973408873999E-2</v>
      </c>
      <c r="L85">
        <v>1.6390178796747E-2</v>
      </c>
      <c r="M85">
        <v>2.1564158630634999E-2</v>
      </c>
      <c r="N85">
        <v>2.5943760983392902E-2</v>
      </c>
      <c r="O85">
        <v>0</v>
      </c>
      <c r="P85">
        <v>0</v>
      </c>
      <c r="Q85">
        <v>0</v>
      </c>
      <c r="R85" t="s">
        <v>45</v>
      </c>
    </row>
    <row r="86" spans="1:31" x14ac:dyDescent="0.25">
      <c r="A86" t="s">
        <v>135</v>
      </c>
      <c r="B86" t="s">
        <v>50</v>
      </c>
      <c r="C86" t="s">
        <v>36</v>
      </c>
      <c r="D86">
        <v>0.15763024339720999</v>
      </c>
      <c r="E86">
        <v>0.166614137464</v>
      </c>
      <c r="F86">
        <v>0.27151597914929898</v>
      </c>
      <c r="G86">
        <v>0.1711025784463</v>
      </c>
      <c r="H86">
        <v>0.13604499486868099</v>
      </c>
      <c r="I86">
        <v>0.15019547657414001</v>
      </c>
      <c r="J86">
        <v>0.154368720133153</v>
      </c>
      <c r="K86">
        <v>0.15588877459534101</v>
      </c>
      <c r="L86">
        <v>0.16113844832146099</v>
      </c>
      <c r="M86">
        <v>0.16894901758807501</v>
      </c>
      <c r="N86">
        <v>0.181763100608935</v>
      </c>
      <c r="O86">
        <v>0</v>
      </c>
      <c r="P86">
        <v>0</v>
      </c>
      <c r="Q86">
        <v>0</v>
      </c>
      <c r="R86" t="s">
        <v>45</v>
      </c>
    </row>
    <row r="87" spans="1:31" x14ac:dyDescent="0.25">
      <c r="A87" t="s">
        <v>135</v>
      </c>
      <c r="B87" t="s">
        <v>50</v>
      </c>
      <c r="C87" t="s">
        <v>37</v>
      </c>
      <c r="D87">
        <v>0.13589020804686999</v>
      </c>
      <c r="E87">
        <v>0.1236233643399</v>
      </c>
      <c r="F87">
        <v>0.1157535261031</v>
      </c>
      <c r="G87">
        <v>8.2637983689200001E-2</v>
      </c>
      <c r="H87">
        <v>7.0415696141780906E-2</v>
      </c>
      <c r="I87">
        <v>7.2190511873491001E-2</v>
      </c>
      <c r="J87">
        <v>7.2108729261932999E-2</v>
      </c>
      <c r="K87">
        <v>6.8175386562232002E-2</v>
      </c>
      <c r="L87">
        <v>6.7496560317011997E-2</v>
      </c>
      <c r="M87">
        <v>7.3746037508749904E-2</v>
      </c>
      <c r="N87">
        <v>8.0980786089809895E-2</v>
      </c>
      <c r="O87">
        <v>0</v>
      </c>
      <c r="P87">
        <v>0</v>
      </c>
      <c r="Q87">
        <v>0</v>
      </c>
      <c r="R87" t="s">
        <v>45</v>
      </c>
    </row>
    <row r="88" spans="1:31" x14ac:dyDescent="0.25">
      <c r="A88" t="s">
        <v>135</v>
      </c>
      <c r="B88" t="s">
        <v>50</v>
      </c>
      <c r="C88" t="s">
        <v>39</v>
      </c>
      <c r="D88">
        <v>0.67136361631229902</v>
      </c>
      <c r="E88">
        <v>0.59180214036539902</v>
      </c>
      <c r="F88">
        <v>0.43716481745908897</v>
      </c>
      <c r="G88">
        <v>0.21324946149148</v>
      </c>
      <c r="H88">
        <v>0.21710409652588</v>
      </c>
      <c r="I88">
        <v>0.237451882583706</v>
      </c>
      <c r="J88">
        <v>0.22771121601086899</v>
      </c>
      <c r="K88">
        <v>0.17364544177301</v>
      </c>
      <c r="L88">
        <v>0.14752900161112001</v>
      </c>
      <c r="M88">
        <v>0.12518817966601101</v>
      </c>
      <c r="N88">
        <v>0.12374487800952701</v>
      </c>
      <c r="O88">
        <v>0</v>
      </c>
      <c r="P88">
        <v>0</v>
      </c>
      <c r="Q88">
        <v>0</v>
      </c>
      <c r="R88" t="s">
        <v>45</v>
      </c>
    </row>
    <row r="89" spans="1:31" x14ac:dyDescent="0.25">
      <c r="A89" t="s">
        <v>135</v>
      </c>
      <c r="B89" t="s">
        <v>19</v>
      </c>
      <c r="C89" t="s">
        <v>16</v>
      </c>
      <c r="D89">
        <v>4.1422888479910004E-3</v>
      </c>
      <c r="E89">
        <v>3.9469324262479998E-3</v>
      </c>
      <c r="F89">
        <v>3.4401191930899999E-3</v>
      </c>
      <c r="G89">
        <v>2.34205976212E-3</v>
      </c>
      <c r="H89">
        <v>1.9239024458859999E-3</v>
      </c>
      <c r="I89">
        <v>1.88660142489599E-3</v>
      </c>
      <c r="J89">
        <v>2.2782481636720001E-3</v>
      </c>
      <c r="K89">
        <v>2.4511360443379899E-3</v>
      </c>
      <c r="L89">
        <v>2.8712661587760001E-3</v>
      </c>
      <c r="M89">
        <v>2.9409170816219999E-3</v>
      </c>
      <c r="N89">
        <v>3.3249932045920001E-3</v>
      </c>
      <c r="O89">
        <v>0</v>
      </c>
      <c r="P89">
        <v>0</v>
      </c>
      <c r="Q89">
        <v>0</v>
      </c>
      <c r="R89" t="s">
        <v>45</v>
      </c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</row>
    <row r="90" spans="1:31" x14ac:dyDescent="0.25">
      <c r="A90" t="s">
        <v>135</v>
      </c>
      <c r="B90" t="s">
        <v>19</v>
      </c>
      <c r="C90" t="s">
        <v>17</v>
      </c>
      <c r="D90">
        <v>0.17987315068000001</v>
      </c>
      <c r="E90">
        <v>0.13958330832310001</v>
      </c>
      <c r="F90">
        <v>8.8727715249799999E-2</v>
      </c>
      <c r="G90">
        <v>8.8257565258799894E-2</v>
      </c>
      <c r="H90">
        <v>9.0655970633102004E-2</v>
      </c>
      <c r="I90">
        <v>9.2901456879606895E-2</v>
      </c>
      <c r="J90">
        <v>9.4929387918815902E-2</v>
      </c>
      <c r="K90">
        <v>9.6574049201608003E-2</v>
      </c>
      <c r="L90">
        <v>9.8496559663516003E-2</v>
      </c>
      <c r="M90">
        <v>0.10036002411618899</v>
      </c>
      <c r="N90">
        <v>0.102349096489658</v>
      </c>
      <c r="O90">
        <v>0</v>
      </c>
      <c r="P90">
        <v>0</v>
      </c>
      <c r="Q90">
        <v>0</v>
      </c>
      <c r="R90" t="s">
        <v>45</v>
      </c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</row>
    <row r="91" spans="1:31" x14ac:dyDescent="0.25">
      <c r="A91" t="s">
        <v>135</v>
      </c>
      <c r="B91" t="s">
        <v>19</v>
      </c>
      <c r="C91" t="s">
        <v>19</v>
      </c>
      <c r="D91">
        <v>1.64564324541372</v>
      </c>
      <c r="E91">
        <v>0.96206915100949897</v>
      </c>
      <c r="F91">
        <v>0.66503858077760003</v>
      </c>
      <c r="G91">
        <v>0.55269328189354905</v>
      </c>
      <c r="H91">
        <v>0.46568283161157897</v>
      </c>
      <c r="I91">
        <v>0.39991128104337798</v>
      </c>
      <c r="J91">
        <v>0.323298028970957</v>
      </c>
      <c r="K91">
        <v>0.27534855395484398</v>
      </c>
      <c r="L91">
        <v>0.24082789887331801</v>
      </c>
      <c r="M91">
        <v>0.254906747552817</v>
      </c>
      <c r="N91">
        <v>0.26865590828046598</v>
      </c>
      <c r="O91">
        <v>0</v>
      </c>
      <c r="P91">
        <v>0</v>
      </c>
      <c r="Q91">
        <v>0</v>
      </c>
      <c r="R91" t="s">
        <v>45</v>
      </c>
    </row>
    <row r="92" spans="1:31" x14ac:dyDescent="0.25">
      <c r="A92" t="s">
        <v>135</v>
      </c>
      <c r="B92" t="s">
        <v>19</v>
      </c>
      <c r="C92" t="s">
        <v>21</v>
      </c>
      <c r="D92" s="2">
        <v>18.090881352019998</v>
      </c>
      <c r="E92">
        <v>25.829993587999901</v>
      </c>
      <c r="F92">
        <v>25.625514495000001</v>
      </c>
      <c r="G92">
        <v>24.259002420160002</v>
      </c>
      <c r="H92">
        <v>20.0008704260683</v>
      </c>
      <c r="I92">
        <v>17.095694200628898</v>
      </c>
      <c r="J92">
        <v>14.4370006212657</v>
      </c>
      <c r="K92">
        <v>13.820630147592</v>
      </c>
      <c r="L92">
        <v>13.457525836186701</v>
      </c>
      <c r="M92">
        <v>8.5848073384259198</v>
      </c>
      <c r="N92">
        <v>0.31215049697956798</v>
      </c>
      <c r="O92">
        <v>0</v>
      </c>
      <c r="P92">
        <v>0</v>
      </c>
      <c r="Q92">
        <v>0</v>
      </c>
      <c r="R92" t="s">
        <v>46</v>
      </c>
    </row>
    <row r="93" spans="1:31" x14ac:dyDescent="0.25">
      <c r="A93" t="s">
        <v>135</v>
      </c>
      <c r="B93" t="s">
        <v>19</v>
      </c>
      <c r="C93" t="s">
        <v>22</v>
      </c>
      <c r="D93" s="2">
        <v>0</v>
      </c>
      <c r="E93">
        <v>3.078649E-2</v>
      </c>
      <c r="F93">
        <v>5.4334319999999998E-2</v>
      </c>
      <c r="G93">
        <v>5.3675299999999898E-2</v>
      </c>
      <c r="H93">
        <v>5.7003310000000001E-2</v>
      </c>
      <c r="I93">
        <v>6.3421950000000005E-2</v>
      </c>
      <c r="J93">
        <v>6.3293429999999998E-2</v>
      </c>
      <c r="K93">
        <v>6.1488711000000001E-2</v>
      </c>
      <c r="L93">
        <v>5.8250981E-2</v>
      </c>
      <c r="M93">
        <v>2.3829105999999999E-2</v>
      </c>
      <c r="N93">
        <v>2.06800005E-2</v>
      </c>
      <c r="O93">
        <v>0</v>
      </c>
      <c r="P93">
        <v>0</v>
      </c>
      <c r="Q93">
        <v>0</v>
      </c>
      <c r="R93" t="s">
        <v>45</v>
      </c>
    </row>
    <row r="94" spans="1:31" x14ac:dyDescent="0.25">
      <c r="A94" t="s">
        <v>135</v>
      </c>
      <c r="B94" t="s">
        <v>19</v>
      </c>
      <c r="C94" t="s">
        <v>23</v>
      </c>
      <c r="D94" s="2">
        <v>5.8085339999999996E-9</v>
      </c>
      <c r="E94" s="2">
        <v>0.1801304</v>
      </c>
      <c r="F94" s="2">
        <v>0.24398549999999999</v>
      </c>
      <c r="G94" s="2">
        <v>0.2410254</v>
      </c>
      <c r="H94" s="2">
        <v>0.25596974</v>
      </c>
      <c r="I94" s="2">
        <v>0.28479306999999998</v>
      </c>
      <c r="J94" s="2">
        <v>0.28421584999999999</v>
      </c>
      <c r="K94" s="2">
        <v>0.27611180999999901</v>
      </c>
      <c r="L94" s="2">
        <v>0.26157279</v>
      </c>
      <c r="M94" s="2">
        <v>0.10700327599999999</v>
      </c>
      <c r="N94" s="2">
        <v>9.2862407999999994E-2</v>
      </c>
      <c r="O94">
        <v>0</v>
      </c>
      <c r="P94">
        <v>0</v>
      </c>
      <c r="Q94">
        <v>0</v>
      </c>
      <c r="R94" t="s">
        <v>45</v>
      </c>
    </row>
    <row r="95" spans="1:31" x14ac:dyDescent="0.25">
      <c r="A95" t="s">
        <v>135</v>
      </c>
      <c r="B95" t="s">
        <v>19</v>
      </c>
      <c r="C95" t="s">
        <v>24</v>
      </c>
      <c r="D95" s="2">
        <v>0</v>
      </c>
      <c r="E95" s="2">
        <v>3.7824219999999999E-2</v>
      </c>
      <c r="F95" s="2">
        <v>5.8833360000000001E-2</v>
      </c>
      <c r="G95" s="2">
        <v>5.8119730000000001E-2</v>
      </c>
      <c r="H95" s="2">
        <v>6.172329E-2</v>
      </c>
      <c r="I95" s="2">
        <v>6.8673379999999895E-2</v>
      </c>
      <c r="J95" s="2">
        <v>6.8534310000000001E-2</v>
      </c>
      <c r="K95" s="2">
        <v>6.6580173999999895E-2</v>
      </c>
      <c r="L95" s="2">
        <v>6.3074323000000002E-2</v>
      </c>
      <c r="M95" s="2">
        <v>2.5802198999999901E-2</v>
      </c>
      <c r="N95" s="2">
        <v>2.23923473E-2</v>
      </c>
      <c r="O95">
        <v>0</v>
      </c>
      <c r="P95">
        <v>0</v>
      </c>
      <c r="Q95">
        <v>0</v>
      </c>
      <c r="R95" t="s">
        <v>45</v>
      </c>
    </row>
    <row r="96" spans="1:31" x14ac:dyDescent="0.25">
      <c r="A96" t="s">
        <v>135</v>
      </c>
      <c r="B96" t="s">
        <v>19</v>
      </c>
      <c r="C96" t="s">
        <v>25</v>
      </c>
      <c r="D96" s="2">
        <v>2.924213E-8</v>
      </c>
      <c r="E96" s="2">
        <v>5.8596639999999997E-5</v>
      </c>
      <c r="F96" s="2">
        <v>5.5718689999999998E-5</v>
      </c>
      <c r="G96" s="2">
        <v>5.504278E-5</v>
      </c>
      <c r="H96" s="2">
        <v>5.8455590000000003E-5</v>
      </c>
      <c r="I96" s="2">
        <v>6.5037819999999997E-5</v>
      </c>
      <c r="J96" s="2">
        <v>6.4906019999999898E-5</v>
      </c>
      <c r="K96" s="2">
        <v>6.3055238999999897E-5</v>
      </c>
      <c r="L96" s="2">
        <v>5.9735090000000003E-5</v>
      </c>
      <c r="M96" s="2">
        <v>2.4436214E-5</v>
      </c>
      <c r="N96" s="2">
        <v>2.1206883600000002E-5</v>
      </c>
      <c r="O96">
        <v>0</v>
      </c>
      <c r="P96">
        <v>0</v>
      </c>
      <c r="Q96">
        <v>0</v>
      </c>
      <c r="R96" t="s">
        <v>45</v>
      </c>
    </row>
    <row r="97" spans="1:18" x14ac:dyDescent="0.25">
      <c r="A97" t="s">
        <v>135</v>
      </c>
      <c r="B97" t="s">
        <v>19</v>
      </c>
      <c r="C97" t="s">
        <v>26</v>
      </c>
      <c r="D97">
        <v>0</v>
      </c>
      <c r="E97">
        <v>2.7562099999999998E-3</v>
      </c>
      <c r="F97">
        <v>4.2913729999999898E-3</v>
      </c>
      <c r="G97">
        <v>4.2393220000000002E-3</v>
      </c>
      <c r="H97">
        <v>4.5021659999999897E-3</v>
      </c>
      <c r="I97">
        <v>5.00911699999999E-3</v>
      </c>
      <c r="J97">
        <v>4.9989737000000001E-3</v>
      </c>
      <c r="K97">
        <v>4.8564313999999997E-3</v>
      </c>
      <c r="L97">
        <v>4.6007134000000003E-3</v>
      </c>
      <c r="M97">
        <v>1.8820436999999999E-3</v>
      </c>
      <c r="N97">
        <v>1.63332454E-3</v>
      </c>
      <c r="O97">
        <v>0</v>
      </c>
      <c r="P97">
        <v>0</v>
      </c>
      <c r="Q97">
        <v>0</v>
      </c>
      <c r="R97" t="s">
        <v>45</v>
      </c>
    </row>
    <row r="98" spans="1:18" x14ac:dyDescent="0.25">
      <c r="A98" t="s">
        <v>135</v>
      </c>
      <c r="B98" t="s">
        <v>19</v>
      </c>
      <c r="C98" t="s">
        <v>27</v>
      </c>
      <c r="D98">
        <v>3.1080658219999999E-3</v>
      </c>
      <c r="E98">
        <v>4.03055851549999E-3</v>
      </c>
      <c r="F98">
        <v>3.7723427179999999E-3</v>
      </c>
      <c r="G98">
        <v>1.770640473E-3</v>
      </c>
      <c r="H98">
        <v>1.649852116273E-3</v>
      </c>
      <c r="I98">
        <v>1.685275264246E-3</v>
      </c>
      <c r="J98">
        <v>1.5861750056289899E-3</v>
      </c>
      <c r="K98">
        <v>1.487739112145E-3</v>
      </c>
      <c r="L98">
        <v>1.4703191298839999E-3</v>
      </c>
      <c r="M98">
        <v>1.4642192388229999E-3</v>
      </c>
      <c r="N98">
        <v>1.5505703993659999E-3</v>
      </c>
      <c r="O98">
        <v>0</v>
      </c>
      <c r="P98">
        <v>0</v>
      </c>
      <c r="Q98">
        <v>0</v>
      </c>
      <c r="R98" t="s">
        <v>45</v>
      </c>
    </row>
    <row r="99" spans="1:18" x14ac:dyDescent="0.25">
      <c r="A99" t="s">
        <v>135</v>
      </c>
      <c r="B99" t="s">
        <v>19</v>
      </c>
      <c r="C99" t="s">
        <v>29</v>
      </c>
      <c r="D99">
        <v>2.22016837598E-3</v>
      </c>
      <c r="E99">
        <v>2.6060841914160001E-3</v>
      </c>
      <c r="F99">
        <v>4.0447792120900002E-3</v>
      </c>
      <c r="G99">
        <v>3.47489271543899E-3</v>
      </c>
      <c r="H99">
        <v>3.2242888752319998E-3</v>
      </c>
      <c r="I99">
        <v>2.98076911237699E-3</v>
      </c>
      <c r="J99">
        <v>2.718113657594E-3</v>
      </c>
      <c r="K99">
        <v>2.45924627282499E-3</v>
      </c>
      <c r="L99">
        <v>2.233569569895E-3</v>
      </c>
      <c r="M99">
        <v>2.1705234222239998E-3</v>
      </c>
      <c r="N99">
        <v>2.4679059549150002E-3</v>
      </c>
      <c r="O99">
        <v>0</v>
      </c>
      <c r="P99">
        <v>0</v>
      </c>
      <c r="Q99">
        <v>0</v>
      </c>
      <c r="R99" t="s">
        <v>45</v>
      </c>
    </row>
    <row r="100" spans="1:18" x14ac:dyDescent="0.25">
      <c r="A100" t="s">
        <v>135</v>
      </c>
      <c r="B100" t="s">
        <v>19</v>
      </c>
      <c r="C100" t="s">
        <v>31</v>
      </c>
      <c r="D100">
        <v>0.23116174195615799</v>
      </c>
      <c r="E100">
        <v>0.14060706140162901</v>
      </c>
      <c r="F100">
        <v>0.13674288918926</v>
      </c>
      <c r="G100">
        <v>9.9252163936449006E-2</v>
      </c>
      <c r="H100">
        <v>7.8107973959161997E-2</v>
      </c>
      <c r="I100">
        <v>7.6588823323558E-2</v>
      </c>
      <c r="J100">
        <v>7.1214467053248895E-2</v>
      </c>
      <c r="K100">
        <v>6.9526470011776004E-2</v>
      </c>
      <c r="L100">
        <v>6.8948881204887E-2</v>
      </c>
      <c r="M100">
        <v>6.8002417941102997E-2</v>
      </c>
      <c r="N100">
        <v>6.8522256957590996E-2</v>
      </c>
      <c r="O100">
        <v>0</v>
      </c>
      <c r="P100">
        <v>0</v>
      </c>
      <c r="Q100">
        <v>0</v>
      </c>
      <c r="R100" t="s">
        <v>45</v>
      </c>
    </row>
    <row r="101" spans="1:18" x14ac:dyDescent="0.25">
      <c r="A101" t="s">
        <v>135</v>
      </c>
      <c r="B101" t="s">
        <v>19</v>
      </c>
      <c r="C101" t="s">
        <v>32</v>
      </c>
      <c r="D101">
        <v>0.30313572559711899</v>
      </c>
      <c r="E101">
        <v>0.2443330295477</v>
      </c>
      <c r="F101">
        <v>0.217070540067</v>
      </c>
      <c r="G101">
        <v>0.1604307102284</v>
      </c>
      <c r="H101">
        <v>0.121137941979856</v>
      </c>
      <c r="I101">
        <v>0.106689127672846</v>
      </c>
      <c r="J101">
        <v>9.0406036715093896E-2</v>
      </c>
      <c r="K101">
        <v>8.2992581494398907E-2</v>
      </c>
      <c r="L101">
        <v>8.1918232184774994E-2</v>
      </c>
      <c r="M101">
        <v>8.0562557393856898E-2</v>
      </c>
      <c r="N101">
        <v>8.1898912366151905E-2</v>
      </c>
      <c r="O101">
        <v>0</v>
      </c>
      <c r="P101">
        <v>0</v>
      </c>
      <c r="Q101">
        <v>0</v>
      </c>
      <c r="R101" t="s">
        <v>45</v>
      </c>
    </row>
    <row r="102" spans="1:18" x14ac:dyDescent="0.25">
      <c r="A102" t="s">
        <v>135</v>
      </c>
      <c r="B102" t="s">
        <v>19</v>
      </c>
      <c r="C102" t="s">
        <v>34</v>
      </c>
      <c r="D102">
        <v>7.4462453157009903E-3</v>
      </c>
      <c r="E102">
        <v>1.0733723511282E-2</v>
      </c>
      <c r="F102">
        <v>8.6500783345259992E-3</v>
      </c>
      <c r="G102">
        <v>4.8001078034499902E-3</v>
      </c>
      <c r="H102">
        <v>4.4132730653230002E-3</v>
      </c>
      <c r="I102">
        <v>4.0415574448879896E-3</v>
      </c>
      <c r="J102">
        <v>3.7020264488839901E-3</v>
      </c>
      <c r="K102">
        <v>3.244650887982E-3</v>
      </c>
      <c r="L102">
        <v>2.877813682296E-3</v>
      </c>
      <c r="M102">
        <v>3.3051636891359999E-3</v>
      </c>
      <c r="N102">
        <v>5.1509463386559904E-3</v>
      </c>
      <c r="O102">
        <v>0</v>
      </c>
      <c r="P102">
        <v>0</v>
      </c>
      <c r="Q102">
        <v>0</v>
      </c>
      <c r="R102" t="s">
        <v>45</v>
      </c>
    </row>
    <row r="103" spans="1:18" x14ac:dyDescent="0.25">
      <c r="A103" t="s">
        <v>135</v>
      </c>
      <c r="B103" t="s">
        <v>19</v>
      </c>
      <c r="C103" t="s">
        <v>36</v>
      </c>
      <c r="D103">
        <v>4.8343162292525999E-2</v>
      </c>
      <c r="E103">
        <v>3.7460864533899997E-2</v>
      </c>
      <c r="F103">
        <v>9.1943201324160007E-2</v>
      </c>
      <c r="G103">
        <v>6.2685101371485002E-2</v>
      </c>
      <c r="H103">
        <v>4.5050115105345998E-2</v>
      </c>
      <c r="I103">
        <v>5.0340378049845903E-2</v>
      </c>
      <c r="J103">
        <v>5.3079588380880997E-2</v>
      </c>
      <c r="K103">
        <v>5.6235341761349998E-2</v>
      </c>
      <c r="L103">
        <v>5.9700212384193999E-2</v>
      </c>
      <c r="M103">
        <v>6.0214765478380998E-2</v>
      </c>
      <c r="N103">
        <v>6.7551483451276997E-2</v>
      </c>
      <c r="O103">
        <v>0</v>
      </c>
      <c r="P103">
        <v>0</v>
      </c>
      <c r="Q103">
        <v>0</v>
      </c>
      <c r="R103" t="s">
        <v>45</v>
      </c>
    </row>
    <row r="104" spans="1:18" x14ac:dyDescent="0.25">
      <c r="A104" t="s">
        <v>135</v>
      </c>
      <c r="B104" t="s">
        <v>19</v>
      </c>
      <c r="C104" t="s">
        <v>37</v>
      </c>
      <c r="D104">
        <v>2.5587319132037899E-2</v>
      </c>
      <c r="E104">
        <v>2.7936627413049999E-2</v>
      </c>
      <c r="F104">
        <v>3.01282938004299E-2</v>
      </c>
      <c r="G104">
        <v>1.9879333313533899E-2</v>
      </c>
      <c r="H104">
        <v>1.5562611101195001E-2</v>
      </c>
      <c r="I104">
        <v>1.5912533807128999E-2</v>
      </c>
      <c r="J104">
        <v>1.6133172344396901E-2</v>
      </c>
      <c r="K104">
        <v>1.6134922823039001E-2</v>
      </c>
      <c r="L104">
        <v>1.6428998604844001E-2</v>
      </c>
      <c r="M104">
        <v>1.7052175718467899E-2</v>
      </c>
      <c r="N104">
        <v>2.0630788865512902E-2</v>
      </c>
      <c r="O104">
        <v>0</v>
      </c>
      <c r="P104">
        <v>0</v>
      </c>
      <c r="Q104">
        <v>0</v>
      </c>
      <c r="R104" t="s">
        <v>45</v>
      </c>
    </row>
    <row r="105" spans="1:18" x14ac:dyDescent="0.25">
      <c r="A105" t="s">
        <v>135</v>
      </c>
      <c r="B105" t="s">
        <v>19</v>
      </c>
      <c r="C105" t="s">
        <v>39</v>
      </c>
      <c r="D105">
        <v>0.10525531125067999</v>
      </c>
      <c r="E105">
        <v>7.2374942859539895E-2</v>
      </c>
      <c r="F105">
        <v>5.4386023306749999E-2</v>
      </c>
      <c r="G105">
        <v>2.7361451370489901E-2</v>
      </c>
      <c r="H105">
        <v>1.3856195197409899E-2</v>
      </c>
      <c r="I105">
        <v>1.0417749112341E-2</v>
      </c>
      <c r="J105">
        <v>7.9184757510169998E-3</v>
      </c>
      <c r="K105">
        <v>8.6122726150510004E-3</v>
      </c>
      <c r="L105">
        <v>9.3585498584489897E-3</v>
      </c>
      <c r="M105">
        <v>8.2628137406650006E-3</v>
      </c>
      <c r="N105">
        <v>1.1227148419993E-2</v>
      </c>
      <c r="O105">
        <v>0</v>
      </c>
      <c r="P105">
        <v>0</v>
      </c>
      <c r="Q105">
        <v>0</v>
      </c>
      <c r="R105" t="s">
        <v>45</v>
      </c>
    </row>
    <row r="106" spans="1:18" x14ac:dyDescent="0.25">
      <c r="A106" t="s">
        <v>135</v>
      </c>
      <c r="B106" t="s">
        <v>51</v>
      </c>
      <c r="C106" t="s">
        <v>16</v>
      </c>
      <c r="D106">
        <v>3.0454217822099999E-3</v>
      </c>
      <c r="E106">
        <v>2.6498219169399902E-3</v>
      </c>
      <c r="F106">
        <v>2.4392272290299898E-3</v>
      </c>
      <c r="G106">
        <v>1.8349090060119999E-3</v>
      </c>
      <c r="H106">
        <v>1.6422110682129899E-3</v>
      </c>
      <c r="I106">
        <v>1.5290565291410001E-3</v>
      </c>
      <c r="J106">
        <v>1.73922449216899E-3</v>
      </c>
      <c r="K106">
        <v>1.7811112324099901E-3</v>
      </c>
      <c r="L106">
        <v>1.9436611646800001E-3</v>
      </c>
      <c r="M106">
        <v>2.0333700984739899E-3</v>
      </c>
      <c r="N106">
        <v>2.0977408894089999E-3</v>
      </c>
      <c r="O106">
        <v>0</v>
      </c>
      <c r="P106">
        <v>0</v>
      </c>
      <c r="Q106">
        <v>0</v>
      </c>
      <c r="R106" t="s">
        <v>45</v>
      </c>
    </row>
    <row r="107" spans="1:18" x14ac:dyDescent="0.25">
      <c r="A107" t="s">
        <v>135</v>
      </c>
      <c r="B107" t="s">
        <v>51</v>
      </c>
      <c r="C107" t="s">
        <v>17</v>
      </c>
      <c r="D107">
        <v>2.5696908099E-2</v>
      </c>
      <c r="E107">
        <v>2.28845070576E-2</v>
      </c>
      <c r="F107">
        <v>3.0722162097599998E-2</v>
      </c>
      <c r="G107">
        <v>2.1634569946999999E-2</v>
      </c>
      <c r="H107">
        <v>2.1669793297650002E-2</v>
      </c>
      <c r="I107">
        <v>2.1495707321608E-2</v>
      </c>
      <c r="J107">
        <v>2.2094202637054E-2</v>
      </c>
      <c r="K107">
        <v>2.2165464931801999E-2</v>
      </c>
      <c r="L107">
        <v>2.2271067636845901E-2</v>
      </c>
      <c r="M107">
        <v>2.2529062023846001E-2</v>
      </c>
      <c r="N107">
        <v>2.2932624214307001E-2</v>
      </c>
      <c r="O107">
        <v>0</v>
      </c>
      <c r="P107">
        <v>0</v>
      </c>
      <c r="Q107">
        <v>0</v>
      </c>
      <c r="R107" t="s">
        <v>45</v>
      </c>
    </row>
    <row r="108" spans="1:18" x14ac:dyDescent="0.25">
      <c r="A108" t="s">
        <v>135</v>
      </c>
      <c r="B108" t="s">
        <v>51</v>
      </c>
      <c r="C108" t="s">
        <v>19</v>
      </c>
      <c r="D108">
        <v>1.3297931769381399</v>
      </c>
      <c r="E108">
        <v>0.672353148261149</v>
      </c>
      <c r="F108">
        <v>0.41755514169000002</v>
      </c>
      <c r="G108">
        <v>0.32993982371899899</v>
      </c>
      <c r="H108">
        <v>0.28286745738389901</v>
      </c>
      <c r="I108">
        <v>0.23509599396462899</v>
      </c>
      <c r="J108">
        <v>0.19895492002435</v>
      </c>
      <c r="K108">
        <v>0.17116293303144101</v>
      </c>
      <c r="L108">
        <v>0.15083514842208501</v>
      </c>
      <c r="M108">
        <v>0.16085594494115699</v>
      </c>
      <c r="N108">
        <v>0.165406412346985</v>
      </c>
      <c r="O108">
        <v>0</v>
      </c>
      <c r="P108">
        <v>0</v>
      </c>
      <c r="Q108">
        <v>0</v>
      </c>
      <c r="R108" t="s">
        <v>45</v>
      </c>
    </row>
    <row r="109" spans="1:18" x14ac:dyDescent="0.25">
      <c r="A109" t="s">
        <v>135</v>
      </c>
      <c r="B109" t="s">
        <v>51</v>
      </c>
      <c r="C109" t="s">
        <v>21</v>
      </c>
      <c r="D109" s="2">
        <v>9.8998332287999897</v>
      </c>
      <c r="E109">
        <v>11.1153401291999</v>
      </c>
      <c r="F109">
        <v>9.4857271700000005</v>
      </c>
      <c r="G109">
        <v>9.0361058500000002</v>
      </c>
      <c r="H109">
        <v>7.8545585731985899</v>
      </c>
      <c r="I109">
        <v>6.6171690312370401</v>
      </c>
      <c r="J109">
        <v>6.5802631496452602</v>
      </c>
      <c r="K109">
        <v>5.8191663542201502</v>
      </c>
      <c r="L109">
        <v>5.21625381894534</v>
      </c>
      <c r="M109">
        <v>4.5434767337294097</v>
      </c>
      <c r="N109">
        <v>3.9061368968107799</v>
      </c>
      <c r="O109">
        <v>0</v>
      </c>
      <c r="P109">
        <v>0</v>
      </c>
      <c r="Q109">
        <v>0</v>
      </c>
      <c r="R109" t="s">
        <v>46</v>
      </c>
    </row>
    <row r="110" spans="1:18" x14ac:dyDescent="0.25">
      <c r="A110" t="s">
        <v>135</v>
      </c>
      <c r="B110" t="s">
        <v>51</v>
      </c>
      <c r="C110" t="s">
        <v>22</v>
      </c>
      <c r="D110" s="2">
        <v>0</v>
      </c>
      <c r="E110">
        <v>2.20595099999999E-2</v>
      </c>
      <c r="F110">
        <v>2.9389240000000001E-2</v>
      </c>
      <c r="G110">
        <v>3.8014220000000001E-2</v>
      </c>
      <c r="H110">
        <v>3.86559E-2</v>
      </c>
      <c r="I110">
        <v>4.3016396999999998E-2</v>
      </c>
      <c r="J110">
        <v>4.1073932E-2</v>
      </c>
      <c r="K110">
        <v>3.9286827000000003E-2</v>
      </c>
      <c r="L110">
        <v>3.6785132999999998E-2</v>
      </c>
      <c r="M110">
        <v>1.4791079E-2</v>
      </c>
      <c r="N110">
        <v>1.27481186E-2</v>
      </c>
      <c r="O110">
        <v>0</v>
      </c>
      <c r="P110">
        <v>0</v>
      </c>
      <c r="Q110">
        <v>0</v>
      </c>
      <c r="R110" t="s">
        <v>45</v>
      </c>
    </row>
    <row r="111" spans="1:18" x14ac:dyDescent="0.25">
      <c r="A111" t="s">
        <v>135</v>
      </c>
      <c r="B111" t="s">
        <v>51</v>
      </c>
      <c r="C111" t="s">
        <v>23</v>
      </c>
      <c r="D111" s="2">
        <v>7.5201119999999998E-9</v>
      </c>
      <c r="E111" s="2">
        <v>0.1290693</v>
      </c>
      <c r="F111" s="2">
        <v>0.13197059999999999</v>
      </c>
      <c r="G111" s="2">
        <v>0.17070099999999999</v>
      </c>
      <c r="H111" s="2">
        <v>0.17358241999999999</v>
      </c>
      <c r="I111" s="2">
        <v>0.19316268</v>
      </c>
      <c r="J111" s="2">
        <v>0.1844403</v>
      </c>
      <c r="K111" s="2">
        <v>0.17641540999999999</v>
      </c>
      <c r="L111" s="2">
        <v>0.16518161000000001</v>
      </c>
      <c r="M111" s="2">
        <v>6.6418530000000003E-2</v>
      </c>
      <c r="N111" s="2">
        <v>5.7244752999999898E-2</v>
      </c>
      <c r="O111">
        <v>0</v>
      </c>
      <c r="P111">
        <v>0</v>
      </c>
      <c r="Q111">
        <v>0</v>
      </c>
      <c r="R111" t="s">
        <v>45</v>
      </c>
    </row>
    <row r="112" spans="1:18" x14ac:dyDescent="0.25">
      <c r="A112" t="s">
        <v>135</v>
      </c>
      <c r="B112" t="s">
        <v>51</v>
      </c>
      <c r="C112" t="s">
        <v>24</v>
      </c>
      <c r="D112" s="2">
        <v>0</v>
      </c>
      <c r="E112" s="2">
        <v>2.7102339999999999E-2</v>
      </c>
      <c r="F112" s="2">
        <v>3.1822749999999997E-2</v>
      </c>
      <c r="G112" s="2">
        <v>4.1161950000000003E-2</v>
      </c>
      <c r="H112" s="2">
        <v>4.1856809999999897E-2</v>
      </c>
      <c r="I112" s="2">
        <v>4.6578219999999899E-2</v>
      </c>
      <c r="J112" s="2">
        <v>4.4474960999999903E-2</v>
      </c>
      <c r="K112" s="2">
        <v>4.2539871E-2</v>
      </c>
      <c r="L112" s="2">
        <v>3.9831031000000003E-2</v>
      </c>
      <c r="M112" s="2">
        <v>1.6015814999999999E-2</v>
      </c>
      <c r="N112" s="2">
        <v>1.38036941E-2</v>
      </c>
      <c r="O112">
        <v>0</v>
      </c>
      <c r="P112">
        <v>0</v>
      </c>
      <c r="Q112">
        <v>0</v>
      </c>
      <c r="R112" t="s">
        <v>45</v>
      </c>
    </row>
    <row r="113" spans="1:18" x14ac:dyDescent="0.25">
      <c r="A113" t="s">
        <v>135</v>
      </c>
      <c r="B113" t="s">
        <v>51</v>
      </c>
      <c r="C113" t="s">
        <v>25</v>
      </c>
      <c r="D113" s="2">
        <v>3.7858810000000001E-8</v>
      </c>
      <c r="E113" s="2">
        <v>4.1986400000000002E-5</v>
      </c>
      <c r="F113" s="2">
        <v>3.0137890000000001E-5</v>
      </c>
      <c r="G113" s="2">
        <v>3.8982810000000003E-5</v>
      </c>
      <c r="H113" s="2">
        <v>3.9640829999999997E-5</v>
      </c>
      <c r="I113" s="2">
        <v>4.4112281000000003E-5</v>
      </c>
      <c r="J113" s="2">
        <v>4.2120409000000002E-5</v>
      </c>
      <c r="K113" s="2">
        <v>4.0287760000000001E-5</v>
      </c>
      <c r="L113" s="2">
        <v>3.7722314999999902E-5</v>
      </c>
      <c r="M113" s="2">
        <v>1.5167919E-5</v>
      </c>
      <c r="N113" s="2">
        <v>1.3072909800000001E-5</v>
      </c>
      <c r="O113">
        <v>0</v>
      </c>
      <c r="P113">
        <v>0</v>
      </c>
      <c r="Q113">
        <v>0</v>
      </c>
      <c r="R113" t="s">
        <v>45</v>
      </c>
    </row>
    <row r="114" spans="1:18" x14ac:dyDescent="0.25">
      <c r="A114" t="s">
        <v>135</v>
      </c>
      <c r="B114" t="s">
        <v>51</v>
      </c>
      <c r="C114" t="s">
        <v>26</v>
      </c>
      <c r="D114">
        <v>0</v>
      </c>
      <c r="E114">
        <v>1.9749120000000001E-3</v>
      </c>
      <c r="F114">
        <v>2.3211849999999999E-3</v>
      </c>
      <c r="G114">
        <v>3.0024019999999999E-3</v>
      </c>
      <c r="H114">
        <v>3.0530794999999999E-3</v>
      </c>
      <c r="I114">
        <v>3.3974743999999999E-3</v>
      </c>
      <c r="J114">
        <v>3.2440565000000001E-3</v>
      </c>
      <c r="K114">
        <v>3.1029076E-3</v>
      </c>
      <c r="L114" s="2">
        <v>2.9053225999999999E-3</v>
      </c>
      <c r="M114" s="2">
        <v>1.1682127000000001E-3</v>
      </c>
      <c r="N114" s="2">
        <v>1.00685871E-3</v>
      </c>
      <c r="O114">
        <v>0</v>
      </c>
      <c r="P114">
        <v>0</v>
      </c>
      <c r="Q114">
        <v>0</v>
      </c>
      <c r="R114" t="s">
        <v>45</v>
      </c>
    </row>
    <row r="115" spans="1:18" x14ac:dyDescent="0.25">
      <c r="A115" t="s">
        <v>135</v>
      </c>
      <c r="B115" t="s">
        <v>51</v>
      </c>
      <c r="C115" t="s">
        <v>27</v>
      </c>
      <c r="D115">
        <v>2.6488461479999901E-3</v>
      </c>
      <c r="E115">
        <v>2.1007165153999999E-3</v>
      </c>
      <c r="F115">
        <v>1.5959567029000001E-3</v>
      </c>
      <c r="G115">
        <v>1.3095798420000001E-3</v>
      </c>
      <c r="H115">
        <v>1.1530359917029901E-3</v>
      </c>
      <c r="I115">
        <v>1.033246744597E-3</v>
      </c>
      <c r="J115">
        <v>1.099065649984E-3</v>
      </c>
      <c r="K115" s="2">
        <v>1.0352077167880001E-3</v>
      </c>
      <c r="L115" s="2">
        <v>1.00109281211999E-3</v>
      </c>
      <c r="M115" s="2">
        <v>9.9494342361499994E-4</v>
      </c>
      <c r="N115" s="2">
        <v>9.99992277935E-4</v>
      </c>
      <c r="O115">
        <v>0</v>
      </c>
      <c r="P115">
        <v>0</v>
      </c>
      <c r="Q115">
        <v>0</v>
      </c>
      <c r="R115" t="s">
        <v>45</v>
      </c>
    </row>
    <row r="116" spans="1:18" x14ac:dyDescent="0.25">
      <c r="A116" t="s">
        <v>135</v>
      </c>
      <c r="B116" t="s">
        <v>51</v>
      </c>
      <c r="C116" t="s">
        <v>29</v>
      </c>
      <c r="D116">
        <v>2.87666590539E-3</v>
      </c>
      <c r="E116">
        <v>2.6100063316199899E-3</v>
      </c>
      <c r="F116">
        <v>3.4842944088799999E-3</v>
      </c>
      <c r="G116">
        <v>3.1947483251700002E-3</v>
      </c>
      <c r="H116">
        <v>2.85286708695E-3</v>
      </c>
      <c r="I116">
        <v>2.4658906385879998E-3</v>
      </c>
      <c r="J116">
        <v>2.3909567946900001E-3</v>
      </c>
      <c r="K116">
        <v>2.2423139225159999E-3</v>
      </c>
      <c r="L116">
        <v>2.11722762217999E-3</v>
      </c>
      <c r="M116">
        <v>2.2664778204249999E-3</v>
      </c>
      <c r="N116">
        <v>2.3994410366229898E-3</v>
      </c>
      <c r="O116">
        <v>0</v>
      </c>
      <c r="P116">
        <v>0</v>
      </c>
      <c r="Q116">
        <v>0</v>
      </c>
      <c r="R116" t="s">
        <v>45</v>
      </c>
    </row>
    <row r="117" spans="1:18" x14ac:dyDescent="0.25">
      <c r="A117" t="s">
        <v>135</v>
      </c>
      <c r="B117" t="s">
        <v>51</v>
      </c>
      <c r="C117" t="s">
        <v>31</v>
      </c>
      <c r="D117">
        <v>0.19856596078477901</v>
      </c>
      <c r="E117">
        <v>0.12712539769494999</v>
      </c>
      <c r="F117">
        <v>7.0176771056699894E-2</v>
      </c>
      <c r="G117">
        <v>6.2709012160300004E-2</v>
      </c>
      <c r="H117">
        <v>5.2603401891838902E-2</v>
      </c>
      <c r="I117">
        <v>4.6816920175843997E-2</v>
      </c>
      <c r="J117">
        <v>4.3973193788973901E-2</v>
      </c>
      <c r="K117">
        <v>4.3856118865201903E-2</v>
      </c>
      <c r="L117">
        <v>4.4530512743169E-2</v>
      </c>
      <c r="M117">
        <v>4.6803090435433001E-2</v>
      </c>
      <c r="N117">
        <v>4.9059740430233999E-2</v>
      </c>
      <c r="O117">
        <v>0</v>
      </c>
      <c r="P117">
        <v>0</v>
      </c>
      <c r="Q117">
        <v>0</v>
      </c>
      <c r="R117" t="s">
        <v>45</v>
      </c>
    </row>
    <row r="118" spans="1:18" x14ac:dyDescent="0.25">
      <c r="A118" t="s">
        <v>135</v>
      </c>
      <c r="B118" t="s">
        <v>51</v>
      </c>
      <c r="C118" t="s">
        <v>32</v>
      </c>
      <c r="D118">
        <v>0.148305552893499</v>
      </c>
      <c r="E118">
        <v>0.10239963361889901</v>
      </c>
      <c r="F118">
        <v>7.3290173536499997E-2</v>
      </c>
      <c r="G118">
        <v>5.4242950830999899E-2</v>
      </c>
      <c r="H118">
        <v>4.4822767897499997E-2</v>
      </c>
      <c r="I118">
        <v>3.7147187101129998E-2</v>
      </c>
      <c r="J118">
        <v>3.19656521414E-2</v>
      </c>
      <c r="K118">
        <v>2.7597675674107001E-2</v>
      </c>
      <c r="L118">
        <v>2.5963004645734901E-2</v>
      </c>
      <c r="M118">
        <v>2.6263590505101998E-2</v>
      </c>
      <c r="N118">
        <v>2.6585331712098901E-2</v>
      </c>
      <c r="O118">
        <v>0</v>
      </c>
      <c r="P118">
        <v>0</v>
      </c>
      <c r="Q118">
        <v>0</v>
      </c>
      <c r="R118" t="s">
        <v>45</v>
      </c>
    </row>
    <row r="119" spans="1:18" x14ac:dyDescent="0.25">
      <c r="A119" t="s">
        <v>135</v>
      </c>
      <c r="B119" t="s">
        <v>51</v>
      </c>
      <c r="C119" t="s">
        <v>34</v>
      </c>
      <c r="D119">
        <v>5.2123421683499902E-3</v>
      </c>
      <c r="E119">
        <v>6.8615224710000004E-3</v>
      </c>
      <c r="F119">
        <v>5.7190128955000004E-3</v>
      </c>
      <c r="G119">
        <v>4.5291965157000002E-3</v>
      </c>
      <c r="H119">
        <v>4.2790817392879899E-3</v>
      </c>
      <c r="I119">
        <v>3.8281829803160001E-3</v>
      </c>
      <c r="J119">
        <v>3.6456422288109998E-3</v>
      </c>
      <c r="K119">
        <v>3.2770411999009999E-3</v>
      </c>
      <c r="L119">
        <v>2.9476143757380001E-3</v>
      </c>
      <c r="M119">
        <v>3.885993778257E-3</v>
      </c>
      <c r="N119">
        <v>4.6805466220479998E-3</v>
      </c>
      <c r="O119">
        <v>0</v>
      </c>
      <c r="P119">
        <v>0</v>
      </c>
      <c r="Q119">
        <v>0</v>
      </c>
      <c r="R119" t="s">
        <v>45</v>
      </c>
    </row>
    <row r="120" spans="1:18" x14ac:dyDescent="0.25">
      <c r="A120" t="s">
        <v>135</v>
      </c>
      <c r="B120" t="s">
        <v>51</v>
      </c>
      <c r="C120" t="s">
        <v>36</v>
      </c>
      <c r="D120">
        <v>1.707467389938E-2</v>
      </c>
      <c r="E120">
        <v>1.6842573831049999E-2</v>
      </c>
      <c r="F120">
        <v>2.0661544676169999E-2</v>
      </c>
      <c r="G120">
        <v>1.70666885128999E-2</v>
      </c>
      <c r="H120">
        <v>1.5046945679796E-2</v>
      </c>
      <c r="I120">
        <v>1.3952343053719E-2</v>
      </c>
      <c r="J120">
        <v>1.3971570541546E-2</v>
      </c>
      <c r="K120">
        <v>1.39011464451639E-2</v>
      </c>
      <c r="L120">
        <v>1.4061996931754001E-2</v>
      </c>
      <c r="M120">
        <v>1.5949510886593E-2</v>
      </c>
      <c r="N120">
        <v>1.7738358902493E-2</v>
      </c>
      <c r="O120">
        <v>0</v>
      </c>
      <c r="P120">
        <v>0</v>
      </c>
      <c r="Q120">
        <v>0</v>
      </c>
      <c r="R120" t="s">
        <v>45</v>
      </c>
    </row>
    <row r="121" spans="1:18" x14ac:dyDescent="0.25">
      <c r="A121" t="s">
        <v>135</v>
      </c>
      <c r="B121" t="s">
        <v>51</v>
      </c>
      <c r="C121" t="s">
        <v>37</v>
      </c>
      <c r="D121" s="2">
        <v>1.3434982216840001E-2</v>
      </c>
      <c r="E121" s="2">
        <v>1.3866564923740001E-2</v>
      </c>
      <c r="F121" s="2">
        <v>1.2587677421869999E-2</v>
      </c>
      <c r="G121" s="2">
        <v>1.0262994429869899E-2</v>
      </c>
      <c r="H121" s="2">
        <v>9.3285802888160001E-3</v>
      </c>
      <c r="I121" s="2">
        <v>8.3325480543150008E-3</v>
      </c>
      <c r="J121" s="2">
        <v>8.1188708448869905E-3</v>
      </c>
      <c r="K121" s="2">
        <v>7.6285113347409903E-3</v>
      </c>
      <c r="L121" s="2">
        <v>7.2865271355869897E-3</v>
      </c>
      <c r="M121" s="2">
        <v>8.7417883346939899E-3</v>
      </c>
      <c r="N121" s="2">
        <v>9.9930425332539902E-3</v>
      </c>
      <c r="O121">
        <v>0</v>
      </c>
      <c r="P121">
        <v>0</v>
      </c>
      <c r="Q121">
        <v>0</v>
      </c>
      <c r="R121" t="s">
        <v>45</v>
      </c>
    </row>
    <row r="122" spans="1:18" x14ac:dyDescent="0.25">
      <c r="A122" t="s">
        <v>135</v>
      </c>
      <c r="B122" t="s">
        <v>51</v>
      </c>
      <c r="C122" t="s">
        <v>39</v>
      </c>
      <c r="D122" s="2">
        <v>9.3062429722899895E-2</v>
      </c>
      <c r="E122" s="2">
        <v>3.3656581282469997E-2</v>
      </c>
      <c r="F122" s="2">
        <v>1.7458752330569999E-2</v>
      </c>
      <c r="G122" s="2">
        <v>1.0146668475669999E-2</v>
      </c>
      <c r="H122" s="2">
        <v>8.8882102149839895E-3</v>
      </c>
      <c r="I122" s="2">
        <v>7.8818012940339993E-3</v>
      </c>
      <c r="J122" s="2">
        <v>7.2516838120220001E-3</v>
      </c>
      <c r="K122" s="2">
        <v>5.9712061985609903E-3</v>
      </c>
      <c r="L122" s="2">
        <v>4.8921704875949899E-3</v>
      </c>
      <c r="M122" s="2">
        <v>4.9246419805819902E-3</v>
      </c>
      <c r="N122" s="2">
        <v>4.7988761249319898E-3</v>
      </c>
      <c r="O122">
        <v>0</v>
      </c>
      <c r="P122">
        <v>0</v>
      </c>
      <c r="Q122">
        <v>0</v>
      </c>
      <c r="R122" t="s">
        <v>45</v>
      </c>
    </row>
    <row r="123" spans="1:18" x14ac:dyDescent="0.25">
      <c r="A123" t="s">
        <v>135</v>
      </c>
      <c r="B123" t="s">
        <v>116</v>
      </c>
      <c r="C123" t="s">
        <v>40</v>
      </c>
      <c r="D123">
        <v>4.5405899999999999E-2</v>
      </c>
      <c r="E123">
        <v>1.6433E-2</v>
      </c>
      <c r="F123">
        <v>1.1468900000000001E-2</v>
      </c>
      <c r="G123">
        <v>8.4390400000000001E-3</v>
      </c>
      <c r="H123">
        <v>6.9285400000000004E-3</v>
      </c>
      <c r="I123" s="2">
        <v>6.94526E-4</v>
      </c>
      <c r="J123">
        <v>1.03812E-2</v>
      </c>
      <c r="K123">
        <v>9.4876300000000004E-3</v>
      </c>
      <c r="L123">
        <v>8.2233299999999992E-3</v>
      </c>
      <c r="M123">
        <v>6.7903800000000004E-3</v>
      </c>
      <c r="N123">
        <v>7.0553300000000003E-3</v>
      </c>
      <c r="O123">
        <v>0</v>
      </c>
      <c r="P123">
        <v>0</v>
      </c>
      <c r="Q123">
        <v>0</v>
      </c>
      <c r="R123" t="s">
        <v>45</v>
      </c>
    </row>
    <row r="124" spans="1:18" x14ac:dyDescent="0.25">
      <c r="A124" t="s">
        <v>135</v>
      </c>
      <c r="B124" t="s">
        <v>117</v>
      </c>
      <c r="C124" t="s">
        <v>40</v>
      </c>
      <c r="D124">
        <v>0.16844300000000001</v>
      </c>
      <c r="E124">
        <v>5.6446700000000002E-2</v>
      </c>
      <c r="F124">
        <v>3.7354800000000001E-2</v>
      </c>
      <c r="G124">
        <v>2.4080899999999999E-2</v>
      </c>
      <c r="H124">
        <v>2.2643699999999999E-2</v>
      </c>
      <c r="I124">
        <v>2.0826000000000001E-2</v>
      </c>
      <c r="J124">
        <v>2.5823599999999999E-2</v>
      </c>
      <c r="K124">
        <v>2.4437799999999999E-2</v>
      </c>
      <c r="L124">
        <v>2.19209E-2</v>
      </c>
      <c r="M124">
        <v>1.7339199999999999E-2</v>
      </c>
      <c r="N124">
        <v>1.8945500000000001E-2</v>
      </c>
      <c r="O124">
        <v>0</v>
      </c>
      <c r="P124">
        <v>0</v>
      </c>
      <c r="Q124">
        <v>0</v>
      </c>
      <c r="R124" t="s">
        <v>45</v>
      </c>
    </row>
    <row r="125" spans="1:18" x14ac:dyDescent="0.25">
      <c r="A125" t="s">
        <v>135</v>
      </c>
      <c r="B125" t="s">
        <v>118</v>
      </c>
      <c r="C125" t="s">
        <v>40</v>
      </c>
      <c r="D125">
        <v>8.58622E-2</v>
      </c>
      <c r="E125">
        <v>3.3122199999999997E-2</v>
      </c>
      <c r="F125">
        <v>2.3501999999999999E-2</v>
      </c>
      <c r="G125">
        <v>1.64143E-2</v>
      </c>
      <c r="H125">
        <v>1.7040599999999999E-2</v>
      </c>
      <c r="I125">
        <v>1.37754E-2</v>
      </c>
      <c r="J125">
        <v>2.1541399999999999E-2</v>
      </c>
      <c r="K125">
        <v>2.0621E-2</v>
      </c>
      <c r="L125">
        <v>1.8597900000000001E-2</v>
      </c>
      <c r="M125">
        <v>1.4370300000000001E-2</v>
      </c>
      <c r="N125">
        <v>1.4907699999999999E-2</v>
      </c>
      <c r="O125">
        <v>0</v>
      </c>
      <c r="P125">
        <v>0</v>
      </c>
      <c r="Q125">
        <v>0</v>
      </c>
      <c r="R125" t="s">
        <v>45</v>
      </c>
    </row>
    <row r="126" spans="1:18" x14ac:dyDescent="0.25">
      <c r="A126" t="s">
        <v>135</v>
      </c>
      <c r="B126" t="s">
        <v>119</v>
      </c>
      <c r="C126" t="s">
        <v>40</v>
      </c>
      <c r="D126" s="2">
        <v>4.7547199999999998E-2</v>
      </c>
      <c r="E126">
        <v>1.6250500000000001E-2</v>
      </c>
      <c r="F126">
        <v>1.28167E-2</v>
      </c>
      <c r="G126">
        <v>9.5942100000000006E-3</v>
      </c>
      <c r="H126">
        <v>8.8559999999999993E-3</v>
      </c>
      <c r="I126">
        <v>2.8299699999999998E-3</v>
      </c>
      <c r="J126">
        <v>1.08319E-2</v>
      </c>
      <c r="K126">
        <v>1.03249E-2</v>
      </c>
      <c r="L126">
        <v>9.3574599999999997E-3</v>
      </c>
      <c r="M126">
        <v>6.8429500000000004E-3</v>
      </c>
      <c r="N126">
        <v>6.9926600000000004E-3</v>
      </c>
      <c r="O126">
        <v>0</v>
      </c>
      <c r="P126">
        <v>0</v>
      </c>
      <c r="Q126">
        <v>0</v>
      </c>
      <c r="R126" t="s">
        <v>45</v>
      </c>
    </row>
    <row r="127" spans="1:18" x14ac:dyDescent="0.25">
      <c r="A127" t="s">
        <v>135</v>
      </c>
      <c r="B127" t="s">
        <v>120</v>
      </c>
      <c r="C127" t="s">
        <v>40</v>
      </c>
      <c r="D127" s="2">
        <v>2.99647E-2</v>
      </c>
      <c r="E127" s="2">
        <v>1.1315499999999999E-2</v>
      </c>
      <c r="F127" s="2">
        <v>8.4724099999999997E-3</v>
      </c>
      <c r="G127" s="2">
        <v>6.1153600000000002E-3</v>
      </c>
      <c r="H127" s="2">
        <v>5.03098E-3</v>
      </c>
      <c r="I127" s="2">
        <v>5.3976099999999997E-3</v>
      </c>
      <c r="J127" s="2">
        <v>6.6819000000000002E-3</v>
      </c>
      <c r="K127" s="2">
        <v>6.1852499999999998E-3</v>
      </c>
      <c r="L127" s="2">
        <v>5.3955100000000001E-3</v>
      </c>
      <c r="M127" s="2">
        <v>3.9620000000000002E-3</v>
      </c>
      <c r="N127" s="2">
        <v>4.2680599999999997E-3</v>
      </c>
      <c r="O127">
        <v>0</v>
      </c>
      <c r="P127">
        <v>0</v>
      </c>
      <c r="Q127">
        <v>0</v>
      </c>
      <c r="R127" t="s">
        <v>45</v>
      </c>
    </row>
    <row r="128" spans="1:18" x14ac:dyDescent="0.25">
      <c r="A128" t="s">
        <v>135</v>
      </c>
      <c r="B128" t="s">
        <v>52</v>
      </c>
      <c r="C128" t="s">
        <v>16</v>
      </c>
      <c r="D128" s="2">
        <v>3.5699687022900002E-4</v>
      </c>
      <c r="E128" s="2">
        <v>2.04199958173E-4</v>
      </c>
      <c r="F128" s="2">
        <v>1.3440731797000001E-4</v>
      </c>
      <c r="G128" s="2">
        <v>9.5562878279999906E-5</v>
      </c>
      <c r="H128" s="2">
        <v>1.0145501382599999E-4</v>
      </c>
      <c r="I128" s="2">
        <v>1.05860567754999E-4</v>
      </c>
      <c r="J128" s="2">
        <v>1.3984116292400001E-4</v>
      </c>
      <c r="K128" s="2">
        <v>1.66793994115E-4</v>
      </c>
      <c r="L128" s="2">
        <v>1.93127753746999E-4</v>
      </c>
      <c r="M128" s="2">
        <v>2.0269039934400001E-4</v>
      </c>
      <c r="N128" s="2">
        <v>2.15606150703999E-4</v>
      </c>
      <c r="O128">
        <v>0</v>
      </c>
      <c r="P128">
        <v>0</v>
      </c>
      <c r="Q128">
        <v>0</v>
      </c>
      <c r="R128" t="s">
        <v>45</v>
      </c>
    </row>
    <row r="129" spans="1:18" x14ac:dyDescent="0.25">
      <c r="A129" t="s">
        <v>135</v>
      </c>
      <c r="B129" t="s">
        <v>52</v>
      </c>
      <c r="C129" t="s">
        <v>17</v>
      </c>
      <c r="D129" s="2">
        <v>3.1539053175999999E-3</v>
      </c>
      <c r="E129" s="2">
        <v>2.5124940125199999E-3</v>
      </c>
      <c r="F129" s="2">
        <v>2.5275319047300001E-3</v>
      </c>
      <c r="G129" s="2">
        <v>2.5208618674400001E-3</v>
      </c>
      <c r="H129" s="2">
        <v>2.5015185346979902E-3</v>
      </c>
      <c r="I129" s="2">
        <v>2.4827494528E-3</v>
      </c>
      <c r="J129" s="2">
        <v>2.482996427644E-3</v>
      </c>
      <c r="K129" s="2">
        <v>2.4488965848910001E-3</v>
      </c>
      <c r="L129" s="2">
        <v>2.4303351014910001E-3</v>
      </c>
      <c r="M129" s="2">
        <v>2.3939483941429998E-3</v>
      </c>
      <c r="N129" s="2">
        <v>2.405883897623E-3</v>
      </c>
      <c r="O129">
        <v>0</v>
      </c>
      <c r="P129">
        <v>0</v>
      </c>
      <c r="Q129">
        <v>0</v>
      </c>
      <c r="R129" t="s">
        <v>45</v>
      </c>
    </row>
    <row r="130" spans="1:18" x14ac:dyDescent="0.25">
      <c r="A130" t="s">
        <v>135</v>
      </c>
      <c r="B130" t="s">
        <v>52</v>
      </c>
      <c r="C130" t="s">
        <v>19</v>
      </c>
      <c r="D130" s="2">
        <v>0.15429025821106901</v>
      </c>
      <c r="E130" s="2">
        <v>4.9442086872699999E-2</v>
      </c>
      <c r="F130" s="2">
        <v>2.7496684203209901E-2</v>
      </c>
      <c r="G130" s="2">
        <v>2.3267295282E-2</v>
      </c>
      <c r="H130" s="2">
        <v>1.9918540480539999E-2</v>
      </c>
      <c r="I130" s="2">
        <v>1.665968056784E-2</v>
      </c>
      <c r="J130" s="2">
        <v>1.3751979353518899E-2</v>
      </c>
      <c r="K130" s="2">
        <v>1.1876799217221E-2</v>
      </c>
      <c r="L130" s="2">
        <v>1.0496060260133999E-2</v>
      </c>
      <c r="M130" s="2">
        <v>1.0402772661378E-2</v>
      </c>
      <c r="N130" s="2">
        <v>1.0410031297773899E-2</v>
      </c>
      <c r="O130">
        <v>0</v>
      </c>
      <c r="P130">
        <v>0</v>
      </c>
      <c r="Q130">
        <v>0</v>
      </c>
      <c r="R130" t="s">
        <v>45</v>
      </c>
    </row>
    <row r="131" spans="1:18" x14ac:dyDescent="0.25">
      <c r="A131" t="s">
        <v>135</v>
      </c>
      <c r="B131" t="s">
        <v>52</v>
      </c>
      <c r="C131" t="s">
        <v>21</v>
      </c>
      <c r="D131" s="2">
        <v>1.1928324972</v>
      </c>
      <c r="E131" s="2">
        <v>0.98713034699999902</v>
      </c>
      <c r="F131" s="2">
        <v>0.82982089479999999</v>
      </c>
      <c r="G131" s="2">
        <v>0.74159945699999996</v>
      </c>
      <c r="H131" s="2">
        <v>0.70684194807466705</v>
      </c>
      <c r="I131" s="2">
        <v>0.673465241823899</v>
      </c>
      <c r="J131" s="2">
        <v>0.63285481865589999</v>
      </c>
      <c r="K131" s="2">
        <v>0.59984420162810004</v>
      </c>
      <c r="L131" s="2">
        <v>0.57558581460389902</v>
      </c>
      <c r="M131" s="2">
        <v>0.51266935238671196</v>
      </c>
      <c r="N131" s="2">
        <v>0.45114127983736402</v>
      </c>
      <c r="O131">
        <v>0</v>
      </c>
      <c r="P131">
        <v>0</v>
      </c>
      <c r="Q131">
        <v>0</v>
      </c>
      <c r="R131" t="s">
        <v>46</v>
      </c>
    </row>
    <row r="132" spans="1:18" x14ac:dyDescent="0.25">
      <c r="A132" t="s">
        <v>135</v>
      </c>
      <c r="B132" t="s">
        <v>52</v>
      </c>
      <c r="C132" t="s">
        <v>22</v>
      </c>
      <c r="D132" s="2">
        <v>0</v>
      </c>
      <c r="E132" s="2">
        <v>1.874984E-2</v>
      </c>
      <c r="F132" s="2">
        <v>3.0890759999999899E-2</v>
      </c>
      <c r="G132" s="2">
        <v>3.1482829999999899E-2</v>
      </c>
      <c r="H132" s="2">
        <v>3.2040359999999997E-2</v>
      </c>
      <c r="I132" s="2">
        <v>3.517696E-2</v>
      </c>
      <c r="J132" s="2">
        <v>3.3648310000000001E-2</v>
      </c>
      <c r="K132" s="2">
        <v>3.2233232000000001E-2</v>
      </c>
      <c r="L132" s="2">
        <v>3.01787169999999E-2</v>
      </c>
      <c r="M132" s="2">
        <v>1.21976799999999E-2</v>
      </c>
      <c r="N132" s="2">
        <v>1.03858365E-2</v>
      </c>
      <c r="O132">
        <v>0</v>
      </c>
      <c r="P132">
        <v>0</v>
      </c>
      <c r="Q132">
        <v>0</v>
      </c>
      <c r="R132" t="s">
        <v>45</v>
      </c>
    </row>
    <row r="133" spans="1:18" x14ac:dyDescent="0.25">
      <c r="A133" t="s">
        <v>135</v>
      </c>
      <c r="B133" t="s">
        <v>52</v>
      </c>
      <c r="C133" t="s">
        <v>23</v>
      </c>
      <c r="D133" s="2">
        <v>5.1525180000000001E-9</v>
      </c>
      <c r="E133">
        <v>0.1097046</v>
      </c>
      <c r="F133">
        <v>0.13871329999999901</v>
      </c>
      <c r="G133">
        <v>0.1413721</v>
      </c>
      <c r="H133">
        <v>0.14387533999999999</v>
      </c>
      <c r="I133">
        <v>0.15796014</v>
      </c>
      <c r="J133">
        <v>0.15109601</v>
      </c>
      <c r="K133">
        <v>0.14474162999999901</v>
      </c>
      <c r="L133">
        <v>0.13551580999999999</v>
      </c>
      <c r="M133">
        <v>5.4773010999999899E-2</v>
      </c>
      <c r="N133">
        <v>4.6637047999999903E-2</v>
      </c>
      <c r="O133">
        <v>0</v>
      </c>
      <c r="P133">
        <v>0</v>
      </c>
      <c r="Q133">
        <v>0</v>
      </c>
      <c r="R133" t="s">
        <v>45</v>
      </c>
    </row>
    <row r="134" spans="1:18" x14ac:dyDescent="0.25">
      <c r="A134" t="s">
        <v>135</v>
      </c>
      <c r="B134" t="s">
        <v>52</v>
      </c>
      <c r="C134" t="s">
        <v>24</v>
      </c>
      <c r="D134" s="2">
        <v>0</v>
      </c>
      <c r="E134" s="2">
        <v>2.3036109999999999E-2</v>
      </c>
      <c r="F134" s="2">
        <v>3.3448609999999997E-2</v>
      </c>
      <c r="G134" s="2">
        <v>3.4089689999999999E-2</v>
      </c>
      <c r="H134" s="2">
        <v>3.4693309999999998E-2</v>
      </c>
      <c r="I134" s="2">
        <v>3.8089709999999999E-2</v>
      </c>
      <c r="J134" s="2">
        <v>3.6434469999999997E-2</v>
      </c>
      <c r="K134" s="2">
        <v>3.4902215E-2</v>
      </c>
      <c r="L134" s="2">
        <v>3.2677559999999897E-2</v>
      </c>
      <c r="M134" s="2">
        <v>1.3207668999999899E-2</v>
      </c>
      <c r="N134" s="2">
        <v>1.1245808899999999E-2</v>
      </c>
      <c r="O134">
        <v>0</v>
      </c>
      <c r="P134">
        <v>0</v>
      </c>
      <c r="Q134">
        <v>0</v>
      </c>
      <c r="R134" t="s">
        <v>45</v>
      </c>
    </row>
    <row r="135" spans="1:18" x14ac:dyDescent="0.25">
      <c r="A135" t="s">
        <v>135</v>
      </c>
      <c r="B135" t="s">
        <v>52</v>
      </c>
      <c r="C135" t="s">
        <v>25</v>
      </c>
      <c r="D135" s="2">
        <v>2.5939579999999899E-8</v>
      </c>
      <c r="E135" s="2">
        <v>3.5687079999999998E-5</v>
      </c>
      <c r="F135" s="2">
        <v>3.1677829999999999E-5</v>
      </c>
      <c r="G135" s="2">
        <v>3.2284930000000002E-5</v>
      </c>
      <c r="H135" s="2">
        <v>3.2856599999999898E-5</v>
      </c>
      <c r="I135" s="2">
        <v>3.6073199999999999E-5</v>
      </c>
      <c r="J135" s="2">
        <v>3.4505599999999997E-5</v>
      </c>
      <c r="K135" s="2">
        <v>3.3054444E-5</v>
      </c>
      <c r="L135" s="2">
        <v>3.0947597999999901E-5</v>
      </c>
      <c r="M135" s="2">
        <v>1.2508453E-5</v>
      </c>
      <c r="N135" s="2">
        <v>1.0650439000000001E-5</v>
      </c>
      <c r="O135">
        <v>0</v>
      </c>
      <c r="P135">
        <v>0</v>
      </c>
      <c r="Q135">
        <v>0</v>
      </c>
      <c r="R135" t="s">
        <v>45</v>
      </c>
    </row>
    <row r="136" spans="1:18" x14ac:dyDescent="0.25">
      <c r="A136" t="s">
        <v>135</v>
      </c>
      <c r="B136" t="s">
        <v>52</v>
      </c>
      <c r="C136" t="s">
        <v>26</v>
      </c>
      <c r="D136" s="2">
        <v>0</v>
      </c>
      <c r="E136" s="2">
        <v>1.6786099999999899E-3</v>
      </c>
      <c r="F136" s="2">
        <v>2.4397809999999998E-3</v>
      </c>
      <c r="G136" s="2">
        <v>2.486542E-3</v>
      </c>
      <c r="H136" s="2">
        <v>2.5305739999999998E-3</v>
      </c>
      <c r="I136" s="2">
        <v>2.7783103999999901E-3</v>
      </c>
      <c r="J136" s="2">
        <v>2.6575735000000001E-3</v>
      </c>
      <c r="K136" s="2">
        <v>2.5458079000000001E-3</v>
      </c>
      <c r="L136" s="2">
        <v>2.3835410999999999E-3</v>
      </c>
      <c r="M136" s="2">
        <v>9.6338313999999895E-4</v>
      </c>
      <c r="N136" s="2">
        <v>8.2028290999999905E-4</v>
      </c>
      <c r="O136">
        <v>0</v>
      </c>
      <c r="P136">
        <v>0</v>
      </c>
      <c r="Q136">
        <v>0</v>
      </c>
      <c r="R136" t="s">
        <v>45</v>
      </c>
    </row>
    <row r="137" spans="1:18" x14ac:dyDescent="0.25">
      <c r="A137" t="s">
        <v>135</v>
      </c>
      <c r="B137" t="s">
        <v>52</v>
      </c>
      <c r="C137" t="s">
        <v>27</v>
      </c>
      <c r="D137" s="2">
        <v>2.9617837472999998E-4</v>
      </c>
      <c r="E137" s="2">
        <v>1.9034389069999999E-4</v>
      </c>
      <c r="F137" s="2">
        <v>1.1523809471E-4</v>
      </c>
      <c r="G137" s="2">
        <v>1.048099515E-4</v>
      </c>
      <c r="H137" s="2">
        <v>1.0029242146500001E-4</v>
      </c>
      <c r="I137" s="2">
        <v>1.03839605868E-4</v>
      </c>
      <c r="J137" s="2">
        <v>1.03673811943E-4</v>
      </c>
      <c r="K137" s="2">
        <v>1.03394281953E-4</v>
      </c>
      <c r="L137" s="2">
        <v>1.04356483175E-4</v>
      </c>
      <c r="M137" s="2">
        <v>1.09067416725E-4</v>
      </c>
      <c r="N137" s="2">
        <v>1.1239127003900001E-4</v>
      </c>
      <c r="O137">
        <v>0</v>
      </c>
      <c r="P137">
        <v>0</v>
      </c>
      <c r="Q137">
        <v>0</v>
      </c>
      <c r="R137" t="s">
        <v>45</v>
      </c>
    </row>
    <row r="138" spans="1:18" x14ac:dyDescent="0.25">
      <c r="A138" t="s">
        <v>135</v>
      </c>
      <c r="B138" t="s">
        <v>52</v>
      </c>
      <c r="C138" t="s">
        <v>29</v>
      </c>
      <c r="D138">
        <v>3.0160192021159902E-3</v>
      </c>
      <c r="E138" s="2">
        <v>1.4198448155300001E-4</v>
      </c>
      <c r="F138" s="2">
        <v>2.4083589616E-4</v>
      </c>
      <c r="G138" s="2">
        <v>2.20620248862E-4</v>
      </c>
      <c r="H138" s="2">
        <v>1.9774077643400001E-4</v>
      </c>
      <c r="I138" s="2">
        <v>1.81830080462E-4</v>
      </c>
      <c r="J138" s="2">
        <v>1.6363807114299999E-4</v>
      </c>
      <c r="K138" s="2">
        <v>1.44147030291E-4</v>
      </c>
      <c r="L138" s="2">
        <v>1.2797296657500001E-4</v>
      </c>
      <c r="M138" s="2">
        <v>1.2766335055099901E-4</v>
      </c>
      <c r="N138" s="2">
        <v>1.3223452774400001E-4</v>
      </c>
      <c r="O138">
        <v>0</v>
      </c>
      <c r="P138">
        <v>0</v>
      </c>
      <c r="Q138">
        <v>0</v>
      </c>
      <c r="R138" t="s">
        <v>45</v>
      </c>
    </row>
    <row r="139" spans="1:18" x14ac:dyDescent="0.25">
      <c r="A139" t="s">
        <v>135</v>
      </c>
      <c r="B139" t="s">
        <v>52</v>
      </c>
      <c r="C139" t="s">
        <v>31</v>
      </c>
      <c r="D139">
        <v>2.2091690213772001E-2</v>
      </c>
      <c r="E139" s="2">
        <v>7.27007213861E-3</v>
      </c>
      <c r="F139" s="2">
        <v>6.5120028441900003E-3</v>
      </c>
      <c r="G139" s="2">
        <v>5.7651881520699999E-3</v>
      </c>
      <c r="H139" s="2">
        <v>4.3150520026929897E-3</v>
      </c>
      <c r="I139" s="2">
        <v>4.4025209412680002E-3</v>
      </c>
      <c r="J139" s="2">
        <v>4.2705894397179998E-3</v>
      </c>
      <c r="K139" s="2">
        <v>4.3562110112379902E-3</v>
      </c>
      <c r="L139" s="2">
        <v>4.4801919822340004E-3</v>
      </c>
      <c r="M139" s="2">
        <v>4.872364005152E-3</v>
      </c>
      <c r="N139" s="2">
        <v>5.0891380983949996E-3</v>
      </c>
      <c r="O139">
        <v>0</v>
      </c>
      <c r="P139">
        <v>0</v>
      </c>
      <c r="Q139">
        <v>0</v>
      </c>
      <c r="R139" t="s">
        <v>45</v>
      </c>
    </row>
    <row r="140" spans="1:18" x14ac:dyDescent="0.25">
      <c r="A140" t="s">
        <v>135</v>
      </c>
      <c r="B140" t="s">
        <v>52</v>
      </c>
      <c r="C140" t="s">
        <v>32</v>
      </c>
      <c r="D140" s="2">
        <v>1.69971799391E-2</v>
      </c>
      <c r="E140" s="2">
        <v>9.2812334620699898E-3</v>
      </c>
      <c r="F140" s="2">
        <v>6.0421504547699999E-3</v>
      </c>
      <c r="G140" s="2">
        <v>4.5325727561099996E-3</v>
      </c>
      <c r="H140" s="2">
        <v>4.9077951377900003E-3</v>
      </c>
      <c r="I140" s="2">
        <v>4.5868760734329899E-3</v>
      </c>
      <c r="J140" s="2">
        <v>4.4758545190309897E-3</v>
      </c>
      <c r="K140" s="2">
        <v>4.467375921302E-3</v>
      </c>
      <c r="L140" s="2">
        <v>4.5091798176339903E-3</v>
      </c>
      <c r="M140" s="2">
        <v>4.5038159408749903E-3</v>
      </c>
      <c r="N140" s="2">
        <v>4.5220746491900004E-3</v>
      </c>
      <c r="O140">
        <v>0</v>
      </c>
      <c r="P140">
        <v>0</v>
      </c>
      <c r="Q140">
        <v>0</v>
      </c>
      <c r="R140" t="s">
        <v>45</v>
      </c>
    </row>
    <row r="141" spans="1:18" x14ac:dyDescent="0.25">
      <c r="A141" t="s">
        <v>135</v>
      </c>
      <c r="B141" t="s">
        <v>52</v>
      </c>
      <c r="C141" t="s">
        <v>34</v>
      </c>
      <c r="D141" s="2">
        <v>4.0465252983E-4</v>
      </c>
      <c r="E141" s="2">
        <v>2.9849993049000002E-4</v>
      </c>
      <c r="F141" s="2">
        <v>1.2310123156999999E-4</v>
      </c>
      <c r="G141" s="2">
        <v>8.6593151109999895E-5</v>
      </c>
      <c r="H141" s="2">
        <v>9.2977604935000002E-5</v>
      </c>
      <c r="I141" s="2">
        <v>8.9689197516000003E-5</v>
      </c>
      <c r="J141" s="2">
        <v>1.0118650711899999E-4</v>
      </c>
      <c r="K141" s="2">
        <v>1.10329108325999E-4</v>
      </c>
      <c r="L141" s="2">
        <v>1.17164686432999E-4</v>
      </c>
      <c r="M141" s="2">
        <v>1.36272347831E-4</v>
      </c>
      <c r="N141" s="2">
        <v>1.8262200543499901E-4</v>
      </c>
      <c r="O141">
        <v>0</v>
      </c>
      <c r="P141">
        <v>0</v>
      </c>
      <c r="Q141">
        <v>0</v>
      </c>
      <c r="R141" t="s">
        <v>45</v>
      </c>
    </row>
    <row r="142" spans="1:18" x14ac:dyDescent="0.25">
      <c r="A142" t="s">
        <v>135</v>
      </c>
      <c r="B142" t="s">
        <v>52</v>
      </c>
      <c r="C142" t="s">
        <v>36</v>
      </c>
      <c r="D142">
        <v>1.2450402134089899E-3</v>
      </c>
      <c r="E142" s="2">
        <v>1.183694607432E-3</v>
      </c>
      <c r="F142" s="2">
        <v>1.843181512785E-3</v>
      </c>
      <c r="G142" s="2">
        <v>2.454969856981E-3</v>
      </c>
      <c r="H142" s="2">
        <v>1.7995627408380001E-3</v>
      </c>
      <c r="I142" s="2">
        <v>2.009965830574E-3</v>
      </c>
      <c r="J142" s="2">
        <v>2.0944855568610001E-3</v>
      </c>
      <c r="K142" s="2">
        <v>2.2390565159819999E-3</v>
      </c>
      <c r="L142" s="2">
        <v>2.382806006167E-3</v>
      </c>
      <c r="M142" s="2">
        <v>2.6596274258430001E-3</v>
      </c>
      <c r="N142">
        <v>2.9084135824919998E-3</v>
      </c>
      <c r="O142">
        <v>0</v>
      </c>
      <c r="P142">
        <v>0</v>
      </c>
      <c r="Q142">
        <v>0</v>
      </c>
      <c r="R142" t="s">
        <v>45</v>
      </c>
    </row>
    <row r="143" spans="1:18" x14ac:dyDescent="0.25">
      <c r="A143" t="s">
        <v>135</v>
      </c>
      <c r="B143" t="s">
        <v>52</v>
      </c>
      <c r="C143" t="s">
        <v>37</v>
      </c>
      <c r="D143" s="2">
        <v>1.058716955994E-3</v>
      </c>
      <c r="E143" s="2">
        <v>9.1706137667199995E-4</v>
      </c>
      <c r="F143" s="2">
        <v>6.0629266763300002E-4</v>
      </c>
      <c r="G143" s="2">
        <v>7.58297718687E-4</v>
      </c>
      <c r="H143" s="2">
        <v>6.1150686617800004E-4</v>
      </c>
      <c r="I143" s="2">
        <v>6.5714875481100003E-4</v>
      </c>
      <c r="J143" s="2">
        <v>6.98193290319999E-4</v>
      </c>
      <c r="K143" s="2">
        <v>7.5078227908100003E-4</v>
      </c>
      <c r="L143" s="2">
        <v>7.9950502628199996E-4</v>
      </c>
      <c r="M143" s="2">
        <v>8.9009624198099996E-4</v>
      </c>
      <c r="N143" s="2">
        <v>9.9824406240199993E-4</v>
      </c>
      <c r="O143">
        <v>0</v>
      </c>
      <c r="P143">
        <v>0</v>
      </c>
      <c r="Q143">
        <v>0</v>
      </c>
      <c r="R143" t="s">
        <v>45</v>
      </c>
    </row>
    <row r="144" spans="1:18" x14ac:dyDescent="0.25">
      <c r="A144" t="s">
        <v>135</v>
      </c>
      <c r="B144" t="s">
        <v>52</v>
      </c>
      <c r="C144" t="s">
        <v>39</v>
      </c>
      <c r="D144" s="2">
        <v>9.1929333981779996E-3</v>
      </c>
      <c r="E144" s="2">
        <v>3.7102702467149899E-3</v>
      </c>
      <c r="F144" s="2">
        <v>1.7016230514349999E-3</v>
      </c>
      <c r="G144" s="2">
        <v>1.9318559689999901E-4</v>
      </c>
      <c r="H144" s="2">
        <v>2.4242148224000001E-4</v>
      </c>
      <c r="I144" s="2">
        <v>2.4013163229799999E-4</v>
      </c>
      <c r="J144" s="2">
        <v>2.5836676641499999E-4</v>
      </c>
      <c r="K144" s="2">
        <v>2.71885858124E-4</v>
      </c>
      <c r="L144" s="2">
        <v>2.7713757977599902E-4</v>
      </c>
      <c r="M144" s="2">
        <v>3.09462384741E-4</v>
      </c>
      <c r="N144" s="2">
        <v>3.8860897742399897E-4</v>
      </c>
      <c r="O144">
        <v>0</v>
      </c>
      <c r="P144">
        <v>0</v>
      </c>
      <c r="Q144">
        <v>0</v>
      </c>
      <c r="R144" t="s">
        <v>45</v>
      </c>
    </row>
    <row r="145" spans="1:18" x14ac:dyDescent="0.25">
      <c r="A145" t="s">
        <v>135</v>
      </c>
      <c r="B145" t="s">
        <v>53</v>
      </c>
      <c r="C145" t="s">
        <v>16</v>
      </c>
      <c r="D145" s="2">
        <v>1.1326673465790001E-3</v>
      </c>
      <c r="E145" s="2">
        <v>9.1461261993099996E-4</v>
      </c>
      <c r="F145" s="2">
        <v>5.2903620639000002E-4</v>
      </c>
      <c r="G145" s="2">
        <v>4.1909630848699901E-4</v>
      </c>
      <c r="H145" s="2">
        <v>3.5563858489000001E-4</v>
      </c>
      <c r="I145" s="2">
        <v>3.6887080389399899E-4</v>
      </c>
      <c r="J145" s="2">
        <v>4.5092881088900001E-4</v>
      </c>
      <c r="K145" s="2">
        <v>4.9066302100399901E-4</v>
      </c>
      <c r="L145" s="2">
        <v>5.6480880669699998E-4</v>
      </c>
      <c r="M145" s="2">
        <v>5.67052470702999E-4</v>
      </c>
      <c r="N145" s="2">
        <v>6.0177370094199997E-4</v>
      </c>
      <c r="O145">
        <v>0</v>
      </c>
      <c r="P145">
        <v>0</v>
      </c>
      <c r="Q145">
        <v>0</v>
      </c>
      <c r="R145" t="s">
        <v>45</v>
      </c>
    </row>
    <row r="146" spans="1:18" x14ac:dyDescent="0.25">
      <c r="A146" t="s">
        <v>135</v>
      </c>
      <c r="B146" t="s">
        <v>53</v>
      </c>
      <c r="C146" t="s">
        <v>17</v>
      </c>
      <c r="D146" s="2">
        <v>3.7804241063000003E-2</v>
      </c>
      <c r="E146" s="2">
        <v>2.7300327619742E-2</v>
      </c>
      <c r="F146" s="2">
        <v>1.7049679918957901E-2</v>
      </c>
      <c r="G146" s="2">
        <v>2.3773419847289999E-2</v>
      </c>
      <c r="H146" s="2">
        <v>2.447534408753E-2</v>
      </c>
      <c r="I146" s="2">
        <v>2.5195991181842001E-2</v>
      </c>
      <c r="J146" s="2">
        <v>2.5853961263198999E-2</v>
      </c>
      <c r="K146" s="2">
        <v>2.6396607289461999E-2</v>
      </c>
      <c r="L146" s="2">
        <v>2.6893987355908901E-2</v>
      </c>
      <c r="M146" s="2">
        <v>2.7355373391493999E-2</v>
      </c>
      <c r="N146" s="2">
        <v>2.7848500142061999E-2</v>
      </c>
      <c r="O146">
        <v>0</v>
      </c>
      <c r="P146">
        <v>0</v>
      </c>
      <c r="Q146">
        <v>0</v>
      </c>
      <c r="R146" t="s">
        <v>45</v>
      </c>
    </row>
    <row r="147" spans="1:18" x14ac:dyDescent="0.25">
      <c r="A147" t="s">
        <v>135</v>
      </c>
      <c r="B147" t="s">
        <v>53</v>
      </c>
      <c r="C147" t="s">
        <v>19</v>
      </c>
      <c r="D147" s="2">
        <v>0.36742464816299902</v>
      </c>
      <c r="E147" s="2">
        <v>0.187106568708999</v>
      </c>
      <c r="F147" s="2">
        <v>0.117458815754</v>
      </c>
      <c r="G147" s="2">
        <v>0.106997585072</v>
      </c>
      <c r="H147" s="2">
        <v>8.8947824629769995E-2</v>
      </c>
      <c r="I147" s="2">
        <v>7.5914336366643007E-2</v>
      </c>
      <c r="J147" s="2">
        <v>6.1050052073022998E-2</v>
      </c>
      <c r="K147" s="2">
        <v>5.2590864746886998E-2</v>
      </c>
      <c r="L147" s="2">
        <v>4.5111793590710998E-2</v>
      </c>
      <c r="M147" s="2">
        <v>4.6095807544519002E-2</v>
      </c>
      <c r="N147" s="2">
        <v>4.7168537132189901E-2</v>
      </c>
      <c r="O147">
        <v>0</v>
      </c>
      <c r="P147">
        <v>0</v>
      </c>
      <c r="Q147">
        <v>0</v>
      </c>
      <c r="R147" t="s">
        <v>45</v>
      </c>
    </row>
    <row r="148" spans="1:18" x14ac:dyDescent="0.25">
      <c r="A148" t="s">
        <v>135</v>
      </c>
      <c r="B148" t="s">
        <v>53</v>
      </c>
      <c r="C148" t="s">
        <v>21</v>
      </c>
      <c r="D148" s="2">
        <v>4.6488994359999998</v>
      </c>
      <c r="E148" s="2">
        <v>4.6022299747999904</v>
      </c>
      <c r="F148" s="2">
        <v>3.1183303617</v>
      </c>
      <c r="G148" s="2">
        <v>3.4315324139999999</v>
      </c>
      <c r="H148" s="2">
        <v>2.9109644812889002</v>
      </c>
      <c r="I148" s="2">
        <v>2.8285869123244201</v>
      </c>
      <c r="J148" s="2">
        <v>2.5151970067477598</v>
      </c>
      <c r="K148" s="2">
        <v>2.26953625914993</v>
      </c>
      <c r="L148" s="2">
        <v>2.0562850277667799</v>
      </c>
      <c r="M148" s="2">
        <v>1.61870977910998</v>
      </c>
      <c r="N148" s="2">
        <v>0.901154960439844</v>
      </c>
      <c r="O148">
        <v>0</v>
      </c>
      <c r="P148">
        <v>0</v>
      </c>
      <c r="Q148">
        <v>0</v>
      </c>
      <c r="R148" t="s">
        <v>46</v>
      </c>
    </row>
    <row r="149" spans="1:18" x14ac:dyDescent="0.25">
      <c r="A149" t="s">
        <v>135</v>
      </c>
      <c r="B149" t="s">
        <v>53</v>
      </c>
      <c r="C149" t="s">
        <v>22</v>
      </c>
      <c r="D149" s="2">
        <v>0</v>
      </c>
      <c r="E149" s="2">
        <v>1.1068560999999999E-2</v>
      </c>
      <c r="F149" s="2">
        <v>1.7995580000000001E-2</v>
      </c>
      <c r="G149" s="2">
        <v>1.90772899999999E-2</v>
      </c>
      <c r="H149" s="2">
        <v>1.8859046000000001E-2</v>
      </c>
      <c r="I149" s="2">
        <v>2.0406152E-2</v>
      </c>
      <c r="J149" s="2">
        <v>1.9059362E-2</v>
      </c>
      <c r="K149" s="2">
        <v>1.8209309999999999E-2</v>
      </c>
      <c r="L149" s="2">
        <v>1.7028532999999998E-2</v>
      </c>
      <c r="M149" s="2">
        <v>6.7550483000000001E-3</v>
      </c>
      <c r="N149" s="2">
        <v>5.9180142000000002E-3</v>
      </c>
      <c r="O149">
        <v>0</v>
      </c>
      <c r="P149">
        <v>0</v>
      </c>
      <c r="Q149">
        <v>0</v>
      </c>
      <c r="R149" t="s">
        <v>45</v>
      </c>
    </row>
    <row r="150" spans="1:18" x14ac:dyDescent="0.25">
      <c r="A150" t="s">
        <v>135</v>
      </c>
      <c r="B150" t="s">
        <v>53</v>
      </c>
      <c r="C150" t="s">
        <v>23</v>
      </c>
      <c r="D150" s="2">
        <v>3.2812399999999898E-9</v>
      </c>
      <c r="E150">
        <v>6.4761700000000005E-2</v>
      </c>
      <c r="F150">
        <v>8.0808019999999994E-2</v>
      </c>
      <c r="G150">
        <v>8.5665480000000002E-2</v>
      </c>
      <c r="H150">
        <v>8.4685559999999993E-2</v>
      </c>
      <c r="I150">
        <v>9.1632709999999895E-2</v>
      </c>
      <c r="J150">
        <v>8.5585049999999996E-2</v>
      </c>
      <c r="K150">
        <v>8.1767949999999895E-2</v>
      </c>
      <c r="L150">
        <v>7.6465782999999996E-2</v>
      </c>
      <c r="M150">
        <v>3.0333190999999999E-2</v>
      </c>
      <c r="N150">
        <v>2.6574504699999901E-2</v>
      </c>
      <c r="O150">
        <v>0</v>
      </c>
      <c r="P150">
        <v>0</v>
      </c>
      <c r="Q150">
        <v>0</v>
      </c>
      <c r="R150" t="s">
        <v>45</v>
      </c>
    </row>
    <row r="151" spans="1:18" x14ac:dyDescent="0.25">
      <c r="A151" t="s">
        <v>135</v>
      </c>
      <c r="B151" t="s">
        <v>53</v>
      </c>
      <c r="C151" t="s">
        <v>24</v>
      </c>
      <c r="D151" s="2">
        <v>0</v>
      </c>
      <c r="E151" s="2">
        <v>1.3598839999999999E-2</v>
      </c>
      <c r="F151" s="2">
        <v>1.9485579999999999E-2</v>
      </c>
      <c r="G151" s="2">
        <v>2.06569099999999E-2</v>
      </c>
      <c r="H151" s="2">
        <v>2.0420608999999999E-2</v>
      </c>
      <c r="I151" s="2">
        <v>2.2095834000000002E-2</v>
      </c>
      <c r="J151" s="2">
        <v>2.06375239999999E-2</v>
      </c>
      <c r="K151" s="2">
        <v>1.9717098999999901E-2</v>
      </c>
      <c r="L151" s="2">
        <v>1.8438551000000001E-2</v>
      </c>
      <c r="M151" s="2">
        <v>7.3143877999999902E-3</v>
      </c>
      <c r="N151" s="2">
        <v>6.4080389999999999E-3</v>
      </c>
      <c r="O151">
        <v>0</v>
      </c>
      <c r="P151">
        <v>0</v>
      </c>
      <c r="Q151">
        <v>0</v>
      </c>
      <c r="R151" t="s">
        <v>45</v>
      </c>
    </row>
    <row r="152" spans="1:18" x14ac:dyDescent="0.25">
      <c r="A152" t="s">
        <v>135</v>
      </c>
      <c r="B152" t="s">
        <v>53</v>
      </c>
      <c r="C152" t="s">
        <v>25</v>
      </c>
      <c r="D152" s="2">
        <v>1.6518867999999899E-8</v>
      </c>
      <c r="E152" s="2">
        <v>2.10671E-5</v>
      </c>
      <c r="F152" s="2">
        <v>1.8454029999999999E-5</v>
      </c>
      <c r="G152" s="2">
        <v>1.9563370000000001E-5</v>
      </c>
      <c r="H152" s="2">
        <v>1.9339533999999901E-5</v>
      </c>
      <c r="I152" s="2">
        <v>2.0926060999999999E-5</v>
      </c>
      <c r="J152" s="2">
        <v>1.9544949000000001E-5</v>
      </c>
      <c r="K152" s="2">
        <v>1.8673252000000002E-5</v>
      </c>
      <c r="L152" s="2">
        <v>1.7462384999999901E-5</v>
      </c>
      <c r="M152" s="2">
        <v>6.9271579999999996E-6</v>
      </c>
      <c r="N152" s="2">
        <v>6.0687898999999996E-6</v>
      </c>
      <c r="O152">
        <v>0</v>
      </c>
      <c r="P152">
        <v>0</v>
      </c>
      <c r="Q152">
        <v>0</v>
      </c>
      <c r="R152" t="s">
        <v>45</v>
      </c>
    </row>
    <row r="153" spans="1:18" x14ac:dyDescent="0.25">
      <c r="A153" t="s">
        <v>135</v>
      </c>
      <c r="B153" t="s">
        <v>53</v>
      </c>
      <c r="C153" t="s">
        <v>26</v>
      </c>
      <c r="D153" s="2">
        <v>0</v>
      </c>
      <c r="E153" s="2">
        <v>9.9093259999999991E-4</v>
      </c>
      <c r="F153" s="2">
        <v>1.421304E-3</v>
      </c>
      <c r="G153" s="2">
        <v>1.5067419999999999E-3</v>
      </c>
      <c r="H153" s="2">
        <v>1.4895049999999999E-3</v>
      </c>
      <c r="I153" s="2">
        <v>1.6116952000000001E-3</v>
      </c>
      <c r="J153" s="2">
        <v>1.5053257000000001E-3</v>
      </c>
      <c r="K153" s="2">
        <v>1.4381883999999899E-3</v>
      </c>
      <c r="L153" s="2">
        <v>1.3449295000000001E-3</v>
      </c>
      <c r="M153" s="2">
        <v>5.3352046000000001E-4</v>
      </c>
      <c r="N153" s="2">
        <v>4.67409659999999E-4</v>
      </c>
      <c r="O153">
        <v>0</v>
      </c>
      <c r="P153">
        <v>0</v>
      </c>
      <c r="Q153">
        <v>0</v>
      </c>
      <c r="R153" t="s">
        <v>45</v>
      </c>
    </row>
    <row r="154" spans="1:18" x14ac:dyDescent="0.25">
      <c r="A154" t="s">
        <v>135</v>
      </c>
      <c r="B154" t="s">
        <v>53</v>
      </c>
      <c r="C154" t="s">
        <v>27</v>
      </c>
      <c r="D154" s="2">
        <v>6.7398016549999904E-4</v>
      </c>
      <c r="E154" s="2">
        <v>6.0901864170000001E-4</v>
      </c>
      <c r="F154" s="2">
        <v>4.574433244E-4</v>
      </c>
      <c r="G154" s="2">
        <v>3.4017825279999899E-4</v>
      </c>
      <c r="H154" s="2">
        <v>3.0518680493699899E-4</v>
      </c>
      <c r="I154" s="2">
        <v>2.9957660847900001E-4</v>
      </c>
      <c r="J154" s="2">
        <v>2.9139387420599902E-4</v>
      </c>
      <c r="K154" s="2">
        <v>2.7537594624299998E-4</v>
      </c>
      <c r="L154" s="2">
        <v>2.6699881638299902E-4</v>
      </c>
      <c r="M154" s="2">
        <v>2.6479925833399999E-4</v>
      </c>
      <c r="N154" s="2">
        <v>2.6807377943999998E-4</v>
      </c>
      <c r="O154">
        <v>0</v>
      </c>
      <c r="P154">
        <v>0</v>
      </c>
      <c r="Q154">
        <v>0</v>
      </c>
      <c r="R154" t="s">
        <v>45</v>
      </c>
    </row>
    <row r="155" spans="1:18" x14ac:dyDescent="0.25">
      <c r="A155" t="s">
        <v>135</v>
      </c>
      <c r="B155" t="s">
        <v>53</v>
      </c>
      <c r="C155" t="s">
        <v>29</v>
      </c>
      <c r="D155" s="2">
        <v>7.3835171669300002E-4</v>
      </c>
      <c r="E155" s="2">
        <v>7.8642681239700005E-4</v>
      </c>
      <c r="F155" s="2">
        <v>6.4972651444000003E-4</v>
      </c>
      <c r="G155" s="2">
        <v>5.2574590206999996E-4</v>
      </c>
      <c r="H155" s="2">
        <v>4.6392003774899901E-4</v>
      </c>
      <c r="I155" s="2">
        <v>4.2825734849999999E-4</v>
      </c>
      <c r="J155" s="2">
        <v>3.8814098839099999E-4</v>
      </c>
      <c r="K155" s="2">
        <v>3.9530193877000002E-4</v>
      </c>
      <c r="L155" s="2">
        <v>3.4879759797099903E-4</v>
      </c>
      <c r="M155" s="2">
        <v>3.5860921839999901E-4</v>
      </c>
      <c r="N155" s="2">
        <v>3.9710603255099899E-4</v>
      </c>
      <c r="O155">
        <v>0</v>
      </c>
      <c r="P155">
        <v>0</v>
      </c>
      <c r="Q155">
        <v>0</v>
      </c>
      <c r="R155" t="s">
        <v>45</v>
      </c>
    </row>
    <row r="156" spans="1:18" x14ac:dyDescent="0.25">
      <c r="A156" t="s">
        <v>135</v>
      </c>
      <c r="B156" t="s">
        <v>53</v>
      </c>
      <c r="C156" t="s">
        <v>31</v>
      </c>
      <c r="D156">
        <v>5.3765192671299901E-2</v>
      </c>
      <c r="E156">
        <v>2.6518958393299999E-2</v>
      </c>
      <c r="F156">
        <v>1.7546674313999901E-2</v>
      </c>
      <c r="G156">
        <v>1.43837394248299E-2</v>
      </c>
      <c r="H156">
        <v>1.2170870720428001E-2</v>
      </c>
      <c r="I156">
        <v>1.0274416871329999E-2</v>
      </c>
      <c r="J156">
        <v>9.0859572340229993E-3</v>
      </c>
      <c r="K156">
        <v>9.8405804220339892E-3</v>
      </c>
      <c r="L156">
        <v>8.2849409384609992E-3</v>
      </c>
      <c r="M156">
        <v>8.0894260739279907E-3</v>
      </c>
      <c r="N156">
        <v>8.0000777519309996E-3</v>
      </c>
      <c r="O156">
        <v>0</v>
      </c>
      <c r="P156">
        <v>0</v>
      </c>
      <c r="Q156">
        <v>0</v>
      </c>
      <c r="R156" t="s">
        <v>45</v>
      </c>
    </row>
    <row r="157" spans="1:18" x14ac:dyDescent="0.25">
      <c r="A157" t="s">
        <v>135</v>
      </c>
      <c r="B157" t="s">
        <v>53</v>
      </c>
      <c r="C157" t="s">
        <v>32</v>
      </c>
      <c r="D157">
        <v>9.6121100337100002E-2</v>
      </c>
      <c r="E157">
        <v>6.98583378028E-2</v>
      </c>
      <c r="F157">
        <v>3.2688201370799898E-2</v>
      </c>
      <c r="G157" s="2">
        <v>2.1184121700699901E-2</v>
      </c>
      <c r="H157" s="2">
        <v>1.7655456342582899E-2</v>
      </c>
      <c r="I157" s="2">
        <v>1.6024735531441001E-2</v>
      </c>
      <c r="J157" s="2">
        <v>1.38492575390049E-2</v>
      </c>
      <c r="K157" s="2">
        <v>1.20222663048119E-2</v>
      </c>
      <c r="L157" s="2">
        <v>1.1056583394544999E-2</v>
      </c>
      <c r="M157" s="2">
        <v>1.0512622382832E-2</v>
      </c>
      <c r="N157" s="2">
        <v>1.0403742676703E-2</v>
      </c>
      <c r="O157">
        <v>0</v>
      </c>
      <c r="P157">
        <v>0</v>
      </c>
      <c r="Q157">
        <v>0</v>
      </c>
      <c r="R157" t="s">
        <v>45</v>
      </c>
    </row>
    <row r="158" spans="1:18" x14ac:dyDescent="0.25">
      <c r="A158" t="s">
        <v>135</v>
      </c>
      <c r="B158" t="s">
        <v>53</v>
      </c>
      <c r="C158" t="s">
        <v>34</v>
      </c>
      <c r="D158">
        <v>2.3155001527999999E-3</v>
      </c>
      <c r="E158">
        <v>1.7286075356499899E-3</v>
      </c>
      <c r="F158">
        <v>1.0819045857199999E-3</v>
      </c>
      <c r="G158" s="2">
        <v>8.0885609037000005E-4</v>
      </c>
      <c r="H158" s="2">
        <v>7.2867941463500003E-4</v>
      </c>
      <c r="I158" s="2">
        <v>6.7950374899499897E-4</v>
      </c>
      <c r="J158" s="2">
        <v>6.2433237870499999E-4</v>
      </c>
      <c r="K158" s="2">
        <v>5.52427686813E-4</v>
      </c>
      <c r="L158" s="2">
        <v>4.9159982657599895E-4</v>
      </c>
      <c r="M158" s="2">
        <v>5.4469483192700003E-4</v>
      </c>
      <c r="N158" s="2">
        <v>7.0087558318799995E-4</v>
      </c>
      <c r="O158">
        <v>0</v>
      </c>
      <c r="P158">
        <v>0</v>
      </c>
      <c r="Q158">
        <v>0</v>
      </c>
      <c r="R158" t="s">
        <v>45</v>
      </c>
    </row>
    <row r="159" spans="1:18" x14ac:dyDescent="0.25">
      <c r="A159" t="s">
        <v>135</v>
      </c>
      <c r="B159" t="s">
        <v>53</v>
      </c>
      <c r="C159" t="s">
        <v>36</v>
      </c>
      <c r="D159">
        <v>7.2394728481699998E-3</v>
      </c>
      <c r="E159">
        <v>7.5780254590609997E-3</v>
      </c>
      <c r="F159">
        <v>8.213671444528E-3</v>
      </c>
      <c r="G159">
        <v>8.2701157166600002E-3</v>
      </c>
      <c r="H159">
        <v>7.3075176448749897E-3</v>
      </c>
      <c r="I159">
        <v>6.0955495944829997E-3</v>
      </c>
      <c r="J159">
        <v>6.144239119228E-3</v>
      </c>
      <c r="K159">
        <v>8.3221502814099999E-3</v>
      </c>
      <c r="L159">
        <v>6.7586985992739998E-3</v>
      </c>
      <c r="M159">
        <v>6.6921491997500001E-3</v>
      </c>
      <c r="N159">
        <v>7.2867678585239997E-3</v>
      </c>
      <c r="O159">
        <v>0</v>
      </c>
      <c r="P159">
        <v>0</v>
      </c>
      <c r="Q159">
        <v>0</v>
      </c>
      <c r="R159" t="s">
        <v>45</v>
      </c>
    </row>
    <row r="160" spans="1:18" x14ac:dyDescent="0.25">
      <c r="A160" t="s">
        <v>135</v>
      </c>
      <c r="B160" t="s">
        <v>53</v>
      </c>
      <c r="C160" t="s">
        <v>37</v>
      </c>
      <c r="D160" s="2">
        <v>5.9546074696500001E-3</v>
      </c>
      <c r="E160">
        <v>6.0481871506269996E-3</v>
      </c>
      <c r="F160">
        <v>3.9282257589440001E-3</v>
      </c>
      <c r="G160">
        <v>2.7456935715799999E-3</v>
      </c>
      <c r="H160">
        <v>2.4174143118080001E-3</v>
      </c>
      <c r="I160">
        <v>2.1580269819590002E-3</v>
      </c>
      <c r="J160">
        <v>2.0857204480869999E-3</v>
      </c>
      <c r="K160">
        <v>2.3326638536519998E-3</v>
      </c>
      <c r="L160">
        <v>2.0085925053950002E-3</v>
      </c>
      <c r="M160">
        <v>2.0361651780640001E-3</v>
      </c>
      <c r="N160">
        <v>2.3073025745689998E-3</v>
      </c>
      <c r="O160">
        <v>0</v>
      </c>
      <c r="P160">
        <v>0</v>
      </c>
      <c r="Q160">
        <v>0</v>
      </c>
      <c r="R160" t="s">
        <v>45</v>
      </c>
    </row>
    <row r="161" spans="1:18" x14ac:dyDescent="0.25">
      <c r="A161" t="s">
        <v>135</v>
      </c>
      <c r="B161" t="s">
        <v>53</v>
      </c>
      <c r="C161" t="s">
        <v>39</v>
      </c>
      <c r="D161" s="2">
        <v>0.103158645420779</v>
      </c>
      <c r="E161">
        <v>8.5397430859513901E-2</v>
      </c>
      <c r="F161">
        <v>2.1885939087059901E-2</v>
      </c>
      <c r="G161">
        <v>2.92012818500899E-3</v>
      </c>
      <c r="H161">
        <v>2.1946796303059998E-3</v>
      </c>
      <c r="I161">
        <v>2.1528985388839998E-3</v>
      </c>
      <c r="J161">
        <v>2.044202453037E-3</v>
      </c>
      <c r="K161">
        <v>1.8665746470080001E-3</v>
      </c>
      <c r="L161">
        <v>1.7057335159419999E-3</v>
      </c>
      <c r="M161">
        <v>1.59532420449E-3</v>
      </c>
      <c r="N161">
        <v>1.80885923089299E-3</v>
      </c>
      <c r="O161">
        <v>0</v>
      </c>
      <c r="P161">
        <v>0</v>
      </c>
      <c r="Q161">
        <v>0</v>
      </c>
      <c r="R161" t="s">
        <v>45</v>
      </c>
    </row>
    <row r="162" spans="1:18" x14ac:dyDescent="0.25">
      <c r="A162" t="s">
        <v>135</v>
      </c>
      <c r="B162" t="s">
        <v>54</v>
      </c>
      <c r="C162" t="s">
        <v>16</v>
      </c>
      <c r="D162" s="2">
        <v>1.6316712906029901E-2</v>
      </c>
      <c r="E162">
        <v>2.06115130283199E-2</v>
      </c>
      <c r="F162">
        <v>2.0829486618719899E-2</v>
      </c>
      <c r="G162">
        <v>1.7706988924449E-2</v>
      </c>
      <c r="H162">
        <v>1.6662252887774998E-2</v>
      </c>
      <c r="I162">
        <v>1.6575790515584998E-2</v>
      </c>
      <c r="J162">
        <v>1.7839859581808001E-2</v>
      </c>
      <c r="K162" s="2">
        <v>1.7909781131445E-2</v>
      </c>
      <c r="L162" s="2">
        <v>1.9090428409539999E-2</v>
      </c>
      <c r="M162" s="2">
        <v>1.9506051046289899E-2</v>
      </c>
      <c r="N162" s="2">
        <v>2.1592657264985899E-2</v>
      </c>
      <c r="O162">
        <v>0</v>
      </c>
      <c r="P162">
        <v>0</v>
      </c>
      <c r="Q162">
        <v>0</v>
      </c>
      <c r="R162" t="s">
        <v>45</v>
      </c>
    </row>
    <row r="163" spans="1:18" x14ac:dyDescent="0.25">
      <c r="A163" t="s">
        <v>135</v>
      </c>
      <c r="B163" t="s">
        <v>54</v>
      </c>
      <c r="C163" t="s">
        <v>17</v>
      </c>
      <c r="D163" s="2">
        <v>0.38595880519999998</v>
      </c>
      <c r="E163">
        <v>0.37342837285629898</v>
      </c>
      <c r="F163">
        <v>0.35581267776800002</v>
      </c>
      <c r="G163">
        <v>0.31332553139269997</v>
      </c>
      <c r="H163">
        <v>0.32101881842732</v>
      </c>
      <c r="I163">
        <v>0.32372497615093199</v>
      </c>
      <c r="J163">
        <v>0.33766935480139998</v>
      </c>
      <c r="K163">
        <v>0.34420481543118298</v>
      </c>
      <c r="L163" s="2">
        <v>0.34965728605749802</v>
      </c>
      <c r="M163" s="2">
        <v>0.354231577249697</v>
      </c>
      <c r="N163" s="2">
        <v>0.35945559279822997</v>
      </c>
      <c r="O163">
        <v>0</v>
      </c>
      <c r="P163">
        <v>0</v>
      </c>
      <c r="Q163">
        <v>0</v>
      </c>
      <c r="R163" t="s">
        <v>45</v>
      </c>
    </row>
    <row r="164" spans="1:18" x14ac:dyDescent="0.25">
      <c r="A164" t="s">
        <v>135</v>
      </c>
      <c r="B164" t="s">
        <v>54</v>
      </c>
      <c r="C164" t="s">
        <v>19</v>
      </c>
      <c r="D164">
        <v>6.1666898455519998</v>
      </c>
      <c r="E164">
        <v>3.8156713187397902</v>
      </c>
      <c r="F164">
        <v>2.30205484670409</v>
      </c>
      <c r="G164">
        <v>2.00283449956255</v>
      </c>
      <c r="H164">
        <v>1.6898090755536901</v>
      </c>
      <c r="I164">
        <v>1.42271944371433</v>
      </c>
      <c r="J164">
        <v>1.1841192110298999</v>
      </c>
      <c r="K164">
        <v>1.0152926801512201</v>
      </c>
      <c r="L164">
        <v>0.90245408254373105</v>
      </c>
      <c r="M164">
        <v>0.90498972848638903</v>
      </c>
      <c r="N164">
        <v>1.0191247174157001</v>
      </c>
      <c r="O164">
        <v>0</v>
      </c>
      <c r="P164">
        <v>0</v>
      </c>
      <c r="Q164">
        <v>0</v>
      </c>
      <c r="R164" t="s">
        <v>45</v>
      </c>
    </row>
    <row r="165" spans="1:18" x14ac:dyDescent="0.25">
      <c r="A165" t="s">
        <v>135</v>
      </c>
      <c r="B165" t="s">
        <v>54</v>
      </c>
      <c r="C165" t="s">
        <v>21</v>
      </c>
      <c r="D165">
        <v>52.563369280000003</v>
      </c>
      <c r="E165">
        <v>72.652464103400007</v>
      </c>
      <c r="F165">
        <v>68.883148207000005</v>
      </c>
      <c r="G165">
        <v>67.086366883649902</v>
      </c>
      <c r="H165">
        <v>54.686576337927299</v>
      </c>
      <c r="I165">
        <v>41.531487900822697</v>
      </c>
      <c r="J165">
        <v>47.038401741380397</v>
      </c>
      <c r="K165">
        <v>42.499912835270798</v>
      </c>
      <c r="L165">
        <v>39.358107238652501</v>
      </c>
      <c r="M165">
        <v>25.173869530604499</v>
      </c>
      <c r="N165">
        <v>1.0655099745949701</v>
      </c>
      <c r="O165">
        <v>0</v>
      </c>
      <c r="P165">
        <v>0</v>
      </c>
      <c r="Q165">
        <v>0</v>
      </c>
      <c r="R165" t="s">
        <v>46</v>
      </c>
    </row>
    <row r="166" spans="1:18" x14ac:dyDescent="0.25">
      <c r="A166" t="s">
        <v>135</v>
      </c>
      <c r="B166" t="s">
        <v>54</v>
      </c>
      <c r="C166" t="s">
        <v>22</v>
      </c>
      <c r="D166" s="2">
        <v>0</v>
      </c>
      <c r="E166">
        <v>0.72831109999999999</v>
      </c>
      <c r="F166">
        <v>1.1903919999999999</v>
      </c>
      <c r="G166">
        <v>1.3101290000000001</v>
      </c>
      <c r="H166">
        <v>1.3522666000000001</v>
      </c>
      <c r="I166">
        <v>1.4958648999999999</v>
      </c>
      <c r="J166">
        <v>1.43408709999999</v>
      </c>
      <c r="K166">
        <v>1.3751483</v>
      </c>
      <c r="L166">
        <v>1.2882960000000001</v>
      </c>
      <c r="M166">
        <v>0.51732392000000005</v>
      </c>
      <c r="N166">
        <v>0.45232797999999902</v>
      </c>
      <c r="O166">
        <v>0</v>
      </c>
      <c r="P166">
        <v>0</v>
      </c>
      <c r="Q166">
        <v>0</v>
      </c>
      <c r="R166" t="s">
        <v>45</v>
      </c>
    </row>
    <row r="167" spans="1:18" x14ac:dyDescent="0.25">
      <c r="A167" t="s">
        <v>135</v>
      </c>
      <c r="B167" t="s">
        <v>54</v>
      </c>
      <c r="C167" t="s">
        <v>23</v>
      </c>
      <c r="D167" s="2">
        <v>1.8421689999999899E-7</v>
      </c>
      <c r="E167">
        <v>4.2613190000000003</v>
      </c>
      <c r="F167">
        <v>5.3453970000000002</v>
      </c>
      <c r="G167">
        <v>5.8830640000000001</v>
      </c>
      <c r="H167">
        <v>6.0722769999999997</v>
      </c>
      <c r="I167">
        <v>6.7170905999999997</v>
      </c>
      <c r="J167">
        <v>6.4396867999999996</v>
      </c>
      <c r="K167">
        <v>6.1750235</v>
      </c>
      <c r="L167">
        <v>5.7850241000000002</v>
      </c>
      <c r="M167">
        <v>2.3230145000000002</v>
      </c>
      <c r="N167">
        <v>2.0311525600000002</v>
      </c>
      <c r="O167">
        <v>0</v>
      </c>
      <c r="P167">
        <v>0</v>
      </c>
      <c r="Q167">
        <v>0</v>
      </c>
      <c r="R167" t="s">
        <v>45</v>
      </c>
    </row>
    <row r="168" spans="1:18" x14ac:dyDescent="0.25">
      <c r="A168" t="s">
        <v>135</v>
      </c>
      <c r="B168" t="s">
        <v>54</v>
      </c>
      <c r="C168" t="s">
        <v>24</v>
      </c>
      <c r="D168" s="2">
        <v>0</v>
      </c>
      <c r="E168">
        <v>0.89480319999999902</v>
      </c>
      <c r="F168">
        <v>1.288959</v>
      </c>
      <c r="G168">
        <v>1.41861049999999</v>
      </c>
      <c r="H168">
        <v>1.4642385</v>
      </c>
      <c r="I168">
        <v>1.61972599999999</v>
      </c>
      <c r="J168">
        <v>1.5528322999999999</v>
      </c>
      <c r="K168">
        <v>1.48901309999999</v>
      </c>
      <c r="L168">
        <v>1.3949705999999999</v>
      </c>
      <c r="M168" s="2">
        <v>0.56015985000000001</v>
      </c>
      <c r="N168" s="2">
        <v>0.48978232999999999</v>
      </c>
      <c r="O168">
        <v>0</v>
      </c>
      <c r="P168">
        <v>0</v>
      </c>
      <c r="Q168">
        <v>0</v>
      </c>
      <c r="R168" t="s">
        <v>45</v>
      </c>
    </row>
    <row r="169" spans="1:18" x14ac:dyDescent="0.25">
      <c r="A169" t="s">
        <v>135</v>
      </c>
      <c r="B169" t="s">
        <v>54</v>
      </c>
      <c r="C169" t="s">
        <v>25</v>
      </c>
      <c r="D169" s="2">
        <v>9.2741029999999999E-7</v>
      </c>
      <c r="E169">
        <v>1.3862119999999999E-3</v>
      </c>
      <c r="F169">
        <v>1.22072059999999E-3</v>
      </c>
      <c r="G169">
        <v>1.3435083000000001E-3</v>
      </c>
      <c r="H169">
        <v>1.3867205999999999E-3</v>
      </c>
      <c r="I169">
        <v>1.5339742999999999E-3</v>
      </c>
      <c r="J169">
        <v>1.47062209999999E-3</v>
      </c>
      <c r="K169">
        <v>1.41018179999999E-3</v>
      </c>
      <c r="L169">
        <v>1.3211195999999999E-3</v>
      </c>
      <c r="M169" s="2">
        <v>5.3050345000000003E-4</v>
      </c>
      <c r="N169" s="2">
        <v>4.6385207999999898E-4</v>
      </c>
      <c r="O169">
        <v>0</v>
      </c>
      <c r="P169">
        <v>0</v>
      </c>
      <c r="Q169">
        <v>0</v>
      </c>
      <c r="R169" t="s">
        <v>45</v>
      </c>
    </row>
    <row r="170" spans="1:18" x14ac:dyDescent="0.25">
      <c r="A170" t="s">
        <v>135</v>
      </c>
      <c r="B170" t="s">
        <v>54</v>
      </c>
      <c r="C170" t="s">
        <v>26</v>
      </c>
      <c r="D170">
        <v>0</v>
      </c>
      <c r="E170">
        <v>6.5203319999999995E-2</v>
      </c>
      <c r="F170">
        <v>9.4018169999999998E-2</v>
      </c>
      <c r="G170">
        <v>0.10347509000000001</v>
      </c>
      <c r="H170">
        <v>0.10680329</v>
      </c>
      <c r="I170">
        <v>0.11814471999999999</v>
      </c>
      <c r="J170">
        <v>0.11326546999999999</v>
      </c>
      <c r="K170">
        <v>0.10861029</v>
      </c>
      <c r="L170">
        <v>0.10175081</v>
      </c>
      <c r="M170">
        <v>4.0858674999999997E-2</v>
      </c>
      <c r="N170">
        <v>3.5725263999999902E-2</v>
      </c>
      <c r="O170">
        <v>0</v>
      </c>
      <c r="P170">
        <v>0</v>
      </c>
      <c r="Q170">
        <v>0</v>
      </c>
      <c r="R170" t="s">
        <v>45</v>
      </c>
    </row>
    <row r="171" spans="1:18" x14ac:dyDescent="0.25">
      <c r="A171" t="s">
        <v>135</v>
      </c>
      <c r="B171" t="s">
        <v>54</v>
      </c>
      <c r="C171" t="s">
        <v>27</v>
      </c>
      <c r="D171">
        <v>2.1781025339999999E-2</v>
      </c>
      <c r="E171">
        <v>3.4142419139609997E-2</v>
      </c>
      <c r="F171">
        <v>3.0590512213499999E-2</v>
      </c>
      <c r="G171">
        <v>2.2937865942000001E-2</v>
      </c>
      <c r="H171">
        <v>2.1266901631869999E-2</v>
      </c>
      <c r="I171">
        <v>2.1480250845256999E-2</v>
      </c>
      <c r="J171">
        <v>2.3364455951257E-2</v>
      </c>
      <c r="K171">
        <v>2.3841458560735999E-2</v>
      </c>
      <c r="L171">
        <v>2.4349019565812001E-2</v>
      </c>
      <c r="M171">
        <v>2.4925099701123998E-2</v>
      </c>
      <c r="N171">
        <v>2.5304722442571901E-2</v>
      </c>
      <c r="O171">
        <v>0</v>
      </c>
      <c r="P171">
        <v>0</v>
      </c>
      <c r="Q171">
        <v>0</v>
      </c>
      <c r="R171" t="s">
        <v>45</v>
      </c>
    </row>
    <row r="172" spans="1:18" x14ac:dyDescent="0.25">
      <c r="A172" t="s">
        <v>135</v>
      </c>
      <c r="B172" t="s">
        <v>54</v>
      </c>
      <c r="C172" t="s">
        <v>29</v>
      </c>
      <c r="D172">
        <v>1.96478075025E-2</v>
      </c>
      <c r="E172">
        <v>1.397832666285E-2</v>
      </c>
      <c r="F172">
        <v>1.48670522419999E-2</v>
      </c>
      <c r="G172">
        <v>1.2015356864854001E-2</v>
      </c>
      <c r="H172">
        <v>9.7559465511319905E-3</v>
      </c>
      <c r="I172">
        <v>8.8750092424669993E-3</v>
      </c>
      <c r="J172">
        <v>9.3309050746419892E-3</v>
      </c>
      <c r="K172">
        <v>9.0508937238849892E-3</v>
      </c>
      <c r="L172">
        <v>8.7197887450249992E-3</v>
      </c>
      <c r="M172">
        <v>9.8029805730279907E-3</v>
      </c>
      <c r="N172">
        <v>1.1343920031805E-2</v>
      </c>
      <c r="O172">
        <v>0</v>
      </c>
      <c r="P172">
        <v>0</v>
      </c>
      <c r="Q172">
        <v>0</v>
      </c>
      <c r="R172" t="s">
        <v>45</v>
      </c>
    </row>
    <row r="173" spans="1:18" x14ac:dyDescent="0.25">
      <c r="A173" t="s">
        <v>135</v>
      </c>
      <c r="B173" t="s">
        <v>54</v>
      </c>
      <c r="C173" t="s">
        <v>31</v>
      </c>
      <c r="D173">
        <v>0.83349681383249996</v>
      </c>
      <c r="E173">
        <v>0.69797454970985995</v>
      </c>
      <c r="F173">
        <v>0.39024004330078998</v>
      </c>
      <c r="G173">
        <v>0.368544018858524</v>
      </c>
      <c r="H173">
        <v>0.28488103334059001</v>
      </c>
      <c r="I173">
        <v>0.28188308847163002</v>
      </c>
      <c r="J173">
        <v>0.26569971042651602</v>
      </c>
      <c r="K173">
        <v>0.26074216958297403</v>
      </c>
      <c r="L173">
        <v>0.26165763284495103</v>
      </c>
      <c r="M173">
        <v>0.262623998209429</v>
      </c>
      <c r="N173">
        <v>0.27003618662512102</v>
      </c>
      <c r="O173">
        <v>0</v>
      </c>
      <c r="P173">
        <v>0</v>
      </c>
      <c r="Q173">
        <v>0</v>
      </c>
      <c r="R173" t="s">
        <v>45</v>
      </c>
    </row>
    <row r="174" spans="1:18" x14ac:dyDescent="0.25">
      <c r="A174" t="s">
        <v>135</v>
      </c>
      <c r="B174" t="s">
        <v>54</v>
      </c>
      <c r="C174" t="s">
        <v>32</v>
      </c>
      <c r="D174">
        <v>1.096729060872</v>
      </c>
      <c r="E174">
        <v>1.120493003724</v>
      </c>
      <c r="F174">
        <v>0.78725613826799901</v>
      </c>
      <c r="G174">
        <v>0.65528720552400999</v>
      </c>
      <c r="H174">
        <v>0.56832319928560004</v>
      </c>
      <c r="I174">
        <v>0.54241673382704203</v>
      </c>
      <c r="J174">
        <v>0.48896305104147098</v>
      </c>
      <c r="K174">
        <v>0.39373531908659398</v>
      </c>
      <c r="L174">
        <v>0.35226779518211498</v>
      </c>
      <c r="M174">
        <v>0.30257288860944498</v>
      </c>
      <c r="N174">
        <v>0.30096894235591798</v>
      </c>
      <c r="O174">
        <v>0</v>
      </c>
      <c r="P174">
        <v>0</v>
      </c>
      <c r="Q174">
        <v>0</v>
      </c>
      <c r="R174" t="s">
        <v>45</v>
      </c>
    </row>
    <row r="175" spans="1:18" x14ac:dyDescent="0.25">
      <c r="A175" t="s">
        <v>135</v>
      </c>
      <c r="B175" t="s">
        <v>54</v>
      </c>
      <c r="C175" t="s">
        <v>34</v>
      </c>
      <c r="D175">
        <v>1.7958255596400002E-2</v>
      </c>
      <c r="E175">
        <v>2.22705328597099E-2</v>
      </c>
      <c r="F175">
        <v>1.8537241456000001E-2</v>
      </c>
      <c r="G175">
        <v>1.5004461907689901E-2</v>
      </c>
      <c r="H175">
        <v>1.417990345393E-2</v>
      </c>
      <c r="I175">
        <v>1.2561026178950999E-2</v>
      </c>
      <c r="J175">
        <v>1.3469437296476001E-2</v>
      </c>
      <c r="K175">
        <v>1.2652997999073899E-2</v>
      </c>
      <c r="L175">
        <v>1.2108852438052001E-2</v>
      </c>
      <c r="M175">
        <v>1.6483431756428999E-2</v>
      </c>
      <c r="N175">
        <v>2.5523401059238001E-2</v>
      </c>
      <c r="O175">
        <v>0</v>
      </c>
      <c r="P175">
        <v>0</v>
      </c>
      <c r="Q175">
        <v>0</v>
      </c>
      <c r="R175" t="s">
        <v>45</v>
      </c>
    </row>
    <row r="176" spans="1:18" x14ac:dyDescent="0.25">
      <c r="A176" t="s">
        <v>135</v>
      </c>
      <c r="B176" t="s">
        <v>54</v>
      </c>
      <c r="C176" t="s">
        <v>36</v>
      </c>
      <c r="D176">
        <v>6.5522369441100001E-2</v>
      </c>
      <c r="E176">
        <v>0.1150254636347</v>
      </c>
      <c r="F176">
        <v>0.13291535544540001</v>
      </c>
      <c r="G176">
        <v>0.11058738438488901</v>
      </c>
      <c r="H176">
        <v>8.7474304645549894E-2</v>
      </c>
      <c r="I176">
        <v>8.9783961824657005E-2</v>
      </c>
      <c r="J176">
        <v>9.4186480930717895E-2</v>
      </c>
      <c r="K176">
        <v>9.6034261720316996E-2</v>
      </c>
      <c r="L176">
        <v>9.8668918977827993E-2</v>
      </c>
      <c r="M176">
        <v>0.107019500904087</v>
      </c>
      <c r="N176">
        <v>0.123556841079939</v>
      </c>
      <c r="O176">
        <v>0</v>
      </c>
      <c r="P176">
        <v>0</v>
      </c>
      <c r="Q176">
        <v>0</v>
      </c>
      <c r="R176" t="s">
        <v>45</v>
      </c>
    </row>
    <row r="177" spans="1:18" x14ac:dyDescent="0.25">
      <c r="A177" t="s">
        <v>135</v>
      </c>
      <c r="B177" t="s">
        <v>54</v>
      </c>
      <c r="C177" t="s">
        <v>37</v>
      </c>
      <c r="D177" s="2">
        <v>5.3441455583599903E-2</v>
      </c>
      <c r="E177">
        <v>8.8428906829799994E-2</v>
      </c>
      <c r="F177">
        <v>7.28435921426E-2</v>
      </c>
      <c r="G177">
        <v>6.3173473163430999E-2</v>
      </c>
      <c r="H177">
        <v>5.2482209973599897E-2</v>
      </c>
      <c r="I177">
        <v>4.9928806217081997E-2</v>
      </c>
      <c r="J177">
        <v>5.23116728756799E-2</v>
      </c>
      <c r="K177">
        <v>5.1213895602635E-2</v>
      </c>
      <c r="L177">
        <v>5.1206268287373999E-2</v>
      </c>
      <c r="M177">
        <v>5.65963037523299E-2</v>
      </c>
      <c r="N177">
        <v>6.9270530548939002E-2</v>
      </c>
      <c r="O177">
        <v>0</v>
      </c>
      <c r="P177">
        <v>0</v>
      </c>
      <c r="Q177">
        <v>0</v>
      </c>
      <c r="R177" t="s">
        <v>45</v>
      </c>
    </row>
    <row r="178" spans="1:18" x14ac:dyDescent="0.25">
      <c r="A178" t="s">
        <v>135</v>
      </c>
      <c r="B178" t="s">
        <v>54</v>
      </c>
      <c r="C178" t="s">
        <v>39</v>
      </c>
      <c r="D178" s="2">
        <v>0.83611719441619903</v>
      </c>
      <c r="E178">
        <v>0.67796333110249996</v>
      </c>
      <c r="F178">
        <v>0.33448113947549901</v>
      </c>
      <c r="G178">
        <v>0.18901537399400001</v>
      </c>
      <c r="H178">
        <v>0.12511558475203899</v>
      </c>
      <c r="I178">
        <v>0.124683937198794</v>
      </c>
      <c r="J178">
        <v>0.124594829943587</v>
      </c>
      <c r="K178">
        <v>0.10258647853368499</v>
      </c>
      <c r="L178">
        <v>9.3035767515995904E-2</v>
      </c>
      <c r="M178">
        <v>8.3396382517326895E-2</v>
      </c>
      <c r="N178">
        <v>9.3679039662836999E-2</v>
      </c>
      <c r="O178">
        <v>0</v>
      </c>
      <c r="P178">
        <v>0</v>
      </c>
      <c r="Q178">
        <v>0</v>
      </c>
      <c r="R178" t="s">
        <v>45</v>
      </c>
    </row>
    <row r="179" spans="1:18" x14ac:dyDescent="0.25">
      <c r="A179" t="s">
        <v>135</v>
      </c>
      <c r="B179" t="s">
        <v>121</v>
      </c>
      <c r="C179" t="s">
        <v>40</v>
      </c>
      <c r="D179" s="2">
        <v>4.2923299999999998E-2</v>
      </c>
      <c r="E179" s="2">
        <v>1.90899E-2</v>
      </c>
      <c r="F179" s="2">
        <v>1.3997799999999999E-2</v>
      </c>
      <c r="G179" s="2">
        <v>1.06903E-2</v>
      </c>
      <c r="H179" s="2">
        <v>8.1743200000000005E-3</v>
      </c>
      <c r="I179" s="2">
        <v>2.1766E-4</v>
      </c>
      <c r="J179" s="2">
        <v>7.7519800000000003E-3</v>
      </c>
      <c r="K179" s="2">
        <v>7.1931299999999998E-3</v>
      </c>
      <c r="L179" s="2">
        <v>5.7427299999999997E-3</v>
      </c>
      <c r="M179" s="2">
        <v>4.5725499999999999E-3</v>
      </c>
      <c r="N179" s="2">
        <v>5.0893400000000004E-3</v>
      </c>
      <c r="O179">
        <v>0</v>
      </c>
      <c r="P179">
        <v>0</v>
      </c>
      <c r="Q179">
        <v>0</v>
      </c>
      <c r="R179" t="s">
        <v>45</v>
      </c>
    </row>
    <row r="180" spans="1:18" x14ac:dyDescent="0.25">
      <c r="A180" t="s">
        <v>135</v>
      </c>
      <c r="B180" t="s">
        <v>55</v>
      </c>
      <c r="C180" t="s">
        <v>16</v>
      </c>
      <c r="D180" s="2">
        <v>1.2562848839810899E-2</v>
      </c>
      <c r="E180" s="2">
        <v>1.162986931654E-2</v>
      </c>
      <c r="F180" s="2">
        <v>7.8260191688199997E-3</v>
      </c>
      <c r="G180" s="2">
        <v>5.509720123509E-3</v>
      </c>
      <c r="H180" s="2">
        <v>4.6762699614009903E-3</v>
      </c>
      <c r="I180" s="2">
        <v>4.4124446047680002E-3</v>
      </c>
      <c r="J180" s="2">
        <v>4.8966542790049904E-3</v>
      </c>
      <c r="K180" s="2">
        <v>4.9898402243110001E-3</v>
      </c>
      <c r="L180" s="2">
        <v>5.6901974337350003E-3</v>
      </c>
      <c r="M180" s="2">
        <v>5.7257286244389903E-3</v>
      </c>
      <c r="N180" s="2">
        <v>6.192238966055E-3</v>
      </c>
      <c r="O180">
        <v>0</v>
      </c>
      <c r="P180">
        <v>0</v>
      </c>
      <c r="Q180">
        <v>0</v>
      </c>
      <c r="R180" t="s">
        <v>45</v>
      </c>
    </row>
    <row r="181" spans="1:18" x14ac:dyDescent="0.25">
      <c r="A181" t="s">
        <v>135</v>
      </c>
      <c r="B181" t="s">
        <v>55</v>
      </c>
      <c r="C181" t="s">
        <v>17</v>
      </c>
      <c r="D181">
        <v>0.22042749949999901</v>
      </c>
      <c r="E181">
        <v>0.23744059683569901</v>
      </c>
      <c r="F181">
        <v>0.27066635807880002</v>
      </c>
      <c r="G181">
        <v>0.25177007744050001</v>
      </c>
      <c r="H181">
        <v>0.25973311650554698</v>
      </c>
      <c r="I181">
        <v>0.26726440227972698</v>
      </c>
      <c r="J181">
        <v>0.27460434966309599</v>
      </c>
      <c r="K181">
        <v>0.28059170310162601</v>
      </c>
      <c r="L181">
        <v>0.28616965264819799</v>
      </c>
      <c r="M181">
        <v>0.29143196866201099</v>
      </c>
      <c r="N181">
        <v>0.29677215458870299</v>
      </c>
      <c r="O181">
        <v>0</v>
      </c>
      <c r="P181">
        <v>0</v>
      </c>
      <c r="Q181">
        <v>0</v>
      </c>
      <c r="R181" t="s">
        <v>45</v>
      </c>
    </row>
    <row r="182" spans="1:18" x14ac:dyDescent="0.25">
      <c r="A182" t="s">
        <v>135</v>
      </c>
      <c r="B182" t="s">
        <v>55</v>
      </c>
      <c r="C182" t="s">
        <v>19</v>
      </c>
      <c r="D182">
        <v>3.6629174722001898</v>
      </c>
      <c r="E182">
        <v>2.1137583401704001</v>
      </c>
      <c r="F182">
        <v>1.2707595138600001</v>
      </c>
      <c r="G182">
        <v>1.0795178463735999</v>
      </c>
      <c r="H182">
        <v>0.90618062422609902</v>
      </c>
      <c r="I182">
        <v>0.76311358670593099</v>
      </c>
      <c r="J182">
        <v>0.62666480406452296</v>
      </c>
      <c r="K182">
        <v>0.538348973952957</v>
      </c>
      <c r="L182">
        <v>0.47725942324354398</v>
      </c>
      <c r="M182">
        <v>0.46706418490302198</v>
      </c>
      <c r="N182">
        <v>0.47273966117636501</v>
      </c>
      <c r="O182">
        <v>0</v>
      </c>
      <c r="P182">
        <v>0</v>
      </c>
      <c r="Q182">
        <v>0</v>
      </c>
      <c r="R182" t="s">
        <v>45</v>
      </c>
    </row>
    <row r="183" spans="1:18" x14ac:dyDescent="0.25">
      <c r="A183" t="s">
        <v>135</v>
      </c>
      <c r="B183" t="s">
        <v>55</v>
      </c>
      <c r="C183" t="s">
        <v>21</v>
      </c>
      <c r="D183">
        <v>38.374361809100002</v>
      </c>
      <c r="E183">
        <v>50.542880413699997</v>
      </c>
      <c r="F183">
        <v>48.194716821699998</v>
      </c>
      <c r="G183">
        <v>37.182430271500003</v>
      </c>
      <c r="H183">
        <v>29.101068907924699</v>
      </c>
      <c r="I183">
        <v>23.641633116996999</v>
      </c>
      <c r="J183">
        <v>23.0914991789809</v>
      </c>
      <c r="K183">
        <v>21.1107408509551</v>
      </c>
      <c r="L183">
        <v>19.625384748207601</v>
      </c>
      <c r="M183">
        <v>14.3900208020018</v>
      </c>
      <c r="N183">
        <v>4.2402479807544804</v>
      </c>
      <c r="O183">
        <v>0</v>
      </c>
      <c r="P183">
        <v>0</v>
      </c>
      <c r="Q183">
        <v>0</v>
      </c>
      <c r="R183" t="s">
        <v>46</v>
      </c>
    </row>
    <row r="184" spans="1:18" x14ac:dyDescent="0.25">
      <c r="A184" t="s">
        <v>135</v>
      </c>
      <c r="B184" t="s">
        <v>55</v>
      </c>
      <c r="C184" t="s">
        <v>22</v>
      </c>
      <c r="D184" s="2">
        <v>0</v>
      </c>
      <c r="E184">
        <v>0.2378691</v>
      </c>
      <c r="F184">
        <v>0.42574799999999902</v>
      </c>
      <c r="G184">
        <v>0.43203549999999902</v>
      </c>
      <c r="H184">
        <v>0.44626389999999999</v>
      </c>
      <c r="I184">
        <v>0.48619108</v>
      </c>
      <c r="J184">
        <v>0.46403165000000002</v>
      </c>
      <c r="K184">
        <v>0.44091109000000001</v>
      </c>
      <c r="L184">
        <v>0.40968408000000001</v>
      </c>
      <c r="M184">
        <v>0.16348678</v>
      </c>
      <c r="N184">
        <v>0.14067088799999999</v>
      </c>
      <c r="O184">
        <v>0</v>
      </c>
      <c r="P184">
        <v>0</v>
      </c>
      <c r="Q184">
        <v>0</v>
      </c>
      <c r="R184" t="s">
        <v>45</v>
      </c>
    </row>
    <row r="185" spans="1:18" x14ac:dyDescent="0.25">
      <c r="A185" t="s">
        <v>135</v>
      </c>
      <c r="B185" t="s">
        <v>55</v>
      </c>
      <c r="C185" t="s">
        <v>23</v>
      </c>
      <c r="D185" s="2">
        <v>6.5919969999999994E-8</v>
      </c>
      <c r="E185">
        <v>1.391764</v>
      </c>
      <c r="F185">
        <v>1.911799</v>
      </c>
      <c r="G185">
        <v>1.940029</v>
      </c>
      <c r="H185">
        <v>2.0039210999999999</v>
      </c>
      <c r="I185">
        <v>2.1832160999999899</v>
      </c>
      <c r="J185">
        <v>2.0837081999999998</v>
      </c>
      <c r="K185">
        <v>1.9798876999999999</v>
      </c>
      <c r="L185">
        <v>1.8396646000000001</v>
      </c>
      <c r="M185">
        <v>0.73412842999999905</v>
      </c>
      <c r="N185">
        <v>0.63167498</v>
      </c>
      <c r="O185">
        <v>0</v>
      </c>
      <c r="P185">
        <v>0</v>
      </c>
      <c r="Q185">
        <v>0</v>
      </c>
      <c r="R185" t="s">
        <v>45</v>
      </c>
    </row>
    <row r="186" spans="1:18" x14ac:dyDescent="0.25">
      <c r="A186" t="s">
        <v>135</v>
      </c>
      <c r="B186" t="s">
        <v>55</v>
      </c>
      <c r="C186" t="s">
        <v>24</v>
      </c>
      <c r="D186" s="2">
        <v>0</v>
      </c>
      <c r="E186" s="2">
        <v>0.29224650000000002</v>
      </c>
      <c r="F186" s="2">
        <v>0.4610013</v>
      </c>
      <c r="G186" s="2">
        <v>0.46780959999999999</v>
      </c>
      <c r="H186" s="2">
        <v>0.48321649999999999</v>
      </c>
      <c r="I186" s="2">
        <v>0.52644930999999995</v>
      </c>
      <c r="J186" s="2">
        <v>0.502454649999999</v>
      </c>
      <c r="K186" s="2">
        <v>0.47741972999999999</v>
      </c>
      <c r="L186" s="2">
        <v>0.44360695</v>
      </c>
      <c r="M186" s="2">
        <v>0.17702383999999999</v>
      </c>
      <c r="N186" s="2">
        <v>0.15231872599999999</v>
      </c>
      <c r="O186">
        <v>0</v>
      </c>
      <c r="P186">
        <v>0</v>
      </c>
      <c r="Q186">
        <v>0</v>
      </c>
      <c r="R186" t="s">
        <v>45</v>
      </c>
    </row>
    <row r="187" spans="1:18" x14ac:dyDescent="0.25">
      <c r="A187" t="s">
        <v>135</v>
      </c>
      <c r="B187" t="s">
        <v>55</v>
      </c>
      <c r="C187" t="s">
        <v>25</v>
      </c>
      <c r="D187" s="2">
        <v>3.3186229999999999E-7</v>
      </c>
      <c r="E187" s="2">
        <v>4.527423E-4</v>
      </c>
      <c r="F187" s="2">
        <v>4.3659549999999899E-4</v>
      </c>
      <c r="G187" s="2">
        <v>4.43042899999999E-4</v>
      </c>
      <c r="H187" s="2">
        <v>4.5763389999999899E-4</v>
      </c>
      <c r="I187" s="2">
        <v>4.9857877000000002E-4</v>
      </c>
      <c r="J187" s="2">
        <v>4.758543E-4</v>
      </c>
      <c r="K187" s="2">
        <v>4.5214467999999899E-4</v>
      </c>
      <c r="L187" s="2">
        <v>4.2012183000000002E-4</v>
      </c>
      <c r="M187" s="2">
        <v>1.6765215000000001E-4</v>
      </c>
      <c r="N187" s="2">
        <v>1.4425480200000001E-4</v>
      </c>
      <c r="O187">
        <v>0</v>
      </c>
      <c r="P187">
        <v>0</v>
      </c>
      <c r="Q187">
        <v>0</v>
      </c>
      <c r="R187" t="s">
        <v>45</v>
      </c>
    </row>
    <row r="188" spans="1:18" x14ac:dyDescent="0.25">
      <c r="A188" t="s">
        <v>135</v>
      </c>
      <c r="B188" t="s">
        <v>55</v>
      </c>
      <c r="C188" t="s">
        <v>26</v>
      </c>
      <c r="D188">
        <v>0</v>
      </c>
      <c r="E188">
        <v>2.1295680000000001E-2</v>
      </c>
      <c r="F188">
        <v>3.3625950000000002E-2</v>
      </c>
      <c r="G188">
        <v>3.4122519999999899E-2</v>
      </c>
      <c r="H188">
        <v>3.5246346999999997E-2</v>
      </c>
      <c r="I188">
        <v>3.83998139999999E-2</v>
      </c>
      <c r="J188">
        <v>3.6649665999999997E-2</v>
      </c>
      <c r="K188">
        <v>3.4823550999999897E-2</v>
      </c>
      <c r="L188">
        <v>3.2357207999999901E-2</v>
      </c>
      <c r="M188">
        <v>1.2912338000000001E-2</v>
      </c>
      <c r="N188">
        <v>1.1110314899999901E-2</v>
      </c>
      <c r="O188">
        <v>0</v>
      </c>
      <c r="P188">
        <v>0</v>
      </c>
      <c r="Q188">
        <v>0</v>
      </c>
      <c r="R188" t="s">
        <v>45</v>
      </c>
    </row>
    <row r="189" spans="1:18" x14ac:dyDescent="0.25">
      <c r="A189" t="s">
        <v>135</v>
      </c>
      <c r="B189" t="s">
        <v>55</v>
      </c>
      <c r="C189" t="s">
        <v>27</v>
      </c>
      <c r="D189">
        <v>1.19533874999999E-2</v>
      </c>
      <c r="E189">
        <v>1.38079977052399E-2</v>
      </c>
      <c r="F189">
        <v>1.21913718035E-2</v>
      </c>
      <c r="G189">
        <v>8.8986274049999998E-3</v>
      </c>
      <c r="H189" s="2">
        <v>8.4566321748739993E-3</v>
      </c>
      <c r="I189" s="2">
        <v>9.2203860747819902E-3</v>
      </c>
      <c r="J189" s="2">
        <v>9.2134393451599895E-3</v>
      </c>
      <c r="K189" s="2">
        <v>9.4487656882060005E-3</v>
      </c>
      <c r="L189" s="2">
        <v>9.7913382620949899E-3</v>
      </c>
      <c r="M189" s="2">
        <v>1.0161822760209001E-2</v>
      </c>
      <c r="N189" s="2">
        <v>1.0491663788451899E-2</v>
      </c>
      <c r="O189">
        <v>0</v>
      </c>
      <c r="P189">
        <v>0</v>
      </c>
      <c r="Q189">
        <v>0</v>
      </c>
      <c r="R189" t="s">
        <v>45</v>
      </c>
    </row>
    <row r="190" spans="1:18" x14ac:dyDescent="0.25">
      <c r="A190" t="s">
        <v>135</v>
      </c>
      <c r="B190" t="s">
        <v>55</v>
      </c>
      <c r="C190" t="s">
        <v>29</v>
      </c>
      <c r="D190">
        <v>1.8764540777086999E-2</v>
      </c>
      <c r="E190">
        <v>1.0673933021080899E-2</v>
      </c>
      <c r="F190">
        <v>1.1538279345951899E-2</v>
      </c>
      <c r="G190">
        <v>1.0474950714983999E-2</v>
      </c>
      <c r="H190" s="2">
        <v>8.5261961997499906E-3</v>
      </c>
      <c r="I190" s="2">
        <v>8.4443105363200006E-3</v>
      </c>
      <c r="J190" s="2">
        <v>8.3876204617389892E-3</v>
      </c>
      <c r="K190" s="2">
        <v>8.2671494056479992E-3</v>
      </c>
      <c r="L190" s="2">
        <v>8.1880302929910002E-3</v>
      </c>
      <c r="M190" s="2">
        <v>8.2239299155319901E-3</v>
      </c>
      <c r="N190" s="2">
        <v>8.6056010951849893E-3</v>
      </c>
      <c r="O190">
        <v>0</v>
      </c>
      <c r="P190">
        <v>0</v>
      </c>
      <c r="Q190">
        <v>0</v>
      </c>
      <c r="R190" t="s">
        <v>45</v>
      </c>
    </row>
    <row r="191" spans="1:18" x14ac:dyDescent="0.25">
      <c r="A191" t="s">
        <v>135</v>
      </c>
      <c r="B191" t="s">
        <v>55</v>
      </c>
      <c r="C191" t="s">
        <v>31</v>
      </c>
      <c r="D191">
        <v>0.50311820806973795</v>
      </c>
      <c r="E191">
        <v>0.38291935303736602</v>
      </c>
      <c r="F191">
        <v>0.24331576601635899</v>
      </c>
      <c r="G191">
        <v>0.21070430530799</v>
      </c>
      <c r="H191">
        <v>0.158730170545271</v>
      </c>
      <c r="I191">
        <v>0.15915780036335</v>
      </c>
      <c r="J191">
        <v>0.14894739466216</v>
      </c>
      <c r="K191">
        <v>0.14822636439707501</v>
      </c>
      <c r="L191">
        <v>0.14984831512313199</v>
      </c>
      <c r="M191">
        <v>0.149803544779368</v>
      </c>
      <c r="N191">
        <v>0.15139609071788801</v>
      </c>
      <c r="O191">
        <v>0</v>
      </c>
      <c r="P191">
        <v>0</v>
      </c>
      <c r="Q191">
        <v>0</v>
      </c>
      <c r="R191" t="s">
        <v>45</v>
      </c>
    </row>
    <row r="192" spans="1:18" x14ac:dyDescent="0.25">
      <c r="A192" t="s">
        <v>135</v>
      </c>
      <c r="B192" t="s">
        <v>55</v>
      </c>
      <c r="C192" t="s">
        <v>32</v>
      </c>
      <c r="D192">
        <v>0.68579759154800002</v>
      </c>
      <c r="E192">
        <v>0.61849368857999998</v>
      </c>
      <c r="F192">
        <v>0.50992621631899904</v>
      </c>
      <c r="G192">
        <v>0.27804709421410001</v>
      </c>
      <c r="H192">
        <v>0.21533702067947899</v>
      </c>
      <c r="I192">
        <v>0.192903499835992</v>
      </c>
      <c r="J192">
        <v>0.16423886384799699</v>
      </c>
      <c r="K192">
        <v>0.13594208357575499</v>
      </c>
      <c r="L192">
        <v>0.12574790799277599</v>
      </c>
      <c r="M192">
        <v>0.116690108330818</v>
      </c>
      <c r="N192">
        <v>0.116954407628759</v>
      </c>
      <c r="O192">
        <v>0</v>
      </c>
      <c r="P192">
        <v>0</v>
      </c>
      <c r="Q192">
        <v>0</v>
      </c>
      <c r="R192" t="s">
        <v>45</v>
      </c>
    </row>
    <row r="193" spans="1:18" x14ac:dyDescent="0.25">
      <c r="A193" t="s">
        <v>135</v>
      </c>
      <c r="B193" t="s">
        <v>55</v>
      </c>
      <c r="C193" t="s">
        <v>34</v>
      </c>
      <c r="D193">
        <v>1.8920806042481999E-2</v>
      </c>
      <c r="E193">
        <v>1.4101779716691999E-2</v>
      </c>
      <c r="F193">
        <v>8.8572087493700002E-3</v>
      </c>
      <c r="G193">
        <v>9.3847734095599995E-3</v>
      </c>
      <c r="H193">
        <v>8.6059954204149997E-3</v>
      </c>
      <c r="I193">
        <v>7.8550923042860002E-3</v>
      </c>
      <c r="J193">
        <v>7.50177258508099E-3</v>
      </c>
      <c r="K193">
        <v>6.7356153350879898E-3</v>
      </c>
      <c r="L193">
        <v>6.1967064071469903E-3</v>
      </c>
      <c r="M193">
        <v>6.3197824819049998E-3</v>
      </c>
      <c r="N193">
        <v>7.7746408752949999E-3</v>
      </c>
      <c r="O193">
        <v>0</v>
      </c>
      <c r="P193">
        <v>0</v>
      </c>
      <c r="Q193">
        <v>0</v>
      </c>
      <c r="R193" t="s">
        <v>45</v>
      </c>
    </row>
    <row r="194" spans="1:18" x14ac:dyDescent="0.25">
      <c r="A194" t="s">
        <v>135</v>
      </c>
      <c r="B194" t="s">
        <v>55</v>
      </c>
      <c r="C194" t="s">
        <v>36</v>
      </c>
      <c r="D194" s="2">
        <v>7.7764202347849906E-2</v>
      </c>
      <c r="E194">
        <v>0.11555587753625</v>
      </c>
      <c r="F194">
        <v>0.13089562961895901</v>
      </c>
      <c r="G194">
        <v>6.3668421274499995E-2</v>
      </c>
      <c r="H194">
        <v>4.7301527187567E-2</v>
      </c>
      <c r="I194">
        <v>5.0352716593520003E-2</v>
      </c>
      <c r="J194">
        <v>5.1107521364801997E-2</v>
      </c>
      <c r="K194">
        <v>5.2149036310741997E-2</v>
      </c>
      <c r="L194">
        <v>5.3822437648738897E-2</v>
      </c>
      <c r="M194">
        <v>5.5082158243254999E-2</v>
      </c>
      <c r="N194">
        <v>5.9987586058460898E-2</v>
      </c>
      <c r="O194">
        <v>0</v>
      </c>
      <c r="P194">
        <v>0</v>
      </c>
      <c r="Q194">
        <v>0</v>
      </c>
      <c r="R194" t="s">
        <v>45</v>
      </c>
    </row>
    <row r="195" spans="1:18" x14ac:dyDescent="0.25">
      <c r="A195" t="s">
        <v>135</v>
      </c>
      <c r="B195" t="s">
        <v>55</v>
      </c>
      <c r="C195" t="s">
        <v>37</v>
      </c>
      <c r="D195" s="2">
        <v>5.8073561432689998E-2</v>
      </c>
      <c r="E195">
        <v>7.5960176133789997E-2</v>
      </c>
      <c r="F195">
        <v>4.8871013300539903E-2</v>
      </c>
      <c r="G195">
        <v>3.6886469241800002E-2</v>
      </c>
      <c r="H195">
        <v>2.8244906999557E-2</v>
      </c>
      <c r="I195">
        <v>2.8282033949910999E-2</v>
      </c>
      <c r="J195">
        <v>2.8058749052056901E-2</v>
      </c>
      <c r="K195">
        <v>2.7537006606414002E-2</v>
      </c>
      <c r="L195">
        <v>2.7658977517447999E-2</v>
      </c>
      <c r="M195">
        <v>2.8055608515530898E-2</v>
      </c>
      <c r="N195">
        <v>3.1003709879528999E-2</v>
      </c>
      <c r="O195">
        <v>0</v>
      </c>
      <c r="P195">
        <v>0</v>
      </c>
      <c r="Q195">
        <v>0</v>
      </c>
      <c r="R195" t="s">
        <v>45</v>
      </c>
    </row>
    <row r="196" spans="1:18" x14ac:dyDescent="0.25">
      <c r="A196" t="s">
        <v>135</v>
      </c>
      <c r="B196" t="s">
        <v>55</v>
      </c>
      <c r="C196" t="s">
        <v>39</v>
      </c>
      <c r="D196" s="2">
        <v>0.91747194435259904</v>
      </c>
      <c r="E196" s="2">
        <v>0.74331242766021999</v>
      </c>
      <c r="F196" s="2">
        <v>0.39393375315892998</v>
      </c>
      <c r="G196" s="2">
        <v>8.4992547452739903E-2</v>
      </c>
      <c r="H196" s="2">
        <v>4.2307765314529899E-2</v>
      </c>
      <c r="I196" s="2">
        <v>4.1253084757E-2</v>
      </c>
      <c r="J196" s="2">
        <v>3.9911797751517999E-2</v>
      </c>
      <c r="K196" s="2">
        <v>3.6583217681359997E-2</v>
      </c>
      <c r="L196" s="2">
        <v>3.5378016794915999E-2</v>
      </c>
      <c r="M196" s="2">
        <v>3.2774007786452002E-2</v>
      </c>
      <c r="N196" s="2">
        <v>3.4625547085734003E-2</v>
      </c>
      <c r="O196">
        <v>0</v>
      </c>
      <c r="P196">
        <v>0</v>
      </c>
      <c r="Q196">
        <v>0</v>
      </c>
      <c r="R196" t="s">
        <v>45</v>
      </c>
    </row>
    <row r="197" spans="1:18" x14ac:dyDescent="0.25">
      <c r="A197" t="s">
        <v>135</v>
      </c>
      <c r="B197" t="s">
        <v>56</v>
      </c>
      <c r="C197" t="s">
        <v>16</v>
      </c>
      <c r="D197" s="2">
        <v>2.167670189355E-3</v>
      </c>
      <c r="E197" s="2">
        <v>1.374291077324E-3</v>
      </c>
      <c r="F197" s="2">
        <v>1.424254225987E-3</v>
      </c>
      <c r="G197" s="2">
        <v>1.1225242804709999E-3</v>
      </c>
      <c r="H197" s="2">
        <v>9.7713439315800002E-4</v>
      </c>
      <c r="I197" s="2">
        <v>1.01188961496899E-3</v>
      </c>
      <c r="J197" s="2">
        <v>9.0903839327499897E-4</v>
      </c>
      <c r="K197" s="2">
        <v>7.8985118951399895E-4</v>
      </c>
      <c r="L197" s="2">
        <v>8.0189669732500001E-4</v>
      </c>
      <c r="M197" s="2">
        <v>7.4658858640899999E-4</v>
      </c>
      <c r="N197" s="2">
        <v>7.4514759413699995E-4</v>
      </c>
      <c r="O197">
        <v>0</v>
      </c>
      <c r="P197">
        <v>0</v>
      </c>
      <c r="Q197">
        <v>0</v>
      </c>
      <c r="R197" t="s">
        <v>45</v>
      </c>
    </row>
    <row r="198" spans="1:18" x14ac:dyDescent="0.25">
      <c r="A198" t="s">
        <v>135</v>
      </c>
      <c r="B198" t="s">
        <v>56</v>
      </c>
      <c r="C198" t="s">
        <v>17</v>
      </c>
      <c r="D198">
        <v>3.8223176809999898E-2</v>
      </c>
      <c r="E198" s="2">
        <v>2.1090726319999999E-2</v>
      </c>
      <c r="F198" s="2">
        <v>1.9370765514999999E-2</v>
      </c>
      <c r="G198" s="2">
        <v>1.8607940480000001E-2</v>
      </c>
      <c r="H198" s="2">
        <v>1.9216749198355001E-2</v>
      </c>
      <c r="I198" s="2">
        <v>1.9868684939212001E-2</v>
      </c>
      <c r="J198" s="2">
        <v>2.0383260166106001E-2</v>
      </c>
      <c r="K198" s="2">
        <v>2.08543788161899E-2</v>
      </c>
      <c r="L198" s="2">
        <v>2.1299881316318998E-2</v>
      </c>
      <c r="M198" s="2">
        <v>2.1750411409609999E-2</v>
      </c>
      <c r="N198" s="2">
        <v>2.2191555657692E-2</v>
      </c>
      <c r="O198">
        <v>0</v>
      </c>
      <c r="P198">
        <v>0</v>
      </c>
      <c r="Q198">
        <v>0</v>
      </c>
      <c r="R198" t="s">
        <v>45</v>
      </c>
    </row>
    <row r="199" spans="1:18" x14ac:dyDescent="0.25">
      <c r="A199" t="s">
        <v>135</v>
      </c>
      <c r="B199" t="s">
        <v>56</v>
      </c>
      <c r="C199" t="s">
        <v>19</v>
      </c>
      <c r="D199" s="2">
        <v>0.32819100575652799</v>
      </c>
      <c r="E199" s="2">
        <v>0.17095196398224</v>
      </c>
      <c r="F199" s="2">
        <v>0.110143860116567</v>
      </c>
      <c r="G199" s="2">
        <v>0.100188105745459</v>
      </c>
      <c r="H199" s="2">
        <v>8.7536200125177002E-2</v>
      </c>
      <c r="I199" s="2">
        <v>7.8302550377339894E-2</v>
      </c>
      <c r="J199" s="2">
        <v>6.4422874786204995E-2</v>
      </c>
      <c r="K199" s="2">
        <v>5.3891391465632002E-2</v>
      </c>
      <c r="L199" s="2">
        <v>4.7966686593774899E-2</v>
      </c>
      <c r="M199" s="2">
        <v>4.0761941350150002E-2</v>
      </c>
      <c r="N199" s="2">
        <v>4.1476789732266997E-2</v>
      </c>
      <c r="O199">
        <v>0</v>
      </c>
      <c r="P199">
        <v>0</v>
      </c>
      <c r="Q199">
        <v>0</v>
      </c>
      <c r="R199" t="s">
        <v>45</v>
      </c>
    </row>
    <row r="200" spans="1:18" x14ac:dyDescent="0.25">
      <c r="A200" t="s">
        <v>135</v>
      </c>
      <c r="B200" t="s">
        <v>56</v>
      </c>
      <c r="C200" t="s">
        <v>21</v>
      </c>
      <c r="D200" s="2">
        <v>5.8591855286800003</v>
      </c>
      <c r="E200" s="2">
        <v>6.3572167758499996</v>
      </c>
      <c r="F200" s="2">
        <v>5.2671674040200003</v>
      </c>
      <c r="G200" s="2">
        <v>5.3787649538900002</v>
      </c>
      <c r="H200" s="2">
        <v>4.7490008283749603</v>
      </c>
      <c r="I200" s="2">
        <v>4.9912611964162998</v>
      </c>
      <c r="J200" s="2">
        <v>4.2636069340790996</v>
      </c>
      <c r="K200" s="2">
        <v>3.8445137736249699</v>
      </c>
      <c r="L200" s="2">
        <v>3.7074415596466199</v>
      </c>
      <c r="M200" s="2">
        <v>2.7277145647998502</v>
      </c>
      <c r="N200" s="2">
        <v>2.2721016493067698</v>
      </c>
      <c r="O200">
        <v>0</v>
      </c>
      <c r="P200">
        <v>0</v>
      </c>
      <c r="Q200">
        <v>0</v>
      </c>
      <c r="R200" t="s">
        <v>46</v>
      </c>
    </row>
    <row r="201" spans="1:18" x14ac:dyDescent="0.25">
      <c r="A201" t="s">
        <v>135</v>
      </c>
      <c r="B201" t="s">
        <v>56</v>
      </c>
      <c r="C201" t="s">
        <v>22</v>
      </c>
      <c r="D201" s="2">
        <v>0</v>
      </c>
      <c r="E201">
        <v>2.6496889999999898E-3</v>
      </c>
      <c r="F201">
        <v>3.0818519999999999E-3</v>
      </c>
      <c r="G201">
        <v>2.9612760000000001E-3</v>
      </c>
      <c r="H201">
        <v>3.1667749999999902E-3</v>
      </c>
      <c r="I201">
        <v>3.3372749999999998E-3</v>
      </c>
      <c r="J201">
        <v>3.3777080000000001E-3</v>
      </c>
      <c r="K201">
        <v>3.267065E-3</v>
      </c>
      <c r="L201">
        <v>3.0833855999999999E-3</v>
      </c>
      <c r="M201">
        <v>1.2793024999999999E-3</v>
      </c>
      <c r="N201">
        <v>1.0929222499999999E-3</v>
      </c>
      <c r="O201">
        <v>0</v>
      </c>
      <c r="P201">
        <v>0</v>
      </c>
      <c r="Q201">
        <v>0</v>
      </c>
      <c r="R201" t="s">
        <v>45</v>
      </c>
    </row>
    <row r="202" spans="1:18" x14ac:dyDescent="0.25">
      <c r="A202" t="s">
        <v>135</v>
      </c>
      <c r="B202" t="s">
        <v>56</v>
      </c>
      <c r="C202" t="s">
        <v>23</v>
      </c>
      <c r="D202" s="2">
        <v>7.6643799999999997E-10</v>
      </c>
      <c r="E202" s="2">
        <v>1.550324E-2</v>
      </c>
      <c r="F202">
        <v>1.383888E-2</v>
      </c>
      <c r="G202" s="2">
        <v>1.32974599999999E-2</v>
      </c>
      <c r="H202" s="2">
        <v>1.4220223999999899E-2</v>
      </c>
      <c r="I202" s="2">
        <v>1.49858369999999E-2</v>
      </c>
      <c r="J202" s="2">
        <v>1.5167421E-2</v>
      </c>
      <c r="K202" s="2">
        <v>1.4670559E-2</v>
      </c>
      <c r="L202" s="2">
        <v>1.38457789999999E-2</v>
      </c>
      <c r="M202" s="2">
        <v>5.7446357000000003E-3</v>
      </c>
      <c r="N202" s="2">
        <v>4.9077069000000003E-3</v>
      </c>
      <c r="O202">
        <v>0</v>
      </c>
      <c r="P202">
        <v>0</v>
      </c>
      <c r="Q202">
        <v>0</v>
      </c>
      <c r="R202" t="s">
        <v>45</v>
      </c>
    </row>
    <row r="203" spans="1:18" x14ac:dyDescent="0.25">
      <c r="A203" t="s">
        <v>135</v>
      </c>
      <c r="B203" t="s">
        <v>56</v>
      </c>
      <c r="C203" t="s">
        <v>24</v>
      </c>
      <c r="D203" s="2">
        <v>0</v>
      </c>
      <c r="E203" s="2">
        <v>3.2554189999999998E-3</v>
      </c>
      <c r="F203" s="2">
        <v>3.3370309999999999E-3</v>
      </c>
      <c r="G203" s="2">
        <v>3.206474E-3</v>
      </c>
      <c r="H203" s="2">
        <v>3.428988E-3</v>
      </c>
      <c r="I203" s="2">
        <v>3.6136049999999898E-3</v>
      </c>
      <c r="J203" s="2">
        <v>3.6573909999999999E-3</v>
      </c>
      <c r="K203" s="2">
        <v>3.537583E-3</v>
      </c>
      <c r="L203" s="2">
        <v>3.3386965000000001E-3</v>
      </c>
      <c r="M203" s="2">
        <v>1.3852319000000001E-3</v>
      </c>
      <c r="N203" s="2">
        <v>1.18342004E-3</v>
      </c>
      <c r="O203">
        <v>0</v>
      </c>
      <c r="P203">
        <v>0</v>
      </c>
      <c r="Q203">
        <v>0</v>
      </c>
      <c r="R203" t="s">
        <v>45</v>
      </c>
    </row>
    <row r="204" spans="1:18" x14ac:dyDescent="0.25">
      <c r="A204" t="s">
        <v>135</v>
      </c>
      <c r="B204" t="s">
        <v>56</v>
      </c>
      <c r="C204" t="s">
        <v>25</v>
      </c>
      <c r="D204" s="2">
        <v>3.8585089999999998E-9</v>
      </c>
      <c r="E204" s="2">
        <v>5.0432310000000001E-6</v>
      </c>
      <c r="F204" s="2">
        <v>3.1603649999999999E-6</v>
      </c>
      <c r="G204" s="2">
        <v>3.0367289999999998E-6</v>
      </c>
      <c r="H204" s="2">
        <v>3.247453E-6</v>
      </c>
      <c r="I204" s="2">
        <v>3.4222989999999898E-6</v>
      </c>
      <c r="J204" s="2">
        <v>3.463764E-6</v>
      </c>
      <c r="K204" s="2">
        <v>3.3502999999999999E-6</v>
      </c>
      <c r="L204" s="2">
        <v>3.1619421999999999E-6</v>
      </c>
      <c r="M204" s="2">
        <v>1.3118949E-6</v>
      </c>
      <c r="N204" s="2">
        <v>1.1207675399999999E-6</v>
      </c>
      <c r="O204">
        <v>0</v>
      </c>
      <c r="P204">
        <v>0</v>
      </c>
      <c r="Q204">
        <v>0</v>
      </c>
      <c r="R204" t="s">
        <v>45</v>
      </c>
    </row>
    <row r="205" spans="1:18" x14ac:dyDescent="0.25">
      <c r="A205" t="s">
        <v>135</v>
      </c>
      <c r="B205" t="s">
        <v>56</v>
      </c>
      <c r="C205" t="s">
        <v>26</v>
      </c>
      <c r="D205">
        <v>0</v>
      </c>
      <c r="E205" s="2">
        <v>2.3721850000000001E-4</v>
      </c>
      <c r="F205" s="2">
        <v>2.4340740000000001E-4</v>
      </c>
      <c r="G205" s="2">
        <v>2.3388439999999901E-4</v>
      </c>
      <c r="H205" s="2">
        <v>2.5011480000000001E-4</v>
      </c>
      <c r="I205" s="2">
        <v>2.6358069999999999E-4</v>
      </c>
      <c r="J205" s="2">
        <v>2.6677419999999899E-4</v>
      </c>
      <c r="K205" s="2">
        <v>2.5803543000000001E-4</v>
      </c>
      <c r="L205" s="2">
        <v>2.4352818E-4</v>
      </c>
      <c r="M205" s="2">
        <v>1.0104039E-4</v>
      </c>
      <c r="N205" s="2">
        <v>8.6319994999999898E-5</v>
      </c>
      <c r="O205">
        <v>0</v>
      </c>
      <c r="P205">
        <v>0</v>
      </c>
      <c r="Q205">
        <v>0</v>
      </c>
      <c r="R205" t="s">
        <v>45</v>
      </c>
    </row>
    <row r="206" spans="1:18" x14ac:dyDescent="0.25">
      <c r="A206" t="s">
        <v>135</v>
      </c>
      <c r="B206" t="s">
        <v>56</v>
      </c>
      <c r="C206" t="s">
        <v>27</v>
      </c>
      <c r="D206" s="2">
        <v>1.4435034820000001E-3</v>
      </c>
      <c r="E206" s="2">
        <v>1.0549809622099999E-3</v>
      </c>
      <c r="F206" s="2">
        <v>8.3345109910000004E-4</v>
      </c>
      <c r="G206" s="2">
        <v>6.3836190529999897E-4</v>
      </c>
      <c r="H206" s="2">
        <v>5.9609898668799995E-4</v>
      </c>
      <c r="I206" s="2">
        <v>6.3356120057499903E-4</v>
      </c>
      <c r="J206" s="2">
        <v>5.8560173275199997E-4</v>
      </c>
      <c r="K206" s="2">
        <v>5.45671402056E-4</v>
      </c>
      <c r="L206" s="2">
        <v>5.4290266119999997E-4</v>
      </c>
      <c r="M206" s="2">
        <v>5.3721198498599999E-4</v>
      </c>
      <c r="N206" s="2">
        <v>5.5456787844499996E-4</v>
      </c>
      <c r="O206">
        <v>0</v>
      </c>
      <c r="P206">
        <v>0</v>
      </c>
      <c r="Q206">
        <v>0</v>
      </c>
      <c r="R206" t="s">
        <v>45</v>
      </c>
    </row>
    <row r="207" spans="1:18" x14ac:dyDescent="0.25">
      <c r="A207" t="s">
        <v>135</v>
      </c>
      <c r="B207" t="s">
        <v>56</v>
      </c>
      <c r="C207" t="s">
        <v>29</v>
      </c>
      <c r="D207" s="2">
        <v>5.8313766884199997E-4</v>
      </c>
      <c r="E207" s="2">
        <v>5.9526748547900001E-4</v>
      </c>
      <c r="F207" s="2">
        <v>8.0131239049699996E-4</v>
      </c>
      <c r="G207" s="2">
        <v>6.5592023968700001E-4</v>
      </c>
      <c r="H207" s="2">
        <v>5.7795282863899896E-4</v>
      </c>
      <c r="I207" s="2">
        <v>5.8272675425899997E-4</v>
      </c>
      <c r="J207" s="2">
        <v>4.7065285532099898E-4</v>
      </c>
      <c r="K207" s="2">
        <v>4.0119707138699999E-4</v>
      </c>
      <c r="L207" s="2">
        <v>3.6987179189200002E-4</v>
      </c>
      <c r="M207" s="2">
        <v>4.0655181286599902E-4</v>
      </c>
      <c r="N207" s="2">
        <v>4.3332274194600001E-4</v>
      </c>
      <c r="O207">
        <v>0</v>
      </c>
      <c r="P207">
        <v>0</v>
      </c>
      <c r="Q207">
        <v>0</v>
      </c>
      <c r="R207" t="s">
        <v>45</v>
      </c>
    </row>
    <row r="208" spans="1:18" x14ac:dyDescent="0.25">
      <c r="A208" t="s">
        <v>135</v>
      </c>
      <c r="B208" t="s">
        <v>56</v>
      </c>
      <c r="C208" t="s">
        <v>31</v>
      </c>
      <c r="D208">
        <v>3.5268722112714902E-2</v>
      </c>
      <c r="E208">
        <v>2.5208806220062E-2</v>
      </c>
      <c r="F208">
        <v>2.6689585631444999E-2</v>
      </c>
      <c r="G208">
        <v>2.1617178758431999E-2</v>
      </c>
      <c r="H208">
        <v>1.7505187918423998E-2</v>
      </c>
      <c r="I208">
        <v>1.7751924658439999E-2</v>
      </c>
      <c r="J208">
        <v>1.7745245378498E-2</v>
      </c>
      <c r="K208">
        <v>1.7624925532168999E-2</v>
      </c>
      <c r="L208">
        <v>1.7789689334706999E-2</v>
      </c>
      <c r="M208">
        <v>1.5799220473351E-2</v>
      </c>
      <c r="N208">
        <v>1.6004123475087999E-2</v>
      </c>
      <c r="O208">
        <v>0</v>
      </c>
      <c r="P208">
        <v>0</v>
      </c>
      <c r="Q208">
        <v>0</v>
      </c>
      <c r="R208" t="s">
        <v>45</v>
      </c>
    </row>
    <row r="209" spans="1:18" x14ac:dyDescent="0.25">
      <c r="A209" t="s">
        <v>135</v>
      </c>
      <c r="B209" t="s">
        <v>56</v>
      </c>
      <c r="C209" t="s">
        <v>32</v>
      </c>
      <c r="D209">
        <v>0.143563136093288</v>
      </c>
      <c r="E209" s="2">
        <v>9.2686376572370999E-2</v>
      </c>
      <c r="F209">
        <v>7.9575766522694893E-2</v>
      </c>
      <c r="G209" s="2">
        <v>7.1542242555899999E-2</v>
      </c>
      <c r="H209" s="2">
        <v>6.4762539780058997E-2</v>
      </c>
      <c r="I209" s="2">
        <v>6.7448761002397897E-2</v>
      </c>
      <c r="J209" s="2">
        <v>5.6934490615823001E-2</v>
      </c>
      <c r="K209" s="2">
        <v>4.6020165609961999E-2</v>
      </c>
      <c r="L209" s="2">
        <v>4.2339272449783999E-2</v>
      </c>
      <c r="M209" s="2">
        <v>3.9969105983172999E-2</v>
      </c>
      <c r="N209" s="2">
        <v>3.9956037342366899E-2</v>
      </c>
      <c r="O209">
        <v>0</v>
      </c>
      <c r="P209">
        <v>0</v>
      </c>
      <c r="Q209">
        <v>0</v>
      </c>
      <c r="R209" t="s">
        <v>45</v>
      </c>
    </row>
    <row r="210" spans="1:18" x14ac:dyDescent="0.25">
      <c r="A210" t="s">
        <v>135</v>
      </c>
      <c r="B210" t="s">
        <v>56</v>
      </c>
      <c r="C210" t="s">
        <v>34</v>
      </c>
      <c r="D210">
        <v>1.54298572074E-3</v>
      </c>
      <c r="E210" s="2">
        <v>9.6443051266699995E-4</v>
      </c>
      <c r="F210">
        <v>1.0734754514939999E-3</v>
      </c>
      <c r="G210" s="2">
        <v>7.3318022430299897E-4</v>
      </c>
      <c r="H210" s="2">
        <v>6.9231730953999999E-4</v>
      </c>
      <c r="I210" s="2">
        <v>7.1550610102599896E-4</v>
      </c>
      <c r="J210" s="2">
        <v>6.3169572106100001E-4</v>
      </c>
      <c r="K210" s="2">
        <v>5.3902871255099899E-4</v>
      </c>
      <c r="L210" s="2">
        <v>5.0827097838799997E-4</v>
      </c>
      <c r="M210" s="2">
        <v>4.7069781481799997E-4</v>
      </c>
      <c r="N210" s="2">
        <v>5.1229943509599897E-4</v>
      </c>
      <c r="O210">
        <v>0</v>
      </c>
      <c r="P210">
        <v>0</v>
      </c>
      <c r="Q210">
        <v>0</v>
      </c>
      <c r="R210" t="s">
        <v>45</v>
      </c>
    </row>
    <row r="211" spans="1:18" x14ac:dyDescent="0.25">
      <c r="A211" t="s">
        <v>135</v>
      </c>
      <c r="B211" t="s">
        <v>56</v>
      </c>
      <c r="C211" t="s">
        <v>36</v>
      </c>
      <c r="D211" s="2">
        <v>7.5984485669690002E-3</v>
      </c>
      <c r="E211">
        <v>9.5156156264880002E-3</v>
      </c>
      <c r="F211">
        <v>2.6388847767208901E-2</v>
      </c>
      <c r="G211">
        <v>1.4540505604867001E-2</v>
      </c>
      <c r="H211">
        <v>1.1200623662872E-2</v>
      </c>
      <c r="I211">
        <v>1.2239852945843999E-2</v>
      </c>
      <c r="J211">
        <v>1.3010390797478E-2</v>
      </c>
      <c r="K211">
        <v>1.3531504442129E-2</v>
      </c>
      <c r="L211">
        <v>1.4201370279807E-2</v>
      </c>
      <c r="M211">
        <v>1.372476795271E-2</v>
      </c>
      <c r="N211">
        <v>1.4780715243136899E-2</v>
      </c>
      <c r="O211">
        <v>0</v>
      </c>
      <c r="P211">
        <v>0</v>
      </c>
      <c r="Q211">
        <v>0</v>
      </c>
      <c r="R211" t="s">
        <v>45</v>
      </c>
    </row>
    <row r="212" spans="1:18" x14ac:dyDescent="0.25">
      <c r="A212" t="s">
        <v>135</v>
      </c>
      <c r="B212" t="s">
        <v>56</v>
      </c>
      <c r="C212" t="s">
        <v>37</v>
      </c>
      <c r="D212" s="2">
        <v>5.5340285838169903E-3</v>
      </c>
      <c r="E212">
        <v>4.9287445349099996E-3</v>
      </c>
      <c r="F212">
        <v>7.1030232217449999E-3</v>
      </c>
      <c r="G212">
        <v>4.8947252414159896E-3</v>
      </c>
      <c r="H212">
        <v>3.9522013644289998E-3</v>
      </c>
      <c r="I212">
        <v>4.1791844114639903E-3</v>
      </c>
      <c r="J212">
        <v>3.872307283485E-3</v>
      </c>
      <c r="K212">
        <v>3.5784880785560001E-3</v>
      </c>
      <c r="L212">
        <v>3.5520772834679898E-3</v>
      </c>
      <c r="M212">
        <v>3.4103672948989998E-3</v>
      </c>
      <c r="N212">
        <v>3.5919749222689899E-3</v>
      </c>
      <c r="O212">
        <v>0</v>
      </c>
      <c r="P212">
        <v>0</v>
      </c>
      <c r="Q212">
        <v>0</v>
      </c>
      <c r="R212" t="s">
        <v>45</v>
      </c>
    </row>
    <row r="213" spans="1:18" x14ac:dyDescent="0.25">
      <c r="A213" t="s">
        <v>135</v>
      </c>
      <c r="B213" t="s">
        <v>56</v>
      </c>
      <c r="C213" t="s">
        <v>39</v>
      </c>
      <c r="D213" s="2">
        <v>6.7885726122173001E-2</v>
      </c>
      <c r="E213" s="2">
        <v>2.6108544621831001E-2</v>
      </c>
      <c r="F213" s="2">
        <v>3.6865830296201899E-2</v>
      </c>
      <c r="G213" s="2">
        <v>2.5944994262992901E-2</v>
      </c>
      <c r="H213" s="2">
        <v>2.0469927572432999E-2</v>
      </c>
      <c r="I213" s="2">
        <v>2.1320207500898001E-2</v>
      </c>
      <c r="J213" s="2">
        <v>1.6692232424200999E-2</v>
      </c>
      <c r="K213" s="2">
        <v>1.1790784608060901E-2</v>
      </c>
      <c r="L213" s="2">
        <v>9.7669215092330008E-3</v>
      </c>
      <c r="M213" s="2">
        <v>9.5042608550679909E-3</v>
      </c>
      <c r="N213" s="2">
        <v>8.3447922527789993E-3</v>
      </c>
      <c r="O213">
        <v>0</v>
      </c>
      <c r="P213">
        <v>0</v>
      </c>
      <c r="Q213">
        <v>0</v>
      </c>
      <c r="R213" t="s">
        <v>45</v>
      </c>
    </row>
    <row r="214" spans="1:18" x14ac:dyDescent="0.25">
      <c r="A214" t="s">
        <v>135</v>
      </c>
      <c r="B214" t="s">
        <v>122</v>
      </c>
      <c r="C214" t="s">
        <v>40</v>
      </c>
      <c r="D214" s="2">
        <v>3.4363800000000002E-3</v>
      </c>
      <c r="E214" s="2">
        <v>9.2880800000000004E-4</v>
      </c>
      <c r="F214" s="2">
        <v>6.3135800000000005E-4</v>
      </c>
      <c r="G214" s="2">
        <v>4.3459100000000001E-4</v>
      </c>
      <c r="H214" s="2">
        <v>4.3394100000000003E-4</v>
      </c>
      <c r="I214" s="2">
        <v>4.53265E-4</v>
      </c>
      <c r="J214" s="2">
        <v>3.92858E-4</v>
      </c>
      <c r="K214" s="2">
        <v>3.0761299999999998E-4</v>
      </c>
      <c r="L214" s="2">
        <v>2.56782E-4</v>
      </c>
      <c r="M214" s="2">
        <v>2.18655E-4</v>
      </c>
      <c r="N214" s="2">
        <v>2.16667E-4</v>
      </c>
      <c r="O214">
        <v>0</v>
      </c>
      <c r="P214">
        <v>0</v>
      </c>
      <c r="Q214">
        <v>0</v>
      </c>
      <c r="R214" t="s">
        <v>45</v>
      </c>
    </row>
    <row r="215" spans="1:18" x14ac:dyDescent="0.25">
      <c r="A215" t="s">
        <v>135</v>
      </c>
      <c r="B215" t="s">
        <v>57</v>
      </c>
      <c r="C215" t="s">
        <v>16</v>
      </c>
      <c r="D215">
        <v>6.7852315751529904E-3</v>
      </c>
      <c r="E215">
        <v>5.1785400404999998E-3</v>
      </c>
      <c r="F215">
        <v>4.30642208915999E-3</v>
      </c>
      <c r="G215">
        <v>3.2203503216720001E-3</v>
      </c>
      <c r="H215">
        <v>2.6805947749449898E-3</v>
      </c>
      <c r="I215">
        <v>2.4771671307520001E-3</v>
      </c>
      <c r="J215">
        <v>2.6583743774270001E-3</v>
      </c>
      <c r="K215">
        <v>2.7147089640630001E-3</v>
      </c>
      <c r="L215">
        <v>3.0095822655209999E-3</v>
      </c>
      <c r="M215">
        <v>3.1519394161459999E-3</v>
      </c>
      <c r="N215">
        <v>3.338921687073E-3</v>
      </c>
      <c r="O215">
        <v>0</v>
      </c>
      <c r="P215">
        <v>0</v>
      </c>
      <c r="Q215">
        <v>0</v>
      </c>
      <c r="R215" t="s">
        <v>45</v>
      </c>
    </row>
    <row r="216" spans="1:18" x14ac:dyDescent="0.25">
      <c r="A216" t="s">
        <v>135</v>
      </c>
      <c r="B216" t="s">
        <v>57</v>
      </c>
      <c r="C216" t="s">
        <v>17</v>
      </c>
      <c r="D216">
        <v>0.10496814746711999</v>
      </c>
      <c r="E216">
        <v>7.0296862822600004E-2</v>
      </c>
      <c r="F216">
        <v>9.2455162632899907E-2</v>
      </c>
      <c r="G216">
        <v>9.4454528686899894E-2</v>
      </c>
      <c r="H216">
        <v>9.7348496462770995E-2</v>
      </c>
      <c r="I216">
        <v>0.10025966068496001</v>
      </c>
      <c r="J216">
        <v>0.102739532601376</v>
      </c>
      <c r="K216">
        <v>0.10497618653358901</v>
      </c>
      <c r="L216">
        <v>0.107258912069524</v>
      </c>
      <c r="M216">
        <v>0.11207257706634199</v>
      </c>
      <c r="N216">
        <v>0.11598285122309</v>
      </c>
      <c r="O216">
        <v>0</v>
      </c>
      <c r="P216">
        <v>0</v>
      </c>
      <c r="Q216">
        <v>0</v>
      </c>
      <c r="R216" t="s">
        <v>45</v>
      </c>
    </row>
    <row r="217" spans="1:18" x14ac:dyDescent="0.25">
      <c r="A217" t="s">
        <v>135</v>
      </c>
      <c r="B217" t="s">
        <v>57</v>
      </c>
      <c r="C217" t="s">
        <v>19</v>
      </c>
      <c r="D217">
        <v>1.6581812660685999</v>
      </c>
      <c r="E217">
        <v>0.829320989264</v>
      </c>
      <c r="F217">
        <v>0.56668247711139996</v>
      </c>
      <c r="G217">
        <v>0.452584418538999</v>
      </c>
      <c r="H217">
        <v>0.37734889690424001</v>
      </c>
      <c r="I217">
        <v>0.32014496204569298</v>
      </c>
      <c r="J217">
        <v>0.26817075297968501</v>
      </c>
      <c r="K217">
        <v>0.234052452468404</v>
      </c>
      <c r="L217">
        <v>0.209710171022195</v>
      </c>
      <c r="M217">
        <v>0.21461391416485701</v>
      </c>
      <c r="N217">
        <v>0.21646245327057101</v>
      </c>
      <c r="O217">
        <v>0</v>
      </c>
      <c r="P217">
        <v>0</v>
      </c>
      <c r="Q217">
        <v>0</v>
      </c>
      <c r="R217" t="s">
        <v>45</v>
      </c>
    </row>
    <row r="218" spans="1:18" x14ac:dyDescent="0.25">
      <c r="A218" t="s">
        <v>135</v>
      </c>
      <c r="B218" t="s">
        <v>57</v>
      </c>
      <c r="C218" t="s">
        <v>21</v>
      </c>
      <c r="D218">
        <v>18.267908218670001</v>
      </c>
      <c r="E218">
        <v>20.336898209999902</v>
      </c>
      <c r="F218">
        <v>19.69651704</v>
      </c>
      <c r="G218">
        <v>13.4700064949</v>
      </c>
      <c r="H218">
        <v>8.7906810690296897</v>
      </c>
      <c r="I218">
        <v>6.7462642764358103</v>
      </c>
      <c r="J218">
        <v>6.0986459566067399</v>
      </c>
      <c r="K218">
        <v>4.2663730928218202</v>
      </c>
      <c r="L218">
        <v>-0.28249639617919697</v>
      </c>
      <c r="M218">
        <v>-59.6018288118972</v>
      </c>
      <c r="N218">
        <v>-101.61189801565401</v>
      </c>
      <c r="O218">
        <v>0</v>
      </c>
      <c r="P218">
        <v>0</v>
      </c>
      <c r="Q218">
        <v>0</v>
      </c>
      <c r="R218" t="s">
        <v>46</v>
      </c>
    </row>
    <row r="219" spans="1:18" x14ac:dyDescent="0.25">
      <c r="A219" t="s">
        <v>135</v>
      </c>
      <c r="B219" t="s">
        <v>57</v>
      </c>
      <c r="C219" t="s">
        <v>22</v>
      </c>
      <c r="D219" s="2">
        <v>0</v>
      </c>
      <c r="E219">
        <v>3.2033389999999898E-2</v>
      </c>
      <c r="F219">
        <v>4.3851889999999998E-2</v>
      </c>
      <c r="G219">
        <v>4.9450649999999999E-2</v>
      </c>
      <c r="H219">
        <v>5.0228519999999999E-2</v>
      </c>
      <c r="I219">
        <v>5.4824814999999999E-2</v>
      </c>
      <c r="J219">
        <v>5.2354293999999899E-2</v>
      </c>
      <c r="K219">
        <v>4.99777719999999E-2</v>
      </c>
      <c r="L219">
        <v>4.6677138999999999E-2</v>
      </c>
      <c r="M219">
        <v>1.8635790999999999E-2</v>
      </c>
      <c r="N219">
        <v>1.6117183699999999E-2</v>
      </c>
      <c r="O219">
        <v>0</v>
      </c>
      <c r="P219">
        <v>0</v>
      </c>
      <c r="Q219">
        <v>0</v>
      </c>
      <c r="R219" t="s">
        <v>45</v>
      </c>
    </row>
    <row r="220" spans="1:18" x14ac:dyDescent="0.25">
      <c r="A220" t="s">
        <v>135</v>
      </c>
      <c r="B220" t="s">
        <v>57</v>
      </c>
      <c r="C220" t="s">
        <v>23</v>
      </c>
      <c r="D220" s="2">
        <v>1.0926753E-8</v>
      </c>
      <c r="E220">
        <v>0.1874257</v>
      </c>
      <c r="F220">
        <v>0.19691429999999999</v>
      </c>
      <c r="G220">
        <v>0.22205510000000001</v>
      </c>
      <c r="H220">
        <v>0.22554806999999999</v>
      </c>
      <c r="I220">
        <v>0.24618809999999999</v>
      </c>
      <c r="J220">
        <v>0.23509401999999999</v>
      </c>
      <c r="K220">
        <v>0.22442248000000001</v>
      </c>
      <c r="L220">
        <v>0.20960120999999901</v>
      </c>
      <c r="M220">
        <v>8.3682896000000007E-2</v>
      </c>
      <c r="N220">
        <v>7.2373295999999906E-2</v>
      </c>
      <c r="O220">
        <v>0</v>
      </c>
      <c r="P220">
        <v>0</v>
      </c>
      <c r="Q220">
        <v>0</v>
      </c>
      <c r="R220" t="s">
        <v>45</v>
      </c>
    </row>
    <row r="221" spans="1:18" x14ac:dyDescent="0.25">
      <c r="A221" t="s">
        <v>135</v>
      </c>
      <c r="B221" t="s">
        <v>57</v>
      </c>
      <c r="C221" t="s">
        <v>24</v>
      </c>
      <c r="D221" s="2">
        <v>0</v>
      </c>
      <c r="E221" s="2">
        <v>3.9356239999999897E-2</v>
      </c>
      <c r="F221" s="2">
        <v>4.748285E-2</v>
      </c>
      <c r="G221" s="2">
        <v>5.3545259999999997E-2</v>
      </c>
      <c r="H221" s="2">
        <v>5.4387600000000001E-2</v>
      </c>
      <c r="I221" s="2">
        <v>5.9364487000000001E-2</v>
      </c>
      <c r="J221" s="2">
        <v>5.6689331999999898E-2</v>
      </c>
      <c r="K221" s="2">
        <v>5.4116077999999998E-2</v>
      </c>
      <c r="L221" s="2">
        <v>5.0542146999999898E-2</v>
      </c>
      <c r="M221" s="2">
        <v>2.0178872E-2</v>
      </c>
      <c r="N221" s="2">
        <v>1.7451720599999901E-2</v>
      </c>
      <c r="O221">
        <v>0</v>
      </c>
      <c r="P221">
        <v>0</v>
      </c>
      <c r="Q221">
        <v>0</v>
      </c>
      <c r="R221" t="s">
        <v>45</v>
      </c>
    </row>
    <row r="222" spans="1:18" x14ac:dyDescent="0.25">
      <c r="A222" t="s">
        <v>135</v>
      </c>
      <c r="B222" t="s">
        <v>57</v>
      </c>
      <c r="C222" t="s">
        <v>25</v>
      </c>
      <c r="D222" s="2">
        <v>5.500869E-8</v>
      </c>
      <c r="E222" s="2">
        <v>6.0969810000000001E-5</v>
      </c>
      <c r="F222" s="2">
        <v>4.4969170000000001E-5</v>
      </c>
      <c r="G222" s="2">
        <v>5.0710539999999998E-5</v>
      </c>
      <c r="H222" s="2">
        <v>5.15081899999999E-5</v>
      </c>
      <c r="I222" s="2">
        <v>5.62216769999999E-5</v>
      </c>
      <c r="J222" s="2">
        <v>5.3688111999999998E-5</v>
      </c>
      <c r="K222" s="2">
        <v>5.1251097E-5</v>
      </c>
      <c r="L222" s="2">
        <v>4.7866394999999999E-5</v>
      </c>
      <c r="M222" s="2">
        <v>1.9110578999999999E-5</v>
      </c>
      <c r="N222" s="2">
        <v>1.6527817800000001E-5</v>
      </c>
      <c r="O222">
        <v>0</v>
      </c>
      <c r="P222">
        <v>0</v>
      </c>
      <c r="Q222">
        <v>0</v>
      </c>
      <c r="R222" t="s">
        <v>45</v>
      </c>
    </row>
    <row r="223" spans="1:18" x14ac:dyDescent="0.25">
      <c r="A223" t="s">
        <v>135</v>
      </c>
      <c r="B223" t="s">
        <v>57</v>
      </c>
      <c r="C223" t="s">
        <v>26</v>
      </c>
      <c r="D223">
        <v>0</v>
      </c>
      <c r="E223">
        <v>2.86784E-3</v>
      </c>
      <c r="F223">
        <v>3.4634620000000001E-3</v>
      </c>
      <c r="G223">
        <v>3.9056609999999999E-3</v>
      </c>
      <c r="H223">
        <v>3.9670918000000001E-3</v>
      </c>
      <c r="I223">
        <v>4.3301208000000001E-3</v>
      </c>
      <c r="J223">
        <v>4.1349805999999897E-3</v>
      </c>
      <c r="K223">
        <v>3.9472895999999999E-3</v>
      </c>
      <c r="L223">
        <v>3.68660259999999E-3</v>
      </c>
      <c r="M223">
        <v>1.4718713999999999E-3</v>
      </c>
      <c r="N223">
        <v>1.2729490300000001E-3</v>
      </c>
      <c r="O223">
        <v>0</v>
      </c>
      <c r="P223">
        <v>0</v>
      </c>
      <c r="Q223">
        <v>0</v>
      </c>
      <c r="R223" t="s">
        <v>45</v>
      </c>
    </row>
    <row r="224" spans="1:18" x14ac:dyDescent="0.25">
      <c r="A224" t="s">
        <v>135</v>
      </c>
      <c r="B224" t="s">
        <v>57</v>
      </c>
      <c r="C224" t="s">
        <v>27</v>
      </c>
      <c r="D224">
        <v>4.71608349568699E-3</v>
      </c>
      <c r="E224">
        <v>4.9005793710000002E-3</v>
      </c>
      <c r="F224">
        <v>6.3994594269999898E-3</v>
      </c>
      <c r="G224">
        <v>3.9583439220000002E-3</v>
      </c>
      <c r="H224">
        <v>3.6761465306889901E-3</v>
      </c>
      <c r="I224">
        <v>4.1533054782209996E-3</v>
      </c>
      <c r="J224">
        <v>4.0656429303779999E-3</v>
      </c>
      <c r="K224">
        <v>4.2114737082659904E-3</v>
      </c>
      <c r="L224">
        <v>4.4536698444609998E-3</v>
      </c>
      <c r="M224">
        <v>4.7316835795590002E-3</v>
      </c>
      <c r="N224">
        <v>5.1766941487010002E-3</v>
      </c>
      <c r="O224">
        <v>0</v>
      </c>
      <c r="P224">
        <v>0</v>
      </c>
      <c r="Q224">
        <v>0</v>
      </c>
      <c r="R224" t="s">
        <v>45</v>
      </c>
    </row>
    <row r="225" spans="1:18" x14ac:dyDescent="0.25">
      <c r="A225" t="s">
        <v>135</v>
      </c>
      <c r="B225" t="s">
        <v>57</v>
      </c>
      <c r="C225" t="s">
        <v>29</v>
      </c>
      <c r="D225">
        <v>7.1820808958729899E-3</v>
      </c>
      <c r="E225">
        <v>9.0299968686149996E-3</v>
      </c>
      <c r="F225">
        <v>5.0679415614200002E-3</v>
      </c>
      <c r="G225">
        <v>4.6582768284509999E-3</v>
      </c>
      <c r="H225">
        <v>4.195815817305E-3</v>
      </c>
      <c r="I225">
        <v>4.0932979214429897E-3</v>
      </c>
      <c r="J225">
        <v>3.757826124923E-3</v>
      </c>
      <c r="K225">
        <v>3.7349635912140001E-3</v>
      </c>
      <c r="L225">
        <v>3.7264418347079898E-3</v>
      </c>
      <c r="M225">
        <v>3.7700351660289902E-3</v>
      </c>
      <c r="N225">
        <v>4.0086481516119904E-3</v>
      </c>
      <c r="O225">
        <v>0</v>
      </c>
      <c r="P225">
        <v>0</v>
      </c>
      <c r="Q225">
        <v>0</v>
      </c>
      <c r="R225" t="s">
        <v>45</v>
      </c>
    </row>
    <row r="226" spans="1:18" x14ac:dyDescent="0.25">
      <c r="A226" t="s">
        <v>135</v>
      </c>
      <c r="B226" t="s">
        <v>57</v>
      </c>
      <c r="C226" t="s">
        <v>31</v>
      </c>
      <c r="D226">
        <v>0.25164498368162003</v>
      </c>
      <c r="E226">
        <v>0.15715325728707999</v>
      </c>
      <c r="F226">
        <v>0.1034956627974</v>
      </c>
      <c r="G226">
        <v>9.5474223189409901E-2</v>
      </c>
      <c r="H226">
        <v>8.0958224520765898E-2</v>
      </c>
      <c r="I226">
        <v>7.7163706968595994E-2</v>
      </c>
      <c r="J226">
        <v>6.7203977841280002E-2</v>
      </c>
      <c r="K226">
        <v>6.6967782456057001E-2</v>
      </c>
      <c r="L226">
        <v>6.7855490656684905E-2</v>
      </c>
      <c r="M226">
        <v>6.8305628780374994E-2</v>
      </c>
      <c r="N226">
        <v>7.0487740499930895E-2</v>
      </c>
      <c r="O226">
        <v>0</v>
      </c>
      <c r="P226">
        <v>0</v>
      </c>
      <c r="Q226">
        <v>0</v>
      </c>
      <c r="R226" t="s">
        <v>45</v>
      </c>
    </row>
    <row r="227" spans="1:18" x14ac:dyDescent="0.25">
      <c r="A227" t="s">
        <v>135</v>
      </c>
      <c r="B227" t="s">
        <v>57</v>
      </c>
      <c r="C227" t="s">
        <v>32</v>
      </c>
      <c r="D227">
        <v>0.30446382897300001</v>
      </c>
      <c r="E227">
        <v>0.26947458213600001</v>
      </c>
      <c r="F227">
        <v>0.1960590420495</v>
      </c>
      <c r="G227">
        <v>0.15466688077599999</v>
      </c>
      <c r="H227">
        <v>0.11305692224944</v>
      </c>
      <c r="I227">
        <v>9.8013379583162905E-2</v>
      </c>
      <c r="J227">
        <v>8.8130001984876999E-2</v>
      </c>
      <c r="K227">
        <v>8.0297653895961899E-2</v>
      </c>
      <c r="L227">
        <v>7.8692119160366003E-2</v>
      </c>
      <c r="M227">
        <v>7.6217013578979004E-2</v>
      </c>
      <c r="N227">
        <v>7.5927301154654001E-2</v>
      </c>
      <c r="O227">
        <v>0</v>
      </c>
      <c r="P227">
        <v>0</v>
      </c>
      <c r="Q227">
        <v>0</v>
      </c>
      <c r="R227" t="s">
        <v>45</v>
      </c>
    </row>
    <row r="228" spans="1:18" x14ac:dyDescent="0.25">
      <c r="A228" t="s">
        <v>135</v>
      </c>
      <c r="B228" t="s">
        <v>57</v>
      </c>
      <c r="C228" t="s">
        <v>34</v>
      </c>
      <c r="D228" s="2">
        <v>9.7355723810399995E-3</v>
      </c>
      <c r="E228">
        <v>8.6813061852999904E-3</v>
      </c>
      <c r="F228">
        <v>7.0090622453999997E-3</v>
      </c>
      <c r="G228">
        <v>6.4660443845099896E-3</v>
      </c>
      <c r="H228">
        <v>5.9294871368259904E-3</v>
      </c>
      <c r="I228">
        <v>5.4402226586470004E-3</v>
      </c>
      <c r="J228">
        <v>5.0850211382620003E-3</v>
      </c>
      <c r="K228">
        <v>4.5311898051669996E-3</v>
      </c>
      <c r="L228">
        <v>4.0636417138930001E-3</v>
      </c>
      <c r="M228">
        <v>4.6261806736540003E-3</v>
      </c>
      <c r="N228">
        <v>5.4270874638560002E-3</v>
      </c>
      <c r="O228">
        <v>0</v>
      </c>
      <c r="P228">
        <v>0</v>
      </c>
      <c r="Q228">
        <v>0</v>
      </c>
      <c r="R228" t="s">
        <v>45</v>
      </c>
    </row>
    <row r="229" spans="1:18" x14ac:dyDescent="0.25">
      <c r="A229" t="s">
        <v>135</v>
      </c>
      <c r="B229" t="s">
        <v>57</v>
      </c>
      <c r="C229" t="s">
        <v>36</v>
      </c>
      <c r="D229" s="2">
        <v>3.3531002603679999E-2</v>
      </c>
      <c r="E229">
        <v>4.4595621010099999E-2</v>
      </c>
      <c r="F229">
        <v>5.3934645583739997E-2</v>
      </c>
      <c r="G229">
        <v>4.8774361354240001E-2</v>
      </c>
      <c r="H229">
        <v>4.1741386525832903E-2</v>
      </c>
      <c r="I229">
        <v>4.1420778795121897E-2</v>
      </c>
      <c r="J229">
        <v>3.8502144261666899E-2</v>
      </c>
      <c r="K229">
        <v>3.9852818282814999E-2</v>
      </c>
      <c r="L229">
        <v>4.1468604331827898E-2</v>
      </c>
      <c r="M229">
        <v>4.2453810981326001E-2</v>
      </c>
      <c r="N229">
        <v>4.5890454184501002E-2</v>
      </c>
      <c r="O229">
        <v>0</v>
      </c>
      <c r="P229">
        <v>0</v>
      </c>
      <c r="Q229">
        <v>0</v>
      </c>
      <c r="R229" t="s">
        <v>45</v>
      </c>
    </row>
    <row r="230" spans="1:18" x14ac:dyDescent="0.25">
      <c r="A230" t="s">
        <v>135</v>
      </c>
      <c r="B230" t="s">
        <v>57</v>
      </c>
      <c r="C230" t="s">
        <v>37</v>
      </c>
      <c r="D230" s="2">
        <v>2.651661416366E-2</v>
      </c>
      <c r="E230" s="2">
        <v>3.2649214021909997E-2</v>
      </c>
      <c r="F230" s="2">
        <v>2.6881550435960001E-2</v>
      </c>
      <c r="G230" s="2">
        <v>2.192311114997E-2</v>
      </c>
      <c r="H230" s="2">
        <v>1.8622860551562901E-2</v>
      </c>
      <c r="I230" s="2">
        <v>1.7428406028693E-2</v>
      </c>
      <c r="J230" s="2">
        <v>1.6295148420006001E-2</v>
      </c>
      <c r="K230" s="2">
        <v>1.5905115678781001E-2</v>
      </c>
      <c r="L230" s="2">
        <v>1.5779800124600001E-2</v>
      </c>
      <c r="M230" s="2">
        <v>1.66405533379359E-2</v>
      </c>
      <c r="N230" s="2">
        <v>1.8324031121346999E-2</v>
      </c>
      <c r="O230">
        <v>0</v>
      </c>
      <c r="P230">
        <v>0</v>
      </c>
      <c r="Q230">
        <v>0</v>
      </c>
      <c r="R230" t="s">
        <v>45</v>
      </c>
    </row>
    <row r="231" spans="1:18" x14ac:dyDescent="0.25">
      <c r="A231" t="s">
        <v>135</v>
      </c>
      <c r="B231" t="s">
        <v>57</v>
      </c>
      <c r="C231" t="s">
        <v>39</v>
      </c>
      <c r="D231" s="2">
        <v>0.27071595552032901</v>
      </c>
      <c r="E231" s="2">
        <v>0.20231101057989001</v>
      </c>
      <c r="F231" s="2">
        <v>0.13310804456003</v>
      </c>
      <c r="G231" s="2">
        <v>8.1253769730839906E-2</v>
      </c>
      <c r="H231" s="2">
        <v>4.5069977143197999E-2</v>
      </c>
      <c r="I231" s="2">
        <v>3.8852858478395903E-2</v>
      </c>
      <c r="J231" s="2">
        <v>3.7385310798889002E-2</v>
      </c>
      <c r="K231" s="2">
        <v>3.9295648215355999E-2</v>
      </c>
      <c r="L231" s="2">
        <v>4.0871806891210997E-2</v>
      </c>
      <c r="M231" s="2">
        <v>3.7132846723511997E-2</v>
      </c>
      <c r="N231" s="2">
        <v>3.67569967887139E-2</v>
      </c>
      <c r="O231">
        <v>0</v>
      </c>
      <c r="P231">
        <v>0</v>
      </c>
      <c r="Q231">
        <v>0</v>
      </c>
      <c r="R231" t="s">
        <v>45</v>
      </c>
    </row>
    <row r="232" spans="1:18" x14ac:dyDescent="0.25">
      <c r="A232" t="s">
        <v>135</v>
      </c>
      <c r="B232" t="s">
        <v>58</v>
      </c>
      <c r="C232" t="s">
        <v>16</v>
      </c>
      <c r="D232">
        <v>3.1959264345950002E-3</v>
      </c>
      <c r="E232">
        <v>3.43127838686E-3</v>
      </c>
      <c r="F232" s="2">
        <v>2.7641918905329998E-3</v>
      </c>
      <c r="G232" s="2">
        <v>2.2331191034039898E-3</v>
      </c>
      <c r="H232" s="2">
        <v>1.9858731965639999E-3</v>
      </c>
      <c r="I232" s="2">
        <v>1.7901049115169999E-3</v>
      </c>
      <c r="J232" s="2">
        <v>1.9555342633929898E-3</v>
      </c>
      <c r="K232" s="2">
        <v>1.94932082726999E-3</v>
      </c>
      <c r="L232" s="2">
        <v>2.073250730782E-3</v>
      </c>
      <c r="M232" s="2">
        <v>2.1098386672170001E-3</v>
      </c>
      <c r="N232" s="2">
        <v>2.1027644876790001E-3</v>
      </c>
      <c r="O232">
        <v>0</v>
      </c>
      <c r="P232">
        <v>0</v>
      </c>
      <c r="Q232">
        <v>0</v>
      </c>
      <c r="R232" t="s">
        <v>45</v>
      </c>
    </row>
    <row r="233" spans="1:18" x14ac:dyDescent="0.25">
      <c r="A233" t="s">
        <v>135</v>
      </c>
      <c r="B233" t="s">
        <v>58</v>
      </c>
      <c r="C233" t="s">
        <v>17</v>
      </c>
      <c r="D233">
        <v>2.4973749600000001E-2</v>
      </c>
      <c r="E233">
        <v>3.0467324859599999E-2</v>
      </c>
      <c r="F233" s="2">
        <v>2.6891079218500001E-2</v>
      </c>
      <c r="G233" s="2">
        <v>3.15454526155E-2</v>
      </c>
      <c r="H233" s="2">
        <v>3.2349184711290002E-2</v>
      </c>
      <c r="I233" s="2">
        <v>3.3222403922864997E-2</v>
      </c>
      <c r="J233" s="2">
        <v>3.3888245179235998E-2</v>
      </c>
      <c r="K233" s="2">
        <v>3.4474731369229003E-2</v>
      </c>
      <c r="L233" s="2">
        <v>3.5028629481176E-2</v>
      </c>
      <c r="M233" s="2">
        <v>3.5658450466413E-2</v>
      </c>
      <c r="N233" s="2">
        <v>3.6329506130650002E-2</v>
      </c>
      <c r="O233">
        <v>0</v>
      </c>
      <c r="P233">
        <v>0</v>
      </c>
      <c r="Q233">
        <v>0</v>
      </c>
      <c r="R233" t="s">
        <v>45</v>
      </c>
    </row>
    <row r="234" spans="1:18" x14ac:dyDescent="0.25">
      <c r="A234" t="s">
        <v>135</v>
      </c>
      <c r="B234" t="s">
        <v>58</v>
      </c>
      <c r="C234" t="s">
        <v>19</v>
      </c>
      <c r="D234">
        <v>0.56680780090131</v>
      </c>
      <c r="E234">
        <v>0.35113211206899902</v>
      </c>
      <c r="F234">
        <v>0.24190520980699901</v>
      </c>
      <c r="G234">
        <v>0.194405015062</v>
      </c>
      <c r="H234">
        <v>0.16442035388414</v>
      </c>
      <c r="I234">
        <v>0.13394048277944701</v>
      </c>
      <c r="J234">
        <v>0.121834684126783</v>
      </c>
      <c r="K234">
        <v>0.10750368445038</v>
      </c>
      <c r="L234">
        <v>9.7588897148991993E-2</v>
      </c>
      <c r="M234">
        <v>9.8146637685560895E-2</v>
      </c>
      <c r="N234">
        <v>9.6215421543753996E-2</v>
      </c>
      <c r="O234">
        <v>0</v>
      </c>
      <c r="P234">
        <v>0</v>
      </c>
      <c r="Q234">
        <v>0</v>
      </c>
      <c r="R234" t="s">
        <v>45</v>
      </c>
    </row>
    <row r="235" spans="1:18" x14ac:dyDescent="0.25">
      <c r="A235" t="s">
        <v>135</v>
      </c>
      <c r="B235" t="s">
        <v>58</v>
      </c>
      <c r="C235" t="s">
        <v>21</v>
      </c>
      <c r="D235">
        <v>2.8241525572699899</v>
      </c>
      <c r="E235">
        <v>3.8031595639999898</v>
      </c>
      <c r="F235">
        <v>3.83658707305</v>
      </c>
      <c r="G235">
        <v>4.3792335759999999</v>
      </c>
      <c r="H235">
        <v>3.9646533109456499</v>
      </c>
      <c r="I235">
        <v>3.9496202796164801</v>
      </c>
      <c r="J235">
        <v>3.4545763319215799</v>
      </c>
      <c r="K235">
        <v>3.1802525512066802</v>
      </c>
      <c r="L235">
        <v>2.9975122906671698</v>
      </c>
      <c r="M235">
        <v>1.7535142172715199</v>
      </c>
      <c r="N235">
        <v>0.84644807751853202</v>
      </c>
      <c r="O235">
        <v>0</v>
      </c>
      <c r="P235">
        <v>0</v>
      </c>
      <c r="Q235">
        <v>0</v>
      </c>
      <c r="R235" t="s">
        <v>46</v>
      </c>
    </row>
    <row r="236" spans="1:18" x14ac:dyDescent="0.25">
      <c r="A236" t="s">
        <v>135</v>
      </c>
      <c r="B236" t="s">
        <v>58</v>
      </c>
      <c r="C236" t="s">
        <v>22</v>
      </c>
      <c r="D236" s="2">
        <v>0</v>
      </c>
      <c r="E236">
        <v>1.4574309000000001E-2</v>
      </c>
      <c r="F236">
        <v>2.628198E-2</v>
      </c>
      <c r="G236">
        <v>2.5582959999999998E-2</v>
      </c>
      <c r="H236">
        <v>2.6953531999999999E-2</v>
      </c>
      <c r="I236">
        <v>2.9854362999999998E-2</v>
      </c>
      <c r="J236">
        <v>2.9295116999999898E-2</v>
      </c>
      <c r="K236">
        <v>2.8329277999999999E-2</v>
      </c>
      <c r="L236">
        <v>2.6733949999999899E-2</v>
      </c>
      <c r="M236">
        <v>1.0886763799999999E-2</v>
      </c>
      <c r="N236">
        <v>9.4846409999999898E-3</v>
      </c>
      <c r="O236">
        <v>0</v>
      </c>
      <c r="P236">
        <v>0</v>
      </c>
      <c r="Q236">
        <v>0</v>
      </c>
      <c r="R236" t="s">
        <v>45</v>
      </c>
    </row>
    <row r="237" spans="1:18" x14ac:dyDescent="0.25">
      <c r="A237" t="s">
        <v>135</v>
      </c>
      <c r="B237" t="s">
        <v>58</v>
      </c>
      <c r="C237" t="s">
        <v>23</v>
      </c>
      <c r="D237" s="2">
        <v>3.6069149999999998E-9</v>
      </c>
      <c r="E237">
        <v>8.5273660000000001E-2</v>
      </c>
      <c r="F237">
        <v>0.11801786</v>
      </c>
      <c r="G237">
        <v>0.11487912</v>
      </c>
      <c r="H237">
        <v>0.12103329</v>
      </c>
      <c r="I237">
        <v>0.13405947999999901</v>
      </c>
      <c r="J237">
        <v>0.13154807999999901</v>
      </c>
      <c r="K237">
        <v>0.12721123000000001</v>
      </c>
      <c r="L237">
        <v>0.120047477</v>
      </c>
      <c r="M237">
        <v>4.8886423999999901E-2</v>
      </c>
      <c r="N237">
        <v>4.2590244799999899E-2</v>
      </c>
      <c r="O237">
        <v>0</v>
      </c>
      <c r="P237">
        <v>0</v>
      </c>
      <c r="Q237">
        <v>0</v>
      </c>
      <c r="R237" t="s">
        <v>45</v>
      </c>
    </row>
    <row r="238" spans="1:18" x14ac:dyDescent="0.25">
      <c r="A238" t="s">
        <v>135</v>
      </c>
      <c r="B238" t="s">
        <v>58</v>
      </c>
      <c r="C238" t="s">
        <v>24</v>
      </c>
      <c r="D238" s="2">
        <v>0</v>
      </c>
      <c r="E238" s="2">
        <v>1.790597E-2</v>
      </c>
      <c r="F238" s="2">
        <v>2.8458239999999999E-2</v>
      </c>
      <c r="G238" s="2">
        <v>2.770131E-2</v>
      </c>
      <c r="H238" s="2">
        <v>2.9185335E-2</v>
      </c>
      <c r="I238" s="2">
        <v>3.2326414999999997E-2</v>
      </c>
      <c r="J238" s="2">
        <v>3.1720854999999999E-2</v>
      </c>
      <c r="K238" s="2">
        <v>3.06750269999999E-2</v>
      </c>
      <c r="L238" s="2">
        <v>2.8947591999999901E-2</v>
      </c>
      <c r="M238" s="2">
        <v>1.1788210499999899E-2</v>
      </c>
      <c r="N238" s="2">
        <v>1.0269996999999999E-2</v>
      </c>
      <c r="O238">
        <v>0</v>
      </c>
      <c r="P238">
        <v>0</v>
      </c>
      <c r="Q238">
        <v>0</v>
      </c>
      <c r="R238" t="s">
        <v>45</v>
      </c>
    </row>
    <row r="239" spans="1:18" x14ac:dyDescent="0.25">
      <c r="A239" t="s">
        <v>135</v>
      </c>
      <c r="B239" t="s">
        <v>58</v>
      </c>
      <c r="C239" t="s">
        <v>25</v>
      </c>
      <c r="D239" s="2">
        <v>1.8158440000000001E-8</v>
      </c>
      <c r="E239" s="2">
        <v>2.773963E-5</v>
      </c>
      <c r="F239" s="2">
        <v>2.695163E-5</v>
      </c>
      <c r="G239" s="2">
        <v>2.6234840000000001E-5</v>
      </c>
      <c r="H239" s="2">
        <v>2.7640233999999901E-5</v>
      </c>
      <c r="I239" s="2">
        <v>3.0615018E-5</v>
      </c>
      <c r="J239" s="2">
        <v>3.0041490999999999E-5</v>
      </c>
      <c r="K239" s="2">
        <v>2.905104E-5</v>
      </c>
      <c r="L239" s="2">
        <v>2.74150659999999E-5</v>
      </c>
      <c r="M239" s="2">
        <v>1.11641313E-5</v>
      </c>
      <c r="N239" s="2">
        <v>9.7262834999999901E-6</v>
      </c>
      <c r="O239">
        <v>0</v>
      </c>
      <c r="P239">
        <v>0</v>
      </c>
      <c r="Q239">
        <v>0</v>
      </c>
      <c r="R239" t="s">
        <v>45</v>
      </c>
    </row>
    <row r="240" spans="1:18" x14ac:dyDescent="0.25">
      <c r="A240" t="s">
        <v>135</v>
      </c>
      <c r="B240" t="s">
        <v>58</v>
      </c>
      <c r="C240" t="s">
        <v>26</v>
      </c>
      <c r="D240">
        <v>0</v>
      </c>
      <c r="E240">
        <v>1.3047902E-3</v>
      </c>
      <c r="F240" s="2">
        <v>2.0757709999999902E-3</v>
      </c>
      <c r="G240" s="2">
        <v>2.0205639999999999E-3</v>
      </c>
      <c r="H240" s="2">
        <v>2.1288131999999999E-3</v>
      </c>
      <c r="I240" s="2">
        <v>2.3579267E-3</v>
      </c>
      <c r="J240" s="2">
        <v>2.3137536000000002E-3</v>
      </c>
      <c r="K240" s="2">
        <v>2.2374726000000001E-3</v>
      </c>
      <c r="L240" s="2">
        <v>2.1114721000000001E-3</v>
      </c>
      <c r="M240" s="2">
        <v>8.5984671000000003E-4</v>
      </c>
      <c r="N240" s="2">
        <v>7.4910606999999997E-4</v>
      </c>
      <c r="O240">
        <v>0</v>
      </c>
      <c r="P240">
        <v>0</v>
      </c>
      <c r="Q240">
        <v>0</v>
      </c>
      <c r="R240" t="s">
        <v>45</v>
      </c>
    </row>
    <row r="241" spans="1:18" x14ac:dyDescent="0.25">
      <c r="A241" t="s">
        <v>135</v>
      </c>
      <c r="B241" t="s">
        <v>58</v>
      </c>
      <c r="C241" t="s">
        <v>27</v>
      </c>
      <c r="D241">
        <v>1.127738196E-3</v>
      </c>
      <c r="E241">
        <v>1.321215479E-3</v>
      </c>
      <c r="F241" s="2">
        <v>9.7469162299999997E-4</v>
      </c>
      <c r="G241" s="2">
        <v>8.9724720099999898E-4</v>
      </c>
      <c r="H241" s="2">
        <v>7.9771186499700002E-4</v>
      </c>
      <c r="I241" s="2">
        <v>8.2767704675399897E-4</v>
      </c>
      <c r="J241" s="2">
        <v>7.4335639803199997E-4</v>
      </c>
      <c r="K241" s="2">
        <v>7.0054831405399901E-4</v>
      </c>
      <c r="L241" s="2">
        <v>6.9397149941199899E-4</v>
      </c>
      <c r="M241" s="2">
        <v>7.1089235585300003E-4</v>
      </c>
      <c r="N241" s="2">
        <v>7.3139369141899996E-4</v>
      </c>
      <c r="O241">
        <v>0</v>
      </c>
      <c r="P241">
        <v>0</v>
      </c>
      <c r="Q241">
        <v>0</v>
      </c>
      <c r="R241" t="s">
        <v>45</v>
      </c>
    </row>
    <row r="242" spans="1:18" x14ac:dyDescent="0.25">
      <c r="A242" t="s">
        <v>135</v>
      </c>
      <c r="B242" t="s">
        <v>58</v>
      </c>
      <c r="C242" t="s">
        <v>29</v>
      </c>
      <c r="D242">
        <v>1.11842688372E-3</v>
      </c>
      <c r="E242">
        <v>3.5792958193670002E-3</v>
      </c>
      <c r="F242">
        <v>2.598793899234E-3</v>
      </c>
      <c r="G242">
        <v>2.2276646162899998E-3</v>
      </c>
      <c r="H242">
        <v>1.721869490697E-3</v>
      </c>
      <c r="I242">
        <v>1.9032318504490001E-3</v>
      </c>
      <c r="J242">
        <v>1.812372215688E-3</v>
      </c>
      <c r="K242">
        <v>1.84839318315E-3</v>
      </c>
      <c r="L242">
        <v>1.8855505445079901E-3</v>
      </c>
      <c r="M242">
        <v>1.94046787433799E-3</v>
      </c>
      <c r="N242">
        <v>2.0384649148699999E-3</v>
      </c>
      <c r="O242">
        <v>0</v>
      </c>
      <c r="P242">
        <v>0</v>
      </c>
      <c r="Q242">
        <v>0</v>
      </c>
      <c r="R242" t="s">
        <v>45</v>
      </c>
    </row>
    <row r="243" spans="1:18" x14ac:dyDescent="0.25">
      <c r="A243" t="s">
        <v>135</v>
      </c>
      <c r="B243" t="s">
        <v>58</v>
      </c>
      <c r="C243" t="s">
        <v>31</v>
      </c>
      <c r="D243">
        <v>8.9625861254227904E-2</v>
      </c>
      <c r="E243">
        <v>0.14215140464189999</v>
      </c>
      <c r="F243">
        <v>4.8102404945599898E-2</v>
      </c>
      <c r="G243">
        <v>4.1925587436799999E-2</v>
      </c>
      <c r="H243">
        <v>3.2511357019052903E-2</v>
      </c>
      <c r="I243">
        <v>3.1536479744027998E-2</v>
      </c>
      <c r="J243">
        <v>3.1542035004856903E-2</v>
      </c>
      <c r="K243">
        <v>3.1707882694377999E-2</v>
      </c>
      <c r="L243">
        <v>3.2415582228977002E-2</v>
      </c>
      <c r="M243">
        <v>3.3152452584775997E-2</v>
      </c>
      <c r="N243">
        <v>3.3975401862583E-2</v>
      </c>
      <c r="O243">
        <v>0</v>
      </c>
      <c r="P243">
        <v>0</v>
      </c>
      <c r="Q243">
        <v>0</v>
      </c>
      <c r="R243" t="s">
        <v>45</v>
      </c>
    </row>
    <row r="244" spans="1:18" x14ac:dyDescent="0.25">
      <c r="A244" t="s">
        <v>135</v>
      </c>
      <c r="B244" t="s">
        <v>58</v>
      </c>
      <c r="C244" t="s">
        <v>32</v>
      </c>
      <c r="D244">
        <v>8.2862822471399894E-2</v>
      </c>
      <c r="E244">
        <v>8.6219257220200005E-2</v>
      </c>
      <c r="F244">
        <v>5.8522883644837001E-2</v>
      </c>
      <c r="G244">
        <v>5.1543634900400002E-2</v>
      </c>
      <c r="H244">
        <v>4.0630627058429999E-2</v>
      </c>
      <c r="I244">
        <v>3.5065172725922002E-2</v>
      </c>
      <c r="J244">
        <v>3.1923008985408001E-2</v>
      </c>
      <c r="K244">
        <v>2.8048435511329899E-2</v>
      </c>
      <c r="L244">
        <v>2.7453919789379898E-2</v>
      </c>
      <c r="M244">
        <v>2.7538603347083E-2</v>
      </c>
      <c r="N244">
        <v>2.7885301929417999E-2</v>
      </c>
      <c r="O244">
        <v>0</v>
      </c>
      <c r="P244">
        <v>0</v>
      </c>
      <c r="Q244">
        <v>0</v>
      </c>
      <c r="R244" t="s">
        <v>45</v>
      </c>
    </row>
    <row r="245" spans="1:18" x14ac:dyDescent="0.25">
      <c r="A245" t="s">
        <v>135</v>
      </c>
      <c r="B245" t="s">
        <v>58</v>
      </c>
      <c r="C245" t="s">
        <v>34</v>
      </c>
      <c r="D245" s="2">
        <v>7.8629297196379996E-3</v>
      </c>
      <c r="E245">
        <v>6.4118189580799996E-3</v>
      </c>
      <c r="F245">
        <v>4.8164550256799997E-3</v>
      </c>
      <c r="G245">
        <v>2.3907923151999899E-3</v>
      </c>
      <c r="H245">
        <v>2.1867594528859999E-3</v>
      </c>
      <c r="I245">
        <v>2.019556045855E-3</v>
      </c>
      <c r="J245">
        <v>1.9333658704050001E-3</v>
      </c>
      <c r="K245">
        <v>1.789142235647E-3</v>
      </c>
      <c r="L245">
        <v>1.6797546915189999E-3</v>
      </c>
      <c r="M245">
        <v>1.77301815184399E-3</v>
      </c>
      <c r="N245">
        <v>1.7944574270719899E-3</v>
      </c>
      <c r="O245">
        <v>0</v>
      </c>
      <c r="P245">
        <v>0</v>
      </c>
      <c r="Q245">
        <v>0</v>
      </c>
      <c r="R245" t="s">
        <v>45</v>
      </c>
    </row>
    <row r="246" spans="1:18" x14ac:dyDescent="0.25">
      <c r="A246" t="s">
        <v>135</v>
      </c>
      <c r="B246" t="s">
        <v>58</v>
      </c>
      <c r="C246" t="s">
        <v>36</v>
      </c>
      <c r="D246" s="2">
        <v>2.5390868289156002E-2</v>
      </c>
      <c r="E246">
        <v>2.2644116579889999E-2</v>
      </c>
      <c r="F246">
        <v>2.69832011294899E-2</v>
      </c>
      <c r="G246">
        <v>2.6851068964710002E-2</v>
      </c>
      <c r="H246">
        <v>2.0143218946356001E-2</v>
      </c>
      <c r="I246">
        <v>2.2838530979887899E-2</v>
      </c>
      <c r="J246">
        <v>2.3025530044716899E-2</v>
      </c>
      <c r="K246">
        <v>2.4263139926172999E-2</v>
      </c>
      <c r="L246">
        <v>2.5595163584958999E-2</v>
      </c>
      <c r="M246">
        <v>2.64951610375589E-2</v>
      </c>
      <c r="N246">
        <v>2.7960898840962999E-2</v>
      </c>
      <c r="O246">
        <v>0</v>
      </c>
      <c r="P246">
        <v>0</v>
      </c>
      <c r="Q246">
        <v>0</v>
      </c>
      <c r="R246" t="s">
        <v>45</v>
      </c>
    </row>
    <row r="247" spans="1:18" x14ac:dyDescent="0.25">
      <c r="A247" t="s">
        <v>135</v>
      </c>
      <c r="B247" t="s">
        <v>58</v>
      </c>
      <c r="C247" t="s">
        <v>37</v>
      </c>
      <c r="D247" s="2">
        <v>1.99011413808419E-2</v>
      </c>
      <c r="E247" s="2">
        <v>1.6878521640040001E-2</v>
      </c>
      <c r="F247" s="2">
        <v>1.411206033605E-2</v>
      </c>
      <c r="G247" s="2">
        <v>9.3004123214100003E-3</v>
      </c>
      <c r="H247" s="2">
        <v>7.6927365750549996E-3</v>
      </c>
      <c r="I247" s="2">
        <v>7.766134542438E-3</v>
      </c>
      <c r="J247" s="2">
        <v>7.7305195921180004E-3</v>
      </c>
      <c r="K247" s="2">
        <v>7.6905757248999897E-3</v>
      </c>
      <c r="L247" s="2">
        <v>7.7766208437549996E-3</v>
      </c>
      <c r="M247" s="2">
        <v>8.0317909840650001E-3</v>
      </c>
      <c r="N247" s="2">
        <v>8.2581109968079894E-3</v>
      </c>
      <c r="O247">
        <v>0</v>
      </c>
      <c r="P247">
        <v>0</v>
      </c>
      <c r="Q247">
        <v>0</v>
      </c>
      <c r="R247" t="s">
        <v>45</v>
      </c>
    </row>
    <row r="248" spans="1:18" x14ac:dyDescent="0.25">
      <c r="A248" t="s">
        <v>135</v>
      </c>
      <c r="B248" t="s">
        <v>58</v>
      </c>
      <c r="C248" t="s">
        <v>39</v>
      </c>
      <c r="D248" s="2">
        <v>3.6660357799679903E-2</v>
      </c>
      <c r="E248" s="2">
        <v>2.1634042375559E-2</v>
      </c>
      <c r="F248" s="2">
        <v>1.21065486041199E-2</v>
      </c>
      <c r="G248" s="2">
        <v>5.1404109230570004E-3</v>
      </c>
      <c r="H248" s="2">
        <v>4.4682619807389998E-3</v>
      </c>
      <c r="I248" s="2">
        <v>4.8454791048329901E-3</v>
      </c>
      <c r="J248" s="2">
        <v>4.828660001067E-3</v>
      </c>
      <c r="K248" s="2">
        <v>4.9724689027789998E-3</v>
      </c>
      <c r="L248" s="2">
        <v>5.1487410310569904E-3</v>
      </c>
      <c r="M248" s="2">
        <v>5.2062905897279901E-3</v>
      </c>
      <c r="N248" s="2">
        <v>5.25986659982199E-3</v>
      </c>
      <c r="O248">
        <v>0</v>
      </c>
      <c r="P248">
        <v>0</v>
      </c>
      <c r="Q248">
        <v>0</v>
      </c>
      <c r="R248" t="s">
        <v>45</v>
      </c>
    </row>
    <row r="249" spans="1:18" x14ac:dyDescent="0.25">
      <c r="A249" t="s">
        <v>135</v>
      </c>
      <c r="B249" t="s">
        <v>59</v>
      </c>
      <c r="C249" t="s">
        <v>16</v>
      </c>
      <c r="D249">
        <v>1.6076257185989901E-2</v>
      </c>
      <c r="E249">
        <v>1.0839793007199901E-2</v>
      </c>
      <c r="F249">
        <v>8.6885102552999999E-3</v>
      </c>
      <c r="G249">
        <v>7.03311019807E-3</v>
      </c>
      <c r="H249">
        <v>5.8882505519550002E-3</v>
      </c>
      <c r="I249">
        <v>5.4200275803450004E-3</v>
      </c>
      <c r="J249">
        <v>6.1278304325589903E-3</v>
      </c>
      <c r="K249">
        <v>6.3599411216929899E-3</v>
      </c>
      <c r="L249">
        <v>7.2775309753669998E-3</v>
      </c>
      <c r="M249">
        <v>7.5808605309260002E-3</v>
      </c>
      <c r="N249">
        <v>8.4715432539190002E-3</v>
      </c>
      <c r="O249">
        <v>0</v>
      </c>
      <c r="P249">
        <v>0</v>
      </c>
      <c r="Q249">
        <v>0</v>
      </c>
      <c r="R249" t="s">
        <v>45</v>
      </c>
    </row>
    <row r="250" spans="1:18" x14ac:dyDescent="0.25">
      <c r="A250" t="s">
        <v>135</v>
      </c>
      <c r="B250" t="s">
        <v>59</v>
      </c>
      <c r="C250" t="s">
        <v>17</v>
      </c>
      <c r="D250">
        <v>0.51188774634500001</v>
      </c>
      <c r="E250">
        <v>0.29689059219899999</v>
      </c>
      <c r="F250">
        <v>0.25661014478069999</v>
      </c>
      <c r="G250">
        <v>0.23192534245980001</v>
      </c>
      <c r="H250">
        <v>0.23797242301488999</v>
      </c>
      <c r="I250">
        <v>0.24384172709865401</v>
      </c>
      <c r="J250">
        <v>0.24873128791997601</v>
      </c>
      <c r="K250">
        <v>0.25256385714070501</v>
      </c>
      <c r="L250">
        <v>0.25636525721590597</v>
      </c>
      <c r="M250">
        <v>0.26167506376682398</v>
      </c>
      <c r="N250">
        <v>0.26724795121231498</v>
      </c>
      <c r="O250">
        <v>0</v>
      </c>
      <c r="P250">
        <v>0</v>
      </c>
      <c r="Q250">
        <v>0</v>
      </c>
      <c r="R250" t="s">
        <v>45</v>
      </c>
    </row>
    <row r="251" spans="1:18" x14ac:dyDescent="0.25">
      <c r="A251" t="s">
        <v>135</v>
      </c>
      <c r="B251" t="s">
        <v>59</v>
      </c>
      <c r="C251" t="s">
        <v>19</v>
      </c>
      <c r="D251">
        <v>5.2966776400841002</v>
      </c>
      <c r="E251">
        <v>2.5027952732546002</v>
      </c>
      <c r="F251">
        <v>1.5505543725269999</v>
      </c>
      <c r="G251">
        <v>1.2730895040521999</v>
      </c>
      <c r="H251">
        <v>1.0749225885070901</v>
      </c>
      <c r="I251">
        <v>0.90716567317559405</v>
      </c>
      <c r="J251">
        <v>0.767673620402201</v>
      </c>
      <c r="K251">
        <v>0.66644120446845401</v>
      </c>
      <c r="L251">
        <v>0.59447891441301304</v>
      </c>
      <c r="M251">
        <v>0.60478218826159202</v>
      </c>
      <c r="N251">
        <v>0.625674628418317</v>
      </c>
      <c r="O251">
        <v>0</v>
      </c>
      <c r="P251">
        <v>0</v>
      </c>
      <c r="Q251">
        <v>0</v>
      </c>
      <c r="R251" t="s">
        <v>45</v>
      </c>
    </row>
    <row r="252" spans="1:18" x14ac:dyDescent="0.25">
      <c r="A252" t="s">
        <v>135</v>
      </c>
      <c r="B252" t="s">
        <v>59</v>
      </c>
      <c r="C252" t="s">
        <v>21</v>
      </c>
      <c r="D252">
        <v>53.174653401999997</v>
      </c>
      <c r="E252">
        <v>65.666623016999907</v>
      </c>
      <c r="F252">
        <v>61.025784870999999</v>
      </c>
      <c r="G252">
        <v>55.207698624999999</v>
      </c>
      <c r="H252">
        <v>41.428188543814699</v>
      </c>
      <c r="I252">
        <v>40.940320488482001</v>
      </c>
      <c r="J252">
        <v>34.311746360462003</v>
      </c>
      <c r="K252">
        <v>31.378382928954899</v>
      </c>
      <c r="L252">
        <v>27.514628878459298</v>
      </c>
      <c r="M252">
        <v>-7.2832721720264901</v>
      </c>
      <c r="N252">
        <v>-39.331070156950197</v>
      </c>
      <c r="O252">
        <v>0</v>
      </c>
      <c r="P252">
        <v>0</v>
      </c>
      <c r="Q252">
        <v>0</v>
      </c>
      <c r="R252" t="s">
        <v>46</v>
      </c>
    </row>
    <row r="253" spans="1:18" x14ac:dyDescent="0.25">
      <c r="A253" t="s">
        <v>135</v>
      </c>
      <c r="B253" t="s">
        <v>59</v>
      </c>
      <c r="C253" t="s">
        <v>22</v>
      </c>
      <c r="D253" s="2">
        <v>0</v>
      </c>
      <c r="E253">
        <v>0.14082339999999999</v>
      </c>
      <c r="F253">
        <v>0.18727389999999999</v>
      </c>
      <c r="G253">
        <v>0.2318626</v>
      </c>
      <c r="H253">
        <v>0.24172553999999999</v>
      </c>
      <c r="I253">
        <v>0.26676077999999998</v>
      </c>
      <c r="J253">
        <v>0.25795857</v>
      </c>
      <c r="K253">
        <v>0.24622777000000001</v>
      </c>
      <c r="L253">
        <v>0.22986645999999999</v>
      </c>
      <c r="M253">
        <v>9.2892979999999903E-2</v>
      </c>
      <c r="N253">
        <v>7.9545035999999902E-2</v>
      </c>
      <c r="O253">
        <v>0</v>
      </c>
      <c r="P253">
        <v>0</v>
      </c>
      <c r="Q253">
        <v>0</v>
      </c>
      <c r="R253" t="s">
        <v>45</v>
      </c>
    </row>
    <row r="254" spans="1:18" x14ac:dyDescent="0.25">
      <c r="A254" t="s">
        <v>135</v>
      </c>
      <c r="B254" t="s">
        <v>59</v>
      </c>
      <c r="C254" t="s">
        <v>23</v>
      </c>
      <c r="D254" s="2">
        <v>4.4466319999999999E-8</v>
      </c>
      <c r="E254">
        <v>0.82395110000000005</v>
      </c>
      <c r="F254">
        <v>0.84094380000000002</v>
      </c>
      <c r="G254">
        <v>1.0411659</v>
      </c>
      <c r="H254">
        <v>1.0854554000000001</v>
      </c>
      <c r="I254">
        <v>1.1978746</v>
      </c>
      <c r="J254">
        <v>1.1583479999999999</v>
      </c>
      <c r="K254">
        <v>1.1056722999999999</v>
      </c>
      <c r="L254">
        <v>1.03220309999999</v>
      </c>
      <c r="M254">
        <v>0.41713075999999999</v>
      </c>
      <c r="N254">
        <v>0.35719258999999998</v>
      </c>
      <c r="O254">
        <v>0</v>
      </c>
      <c r="P254">
        <v>0</v>
      </c>
      <c r="Q254">
        <v>0</v>
      </c>
      <c r="R254" t="s">
        <v>45</v>
      </c>
    </row>
    <row r="255" spans="1:18" x14ac:dyDescent="0.25">
      <c r="A255" t="s">
        <v>135</v>
      </c>
      <c r="B255" t="s">
        <v>59</v>
      </c>
      <c r="C255" t="s">
        <v>24</v>
      </c>
      <c r="D255" s="2">
        <v>0</v>
      </c>
      <c r="E255" s="2">
        <v>0.17301549999999999</v>
      </c>
      <c r="F255" s="2">
        <v>0.20278070000000001</v>
      </c>
      <c r="G255" s="2">
        <v>0.25106139999999999</v>
      </c>
      <c r="H255" s="2">
        <v>0.26174076000000002</v>
      </c>
      <c r="I255" s="2">
        <v>0.28884913000000001</v>
      </c>
      <c r="J255" s="2">
        <v>0.27931808999999902</v>
      </c>
      <c r="K255" s="2">
        <v>0.26661604999999999</v>
      </c>
      <c r="L255" s="2">
        <v>0.24890035999999999</v>
      </c>
      <c r="M255" s="2">
        <v>0.10058474299999901</v>
      </c>
      <c r="N255" s="2">
        <v>8.6131548000000002E-2</v>
      </c>
      <c r="O255">
        <v>0</v>
      </c>
      <c r="P255">
        <v>0</v>
      </c>
      <c r="Q255">
        <v>0</v>
      </c>
      <c r="R255" t="s">
        <v>45</v>
      </c>
    </row>
    <row r="256" spans="1:18" x14ac:dyDescent="0.25">
      <c r="A256" t="s">
        <v>135</v>
      </c>
      <c r="B256" t="s">
        <v>59</v>
      </c>
      <c r="C256" t="s">
        <v>25</v>
      </c>
      <c r="D256" s="2">
        <v>2.23858799999999E-7</v>
      </c>
      <c r="E256" s="2">
        <v>2.6803249999999998E-4</v>
      </c>
      <c r="F256" s="2">
        <v>1.920452E-4</v>
      </c>
      <c r="G256" s="2">
        <v>2.3777E-4</v>
      </c>
      <c r="H256" s="2">
        <v>2.478844E-4</v>
      </c>
      <c r="I256" s="2">
        <v>2.7355705999999999E-4</v>
      </c>
      <c r="J256" s="2">
        <v>2.6453067E-4</v>
      </c>
      <c r="K256" s="2">
        <v>2.5250084000000002E-4</v>
      </c>
      <c r="L256" s="2">
        <v>2.3572302999999901E-4</v>
      </c>
      <c r="M256" s="2">
        <v>9.5259679999999997E-5</v>
      </c>
      <c r="N256" s="2">
        <v>8.1571680999999998E-5</v>
      </c>
      <c r="O256">
        <v>0</v>
      </c>
      <c r="P256">
        <v>0</v>
      </c>
      <c r="Q256">
        <v>0</v>
      </c>
      <c r="R256" t="s">
        <v>45</v>
      </c>
    </row>
    <row r="257" spans="1:18" x14ac:dyDescent="0.25">
      <c r="A257" t="s">
        <v>135</v>
      </c>
      <c r="B257" t="s">
        <v>59</v>
      </c>
      <c r="C257" t="s">
        <v>26</v>
      </c>
      <c r="D257">
        <v>0</v>
      </c>
      <c r="E257">
        <v>1.2607452E-2</v>
      </c>
      <c r="F257">
        <v>1.479106E-2</v>
      </c>
      <c r="G257">
        <v>1.8312709999999999E-2</v>
      </c>
      <c r="H257">
        <v>1.9091680999999999E-2</v>
      </c>
      <c r="I257">
        <v>2.1068990999999902E-2</v>
      </c>
      <c r="J257">
        <v>2.0373794999999899E-2</v>
      </c>
      <c r="K257">
        <v>1.94472799999999E-2</v>
      </c>
      <c r="L257">
        <v>1.8155062999999999E-2</v>
      </c>
      <c r="M257">
        <v>7.3367657999999902E-3</v>
      </c>
      <c r="N257">
        <v>6.2825329999999999E-3</v>
      </c>
      <c r="O257">
        <v>0</v>
      </c>
      <c r="P257">
        <v>0</v>
      </c>
      <c r="Q257">
        <v>0</v>
      </c>
      <c r="R257" t="s">
        <v>45</v>
      </c>
    </row>
    <row r="258" spans="1:18" x14ac:dyDescent="0.25">
      <c r="A258" t="s">
        <v>135</v>
      </c>
      <c r="B258" t="s">
        <v>59</v>
      </c>
      <c r="C258" t="s">
        <v>27</v>
      </c>
      <c r="D258">
        <v>1.05609576572E-2</v>
      </c>
      <c r="E258">
        <v>1.16349900299E-2</v>
      </c>
      <c r="F258">
        <v>1.0305730499E-2</v>
      </c>
      <c r="G258">
        <v>4.6472439508000001E-3</v>
      </c>
      <c r="H258">
        <v>4.3299552751369904E-3</v>
      </c>
      <c r="I258">
        <v>4.60551541299599E-3</v>
      </c>
      <c r="J258">
        <v>4.2247545061939997E-3</v>
      </c>
      <c r="K258">
        <v>3.9865130499259997E-3</v>
      </c>
      <c r="L258">
        <v>3.9817527514339904E-3</v>
      </c>
      <c r="M258">
        <v>4.0891239285599998E-3</v>
      </c>
      <c r="N258">
        <v>4.3537006635479998E-3</v>
      </c>
      <c r="O258">
        <v>0</v>
      </c>
      <c r="P258">
        <v>0</v>
      </c>
      <c r="Q258">
        <v>0</v>
      </c>
      <c r="R258" t="s">
        <v>45</v>
      </c>
    </row>
    <row r="259" spans="1:18" x14ac:dyDescent="0.25">
      <c r="A259" t="s">
        <v>135</v>
      </c>
      <c r="B259" t="s">
        <v>59</v>
      </c>
      <c r="C259" t="s">
        <v>29</v>
      </c>
      <c r="D259">
        <v>1.8684702699596999E-2</v>
      </c>
      <c r="E259">
        <v>8.1451573253319993E-3</v>
      </c>
      <c r="F259">
        <v>1.13800214149E-2</v>
      </c>
      <c r="G259">
        <v>1.04928937066999E-2</v>
      </c>
      <c r="H259">
        <v>9.5824422937100008E-3</v>
      </c>
      <c r="I259">
        <v>9.2413399843540005E-3</v>
      </c>
      <c r="J259">
        <v>8.4587156332100004E-3</v>
      </c>
      <c r="K259">
        <v>7.8194956353140003E-3</v>
      </c>
      <c r="L259">
        <v>7.2661562083379903E-3</v>
      </c>
      <c r="M259">
        <v>7.2325884618389897E-3</v>
      </c>
      <c r="N259">
        <v>7.8608349266529997E-3</v>
      </c>
      <c r="O259">
        <v>0</v>
      </c>
      <c r="P259">
        <v>0</v>
      </c>
      <c r="Q259">
        <v>0</v>
      </c>
      <c r="R259" t="s">
        <v>45</v>
      </c>
    </row>
    <row r="260" spans="1:18" x14ac:dyDescent="0.25">
      <c r="A260" t="s">
        <v>135</v>
      </c>
      <c r="B260" t="s">
        <v>59</v>
      </c>
      <c r="C260" t="s">
        <v>31</v>
      </c>
      <c r="D260">
        <v>0.78155385844629999</v>
      </c>
      <c r="E260">
        <v>0.48111582301849998</v>
      </c>
      <c r="F260">
        <v>0.30196402124389998</v>
      </c>
      <c r="G260">
        <v>0.2411707513436</v>
      </c>
      <c r="H260">
        <v>0.18496349278483001</v>
      </c>
      <c r="I260">
        <v>0.186483752692988</v>
      </c>
      <c r="J260">
        <v>0.17536600110425299</v>
      </c>
      <c r="K260">
        <v>0.173901438155212</v>
      </c>
      <c r="L260">
        <v>0.17550033835478099</v>
      </c>
      <c r="M260">
        <v>0.17490079310502299</v>
      </c>
      <c r="N260">
        <v>0.17945074196382499</v>
      </c>
      <c r="O260">
        <v>0</v>
      </c>
      <c r="P260">
        <v>0</v>
      </c>
      <c r="Q260">
        <v>0</v>
      </c>
      <c r="R260" t="s">
        <v>45</v>
      </c>
    </row>
    <row r="261" spans="1:18" x14ac:dyDescent="0.25">
      <c r="A261" t="s">
        <v>135</v>
      </c>
      <c r="B261" t="s">
        <v>59</v>
      </c>
      <c r="C261" t="s">
        <v>32</v>
      </c>
      <c r="D261">
        <v>0.923611177067999</v>
      </c>
      <c r="E261">
        <v>0.70594608056799901</v>
      </c>
      <c r="F261">
        <v>0.47659680380999903</v>
      </c>
      <c r="G261">
        <v>0.37095195926199998</v>
      </c>
      <c r="H261">
        <v>0.29075740069636002</v>
      </c>
      <c r="I261">
        <v>0.26797030822209</v>
      </c>
      <c r="J261">
        <v>0.23693410223354699</v>
      </c>
      <c r="K261">
        <v>0.21309564053553801</v>
      </c>
      <c r="L261">
        <v>0.20818351443295799</v>
      </c>
      <c r="M261">
        <v>0.20330693236705899</v>
      </c>
      <c r="N261">
        <v>0.20550799564970901</v>
      </c>
      <c r="O261">
        <v>0</v>
      </c>
      <c r="P261">
        <v>0</v>
      </c>
      <c r="Q261">
        <v>0</v>
      </c>
      <c r="R261" t="s">
        <v>45</v>
      </c>
    </row>
    <row r="262" spans="1:18" x14ac:dyDescent="0.25">
      <c r="A262" t="s">
        <v>135</v>
      </c>
      <c r="B262" t="s">
        <v>59</v>
      </c>
      <c r="C262" t="s">
        <v>34</v>
      </c>
      <c r="D262" s="2">
        <v>2.2562422461320002E-2</v>
      </c>
      <c r="E262">
        <v>1.3732086281799999E-2</v>
      </c>
      <c r="F262">
        <v>1.5364393689399999E-2</v>
      </c>
      <c r="G262">
        <v>1.50894129382E-2</v>
      </c>
      <c r="H262">
        <v>1.4186779706091E-2</v>
      </c>
      <c r="I262">
        <v>1.3175800101069E-2</v>
      </c>
      <c r="J262">
        <v>1.2486816621029901E-2</v>
      </c>
      <c r="K262">
        <v>1.1429020041723E-2</v>
      </c>
      <c r="L262">
        <v>1.0607466527936E-2</v>
      </c>
      <c r="M262">
        <v>1.19547254457699E-2</v>
      </c>
      <c r="N262">
        <v>1.57332225325649E-2</v>
      </c>
      <c r="O262">
        <v>0</v>
      </c>
      <c r="P262">
        <v>0</v>
      </c>
      <c r="Q262">
        <v>0</v>
      </c>
      <c r="R262" t="s">
        <v>45</v>
      </c>
    </row>
    <row r="263" spans="1:18" x14ac:dyDescent="0.25">
      <c r="A263" t="s">
        <v>135</v>
      </c>
      <c r="B263" t="s">
        <v>59</v>
      </c>
      <c r="C263" t="s">
        <v>36</v>
      </c>
      <c r="D263" s="2">
        <v>0.15456418214779999</v>
      </c>
      <c r="E263">
        <v>9.8355699648099898E-2</v>
      </c>
      <c r="F263">
        <v>0.195530170200889</v>
      </c>
      <c r="G263">
        <v>0.18933272019399999</v>
      </c>
      <c r="H263">
        <v>0.135960944195852</v>
      </c>
      <c r="I263">
        <v>0.15734915707240699</v>
      </c>
      <c r="J263">
        <v>0.158113452965611</v>
      </c>
      <c r="K263">
        <v>0.16653974016129999</v>
      </c>
      <c r="L263">
        <v>0.17579214907191301</v>
      </c>
      <c r="M263">
        <v>0.178766300809474</v>
      </c>
      <c r="N263">
        <v>0.196519845129492</v>
      </c>
      <c r="O263">
        <v>0</v>
      </c>
      <c r="P263">
        <v>0</v>
      </c>
      <c r="Q263">
        <v>0</v>
      </c>
      <c r="R263" t="s">
        <v>45</v>
      </c>
    </row>
    <row r="264" spans="1:18" x14ac:dyDescent="0.25">
      <c r="A264" t="s">
        <v>135</v>
      </c>
      <c r="B264" t="s">
        <v>59</v>
      </c>
      <c r="C264" t="s">
        <v>37</v>
      </c>
      <c r="D264" s="2">
        <v>0.107983618601299</v>
      </c>
      <c r="E264" s="2">
        <v>6.4408824007299997E-2</v>
      </c>
      <c r="F264" s="2">
        <v>6.5741334267979998E-2</v>
      </c>
      <c r="G264" s="2">
        <v>6.1600032819099898E-2</v>
      </c>
      <c r="H264" s="2">
        <v>4.7060919365512002E-2</v>
      </c>
      <c r="I264" s="2">
        <v>4.9225906539148899E-2</v>
      </c>
      <c r="J264" s="2">
        <v>4.8139845020572003E-2</v>
      </c>
      <c r="K264" s="2">
        <v>4.8169851757831901E-2</v>
      </c>
      <c r="L264" s="2">
        <v>4.8956101280917902E-2</v>
      </c>
      <c r="M264" s="2">
        <v>5.0911349564996003E-2</v>
      </c>
      <c r="N264" s="2">
        <v>5.8635914583764999E-2</v>
      </c>
      <c r="O264">
        <v>0</v>
      </c>
      <c r="P264">
        <v>0</v>
      </c>
      <c r="Q264">
        <v>0</v>
      </c>
      <c r="R264" t="s">
        <v>45</v>
      </c>
    </row>
    <row r="265" spans="1:18" x14ac:dyDescent="0.25">
      <c r="A265" t="s">
        <v>135</v>
      </c>
      <c r="B265" t="s">
        <v>59</v>
      </c>
      <c r="C265" t="s">
        <v>39</v>
      </c>
      <c r="D265" s="2">
        <v>1.0700132018293</v>
      </c>
      <c r="E265" s="2">
        <v>0.43520126173447998</v>
      </c>
      <c r="F265" s="2">
        <v>0.30069590930642998</v>
      </c>
      <c r="G265" s="2">
        <v>0.15649217931986001</v>
      </c>
      <c r="H265" s="2">
        <v>7.3959689358609998E-2</v>
      </c>
      <c r="I265" s="2">
        <v>7.5416703781170005E-2</v>
      </c>
      <c r="J265" s="2">
        <v>6.5607682061632894E-2</v>
      </c>
      <c r="K265" s="2">
        <v>6.7280376497429004E-2</v>
      </c>
      <c r="L265" s="2">
        <v>6.824332998174E-2</v>
      </c>
      <c r="M265" s="2">
        <v>6.3353201280103993E-2</v>
      </c>
      <c r="N265" s="2">
        <v>6.6790192655362998E-2</v>
      </c>
      <c r="O265">
        <v>0</v>
      </c>
      <c r="P265">
        <v>0</v>
      </c>
      <c r="Q265">
        <v>0</v>
      </c>
      <c r="R265" t="s">
        <v>45</v>
      </c>
    </row>
    <row r="266" spans="1:18" x14ac:dyDescent="0.25">
      <c r="A266" t="s">
        <v>135</v>
      </c>
      <c r="B266" t="s">
        <v>60</v>
      </c>
      <c r="C266" t="s">
        <v>16</v>
      </c>
      <c r="D266">
        <v>1.15902232861E-2</v>
      </c>
      <c r="E266">
        <v>9.4763301538599992E-3</v>
      </c>
      <c r="F266">
        <v>6.55270679793E-3</v>
      </c>
      <c r="G266">
        <v>5.3526201533800003E-3</v>
      </c>
      <c r="H266">
        <v>4.3575054741540001E-3</v>
      </c>
      <c r="I266">
        <v>4.1140944777799896E-3</v>
      </c>
      <c r="J266">
        <v>4.9950803030189899E-3</v>
      </c>
      <c r="K266">
        <v>5.5552965898889896E-3</v>
      </c>
      <c r="L266">
        <v>6.5472084611769999E-3</v>
      </c>
      <c r="M266">
        <v>6.6834359353939903E-3</v>
      </c>
      <c r="N266">
        <v>7.8294600673729994E-3</v>
      </c>
      <c r="O266">
        <v>0</v>
      </c>
      <c r="P266">
        <v>0</v>
      </c>
      <c r="Q266">
        <v>0</v>
      </c>
      <c r="R266" t="s">
        <v>45</v>
      </c>
    </row>
    <row r="267" spans="1:18" x14ac:dyDescent="0.25">
      <c r="A267" t="s">
        <v>135</v>
      </c>
      <c r="B267" t="s">
        <v>60</v>
      </c>
      <c r="C267" t="s">
        <v>17</v>
      </c>
      <c r="D267">
        <v>0.23740226826999999</v>
      </c>
      <c r="E267">
        <v>0.173396509765299</v>
      </c>
      <c r="F267">
        <v>0.18593583616090001</v>
      </c>
      <c r="G267">
        <v>0.16015319042699999</v>
      </c>
      <c r="H267">
        <v>0.16481654620801101</v>
      </c>
      <c r="I267">
        <v>0.169603554278554</v>
      </c>
      <c r="J267">
        <v>0.17353808505090099</v>
      </c>
      <c r="K267">
        <v>0.17691032045125299</v>
      </c>
      <c r="L267">
        <v>0.180169380380969</v>
      </c>
      <c r="M267">
        <v>0.18430952975600801</v>
      </c>
      <c r="N267">
        <v>0.18843072033157801</v>
      </c>
      <c r="O267">
        <v>0</v>
      </c>
      <c r="P267">
        <v>0</v>
      </c>
      <c r="Q267">
        <v>0</v>
      </c>
      <c r="R267" t="s">
        <v>45</v>
      </c>
    </row>
    <row r="268" spans="1:18" x14ac:dyDescent="0.25">
      <c r="A268" t="s">
        <v>135</v>
      </c>
      <c r="B268" t="s">
        <v>60</v>
      </c>
      <c r="C268" t="s">
        <v>19</v>
      </c>
      <c r="D268">
        <v>3.47710155994799</v>
      </c>
      <c r="E268">
        <v>1.7497934450829999</v>
      </c>
      <c r="F268">
        <v>1.2107108057508</v>
      </c>
      <c r="G268">
        <v>1.0588474464358</v>
      </c>
      <c r="H268">
        <v>0.85348589960677901</v>
      </c>
      <c r="I268">
        <v>0.77768250949256401</v>
      </c>
      <c r="J268">
        <v>0.67533571045443097</v>
      </c>
      <c r="K268">
        <v>0.61985132632734896</v>
      </c>
      <c r="L268">
        <v>0.584388667046847</v>
      </c>
      <c r="M268">
        <v>0.58410490411403904</v>
      </c>
      <c r="N268">
        <v>0.64072882422184196</v>
      </c>
      <c r="O268">
        <v>0</v>
      </c>
      <c r="P268">
        <v>0</v>
      </c>
      <c r="Q268">
        <v>0</v>
      </c>
      <c r="R268" t="s">
        <v>45</v>
      </c>
    </row>
    <row r="269" spans="1:18" x14ac:dyDescent="0.25">
      <c r="A269" t="s">
        <v>135</v>
      </c>
      <c r="B269" t="s">
        <v>60</v>
      </c>
      <c r="C269" t="s">
        <v>21</v>
      </c>
      <c r="D269">
        <v>57.711999718000001</v>
      </c>
      <c r="E269">
        <v>64.458403613099904</v>
      </c>
      <c r="F269">
        <v>59.219651846799998</v>
      </c>
      <c r="G269">
        <v>48.389292169000001</v>
      </c>
      <c r="H269">
        <v>36.200301163256</v>
      </c>
      <c r="I269">
        <v>35.934478473254401</v>
      </c>
      <c r="J269">
        <v>29.057390780722901</v>
      </c>
      <c r="K269">
        <v>27.5420816109872</v>
      </c>
      <c r="L269">
        <v>25.663319580033999</v>
      </c>
      <c r="M269">
        <v>-1.9225480583302099</v>
      </c>
      <c r="N269">
        <v>-31.7328876601741</v>
      </c>
      <c r="O269">
        <v>0</v>
      </c>
      <c r="P269">
        <v>0</v>
      </c>
      <c r="Q269">
        <v>0</v>
      </c>
      <c r="R269" t="s">
        <v>46</v>
      </c>
    </row>
    <row r="270" spans="1:18" x14ac:dyDescent="0.25">
      <c r="A270" t="s">
        <v>135</v>
      </c>
      <c r="B270" t="s">
        <v>60</v>
      </c>
      <c r="C270" t="s">
        <v>22</v>
      </c>
      <c r="D270" s="2">
        <v>0</v>
      </c>
      <c r="E270">
        <v>8.4695839999999994E-2</v>
      </c>
      <c r="F270">
        <v>0.10763083</v>
      </c>
      <c r="G270">
        <v>0.13862907999999999</v>
      </c>
      <c r="H270">
        <v>0.14355197</v>
      </c>
      <c r="I270">
        <v>0.15618022000000001</v>
      </c>
      <c r="J270">
        <v>0.14969688</v>
      </c>
      <c r="K270">
        <v>0.14277326000000001</v>
      </c>
      <c r="L270">
        <v>0.133248319999999</v>
      </c>
      <c r="M270">
        <v>5.3482680999999997E-2</v>
      </c>
      <c r="N270">
        <v>4.6243787000000001E-2</v>
      </c>
      <c r="O270">
        <v>0</v>
      </c>
      <c r="P270">
        <v>0</v>
      </c>
      <c r="Q270">
        <v>0</v>
      </c>
      <c r="R270" t="s">
        <v>45</v>
      </c>
    </row>
    <row r="271" spans="1:18" x14ac:dyDescent="0.25">
      <c r="A271" t="s">
        <v>135</v>
      </c>
      <c r="B271" t="s">
        <v>60</v>
      </c>
      <c r="C271" t="s">
        <v>23</v>
      </c>
      <c r="D271" s="2">
        <v>2.352912E-8</v>
      </c>
      <c r="E271">
        <v>0.4955523</v>
      </c>
      <c r="F271">
        <v>0.48331009999999902</v>
      </c>
      <c r="G271">
        <v>0.62250659999999902</v>
      </c>
      <c r="H271">
        <v>0.64461210000000002</v>
      </c>
      <c r="I271">
        <v>0.70131849999999896</v>
      </c>
      <c r="J271">
        <v>0.67220569999999902</v>
      </c>
      <c r="K271">
        <v>0.64111485999999995</v>
      </c>
      <c r="L271">
        <v>0.59834410000000005</v>
      </c>
      <c r="M271">
        <v>0.24016116000000001</v>
      </c>
      <c r="N271">
        <v>0.207655377</v>
      </c>
      <c r="O271">
        <v>0</v>
      </c>
      <c r="P271">
        <v>0</v>
      </c>
      <c r="Q271">
        <v>0</v>
      </c>
      <c r="R271" t="s">
        <v>45</v>
      </c>
    </row>
    <row r="272" spans="1:18" x14ac:dyDescent="0.25">
      <c r="A272" t="s">
        <v>135</v>
      </c>
      <c r="B272" t="s">
        <v>60</v>
      </c>
      <c r="C272" t="s">
        <v>24</v>
      </c>
      <c r="D272" s="2">
        <v>0</v>
      </c>
      <c r="E272" s="2">
        <v>0.10405731999999999</v>
      </c>
      <c r="F272" s="2">
        <v>0.11654289</v>
      </c>
      <c r="G272" s="2">
        <v>0.15010799999999999</v>
      </c>
      <c r="H272" s="2">
        <v>0.15543845000000001</v>
      </c>
      <c r="I272" s="2">
        <v>0.16911233000000001</v>
      </c>
      <c r="J272" s="2">
        <v>0.16209227000000001</v>
      </c>
      <c r="K272" s="2">
        <v>0.15459507</v>
      </c>
      <c r="L272" s="2">
        <v>0.14428143999999901</v>
      </c>
      <c r="M272" s="2">
        <v>5.7911205E-2</v>
      </c>
      <c r="N272" s="2">
        <v>5.0072894999999999E-2</v>
      </c>
      <c r="O272">
        <v>0</v>
      </c>
      <c r="P272">
        <v>0</v>
      </c>
      <c r="Q272">
        <v>0</v>
      </c>
      <c r="R272" t="s">
        <v>45</v>
      </c>
    </row>
    <row r="273" spans="1:18" x14ac:dyDescent="0.25">
      <c r="A273" t="s">
        <v>135</v>
      </c>
      <c r="B273" t="s">
        <v>60</v>
      </c>
      <c r="C273" t="s">
        <v>25</v>
      </c>
      <c r="D273" s="2">
        <v>1.184533E-7</v>
      </c>
      <c r="E273" s="2">
        <v>1.6120398E-4</v>
      </c>
      <c r="F273" s="2">
        <v>1.1037297999999999E-4</v>
      </c>
      <c r="G273" s="2">
        <v>1.42160969999999E-4</v>
      </c>
      <c r="H273" s="2">
        <v>1.4720934E-4</v>
      </c>
      <c r="I273" s="2">
        <v>1.6015931999999999E-4</v>
      </c>
      <c r="J273" s="2">
        <v>1.53510849999999E-4</v>
      </c>
      <c r="K273" s="2">
        <v>1.464107E-4</v>
      </c>
      <c r="L273" s="2">
        <v>1.36643049999999E-4</v>
      </c>
      <c r="M273" s="2">
        <v>5.4845378999999998E-5</v>
      </c>
      <c r="N273" s="2">
        <v>4.7421997999999901E-5</v>
      </c>
      <c r="O273">
        <v>0</v>
      </c>
      <c r="P273">
        <v>0</v>
      </c>
      <c r="Q273">
        <v>0</v>
      </c>
      <c r="R273" t="s">
        <v>45</v>
      </c>
    </row>
    <row r="274" spans="1:18" x14ac:dyDescent="0.25">
      <c r="A274" t="s">
        <v>135</v>
      </c>
      <c r="B274" t="s">
        <v>60</v>
      </c>
      <c r="C274" t="s">
        <v>26</v>
      </c>
      <c r="D274">
        <v>0</v>
      </c>
      <c r="E274">
        <v>7.5825369999999899E-3</v>
      </c>
      <c r="F274">
        <v>8.5007699999999995E-3</v>
      </c>
      <c r="G274">
        <v>1.0949051E-2</v>
      </c>
      <c r="H274">
        <v>1.1337867999999999E-2</v>
      </c>
      <c r="I274">
        <v>1.2335255E-2</v>
      </c>
      <c r="J274">
        <v>1.1823188E-2</v>
      </c>
      <c r="K274">
        <v>1.1276361E-2</v>
      </c>
      <c r="L274">
        <v>1.05240719999999E-2</v>
      </c>
      <c r="M274">
        <v>4.2241122999999896E-3</v>
      </c>
      <c r="N274">
        <v>3.6523749999999998E-3</v>
      </c>
      <c r="O274">
        <v>0</v>
      </c>
      <c r="P274">
        <v>0</v>
      </c>
      <c r="Q274">
        <v>0</v>
      </c>
      <c r="R274" t="s">
        <v>45</v>
      </c>
    </row>
    <row r="275" spans="1:18" x14ac:dyDescent="0.25">
      <c r="A275" t="s">
        <v>135</v>
      </c>
      <c r="B275" t="s">
        <v>60</v>
      </c>
      <c r="C275" t="s">
        <v>27</v>
      </c>
      <c r="D275">
        <v>8.3042957049999904E-3</v>
      </c>
      <c r="E275">
        <v>9.7713217624000002E-3</v>
      </c>
      <c r="F275">
        <v>8.5969928649999999E-3</v>
      </c>
      <c r="G275">
        <v>3.0708740299999898E-3</v>
      </c>
      <c r="H275">
        <v>2.8093952133839899E-3</v>
      </c>
      <c r="I275">
        <v>2.9146355119819998E-3</v>
      </c>
      <c r="J275">
        <v>2.6534879620679899E-3</v>
      </c>
      <c r="K275">
        <v>2.4662072908259898E-3</v>
      </c>
      <c r="L275">
        <v>2.4428418620360002E-3</v>
      </c>
      <c r="M275">
        <v>2.5251340962819898E-3</v>
      </c>
      <c r="N275">
        <v>2.7136941431329998E-3</v>
      </c>
      <c r="O275">
        <v>0</v>
      </c>
      <c r="P275">
        <v>0</v>
      </c>
      <c r="Q275">
        <v>0</v>
      </c>
      <c r="R275" t="s">
        <v>45</v>
      </c>
    </row>
    <row r="276" spans="1:18" x14ac:dyDescent="0.25">
      <c r="A276" t="s">
        <v>135</v>
      </c>
      <c r="B276" t="s">
        <v>60</v>
      </c>
      <c r="C276" t="s">
        <v>29</v>
      </c>
      <c r="D276">
        <v>1.3053187648449999E-2</v>
      </c>
      <c r="E276">
        <v>1.04169924568799E-2</v>
      </c>
      <c r="F276">
        <v>7.2069966750799999E-3</v>
      </c>
      <c r="G276">
        <v>6.6358056561949897E-3</v>
      </c>
      <c r="H276">
        <v>5.9625154862729896E-3</v>
      </c>
      <c r="I276">
        <v>5.910559385753E-3</v>
      </c>
      <c r="J276">
        <v>5.5518409947289899E-3</v>
      </c>
      <c r="K276">
        <v>5.3111159122260004E-3</v>
      </c>
      <c r="L276">
        <v>5.1051480404519997E-3</v>
      </c>
      <c r="M276">
        <v>5.2614852141149903E-3</v>
      </c>
      <c r="N276">
        <v>6.0010559394970001E-3</v>
      </c>
      <c r="O276">
        <v>0</v>
      </c>
      <c r="P276">
        <v>0</v>
      </c>
      <c r="Q276">
        <v>0</v>
      </c>
      <c r="R276" t="s">
        <v>45</v>
      </c>
    </row>
    <row r="277" spans="1:18" x14ac:dyDescent="0.25">
      <c r="A277" t="s">
        <v>135</v>
      </c>
      <c r="B277" t="s">
        <v>60</v>
      </c>
      <c r="C277" t="s">
        <v>31</v>
      </c>
      <c r="D277">
        <v>0.57041413784429895</v>
      </c>
      <c r="E277">
        <v>0.31109665639879902</v>
      </c>
      <c r="F277">
        <v>0.20352200373269999</v>
      </c>
      <c r="G277">
        <v>0.18373422920686999</v>
      </c>
      <c r="H277">
        <v>0.135809102311922</v>
      </c>
      <c r="I277">
        <v>0.13762171857529501</v>
      </c>
      <c r="J277">
        <v>0.13004446421971499</v>
      </c>
      <c r="K277">
        <v>0.13016395347616899</v>
      </c>
      <c r="L277">
        <v>0.132447935557717</v>
      </c>
      <c r="M277">
        <v>0.128935391631994</v>
      </c>
      <c r="N277">
        <v>0.13470626159740201</v>
      </c>
      <c r="O277">
        <v>0</v>
      </c>
      <c r="P277">
        <v>0</v>
      </c>
      <c r="Q277">
        <v>0</v>
      </c>
      <c r="R277" t="s">
        <v>45</v>
      </c>
    </row>
    <row r="278" spans="1:18" x14ac:dyDescent="0.25">
      <c r="A278" t="s">
        <v>135</v>
      </c>
      <c r="B278" t="s">
        <v>60</v>
      </c>
      <c r="C278" t="s">
        <v>32</v>
      </c>
      <c r="D278">
        <v>0.91853064602999901</v>
      </c>
      <c r="E278">
        <v>0.56585389070500003</v>
      </c>
      <c r="F278">
        <v>0.39342640607699902</v>
      </c>
      <c r="G278">
        <v>0.30110485466859999</v>
      </c>
      <c r="H278">
        <v>0.20315316116436999</v>
      </c>
      <c r="I278">
        <v>0.18648587662292601</v>
      </c>
      <c r="J278">
        <v>0.15647698070830399</v>
      </c>
      <c r="K278">
        <v>0.143478694732835</v>
      </c>
      <c r="L278">
        <v>0.143384399693197</v>
      </c>
      <c r="M278">
        <v>0.13179354960256801</v>
      </c>
      <c r="N278">
        <v>0.135213730602463</v>
      </c>
      <c r="O278">
        <v>0</v>
      </c>
      <c r="P278">
        <v>0</v>
      </c>
      <c r="Q278">
        <v>0</v>
      </c>
      <c r="R278" t="s">
        <v>45</v>
      </c>
    </row>
    <row r="279" spans="1:18" x14ac:dyDescent="0.25">
      <c r="A279" t="s">
        <v>135</v>
      </c>
      <c r="B279" t="s">
        <v>60</v>
      </c>
      <c r="C279" t="s">
        <v>34</v>
      </c>
      <c r="D279" s="2">
        <v>1.9053365663400001E-2</v>
      </c>
      <c r="E279">
        <v>1.7605569252299998E-2</v>
      </c>
      <c r="F279">
        <v>1.440685334872E-2</v>
      </c>
      <c r="G279">
        <v>1.38114938768039E-2</v>
      </c>
      <c r="H279">
        <v>1.2821955535712999E-2</v>
      </c>
      <c r="I279">
        <v>1.1946907884932001E-2</v>
      </c>
      <c r="J279">
        <v>1.1120344222667E-2</v>
      </c>
      <c r="K279">
        <v>1.0081050032658899E-2</v>
      </c>
      <c r="L279">
        <v>9.1733482359989994E-3</v>
      </c>
      <c r="M279">
        <v>1.0593373582918E-2</v>
      </c>
      <c r="N279">
        <v>1.49368618662379E-2</v>
      </c>
      <c r="O279">
        <v>0</v>
      </c>
      <c r="P279">
        <v>0</v>
      </c>
      <c r="Q279">
        <v>0</v>
      </c>
      <c r="R279" t="s">
        <v>45</v>
      </c>
    </row>
    <row r="280" spans="1:18" x14ac:dyDescent="0.25">
      <c r="A280" t="s">
        <v>135</v>
      </c>
      <c r="B280" t="s">
        <v>60</v>
      </c>
      <c r="C280" t="s">
        <v>36</v>
      </c>
      <c r="D280" s="2">
        <v>0.11718056117319001</v>
      </c>
      <c r="E280">
        <v>0.14770750333806901</v>
      </c>
      <c r="F280">
        <v>0.128998989148249</v>
      </c>
      <c r="G280">
        <v>0.10597958446677</v>
      </c>
      <c r="H280">
        <v>7.2616484674698001E-2</v>
      </c>
      <c r="I280">
        <v>7.7500148926942999E-2</v>
      </c>
      <c r="J280">
        <v>7.2765206675972E-2</v>
      </c>
      <c r="K280">
        <v>7.54677135233639E-2</v>
      </c>
      <c r="L280">
        <v>7.8715734421234002E-2</v>
      </c>
      <c r="M280">
        <v>7.7152987876198995E-2</v>
      </c>
      <c r="N280">
        <v>8.8233466902084903E-2</v>
      </c>
      <c r="O280">
        <v>0</v>
      </c>
      <c r="P280">
        <v>0</v>
      </c>
      <c r="Q280">
        <v>0</v>
      </c>
      <c r="R280" t="s">
        <v>45</v>
      </c>
    </row>
    <row r="281" spans="1:18" x14ac:dyDescent="0.25">
      <c r="A281" t="s">
        <v>135</v>
      </c>
      <c r="B281" t="s">
        <v>60</v>
      </c>
      <c r="C281" t="s">
        <v>37</v>
      </c>
      <c r="D281" s="2">
        <v>7.8134926074399993E-2</v>
      </c>
      <c r="E281" s="2">
        <v>8.8881941208200005E-2</v>
      </c>
      <c r="F281" s="2">
        <v>6.2595601727470002E-2</v>
      </c>
      <c r="G281" s="2">
        <v>6.7644730282739998E-2</v>
      </c>
      <c r="H281" s="2">
        <v>4.6437067684022899E-2</v>
      </c>
      <c r="I281" s="2">
        <v>4.6558635432396897E-2</v>
      </c>
      <c r="J281" s="2">
        <v>4.0247122145759998E-2</v>
      </c>
      <c r="K281" s="2">
        <v>3.9797335460715899E-2</v>
      </c>
      <c r="L281" s="2">
        <v>3.9950188165627003E-2</v>
      </c>
      <c r="M281" s="2">
        <v>3.8590909849552997E-2</v>
      </c>
      <c r="N281" s="2">
        <v>4.5515674862282897E-2</v>
      </c>
      <c r="O281">
        <v>0</v>
      </c>
      <c r="P281">
        <v>0</v>
      </c>
      <c r="Q281">
        <v>0</v>
      </c>
      <c r="R281" t="s">
        <v>45</v>
      </c>
    </row>
    <row r="282" spans="1:18" x14ac:dyDescent="0.25">
      <c r="A282" t="s">
        <v>135</v>
      </c>
      <c r="B282" t="s">
        <v>60</v>
      </c>
      <c r="C282" t="s">
        <v>39</v>
      </c>
      <c r="D282" s="2">
        <v>1.7691143508137901</v>
      </c>
      <c r="E282" s="2">
        <v>0.93615877735312902</v>
      </c>
      <c r="F282" s="2">
        <v>0.47537653352020998</v>
      </c>
      <c r="G282" s="2">
        <v>0.24980897231174001</v>
      </c>
      <c r="H282" s="2">
        <v>7.3751529794633994E-2</v>
      </c>
      <c r="I282" s="2">
        <v>7.5683852426639997E-2</v>
      </c>
      <c r="J282" s="2">
        <v>6.7568445113173004E-2</v>
      </c>
      <c r="K282" s="2">
        <v>7.3596092947650002E-2</v>
      </c>
      <c r="L282" s="2">
        <v>7.9387049763119999E-2</v>
      </c>
      <c r="M282" s="2">
        <v>6.9337016008594002E-2</v>
      </c>
      <c r="N282" s="2">
        <v>7.5999422186257895E-2</v>
      </c>
      <c r="O282">
        <v>0</v>
      </c>
      <c r="P282">
        <v>0</v>
      </c>
      <c r="Q282">
        <v>0</v>
      </c>
      <c r="R282" t="s">
        <v>45</v>
      </c>
    </row>
    <row r="283" spans="1:18" x14ac:dyDescent="0.25">
      <c r="A283" t="s">
        <v>135</v>
      </c>
      <c r="B283" t="s">
        <v>61</v>
      </c>
      <c r="C283" t="s">
        <v>16</v>
      </c>
      <c r="D283">
        <v>6.7750245295459897E-3</v>
      </c>
      <c r="E283">
        <v>4.3082061300700001E-3</v>
      </c>
      <c r="F283">
        <v>3.5174332025449998E-3</v>
      </c>
      <c r="G283">
        <v>2.6917756584789901E-3</v>
      </c>
      <c r="H283">
        <v>2.1452200871450002E-3</v>
      </c>
      <c r="I283">
        <v>2.0108910027170001E-3</v>
      </c>
      <c r="J283">
        <v>1.9521904758909999E-3</v>
      </c>
      <c r="K283">
        <v>1.838341310208E-3</v>
      </c>
      <c r="L283">
        <v>1.9859203821729998E-3</v>
      </c>
      <c r="M283">
        <v>2.1887261077960002E-3</v>
      </c>
      <c r="N283">
        <v>2.4405303875239901E-3</v>
      </c>
      <c r="O283">
        <v>0</v>
      </c>
      <c r="P283">
        <v>0</v>
      </c>
      <c r="Q283">
        <v>0</v>
      </c>
      <c r="R283" t="s">
        <v>45</v>
      </c>
    </row>
    <row r="284" spans="1:18" x14ac:dyDescent="0.25">
      <c r="A284" t="s">
        <v>135</v>
      </c>
      <c r="B284" t="s">
        <v>61</v>
      </c>
      <c r="C284" t="s">
        <v>17</v>
      </c>
      <c r="D284">
        <v>0.11235723071000001</v>
      </c>
      <c r="E284">
        <v>8.5749479300000001E-2</v>
      </c>
      <c r="F284">
        <v>0.119616632518</v>
      </c>
      <c r="G284">
        <v>8.5465454138200003E-2</v>
      </c>
      <c r="H284">
        <v>8.8208607682584997E-2</v>
      </c>
      <c r="I284">
        <v>9.0938374223529003E-2</v>
      </c>
      <c r="J284">
        <v>9.3166441451066895E-2</v>
      </c>
      <c r="K284">
        <v>9.5135232365733999E-2</v>
      </c>
      <c r="L284">
        <v>9.7011041427768993E-2</v>
      </c>
      <c r="M284">
        <v>9.9088256751786993E-2</v>
      </c>
      <c r="N284">
        <v>0.101183156951548</v>
      </c>
      <c r="O284">
        <v>0</v>
      </c>
      <c r="P284">
        <v>0</v>
      </c>
      <c r="Q284">
        <v>0</v>
      </c>
      <c r="R284" t="s">
        <v>45</v>
      </c>
    </row>
    <row r="285" spans="1:18" x14ac:dyDescent="0.25">
      <c r="A285" t="s">
        <v>135</v>
      </c>
      <c r="B285" t="s">
        <v>61</v>
      </c>
      <c r="C285" t="s">
        <v>19</v>
      </c>
      <c r="D285">
        <v>1.54519347277979</v>
      </c>
      <c r="E285">
        <v>0.63614013170299999</v>
      </c>
      <c r="F285">
        <v>0.45309169143273997</v>
      </c>
      <c r="G285">
        <v>0.364928837699659</v>
      </c>
      <c r="H285">
        <v>0.30197243388778899</v>
      </c>
      <c r="I285">
        <v>0.26800804315552201</v>
      </c>
      <c r="J285">
        <v>0.20830272205873501</v>
      </c>
      <c r="K285">
        <v>0.17916902011890801</v>
      </c>
      <c r="L285">
        <v>0.158822308715074</v>
      </c>
      <c r="M285">
        <v>0.16896802062501201</v>
      </c>
      <c r="N285">
        <v>0.17690072156974401</v>
      </c>
      <c r="O285">
        <v>0</v>
      </c>
      <c r="P285">
        <v>0</v>
      </c>
      <c r="Q285">
        <v>0</v>
      </c>
      <c r="R285" t="s">
        <v>45</v>
      </c>
    </row>
    <row r="286" spans="1:18" x14ac:dyDescent="0.25">
      <c r="A286" t="s">
        <v>135</v>
      </c>
      <c r="B286" t="s">
        <v>61</v>
      </c>
      <c r="C286" t="s">
        <v>21</v>
      </c>
      <c r="D286">
        <v>18.720057369799999</v>
      </c>
      <c r="E286">
        <v>19.879331608000001</v>
      </c>
      <c r="F286">
        <v>19.089318012500001</v>
      </c>
      <c r="G286">
        <v>16.4378801143</v>
      </c>
      <c r="H286">
        <v>13.3638804673132</v>
      </c>
      <c r="I286">
        <v>13.2537966376069</v>
      </c>
      <c r="J286">
        <v>8.9957070661890306</v>
      </c>
      <c r="K286">
        <v>8.3921597415306497</v>
      </c>
      <c r="L286">
        <v>7.6998071075568904</v>
      </c>
      <c r="M286">
        <v>-0.177550930235605</v>
      </c>
      <c r="N286">
        <v>-8.9914669089577899</v>
      </c>
      <c r="O286">
        <v>0</v>
      </c>
      <c r="P286">
        <v>0</v>
      </c>
      <c r="Q286">
        <v>0</v>
      </c>
      <c r="R286" t="s">
        <v>46</v>
      </c>
    </row>
    <row r="287" spans="1:18" x14ac:dyDescent="0.25">
      <c r="A287" t="s">
        <v>135</v>
      </c>
      <c r="B287" t="s">
        <v>61</v>
      </c>
      <c r="C287" t="s">
        <v>22</v>
      </c>
      <c r="D287" s="2">
        <v>0</v>
      </c>
      <c r="E287">
        <v>5.6525140000000001E-2</v>
      </c>
      <c r="F287">
        <v>8.1012319999999999E-2</v>
      </c>
      <c r="G287">
        <v>9.0198729999999894E-2</v>
      </c>
      <c r="H287">
        <v>9.1388319999999995E-2</v>
      </c>
      <c r="I287">
        <v>9.8178059999999998E-2</v>
      </c>
      <c r="J287">
        <v>9.6724479999999904E-2</v>
      </c>
      <c r="K287">
        <v>9.2202539999999902E-2</v>
      </c>
      <c r="L287">
        <v>8.5983419999999894E-2</v>
      </c>
      <c r="M287">
        <v>3.4392423999999998E-2</v>
      </c>
      <c r="N287">
        <v>2.9643020999999999E-2</v>
      </c>
      <c r="O287">
        <v>0</v>
      </c>
      <c r="P287">
        <v>0</v>
      </c>
      <c r="Q287">
        <v>0</v>
      </c>
      <c r="R287" t="s">
        <v>45</v>
      </c>
    </row>
    <row r="288" spans="1:18" x14ac:dyDescent="0.25">
      <c r="A288" t="s">
        <v>135</v>
      </c>
      <c r="B288" t="s">
        <v>61</v>
      </c>
      <c r="C288" t="s">
        <v>23</v>
      </c>
      <c r="D288" s="2">
        <v>1.8346709999999999E-8</v>
      </c>
      <c r="E288">
        <v>0.33072610000000002</v>
      </c>
      <c r="F288">
        <v>0.36378159999999998</v>
      </c>
      <c r="G288">
        <v>0.40503260000000002</v>
      </c>
      <c r="H288">
        <v>0.41037399999999902</v>
      </c>
      <c r="I288">
        <v>0.44086239999999999</v>
      </c>
      <c r="J288">
        <v>0.434335899999999</v>
      </c>
      <c r="K288">
        <v>0.41403119999999999</v>
      </c>
      <c r="L288">
        <v>0.38610394999999997</v>
      </c>
      <c r="M288">
        <v>0.15443726999999999</v>
      </c>
      <c r="N288">
        <v>0.13311028</v>
      </c>
      <c r="O288">
        <v>0</v>
      </c>
      <c r="P288">
        <v>0</v>
      </c>
      <c r="Q288">
        <v>0</v>
      </c>
      <c r="R288" t="s">
        <v>45</v>
      </c>
    </row>
    <row r="289" spans="1:18" x14ac:dyDescent="0.25">
      <c r="A289" t="s">
        <v>135</v>
      </c>
      <c r="B289" t="s">
        <v>61</v>
      </c>
      <c r="C289" t="s">
        <v>24</v>
      </c>
      <c r="D289" s="2">
        <v>0</v>
      </c>
      <c r="E289" s="2">
        <v>6.9446919999999995E-2</v>
      </c>
      <c r="F289" s="2">
        <v>8.7720359999999997E-2</v>
      </c>
      <c r="G289" s="2">
        <v>9.7667379999999998E-2</v>
      </c>
      <c r="H289" s="2">
        <v>9.8955500000000002E-2</v>
      </c>
      <c r="I289" s="2">
        <v>0.1063074</v>
      </c>
      <c r="J289" s="2">
        <v>0.10473346</v>
      </c>
      <c r="K289" s="2">
        <v>9.9837309999999999E-2</v>
      </c>
      <c r="L289" s="2">
        <v>9.3103140000000001E-2</v>
      </c>
      <c r="M289" s="2">
        <v>3.7240211000000002E-2</v>
      </c>
      <c r="N289" s="2">
        <v>3.2097516999999902E-2</v>
      </c>
      <c r="O289">
        <v>0</v>
      </c>
      <c r="P289">
        <v>0</v>
      </c>
      <c r="Q289">
        <v>0</v>
      </c>
      <c r="R289" t="s">
        <v>45</v>
      </c>
    </row>
    <row r="290" spans="1:18" x14ac:dyDescent="0.25">
      <c r="A290" t="s">
        <v>135</v>
      </c>
      <c r="B290" t="s">
        <v>61</v>
      </c>
      <c r="C290" t="s">
        <v>25</v>
      </c>
      <c r="D290" s="2">
        <v>9.2363369999999997E-8</v>
      </c>
      <c r="E290" s="2">
        <v>1.0758571E-4</v>
      </c>
      <c r="F290" s="2">
        <v>8.3076370000000001E-5</v>
      </c>
      <c r="G290" s="2">
        <v>9.2496799999999897E-5</v>
      </c>
      <c r="H290" s="2">
        <v>9.3716700000000003E-5</v>
      </c>
      <c r="I290" s="2">
        <v>1.0067935E-4</v>
      </c>
      <c r="J290" s="2">
        <v>9.9188739999999997E-5</v>
      </c>
      <c r="K290" s="2">
        <v>9.45517499999999E-5</v>
      </c>
      <c r="L290" s="2">
        <v>8.8174100000000007E-5</v>
      </c>
      <c r="M290" s="2">
        <v>3.5268689999999901E-5</v>
      </c>
      <c r="N290" s="2">
        <v>3.0398234999999999E-5</v>
      </c>
      <c r="O290">
        <v>0</v>
      </c>
      <c r="P290">
        <v>0</v>
      </c>
      <c r="Q290">
        <v>0</v>
      </c>
      <c r="R290" t="s">
        <v>45</v>
      </c>
    </row>
    <row r="291" spans="1:18" x14ac:dyDescent="0.25">
      <c r="A291" t="s">
        <v>135</v>
      </c>
      <c r="B291" t="s">
        <v>61</v>
      </c>
      <c r="C291" t="s">
        <v>26</v>
      </c>
      <c r="D291">
        <v>0</v>
      </c>
      <c r="E291">
        <v>5.0605169999999996E-3</v>
      </c>
      <c r="F291">
        <v>6.3984209999999996E-3</v>
      </c>
      <c r="G291">
        <v>7.1239789999999999E-3</v>
      </c>
      <c r="H291">
        <v>7.2179309999999899E-3</v>
      </c>
      <c r="I291">
        <v>7.7541859999999902E-3</v>
      </c>
      <c r="J291">
        <v>7.6393809999999902E-3</v>
      </c>
      <c r="K291">
        <v>7.282246E-3</v>
      </c>
      <c r="L291">
        <v>6.7910474999999899E-3</v>
      </c>
      <c r="M291">
        <v>2.7163453999999999E-3</v>
      </c>
      <c r="N291">
        <v>2.3412312999999902E-3</v>
      </c>
      <c r="O291">
        <v>0</v>
      </c>
      <c r="P291">
        <v>0</v>
      </c>
      <c r="Q291">
        <v>0</v>
      </c>
      <c r="R291" t="s">
        <v>45</v>
      </c>
    </row>
    <row r="292" spans="1:18" x14ac:dyDescent="0.25">
      <c r="A292" t="s">
        <v>135</v>
      </c>
      <c r="B292" t="s">
        <v>61</v>
      </c>
      <c r="C292" t="s">
        <v>27</v>
      </c>
      <c r="D292">
        <v>6.1888630129999997E-3</v>
      </c>
      <c r="E292">
        <v>6.0211159846759897E-3</v>
      </c>
      <c r="F292">
        <v>3.5888344146199902E-3</v>
      </c>
      <c r="G292">
        <v>2.9943708131000002E-3</v>
      </c>
      <c r="H292">
        <v>2.8540230580739998E-3</v>
      </c>
      <c r="I292">
        <v>3.1351909780869998E-3</v>
      </c>
      <c r="J292">
        <v>3.1586111106580001E-3</v>
      </c>
      <c r="K292">
        <v>3.2306969299509998E-3</v>
      </c>
      <c r="L292">
        <v>3.3846447351520001E-3</v>
      </c>
      <c r="M292">
        <v>3.3891371275899902E-3</v>
      </c>
      <c r="N292">
        <v>3.5974953614609901E-3</v>
      </c>
      <c r="O292">
        <v>0</v>
      </c>
      <c r="P292">
        <v>0</v>
      </c>
      <c r="Q292">
        <v>0</v>
      </c>
      <c r="R292" t="s">
        <v>45</v>
      </c>
    </row>
    <row r="293" spans="1:18" x14ac:dyDescent="0.25">
      <c r="A293" t="s">
        <v>135</v>
      </c>
      <c r="B293" t="s">
        <v>61</v>
      </c>
      <c r="C293" t="s">
        <v>29</v>
      </c>
      <c r="D293">
        <v>1.3571015168026E-2</v>
      </c>
      <c r="E293">
        <v>5.6805759444233002E-2</v>
      </c>
      <c r="F293">
        <v>4.1730542224899898E-3</v>
      </c>
      <c r="G293">
        <v>3.43203223070999E-3</v>
      </c>
      <c r="H293">
        <v>2.9057283943879899E-3</v>
      </c>
      <c r="I293">
        <v>2.9706386837229999E-3</v>
      </c>
      <c r="J293">
        <v>2.8268660132010001E-3</v>
      </c>
      <c r="K293">
        <v>2.7777541772449998E-3</v>
      </c>
      <c r="L293">
        <v>2.744862080141E-3</v>
      </c>
      <c r="M293">
        <v>2.769872060067E-3</v>
      </c>
      <c r="N293">
        <v>3.0177054654320001E-3</v>
      </c>
      <c r="O293">
        <v>0</v>
      </c>
      <c r="P293">
        <v>0</v>
      </c>
      <c r="Q293">
        <v>0</v>
      </c>
      <c r="R293" t="s">
        <v>45</v>
      </c>
    </row>
    <row r="294" spans="1:18" x14ac:dyDescent="0.25">
      <c r="A294" t="s">
        <v>135</v>
      </c>
      <c r="B294" t="s">
        <v>61</v>
      </c>
      <c r="C294" t="s">
        <v>31</v>
      </c>
      <c r="D294">
        <v>0.23472836103943001</v>
      </c>
      <c r="E294">
        <v>0.115207802804799</v>
      </c>
      <c r="F294">
        <v>8.9219317199269899E-2</v>
      </c>
      <c r="G294">
        <v>8.0105506137842994E-2</v>
      </c>
      <c r="H294">
        <v>6.0432278199934998E-2</v>
      </c>
      <c r="I294">
        <v>6.0615057030252002E-2</v>
      </c>
      <c r="J294">
        <v>5.7693166215907997E-2</v>
      </c>
      <c r="K294">
        <v>5.7390475507334997E-2</v>
      </c>
      <c r="L294">
        <v>5.8205705693995899E-2</v>
      </c>
      <c r="M294">
        <v>5.7978006912364002E-2</v>
      </c>
      <c r="N294">
        <v>5.9697371828528002E-2</v>
      </c>
      <c r="O294">
        <v>0</v>
      </c>
      <c r="P294">
        <v>0</v>
      </c>
      <c r="Q294">
        <v>0</v>
      </c>
      <c r="R294" t="s">
        <v>45</v>
      </c>
    </row>
    <row r="295" spans="1:18" x14ac:dyDescent="0.25">
      <c r="A295" t="s">
        <v>135</v>
      </c>
      <c r="B295" t="s">
        <v>61</v>
      </c>
      <c r="C295" t="s">
        <v>32</v>
      </c>
      <c r="D295">
        <v>0.40513065700199902</v>
      </c>
      <c r="E295">
        <v>0.28414822196740003</v>
      </c>
      <c r="F295">
        <v>0.20340572969910001</v>
      </c>
      <c r="G295">
        <v>0.15318072331349999</v>
      </c>
      <c r="H295">
        <v>0.116595669981799</v>
      </c>
      <c r="I295">
        <v>0.110423233855905</v>
      </c>
      <c r="J295">
        <v>9.4387909452546007E-2</v>
      </c>
      <c r="K295">
        <v>8.5123515989755996E-2</v>
      </c>
      <c r="L295">
        <v>8.2924287195665997E-2</v>
      </c>
      <c r="M295">
        <v>8.1599860821687006E-2</v>
      </c>
      <c r="N295">
        <v>8.1091489658271995E-2</v>
      </c>
      <c r="O295">
        <v>0</v>
      </c>
      <c r="P295">
        <v>0</v>
      </c>
      <c r="Q295">
        <v>0</v>
      </c>
      <c r="R295" t="s">
        <v>45</v>
      </c>
    </row>
    <row r="296" spans="1:18" x14ac:dyDescent="0.25">
      <c r="A296" t="s">
        <v>135</v>
      </c>
      <c r="B296" t="s">
        <v>61</v>
      </c>
      <c r="C296" t="s">
        <v>34</v>
      </c>
      <c r="D296" s="2">
        <v>8.6932183285399894E-3</v>
      </c>
      <c r="E296">
        <v>6.6810293478999899E-3</v>
      </c>
      <c r="F296">
        <v>5.5931276155600004E-3</v>
      </c>
      <c r="G296">
        <v>4.88382856458999E-3</v>
      </c>
      <c r="H296">
        <v>4.4599625562259998E-3</v>
      </c>
      <c r="I296">
        <v>4.1993259849679998E-3</v>
      </c>
      <c r="J296">
        <v>3.805760062098E-3</v>
      </c>
      <c r="K296">
        <v>3.3565634083320001E-3</v>
      </c>
      <c r="L296">
        <v>3.0126830866650002E-3</v>
      </c>
      <c r="M296">
        <v>3.719974075941E-3</v>
      </c>
      <c r="N296">
        <v>4.8705006478119896E-3</v>
      </c>
      <c r="O296">
        <v>0</v>
      </c>
      <c r="P296">
        <v>0</v>
      </c>
      <c r="Q296">
        <v>0</v>
      </c>
      <c r="R296" t="s">
        <v>45</v>
      </c>
    </row>
    <row r="297" spans="1:18" x14ac:dyDescent="0.25">
      <c r="A297" t="s">
        <v>135</v>
      </c>
      <c r="B297" t="s">
        <v>61</v>
      </c>
      <c r="C297" t="s">
        <v>36</v>
      </c>
      <c r="D297" s="2">
        <v>5.4648036343429997E-2</v>
      </c>
      <c r="E297">
        <v>4.0423925593279897E-2</v>
      </c>
      <c r="F297">
        <v>5.6165071100020003E-2</v>
      </c>
      <c r="G297">
        <v>4.282509901533E-2</v>
      </c>
      <c r="H297">
        <v>3.1402719476461997E-2</v>
      </c>
      <c r="I297">
        <v>3.3733943461439903E-2</v>
      </c>
      <c r="J297">
        <v>3.4788599023401E-2</v>
      </c>
      <c r="K297">
        <v>3.6054949900229998E-2</v>
      </c>
      <c r="L297">
        <v>3.7673959709433998E-2</v>
      </c>
      <c r="M297">
        <v>3.8852224304205998E-2</v>
      </c>
      <c r="N297">
        <v>4.2881594054949998E-2</v>
      </c>
      <c r="O297">
        <v>0</v>
      </c>
      <c r="P297">
        <v>0</v>
      </c>
      <c r="Q297">
        <v>0</v>
      </c>
      <c r="R297" t="s">
        <v>45</v>
      </c>
    </row>
    <row r="298" spans="1:18" x14ac:dyDescent="0.25">
      <c r="A298" t="s">
        <v>135</v>
      </c>
      <c r="B298" t="s">
        <v>61</v>
      </c>
      <c r="C298" t="s">
        <v>37</v>
      </c>
      <c r="D298" s="2">
        <v>3.3752767575419999E-2</v>
      </c>
      <c r="E298" s="2">
        <v>2.6953961576580001E-2</v>
      </c>
      <c r="F298" s="2">
        <v>2.0973715670420001E-2</v>
      </c>
      <c r="G298" s="2">
        <v>1.7488548717979901E-2</v>
      </c>
      <c r="H298" s="2">
        <v>1.37616062120749E-2</v>
      </c>
      <c r="I298" s="2">
        <v>1.3830815212122999E-2</v>
      </c>
      <c r="J298" s="2">
        <v>1.3145671219757999E-2</v>
      </c>
      <c r="K298" s="2">
        <v>1.2723999023453E-2</v>
      </c>
      <c r="L298" s="2">
        <v>1.26377473048219E-2</v>
      </c>
      <c r="M298" s="2">
        <v>1.3650504634654999E-2</v>
      </c>
      <c r="N298" s="2">
        <v>1.5743070115592998E-2</v>
      </c>
      <c r="O298">
        <v>0</v>
      </c>
      <c r="P298">
        <v>0</v>
      </c>
      <c r="Q298">
        <v>0</v>
      </c>
      <c r="R298" t="s">
        <v>45</v>
      </c>
    </row>
    <row r="299" spans="1:18" x14ac:dyDescent="0.25">
      <c r="A299" t="s">
        <v>135</v>
      </c>
      <c r="B299" t="s">
        <v>61</v>
      </c>
      <c r="C299" t="s">
        <v>39</v>
      </c>
      <c r="D299" s="2">
        <v>0.119367587156229</v>
      </c>
      <c r="E299" s="2">
        <v>0.16605291385078899</v>
      </c>
      <c r="F299" s="2">
        <v>6.5405362555959995E-2</v>
      </c>
      <c r="G299" s="2">
        <v>3.1070547118423001E-2</v>
      </c>
      <c r="H299" s="2">
        <v>1.2276615512404001E-2</v>
      </c>
      <c r="I299" s="2">
        <v>1.2609385626361901E-2</v>
      </c>
      <c r="J299" s="2">
        <v>1.0259804210866001E-2</v>
      </c>
      <c r="K299" s="2">
        <v>1.0407802160426E-2</v>
      </c>
      <c r="L299" s="2">
        <v>1.0698268259278901E-2</v>
      </c>
      <c r="M299" s="2">
        <v>1.0227962612218E-2</v>
      </c>
      <c r="N299" s="2">
        <v>1.16397269036539E-2</v>
      </c>
      <c r="O299">
        <v>0</v>
      </c>
      <c r="P299">
        <v>0</v>
      </c>
      <c r="Q299">
        <v>0</v>
      </c>
      <c r="R299" t="s">
        <v>45</v>
      </c>
    </row>
    <row r="300" spans="1:18" x14ac:dyDescent="0.25">
      <c r="A300" t="s">
        <v>135</v>
      </c>
      <c r="B300" t="s">
        <v>62</v>
      </c>
      <c r="C300" t="s">
        <v>16</v>
      </c>
      <c r="D300">
        <v>7.9684100478410007E-3</v>
      </c>
      <c r="E300">
        <v>5.84741750053E-3</v>
      </c>
      <c r="F300">
        <v>4.4800939745899999E-3</v>
      </c>
      <c r="G300">
        <v>3.3408500967499902E-3</v>
      </c>
      <c r="H300">
        <v>2.7736214247409902E-3</v>
      </c>
      <c r="I300">
        <v>2.5824039550249901E-3</v>
      </c>
      <c r="J300">
        <v>2.8388018110400001E-3</v>
      </c>
      <c r="K300">
        <v>2.9183795617170002E-3</v>
      </c>
      <c r="L300">
        <v>3.3210438515279901E-3</v>
      </c>
      <c r="M300">
        <v>3.5544775125610001E-3</v>
      </c>
      <c r="N300">
        <v>4.3948221198749898E-3</v>
      </c>
      <c r="O300">
        <v>0</v>
      </c>
      <c r="P300">
        <v>0</v>
      </c>
      <c r="Q300">
        <v>0</v>
      </c>
      <c r="R300" t="s">
        <v>45</v>
      </c>
    </row>
    <row r="301" spans="1:18" x14ac:dyDescent="0.25">
      <c r="A301" t="s">
        <v>135</v>
      </c>
      <c r="B301" t="s">
        <v>62</v>
      </c>
      <c r="C301" t="s">
        <v>17</v>
      </c>
      <c r="D301">
        <v>0.14818540028999999</v>
      </c>
      <c r="E301">
        <v>0.1385650933823</v>
      </c>
      <c r="F301">
        <v>0.13828144292699901</v>
      </c>
      <c r="G301">
        <v>0.13366123850610001</v>
      </c>
      <c r="H301">
        <v>0.13794290530558501</v>
      </c>
      <c r="I301">
        <v>0.142236896344658</v>
      </c>
      <c r="J301">
        <v>0.14589381050113301</v>
      </c>
      <c r="K301">
        <v>0.14911262422685001</v>
      </c>
      <c r="L301">
        <v>0.15216301728050799</v>
      </c>
      <c r="M301">
        <v>0.155366584950763</v>
      </c>
      <c r="N301">
        <v>0.158578195656874</v>
      </c>
      <c r="O301">
        <v>0</v>
      </c>
      <c r="P301">
        <v>0</v>
      </c>
      <c r="Q301">
        <v>0</v>
      </c>
      <c r="R301" t="s">
        <v>45</v>
      </c>
    </row>
    <row r="302" spans="1:18" x14ac:dyDescent="0.25">
      <c r="A302" t="s">
        <v>135</v>
      </c>
      <c r="B302" t="s">
        <v>62</v>
      </c>
      <c r="C302" t="s">
        <v>19</v>
      </c>
      <c r="D302">
        <v>2.0665873514483</v>
      </c>
      <c r="E302">
        <v>1.05068034588</v>
      </c>
      <c r="F302">
        <v>0.68310853512649905</v>
      </c>
      <c r="G302">
        <v>0.5804521663419</v>
      </c>
      <c r="H302">
        <v>0.48372165708056097</v>
      </c>
      <c r="I302">
        <v>0.41576034434554698</v>
      </c>
      <c r="J302">
        <v>0.34672898167660399</v>
      </c>
      <c r="K302">
        <v>0.30672262085215302</v>
      </c>
      <c r="L302">
        <v>0.27956537199676601</v>
      </c>
      <c r="M302">
        <v>0.28582158095701399</v>
      </c>
      <c r="N302">
        <v>0.321798746071844</v>
      </c>
      <c r="O302">
        <v>0</v>
      </c>
      <c r="P302">
        <v>0</v>
      </c>
      <c r="Q302">
        <v>0</v>
      </c>
      <c r="R302" t="s">
        <v>45</v>
      </c>
    </row>
    <row r="303" spans="1:18" x14ac:dyDescent="0.25">
      <c r="A303" t="s">
        <v>135</v>
      </c>
      <c r="B303" t="s">
        <v>62</v>
      </c>
      <c r="C303" t="s">
        <v>21</v>
      </c>
      <c r="D303">
        <v>33.3394182465399</v>
      </c>
      <c r="E303">
        <v>41.996157533199998</v>
      </c>
      <c r="F303">
        <v>41.455284842699903</v>
      </c>
      <c r="G303">
        <v>35.407754709999999</v>
      </c>
      <c r="H303">
        <v>26.2937967063942</v>
      </c>
      <c r="I303">
        <v>26.011309668611901</v>
      </c>
      <c r="J303">
        <v>18.7543764655363</v>
      </c>
      <c r="K303">
        <v>17.206334599236399</v>
      </c>
      <c r="L303">
        <v>16.362290961727801</v>
      </c>
      <c r="M303">
        <v>2.84763449589579</v>
      </c>
      <c r="N303">
        <v>-13.210404711516899</v>
      </c>
      <c r="O303">
        <v>0</v>
      </c>
      <c r="P303">
        <v>0</v>
      </c>
      <c r="Q303">
        <v>0</v>
      </c>
      <c r="R303" t="s">
        <v>46</v>
      </c>
    </row>
    <row r="304" spans="1:18" x14ac:dyDescent="0.25">
      <c r="A304" t="s">
        <v>135</v>
      </c>
      <c r="B304" t="s">
        <v>62</v>
      </c>
      <c r="C304" t="s">
        <v>22</v>
      </c>
      <c r="D304" s="2">
        <v>0</v>
      </c>
      <c r="E304">
        <v>6.5198049999999994E-2</v>
      </c>
      <c r="F304">
        <v>0.10652104</v>
      </c>
      <c r="G304">
        <v>9.8189109999999996E-2</v>
      </c>
      <c r="H304">
        <v>0.10115919</v>
      </c>
      <c r="I304">
        <v>0.110508499999999</v>
      </c>
      <c r="J304">
        <v>0.10729133</v>
      </c>
      <c r="K304">
        <v>0.10312246999999999</v>
      </c>
      <c r="L304">
        <v>9.7217730000000002E-2</v>
      </c>
      <c r="M304">
        <v>3.9345915999999898E-2</v>
      </c>
      <c r="N304">
        <v>3.4375998999999997E-2</v>
      </c>
      <c r="O304">
        <v>0</v>
      </c>
      <c r="P304">
        <v>0</v>
      </c>
      <c r="Q304">
        <v>0</v>
      </c>
      <c r="R304" t="s">
        <v>45</v>
      </c>
    </row>
    <row r="305" spans="1:18" x14ac:dyDescent="0.25">
      <c r="A305" t="s">
        <v>135</v>
      </c>
      <c r="B305" t="s">
        <v>62</v>
      </c>
      <c r="C305" t="s">
        <v>23</v>
      </c>
      <c r="D305" s="2">
        <v>2.008562E-8</v>
      </c>
      <c r="E305">
        <v>0.38147139999999902</v>
      </c>
      <c r="F305">
        <v>0.47832799999999998</v>
      </c>
      <c r="G305">
        <v>0.44091279999999899</v>
      </c>
      <c r="H305">
        <v>0.45424979999999998</v>
      </c>
      <c r="I305">
        <v>0.49623298999999899</v>
      </c>
      <c r="J305">
        <v>0.48178588999999999</v>
      </c>
      <c r="K305">
        <v>0.46306544999999899</v>
      </c>
      <c r="L305">
        <v>0.43655126</v>
      </c>
      <c r="M305">
        <v>0.17668070999999999</v>
      </c>
      <c r="N305">
        <v>0.15436360499999999</v>
      </c>
      <c r="O305">
        <v>0</v>
      </c>
      <c r="P305">
        <v>0</v>
      </c>
      <c r="Q305">
        <v>0</v>
      </c>
      <c r="R305" t="s">
        <v>45</v>
      </c>
    </row>
    <row r="306" spans="1:18" x14ac:dyDescent="0.25">
      <c r="A306" t="s">
        <v>135</v>
      </c>
      <c r="B306" t="s">
        <v>62</v>
      </c>
      <c r="C306" t="s">
        <v>24</v>
      </c>
      <c r="D306" s="2">
        <v>0</v>
      </c>
      <c r="E306" s="2">
        <v>8.0102350000000003E-2</v>
      </c>
      <c r="F306" s="2">
        <v>0.11534135</v>
      </c>
      <c r="G306" s="2">
        <v>0.10631937</v>
      </c>
      <c r="H306" s="2">
        <v>0.10953544</v>
      </c>
      <c r="I306" s="2">
        <v>0.119658919999999</v>
      </c>
      <c r="J306" s="2">
        <v>0.11617542</v>
      </c>
      <c r="K306" s="2">
        <v>0.11166113</v>
      </c>
      <c r="L306" s="2">
        <v>0.10526764999999901</v>
      </c>
      <c r="M306" s="2">
        <v>4.2603853999999997E-2</v>
      </c>
      <c r="N306" s="2">
        <v>3.7222430000000001E-2</v>
      </c>
      <c r="O306">
        <v>0</v>
      </c>
      <c r="P306">
        <v>0</v>
      </c>
      <c r="Q306">
        <v>0</v>
      </c>
      <c r="R306" t="s">
        <v>45</v>
      </c>
    </row>
    <row r="307" spans="1:18" x14ac:dyDescent="0.25">
      <c r="A307" t="s">
        <v>135</v>
      </c>
      <c r="B307" t="s">
        <v>62</v>
      </c>
      <c r="C307" t="s">
        <v>25</v>
      </c>
      <c r="D307" s="2">
        <v>1.0111772E-7</v>
      </c>
      <c r="E307" s="2">
        <v>1.2409300000000001E-4</v>
      </c>
      <c r="F307" s="2">
        <v>1.0923503E-4</v>
      </c>
      <c r="G307" s="2">
        <v>1.0069072E-4</v>
      </c>
      <c r="H307" s="2">
        <v>1.0373652999999999E-4</v>
      </c>
      <c r="I307" s="2">
        <v>1.1332409999999999E-4</v>
      </c>
      <c r="J307" s="2">
        <v>1.1002494E-4</v>
      </c>
      <c r="K307" s="2">
        <v>1.05749719999999E-4</v>
      </c>
      <c r="L307" s="2">
        <v>9.9694709999999993E-5</v>
      </c>
      <c r="M307" s="2">
        <v>4.0348358E-5</v>
      </c>
      <c r="N307" s="2">
        <v>3.5251818000000003E-5</v>
      </c>
      <c r="O307">
        <v>0</v>
      </c>
      <c r="P307">
        <v>0</v>
      </c>
      <c r="Q307">
        <v>0</v>
      </c>
      <c r="R307" t="s">
        <v>45</v>
      </c>
    </row>
    <row r="308" spans="1:18" x14ac:dyDescent="0.25">
      <c r="A308" t="s">
        <v>135</v>
      </c>
      <c r="B308" t="s">
        <v>62</v>
      </c>
      <c r="C308" t="s">
        <v>26</v>
      </c>
      <c r="D308">
        <v>0</v>
      </c>
      <c r="E308">
        <v>5.8369670000000002E-3</v>
      </c>
      <c r="F308">
        <v>8.4131299999999996E-3</v>
      </c>
      <c r="G308">
        <v>7.75506799999999E-3</v>
      </c>
      <c r="H308">
        <v>7.9896410000000005E-3</v>
      </c>
      <c r="I308">
        <v>8.7280680000000003E-3</v>
      </c>
      <c r="J308">
        <v>8.4739740000000004E-3</v>
      </c>
      <c r="K308">
        <v>8.1446899999999996E-3</v>
      </c>
      <c r="L308">
        <v>7.6783540999999997E-3</v>
      </c>
      <c r="M308">
        <v>3.1075764000000001E-3</v>
      </c>
      <c r="N308">
        <v>2.7150472299999999E-3</v>
      </c>
      <c r="O308">
        <v>0</v>
      </c>
      <c r="P308">
        <v>0</v>
      </c>
      <c r="Q308">
        <v>0</v>
      </c>
      <c r="R308" t="s">
        <v>45</v>
      </c>
    </row>
    <row r="309" spans="1:18" x14ac:dyDescent="0.25">
      <c r="A309" t="s">
        <v>135</v>
      </c>
      <c r="B309" t="s">
        <v>62</v>
      </c>
      <c r="C309" t="s">
        <v>27</v>
      </c>
      <c r="D309">
        <v>4.8044994919999896E-3</v>
      </c>
      <c r="E309">
        <v>5.9568014769700002E-3</v>
      </c>
      <c r="F309">
        <v>5.3754650267900002E-3</v>
      </c>
      <c r="G309">
        <v>2.1313341480000002E-3</v>
      </c>
      <c r="H309">
        <v>1.9618073331640002E-3</v>
      </c>
      <c r="I309">
        <v>2.04135716205199E-3</v>
      </c>
      <c r="J309">
        <v>1.8558417488259899E-3</v>
      </c>
      <c r="K309">
        <v>1.7377307534170001E-3</v>
      </c>
      <c r="L309">
        <v>1.73162166033099E-3</v>
      </c>
      <c r="M309">
        <v>1.76766233342799E-3</v>
      </c>
      <c r="N309">
        <v>1.8812128236039901E-3</v>
      </c>
      <c r="O309">
        <v>0</v>
      </c>
      <c r="P309">
        <v>0</v>
      </c>
      <c r="Q309">
        <v>0</v>
      </c>
      <c r="R309" t="s">
        <v>45</v>
      </c>
    </row>
    <row r="310" spans="1:18" x14ac:dyDescent="0.25">
      <c r="A310" t="s">
        <v>135</v>
      </c>
      <c r="B310" t="s">
        <v>62</v>
      </c>
      <c r="C310" t="s">
        <v>29</v>
      </c>
      <c r="D310">
        <v>3.0408394259589899E-3</v>
      </c>
      <c r="E310">
        <v>4.0872553019439999E-3</v>
      </c>
      <c r="F310">
        <v>4.0252714083160003E-3</v>
      </c>
      <c r="G310">
        <v>3.38875437017E-3</v>
      </c>
      <c r="H310">
        <v>3.1686935241789899E-3</v>
      </c>
      <c r="I310">
        <v>3.1172718555379899E-3</v>
      </c>
      <c r="J310">
        <v>2.7558082236319899E-3</v>
      </c>
      <c r="K310">
        <v>2.61958589791499E-3</v>
      </c>
      <c r="L310">
        <v>2.5245525572309899E-3</v>
      </c>
      <c r="M310">
        <v>2.5960937358039901E-3</v>
      </c>
      <c r="N310">
        <v>3.21088955170499E-3</v>
      </c>
      <c r="O310">
        <v>0</v>
      </c>
      <c r="P310">
        <v>0</v>
      </c>
      <c r="Q310">
        <v>0</v>
      </c>
      <c r="R310" t="s">
        <v>45</v>
      </c>
    </row>
    <row r="311" spans="1:18" x14ac:dyDescent="0.25">
      <c r="A311" t="s">
        <v>135</v>
      </c>
      <c r="B311" t="s">
        <v>62</v>
      </c>
      <c r="C311" t="s">
        <v>31</v>
      </c>
      <c r="D311">
        <v>0.38426063030509899</v>
      </c>
      <c r="E311">
        <v>0.208280546274699</v>
      </c>
      <c r="F311">
        <v>0.14225882415150001</v>
      </c>
      <c r="G311">
        <v>0.1428959489785</v>
      </c>
      <c r="H311">
        <v>0.115558433807886</v>
      </c>
      <c r="I311">
        <v>0.110235234339468</v>
      </c>
      <c r="J311">
        <v>0.10478879739253499</v>
      </c>
      <c r="K311">
        <v>0.106929277376416</v>
      </c>
      <c r="L311">
        <v>0.110690361686423</v>
      </c>
      <c r="M311">
        <v>0.11089999578213</v>
      </c>
      <c r="N311">
        <v>0.116123507191736</v>
      </c>
      <c r="O311">
        <v>0</v>
      </c>
      <c r="P311">
        <v>0</v>
      </c>
      <c r="Q311">
        <v>0</v>
      </c>
      <c r="R311" t="s">
        <v>45</v>
      </c>
    </row>
    <row r="312" spans="1:18" x14ac:dyDescent="0.25">
      <c r="A312" t="s">
        <v>135</v>
      </c>
      <c r="B312" t="s">
        <v>62</v>
      </c>
      <c r="C312" t="s">
        <v>32</v>
      </c>
      <c r="D312">
        <v>0.66075009971889997</v>
      </c>
      <c r="E312">
        <v>0.40723441078700001</v>
      </c>
      <c r="F312">
        <v>0.2830933066904</v>
      </c>
      <c r="G312">
        <v>0.20735913803099901</v>
      </c>
      <c r="H312">
        <v>0.140143961434258</v>
      </c>
      <c r="I312">
        <v>0.128705204351135</v>
      </c>
      <c r="J312">
        <v>0.101839023586809</v>
      </c>
      <c r="K312">
        <v>9.1688223355834E-2</v>
      </c>
      <c r="L312">
        <v>9.1722267782536906E-2</v>
      </c>
      <c r="M312">
        <v>8.5819979650381004E-2</v>
      </c>
      <c r="N312">
        <v>8.9756109754949007E-2</v>
      </c>
      <c r="O312">
        <v>0</v>
      </c>
      <c r="P312">
        <v>0</v>
      </c>
      <c r="Q312">
        <v>0</v>
      </c>
      <c r="R312" t="s">
        <v>45</v>
      </c>
    </row>
    <row r="313" spans="1:18" x14ac:dyDescent="0.25">
      <c r="A313" t="s">
        <v>135</v>
      </c>
      <c r="B313" t="s">
        <v>62</v>
      </c>
      <c r="C313" t="s">
        <v>34</v>
      </c>
      <c r="D313" s="2">
        <v>1.7735278525051999E-2</v>
      </c>
      <c r="E313">
        <v>1.11468955296E-2</v>
      </c>
      <c r="F313">
        <v>8.1393198270700001E-3</v>
      </c>
      <c r="G313">
        <v>7.3805440347999903E-3</v>
      </c>
      <c r="H313">
        <v>6.7669433319119997E-3</v>
      </c>
      <c r="I313">
        <v>6.3134440148789996E-3</v>
      </c>
      <c r="J313">
        <v>5.8614425822820001E-3</v>
      </c>
      <c r="K313">
        <v>5.289532086954E-3</v>
      </c>
      <c r="L313">
        <v>4.81159519229E-3</v>
      </c>
      <c r="M313">
        <v>5.6410315308889902E-3</v>
      </c>
      <c r="N313">
        <v>9.0152658604779994E-3</v>
      </c>
      <c r="O313">
        <v>0</v>
      </c>
      <c r="P313">
        <v>0</v>
      </c>
      <c r="Q313">
        <v>0</v>
      </c>
      <c r="R313" t="s">
        <v>45</v>
      </c>
    </row>
    <row r="314" spans="1:18" x14ac:dyDescent="0.25">
      <c r="A314" t="s">
        <v>135</v>
      </c>
      <c r="B314" t="s">
        <v>62</v>
      </c>
      <c r="C314" t="s">
        <v>36</v>
      </c>
      <c r="D314" s="2">
        <v>6.3846605826239994E-2</v>
      </c>
      <c r="E314">
        <v>8.2282040273699897E-2</v>
      </c>
      <c r="F314">
        <v>8.7310991463820001E-2</v>
      </c>
      <c r="G314">
        <v>5.5727358525429899E-2</v>
      </c>
      <c r="H314">
        <v>4.3822774181595997E-2</v>
      </c>
      <c r="I314">
        <v>4.3853416030615898E-2</v>
      </c>
      <c r="J314">
        <v>4.1892480200431903E-2</v>
      </c>
      <c r="K314">
        <v>4.3374500643541897E-2</v>
      </c>
      <c r="L314">
        <v>4.559502761393E-2</v>
      </c>
      <c r="M314">
        <v>4.7617425537306003E-2</v>
      </c>
      <c r="N314">
        <v>5.7365530381877E-2</v>
      </c>
      <c r="O314">
        <v>0</v>
      </c>
      <c r="P314">
        <v>0</v>
      </c>
      <c r="Q314">
        <v>0</v>
      </c>
      <c r="R314" t="s">
        <v>45</v>
      </c>
    </row>
    <row r="315" spans="1:18" x14ac:dyDescent="0.25">
      <c r="A315" t="s">
        <v>135</v>
      </c>
      <c r="B315" t="s">
        <v>62</v>
      </c>
      <c r="C315" t="s">
        <v>37</v>
      </c>
      <c r="D315" s="2">
        <v>4.4477875357179897E-2</v>
      </c>
      <c r="E315" s="2">
        <v>5.4159331693989898E-2</v>
      </c>
      <c r="F315" s="2">
        <v>4.133711827448E-2</v>
      </c>
      <c r="G315" s="2">
        <v>2.9464290300390002E-2</v>
      </c>
      <c r="H315" s="2">
        <v>2.3444169637155898E-2</v>
      </c>
      <c r="I315" s="2">
        <v>2.2592098737477001E-2</v>
      </c>
      <c r="J315" s="2">
        <v>2.0787189148928999E-2</v>
      </c>
      <c r="K315" s="2">
        <v>2.0531662329598001E-2</v>
      </c>
      <c r="L315" s="2">
        <v>2.081391161757E-2</v>
      </c>
      <c r="M315" s="2">
        <v>2.19535236602619E-2</v>
      </c>
      <c r="N315" s="2">
        <v>2.8145981349565901E-2</v>
      </c>
      <c r="O315">
        <v>0</v>
      </c>
      <c r="P315">
        <v>0</v>
      </c>
      <c r="Q315">
        <v>0</v>
      </c>
      <c r="R315" t="s">
        <v>45</v>
      </c>
    </row>
    <row r="316" spans="1:18" x14ac:dyDescent="0.25">
      <c r="A316" t="s">
        <v>135</v>
      </c>
      <c r="B316" t="s">
        <v>62</v>
      </c>
      <c r="C316" t="s">
        <v>39</v>
      </c>
      <c r="D316" s="2">
        <v>0.92641294939049401</v>
      </c>
      <c r="E316" s="2">
        <v>0.52072337623119003</v>
      </c>
      <c r="F316" s="2">
        <v>0.285623607162939</v>
      </c>
      <c r="G316" s="2">
        <v>0.15980617104844899</v>
      </c>
      <c r="H316" s="2">
        <v>4.9639576680328902E-2</v>
      </c>
      <c r="I316" s="2">
        <v>4.8424430684005003E-2</v>
      </c>
      <c r="J316" s="2">
        <v>3.0578785053824001E-2</v>
      </c>
      <c r="K316" s="2">
        <v>2.9819705064363902E-2</v>
      </c>
      <c r="L316" s="2">
        <v>3.1329763433022899E-2</v>
      </c>
      <c r="M316" s="2">
        <v>2.4389579986985901E-2</v>
      </c>
      <c r="N316" s="2">
        <v>3.0403429107328898E-2</v>
      </c>
      <c r="O316">
        <v>0</v>
      </c>
      <c r="P316">
        <v>0</v>
      </c>
      <c r="Q316">
        <v>0</v>
      </c>
      <c r="R316" t="s">
        <v>45</v>
      </c>
    </row>
    <row r="317" spans="1:18" x14ac:dyDescent="0.25">
      <c r="A317" t="s">
        <v>135</v>
      </c>
      <c r="B317" t="s">
        <v>63</v>
      </c>
      <c r="C317" t="s">
        <v>16</v>
      </c>
      <c r="D317">
        <v>1.6095945245568E-2</v>
      </c>
      <c r="E317">
        <v>1.290133655497E-2</v>
      </c>
      <c r="F317">
        <v>1.7736925129770001E-2</v>
      </c>
      <c r="G317">
        <v>9.6116951768399992E-3</v>
      </c>
      <c r="H317">
        <v>8.7702895301259992E-3</v>
      </c>
      <c r="I317">
        <v>8.8251667802350005E-3</v>
      </c>
      <c r="J317">
        <v>8.9808710879319895E-3</v>
      </c>
      <c r="K317">
        <v>8.7998275808360005E-3</v>
      </c>
      <c r="L317">
        <v>9.2050455766699898E-3</v>
      </c>
      <c r="M317">
        <v>9.3142202592659904E-3</v>
      </c>
      <c r="N317">
        <v>9.93335566329899E-3</v>
      </c>
      <c r="O317">
        <v>0</v>
      </c>
      <c r="P317">
        <v>0</v>
      </c>
      <c r="Q317">
        <v>0</v>
      </c>
      <c r="R317" t="s">
        <v>45</v>
      </c>
    </row>
    <row r="318" spans="1:18" x14ac:dyDescent="0.25">
      <c r="A318" t="s">
        <v>135</v>
      </c>
      <c r="B318" t="s">
        <v>63</v>
      </c>
      <c r="C318" t="s">
        <v>17</v>
      </c>
      <c r="D318">
        <v>0.16958038849999901</v>
      </c>
      <c r="E318">
        <v>0.121312877794</v>
      </c>
      <c r="F318">
        <v>0.120906008298</v>
      </c>
      <c r="G318">
        <v>0.122537130599999</v>
      </c>
      <c r="H318">
        <v>0.12602380888888601</v>
      </c>
      <c r="I318">
        <v>0.12883065008775299</v>
      </c>
      <c r="J318">
        <v>0.13300502255885499</v>
      </c>
      <c r="K318">
        <v>0.13563653614257101</v>
      </c>
      <c r="L318">
        <v>0.13856524764544101</v>
      </c>
      <c r="M318">
        <v>0.140689317743624</v>
      </c>
      <c r="N318">
        <v>0.14308804961923999</v>
      </c>
      <c r="O318">
        <v>0</v>
      </c>
      <c r="P318">
        <v>0</v>
      </c>
      <c r="Q318">
        <v>0</v>
      </c>
      <c r="R318" t="s">
        <v>45</v>
      </c>
    </row>
    <row r="319" spans="1:18" x14ac:dyDescent="0.25">
      <c r="A319" t="s">
        <v>135</v>
      </c>
      <c r="B319" t="s">
        <v>63</v>
      </c>
      <c r="C319" t="s">
        <v>19</v>
      </c>
      <c r="D319">
        <v>2.4785060283724998</v>
      </c>
      <c r="E319">
        <v>1.1580184619859</v>
      </c>
      <c r="F319">
        <v>0.79073555737629897</v>
      </c>
      <c r="G319">
        <v>0.63082638801391999</v>
      </c>
      <c r="H319">
        <v>0.51221949890108998</v>
      </c>
      <c r="I319">
        <v>0.44299998633474902</v>
      </c>
      <c r="J319">
        <v>0.36705397403416601</v>
      </c>
      <c r="K319">
        <v>0.32295956390013902</v>
      </c>
      <c r="L319">
        <v>0.29643352663451</v>
      </c>
      <c r="M319">
        <v>0.306955063963957</v>
      </c>
      <c r="N319">
        <v>0.32407463992115898</v>
      </c>
      <c r="O319">
        <v>0</v>
      </c>
      <c r="P319">
        <v>0</v>
      </c>
      <c r="Q319">
        <v>0</v>
      </c>
      <c r="R319" t="s">
        <v>45</v>
      </c>
    </row>
    <row r="320" spans="1:18" x14ac:dyDescent="0.25">
      <c r="A320" t="s">
        <v>135</v>
      </c>
      <c r="B320" t="s">
        <v>63</v>
      </c>
      <c r="C320" t="s">
        <v>21</v>
      </c>
      <c r="D320">
        <v>53.373806547999997</v>
      </c>
      <c r="E320">
        <v>50.653657209999999</v>
      </c>
      <c r="F320">
        <v>53.229728154</v>
      </c>
      <c r="G320">
        <v>54.387459958000001</v>
      </c>
      <c r="H320">
        <v>47.675088865199498</v>
      </c>
      <c r="I320">
        <v>45.381795695877699</v>
      </c>
      <c r="J320">
        <v>47.074421799693901</v>
      </c>
      <c r="K320">
        <v>46.572548713268098</v>
      </c>
      <c r="L320">
        <v>46.806909161355897</v>
      </c>
      <c r="M320">
        <v>39.556965809912299</v>
      </c>
      <c r="N320">
        <v>28.385741736054499</v>
      </c>
      <c r="O320">
        <v>0</v>
      </c>
      <c r="P320">
        <v>0</v>
      </c>
      <c r="Q320">
        <v>0</v>
      </c>
      <c r="R320" t="s">
        <v>46</v>
      </c>
    </row>
    <row r="321" spans="1:18" x14ac:dyDescent="0.25">
      <c r="A321" t="s">
        <v>135</v>
      </c>
      <c r="B321" t="s">
        <v>63</v>
      </c>
      <c r="C321" t="s">
        <v>22</v>
      </c>
      <c r="D321" s="2">
        <v>0</v>
      </c>
      <c r="E321">
        <v>0.15448599999999901</v>
      </c>
      <c r="F321">
        <v>0.23113310000000001</v>
      </c>
      <c r="G321">
        <v>0.2379291</v>
      </c>
      <c r="H321">
        <v>0.242268489999999</v>
      </c>
      <c r="I321">
        <v>0.26714832999999999</v>
      </c>
      <c r="J321">
        <v>0.25896359999999902</v>
      </c>
      <c r="K321">
        <v>0.24924547999999999</v>
      </c>
      <c r="L321">
        <v>0.23471206999999999</v>
      </c>
      <c r="M321">
        <v>9.4697513999999997E-2</v>
      </c>
      <c r="N321">
        <v>8.2833173999999996E-2</v>
      </c>
      <c r="O321">
        <v>0</v>
      </c>
      <c r="P321">
        <v>0</v>
      </c>
      <c r="Q321">
        <v>0</v>
      </c>
      <c r="R321" t="s">
        <v>45</v>
      </c>
    </row>
    <row r="322" spans="1:18" x14ac:dyDescent="0.25">
      <c r="A322" t="s">
        <v>135</v>
      </c>
      <c r="B322" t="s">
        <v>63</v>
      </c>
      <c r="C322" t="s">
        <v>23</v>
      </c>
      <c r="D322" s="2">
        <v>5.7422829999999897E-8</v>
      </c>
      <c r="E322">
        <v>0.90389039999999998</v>
      </c>
      <c r="F322">
        <v>1.0378902999999999</v>
      </c>
      <c r="G322">
        <v>1.0684096999999999</v>
      </c>
      <c r="H322">
        <v>1.0878942</v>
      </c>
      <c r="I322">
        <v>1.1996153000000001</v>
      </c>
      <c r="J322">
        <v>1.1628617000000001</v>
      </c>
      <c r="K322">
        <v>1.1192230999999999</v>
      </c>
      <c r="L322">
        <v>1.0539626</v>
      </c>
      <c r="M322">
        <v>0.42523426999999903</v>
      </c>
      <c r="N322">
        <v>0.37195794999999998</v>
      </c>
      <c r="O322">
        <v>0</v>
      </c>
      <c r="P322">
        <v>0</v>
      </c>
      <c r="Q322">
        <v>0</v>
      </c>
      <c r="R322" t="s">
        <v>45</v>
      </c>
    </row>
    <row r="323" spans="1:18" x14ac:dyDescent="0.25">
      <c r="A323" t="s">
        <v>135</v>
      </c>
      <c r="B323" t="s">
        <v>63</v>
      </c>
      <c r="C323" t="s">
        <v>24</v>
      </c>
      <c r="D323" s="2">
        <v>0</v>
      </c>
      <c r="E323" s="2">
        <v>0.18980140000000001</v>
      </c>
      <c r="F323" s="2">
        <v>0.25027110000000002</v>
      </c>
      <c r="G323" s="2">
        <v>0.25763069999999999</v>
      </c>
      <c r="H323" s="2">
        <v>0.26232945000000002</v>
      </c>
      <c r="I323" s="2">
        <v>0.28926912999999999</v>
      </c>
      <c r="J323" s="2">
        <v>0.28040638000000001</v>
      </c>
      <c r="K323" s="2">
        <v>0.2698837</v>
      </c>
      <c r="L323" s="2">
        <v>0.25414677999999902</v>
      </c>
      <c r="M323" s="2">
        <v>0.102538701</v>
      </c>
      <c r="N323" s="2">
        <v>8.9692017999999998E-2</v>
      </c>
      <c r="O323">
        <v>0</v>
      </c>
      <c r="P323">
        <v>0</v>
      </c>
      <c r="Q323">
        <v>0</v>
      </c>
      <c r="R323" t="s">
        <v>45</v>
      </c>
    </row>
    <row r="324" spans="1:18" x14ac:dyDescent="0.25">
      <c r="A324" t="s">
        <v>135</v>
      </c>
      <c r="B324" t="s">
        <v>63</v>
      </c>
      <c r="C324" t="s">
        <v>25</v>
      </c>
      <c r="D324" s="2">
        <v>2.890846E-7</v>
      </c>
      <c r="E324" s="2">
        <v>2.9403710000000001E-4</v>
      </c>
      <c r="F324" s="2">
        <v>2.370219E-4</v>
      </c>
      <c r="G324" s="2">
        <v>2.439916E-4</v>
      </c>
      <c r="H324" s="2">
        <v>2.4844161999999998E-4</v>
      </c>
      <c r="I324" s="2">
        <v>2.73954419999999E-4</v>
      </c>
      <c r="J324" s="2">
        <v>2.6556135999999898E-4</v>
      </c>
      <c r="K324" s="2">
        <v>2.5559570999999999E-4</v>
      </c>
      <c r="L324" s="2">
        <v>2.4069181000000001E-4</v>
      </c>
      <c r="M324" s="2">
        <v>9.7110226999999903E-5</v>
      </c>
      <c r="N324" s="2">
        <v>8.4943652999999996E-5</v>
      </c>
      <c r="O324">
        <v>0</v>
      </c>
      <c r="P324">
        <v>0</v>
      </c>
      <c r="Q324">
        <v>0</v>
      </c>
      <c r="R324" t="s">
        <v>45</v>
      </c>
    </row>
    <row r="325" spans="1:18" x14ac:dyDescent="0.25">
      <c r="A325" t="s">
        <v>135</v>
      </c>
      <c r="B325" t="s">
        <v>63</v>
      </c>
      <c r="C325" t="s">
        <v>26</v>
      </c>
      <c r="D325">
        <v>0</v>
      </c>
      <c r="E325">
        <v>1.383062E-2</v>
      </c>
      <c r="F325">
        <v>1.8255070000000002E-2</v>
      </c>
      <c r="G325">
        <v>1.8791889999999999E-2</v>
      </c>
      <c r="H325">
        <v>1.9134610999999999E-2</v>
      </c>
      <c r="I325">
        <v>2.10996169999999E-2</v>
      </c>
      <c r="J325">
        <v>2.0453195E-2</v>
      </c>
      <c r="K325">
        <v>1.9685633000000001E-2</v>
      </c>
      <c r="L325">
        <v>1.8537774999999999E-2</v>
      </c>
      <c r="M325">
        <v>7.4792935999999999E-3</v>
      </c>
      <c r="N325">
        <v>6.5422388E-3</v>
      </c>
      <c r="O325">
        <v>0</v>
      </c>
      <c r="P325">
        <v>0</v>
      </c>
      <c r="Q325">
        <v>0</v>
      </c>
      <c r="R325" t="s">
        <v>45</v>
      </c>
    </row>
    <row r="326" spans="1:18" x14ac:dyDescent="0.25">
      <c r="A326" t="s">
        <v>135</v>
      </c>
      <c r="B326" t="s">
        <v>63</v>
      </c>
      <c r="C326" t="s">
        <v>27</v>
      </c>
      <c r="D326">
        <v>1.1945808420000001E-2</v>
      </c>
      <c r="E326">
        <v>1.19588591499999E-2</v>
      </c>
      <c r="F326">
        <v>1.47760400045E-2</v>
      </c>
      <c r="G326">
        <v>1.387677795E-2</v>
      </c>
      <c r="H326">
        <v>1.300726031901E-2</v>
      </c>
      <c r="I326">
        <v>1.4131867675013E-2</v>
      </c>
      <c r="J326">
        <v>1.4882275331144E-2</v>
      </c>
      <c r="K326">
        <v>1.5572489023336E-2</v>
      </c>
      <c r="L326">
        <v>1.6454569692191001E-2</v>
      </c>
      <c r="M326">
        <v>1.7025963457010001E-2</v>
      </c>
      <c r="N326">
        <v>1.8183853444319002E-2</v>
      </c>
      <c r="O326">
        <v>0</v>
      </c>
      <c r="P326">
        <v>0</v>
      </c>
      <c r="Q326">
        <v>0</v>
      </c>
      <c r="R326" t="s">
        <v>45</v>
      </c>
    </row>
    <row r="327" spans="1:18" x14ac:dyDescent="0.25">
      <c r="A327" t="s">
        <v>135</v>
      </c>
      <c r="B327" t="s">
        <v>63</v>
      </c>
      <c r="C327" t="s">
        <v>29</v>
      </c>
      <c r="D327">
        <v>6.1836816756097E-2</v>
      </c>
      <c r="E327">
        <v>2.6995038828453999E-2</v>
      </c>
      <c r="F327">
        <v>1.8880974493139899E-2</v>
      </c>
      <c r="G327">
        <v>1.073231426359E-2</v>
      </c>
      <c r="H327">
        <v>9.2889185463969903E-3</v>
      </c>
      <c r="I327">
        <v>8.4480628634959996E-3</v>
      </c>
      <c r="J327">
        <v>8.7270301859000005E-3</v>
      </c>
      <c r="K327">
        <v>8.9973190300050004E-3</v>
      </c>
      <c r="L327">
        <v>9.3136775945449994E-3</v>
      </c>
      <c r="M327">
        <v>9.4536327464449996E-3</v>
      </c>
      <c r="N327">
        <v>1.0101788628390999E-2</v>
      </c>
      <c r="O327">
        <v>0</v>
      </c>
      <c r="P327">
        <v>0</v>
      </c>
      <c r="Q327">
        <v>0</v>
      </c>
      <c r="R327" t="s">
        <v>45</v>
      </c>
    </row>
    <row r="328" spans="1:18" x14ac:dyDescent="0.25">
      <c r="A328" t="s">
        <v>135</v>
      </c>
      <c r="B328" t="s">
        <v>63</v>
      </c>
      <c r="C328" t="s">
        <v>31</v>
      </c>
      <c r="D328">
        <v>0.39095056933418898</v>
      </c>
      <c r="E328">
        <v>0.249742249437999</v>
      </c>
      <c r="F328">
        <v>0.213861892594749</v>
      </c>
      <c r="G328">
        <v>0.140251339024381</v>
      </c>
      <c r="H328">
        <v>0.119295635519927</v>
      </c>
      <c r="I328">
        <v>0.10998176101363399</v>
      </c>
      <c r="J328">
        <v>0.102781123473695</v>
      </c>
      <c r="K328">
        <v>0.101391215524196</v>
      </c>
      <c r="L328">
        <v>0.102704614059101</v>
      </c>
      <c r="M328">
        <v>0.103752553744296</v>
      </c>
      <c r="N328">
        <v>0.106289406388655</v>
      </c>
      <c r="O328">
        <v>0</v>
      </c>
      <c r="P328">
        <v>0</v>
      </c>
      <c r="Q328">
        <v>0</v>
      </c>
      <c r="R328" t="s">
        <v>45</v>
      </c>
    </row>
    <row r="329" spans="1:18" x14ac:dyDescent="0.25">
      <c r="A329" t="s">
        <v>135</v>
      </c>
      <c r="B329" t="s">
        <v>63</v>
      </c>
      <c r="C329" t="s">
        <v>32</v>
      </c>
      <c r="D329">
        <v>1.3298654599590001</v>
      </c>
      <c r="E329">
        <v>0.83000171654400001</v>
      </c>
      <c r="F329">
        <v>0.697555171018999</v>
      </c>
      <c r="G329">
        <v>0.42446180203519901</v>
      </c>
      <c r="H329">
        <v>0.36716052900515</v>
      </c>
      <c r="I329">
        <v>0.36284142824961502</v>
      </c>
      <c r="J329">
        <v>0.34138182398449002</v>
      </c>
      <c r="K329">
        <v>0.29974407263770197</v>
      </c>
      <c r="L329">
        <v>0.286510132443549</v>
      </c>
      <c r="M329">
        <v>0.26595759815622699</v>
      </c>
      <c r="N329">
        <v>0.26912849098946301</v>
      </c>
      <c r="O329">
        <v>0</v>
      </c>
      <c r="P329">
        <v>0</v>
      </c>
      <c r="Q329">
        <v>0</v>
      </c>
      <c r="R329" t="s">
        <v>45</v>
      </c>
    </row>
    <row r="330" spans="1:18" x14ac:dyDescent="0.25">
      <c r="A330" t="s">
        <v>135</v>
      </c>
      <c r="B330" t="s">
        <v>63</v>
      </c>
      <c r="C330" t="s">
        <v>34</v>
      </c>
      <c r="D330" s="2">
        <v>1.707174635E-2</v>
      </c>
      <c r="E330">
        <v>1.40563887498999E-2</v>
      </c>
      <c r="F330">
        <v>1.628010162123E-2</v>
      </c>
      <c r="G330">
        <v>9.1962626827099998E-3</v>
      </c>
      <c r="H330">
        <v>8.6427075347179898E-3</v>
      </c>
      <c r="I330">
        <v>8.3416502373349893E-3</v>
      </c>
      <c r="J330">
        <v>8.2008576538109904E-3</v>
      </c>
      <c r="K330">
        <v>7.66722561698899E-3</v>
      </c>
      <c r="L330">
        <v>7.42863345500699E-3</v>
      </c>
      <c r="M330">
        <v>7.5446066660739899E-3</v>
      </c>
      <c r="N330">
        <v>9.1228834362539896E-3</v>
      </c>
      <c r="O330">
        <v>0</v>
      </c>
      <c r="P330">
        <v>0</v>
      </c>
      <c r="Q330">
        <v>0</v>
      </c>
      <c r="R330" t="s">
        <v>45</v>
      </c>
    </row>
    <row r="331" spans="1:18" x14ac:dyDescent="0.25">
      <c r="A331" t="s">
        <v>135</v>
      </c>
      <c r="B331" t="s">
        <v>63</v>
      </c>
      <c r="C331" t="s">
        <v>36</v>
      </c>
      <c r="D331" s="2">
        <v>7.1851492031479905E-2</v>
      </c>
      <c r="E331">
        <v>8.8167153141929994E-2</v>
      </c>
      <c r="F331">
        <v>0.115177217599979</v>
      </c>
      <c r="G331">
        <v>7.4740855276910004E-2</v>
      </c>
      <c r="H331">
        <v>6.4981381918351996E-2</v>
      </c>
      <c r="I331">
        <v>6.21994392110439E-2</v>
      </c>
      <c r="J331">
        <v>6.4401412190164903E-2</v>
      </c>
      <c r="K331">
        <v>6.6496785389620894E-2</v>
      </c>
      <c r="L331">
        <v>6.9571443361289995E-2</v>
      </c>
      <c r="M331">
        <v>7.1560883872723996E-2</v>
      </c>
      <c r="N331">
        <v>7.8676726296467006E-2</v>
      </c>
      <c r="O331">
        <v>0</v>
      </c>
      <c r="P331">
        <v>0</v>
      </c>
      <c r="Q331">
        <v>0</v>
      </c>
      <c r="R331" t="s">
        <v>45</v>
      </c>
    </row>
    <row r="332" spans="1:18" x14ac:dyDescent="0.25">
      <c r="A332" t="s">
        <v>135</v>
      </c>
      <c r="B332" t="s">
        <v>63</v>
      </c>
      <c r="C332" t="s">
        <v>37</v>
      </c>
      <c r="D332" s="2">
        <v>6.0555956977889902E-2</v>
      </c>
      <c r="E332" s="2">
        <v>6.2567635478229994E-2</v>
      </c>
      <c r="F332" s="2">
        <v>7.1766908648859998E-2</v>
      </c>
      <c r="G332" s="2">
        <v>4.0122670425999998E-2</v>
      </c>
      <c r="H332" s="2">
        <v>3.5661901113946903E-2</v>
      </c>
      <c r="I332" s="2">
        <v>3.441938416754E-2</v>
      </c>
      <c r="J332" s="2">
        <v>3.5100460167697002E-2</v>
      </c>
      <c r="K332" s="2">
        <v>3.5024785314356002E-2</v>
      </c>
      <c r="L332" s="2">
        <v>3.5819109196801001E-2</v>
      </c>
      <c r="M332" s="2">
        <v>3.6138245483518898E-2</v>
      </c>
      <c r="N332" s="2">
        <v>3.9874822545201999E-2</v>
      </c>
      <c r="O332">
        <v>0</v>
      </c>
      <c r="P332">
        <v>0</v>
      </c>
      <c r="Q332">
        <v>0</v>
      </c>
      <c r="R332" t="s">
        <v>45</v>
      </c>
    </row>
    <row r="333" spans="1:18" x14ac:dyDescent="0.25">
      <c r="A333" t="s">
        <v>135</v>
      </c>
      <c r="B333" t="s">
        <v>63</v>
      </c>
      <c r="C333" t="s">
        <v>39</v>
      </c>
      <c r="D333" s="2">
        <v>0.61613708330134997</v>
      </c>
      <c r="E333" s="2">
        <v>0.41305949614559001</v>
      </c>
      <c r="F333" s="2">
        <v>0.36169699776813002</v>
      </c>
      <c r="G333" s="2">
        <v>0.19453697678172999</v>
      </c>
      <c r="H333" s="2">
        <v>0.13224363112002599</v>
      </c>
      <c r="I333" s="2">
        <v>0.12886486769434799</v>
      </c>
      <c r="J333" s="2">
        <v>0.12643845248452601</v>
      </c>
      <c r="K333" s="2">
        <v>0.11952048114169</v>
      </c>
      <c r="L333" s="2">
        <v>0.118872144955601</v>
      </c>
      <c r="M333" s="2">
        <v>0.114798484820628</v>
      </c>
      <c r="N333" s="2">
        <v>0.122526409060353</v>
      </c>
      <c r="O333">
        <v>0</v>
      </c>
      <c r="P333">
        <v>0</v>
      </c>
      <c r="Q333">
        <v>0</v>
      </c>
      <c r="R333" t="s">
        <v>45</v>
      </c>
    </row>
    <row r="334" spans="1:18" x14ac:dyDescent="0.25">
      <c r="A334" t="s">
        <v>135</v>
      </c>
      <c r="B334" t="s">
        <v>64</v>
      </c>
      <c r="C334" t="s">
        <v>16</v>
      </c>
      <c r="D334">
        <v>6.27164646357999E-3</v>
      </c>
      <c r="E334">
        <v>5.7046036967200002E-3</v>
      </c>
      <c r="F334">
        <v>3.9812517167490003E-3</v>
      </c>
      <c r="G334">
        <v>3.2398088777189902E-3</v>
      </c>
      <c r="H334">
        <v>2.91014618275999E-3</v>
      </c>
      <c r="I334">
        <v>2.7687017511059901E-3</v>
      </c>
      <c r="J334">
        <v>3.2793580848220001E-3</v>
      </c>
      <c r="K334">
        <v>3.4345663957269998E-3</v>
      </c>
      <c r="L334">
        <v>3.8112576630529998E-3</v>
      </c>
      <c r="M334">
        <v>3.9398313589499899E-3</v>
      </c>
      <c r="N334">
        <v>4.0156655741629896E-3</v>
      </c>
      <c r="O334">
        <v>0</v>
      </c>
      <c r="P334">
        <v>0</v>
      </c>
      <c r="Q334">
        <v>0</v>
      </c>
      <c r="R334" t="s">
        <v>45</v>
      </c>
    </row>
    <row r="335" spans="1:18" x14ac:dyDescent="0.25">
      <c r="A335" t="s">
        <v>135</v>
      </c>
      <c r="B335" t="s">
        <v>64</v>
      </c>
      <c r="C335" t="s">
        <v>17</v>
      </c>
      <c r="D335">
        <v>9.7920337139999994E-2</v>
      </c>
      <c r="E335">
        <v>6.9401738090299994E-2</v>
      </c>
      <c r="F335">
        <v>5.9893814221099899E-2</v>
      </c>
      <c r="G335">
        <v>5.4254939655499997E-2</v>
      </c>
      <c r="H335">
        <v>5.492993324401E-2</v>
      </c>
      <c r="I335">
        <v>5.5360922070328999E-2</v>
      </c>
      <c r="J335">
        <v>5.6612540402758899E-2</v>
      </c>
      <c r="K335">
        <v>5.7078278099858999E-2</v>
      </c>
      <c r="L335">
        <v>5.7593361052343001E-2</v>
      </c>
      <c r="M335">
        <v>5.8521474981128002E-2</v>
      </c>
      <c r="N335">
        <v>5.9626675556432002E-2</v>
      </c>
      <c r="O335">
        <v>0</v>
      </c>
      <c r="P335">
        <v>0</v>
      </c>
      <c r="Q335">
        <v>0</v>
      </c>
      <c r="R335" t="s">
        <v>45</v>
      </c>
    </row>
    <row r="336" spans="1:18" x14ac:dyDescent="0.25">
      <c r="A336" t="s">
        <v>135</v>
      </c>
      <c r="B336" t="s">
        <v>64</v>
      </c>
      <c r="C336" t="s">
        <v>19</v>
      </c>
      <c r="D336">
        <v>2.4047682973289999</v>
      </c>
      <c r="E336">
        <v>1.2267250193799899</v>
      </c>
      <c r="F336">
        <v>0.74392017161799995</v>
      </c>
      <c r="G336">
        <v>0.61461426906099903</v>
      </c>
      <c r="H336">
        <v>0.5273935147719</v>
      </c>
      <c r="I336">
        <v>0.43905119635142897</v>
      </c>
      <c r="J336">
        <v>0.37173494243601002</v>
      </c>
      <c r="K336">
        <v>0.31811351534784199</v>
      </c>
      <c r="L336">
        <v>0.2782752788558</v>
      </c>
      <c r="M336">
        <v>0.293637584005773</v>
      </c>
      <c r="N336">
        <v>0.300758473465083</v>
      </c>
      <c r="O336">
        <v>0</v>
      </c>
      <c r="P336">
        <v>0</v>
      </c>
      <c r="Q336">
        <v>0</v>
      </c>
      <c r="R336" t="s">
        <v>45</v>
      </c>
    </row>
    <row r="337" spans="1:18" x14ac:dyDescent="0.25">
      <c r="A337" t="s">
        <v>135</v>
      </c>
      <c r="B337" t="s">
        <v>64</v>
      </c>
      <c r="C337" t="s">
        <v>21</v>
      </c>
      <c r="D337">
        <v>20.61394422</v>
      </c>
      <c r="E337">
        <v>21.853946014550001</v>
      </c>
      <c r="F337">
        <v>19.060566494100001</v>
      </c>
      <c r="G337">
        <v>16.588472776</v>
      </c>
      <c r="H337">
        <v>14.375924107177701</v>
      </c>
      <c r="I337">
        <v>12.6844256089909</v>
      </c>
      <c r="J337">
        <v>12.1164360274727</v>
      </c>
      <c r="K337">
        <v>10.7543257967177</v>
      </c>
      <c r="L337">
        <v>9.6987016237254196</v>
      </c>
      <c r="M337">
        <v>8.4291369716808102</v>
      </c>
      <c r="N337">
        <v>7.5847380073318904</v>
      </c>
      <c r="O337">
        <v>0</v>
      </c>
      <c r="P337">
        <v>0</v>
      </c>
      <c r="Q337">
        <v>0</v>
      </c>
      <c r="R337" t="s">
        <v>46</v>
      </c>
    </row>
    <row r="338" spans="1:18" x14ac:dyDescent="0.25">
      <c r="A338" t="s">
        <v>135</v>
      </c>
      <c r="B338" t="s">
        <v>64</v>
      </c>
      <c r="C338" t="s">
        <v>22</v>
      </c>
      <c r="D338" s="2">
        <v>0</v>
      </c>
      <c r="E338">
        <v>3.4469029999999998E-2</v>
      </c>
      <c r="F338">
        <v>3.7831679999999999E-2</v>
      </c>
      <c r="G338">
        <v>6.1648700000000001E-2</v>
      </c>
      <c r="H338">
        <v>6.4070569999999993E-2</v>
      </c>
      <c r="I338">
        <v>7.12536E-2</v>
      </c>
      <c r="J338">
        <v>6.8555159999999907E-2</v>
      </c>
      <c r="K338">
        <v>6.5435510000000002E-2</v>
      </c>
      <c r="L338">
        <v>6.1055667999999903E-2</v>
      </c>
      <c r="M338">
        <v>2.4693989999999999E-2</v>
      </c>
      <c r="N338">
        <v>2.10087425E-2</v>
      </c>
      <c r="O338">
        <v>0</v>
      </c>
      <c r="P338">
        <v>0</v>
      </c>
      <c r="Q338">
        <v>0</v>
      </c>
      <c r="R338" t="s">
        <v>45</v>
      </c>
    </row>
    <row r="339" spans="1:18" x14ac:dyDescent="0.25">
      <c r="A339" t="s">
        <v>135</v>
      </c>
      <c r="B339" t="s">
        <v>64</v>
      </c>
      <c r="C339" t="s">
        <v>23</v>
      </c>
      <c r="D339" s="2">
        <v>1.18660999999999E-8</v>
      </c>
      <c r="E339">
        <v>0.20167650000000001</v>
      </c>
      <c r="F339">
        <v>0.16988110000000001</v>
      </c>
      <c r="G339">
        <v>0.27682909999999999</v>
      </c>
      <c r="H339">
        <v>0.2877053</v>
      </c>
      <c r="I339">
        <v>0.319960779999999</v>
      </c>
      <c r="J339">
        <v>0.30784314000000002</v>
      </c>
      <c r="K339">
        <v>0.29383457000000002</v>
      </c>
      <c r="L339">
        <v>0.27416699</v>
      </c>
      <c r="M339">
        <v>0.110886939999999</v>
      </c>
      <c r="N339">
        <v>9.4338671999999901E-2</v>
      </c>
      <c r="O339">
        <v>0</v>
      </c>
      <c r="P339">
        <v>0</v>
      </c>
      <c r="Q339">
        <v>0</v>
      </c>
      <c r="R339" t="s">
        <v>45</v>
      </c>
    </row>
    <row r="340" spans="1:18" x14ac:dyDescent="0.25">
      <c r="A340" t="s">
        <v>135</v>
      </c>
      <c r="B340" t="s">
        <v>64</v>
      </c>
      <c r="C340" t="s">
        <v>24</v>
      </c>
      <c r="D340" s="2">
        <v>0</v>
      </c>
      <c r="E340" s="2">
        <v>4.2348499999999997E-2</v>
      </c>
      <c r="F340" s="2">
        <v>4.0964189999999998E-2</v>
      </c>
      <c r="G340" s="2">
        <v>6.675333E-2</v>
      </c>
      <c r="H340" s="2">
        <v>6.9375709999999993E-2</v>
      </c>
      <c r="I340" s="2">
        <v>7.715371E-2</v>
      </c>
      <c r="J340" s="2">
        <v>7.4231679999999994E-2</v>
      </c>
      <c r="K340" s="2">
        <v>7.0853760000000002E-2</v>
      </c>
      <c r="L340" s="2">
        <v>6.6111229999999896E-2</v>
      </c>
      <c r="M340" s="2">
        <v>2.6738695999999899E-2</v>
      </c>
      <c r="N340" s="2">
        <v>2.2748328999999901E-2</v>
      </c>
      <c r="O340">
        <v>0</v>
      </c>
      <c r="P340">
        <v>0</v>
      </c>
      <c r="Q340">
        <v>0</v>
      </c>
      <c r="R340" t="s">
        <v>45</v>
      </c>
    </row>
    <row r="341" spans="1:18" x14ac:dyDescent="0.25">
      <c r="A341" t="s">
        <v>135</v>
      </c>
      <c r="B341" t="s">
        <v>64</v>
      </c>
      <c r="C341" t="s">
        <v>25</v>
      </c>
      <c r="D341" s="2">
        <v>5.9738129999999997E-8</v>
      </c>
      <c r="E341" s="2">
        <v>6.5605550000000004E-5</v>
      </c>
      <c r="F341" s="2">
        <v>3.8795550000000002E-5</v>
      </c>
      <c r="G341" s="2">
        <v>6.3219320000000001E-5</v>
      </c>
      <c r="H341" s="2">
        <v>6.5702849999999994E-5</v>
      </c>
      <c r="I341" s="2">
        <v>7.3069049999999896E-5</v>
      </c>
      <c r="J341" s="2">
        <v>7.0301699999999998E-5</v>
      </c>
      <c r="K341" s="2">
        <v>6.710265E-5</v>
      </c>
      <c r="L341" s="2">
        <v>6.2611219000000007E-5</v>
      </c>
      <c r="M341" s="2">
        <v>2.5323121999999998E-5</v>
      </c>
      <c r="N341" s="2">
        <v>2.1544016500000001E-5</v>
      </c>
      <c r="O341">
        <v>0</v>
      </c>
      <c r="P341">
        <v>0</v>
      </c>
      <c r="Q341">
        <v>0</v>
      </c>
      <c r="R341" t="s">
        <v>45</v>
      </c>
    </row>
    <row r="342" spans="1:18" x14ac:dyDescent="0.25">
      <c r="A342" t="s">
        <v>135</v>
      </c>
      <c r="B342" t="s">
        <v>64</v>
      </c>
      <c r="C342" t="s">
        <v>26</v>
      </c>
      <c r="D342">
        <v>0</v>
      </c>
      <c r="E342">
        <v>3.0858959999999999E-3</v>
      </c>
      <c r="F342">
        <v>2.9879809999999998E-3</v>
      </c>
      <c r="G342">
        <v>4.8690670000000004E-3</v>
      </c>
      <c r="H342">
        <v>5.0603449999999904E-3</v>
      </c>
      <c r="I342">
        <v>5.6276709999999999E-3</v>
      </c>
      <c r="J342">
        <v>5.4145469999999996E-3</v>
      </c>
      <c r="K342">
        <v>5.1681553999999999E-3</v>
      </c>
      <c r="L342">
        <v>4.8222292999999996E-3</v>
      </c>
      <c r="M342">
        <v>1.9503533E-3</v>
      </c>
      <c r="N342">
        <v>1.6592899000000001E-3</v>
      </c>
      <c r="O342">
        <v>0</v>
      </c>
      <c r="P342">
        <v>0</v>
      </c>
      <c r="Q342">
        <v>0</v>
      </c>
      <c r="R342" t="s">
        <v>45</v>
      </c>
    </row>
    <row r="343" spans="1:18" x14ac:dyDescent="0.25">
      <c r="A343" t="s">
        <v>135</v>
      </c>
      <c r="B343" t="s">
        <v>64</v>
      </c>
      <c r="C343" t="s">
        <v>27</v>
      </c>
      <c r="D343">
        <v>5.5196017159999996E-3</v>
      </c>
      <c r="E343">
        <v>3.8831607717009901E-3</v>
      </c>
      <c r="F343">
        <v>2.8769140766899998E-3</v>
      </c>
      <c r="G343">
        <v>2.3239522572999901E-3</v>
      </c>
      <c r="H343">
        <v>2.0456939714439998E-3</v>
      </c>
      <c r="I343">
        <v>1.9379904952749999E-3</v>
      </c>
      <c r="J343">
        <v>2.0433105205319999E-3</v>
      </c>
      <c r="K343">
        <v>1.9368645126150001E-3</v>
      </c>
      <c r="L343">
        <v>1.895296128748E-3</v>
      </c>
      <c r="M343">
        <v>1.9488981116270001E-3</v>
      </c>
      <c r="N343">
        <v>1.9627057323859999E-3</v>
      </c>
      <c r="O343">
        <v>0</v>
      </c>
      <c r="P343">
        <v>0</v>
      </c>
      <c r="Q343">
        <v>0</v>
      </c>
      <c r="R343" t="s">
        <v>45</v>
      </c>
    </row>
    <row r="344" spans="1:18" x14ac:dyDescent="0.25">
      <c r="A344" t="s">
        <v>135</v>
      </c>
      <c r="B344" t="s">
        <v>64</v>
      </c>
      <c r="C344" t="s">
        <v>29</v>
      </c>
      <c r="D344">
        <v>6.2630973384199999E-3</v>
      </c>
      <c r="E344">
        <v>6.0957963471449999E-3</v>
      </c>
      <c r="F344">
        <v>5.06550292503E-3</v>
      </c>
      <c r="G344">
        <v>4.1245407818099999E-3</v>
      </c>
      <c r="H344">
        <v>3.672997615528E-3</v>
      </c>
      <c r="I344">
        <v>3.3585111200829902E-3</v>
      </c>
      <c r="J344">
        <v>3.0793634913269898E-3</v>
      </c>
      <c r="K344">
        <v>2.750856492139E-3</v>
      </c>
      <c r="L344">
        <v>2.4800027389489899E-3</v>
      </c>
      <c r="M344">
        <v>2.7742413950359898E-3</v>
      </c>
      <c r="N344">
        <v>3.0192321451049998E-3</v>
      </c>
      <c r="O344">
        <v>0</v>
      </c>
      <c r="P344">
        <v>0</v>
      </c>
      <c r="Q344">
        <v>0</v>
      </c>
      <c r="R344" t="s">
        <v>45</v>
      </c>
    </row>
    <row r="345" spans="1:18" x14ac:dyDescent="0.25">
      <c r="A345" t="s">
        <v>135</v>
      </c>
      <c r="B345" t="s">
        <v>64</v>
      </c>
      <c r="C345" t="s">
        <v>31</v>
      </c>
      <c r="D345">
        <v>0.36401920093349999</v>
      </c>
      <c r="E345">
        <v>0.222932895715</v>
      </c>
      <c r="F345">
        <v>0.1367441710441</v>
      </c>
      <c r="G345">
        <v>0.1187055308306</v>
      </c>
      <c r="H345">
        <v>9.1769083305760002E-2</v>
      </c>
      <c r="I345">
        <v>9.2134359739617006E-2</v>
      </c>
      <c r="J345">
        <v>8.7085744396602993E-2</v>
      </c>
      <c r="K345">
        <v>8.6911912245147896E-2</v>
      </c>
      <c r="L345">
        <v>8.8193867604423007E-2</v>
      </c>
      <c r="M345">
        <v>9.2049609957974898E-2</v>
      </c>
      <c r="N345">
        <v>9.6335161871199004E-2</v>
      </c>
      <c r="O345">
        <v>0</v>
      </c>
      <c r="P345">
        <v>0</v>
      </c>
      <c r="Q345">
        <v>0</v>
      </c>
      <c r="R345" t="s">
        <v>45</v>
      </c>
    </row>
    <row r="346" spans="1:18" x14ac:dyDescent="0.25">
      <c r="A346" t="s">
        <v>135</v>
      </c>
      <c r="B346" t="s">
        <v>64</v>
      </c>
      <c r="C346" t="s">
        <v>32</v>
      </c>
      <c r="D346">
        <v>0.36062253163699898</v>
      </c>
      <c r="E346">
        <v>0.22916721643799901</v>
      </c>
      <c r="F346">
        <v>0.14180692785899901</v>
      </c>
      <c r="G346">
        <v>0.12035168278399901</v>
      </c>
      <c r="H346">
        <v>0.10146073194370001</v>
      </c>
      <c r="I346">
        <v>8.9208553440149996E-2</v>
      </c>
      <c r="J346">
        <v>7.9543297661000004E-2</v>
      </c>
      <c r="K346">
        <v>6.9566361446299005E-2</v>
      </c>
      <c r="L346">
        <v>6.5377731013943993E-2</v>
      </c>
      <c r="M346">
        <v>6.4473070626826001E-2</v>
      </c>
      <c r="N346">
        <v>6.4733640133626993E-2</v>
      </c>
      <c r="O346">
        <v>0</v>
      </c>
      <c r="P346">
        <v>0</v>
      </c>
      <c r="Q346">
        <v>0</v>
      </c>
      <c r="R346" t="s">
        <v>45</v>
      </c>
    </row>
    <row r="347" spans="1:18" x14ac:dyDescent="0.25">
      <c r="A347" t="s">
        <v>135</v>
      </c>
      <c r="B347" t="s">
        <v>64</v>
      </c>
      <c r="C347" t="s">
        <v>34</v>
      </c>
      <c r="D347" s="2">
        <v>9.2580470554999902E-3</v>
      </c>
      <c r="E347">
        <v>1.32538529089999E-2</v>
      </c>
      <c r="F347">
        <v>8.9731297699999994E-3</v>
      </c>
      <c r="G347">
        <v>7.0796599041E-3</v>
      </c>
      <c r="H347">
        <v>6.73210871165799E-3</v>
      </c>
      <c r="I347">
        <v>6.0385399362159996E-3</v>
      </c>
      <c r="J347">
        <v>5.8260364412920001E-3</v>
      </c>
      <c r="K347">
        <v>5.2729890698079897E-3</v>
      </c>
      <c r="L347">
        <v>4.8126676076319999E-3</v>
      </c>
      <c r="M347">
        <v>6.4771586884980002E-3</v>
      </c>
      <c r="N347">
        <v>7.8220658370149899E-3</v>
      </c>
      <c r="O347">
        <v>0</v>
      </c>
      <c r="P347">
        <v>0</v>
      </c>
      <c r="Q347">
        <v>0</v>
      </c>
      <c r="R347" t="s">
        <v>45</v>
      </c>
    </row>
    <row r="348" spans="1:18" x14ac:dyDescent="0.25">
      <c r="A348" t="s">
        <v>135</v>
      </c>
      <c r="B348" t="s">
        <v>64</v>
      </c>
      <c r="C348" t="s">
        <v>36</v>
      </c>
      <c r="D348" s="2">
        <v>2.5986443275579901E-2</v>
      </c>
      <c r="E348">
        <v>3.4294391033989999E-2</v>
      </c>
      <c r="F348">
        <v>3.6192416438429902E-2</v>
      </c>
      <c r="G348">
        <v>3.1108024810269998E-2</v>
      </c>
      <c r="H348">
        <v>2.5166669866808999E-2</v>
      </c>
      <c r="I348">
        <v>2.6399410472539901E-2</v>
      </c>
      <c r="J348">
        <v>2.6723173117750899E-2</v>
      </c>
      <c r="K348">
        <v>2.6944131761923999E-2</v>
      </c>
      <c r="L348">
        <v>2.7659927008084902E-2</v>
      </c>
      <c r="M348">
        <v>3.1130721660581999E-2</v>
      </c>
      <c r="N348">
        <v>3.4418252788748001E-2</v>
      </c>
      <c r="O348">
        <v>0</v>
      </c>
      <c r="P348">
        <v>0</v>
      </c>
      <c r="Q348">
        <v>0</v>
      </c>
      <c r="R348" t="s">
        <v>45</v>
      </c>
    </row>
    <row r="349" spans="1:18" x14ac:dyDescent="0.25">
      <c r="A349" t="s">
        <v>135</v>
      </c>
      <c r="B349" t="s">
        <v>64</v>
      </c>
      <c r="C349" t="s">
        <v>37</v>
      </c>
      <c r="D349" s="2">
        <v>2.2524429177499999E-2</v>
      </c>
      <c r="E349" s="2">
        <v>2.92255948709799E-2</v>
      </c>
      <c r="F349" s="2">
        <v>2.0974517582489999E-2</v>
      </c>
      <c r="G349" s="2">
        <v>1.7522979631209998E-2</v>
      </c>
      <c r="H349" s="2">
        <v>1.52439268925089E-2</v>
      </c>
      <c r="I349" s="2">
        <v>1.4566257224507001E-2</v>
      </c>
      <c r="J349" s="2">
        <v>1.439087006587E-2</v>
      </c>
      <c r="K349" s="2">
        <v>1.37329762170539E-2</v>
      </c>
      <c r="L349" s="2">
        <v>1.3389119488824999E-2</v>
      </c>
      <c r="M349" s="2">
        <v>1.5996956260304E-2</v>
      </c>
      <c r="N349" s="2">
        <v>1.8169421462028001E-2</v>
      </c>
      <c r="O349">
        <v>0</v>
      </c>
      <c r="P349">
        <v>0</v>
      </c>
      <c r="Q349">
        <v>0</v>
      </c>
      <c r="R349" t="s">
        <v>45</v>
      </c>
    </row>
    <row r="350" spans="1:18" x14ac:dyDescent="0.25">
      <c r="A350" t="s">
        <v>135</v>
      </c>
      <c r="B350" t="s">
        <v>64</v>
      </c>
      <c r="C350" t="s">
        <v>39</v>
      </c>
      <c r="D350" s="2">
        <v>0.34500703411740002</v>
      </c>
      <c r="E350" s="2">
        <v>0.1388684849813</v>
      </c>
      <c r="F350" s="2">
        <v>6.0686204542330001E-2</v>
      </c>
      <c r="G350" s="2">
        <v>1.6569370317559898E-2</v>
      </c>
      <c r="H350" s="2">
        <v>1.2795643701028999E-2</v>
      </c>
      <c r="I350" s="2">
        <v>1.1732335457816901E-2</v>
      </c>
      <c r="J350" s="2">
        <v>1.13537969759219E-2</v>
      </c>
      <c r="K350" s="2">
        <v>9.7360686773559999E-3</v>
      </c>
      <c r="L350" s="2">
        <v>8.5244299593159999E-3</v>
      </c>
      <c r="M350" s="2">
        <v>8.7245056259949907E-3</v>
      </c>
      <c r="N350" s="2">
        <v>8.8087402897159897E-3</v>
      </c>
      <c r="O350">
        <v>0</v>
      </c>
      <c r="P350">
        <v>0</v>
      </c>
      <c r="Q350">
        <v>0</v>
      </c>
      <c r="R350" t="s">
        <v>45</v>
      </c>
    </row>
    <row r="351" spans="1:18" x14ac:dyDescent="0.25">
      <c r="A351" t="s">
        <v>135</v>
      </c>
      <c r="B351" t="s">
        <v>65</v>
      </c>
      <c r="C351" t="s">
        <v>16</v>
      </c>
      <c r="D351">
        <v>4.5461725564599998E-3</v>
      </c>
      <c r="E351">
        <v>4.5990238307599997E-3</v>
      </c>
      <c r="F351">
        <v>3.96182767196E-3</v>
      </c>
      <c r="G351">
        <v>2.8445162165699998E-3</v>
      </c>
      <c r="H351">
        <v>3.3031313516289902E-3</v>
      </c>
      <c r="I351">
        <v>3.216056152084E-3</v>
      </c>
      <c r="J351">
        <v>4.0566104700189998E-3</v>
      </c>
      <c r="K351">
        <v>4.4638189342849997E-3</v>
      </c>
      <c r="L351">
        <v>5.1395288963789901E-3</v>
      </c>
      <c r="M351">
        <v>5.5922112567929998E-3</v>
      </c>
      <c r="N351">
        <v>6.0287584498369996E-3</v>
      </c>
      <c r="O351">
        <v>0</v>
      </c>
      <c r="P351">
        <v>0</v>
      </c>
      <c r="Q351">
        <v>0</v>
      </c>
      <c r="R351" t="s">
        <v>45</v>
      </c>
    </row>
    <row r="352" spans="1:18" x14ac:dyDescent="0.25">
      <c r="A352" t="s">
        <v>135</v>
      </c>
      <c r="B352" t="s">
        <v>65</v>
      </c>
      <c r="C352" t="s">
        <v>17</v>
      </c>
      <c r="D352">
        <v>9.9326094169999907E-2</v>
      </c>
      <c r="E352">
        <v>5.8392806081899999E-2</v>
      </c>
      <c r="F352">
        <v>8.7234092765400006E-2</v>
      </c>
      <c r="G352">
        <v>6.4525941152500002E-2</v>
      </c>
      <c r="H352">
        <v>6.6283942124366002E-2</v>
      </c>
      <c r="I352">
        <v>6.7503776484280895E-2</v>
      </c>
      <c r="J352">
        <v>6.8653376243927006E-2</v>
      </c>
      <c r="K352">
        <v>6.9468451129051006E-2</v>
      </c>
      <c r="L352">
        <v>7.0276178686299998E-2</v>
      </c>
      <c r="M352">
        <v>7.1909844782981E-2</v>
      </c>
      <c r="N352">
        <v>7.3475330635146996E-2</v>
      </c>
      <c r="O352">
        <v>0</v>
      </c>
      <c r="P352">
        <v>0</v>
      </c>
      <c r="Q352">
        <v>0</v>
      </c>
      <c r="R352" t="s">
        <v>45</v>
      </c>
    </row>
    <row r="353" spans="1:18" x14ac:dyDescent="0.25">
      <c r="A353" t="s">
        <v>135</v>
      </c>
      <c r="B353" t="s">
        <v>65</v>
      </c>
      <c r="C353" t="s">
        <v>19</v>
      </c>
      <c r="D353">
        <v>2.13938246659399</v>
      </c>
      <c r="E353">
        <v>1.27674462455</v>
      </c>
      <c r="F353">
        <v>0.73294616907999899</v>
      </c>
      <c r="G353">
        <v>0.69895612600399903</v>
      </c>
      <c r="H353">
        <v>0.50581522668835899</v>
      </c>
      <c r="I353">
        <v>0.46465619029925898</v>
      </c>
      <c r="J353">
        <v>0.28680369376656401</v>
      </c>
      <c r="K353">
        <v>0.22181962065365701</v>
      </c>
      <c r="L353">
        <v>0.18482643156905099</v>
      </c>
      <c r="M353">
        <v>0.31760621880071899</v>
      </c>
      <c r="N353">
        <v>0.33334889468394002</v>
      </c>
      <c r="O353">
        <v>0</v>
      </c>
      <c r="P353">
        <v>0</v>
      </c>
      <c r="Q353">
        <v>0</v>
      </c>
      <c r="R353" t="s">
        <v>45</v>
      </c>
    </row>
    <row r="354" spans="1:18" x14ac:dyDescent="0.25">
      <c r="A354" t="s">
        <v>135</v>
      </c>
      <c r="B354" t="s">
        <v>65</v>
      </c>
      <c r="C354" t="s">
        <v>21</v>
      </c>
      <c r="D354">
        <v>18.910712660000002</v>
      </c>
      <c r="E354">
        <v>23.060553800000001</v>
      </c>
      <c r="F354">
        <v>19.700578459999999</v>
      </c>
      <c r="G354">
        <v>16.713057959</v>
      </c>
      <c r="H354">
        <v>13.940763556449999</v>
      </c>
      <c r="I354">
        <v>13.3850301486832</v>
      </c>
      <c r="J354">
        <v>12.071078517849701</v>
      </c>
      <c r="K354">
        <v>11.0090985582579</v>
      </c>
      <c r="L354">
        <v>10.254715091783</v>
      </c>
      <c r="M354">
        <v>9.0735195074788297</v>
      </c>
      <c r="N354">
        <v>5.4325515788821299</v>
      </c>
      <c r="O354">
        <v>0</v>
      </c>
      <c r="P354">
        <v>0</v>
      </c>
      <c r="Q354">
        <v>0</v>
      </c>
      <c r="R354" t="s">
        <v>46</v>
      </c>
    </row>
    <row r="355" spans="1:18" x14ac:dyDescent="0.25">
      <c r="A355" t="s">
        <v>135</v>
      </c>
      <c r="B355" t="s">
        <v>65</v>
      </c>
      <c r="C355" t="s">
        <v>22</v>
      </c>
      <c r="D355" s="2">
        <v>0</v>
      </c>
      <c r="E355">
        <v>6.4007830000000002E-2</v>
      </c>
      <c r="F355">
        <v>0.12828419999999999</v>
      </c>
      <c r="G355">
        <v>0.130607</v>
      </c>
      <c r="H355">
        <v>0.13336466999999999</v>
      </c>
      <c r="I355">
        <v>0.14585382999999999</v>
      </c>
      <c r="J355">
        <v>0.13880076999999999</v>
      </c>
      <c r="K355">
        <v>0.13216239999999899</v>
      </c>
      <c r="L355">
        <v>0.123105719999999</v>
      </c>
      <c r="M355">
        <v>4.8937680999999997E-2</v>
      </c>
      <c r="N355">
        <v>4.2115074999999898E-2</v>
      </c>
      <c r="O355">
        <v>0</v>
      </c>
      <c r="P355">
        <v>0</v>
      </c>
      <c r="Q355">
        <v>0</v>
      </c>
      <c r="R355" t="s">
        <v>45</v>
      </c>
    </row>
    <row r="356" spans="1:18" x14ac:dyDescent="0.25">
      <c r="A356" t="s">
        <v>135</v>
      </c>
      <c r="B356" t="s">
        <v>65</v>
      </c>
      <c r="C356" t="s">
        <v>23</v>
      </c>
      <c r="D356" s="2">
        <v>2.3795116E-8</v>
      </c>
      <c r="E356">
        <v>0.37450699999999998</v>
      </c>
      <c r="F356">
        <v>0.57605379999999995</v>
      </c>
      <c r="G356">
        <v>0.58648400000000001</v>
      </c>
      <c r="H356">
        <v>0.59886700000000004</v>
      </c>
      <c r="I356">
        <v>0.65494809999999903</v>
      </c>
      <c r="J356">
        <v>0.62327750000000004</v>
      </c>
      <c r="K356">
        <v>0.5934682</v>
      </c>
      <c r="L356">
        <v>0.55280008000000003</v>
      </c>
      <c r="M356">
        <v>0.21975198999999901</v>
      </c>
      <c r="N356">
        <v>0.189115378</v>
      </c>
      <c r="O356">
        <v>0</v>
      </c>
      <c r="P356">
        <v>0</v>
      </c>
      <c r="Q356">
        <v>0</v>
      </c>
      <c r="R356" t="s">
        <v>45</v>
      </c>
    </row>
    <row r="357" spans="1:18" x14ac:dyDescent="0.25">
      <c r="A357" t="s">
        <v>135</v>
      </c>
      <c r="B357" t="s">
        <v>65</v>
      </c>
      <c r="C357" t="s">
        <v>24</v>
      </c>
      <c r="D357" s="2">
        <v>0</v>
      </c>
      <c r="E357" s="2">
        <v>7.8640129999999905E-2</v>
      </c>
      <c r="F357" s="2">
        <v>0.13890659999999999</v>
      </c>
      <c r="G357" s="2">
        <v>0.14142169999999901</v>
      </c>
      <c r="H357" s="2">
        <v>0.14440758000000001</v>
      </c>
      <c r="I357" s="2">
        <v>0.15793077999999999</v>
      </c>
      <c r="J357" s="2">
        <v>0.15029383999999901</v>
      </c>
      <c r="K357" s="2">
        <v>0.14310576</v>
      </c>
      <c r="L357" s="2">
        <v>0.13329924000000001</v>
      </c>
      <c r="M357" s="2">
        <v>5.2989844000000001E-2</v>
      </c>
      <c r="N357" s="2">
        <v>4.5602306000000002E-2</v>
      </c>
      <c r="O357">
        <v>0</v>
      </c>
      <c r="P357">
        <v>0</v>
      </c>
      <c r="Q357">
        <v>0</v>
      </c>
      <c r="R357" t="s">
        <v>45</v>
      </c>
    </row>
    <row r="358" spans="1:18" x14ac:dyDescent="0.25">
      <c r="A358" t="s">
        <v>135</v>
      </c>
      <c r="B358" t="s">
        <v>65</v>
      </c>
      <c r="C358" t="s">
        <v>25</v>
      </c>
      <c r="D358" s="2">
        <v>1.1979220999999901E-7</v>
      </c>
      <c r="E358" s="2">
        <v>1.2182778E-4</v>
      </c>
      <c r="F358" s="2">
        <v>1.3155280000000001E-4</v>
      </c>
      <c r="G358" s="2">
        <v>1.3393459999999901E-4</v>
      </c>
      <c r="H358" s="2">
        <v>1.3676251000000001E-4</v>
      </c>
      <c r="I358" s="2">
        <v>1.4956989E-4</v>
      </c>
      <c r="J358" s="2">
        <v>1.4233727000000001E-4</v>
      </c>
      <c r="K358" s="2">
        <v>1.3552976000000001E-4</v>
      </c>
      <c r="L358" s="2">
        <v>1.2624229999999901E-4</v>
      </c>
      <c r="M358" s="2">
        <v>5.0184486999999998E-5</v>
      </c>
      <c r="N358" s="2">
        <v>4.3188060999999899E-5</v>
      </c>
      <c r="O358">
        <v>0</v>
      </c>
      <c r="P358">
        <v>0</v>
      </c>
      <c r="Q358">
        <v>0</v>
      </c>
      <c r="R358" t="s">
        <v>45</v>
      </c>
    </row>
    <row r="359" spans="1:18" x14ac:dyDescent="0.25">
      <c r="A359" t="s">
        <v>135</v>
      </c>
      <c r="B359" t="s">
        <v>65</v>
      </c>
      <c r="C359" t="s">
        <v>26</v>
      </c>
      <c r="D359">
        <v>0</v>
      </c>
      <c r="E359">
        <v>5.7304160000000003E-3</v>
      </c>
      <c r="F359">
        <v>1.0132014999999999E-2</v>
      </c>
      <c r="G359">
        <v>1.0315463E-2</v>
      </c>
      <c r="H359">
        <v>1.0533256E-2</v>
      </c>
      <c r="I359">
        <v>1.1519666E-2</v>
      </c>
      <c r="J359">
        <v>1.0962613E-2</v>
      </c>
      <c r="K359">
        <v>1.0438302999999999E-2</v>
      </c>
      <c r="L359">
        <v>9.7230140000000003E-3</v>
      </c>
      <c r="M359">
        <v>3.8651391000000001E-3</v>
      </c>
      <c r="N359">
        <v>3.3262845999999999E-3</v>
      </c>
      <c r="O359">
        <v>0</v>
      </c>
      <c r="P359">
        <v>0</v>
      </c>
      <c r="Q359">
        <v>0</v>
      </c>
      <c r="R359" t="s">
        <v>45</v>
      </c>
    </row>
    <row r="360" spans="1:18" x14ac:dyDescent="0.25">
      <c r="A360" t="s">
        <v>135</v>
      </c>
      <c r="B360" t="s">
        <v>65</v>
      </c>
      <c r="C360" t="s">
        <v>27</v>
      </c>
      <c r="D360">
        <v>4.0379943910000002E-3</v>
      </c>
      <c r="E360">
        <v>3.9931006449999999E-3</v>
      </c>
      <c r="F360">
        <v>3.12303406999999E-3</v>
      </c>
      <c r="G360">
        <v>1.8088889660000001E-3</v>
      </c>
      <c r="H360">
        <v>1.68067644521E-3</v>
      </c>
      <c r="I360">
        <v>1.711486818724E-3</v>
      </c>
      <c r="J360">
        <v>1.636341995047E-3</v>
      </c>
      <c r="K360">
        <v>1.5599244630559899E-3</v>
      </c>
      <c r="L360">
        <v>1.5406372699170001E-3</v>
      </c>
      <c r="M360">
        <v>1.538509821526E-3</v>
      </c>
      <c r="N360">
        <v>1.57161950293999E-3</v>
      </c>
      <c r="O360">
        <v>0</v>
      </c>
      <c r="P360">
        <v>0</v>
      </c>
      <c r="Q360">
        <v>0</v>
      </c>
      <c r="R360" t="s">
        <v>45</v>
      </c>
    </row>
    <row r="361" spans="1:18" x14ac:dyDescent="0.25">
      <c r="A361" t="s">
        <v>135</v>
      </c>
      <c r="B361" t="s">
        <v>65</v>
      </c>
      <c r="C361" t="s">
        <v>29</v>
      </c>
      <c r="D361">
        <v>6.8164450401399998E-3</v>
      </c>
      <c r="E361">
        <v>3.65999873943999E-3</v>
      </c>
      <c r="F361">
        <v>4.0696919669999899E-3</v>
      </c>
      <c r="G361">
        <v>3.4874041079700001E-3</v>
      </c>
      <c r="H361">
        <v>3.1777718313200001E-3</v>
      </c>
      <c r="I361">
        <v>3.0768675792279998E-3</v>
      </c>
      <c r="J361">
        <v>2.80373158312499E-3</v>
      </c>
      <c r="K361">
        <v>2.594615493758E-3</v>
      </c>
      <c r="L361">
        <v>2.427749981174E-3</v>
      </c>
      <c r="M361">
        <v>2.4966195647180001E-3</v>
      </c>
      <c r="N361">
        <v>2.6658294131180001E-3</v>
      </c>
      <c r="O361">
        <v>0</v>
      </c>
      <c r="P361">
        <v>0</v>
      </c>
      <c r="Q361">
        <v>0</v>
      </c>
      <c r="R361" t="s">
        <v>45</v>
      </c>
    </row>
    <row r="362" spans="1:18" x14ac:dyDescent="0.25">
      <c r="A362" t="s">
        <v>135</v>
      </c>
      <c r="B362" t="s">
        <v>65</v>
      </c>
      <c r="C362" t="s">
        <v>31</v>
      </c>
      <c r="D362">
        <v>0.290902157592</v>
      </c>
      <c r="E362">
        <v>0.18693481381079999</v>
      </c>
      <c r="F362">
        <v>0.110577480320999</v>
      </c>
      <c r="G362">
        <v>0.101228571311499</v>
      </c>
      <c r="H362">
        <v>7.2664644474372903E-2</v>
      </c>
      <c r="I362">
        <v>7.2110902370680005E-2</v>
      </c>
      <c r="J362">
        <v>5.8766046963471999E-2</v>
      </c>
      <c r="K362">
        <v>5.6082222657351903E-2</v>
      </c>
      <c r="L362">
        <v>5.5762831175030898E-2</v>
      </c>
      <c r="M362">
        <v>6.7603969405098996E-2</v>
      </c>
      <c r="N362">
        <v>6.8963533390187001E-2</v>
      </c>
      <c r="O362">
        <v>0</v>
      </c>
      <c r="P362">
        <v>0</v>
      </c>
      <c r="Q362">
        <v>0</v>
      </c>
      <c r="R362" t="s">
        <v>45</v>
      </c>
    </row>
    <row r="363" spans="1:18" x14ac:dyDescent="0.25">
      <c r="A363" t="s">
        <v>135</v>
      </c>
      <c r="B363" t="s">
        <v>65</v>
      </c>
      <c r="C363" t="s">
        <v>32</v>
      </c>
      <c r="D363">
        <v>0.37938819914600003</v>
      </c>
      <c r="E363">
        <v>0.274092299633999</v>
      </c>
      <c r="F363">
        <v>0.17395013632699999</v>
      </c>
      <c r="G363">
        <v>0.113630729987</v>
      </c>
      <c r="H363">
        <v>8.5216786853349893E-2</v>
      </c>
      <c r="I363">
        <v>7.6404764336499995E-2</v>
      </c>
      <c r="J363">
        <v>5.8314690195684901E-2</v>
      </c>
      <c r="K363">
        <v>4.9293814326447E-2</v>
      </c>
      <c r="L363">
        <v>4.6672800092058903E-2</v>
      </c>
      <c r="M363">
        <v>5.7527591121480898E-2</v>
      </c>
      <c r="N363">
        <v>5.9020248929469998E-2</v>
      </c>
      <c r="O363">
        <v>0</v>
      </c>
      <c r="P363">
        <v>0</v>
      </c>
      <c r="Q363">
        <v>0</v>
      </c>
      <c r="R363" t="s">
        <v>45</v>
      </c>
    </row>
    <row r="364" spans="1:18" x14ac:dyDescent="0.25">
      <c r="A364" t="s">
        <v>135</v>
      </c>
      <c r="B364" t="s">
        <v>65</v>
      </c>
      <c r="C364" t="s">
        <v>34</v>
      </c>
      <c r="D364" s="2">
        <v>6.8329005698400001E-3</v>
      </c>
      <c r="E364">
        <v>9.9474520184699902E-3</v>
      </c>
      <c r="F364">
        <v>5.6403351270999996E-3</v>
      </c>
      <c r="G364">
        <v>4.9552309439999899E-3</v>
      </c>
      <c r="H364">
        <v>4.3261179127299897E-3</v>
      </c>
      <c r="I364">
        <v>4.0785181456990003E-3</v>
      </c>
      <c r="J364">
        <v>3.561732229699E-3</v>
      </c>
      <c r="K364">
        <v>3.3205517399150001E-3</v>
      </c>
      <c r="L364">
        <v>3.2431734927879999E-3</v>
      </c>
      <c r="M364">
        <v>4.4139508484829998E-3</v>
      </c>
      <c r="N364">
        <v>5.724478290975E-3</v>
      </c>
      <c r="O364">
        <v>0</v>
      </c>
      <c r="P364">
        <v>0</v>
      </c>
      <c r="Q364">
        <v>0</v>
      </c>
      <c r="R364" t="s">
        <v>45</v>
      </c>
    </row>
    <row r="365" spans="1:18" x14ac:dyDescent="0.25">
      <c r="A365" t="s">
        <v>135</v>
      </c>
      <c r="B365" t="s">
        <v>65</v>
      </c>
      <c r="C365" t="s">
        <v>36</v>
      </c>
      <c r="D365" s="2">
        <v>2.648236088665E-2</v>
      </c>
      <c r="E365">
        <v>5.2181721057179997E-2</v>
      </c>
      <c r="F365">
        <v>4.7455494759629999E-2</v>
      </c>
      <c r="G365">
        <v>6.1726323986389997E-2</v>
      </c>
      <c r="H365">
        <v>4.741348523451E-2</v>
      </c>
      <c r="I365">
        <v>5.1309402545233897E-2</v>
      </c>
      <c r="J365">
        <v>5.3900003379252E-2</v>
      </c>
      <c r="K365">
        <v>5.6928759948634E-2</v>
      </c>
      <c r="L365">
        <v>6.0315114698182001E-2</v>
      </c>
      <c r="M365">
        <v>6.3069529501857902E-2</v>
      </c>
      <c r="N365">
        <v>6.8609606665594E-2</v>
      </c>
      <c r="O365">
        <v>0</v>
      </c>
      <c r="P365">
        <v>0</v>
      </c>
      <c r="Q365">
        <v>0</v>
      </c>
      <c r="R365" t="s">
        <v>45</v>
      </c>
    </row>
    <row r="366" spans="1:18" x14ac:dyDescent="0.25">
      <c r="A366" t="s">
        <v>135</v>
      </c>
      <c r="B366" t="s">
        <v>65</v>
      </c>
      <c r="C366" t="s">
        <v>37</v>
      </c>
      <c r="D366" s="2">
        <v>1.873782095686E-2</v>
      </c>
      <c r="E366" s="2">
        <v>4.0098228492150001E-2</v>
      </c>
      <c r="F366" s="2">
        <v>2.1311887837719999E-2</v>
      </c>
      <c r="G366" s="2">
        <v>1.8612927973939999E-2</v>
      </c>
      <c r="H366" s="2">
        <v>1.45763683852599E-2</v>
      </c>
      <c r="I366" s="2">
        <v>1.4807077431854001E-2</v>
      </c>
      <c r="J366" s="2">
        <v>1.4320062016262E-2</v>
      </c>
      <c r="K366" s="2">
        <v>1.4413247342634E-2</v>
      </c>
      <c r="L366" s="2">
        <v>1.4913400794592E-2</v>
      </c>
      <c r="M366" s="2">
        <v>1.7183625602447999E-2</v>
      </c>
      <c r="N366" s="2">
        <v>1.9661456346575901E-2</v>
      </c>
      <c r="O366">
        <v>0</v>
      </c>
      <c r="P366">
        <v>0</v>
      </c>
      <c r="Q366">
        <v>0</v>
      </c>
      <c r="R366" t="s">
        <v>45</v>
      </c>
    </row>
    <row r="367" spans="1:18" x14ac:dyDescent="0.25">
      <c r="A367" t="s">
        <v>135</v>
      </c>
      <c r="B367" t="s">
        <v>65</v>
      </c>
      <c r="C367" t="s">
        <v>39</v>
      </c>
      <c r="D367" s="2">
        <v>0.41861013264579999</v>
      </c>
      <c r="E367" s="2">
        <v>0.35847255890516899</v>
      </c>
      <c r="F367" s="2">
        <v>0.133108454716759</v>
      </c>
      <c r="G367" s="2">
        <v>3.942799875545E-2</v>
      </c>
      <c r="H367" s="2">
        <v>2.6212401418784999E-2</v>
      </c>
      <c r="I367" s="2">
        <v>2.350690084778E-2</v>
      </c>
      <c r="J367" s="2">
        <v>3.1860531094739998E-2</v>
      </c>
      <c r="K367" s="2">
        <v>3.4104581805721998E-2</v>
      </c>
      <c r="L367" s="2">
        <v>3.6332570460544E-2</v>
      </c>
      <c r="M367" s="2">
        <v>3.2855817607271E-2</v>
      </c>
      <c r="N367" s="2">
        <v>3.4166345163455E-2</v>
      </c>
      <c r="O367">
        <v>0</v>
      </c>
      <c r="P367">
        <v>0</v>
      </c>
      <c r="Q367">
        <v>0</v>
      </c>
      <c r="R367" t="s">
        <v>45</v>
      </c>
    </row>
    <row r="368" spans="1:18" x14ac:dyDescent="0.25">
      <c r="A368" t="s">
        <v>135</v>
      </c>
      <c r="B368" t="s">
        <v>66</v>
      </c>
      <c r="C368" t="s">
        <v>16</v>
      </c>
      <c r="D368">
        <v>3.4497662064979901E-3</v>
      </c>
      <c r="E368" s="2">
        <v>3.23211067817499E-3</v>
      </c>
      <c r="F368" s="2">
        <v>2.1210810064889898E-3</v>
      </c>
      <c r="G368" s="2">
        <v>2.7586665545479999E-3</v>
      </c>
      <c r="H368" s="2">
        <v>2.6168881239459901E-3</v>
      </c>
      <c r="I368" s="2">
        <v>2.5199746585640001E-3</v>
      </c>
      <c r="J368" s="2">
        <v>2.7329077909799999E-3</v>
      </c>
      <c r="K368" s="2">
        <v>2.6871293412399902E-3</v>
      </c>
      <c r="L368" s="2">
        <v>2.7765550966089999E-3</v>
      </c>
      <c r="M368" s="2">
        <v>2.9362780955810002E-3</v>
      </c>
      <c r="N368" s="2">
        <v>3.0839942934650002E-3</v>
      </c>
      <c r="O368">
        <v>0</v>
      </c>
      <c r="P368">
        <v>0</v>
      </c>
      <c r="Q368">
        <v>0</v>
      </c>
      <c r="R368" t="s">
        <v>45</v>
      </c>
    </row>
    <row r="369" spans="1:18" x14ac:dyDescent="0.25">
      <c r="A369" t="s">
        <v>135</v>
      </c>
      <c r="B369" t="s">
        <v>66</v>
      </c>
      <c r="C369" t="s">
        <v>17</v>
      </c>
      <c r="D369">
        <v>2.47099103699999E-2</v>
      </c>
      <c r="E369">
        <v>3.110181178035E-2</v>
      </c>
      <c r="F369">
        <v>2.8500724130140001E-2</v>
      </c>
      <c r="G369">
        <v>2.0541613889559999E-2</v>
      </c>
      <c r="H369">
        <v>2.08189084782269E-2</v>
      </c>
      <c r="I369" s="2">
        <v>2.1109827211079998E-2</v>
      </c>
      <c r="J369">
        <v>2.1879599786529001E-2</v>
      </c>
      <c r="K369">
        <v>2.21381771060849E-2</v>
      </c>
      <c r="L369">
        <v>2.2403167845328E-2</v>
      </c>
      <c r="M369">
        <v>2.3132837098725E-2</v>
      </c>
      <c r="N369">
        <v>2.3686290068463001E-2</v>
      </c>
      <c r="O369">
        <v>0</v>
      </c>
      <c r="P369">
        <v>0</v>
      </c>
      <c r="Q369">
        <v>0</v>
      </c>
      <c r="R369" t="s">
        <v>45</v>
      </c>
    </row>
    <row r="370" spans="1:18" x14ac:dyDescent="0.25">
      <c r="A370" t="s">
        <v>135</v>
      </c>
      <c r="B370" t="s">
        <v>66</v>
      </c>
      <c r="C370" t="s">
        <v>19</v>
      </c>
      <c r="D370">
        <v>0.73432140982780003</v>
      </c>
      <c r="E370">
        <v>0.41157281281743902</v>
      </c>
      <c r="F370">
        <v>0.23060585350410001</v>
      </c>
      <c r="G370">
        <v>0.2233519043344</v>
      </c>
      <c r="H370">
        <v>0.193302299234</v>
      </c>
      <c r="I370">
        <v>0.16580800350873301</v>
      </c>
      <c r="J370">
        <v>0.148780605264625</v>
      </c>
      <c r="K370">
        <v>0.129344291347085</v>
      </c>
      <c r="L370">
        <v>0.117244931457564</v>
      </c>
      <c r="M370">
        <v>0.127812442256374</v>
      </c>
      <c r="N370">
        <v>0.144656145915007</v>
      </c>
      <c r="O370">
        <v>0</v>
      </c>
      <c r="P370">
        <v>0</v>
      </c>
      <c r="Q370">
        <v>0</v>
      </c>
      <c r="R370" t="s">
        <v>45</v>
      </c>
    </row>
    <row r="371" spans="1:18" x14ac:dyDescent="0.25">
      <c r="A371" t="s">
        <v>135</v>
      </c>
      <c r="B371" t="s">
        <v>66</v>
      </c>
      <c r="C371" t="s">
        <v>21</v>
      </c>
      <c r="D371">
        <v>4.6736866101469996</v>
      </c>
      <c r="E371">
        <v>5.7229325166499896</v>
      </c>
      <c r="F371">
        <v>4.6706211224</v>
      </c>
      <c r="G371">
        <v>4.2144413545599901</v>
      </c>
      <c r="H371">
        <v>3.7539495576470001</v>
      </c>
      <c r="I371">
        <v>3.5484070849280802</v>
      </c>
      <c r="J371">
        <v>3.1393434279167201</v>
      </c>
      <c r="K371">
        <v>2.87174049206115</v>
      </c>
      <c r="L371">
        <v>2.6088627359270302</v>
      </c>
      <c r="M371">
        <v>1.3881803924565801</v>
      </c>
      <c r="N371">
        <v>0.45410270089577398</v>
      </c>
      <c r="O371">
        <v>0</v>
      </c>
      <c r="P371">
        <v>0</v>
      </c>
      <c r="Q371">
        <v>0</v>
      </c>
      <c r="R371" t="s">
        <v>46</v>
      </c>
    </row>
    <row r="372" spans="1:18" x14ac:dyDescent="0.25">
      <c r="A372" t="s">
        <v>135</v>
      </c>
      <c r="B372" t="s">
        <v>66</v>
      </c>
      <c r="C372" t="s">
        <v>22</v>
      </c>
      <c r="D372" s="2">
        <v>0</v>
      </c>
      <c r="E372">
        <v>3.4379459999999999E-3</v>
      </c>
      <c r="F372">
        <v>4.3568749999999996E-3</v>
      </c>
      <c r="G372">
        <v>5.9554449999999898E-3</v>
      </c>
      <c r="H372">
        <v>6.1653049999999899E-3</v>
      </c>
      <c r="I372">
        <v>6.803819E-3</v>
      </c>
      <c r="J372">
        <v>6.5181060000000001E-3</v>
      </c>
      <c r="K372">
        <v>6.2088487999999997E-3</v>
      </c>
      <c r="L372">
        <v>5.7857487999999997E-3</v>
      </c>
      <c r="M372">
        <v>2.3306108999999898E-3</v>
      </c>
      <c r="N372">
        <v>1.9995333599999998E-3</v>
      </c>
      <c r="O372">
        <v>0</v>
      </c>
      <c r="P372">
        <v>0</v>
      </c>
      <c r="Q372">
        <v>0</v>
      </c>
      <c r="R372" t="s">
        <v>45</v>
      </c>
    </row>
    <row r="373" spans="1:18" x14ac:dyDescent="0.25">
      <c r="A373" t="s">
        <v>135</v>
      </c>
      <c r="B373" t="s">
        <v>66</v>
      </c>
      <c r="C373" t="s">
        <v>23</v>
      </c>
      <c r="D373" s="2">
        <v>1.0805160000000001E-9</v>
      </c>
      <c r="E373">
        <v>2.0115270000000001E-2</v>
      </c>
      <c r="F373">
        <v>1.9564289999999901E-2</v>
      </c>
      <c r="G373">
        <v>2.6742620000000002E-2</v>
      </c>
      <c r="H373">
        <v>2.7684923E-2</v>
      </c>
      <c r="I373">
        <v>3.0552206999999901E-2</v>
      </c>
      <c r="J373">
        <v>2.9269203000000001E-2</v>
      </c>
      <c r="K373">
        <v>2.7880503000000001E-2</v>
      </c>
      <c r="L373">
        <v>2.59805909999999E-2</v>
      </c>
      <c r="M373">
        <v>1.0465474400000001E-2</v>
      </c>
      <c r="N373">
        <v>8.9787900999999896E-3</v>
      </c>
      <c r="O373">
        <v>0</v>
      </c>
      <c r="P373">
        <v>0</v>
      </c>
      <c r="Q373">
        <v>0</v>
      </c>
      <c r="R373" t="s">
        <v>45</v>
      </c>
    </row>
    <row r="374" spans="1:18" x14ac:dyDescent="0.25">
      <c r="A374" t="s">
        <v>135</v>
      </c>
      <c r="B374" t="s">
        <v>66</v>
      </c>
      <c r="C374" t="s">
        <v>24</v>
      </c>
      <c r="D374" s="2">
        <v>0</v>
      </c>
      <c r="E374" s="2">
        <v>4.2238639999999999E-3</v>
      </c>
      <c r="F374" s="2">
        <v>4.7176329999999997E-3</v>
      </c>
      <c r="G374" s="2">
        <v>6.4485789999999899E-3</v>
      </c>
      <c r="H374" s="2">
        <v>6.6758080000000001E-3</v>
      </c>
      <c r="I374" s="2">
        <v>7.3671869999999903E-3</v>
      </c>
      <c r="J374" s="2">
        <v>7.0578189999999999E-3</v>
      </c>
      <c r="K374" s="2">
        <v>6.7229604000000002E-3</v>
      </c>
      <c r="L374" s="2">
        <v>6.26482509999999E-3</v>
      </c>
      <c r="M374" s="2">
        <v>2.5235916999999902E-3</v>
      </c>
      <c r="N374" s="2">
        <v>2.1650992300000001E-3</v>
      </c>
      <c r="O374">
        <v>0</v>
      </c>
      <c r="P374">
        <v>0</v>
      </c>
      <c r="Q374">
        <v>0</v>
      </c>
      <c r="R374" t="s">
        <v>45</v>
      </c>
    </row>
    <row r="375" spans="1:18" x14ac:dyDescent="0.25">
      <c r="A375" t="s">
        <v>135</v>
      </c>
      <c r="B375" t="s">
        <v>66</v>
      </c>
      <c r="C375" t="s">
        <v>25</v>
      </c>
      <c r="D375" s="2">
        <v>5.4396780000000002E-9</v>
      </c>
      <c r="E375" s="2">
        <v>6.5435210000000001E-6</v>
      </c>
      <c r="F375" s="2">
        <v>4.4678720000000001E-6</v>
      </c>
      <c r="G375" s="2">
        <v>6.1071799999999899E-6</v>
      </c>
      <c r="H375" s="2">
        <v>6.3223819999999997E-6</v>
      </c>
      <c r="I375" s="2">
        <v>6.9771660000000002E-6</v>
      </c>
      <c r="J375" s="2">
        <v>6.6841699999999999E-6</v>
      </c>
      <c r="K375" s="2">
        <v>6.3670435E-6</v>
      </c>
      <c r="L375" s="2">
        <v>5.9331570000000001E-6</v>
      </c>
      <c r="M375" s="2">
        <v>2.3899888E-6</v>
      </c>
      <c r="N375" s="2">
        <v>2.05047672999999E-6</v>
      </c>
      <c r="O375">
        <v>0</v>
      </c>
      <c r="P375">
        <v>0</v>
      </c>
      <c r="Q375">
        <v>0</v>
      </c>
      <c r="R375" t="s">
        <v>45</v>
      </c>
    </row>
    <row r="376" spans="1:18" x14ac:dyDescent="0.25">
      <c r="A376" t="s">
        <v>135</v>
      </c>
      <c r="B376" t="s">
        <v>66</v>
      </c>
      <c r="C376" t="s">
        <v>26</v>
      </c>
      <c r="D376">
        <v>0</v>
      </c>
      <c r="E376" s="2">
        <v>3.0778720000000003E-4</v>
      </c>
      <c r="F376" s="2">
        <v>3.4410940000000002E-4</v>
      </c>
      <c r="G376" s="2">
        <v>4.703671E-4</v>
      </c>
      <c r="H376" s="2">
        <v>4.8694049999999897E-4</v>
      </c>
      <c r="I376" s="2">
        <v>5.3737113000000005E-4</v>
      </c>
      <c r="J376" s="2">
        <v>5.1480567000000005E-4</v>
      </c>
      <c r="K376" s="2">
        <v>4.9038064999999903E-4</v>
      </c>
      <c r="L376" s="2">
        <v>4.5696357999999899E-4</v>
      </c>
      <c r="M376" s="2">
        <v>1.8407362999999999E-4</v>
      </c>
      <c r="N376" s="2">
        <v>1.5792486200000001E-4</v>
      </c>
      <c r="O376">
        <v>0</v>
      </c>
      <c r="P376">
        <v>0</v>
      </c>
      <c r="Q376">
        <v>0</v>
      </c>
      <c r="R376" t="s">
        <v>45</v>
      </c>
    </row>
    <row r="377" spans="1:18" x14ac:dyDescent="0.25">
      <c r="A377" t="s">
        <v>135</v>
      </c>
      <c r="B377" t="s">
        <v>66</v>
      </c>
      <c r="C377" t="s">
        <v>27</v>
      </c>
      <c r="D377">
        <v>2.8338132769999999E-3</v>
      </c>
      <c r="E377">
        <v>2.5123318167009898E-3</v>
      </c>
      <c r="F377">
        <v>1.82885344468999E-3</v>
      </c>
      <c r="G377">
        <v>1.3876535423E-3</v>
      </c>
      <c r="H377">
        <v>1.10945289638499E-3</v>
      </c>
      <c r="I377" s="2">
        <v>9.6625960672599997E-4</v>
      </c>
      <c r="J377">
        <v>1.341966899939E-3</v>
      </c>
      <c r="K377">
        <v>1.29824992012E-3</v>
      </c>
      <c r="L377">
        <v>1.3156166689239899E-3</v>
      </c>
      <c r="M377">
        <v>1.58982342679E-3</v>
      </c>
      <c r="N377">
        <v>1.5741571477639999E-3</v>
      </c>
      <c r="O377">
        <v>0</v>
      </c>
      <c r="P377">
        <v>0</v>
      </c>
      <c r="Q377">
        <v>0</v>
      </c>
      <c r="R377" t="s">
        <v>45</v>
      </c>
    </row>
    <row r="378" spans="1:18" x14ac:dyDescent="0.25">
      <c r="A378" t="s">
        <v>135</v>
      </c>
      <c r="B378" t="s">
        <v>66</v>
      </c>
      <c r="C378" t="s">
        <v>29</v>
      </c>
      <c r="D378">
        <v>1.7867178881400001E-3</v>
      </c>
      <c r="E378">
        <v>2.5708303006299902E-3</v>
      </c>
      <c r="F378">
        <v>2.6104798473569999E-3</v>
      </c>
      <c r="G378">
        <v>1.70158246722899E-3</v>
      </c>
      <c r="H378">
        <v>1.436722827273E-3</v>
      </c>
      <c r="I378">
        <v>1.3773097643579901E-3</v>
      </c>
      <c r="J378">
        <v>1.4454310402899899E-3</v>
      </c>
      <c r="K378">
        <v>1.37727230389799E-3</v>
      </c>
      <c r="L378">
        <v>1.3419629275090001E-3</v>
      </c>
      <c r="M378">
        <v>1.698637460594E-3</v>
      </c>
      <c r="N378">
        <v>1.92355116493099E-3</v>
      </c>
      <c r="O378">
        <v>0</v>
      </c>
      <c r="P378">
        <v>0</v>
      </c>
      <c r="Q378">
        <v>0</v>
      </c>
      <c r="R378" t="s">
        <v>45</v>
      </c>
    </row>
    <row r="379" spans="1:18" x14ac:dyDescent="0.25">
      <c r="A379" t="s">
        <v>135</v>
      </c>
      <c r="B379" t="s">
        <v>66</v>
      </c>
      <c r="C379" t="s">
        <v>31</v>
      </c>
      <c r="D379">
        <v>0.127706617980759</v>
      </c>
      <c r="E379">
        <v>8.4475970475259995E-2</v>
      </c>
      <c r="F379">
        <v>4.4672372836672899E-2</v>
      </c>
      <c r="G379">
        <v>4.1670260872825902E-2</v>
      </c>
      <c r="H379">
        <v>3.4278072763450997E-2</v>
      </c>
      <c r="I379">
        <v>3.2829659581768998E-2</v>
      </c>
      <c r="J379">
        <v>3.1300608439842899E-2</v>
      </c>
      <c r="K379">
        <v>3.0320962889836999E-2</v>
      </c>
      <c r="L379">
        <v>3.0143411793561999E-2</v>
      </c>
      <c r="M379">
        <v>3.05136533498419E-2</v>
      </c>
      <c r="N379">
        <v>3.2712042494020002E-2</v>
      </c>
      <c r="O379">
        <v>0</v>
      </c>
      <c r="P379">
        <v>0</v>
      </c>
      <c r="Q379">
        <v>0</v>
      </c>
      <c r="R379" t="s">
        <v>45</v>
      </c>
    </row>
    <row r="380" spans="1:18" x14ac:dyDescent="0.25">
      <c r="A380" t="s">
        <v>135</v>
      </c>
      <c r="B380" t="s">
        <v>66</v>
      </c>
      <c r="C380" t="s">
        <v>32</v>
      </c>
      <c r="D380">
        <v>0.11774540797949901</v>
      </c>
      <c r="E380">
        <v>8.795617080109E-2</v>
      </c>
      <c r="F380">
        <v>5.5708334233599902E-2</v>
      </c>
      <c r="G380">
        <v>4.7670133040459903E-2</v>
      </c>
      <c r="H380">
        <v>4.0222705016579902E-2</v>
      </c>
      <c r="I380">
        <v>3.7047525917828998E-2</v>
      </c>
      <c r="J380">
        <v>3.3919686637249903E-2</v>
      </c>
      <c r="K380">
        <v>3.0039208682349001E-2</v>
      </c>
      <c r="L380">
        <v>2.8717079014992899E-2</v>
      </c>
      <c r="M380">
        <v>2.7818328288919902E-2</v>
      </c>
      <c r="N380">
        <v>2.8719827577951901E-2</v>
      </c>
      <c r="O380">
        <v>0</v>
      </c>
      <c r="P380">
        <v>0</v>
      </c>
      <c r="Q380">
        <v>0</v>
      </c>
      <c r="R380" t="s">
        <v>45</v>
      </c>
    </row>
    <row r="381" spans="1:18" x14ac:dyDescent="0.25">
      <c r="A381" t="s">
        <v>135</v>
      </c>
      <c r="B381" t="s">
        <v>66</v>
      </c>
      <c r="C381" t="s">
        <v>34</v>
      </c>
      <c r="D381" s="2">
        <v>6.1672216541439999E-3</v>
      </c>
      <c r="E381">
        <v>9.2455664568460005E-3</v>
      </c>
      <c r="F381">
        <v>5.8349015199499997E-3</v>
      </c>
      <c r="G381">
        <v>6.3497744081290001E-3</v>
      </c>
      <c r="H381">
        <v>6.0977792784370002E-3</v>
      </c>
      <c r="I381">
        <v>5.5789256203789897E-3</v>
      </c>
      <c r="J381">
        <v>5.6675968788229896E-3</v>
      </c>
      <c r="K381">
        <v>5.0531175458669898E-3</v>
      </c>
      <c r="L381">
        <v>4.6389491230129903E-3</v>
      </c>
      <c r="M381">
        <v>6.1684934408610002E-3</v>
      </c>
      <c r="N381">
        <v>7.33281109881699E-3</v>
      </c>
      <c r="O381">
        <v>0</v>
      </c>
      <c r="P381">
        <v>0</v>
      </c>
      <c r="Q381">
        <v>0</v>
      </c>
      <c r="R381" t="s">
        <v>45</v>
      </c>
    </row>
    <row r="382" spans="1:18" x14ac:dyDescent="0.25">
      <c r="A382" t="s">
        <v>135</v>
      </c>
      <c r="B382" t="s">
        <v>66</v>
      </c>
      <c r="C382" t="s">
        <v>36</v>
      </c>
      <c r="D382" s="2">
        <v>8.0661123633011006E-2</v>
      </c>
      <c r="E382">
        <v>2.3244749805929998E-2</v>
      </c>
      <c r="F382">
        <v>1.721667277036E-2</v>
      </c>
      <c r="G382">
        <v>1.72967910559199E-2</v>
      </c>
      <c r="H382">
        <v>1.5125734334607999E-2</v>
      </c>
      <c r="I382">
        <v>1.48579805576569E-2</v>
      </c>
      <c r="J382">
        <v>1.5275276751612899E-2</v>
      </c>
      <c r="K382">
        <v>1.46311835636169E-2</v>
      </c>
      <c r="L382">
        <v>1.4398054000591E-2</v>
      </c>
      <c r="M382">
        <v>1.6905197674531001E-2</v>
      </c>
      <c r="N382">
        <v>1.8839033422733999E-2</v>
      </c>
      <c r="O382">
        <v>0</v>
      </c>
      <c r="P382">
        <v>0</v>
      </c>
      <c r="Q382">
        <v>0</v>
      </c>
      <c r="R382" t="s">
        <v>45</v>
      </c>
    </row>
    <row r="383" spans="1:18" x14ac:dyDescent="0.25">
      <c r="A383" t="s">
        <v>135</v>
      </c>
      <c r="B383" t="s">
        <v>66</v>
      </c>
      <c r="C383" t="s">
        <v>37</v>
      </c>
      <c r="D383" s="2">
        <v>1.6409001817168999E-2</v>
      </c>
      <c r="E383" s="2">
        <v>1.8785009553689998E-2</v>
      </c>
      <c r="F383" s="2">
        <v>1.273511546436E-2</v>
      </c>
      <c r="G383" s="2">
        <v>1.3618608947959999E-2</v>
      </c>
      <c r="H383" s="2">
        <v>1.22956789182549E-2</v>
      </c>
      <c r="I383" s="2">
        <v>1.1653427552018E-2</v>
      </c>
      <c r="J383" s="2">
        <v>1.1785808926052001E-2</v>
      </c>
      <c r="K383" s="2">
        <v>1.0947560993534999E-2</v>
      </c>
      <c r="L383" s="2">
        <v>1.0447276135953899E-2</v>
      </c>
      <c r="M383" s="2">
        <v>1.25537606894749E-2</v>
      </c>
      <c r="N383" s="2">
        <v>1.4199302038855E-2</v>
      </c>
      <c r="O383">
        <v>0</v>
      </c>
      <c r="P383">
        <v>0</v>
      </c>
      <c r="Q383">
        <v>0</v>
      </c>
      <c r="R383" t="s">
        <v>45</v>
      </c>
    </row>
    <row r="384" spans="1:18" x14ac:dyDescent="0.25">
      <c r="A384" t="s">
        <v>135</v>
      </c>
      <c r="B384" t="s">
        <v>66</v>
      </c>
      <c r="C384" t="s">
        <v>39</v>
      </c>
      <c r="D384" s="2">
        <v>9.8041652706076995E-2</v>
      </c>
      <c r="E384" s="2">
        <v>4.7190679149820003E-2</v>
      </c>
      <c r="F384" s="2">
        <v>2.29482702095909E-2</v>
      </c>
      <c r="G384" s="2">
        <v>1.16239318303569E-2</v>
      </c>
      <c r="H384" s="2">
        <v>1.0619007655085E-2</v>
      </c>
      <c r="I384" s="2">
        <v>1.0070006871104001E-2</v>
      </c>
      <c r="J384" s="2">
        <v>1.04106563671799E-2</v>
      </c>
      <c r="K384" s="2">
        <v>9.1474237241630004E-3</v>
      </c>
      <c r="L384" s="2">
        <v>8.4138884285070003E-3</v>
      </c>
      <c r="M384" s="2">
        <v>9.0437199034409908E-3</v>
      </c>
      <c r="N384" s="2">
        <v>9.6981590126829897E-3</v>
      </c>
      <c r="O384">
        <v>0</v>
      </c>
      <c r="P384">
        <v>0</v>
      </c>
      <c r="Q384">
        <v>0</v>
      </c>
      <c r="R384" t="s">
        <v>45</v>
      </c>
    </row>
    <row r="385" spans="1:18" x14ac:dyDescent="0.25">
      <c r="A385" t="s">
        <v>135</v>
      </c>
      <c r="B385" t="s">
        <v>67</v>
      </c>
      <c r="C385" t="s">
        <v>16</v>
      </c>
      <c r="D385">
        <v>1.026682016091E-2</v>
      </c>
      <c r="E385">
        <v>8.3147771005999908E-3</v>
      </c>
      <c r="F385">
        <v>7.3885297858000002E-3</v>
      </c>
      <c r="G385">
        <v>7.6478945565659996E-3</v>
      </c>
      <c r="H385">
        <v>7.0000703421619999E-3</v>
      </c>
      <c r="I385">
        <v>6.8147526144819899E-3</v>
      </c>
      <c r="J385">
        <v>7.7050251592640003E-3</v>
      </c>
      <c r="K385">
        <v>8.1610483973599893E-3</v>
      </c>
      <c r="L385">
        <v>9.0234589333050008E-3</v>
      </c>
      <c r="M385">
        <v>9.4737135946530004E-3</v>
      </c>
      <c r="N385">
        <v>1.0382794950364999E-2</v>
      </c>
      <c r="O385">
        <v>0</v>
      </c>
      <c r="P385">
        <v>0</v>
      </c>
      <c r="Q385">
        <v>0</v>
      </c>
      <c r="R385" t="s">
        <v>45</v>
      </c>
    </row>
    <row r="386" spans="1:18" x14ac:dyDescent="0.25">
      <c r="A386" t="s">
        <v>135</v>
      </c>
      <c r="B386" t="s">
        <v>67</v>
      </c>
      <c r="C386" t="s">
        <v>17</v>
      </c>
      <c r="D386">
        <v>0.45028468685</v>
      </c>
      <c r="E386">
        <v>0.34459263696100001</v>
      </c>
      <c r="F386">
        <v>0.27692404517500002</v>
      </c>
      <c r="G386">
        <v>0.24306696466860001</v>
      </c>
      <c r="H386">
        <v>0.24982442206761801</v>
      </c>
      <c r="I386">
        <v>0.25645567876351</v>
      </c>
      <c r="J386">
        <v>0.26207428426850798</v>
      </c>
      <c r="K386">
        <v>0.26663962963789201</v>
      </c>
      <c r="L386">
        <v>0.27082262654530498</v>
      </c>
      <c r="M386">
        <v>0.27560736986241502</v>
      </c>
      <c r="N386">
        <v>0.28082721437118702</v>
      </c>
      <c r="O386">
        <v>0</v>
      </c>
      <c r="P386">
        <v>0</v>
      </c>
      <c r="Q386">
        <v>0</v>
      </c>
      <c r="R386" t="s">
        <v>45</v>
      </c>
    </row>
    <row r="387" spans="1:18" x14ac:dyDescent="0.25">
      <c r="A387" t="s">
        <v>135</v>
      </c>
      <c r="B387" t="s">
        <v>67</v>
      </c>
      <c r="C387" t="s">
        <v>19</v>
      </c>
      <c r="D387">
        <v>4.9211429890029903</v>
      </c>
      <c r="E387">
        <v>2.4321519895680002</v>
      </c>
      <c r="F387">
        <v>1.566604990184</v>
      </c>
      <c r="G387">
        <v>1.2783724855423999</v>
      </c>
      <c r="H387">
        <v>1.08701439619648</v>
      </c>
      <c r="I387">
        <v>0.93919944357498997</v>
      </c>
      <c r="J387">
        <v>0.79013106104544095</v>
      </c>
      <c r="K387">
        <v>0.691589104215241</v>
      </c>
      <c r="L387">
        <v>0.61828907099192698</v>
      </c>
      <c r="M387">
        <v>0.64196250326732396</v>
      </c>
      <c r="N387">
        <v>0.67477998249839999</v>
      </c>
      <c r="O387">
        <v>0</v>
      </c>
      <c r="P387">
        <v>0</v>
      </c>
      <c r="Q387">
        <v>0</v>
      </c>
      <c r="R387" t="s">
        <v>45</v>
      </c>
    </row>
    <row r="388" spans="1:18" x14ac:dyDescent="0.25">
      <c r="A388" t="s">
        <v>135</v>
      </c>
      <c r="B388" t="s">
        <v>67</v>
      </c>
      <c r="C388" t="s">
        <v>21</v>
      </c>
      <c r="D388">
        <v>48.861077420000001</v>
      </c>
      <c r="E388">
        <v>51.612026499999999</v>
      </c>
      <c r="F388">
        <v>45.007027269999902</v>
      </c>
      <c r="G388">
        <v>43.2169148531</v>
      </c>
      <c r="H388">
        <v>34.478274724881103</v>
      </c>
      <c r="I388">
        <v>33.432716344430297</v>
      </c>
      <c r="J388">
        <v>26.682081148475799</v>
      </c>
      <c r="K388">
        <v>25.0175939986913</v>
      </c>
      <c r="L388">
        <v>23.519310056949799</v>
      </c>
      <c r="M388">
        <v>13.2990740822262</v>
      </c>
      <c r="N388">
        <v>-1.64789791925039</v>
      </c>
      <c r="O388">
        <v>0</v>
      </c>
      <c r="P388">
        <v>0</v>
      </c>
      <c r="Q388">
        <v>0</v>
      </c>
      <c r="R388" t="s">
        <v>46</v>
      </c>
    </row>
    <row r="389" spans="1:18" x14ac:dyDescent="0.25">
      <c r="A389" t="s">
        <v>135</v>
      </c>
      <c r="B389" t="s">
        <v>67</v>
      </c>
      <c r="C389" t="s">
        <v>22</v>
      </c>
      <c r="D389" s="2">
        <v>0</v>
      </c>
      <c r="E389">
        <v>7.238327E-2</v>
      </c>
      <c r="F389">
        <v>8.9762129999999996E-2</v>
      </c>
      <c r="G389">
        <v>0.1158986</v>
      </c>
      <c r="H389">
        <v>0.121389699999999</v>
      </c>
      <c r="I389">
        <v>0.13292283999999999</v>
      </c>
      <c r="J389">
        <v>0.12830189</v>
      </c>
      <c r="K389">
        <v>0.12241063000000001</v>
      </c>
      <c r="L389">
        <v>0.114218709999999</v>
      </c>
      <c r="M389">
        <v>4.6195697000000001E-2</v>
      </c>
      <c r="N389">
        <v>3.952787E-2</v>
      </c>
      <c r="O389">
        <v>0</v>
      </c>
      <c r="P389">
        <v>0</v>
      </c>
      <c r="Q389">
        <v>0</v>
      </c>
      <c r="R389" t="s">
        <v>45</v>
      </c>
    </row>
    <row r="390" spans="1:18" x14ac:dyDescent="0.25">
      <c r="A390" t="s">
        <v>135</v>
      </c>
      <c r="B390" t="s">
        <v>67</v>
      </c>
      <c r="C390" t="s">
        <v>23</v>
      </c>
      <c r="D390" s="2">
        <v>1.8557319999999899E-8</v>
      </c>
      <c r="E390">
        <v>0.42351139999999998</v>
      </c>
      <c r="F390">
        <v>0.40307110000000002</v>
      </c>
      <c r="G390">
        <v>0.5204358</v>
      </c>
      <c r="H390">
        <v>0.54509439999999998</v>
      </c>
      <c r="I390">
        <v>0.5968831</v>
      </c>
      <c r="J390">
        <v>0.57613259999999999</v>
      </c>
      <c r="K390">
        <v>0.54967860000000002</v>
      </c>
      <c r="L390">
        <v>0.51289300999999898</v>
      </c>
      <c r="M390">
        <v>0.20743931999999901</v>
      </c>
      <c r="N390">
        <v>0.17749784499999999</v>
      </c>
      <c r="O390">
        <v>0</v>
      </c>
      <c r="P390">
        <v>0</v>
      </c>
      <c r="Q390">
        <v>0</v>
      </c>
      <c r="R390" t="s">
        <v>45</v>
      </c>
    </row>
    <row r="391" spans="1:18" x14ac:dyDescent="0.25">
      <c r="A391" t="s">
        <v>135</v>
      </c>
      <c r="B391" t="s">
        <v>67</v>
      </c>
      <c r="C391" t="s">
        <v>24</v>
      </c>
      <c r="D391" s="2">
        <v>0</v>
      </c>
      <c r="E391" s="2">
        <v>8.8930059999999894E-2</v>
      </c>
      <c r="F391" s="2">
        <v>9.7194699999999995E-2</v>
      </c>
      <c r="G391" s="2">
        <v>0.12549539999999901</v>
      </c>
      <c r="H391" s="2">
        <v>0.13144119999999901</v>
      </c>
      <c r="I391" s="2">
        <v>0.143929259999999</v>
      </c>
      <c r="J391" s="2">
        <v>0.13892547999999999</v>
      </c>
      <c r="K391" s="2">
        <v>0.13254659999999999</v>
      </c>
      <c r="L391" s="2">
        <v>0.12367634999999901</v>
      </c>
      <c r="M391" s="2">
        <v>5.0020818999999897E-2</v>
      </c>
      <c r="N391" s="2">
        <v>4.28008969999999E-2</v>
      </c>
      <c r="O391">
        <v>0</v>
      </c>
      <c r="P391">
        <v>0</v>
      </c>
      <c r="Q391">
        <v>0</v>
      </c>
      <c r="R391" t="s">
        <v>45</v>
      </c>
    </row>
    <row r="392" spans="1:18" x14ac:dyDescent="0.25">
      <c r="A392" t="s">
        <v>135</v>
      </c>
      <c r="B392" t="s">
        <v>67</v>
      </c>
      <c r="C392" t="s">
        <v>25</v>
      </c>
      <c r="D392" s="2">
        <v>9.3423579999999896E-8</v>
      </c>
      <c r="E392" s="2">
        <v>1.377688E-4</v>
      </c>
      <c r="F392" s="2">
        <v>9.2048999999999999E-5</v>
      </c>
      <c r="G392" s="2">
        <v>1.18851499999999E-4</v>
      </c>
      <c r="H392" s="2">
        <v>1.2448249E-4</v>
      </c>
      <c r="I392" s="2">
        <v>1.3630943999999999E-4</v>
      </c>
      <c r="J392" s="2">
        <v>1.3157064000000001E-4</v>
      </c>
      <c r="K392" s="2">
        <v>1.2552941E-4</v>
      </c>
      <c r="L392" s="2">
        <v>1.1712873E-4</v>
      </c>
      <c r="M392" s="2">
        <v>4.73726709999999E-5</v>
      </c>
      <c r="N392" s="2">
        <v>4.0534956999999898E-5</v>
      </c>
      <c r="O392">
        <v>0</v>
      </c>
      <c r="P392">
        <v>0</v>
      </c>
      <c r="Q392">
        <v>0</v>
      </c>
      <c r="R392" t="s">
        <v>45</v>
      </c>
    </row>
    <row r="393" spans="1:18" x14ac:dyDescent="0.25">
      <c r="A393" t="s">
        <v>135</v>
      </c>
      <c r="B393" t="s">
        <v>67</v>
      </c>
      <c r="C393" t="s">
        <v>26</v>
      </c>
      <c r="D393">
        <v>0</v>
      </c>
      <c r="E393">
        <v>6.4802369999999998E-3</v>
      </c>
      <c r="F393">
        <v>7.0894879999999997E-3</v>
      </c>
      <c r="G393">
        <v>9.1537819999999992E-3</v>
      </c>
      <c r="H393">
        <v>9.5874640000000004E-3</v>
      </c>
      <c r="I393">
        <v>1.04983749999999E-2</v>
      </c>
      <c r="J393">
        <v>1.0133389E-2</v>
      </c>
      <c r="K393">
        <v>9.6681059999999992E-3</v>
      </c>
      <c r="L393">
        <v>9.0210929999999905E-3</v>
      </c>
      <c r="M393">
        <v>3.6485761000000002E-3</v>
      </c>
      <c r="N393">
        <v>3.1219480999999999E-3</v>
      </c>
      <c r="O393">
        <v>0</v>
      </c>
      <c r="P393">
        <v>0</v>
      </c>
      <c r="Q393">
        <v>0</v>
      </c>
      <c r="R393" t="s">
        <v>45</v>
      </c>
    </row>
    <row r="394" spans="1:18" x14ac:dyDescent="0.25">
      <c r="A394" t="s">
        <v>135</v>
      </c>
      <c r="B394" t="s">
        <v>67</v>
      </c>
      <c r="C394" t="s">
        <v>27</v>
      </c>
      <c r="D394">
        <v>7.5821111660000001E-3</v>
      </c>
      <c r="E394">
        <v>7.6619139919999997E-3</v>
      </c>
      <c r="F394">
        <v>6.0443609869999899E-3</v>
      </c>
      <c r="G394">
        <v>3.8718917169999999E-3</v>
      </c>
      <c r="H394">
        <v>3.5874989477799901E-3</v>
      </c>
      <c r="I394">
        <v>3.72573498076899E-3</v>
      </c>
      <c r="J394">
        <v>3.5302657004899901E-3</v>
      </c>
      <c r="K394">
        <v>3.3838334888239901E-3</v>
      </c>
      <c r="L394">
        <v>3.325534808994E-3</v>
      </c>
      <c r="M394">
        <v>3.3784175639999998E-3</v>
      </c>
      <c r="N394">
        <v>3.50585714462299E-3</v>
      </c>
      <c r="O394">
        <v>0</v>
      </c>
      <c r="P394">
        <v>0</v>
      </c>
      <c r="Q394">
        <v>0</v>
      </c>
      <c r="R394" t="s">
        <v>45</v>
      </c>
    </row>
    <row r="395" spans="1:18" x14ac:dyDescent="0.25">
      <c r="A395" t="s">
        <v>135</v>
      </c>
      <c r="B395" t="s">
        <v>67</v>
      </c>
      <c r="C395" t="s">
        <v>29</v>
      </c>
      <c r="D395">
        <v>9.2872644234999902E-3</v>
      </c>
      <c r="E395">
        <v>6.3755305642209902E-3</v>
      </c>
      <c r="F395">
        <v>9.9815154558E-3</v>
      </c>
      <c r="G395">
        <v>8.5723395422559901E-3</v>
      </c>
      <c r="H395">
        <v>7.8554857072399894E-3</v>
      </c>
      <c r="I395">
        <v>7.5940344509719902E-3</v>
      </c>
      <c r="J395">
        <v>6.9532005314770001E-3</v>
      </c>
      <c r="K395">
        <v>6.4053424443910002E-3</v>
      </c>
      <c r="L395">
        <v>5.8980985730410001E-3</v>
      </c>
      <c r="M395">
        <v>6.1817031367049999E-3</v>
      </c>
      <c r="N395">
        <v>6.9201160935300002E-3</v>
      </c>
      <c r="O395">
        <v>0</v>
      </c>
      <c r="P395">
        <v>0</v>
      </c>
      <c r="Q395">
        <v>0</v>
      </c>
      <c r="R395" t="s">
        <v>45</v>
      </c>
    </row>
    <row r="396" spans="1:18" x14ac:dyDescent="0.25">
      <c r="A396" t="s">
        <v>135</v>
      </c>
      <c r="B396" t="s">
        <v>67</v>
      </c>
      <c r="C396" t="s">
        <v>31</v>
      </c>
      <c r="D396">
        <v>0.82563016590899996</v>
      </c>
      <c r="E396">
        <v>0.4515111042978</v>
      </c>
      <c r="F396">
        <v>0.29298456630530001</v>
      </c>
      <c r="G396">
        <v>0.26251762993048</v>
      </c>
      <c r="H396">
        <v>0.20575800801578401</v>
      </c>
      <c r="I396">
        <v>0.20744244374620299</v>
      </c>
      <c r="J396">
        <v>0.19827954063716499</v>
      </c>
      <c r="K396">
        <v>0.19786769172350599</v>
      </c>
      <c r="L396">
        <v>0.199722975006137</v>
      </c>
      <c r="M396">
        <v>0.201995999569516</v>
      </c>
      <c r="N396">
        <v>0.207179680187173</v>
      </c>
      <c r="O396">
        <v>0</v>
      </c>
      <c r="P396">
        <v>0</v>
      </c>
      <c r="Q396">
        <v>0</v>
      </c>
      <c r="R396" t="s">
        <v>45</v>
      </c>
    </row>
    <row r="397" spans="1:18" x14ac:dyDescent="0.25">
      <c r="A397" t="s">
        <v>135</v>
      </c>
      <c r="B397" t="s">
        <v>67</v>
      </c>
      <c r="C397" t="s">
        <v>32</v>
      </c>
      <c r="D397">
        <v>0.81388537110299997</v>
      </c>
      <c r="E397">
        <v>0.49062341142899901</v>
      </c>
      <c r="F397">
        <v>0.353884400775</v>
      </c>
      <c r="G397">
        <v>0.280796947869</v>
      </c>
      <c r="H397">
        <v>0.21662918104452999</v>
      </c>
      <c r="I397">
        <v>0.19730960787131799</v>
      </c>
      <c r="J397">
        <v>0.16765350908910701</v>
      </c>
      <c r="K397">
        <v>0.153411006671439</v>
      </c>
      <c r="L397">
        <v>0.149085471534424</v>
      </c>
      <c r="M397">
        <v>0.14428398047191501</v>
      </c>
      <c r="N397">
        <v>0.143874611960671</v>
      </c>
      <c r="O397">
        <v>0</v>
      </c>
      <c r="P397">
        <v>0</v>
      </c>
      <c r="Q397">
        <v>0</v>
      </c>
      <c r="R397" t="s">
        <v>45</v>
      </c>
    </row>
    <row r="398" spans="1:18" x14ac:dyDescent="0.25">
      <c r="A398" t="s">
        <v>135</v>
      </c>
      <c r="B398" t="s">
        <v>67</v>
      </c>
      <c r="C398" t="s">
        <v>34</v>
      </c>
      <c r="D398" s="2">
        <v>2.47701666159999E-2</v>
      </c>
      <c r="E398">
        <v>1.5934999184259901E-2</v>
      </c>
      <c r="F398">
        <v>2.92742322529999E-2</v>
      </c>
      <c r="G398">
        <v>1.7653455304999999E-2</v>
      </c>
      <c r="H398">
        <v>1.6661502458519901E-2</v>
      </c>
      <c r="I398">
        <v>1.5432937794684E-2</v>
      </c>
      <c r="J398">
        <v>1.4331562779094901E-2</v>
      </c>
      <c r="K398">
        <v>1.2924687916438899E-2</v>
      </c>
      <c r="L398">
        <v>1.1561563376891E-2</v>
      </c>
      <c r="M398">
        <v>1.39963512306619E-2</v>
      </c>
      <c r="N398">
        <v>1.86179150561319E-2</v>
      </c>
      <c r="O398">
        <v>0</v>
      </c>
      <c r="P398">
        <v>0</v>
      </c>
      <c r="Q398">
        <v>0</v>
      </c>
      <c r="R398" t="s">
        <v>45</v>
      </c>
    </row>
    <row r="399" spans="1:18" x14ac:dyDescent="0.25">
      <c r="A399" t="s">
        <v>135</v>
      </c>
      <c r="B399" t="s">
        <v>67</v>
      </c>
      <c r="C399" t="s">
        <v>36</v>
      </c>
      <c r="D399" s="2">
        <v>0.10268179709149999</v>
      </c>
      <c r="E399">
        <v>8.8454329369499998E-2</v>
      </c>
      <c r="F399">
        <v>9.4375131083389893E-2</v>
      </c>
      <c r="G399">
        <v>6.5771705762079996E-2</v>
      </c>
      <c r="H399">
        <v>5.4450112527204997E-2</v>
      </c>
      <c r="I399">
        <v>5.6749428355631001E-2</v>
      </c>
      <c r="J399">
        <v>5.6404605387778001E-2</v>
      </c>
      <c r="K399">
        <v>5.6658894753414998E-2</v>
      </c>
      <c r="L399">
        <v>5.7196247962085001E-2</v>
      </c>
      <c r="M399">
        <v>6.18924916343069E-2</v>
      </c>
      <c r="N399">
        <v>7.1790179416396996E-2</v>
      </c>
      <c r="O399">
        <v>0</v>
      </c>
      <c r="P399">
        <v>0</v>
      </c>
      <c r="Q399">
        <v>0</v>
      </c>
      <c r="R399" t="s">
        <v>45</v>
      </c>
    </row>
    <row r="400" spans="1:18" x14ac:dyDescent="0.25">
      <c r="A400" t="s">
        <v>135</v>
      </c>
      <c r="B400" t="s">
        <v>67</v>
      </c>
      <c r="C400" t="s">
        <v>37</v>
      </c>
      <c r="D400" s="2">
        <v>7.7523928017499993E-2</v>
      </c>
      <c r="E400" s="2">
        <v>5.7255502794029897E-2</v>
      </c>
      <c r="F400" s="2">
        <v>6.3433751395880006E-2</v>
      </c>
      <c r="G400" s="2">
        <v>4.4435280499979898E-2</v>
      </c>
      <c r="H400" s="2">
        <v>3.8321413276274897E-2</v>
      </c>
      <c r="I400" s="2">
        <v>3.7777124577501001E-2</v>
      </c>
      <c r="J400" s="2">
        <v>3.6513355612608003E-2</v>
      </c>
      <c r="K400" s="2">
        <v>3.5196459580124899E-2</v>
      </c>
      <c r="L400" s="2">
        <v>3.4149811347973902E-2</v>
      </c>
      <c r="M400" s="2">
        <v>3.7907456056481E-2</v>
      </c>
      <c r="N400" s="2">
        <v>4.5234254220905899E-2</v>
      </c>
      <c r="O400">
        <v>0</v>
      </c>
      <c r="P400">
        <v>0</v>
      </c>
      <c r="Q400">
        <v>0</v>
      </c>
      <c r="R400" t="s">
        <v>45</v>
      </c>
    </row>
    <row r="401" spans="1:18" x14ac:dyDescent="0.25">
      <c r="A401" t="s">
        <v>135</v>
      </c>
      <c r="B401" t="s">
        <v>67</v>
      </c>
      <c r="C401" t="s">
        <v>39</v>
      </c>
      <c r="D401" s="2">
        <v>0.66807489836169898</v>
      </c>
      <c r="E401" s="2">
        <v>0.44884400500818999</v>
      </c>
      <c r="F401" s="2">
        <v>0.29711808965605901</v>
      </c>
      <c r="G401" s="2">
        <v>0.14312828024405899</v>
      </c>
      <c r="H401" s="2">
        <v>6.2051478782049897E-2</v>
      </c>
      <c r="I401" s="2">
        <v>5.9019472840880001E-2</v>
      </c>
      <c r="J401" s="2">
        <v>3.9930286983160902E-2</v>
      </c>
      <c r="K401" s="2">
        <v>4.2496557674119001E-2</v>
      </c>
      <c r="L401" s="2">
        <v>4.4552165986086002E-2</v>
      </c>
      <c r="M401" s="2">
        <v>3.9722607725837002E-2</v>
      </c>
      <c r="N401" s="2">
        <v>4.2546197436979002E-2</v>
      </c>
      <c r="O401">
        <v>0</v>
      </c>
      <c r="P401">
        <v>0</v>
      </c>
      <c r="Q401">
        <v>0</v>
      </c>
      <c r="R401" t="s">
        <v>45</v>
      </c>
    </row>
    <row r="402" spans="1:18" x14ac:dyDescent="0.25">
      <c r="A402" t="s">
        <v>135</v>
      </c>
      <c r="B402" t="s">
        <v>68</v>
      </c>
      <c r="C402" t="s">
        <v>16</v>
      </c>
      <c r="D402">
        <v>8.0401051765499904E-3</v>
      </c>
      <c r="E402">
        <v>7.4828170087099998E-3</v>
      </c>
      <c r="F402">
        <v>8.2422420574499999E-3</v>
      </c>
      <c r="G402">
        <v>7.1470752119039997E-3</v>
      </c>
      <c r="H402">
        <v>6.4349016885080004E-3</v>
      </c>
      <c r="I402">
        <v>6.005162514494E-3</v>
      </c>
      <c r="J402">
        <v>6.1588914869879999E-3</v>
      </c>
      <c r="K402">
        <v>5.9723518550859897E-3</v>
      </c>
      <c r="L402">
        <v>6.06950848018099E-3</v>
      </c>
      <c r="M402">
        <v>6.3433069883249999E-3</v>
      </c>
      <c r="N402">
        <v>6.6166284075229896E-3</v>
      </c>
      <c r="O402">
        <v>0</v>
      </c>
      <c r="P402">
        <v>0</v>
      </c>
      <c r="Q402">
        <v>0</v>
      </c>
      <c r="R402" t="s">
        <v>45</v>
      </c>
    </row>
    <row r="403" spans="1:18" x14ac:dyDescent="0.25">
      <c r="A403" t="s">
        <v>135</v>
      </c>
      <c r="B403" t="s">
        <v>68</v>
      </c>
      <c r="C403" t="s">
        <v>17</v>
      </c>
      <c r="D403">
        <v>8.9774358929999895E-2</v>
      </c>
      <c r="E403">
        <v>9.4700491169000006E-2</v>
      </c>
      <c r="F403">
        <v>8.5070802306000004E-2</v>
      </c>
      <c r="G403">
        <v>8.2287758888699894E-2</v>
      </c>
      <c r="H403">
        <v>8.3988618885000005E-2</v>
      </c>
      <c r="I403">
        <v>8.5860917198241002E-2</v>
      </c>
      <c r="J403">
        <v>8.7450858724962E-2</v>
      </c>
      <c r="K403">
        <v>8.8626469274256006E-2</v>
      </c>
      <c r="L403">
        <v>8.9824821941408006E-2</v>
      </c>
      <c r="M403">
        <v>9.2044019503461999E-2</v>
      </c>
      <c r="N403">
        <v>9.4185453253870996E-2</v>
      </c>
      <c r="O403">
        <v>0</v>
      </c>
      <c r="P403">
        <v>0</v>
      </c>
      <c r="Q403">
        <v>0</v>
      </c>
      <c r="R403" t="s">
        <v>45</v>
      </c>
    </row>
    <row r="404" spans="1:18" x14ac:dyDescent="0.25">
      <c r="A404" t="s">
        <v>135</v>
      </c>
      <c r="B404" t="s">
        <v>68</v>
      </c>
      <c r="C404" t="s">
        <v>19</v>
      </c>
      <c r="D404">
        <v>2.4404800632770001</v>
      </c>
      <c r="E404">
        <v>1.4189208752419999</v>
      </c>
      <c r="F404">
        <v>0.95642542874799996</v>
      </c>
      <c r="G404">
        <v>0.88064639222899999</v>
      </c>
      <c r="H404">
        <v>0.76238059132290004</v>
      </c>
      <c r="I404">
        <v>0.65542122762823496</v>
      </c>
      <c r="J404">
        <v>0.55731504471582904</v>
      </c>
      <c r="K404">
        <v>0.477387109687051</v>
      </c>
      <c r="L404">
        <v>0.413124786308042</v>
      </c>
      <c r="M404">
        <v>0.44019109605995199</v>
      </c>
      <c r="N404">
        <v>0.45856575027711399</v>
      </c>
      <c r="O404">
        <v>0</v>
      </c>
      <c r="P404">
        <v>0</v>
      </c>
      <c r="Q404">
        <v>0</v>
      </c>
      <c r="R404" t="s">
        <v>45</v>
      </c>
    </row>
    <row r="405" spans="1:18" x14ac:dyDescent="0.25">
      <c r="A405" t="s">
        <v>135</v>
      </c>
      <c r="B405" t="s">
        <v>68</v>
      </c>
      <c r="C405" t="s">
        <v>21</v>
      </c>
      <c r="D405">
        <v>21.054028869</v>
      </c>
      <c r="E405">
        <v>26.392867561999999</v>
      </c>
      <c r="F405">
        <v>22.787436329999899</v>
      </c>
      <c r="G405">
        <v>20.948874759999899</v>
      </c>
      <c r="H405">
        <v>16.821569547884899</v>
      </c>
      <c r="I405">
        <v>14.3131104163548</v>
      </c>
      <c r="J405">
        <v>12.8260866835735</v>
      </c>
      <c r="K405">
        <v>10.344480420297799</v>
      </c>
      <c r="L405">
        <v>8.0159533610436604</v>
      </c>
      <c r="M405">
        <v>-12.1923869283504</v>
      </c>
      <c r="N405">
        <v>-28.3800837869376</v>
      </c>
      <c r="O405">
        <v>0</v>
      </c>
      <c r="P405">
        <v>0</v>
      </c>
      <c r="Q405">
        <v>0</v>
      </c>
      <c r="R405" t="s">
        <v>46</v>
      </c>
    </row>
    <row r="406" spans="1:18" x14ac:dyDescent="0.25">
      <c r="A406" t="s">
        <v>135</v>
      </c>
      <c r="B406" t="s">
        <v>68</v>
      </c>
      <c r="C406" t="s">
        <v>22</v>
      </c>
      <c r="D406" s="2">
        <v>0</v>
      </c>
      <c r="E406">
        <v>3.4535089999999997E-2</v>
      </c>
      <c r="F406">
        <v>4.537033E-2</v>
      </c>
      <c r="G406">
        <v>5.2171799999999997E-2</v>
      </c>
      <c r="H406">
        <v>5.3543239999999999E-2</v>
      </c>
      <c r="I406">
        <v>5.8413720000000002E-2</v>
      </c>
      <c r="J406">
        <v>5.5995456999999998E-2</v>
      </c>
      <c r="K406">
        <v>5.3436572999999897E-2</v>
      </c>
      <c r="L406">
        <v>4.9873515E-2</v>
      </c>
      <c r="M406">
        <v>2.00051209999999E-2</v>
      </c>
      <c r="N406">
        <v>1.7185573900000001E-2</v>
      </c>
      <c r="O406">
        <v>0</v>
      </c>
      <c r="P406">
        <v>0</v>
      </c>
      <c r="Q406">
        <v>0</v>
      </c>
      <c r="R406" t="s">
        <v>45</v>
      </c>
    </row>
    <row r="407" spans="1:18" x14ac:dyDescent="0.25">
      <c r="A407" t="s">
        <v>135</v>
      </c>
      <c r="B407" t="s">
        <v>68</v>
      </c>
      <c r="C407" t="s">
        <v>23</v>
      </c>
      <c r="D407" s="2">
        <v>9.3718430000000007E-9</v>
      </c>
      <c r="E407">
        <v>0.20206299999999999</v>
      </c>
      <c r="F407">
        <v>0.203733199999999</v>
      </c>
      <c r="G407">
        <v>0.2342746</v>
      </c>
      <c r="H407">
        <v>0.24043344</v>
      </c>
      <c r="I407">
        <v>0.26230378999999998</v>
      </c>
      <c r="J407">
        <v>0.25144436999999997</v>
      </c>
      <c r="K407">
        <v>0.23995388000000001</v>
      </c>
      <c r="L407">
        <v>0.22395428000000001</v>
      </c>
      <c r="M407">
        <v>8.9831841999999995E-2</v>
      </c>
      <c r="N407">
        <v>7.7170827999999997E-2</v>
      </c>
      <c r="O407">
        <v>0</v>
      </c>
      <c r="P407">
        <v>0</v>
      </c>
      <c r="Q407">
        <v>0</v>
      </c>
      <c r="R407" t="s">
        <v>45</v>
      </c>
    </row>
    <row r="408" spans="1:18" x14ac:dyDescent="0.25">
      <c r="A408" t="s">
        <v>135</v>
      </c>
      <c r="B408" t="s">
        <v>68</v>
      </c>
      <c r="C408" t="s">
        <v>24</v>
      </c>
      <c r="D408" s="2">
        <v>0</v>
      </c>
      <c r="E408" s="2">
        <v>4.2429750000000002E-2</v>
      </c>
      <c r="F408" s="2">
        <v>4.9127169999999998E-2</v>
      </c>
      <c r="G408" s="2">
        <v>5.6491819999999901E-2</v>
      </c>
      <c r="H408" s="2">
        <v>5.7976760000000002E-2</v>
      </c>
      <c r="I408" s="2">
        <v>6.3250479999999998E-2</v>
      </c>
      <c r="J408" s="2">
        <v>6.0632030000000003E-2</v>
      </c>
      <c r="K408" s="2">
        <v>5.7861236999999899E-2</v>
      </c>
      <c r="L408" s="2">
        <v>5.4003136E-2</v>
      </c>
      <c r="M408" s="2">
        <v>2.16616E-2</v>
      </c>
      <c r="N408" s="2">
        <v>1.8608574499999999E-2</v>
      </c>
      <c r="O408">
        <v>0</v>
      </c>
      <c r="P408">
        <v>0</v>
      </c>
      <c r="Q408">
        <v>0</v>
      </c>
      <c r="R408" t="s">
        <v>45</v>
      </c>
    </row>
    <row r="409" spans="1:18" x14ac:dyDescent="0.25">
      <c r="A409" t="s">
        <v>135</v>
      </c>
      <c r="B409" t="s">
        <v>68</v>
      </c>
      <c r="C409" t="s">
        <v>25</v>
      </c>
      <c r="D409" s="2">
        <v>4.7180809999999897E-8</v>
      </c>
      <c r="E409" s="2">
        <v>6.5731379999999997E-5</v>
      </c>
      <c r="F409" s="2">
        <v>4.6526290000000001E-5</v>
      </c>
      <c r="G409" s="2">
        <v>5.3501020000000003E-5</v>
      </c>
      <c r="H409" s="2">
        <v>5.4907380000000001E-5</v>
      </c>
      <c r="I409" s="2">
        <v>5.9901929999999897E-5</v>
      </c>
      <c r="J409" s="2">
        <v>5.7422117E-5</v>
      </c>
      <c r="K409" s="2">
        <v>5.4798011999999999E-5</v>
      </c>
      <c r="L409" s="2">
        <v>5.1144149999999899E-5</v>
      </c>
      <c r="M409" s="2">
        <v>2.0514802000000001E-5</v>
      </c>
      <c r="N409" s="2">
        <v>1.7623414500000001E-5</v>
      </c>
      <c r="O409">
        <v>0</v>
      </c>
      <c r="P409">
        <v>0</v>
      </c>
      <c r="Q409">
        <v>0</v>
      </c>
      <c r="R409" t="s">
        <v>45</v>
      </c>
    </row>
    <row r="410" spans="1:18" x14ac:dyDescent="0.25">
      <c r="A410" t="s">
        <v>135</v>
      </c>
      <c r="B410" t="s">
        <v>68</v>
      </c>
      <c r="C410" t="s">
        <v>26</v>
      </c>
      <c r="D410">
        <v>0</v>
      </c>
      <c r="E410">
        <v>3.0918120000000002E-3</v>
      </c>
      <c r="F410">
        <v>3.5833929999999998E-3</v>
      </c>
      <c r="G410">
        <v>4.1205769999999899E-3</v>
      </c>
      <c r="H410">
        <v>4.2288869999999998E-3</v>
      </c>
      <c r="I410">
        <v>4.6135669999999998E-3</v>
      </c>
      <c r="J410">
        <v>4.4225731999999896E-3</v>
      </c>
      <c r="K410">
        <v>4.2204666999999998E-3</v>
      </c>
      <c r="L410">
        <v>3.9390488E-3</v>
      </c>
      <c r="M410">
        <v>1.5800211999999899E-3</v>
      </c>
      <c r="N410">
        <v>1.3573329999999901E-3</v>
      </c>
      <c r="O410">
        <v>0</v>
      </c>
      <c r="P410">
        <v>0</v>
      </c>
      <c r="Q410">
        <v>0</v>
      </c>
      <c r="R410" t="s">
        <v>45</v>
      </c>
    </row>
    <row r="411" spans="1:18" x14ac:dyDescent="0.25">
      <c r="A411" t="s">
        <v>135</v>
      </c>
      <c r="B411" t="s">
        <v>68</v>
      </c>
      <c r="C411" t="s">
        <v>27</v>
      </c>
      <c r="D411">
        <v>4.1837327219999996E-3</v>
      </c>
      <c r="E411">
        <v>4.65018875169999E-3</v>
      </c>
      <c r="F411">
        <v>3.85780146099999E-3</v>
      </c>
      <c r="G411">
        <v>2.3828629809999899E-3</v>
      </c>
      <c r="H411">
        <v>2.0272578079089999E-3</v>
      </c>
      <c r="I411">
        <v>2.02966369724899E-3</v>
      </c>
      <c r="J411">
        <v>1.9635188885019999E-3</v>
      </c>
      <c r="K411">
        <v>1.86395332257599E-3</v>
      </c>
      <c r="L411">
        <v>1.846100399807E-3</v>
      </c>
      <c r="M411">
        <v>2.02442619423799E-3</v>
      </c>
      <c r="N411">
        <v>2.1419274434850001E-3</v>
      </c>
      <c r="O411">
        <v>0</v>
      </c>
      <c r="P411">
        <v>0</v>
      </c>
      <c r="Q411">
        <v>0</v>
      </c>
      <c r="R411" t="s">
        <v>45</v>
      </c>
    </row>
    <row r="412" spans="1:18" x14ac:dyDescent="0.25">
      <c r="A412" t="s">
        <v>135</v>
      </c>
      <c r="B412" t="s">
        <v>68</v>
      </c>
      <c r="C412" t="s">
        <v>29</v>
      </c>
      <c r="D412">
        <v>8.9696933088879993E-3</v>
      </c>
      <c r="E412">
        <v>2.9688627002780001E-2</v>
      </c>
      <c r="F412">
        <v>8.4270432837999995E-3</v>
      </c>
      <c r="G412">
        <v>6.8883860793799998E-3</v>
      </c>
      <c r="H412">
        <v>5.9921533384289898E-3</v>
      </c>
      <c r="I412">
        <v>5.5621009679280003E-3</v>
      </c>
      <c r="J412">
        <v>5.1587716793859897E-3</v>
      </c>
      <c r="K412">
        <v>4.6466399721799998E-3</v>
      </c>
      <c r="L412">
        <v>4.1567019933839997E-3</v>
      </c>
      <c r="M412">
        <v>4.4859254450679998E-3</v>
      </c>
      <c r="N412">
        <v>4.8752553972929999E-3</v>
      </c>
      <c r="O412">
        <v>0</v>
      </c>
      <c r="P412">
        <v>0</v>
      </c>
      <c r="Q412">
        <v>0</v>
      </c>
      <c r="R412" t="s">
        <v>45</v>
      </c>
    </row>
    <row r="413" spans="1:18" x14ac:dyDescent="0.25">
      <c r="A413" t="s">
        <v>135</v>
      </c>
      <c r="B413" t="s">
        <v>68</v>
      </c>
      <c r="C413" t="s">
        <v>31</v>
      </c>
      <c r="D413">
        <v>0.41255831405909998</v>
      </c>
      <c r="E413">
        <v>0.25459525200919902</v>
      </c>
      <c r="F413">
        <v>0.1871094531577</v>
      </c>
      <c r="G413">
        <v>0.17583285382569999</v>
      </c>
      <c r="H413">
        <v>0.14240083257473601</v>
      </c>
      <c r="I413">
        <v>0.137725785851253</v>
      </c>
      <c r="J413">
        <v>0.12913284067359501</v>
      </c>
      <c r="K413">
        <v>0.12446277810026</v>
      </c>
      <c r="L413">
        <v>0.121533079998925</v>
      </c>
      <c r="M413">
        <v>0.12658762276379501</v>
      </c>
      <c r="N413">
        <v>0.131063630387316</v>
      </c>
      <c r="O413">
        <v>0</v>
      </c>
      <c r="P413">
        <v>0</v>
      </c>
      <c r="Q413">
        <v>0</v>
      </c>
      <c r="R413" t="s">
        <v>45</v>
      </c>
    </row>
    <row r="414" spans="1:18" x14ac:dyDescent="0.25">
      <c r="A414" t="s">
        <v>135</v>
      </c>
      <c r="B414" t="s">
        <v>68</v>
      </c>
      <c r="C414" t="s">
        <v>32</v>
      </c>
      <c r="D414">
        <v>0.38547958854100001</v>
      </c>
      <c r="E414">
        <v>0.40835172661500002</v>
      </c>
      <c r="F414">
        <v>0.26721485094000003</v>
      </c>
      <c r="G414">
        <v>0.20856500851099899</v>
      </c>
      <c r="H414">
        <v>0.15845912985659999</v>
      </c>
      <c r="I414">
        <v>0.14296698255588899</v>
      </c>
      <c r="J414">
        <v>0.13012373739576999</v>
      </c>
      <c r="K414">
        <v>0.11726741632954001</v>
      </c>
      <c r="L414">
        <v>0.11416024508090999</v>
      </c>
      <c r="M414">
        <v>0.114408647056027</v>
      </c>
      <c r="N414">
        <v>0.116095831400524</v>
      </c>
      <c r="O414">
        <v>0</v>
      </c>
      <c r="P414">
        <v>0</v>
      </c>
      <c r="Q414">
        <v>0</v>
      </c>
      <c r="R414" t="s">
        <v>45</v>
      </c>
    </row>
    <row r="415" spans="1:18" x14ac:dyDescent="0.25">
      <c r="A415" t="s">
        <v>135</v>
      </c>
      <c r="B415" t="s">
        <v>68</v>
      </c>
      <c r="C415" t="s">
        <v>34</v>
      </c>
      <c r="D415" s="2">
        <v>1.5133265423314999E-2</v>
      </c>
      <c r="E415">
        <v>1.50964566693999E-2</v>
      </c>
      <c r="F415">
        <v>2.2635280772999901E-2</v>
      </c>
      <c r="G415">
        <v>3.2903491967289998E-2</v>
      </c>
      <c r="H415">
        <v>3.038194081959E-2</v>
      </c>
      <c r="I415">
        <v>2.7413330590378999E-2</v>
      </c>
      <c r="J415">
        <v>2.4162800998237002E-2</v>
      </c>
      <c r="K415">
        <v>1.9997899636762E-2</v>
      </c>
      <c r="L415">
        <v>1.58442451263489E-2</v>
      </c>
      <c r="M415">
        <v>1.7830052922525898E-2</v>
      </c>
      <c r="N415">
        <v>2.0157462578676E-2</v>
      </c>
      <c r="O415">
        <v>0</v>
      </c>
      <c r="P415">
        <v>0</v>
      </c>
      <c r="Q415">
        <v>0</v>
      </c>
      <c r="R415" t="s">
        <v>45</v>
      </c>
    </row>
    <row r="416" spans="1:18" x14ac:dyDescent="0.25">
      <c r="A416" t="s">
        <v>135</v>
      </c>
      <c r="B416" t="s">
        <v>68</v>
      </c>
      <c r="C416" t="s">
        <v>36</v>
      </c>
      <c r="D416" s="2">
        <v>8.1697857592190004E-2</v>
      </c>
      <c r="E416">
        <v>6.0221860300439897E-2</v>
      </c>
      <c r="F416">
        <v>0.1015837451374</v>
      </c>
      <c r="G416">
        <v>9.2217692411649996E-2</v>
      </c>
      <c r="H416">
        <v>7.6389727662678E-2</v>
      </c>
      <c r="I416">
        <v>7.5030570703874894E-2</v>
      </c>
      <c r="J416">
        <v>7.1371946024985894E-2</v>
      </c>
      <c r="K416">
        <v>6.7036424373690007E-2</v>
      </c>
      <c r="L416">
        <v>6.32724022069939E-2</v>
      </c>
      <c r="M416">
        <v>6.7363852931052001E-2</v>
      </c>
      <c r="N416">
        <v>7.3085482967315901E-2</v>
      </c>
      <c r="O416">
        <v>0</v>
      </c>
      <c r="P416">
        <v>0</v>
      </c>
      <c r="Q416">
        <v>0</v>
      </c>
      <c r="R416" t="s">
        <v>45</v>
      </c>
    </row>
    <row r="417" spans="1:18" x14ac:dyDescent="0.25">
      <c r="A417" t="s">
        <v>135</v>
      </c>
      <c r="B417" t="s">
        <v>68</v>
      </c>
      <c r="C417" t="s">
        <v>37</v>
      </c>
      <c r="D417" s="2">
        <v>7.0210183501620005E-2</v>
      </c>
      <c r="E417" s="2">
        <v>4.3462746141E-2</v>
      </c>
      <c r="F417" s="2">
        <v>6.0015977775829898E-2</v>
      </c>
      <c r="G417" s="2">
        <v>6.8477670089749906E-2</v>
      </c>
      <c r="H417" s="2">
        <v>5.9258538180007897E-2</v>
      </c>
      <c r="I417" s="2">
        <v>5.5830605734319E-2</v>
      </c>
      <c r="J417" s="2">
        <v>5.1403594566122E-2</v>
      </c>
      <c r="K417" s="2">
        <v>4.5859156483482898E-2</v>
      </c>
      <c r="L417" s="2">
        <v>4.0692062260149903E-2</v>
      </c>
      <c r="M417" s="2">
        <v>4.3963301355117897E-2</v>
      </c>
      <c r="N417" s="2">
        <v>4.8104210285309E-2</v>
      </c>
      <c r="O417">
        <v>0</v>
      </c>
      <c r="P417">
        <v>0</v>
      </c>
      <c r="Q417">
        <v>0</v>
      </c>
      <c r="R417" t="s">
        <v>45</v>
      </c>
    </row>
    <row r="418" spans="1:18" x14ac:dyDescent="0.25">
      <c r="A418" t="s">
        <v>135</v>
      </c>
      <c r="B418" t="s">
        <v>68</v>
      </c>
      <c r="C418" t="s">
        <v>39</v>
      </c>
      <c r="D418" s="2">
        <v>0.129597259909599</v>
      </c>
      <c r="E418" s="2">
        <v>0.14714723812774899</v>
      </c>
      <c r="F418" s="2">
        <v>7.9383063185309993E-2</v>
      </c>
      <c r="G418" s="2">
        <v>4.3783534633669997E-2</v>
      </c>
      <c r="H418" s="2">
        <v>2.5203594618187899E-2</v>
      </c>
      <c r="I418" s="2">
        <v>2.2186704135636E-2</v>
      </c>
      <c r="J418" s="2">
        <v>2.1646550002328999E-2</v>
      </c>
      <c r="K418" s="2">
        <v>1.9905080331897002E-2</v>
      </c>
      <c r="L418" s="2">
        <v>2.0012063995607999E-2</v>
      </c>
      <c r="M418" s="2">
        <v>2.0769204977267999E-2</v>
      </c>
      <c r="N418" s="2">
        <v>2.2591017121772999E-2</v>
      </c>
      <c r="O418">
        <v>0</v>
      </c>
      <c r="P418">
        <v>0</v>
      </c>
      <c r="Q418">
        <v>0</v>
      </c>
      <c r="R418" t="s">
        <v>45</v>
      </c>
    </row>
    <row r="419" spans="1:18" x14ac:dyDescent="0.25">
      <c r="A419" t="s">
        <v>135</v>
      </c>
      <c r="B419" t="s">
        <v>69</v>
      </c>
      <c r="C419" t="s">
        <v>16</v>
      </c>
      <c r="D419">
        <v>9.4332872070650008E-3</v>
      </c>
      <c r="E419">
        <v>7.3123302956999902E-3</v>
      </c>
      <c r="F419">
        <v>5.8432913055800001E-3</v>
      </c>
      <c r="G419">
        <v>4.4359041852399996E-3</v>
      </c>
      <c r="H419">
        <v>3.6548533739869898E-3</v>
      </c>
      <c r="I419">
        <v>3.2911790557120001E-3</v>
      </c>
      <c r="J419">
        <v>3.622668354825E-3</v>
      </c>
      <c r="K419">
        <v>3.6444021224269901E-3</v>
      </c>
      <c r="L419">
        <v>4.0631558037799902E-3</v>
      </c>
      <c r="M419">
        <v>4.2602687954039998E-3</v>
      </c>
      <c r="N419">
        <v>4.8623320031670001E-3</v>
      </c>
      <c r="O419">
        <v>0</v>
      </c>
      <c r="P419">
        <v>0</v>
      </c>
      <c r="Q419">
        <v>0</v>
      </c>
      <c r="R419" t="s">
        <v>45</v>
      </c>
    </row>
    <row r="420" spans="1:18" x14ac:dyDescent="0.25">
      <c r="A420" t="s">
        <v>135</v>
      </c>
      <c r="B420" t="s">
        <v>69</v>
      </c>
      <c r="C420" t="s">
        <v>17</v>
      </c>
      <c r="D420">
        <v>0.142352056655</v>
      </c>
      <c r="E420">
        <v>9.6465823086999997E-2</v>
      </c>
      <c r="F420">
        <v>0.12719416958480001</v>
      </c>
      <c r="G420">
        <v>8.9258803610099996E-2</v>
      </c>
      <c r="H420">
        <v>9.1471749399341995E-2</v>
      </c>
      <c r="I420">
        <v>9.3913464329704002E-2</v>
      </c>
      <c r="J420">
        <v>9.5656959221777998E-2</v>
      </c>
      <c r="K420">
        <v>9.7098165857145993E-2</v>
      </c>
      <c r="L420">
        <v>9.8660236591170902E-2</v>
      </c>
      <c r="M420">
        <v>0.101624061529366</v>
      </c>
      <c r="N420">
        <v>0.104340243326922</v>
      </c>
      <c r="O420">
        <v>0</v>
      </c>
      <c r="P420">
        <v>0</v>
      </c>
      <c r="Q420">
        <v>0</v>
      </c>
      <c r="R420" t="s">
        <v>45</v>
      </c>
    </row>
    <row r="421" spans="1:18" x14ac:dyDescent="0.25">
      <c r="A421" t="s">
        <v>135</v>
      </c>
      <c r="B421" t="s">
        <v>69</v>
      </c>
      <c r="C421" t="s">
        <v>19</v>
      </c>
      <c r="D421">
        <v>3.3528972280580001</v>
      </c>
      <c r="E421">
        <v>1.6083267726179999</v>
      </c>
      <c r="F421">
        <v>1.0610060689218901</v>
      </c>
      <c r="G421">
        <v>0.87618811996320001</v>
      </c>
      <c r="H421">
        <v>0.73361274478371996</v>
      </c>
      <c r="I421">
        <v>0.62661118304883401</v>
      </c>
      <c r="J421">
        <v>0.52696452396111104</v>
      </c>
      <c r="K421">
        <v>0.46253398422998698</v>
      </c>
      <c r="L421">
        <v>0.41507318440700702</v>
      </c>
      <c r="M421">
        <v>0.41640790562847602</v>
      </c>
      <c r="N421">
        <v>0.435549592646296</v>
      </c>
      <c r="O421">
        <v>0</v>
      </c>
      <c r="P421">
        <v>0</v>
      </c>
      <c r="Q421">
        <v>0</v>
      </c>
      <c r="R421" t="s">
        <v>45</v>
      </c>
    </row>
    <row r="422" spans="1:18" x14ac:dyDescent="0.25">
      <c r="A422" t="s">
        <v>135</v>
      </c>
      <c r="B422" t="s">
        <v>69</v>
      </c>
      <c r="C422" t="s">
        <v>21</v>
      </c>
      <c r="D422">
        <v>30.360073109999899</v>
      </c>
      <c r="E422">
        <v>40.877335160999998</v>
      </c>
      <c r="F422">
        <v>38.916127453000001</v>
      </c>
      <c r="G422">
        <v>35.000985343000004</v>
      </c>
      <c r="H422">
        <v>30.2945147136579</v>
      </c>
      <c r="I422">
        <v>29.4221893525357</v>
      </c>
      <c r="J422">
        <v>22.1633561166508</v>
      </c>
      <c r="K422">
        <v>20.6703478822274</v>
      </c>
      <c r="L422">
        <v>18.032081706436099</v>
      </c>
      <c r="M422">
        <v>-17.252649090083199</v>
      </c>
      <c r="N422">
        <v>-44.756358757362698</v>
      </c>
      <c r="O422">
        <v>0</v>
      </c>
      <c r="P422">
        <v>0</v>
      </c>
      <c r="Q422">
        <v>0</v>
      </c>
      <c r="R422" t="s">
        <v>46</v>
      </c>
    </row>
    <row r="423" spans="1:18" x14ac:dyDescent="0.25">
      <c r="A423" t="s">
        <v>135</v>
      </c>
      <c r="B423" t="s">
        <v>69</v>
      </c>
      <c r="C423" t="s">
        <v>22</v>
      </c>
      <c r="D423" s="2">
        <v>0</v>
      </c>
      <c r="E423">
        <v>0.12546454000000001</v>
      </c>
      <c r="F423">
        <v>0.17371429999999999</v>
      </c>
      <c r="G423">
        <v>0.1904402</v>
      </c>
      <c r="H423">
        <v>0.19536841999999999</v>
      </c>
      <c r="I423">
        <v>0.21419853999999999</v>
      </c>
      <c r="J423">
        <v>0.20505033</v>
      </c>
      <c r="K423">
        <v>0.19530618</v>
      </c>
      <c r="L423">
        <v>0.18196391000000001</v>
      </c>
      <c r="M423">
        <v>7.2959441E-2</v>
      </c>
      <c r="N423">
        <v>6.2853309999999996E-2</v>
      </c>
      <c r="O423">
        <v>0</v>
      </c>
      <c r="P423">
        <v>0</v>
      </c>
      <c r="Q423">
        <v>0</v>
      </c>
      <c r="R423" t="s">
        <v>45</v>
      </c>
    </row>
    <row r="424" spans="1:18" x14ac:dyDescent="0.25">
      <c r="A424" t="s">
        <v>135</v>
      </c>
      <c r="B424" t="s">
        <v>69</v>
      </c>
      <c r="C424" t="s">
        <v>23</v>
      </c>
      <c r="D424" s="2">
        <v>3.6566780000000002E-8</v>
      </c>
      <c r="E424">
        <v>0.73408680000000004</v>
      </c>
      <c r="F424">
        <v>0.78005500000000005</v>
      </c>
      <c r="G424">
        <v>0.85516300000000001</v>
      </c>
      <c r="H424">
        <v>0.87729109999999899</v>
      </c>
      <c r="I424">
        <v>0.96184769999999997</v>
      </c>
      <c r="J424">
        <v>0.920767</v>
      </c>
      <c r="K424">
        <v>0.87701129999999905</v>
      </c>
      <c r="L424">
        <v>0.81709898999999897</v>
      </c>
      <c r="M424">
        <v>0.32762014</v>
      </c>
      <c r="N424">
        <v>0.28223931299999999</v>
      </c>
      <c r="O424">
        <v>0</v>
      </c>
      <c r="P424">
        <v>0</v>
      </c>
      <c r="Q424">
        <v>0</v>
      </c>
      <c r="R424" t="s">
        <v>45</v>
      </c>
    </row>
    <row r="425" spans="1:18" x14ac:dyDescent="0.25">
      <c r="A425" t="s">
        <v>135</v>
      </c>
      <c r="B425" t="s">
        <v>69</v>
      </c>
      <c r="C425" t="s">
        <v>24</v>
      </c>
      <c r="D425" s="2">
        <v>0</v>
      </c>
      <c r="E425" s="2">
        <v>0.15414619999999901</v>
      </c>
      <c r="F425" s="2">
        <v>0.1880985</v>
      </c>
      <c r="G425" s="2">
        <v>0.20620930000000001</v>
      </c>
      <c r="H425" s="2">
        <v>0.21154492</v>
      </c>
      <c r="I425" s="2">
        <v>0.23193470999999999</v>
      </c>
      <c r="J425" s="2">
        <v>0.22202909999999901</v>
      </c>
      <c r="K425" s="2">
        <v>0.21147802999999901</v>
      </c>
      <c r="L425" s="2">
        <v>0.197031029999999</v>
      </c>
      <c r="M425" s="2">
        <v>7.9000574000000004E-2</v>
      </c>
      <c r="N425" s="2">
        <v>6.8057665000000003E-2</v>
      </c>
      <c r="O425">
        <v>0</v>
      </c>
      <c r="P425">
        <v>0</v>
      </c>
      <c r="Q425">
        <v>0</v>
      </c>
      <c r="R425" t="s">
        <v>45</v>
      </c>
    </row>
    <row r="426" spans="1:18" x14ac:dyDescent="0.25">
      <c r="A426" t="s">
        <v>135</v>
      </c>
      <c r="B426" t="s">
        <v>69</v>
      </c>
      <c r="C426" t="s">
        <v>25</v>
      </c>
      <c r="D426" s="2">
        <v>1.84089299999999E-7</v>
      </c>
      <c r="E426" s="2">
        <v>2.3879979999999999E-4</v>
      </c>
      <c r="F426" s="2">
        <v>1.7814E-4</v>
      </c>
      <c r="G426" s="2">
        <v>1.9529270000000001E-4</v>
      </c>
      <c r="H426" s="2">
        <v>2.003458E-4</v>
      </c>
      <c r="I426" s="2">
        <v>2.1965576E-4</v>
      </c>
      <c r="J426" s="2">
        <v>2.1027466999999999E-4</v>
      </c>
      <c r="K426" s="2">
        <v>2.0028206999999899E-4</v>
      </c>
      <c r="L426" s="2">
        <v>1.8659988999999999E-4</v>
      </c>
      <c r="M426" s="2">
        <v>7.4818251000000001E-5</v>
      </c>
      <c r="N426" s="2">
        <v>6.4454642999999995E-5</v>
      </c>
      <c r="O426">
        <v>0</v>
      </c>
      <c r="P426">
        <v>0</v>
      </c>
      <c r="Q426">
        <v>0</v>
      </c>
      <c r="R426" t="s">
        <v>45</v>
      </c>
    </row>
    <row r="427" spans="1:18" x14ac:dyDescent="0.25">
      <c r="A427" t="s">
        <v>135</v>
      </c>
      <c r="B427" t="s">
        <v>69</v>
      </c>
      <c r="C427" t="s">
        <v>26</v>
      </c>
      <c r="D427">
        <v>0</v>
      </c>
      <c r="E427">
        <v>1.123243E-2</v>
      </c>
      <c r="F427">
        <v>1.37201099999999E-2</v>
      </c>
      <c r="G427">
        <v>1.504116E-2</v>
      </c>
      <c r="H427">
        <v>1.5430370000000001E-2</v>
      </c>
      <c r="I427">
        <v>1.6917583999999999E-2</v>
      </c>
      <c r="J427">
        <v>1.6195062999999999E-2</v>
      </c>
      <c r="K427">
        <v>1.5425451999999999E-2</v>
      </c>
      <c r="L427">
        <v>1.4371671000000001E-2</v>
      </c>
      <c r="M427">
        <v>5.7623990999999897E-3</v>
      </c>
      <c r="N427">
        <v>4.9642091999999999E-3</v>
      </c>
      <c r="O427">
        <v>0</v>
      </c>
      <c r="P427">
        <v>0</v>
      </c>
      <c r="Q427">
        <v>0</v>
      </c>
      <c r="R427" t="s">
        <v>45</v>
      </c>
    </row>
    <row r="428" spans="1:18" x14ac:dyDescent="0.25">
      <c r="A428" t="s">
        <v>135</v>
      </c>
      <c r="B428" t="s">
        <v>69</v>
      </c>
      <c r="C428" t="s">
        <v>27</v>
      </c>
      <c r="D428">
        <v>8.4360581843000004E-3</v>
      </c>
      <c r="E428">
        <v>9.7008035816E-3</v>
      </c>
      <c r="F428">
        <v>7.9308032679999904E-3</v>
      </c>
      <c r="G428">
        <v>4.1912469370000002E-3</v>
      </c>
      <c r="H428">
        <v>3.9640613991810004E-3</v>
      </c>
      <c r="I428">
        <v>4.4526838861769997E-3</v>
      </c>
      <c r="J428">
        <v>4.230237902722E-3</v>
      </c>
      <c r="K428">
        <v>4.2493322007509998E-3</v>
      </c>
      <c r="L428">
        <v>4.4051643857329998E-3</v>
      </c>
      <c r="M428">
        <v>4.5804858878099996E-3</v>
      </c>
      <c r="N428">
        <v>4.9577378674779899E-3</v>
      </c>
      <c r="O428">
        <v>0</v>
      </c>
      <c r="P428">
        <v>0</v>
      </c>
      <c r="Q428">
        <v>0</v>
      </c>
      <c r="R428" t="s">
        <v>45</v>
      </c>
    </row>
    <row r="429" spans="1:18" x14ac:dyDescent="0.25">
      <c r="A429" t="s">
        <v>135</v>
      </c>
      <c r="B429" t="s">
        <v>69</v>
      </c>
      <c r="C429" t="s">
        <v>29</v>
      </c>
      <c r="D429">
        <v>3.1447938502489003E-2</v>
      </c>
      <c r="E429">
        <v>9.7053840971960004E-3</v>
      </c>
      <c r="F429">
        <v>1.15816959756E-2</v>
      </c>
      <c r="G429">
        <v>8.8936063180999995E-3</v>
      </c>
      <c r="H429">
        <v>7.7237055320860002E-3</v>
      </c>
      <c r="I429">
        <v>7.3796125976189897E-3</v>
      </c>
      <c r="J429">
        <v>7.0922431609960002E-3</v>
      </c>
      <c r="K429">
        <v>6.8986691535600003E-3</v>
      </c>
      <c r="L429">
        <v>6.7405970812070004E-3</v>
      </c>
      <c r="M429">
        <v>6.8660349226149896E-3</v>
      </c>
      <c r="N429">
        <v>7.4305805662479903E-3</v>
      </c>
      <c r="O429">
        <v>0</v>
      </c>
      <c r="P429">
        <v>0</v>
      </c>
      <c r="Q429">
        <v>0</v>
      </c>
      <c r="R429" t="s">
        <v>45</v>
      </c>
    </row>
    <row r="430" spans="1:18" x14ac:dyDescent="0.25">
      <c r="A430" t="s">
        <v>135</v>
      </c>
      <c r="B430" t="s">
        <v>69</v>
      </c>
      <c r="C430" t="s">
        <v>31</v>
      </c>
      <c r="D430">
        <v>0.485429497368499</v>
      </c>
      <c r="E430">
        <v>0.26925477086979999</v>
      </c>
      <c r="F430">
        <v>0.1752411910285</v>
      </c>
      <c r="G430">
        <v>0.16173766310345</v>
      </c>
      <c r="H430">
        <v>0.127882699676515</v>
      </c>
      <c r="I430">
        <v>0.12344230933356901</v>
      </c>
      <c r="J430">
        <v>0.114796631858262</v>
      </c>
      <c r="K430">
        <v>0.11375678685839501</v>
      </c>
      <c r="L430">
        <v>0.114652998509403</v>
      </c>
      <c r="M430">
        <v>0.115411122167589</v>
      </c>
      <c r="N430">
        <v>0.11917648913950001</v>
      </c>
      <c r="O430">
        <v>0</v>
      </c>
      <c r="P430">
        <v>0</v>
      </c>
      <c r="Q430">
        <v>0</v>
      </c>
      <c r="R430" t="s">
        <v>45</v>
      </c>
    </row>
    <row r="431" spans="1:18" x14ac:dyDescent="0.25">
      <c r="A431" t="s">
        <v>135</v>
      </c>
      <c r="B431" t="s">
        <v>69</v>
      </c>
      <c r="C431" t="s">
        <v>32</v>
      </c>
      <c r="D431">
        <v>0.54027533368799996</v>
      </c>
      <c r="E431">
        <v>0.43955945924700002</v>
      </c>
      <c r="F431">
        <v>0.29493580064399899</v>
      </c>
      <c r="G431">
        <v>0.246342292396</v>
      </c>
      <c r="H431">
        <v>0.17820367315631899</v>
      </c>
      <c r="I431">
        <v>0.15986066615497799</v>
      </c>
      <c r="J431">
        <v>0.131393041914737</v>
      </c>
      <c r="K431">
        <v>0.118730166777753</v>
      </c>
      <c r="L431">
        <v>0.11638450636723</v>
      </c>
      <c r="M431">
        <v>0.105539572897434</v>
      </c>
      <c r="N431">
        <v>0.104518501077546</v>
      </c>
      <c r="O431">
        <v>0</v>
      </c>
      <c r="P431">
        <v>0</v>
      </c>
      <c r="Q431">
        <v>0</v>
      </c>
      <c r="R431" t="s">
        <v>45</v>
      </c>
    </row>
    <row r="432" spans="1:18" x14ac:dyDescent="0.25">
      <c r="A432" t="s">
        <v>135</v>
      </c>
      <c r="B432" t="s">
        <v>69</v>
      </c>
      <c r="C432" t="s">
        <v>34</v>
      </c>
      <c r="D432" s="2">
        <v>2.15666099246999E-2</v>
      </c>
      <c r="E432">
        <v>1.4398984362099999E-2</v>
      </c>
      <c r="F432">
        <v>1.05570789812999E-2</v>
      </c>
      <c r="G432">
        <v>1.1912886887499899E-2</v>
      </c>
      <c r="H432">
        <v>1.0927455150909E-2</v>
      </c>
      <c r="I432">
        <v>9.9632402186409993E-3</v>
      </c>
      <c r="J432">
        <v>9.1336044679109895E-3</v>
      </c>
      <c r="K432">
        <v>8.0237002452119895E-3</v>
      </c>
      <c r="L432">
        <v>7.0150914070950003E-3</v>
      </c>
      <c r="M432">
        <v>7.9141439670379898E-3</v>
      </c>
      <c r="N432">
        <v>1.049632373056E-2</v>
      </c>
      <c r="O432">
        <v>0</v>
      </c>
      <c r="P432">
        <v>0</v>
      </c>
      <c r="Q432">
        <v>0</v>
      </c>
      <c r="R432" t="s">
        <v>45</v>
      </c>
    </row>
    <row r="433" spans="1:18" x14ac:dyDescent="0.25">
      <c r="A433" t="s">
        <v>135</v>
      </c>
      <c r="B433" t="s">
        <v>69</v>
      </c>
      <c r="C433" t="s">
        <v>36</v>
      </c>
      <c r="D433" s="2">
        <v>8.1805813519620005E-2</v>
      </c>
      <c r="E433">
        <v>6.2728429489779997E-2</v>
      </c>
      <c r="F433">
        <v>8.3830061348689894E-2</v>
      </c>
      <c r="G433">
        <v>7.5920646096020006E-2</v>
      </c>
      <c r="H433">
        <v>5.9769527784803003E-2</v>
      </c>
      <c r="I433">
        <v>6.1986002790233898E-2</v>
      </c>
      <c r="J433">
        <v>5.9547789163533003E-2</v>
      </c>
      <c r="K433">
        <v>6.1340803341337999E-2</v>
      </c>
      <c r="L433">
        <v>6.3664412119753003E-2</v>
      </c>
      <c r="M433">
        <v>6.4931351444199994E-2</v>
      </c>
      <c r="N433">
        <v>7.3536191660041994E-2</v>
      </c>
      <c r="O433">
        <v>0</v>
      </c>
      <c r="P433">
        <v>0</v>
      </c>
      <c r="Q433">
        <v>0</v>
      </c>
      <c r="R433" t="s">
        <v>45</v>
      </c>
    </row>
    <row r="434" spans="1:18" x14ac:dyDescent="0.25">
      <c r="A434" t="s">
        <v>135</v>
      </c>
      <c r="B434" t="s">
        <v>69</v>
      </c>
      <c r="C434" t="s">
        <v>37</v>
      </c>
      <c r="D434" s="2">
        <v>5.5562193414299903E-2</v>
      </c>
      <c r="E434" s="2">
        <v>4.3711292496569999E-2</v>
      </c>
      <c r="F434" s="2">
        <v>3.6878541998599898E-2</v>
      </c>
      <c r="G434" s="2">
        <v>3.5776738554679999E-2</v>
      </c>
      <c r="H434" s="2">
        <v>2.9548708610402999E-2</v>
      </c>
      <c r="I434" s="2">
        <v>2.8278331757669899E-2</v>
      </c>
      <c r="J434" s="2">
        <v>2.5766708850973999E-2</v>
      </c>
      <c r="K434" s="2">
        <v>2.478956832547E-2</v>
      </c>
      <c r="L434" s="2">
        <v>2.4239383887086002E-2</v>
      </c>
      <c r="M434" s="2">
        <v>2.4824898152490001E-2</v>
      </c>
      <c r="N434" s="2">
        <v>2.9413988291001999E-2</v>
      </c>
      <c r="O434">
        <v>0</v>
      </c>
      <c r="P434">
        <v>0</v>
      </c>
      <c r="Q434">
        <v>0</v>
      </c>
      <c r="R434" t="s">
        <v>45</v>
      </c>
    </row>
    <row r="435" spans="1:18" x14ac:dyDescent="0.25">
      <c r="A435" t="s">
        <v>135</v>
      </c>
      <c r="B435" t="s">
        <v>69</v>
      </c>
      <c r="C435" t="s">
        <v>39</v>
      </c>
      <c r="D435" s="2">
        <v>0.88965801436132896</v>
      </c>
      <c r="E435" s="2">
        <v>0.38762176246947999</v>
      </c>
      <c r="F435" s="2">
        <v>0.29583574235215898</v>
      </c>
      <c r="G435" s="2">
        <v>0.143789856247449</v>
      </c>
      <c r="H435" s="2">
        <v>9.3763433001517807E-2</v>
      </c>
      <c r="I435" s="2">
        <v>8.9232477982605904E-2</v>
      </c>
      <c r="J435" s="2">
        <v>5.8496011500604003E-2</v>
      </c>
      <c r="K435" s="2">
        <v>6.0623899340654E-2</v>
      </c>
      <c r="L435" s="2">
        <v>6.2589938819906002E-2</v>
      </c>
      <c r="M435" s="2">
        <v>4.1352514950184903E-2</v>
      </c>
      <c r="N435" s="2">
        <v>3.8896487614974003E-2</v>
      </c>
      <c r="O435">
        <v>0</v>
      </c>
      <c r="P435">
        <v>0</v>
      </c>
      <c r="Q435">
        <v>0</v>
      </c>
      <c r="R435" t="s">
        <v>45</v>
      </c>
    </row>
    <row r="436" spans="1:18" x14ac:dyDescent="0.25">
      <c r="A436" t="s">
        <v>135</v>
      </c>
      <c r="B436" t="s">
        <v>70</v>
      </c>
      <c r="C436" t="s">
        <v>16</v>
      </c>
      <c r="D436">
        <v>6.7068451143419902E-3</v>
      </c>
      <c r="E436">
        <v>5.0145474710759997E-3</v>
      </c>
      <c r="F436">
        <v>3.7224890828750001E-3</v>
      </c>
      <c r="G436">
        <v>4.6970995491299999E-3</v>
      </c>
      <c r="H436">
        <v>4.2651289060279896E-3</v>
      </c>
      <c r="I436">
        <v>4.0876697316849899E-3</v>
      </c>
      <c r="J436">
        <v>4.2483741555660003E-3</v>
      </c>
      <c r="K436">
        <v>4.226161697162E-3</v>
      </c>
      <c r="L436">
        <v>4.4798416169779904E-3</v>
      </c>
      <c r="M436">
        <v>4.4882243396859901E-3</v>
      </c>
      <c r="N436">
        <v>4.524300501071E-3</v>
      </c>
      <c r="O436">
        <v>0</v>
      </c>
      <c r="P436">
        <v>0</v>
      </c>
      <c r="Q436">
        <v>0</v>
      </c>
      <c r="R436" t="s">
        <v>45</v>
      </c>
    </row>
    <row r="437" spans="1:18" x14ac:dyDescent="0.25">
      <c r="A437" t="s">
        <v>135</v>
      </c>
      <c r="B437" t="s">
        <v>70</v>
      </c>
      <c r="C437" t="s">
        <v>17</v>
      </c>
      <c r="D437">
        <v>6.6308443129999894E-2</v>
      </c>
      <c r="E437">
        <v>7.6437265227000006E-2</v>
      </c>
      <c r="F437">
        <v>9.6276176525999999E-2</v>
      </c>
      <c r="G437">
        <v>8.4609890864400003E-2</v>
      </c>
      <c r="H437">
        <v>8.6986082771584997E-2</v>
      </c>
      <c r="I437">
        <v>8.8482683031788995E-2</v>
      </c>
      <c r="J437">
        <v>9.1563711976363996E-2</v>
      </c>
      <c r="K437">
        <v>9.3406777269406993E-2</v>
      </c>
      <c r="L437">
        <v>9.5224947487430003E-2</v>
      </c>
      <c r="M437">
        <v>9.7621205778565007E-2</v>
      </c>
      <c r="N437">
        <v>9.9934912547703994E-2</v>
      </c>
      <c r="O437">
        <v>0</v>
      </c>
      <c r="P437">
        <v>0</v>
      </c>
      <c r="Q437">
        <v>0</v>
      </c>
      <c r="R437" t="s">
        <v>45</v>
      </c>
    </row>
    <row r="438" spans="1:18" x14ac:dyDescent="0.25">
      <c r="A438" t="s">
        <v>135</v>
      </c>
      <c r="B438" t="s">
        <v>70</v>
      </c>
      <c r="C438" t="s">
        <v>19</v>
      </c>
      <c r="D438">
        <v>1.3832526726760901</v>
      </c>
      <c r="E438">
        <v>0.74615651009169903</v>
      </c>
      <c r="F438">
        <v>0.4683302456797</v>
      </c>
      <c r="G438">
        <v>0.41126605980890901</v>
      </c>
      <c r="H438">
        <v>0.34452060991914102</v>
      </c>
      <c r="I438">
        <v>0.28997908880046303</v>
      </c>
      <c r="J438">
        <v>0.23795691374622099</v>
      </c>
      <c r="K438">
        <v>0.20568697615399301</v>
      </c>
      <c r="L438">
        <v>0.183951085013182</v>
      </c>
      <c r="M438">
        <v>0.183009352669117</v>
      </c>
      <c r="N438">
        <v>0.182224279856875</v>
      </c>
      <c r="O438">
        <v>0</v>
      </c>
      <c r="P438">
        <v>0</v>
      </c>
      <c r="Q438">
        <v>0</v>
      </c>
      <c r="R438" t="s">
        <v>45</v>
      </c>
    </row>
    <row r="439" spans="1:18" x14ac:dyDescent="0.25">
      <c r="A439" t="s">
        <v>135</v>
      </c>
      <c r="B439" t="s">
        <v>70</v>
      </c>
      <c r="C439" t="s">
        <v>21</v>
      </c>
      <c r="D439">
        <v>12.495647887199899</v>
      </c>
      <c r="E439">
        <v>16.684779235000001</v>
      </c>
      <c r="F439">
        <v>17.015527342599899</v>
      </c>
      <c r="G439">
        <v>16.893639642899998</v>
      </c>
      <c r="H439">
        <v>14.923537552558599</v>
      </c>
      <c r="I439">
        <v>12.0014108823447</v>
      </c>
      <c r="J439">
        <v>12.4821722440913</v>
      </c>
      <c r="K439">
        <v>10.7483000198448</v>
      </c>
      <c r="L439">
        <v>8.2344782021614709</v>
      </c>
      <c r="M439">
        <v>-13.6663303613606</v>
      </c>
      <c r="N439">
        <v>-30.042207290799901</v>
      </c>
      <c r="O439">
        <v>0</v>
      </c>
      <c r="P439">
        <v>0</v>
      </c>
      <c r="Q439">
        <v>0</v>
      </c>
      <c r="R439" t="s">
        <v>46</v>
      </c>
    </row>
    <row r="440" spans="1:18" x14ac:dyDescent="0.25">
      <c r="A440" t="s">
        <v>135</v>
      </c>
      <c r="B440" t="s">
        <v>70</v>
      </c>
      <c r="C440" t="s">
        <v>22</v>
      </c>
      <c r="D440" s="2">
        <v>0</v>
      </c>
      <c r="E440">
        <v>7.6377719999999996E-2</v>
      </c>
      <c r="F440">
        <v>0.13269824</v>
      </c>
      <c r="G440">
        <v>0.13132283</v>
      </c>
      <c r="H440">
        <v>0.13475048000000001</v>
      </c>
      <c r="I440">
        <v>0.14789876999999901</v>
      </c>
      <c r="J440">
        <v>0.14328327999999901</v>
      </c>
      <c r="K440">
        <v>0.13739850000000001</v>
      </c>
      <c r="L440">
        <v>0.12925067999999901</v>
      </c>
      <c r="M440">
        <v>5.2153717999999898E-2</v>
      </c>
      <c r="N440">
        <v>4.5528299999999897E-2</v>
      </c>
      <c r="O440">
        <v>0</v>
      </c>
      <c r="P440">
        <v>0</v>
      </c>
      <c r="Q440">
        <v>0</v>
      </c>
      <c r="R440" t="s">
        <v>45</v>
      </c>
    </row>
    <row r="441" spans="1:18" x14ac:dyDescent="0.25">
      <c r="A441" t="s">
        <v>135</v>
      </c>
      <c r="B441" t="s">
        <v>70</v>
      </c>
      <c r="C441" t="s">
        <v>23</v>
      </c>
      <c r="D441" s="2">
        <v>2.4776339999999999E-8</v>
      </c>
      <c r="E441">
        <v>0.44688329999999898</v>
      </c>
      <c r="F441">
        <v>0.59587400000000001</v>
      </c>
      <c r="G441">
        <v>0.58969830000000001</v>
      </c>
      <c r="H441">
        <v>0.60508879999999998</v>
      </c>
      <c r="I441">
        <v>0.66413166000000001</v>
      </c>
      <c r="J441">
        <v>0.64340587999999999</v>
      </c>
      <c r="K441">
        <v>0.61697961000000001</v>
      </c>
      <c r="L441">
        <v>0.58039370000000001</v>
      </c>
      <c r="M441">
        <v>0.23419358999999901</v>
      </c>
      <c r="N441">
        <v>0.20444235999999999</v>
      </c>
      <c r="O441">
        <v>0</v>
      </c>
      <c r="P441">
        <v>0</v>
      </c>
      <c r="Q441">
        <v>0</v>
      </c>
      <c r="R441" t="s">
        <v>45</v>
      </c>
    </row>
    <row r="442" spans="1:18" x14ac:dyDescent="0.25">
      <c r="A442" t="s">
        <v>135</v>
      </c>
      <c r="B442" t="s">
        <v>70</v>
      </c>
      <c r="C442" t="s">
        <v>24</v>
      </c>
      <c r="D442" s="2">
        <v>0</v>
      </c>
      <c r="E442" s="2">
        <v>9.3837630000000005E-2</v>
      </c>
      <c r="F442" s="2">
        <v>0.14368597</v>
      </c>
      <c r="G442" s="2">
        <v>0.14219662999999999</v>
      </c>
      <c r="H442" s="2">
        <v>0.14590808999999999</v>
      </c>
      <c r="I442" s="2">
        <v>0.160145129999999</v>
      </c>
      <c r="J442" s="2">
        <v>0.15514744999999999</v>
      </c>
      <c r="K442" s="2">
        <v>0.14877528999999901</v>
      </c>
      <c r="L442" s="2">
        <v>0.13995289999999999</v>
      </c>
      <c r="M442" s="2">
        <v>5.6472184000000002E-2</v>
      </c>
      <c r="N442" s="2">
        <v>4.9298142000000003E-2</v>
      </c>
      <c r="O442">
        <v>0</v>
      </c>
      <c r="P442">
        <v>0</v>
      </c>
      <c r="Q442">
        <v>0</v>
      </c>
      <c r="R442" t="s">
        <v>45</v>
      </c>
    </row>
    <row r="443" spans="1:18" x14ac:dyDescent="0.25">
      <c r="A443" t="s">
        <v>135</v>
      </c>
      <c r="B443" t="s">
        <v>70</v>
      </c>
      <c r="C443" t="s">
        <v>25</v>
      </c>
      <c r="D443" s="2">
        <v>1.2473191E-7</v>
      </c>
      <c r="E443" s="2">
        <v>1.4537145999999999E-4</v>
      </c>
      <c r="F443" s="2">
        <v>1.3607902999999901E-4</v>
      </c>
      <c r="G443" s="2">
        <v>1.3466865000000001E-4</v>
      </c>
      <c r="H443" s="2">
        <v>1.3818361999999999E-4</v>
      </c>
      <c r="I443" s="2">
        <v>1.5166695999999999E-4</v>
      </c>
      <c r="J443" s="2">
        <v>1.46933919999999E-4</v>
      </c>
      <c r="K443" s="2">
        <v>1.4089897000000001E-4</v>
      </c>
      <c r="L443" s="2">
        <v>1.3254369999999899E-4</v>
      </c>
      <c r="M443" s="2">
        <v>5.3482513999999898E-5</v>
      </c>
      <c r="N443" s="2">
        <v>4.6688248999999999E-5</v>
      </c>
      <c r="O443">
        <v>0</v>
      </c>
      <c r="P443">
        <v>0</v>
      </c>
      <c r="Q443">
        <v>0</v>
      </c>
      <c r="R443" t="s">
        <v>45</v>
      </c>
    </row>
    <row r="444" spans="1:18" x14ac:dyDescent="0.25">
      <c r="A444" t="s">
        <v>135</v>
      </c>
      <c r="B444" t="s">
        <v>70</v>
      </c>
      <c r="C444" t="s">
        <v>26</v>
      </c>
      <c r="D444">
        <v>0</v>
      </c>
      <c r="E444">
        <v>6.8378420000000002E-3</v>
      </c>
      <c r="F444">
        <v>1.0480618000000001E-2</v>
      </c>
      <c r="G444">
        <v>1.03719939999999E-2</v>
      </c>
      <c r="H444">
        <v>1.0642708000000001E-2</v>
      </c>
      <c r="I444">
        <v>1.1681173E-2</v>
      </c>
      <c r="J444" s="2">
        <v>1.1316642999999999E-2</v>
      </c>
      <c r="K444" s="2">
        <v>1.0851842E-2</v>
      </c>
      <c r="L444">
        <v>1.0208337E-2</v>
      </c>
      <c r="M444">
        <v>4.1191459999999997E-3</v>
      </c>
      <c r="N444">
        <v>3.5958658299999999E-3</v>
      </c>
      <c r="O444">
        <v>0</v>
      </c>
      <c r="P444">
        <v>0</v>
      </c>
      <c r="Q444">
        <v>0</v>
      </c>
      <c r="R444" t="s">
        <v>45</v>
      </c>
    </row>
    <row r="445" spans="1:18" x14ac:dyDescent="0.25">
      <c r="A445" t="s">
        <v>135</v>
      </c>
      <c r="B445" t="s">
        <v>70</v>
      </c>
      <c r="C445" t="s">
        <v>27</v>
      </c>
      <c r="D445">
        <v>7.0330024319999896E-3</v>
      </c>
      <c r="E445">
        <v>7.4940250205999996E-3</v>
      </c>
      <c r="F445">
        <v>8.9536145589999994E-3</v>
      </c>
      <c r="G445">
        <v>6.9143156990000001E-3</v>
      </c>
      <c r="H445">
        <v>6.4766829959440001E-3</v>
      </c>
      <c r="I445">
        <v>7.0197790387179996E-3</v>
      </c>
      <c r="J445">
        <v>7.29542675949299E-3</v>
      </c>
      <c r="K445">
        <v>7.5980518623329999E-3</v>
      </c>
      <c r="L445">
        <v>8.0050178362940008E-3</v>
      </c>
      <c r="M445">
        <v>8.1557327352469993E-3</v>
      </c>
      <c r="N445">
        <v>8.626885937266E-3</v>
      </c>
      <c r="O445">
        <v>0</v>
      </c>
      <c r="P445">
        <v>0</v>
      </c>
      <c r="Q445">
        <v>0</v>
      </c>
      <c r="R445" t="s">
        <v>45</v>
      </c>
    </row>
    <row r="446" spans="1:18" x14ac:dyDescent="0.25">
      <c r="A446" t="s">
        <v>135</v>
      </c>
      <c r="B446" t="s">
        <v>70</v>
      </c>
      <c r="C446" t="s">
        <v>29</v>
      </c>
      <c r="D446">
        <v>2.6498139398307901E-2</v>
      </c>
      <c r="E446">
        <v>3.4893521248539998E-3</v>
      </c>
      <c r="F446">
        <v>7.1464216020199998E-3</v>
      </c>
      <c r="G446">
        <v>6.8750258110749996E-3</v>
      </c>
      <c r="H446">
        <v>5.762965031402E-3</v>
      </c>
      <c r="I446">
        <v>5.422562729933E-3</v>
      </c>
      <c r="J446">
        <v>5.4133942391169903E-3</v>
      </c>
      <c r="K446">
        <v>5.5233195462539896E-3</v>
      </c>
      <c r="L446">
        <v>5.6577664849250002E-3</v>
      </c>
      <c r="M446">
        <v>5.6635212899419996E-3</v>
      </c>
      <c r="N446">
        <v>5.9274611783599997E-3</v>
      </c>
      <c r="O446">
        <v>0</v>
      </c>
      <c r="P446">
        <v>0</v>
      </c>
      <c r="Q446">
        <v>0</v>
      </c>
      <c r="R446" t="s">
        <v>45</v>
      </c>
    </row>
    <row r="447" spans="1:18" x14ac:dyDescent="0.25">
      <c r="A447" t="s">
        <v>135</v>
      </c>
      <c r="B447" t="s">
        <v>70</v>
      </c>
      <c r="C447" t="s">
        <v>31</v>
      </c>
      <c r="D447">
        <v>0.24256869345124901</v>
      </c>
      <c r="E447">
        <v>0.18961004445519999</v>
      </c>
      <c r="F447">
        <v>0.101646516511689</v>
      </c>
      <c r="G447">
        <v>9.2075766905127907E-2</v>
      </c>
      <c r="H447">
        <v>7.6214420094124005E-2</v>
      </c>
      <c r="I447">
        <v>7.2337905929034996E-2</v>
      </c>
      <c r="J447">
        <v>6.6460838369262004E-2</v>
      </c>
      <c r="K447">
        <v>6.6321707258566995E-2</v>
      </c>
      <c r="L447">
        <v>6.7497556233445999E-2</v>
      </c>
      <c r="M447">
        <v>6.6717253641513E-2</v>
      </c>
      <c r="N447">
        <v>6.7459793269018006E-2</v>
      </c>
      <c r="O447">
        <v>0</v>
      </c>
      <c r="P447">
        <v>0</v>
      </c>
      <c r="Q447">
        <v>0</v>
      </c>
      <c r="R447" t="s">
        <v>45</v>
      </c>
    </row>
    <row r="448" spans="1:18" x14ac:dyDescent="0.25">
      <c r="A448" t="s">
        <v>135</v>
      </c>
      <c r="B448" t="s">
        <v>70</v>
      </c>
      <c r="C448" t="s">
        <v>32</v>
      </c>
      <c r="D448">
        <v>0.347455639873199</v>
      </c>
      <c r="E448">
        <v>0.26678515070549902</v>
      </c>
      <c r="F448">
        <v>0.18783444253270001</v>
      </c>
      <c r="G448">
        <v>0.14644057048178999</v>
      </c>
      <c r="H448">
        <v>0.117020445001684</v>
      </c>
      <c r="I448">
        <v>0.106335402418529</v>
      </c>
      <c r="J448">
        <v>9.5076978844831905E-2</v>
      </c>
      <c r="K448">
        <v>8.4196536746848002E-2</v>
      </c>
      <c r="L448">
        <v>8.2050625747431993E-2</v>
      </c>
      <c r="M448">
        <v>7.8568683975617906E-2</v>
      </c>
      <c r="N448">
        <v>7.9733874480555994E-2</v>
      </c>
      <c r="O448">
        <v>0</v>
      </c>
      <c r="P448">
        <v>0</v>
      </c>
      <c r="Q448">
        <v>0</v>
      </c>
      <c r="R448" t="s">
        <v>45</v>
      </c>
    </row>
    <row r="449" spans="1:18" x14ac:dyDescent="0.25">
      <c r="A449" t="s">
        <v>135</v>
      </c>
      <c r="B449" t="s">
        <v>70</v>
      </c>
      <c r="C449" t="s">
        <v>34</v>
      </c>
      <c r="D449" s="2">
        <v>1.1786958806488E-2</v>
      </c>
      <c r="E449">
        <v>7.7922062418980002E-3</v>
      </c>
      <c r="F449">
        <v>4.7275020952399997E-3</v>
      </c>
      <c r="G449">
        <v>5.8527780258889901E-3</v>
      </c>
      <c r="H449">
        <v>5.4707288592679903E-3</v>
      </c>
      <c r="I449">
        <v>5.0753066772910001E-3</v>
      </c>
      <c r="J449">
        <v>4.9878893759999904E-3</v>
      </c>
      <c r="K449">
        <v>4.6647305236479997E-3</v>
      </c>
      <c r="L449">
        <v>4.4346832131159997E-3</v>
      </c>
      <c r="M449">
        <v>4.4291890837779898E-3</v>
      </c>
      <c r="N449">
        <v>4.6292195389490004E-3</v>
      </c>
      <c r="O449">
        <v>0</v>
      </c>
      <c r="P449">
        <v>0</v>
      </c>
      <c r="Q449">
        <v>0</v>
      </c>
      <c r="R449" t="s">
        <v>45</v>
      </c>
    </row>
    <row r="450" spans="1:18" x14ac:dyDescent="0.25">
      <c r="A450" t="s">
        <v>135</v>
      </c>
      <c r="B450" t="s">
        <v>70</v>
      </c>
      <c r="C450" t="s">
        <v>36</v>
      </c>
      <c r="D450" s="2">
        <v>3.7705360405791997E-2</v>
      </c>
      <c r="E450">
        <v>4.9397958334840002E-2</v>
      </c>
      <c r="F450">
        <v>4.7817915529089997E-2</v>
      </c>
      <c r="G450">
        <v>4.8778371443034999E-2</v>
      </c>
      <c r="H450">
        <v>4.1070275768114999E-2</v>
      </c>
      <c r="I450">
        <v>4.0584893063814E-2</v>
      </c>
      <c r="J450">
        <v>3.9731983067569997E-2</v>
      </c>
      <c r="K450">
        <v>4.1218868024475899E-2</v>
      </c>
      <c r="L450">
        <v>4.3116797054078997E-2</v>
      </c>
      <c r="M450">
        <v>4.3666109264486899E-2</v>
      </c>
      <c r="N450">
        <v>4.6106876581858899E-2</v>
      </c>
      <c r="O450">
        <v>0</v>
      </c>
      <c r="P450">
        <v>0</v>
      </c>
      <c r="Q450">
        <v>0</v>
      </c>
      <c r="R450" t="s">
        <v>45</v>
      </c>
    </row>
    <row r="451" spans="1:18" x14ac:dyDescent="0.25">
      <c r="A451" t="s">
        <v>135</v>
      </c>
      <c r="B451" t="s">
        <v>70</v>
      </c>
      <c r="C451" t="s">
        <v>37</v>
      </c>
      <c r="D451" s="2">
        <v>2.9385141956427999E-2</v>
      </c>
      <c r="E451" s="2">
        <v>2.8296553754680001E-2</v>
      </c>
      <c r="F451" s="2">
        <v>2.0538969252360002E-2</v>
      </c>
      <c r="G451" s="2">
        <v>2.3816714378314001E-2</v>
      </c>
      <c r="H451" s="2">
        <v>2.0641388964420901E-2</v>
      </c>
      <c r="I451" s="2">
        <v>1.9547322150096001E-2</v>
      </c>
      <c r="J451" s="2">
        <v>1.9051529392108E-2</v>
      </c>
      <c r="K451" s="2">
        <v>1.8981826353561E-2</v>
      </c>
      <c r="L451" s="2">
        <v>1.9242461145296999E-2</v>
      </c>
      <c r="M451" s="2">
        <v>1.9251371814908901E-2</v>
      </c>
      <c r="N451" s="2">
        <v>2.0046248531004E-2</v>
      </c>
      <c r="O451">
        <v>0</v>
      </c>
      <c r="P451">
        <v>0</v>
      </c>
      <c r="Q451">
        <v>0</v>
      </c>
      <c r="R451" t="s">
        <v>45</v>
      </c>
    </row>
    <row r="452" spans="1:18" x14ac:dyDescent="0.25">
      <c r="A452" t="s">
        <v>135</v>
      </c>
      <c r="B452" t="s">
        <v>70</v>
      </c>
      <c r="C452" t="s">
        <v>39</v>
      </c>
      <c r="D452" s="2">
        <v>0.198034179694759</v>
      </c>
      <c r="E452" s="2">
        <v>0.10512361222626899</v>
      </c>
      <c r="F452" s="2">
        <v>6.7855773370029904E-2</v>
      </c>
      <c r="G452" s="2">
        <v>7.1163855136765902E-2</v>
      </c>
      <c r="H452" s="2">
        <v>1.5863984855671E-2</v>
      </c>
      <c r="I452" s="2">
        <v>1.5433708707579E-2</v>
      </c>
      <c r="J452" s="2">
        <v>1.4695843747908E-2</v>
      </c>
      <c r="K452" s="2">
        <v>1.3527958278174001E-2</v>
      </c>
      <c r="L452" s="2">
        <v>1.3168296821278E-2</v>
      </c>
      <c r="M452" s="2">
        <v>1.1914700448562E-2</v>
      </c>
      <c r="N452" s="2">
        <v>1.2181229722652899E-2</v>
      </c>
      <c r="O452">
        <v>0</v>
      </c>
      <c r="P452">
        <v>0</v>
      </c>
      <c r="Q452">
        <v>0</v>
      </c>
      <c r="R452" t="s">
        <v>45</v>
      </c>
    </row>
    <row r="453" spans="1:18" x14ac:dyDescent="0.25">
      <c r="A453" t="s">
        <v>135</v>
      </c>
      <c r="B453" t="s">
        <v>71</v>
      </c>
      <c r="C453" t="s">
        <v>16</v>
      </c>
      <c r="D453">
        <v>3.1755075798639999E-3</v>
      </c>
      <c r="E453" s="2">
        <v>2.2267646317489899E-3</v>
      </c>
      <c r="F453" s="2">
        <v>1.7862064049679999E-3</v>
      </c>
      <c r="G453" s="2">
        <v>1.40788317893699E-3</v>
      </c>
      <c r="H453" s="2">
        <v>1.1110329276349999E-3</v>
      </c>
      <c r="I453" s="2">
        <v>9.7572744770199995E-4</v>
      </c>
      <c r="J453" s="2">
        <v>1.0981145128639901E-3</v>
      </c>
      <c r="K453" s="2">
        <v>1.06361687645999E-3</v>
      </c>
      <c r="L453" s="2">
        <v>1.138218354103E-3</v>
      </c>
      <c r="M453" s="2">
        <v>1.1574805878250001E-3</v>
      </c>
      <c r="N453" s="2">
        <v>1.1646306386429901E-3</v>
      </c>
      <c r="O453">
        <v>0</v>
      </c>
      <c r="P453">
        <v>0</v>
      </c>
      <c r="Q453">
        <v>0</v>
      </c>
      <c r="R453" t="s">
        <v>45</v>
      </c>
    </row>
    <row r="454" spans="1:18" x14ac:dyDescent="0.25">
      <c r="A454" t="s">
        <v>135</v>
      </c>
      <c r="B454" t="s">
        <v>71</v>
      </c>
      <c r="C454" t="s">
        <v>17</v>
      </c>
      <c r="D454" s="2">
        <v>1.7136046740000001E-2</v>
      </c>
      <c r="E454" s="2">
        <v>1.36345512136E-2</v>
      </c>
      <c r="F454" s="2">
        <v>3.34920569751E-2</v>
      </c>
      <c r="G454" s="2">
        <v>1.8907550447200001E-2</v>
      </c>
      <c r="H454" s="2">
        <v>1.9300625803224999E-2</v>
      </c>
      <c r="I454" s="2">
        <v>1.9768994481122001E-2</v>
      </c>
      <c r="J454" s="2">
        <v>2.0091607106968001E-2</v>
      </c>
      <c r="K454" s="2">
        <v>2.0373222204339E-2</v>
      </c>
      <c r="L454" s="2">
        <v>2.0653836721908E-2</v>
      </c>
      <c r="M454" s="2">
        <v>2.0971145490469901E-2</v>
      </c>
      <c r="N454" s="2">
        <v>2.1371119556604999E-2</v>
      </c>
      <c r="O454">
        <v>0</v>
      </c>
      <c r="P454">
        <v>0</v>
      </c>
      <c r="Q454">
        <v>0</v>
      </c>
      <c r="R454" t="s">
        <v>45</v>
      </c>
    </row>
    <row r="455" spans="1:18" x14ac:dyDescent="0.25">
      <c r="A455" t="s">
        <v>135</v>
      </c>
      <c r="B455" t="s">
        <v>71</v>
      </c>
      <c r="C455" t="s">
        <v>19</v>
      </c>
      <c r="D455" s="2">
        <v>0.50594259043771905</v>
      </c>
      <c r="E455" s="2">
        <v>0.25931420815049999</v>
      </c>
      <c r="F455" s="2">
        <v>0.15821695959505</v>
      </c>
      <c r="G455" s="2">
        <v>0.13948786590535001</v>
      </c>
      <c r="H455" s="2">
        <v>0.115433450554076</v>
      </c>
      <c r="I455" s="2">
        <v>9.4889240812437894E-2</v>
      </c>
      <c r="J455" s="2">
        <v>8.2276133003356997E-2</v>
      </c>
      <c r="K455" s="2">
        <v>7.0211620690183899E-2</v>
      </c>
      <c r="L455" s="2">
        <v>6.2464157134936901E-2</v>
      </c>
      <c r="M455" s="2">
        <v>6.3196036123748994E-2</v>
      </c>
      <c r="N455" s="2">
        <v>6.2079654770476E-2</v>
      </c>
      <c r="O455">
        <v>0</v>
      </c>
      <c r="P455">
        <v>0</v>
      </c>
      <c r="Q455">
        <v>0</v>
      </c>
      <c r="R455" t="s">
        <v>45</v>
      </c>
    </row>
    <row r="456" spans="1:18" x14ac:dyDescent="0.25">
      <c r="A456" t="s">
        <v>135</v>
      </c>
      <c r="B456" t="s">
        <v>71</v>
      </c>
      <c r="C456" t="s">
        <v>21</v>
      </c>
      <c r="D456">
        <v>7.8234288524100002</v>
      </c>
      <c r="E456">
        <v>9.5946379794900007</v>
      </c>
      <c r="F456">
        <v>9.3691580238899892</v>
      </c>
      <c r="G456">
        <v>8.8307407756999901</v>
      </c>
      <c r="H456">
        <v>5.5004656598699002</v>
      </c>
      <c r="I456">
        <v>5.60589831957759</v>
      </c>
      <c r="J456">
        <v>3.9256084148730999</v>
      </c>
      <c r="K456">
        <v>3.84984997453601</v>
      </c>
      <c r="L456">
        <v>3.92663501414799</v>
      </c>
      <c r="M456">
        <v>2.8188423916445302</v>
      </c>
      <c r="N456">
        <v>0.85348235379869997</v>
      </c>
      <c r="O456">
        <v>0</v>
      </c>
      <c r="P456">
        <v>0</v>
      </c>
      <c r="Q456">
        <v>0</v>
      </c>
      <c r="R456" t="s">
        <v>46</v>
      </c>
    </row>
    <row r="457" spans="1:18" x14ac:dyDescent="0.25">
      <c r="A457" t="s">
        <v>135</v>
      </c>
      <c r="B457" t="s">
        <v>71</v>
      </c>
      <c r="C457" t="s">
        <v>22</v>
      </c>
      <c r="D457" s="2">
        <v>0</v>
      </c>
      <c r="E457">
        <v>5.5196899999999998E-3</v>
      </c>
      <c r="F457">
        <v>1.054356E-2</v>
      </c>
      <c r="G457">
        <v>1.0327642999999999E-2</v>
      </c>
      <c r="H457">
        <v>1.0142909E-2</v>
      </c>
      <c r="I457">
        <v>1.1066235000000001E-2</v>
      </c>
      <c r="J457">
        <v>1.08189969999999E-2</v>
      </c>
      <c r="K457">
        <v>1.06096259999999E-2</v>
      </c>
      <c r="L457">
        <v>1.0158429E-2</v>
      </c>
      <c r="M457">
        <v>4.1228701000000003E-3</v>
      </c>
      <c r="N457">
        <v>3.6889291899999902E-3</v>
      </c>
      <c r="O457">
        <v>0</v>
      </c>
      <c r="P457">
        <v>0</v>
      </c>
      <c r="Q457">
        <v>0</v>
      </c>
      <c r="R457" t="s">
        <v>45</v>
      </c>
    </row>
    <row r="458" spans="1:18" x14ac:dyDescent="0.25">
      <c r="A458" t="s">
        <v>135</v>
      </c>
      <c r="B458" t="s">
        <v>71</v>
      </c>
      <c r="C458" t="s">
        <v>23</v>
      </c>
      <c r="D458" s="2">
        <v>1.2694140000000001E-9</v>
      </c>
      <c r="E458">
        <v>3.229539E-2</v>
      </c>
      <c r="F458">
        <v>4.73453E-2</v>
      </c>
      <c r="G458">
        <v>4.6375840000000002E-2</v>
      </c>
      <c r="H458">
        <v>4.5546184999999899E-2</v>
      </c>
      <c r="I458">
        <v>4.9692343E-2</v>
      </c>
      <c r="J458">
        <v>4.8582135999999998E-2</v>
      </c>
      <c r="K458">
        <v>4.7641924000000002E-2</v>
      </c>
      <c r="L458">
        <v>4.5615888999999903E-2</v>
      </c>
      <c r="M458">
        <v>1.8513510399999999E-2</v>
      </c>
      <c r="N458">
        <v>1.65649309E-2</v>
      </c>
      <c r="O458">
        <v>0</v>
      </c>
      <c r="P458">
        <v>0</v>
      </c>
      <c r="Q458">
        <v>0</v>
      </c>
      <c r="R458" t="s">
        <v>45</v>
      </c>
    </row>
    <row r="459" spans="1:18" x14ac:dyDescent="0.25">
      <c r="A459" t="s">
        <v>135</v>
      </c>
      <c r="B459" t="s">
        <v>71</v>
      </c>
      <c r="C459" t="s">
        <v>24</v>
      </c>
      <c r="D459" s="2">
        <v>0</v>
      </c>
      <c r="E459" s="2">
        <v>6.7814909999999997E-3</v>
      </c>
      <c r="F459" s="2">
        <v>1.1416595E-2</v>
      </c>
      <c r="G459" s="2">
        <v>1.1182800999999999E-2</v>
      </c>
      <c r="H459" s="2">
        <v>1.0982772E-2</v>
      </c>
      <c r="I459" s="2">
        <v>1.1982549E-2</v>
      </c>
      <c r="J459" s="2">
        <v>1.17148269999999E-2</v>
      </c>
      <c r="K459" s="2">
        <v>1.1488132E-2</v>
      </c>
      <c r="L459" s="2">
        <v>1.0999581099999999E-2</v>
      </c>
      <c r="M459" s="2">
        <v>4.4642537000000003E-3</v>
      </c>
      <c r="N459" s="2">
        <v>3.9943822400000002E-3</v>
      </c>
      <c r="O459">
        <v>0</v>
      </c>
      <c r="P459">
        <v>0</v>
      </c>
      <c r="Q459">
        <v>0</v>
      </c>
      <c r="R459" t="s">
        <v>45</v>
      </c>
    </row>
    <row r="460" spans="1:18" x14ac:dyDescent="0.25">
      <c r="A460" t="s">
        <v>135</v>
      </c>
      <c r="B460" t="s">
        <v>71</v>
      </c>
      <c r="C460" t="s">
        <v>25</v>
      </c>
      <c r="D460" s="2">
        <v>6.3906569999999998E-9</v>
      </c>
      <c r="E460" s="2">
        <v>1.0505745E-5</v>
      </c>
      <c r="F460" s="2">
        <v>1.0812191999999999E-5</v>
      </c>
      <c r="G460" s="2">
        <v>1.0590765E-5</v>
      </c>
      <c r="H460" s="2">
        <v>1.0401328E-5</v>
      </c>
      <c r="I460" s="2">
        <v>1.1348178000000001E-5</v>
      </c>
      <c r="J460" s="2">
        <v>1.10946349999999E-5</v>
      </c>
      <c r="K460" s="2">
        <v>1.08799229999999E-5</v>
      </c>
      <c r="L460" s="2">
        <v>1.0417243999999999E-5</v>
      </c>
      <c r="M460" s="2">
        <v>4.2279106000000001E-6</v>
      </c>
      <c r="N460" s="2">
        <v>3.78291259E-6</v>
      </c>
      <c r="O460">
        <v>0</v>
      </c>
      <c r="P460">
        <v>0</v>
      </c>
      <c r="Q460">
        <v>0</v>
      </c>
      <c r="R460" t="s">
        <v>45</v>
      </c>
    </row>
    <row r="461" spans="1:18" x14ac:dyDescent="0.25">
      <c r="A461" t="s">
        <v>135</v>
      </c>
      <c r="B461" t="s">
        <v>71</v>
      </c>
      <c r="C461" t="s">
        <v>26</v>
      </c>
      <c r="D461">
        <v>0</v>
      </c>
      <c r="E461" s="2">
        <v>4.9415940000000001E-4</v>
      </c>
      <c r="F461" s="2">
        <v>8.3273929999999998E-4</v>
      </c>
      <c r="G461" s="2">
        <v>8.1568679999999998E-4</v>
      </c>
      <c r="H461" s="2">
        <v>8.0109590000000002E-4</v>
      </c>
      <c r="I461" s="2">
        <v>8.7402140000000003E-4</v>
      </c>
      <c r="J461" s="2">
        <v>8.5449369999999905E-4</v>
      </c>
      <c r="K461" s="2">
        <v>8.3795736000000004E-4</v>
      </c>
      <c r="L461" s="2">
        <v>8.0232236000000003E-4</v>
      </c>
      <c r="M461" s="2">
        <v>3.2562778999999998E-4</v>
      </c>
      <c r="N461" s="2">
        <v>2.9135497299999998E-4</v>
      </c>
      <c r="O461">
        <v>0</v>
      </c>
      <c r="P461">
        <v>0</v>
      </c>
      <c r="Q461">
        <v>0</v>
      </c>
      <c r="R461" t="s">
        <v>45</v>
      </c>
    </row>
    <row r="462" spans="1:18" x14ac:dyDescent="0.25">
      <c r="A462" t="s">
        <v>135</v>
      </c>
      <c r="B462" t="s">
        <v>71</v>
      </c>
      <c r="C462" t="s">
        <v>27</v>
      </c>
      <c r="D462" s="2">
        <v>1.188617729E-3</v>
      </c>
      <c r="E462" s="2">
        <v>1.4874805200000001E-3</v>
      </c>
      <c r="F462" s="2">
        <v>1.31306179E-3</v>
      </c>
      <c r="G462" s="2">
        <v>5.9314342899999999E-4</v>
      </c>
      <c r="H462" s="2">
        <v>5.3166996637099995E-4</v>
      </c>
      <c r="I462" s="2">
        <v>5.4122813522199998E-4</v>
      </c>
      <c r="J462" s="2">
        <v>4.80708331828999E-4</v>
      </c>
      <c r="K462" s="2">
        <v>4.4345262173499898E-4</v>
      </c>
      <c r="L462" s="2">
        <v>4.37013240891E-4</v>
      </c>
      <c r="M462" s="2">
        <v>4.3788570047300002E-4</v>
      </c>
      <c r="N462" s="2">
        <v>4.5114907089999901E-4</v>
      </c>
      <c r="O462">
        <v>0</v>
      </c>
      <c r="P462">
        <v>0</v>
      </c>
      <c r="Q462">
        <v>0</v>
      </c>
      <c r="R462" t="s">
        <v>45</v>
      </c>
    </row>
    <row r="463" spans="1:18" x14ac:dyDescent="0.25">
      <c r="A463" t="s">
        <v>135</v>
      </c>
      <c r="B463" t="s">
        <v>71</v>
      </c>
      <c r="C463" t="s">
        <v>29</v>
      </c>
      <c r="D463" s="2">
        <v>7.28257259986999E-4</v>
      </c>
      <c r="E463" s="2">
        <v>7.0512089410999898E-4</v>
      </c>
      <c r="F463" s="2">
        <v>8.5169370734599996E-4</v>
      </c>
      <c r="G463" s="2">
        <v>8.5793512705999999E-4</v>
      </c>
      <c r="H463" s="2">
        <v>8.3309965546399896E-4</v>
      </c>
      <c r="I463" s="2">
        <v>8.9242893391000002E-4</v>
      </c>
      <c r="J463" s="2">
        <v>7.3799299966999905E-4</v>
      </c>
      <c r="K463" s="2">
        <v>6.91784408432E-4</v>
      </c>
      <c r="L463" s="2">
        <v>6.6405316253599904E-4</v>
      </c>
      <c r="M463" s="2">
        <v>6.4586369844100002E-4</v>
      </c>
      <c r="N463" s="2">
        <v>6.6393969404400001E-4</v>
      </c>
      <c r="O463">
        <v>0</v>
      </c>
      <c r="P463">
        <v>0</v>
      </c>
      <c r="Q463">
        <v>0</v>
      </c>
      <c r="R463" t="s">
        <v>45</v>
      </c>
    </row>
    <row r="464" spans="1:18" x14ac:dyDescent="0.25">
      <c r="A464" t="s">
        <v>135</v>
      </c>
      <c r="B464" t="s">
        <v>71</v>
      </c>
      <c r="C464" t="s">
        <v>31</v>
      </c>
      <c r="D464">
        <v>7.5510677110040003E-2</v>
      </c>
      <c r="E464">
        <v>4.1523260623502999E-2</v>
      </c>
      <c r="F464">
        <v>3.0654283455109999E-2</v>
      </c>
      <c r="G464">
        <v>3.0416452735659998E-2</v>
      </c>
      <c r="H464">
        <v>2.6287679600869002E-2</v>
      </c>
      <c r="I464">
        <v>2.5752153891681999E-2</v>
      </c>
      <c r="J464">
        <v>2.2696665664318001E-2</v>
      </c>
      <c r="K464">
        <v>2.0541881578544901E-2</v>
      </c>
      <c r="L464">
        <v>2.0511492173586901E-2</v>
      </c>
      <c r="M464">
        <v>2.0544634050364999E-2</v>
      </c>
      <c r="N464">
        <v>2.0696450625636E-2</v>
      </c>
      <c r="O464">
        <v>0</v>
      </c>
      <c r="P464">
        <v>0</v>
      </c>
      <c r="Q464">
        <v>0</v>
      </c>
      <c r="R464" t="s">
        <v>45</v>
      </c>
    </row>
    <row r="465" spans="1:18" x14ac:dyDescent="0.25">
      <c r="A465" t="s">
        <v>135</v>
      </c>
      <c r="B465" t="s">
        <v>71</v>
      </c>
      <c r="C465" t="s">
        <v>32</v>
      </c>
      <c r="D465">
        <v>0.15012717368227599</v>
      </c>
      <c r="E465">
        <v>0.11561007000409999</v>
      </c>
      <c r="F465">
        <v>8.4404738271369906E-2</v>
      </c>
      <c r="G465">
        <v>7.4334236287829994E-2</v>
      </c>
      <c r="H465">
        <v>4.8221623971009903E-2</v>
      </c>
      <c r="I465">
        <v>4.3635498392200898E-2</v>
      </c>
      <c r="J465">
        <v>3.8447109690894897E-2</v>
      </c>
      <c r="K465">
        <v>3.3721598968539997E-2</v>
      </c>
      <c r="L465">
        <v>3.2659661336006902E-2</v>
      </c>
      <c r="M465">
        <v>3.0114107145605001E-2</v>
      </c>
      <c r="N465">
        <v>2.9441109808244E-2</v>
      </c>
      <c r="O465">
        <v>0</v>
      </c>
      <c r="P465">
        <v>0</v>
      </c>
      <c r="Q465">
        <v>0</v>
      </c>
      <c r="R465" t="s">
        <v>45</v>
      </c>
    </row>
    <row r="466" spans="1:18" x14ac:dyDescent="0.25">
      <c r="A466" t="s">
        <v>135</v>
      </c>
      <c r="B466" t="s">
        <v>71</v>
      </c>
      <c r="C466" t="s">
        <v>34</v>
      </c>
      <c r="D466" s="2">
        <v>6.5131745632509902E-3</v>
      </c>
      <c r="E466">
        <v>3.806670403128E-3</v>
      </c>
      <c r="F466">
        <v>2.4698078158970002E-3</v>
      </c>
      <c r="G466">
        <v>2.2609839399270002E-3</v>
      </c>
      <c r="H466">
        <v>2.0046958356310001E-3</v>
      </c>
      <c r="I466">
        <v>1.831216917766E-3</v>
      </c>
      <c r="J466">
        <v>1.76282574074699E-3</v>
      </c>
      <c r="K466">
        <v>1.5819235581579899E-3</v>
      </c>
      <c r="L466">
        <v>1.4388381256740001E-3</v>
      </c>
      <c r="M466">
        <v>1.5060301692599999E-3</v>
      </c>
      <c r="N466">
        <v>1.558787307176E-3</v>
      </c>
      <c r="O466">
        <v>0</v>
      </c>
      <c r="P466">
        <v>0</v>
      </c>
      <c r="Q466">
        <v>0</v>
      </c>
      <c r="R466" t="s">
        <v>45</v>
      </c>
    </row>
    <row r="467" spans="1:18" x14ac:dyDescent="0.25">
      <c r="A467" t="s">
        <v>135</v>
      </c>
      <c r="B467" t="s">
        <v>71</v>
      </c>
      <c r="C467" t="s">
        <v>36</v>
      </c>
      <c r="D467" s="2">
        <v>4.2776197453456899E-2</v>
      </c>
      <c r="E467">
        <v>4.2953338165939998E-2</v>
      </c>
      <c r="F467">
        <v>3.6604983808124998E-2</v>
      </c>
      <c r="G467">
        <v>3.5798461670479897E-2</v>
      </c>
      <c r="H467">
        <v>3.1883793114828897E-2</v>
      </c>
      <c r="I467">
        <v>3.6641333741567902E-2</v>
      </c>
      <c r="J467">
        <v>3.0955949556487901E-2</v>
      </c>
      <c r="K467">
        <v>2.8778912879589998E-2</v>
      </c>
      <c r="L467">
        <v>3.0412481661151E-2</v>
      </c>
      <c r="M467">
        <v>3.1455842050836999E-2</v>
      </c>
      <c r="N467">
        <v>3.3436190337065998E-2</v>
      </c>
      <c r="O467">
        <v>0</v>
      </c>
      <c r="P467">
        <v>0</v>
      </c>
      <c r="Q467">
        <v>0</v>
      </c>
      <c r="R467" t="s">
        <v>45</v>
      </c>
    </row>
    <row r="468" spans="1:18" x14ac:dyDescent="0.25">
      <c r="A468" t="s">
        <v>135</v>
      </c>
      <c r="B468" t="s">
        <v>71</v>
      </c>
      <c r="C468" t="s">
        <v>37</v>
      </c>
      <c r="D468" s="2">
        <v>2.3417959668392E-2</v>
      </c>
      <c r="E468" s="2">
        <v>1.7583482038864E-2</v>
      </c>
      <c r="F468" s="2">
        <v>1.157161552614E-2</v>
      </c>
      <c r="G468" s="2">
        <v>1.1155026675030001E-2</v>
      </c>
      <c r="H468" s="2">
        <v>9.1545485509330008E-3</v>
      </c>
      <c r="I468" s="2">
        <v>9.8177704028109998E-3</v>
      </c>
      <c r="J468" s="2">
        <v>8.3586764444230008E-3</v>
      </c>
      <c r="K468" s="2">
        <v>7.6782017532080003E-3</v>
      </c>
      <c r="L468" s="2">
        <v>7.7858725365450004E-3</v>
      </c>
      <c r="M468" s="2">
        <v>7.8329882439950003E-3</v>
      </c>
      <c r="N468" s="2">
        <v>8.1697472628870001E-3</v>
      </c>
      <c r="O468">
        <v>0</v>
      </c>
      <c r="P468">
        <v>0</v>
      </c>
      <c r="Q468">
        <v>0</v>
      </c>
      <c r="R468" t="s">
        <v>45</v>
      </c>
    </row>
    <row r="469" spans="1:18" x14ac:dyDescent="0.25">
      <c r="A469" t="s">
        <v>135</v>
      </c>
      <c r="B469" t="s">
        <v>71</v>
      </c>
      <c r="C469" t="s">
        <v>39</v>
      </c>
      <c r="D469" s="2">
        <v>5.8293356996815898E-2</v>
      </c>
      <c r="E469" s="2">
        <v>3.0654544436536899E-2</v>
      </c>
      <c r="F469" s="2">
        <v>2.32889078158489E-2</v>
      </c>
      <c r="G469" s="2">
        <v>2.1199635338108001E-2</v>
      </c>
      <c r="H469" s="2">
        <v>1.0653991109997899E-2</v>
      </c>
      <c r="I469" s="2">
        <v>1.1083885217186E-2</v>
      </c>
      <c r="J469" s="2">
        <v>8.475867823186E-3</v>
      </c>
      <c r="K469" s="2">
        <v>8.4368725732799892E-3</v>
      </c>
      <c r="L469" s="2">
        <v>8.7595654328469896E-3</v>
      </c>
      <c r="M469" s="2">
        <v>7.5031508682699899E-3</v>
      </c>
      <c r="N469" s="2">
        <v>7.2826703064369901E-3</v>
      </c>
      <c r="O469">
        <v>0</v>
      </c>
      <c r="P469">
        <v>0</v>
      </c>
      <c r="Q469">
        <v>0</v>
      </c>
      <c r="R469" t="s">
        <v>45</v>
      </c>
    </row>
    <row r="470" spans="1:18" x14ac:dyDescent="0.25">
      <c r="A470" t="s">
        <v>135</v>
      </c>
      <c r="B470" t="s">
        <v>123</v>
      </c>
      <c r="C470" t="s">
        <v>40</v>
      </c>
      <c r="D470">
        <v>8.8615399999999997E-2</v>
      </c>
      <c r="E470">
        <v>3.1072300000000001E-2</v>
      </c>
      <c r="F470">
        <v>2.1891899999999999E-2</v>
      </c>
      <c r="G470">
        <v>1.5645699999999998E-2</v>
      </c>
      <c r="H470">
        <v>1.36829E-2</v>
      </c>
      <c r="I470">
        <v>4.33578E-3</v>
      </c>
      <c r="J470">
        <v>1.6435200000000001E-2</v>
      </c>
      <c r="K470">
        <v>1.54117E-2</v>
      </c>
      <c r="L470">
        <v>1.3595400000000001E-2</v>
      </c>
      <c r="M470">
        <v>1.0659999999999999E-2</v>
      </c>
      <c r="N470">
        <v>1.09274E-2</v>
      </c>
      <c r="O470">
        <v>0</v>
      </c>
      <c r="P470">
        <v>0</v>
      </c>
      <c r="Q470">
        <v>0</v>
      </c>
      <c r="R470" t="s">
        <v>45</v>
      </c>
    </row>
    <row r="471" spans="1:18" x14ac:dyDescent="0.25">
      <c r="A471" t="s">
        <v>135</v>
      </c>
      <c r="B471" t="s">
        <v>72</v>
      </c>
      <c r="C471" t="s">
        <v>16</v>
      </c>
      <c r="D471">
        <v>9.9641888424759992E-3</v>
      </c>
      <c r="E471">
        <v>8.3100683159480007E-3</v>
      </c>
      <c r="F471">
        <v>6.4669994498620003E-3</v>
      </c>
      <c r="G471">
        <v>7.2083935644059998E-3</v>
      </c>
      <c r="H471">
        <v>6.5289000209230001E-3</v>
      </c>
      <c r="I471">
        <v>6.2498245000999902E-3</v>
      </c>
      <c r="J471">
        <v>6.9479189336539996E-3</v>
      </c>
      <c r="K471">
        <v>7.2256902869909899E-3</v>
      </c>
      <c r="L471">
        <v>7.94278601330199E-3</v>
      </c>
      <c r="M471">
        <v>8.0479248912700002E-3</v>
      </c>
      <c r="N471">
        <v>8.4222898478939906E-3</v>
      </c>
      <c r="O471">
        <v>0</v>
      </c>
      <c r="P471">
        <v>0</v>
      </c>
      <c r="Q471">
        <v>0</v>
      </c>
      <c r="R471" t="s">
        <v>45</v>
      </c>
    </row>
    <row r="472" spans="1:18" x14ac:dyDescent="0.25">
      <c r="A472" t="s">
        <v>135</v>
      </c>
      <c r="B472" t="s">
        <v>72</v>
      </c>
      <c r="C472" t="s">
        <v>17</v>
      </c>
      <c r="D472">
        <v>0.12834684725000001</v>
      </c>
      <c r="E472">
        <v>0.16790187507980001</v>
      </c>
      <c r="F472">
        <v>0.21045149204989999</v>
      </c>
      <c r="G472">
        <v>0.20082093010329999</v>
      </c>
      <c r="H472">
        <v>0.20690351376822799</v>
      </c>
      <c r="I472">
        <v>0.212064774859475</v>
      </c>
      <c r="J472">
        <v>0.21849763172147299</v>
      </c>
      <c r="K472">
        <v>0.223068095448404</v>
      </c>
      <c r="L472">
        <v>0.227306460598027</v>
      </c>
      <c r="M472">
        <v>0.231297896134044</v>
      </c>
      <c r="N472">
        <v>0.23566313307824799</v>
      </c>
      <c r="O472">
        <v>0</v>
      </c>
      <c r="P472">
        <v>0</v>
      </c>
      <c r="Q472">
        <v>0</v>
      </c>
      <c r="R472" t="s">
        <v>45</v>
      </c>
    </row>
    <row r="473" spans="1:18" x14ac:dyDescent="0.25">
      <c r="A473" t="s">
        <v>135</v>
      </c>
      <c r="B473" t="s">
        <v>72</v>
      </c>
      <c r="C473" t="s">
        <v>19</v>
      </c>
      <c r="D473">
        <v>3.4366812611599999</v>
      </c>
      <c r="E473">
        <v>1.9243760318268901</v>
      </c>
      <c r="F473">
        <v>1.1936457589142</v>
      </c>
      <c r="G473">
        <v>1.0113960077383</v>
      </c>
      <c r="H473">
        <v>0.85498829279598199</v>
      </c>
      <c r="I473">
        <v>0.71523775395821199</v>
      </c>
      <c r="J473">
        <v>0.59320948474130597</v>
      </c>
      <c r="K473">
        <v>0.51027953621520705</v>
      </c>
      <c r="L473">
        <v>0.450508391247113</v>
      </c>
      <c r="M473">
        <v>0.44473848126354498</v>
      </c>
      <c r="N473">
        <v>0.44861262603138402</v>
      </c>
      <c r="O473">
        <v>0</v>
      </c>
      <c r="P473">
        <v>0</v>
      </c>
      <c r="Q473">
        <v>0</v>
      </c>
      <c r="R473" t="s">
        <v>45</v>
      </c>
    </row>
    <row r="474" spans="1:18" x14ac:dyDescent="0.25">
      <c r="A474" t="s">
        <v>135</v>
      </c>
      <c r="B474" t="s">
        <v>72</v>
      </c>
      <c r="C474" t="s">
        <v>21</v>
      </c>
      <c r="D474">
        <v>30.113923028999999</v>
      </c>
      <c r="E474">
        <v>41.518158787899999</v>
      </c>
      <c r="F474">
        <v>39.492765865099898</v>
      </c>
      <c r="G474">
        <v>32.603159013800003</v>
      </c>
      <c r="H474">
        <v>26.338431426192201</v>
      </c>
      <c r="I474">
        <v>20.275649478045501</v>
      </c>
      <c r="J474">
        <v>19.275687957145699</v>
      </c>
      <c r="K474">
        <v>17.546105612505102</v>
      </c>
      <c r="L474">
        <v>16.096720058153501</v>
      </c>
      <c r="M474">
        <v>10.424462824627</v>
      </c>
      <c r="N474">
        <v>1.0066093348851599</v>
      </c>
      <c r="O474">
        <v>0</v>
      </c>
      <c r="P474">
        <v>0</v>
      </c>
      <c r="Q474">
        <v>0</v>
      </c>
      <c r="R474" t="s">
        <v>46</v>
      </c>
    </row>
    <row r="475" spans="1:18" x14ac:dyDescent="0.25">
      <c r="A475" t="s">
        <v>135</v>
      </c>
      <c r="B475" t="s">
        <v>72</v>
      </c>
      <c r="C475" t="s">
        <v>22</v>
      </c>
      <c r="D475" s="2">
        <v>0</v>
      </c>
      <c r="E475">
        <v>0.17291690000000001</v>
      </c>
      <c r="F475">
        <v>0.31059710000000001</v>
      </c>
      <c r="G475">
        <v>0.32018859999999999</v>
      </c>
      <c r="H475">
        <v>0.32885150000000002</v>
      </c>
      <c r="I475">
        <v>0.35948039999999998</v>
      </c>
      <c r="J475">
        <v>0.34288394</v>
      </c>
      <c r="K475">
        <v>0.32582914000000002</v>
      </c>
      <c r="L475">
        <v>0.30286384999999899</v>
      </c>
      <c r="M475">
        <v>0.12075095499999999</v>
      </c>
      <c r="N475">
        <v>0.104018394</v>
      </c>
      <c r="O475">
        <v>0</v>
      </c>
      <c r="P475">
        <v>0</v>
      </c>
      <c r="Q475">
        <v>0</v>
      </c>
      <c r="R475" t="s">
        <v>45</v>
      </c>
    </row>
    <row r="476" spans="1:18" x14ac:dyDescent="0.25">
      <c r="A476" t="s">
        <v>135</v>
      </c>
      <c r="B476" t="s">
        <v>72</v>
      </c>
      <c r="C476" t="s">
        <v>23</v>
      </c>
      <c r="D476" s="2">
        <v>5.7615059999999897E-8</v>
      </c>
      <c r="E476">
        <v>1.0117269</v>
      </c>
      <c r="F476">
        <v>1.3947189999999901</v>
      </c>
      <c r="G476">
        <v>1.437789</v>
      </c>
      <c r="H476">
        <v>1.4766893000000001</v>
      </c>
      <c r="I476">
        <v>1.6142269999999901</v>
      </c>
      <c r="J476">
        <v>1.5397012000000001</v>
      </c>
      <c r="K476">
        <v>1.46311969999999</v>
      </c>
      <c r="L476">
        <v>1.3599939999999999</v>
      </c>
      <c r="M476">
        <v>0.54222603999999897</v>
      </c>
      <c r="N476">
        <v>0.46708867999999998</v>
      </c>
      <c r="O476">
        <v>0</v>
      </c>
      <c r="P476">
        <v>0</v>
      </c>
      <c r="Q476">
        <v>0</v>
      </c>
      <c r="R476" t="s">
        <v>45</v>
      </c>
    </row>
    <row r="477" spans="1:18" x14ac:dyDescent="0.25">
      <c r="A477" t="s">
        <v>135</v>
      </c>
      <c r="B477" t="s">
        <v>72</v>
      </c>
      <c r="C477" t="s">
        <v>24</v>
      </c>
      <c r="D477" s="2">
        <v>0</v>
      </c>
      <c r="E477" s="2">
        <v>0.21244469999999999</v>
      </c>
      <c r="F477" s="2">
        <v>0.33631460000000002</v>
      </c>
      <c r="G477" s="2">
        <v>0.34670059999999903</v>
      </c>
      <c r="H477" s="2">
        <v>0.35608081999999902</v>
      </c>
      <c r="I477" s="2">
        <v>0.38924628999999999</v>
      </c>
      <c r="J477" s="2">
        <v>0.37127528999999998</v>
      </c>
      <c r="K477" s="2">
        <v>0.35280904000000002</v>
      </c>
      <c r="L477" s="2">
        <v>0.32794184999999998</v>
      </c>
      <c r="M477" s="2">
        <v>0.13074950099999999</v>
      </c>
      <c r="N477" s="2">
        <v>0.112631383</v>
      </c>
      <c r="O477">
        <v>0</v>
      </c>
      <c r="P477">
        <v>0</v>
      </c>
      <c r="Q477">
        <v>0</v>
      </c>
      <c r="R477" t="s">
        <v>45</v>
      </c>
    </row>
    <row r="478" spans="1:18" x14ac:dyDescent="0.25">
      <c r="A478" t="s">
        <v>135</v>
      </c>
      <c r="B478" t="s">
        <v>72</v>
      </c>
      <c r="C478" t="s">
        <v>25</v>
      </c>
      <c r="D478" s="2">
        <v>2.9005279999999902E-7</v>
      </c>
      <c r="E478" s="2">
        <v>3.2911600000000001E-4</v>
      </c>
      <c r="F478" s="2">
        <v>3.185099E-4</v>
      </c>
      <c r="G478" s="2">
        <v>3.283464E-4</v>
      </c>
      <c r="H478" s="2">
        <v>3.3722991999999999E-4</v>
      </c>
      <c r="I478" s="2">
        <v>3.6863868999999899E-4</v>
      </c>
      <c r="J478" s="2">
        <v>3.51620269999999E-4</v>
      </c>
      <c r="K478" s="2">
        <v>3.3413064000000002E-4</v>
      </c>
      <c r="L478" s="2">
        <v>3.1058015000000002E-4</v>
      </c>
      <c r="M478" s="2">
        <v>1.23827433E-4</v>
      </c>
      <c r="N478" s="2">
        <v>1.06668368999999E-4</v>
      </c>
      <c r="O478">
        <v>0</v>
      </c>
      <c r="P478">
        <v>0</v>
      </c>
      <c r="Q478">
        <v>0</v>
      </c>
      <c r="R478" t="s">
        <v>45</v>
      </c>
    </row>
    <row r="479" spans="1:18" x14ac:dyDescent="0.25">
      <c r="A479" t="s">
        <v>135</v>
      </c>
      <c r="B479" t="s">
        <v>72</v>
      </c>
      <c r="C479" t="s">
        <v>26</v>
      </c>
      <c r="D479">
        <v>0</v>
      </c>
      <c r="E479">
        <v>1.548063E-2</v>
      </c>
      <c r="F479">
        <v>2.4531209999999901E-2</v>
      </c>
      <c r="G479">
        <v>2.5288749999999999E-2</v>
      </c>
      <c r="H479">
        <v>2.5972986999999999E-2</v>
      </c>
      <c r="I479">
        <v>2.83920919999999E-2</v>
      </c>
      <c r="J479">
        <v>2.7081279E-2</v>
      </c>
      <c r="K479">
        <v>2.5734306999999901E-2</v>
      </c>
      <c r="L479">
        <v>2.3920482E-2</v>
      </c>
      <c r="M479">
        <v>9.53702689999999E-3</v>
      </c>
      <c r="N479">
        <v>8.2154697999999998E-3</v>
      </c>
      <c r="O479">
        <v>0</v>
      </c>
      <c r="P479">
        <v>0</v>
      </c>
      <c r="Q479">
        <v>0</v>
      </c>
      <c r="R479" t="s">
        <v>45</v>
      </c>
    </row>
    <row r="480" spans="1:18" x14ac:dyDescent="0.25">
      <c r="A480" t="s">
        <v>135</v>
      </c>
      <c r="B480" t="s">
        <v>72</v>
      </c>
      <c r="C480" t="s">
        <v>27</v>
      </c>
      <c r="D480">
        <v>6.6952745419999998E-3</v>
      </c>
      <c r="E480">
        <v>8.4223355530100002E-3</v>
      </c>
      <c r="F480">
        <v>7.5020231058999902E-3</v>
      </c>
      <c r="G480">
        <v>4.05383957399999E-3</v>
      </c>
      <c r="H480">
        <v>3.7616683145600001E-3</v>
      </c>
      <c r="I480">
        <v>3.40093116101799E-3</v>
      </c>
      <c r="J480">
        <v>3.67436896267E-3</v>
      </c>
      <c r="K480">
        <v>3.4564380344269999E-3</v>
      </c>
      <c r="L480">
        <v>3.4103743604400002E-3</v>
      </c>
      <c r="M480">
        <v>3.576531640528E-3</v>
      </c>
      <c r="N480">
        <v>3.8765995031939901E-3</v>
      </c>
      <c r="O480">
        <v>0</v>
      </c>
      <c r="P480">
        <v>0</v>
      </c>
      <c r="Q480">
        <v>0</v>
      </c>
      <c r="R480" t="s">
        <v>45</v>
      </c>
    </row>
    <row r="481" spans="1:18" x14ac:dyDescent="0.25">
      <c r="A481" t="s">
        <v>135</v>
      </c>
      <c r="B481" t="s">
        <v>72</v>
      </c>
      <c r="C481" t="s">
        <v>29</v>
      </c>
      <c r="D481">
        <v>5.6033280883279997E-3</v>
      </c>
      <c r="E481">
        <v>5.8933716353609996E-3</v>
      </c>
      <c r="F481">
        <v>6.3223722778600003E-3</v>
      </c>
      <c r="G481">
        <v>5.6328360904460001E-3</v>
      </c>
      <c r="H481">
        <v>5.0159694420999898E-3</v>
      </c>
      <c r="I481">
        <v>4.6922297032060004E-3</v>
      </c>
      <c r="J481">
        <v>4.5307656432179901E-3</v>
      </c>
      <c r="K481">
        <v>4.2930893156569901E-3</v>
      </c>
      <c r="L481">
        <v>4.0923625304689999E-3</v>
      </c>
      <c r="M481">
        <v>4.1266238280929903E-3</v>
      </c>
      <c r="N481">
        <v>4.4648426116919897E-3</v>
      </c>
      <c r="O481">
        <v>0</v>
      </c>
      <c r="P481">
        <v>0</v>
      </c>
      <c r="Q481">
        <v>0</v>
      </c>
      <c r="R481" t="s">
        <v>45</v>
      </c>
    </row>
    <row r="482" spans="1:18" x14ac:dyDescent="0.25">
      <c r="A482" t="s">
        <v>135</v>
      </c>
      <c r="B482" t="s">
        <v>72</v>
      </c>
      <c r="C482" t="s">
        <v>31</v>
      </c>
      <c r="D482">
        <v>0.60353375455802005</v>
      </c>
      <c r="E482">
        <v>0.37480660667804</v>
      </c>
      <c r="F482">
        <v>0.24042176380436001</v>
      </c>
      <c r="G482">
        <v>0.22324936950985999</v>
      </c>
      <c r="H482">
        <v>0.170084248416186</v>
      </c>
      <c r="I482">
        <v>0.17074195616520699</v>
      </c>
      <c r="J482">
        <v>0.16152001692874501</v>
      </c>
      <c r="K482">
        <v>0.16279854368183599</v>
      </c>
      <c r="L482">
        <v>0.165796414663678</v>
      </c>
      <c r="M482">
        <v>0.16697256090249099</v>
      </c>
      <c r="N482">
        <v>0.17027856638678901</v>
      </c>
      <c r="O482">
        <v>0</v>
      </c>
      <c r="P482">
        <v>0</v>
      </c>
      <c r="Q482">
        <v>0</v>
      </c>
      <c r="R482" t="s">
        <v>45</v>
      </c>
    </row>
    <row r="483" spans="1:18" x14ac:dyDescent="0.25">
      <c r="A483" t="s">
        <v>135</v>
      </c>
      <c r="B483" t="s">
        <v>72</v>
      </c>
      <c r="C483" t="s">
        <v>32</v>
      </c>
      <c r="D483" s="2">
        <v>0.561223032903999</v>
      </c>
      <c r="E483">
        <v>0.41601100687439901</v>
      </c>
      <c r="F483">
        <v>0.27015101588270002</v>
      </c>
      <c r="G483">
        <v>0.21135581312499899</v>
      </c>
      <c r="H483">
        <v>0.15831934422105001</v>
      </c>
      <c r="I483">
        <v>0.12771378574763101</v>
      </c>
      <c r="J483">
        <v>0.10672518800927901</v>
      </c>
      <c r="K483">
        <v>9.3280746870554002E-2</v>
      </c>
      <c r="L483">
        <v>8.9403491071312902E-2</v>
      </c>
      <c r="M483">
        <v>8.7061987862864995E-2</v>
      </c>
      <c r="N483">
        <v>8.8114689994056999E-2</v>
      </c>
      <c r="O483">
        <v>0</v>
      </c>
      <c r="P483">
        <v>0</v>
      </c>
      <c r="Q483">
        <v>0</v>
      </c>
      <c r="R483" t="s">
        <v>45</v>
      </c>
    </row>
    <row r="484" spans="1:18" x14ac:dyDescent="0.25">
      <c r="A484" t="s">
        <v>135</v>
      </c>
      <c r="B484" t="s">
        <v>72</v>
      </c>
      <c r="C484" t="s">
        <v>34</v>
      </c>
      <c r="D484" s="2">
        <v>2.47385445253279E-2</v>
      </c>
      <c r="E484">
        <v>1.51367992497E-2</v>
      </c>
      <c r="F484">
        <v>9.5019759884399906E-3</v>
      </c>
      <c r="G484">
        <v>9.9952157296800005E-3</v>
      </c>
      <c r="H484">
        <v>9.2034628194340006E-3</v>
      </c>
      <c r="I484">
        <v>8.3328367496759894E-3</v>
      </c>
      <c r="J484">
        <v>7.9578096754839896E-3</v>
      </c>
      <c r="K484">
        <v>7.1740160528889997E-3</v>
      </c>
      <c r="L484">
        <v>6.5372469609390003E-3</v>
      </c>
      <c r="M484">
        <v>6.7461267596899896E-3</v>
      </c>
      <c r="N484">
        <v>8.3720514353599895E-3</v>
      </c>
      <c r="O484">
        <v>0</v>
      </c>
      <c r="P484">
        <v>0</v>
      </c>
      <c r="Q484">
        <v>0</v>
      </c>
      <c r="R484" t="s">
        <v>45</v>
      </c>
    </row>
    <row r="485" spans="1:18" x14ac:dyDescent="0.25">
      <c r="A485" t="s">
        <v>135</v>
      </c>
      <c r="B485" t="s">
        <v>72</v>
      </c>
      <c r="C485" t="s">
        <v>36</v>
      </c>
      <c r="D485" s="2">
        <v>6.6090364154229905E-2</v>
      </c>
      <c r="E485" s="2">
        <v>8.6357099894759995E-2</v>
      </c>
      <c r="F485" s="2">
        <v>8.9720539167550004E-2</v>
      </c>
      <c r="G485" s="2">
        <v>6.5714484246590002E-2</v>
      </c>
      <c r="H485" s="2">
        <v>5.1326589368052997E-2</v>
      </c>
      <c r="I485" s="2">
        <v>5.2627428630349998E-2</v>
      </c>
      <c r="J485" s="2">
        <v>5.3234633967347997E-2</v>
      </c>
      <c r="K485" s="2">
        <v>5.4254479948398E-2</v>
      </c>
      <c r="L485" s="2">
        <v>5.5721487923680001E-2</v>
      </c>
      <c r="M485" s="2">
        <v>5.7014611852770999E-2</v>
      </c>
      <c r="N485" s="2">
        <v>6.2158462307607999E-2</v>
      </c>
      <c r="O485">
        <v>0</v>
      </c>
      <c r="P485">
        <v>0</v>
      </c>
      <c r="Q485">
        <v>0</v>
      </c>
      <c r="R485" t="s">
        <v>45</v>
      </c>
    </row>
    <row r="486" spans="1:18" x14ac:dyDescent="0.25">
      <c r="A486" t="s">
        <v>135</v>
      </c>
      <c r="B486" t="s">
        <v>72</v>
      </c>
      <c r="C486" t="s">
        <v>37</v>
      </c>
      <c r="D486" s="2">
        <v>5.6559808067199902E-2</v>
      </c>
      <c r="E486" s="2">
        <v>6.1147354018959897E-2</v>
      </c>
      <c r="F486" s="2">
        <v>4.3170437635759902E-2</v>
      </c>
      <c r="G486" s="2">
        <v>3.687116039004E-2</v>
      </c>
      <c r="H486" s="2">
        <v>2.9977529028092999E-2</v>
      </c>
      <c r="I486" s="2">
        <v>2.8485660810448E-2</v>
      </c>
      <c r="J486" s="2">
        <v>2.8139929847451998E-2</v>
      </c>
      <c r="K486" s="2">
        <v>2.7520328217275899E-2</v>
      </c>
      <c r="L486" s="2">
        <v>2.7325325279385901E-2</v>
      </c>
      <c r="M486" s="2">
        <v>2.7751459093269999E-2</v>
      </c>
      <c r="N486" s="2">
        <v>3.0678623073869E-2</v>
      </c>
      <c r="O486">
        <v>0</v>
      </c>
      <c r="P486">
        <v>0</v>
      </c>
      <c r="Q486">
        <v>0</v>
      </c>
      <c r="R486" t="s">
        <v>45</v>
      </c>
    </row>
    <row r="487" spans="1:18" x14ac:dyDescent="0.25">
      <c r="A487" t="s">
        <v>135</v>
      </c>
      <c r="B487" t="s">
        <v>72</v>
      </c>
      <c r="C487" t="s">
        <v>39</v>
      </c>
      <c r="D487">
        <v>0.44904192093330902</v>
      </c>
      <c r="E487" s="2">
        <v>0.56323785455029995</v>
      </c>
      <c r="F487" s="2">
        <v>0.166923267783359</v>
      </c>
      <c r="G487" s="2">
        <v>5.673125708691E-2</v>
      </c>
      <c r="H487" s="2">
        <v>2.9351575605553001E-2</v>
      </c>
      <c r="I487" s="2">
        <v>2.1510866048240901E-2</v>
      </c>
      <c r="J487" s="2">
        <v>1.9442104447401898E-2</v>
      </c>
      <c r="K487" s="2">
        <v>2.0075302416674001E-2</v>
      </c>
      <c r="L487" s="2">
        <v>2.0789601477716999E-2</v>
      </c>
      <c r="M487" s="2">
        <v>1.9777475945912899E-2</v>
      </c>
      <c r="N487" s="2">
        <v>2.2809942992434998E-2</v>
      </c>
      <c r="O487">
        <v>0</v>
      </c>
      <c r="P487">
        <v>0</v>
      </c>
      <c r="Q487">
        <v>0</v>
      </c>
      <c r="R487" t="s">
        <v>45</v>
      </c>
    </row>
    <row r="488" spans="1:18" x14ac:dyDescent="0.25">
      <c r="A488" t="s">
        <v>135</v>
      </c>
      <c r="B488" t="s">
        <v>73</v>
      </c>
      <c r="C488" t="s">
        <v>16</v>
      </c>
      <c r="D488" s="2">
        <v>3.4467597354759902E-3</v>
      </c>
      <c r="E488" s="2">
        <v>2.7099689788740002E-3</v>
      </c>
      <c r="F488">
        <v>2.1019866602459999E-3</v>
      </c>
      <c r="G488" s="2">
        <v>2.0428959739479998E-3</v>
      </c>
      <c r="H488" s="2">
        <v>1.620902619667E-3</v>
      </c>
      <c r="I488" s="2">
        <v>1.580118711151E-3</v>
      </c>
      <c r="J488" s="2">
        <v>1.8506102318500001E-3</v>
      </c>
      <c r="K488" s="2">
        <v>2.0883573548349998E-3</v>
      </c>
      <c r="L488" s="2">
        <v>2.4375412840289901E-3</v>
      </c>
      <c r="M488" s="2">
        <v>2.4670931322260002E-3</v>
      </c>
      <c r="N488" s="2">
        <v>2.6818909144669901E-3</v>
      </c>
      <c r="O488">
        <v>0</v>
      </c>
      <c r="P488">
        <v>0</v>
      </c>
      <c r="Q488">
        <v>0</v>
      </c>
      <c r="R488" t="s">
        <v>45</v>
      </c>
    </row>
    <row r="489" spans="1:18" x14ac:dyDescent="0.25">
      <c r="A489" t="s">
        <v>135</v>
      </c>
      <c r="B489" t="s">
        <v>73</v>
      </c>
      <c r="C489" t="s">
        <v>17</v>
      </c>
      <c r="D489" s="2">
        <v>1.837787624E-2</v>
      </c>
      <c r="E489" s="2">
        <v>1.37074433664999E-2</v>
      </c>
      <c r="F489">
        <v>1.6215005152999999E-2</v>
      </c>
      <c r="G489">
        <v>1.6650121440400002E-2</v>
      </c>
      <c r="H489">
        <v>1.7037367993225999E-2</v>
      </c>
      <c r="I489">
        <v>1.7505187514079E-2</v>
      </c>
      <c r="J489">
        <v>1.7883875714701999E-2</v>
      </c>
      <c r="K489">
        <v>1.8236756063001999E-2</v>
      </c>
      <c r="L489">
        <v>1.8801888493059998E-2</v>
      </c>
      <c r="M489">
        <v>1.9663990772518999E-2</v>
      </c>
      <c r="N489">
        <v>2.0375888334816902E-2</v>
      </c>
      <c r="O489">
        <v>0</v>
      </c>
      <c r="P489">
        <v>0</v>
      </c>
      <c r="Q489">
        <v>0</v>
      </c>
      <c r="R489" t="s">
        <v>45</v>
      </c>
    </row>
    <row r="490" spans="1:18" x14ac:dyDescent="0.25">
      <c r="A490" t="s">
        <v>135</v>
      </c>
      <c r="B490" t="s">
        <v>73</v>
      </c>
      <c r="C490" t="s">
        <v>19</v>
      </c>
      <c r="D490">
        <v>0.425644968504448</v>
      </c>
      <c r="E490">
        <v>0.20951927505377599</v>
      </c>
      <c r="F490">
        <v>0.14621752843005301</v>
      </c>
      <c r="G490">
        <v>0.1473482473952</v>
      </c>
      <c r="H490">
        <v>0.12048333538860299</v>
      </c>
      <c r="I490">
        <v>0.105587773729198</v>
      </c>
      <c r="J490">
        <v>8.6145811361184002E-2</v>
      </c>
      <c r="K490">
        <v>7.5301006701711998E-2</v>
      </c>
      <c r="L490">
        <v>6.9060532474232994E-2</v>
      </c>
      <c r="M490">
        <v>7.2600967526217003E-2</v>
      </c>
      <c r="N490">
        <v>7.7477439041456E-2</v>
      </c>
      <c r="O490">
        <v>0</v>
      </c>
      <c r="P490">
        <v>0</v>
      </c>
      <c r="Q490">
        <v>0</v>
      </c>
      <c r="R490" t="s">
        <v>45</v>
      </c>
    </row>
    <row r="491" spans="1:18" x14ac:dyDescent="0.25">
      <c r="A491" t="s">
        <v>135</v>
      </c>
      <c r="B491" t="s">
        <v>73</v>
      </c>
      <c r="C491" t="s">
        <v>21</v>
      </c>
      <c r="D491">
        <v>12.4148800884106</v>
      </c>
      <c r="E491">
        <v>13.9143731729179</v>
      </c>
      <c r="F491">
        <v>13.2893355693371</v>
      </c>
      <c r="G491">
        <v>13.811382912299999</v>
      </c>
      <c r="H491">
        <v>11.678703283495</v>
      </c>
      <c r="I491">
        <v>8.3410853008843802</v>
      </c>
      <c r="J491">
        <v>7.5529139828492804</v>
      </c>
      <c r="K491">
        <v>7.6241884886500602</v>
      </c>
      <c r="L491">
        <v>7.18781819695882</v>
      </c>
      <c r="M491">
        <v>-5.0698760400658696</v>
      </c>
      <c r="N491">
        <v>-14.597527581950599</v>
      </c>
      <c r="O491">
        <v>0</v>
      </c>
      <c r="P491">
        <v>0</v>
      </c>
      <c r="Q491">
        <v>0</v>
      </c>
      <c r="R491" t="s">
        <v>46</v>
      </c>
    </row>
    <row r="492" spans="1:18" x14ac:dyDescent="0.25">
      <c r="A492" t="s">
        <v>135</v>
      </c>
      <c r="B492" t="s">
        <v>73</v>
      </c>
      <c r="C492" t="s">
        <v>22</v>
      </c>
      <c r="D492" s="2">
        <v>0</v>
      </c>
      <c r="E492">
        <v>5.5842009999999996E-3</v>
      </c>
      <c r="F492">
        <v>8.3322540000000007E-3</v>
      </c>
      <c r="G492">
        <v>1.1714779999999999E-2</v>
      </c>
      <c r="H492">
        <v>1.1516788E-2</v>
      </c>
      <c r="I492">
        <v>1.2745624000000001E-2</v>
      </c>
      <c r="J492">
        <v>1.2203296000000001E-2</v>
      </c>
      <c r="K492">
        <v>1.1678880000000001E-2</v>
      </c>
      <c r="L492">
        <v>1.0958279E-2</v>
      </c>
      <c r="M492">
        <v>4.3702238999999898E-3</v>
      </c>
      <c r="N492">
        <v>3.8054725999999901E-3</v>
      </c>
      <c r="O492">
        <v>0</v>
      </c>
      <c r="P492">
        <v>0</v>
      </c>
      <c r="Q492">
        <v>0</v>
      </c>
      <c r="R492" t="s">
        <v>45</v>
      </c>
    </row>
    <row r="493" spans="1:18" x14ac:dyDescent="0.25">
      <c r="A493" t="s">
        <v>135</v>
      </c>
      <c r="B493" t="s">
        <v>73</v>
      </c>
      <c r="C493" t="s">
        <v>23</v>
      </c>
      <c r="D493" s="2">
        <v>1.584721E-9</v>
      </c>
      <c r="E493">
        <v>3.2672949999999999E-2</v>
      </c>
      <c r="F493">
        <v>3.7415509999999999E-2</v>
      </c>
      <c r="G493">
        <v>5.2604629999999999E-2</v>
      </c>
      <c r="H493">
        <v>5.1715509999999902E-2</v>
      </c>
      <c r="I493">
        <v>5.7233579999999999E-2</v>
      </c>
      <c r="J493">
        <v>5.4798220000000002E-2</v>
      </c>
      <c r="K493">
        <v>5.2443389999999999E-2</v>
      </c>
      <c r="L493">
        <v>4.9207599999999997E-2</v>
      </c>
      <c r="M493">
        <v>1.9624243999999999E-2</v>
      </c>
      <c r="N493">
        <v>1.7088254399999999E-2</v>
      </c>
      <c r="O493">
        <v>0</v>
      </c>
      <c r="P493">
        <v>0</v>
      </c>
      <c r="Q493">
        <v>0</v>
      </c>
      <c r="R493" t="s">
        <v>45</v>
      </c>
    </row>
    <row r="494" spans="1:18" x14ac:dyDescent="0.25">
      <c r="A494" t="s">
        <v>135</v>
      </c>
      <c r="B494" t="s">
        <v>73</v>
      </c>
      <c r="C494" t="s">
        <v>24</v>
      </c>
      <c r="D494" s="2">
        <v>0</v>
      </c>
      <c r="E494" s="2">
        <v>6.8607549999999996E-3</v>
      </c>
      <c r="F494" s="2">
        <v>9.0221880000000004E-3</v>
      </c>
      <c r="G494" s="2">
        <v>1.26848E-2</v>
      </c>
      <c r="H494" s="2">
        <v>1.2470406999999999E-2</v>
      </c>
      <c r="I494" s="2">
        <v>1.3801007000000001E-2</v>
      </c>
      <c r="J494" s="2">
        <v>1.3213747E-2</v>
      </c>
      <c r="K494" s="2">
        <v>1.26459179999999E-2</v>
      </c>
      <c r="L494" s="2">
        <v>1.1865660999999901E-2</v>
      </c>
      <c r="M494" s="2">
        <v>4.7320896999999999E-3</v>
      </c>
      <c r="N494" s="2">
        <v>4.1205738999999996E-3</v>
      </c>
      <c r="O494">
        <v>0</v>
      </c>
      <c r="P494">
        <v>0</v>
      </c>
      <c r="Q494">
        <v>0</v>
      </c>
      <c r="R494" t="s">
        <v>45</v>
      </c>
    </row>
    <row r="495" spans="1:18" x14ac:dyDescent="0.25">
      <c r="A495" t="s">
        <v>135</v>
      </c>
      <c r="B495" t="s">
        <v>73</v>
      </c>
      <c r="C495" t="s">
        <v>25</v>
      </c>
      <c r="D495" s="2">
        <v>8.4128600000000007E-9</v>
      </c>
      <c r="E495" s="2">
        <v>1.0628538000000001E-5</v>
      </c>
      <c r="F495" s="2">
        <v>8.5445419999999907E-6</v>
      </c>
      <c r="G495" s="2">
        <v>1.2013250000000001E-5</v>
      </c>
      <c r="H495" s="2">
        <v>1.1810205999999901E-5</v>
      </c>
      <c r="I495" s="2">
        <v>1.3070352999999999E-5</v>
      </c>
      <c r="J495" s="2">
        <v>1.2514200999999901E-5</v>
      </c>
      <c r="K495" s="2">
        <v>1.1976444E-5</v>
      </c>
      <c r="L495" s="2">
        <v>1.1237473999999999E-5</v>
      </c>
      <c r="M495" s="2">
        <v>4.4815684000000001E-6</v>
      </c>
      <c r="N495" s="2">
        <v>3.9024259999999902E-6</v>
      </c>
      <c r="O495">
        <v>0</v>
      </c>
      <c r="P495">
        <v>0</v>
      </c>
      <c r="Q495">
        <v>0</v>
      </c>
      <c r="R495" t="s">
        <v>45</v>
      </c>
    </row>
    <row r="496" spans="1:18" x14ac:dyDescent="0.25">
      <c r="A496" t="s">
        <v>135</v>
      </c>
      <c r="B496" t="s">
        <v>73</v>
      </c>
      <c r="C496" t="s">
        <v>26</v>
      </c>
      <c r="D496">
        <v>0</v>
      </c>
      <c r="E496" s="2">
        <v>4.9993539999999999E-4</v>
      </c>
      <c r="F496" s="2">
        <v>6.5808900000000005E-4</v>
      </c>
      <c r="G496" s="2">
        <v>9.2524339999999999E-4</v>
      </c>
      <c r="H496" s="2">
        <v>9.0960610000000001E-4</v>
      </c>
      <c r="I496" s="2">
        <v>1.0066603E-3</v>
      </c>
      <c r="J496" s="2">
        <v>9.6382670000000001E-4</v>
      </c>
      <c r="K496" s="2">
        <v>9.2240899999999904E-4</v>
      </c>
      <c r="L496" s="2">
        <v>8.6549539999999903E-4</v>
      </c>
      <c r="M496" s="2">
        <v>3.4516412999999999E-4</v>
      </c>
      <c r="N496" s="2">
        <v>3.0055955000000002E-4</v>
      </c>
      <c r="O496">
        <v>0</v>
      </c>
      <c r="P496">
        <v>0</v>
      </c>
      <c r="Q496">
        <v>0</v>
      </c>
      <c r="R496" t="s">
        <v>45</v>
      </c>
    </row>
    <row r="497" spans="1:18" x14ac:dyDescent="0.25">
      <c r="A497" t="s">
        <v>135</v>
      </c>
      <c r="B497" t="s">
        <v>73</v>
      </c>
      <c r="C497" t="s">
        <v>27</v>
      </c>
      <c r="D497" s="2">
        <v>1.4477045809999901E-3</v>
      </c>
      <c r="E497" s="2">
        <v>1.9160886988000001E-3</v>
      </c>
      <c r="F497">
        <v>1.873387813E-3</v>
      </c>
      <c r="G497" s="2">
        <v>6.2985237699999998E-4</v>
      </c>
      <c r="H497" s="2">
        <v>5.4830081317099998E-4</v>
      </c>
      <c r="I497" s="2">
        <v>5.6941933441399903E-4</v>
      </c>
      <c r="J497" s="2">
        <v>5.0537789126099903E-4</v>
      </c>
      <c r="K497" s="2">
        <v>4.59450503467E-4</v>
      </c>
      <c r="L497" s="2">
        <v>4.6495046485299897E-4</v>
      </c>
      <c r="M497" s="2">
        <v>4.9669307655600002E-4</v>
      </c>
      <c r="N497" s="2">
        <v>5.4273244363599999E-4</v>
      </c>
      <c r="O497">
        <v>0</v>
      </c>
      <c r="P497">
        <v>0</v>
      </c>
      <c r="Q497">
        <v>0</v>
      </c>
      <c r="R497" t="s">
        <v>45</v>
      </c>
    </row>
    <row r="498" spans="1:18" x14ac:dyDescent="0.25">
      <c r="A498" t="s">
        <v>135</v>
      </c>
      <c r="B498" t="s">
        <v>73</v>
      </c>
      <c r="C498" t="s">
        <v>29</v>
      </c>
      <c r="D498" s="2">
        <v>6.8569188822300002E-4</v>
      </c>
      <c r="E498" s="2">
        <v>8.2931238353200001E-4</v>
      </c>
      <c r="F498">
        <v>5.8064310824999998E-3</v>
      </c>
      <c r="G498">
        <v>2.0278591193949999E-3</v>
      </c>
      <c r="H498">
        <v>1.8191792834169999E-3</v>
      </c>
      <c r="I498">
        <v>1.8853192229209899E-3</v>
      </c>
      <c r="J498">
        <v>1.569958264592E-3</v>
      </c>
      <c r="K498">
        <v>1.62380395139899E-3</v>
      </c>
      <c r="L498">
        <v>1.676717510921E-3</v>
      </c>
      <c r="M498">
        <v>1.62306847823699E-3</v>
      </c>
      <c r="N498">
        <v>1.76539181513899E-3</v>
      </c>
      <c r="O498">
        <v>0</v>
      </c>
      <c r="P498">
        <v>0</v>
      </c>
      <c r="Q498">
        <v>0</v>
      </c>
      <c r="R498" t="s">
        <v>45</v>
      </c>
    </row>
    <row r="499" spans="1:18" x14ac:dyDescent="0.25">
      <c r="A499" t="s">
        <v>135</v>
      </c>
      <c r="B499" t="s">
        <v>73</v>
      </c>
      <c r="C499" t="s">
        <v>31</v>
      </c>
      <c r="D499">
        <v>7.6816226831978002E-2</v>
      </c>
      <c r="E499">
        <v>3.2799550692414997E-2</v>
      </c>
      <c r="F499">
        <v>2.8254684134558901E-2</v>
      </c>
      <c r="G499">
        <v>3.2802997052659898E-2</v>
      </c>
      <c r="H499">
        <v>2.75737095521809E-2</v>
      </c>
      <c r="I499">
        <v>2.8130322718972998E-2</v>
      </c>
      <c r="J499">
        <v>2.1993275090529899E-2</v>
      </c>
      <c r="K499">
        <v>2.1671946590678001E-2</v>
      </c>
      <c r="L499">
        <v>2.2016403412321001E-2</v>
      </c>
      <c r="M499">
        <v>2.1676167986417999E-2</v>
      </c>
      <c r="N499">
        <v>2.2400308446558902E-2</v>
      </c>
      <c r="O499">
        <v>0</v>
      </c>
      <c r="P499">
        <v>0</v>
      </c>
      <c r="Q499">
        <v>0</v>
      </c>
      <c r="R499" t="s">
        <v>45</v>
      </c>
    </row>
    <row r="500" spans="1:18" x14ac:dyDescent="0.25">
      <c r="A500" t="s">
        <v>135</v>
      </c>
      <c r="B500" t="s">
        <v>73</v>
      </c>
      <c r="C500" t="s">
        <v>32</v>
      </c>
      <c r="D500" s="2">
        <v>0.19610167577502</v>
      </c>
      <c r="E500">
        <v>0.150771013662786</v>
      </c>
      <c r="F500">
        <v>0.119793835115783</v>
      </c>
      <c r="G500">
        <v>0.112033420389099</v>
      </c>
      <c r="H500">
        <v>8.0191483105534006E-2</v>
      </c>
      <c r="I500">
        <v>6.579561697769E-2</v>
      </c>
      <c r="J500">
        <v>5.8228519823858897E-2</v>
      </c>
      <c r="K500">
        <v>5.5928027042679997E-2</v>
      </c>
      <c r="L500">
        <v>5.7077556431385901E-2</v>
      </c>
      <c r="M500">
        <v>5.2192613216097902E-2</v>
      </c>
      <c r="N500">
        <v>5.2680683895922002E-2</v>
      </c>
      <c r="O500">
        <v>0</v>
      </c>
      <c r="P500">
        <v>0</v>
      </c>
      <c r="Q500">
        <v>0</v>
      </c>
      <c r="R500" t="s">
        <v>45</v>
      </c>
    </row>
    <row r="501" spans="1:18" x14ac:dyDescent="0.25">
      <c r="A501" t="s">
        <v>135</v>
      </c>
      <c r="B501" t="s">
        <v>73</v>
      </c>
      <c r="C501" t="s">
        <v>34</v>
      </c>
      <c r="D501" s="2">
        <v>3.6711030028559999E-3</v>
      </c>
      <c r="E501">
        <v>3.526748617188E-3</v>
      </c>
      <c r="F501">
        <v>2.1662494772949998E-3</v>
      </c>
      <c r="G501">
        <v>2.1911999792310001E-3</v>
      </c>
      <c r="H501">
        <v>1.8849417922549899E-3</v>
      </c>
      <c r="I501">
        <v>1.8051056355479901E-3</v>
      </c>
      <c r="J501">
        <v>1.709102299252E-3</v>
      </c>
      <c r="K501">
        <v>1.5651149042639899E-3</v>
      </c>
      <c r="L501">
        <v>1.49944916031299E-3</v>
      </c>
      <c r="M501">
        <v>1.73278324482099E-3</v>
      </c>
      <c r="N501">
        <v>2.2026758067349998E-3</v>
      </c>
      <c r="O501">
        <v>0</v>
      </c>
      <c r="P501">
        <v>0</v>
      </c>
      <c r="Q501">
        <v>0</v>
      </c>
      <c r="R501" t="s">
        <v>45</v>
      </c>
    </row>
    <row r="502" spans="1:18" x14ac:dyDescent="0.25">
      <c r="A502" t="s">
        <v>135</v>
      </c>
      <c r="B502" t="s">
        <v>73</v>
      </c>
      <c r="C502" t="s">
        <v>36</v>
      </c>
      <c r="D502" s="2">
        <v>1.6886470420065001E-2</v>
      </c>
      <c r="E502" s="2">
        <v>4.12253805133189E-2</v>
      </c>
      <c r="F502" s="2">
        <v>2.4656765985047999E-2</v>
      </c>
      <c r="G502" s="2">
        <v>3.3272820973399897E-2</v>
      </c>
      <c r="H502" s="2">
        <v>2.9207048314676E-2</v>
      </c>
      <c r="I502" s="2">
        <v>3.0822612634449E-2</v>
      </c>
      <c r="J502" s="2">
        <v>2.6588857974873901E-2</v>
      </c>
      <c r="K502" s="2">
        <v>2.8187672993941999E-2</v>
      </c>
      <c r="L502" s="2">
        <v>2.9875272485547999E-2</v>
      </c>
      <c r="M502" s="2">
        <v>2.8956400950784E-2</v>
      </c>
      <c r="N502" s="2">
        <v>3.1256880694881001E-2</v>
      </c>
      <c r="O502">
        <v>0</v>
      </c>
      <c r="P502">
        <v>0</v>
      </c>
      <c r="Q502">
        <v>0</v>
      </c>
      <c r="R502" t="s">
        <v>45</v>
      </c>
    </row>
    <row r="503" spans="1:18" x14ac:dyDescent="0.25">
      <c r="A503" t="s">
        <v>135</v>
      </c>
      <c r="B503" t="s">
        <v>73</v>
      </c>
      <c r="C503" t="s">
        <v>37</v>
      </c>
      <c r="D503" s="2">
        <v>1.1846998478052999E-2</v>
      </c>
      <c r="E503" s="2">
        <v>1.8694916140899E-2</v>
      </c>
      <c r="F503" s="2">
        <v>1.0039230051541E-2</v>
      </c>
      <c r="G503" s="2">
        <v>1.240651150691E-2</v>
      </c>
      <c r="H503" s="2">
        <v>1.0517750250151E-2</v>
      </c>
      <c r="I503" s="2">
        <v>9.9899352426189893E-3</v>
      </c>
      <c r="J503" s="2">
        <v>8.9477761853709904E-3</v>
      </c>
      <c r="K503" s="2">
        <v>9.1731168807939901E-3</v>
      </c>
      <c r="L503" s="2">
        <v>9.5632530487429999E-3</v>
      </c>
      <c r="M503" s="2">
        <v>9.4376298812739907E-3</v>
      </c>
      <c r="N503" s="2">
        <v>1.0472618807952999E-2</v>
      </c>
      <c r="O503">
        <v>0</v>
      </c>
      <c r="P503">
        <v>0</v>
      </c>
      <c r="Q503">
        <v>0</v>
      </c>
      <c r="R503" t="s">
        <v>45</v>
      </c>
    </row>
    <row r="504" spans="1:18" x14ac:dyDescent="0.25">
      <c r="A504" t="s">
        <v>135</v>
      </c>
      <c r="B504" t="s">
        <v>73</v>
      </c>
      <c r="C504" t="s">
        <v>39</v>
      </c>
      <c r="D504">
        <v>0.15819926612247301</v>
      </c>
      <c r="E504">
        <v>0.14848868105526999</v>
      </c>
      <c r="F504">
        <v>0.109074150689816</v>
      </c>
      <c r="G504" s="2">
        <v>7.3784838811601E-2</v>
      </c>
      <c r="H504" s="2">
        <v>5.6724541225454998E-2</v>
      </c>
      <c r="I504" s="2">
        <v>4.4224187914456002E-2</v>
      </c>
      <c r="J504" s="2">
        <v>4.3344140387938997E-2</v>
      </c>
      <c r="K504" s="2">
        <v>4.8239704832879003E-2</v>
      </c>
      <c r="L504" s="2">
        <v>5.1923797185722001E-2</v>
      </c>
      <c r="M504" s="2">
        <v>4.2583460581963002E-2</v>
      </c>
      <c r="N504" s="2">
        <v>4.2707033941226998E-2</v>
      </c>
      <c r="O504">
        <v>0</v>
      </c>
      <c r="P504">
        <v>0</v>
      </c>
      <c r="Q504">
        <v>0</v>
      </c>
      <c r="R504" t="s">
        <v>45</v>
      </c>
    </row>
    <row r="505" spans="1:18" x14ac:dyDescent="0.25">
      <c r="A505" t="s">
        <v>135</v>
      </c>
      <c r="B505" t="s">
        <v>74</v>
      </c>
      <c r="C505" t="s">
        <v>16</v>
      </c>
      <c r="D505">
        <v>4.9436623425490002E-3</v>
      </c>
      <c r="E505">
        <v>3.7670013232999999E-3</v>
      </c>
      <c r="F505">
        <v>3.6418003511569999E-3</v>
      </c>
      <c r="G505" s="2">
        <v>2.5216224832649999E-3</v>
      </c>
      <c r="H505" s="2">
        <v>1.941304331188E-3</v>
      </c>
      <c r="I505" s="2">
        <v>1.7577152535839999E-3</v>
      </c>
      <c r="J505" s="2">
        <v>1.815835350641E-3</v>
      </c>
      <c r="K505" s="2">
        <v>1.7048136361359899E-3</v>
      </c>
      <c r="L505" s="2">
        <v>1.814546747712E-3</v>
      </c>
      <c r="M505" s="2">
        <v>1.8571315474839999E-3</v>
      </c>
      <c r="N505" s="2">
        <v>1.9304072100699899E-3</v>
      </c>
      <c r="O505">
        <v>0</v>
      </c>
      <c r="P505">
        <v>0</v>
      </c>
      <c r="Q505">
        <v>0</v>
      </c>
      <c r="R505" t="s">
        <v>45</v>
      </c>
    </row>
    <row r="506" spans="1:18" x14ac:dyDescent="0.25">
      <c r="A506" t="s">
        <v>135</v>
      </c>
      <c r="B506" t="s">
        <v>74</v>
      </c>
      <c r="C506" t="s">
        <v>17</v>
      </c>
      <c r="D506">
        <v>7.4107879459999998E-2</v>
      </c>
      <c r="E506">
        <v>5.80105132685E-2</v>
      </c>
      <c r="F506">
        <v>7.7533197673900003E-2</v>
      </c>
      <c r="G506">
        <v>7.4818900054800005E-2</v>
      </c>
      <c r="H506">
        <v>7.7236976236305002E-2</v>
      </c>
      <c r="I506">
        <v>7.9639909208188003E-2</v>
      </c>
      <c r="J506">
        <v>8.1736501944312007E-2</v>
      </c>
      <c r="K506">
        <v>8.3619032981784996E-2</v>
      </c>
      <c r="L506">
        <v>8.5455091314503906E-2</v>
      </c>
      <c r="M506">
        <v>8.8775137295421996E-2</v>
      </c>
      <c r="N506">
        <v>9.1534257280425996E-2</v>
      </c>
      <c r="O506">
        <v>0</v>
      </c>
      <c r="P506">
        <v>0</v>
      </c>
      <c r="Q506">
        <v>0</v>
      </c>
      <c r="R506" t="s">
        <v>45</v>
      </c>
    </row>
    <row r="507" spans="1:18" x14ac:dyDescent="0.25">
      <c r="A507" t="s">
        <v>135</v>
      </c>
      <c r="B507" t="s">
        <v>74</v>
      </c>
      <c r="C507" t="s">
        <v>19</v>
      </c>
      <c r="D507">
        <v>0.97538256040795002</v>
      </c>
      <c r="E507">
        <v>0.41587300212709999</v>
      </c>
      <c r="F507">
        <v>0.2934170809867</v>
      </c>
      <c r="G507">
        <v>0.25124306226389997</v>
      </c>
      <c r="H507">
        <v>0.20934165265941401</v>
      </c>
      <c r="I507">
        <v>0.17549812161886599</v>
      </c>
      <c r="J507">
        <v>0.14617639937256399</v>
      </c>
      <c r="K507">
        <v>0.12626164164562501</v>
      </c>
      <c r="L507">
        <v>0.112625775444527</v>
      </c>
      <c r="M507">
        <v>0.11363271180477399</v>
      </c>
      <c r="N507">
        <v>0.114416778471642</v>
      </c>
      <c r="O507">
        <v>0</v>
      </c>
      <c r="P507">
        <v>0</v>
      </c>
      <c r="Q507">
        <v>0</v>
      </c>
      <c r="R507" t="s">
        <v>45</v>
      </c>
    </row>
    <row r="508" spans="1:18" x14ac:dyDescent="0.25">
      <c r="A508" t="s">
        <v>135</v>
      </c>
      <c r="B508" t="s">
        <v>74</v>
      </c>
      <c r="C508" t="s">
        <v>21</v>
      </c>
      <c r="D508">
        <v>8.8576920799999908</v>
      </c>
      <c r="E508">
        <v>10.956030106</v>
      </c>
      <c r="F508">
        <v>11.108170924</v>
      </c>
      <c r="G508">
        <v>10.232510083999999</v>
      </c>
      <c r="H508">
        <v>8.3987397679653704</v>
      </c>
      <c r="I508">
        <v>5.70273056607423</v>
      </c>
      <c r="J508">
        <v>4.8292944324948799</v>
      </c>
      <c r="K508">
        <v>4.1201901662148099</v>
      </c>
      <c r="L508">
        <v>2.2392330252716</v>
      </c>
      <c r="M508">
        <v>-33.956350193123697</v>
      </c>
      <c r="N508">
        <v>-59.399088982003903</v>
      </c>
      <c r="O508">
        <v>0</v>
      </c>
      <c r="P508">
        <v>0</v>
      </c>
      <c r="Q508">
        <v>0</v>
      </c>
      <c r="R508" t="s">
        <v>46</v>
      </c>
    </row>
    <row r="509" spans="1:18" x14ac:dyDescent="0.25">
      <c r="A509" t="s">
        <v>135</v>
      </c>
      <c r="B509" t="s">
        <v>74</v>
      </c>
      <c r="C509" t="s">
        <v>22</v>
      </c>
      <c r="D509" s="2">
        <v>0</v>
      </c>
      <c r="E509">
        <v>2.8227769999999999E-2</v>
      </c>
      <c r="F509">
        <v>4.0854589999999899E-2</v>
      </c>
      <c r="G509">
        <v>4.5299039999999999E-2</v>
      </c>
      <c r="H509">
        <v>4.580774E-2</v>
      </c>
      <c r="I509">
        <v>5.0001287999999998E-2</v>
      </c>
      <c r="J509">
        <v>4.7761138000000002E-2</v>
      </c>
      <c r="K509">
        <v>4.5643665999999999E-2</v>
      </c>
      <c r="L509">
        <v>4.2676583999999899E-2</v>
      </c>
      <c r="M509">
        <v>1.7048101E-2</v>
      </c>
      <c r="N509">
        <v>1.47552977999999E-2</v>
      </c>
      <c r="O509">
        <v>0</v>
      </c>
      <c r="P509">
        <v>0</v>
      </c>
      <c r="Q509">
        <v>0</v>
      </c>
      <c r="R509" t="s">
        <v>45</v>
      </c>
    </row>
    <row r="510" spans="1:18" x14ac:dyDescent="0.25">
      <c r="A510" t="s">
        <v>135</v>
      </c>
      <c r="B510" t="s">
        <v>74</v>
      </c>
      <c r="C510" t="s">
        <v>23</v>
      </c>
      <c r="D510" s="2">
        <v>9.1215160000000001E-9</v>
      </c>
      <c r="E510">
        <v>0.16515969999999999</v>
      </c>
      <c r="F510">
        <v>0.18345519999999901</v>
      </c>
      <c r="G510">
        <v>0.20341289999999901</v>
      </c>
      <c r="H510">
        <v>0.20569711999999901</v>
      </c>
      <c r="I510">
        <v>0.22452802999999999</v>
      </c>
      <c r="J510">
        <v>0.214468669999999</v>
      </c>
      <c r="K510">
        <v>0.20496033999999999</v>
      </c>
      <c r="L510">
        <v>0.191637009999999</v>
      </c>
      <c r="M510">
        <v>7.6553678999999999E-2</v>
      </c>
      <c r="N510">
        <v>6.6257837999999999E-2</v>
      </c>
      <c r="O510">
        <v>0</v>
      </c>
      <c r="P510">
        <v>0</v>
      </c>
      <c r="Q510">
        <v>0</v>
      </c>
      <c r="R510" t="s">
        <v>45</v>
      </c>
    </row>
    <row r="511" spans="1:18" x14ac:dyDescent="0.25">
      <c r="A511" t="s">
        <v>135</v>
      </c>
      <c r="B511" t="s">
        <v>74</v>
      </c>
      <c r="C511" t="s">
        <v>24</v>
      </c>
      <c r="D511" s="2">
        <v>0</v>
      </c>
      <c r="E511" s="2">
        <v>3.4680669999999997E-2</v>
      </c>
      <c r="F511" s="2">
        <v>4.4237399999999899E-2</v>
      </c>
      <c r="G511" s="2">
        <v>4.9049910000000002E-2</v>
      </c>
      <c r="H511" s="2">
        <v>4.9600680000000001E-2</v>
      </c>
      <c r="I511" s="2">
        <v>5.4141575999999997E-2</v>
      </c>
      <c r="J511" s="2">
        <v>5.1715876999999903E-2</v>
      </c>
      <c r="K511" s="2">
        <v>4.9423105000000002E-2</v>
      </c>
      <c r="L511" s="2">
        <v>4.6210307999999999E-2</v>
      </c>
      <c r="M511" s="2">
        <v>1.8459751E-2</v>
      </c>
      <c r="N511" s="2">
        <v>1.5977069199999999E-2</v>
      </c>
      <c r="O511">
        <v>0</v>
      </c>
      <c r="P511">
        <v>0</v>
      </c>
      <c r="Q511">
        <v>0</v>
      </c>
      <c r="R511" t="s">
        <v>45</v>
      </c>
    </row>
    <row r="512" spans="1:18" x14ac:dyDescent="0.25">
      <c r="A512" t="s">
        <v>135</v>
      </c>
      <c r="B512" t="s">
        <v>74</v>
      </c>
      <c r="C512" t="s">
        <v>25</v>
      </c>
      <c r="D512" s="2">
        <v>4.5920620000000003E-8</v>
      </c>
      <c r="E512" s="2">
        <v>5.372648E-5</v>
      </c>
      <c r="F512" s="2">
        <v>4.1895449999999901E-5</v>
      </c>
      <c r="G512" s="2">
        <v>4.6453179999999901E-5</v>
      </c>
      <c r="H512" s="2">
        <v>4.6974829999999998E-5</v>
      </c>
      <c r="I512" s="2">
        <v>5.1275206999999897E-5</v>
      </c>
      <c r="J512" s="2">
        <v>4.8977992999999998E-5</v>
      </c>
      <c r="K512" s="2">
        <v>4.6806583999999901E-5</v>
      </c>
      <c r="L512" s="2">
        <v>4.3763880000000002E-5</v>
      </c>
      <c r="M512" s="2">
        <v>1.74824599999999E-5</v>
      </c>
      <c r="N512" s="2">
        <v>1.5131231E-5</v>
      </c>
      <c r="O512">
        <v>0</v>
      </c>
      <c r="P512">
        <v>0</v>
      </c>
      <c r="Q512">
        <v>0</v>
      </c>
      <c r="R512" t="s">
        <v>45</v>
      </c>
    </row>
    <row r="513" spans="1:18" x14ac:dyDescent="0.25">
      <c r="A513" t="s">
        <v>135</v>
      </c>
      <c r="B513" t="s">
        <v>74</v>
      </c>
      <c r="C513" t="s">
        <v>26</v>
      </c>
      <c r="D513">
        <v>0</v>
      </c>
      <c r="E513">
        <v>2.5271389999999999E-3</v>
      </c>
      <c r="F513">
        <v>3.2267239999999998E-3</v>
      </c>
      <c r="G513" s="2">
        <v>3.5777600000000001E-3</v>
      </c>
      <c r="H513" s="2">
        <v>3.61793589999999E-3</v>
      </c>
      <c r="I513" s="2">
        <v>3.9491433999999997E-3</v>
      </c>
      <c r="J513" s="2">
        <v>3.7722102999999999E-3</v>
      </c>
      <c r="K513" s="2">
        <v>3.6049792E-3</v>
      </c>
      <c r="L513" s="2">
        <v>3.3706344000000001E-3</v>
      </c>
      <c r="M513" s="2">
        <v>1.3464753000000001E-3</v>
      </c>
      <c r="N513" s="2">
        <v>1.16538650999999E-3</v>
      </c>
      <c r="O513">
        <v>0</v>
      </c>
      <c r="P513">
        <v>0</v>
      </c>
      <c r="Q513">
        <v>0</v>
      </c>
      <c r="R513" t="s">
        <v>45</v>
      </c>
    </row>
    <row r="514" spans="1:18" x14ac:dyDescent="0.25">
      <c r="A514" t="s">
        <v>135</v>
      </c>
      <c r="B514" t="s">
        <v>74</v>
      </c>
      <c r="C514" t="s">
        <v>27</v>
      </c>
      <c r="D514">
        <v>1.775032697E-3</v>
      </c>
      <c r="E514">
        <v>1.95133489699999E-3</v>
      </c>
      <c r="F514">
        <v>2.0835322650000002E-3</v>
      </c>
      <c r="G514" s="2">
        <v>9.2912813599999901E-4</v>
      </c>
      <c r="H514" s="2">
        <v>8.3134843746100002E-4</v>
      </c>
      <c r="I514" s="2">
        <v>8.5917184653800001E-4</v>
      </c>
      <c r="J514" s="2">
        <v>7.5697689303099998E-4</v>
      </c>
      <c r="K514" s="2">
        <v>6.8648887934599995E-4</v>
      </c>
      <c r="L514" s="2">
        <v>6.9292466508599998E-4</v>
      </c>
      <c r="M514" s="2">
        <v>8.6012824519499998E-4</v>
      </c>
      <c r="N514" s="2">
        <v>9.9584027584599991E-4</v>
      </c>
      <c r="O514">
        <v>0</v>
      </c>
      <c r="P514">
        <v>0</v>
      </c>
      <c r="Q514">
        <v>0</v>
      </c>
      <c r="R514" t="s">
        <v>45</v>
      </c>
    </row>
    <row r="515" spans="1:18" x14ac:dyDescent="0.25">
      <c r="A515" t="s">
        <v>135</v>
      </c>
      <c r="B515" t="s">
        <v>74</v>
      </c>
      <c r="C515" t="s">
        <v>29</v>
      </c>
      <c r="D515">
        <v>1.803741261878E-3</v>
      </c>
      <c r="E515">
        <v>4.8461951399389998E-3</v>
      </c>
      <c r="F515">
        <v>3.2798857669699998E-3</v>
      </c>
      <c r="G515">
        <v>3.79631192701999E-3</v>
      </c>
      <c r="H515">
        <v>3.5172126526909998E-3</v>
      </c>
      <c r="I515">
        <v>3.2190858571479902E-3</v>
      </c>
      <c r="J515">
        <v>2.8507798517090001E-3</v>
      </c>
      <c r="K515">
        <v>2.851328562909E-3</v>
      </c>
      <c r="L515">
        <v>2.8539351067900002E-3</v>
      </c>
      <c r="M515">
        <v>2.8367047120119999E-3</v>
      </c>
      <c r="N515">
        <v>2.9549837586270002E-3</v>
      </c>
      <c r="O515">
        <v>0</v>
      </c>
      <c r="P515">
        <v>0</v>
      </c>
      <c r="Q515">
        <v>0</v>
      </c>
      <c r="R515" t="s">
        <v>45</v>
      </c>
    </row>
    <row r="516" spans="1:18" x14ac:dyDescent="0.25">
      <c r="A516" t="s">
        <v>135</v>
      </c>
      <c r="B516" t="s">
        <v>74</v>
      </c>
      <c r="C516" t="s">
        <v>31</v>
      </c>
      <c r="D516">
        <v>0.14668667919537001</v>
      </c>
      <c r="E516">
        <v>6.9261959864259995E-2</v>
      </c>
      <c r="F516">
        <v>5.3511375965449998E-2</v>
      </c>
      <c r="G516">
        <v>5.4117695564059903E-2</v>
      </c>
      <c r="H516">
        <v>4.5639661875607897E-2</v>
      </c>
      <c r="I516">
        <v>4.3880529584272999E-2</v>
      </c>
      <c r="J516">
        <v>3.7074062888809003E-2</v>
      </c>
      <c r="K516">
        <v>3.6612070220233002E-2</v>
      </c>
      <c r="L516">
        <v>3.7100909859266E-2</v>
      </c>
      <c r="M516">
        <v>3.7030364213030999E-2</v>
      </c>
      <c r="N516">
        <v>3.8193991462235899E-2</v>
      </c>
      <c r="O516">
        <v>0</v>
      </c>
      <c r="P516">
        <v>0</v>
      </c>
      <c r="Q516">
        <v>0</v>
      </c>
      <c r="R516" t="s">
        <v>45</v>
      </c>
    </row>
    <row r="517" spans="1:18" x14ac:dyDescent="0.25">
      <c r="A517" t="s">
        <v>135</v>
      </c>
      <c r="B517" t="s">
        <v>74</v>
      </c>
      <c r="C517" t="s">
        <v>32</v>
      </c>
      <c r="D517" s="2">
        <v>0.20855261215609999</v>
      </c>
      <c r="E517">
        <v>0.20663019556053899</v>
      </c>
      <c r="F517">
        <v>0.16890327981969999</v>
      </c>
      <c r="G517">
        <v>0.13574179672449899</v>
      </c>
      <c r="H517">
        <v>9.9006453515939993E-2</v>
      </c>
      <c r="I517">
        <v>8.45385849403959E-2</v>
      </c>
      <c r="J517">
        <v>7.7034223523055001E-2</v>
      </c>
      <c r="K517">
        <v>6.7186909433954001E-2</v>
      </c>
      <c r="L517">
        <v>6.4202583441196906E-2</v>
      </c>
      <c r="M517">
        <v>5.8441516826020001E-2</v>
      </c>
      <c r="N517">
        <v>5.6891213735069002E-2</v>
      </c>
      <c r="O517">
        <v>0</v>
      </c>
      <c r="P517">
        <v>0</v>
      </c>
      <c r="Q517">
        <v>0</v>
      </c>
      <c r="R517" t="s">
        <v>45</v>
      </c>
    </row>
    <row r="518" spans="1:18" x14ac:dyDescent="0.25">
      <c r="A518" t="s">
        <v>135</v>
      </c>
      <c r="B518" t="s">
        <v>74</v>
      </c>
      <c r="C518" t="s">
        <v>34</v>
      </c>
      <c r="D518" s="2">
        <v>5.8840655861199902E-3</v>
      </c>
      <c r="E518">
        <v>4.9005116864199996E-3</v>
      </c>
      <c r="F518">
        <v>3.9786838192999996E-3</v>
      </c>
      <c r="G518">
        <v>3.6890075915100001E-3</v>
      </c>
      <c r="H518">
        <v>3.2210506504670002E-3</v>
      </c>
      <c r="I518">
        <v>2.9643778722599902E-3</v>
      </c>
      <c r="J518">
        <v>2.7956021353949998E-3</v>
      </c>
      <c r="K518">
        <v>2.4599404996409999E-3</v>
      </c>
      <c r="L518">
        <v>2.2229334734069901E-3</v>
      </c>
      <c r="M518">
        <v>2.4538671625369901E-3</v>
      </c>
      <c r="N518">
        <v>2.8376729006269999E-3</v>
      </c>
      <c r="O518">
        <v>0</v>
      </c>
      <c r="P518">
        <v>0</v>
      </c>
      <c r="Q518">
        <v>0</v>
      </c>
      <c r="R518" t="s">
        <v>45</v>
      </c>
    </row>
    <row r="519" spans="1:18" x14ac:dyDescent="0.25">
      <c r="A519" t="s">
        <v>135</v>
      </c>
      <c r="B519" t="s">
        <v>74</v>
      </c>
      <c r="C519" t="s">
        <v>36</v>
      </c>
      <c r="D519" s="2">
        <v>2.454482667776E-2</v>
      </c>
      <c r="E519" s="2">
        <v>2.5601135823759998E-2</v>
      </c>
      <c r="F519" s="2">
        <v>3.0191876644419999E-2</v>
      </c>
      <c r="G519" s="2">
        <v>2.920217976051E-2</v>
      </c>
      <c r="H519" s="2">
        <v>2.5387474947312E-2</v>
      </c>
      <c r="I519" s="2">
        <v>2.5545916907283899E-2</v>
      </c>
      <c r="J519" s="2">
        <v>2.2926358341121E-2</v>
      </c>
      <c r="K519" s="2">
        <v>2.3613678979867998E-2</v>
      </c>
      <c r="L519" s="2">
        <v>2.4617707921601999E-2</v>
      </c>
      <c r="M519" s="2">
        <v>2.5094353666357001E-2</v>
      </c>
      <c r="N519" s="2">
        <v>2.7167643071744001E-2</v>
      </c>
      <c r="O519">
        <v>0</v>
      </c>
      <c r="P519">
        <v>0</v>
      </c>
      <c r="Q519">
        <v>0</v>
      </c>
      <c r="R519" t="s">
        <v>45</v>
      </c>
    </row>
    <row r="520" spans="1:18" x14ac:dyDescent="0.25">
      <c r="A520" t="s">
        <v>135</v>
      </c>
      <c r="B520" t="s">
        <v>74</v>
      </c>
      <c r="C520" t="s">
        <v>37</v>
      </c>
      <c r="D520" s="2">
        <v>1.7628259674570001E-2</v>
      </c>
      <c r="E520" s="2">
        <v>1.5519641406650001E-2</v>
      </c>
      <c r="F520" s="2">
        <v>1.466593929852E-2</v>
      </c>
      <c r="G520" s="2">
        <v>1.19302702313599E-2</v>
      </c>
      <c r="H520" s="2">
        <v>1.01525039154309E-2</v>
      </c>
      <c r="I520" s="2">
        <v>9.5657955644859998E-3</v>
      </c>
      <c r="J520" s="2">
        <v>8.8588932452949905E-3</v>
      </c>
      <c r="K520" s="2">
        <v>8.4605598982129895E-3</v>
      </c>
      <c r="L520" s="2">
        <v>8.3718448814829993E-3</v>
      </c>
      <c r="M520" s="2">
        <v>8.7472132162070004E-3</v>
      </c>
      <c r="N520" s="2">
        <v>9.6209368678639995E-3</v>
      </c>
      <c r="O520">
        <v>0</v>
      </c>
      <c r="P520">
        <v>0</v>
      </c>
      <c r="Q520">
        <v>0</v>
      </c>
      <c r="R520" t="s">
        <v>45</v>
      </c>
    </row>
    <row r="521" spans="1:18" x14ac:dyDescent="0.25">
      <c r="A521" t="s">
        <v>135</v>
      </c>
      <c r="B521" t="s">
        <v>74</v>
      </c>
      <c r="C521" t="s">
        <v>39</v>
      </c>
      <c r="D521">
        <v>7.4282958824293005E-2</v>
      </c>
      <c r="E521" s="2">
        <v>0.113863618707209</v>
      </c>
      <c r="F521" s="2">
        <v>7.2585854142136905E-2</v>
      </c>
      <c r="G521" s="2">
        <v>6.0147971921208902E-2</v>
      </c>
      <c r="H521" s="2">
        <v>4.3914418296656897E-2</v>
      </c>
      <c r="I521" s="2">
        <v>2.4890929722878999E-2</v>
      </c>
      <c r="J521" s="2">
        <v>1.9435373230713902E-2</v>
      </c>
      <c r="K521" s="2">
        <v>2.14738792670599E-2</v>
      </c>
      <c r="L521" s="2">
        <v>2.2647422205675002E-2</v>
      </c>
      <c r="M521" s="2">
        <v>1.33782703343839E-2</v>
      </c>
      <c r="N521" s="2">
        <v>1.2003144811086001E-2</v>
      </c>
      <c r="O521">
        <v>0</v>
      </c>
      <c r="P521">
        <v>0</v>
      </c>
      <c r="Q521">
        <v>0</v>
      </c>
      <c r="R521" t="s">
        <v>45</v>
      </c>
    </row>
    <row r="522" spans="1:18" x14ac:dyDescent="0.25">
      <c r="A522" t="s">
        <v>135</v>
      </c>
      <c r="B522" t="s">
        <v>75</v>
      </c>
      <c r="C522" t="s">
        <v>16</v>
      </c>
      <c r="D522" s="2">
        <v>1.6206392396599901E-3</v>
      </c>
      <c r="E522">
        <v>2.8161975075489901E-3</v>
      </c>
      <c r="F522" s="2">
        <v>1.1592059558409901E-3</v>
      </c>
      <c r="G522" s="2">
        <v>1.1089533071749901E-3</v>
      </c>
      <c r="H522" s="2">
        <v>1.0248154840060001E-3</v>
      </c>
      <c r="I522" s="2">
        <v>9.4967622989000004E-4</v>
      </c>
      <c r="J522" s="2">
        <v>1.1124110933220001E-3</v>
      </c>
      <c r="K522" s="2">
        <v>1.113384214805E-3</v>
      </c>
      <c r="L522" s="2">
        <v>1.1792303804680001E-3</v>
      </c>
      <c r="M522" s="2">
        <v>1.32657360857099E-3</v>
      </c>
      <c r="N522" s="2">
        <v>1.4338502511209901E-3</v>
      </c>
      <c r="O522">
        <v>0</v>
      </c>
      <c r="P522">
        <v>0</v>
      </c>
      <c r="Q522">
        <v>0</v>
      </c>
      <c r="R522" t="s">
        <v>45</v>
      </c>
    </row>
    <row r="523" spans="1:18" x14ac:dyDescent="0.25">
      <c r="A523" t="s">
        <v>135</v>
      </c>
      <c r="B523" t="s">
        <v>75</v>
      </c>
      <c r="C523" t="s">
        <v>17</v>
      </c>
      <c r="D523" s="2">
        <v>4.0689386638000001E-2</v>
      </c>
      <c r="E523">
        <v>3.9237661645829001E-2</v>
      </c>
      <c r="F523">
        <v>2.70858191397799E-2</v>
      </c>
      <c r="G523">
        <v>2.2016687434731001E-2</v>
      </c>
      <c r="H523" s="2">
        <v>2.2405303430740001E-2</v>
      </c>
      <c r="I523" s="2">
        <v>2.2716703468319999E-2</v>
      </c>
      <c r="J523" s="2">
        <v>2.357073491594E-2</v>
      </c>
      <c r="K523" s="2">
        <v>2.3943657981554001E-2</v>
      </c>
      <c r="L523" s="2">
        <v>2.4297588632225999E-2</v>
      </c>
      <c r="M523" s="2">
        <v>2.4908787280244999E-2</v>
      </c>
      <c r="N523" s="2">
        <v>2.5444018218681998E-2</v>
      </c>
      <c r="O523">
        <v>0</v>
      </c>
      <c r="P523">
        <v>0</v>
      </c>
      <c r="Q523">
        <v>0</v>
      </c>
      <c r="R523" t="s">
        <v>45</v>
      </c>
    </row>
    <row r="524" spans="1:18" x14ac:dyDescent="0.25">
      <c r="A524" t="s">
        <v>135</v>
      </c>
      <c r="B524" t="s">
        <v>75</v>
      </c>
      <c r="C524" t="s">
        <v>19</v>
      </c>
      <c r="D524">
        <v>0.54081527504299998</v>
      </c>
      <c r="E524">
        <v>0.34963810984100002</v>
      </c>
      <c r="F524">
        <v>0.21481392231400001</v>
      </c>
      <c r="G524">
        <v>0.17702677389039001</v>
      </c>
      <c r="H524">
        <v>0.15312595588219</v>
      </c>
      <c r="I524">
        <v>0.12846641720681801</v>
      </c>
      <c r="J524">
        <v>0.11435174425760999</v>
      </c>
      <c r="K524">
        <v>9.9426036534084994E-2</v>
      </c>
      <c r="L524">
        <v>8.8630099562145001E-2</v>
      </c>
      <c r="M524">
        <v>9.906842614835E-2</v>
      </c>
      <c r="N524">
        <v>0.10530888940029801</v>
      </c>
      <c r="O524">
        <v>0</v>
      </c>
      <c r="P524">
        <v>0</v>
      </c>
      <c r="Q524">
        <v>0</v>
      </c>
      <c r="R524" t="s">
        <v>45</v>
      </c>
    </row>
    <row r="525" spans="1:18" x14ac:dyDescent="0.25">
      <c r="A525" t="s">
        <v>135</v>
      </c>
      <c r="B525" t="s">
        <v>75</v>
      </c>
      <c r="C525" t="s">
        <v>21</v>
      </c>
      <c r="D525">
        <v>3.6602057239999999</v>
      </c>
      <c r="E525">
        <v>5.4745822747000004</v>
      </c>
      <c r="F525">
        <v>4.4429487595000001</v>
      </c>
      <c r="G525">
        <v>3.7799403961000002</v>
      </c>
      <c r="H525">
        <v>3.1360339650822899</v>
      </c>
      <c r="I525">
        <v>2.68868558815335</v>
      </c>
      <c r="J525">
        <v>2.5504647533207399</v>
      </c>
      <c r="K525">
        <v>2.2302916043281402</v>
      </c>
      <c r="L525">
        <v>1.8708902991917</v>
      </c>
      <c r="M525">
        <v>0.30124053371782999</v>
      </c>
      <c r="N525">
        <v>-0.84175028030547905</v>
      </c>
      <c r="O525">
        <v>0</v>
      </c>
      <c r="P525">
        <v>0</v>
      </c>
      <c r="Q525">
        <v>0</v>
      </c>
      <c r="R525" t="s">
        <v>46</v>
      </c>
    </row>
    <row r="526" spans="1:18" x14ac:dyDescent="0.25">
      <c r="A526" t="s">
        <v>135</v>
      </c>
      <c r="B526" t="s">
        <v>75</v>
      </c>
      <c r="C526" t="s">
        <v>22</v>
      </c>
      <c r="D526" s="2">
        <v>0</v>
      </c>
      <c r="E526">
        <v>5.2078580000000001E-3</v>
      </c>
      <c r="F526">
        <v>6.9036599999999998E-3</v>
      </c>
      <c r="G526">
        <v>9.2136809999999996E-3</v>
      </c>
      <c r="H526">
        <v>9.4933119999999899E-3</v>
      </c>
      <c r="I526">
        <v>1.0489689999999999E-2</v>
      </c>
      <c r="J526">
        <v>1.0062249000000001E-2</v>
      </c>
      <c r="K526">
        <v>9.5939359999999904E-3</v>
      </c>
      <c r="L526">
        <v>8.9537969999999995E-3</v>
      </c>
      <c r="M526">
        <v>3.6085091999999998E-3</v>
      </c>
      <c r="N526">
        <v>3.0920978000000001E-3</v>
      </c>
      <c r="O526">
        <v>0</v>
      </c>
      <c r="P526">
        <v>0</v>
      </c>
      <c r="Q526">
        <v>0</v>
      </c>
      <c r="R526" t="s">
        <v>45</v>
      </c>
    </row>
    <row r="527" spans="1:18" x14ac:dyDescent="0.25">
      <c r="A527" t="s">
        <v>135</v>
      </c>
      <c r="B527" t="s">
        <v>75</v>
      </c>
      <c r="C527" t="s">
        <v>23</v>
      </c>
      <c r="D527" s="2">
        <v>1.2741809999999999E-9</v>
      </c>
      <c r="E527">
        <v>3.0470959999999998E-2</v>
      </c>
      <c r="F527">
        <v>3.1000469999999999E-2</v>
      </c>
      <c r="G527">
        <v>4.1373510000000002E-2</v>
      </c>
      <c r="H527">
        <v>4.2629279999999999E-2</v>
      </c>
      <c r="I527">
        <v>4.71034129999999E-2</v>
      </c>
      <c r="J527">
        <v>4.5183910000000001E-2</v>
      </c>
      <c r="K527">
        <v>4.3081056999999999E-2</v>
      </c>
      <c r="L527">
        <v>4.0206575000000001E-2</v>
      </c>
      <c r="M527">
        <v>1.62038199999999E-2</v>
      </c>
      <c r="N527">
        <v>1.38849001E-2</v>
      </c>
      <c r="O527">
        <v>0</v>
      </c>
      <c r="P527">
        <v>0</v>
      </c>
      <c r="Q527">
        <v>0</v>
      </c>
      <c r="R527" t="s">
        <v>45</v>
      </c>
    </row>
    <row r="528" spans="1:18" x14ac:dyDescent="0.25">
      <c r="A528" t="s">
        <v>135</v>
      </c>
      <c r="B528" t="s">
        <v>75</v>
      </c>
      <c r="C528" t="s">
        <v>24</v>
      </c>
      <c r="D528" s="2">
        <v>0</v>
      </c>
      <c r="E528" s="2">
        <v>6.39837499999999E-3</v>
      </c>
      <c r="F528" s="2">
        <v>7.475308E-3</v>
      </c>
      <c r="G528" s="2">
        <v>9.9765889999999992E-3</v>
      </c>
      <c r="H528" s="2">
        <v>1.0279386999999999E-2</v>
      </c>
      <c r="I528" s="2">
        <v>1.1358267E-2</v>
      </c>
      <c r="J528" s="2">
        <v>1.0895418E-2</v>
      </c>
      <c r="K528" s="2">
        <v>1.0388341000000001E-2</v>
      </c>
      <c r="L528" s="2">
        <v>9.6951989999999998E-3</v>
      </c>
      <c r="M528" s="2">
        <v>3.9073030999999996E-3</v>
      </c>
      <c r="N528" s="2">
        <v>3.3481283999999899E-3</v>
      </c>
      <c r="O528">
        <v>0</v>
      </c>
      <c r="P528">
        <v>0</v>
      </c>
      <c r="Q528">
        <v>0</v>
      </c>
      <c r="R528" t="s">
        <v>45</v>
      </c>
    </row>
    <row r="529" spans="1:18" x14ac:dyDescent="0.25">
      <c r="A529" t="s">
        <v>135</v>
      </c>
      <c r="B529" t="s">
        <v>75</v>
      </c>
      <c r="C529" t="s">
        <v>25</v>
      </c>
      <c r="D529" s="2">
        <v>6.4146489999999997E-9</v>
      </c>
      <c r="E529" s="2">
        <v>9.9122350000000005E-6</v>
      </c>
      <c r="F529" s="2">
        <v>7.0795520000000003E-6</v>
      </c>
      <c r="G529" s="2">
        <v>9.4484180000000001E-6</v>
      </c>
      <c r="H529" s="2">
        <v>9.7351790000000005E-6</v>
      </c>
      <c r="I529" s="2">
        <v>1.0756945E-5</v>
      </c>
      <c r="J529" s="2">
        <v>1.0318611999999999E-5</v>
      </c>
      <c r="K529" s="2">
        <v>9.8383640000000004E-6</v>
      </c>
      <c r="L529" s="2">
        <v>9.1819219999999995E-6</v>
      </c>
      <c r="M529" s="2">
        <v>3.7004457999999901E-6</v>
      </c>
      <c r="N529" s="2">
        <v>3.1708769999999898E-6</v>
      </c>
      <c r="O529">
        <v>0</v>
      </c>
      <c r="P529">
        <v>0</v>
      </c>
      <c r="Q529">
        <v>0</v>
      </c>
      <c r="R529" t="s">
        <v>45</v>
      </c>
    </row>
    <row r="530" spans="1:18" x14ac:dyDescent="0.25">
      <c r="A530" t="s">
        <v>135</v>
      </c>
      <c r="B530" t="s">
        <v>75</v>
      </c>
      <c r="C530" t="s">
        <v>26</v>
      </c>
      <c r="D530">
        <v>0</v>
      </c>
      <c r="E530" s="2">
        <v>4.6624159999999998E-4</v>
      </c>
      <c r="F530" s="2">
        <v>5.4525760000000004E-4</v>
      </c>
      <c r="G530" s="2">
        <v>7.2770479999999997E-4</v>
      </c>
      <c r="H530" s="2">
        <v>7.4978950000000001E-4</v>
      </c>
      <c r="I530" s="2">
        <v>8.2848630000000002E-4</v>
      </c>
      <c r="J530" s="2">
        <v>7.9472439999999896E-4</v>
      </c>
      <c r="K530" s="2">
        <v>7.5773779999999905E-4</v>
      </c>
      <c r="L530" s="2">
        <v>7.0717930000000005E-4</v>
      </c>
      <c r="M530" s="2">
        <v>2.8500326999999999E-4</v>
      </c>
      <c r="N530" s="2">
        <v>2.4421653499999998E-4</v>
      </c>
      <c r="O530">
        <v>0</v>
      </c>
      <c r="P530">
        <v>0</v>
      </c>
      <c r="Q530">
        <v>0</v>
      </c>
      <c r="R530" t="s">
        <v>45</v>
      </c>
    </row>
    <row r="531" spans="1:18" x14ac:dyDescent="0.25">
      <c r="A531" t="s">
        <v>135</v>
      </c>
      <c r="B531" t="s">
        <v>75</v>
      </c>
      <c r="C531" t="s">
        <v>27</v>
      </c>
      <c r="D531" s="2">
        <v>1.6858203756000001E-3</v>
      </c>
      <c r="E531">
        <v>1.1321782472E-3</v>
      </c>
      <c r="F531" s="2">
        <v>9.4124949585999902E-4</v>
      </c>
      <c r="G531" s="2">
        <v>8.4119394680000001E-4</v>
      </c>
      <c r="H531" s="2">
        <v>6.0833916142099902E-4</v>
      </c>
      <c r="I531" s="2">
        <v>4.6148813786400003E-4</v>
      </c>
      <c r="J531" s="2">
        <v>7.0376311484499998E-4</v>
      </c>
      <c r="K531" s="2">
        <v>6.5022865311900005E-4</v>
      </c>
      <c r="L531" s="2">
        <v>6.2605133595200002E-4</v>
      </c>
      <c r="M531" s="2">
        <v>7.1553634568999899E-4</v>
      </c>
      <c r="N531" s="2">
        <v>6.8553901565999997E-4</v>
      </c>
      <c r="O531">
        <v>0</v>
      </c>
      <c r="P531">
        <v>0</v>
      </c>
      <c r="Q531">
        <v>0</v>
      </c>
      <c r="R531" t="s">
        <v>45</v>
      </c>
    </row>
    <row r="532" spans="1:18" x14ac:dyDescent="0.25">
      <c r="A532" t="s">
        <v>135</v>
      </c>
      <c r="B532" t="s">
        <v>75</v>
      </c>
      <c r="C532" t="s">
        <v>29</v>
      </c>
      <c r="D532" s="2">
        <v>8.9752809594400001E-4</v>
      </c>
      <c r="E532">
        <v>1.0555714341479901E-3</v>
      </c>
      <c r="F532">
        <v>1.5786146590699901E-3</v>
      </c>
      <c r="G532">
        <v>1.009461138421E-3</v>
      </c>
      <c r="H532" s="2">
        <v>8.8336615005500001E-4</v>
      </c>
      <c r="I532" s="2">
        <v>7.7401461541299905E-4</v>
      </c>
      <c r="J532" s="2">
        <v>7.9478269481899895E-4</v>
      </c>
      <c r="K532" s="2">
        <v>7.0911665516200004E-4</v>
      </c>
      <c r="L532" s="2">
        <v>6.42746412003E-4</v>
      </c>
      <c r="M532" s="2">
        <v>8.0028089566299896E-4</v>
      </c>
      <c r="N532" s="2">
        <v>9.1607987490699904E-4</v>
      </c>
      <c r="O532">
        <v>0</v>
      </c>
      <c r="P532">
        <v>0</v>
      </c>
      <c r="Q532">
        <v>0</v>
      </c>
      <c r="R532" t="s">
        <v>45</v>
      </c>
    </row>
    <row r="533" spans="1:18" x14ac:dyDescent="0.25">
      <c r="A533" t="s">
        <v>135</v>
      </c>
      <c r="B533" t="s">
        <v>75</v>
      </c>
      <c r="C533" t="s">
        <v>31</v>
      </c>
      <c r="D533">
        <v>8.5223308509199999E-2</v>
      </c>
      <c r="E533">
        <v>6.4383834961316E-2</v>
      </c>
      <c r="F533">
        <v>3.9273904032665903E-2</v>
      </c>
      <c r="G533">
        <v>3.0704243756735999E-2</v>
      </c>
      <c r="H533">
        <v>2.5004498861595899E-2</v>
      </c>
      <c r="I533">
        <v>2.3929397793440901E-2</v>
      </c>
      <c r="J533">
        <v>2.2870604263059001E-2</v>
      </c>
      <c r="K533">
        <v>2.2406979015092001E-2</v>
      </c>
      <c r="L533">
        <v>2.2290785073118002E-2</v>
      </c>
      <c r="M533">
        <v>2.35903863853789E-2</v>
      </c>
      <c r="N533">
        <v>2.4490891056793002E-2</v>
      </c>
      <c r="O533">
        <v>0</v>
      </c>
      <c r="P533">
        <v>0</v>
      </c>
      <c r="Q533">
        <v>0</v>
      </c>
      <c r="R533" t="s">
        <v>45</v>
      </c>
    </row>
    <row r="534" spans="1:18" x14ac:dyDescent="0.25">
      <c r="A534" t="s">
        <v>135</v>
      </c>
      <c r="B534" t="s">
        <v>75</v>
      </c>
      <c r="C534" t="s">
        <v>32</v>
      </c>
      <c r="D534" s="2">
        <v>7.0920995369299994E-2</v>
      </c>
      <c r="E534">
        <v>4.984310549959E-2</v>
      </c>
      <c r="F534">
        <v>3.2428915788980002E-2</v>
      </c>
      <c r="G534">
        <v>2.83844910115299E-2</v>
      </c>
      <c r="H534">
        <v>2.2841149064209899E-2</v>
      </c>
      <c r="I534">
        <v>1.909888854801E-2</v>
      </c>
      <c r="J534">
        <v>1.736578696116E-2</v>
      </c>
      <c r="K534">
        <v>1.5302763760769E-2</v>
      </c>
      <c r="L534">
        <v>1.4254318066009901E-2</v>
      </c>
      <c r="M534">
        <v>1.43250885350309E-2</v>
      </c>
      <c r="N534">
        <v>1.43095183556699E-2</v>
      </c>
      <c r="O534">
        <v>0</v>
      </c>
      <c r="P534">
        <v>0</v>
      </c>
      <c r="Q534">
        <v>0</v>
      </c>
      <c r="R534" t="s">
        <v>45</v>
      </c>
    </row>
    <row r="535" spans="1:18" x14ac:dyDescent="0.25">
      <c r="A535" t="s">
        <v>135</v>
      </c>
      <c r="B535" t="s">
        <v>75</v>
      </c>
      <c r="C535" t="s">
        <v>34</v>
      </c>
      <c r="D535" s="2">
        <v>4.5675565574099996E-3</v>
      </c>
      <c r="E535">
        <v>7.0178653790600003E-3</v>
      </c>
      <c r="F535">
        <v>4.8665827599810004E-3</v>
      </c>
      <c r="G535">
        <v>3.9191331333480002E-3</v>
      </c>
      <c r="H535">
        <v>3.7173060915849901E-3</v>
      </c>
      <c r="I535">
        <v>3.3460636723500001E-3</v>
      </c>
      <c r="J535">
        <v>3.3564747638250001E-3</v>
      </c>
      <c r="K535">
        <v>2.9652216718839899E-3</v>
      </c>
      <c r="L535">
        <v>2.6601345855499902E-3</v>
      </c>
      <c r="M535">
        <v>3.6511447675270001E-3</v>
      </c>
      <c r="N535">
        <v>4.4114575676559896E-3</v>
      </c>
      <c r="O535">
        <v>0</v>
      </c>
      <c r="P535">
        <v>0</v>
      </c>
      <c r="Q535">
        <v>0</v>
      </c>
      <c r="R535" t="s">
        <v>45</v>
      </c>
    </row>
    <row r="536" spans="1:18" x14ac:dyDescent="0.25">
      <c r="A536" t="s">
        <v>135</v>
      </c>
      <c r="B536" t="s">
        <v>75</v>
      </c>
      <c r="C536" t="s">
        <v>36</v>
      </c>
      <c r="D536" s="2">
        <v>1.08693848467199E-2</v>
      </c>
      <c r="E536" s="2">
        <v>1.885184503087E-2</v>
      </c>
      <c r="F536" s="2">
        <v>1.4136082482303001E-2</v>
      </c>
      <c r="G536" s="2">
        <v>9.8211669520059993E-3</v>
      </c>
      <c r="H536" s="2">
        <v>8.3954020842850006E-3</v>
      </c>
      <c r="I536" s="2">
        <v>8.1815231905759903E-3</v>
      </c>
      <c r="J536" s="2">
        <v>8.3817999475289898E-3</v>
      </c>
      <c r="K536" s="2">
        <v>7.9665433073570005E-3</v>
      </c>
      <c r="L536" s="2">
        <v>7.7625337563129899E-3</v>
      </c>
      <c r="M536" s="2">
        <v>9.4325970629539901E-3</v>
      </c>
      <c r="N536" s="2">
        <v>1.0749231998716E-2</v>
      </c>
      <c r="O536">
        <v>0</v>
      </c>
      <c r="P536">
        <v>0</v>
      </c>
      <c r="Q536">
        <v>0</v>
      </c>
      <c r="R536" t="s">
        <v>45</v>
      </c>
    </row>
    <row r="537" spans="1:18" x14ac:dyDescent="0.25">
      <c r="A537" t="s">
        <v>135</v>
      </c>
      <c r="B537" t="s">
        <v>75</v>
      </c>
      <c r="C537" t="s">
        <v>37</v>
      </c>
      <c r="D537" s="2">
        <v>8.9257853381499996E-3</v>
      </c>
      <c r="E537" s="2">
        <v>1.598373238587E-2</v>
      </c>
      <c r="F537" s="2">
        <v>1.0202074359223001E-2</v>
      </c>
      <c r="G537" s="2">
        <v>7.4576936978459898E-3</v>
      </c>
      <c r="H537" s="2">
        <v>6.6297202537730004E-3</v>
      </c>
      <c r="I537" s="2">
        <v>6.1247368024000002E-3</v>
      </c>
      <c r="J537" s="2">
        <v>6.1608683711080001E-3</v>
      </c>
      <c r="K537" s="2">
        <v>5.6141991502120002E-3</v>
      </c>
      <c r="L537" s="2">
        <v>5.2219483127079998E-3</v>
      </c>
      <c r="M537" s="2">
        <v>6.6332375144209999E-3</v>
      </c>
      <c r="N537" s="2">
        <v>7.7221770188639896E-3</v>
      </c>
      <c r="O537">
        <v>0</v>
      </c>
      <c r="P537">
        <v>0</v>
      </c>
      <c r="Q537">
        <v>0</v>
      </c>
      <c r="R537" t="s">
        <v>45</v>
      </c>
    </row>
    <row r="538" spans="1:18" x14ac:dyDescent="0.25">
      <c r="A538" t="s">
        <v>135</v>
      </c>
      <c r="B538" t="s">
        <v>75</v>
      </c>
      <c r="C538" t="s">
        <v>39</v>
      </c>
      <c r="D538">
        <v>7.4007902002639903E-2</v>
      </c>
      <c r="E538">
        <v>5.81048637289149E-2</v>
      </c>
      <c r="F538">
        <v>3.3601346463239999E-2</v>
      </c>
      <c r="G538">
        <v>6.8738370773459897E-3</v>
      </c>
      <c r="H538">
        <v>5.0976131953639897E-3</v>
      </c>
      <c r="I538">
        <v>4.3653527333099998E-3</v>
      </c>
      <c r="J538">
        <v>4.415338347811E-3</v>
      </c>
      <c r="K538">
        <v>3.7082292856209999E-3</v>
      </c>
      <c r="L538">
        <v>3.2017061071560001E-3</v>
      </c>
      <c r="M538">
        <v>3.8461457702659999E-3</v>
      </c>
      <c r="N538">
        <v>4.1741875377059902E-3</v>
      </c>
      <c r="O538">
        <v>0</v>
      </c>
      <c r="P538">
        <v>0</v>
      </c>
      <c r="Q538">
        <v>0</v>
      </c>
      <c r="R538" t="s">
        <v>45</v>
      </c>
    </row>
    <row r="539" spans="1:18" x14ac:dyDescent="0.25">
      <c r="A539" t="s">
        <v>135</v>
      </c>
      <c r="B539" t="s">
        <v>76</v>
      </c>
      <c r="C539" t="s">
        <v>16</v>
      </c>
      <c r="D539">
        <v>8.0571658110270006E-3</v>
      </c>
      <c r="E539">
        <v>8.8273770279769896E-3</v>
      </c>
      <c r="F539">
        <v>5.78841891159999E-3</v>
      </c>
      <c r="G539">
        <v>4.9520527048769998E-3</v>
      </c>
      <c r="H539">
        <v>4.4948546754110001E-3</v>
      </c>
      <c r="I539">
        <v>4.8746725215860001E-3</v>
      </c>
      <c r="J539">
        <v>5.67851655964699E-3</v>
      </c>
      <c r="K539">
        <v>5.8244509917879904E-3</v>
      </c>
      <c r="L539">
        <v>6.4513089431750001E-3</v>
      </c>
      <c r="M539">
        <v>5.9995661487909904E-3</v>
      </c>
      <c r="N539">
        <v>6.0184958140080003E-3</v>
      </c>
      <c r="O539">
        <v>0</v>
      </c>
      <c r="P539">
        <v>0</v>
      </c>
      <c r="Q539">
        <v>0</v>
      </c>
      <c r="R539" t="s">
        <v>45</v>
      </c>
    </row>
    <row r="540" spans="1:18" x14ac:dyDescent="0.25">
      <c r="A540" t="s">
        <v>135</v>
      </c>
      <c r="B540" t="s">
        <v>76</v>
      </c>
      <c r="C540" t="s">
        <v>17</v>
      </c>
      <c r="D540">
        <v>0.17752054747999901</v>
      </c>
      <c r="E540">
        <v>0.1087664909182</v>
      </c>
      <c r="F540">
        <v>0.1235767506713</v>
      </c>
      <c r="G540">
        <v>0.110779263063</v>
      </c>
      <c r="H540">
        <v>0.112690640683584</v>
      </c>
      <c r="I540">
        <v>0.11479080017203901</v>
      </c>
      <c r="J540">
        <v>0.11670662444737701</v>
      </c>
      <c r="K540">
        <v>0.117850065460822</v>
      </c>
      <c r="L540">
        <v>0.119042720974747</v>
      </c>
      <c r="M540">
        <v>0.12042487815863701</v>
      </c>
      <c r="N540">
        <v>0.12235925529797</v>
      </c>
      <c r="O540">
        <v>0</v>
      </c>
      <c r="P540">
        <v>0</v>
      </c>
      <c r="Q540">
        <v>0</v>
      </c>
      <c r="R540" t="s">
        <v>45</v>
      </c>
    </row>
    <row r="541" spans="1:18" x14ac:dyDescent="0.25">
      <c r="A541" t="s">
        <v>135</v>
      </c>
      <c r="B541" t="s">
        <v>76</v>
      </c>
      <c r="C541" t="s">
        <v>19</v>
      </c>
      <c r="D541">
        <v>3.2236839787901799</v>
      </c>
      <c r="E541">
        <v>1.7058194347300399</v>
      </c>
      <c r="F541">
        <v>1.0671670912193001</v>
      </c>
      <c r="G541">
        <v>0.86038950779279999</v>
      </c>
      <c r="H541">
        <v>0.734274458925819</v>
      </c>
      <c r="I541">
        <v>0.62555054660223097</v>
      </c>
      <c r="J541">
        <v>0.50151841997880897</v>
      </c>
      <c r="K541">
        <v>0.41725876572463</v>
      </c>
      <c r="L541">
        <v>0.35544087018273401</v>
      </c>
      <c r="M541">
        <v>0.36303187990573699</v>
      </c>
      <c r="N541">
        <v>0.37711936926117201</v>
      </c>
      <c r="O541">
        <v>0</v>
      </c>
      <c r="P541">
        <v>0</v>
      </c>
      <c r="Q541">
        <v>0</v>
      </c>
      <c r="R541" t="s">
        <v>45</v>
      </c>
    </row>
    <row r="542" spans="1:18" x14ac:dyDescent="0.25">
      <c r="A542" t="s">
        <v>135</v>
      </c>
      <c r="B542" t="s">
        <v>76</v>
      </c>
      <c r="C542" t="s">
        <v>21</v>
      </c>
      <c r="D542">
        <v>28.610480111000001</v>
      </c>
      <c r="E542">
        <v>36.183388350999898</v>
      </c>
      <c r="F542">
        <v>31.232227369</v>
      </c>
      <c r="G542">
        <v>30.6668669891999</v>
      </c>
      <c r="H542">
        <v>27.771077175953199</v>
      </c>
      <c r="I542">
        <v>27.470073883532802</v>
      </c>
      <c r="J542">
        <v>24.149272411780899</v>
      </c>
      <c r="K542">
        <v>21.7938260164435</v>
      </c>
      <c r="L542">
        <v>20.2699437616231</v>
      </c>
      <c r="M542">
        <v>18.572682788976</v>
      </c>
      <c r="N542">
        <v>16.373303401750501</v>
      </c>
      <c r="O542">
        <v>0</v>
      </c>
      <c r="P542">
        <v>0</v>
      </c>
      <c r="Q542">
        <v>0</v>
      </c>
      <c r="R542" t="s">
        <v>46</v>
      </c>
    </row>
    <row r="543" spans="1:18" x14ac:dyDescent="0.25">
      <c r="A543" t="s">
        <v>135</v>
      </c>
      <c r="B543" t="s">
        <v>76</v>
      </c>
      <c r="C543" t="s">
        <v>22</v>
      </c>
      <c r="D543" s="2">
        <v>0</v>
      </c>
      <c r="E543">
        <v>0.10345893</v>
      </c>
      <c r="F543">
        <v>0.14917949999999999</v>
      </c>
      <c r="G543">
        <v>0.17053860000000001</v>
      </c>
      <c r="H543">
        <v>0.17612435000000001</v>
      </c>
      <c r="I543">
        <v>0.19515981999999901</v>
      </c>
      <c r="J543">
        <v>0.18723868999999899</v>
      </c>
      <c r="K543">
        <v>0.17944303</v>
      </c>
      <c r="L543">
        <v>0.16782306999999899</v>
      </c>
      <c r="M543">
        <v>6.7881915000000001E-2</v>
      </c>
      <c r="N543">
        <v>5.8422634999999903E-2</v>
      </c>
      <c r="O543">
        <v>0</v>
      </c>
      <c r="P543">
        <v>0</v>
      </c>
      <c r="Q543">
        <v>0</v>
      </c>
      <c r="R543" t="s">
        <v>45</v>
      </c>
    </row>
    <row r="544" spans="1:18" x14ac:dyDescent="0.25">
      <c r="A544" t="s">
        <v>135</v>
      </c>
      <c r="B544" t="s">
        <v>76</v>
      </c>
      <c r="C544" t="s">
        <v>23</v>
      </c>
      <c r="D544" s="2">
        <v>2.8801510000000001E-8</v>
      </c>
      <c r="E544">
        <v>0.60533389999999998</v>
      </c>
      <c r="F544">
        <v>0.66988230000000004</v>
      </c>
      <c r="G544">
        <v>0.76579459999999999</v>
      </c>
      <c r="H544">
        <v>0.79087730000000001</v>
      </c>
      <c r="I544">
        <v>0.87635450000000004</v>
      </c>
      <c r="J544">
        <v>0.84078549999999896</v>
      </c>
      <c r="K544">
        <v>0.80577899999999902</v>
      </c>
      <c r="L544">
        <v>0.75360099999999897</v>
      </c>
      <c r="M544">
        <v>0.30481992000000002</v>
      </c>
      <c r="N544">
        <v>0.26234381000000001</v>
      </c>
      <c r="O544">
        <v>0</v>
      </c>
      <c r="P544">
        <v>0</v>
      </c>
      <c r="Q544">
        <v>0</v>
      </c>
      <c r="R544" t="s">
        <v>45</v>
      </c>
    </row>
    <row r="545" spans="1:18" x14ac:dyDescent="0.25">
      <c r="A545" t="s">
        <v>135</v>
      </c>
      <c r="B545" t="s">
        <v>76</v>
      </c>
      <c r="C545" t="s">
        <v>24</v>
      </c>
      <c r="D545" s="2">
        <v>0</v>
      </c>
      <c r="E545" s="2">
        <v>0.12710969999999999</v>
      </c>
      <c r="F545" s="2">
        <v>0.16153190000000001</v>
      </c>
      <c r="G545" s="2">
        <v>0.18465959999999901</v>
      </c>
      <c r="H545" s="2">
        <v>0.19070783999999999</v>
      </c>
      <c r="I545" s="2">
        <v>0.21131941000000001</v>
      </c>
      <c r="J545" s="2">
        <v>0.20274247000000001</v>
      </c>
      <c r="K545" s="2">
        <v>0.19430122999999999</v>
      </c>
      <c r="L545" s="2">
        <v>0.18171936</v>
      </c>
      <c r="M545" s="2">
        <v>7.3502725000000005E-2</v>
      </c>
      <c r="N545" s="2">
        <v>6.3260211999999996E-2</v>
      </c>
      <c r="O545">
        <v>0</v>
      </c>
      <c r="P545">
        <v>0</v>
      </c>
      <c r="Q545">
        <v>0</v>
      </c>
      <c r="R545" t="s">
        <v>45</v>
      </c>
    </row>
    <row r="546" spans="1:18" x14ac:dyDescent="0.25">
      <c r="A546" t="s">
        <v>135</v>
      </c>
      <c r="B546" t="s">
        <v>76</v>
      </c>
      <c r="C546" t="s">
        <v>25</v>
      </c>
      <c r="D546" s="2">
        <v>1.449968E-7</v>
      </c>
      <c r="E546" s="2">
        <v>1.9691629999999999E-4</v>
      </c>
      <c r="F546" s="2">
        <v>1.529802E-4</v>
      </c>
      <c r="G546" s="2">
        <v>1.7488350000000001E-4</v>
      </c>
      <c r="H546" s="2">
        <v>1.8061166999999999E-4</v>
      </c>
      <c r="I546" s="2">
        <v>2.0013192E-4</v>
      </c>
      <c r="J546" s="2">
        <v>1.9200916E-4</v>
      </c>
      <c r="K546" s="2">
        <v>1.8401484000000001E-4</v>
      </c>
      <c r="L546" s="2">
        <v>1.7209889E-4</v>
      </c>
      <c r="M546" s="2">
        <v>6.9611388999999999E-5</v>
      </c>
      <c r="N546" s="2">
        <v>5.9911124999999998E-5</v>
      </c>
      <c r="O546">
        <v>0</v>
      </c>
      <c r="P546">
        <v>0</v>
      </c>
      <c r="Q546">
        <v>0</v>
      </c>
      <c r="R546" t="s">
        <v>45</v>
      </c>
    </row>
    <row r="547" spans="1:18" x14ac:dyDescent="0.25">
      <c r="A547" t="s">
        <v>135</v>
      </c>
      <c r="B547" t="s">
        <v>76</v>
      </c>
      <c r="C547" t="s">
        <v>26</v>
      </c>
      <c r="D547">
        <v>0</v>
      </c>
      <c r="E547">
        <v>9.2623259999999995E-3</v>
      </c>
      <c r="F547">
        <v>1.1782330000000001E-2</v>
      </c>
      <c r="G547">
        <v>1.346929E-2</v>
      </c>
      <c r="H547">
        <v>1.3910458000000001E-2</v>
      </c>
      <c r="I547">
        <v>1.54138879999999E-2</v>
      </c>
      <c r="J547">
        <v>1.47882729999999E-2</v>
      </c>
      <c r="K547" s="2">
        <v>1.4172580999999899E-2</v>
      </c>
      <c r="L547">
        <v>1.32548229999999E-2</v>
      </c>
      <c r="M547">
        <v>5.3613732000000001E-3</v>
      </c>
      <c r="N547">
        <v>4.61427319999999E-3</v>
      </c>
      <c r="O547">
        <v>0</v>
      </c>
      <c r="P547">
        <v>0</v>
      </c>
      <c r="Q547">
        <v>0</v>
      </c>
      <c r="R547" t="s">
        <v>45</v>
      </c>
    </row>
    <row r="548" spans="1:18" x14ac:dyDescent="0.25">
      <c r="A548" t="s">
        <v>135</v>
      </c>
      <c r="B548" t="s">
        <v>76</v>
      </c>
      <c r="C548" t="s">
        <v>27</v>
      </c>
      <c r="D548">
        <v>6.5777262239999999E-3</v>
      </c>
      <c r="E548">
        <v>7.2091622079999999E-3</v>
      </c>
      <c r="F548">
        <v>5.1165503279999996E-3</v>
      </c>
      <c r="G548">
        <v>4.038542654E-3</v>
      </c>
      <c r="H548">
        <v>3.6124820008299899E-3</v>
      </c>
      <c r="I548">
        <v>3.658610440451E-3</v>
      </c>
      <c r="J548">
        <v>3.4875594322319901E-3</v>
      </c>
      <c r="K548">
        <v>3.2156722302579899E-3</v>
      </c>
      <c r="L548">
        <v>3.0911411477139998E-3</v>
      </c>
      <c r="M548">
        <v>3.0727947701549899E-3</v>
      </c>
      <c r="N548">
        <v>3.1198173361969999E-3</v>
      </c>
      <c r="O548">
        <v>0</v>
      </c>
      <c r="P548">
        <v>0</v>
      </c>
      <c r="Q548">
        <v>0</v>
      </c>
      <c r="R548" t="s">
        <v>45</v>
      </c>
    </row>
    <row r="549" spans="1:18" x14ac:dyDescent="0.25">
      <c r="A549" t="s">
        <v>135</v>
      </c>
      <c r="B549" t="s">
        <v>76</v>
      </c>
      <c r="C549" t="s">
        <v>29</v>
      </c>
      <c r="D549">
        <v>5.8646794262999999E-3</v>
      </c>
      <c r="E549">
        <v>6.404719205545E-3</v>
      </c>
      <c r="F549">
        <v>6.0527726138900001E-3</v>
      </c>
      <c r="G549">
        <v>4.7350784506799901E-3</v>
      </c>
      <c r="H549">
        <v>4.016050232775E-3</v>
      </c>
      <c r="I549">
        <v>3.9004122906669998E-3</v>
      </c>
      <c r="J549">
        <v>3.3858660459379999E-3</v>
      </c>
      <c r="K549">
        <v>3.0242419677409902E-3</v>
      </c>
      <c r="L549">
        <v>2.7218607894269999E-3</v>
      </c>
      <c r="M549">
        <v>2.9249343621420001E-3</v>
      </c>
      <c r="N549">
        <v>3.3556340044859998E-3</v>
      </c>
      <c r="O549">
        <v>0</v>
      </c>
      <c r="P549">
        <v>0</v>
      </c>
      <c r="Q549">
        <v>0</v>
      </c>
      <c r="R549" t="s">
        <v>45</v>
      </c>
    </row>
    <row r="550" spans="1:18" x14ac:dyDescent="0.25">
      <c r="A550" t="s">
        <v>135</v>
      </c>
      <c r="B550" t="s">
        <v>76</v>
      </c>
      <c r="C550" t="s">
        <v>31</v>
      </c>
      <c r="D550">
        <v>0.53109873663940999</v>
      </c>
      <c r="E550">
        <v>0.27565096185836202</v>
      </c>
      <c r="F550">
        <v>0.18546926302140301</v>
      </c>
      <c r="G550">
        <v>0.14591978942710901</v>
      </c>
      <c r="H550">
        <v>0.114055568163015</v>
      </c>
      <c r="I550">
        <v>0.11173112499622399</v>
      </c>
      <c r="J550">
        <v>0.102194317152034</v>
      </c>
      <c r="K550">
        <v>9.8181704346211901E-2</v>
      </c>
      <c r="L550">
        <v>9.6581853823194896E-2</v>
      </c>
      <c r="M550">
        <v>9.9019153590336001E-2</v>
      </c>
      <c r="N550">
        <v>0.102747670760689</v>
      </c>
      <c r="O550">
        <v>0</v>
      </c>
      <c r="P550">
        <v>0</v>
      </c>
      <c r="Q550">
        <v>0</v>
      </c>
      <c r="R550" t="s">
        <v>45</v>
      </c>
    </row>
    <row r="551" spans="1:18" x14ac:dyDescent="0.25">
      <c r="A551" t="s">
        <v>135</v>
      </c>
      <c r="B551" t="s">
        <v>76</v>
      </c>
      <c r="C551" t="s">
        <v>32</v>
      </c>
      <c r="D551" s="2">
        <v>0.71231153006792003</v>
      </c>
      <c r="E551">
        <v>0.80043570688245602</v>
      </c>
      <c r="F551">
        <v>0.39724584963499998</v>
      </c>
      <c r="G551">
        <v>0.31071870365899901</v>
      </c>
      <c r="H551">
        <v>0.28275845799415</v>
      </c>
      <c r="I551">
        <v>0.28282731325334398</v>
      </c>
      <c r="J551">
        <v>0.24923025617195399</v>
      </c>
      <c r="K551">
        <v>0.206944609950442</v>
      </c>
      <c r="L551">
        <v>0.189680171097419</v>
      </c>
      <c r="M551">
        <v>0.171841302748938</v>
      </c>
      <c r="N551">
        <v>0.172113007496244</v>
      </c>
      <c r="O551">
        <v>0</v>
      </c>
      <c r="P551">
        <v>0</v>
      </c>
      <c r="Q551">
        <v>0</v>
      </c>
      <c r="R551" t="s">
        <v>45</v>
      </c>
    </row>
    <row r="552" spans="1:18" x14ac:dyDescent="0.25">
      <c r="A552" t="s">
        <v>135</v>
      </c>
      <c r="B552" t="s">
        <v>76</v>
      </c>
      <c r="C552" t="s">
        <v>34</v>
      </c>
      <c r="D552" s="2">
        <v>1.21320950767E-2</v>
      </c>
      <c r="E552">
        <v>1.2204515400979899E-2</v>
      </c>
      <c r="F552">
        <v>8.6199345671999997E-3</v>
      </c>
      <c r="G552">
        <v>7.7755680388999901E-3</v>
      </c>
      <c r="H552">
        <v>7.3326729295499901E-3</v>
      </c>
      <c r="I552">
        <v>6.9229806722859999E-3</v>
      </c>
      <c r="J552">
        <v>6.36264278322499E-3</v>
      </c>
      <c r="K552">
        <v>5.60865806807E-3</v>
      </c>
      <c r="L552">
        <v>5.0548994098549996E-3</v>
      </c>
      <c r="M552">
        <v>5.9772902317810003E-3</v>
      </c>
      <c r="N552">
        <v>7.5331611521900002E-3</v>
      </c>
      <c r="O552">
        <v>0</v>
      </c>
      <c r="P552">
        <v>0</v>
      </c>
      <c r="Q552">
        <v>0</v>
      </c>
      <c r="R552" t="s">
        <v>45</v>
      </c>
    </row>
    <row r="553" spans="1:18" x14ac:dyDescent="0.25">
      <c r="A553" t="s">
        <v>135</v>
      </c>
      <c r="B553" t="s">
        <v>76</v>
      </c>
      <c r="C553" t="s">
        <v>36</v>
      </c>
      <c r="D553" s="2">
        <v>3.9279658115219898E-2</v>
      </c>
      <c r="E553" s="2">
        <v>4.1987384160899997E-2</v>
      </c>
      <c r="F553" s="2">
        <v>2.8708523541709899E-2</v>
      </c>
      <c r="G553" s="2">
        <v>2.6592247619750001E-2</v>
      </c>
      <c r="H553" s="2">
        <v>2.3044033573023998E-2</v>
      </c>
      <c r="I553" s="2">
        <v>2.3676201508048E-2</v>
      </c>
      <c r="J553" s="2">
        <v>2.30078044607759E-2</v>
      </c>
      <c r="K553" s="2">
        <v>2.2051950558423E-2</v>
      </c>
      <c r="L553" s="2">
        <v>2.18445997216789E-2</v>
      </c>
      <c r="M553" s="2">
        <v>2.3414791841023901E-2</v>
      </c>
      <c r="N553" s="2">
        <v>2.66786330478729E-2</v>
      </c>
      <c r="O553">
        <v>0</v>
      </c>
      <c r="P553">
        <v>0</v>
      </c>
      <c r="Q553">
        <v>0</v>
      </c>
      <c r="R553" t="s">
        <v>45</v>
      </c>
    </row>
    <row r="554" spans="1:18" x14ac:dyDescent="0.25">
      <c r="A554" t="s">
        <v>135</v>
      </c>
      <c r="B554" t="s">
        <v>76</v>
      </c>
      <c r="C554" t="s">
        <v>37</v>
      </c>
      <c r="D554" s="2">
        <v>3.3066696979918903E-2</v>
      </c>
      <c r="E554" s="2">
        <v>3.3246954078561999E-2</v>
      </c>
      <c r="F554" s="2">
        <v>2.3286683542439901E-2</v>
      </c>
      <c r="G554" s="2">
        <v>2.0279644953939999E-2</v>
      </c>
      <c r="H554" s="2">
        <v>1.7884371169233901E-2</v>
      </c>
      <c r="I554" s="2">
        <v>1.7733787250787999E-2</v>
      </c>
      <c r="J554" s="2">
        <v>1.66438872484359E-2</v>
      </c>
      <c r="K554" s="2">
        <v>1.5384657500123E-2</v>
      </c>
      <c r="L554" s="2">
        <v>1.4752626184489E-2</v>
      </c>
      <c r="M554" s="2">
        <v>1.6033517450267001E-2</v>
      </c>
      <c r="N554" s="2">
        <v>1.8545388672143E-2</v>
      </c>
      <c r="O554">
        <v>0</v>
      </c>
      <c r="P554">
        <v>0</v>
      </c>
      <c r="Q554">
        <v>0</v>
      </c>
      <c r="R554" t="s">
        <v>45</v>
      </c>
    </row>
    <row r="555" spans="1:18" x14ac:dyDescent="0.25">
      <c r="A555" t="s">
        <v>135</v>
      </c>
      <c r="B555" t="s">
        <v>76</v>
      </c>
      <c r="C555" t="s">
        <v>39</v>
      </c>
      <c r="D555">
        <v>0.26682951457959903</v>
      </c>
      <c r="E555">
        <v>0.32520892738641899</v>
      </c>
      <c r="F555">
        <v>0.105659724529809</v>
      </c>
      <c r="G555">
        <v>4.8361430720309899E-2</v>
      </c>
      <c r="H555" s="2">
        <v>4.6746450553171899E-2</v>
      </c>
      <c r="I555" s="2">
        <v>5.0169041202727999E-2</v>
      </c>
      <c r="J555" s="2">
        <v>4.6760101314136E-2</v>
      </c>
      <c r="K555" s="2">
        <v>3.6250082998868997E-2</v>
      </c>
      <c r="L555" s="2">
        <v>3.0916154450338001E-2</v>
      </c>
      <c r="M555" s="2">
        <v>2.5784895149238901E-2</v>
      </c>
      <c r="N555" s="2">
        <v>2.6335850620157902E-2</v>
      </c>
      <c r="O555">
        <v>0</v>
      </c>
      <c r="P555">
        <v>0</v>
      </c>
      <c r="Q555">
        <v>0</v>
      </c>
      <c r="R555" t="s">
        <v>45</v>
      </c>
    </row>
    <row r="556" spans="1:18" x14ac:dyDescent="0.25">
      <c r="A556" t="s">
        <v>135</v>
      </c>
      <c r="B556" t="s">
        <v>77</v>
      </c>
      <c r="C556" t="s">
        <v>16</v>
      </c>
      <c r="D556">
        <v>2.8767256211499901E-3</v>
      </c>
      <c r="E556">
        <v>2.3379862723549899E-3</v>
      </c>
      <c r="F556">
        <v>1.93881104118199E-3</v>
      </c>
      <c r="G556">
        <v>1.572292491955E-3</v>
      </c>
      <c r="H556" s="2">
        <v>1.1635592394800001E-3</v>
      </c>
      <c r="I556" s="2">
        <v>1.0388599275360001E-3</v>
      </c>
      <c r="J556" s="2">
        <v>1.1050732259569899E-3</v>
      </c>
      <c r="K556" s="2">
        <v>1.0573869764879901E-3</v>
      </c>
      <c r="L556" s="2">
        <v>1.2105575251259899E-3</v>
      </c>
      <c r="M556" s="2">
        <v>1.2827752043909899E-3</v>
      </c>
      <c r="N556" s="2">
        <v>1.5475323215219999E-3</v>
      </c>
      <c r="O556">
        <v>0</v>
      </c>
      <c r="P556">
        <v>0</v>
      </c>
      <c r="Q556">
        <v>0</v>
      </c>
      <c r="R556" t="s">
        <v>45</v>
      </c>
    </row>
    <row r="557" spans="1:18" x14ac:dyDescent="0.25">
      <c r="A557" t="s">
        <v>135</v>
      </c>
      <c r="B557" t="s">
        <v>77</v>
      </c>
      <c r="C557" t="s">
        <v>17</v>
      </c>
      <c r="D557">
        <v>3.0166156329999999E-2</v>
      </c>
      <c r="E557">
        <v>4.5775392536999998E-2</v>
      </c>
      <c r="F557">
        <v>2.7686279852499999E-2</v>
      </c>
      <c r="G557">
        <v>3.44094745126E-2</v>
      </c>
      <c r="H557">
        <v>3.5245762049257001E-2</v>
      </c>
      <c r="I557">
        <v>3.6088305126269898E-2</v>
      </c>
      <c r="J557">
        <v>3.6882042091875997E-2</v>
      </c>
      <c r="K557">
        <v>3.7537985935747899E-2</v>
      </c>
      <c r="L557">
        <v>3.8465776519343998E-2</v>
      </c>
      <c r="M557">
        <v>3.9192472360166E-2</v>
      </c>
      <c r="N557">
        <v>3.9997012060066998E-2</v>
      </c>
      <c r="O557">
        <v>0</v>
      </c>
      <c r="P557">
        <v>0</v>
      </c>
      <c r="Q557">
        <v>0</v>
      </c>
      <c r="R557" t="s">
        <v>45</v>
      </c>
    </row>
    <row r="558" spans="1:18" x14ac:dyDescent="0.25">
      <c r="A558" t="s">
        <v>135</v>
      </c>
      <c r="B558" t="s">
        <v>77</v>
      </c>
      <c r="C558" t="s">
        <v>19</v>
      </c>
      <c r="D558">
        <v>0.83242486786795</v>
      </c>
      <c r="E558">
        <v>0.40860783849249899</v>
      </c>
      <c r="F558">
        <v>0.27631897641361902</v>
      </c>
      <c r="G558">
        <v>0.23120018854058</v>
      </c>
      <c r="H558">
        <v>0.19048342017776901</v>
      </c>
      <c r="I558">
        <v>0.16100068705464801</v>
      </c>
      <c r="J558">
        <v>0.12819897129855101</v>
      </c>
      <c r="K558">
        <v>0.108098752548819</v>
      </c>
      <c r="L558">
        <v>9.4230052554998001E-2</v>
      </c>
      <c r="M558">
        <v>9.8529824166342997E-2</v>
      </c>
      <c r="N558">
        <v>0.107715178646764</v>
      </c>
      <c r="O558">
        <v>0</v>
      </c>
      <c r="P558">
        <v>0</v>
      </c>
      <c r="Q558">
        <v>0</v>
      </c>
      <c r="R558" t="s">
        <v>45</v>
      </c>
    </row>
    <row r="559" spans="1:18" x14ac:dyDescent="0.25">
      <c r="A559" t="s">
        <v>135</v>
      </c>
      <c r="B559" t="s">
        <v>77</v>
      </c>
      <c r="C559" t="s">
        <v>21</v>
      </c>
      <c r="D559">
        <v>13.467260168009901</v>
      </c>
      <c r="E559">
        <v>15.981087223999999</v>
      </c>
      <c r="F559">
        <v>14.5483134629999</v>
      </c>
      <c r="G559">
        <v>13.680221872999899</v>
      </c>
      <c r="H559">
        <v>10.9483994848715</v>
      </c>
      <c r="I559">
        <v>8.9193328147808106</v>
      </c>
      <c r="J559">
        <v>7.5450205963792101</v>
      </c>
      <c r="K559">
        <v>7.3095066552986898</v>
      </c>
      <c r="L559">
        <v>7.2680599479019099</v>
      </c>
      <c r="M559">
        <v>5.5671258295546098</v>
      </c>
      <c r="N559">
        <v>0.79443822008576603</v>
      </c>
      <c r="O559">
        <v>0</v>
      </c>
      <c r="P559">
        <v>0</v>
      </c>
      <c r="Q559">
        <v>0</v>
      </c>
      <c r="R559" t="s">
        <v>46</v>
      </c>
    </row>
    <row r="560" spans="1:18" x14ac:dyDescent="0.25">
      <c r="A560" t="s">
        <v>135</v>
      </c>
      <c r="B560" t="s">
        <v>77</v>
      </c>
      <c r="C560" t="s">
        <v>22</v>
      </c>
      <c r="D560" s="2">
        <v>0</v>
      </c>
      <c r="E560">
        <v>1.825947E-2</v>
      </c>
      <c r="F560">
        <v>3.1853220000000002E-2</v>
      </c>
      <c r="G560">
        <v>3.0759169999999999E-2</v>
      </c>
      <c r="H560">
        <v>3.1693661999999997E-2</v>
      </c>
      <c r="I560">
        <v>3.5136226E-2</v>
      </c>
      <c r="J560">
        <v>3.4942384E-2</v>
      </c>
      <c r="K560">
        <v>3.4022387000000001E-2</v>
      </c>
      <c r="L560">
        <v>3.2360594999999902E-2</v>
      </c>
      <c r="M560">
        <v>1.3215627000000001E-2</v>
      </c>
      <c r="N560">
        <v>1.1582782399999899E-2</v>
      </c>
      <c r="O560">
        <v>0</v>
      </c>
      <c r="P560">
        <v>0</v>
      </c>
      <c r="Q560">
        <v>0</v>
      </c>
      <c r="R560" t="s">
        <v>45</v>
      </c>
    </row>
    <row r="561" spans="1:18" x14ac:dyDescent="0.25">
      <c r="A561" t="s">
        <v>135</v>
      </c>
      <c r="B561" t="s">
        <v>77</v>
      </c>
      <c r="C561" t="s">
        <v>23</v>
      </c>
      <c r="D561" s="2">
        <v>4.6782690000000003E-9</v>
      </c>
      <c r="E561">
        <v>0.10683534</v>
      </c>
      <c r="F561">
        <v>0.14303540000000001</v>
      </c>
      <c r="G561">
        <v>0.1381223</v>
      </c>
      <c r="H561">
        <v>0.14231859999999999</v>
      </c>
      <c r="I561">
        <v>0.15777740000000001</v>
      </c>
      <c r="J561">
        <v>0.15690693999999999</v>
      </c>
      <c r="K561">
        <v>0.152775669999999</v>
      </c>
      <c r="L561">
        <v>0.14531351000000001</v>
      </c>
      <c r="M561">
        <v>5.9344054E-2</v>
      </c>
      <c r="N561">
        <v>5.2011866999999899E-2</v>
      </c>
      <c r="O561">
        <v>0</v>
      </c>
      <c r="P561">
        <v>0</v>
      </c>
      <c r="Q561">
        <v>0</v>
      </c>
      <c r="R561" t="s">
        <v>45</v>
      </c>
    </row>
    <row r="562" spans="1:18" x14ac:dyDescent="0.25">
      <c r="A562" t="s">
        <v>135</v>
      </c>
      <c r="B562" t="s">
        <v>77</v>
      </c>
      <c r="C562" t="s">
        <v>24</v>
      </c>
      <c r="D562" s="2">
        <v>0</v>
      </c>
      <c r="E562" s="2">
        <v>2.243361E-2</v>
      </c>
      <c r="F562" s="2">
        <v>3.4490800000000002E-2</v>
      </c>
      <c r="G562" s="2">
        <v>3.3306099999999998E-2</v>
      </c>
      <c r="H562" s="2">
        <v>3.4317974000000001E-2</v>
      </c>
      <c r="I562" s="2">
        <v>3.8045561999999998E-2</v>
      </c>
      <c r="J562" s="2">
        <v>3.7835707000000003E-2</v>
      </c>
      <c r="K562" s="2">
        <v>3.6839521E-2</v>
      </c>
      <c r="L562" s="2">
        <v>3.5040151999999998E-2</v>
      </c>
      <c r="M562" s="2">
        <v>1.4309924E-2</v>
      </c>
      <c r="N562" s="2">
        <v>1.25418666E-2</v>
      </c>
      <c r="O562">
        <v>0</v>
      </c>
      <c r="P562">
        <v>0</v>
      </c>
      <c r="Q562">
        <v>0</v>
      </c>
      <c r="R562" t="s">
        <v>45</v>
      </c>
    </row>
    <row r="563" spans="1:18" x14ac:dyDescent="0.25">
      <c r="A563" t="s">
        <v>135</v>
      </c>
      <c r="B563" t="s">
        <v>77</v>
      </c>
      <c r="C563" t="s">
        <v>25</v>
      </c>
      <c r="D563" s="2">
        <v>2.355208E-8</v>
      </c>
      <c r="E563" s="2">
        <v>3.4753630000000001E-5</v>
      </c>
      <c r="F563" s="2">
        <v>3.2664769999999997E-5</v>
      </c>
      <c r="G563" s="2">
        <v>3.1542830000000001E-5</v>
      </c>
      <c r="H563" s="2">
        <v>3.2501164000000001E-5</v>
      </c>
      <c r="I563" s="2">
        <v>3.6031381999999999E-5</v>
      </c>
      <c r="J563" s="2">
        <v>3.5832627E-5</v>
      </c>
      <c r="K563" s="2">
        <v>3.4889182000000002E-5</v>
      </c>
      <c r="L563" s="2">
        <v>3.3185083999999903E-5</v>
      </c>
      <c r="M563" s="2">
        <v>1.3552335999999899E-5</v>
      </c>
      <c r="N563" s="2">
        <v>1.18778914999999E-5</v>
      </c>
      <c r="O563">
        <v>0</v>
      </c>
      <c r="P563">
        <v>0</v>
      </c>
      <c r="Q563">
        <v>0</v>
      </c>
      <c r="R563" t="s">
        <v>45</v>
      </c>
    </row>
    <row r="564" spans="1:18" x14ac:dyDescent="0.25">
      <c r="A564" t="s">
        <v>135</v>
      </c>
      <c r="B564" t="s">
        <v>77</v>
      </c>
      <c r="C564" t="s">
        <v>26</v>
      </c>
      <c r="D564">
        <v>0</v>
      </c>
      <c r="E564">
        <v>1.63470999999999E-3</v>
      </c>
      <c r="F564">
        <v>2.5157999999999999E-3</v>
      </c>
      <c r="G564">
        <v>2.4293840000000001E-3</v>
      </c>
      <c r="H564" s="2">
        <v>2.5031890999999899E-3</v>
      </c>
      <c r="I564" s="2">
        <v>2.7750891000000001E-3</v>
      </c>
      <c r="J564" s="2">
        <v>2.75978289999999E-3</v>
      </c>
      <c r="K564" s="2">
        <v>2.6871175999999999E-3</v>
      </c>
      <c r="L564" s="2">
        <v>2.5558691999999902E-3</v>
      </c>
      <c r="M564" s="2">
        <v>1.0437810499999999E-3</v>
      </c>
      <c r="N564" s="2">
        <v>9.1481919999999897E-4</v>
      </c>
      <c r="O564">
        <v>0</v>
      </c>
      <c r="P564">
        <v>0</v>
      </c>
      <c r="Q564">
        <v>0</v>
      </c>
      <c r="R564" t="s">
        <v>45</v>
      </c>
    </row>
    <row r="565" spans="1:18" x14ac:dyDescent="0.25">
      <c r="A565" t="s">
        <v>135</v>
      </c>
      <c r="B565" t="s">
        <v>77</v>
      </c>
      <c r="C565" t="s">
        <v>27</v>
      </c>
      <c r="D565">
        <v>2.4770512799999899E-3</v>
      </c>
      <c r="E565">
        <v>2.900695111E-3</v>
      </c>
      <c r="F565">
        <v>1.9979054819999902E-3</v>
      </c>
      <c r="G565">
        <v>1.0115900059999899E-3</v>
      </c>
      <c r="H565" s="2">
        <v>9.1017369487199904E-4</v>
      </c>
      <c r="I565" s="2">
        <v>9.1852067977700002E-4</v>
      </c>
      <c r="J565" s="2">
        <v>8.3361988552799996E-4</v>
      </c>
      <c r="K565" s="2">
        <v>7.4600798148300005E-4</v>
      </c>
      <c r="L565" s="2">
        <v>7.26336080101E-4</v>
      </c>
      <c r="M565" s="2">
        <v>7.02383643052E-4</v>
      </c>
      <c r="N565" s="2">
        <v>7.3852256892199895E-4</v>
      </c>
      <c r="O565">
        <v>0</v>
      </c>
      <c r="P565">
        <v>0</v>
      </c>
      <c r="Q565">
        <v>0</v>
      </c>
      <c r="R565" t="s">
        <v>45</v>
      </c>
    </row>
    <row r="566" spans="1:18" x14ac:dyDescent="0.25">
      <c r="A566" t="s">
        <v>135</v>
      </c>
      <c r="B566" t="s">
        <v>77</v>
      </c>
      <c r="C566" t="s">
        <v>29</v>
      </c>
      <c r="D566">
        <v>1.2945477146769999E-3</v>
      </c>
      <c r="E566">
        <v>1.0263126039640001E-3</v>
      </c>
      <c r="F566">
        <v>1.58981593032699E-3</v>
      </c>
      <c r="G566">
        <v>1.7026685732190001E-3</v>
      </c>
      <c r="H566">
        <v>1.589151963547E-3</v>
      </c>
      <c r="I566">
        <v>1.4699758010470001E-3</v>
      </c>
      <c r="J566">
        <v>1.4117143129190001E-3</v>
      </c>
      <c r="K566">
        <v>1.33989985862799E-3</v>
      </c>
      <c r="L566">
        <v>1.2765863652600001E-3</v>
      </c>
      <c r="M566">
        <v>1.248121365556E-3</v>
      </c>
      <c r="N566">
        <v>1.42677213567999E-3</v>
      </c>
      <c r="O566">
        <v>0</v>
      </c>
      <c r="P566">
        <v>0</v>
      </c>
      <c r="Q566">
        <v>0</v>
      </c>
      <c r="R566" t="s">
        <v>45</v>
      </c>
    </row>
    <row r="567" spans="1:18" x14ac:dyDescent="0.25">
      <c r="A567" t="s">
        <v>135</v>
      </c>
      <c r="B567" t="s">
        <v>77</v>
      </c>
      <c r="C567" t="s">
        <v>31</v>
      </c>
      <c r="D567">
        <v>0.111662182791457</v>
      </c>
      <c r="E567">
        <v>6.4383096502399997E-2</v>
      </c>
      <c r="F567">
        <v>4.8777127272073E-2</v>
      </c>
      <c r="G567">
        <v>4.84658934402259E-2</v>
      </c>
      <c r="H567">
        <v>3.8071575077821898E-2</v>
      </c>
      <c r="I567">
        <v>3.6007733992637903E-2</v>
      </c>
      <c r="J567">
        <v>3.3852623213066903E-2</v>
      </c>
      <c r="K567">
        <v>3.3460504084694899E-2</v>
      </c>
      <c r="L567">
        <v>3.3832322416129899E-2</v>
      </c>
      <c r="M567">
        <v>3.3626654645554997E-2</v>
      </c>
      <c r="N567">
        <v>3.45882808039999E-2</v>
      </c>
      <c r="O567">
        <v>0</v>
      </c>
      <c r="P567">
        <v>0</v>
      </c>
      <c r="Q567">
        <v>0</v>
      </c>
      <c r="R567" t="s">
        <v>45</v>
      </c>
    </row>
    <row r="568" spans="1:18" x14ac:dyDescent="0.25">
      <c r="A568" t="s">
        <v>135</v>
      </c>
      <c r="B568" t="s">
        <v>77</v>
      </c>
      <c r="C568" t="s">
        <v>32</v>
      </c>
      <c r="D568" s="2">
        <v>0.28130159582352998</v>
      </c>
      <c r="E568">
        <v>0.211610028787</v>
      </c>
      <c r="F568">
        <v>0.1152671888227</v>
      </c>
      <c r="G568">
        <v>0.10248090139127999</v>
      </c>
      <c r="H568">
        <v>7.6125644609930904E-2</v>
      </c>
      <c r="I568">
        <v>6.5104231821539002E-2</v>
      </c>
      <c r="J568">
        <v>5.5974570326380001E-2</v>
      </c>
      <c r="K568">
        <v>4.9410760529556001E-2</v>
      </c>
      <c r="L568">
        <v>4.8078954956257997E-2</v>
      </c>
      <c r="M568">
        <v>4.55147697404059E-2</v>
      </c>
      <c r="N568">
        <v>4.5646652538274997E-2</v>
      </c>
      <c r="O568">
        <v>0</v>
      </c>
      <c r="P568">
        <v>0</v>
      </c>
      <c r="Q568">
        <v>0</v>
      </c>
      <c r="R568" t="s">
        <v>45</v>
      </c>
    </row>
    <row r="569" spans="1:18" x14ac:dyDescent="0.25">
      <c r="A569" t="s">
        <v>135</v>
      </c>
      <c r="B569" t="s">
        <v>77</v>
      </c>
      <c r="C569" t="s">
        <v>34</v>
      </c>
      <c r="D569" s="2">
        <v>6.5844377994099899E-3</v>
      </c>
      <c r="E569">
        <v>3.1054817236199901E-3</v>
      </c>
      <c r="F569">
        <v>2.9878487808999901E-3</v>
      </c>
      <c r="G569">
        <v>3.0546900890259898E-3</v>
      </c>
      <c r="H569">
        <v>2.7448180636839999E-3</v>
      </c>
      <c r="I569">
        <v>2.5251661920619901E-3</v>
      </c>
      <c r="J569">
        <v>2.3548086606600001E-3</v>
      </c>
      <c r="K569">
        <v>2.0870040636380002E-3</v>
      </c>
      <c r="L569">
        <v>1.88858070272599E-3</v>
      </c>
      <c r="M569">
        <v>2.2185477002019901E-3</v>
      </c>
      <c r="N569">
        <v>3.3583724676259901E-3</v>
      </c>
      <c r="O569">
        <v>0</v>
      </c>
      <c r="P569">
        <v>0</v>
      </c>
      <c r="Q569">
        <v>0</v>
      </c>
      <c r="R569" t="s">
        <v>45</v>
      </c>
    </row>
    <row r="570" spans="1:18" x14ac:dyDescent="0.25">
      <c r="A570" t="s">
        <v>135</v>
      </c>
      <c r="B570" t="s">
        <v>77</v>
      </c>
      <c r="C570" t="s">
        <v>36</v>
      </c>
      <c r="D570" s="2">
        <v>2.6202395309989E-2</v>
      </c>
      <c r="E570" s="2">
        <v>2.58516611937799E-2</v>
      </c>
      <c r="F570" s="2">
        <v>4.6197628346610002E-2</v>
      </c>
      <c r="G570" s="2">
        <v>3.4444570327524002E-2</v>
      </c>
      <c r="H570" s="2">
        <v>2.6325700631315001E-2</v>
      </c>
      <c r="I570" s="2">
        <v>2.6507326037472901E-2</v>
      </c>
      <c r="J570" s="2">
        <v>2.7836151136053901E-2</v>
      </c>
      <c r="K570" s="2">
        <v>2.9363701921694001E-2</v>
      </c>
      <c r="L570" s="2">
        <v>3.1136775004331999E-2</v>
      </c>
      <c r="M570" s="2">
        <v>3.1461931828593998E-2</v>
      </c>
      <c r="N570" s="2">
        <v>3.5580620397203999E-2</v>
      </c>
      <c r="O570">
        <v>0</v>
      </c>
      <c r="P570">
        <v>0</v>
      </c>
      <c r="Q570">
        <v>0</v>
      </c>
      <c r="R570" t="s">
        <v>45</v>
      </c>
    </row>
    <row r="571" spans="1:18" x14ac:dyDescent="0.25">
      <c r="A571" t="s">
        <v>135</v>
      </c>
      <c r="B571" t="s">
        <v>77</v>
      </c>
      <c r="C571" t="s">
        <v>37</v>
      </c>
      <c r="D571" s="2">
        <v>1.9430529336083899E-2</v>
      </c>
      <c r="E571" s="2">
        <v>1.5164078005320001E-2</v>
      </c>
      <c r="F571" s="2">
        <v>1.19951746648199E-2</v>
      </c>
      <c r="G571" s="2">
        <v>1.0574087215192001E-2</v>
      </c>
      <c r="H571" s="2">
        <v>8.3857212813569903E-3</v>
      </c>
      <c r="I571" s="2">
        <v>7.8127361455439994E-3</v>
      </c>
      <c r="J571" s="2">
        <v>7.7679138815649898E-3</v>
      </c>
      <c r="K571" s="2">
        <v>7.5751244160040003E-3</v>
      </c>
      <c r="L571" s="2">
        <v>7.6251177896080003E-3</v>
      </c>
      <c r="M571" s="2">
        <v>8.0036692960989992E-3</v>
      </c>
      <c r="N571" s="2">
        <v>1.0050886080899E-2</v>
      </c>
      <c r="O571">
        <v>0</v>
      </c>
      <c r="P571">
        <v>0</v>
      </c>
      <c r="Q571">
        <v>0</v>
      </c>
      <c r="R571" t="s">
        <v>45</v>
      </c>
    </row>
    <row r="572" spans="1:18" x14ac:dyDescent="0.25">
      <c r="A572" t="s">
        <v>135</v>
      </c>
      <c r="B572" t="s">
        <v>77</v>
      </c>
      <c r="C572" t="s">
        <v>39</v>
      </c>
      <c r="D572">
        <v>8.6167522234410002E-2</v>
      </c>
      <c r="E572">
        <v>4.1546196244460001E-2</v>
      </c>
      <c r="F572">
        <v>1.7730844157875E-2</v>
      </c>
      <c r="G572">
        <v>1.1843317657617E-2</v>
      </c>
      <c r="H572">
        <v>9.1579690132049998E-3</v>
      </c>
      <c r="I572">
        <v>7.7513850354679996E-3</v>
      </c>
      <c r="J572" s="2">
        <v>7.2369160084099901E-3</v>
      </c>
      <c r="K572" s="2">
        <v>7.1969214976450001E-3</v>
      </c>
      <c r="L572" s="2">
        <v>7.2446807025729996E-3</v>
      </c>
      <c r="M572" s="2">
        <v>6.7156035268009897E-3</v>
      </c>
      <c r="N572" s="2">
        <v>8.1539326429199907E-3</v>
      </c>
      <c r="O572">
        <v>0</v>
      </c>
      <c r="P572">
        <v>0</v>
      </c>
      <c r="Q572">
        <v>0</v>
      </c>
      <c r="R572" t="s">
        <v>45</v>
      </c>
    </row>
    <row r="573" spans="1:18" x14ac:dyDescent="0.25">
      <c r="A573" t="s">
        <v>135</v>
      </c>
      <c r="B573" t="s">
        <v>78</v>
      </c>
      <c r="C573" t="s">
        <v>16</v>
      </c>
      <c r="D573">
        <v>1.9648074194430001E-3</v>
      </c>
      <c r="E573">
        <v>2.2389773756999998E-3</v>
      </c>
      <c r="F573">
        <v>1.72722035324999E-3</v>
      </c>
      <c r="G573">
        <v>1.38030667088E-3</v>
      </c>
      <c r="H573">
        <v>1.171423607001E-3</v>
      </c>
      <c r="I573" s="2">
        <v>9.9636801852699989E-4</v>
      </c>
      <c r="J573" s="2">
        <v>1.286614611243E-3</v>
      </c>
      <c r="K573" s="2">
        <v>1.36190441074499E-3</v>
      </c>
      <c r="L573" s="2">
        <v>1.559361459482E-3</v>
      </c>
      <c r="M573" s="2">
        <v>1.5693996472629999E-3</v>
      </c>
      <c r="N573" s="2">
        <v>1.579390420271E-3</v>
      </c>
      <c r="O573">
        <v>0</v>
      </c>
      <c r="P573">
        <v>0</v>
      </c>
      <c r="Q573">
        <v>0</v>
      </c>
      <c r="R573" t="s">
        <v>45</v>
      </c>
    </row>
    <row r="574" spans="1:18" x14ac:dyDescent="0.25">
      <c r="A574" t="s">
        <v>135</v>
      </c>
      <c r="B574" t="s">
        <v>78</v>
      </c>
      <c r="C574" t="s">
        <v>17</v>
      </c>
      <c r="D574">
        <v>3.6077270979999999E-2</v>
      </c>
      <c r="E574">
        <v>8.3336465967499995E-2</v>
      </c>
      <c r="F574">
        <v>2.26064261533E-2</v>
      </c>
      <c r="G574">
        <v>2.3733406621E-2</v>
      </c>
      <c r="H574">
        <v>2.3916525617511002E-2</v>
      </c>
      <c r="I574">
        <v>2.4201507514272001E-2</v>
      </c>
      <c r="J574">
        <v>2.4114763930558E-2</v>
      </c>
      <c r="K574">
        <v>2.4379513057358901E-2</v>
      </c>
      <c r="L574" s="2">
        <v>2.4650622491602998E-2</v>
      </c>
      <c r="M574" s="2">
        <v>2.4723610921140001E-2</v>
      </c>
      <c r="N574" s="2">
        <v>2.5035829870877001E-2</v>
      </c>
      <c r="O574">
        <v>0</v>
      </c>
      <c r="P574">
        <v>0</v>
      </c>
      <c r="Q574">
        <v>0</v>
      </c>
      <c r="R574" t="s">
        <v>45</v>
      </c>
    </row>
    <row r="575" spans="1:18" x14ac:dyDescent="0.25">
      <c r="A575" t="s">
        <v>135</v>
      </c>
      <c r="B575" t="s">
        <v>78</v>
      </c>
      <c r="C575" t="s">
        <v>19</v>
      </c>
      <c r="D575">
        <v>0.68204213419680004</v>
      </c>
      <c r="E575">
        <v>0.49889197893209902</v>
      </c>
      <c r="F575">
        <v>0.336972303794349</v>
      </c>
      <c r="G575">
        <v>0.26679835292940002</v>
      </c>
      <c r="H575">
        <v>0.227306378846718</v>
      </c>
      <c r="I575">
        <v>0.17685200761453301</v>
      </c>
      <c r="J575">
        <v>0.16069200377468801</v>
      </c>
      <c r="K575">
        <v>0.13873590982299999</v>
      </c>
      <c r="L575">
        <v>0.12264205140482801</v>
      </c>
      <c r="M575">
        <v>0.122562148564</v>
      </c>
      <c r="N575">
        <v>0.118649747695439</v>
      </c>
      <c r="O575">
        <v>0</v>
      </c>
      <c r="P575">
        <v>0</v>
      </c>
      <c r="Q575">
        <v>0</v>
      </c>
      <c r="R575" t="s">
        <v>45</v>
      </c>
    </row>
    <row r="576" spans="1:18" x14ac:dyDescent="0.25">
      <c r="A576" t="s">
        <v>135</v>
      </c>
      <c r="B576" t="s">
        <v>78</v>
      </c>
      <c r="C576" t="s">
        <v>21</v>
      </c>
      <c r="D576">
        <v>8.4220979430099998</v>
      </c>
      <c r="E576">
        <v>13.63301223735</v>
      </c>
      <c r="F576">
        <v>9.9688834000999993</v>
      </c>
      <c r="G576">
        <v>9.3532609999999892</v>
      </c>
      <c r="H576">
        <v>8.1641392940702993</v>
      </c>
      <c r="I576">
        <v>7.5539560034010798</v>
      </c>
      <c r="J576">
        <v>5.8467798736307399</v>
      </c>
      <c r="K576">
        <v>5.4543020718271498</v>
      </c>
      <c r="L576">
        <v>5.1920968426312797</v>
      </c>
      <c r="M576">
        <v>4.2368710591518797</v>
      </c>
      <c r="N576">
        <v>3.1657945796742899</v>
      </c>
      <c r="O576">
        <v>0</v>
      </c>
      <c r="P576">
        <v>0</v>
      </c>
      <c r="Q576">
        <v>0</v>
      </c>
      <c r="R576" t="s">
        <v>46</v>
      </c>
    </row>
    <row r="577" spans="1:18" x14ac:dyDescent="0.25">
      <c r="A577" t="s">
        <v>135</v>
      </c>
      <c r="B577" t="s">
        <v>78</v>
      </c>
      <c r="C577" t="s">
        <v>22</v>
      </c>
      <c r="D577" s="2">
        <v>0</v>
      </c>
      <c r="E577">
        <v>5.0268529999999999E-2</v>
      </c>
      <c r="F577">
        <v>8.3519659999999996E-2</v>
      </c>
      <c r="G577">
        <v>8.7079630000000005E-2</v>
      </c>
      <c r="H577">
        <v>9.0488139999999995E-2</v>
      </c>
      <c r="I577">
        <v>9.9656750000000002E-2</v>
      </c>
      <c r="J577">
        <v>9.7626249999999901E-2</v>
      </c>
      <c r="K577">
        <v>9.4875727000000007E-2</v>
      </c>
      <c r="L577">
        <v>8.9964682000000004E-2</v>
      </c>
      <c r="M577">
        <v>3.6598807999999997E-2</v>
      </c>
      <c r="N577">
        <v>3.2093600999999999E-2</v>
      </c>
      <c r="O577">
        <v>0</v>
      </c>
      <c r="P577">
        <v>0</v>
      </c>
      <c r="Q577">
        <v>0</v>
      </c>
      <c r="R577" t="s">
        <v>45</v>
      </c>
    </row>
    <row r="578" spans="1:18" x14ac:dyDescent="0.25">
      <c r="A578" t="s">
        <v>135</v>
      </c>
      <c r="B578" t="s">
        <v>78</v>
      </c>
      <c r="C578" t="s">
        <v>23</v>
      </c>
      <c r="D578" s="2">
        <v>9.6427500000000004E-9</v>
      </c>
      <c r="E578">
        <v>0.29411929999999997</v>
      </c>
      <c r="F578">
        <v>0.37504029999999999</v>
      </c>
      <c r="G578">
        <v>0.39102629999999999</v>
      </c>
      <c r="H578">
        <v>0.40633252999999903</v>
      </c>
      <c r="I578">
        <v>0.44750397999999902</v>
      </c>
      <c r="J578">
        <v>0.43838600999999999</v>
      </c>
      <c r="K578">
        <v>0.42603430999999897</v>
      </c>
      <c r="L578">
        <v>0.40398160999999999</v>
      </c>
      <c r="M578">
        <v>0.16434499299999999</v>
      </c>
      <c r="N578">
        <v>0.144114665</v>
      </c>
      <c r="O578">
        <v>0</v>
      </c>
      <c r="P578">
        <v>0</v>
      </c>
      <c r="Q578">
        <v>0</v>
      </c>
      <c r="R578" t="s">
        <v>45</v>
      </c>
    </row>
    <row r="579" spans="1:18" x14ac:dyDescent="0.25">
      <c r="A579" t="s">
        <v>135</v>
      </c>
      <c r="B579" t="s">
        <v>78</v>
      </c>
      <c r="C579" t="s">
        <v>24</v>
      </c>
      <c r="D579" s="2">
        <v>0</v>
      </c>
      <c r="E579" s="2">
        <v>6.17599E-2</v>
      </c>
      <c r="F579" s="2">
        <v>9.0435230000000005E-2</v>
      </c>
      <c r="G579" s="2">
        <v>9.4290070000000004E-2</v>
      </c>
      <c r="H579" s="2">
        <v>9.7980880000000006E-2</v>
      </c>
      <c r="I579" s="2">
        <v>0.10790864</v>
      </c>
      <c r="J579" s="2">
        <v>0.10571</v>
      </c>
      <c r="K579" s="2">
        <v>0.102731753999999</v>
      </c>
      <c r="L579" s="2">
        <v>9.7414101000000003E-2</v>
      </c>
      <c r="M579" s="2">
        <v>3.9629277999999997E-2</v>
      </c>
      <c r="N579" s="2">
        <v>3.4751021999999999E-2</v>
      </c>
      <c r="O579">
        <v>0</v>
      </c>
      <c r="P579">
        <v>0</v>
      </c>
      <c r="Q579">
        <v>0</v>
      </c>
      <c r="R579" t="s">
        <v>45</v>
      </c>
    </row>
    <row r="580" spans="1:18" x14ac:dyDescent="0.25">
      <c r="A580" t="s">
        <v>135</v>
      </c>
      <c r="B580" t="s">
        <v>78</v>
      </c>
      <c r="C580" t="s">
        <v>25</v>
      </c>
      <c r="D580" s="2">
        <v>4.8544779999999998E-8</v>
      </c>
      <c r="E580" s="2">
        <v>9.5677260000000004E-5</v>
      </c>
      <c r="F580" s="2">
        <v>8.5647529999999998E-5</v>
      </c>
      <c r="G580" s="2">
        <v>8.9298189999999998E-5</v>
      </c>
      <c r="H580" s="2">
        <v>9.2793699999999999E-5</v>
      </c>
      <c r="I580" s="2">
        <v>1.0219584E-4</v>
      </c>
      <c r="J580" s="2">
        <v>1.0011357999999999E-4</v>
      </c>
      <c r="K580" s="2">
        <v>9.7292990000000004E-5</v>
      </c>
      <c r="L580" s="2">
        <v>9.2256822999999902E-5</v>
      </c>
      <c r="M580" s="2">
        <v>3.7531269999999901E-5</v>
      </c>
      <c r="N580" s="2">
        <v>3.2911257199999997E-5</v>
      </c>
      <c r="O580">
        <v>0</v>
      </c>
      <c r="P580">
        <v>0</v>
      </c>
      <c r="Q580">
        <v>0</v>
      </c>
      <c r="R580" t="s">
        <v>45</v>
      </c>
    </row>
    <row r="581" spans="1:18" x14ac:dyDescent="0.25">
      <c r="A581" t="s">
        <v>135</v>
      </c>
      <c r="B581" t="s">
        <v>78</v>
      </c>
      <c r="C581" t="s">
        <v>26</v>
      </c>
      <c r="D581">
        <v>0</v>
      </c>
      <c r="E581">
        <v>4.5003789999999997E-3</v>
      </c>
      <c r="F581">
        <v>6.5964539999999999E-3</v>
      </c>
      <c r="G581">
        <v>6.8776250000000001E-3</v>
      </c>
      <c r="H581">
        <v>7.1468340000000003E-3</v>
      </c>
      <c r="I581">
        <v>7.8709846000000003E-3</v>
      </c>
      <c r="J581" s="2">
        <v>7.7106225999999996E-3</v>
      </c>
      <c r="K581" s="2">
        <v>7.4933676999999997E-3</v>
      </c>
      <c r="L581" s="2">
        <v>7.1054990000000004E-3</v>
      </c>
      <c r="M581" s="2">
        <v>2.8906061E-3</v>
      </c>
      <c r="N581" s="2">
        <v>2.53478086999999E-3</v>
      </c>
      <c r="O581">
        <v>0</v>
      </c>
      <c r="P581">
        <v>0</v>
      </c>
      <c r="Q581">
        <v>0</v>
      </c>
      <c r="R581" t="s">
        <v>45</v>
      </c>
    </row>
    <row r="582" spans="1:18" x14ac:dyDescent="0.25">
      <c r="A582" t="s">
        <v>135</v>
      </c>
      <c r="B582" t="s">
        <v>78</v>
      </c>
      <c r="C582" t="s">
        <v>27</v>
      </c>
      <c r="D582">
        <v>1.1844922690000001E-3</v>
      </c>
      <c r="E582">
        <v>2.0475596227010001E-3</v>
      </c>
      <c r="F582">
        <v>1.5391218496900001E-3</v>
      </c>
      <c r="G582">
        <v>1.2353450113000001E-3</v>
      </c>
      <c r="H582">
        <v>1.10924457685699E-3</v>
      </c>
      <c r="I582">
        <v>1.0895451289559899E-3</v>
      </c>
      <c r="J582" s="2">
        <v>8.8185986768300002E-4</v>
      </c>
      <c r="K582" s="2">
        <v>8.3610409481599897E-4</v>
      </c>
      <c r="L582" s="2">
        <v>8.21339990042999E-4</v>
      </c>
      <c r="M582" s="2">
        <v>7.4674746890600005E-4</v>
      </c>
      <c r="N582" s="2">
        <v>7.4276383906099995E-4</v>
      </c>
      <c r="O582">
        <v>0</v>
      </c>
      <c r="P582">
        <v>0</v>
      </c>
      <c r="Q582">
        <v>0</v>
      </c>
      <c r="R582" t="s">
        <v>45</v>
      </c>
    </row>
    <row r="583" spans="1:18" x14ac:dyDescent="0.25">
      <c r="A583" t="s">
        <v>135</v>
      </c>
      <c r="B583" t="s">
        <v>78</v>
      </c>
      <c r="C583" t="s">
        <v>29</v>
      </c>
      <c r="D583">
        <v>1.78120075859E-3</v>
      </c>
      <c r="E583">
        <v>1.96593333248999E-3</v>
      </c>
      <c r="F583">
        <v>1.86153873514999E-3</v>
      </c>
      <c r="G583">
        <v>1.56600523515E-3</v>
      </c>
      <c r="H583">
        <v>1.36160070581899E-3</v>
      </c>
      <c r="I583">
        <v>1.2841505554070001E-3</v>
      </c>
      <c r="J583">
        <v>1.0979853205949899E-3</v>
      </c>
      <c r="K583" s="2">
        <v>1.0079222736939901E-3</v>
      </c>
      <c r="L583" s="2">
        <v>9.3291322448399905E-4</v>
      </c>
      <c r="M583" s="2">
        <v>9.2821208828900001E-4</v>
      </c>
      <c r="N583" s="2">
        <v>9.4670634657400003E-4</v>
      </c>
      <c r="O583">
        <v>0</v>
      </c>
      <c r="P583">
        <v>0</v>
      </c>
      <c r="Q583">
        <v>0</v>
      </c>
      <c r="R583" t="s">
        <v>45</v>
      </c>
    </row>
    <row r="584" spans="1:18" x14ac:dyDescent="0.25">
      <c r="A584" t="s">
        <v>135</v>
      </c>
      <c r="B584" t="s">
        <v>78</v>
      </c>
      <c r="C584" t="s">
        <v>31</v>
      </c>
      <c r="D584">
        <v>8.4169289101359901E-2</v>
      </c>
      <c r="E584">
        <v>6.0224534043899901E-2</v>
      </c>
      <c r="F584">
        <v>5.5830994081300003E-2</v>
      </c>
      <c r="G584">
        <v>5.1678467391600001E-2</v>
      </c>
      <c r="H584">
        <v>4.2208984742866898E-2</v>
      </c>
      <c r="I584">
        <v>3.8956412557969902E-2</v>
      </c>
      <c r="J584">
        <v>3.7300817548363001E-2</v>
      </c>
      <c r="K584">
        <v>3.7240773197713899E-2</v>
      </c>
      <c r="L584">
        <v>3.7694830776043999E-2</v>
      </c>
      <c r="M584">
        <v>3.8171901479103001E-2</v>
      </c>
      <c r="N584">
        <v>3.9218429161734999E-2</v>
      </c>
      <c r="O584">
        <v>0</v>
      </c>
      <c r="P584">
        <v>0</v>
      </c>
      <c r="Q584">
        <v>0</v>
      </c>
      <c r="R584" t="s">
        <v>45</v>
      </c>
    </row>
    <row r="585" spans="1:18" x14ac:dyDescent="0.25">
      <c r="A585" t="s">
        <v>135</v>
      </c>
      <c r="B585" t="s">
        <v>78</v>
      </c>
      <c r="C585" t="s">
        <v>32</v>
      </c>
      <c r="D585" s="2">
        <v>0.132957322854099</v>
      </c>
      <c r="E585">
        <v>0.14614460982055899</v>
      </c>
      <c r="F585">
        <v>7.8866773518479996E-2</v>
      </c>
      <c r="G585">
        <v>6.6409311882569905E-2</v>
      </c>
      <c r="H585">
        <v>5.0600989209762998E-2</v>
      </c>
      <c r="I585">
        <v>4.3179459619967997E-2</v>
      </c>
      <c r="J585">
        <v>3.9226500321924998E-2</v>
      </c>
      <c r="K585">
        <v>3.5483778456576E-2</v>
      </c>
      <c r="L585">
        <v>3.5018039394173903E-2</v>
      </c>
      <c r="M585">
        <v>3.4712647722748902E-2</v>
      </c>
      <c r="N585">
        <v>3.5278942393586997E-2</v>
      </c>
      <c r="O585">
        <v>0</v>
      </c>
      <c r="P585">
        <v>0</v>
      </c>
      <c r="Q585">
        <v>0</v>
      </c>
      <c r="R585" t="s">
        <v>45</v>
      </c>
    </row>
    <row r="586" spans="1:18" x14ac:dyDescent="0.25">
      <c r="A586" t="s">
        <v>135</v>
      </c>
      <c r="B586" t="s">
        <v>78</v>
      </c>
      <c r="C586" t="s">
        <v>34</v>
      </c>
      <c r="D586" s="2">
        <v>2.8494009306200001E-3</v>
      </c>
      <c r="E586">
        <v>3.24320662288E-3</v>
      </c>
      <c r="F586">
        <v>2.5005046501000001E-3</v>
      </c>
      <c r="G586">
        <v>2.45375000466E-3</v>
      </c>
      <c r="H586">
        <v>2.217089222131E-3</v>
      </c>
      <c r="I586">
        <v>1.9255495932179901E-3</v>
      </c>
      <c r="J586">
        <v>1.805154089174E-3</v>
      </c>
      <c r="K586">
        <v>1.64011514803099E-3</v>
      </c>
      <c r="L586">
        <v>1.5079253393E-3</v>
      </c>
      <c r="M586">
        <v>1.5105086609319899E-3</v>
      </c>
      <c r="N586">
        <v>1.5296938364649901E-3</v>
      </c>
      <c r="O586">
        <v>0</v>
      </c>
      <c r="P586">
        <v>0</v>
      </c>
      <c r="Q586">
        <v>0</v>
      </c>
      <c r="R586" t="s">
        <v>45</v>
      </c>
    </row>
    <row r="587" spans="1:18" x14ac:dyDescent="0.25">
      <c r="A587" t="s">
        <v>135</v>
      </c>
      <c r="B587" t="s">
        <v>78</v>
      </c>
      <c r="C587" t="s">
        <v>36</v>
      </c>
      <c r="D587" s="2">
        <v>2.0857074982519999E-2</v>
      </c>
      <c r="E587" s="2">
        <v>2.8112525803689999E-2</v>
      </c>
      <c r="F587" s="2">
        <v>0.12662014233883001</v>
      </c>
      <c r="G587" s="2">
        <v>8.8492976907590004E-2</v>
      </c>
      <c r="H587" s="2">
        <v>7.0321341742028906E-2</v>
      </c>
      <c r="I587" s="2">
        <v>7.4942359062080993E-2</v>
      </c>
      <c r="J587" s="2">
        <v>7.4300860782338995E-2</v>
      </c>
      <c r="K587" s="2">
        <v>8.0115174639265999E-2</v>
      </c>
      <c r="L587" s="2">
        <v>8.5981201351975997E-2</v>
      </c>
      <c r="M587" s="2">
        <v>8.8046279094551996E-2</v>
      </c>
      <c r="N587" s="2">
        <v>9.4350096877391001E-2</v>
      </c>
      <c r="O587">
        <v>0</v>
      </c>
      <c r="P587">
        <v>0</v>
      </c>
      <c r="Q587">
        <v>0</v>
      </c>
      <c r="R587" t="s">
        <v>45</v>
      </c>
    </row>
    <row r="588" spans="1:18" x14ac:dyDescent="0.25">
      <c r="A588" t="s">
        <v>135</v>
      </c>
      <c r="B588" t="s">
        <v>78</v>
      </c>
      <c r="C588" t="s">
        <v>37</v>
      </c>
      <c r="D588" s="2">
        <v>9.6496365370199993E-3</v>
      </c>
      <c r="E588" s="2">
        <v>1.42904401379599E-2</v>
      </c>
      <c r="F588" s="2">
        <v>2.1764235158169901E-2</v>
      </c>
      <c r="G588" s="2">
        <v>1.7075069251950001E-2</v>
      </c>
      <c r="H588" s="2">
        <v>1.39823125535229E-2</v>
      </c>
      <c r="I588" s="2">
        <v>1.4043816156449999E-2</v>
      </c>
      <c r="J588" s="2">
        <v>1.3801467151058001E-2</v>
      </c>
      <c r="K588" s="2">
        <v>1.4361204065817E-2</v>
      </c>
      <c r="L588" s="2">
        <v>1.5025288272772001E-2</v>
      </c>
      <c r="M588" s="2">
        <v>1.5279917950811E-2</v>
      </c>
      <c r="N588" s="2">
        <v>1.6166247141349E-2</v>
      </c>
      <c r="O588">
        <v>0</v>
      </c>
      <c r="P588">
        <v>0</v>
      </c>
      <c r="Q588">
        <v>0</v>
      </c>
      <c r="R588" t="s">
        <v>45</v>
      </c>
    </row>
    <row r="589" spans="1:18" x14ac:dyDescent="0.25">
      <c r="A589" t="s">
        <v>135</v>
      </c>
      <c r="B589" t="s">
        <v>78</v>
      </c>
      <c r="C589" t="s">
        <v>39</v>
      </c>
      <c r="D589">
        <v>6.0411533287109902E-2</v>
      </c>
      <c r="E589">
        <v>6.6249359184253995E-2</v>
      </c>
      <c r="F589">
        <v>1.3914516908977E-2</v>
      </c>
      <c r="G589">
        <v>1.1635151084561901E-2</v>
      </c>
      <c r="H589">
        <v>5.9303225282880002E-3</v>
      </c>
      <c r="I589">
        <v>4.8999365207189902E-3</v>
      </c>
      <c r="J589">
        <v>4.8463931627299997E-3</v>
      </c>
      <c r="K589">
        <v>4.9841557249589996E-3</v>
      </c>
      <c r="L589">
        <v>5.191533453888E-3</v>
      </c>
      <c r="M589">
        <v>5.0842817789939999E-3</v>
      </c>
      <c r="N589">
        <v>5.1640702448000004E-3</v>
      </c>
      <c r="O589">
        <v>0</v>
      </c>
      <c r="P589">
        <v>0</v>
      </c>
      <c r="Q589">
        <v>0</v>
      </c>
      <c r="R589" t="s">
        <v>45</v>
      </c>
    </row>
    <row r="590" spans="1:18" x14ac:dyDescent="0.25">
      <c r="A590" t="s">
        <v>135</v>
      </c>
      <c r="B590" t="s">
        <v>79</v>
      </c>
      <c r="C590" t="s">
        <v>16</v>
      </c>
      <c r="D590">
        <v>1.8393228992539999E-2</v>
      </c>
      <c r="E590">
        <v>1.27786491416E-2</v>
      </c>
      <c r="F590">
        <v>1.22026015380699E-2</v>
      </c>
      <c r="G590">
        <v>9.4483140381470005E-3</v>
      </c>
      <c r="H590">
        <v>8.9317731821949992E-3</v>
      </c>
      <c r="I590">
        <v>8.7539068484879991E-3</v>
      </c>
      <c r="J590">
        <v>9.5668218201140007E-3</v>
      </c>
      <c r="K590">
        <v>9.3775068663359898E-3</v>
      </c>
      <c r="L590">
        <v>9.9262244996059894E-3</v>
      </c>
      <c r="M590">
        <v>1.0230304859446E-2</v>
      </c>
      <c r="N590">
        <v>1.07504377652349E-2</v>
      </c>
      <c r="O590">
        <v>0</v>
      </c>
      <c r="P590">
        <v>0</v>
      </c>
      <c r="Q590">
        <v>0</v>
      </c>
      <c r="R590" t="s">
        <v>45</v>
      </c>
    </row>
    <row r="591" spans="1:18" x14ac:dyDescent="0.25">
      <c r="A591" t="s">
        <v>135</v>
      </c>
      <c r="B591" t="s">
        <v>79</v>
      </c>
      <c r="C591" t="s">
        <v>17</v>
      </c>
      <c r="D591">
        <v>0.24904888249999901</v>
      </c>
      <c r="E591">
        <v>0.23810992850059901</v>
      </c>
      <c r="F591">
        <v>0.21056987155699999</v>
      </c>
      <c r="G591">
        <v>0.18682365792</v>
      </c>
      <c r="H591">
        <v>0.190656847689433</v>
      </c>
      <c r="I591">
        <v>0.192260753322541</v>
      </c>
      <c r="J591">
        <v>0.19723295981661801</v>
      </c>
      <c r="K591">
        <v>0.19926288201520301</v>
      </c>
      <c r="L591">
        <v>0.20125083758711901</v>
      </c>
      <c r="M591">
        <v>0.204556794701546</v>
      </c>
      <c r="N591">
        <v>0.208792164803796</v>
      </c>
      <c r="O591">
        <v>0</v>
      </c>
      <c r="P591">
        <v>0</v>
      </c>
      <c r="Q591">
        <v>0</v>
      </c>
      <c r="R591" t="s">
        <v>45</v>
      </c>
    </row>
    <row r="592" spans="1:18" x14ac:dyDescent="0.25">
      <c r="A592" t="s">
        <v>135</v>
      </c>
      <c r="B592" t="s">
        <v>79</v>
      </c>
      <c r="C592" t="s">
        <v>19</v>
      </c>
      <c r="D592">
        <v>5.7220627897799901</v>
      </c>
      <c r="E592">
        <v>2.6024086662900001</v>
      </c>
      <c r="F592">
        <v>1.6822541873150001</v>
      </c>
      <c r="G592">
        <v>1.3582353419728499</v>
      </c>
      <c r="H592">
        <v>1.18075251717795</v>
      </c>
      <c r="I592">
        <v>0.98703399523431001</v>
      </c>
      <c r="J592">
        <v>0.88402326106616302</v>
      </c>
      <c r="K592">
        <v>0.77594936575211904</v>
      </c>
      <c r="L592">
        <v>0.69951310587436999</v>
      </c>
      <c r="M592">
        <v>0.75024474083154802</v>
      </c>
      <c r="N592">
        <v>0.78247827945359005</v>
      </c>
      <c r="O592">
        <v>0</v>
      </c>
      <c r="P592">
        <v>0</v>
      </c>
      <c r="Q592">
        <v>0</v>
      </c>
      <c r="R592" t="s">
        <v>45</v>
      </c>
    </row>
    <row r="593" spans="1:18" x14ac:dyDescent="0.25">
      <c r="A593" t="s">
        <v>135</v>
      </c>
      <c r="B593" t="s">
        <v>79</v>
      </c>
      <c r="C593" t="s">
        <v>21</v>
      </c>
      <c r="D593">
        <v>52.226659179999899</v>
      </c>
      <c r="E593">
        <v>54.831194770000003</v>
      </c>
      <c r="F593">
        <v>47.159856220000002</v>
      </c>
      <c r="G593">
        <v>43.924634817433997</v>
      </c>
      <c r="H593">
        <v>40.310974926526697</v>
      </c>
      <c r="I593">
        <v>36.428795056235998</v>
      </c>
      <c r="J593">
        <v>35.633717678313801</v>
      </c>
      <c r="K593">
        <v>32.559577892501203</v>
      </c>
      <c r="L593">
        <v>30.2008635889208</v>
      </c>
      <c r="M593">
        <v>22.879703161270601</v>
      </c>
      <c r="N593">
        <v>15.6974292785812</v>
      </c>
      <c r="O593">
        <v>0</v>
      </c>
      <c r="P593">
        <v>0</v>
      </c>
      <c r="Q593">
        <v>0</v>
      </c>
      <c r="R593" t="s">
        <v>46</v>
      </c>
    </row>
    <row r="594" spans="1:18" x14ac:dyDescent="0.25">
      <c r="A594" t="s">
        <v>135</v>
      </c>
      <c r="B594" t="s">
        <v>79</v>
      </c>
      <c r="C594" t="s">
        <v>22</v>
      </c>
      <c r="D594" s="2">
        <v>0</v>
      </c>
      <c r="E594">
        <v>0.1398353</v>
      </c>
      <c r="F594">
        <v>0.19287270000000001</v>
      </c>
      <c r="G594">
        <v>0.2295816</v>
      </c>
      <c r="H594">
        <v>0.24558489999999999</v>
      </c>
      <c r="I594">
        <v>0.27698614999999999</v>
      </c>
      <c r="J594">
        <v>0.27137561999999998</v>
      </c>
      <c r="K594">
        <v>0.26210003999999998</v>
      </c>
      <c r="L594">
        <v>0.24679682</v>
      </c>
      <c r="M594">
        <v>0.101041118999999</v>
      </c>
      <c r="N594">
        <v>8.6309627999999999E-2</v>
      </c>
      <c r="O594">
        <v>0</v>
      </c>
      <c r="P594">
        <v>0</v>
      </c>
      <c r="Q594">
        <v>0</v>
      </c>
      <c r="R594" t="s">
        <v>45</v>
      </c>
    </row>
    <row r="595" spans="1:18" x14ac:dyDescent="0.25">
      <c r="A595" t="s">
        <v>135</v>
      </c>
      <c r="B595" t="s">
        <v>79</v>
      </c>
      <c r="C595" t="s">
        <v>23</v>
      </c>
      <c r="D595" s="2">
        <v>4.3824299999999999E-8</v>
      </c>
      <c r="E595">
        <v>0.81816999999999995</v>
      </c>
      <c r="F595">
        <v>0.86608399999999996</v>
      </c>
      <c r="G595">
        <v>1.030924</v>
      </c>
      <c r="H595">
        <v>1.1027857000000001</v>
      </c>
      <c r="I595">
        <v>1.243792</v>
      </c>
      <c r="J595">
        <v>1.2185969000000001</v>
      </c>
      <c r="K595">
        <v>1.1769461999999999</v>
      </c>
      <c r="L595">
        <v>1.1082284</v>
      </c>
      <c r="M595">
        <v>0.45371915999999901</v>
      </c>
      <c r="N595">
        <v>0.387569109999999</v>
      </c>
      <c r="O595">
        <v>0</v>
      </c>
      <c r="P595">
        <v>0</v>
      </c>
      <c r="Q595">
        <v>0</v>
      </c>
      <c r="R595" t="s">
        <v>45</v>
      </c>
    </row>
    <row r="596" spans="1:18" x14ac:dyDescent="0.25">
      <c r="A596" t="s">
        <v>135</v>
      </c>
      <c r="B596" t="s">
        <v>79</v>
      </c>
      <c r="C596" t="s">
        <v>24</v>
      </c>
      <c r="D596" s="2">
        <v>0</v>
      </c>
      <c r="E596" s="2">
        <v>0.1718017</v>
      </c>
      <c r="F596" s="2">
        <v>0.2088429</v>
      </c>
      <c r="G596" s="2">
        <v>0.24859120000000001</v>
      </c>
      <c r="H596" s="2">
        <v>0.26591989999999999</v>
      </c>
      <c r="I596" s="2">
        <v>0.29992133999999998</v>
      </c>
      <c r="J596" s="2">
        <v>0.29384623999999998</v>
      </c>
      <c r="K596" s="2">
        <v>0.28380259000000002</v>
      </c>
      <c r="L596" s="2">
        <v>0.26723226999999899</v>
      </c>
      <c r="M596" s="2">
        <v>0.10940754999999899</v>
      </c>
      <c r="N596" s="2">
        <v>9.3456373999999995E-2</v>
      </c>
      <c r="O596">
        <v>0</v>
      </c>
      <c r="P596">
        <v>0</v>
      </c>
      <c r="Q596">
        <v>0</v>
      </c>
      <c r="R596" t="s">
        <v>45</v>
      </c>
    </row>
    <row r="597" spans="1:18" x14ac:dyDescent="0.25">
      <c r="A597" t="s">
        <v>135</v>
      </c>
      <c r="B597" t="s">
        <v>79</v>
      </c>
      <c r="C597" t="s">
        <v>25</v>
      </c>
      <c r="D597" s="2">
        <v>2.20626299999999E-7</v>
      </c>
      <c r="E597" s="2">
        <v>2.661521E-4</v>
      </c>
      <c r="F597" s="2">
        <v>1.97787E-4</v>
      </c>
      <c r="G597" s="2">
        <v>2.3543039999999999E-4</v>
      </c>
      <c r="H597" s="2">
        <v>2.5184190000000003E-4</v>
      </c>
      <c r="I597" s="2">
        <v>2.8404312999999898E-4</v>
      </c>
      <c r="J597" s="2">
        <v>2.7828949999999999E-4</v>
      </c>
      <c r="K597" s="2">
        <v>2.6877761999999898E-4</v>
      </c>
      <c r="L597" s="2">
        <v>2.5308483999999902E-4</v>
      </c>
      <c r="M597" s="2">
        <v>1.03615375999999E-4</v>
      </c>
      <c r="N597" s="2">
        <v>8.8508681999999904E-5</v>
      </c>
      <c r="O597">
        <v>0</v>
      </c>
      <c r="P597">
        <v>0</v>
      </c>
      <c r="Q597">
        <v>0</v>
      </c>
      <c r="R597" t="s">
        <v>45</v>
      </c>
    </row>
    <row r="598" spans="1:18" x14ac:dyDescent="0.25">
      <c r="A598" t="s">
        <v>135</v>
      </c>
      <c r="B598" t="s">
        <v>79</v>
      </c>
      <c r="C598" t="s">
        <v>26</v>
      </c>
      <c r="D598">
        <v>0</v>
      </c>
      <c r="E598">
        <v>1.2518990000000001E-2</v>
      </c>
      <c r="F598">
        <v>1.523327E-2</v>
      </c>
      <c r="G598">
        <v>1.8132559999999999E-2</v>
      </c>
      <c r="H598">
        <v>1.9396521E-2</v>
      </c>
      <c r="I598">
        <v>2.1876615999999901E-2</v>
      </c>
      <c r="J598">
        <v>2.1433497999999999E-2</v>
      </c>
      <c r="K598">
        <v>2.0700891999999999E-2</v>
      </c>
      <c r="L598">
        <v>1.9492248999999899E-2</v>
      </c>
      <c r="M598">
        <v>7.9803104999999902E-3</v>
      </c>
      <c r="N598">
        <v>6.8168152999999896E-3</v>
      </c>
      <c r="O598">
        <v>0</v>
      </c>
      <c r="P598">
        <v>0</v>
      </c>
      <c r="Q598">
        <v>0</v>
      </c>
      <c r="R598" t="s">
        <v>45</v>
      </c>
    </row>
    <row r="599" spans="1:18" x14ac:dyDescent="0.25">
      <c r="A599" t="s">
        <v>135</v>
      </c>
      <c r="B599" t="s">
        <v>79</v>
      </c>
      <c r="C599" t="s">
        <v>27</v>
      </c>
      <c r="D599">
        <v>1.134562674E-2</v>
      </c>
      <c r="E599">
        <v>9.9591010900000002E-3</v>
      </c>
      <c r="F599">
        <v>7.8348937949999902E-3</v>
      </c>
      <c r="G599">
        <v>6.4048249700000004E-3</v>
      </c>
      <c r="H599">
        <v>5.9757205504299901E-3</v>
      </c>
      <c r="I599">
        <v>5.6829560715859996E-3</v>
      </c>
      <c r="J599">
        <v>5.8951758788119996E-3</v>
      </c>
      <c r="K599">
        <v>5.4882629502159899E-3</v>
      </c>
      <c r="L599">
        <v>5.3206488966029896E-3</v>
      </c>
      <c r="M599">
        <v>5.3279047461660001E-3</v>
      </c>
      <c r="N599">
        <v>5.4336584093670004E-3</v>
      </c>
      <c r="O599">
        <v>0</v>
      </c>
      <c r="P599">
        <v>0</v>
      </c>
      <c r="Q599">
        <v>0</v>
      </c>
      <c r="R599" t="s">
        <v>45</v>
      </c>
    </row>
    <row r="600" spans="1:18" x14ac:dyDescent="0.25">
      <c r="A600" t="s">
        <v>135</v>
      </c>
      <c r="B600" t="s">
        <v>79</v>
      </c>
      <c r="C600" t="s">
        <v>29</v>
      </c>
      <c r="D600">
        <v>1.3891616824483999E-2</v>
      </c>
      <c r="E600">
        <v>1.0954513658932999E-2</v>
      </c>
      <c r="F600">
        <v>9.3956044334699996E-3</v>
      </c>
      <c r="G600">
        <v>9.4622832501639904E-3</v>
      </c>
      <c r="H600">
        <v>8.6571109350959893E-3</v>
      </c>
      <c r="I600">
        <v>8.0419479822089902E-3</v>
      </c>
      <c r="J600">
        <v>7.6023003747990002E-3</v>
      </c>
      <c r="K600">
        <v>6.8845369627310001E-3</v>
      </c>
      <c r="L600">
        <v>6.3084341362790002E-3</v>
      </c>
      <c r="M600">
        <v>7.0335322634499896E-3</v>
      </c>
      <c r="N600">
        <v>7.7611054541399998E-3</v>
      </c>
      <c r="O600">
        <v>0</v>
      </c>
      <c r="P600">
        <v>0</v>
      </c>
      <c r="Q600">
        <v>0</v>
      </c>
      <c r="R600" t="s">
        <v>45</v>
      </c>
    </row>
    <row r="601" spans="1:18" x14ac:dyDescent="0.25">
      <c r="A601" t="s">
        <v>135</v>
      </c>
      <c r="B601" t="s">
        <v>79</v>
      </c>
      <c r="C601" t="s">
        <v>31</v>
      </c>
      <c r="D601">
        <v>0.98068195997799901</v>
      </c>
      <c r="E601">
        <v>0.537639115966</v>
      </c>
      <c r="F601">
        <v>0.34948970887469999</v>
      </c>
      <c r="G601">
        <v>0.29011261689186402</v>
      </c>
      <c r="H601">
        <v>0.22754812735353999</v>
      </c>
      <c r="I601">
        <v>0.23135611406340301</v>
      </c>
      <c r="J601">
        <v>0.225025213484397</v>
      </c>
      <c r="K601">
        <v>0.22540546608276299</v>
      </c>
      <c r="L601">
        <v>0.22904567351650301</v>
      </c>
      <c r="M601">
        <v>0.239596029309566</v>
      </c>
      <c r="N601">
        <v>0.25091723270634603</v>
      </c>
      <c r="O601">
        <v>0</v>
      </c>
      <c r="P601">
        <v>0</v>
      </c>
      <c r="Q601">
        <v>0</v>
      </c>
      <c r="R601" t="s">
        <v>45</v>
      </c>
    </row>
    <row r="602" spans="1:18" x14ac:dyDescent="0.25">
      <c r="A602" t="s">
        <v>135</v>
      </c>
      <c r="B602" t="s">
        <v>79</v>
      </c>
      <c r="C602" t="s">
        <v>32</v>
      </c>
      <c r="D602" s="2">
        <v>0.84981250061799896</v>
      </c>
      <c r="E602">
        <v>0.64907054278199905</v>
      </c>
      <c r="F602">
        <v>0.58497714301199899</v>
      </c>
      <c r="G602">
        <v>0.43402177877610998</v>
      </c>
      <c r="H602">
        <v>0.40226919885293899</v>
      </c>
      <c r="I602">
        <v>0.39364295008712602</v>
      </c>
      <c r="J602">
        <v>0.36005887135389902</v>
      </c>
      <c r="K602">
        <v>0.30048003823062502</v>
      </c>
      <c r="L602">
        <v>0.27417029737237297</v>
      </c>
      <c r="M602">
        <v>0.24857403236183601</v>
      </c>
      <c r="N602">
        <v>0.24607088615707501</v>
      </c>
      <c r="O602">
        <v>0</v>
      </c>
      <c r="P602">
        <v>0</v>
      </c>
      <c r="Q602">
        <v>0</v>
      </c>
      <c r="R602" t="s">
        <v>45</v>
      </c>
    </row>
    <row r="603" spans="1:18" x14ac:dyDescent="0.25">
      <c r="A603" t="s">
        <v>135</v>
      </c>
      <c r="B603" t="s">
        <v>79</v>
      </c>
      <c r="C603" t="s">
        <v>34</v>
      </c>
      <c r="D603" s="2">
        <v>3.0543586091E-2</v>
      </c>
      <c r="E603">
        <v>2.0360418262999998E-2</v>
      </c>
      <c r="F603">
        <v>2.4130923055299999E-2</v>
      </c>
      <c r="G603">
        <v>1.9066017548000001E-2</v>
      </c>
      <c r="H603">
        <v>1.8756660649613999E-2</v>
      </c>
      <c r="I603">
        <v>1.72604966882439E-2</v>
      </c>
      <c r="J603">
        <v>1.6771198857846E-2</v>
      </c>
      <c r="K603">
        <v>1.48980565177459E-2</v>
      </c>
      <c r="L603">
        <v>1.35400153562279E-2</v>
      </c>
      <c r="M603">
        <v>1.81588433701599E-2</v>
      </c>
      <c r="N603">
        <v>2.2661623357123899E-2</v>
      </c>
      <c r="O603">
        <v>0</v>
      </c>
      <c r="P603">
        <v>0</v>
      </c>
      <c r="Q603">
        <v>0</v>
      </c>
      <c r="R603" t="s">
        <v>45</v>
      </c>
    </row>
    <row r="604" spans="1:18" x14ac:dyDescent="0.25">
      <c r="A604" t="s">
        <v>135</v>
      </c>
      <c r="B604" t="s">
        <v>79</v>
      </c>
      <c r="C604" t="s">
        <v>36</v>
      </c>
      <c r="D604" s="2">
        <v>0.2278585337025</v>
      </c>
      <c r="E604" s="2">
        <v>9.9389450804899998E-2</v>
      </c>
      <c r="F604" s="2">
        <v>9.6902687916500002E-2</v>
      </c>
      <c r="G604" s="2">
        <v>8.9904861815323006E-2</v>
      </c>
      <c r="H604" s="2">
        <v>7.4021313080010906E-2</v>
      </c>
      <c r="I604" s="2">
        <v>7.8351140107937006E-2</v>
      </c>
      <c r="J604" s="2">
        <v>7.9754376601339994E-2</v>
      </c>
      <c r="K604" s="2">
        <v>7.9517065998043895E-2</v>
      </c>
      <c r="L604" s="2">
        <v>8.0973022325722899E-2</v>
      </c>
      <c r="M604" s="2">
        <v>9.05009715813649E-2</v>
      </c>
      <c r="N604" s="2">
        <v>0.10076209498647699</v>
      </c>
      <c r="O604">
        <v>0</v>
      </c>
      <c r="P604">
        <v>0</v>
      </c>
      <c r="Q604">
        <v>0</v>
      </c>
      <c r="R604" t="s">
        <v>45</v>
      </c>
    </row>
    <row r="605" spans="1:18" x14ac:dyDescent="0.25">
      <c r="A605" t="s">
        <v>135</v>
      </c>
      <c r="B605" t="s">
        <v>79</v>
      </c>
      <c r="C605" t="s">
        <v>37</v>
      </c>
      <c r="D605" s="2">
        <v>0.1212233304974</v>
      </c>
      <c r="E605" s="2">
        <v>6.1295850802399902E-2</v>
      </c>
      <c r="F605" s="2">
        <v>5.8970628001499999E-2</v>
      </c>
      <c r="G605" s="2">
        <v>4.8665204338586003E-2</v>
      </c>
      <c r="H605" s="2">
        <v>4.3620073467607899E-2</v>
      </c>
      <c r="I605" s="2">
        <v>4.2531562382272903E-2</v>
      </c>
      <c r="J605" s="2">
        <v>4.2251473385827E-2</v>
      </c>
      <c r="K605" s="2">
        <v>3.9593130451124899E-2</v>
      </c>
      <c r="L605" s="2">
        <v>3.8264457248735E-2</v>
      </c>
      <c r="M605" s="2">
        <v>4.5184290875329901E-2</v>
      </c>
      <c r="N605" s="2">
        <v>5.2187420277889897E-2</v>
      </c>
      <c r="O605">
        <v>0</v>
      </c>
      <c r="P605">
        <v>0</v>
      </c>
      <c r="Q605">
        <v>0</v>
      </c>
      <c r="R605" t="s">
        <v>45</v>
      </c>
    </row>
    <row r="606" spans="1:18" x14ac:dyDescent="0.25">
      <c r="A606" t="s">
        <v>135</v>
      </c>
      <c r="B606" t="s">
        <v>79</v>
      </c>
      <c r="C606" t="s">
        <v>39</v>
      </c>
      <c r="D606">
        <v>0.83035577938409999</v>
      </c>
      <c r="E606">
        <v>0.43778927070538998</v>
      </c>
      <c r="F606">
        <v>0.26097465531280001</v>
      </c>
      <c r="G606">
        <v>9.2770578821340002E-2</v>
      </c>
      <c r="H606">
        <v>8.3369200992339895E-2</v>
      </c>
      <c r="I606">
        <v>8.8585603010668895E-2</v>
      </c>
      <c r="J606">
        <v>8.6397641165672903E-2</v>
      </c>
      <c r="K606">
        <v>7.2118238898714895E-2</v>
      </c>
      <c r="L606">
        <v>6.5069397479736904E-2</v>
      </c>
      <c r="M606">
        <v>5.8765710827066997E-2</v>
      </c>
      <c r="N606">
        <v>5.8906525201738898E-2</v>
      </c>
      <c r="O606">
        <v>0</v>
      </c>
      <c r="P606">
        <v>0</v>
      </c>
      <c r="Q606">
        <v>0</v>
      </c>
      <c r="R606" t="s">
        <v>45</v>
      </c>
    </row>
    <row r="607" spans="1:18" x14ac:dyDescent="0.25">
      <c r="A607" t="s">
        <v>135</v>
      </c>
      <c r="B607" t="s">
        <v>124</v>
      </c>
      <c r="C607" t="s">
        <v>40</v>
      </c>
      <c r="D607">
        <v>3.57974E-2</v>
      </c>
      <c r="E607">
        <v>1.1294200000000001E-2</v>
      </c>
      <c r="F607">
        <v>7.4870400000000004E-3</v>
      </c>
      <c r="G607">
        <v>4.7846399999999997E-3</v>
      </c>
      <c r="H607">
        <v>3.6629900000000001E-3</v>
      </c>
      <c r="I607" s="2">
        <v>6.8312899999999998E-4</v>
      </c>
      <c r="J607">
        <v>5.3223899999999998E-3</v>
      </c>
      <c r="K607">
        <v>4.7986599999999997E-3</v>
      </c>
      <c r="L607">
        <v>4.2096099999999999E-3</v>
      </c>
      <c r="M607">
        <v>3.5423999999999998E-3</v>
      </c>
      <c r="N607">
        <v>3.52864E-3</v>
      </c>
      <c r="O607">
        <v>0</v>
      </c>
      <c r="P607">
        <v>0</v>
      </c>
      <c r="Q607">
        <v>0</v>
      </c>
      <c r="R607" t="s">
        <v>45</v>
      </c>
    </row>
    <row r="608" spans="1:18" x14ac:dyDescent="0.25">
      <c r="A608" t="s">
        <v>135</v>
      </c>
      <c r="B608" t="s">
        <v>125</v>
      </c>
      <c r="C608" t="s">
        <v>40</v>
      </c>
      <c r="D608">
        <v>4.53572E-2</v>
      </c>
      <c r="E608">
        <v>1.3983199999999999E-2</v>
      </c>
      <c r="F608">
        <v>9.0059400000000005E-3</v>
      </c>
      <c r="G608">
        <v>6.66703E-3</v>
      </c>
      <c r="H608">
        <v>6.0248899999999998E-3</v>
      </c>
      <c r="I608" s="2">
        <v>9.9140600000000001E-4</v>
      </c>
      <c r="J608">
        <v>8.1084399999999997E-3</v>
      </c>
      <c r="K608">
        <v>7.3542599999999996E-3</v>
      </c>
      <c r="L608">
        <v>6.4855800000000003E-3</v>
      </c>
      <c r="M608">
        <v>5.3753100000000003E-3</v>
      </c>
      <c r="N608">
        <v>5.3993000000000001E-3</v>
      </c>
      <c r="O608">
        <v>0</v>
      </c>
      <c r="P608">
        <v>0</v>
      </c>
      <c r="Q608">
        <v>0</v>
      </c>
      <c r="R608" t="s">
        <v>45</v>
      </c>
    </row>
    <row r="609" spans="1:18" x14ac:dyDescent="0.25">
      <c r="A609" t="s">
        <v>135</v>
      </c>
      <c r="B609" t="s">
        <v>126</v>
      </c>
      <c r="C609" t="s">
        <v>40</v>
      </c>
      <c r="D609">
        <v>8.0772999999999998E-2</v>
      </c>
      <c r="E609">
        <v>2.47011E-2</v>
      </c>
      <c r="F609">
        <v>1.7613799999999999E-2</v>
      </c>
      <c r="G609">
        <v>1.37077E-2</v>
      </c>
      <c r="H609">
        <v>1.42059E-2</v>
      </c>
      <c r="I609">
        <v>7.2223999999999997E-2</v>
      </c>
      <c r="J609">
        <v>1.72858E-2</v>
      </c>
      <c r="K609">
        <v>1.6959200000000001E-2</v>
      </c>
      <c r="L609">
        <v>1.5671999999999998E-2</v>
      </c>
      <c r="M609">
        <v>1.19121E-2</v>
      </c>
      <c r="N609">
        <v>1.2127600000000001E-2</v>
      </c>
      <c r="O609">
        <v>0</v>
      </c>
      <c r="P609">
        <v>0</v>
      </c>
      <c r="Q609">
        <v>0</v>
      </c>
      <c r="R609" t="s">
        <v>45</v>
      </c>
    </row>
    <row r="610" spans="1:18" x14ac:dyDescent="0.25">
      <c r="A610" t="s">
        <v>135</v>
      </c>
      <c r="B610" t="s">
        <v>80</v>
      </c>
      <c r="C610" t="s">
        <v>16</v>
      </c>
      <c r="D610">
        <v>1.474836267218E-2</v>
      </c>
      <c r="E610">
        <v>1.0631942198699999E-2</v>
      </c>
      <c r="F610">
        <v>1.0136798822900001E-2</v>
      </c>
      <c r="G610">
        <v>8.0509686869799993E-3</v>
      </c>
      <c r="H610">
        <v>6.8666892045609997E-3</v>
      </c>
      <c r="I610">
        <v>6.5503674848250001E-3</v>
      </c>
      <c r="J610">
        <v>7.5262425647699997E-3</v>
      </c>
      <c r="K610">
        <v>8.0571076137439992E-3</v>
      </c>
      <c r="L610">
        <v>9.1841612995289899E-3</v>
      </c>
      <c r="M610">
        <v>9.5546453723240003E-3</v>
      </c>
      <c r="N610">
        <v>1.06747552751549E-2</v>
      </c>
      <c r="O610">
        <v>0</v>
      </c>
      <c r="P610">
        <v>0</v>
      </c>
      <c r="Q610">
        <v>0</v>
      </c>
      <c r="R610" t="s">
        <v>45</v>
      </c>
    </row>
    <row r="611" spans="1:18" x14ac:dyDescent="0.25">
      <c r="A611" t="s">
        <v>135</v>
      </c>
      <c r="B611" t="s">
        <v>80</v>
      </c>
      <c r="C611" t="s">
        <v>17</v>
      </c>
      <c r="D611">
        <v>0.41027903789960002</v>
      </c>
      <c r="E611">
        <v>0.276526612487</v>
      </c>
      <c r="F611">
        <v>0.30223713632749999</v>
      </c>
      <c r="G611">
        <v>0.25580670671369998</v>
      </c>
      <c r="H611">
        <v>0.26290090150543199</v>
      </c>
      <c r="I611">
        <v>0.27008714619954799</v>
      </c>
      <c r="J611">
        <v>0.27608540209232701</v>
      </c>
      <c r="K611">
        <v>0.28113067693555199</v>
      </c>
      <c r="L611">
        <v>0.286257766116773</v>
      </c>
      <c r="M611">
        <v>0.291505389188776</v>
      </c>
      <c r="N611">
        <v>0.29707993723126602</v>
      </c>
      <c r="O611">
        <v>0</v>
      </c>
      <c r="P611">
        <v>0</v>
      </c>
      <c r="Q611">
        <v>0</v>
      </c>
      <c r="R611" t="s">
        <v>45</v>
      </c>
    </row>
    <row r="612" spans="1:18" x14ac:dyDescent="0.25">
      <c r="A612" t="s">
        <v>135</v>
      </c>
      <c r="B612" t="s">
        <v>80</v>
      </c>
      <c r="C612" t="s">
        <v>19</v>
      </c>
      <c r="D612">
        <v>6.011705444755</v>
      </c>
      <c r="E612">
        <v>2.6922580697699998</v>
      </c>
      <c r="F612">
        <v>1.7903621762199999</v>
      </c>
      <c r="G612">
        <v>1.44502224079</v>
      </c>
      <c r="H612">
        <v>1.2059487472835</v>
      </c>
      <c r="I612">
        <v>1.0521675429555499</v>
      </c>
      <c r="J612">
        <v>0.88532654283161905</v>
      </c>
      <c r="K612">
        <v>0.78103717367565695</v>
      </c>
      <c r="L612">
        <v>0.70729457278204899</v>
      </c>
      <c r="M612">
        <v>0.723699659968007</v>
      </c>
      <c r="N612">
        <v>0.76477733014569704</v>
      </c>
      <c r="O612">
        <v>0</v>
      </c>
      <c r="P612">
        <v>0</v>
      </c>
      <c r="Q612">
        <v>0</v>
      </c>
      <c r="R612" t="s">
        <v>45</v>
      </c>
    </row>
    <row r="613" spans="1:18" x14ac:dyDescent="0.25">
      <c r="A613" t="s">
        <v>135</v>
      </c>
      <c r="B613" t="s">
        <v>80</v>
      </c>
      <c r="C613" t="s">
        <v>21</v>
      </c>
      <c r="D613">
        <v>68.446739022099905</v>
      </c>
      <c r="E613">
        <v>74.1822847359999</v>
      </c>
      <c r="F613">
        <v>67.376208919999897</v>
      </c>
      <c r="G613">
        <v>55.955064933999999</v>
      </c>
      <c r="H613">
        <v>46.258647320237898</v>
      </c>
      <c r="I613">
        <v>45.607334956596702</v>
      </c>
      <c r="J613">
        <v>36.743223710773698</v>
      </c>
      <c r="K613">
        <v>34.253685009629599</v>
      </c>
      <c r="L613">
        <v>32.355482712771199</v>
      </c>
      <c r="M613">
        <v>13.8320355182176</v>
      </c>
      <c r="N613">
        <v>-10.159769169823999</v>
      </c>
      <c r="O613">
        <v>0</v>
      </c>
      <c r="P613">
        <v>0</v>
      </c>
      <c r="Q613">
        <v>0</v>
      </c>
      <c r="R613" t="s">
        <v>46</v>
      </c>
    </row>
    <row r="614" spans="1:18" x14ac:dyDescent="0.25">
      <c r="A614" t="s">
        <v>135</v>
      </c>
      <c r="B614" t="s">
        <v>80</v>
      </c>
      <c r="C614" t="s">
        <v>22</v>
      </c>
      <c r="D614" s="2">
        <v>0</v>
      </c>
      <c r="E614">
        <v>0.110152399999999</v>
      </c>
      <c r="F614">
        <v>0.13851920000000001</v>
      </c>
      <c r="G614">
        <v>0.18202279999999901</v>
      </c>
      <c r="H614">
        <v>0.188540869999999</v>
      </c>
      <c r="I614">
        <v>0.20561119</v>
      </c>
      <c r="J614">
        <v>0.19743357</v>
      </c>
      <c r="K614">
        <v>0.188515399999999</v>
      </c>
      <c r="L614">
        <v>0.17612499000000001</v>
      </c>
      <c r="M614">
        <v>7.0886921999999894E-2</v>
      </c>
      <c r="N614">
        <v>6.1134081E-2</v>
      </c>
      <c r="O614">
        <v>0</v>
      </c>
      <c r="P614">
        <v>0</v>
      </c>
      <c r="Q614">
        <v>0</v>
      </c>
      <c r="R614" t="s">
        <v>45</v>
      </c>
    </row>
    <row r="615" spans="1:18" x14ac:dyDescent="0.25">
      <c r="A615" t="s">
        <v>135</v>
      </c>
      <c r="B615" t="s">
        <v>80</v>
      </c>
      <c r="C615" t="s">
        <v>23</v>
      </c>
      <c r="D615" s="2">
        <v>3.3851830000000003E-8</v>
      </c>
      <c r="E615">
        <v>0.64449730000000005</v>
      </c>
      <c r="F615">
        <v>0.62201360000000006</v>
      </c>
      <c r="G615">
        <v>0.81736229999999999</v>
      </c>
      <c r="H615">
        <v>0.84663269999999902</v>
      </c>
      <c r="I615">
        <v>0.92328549999999998</v>
      </c>
      <c r="J615">
        <v>0.88656550000000001</v>
      </c>
      <c r="K615">
        <v>0.84651879999999902</v>
      </c>
      <c r="L615">
        <v>0.79087960000000002</v>
      </c>
      <c r="M615">
        <v>0.31831394000000002</v>
      </c>
      <c r="N615">
        <v>0.27451942000000001</v>
      </c>
      <c r="O615">
        <v>0</v>
      </c>
      <c r="P615">
        <v>0</v>
      </c>
      <c r="Q615">
        <v>0</v>
      </c>
      <c r="R615" t="s">
        <v>45</v>
      </c>
    </row>
    <row r="616" spans="1:18" x14ac:dyDescent="0.25">
      <c r="A616" t="s">
        <v>135</v>
      </c>
      <c r="B616" t="s">
        <v>80</v>
      </c>
      <c r="C616" t="s">
        <v>24</v>
      </c>
      <c r="D616" s="2">
        <v>0</v>
      </c>
      <c r="E616" s="2">
        <v>0.13533328999999999</v>
      </c>
      <c r="F616" s="2">
        <v>0.14998900000000001</v>
      </c>
      <c r="G616" s="2">
        <v>0.1970944</v>
      </c>
      <c r="H616" s="2">
        <v>0.20415252</v>
      </c>
      <c r="I616" s="2">
        <v>0.22263639999999901</v>
      </c>
      <c r="J616" s="2">
        <v>0.21378153999999999</v>
      </c>
      <c r="K616" s="2">
        <v>0.20412498000000001</v>
      </c>
      <c r="L616" s="2">
        <v>0.19070856999999999</v>
      </c>
      <c r="M616" s="2">
        <v>7.6756551000000006E-2</v>
      </c>
      <c r="N616" s="2">
        <v>6.6196134000000004E-2</v>
      </c>
      <c r="O616">
        <v>0</v>
      </c>
      <c r="P616">
        <v>0</v>
      </c>
      <c r="Q616">
        <v>0</v>
      </c>
      <c r="R616" t="s">
        <v>45</v>
      </c>
    </row>
    <row r="617" spans="1:18" x14ac:dyDescent="0.25">
      <c r="A617" t="s">
        <v>135</v>
      </c>
      <c r="B617" t="s">
        <v>80</v>
      </c>
      <c r="C617" t="s">
        <v>25</v>
      </c>
      <c r="D617" s="2">
        <v>1.7042159999999999E-7</v>
      </c>
      <c r="E617" s="2">
        <v>2.0965569999999999E-4</v>
      </c>
      <c r="F617" s="2">
        <v>1.420483E-4</v>
      </c>
      <c r="G617" s="2">
        <v>1.866603E-4</v>
      </c>
      <c r="H617" s="2">
        <v>1.9334442999999999E-4</v>
      </c>
      <c r="I617" s="2">
        <v>2.1084958999999999E-4</v>
      </c>
      <c r="J617" s="2">
        <v>2.024638E-4</v>
      </c>
      <c r="K617" s="2">
        <v>1.9331841000000001E-4</v>
      </c>
      <c r="L617" s="2">
        <v>1.8061219E-4</v>
      </c>
      <c r="M617" s="2">
        <v>7.2692864000000005E-5</v>
      </c>
      <c r="N617" s="2">
        <v>6.2691684000000004E-5</v>
      </c>
      <c r="O617">
        <v>0</v>
      </c>
      <c r="P617">
        <v>0</v>
      </c>
      <c r="Q617">
        <v>0</v>
      </c>
      <c r="R617" t="s">
        <v>45</v>
      </c>
    </row>
    <row r="618" spans="1:18" x14ac:dyDescent="0.25">
      <c r="A618" t="s">
        <v>135</v>
      </c>
      <c r="B618" t="s">
        <v>80</v>
      </c>
      <c r="C618" t="s">
        <v>26</v>
      </c>
      <c r="D618">
        <v>0</v>
      </c>
      <c r="E618">
        <v>9.8615760000000004E-3</v>
      </c>
      <c r="F618">
        <v>1.094037E-2</v>
      </c>
      <c r="G618">
        <v>1.437631E-2</v>
      </c>
      <c r="H618">
        <v>1.4891122E-2</v>
      </c>
      <c r="I618">
        <v>1.6239361000000001E-2</v>
      </c>
      <c r="J618">
        <v>1.5593493E-2</v>
      </c>
      <c r="K618">
        <v>1.4889128999999999E-2</v>
      </c>
      <c r="L618">
        <v>1.3910508E-2</v>
      </c>
      <c r="M618">
        <v>5.5987110000000001E-3</v>
      </c>
      <c r="N618">
        <v>4.8284260999999998E-3</v>
      </c>
      <c r="O618">
        <v>0</v>
      </c>
      <c r="P618">
        <v>0</v>
      </c>
      <c r="Q618">
        <v>0</v>
      </c>
      <c r="R618" t="s">
        <v>45</v>
      </c>
    </row>
    <row r="619" spans="1:18" x14ac:dyDescent="0.25">
      <c r="A619" t="s">
        <v>135</v>
      </c>
      <c r="B619" t="s">
        <v>80</v>
      </c>
      <c r="C619" t="s">
        <v>27</v>
      </c>
      <c r="D619" s="2">
        <v>9.9960820247200002E-3</v>
      </c>
      <c r="E619">
        <v>1.05182998836999E-2</v>
      </c>
      <c r="F619">
        <v>9.7556932919999999E-3</v>
      </c>
      <c r="G619">
        <v>5.0379075060999999E-3</v>
      </c>
      <c r="H619">
        <v>4.6626562112349898E-3</v>
      </c>
      <c r="I619">
        <v>4.9666711598409996E-3</v>
      </c>
      <c r="J619">
        <v>4.6150735059639998E-3</v>
      </c>
      <c r="K619">
        <v>4.4410567224870004E-3</v>
      </c>
      <c r="L619">
        <v>4.4605990226050003E-3</v>
      </c>
      <c r="M619">
        <v>4.4035082192249901E-3</v>
      </c>
      <c r="N619">
        <v>4.5824513778209997E-3</v>
      </c>
      <c r="O619">
        <v>0</v>
      </c>
      <c r="P619">
        <v>0</v>
      </c>
      <c r="Q619">
        <v>0</v>
      </c>
      <c r="R619" t="s">
        <v>45</v>
      </c>
    </row>
    <row r="620" spans="1:18" x14ac:dyDescent="0.25">
      <c r="A620" t="s">
        <v>135</v>
      </c>
      <c r="B620" t="s">
        <v>80</v>
      </c>
      <c r="C620" t="s">
        <v>29</v>
      </c>
      <c r="D620" s="2">
        <v>1.1110262204332E-2</v>
      </c>
      <c r="E620">
        <v>1.5795869999889901E-2</v>
      </c>
      <c r="F620">
        <v>1.208978946973E-2</v>
      </c>
      <c r="G620">
        <v>1.12377295491E-2</v>
      </c>
      <c r="H620">
        <v>9.6975541757599992E-3</v>
      </c>
      <c r="I620">
        <v>9.6075482220029894E-3</v>
      </c>
      <c r="J620">
        <v>8.777137214268E-3</v>
      </c>
      <c r="K620">
        <v>8.2678259751289996E-3</v>
      </c>
      <c r="L620">
        <v>7.8207954395599997E-3</v>
      </c>
      <c r="M620">
        <v>7.8372244727429909E-3</v>
      </c>
      <c r="N620">
        <v>8.63543808743099E-3</v>
      </c>
      <c r="O620">
        <v>0</v>
      </c>
      <c r="P620">
        <v>0</v>
      </c>
      <c r="Q620">
        <v>0</v>
      </c>
      <c r="R620" t="s">
        <v>45</v>
      </c>
    </row>
    <row r="621" spans="1:18" x14ac:dyDescent="0.25">
      <c r="A621" t="s">
        <v>135</v>
      </c>
      <c r="B621" t="s">
        <v>80</v>
      </c>
      <c r="C621" t="s">
        <v>31</v>
      </c>
      <c r="D621" s="2">
        <v>0.89194827372800001</v>
      </c>
      <c r="E621" s="2">
        <v>0.477330471979999</v>
      </c>
      <c r="F621" s="2">
        <v>0.28791281207999903</v>
      </c>
      <c r="G621" s="2">
        <v>0.28045956844929998</v>
      </c>
      <c r="H621" s="2">
        <v>0.21006954424941501</v>
      </c>
      <c r="I621" s="2">
        <v>0.213104513895015</v>
      </c>
      <c r="J621" s="2">
        <v>0.20114325177964801</v>
      </c>
      <c r="K621" s="2">
        <v>0.20126325632779399</v>
      </c>
      <c r="L621" s="2">
        <v>0.204349300105542</v>
      </c>
      <c r="M621" s="2">
        <v>0.20283819178444401</v>
      </c>
      <c r="N621" s="2">
        <v>0.20998311838820899</v>
      </c>
      <c r="O621">
        <v>0</v>
      </c>
      <c r="P621">
        <v>0</v>
      </c>
      <c r="Q621">
        <v>0</v>
      </c>
      <c r="R621" t="s">
        <v>45</v>
      </c>
    </row>
    <row r="622" spans="1:18" x14ac:dyDescent="0.25">
      <c r="A622" t="s">
        <v>135</v>
      </c>
      <c r="B622" t="s">
        <v>80</v>
      </c>
      <c r="C622" t="s">
        <v>32</v>
      </c>
      <c r="D622" s="2">
        <v>1.1304558291369999</v>
      </c>
      <c r="E622" s="2">
        <v>0.74916053625199996</v>
      </c>
      <c r="F622" s="2">
        <v>0.49089455780699898</v>
      </c>
      <c r="G622" s="2">
        <v>0.355368505733</v>
      </c>
      <c r="H622" s="2">
        <v>0.25944869721562902</v>
      </c>
      <c r="I622" s="2">
        <v>0.23570727400618899</v>
      </c>
      <c r="J622" s="2">
        <v>0.19482787358877299</v>
      </c>
      <c r="K622" s="2">
        <v>0.17476913932184501</v>
      </c>
      <c r="L622" s="2">
        <v>0.171754425866087</v>
      </c>
      <c r="M622" s="2">
        <v>0.16134099886442799</v>
      </c>
      <c r="N622" s="2">
        <v>0.16246833387288501</v>
      </c>
      <c r="O622">
        <v>0</v>
      </c>
      <c r="P622">
        <v>0</v>
      </c>
      <c r="Q622">
        <v>0</v>
      </c>
      <c r="R622" t="s">
        <v>45</v>
      </c>
    </row>
    <row r="623" spans="1:18" x14ac:dyDescent="0.25">
      <c r="A623" t="s">
        <v>135</v>
      </c>
      <c r="B623" t="s">
        <v>80</v>
      </c>
      <c r="C623" t="s">
        <v>34</v>
      </c>
      <c r="D623">
        <v>2.60999673415E-2</v>
      </c>
      <c r="E623">
        <v>1.5864168215600001E-2</v>
      </c>
      <c r="F623">
        <v>2.3067186611000001E-2</v>
      </c>
      <c r="G623">
        <v>1.7673914063E-2</v>
      </c>
      <c r="H623">
        <v>1.6364406349069899E-2</v>
      </c>
      <c r="I623">
        <v>1.5153872773386E-2</v>
      </c>
      <c r="J623">
        <v>1.4023116564032901E-2</v>
      </c>
      <c r="K623">
        <v>1.2627474022552E-2</v>
      </c>
      <c r="L623">
        <v>1.1366735267782001E-2</v>
      </c>
      <c r="M623">
        <v>1.3514944393149901E-2</v>
      </c>
      <c r="N623">
        <v>1.8450723969977E-2</v>
      </c>
      <c r="O623">
        <v>0</v>
      </c>
      <c r="P623">
        <v>0</v>
      </c>
      <c r="Q623">
        <v>0</v>
      </c>
      <c r="R623" t="s">
        <v>45</v>
      </c>
    </row>
    <row r="624" spans="1:18" x14ac:dyDescent="0.25">
      <c r="A624" t="s">
        <v>135</v>
      </c>
      <c r="B624" t="s">
        <v>80</v>
      </c>
      <c r="C624" t="s">
        <v>36</v>
      </c>
      <c r="D624">
        <v>0.108445902088699</v>
      </c>
      <c r="E624">
        <v>0.131032829375899</v>
      </c>
      <c r="F624">
        <v>0.16502536621729</v>
      </c>
      <c r="G624">
        <v>0.1191602347384</v>
      </c>
      <c r="H624">
        <v>8.8084337388197001E-2</v>
      </c>
      <c r="I624">
        <v>9.4488123789459005E-2</v>
      </c>
      <c r="J624">
        <v>9.0592896065730996E-2</v>
      </c>
      <c r="K624">
        <v>9.3155595962372995E-2</v>
      </c>
      <c r="L624">
        <v>9.6494089408003997E-2</v>
      </c>
      <c r="M624">
        <v>9.7809843566213001E-2</v>
      </c>
      <c r="N624">
        <v>0.11051939798056901</v>
      </c>
      <c r="O624">
        <v>0</v>
      </c>
      <c r="P624">
        <v>0</v>
      </c>
      <c r="Q624">
        <v>0</v>
      </c>
      <c r="R624" t="s">
        <v>45</v>
      </c>
    </row>
    <row r="625" spans="1:18" x14ac:dyDescent="0.25">
      <c r="A625" t="s">
        <v>135</v>
      </c>
      <c r="B625" t="s">
        <v>80</v>
      </c>
      <c r="C625" t="s">
        <v>37</v>
      </c>
      <c r="D625">
        <v>8.2073714784200003E-2</v>
      </c>
      <c r="E625">
        <v>0.10014589421778999</v>
      </c>
      <c r="F625">
        <v>9.9526526775999893E-2</v>
      </c>
      <c r="G625">
        <v>6.5509436212000005E-2</v>
      </c>
      <c r="H625">
        <v>5.0686825098836902E-2</v>
      </c>
      <c r="I625">
        <v>5.0485228606978898E-2</v>
      </c>
      <c r="J625">
        <v>4.5342848718691001E-2</v>
      </c>
      <c r="K625">
        <v>4.4181429004564898E-2</v>
      </c>
      <c r="L625">
        <v>4.3779579147383001E-2</v>
      </c>
      <c r="M625">
        <v>4.4714356026557003E-2</v>
      </c>
      <c r="N625">
        <v>5.2434546069329999E-2</v>
      </c>
      <c r="O625">
        <v>0</v>
      </c>
      <c r="P625">
        <v>0</v>
      </c>
      <c r="Q625">
        <v>0</v>
      </c>
      <c r="R625" t="s">
        <v>45</v>
      </c>
    </row>
    <row r="626" spans="1:18" x14ac:dyDescent="0.25">
      <c r="A626" t="s">
        <v>135</v>
      </c>
      <c r="B626" t="s">
        <v>80</v>
      </c>
      <c r="C626" t="s">
        <v>39</v>
      </c>
      <c r="D626">
        <v>2.5099208298626001</v>
      </c>
      <c r="E626">
        <v>1.1569575713590901</v>
      </c>
      <c r="F626">
        <v>0.69615777334322904</v>
      </c>
      <c r="G626">
        <v>0.27692613010546901</v>
      </c>
      <c r="H626">
        <v>0.107431459372169</v>
      </c>
      <c r="I626">
        <v>0.10772966089826</v>
      </c>
      <c r="J626">
        <v>8.5308501467042996E-2</v>
      </c>
      <c r="K626">
        <v>8.8517348680942895E-2</v>
      </c>
      <c r="L626">
        <v>9.2776936891053902E-2</v>
      </c>
      <c r="M626">
        <v>7.8216870789198006E-2</v>
      </c>
      <c r="N626">
        <v>8.01859150285269E-2</v>
      </c>
      <c r="O626">
        <v>0</v>
      </c>
      <c r="P626">
        <v>0</v>
      </c>
      <c r="Q626">
        <v>0</v>
      </c>
      <c r="R626" t="s">
        <v>45</v>
      </c>
    </row>
    <row r="627" spans="1:18" x14ac:dyDescent="0.25">
      <c r="A627" t="s">
        <v>135</v>
      </c>
      <c r="B627" t="s">
        <v>81</v>
      </c>
      <c r="C627" t="s">
        <v>16</v>
      </c>
      <c r="D627">
        <v>6.2547713844779999E-3</v>
      </c>
      <c r="E627">
        <v>4.8920162471099999E-3</v>
      </c>
      <c r="F627">
        <v>5.3447650922699898E-3</v>
      </c>
      <c r="G627">
        <v>4.0185212819509996E-3</v>
      </c>
      <c r="H627">
        <v>3.2994222636070001E-3</v>
      </c>
      <c r="I627">
        <v>3.1998759223670001E-3</v>
      </c>
      <c r="J627">
        <v>3.41515993945499E-3</v>
      </c>
      <c r="K627">
        <v>3.4493802349609901E-3</v>
      </c>
      <c r="L627">
        <v>3.8563329158379902E-3</v>
      </c>
      <c r="M627">
        <v>3.9220431789269896E-3</v>
      </c>
      <c r="N627">
        <v>4.080106576773E-3</v>
      </c>
      <c r="O627">
        <v>0</v>
      </c>
      <c r="P627">
        <v>0</v>
      </c>
      <c r="Q627">
        <v>0</v>
      </c>
      <c r="R627" t="s">
        <v>45</v>
      </c>
    </row>
    <row r="628" spans="1:18" x14ac:dyDescent="0.25">
      <c r="A628" t="s">
        <v>135</v>
      </c>
      <c r="B628" t="s">
        <v>81</v>
      </c>
      <c r="C628" t="s">
        <v>17</v>
      </c>
      <c r="D628">
        <v>0.12701633570000001</v>
      </c>
      <c r="E628">
        <v>7.2299832376999995E-2</v>
      </c>
      <c r="F628">
        <v>0.101283294936</v>
      </c>
      <c r="G628">
        <v>0.106867811103</v>
      </c>
      <c r="H628">
        <v>0.10981444574926399</v>
      </c>
      <c r="I628">
        <v>0.112516313662782</v>
      </c>
      <c r="J628">
        <v>0.11544399285871899</v>
      </c>
      <c r="K628">
        <v>0.11791139852856999</v>
      </c>
      <c r="L628">
        <v>0.120745564590856</v>
      </c>
      <c r="M628">
        <v>0.12352294702305699</v>
      </c>
      <c r="N628">
        <v>0.12624293232070499</v>
      </c>
      <c r="O628">
        <v>0</v>
      </c>
      <c r="P628">
        <v>0</v>
      </c>
      <c r="Q628">
        <v>0</v>
      </c>
      <c r="R628" t="s">
        <v>45</v>
      </c>
    </row>
    <row r="629" spans="1:18" x14ac:dyDescent="0.25">
      <c r="A629" t="s">
        <v>135</v>
      </c>
      <c r="B629" t="s">
        <v>81</v>
      </c>
      <c r="C629" t="s">
        <v>19</v>
      </c>
      <c r="D629">
        <v>1.7302095438563001</v>
      </c>
      <c r="E629">
        <v>0.86789050773389997</v>
      </c>
      <c r="F629">
        <v>0.57558812613925003</v>
      </c>
      <c r="G629">
        <v>0.48953244589376999</v>
      </c>
      <c r="H629">
        <v>0.40328151270158402</v>
      </c>
      <c r="I629">
        <v>0.35449278598070899</v>
      </c>
      <c r="J629">
        <v>0.27576555510011902</v>
      </c>
      <c r="K629">
        <v>0.23317980380266201</v>
      </c>
      <c r="L629">
        <v>0.20492687056237099</v>
      </c>
      <c r="M629">
        <v>0.218634356745636</v>
      </c>
      <c r="N629">
        <v>0.22580493038652399</v>
      </c>
      <c r="O629">
        <v>0</v>
      </c>
      <c r="P629">
        <v>0</v>
      </c>
      <c r="Q629">
        <v>0</v>
      </c>
      <c r="R629" t="s">
        <v>45</v>
      </c>
    </row>
    <row r="630" spans="1:18" x14ac:dyDescent="0.25">
      <c r="A630" t="s">
        <v>135</v>
      </c>
      <c r="B630" t="s">
        <v>81</v>
      </c>
      <c r="C630" t="s">
        <v>21</v>
      </c>
      <c r="D630">
        <v>23.082871686000001</v>
      </c>
      <c r="E630">
        <v>28.257386993899999</v>
      </c>
      <c r="F630">
        <v>27.9536864139999</v>
      </c>
      <c r="G630">
        <v>26.232944688999901</v>
      </c>
      <c r="H630">
        <v>18.9833092861642</v>
      </c>
      <c r="I630">
        <v>18.498126443632898</v>
      </c>
      <c r="J630">
        <v>16.135074600686799</v>
      </c>
      <c r="K630">
        <v>14.676964600945</v>
      </c>
      <c r="L630">
        <v>12.9575625700113</v>
      </c>
      <c r="M630">
        <v>-3.5614483466623099</v>
      </c>
      <c r="N630">
        <v>-19.408043798272001</v>
      </c>
      <c r="O630">
        <v>0</v>
      </c>
      <c r="P630">
        <v>0</v>
      </c>
      <c r="Q630">
        <v>0</v>
      </c>
      <c r="R630" t="s">
        <v>46</v>
      </c>
    </row>
    <row r="631" spans="1:18" x14ac:dyDescent="0.25">
      <c r="A631" t="s">
        <v>135</v>
      </c>
      <c r="B631" t="s">
        <v>81</v>
      </c>
      <c r="C631" t="s">
        <v>22</v>
      </c>
      <c r="D631" s="2">
        <v>0</v>
      </c>
      <c r="E631">
        <v>0.10673152</v>
      </c>
      <c r="F631">
        <v>0.1532193</v>
      </c>
      <c r="G631">
        <v>0.15472440000000001</v>
      </c>
      <c r="H631">
        <v>0.15447327</v>
      </c>
      <c r="I631">
        <v>0.16737905</v>
      </c>
      <c r="J631">
        <v>0.16720565000000001</v>
      </c>
      <c r="K631">
        <v>0.16088538999999899</v>
      </c>
      <c r="L631">
        <v>0.15158490999999999</v>
      </c>
      <c r="M631">
        <v>6.0878737999999898E-2</v>
      </c>
      <c r="N631">
        <v>5.3260954999999999E-2</v>
      </c>
      <c r="O631">
        <v>0</v>
      </c>
      <c r="P631">
        <v>0</v>
      </c>
      <c r="Q631">
        <v>0</v>
      </c>
      <c r="R631" t="s">
        <v>45</v>
      </c>
    </row>
    <row r="632" spans="1:18" x14ac:dyDescent="0.25">
      <c r="A632" t="s">
        <v>135</v>
      </c>
      <c r="B632" t="s">
        <v>81</v>
      </c>
      <c r="C632" t="s">
        <v>23</v>
      </c>
      <c r="D632" s="2">
        <v>4.0183310000000003E-8</v>
      </c>
      <c r="E632">
        <v>0.62448159999999997</v>
      </c>
      <c r="F632">
        <v>0.68802269999999999</v>
      </c>
      <c r="G632">
        <v>0.69478149999999905</v>
      </c>
      <c r="H632">
        <v>0.69365379999999999</v>
      </c>
      <c r="I632">
        <v>0.75160609999999894</v>
      </c>
      <c r="J632">
        <v>0.75082700000000002</v>
      </c>
      <c r="K632">
        <v>0.72244649999999899</v>
      </c>
      <c r="L632">
        <v>0.68068357000000002</v>
      </c>
      <c r="M632">
        <v>0.27337254999999999</v>
      </c>
      <c r="N632">
        <v>0.23916542999999901</v>
      </c>
      <c r="O632">
        <v>0</v>
      </c>
      <c r="P632">
        <v>0</v>
      </c>
      <c r="Q632">
        <v>0</v>
      </c>
      <c r="R632" t="s">
        <v>45</v>
      </c>
    </row>
    <row r="633" spans="1:18" x14ac:dyDescent="0.25">
      <c r="A633" t="s">
        <v>135</v>
      </c>
      <c r="B633" t="s">
        <v>81</v>
      </c>
      <c r="C633" t="s">
        <v>24</v>
      </c>
      <c r="D633" s="2">
        <v>0</v>
      </c>
      <c r="E633" s="2">
        <v>0.13113040000000001</v>
      </c>
      <c r="F633" s="2">
        <v>0.16590640000000001</v>
      </c>
      <c r="G633" s="2">
        <v>0.16753589999999999</v>
      </c>
      <c r="H633" s="2">
        <v>0.16726410999999999</v>
      </c>
      <c r="I633" s="2">
        <v>0.18123840999999999</v>
      </c>
      <c r="J633" s="2">
        <v>0.18105051999999999</v>
      </c>
      <c r="K633" s="2">
        <v>0.174207049999999</v>
      </c>
      <c r="L633" s="2">
        <v>0.16413643</v>
      </c>
      <c r="M633" s="2">
        <v>6.5919619999999901E-2</v>
      </c>
      <c r="N633" s="2">
        <v>5.7671094999999999E-2</v>
      </c>
      <c r="O633">
        <v>0</v>
      </c>
      <c r="P633">
        <v>0</v>
      </c>
      <c r="Q633">
        <v>0</v>
      </c>
      <c r="R633" t="s">
        <v>45</v>
      </c>
    </row>
    <row r="634" spans="1:18" x14ac:dyDescent="0.25">
      <c r="A634" t="s">
        <v>135</v>
      </c>
      <c r="B634" t="s">
        <v>81</v>
      </c>
      <c r="C634" t="s">
        <v>25</v>
      </c>
      <c r="D634" s="2">
        <v>2.0229560999999999E-7</v>
      </c>
      <c r="E634" s="2">
        <v>2.0314479999999999E-4</v>
      </c>
      <c r="F634" s="2">
        <v>1.5712309999999999E-4</v>
      </c>
      <c r="G634" s="2">
        <v>1.5866639999999999E-4</v>
      </c>
      <c r="H634" s="2">
        <v>1.5840894999999899E-4</v>
      </c>
      <c r="I634" s="2">
        <v>1.7164346999999999E-4</v>
      </c>
      <c r="J634" s="2">
        <v>1.7146558999999901E-4</v>
      </c>
      <c r="K634" s="2">
        <v>1.6498430000000001E-4</v>
      </c>
      <c r="L634" s="2">
        <v>1.5544697E-4</v>
      </c>
      <c r="M634" s="2">
        <v>6.2429806999999996E-5</v>
      </c>
      <c r="N634" s="2">
        <v>5.4617911000000001E-5</v>
      </c>
      <c r="O634">
        <v>0</v>
      </c>
      <c r="P634">
        <v>0</v>
      </c>
      <c r="Q634">
        <v>0</v>
      </c>
      <c r="R634" t="s">
        <v>45</v>
      </c>
    </row>
    <row r="635" spans="1:18" x14ac:dyDescent="0.25">
      <c r="A635" t="s">
        <v>135</v>
      </c>
      <c r="B635" t="s">
        <v>81</v>
      </c>
      <c r="C635" t="s">
        <v>26</v>
      </c>
      <c r="D635">
        <v>0</v>
      </c>
      <c r="E635">
        <v>9.5553219999999998E-3</v>
      </c>
      <c r="F635">
        <v>1.210141E-2</v>
      </c>
      <c r="G635">
        <v>1.222028E-2</v>
      </c>
      <c r="H635">
        <v>1.2200435000000001E-2</v>
      </c>
      <c r="I635">
        <v>1.3219743000000001E-2</v>
      </c>
      <c r="J635">
        <v>1.3206034E-2</v>
      </c>
      <c r="K635">
        <v>1.27068699999999E-2</v>
      </c>
      <c r="L635">
        <v>1.19723E-2</v>
      </c>
      <c r="M635">
        <v>4.8082555999999898E-3</v>
      </c>
      <c r="N635">
        <v>4.2065957000000003E-3</v>
      </c>
      <c r="O635">
        <v>0</v>
      </c>
      <c r="P635">
        <v>0</v>
      </c>
      <c r="Q635">
        <v>0</v>
      </c>
      <c r="R635" t="s">
        <v>45</v>
      </c>
    </row>
    <row r="636" spans="1:18" x14ac:dyDescent="0.25">
      <c r="A636" t="s">
        <v>135</v>
      </c>
      <c r="B636" t="s">
        <v>81</v>
      </c>
      <c r="C636" t="s">
        <v>27</v>
      </c>
      <c r="D636" s="2">
        <v>8.1042950060000001E-3</v>
      </c>
      <c r="E636">
        <v>8.9307231903999994E-3</v>
      </c>
      <c r="F636">
        <v>8.2658744197999998E-3</v>
      </c>
      <c r="G636">
        <v>8.6007532879999998E-3</v>
      </c>
      <c r="H636">
        <v>7.8920567888909905E-3</v>
      </c>
      <c r="I636">
        <v>8.5048225681580002E-3</v>
      </c>
      <c r="J636">
        <v>8.9690293696029991E-3</v>
      </c>
      <c r="K636">
        <v>9.4028191250640006E-3</v>
      </c>
      <c r="L636">
        <v>9.9383962821439908E-3</v>
      </c>
      <c r="M636">
        <v>9.8402716221939902E-3</v>
      </c>
      <c r="N636">
        <v>1.0419062554560999E-2</v>
      </c>
      <c r="O636">
        <v>0</v>
      </c>
      <c r="P636">
        <v>0</v>
      </c>
      <c r="Q636">
        <v>0</v>
      </c>
      <c r="R636" t="s">
        <v>45</v>
      </c>
    </row>
    <row r="637" spans="1:18" x14ac:dyDescent="0.25">
      <c r="A637" t="s">
        <v>135</v>
      </c>
      <c r="B637" t="s">
        <v>81</v>
      </c>
      <c r="C637" t="s">
        <v>29</v>
      </c>
      <c r="D637" s="2">
        <v>2.2640248057938999E-2</v>
      </c>
      <c r="E637">
        <v>1.1021618514553E-2</v>
      </c>
      <c r="F637">
        <v>7.3330904246699897E-3</v>
      </c>
      <c r="G637">
        <v>5.3950989742250002E-3</v>
      </c>
      <c r="H637">
        <v>4.7857210746629899E-3</v>
      </c>
      <c r="I637">
        <v>4.325540174072E-3</v>
      </c>
      <c r="J637">
        <v>4.0587086590420001E-3</v>
      </c>
      <c r="K637">
        <v>4.0050405597510004E-3</v>
      </c>
      <c r="L637">
        <v>3.9718730603669899E-3</v>
      </c>
      <c r="M637">
        <v>3.9514265751989996E-3</v>
      </c>
      <c r="N637">
        <v>4.2806871232909998E-3</v>
      </c>
      <c r="O637">
        <v>0</v>
      </c>
      <c r="P637">
        <v>0</v>
      </c>
      <c r="Q637">
        <v>0</v>
      </c>
      <c r="R637" t="s">
        <v>45</v>
      </c>
    </row>
    <row r="638" spans="1:18" x14ac:dyDescent="0.25">
      <c r="A638" t="s">
        <v>135</v>
      </c>
      <c r="B638" t="s">
        <v>81</v>
      </c>
      <c r="C638" t="s">
        <v>31</v>
      </c>
      <c r="D638" s="2">
        <v>0.25202386921316</v>
      </c>
      <c r="E638" s="2">
        <v>0.14370022275211</v>
      </c>
      <c r="F638" s="2">
        <v>0.10914736873586001</v>
      </c>
      <c r="G638" s="2">
        <v>0.11077125247075501</v>
      </c>
      <c r="H638" s="2">
        <v>9.7391405435857906E-2</v>
      </c>
      <c r="I638" s="2">
        <v>8.7489556012936898E-2</v>
      </c>
      <c r="J638" s="2">
        <v>7.9387806470505001E-2</v>
      </c>
      <c r="K638" s="2">
        <v>7.7712786277364998E-2</v>
      </c>
      <c r="L638" s="2">
        <v>7.7543728946506005E-2</v>
      </c>
      <c r="M638" s="2">
        <v>7.4070319249182004E-2</v>
      </c>
      <c r="N638" s="2">
        <v>7.3307001132930996E-2</v>
      </c>
      <c r="O638">
        <v>0</v>
      </c>
      <c r="P638">
        <v>0</v>
      </c>
      <c r="Q638">
        <v>0</v>
      </c>
      <c r="R638" t="s">
        <v>45</v>
      </c>
    </row>
    <row r="639" spans="1:18" x14ac:dyDescent="0.25">
      <c r="A639" t="s">
        <v>135</v>
      </c>
      <c r="B639" t="s">
        <v>81</v>
      </c>
      <c r="C639" t="s">
        <v>32</v>
      </c>
      <c r="D639" s="2">
        <v>0.424058909451</v>
      </c>
      <c r="E639" s="2">
        <v>0.31274075657139899</v>
      </c>
      <c r="F639" s="2">
        <v>0.28084789187339898</v>
      </c>
      <c r="G639" s="2">
        <v>0.207976629685209</v>
      </c>
      <c r="H639" s="2">
        <v>0.157373772730588</v>
      </c>
      <c r="I639" s="2">
        <v>0.14689689624376701</v>
      </c>
      <c r="J639" s="2">
        <v>0.129608764889587</v>
      </c>
      <c r="K639" s="2">
        <v>0.11973428982454599</v>
      </c>
      <c r="L639" s="2">
        <v>0.118928657978741</v>
      </c>
      <c r="M639" s="2">
        <v>0.116923854724809</v>
      </c>
      <c r="N639" s="2">
        <v>0.116987945400927</v>
      </c>
      <c r="O639">
        <v>0</v>
      </c>
      <c r="P639">
        <v>0</v>
      </c>
      <c r="Q639">
        <v>0</v>
      </c>
      <c r="R639" t="s">
        <v>45</v>
      </c>
    </row>
    <row r="640" spans="1:18" x14ac:dyDescent="0.25">
      <c r="A640" t="s">
        <v>135</v>
      </c>
      <c r="B640" t="s">
        <v>81</v>
      </c>
      <c r="C640" t="s">
        <v>34</v>
      </c>
      <c r="D640">
        <v>9.9485525787020006E-3</v>
      </c>
      <c r="E640">
        <v>6.0734960102690003E-3</v>
      </c>
      <c r="F640">
        <v>5.5485318810699997E-3</v>
      </c>
      <c r="G640">
        <v>5.3912225794590001E-3</v>
      </c>
      <c r="H640">
        <v>4.90152814920499E-3</v>
      </c>
      <c r="I640">
        <v>4.6749116038569899E-3</v>
      </c>
      <c r="J640">
        <v>4.3843572245599897E-3</v>
      </c>
      <c r="K640">
        <v>4.0557149256209898E-3</v>
      </c>
      <c r="L640">
        <v>3.858931111887E-3</v>
      </c>
      <c r="M640" s="2">
        <v>4.3270912186979997E-3</v>
      </c>
      <c r="N640" s="2">
        <v>5.2631028461260004E-3</v>
      </c>
      <c r="O640">
        <v>0</v>
      </c>
      <c r="P640">
        <v>0</v>
      </c>
      <c r="Q640">
        <v>0</v>
      </c>
      <c r="R640" t="s">
        <v>45</v>
      </c>
    </row>
    <row r="641" spans="1:18" x14ac:dyDescent="0.25">
      <c r="A641" t="s">
        <v>135</v>
      </c>
      <c r="B641" t="s">
        <v>81</v>
      </c>
      <c r="C641" t="s">
        <v>36</v>
      </c>
      <c r="D641">
        <v>4.6304612394219999E-2</v>
      </c>
      <c r="E641">
        <v>4.7300862839689997E-2</v>
      </c>
      <c r="F641">
        <v>6.0766250485779903E-2</v>
      </c>
      <c r="G641">
        <v>4.6731756320139997E-2</v>
      </c>
      <c r="H641">
        <v>4.0566986093529898E-2</v>
      </c>
      <c r="I641">
        <v>3.6250470719189E-2</v>
      </c>
      <c r="J641">
        <v>3.6028382136279999E-2</v>
      </c>
      <c r="K641">
        <v>3.7461963829853999E-2</v>
      </c>
      <c r="L641">
        <v>3.9363736544957999E-2</v>
      </c>
      <c r="M641">
        <v>4.0250402879493899E-2</v>
      </c>
      <c r="N641">
        <v>4.3993738274137897E-2</v>
      </c>
      <c r="O641">
        <v>0</v>
      </c>
      <c r="P641">
        <v>0</v>
      </c>
      <c r="Q641">
        <v>0</v>
      </c>
      <c r="R641" t="s">
        <v>45</v>
      </c>
    </row>
    <row r="642" spans="1:18" x14ac:dyDescent="0.25">
      <c r="A642" t="s">
        <v>135</v>
      </c>
      <c r="B642" t="s">
        <v>81</v>
      </c>
      <c r="C642" t="s">
        <v>37</v>
      </c>
      <c r="D642">
        <v>3.2427398815159998E-2</v>
      </c>
      <c r="E642">
        <v>2.4609602147820001E-2</v>
      </c>
      <c r="F642">
        <v>2.475240665546E-2</v>
      </c>
      <c r="G642">
        <v>2.15296061896499E-2</v>
      </c>
      <c r="H642">
        <v>1.78255653585579E-2</v>
      </c>
      <c r="I642">
        <v>1.6162802745026E-2</v>
      </c>
      <c r="J642">
        <v>1.5348088712807999E-2</v>
      </c>
      <c r="K642">
        <v>1.5134339690786E-2</v>
      </c>
      <c r="L642">
        <v>1.53624770721129E-2</v>
      </c>
      <c r="M642">
        <v>1.6089777147583001E-2</v>
      </c>
      <c r="N642">
        <v>1.7950642237942901E-2</v>
      </c>
      <c r="O642">
        <v>0</v>
      </c>
      <c r="P642">
        <v>0</v>
      </c>
      <c r="Q642">
        <v>0</v>
      </c>
      <c r="R642" t="s">
        <v>45</v>
      </c>
    </row>
    <row r="643" spans="1:18" x14ac:dyDescent="0.25">
      <c r="A643" t="s">
        <v>135</v>
      </c>
      <c r="B643" t="s">
        <v>81</v>
      </c>
      <c r="C643" t="s">
        <v>39</v>
      </c>
      <c r="D643">
        <v>0.177402423992299</v>
      </c>
      <c r="E643">
        <v>0.13575020777274999</v>
      </c>
      <c r="F643">
        <v>0.12137241957741</v>
      </c>
      <c r="G643">
        <v>8.7992688630259899E-2</v>
      </c>
      <c r="H643">
        <v>3.7082598041809897E-2</v>
      </c>
      <c r="I643">
        <v>3.6812396436926E-2</v>
      </c>
      <c r="J643">
        <v>2.7293866824079999E-2</v>
      </c>
      <c r="K643">
        <v>2.7563916896336998E-2</v>
      </c>
      <c r="L643">
        <v>2.7856270916791898E-2</v>
      </c>
      <c r="M643">
        <v>2.2542698527750898E-2</v>
      </c>
      <c r="N643">
        <v>2.2020028460335E-2</v>
      </c>
      <c r="O643">
        <v>0</v>
      </c>
      <c r="P643">
        <v>0</v>
      </c>
      <c r="Q643">
        <v>0</v>
      </c>
      <c r="R643" t="s">
        <v>45</v>
      </c>
    </row>
    <row r="644" spans="1:18" x14ac:dyDescent="0.25">
      <c r="A644" t="s">
        <v>135</v>
      </c>
      <c r="B644" t="s">
        <v>82</v>
      </c>
      <c r="C644" t="s">
        <v>16</v>
      </c>
      <c r="D644">
        <v>1.27660973400419E-2</v>
      </c>
      <c r="E644">
        <v>6.2313315834269904E-3</v>
      </c>
      <c r="F644">
        <v>5.3736316818879899E-3</v>
      </c>
      <c r="G644">
        <v>2.6449082858069901E-3</v>
      </c>
      <c r="H644">
        <v>2.2575889867E-3</v>
      </c>
      <c r="I644">
        <v>2.0735709113669999E-3</v>
      </c>
      <c r="J644">
        <v>2.4583148420529899E-3</v>
      </c>
      <c r="K644">
        <v>2.49802305502399E-3</v>
      </c>
      <c r="L644">
        <v>2.7638436127750002E-3</v>
      </c>
      <c r="M644">
        <v>2.6619157378860001E-3</v>
      </c>
      <c r="N644">
        <v>2.6015005095150001E-3</v>
      </c>
      <c r="O644">
        <v>0</v>
      </c>
      <c r="P644">
        <v>0</v>
      </c>
      <c r="Q644">
        <v>0</v>
      </c>
      <c r="R644" t="s">
        <v>45</v>
      </c>
    </row>
    <row r="645" spans="1:18" x14ac:dyDescent="0.25">
      <c r="A645" t="s">
        <v>135</v>
      </c>
      <c r="B645" t="s">
        <v>82</v>
      </c>
      <c r="C645" t="s">
        <v>17</v>
      </c>
      <c r="D645">
        <v>0.10286298385999899</v>
      </c>
      <c r="E645">
        <v>0.1060900757492</v>
      </c>
      <c r="F645">
        <v>7.9837896180599999E-2</v>
      </c>
      <c r="G645">
        <v>7.5421146492300001E-2</v>
      </c>
      <c r="H645">
        <v>7.7478600128335004E-2</v>
      </c>
      <c r="I645">
        <v>7.9567391499573994E-2</v>
      </c>
      <c r="J645">
        <v>8.1149004549042003E-2</v>
      </c>
      <c r="K645">
        <v>8.2673309030421999E-2</v>
      </c>
      <c r="L645">
        <v>8.4097168750788903E-2</v>
      </c>
      <c r="M645">
        <v>8.5520861362619993E-2</v>
      </c>
      <c r="N645">
        <v>8.70908136241689E-2</v>
      </c>
      <c r="O645">
        <v>0</v>
      </c>
      <c r="P645">
        <v>0</v>
      </c>
      <c r="Q645">
        <v>0</v>
      </c>
      <c r="R645" t="s">
        <v>45</v>
      </c>
    </row>
    <row r="646" spans="1:18" x14ac:dyDescent="0.25">
      <c r="A646" t="s">
        <v>135</v>
      </c>
      <c r="B646" t="s">
        <v>82</v>
      </c>
      <c r="C646" t="s">
        <v>19</v>
      </c>
      <c r="D646">
        <v>1.3560586928143601</v>
      </c>
      <c r="E646">
        <v>0.86623092676661895</v>
      </c>
      <c r="F646">
        <v>0.49140254060813998</v>
      </c>
      <c r="G646">
        <v>0.3847860655625</v>
      </c>
      <c r="H646">
        <v>0.32995610933334302</v>
      </c>
      <c r="I646">
        <v>0.26673524493610101</v>
      </c>
      <c r="J646">
        <v>0.24213880177910099</v>
      </c>
      <c r="K646">
        <v>0.20859988641913299</v>
      </c>
      <c r="L646">
        <v>0.18398551937393401</v>
      </c>
      <c r="M646">
        <v>0.18274218063028499</v>
      </c>
      <c r="N646">
        <v>0.18116836713856399</v>
      </c>
      <c r="O646">
        <v>0</v>
      </c>
      <c r="P646">
        <v>0</v>
      </c>
      <c r="Q646">
        <v>0</v>
      </c>
      <c r="R646" t="s">
        <v>45</v>
      </c>
    </row>
    <row r="647" spans="1:18" x14ac:dyDescent="0.25">
      <c r="A647" t="s">
        <v>135</v>
      </c>
      <c r="B647" t="s">
        <v>82</v>
      </c>
      <c r="C647" t="s">
        <v>21</v>
      </c>
      <c r="D647">
        <v>7.9469301466399997</v>
      </c>
      <c r="E647">
        <v>11.109985908800001</v>
      </c>
      <c r="F647">
        <v>10.921846771359901</v>
      </c>
      <c r="G647">
        <v>10.021967758400001</v>
      </c>
      <c r="H647">
        <v>8.9958872543623993</v>
      </c>
      <c r="I647">
        <v>8.5221959539496996</v>
      </c>
      <c r="J647">
        <v>6.9944821659832401</v>
      </c>
      <c r="K647">
        <v>6.3113620595114197</v>
      </c>
      <c r="L647">
        <v>5.8254399565451704</v>
      </c>
      <c r="M647">
        <v>3.6904386350346399</v>
      </c>
      <c r="N647">
        <v>1.7692994327648901</v>
      </c>
      <c r="O647">
        <v>0</v>
      </c>
      <c r="P647">
        <v>0</v>
      </c>
      <c r="Q647">
        <v>0</v>
      </c>
      <c r="R647" t="s">
        <v>46</v>
      </c>
    </row>
    <row r="648" spans="1:18" x14ac:dyDescent="0.25">
      <c r="A648" t="s">
        <v>135</v>
      </c>
      <c r="B648" t="s">
        <v>82</v>
      </c>
      <c r="C648" t="s">
        <v>22</v>
      </c>
      <c r="D648" s="2">
        <v>0</v>
      </c>
      <c r="E648">
        <v>1.7843629999999999E-2</v>
      </c>
      <c r="F648">
        <v>2.4758559999999999E-2</v>
      </c>
      <c r="G648">
        <v>2.6365400000000001E-2</v>
      </c>
      <c r="H648">
        <v>2.8106619999999999E-2</v>
      </c>
      <c r="I648">
        <v>3.1201228000000001E-2</v>
      </c>
      <c r="J648">
        <v>3.0530616999999999E-2</v>
      </c>
      <c r="K648">
        <v>2.95183459999999E-2</v>
      </c>
      <c r="L648">
        <v>2.7858619000000001E-2</v>
      </c>
      <c r="M648">
        <v>1.1473641999999999E-2</v>
      </c>
      <c r="N648">
        <v>9.7899084999999997E-3</v>
      </c>
      <c r="O648">
        <v>0</v>
      </c>
      <c r="P648">
        <v>0</v>
      </c>
      <c r="Q648">
        <v>0</v>
      </c>
      <c r="R648" t="s">
        <v>45</v>
      </c>
    </row>
    <row r="649" spans="1:18" x14ac:dyDescent="0.25">
      <c r="A649" t="s">
        <v>135</v>
      </c>
      <c r="B649" t="s">
        <v>82</v>
      </c>
      <c r="C649" t="s">
        <v>23</v>
      </c>
      <c r="D649" s="2">
        <v>4.8869280000000004E-9</v>
      </c>
      <c r="E649">
        <v>0.1044023</v>
      </c>
      <c r="F649">
        <v>0.1111771</v>
      </c>
      <c r="G649">
        <v>0.1183925</v>
      </c>
      <c r="H649">
        <v>0.12621115999999999</v>
      </c>
      <c r="I649">
        <v>0.14010738</v>
      </c>
      <c r="J649">
        <v>0.13709602000000001</v>
      </c>
      <c r="K649">
        <v>0.13255054999999999</v>
      </c>
      <c r="L649">
        <v>0.1250975</v>
      </c>
      <c r="M649">
        <v>5.1521742999999898E-2</v>
      </c>
      <c r="N649">
        <v>4.3961055999999998E-2</v>
      </c>
      <c r="O649">
        <v>0</v>
      </c>
      <c r="P649">
        <v>0</v>
      </c>
      <c r="Q649">
        <v>0</v>
      </c>
      <c r="R649" t="s">
        <v>45</v>
      </c>
    </row>
    <row r="650" spans="1:18" x14ac:dyDescent="0.25">
      <c r="A650" t="s">
        <v>135</v>
      </c>
      <c r="B650" t="s">
        <v>82</v>
      </c>
      <c r="C650" t="s">
        <v>24</v>
      </c>
      <c r="D650" s="2">
        <v>0</v>
      </c>
      <c r="E650" s="2">
        <v>2.1922729999999901E-2</v>
      </c>
      <c r="F650" s="2">
        <v>2.680861E-2</v>
      </c>
      <c r="G650" s="2">
        <v>2.8548569999999999E-2</v>
      </c>
      <c r="H650" s="2">
        <v>3.0433929999999901E-2</v>
      </c>
      <c r="I650" s="2">
        <v>3.3784738999999897E-2</v>
      </c>
      <c r="J650" s="2">
        <v>3.3058624000000002E-2</v>
      </c>
      <c r="K650" s="2">
        <v>3.1962540999999997E-2</v>
      </c>
      <c r="L650" s="2">
        <v>3.0165377E-2</v>
      </c>
      <c r="M650" s="2">
        <v>1.2423682E-2</v>
      </c>
      <c r="N650" s="2">
        <v>1.06005419E-2</v>
      </c>
      <c r="O650">
        <v>0</v>
      </c>
      <c r="P650">
        <v>0</v>
      </c>
      <c r="Q650">
        <v>0</v>
      </c>
      <c r="R650" t="s">
        <v>45</v>
      </c>
    </row>
    <row r="651" spans="1:18" x14ac:dyDescent="0.25">
      <c r="A651" t="s">
        <v>135</v>
      </c>
      <c r="B651" t="s">
        <v>82</v>
      </c>
      <c r="C651" t="s">
        <v>25</v>
      </c>
      <c r="D651" s="2">
        <v>2.4602490000000002E-8</v>
      </c>
      <c r="E651" s="2">
        <v>3.396213E-5</v>
      </c>
      <c r="F651" s="2">
        <v>2.5389369999999999E-5</v>
      </c>
      <c r="G651" s="2">
        <v>2.7037099999999999E-5</v>
      </c>
      <c r="H651" s="2">
        <v>2.882274E-5</v>
      </c>
      <c r="I651" s="2">
        <v>3.1996158999999998E-5</v>
      </c>
      <c r="J651" s="2">
        <v>3.1308454999999997E-5</v>
      </c>
      <c r="K651" s="2">
        <v>3.0270390999999901E-5</v>
      </c>
      <c r="L651" s="2">
        <v>2.8568360999999999E-5</v>
      </c>
      <c r="M651" s="2">
        <v>1.1765954E-5</v>
      </c>
      <c r="N651" s="2">
        <v>1.0039338799999901E-5</v>
      </c>
      <c r="O651">
        <v>0</v>
      </c>
      <c r="P651">
        <v>0</v>
      </c>
      <c r="Q651">
        <v>0</v>
      </c>
      <c r="R651" t="s">
        <v>45</v>
      </c>
    </row>
    <row r="652" spans="1:18" x14ac:dyDescent="0.25">
      <c r="A652" t="s">
        <v>135</v>
      </c>
      <c r="B652" t="s">
        <v>82</v>
      </c>
      <c r="C652" t="s">
        <v>26</v>
      </c>
      <c r="D652">
        <v>0</v>
      </c>
      <c r="E652">
        <v>1.5974819999999999E-3</v>
      </c>
      <c r="F652">
        <v>1.955451E-3</v>
      </c>
      <c r="G652">
        <v>2.0823640000000002E-3</v>
      </c>
      <c r="H652">
        <v>2.2198843000000002E-3</v>
      </c>
      <c r="I652">
        <v>2.4643016000000001E-3</v>
      </c>
      <c r="J652">
        <v>2.4113341999999999E-3</v>
      </c>
      <c r="K652">
        <v>2.3313853000000002E-3</v>
      </c>
      <c r="L652">
        <v>2.200296E-3</v>
      </c>
      <c r="M652" s="2">
        <v>9.06198489999999E-4</v>
      </c>
      <c r="N652" s="2">
        <v>7.7321587000000005E-4</v>
      </c>
      <c r="O652">
        <v>0</v>
      </c>
      <c r="P652">
        <v>0</v>
      </c>
      <c r="Q652">
        <v>0</v>
      </c>
      <c r="R652" t="s">
        <v>45</v>
      </c>
    </row>
    <row r="653" spans="1:18" x14ac:dyDescent="0.25">
      <c r="A653" t="s">
        <v>135</v>
      </c>
      <c r="B653" t="s">
        <v>82</v>
      </c>
      <c r="C653" t="s">
        <v>27</v>
      </c>
      <c r="D653" s="2">
        <v>3.1882647550000001E-3</v>
      </c>
      <c r="E653">
        <v>2.93941708189999E-3</v>
      </c>
      <c r="F653">
        <v>2.5916236273999999E-3</v>
      </c>
      <c r="G653">
        <v>1.9584383029999999E-3</v>
      </c>
      <c r="H653">
        <v>1.7813946674269899E-3</v>
      </c>
      <c r="I653">
        <v>1.819328263804E-3</v>
      </c>
      <c r="J653">
        <v>1.6090087030739999E-3</v>
      </c>
      <c r="K653">
        <v>1.5277030521249899E-3</v>
      </c>
      <c r="L653">
        <v>1.50657792241999E-3</v>
      </c>
      <c r="M653">
        <v>1.5042231948430001E-3</v>
      </c>
      <c r="N653">
        <v>1.5380752645569901E-3</v>
      </c>
      <c r="O653">
        <v>0</v>
      </c>
      <c r="P653">
        <v>0</v>
      </c>
      <c r="Q653">
        <v>0</v>
      </c>
      <c r="R653" t="s">
        <v>45</v>
      </c>
    </row>
    <row r="654" spans="1:18" x14ac:dyDescent="0.25">
      <c r="A654" t="s">
        <v>135</v>
      </c>
      <c r="B654" t="s">
        <v>82</v>
      </c>
      <c r="C654" t="s">
        <v>29</v>
      </c>
      <c r="D654" s="2">
        <v>2.1761732975799902E-3</v>
      </c>
      <c r="E654">
        <v>2.7013049180719998E-3</v>
      </c>
      <c r="F654">
        <v>3.499509831507E-3</v>
      </c>
      <c r="G654">
        <v>2.61451807612999E-3</v>
      </c>
      <c r="H654">
        <v>2.2258200367060001E-3</v>
      </c>
      <c r="I654">
        <v>2.2175197034270001E-3</v>
      </c>
      <c r="J654">
        <v>1.930536822423E-3</v>
      </c>
      <c r="K654">
        <v>1.755362324346E-3</v>
      </c>
      <c r="L654">
        <v>1.606582590428E-3</v>
      </c>
      <c r="M654">
        <v>1.6233740319149901E-3</v>
      </c>
      <c r="N654">
        <v>1.68931169702799E-3</v>
      </c>
      <c r="O654">
        <v>0</v>
      </c>
      <c r="P654">
        <v>0</v>
      </c>
      <c r="Q654">
        <v>0</v>
      </c>
      <c r="R654" t="s">
        <v>45</v>
      </c>
    </row>
    <row r="655" spans="1:18" x14ac:dyDescent="0.25">
      <c r="A655" t="s">
        <v>135</v>
      </c>
      <c r="B655" t="s">
        <v>82</v>
      </c>
      <c r="C655" t="s">
        <v>31</v>
      </c>
      <c r="D655" s="2">
        <v>0.22019743519341201</v>
      </c>
      <c r="E655" s="2">
        <v>0.21343086076326401</v>
      </c>
      <c r="F655" s="2">
        <v>9.2242453924493997E-2</v>
      </c>
      <c r="G655" s="2">
        <v>8.4512220579896893E-2</v>
      </c>
      <c r="H655" s="2">
        <v>6.5175920384004896E-2</v>
      </c>
      <c r="I655" s="2">
        <v>6.5874892072277993E-2</v>
      </c>
      <c r="J655" s="2">
        <v>6.4524917292328995E-2</v>
      </c>
      <c r="K655" s="2">
        <v>6.4602445703827005E-2</v>
      </c>
      <c r="L655" s="2">
        <v>6.5445800277557004E-2</v>
      </c>
      <c r="M655" s="2">
        <v>6.6256020531958906E-2</v>
      </c>
      <c r="N655" s="2">
        <v>6.8254283244660999E-2</v>
      </c>
      <c r="O655">
        <v>0</v>
      </c>
      <c r="P655">
        <v>0</v>
      </c>
      <c r="Q655">
        <v>0</v>
      </c>
      <c r="R655" t="s">
        <v>45</v>
      </c>
    </row>
    <row r="656" spans="1:18" x14ac:dyDescent="0.25">
      <c r="A656" t="s">
        <v>135</v>
      </c>
      <c r="B656" t="s">
        <v>82</v>
      </c>
      <c r="C656" t="s">
        <v>32</v>
      </c>
      <c r="D656" s="2">
        <v>0.28710441157159999</v>
      </c>
      <c r="E656" s="2">
        <v>0.21536502710210001</v>
      </c>
      <c r="F656" s="2">
        <v>0.14496239925560001</v>
      </c>
      <c r="G656" s="2">
        <v>9.3662654344799895E-2</v>
      </c>
      <c r="H656" s="2">
        <v>7.64491689844599E-2</v>
      </c>
      <c r="I656" s="2">
        <v>6.7507003236636998E-2</v>
      </c>
      <c r="J656" s="2">
        <v>6.0885607735492002E-2</v>
      </c>
      <c r="K656" s="2">
        <v>5.2532517277884001E-2</v>
      </c>
      <c r="L656" s="2">
        <v>5.0461344462846898E-2</v>
      </c>
      <c r="M656" s="2">
        <v>4.9265917765727002E-2</v>
      </c>
      <c r="N656" s="2">
        <v>4.9930167086827001E-2</v>
      </c>
      <c r="O656">
        <v>0</v>
      </c>
      <c r="P656">
        <v>0</v>
      </c>
      <c r="Q656">
        <v>0</v>
      </c>
      <c r="R656" t="s">
        <v>45</v>
      </c>
    </row>
    <row r="657" spans="1:18" x14ac:dyDescent="0.25">
      <c r="A657" t="s">
        <v>135</v>
      </c>
      <c r="B657" t="s">
        <v>82</v>
      </c>
      <c r="C657" t="s">
        <v>34</v>
      </c>
      <c r="D657">
        <v>2.5908438851528999E-2</v>
      </c>
      <c r="E657">
        <v>2.8317367857880998E-2</v>
      </c>
      <c r="F657">
        <v>1.3640915185464E-2</v>
      </c>
      <c r="G657">
        <v>7.0648887822249897E-3</v>
      </c>
      <c r="H657">
        <v>6.445680582689E-3</v>
      </c>
      <c r="I657">
        <v>5.8407332697560004E-3</v>
      </c>
      <c r="J657">
        <v>5.2609087854969998E-3</v>
      </c>
      <c r="K657">
        <v>4.5138658511949996E-3</v>
      </c>
      <c r="L657">
        <v>3.8190253756510001E-3</v>
      </c>
      <c r="M657">
        <v>3.7417214251860001E-3</v>
      </c>
      <c r="N657">
        <v>3.668337204594E-3</v>
      </c>
      <c r="O657">
        <v>0</v>
      </c>
      <c r="P657">
        <v>0</v>
      </c>
      <c r="Q657">
        <v>0</v>
      </c>
      <c r="R657" t="s">
        <v>45</v>
      </c>
    </row>
    <row r="658" spans="1:18" x14ac:dyDescent="0.25">
      <c r="A658" t="s">
        <v>135</v>
      </c>
      <c r="B658" t="s">
        <v>82</v>
      </c>
      <c r="C658" t="s">
        <v>36</v>
      </c>
      <c r="D658">
        <v>6.2556559025695999E-2</v>
      </c>
      <c r="E658">
        <v>6.4861793032369996E-2</v>
      </c>
      <c r="F658">
        <v>5.4917681227669997E-2</v>
      </c>
      <c r="G658">
        <v>3.5679294043079998E-2</v>
      </c>
      <c r="H658">
        <v>2.7821255560408001E-2</v>
      </c>
      <c r="I658">
        <v>3.0000993235832898E-2</v>
      </c>
      <c r="J658">
        <v>2.9198619469117001E-2</v>
      </c>
      <c r="K658">
        <v>2.9451669023430001E-2</v>
      </c>
      <c r="L658">
        <v>2.9906315572848001E-2</v>
      </c>
      <c r="M658">
        <v>3.0331782632447998E-2</v>
      </c>
      <c r="N658">
        <v>3.1556872813495E-2</v>
      </c>
      <c r="O658">
        <v>0</v>
      </c>
      <c r="P658">
        <v>0</v>
      </c>
      <c r="Q658">
        <v>0</v>
      </c>
      <c r="R658" t="s">
        <v>45</v>
      </c>
    </row>
    <row r="659" spans="1:18" x14ac:dyDescent="0.25">
      <c r="A659" t="s">
        <v>135</v>
      </c>
      <c r="B659" t="s">
        <v>82</v>
      </c>
      <c r="C659" t="s">
        <v>37</v>
      </c>
      <c r="D659">
        <v>5.6813536498924899E-2</v>
      </c>
      <c r="E659">
        <v>5.4765148099739903E-2</v>
      </c>
      <c r="F659">
        <v>3.3027717052300003E-2</v>
      </c>
      <c r="G659">
        <v>1.8728277640129899E-2</v>
      </c>
      <c r="H659">
        <v>1.5459287248431E-2</v>
      </c>
      <c r="I659">
        <v>1.5042066026690899E-2</v>
      </c>
      <c r="J659">
        <v>1.41702612033519E-2</v>
      </c>
      <c r="K659">
        <v>1.3329037339762999E-2</v>
      </c>
      <c r="L659">
        <v>1.2695503806707999E-2</v>
      </c>
      <c r="M659">
        <v>1.2718154442670999E-2</v>
      </c>
      <c r="N659">
        <v>1.2950921570438E-2</v>
      </c>
      <c r="O659">
        <v>0</v>
      </c>
      <c r="P659">
        <v>0</v>
      </c>
      <c r="Q659">
        <v>0</v>
      </c>
      <c r="R659" t="s">
        <v>45</v>
      </c>
    </row>
    <row r="660" spans="1:18" x14ac:dyDescent="0.25">
      <c r="A660" t="s">
        <v>135</v>
      </c>
      <c r="B660" t="s">
        <v>82</v>
      </c>
      <c r="C660" t="s">
        <v>39</v>
      </c>
      <c r="D660">
        <v>0.1074666783497</v>
      </c>
      <c r="E660">
        <v>4.9351578169426001E-2</v>
      </c>
      <c r="F660">
        <v>3.4755719651239997E-2</v>
      </c>
      <c r="G660">
        <v>1.3384650717348999E-2</v>
      </c>
      <c r="H660">
        <v>9.8643066540329994E-3</v>
      </c>
      <c r="I660">
        <v>7.7175368284449998E-3</v>
      </c>
      <c r="J660">
        <v>7.4988480259929897E-3</v>
      </c>
      <c r="K660">
        <v>6.771009504646E-3</v>
      </c>
      <c r="L660">
        <v>6.4788025628619902E-3</v>
      </c>
      <c r="M660">
        <v>6.2067653778479998E-3</v>
      </c>
      <c r="N660">
        <v>6.2456083900699899E-3</v>
      </c>
      <c r="O660">
        <v>0</v>
      </c>
      <c r="P660">
        <v>0</v>
      </c>
      <c r="Q660">
        <v>0</v>
      </c>
      <c r="R660" t="s">
        <v>45</v>
      </c>
    </row>
    <row r="661" spans="1:18" x14ac:dyDescent="0.25">
      <c r="A661" t="s">
        <v>135</v>
      </c>
      <c r="B661" t="s">
        <v>83</v>
      </c>
      <c r="C661" t="s">
        <v>16</v>
      </c>
      <c r="D661">
        <v>1.304431287512E-2</v>
      </c>
      <c r="E661">
        <v>1.0741625616899999E-2</v>
      </c>
      <c r="F661">
        <v>1.0354673189099901E-2</v>
      </c>
      <c r="G661">
        <v>1.081793168143E-2</v>
      </c>
      <c r="H661">
        <v>1.0020524628085E-2</v>
      </c>
      <c r="I661">
        <v>9.8601697684600007E-3</v>
      </c>
      <c r="J661">
        <v>1.1640732759191001E-2</v>
      </c>
      <c r="K661">
        <v>1.2710224983407899E-2</v>
      </c>
      <c r="L661">
        <v>1.4281741056022E-2</v>
      </c>
      <c r="M661">
        <v>1.43500780167699E-2</v>
      </c>
      <c r="N661">
        <v>1.5826000509509001E-2</v>
      </c>
      <c r="O661">
        <v>0</v>
      </c>
      <c r="P661">
        <v>0</v>
      </c>
      <c r="Q661">
        <v>0</v>
      </c>
      <c r="R661" t="s">
        <v>45</v>
      </c>
    </row>
    <row r="662" spans="1:18" x14ac:dyDescent="0.25">
      <c r="A662" t="s">
        <v>135</v>
      </c>
      <c r="B662" t="s">
        <v>83</v>
      </c>
      <c r="C662" t="s">
        <v>17</v>
      </c>
      <c r="D662">
        <v>0.50002150700000003</v>
      </c>
      <c r="E662">
        <v>0.37051994784699999</v>
      </c>
      <c r="F662">
        <v>0.21941998795000001</v>
      </c>
      <c r="G662">
        <v>0.15856019415</v>
      </c>
      <c r="H662">
        <v>0.161847404212794</v>
      </c>
      <c r="I662">
        <v>0.16528113260664401</v>
      </c>
      <c r="J662">
        <v>0.16842940189869701</v>
      </c>
      <c r="K662">
        <v>0.17094486479610599</v>
      </c>
      <c r="L662">
        <v>0.174421611438519</v>
      </c>
      <c r="M662">
        <v>0.17740965149919399</v>
      </c>
      <c r="N662">
        <v>0.18074855511635499</v>
      </c>
      <c r="O662">
        <v>0</v>
      </c>
      <c r="P662">
        <v>0</v>
      </c>
      <c r="Q662">
        <v>0</v>
      </c>
      <c r="R662" t="s">
        <v>45</v>
      </c>
    </row>
    <row r="663" spans="1:18" x14ac:dyDescent="0.25">
      <c r="A663" t="s">
        <v>135</v>
      </c>
      <c r="B663" t="s">
        <v>83</v>
      </c>
      <c r="C663" t="s">
        <v>19</v>
      </c>
      <c r="D663">
        <v>5.3015944074499997</v>
      </c>
      <c r="E663">
        <v>2.2669435489500001</v>
      </c>
      <c r="F663">
        <v>1.46130712924999</v>
      </c>
      <c r="G663">
        <v>1.18107086356</v>
      </c>
      <c r="H663">
        <v>1.0030727843520599</v>
      </c>
      <c r="I663">
        <v>0.87784157807722496</v>
      </c>
      <c r="J663">
        <v>0.730463901156436</v>
      </c>
      <c r="K663">
        <v>0.63585151858891797</v>
      </c>
      <c r="L663">
        <v>0.56955554615585402</v>
      </c>
      <c r="M663">
        <v>0.60325107939582101</v>
      </c>
      <c r="N663">
        <v>0.66832257517573901</v>
      </c>
      <c r="O663">
        <v>0</v>
      </c>
      <c r="P663">
        <v>0</v>
      </c>
      <c r="Q663">
        <v>0</v>
      </c>
      <c r="R663" t="s">
        <v>45</v>
      </c>
    </row>
    <row r="664" spans="1:18" x14ac:dyDescent="0.25">
      <c r="A664" t="s">
        <v>135</v>
      </c>
      <c r="B664" t="s">
        <v>83</v>
      </c>
      <c r="C664" t="s">
        <v>21</v>
      </c>
      <c r="D664">
        <v>73.565750237999893</v>
      </c>
      <c r="E664">
        <v>76.571786706999902</v>
      </c>
      <c r="F664">
        <v>69.0940960799999</v>
      </c>
      <c r="G664">
        <v>59.96967626</v>
      </c>
      <c r="H664">
        <v>46.787041766569999</v>
      </c>
      <c r="I664">
        <v>46.147777605418398</v>
      </c>
      <c r="J664">
        <v>41.060008354266202</v>
      </c>
      <c r="K664">
        <v>39.731829992422298</v>
      </c>
      <c r="L664">
        <v>39.009180684978297</v>
      </c>
      <c r="M664">
        <v>26.203817914374898</v>
      </c>
      <c r="N664">
        <v>8.3012548369321699</v>
      </c>
      <c r="O664">
        <v>0</v>
      </c>
      <c r="P664">
        <v>0</v>
      </c>
      <c r="Q664">
        <v>0</v>
      </c>
      <c r="R664" t="s">
        <v>46</v>
      </c>
    </row>
    <row r="665" spans="1:18" x14ac:dyDescent="0.25">
      <c r="A665" t="s">
        <v>135</v>
      </c>
      <c r="B665" t="s">
        <v>83</v>
      </c>
      <c r="C665" t="s">
        <v>22</v>
      </c>
      <c r="D665" s="2">
        <v>0</v>
      </c>
      <c r="E665" s="2">
        <v>0.12064029999999901</v>
      </c>
      <c r="F665" s="2">
        <v>0.1683608</v>
      </c>
      <c r="G665" s="2">
        <v>0.19455519999999901</v>
      </c>
      <c r="H665" s="2">
        <v>0.20168027999999999</v>
      </c>
      <c r="I665" s="2">
        <v>0.22198601999999901</v>
      </c>
      <c r="J665" s="2">
        <v>0.21288715</v>
      </c>
      <c r="K665" s="2">
        <v>0.20324504999999901</v>
      </c>
      <c r="L665" s="2">
        <v>0.18944848</v>
      </c>
      <c r="M665" s="2">
        <v>7.6281494999999894E-2</v>
      </c>
      <c r="N665" s="2">
        <v>6.5924093999999905E-2</v>
      </c>
      <c r="O665">
        <v>0</v>
      </c>
      <c r="P665">
        <v>0</v>
      </c>
      <c r="Q665">
        <v>0</v>
      </c>
      <c r="R665" t="s">
        <v>45</v>
      </c>
    </row>
    <row r="666" spans="1:18" x14ac:dyDescent="0.25">
      <c r="A666" t="s">
        <v>135</v>
      </c>
      <c r="B666" t="s">
        <v>83</v>
      </c>
      <c r="C666" t="s">
        <v>23</v>
      </c>
      <c r="D666" s="2">
        <v>2.9678319999999999E-8</v>
      </c>
      <c r="E666" s="2">
        <v>0.70586110000000002</v>
      </c>
      <c r="F666" s="2">
        <v>0.75601469999999904</v>
      </c>
      <c r="G666" s="2">
        <v>0.87364209999999998</v>
      </c>
      <c r="H666" s="2">
        <v>0.90563389999999999</v>
      </c>
      <c r="I666" s="2">
        <v>0.99681569999999997</v>
      </c>
      <c r="J666" s="2">
        <v>0.95595779999999997</v>
      </c>
      <c r="K666" s="2">
        <v>0.91266190000000003</v>
      </c>
      <c r="L666" s="2">
        <v>0.85070760999999995</v>
      </c>
      <c r="M666" s="2">
        <v>0.34253781999999999</v>
      </c>
      <c r="N666" s="2">
        <v>0.29602858999999998</v>
      </c>
      <c r="O666">
        <v>0</v>
      </c>
      <c r="P666">
        <v>0</v>
      </c>
      <c r="Q666">
        <v>0</v>
      </c>
      <c r="R666" t="s">
        <v>45</v>
      </c>
    </row>
    <row r="667" spans="1:18" x14ac:dyDescent="0.25">
      <c r="A667" t="s">
        <v>135</v>
      </c>
      <c r="B667" t="s">
        <v>83</v>
      </c>
      <c r="C667" t="s">
        <v>24</v>
      </c>
      <c r="D667" s="2">
        <v>0</v>
      </c>
      <c r="E667" s="2">
        <v>0.14821843000000001</v>
      </c>
      <c r="F667" s="2">
        <v>0.18230109999999999</v>
      </c>
      <c r="G667" s="2">
        <v>0.2106654</v>
      </c>
      <c r="H667" s="2">
        <v>0.218379869999999</v>
      </c>
      <c r="I667" s="2">
        <v>0.24036696999999899</v>
      </c>
      <c r="J667" s="2">
        <v>0.23051480999999999</v>
      </c>
      <c r="K667" s="2">
        <v>0.22007420999999999</v>
      </c>
      <c r="L667" s="2">
        <v>0.205135239999999</v>
      </c>
      <c r="M667" s="2">
        <v>8.25977499999999E-2</v>
      </c>
      <c r="N667" s="2">
        <v>7.1382742999999901E-2</v>
      </c>
      <c r="O667">
        <v>0</v>
      </c>
      <c r="P667">
        <v>0</v>
      </c>
      <c r="Q667">
        <v>0</v>
      </c>
      <c r="R667" t="s">
        <v>45</v>
      </c>
    </row>
    <row r="668" spans="1:18" x14ac:dyDescent="0.25">
      <c r="A668" t="s">
        <v>135</v>
      </c>
      <c r="B668" t="s">
        <v>83</v>
      </c>
      <c r="C668" t="s">
        <v>25</v>
      </c>
      <c r="D668" s="2">
        <v>1.4941040000000001E-7</v>
      </c>
      <c r="E668" s="2">
        <v>2.29617199999999E-4</v>
      </c>
      <c r="F668" s="2">
        <v>1.7265059999999901E-4</v>
      </c>
      <c r="G668" s="2">
        <v>1.995125E-4</v>
      </c>
      <c r="H668" s="2">
        <v>2.0681876999999901E-4</v>
      </c>
      <c r="I668" s="2">
        <v>2.2764176E-4</v>
      </c>
      <c r="J668" s="2">
        <v>2.1831109E-4</v>
      </c>
      <c r="K668" s="2">
        <v>2.0842334999999999E-4</v>
      </c>
      <c r="L668" s="2">
        <v>1.9427503000000001E-4</v>
      </c>
      <c r="M668" s="2">
        <v>7.8224967999999996E-5</v>
      </c>
      <c r="N668" s="2">
        <v>6.7603677999999998E-5</v>
      </c>
      <c r="O668">
        <v>0</v>
      </c>
      <c r="P668">
        <v>0</v>
      </c>
      <c r="Q668">
        <v>0</v>
      </c>
      <c r="R668" t="s">
        <v>45</v>
      </c>
    </row>
    <row r="669" spans="1:18" x14ac:dyDescent="0.25">
      <c r="A669" t="s">
        <v>135</v>
      </c>
      <c r="B669" t="s">
        <v>83</v>
      </c>
      <c r="C669" t="s">
        <v>26</v>
      </c>
      <c r="D669">
        <v>0</v>
      </c>
      <c r="E669">
        <v>1.0800522999999999E-2</v>
      </c>
      <c r="F669">
        <v>1.3297289999999899E-2</v>
      </c>
      <c r="G669">
        <v>1.5366167E-2</v>
      </c>
      <c r="H669">
        <v>1.5928887999999999E-2</v>
      </c>
      <c r="I669">
        <v>1.7532667999999901E-2</v>
      </c>
      <c r="J669">
        <v>1.6814029000000001E-2</v>
      </c>
      <c r="K669">
        <v>1.60524879999999E-2</v>
      </c>
      <c r="L669">
        <v>1.49628129999999E-2</v>
      </c>
      <c r="M669">
        <v>6.0247751E-3</v>
      </c>
      <c r="N669">
        <v>5.2067455000000002E-3</v>
      </c>
      <c r="O669">
        <v>0</v>
      </c>
      <c r="P669">
        <v>0</v>
      </c>
      <c r="Q669">
        <v>0</v>
      </c>
      <c r="R669" t="s">
        <v>45</v>
      </c>
    </row>
    <row r="670" spans="1:18" x14ac:dyDescent="0.25">
      <c r="A670" t="s">
        <v>135</v>
      </c>
      <c r="B670" t="s">
        <v>83</v>
      </c>
      <c r="C670" t="s">
        <v>27</v>
      </c>
      <c r="D670" s="2">
        <v>1.08857331599999E-2</v>
      </c>
      <c r="E670">
        <v>1.14475610537E-2</v>
      </c>
      <c r="F670">
        <v>9.8302525276999994E-3</v>
      </c>
      <c r="G670">
        <v>5.3090527549999999E-3</v>
      </c>
      <c r="H670">
        <v>4.8866509202829898E-3</v>
      </c>
      <c r="I670">
        <v>4.9309136524249998E-3</v>
      </c>
      <c r="J670">
        <v>4.768143401006E-3</v>
      </c>
      <c r="K670">
        <v>4.5399759672720003E-3</v>
      </c>
      <c r="L670">
        <v>4.4766750122879999E-3</v>
      </c>
      <c r="M670">
        <v>4.3561511788209901E-3</v>
      </c>
      <c r="N670">
        <v>4.4763758827770003E-3</v>
      </c>
      <c r="O670">
        <v>0</v>
      </c>
      <c r="P670">
        <v>0</v>
      </c>
      <c r="Q670">
        <v>0</v>
      </c>
      <c r="R670" t="s">
        <v>45</v>
      </c>
    </row>
    <row r="671" spans="1:18" x14ac:dyDescent="0.25">
      <c r="A671" t="s">
        <v>135</v>
      </c>
      <c r="B671" t="s">
        <v>83</v>
      </c>
      <c r="C671" t="s">
        <v>29</v>
      </c>
      <c r="D671" s="2">
        <v>1.7682059391420001E-2</v>
      </c>
      <c r="E671">
        <v>1.084872291784E-2</v>
      </c>
      <c r="F671">
        <v>1.0404149809799999E-2</v>
      </c>
      <c r="G671">
        <v>1.00043364525E-2</v>
      </c>
      <c r="H671">
        <v>9.1389912206399897E-3</v>
      </c>
      <c r="I671">
        <v>8.8663919130919904E-3</v>
      </c>
      <c r="J671">
        <v>8.3568164207599906E-3</v>
      </c>
      <c r="K671">
        <v>7.9109968019230002E-3</v>
      </c>
      <c r="L671">
        <v>7.5354663335989898E-3</v>
      </c>
      <c r="M671">
        <v>7.7909985503510004E-3</v>
      </c>
      <c r="N671">
        <v>8.7637419781479899E-3</v>
      </c>
      <c r="O671">
        <v>0</v>
      </c>
      <c r="P671">
        <v>0</v>
      </c>
      <c r="Q671">
        <v>0</v>
      </c>
      <c r="R671" t="s">
        <v>45</v>
      </c>
    </row>
    <row r="672" spans="1:18" x14ac:dyDescent="0.25">
      <c r="A672" t="s">
        <v>135</v>
      </c>
      <c r="B672" t="s">
        <v>83</v>
      </c>
      <c r="C672" t="s">
        <v>31</v>
      </c>
      <c r="D672" s="2">
        <v>0.75817703079899901</v>
      </c>
      <c r="E672" s="2">
        <v>0.41905299986899902</v>
      </c>
      <c r="F672" s="2">
        <v>0.287082282015999</v>
      </c>
      <c r="G672" s="2">
        <v>0.26836870497999998</v>
      </c>
      <c r="H672" s="2">
        <v>0.20216194894059</v>
      </c>
      <c r="I672" s="2">
        <v>0.20746702570179401</v>
      </c>
      <c r="J672" s="2">
        <v>0.199504984263987</v>
      </c>
      <c r="K672" s="2">
        <v>0.20150661352229499</v>
      </c>
      <c r="L672" s="2">
        <v>0.20595616230428401</v>
      </c>
      <c r="M672" s="2">
        <v>0.20589306896933901</v>
      </c>
      <c r="N672" s="2">
        <v>0.215278909244488</v>
      </c>
      <c r="O672">
        <v>0</v>
      </c>
      <c r="P672">
        <v>0</v>
      </c>
      <c r="Q672">
        <v>0</v>
      </c>
      <c r="R672" t="s">
        <v>45</v>
      </c>
    </row>
    <row r="673" spans="1:18" x14ac:dyDescent="0.25">
      <c r="A673" t="s">
        <v>135</v>
      </c>
      <c r="B673" t="s">
        <v>83</v>
      </c>
      <c r="C673" t="s">
        <v>32</v>
      </c>
      <c r="D673" s="2">
        <v>1.225720055155</v>
      </c>
      <c r="E673" s="2">
        <v>0.75415434268899995</v>
      </c>
      <c r="F673" s="2">
        <v>0.488545332300999</v>
      </c>
      <c r="G673" s="2">
        <v>0.35411104302999902</v>
      </c>
      <c r="H673" s="2">
        <v>0.23813791219019401</v>
      </c>
      <c r="I673" s="2">
        <v>0.22185025790311499</v>
      </c>
      <c r="J673" s="2">
        <v>0.19818190466483199</v>
      </c>
      <c r="K673" s="2">
        <v>0.18435460640767801</v>
      </c>
      <c r="L673" s="2">
        <v>0.184997725945832</v>
      </c>
      <c r="M673" s="2">
        <v>0.175986568232566</v>
      </c>
      <c r="N673" s="2">
        <v>0.180710268034873</v>
      </c>
      <c r="O673">
        <v>0</v>
      </c>
      <c r="P673">
        <v>0</v>
      </c>
      <c r="Q673">
        <v>0</v>
      </c>
      <c r="R673" t="s">
        <v>45</v>
      </c>
    </row>
    <row r="674" spans="1:18" x14ac:dyDescent="0.25">
      <c r="A674" t="s">
        <v>135</v>
      </c>
      <c r="B674" t="s">
        <v>83</v>
      </c>
      <c r="C674" t="s">
        <v>34</v>
      </c>
      <c r="D674" s="2">
        <v>2.4061171787499998E-2</v>
      </c>
      <c r="E674" s="2">
        <v>1.9331345572999901E-2</v>
      </c>
      <c r="F674" s="2">
        <v>2.3104931756000001E-2</v>
      </c>
      <c r="G674" s="2">
        <v>2.2224797423000001E-2</v>
      </c>
      <c r="H674" s="2">
        <v>2.1009405599096E-2</v>
      </c>
      <c r="I674" s="2">
        <v>1.9525188891059898E-2</v>
      </c>
      <c r="J674" s="2">
        <v>1.8405404187603901E-2</v>
      </c>
      <c r="K674" s="2">
        <v>1.66942076308449E-2</v>
      </c>
      <c r="L674" s="2">
        <v>1.5162425065469999E-2</v>
      </c>
      <c r="M674" s="2">
        <v>1.80166664750669E-2</v>
      </c>
      <c r="N674" s="2">
        <v>2.3953118035015899E-2</v>
      </c>
      <c r="O674">
        <v>0</v>
      </c>
      <c r="P674">
        <v>0</v>
      </c>
      <c r="Q674">
        <v>0</v>
      </c>
      <c r="R674" t="s">
        <v>45</v>
      </c>
    </row>
    <row r="675" spans="1:18" x14ac:dyDescent="0.25">
      <c r="A675" t="s">
        <v>135</v>
      </c>
      <c r="B675" t="s">
        <v>83</v>
      </c>
      <c r="C675" t="s">
        <v>36</v>
      </c>
      <c r="D675" s="2">
        <v>0.1109122263828</v>
      </c>
      <c r="E675" s="2">
        <v>0.146171340739599</v>
      </c>
      <c r="F675" s="2">
        <v>0.14537164994249999</v>
      </c>
      <c r="G675" s="2">
        <v>0.119290791571299</v>
      </c>
      <c r="H675" s="2">
        <v>9.1426737610324896E-2</v>
      </c>
      <c r="I675" s="2">
        <v>9.7162569249138006E-2</v>
      </c>
      <c r="J675" s="2">
        <v>0.101867517433091</v>
      </c>
      <c r="K675" s="2">
        <v>0.106362217758506</v>
      </c>
      <c r="L675" s="2">
        <v>0.11137466831256</v>
      </c>
      <c r="M675" s="2">
        <v>0.115237974633462</v>
      </c>
      <c r="N675" s="2">
        <v>0.13048035193449101</v>
      </c>
      <c r="O675">
        <v>0</v>
      </c>
      <c r="P675">
        <v>0</v>
      </c>
      <c r="Q675">
        <v>0</v>
      </c>
      <c r="R675" t="s">
        <v>45</v>
      </c>
    </row>
    <row r="676" spans="1:18" x14ac:dyDescent="0.25">
      <c r="A676" t="s">
        <v>135</v>
      </c>
      <c r="B676" t="s">
        <v>83</v>
      </c>
      <c r="C676" t="s">
        <v>37</v>
      </c>
      <c r="D676" s="2">
        <v>7.8981020900099994E-2</v>
      </c>
      <c r="E676" s="2">
        <v>0.106148818314479</v>
      </c>
      <c r="F676" s="2">
        <v>8.3963594572999997E-2</v>
      </c>
      <c r="G676" s="2">
        <v>6.4489028562199999E-2</v>
      </c>
      <c r="H676" s="2">
        <v>5.3364834350714999E-2</v>
      </c>
      <c r="I676" s="2">
        <v>5.2926544035537898E-2</v>
      </c>
      <c r="J676" s="2">
        <v>5.2999582404740897E-2</v>
      </c>
      <c r="K676" s="2">
        <v>5.2332007333185902E-2</v>
      </c>
      <c r="L676" s="2">
        <v>5.2253174925395003E-2</v>
      </c>
      <c r="M676" s="2">
        <v>5.5558628176377897E-2</v>
      </c>
      <c r="N676" s="2">
        <v>6.5399696118670997E-2</v>
      </c>
      <c r="O676">
        <v>0</v>
      </c>
      <c r="P676">
        <v>0</v>
      </c>
      <c r="Q676">
        <v>0</v>
      </c>
      <c r="R676" t="s">
        <v>45</v>
      </c>
    </row>
    <row r="677" spans="1:18" x14ac:dyDescent="0.25">
      <c r="A677" t="s">
        <v>135</v>
      </c>
      <c r="B677" t="s">
        <v>83</v>
      </c>
      <c r="C677" t="s">
        <v>39</v>
      </c>
      <c r="D677" s="2">
        <v>1.4552995857005999</v>
      </c>
      <c r="E677" s="2">
        <v>1.1375937588865599</v>
      </c>
      <c r="F677" s="2">
        <v>0.56073666583486004</v>
      </c>
      <c r="G677" s="2">
        <v>0.23145863330620001</v>
      </c>
      <c r="H677" s="2">
        <v>7.4008521073129996E-2</v>
      </c>
      <c r="I677" s="2">
        <v>7.4776313848900003E-2</v>
      </c>
      <c r="J677" s="2">
        <v>7.6599306528675998E-2</v>
      </c>
      <c r="K677" s="2">
        <v>8.6373808884994005E-2</v>
      </c>
      <c r="L677" s="2">
        <v>9.5989929893284004E-2</v>
      </c>
      <c r="M677" s="2">
        <v>8.5863954252079905E-2</v>
      </c>
      <c r="N677" s="2">
        <v>9.1821343704697994E-2</v>
      </c>
      <c r="O677">
        <v>0</v>
      </c>
      <c r="P677">
        <v>0</v>
      </c>
      <c r="Q677">
        <v>0</v>
      </c>
      <c r="R677" t="s">
        <v>45</v>
      </c>
    </row>
    <row r="678" spans="1:18" x14ac:dyDescent="0.25">
      <c r="A678" t="s">
        <v>135</v>
      </c>
      <c r="B678" t="s">
        <v>84</v>
      </c>
      <c r="C678" t="s">
        <v>16</v>
      </c>
      <c r="D678" s="2">
        <v>7.0650334563999995E-4</v>
      </c>
      <c r="E678" s="2">
        <v>4.4796726086400001E-4</v>
      </c>
      <c r="F678" s="2">
        <v>6.1782542074800004E-4</v>
      </c>
      <c r="G678" s="2">
        <v>4.16164518716999E-4</v>
      </c>
      <c r="H678" s="2">
        <v>3.6887915867899899E-4</v>
      </c>
      <c r="I678" s="2">
        <v>3.3784165810700001E-4</v>
      </c>
      <c r="J678" s="2">
        <v>3.8722182701000002E-4</v>
      </c>
      <c r="K678" s="2">
        <v>3.97399530807999E-4</v>
      </c>
      <c r="L678" s="2">
        <v>4.3915334071799902E-4</v>
      </c>
      <c r="M678" s="2">
        <v>4.6511282374999899E-4</v>
      </c>
      <c r="N678" s="2">
        <v>4.8516233709799999E-4</v>
      </c>
      <c r="O678">
        <v>0</v>
      </c>
      <c r="P678">
        <v>0</v>
      </c>
      <c r="Q678">
        <v>0</v>
      </c>
      <c r="R678" t="s">
        <v>45</v>
      </c>
    </row>
    <row r="679" spans="1:18" x14ac:dyDescent="0.25">
      <c r="A679" t="s">
        <v>135</v>
      </c>
      <c r="B679" t="s">
        <v>84</v>
      </c>
      <c r="C679" t="s">
        <v>17</v>
      </c>
      <c r="D679">
        <v>2.9345668028E-2</v>
      </c>
      <c r="E679" s="2">
        <v>2.60813545271599E-2</v>
      </c>
      <c r="F679">
        <v>1.6414731104389998E-2</v>
      </c>
      <c r="G679">
        <v>9.8054753448000003E-3</v>
      </c>
      <c r="H679">
        <v>9.864908367226E-3</v>
      </c>
      <c r="I679" s="2">
        <v>9.6890473458529896E-3</v>
      </c>
      <c r="J679" s="2">
        <v>1.0147214328660999E-2</v>
      </c>
      <c r="K679" s="2">
        <v>1.02300413797269E-2</v>
      </c>
      <c r="L679" s="2">
        <v>1.03047114175109E-2</v>
      </c>
      <c r="M679" s="2">
        <v>1.0424684844699E-2</v>
      </c>
      <c r="N679" s="2">
        <v>1.0618708902703E-2</v>
      </c>
      <c r="O679">
        <v>0</v>
      </c>
      <c r="P679">
        <v>0</v>
      </c>
      <c r="Q679">
        <v>0</v>
      </c>
      <c r="R679" t="s">
        <v>45</v>
      </c>
    </row>
    <row r="680" spans="1:18" x14ac:dyDescent="0.25">
      <c r="A680" t="s">
        <v>135</v>
      </c>
      <c r="B680" t="s">
        <v>84</v>
      </c>
      <c r="C680" t="s">
        <v>19</v>
      </c>
      <c r="D680">
        <v>0.37096830210978898</v>
      </c>
      <c r="E680">
        <v>0.15978300894865</v>
      </c>
      <c r="F680">
        <v>0.10920428387430001</v>
      </c>
      <c r="G680">
        <v>8.6978287296400003E-2</v>
      </c>
      <c r="H680">
        <v>7.4706984727039905E-2</v>
      </c>
      <c r="I680">
        <v>6.2195308377848001E-2</v>
      </c>
      <c r="J680">
        <v>5.3144762306920001E-2</v>
      </c>
      <c r="K680">
        <v>4.6136072324878E-2</v>
      </c>
      <c r="L680">
        <v>4.1033314360005999E-2</v>
      </c>
      <c r="M680">
        <v>4.4084151673357899E-2</v>
      </c>
      <c r="N680">
        <v>4.5334649084677998E-2</v>
      </c>
      <c r="O680">
        <v>0</v>
      </c>
      <c r="P680">
        <v>0</v>
      </c>
      <c r="Q680">
        <v>0</v>
      </c>
      <c r="R680" t="s">
        <v>45</v>
      </c>
    </row>
    <row r="681" spans="1:18" x14ac:dyDescent="0.25">
      <c r="A681" t="s">
        <v>135</v>
      </c>
      <c r="B681" t="s">
        <v>84</v>
      </c>
      <c r="C681" t="s">
        <v>21</v>
      </c>
      <c r="D681">
        <v>2.1471382186999999</v>
      </c>
      <c r="E681">
        <v>2.8128283359999999</v>
      </c>
      <c r="F681">
        <v>2.8578579528999999</v>
      </c>
      <c r="G681">
        <v>2.6707683982999901</v>
      </c>
      <c r="H681">
        <v>2.3756448281814699</v>
      </c>
      <c r="I681">
        <v>1.89328623006715</v>
      </c>
      <c r="J681">
        <v>1.9980528038418199</v>
      </c>
      <c r="K681">
        <v>1.75604017010743</v>
      </c>
      <c r="L681">
        <v>1.5291130323042199</v>
      </c>
      <c r="M681">
        <v>0.89968570317847796</v>
      </c>
      <c r="N681" s="2">
        <v>0.50133541734258602</v>
      </c>
      <c r="O681">
        <v>0</v>
      </c>
      <c r="P681">
        <v>0</v>
      </c>
      <c r="Q681">
        <v>0</v>
      </c>
      <c r="R681" t="s">
        <v>46</v>
      </c>
    </row>
    <row r="682" spans="1:18" x14ac:dyDescent="0.25">
      <c r="A682" t="s">
        <v>135</v>
      </c>
      <c r="B682" t="s">
        <v>84</v>
      </c>
      <c r="C682" t="s">
        <v>22</v>
      </c>
      <c r="D682" s="2">
        <v>0</v>
      </c>
      <c r="E682">
        <v>5.7722229999999999E-3</v>
      </c>
      <c r="F682">
        <v>8.0837600000000006E-3</v>
      </c>
      <c r="G682">
        <v>1.0597845999999999E-2</v>
      </c>
      <c r="H682">
        <v>1.0856538000000001E-2</v>
      </c>
      <c r="I682">
        <v>1.2037852999999999E-2</v>
      </c>
      <c r="J682">
        <v>1.14533609999999E-2</v>
      </c>
      <c r="K682">
        <v>1.0957763000000001E-2</v>
      </c>
      <c r="L682">
        <v>1.02589539999999E-2</v>
      </c>
      <c r="M682">
        <v>4.1345692999999999E-3</v>
      </c>
      <c r="N682" s="2">
        <v>3.5540043999999901E-3</v>
      </c>
      <c r="O682">
        <v>0</v>
      </c>
      <c r="P682">
        <v>0</v>
      </c>
      <c r="Q682">
        <v>0</v>
      </c>
      <c r="R682" t="s">
        <v>45</v>
      </c>
    </row>
    <row r="683" spans="1:18" x14ac:dyDescent="0.25">
      <c r="A683" t="s">
        <v>135</v>
      </c>
      <c r="B683" t="s">
        <v>84</v>
      </c>
      <c r="C683" t="s">
        <v>23</v>
      </c>
      <c r="D683" s="2">
        <v>1.8601269999999999E-9</v>
      </c>
      <c r="E683">
        <v>3.3773060000000001E-2</v>
      </c>
      <c r="F683">
        <v>3.6299749999999999E-2</v>
      </c>
      <c r="G683">
        <v>4.7589059999999898E-2</v>
      </c>
      <c r="H683">
        <v>4.8750729999999902E-2</v>
      </c>
      <c r="I683">
        <v>5.4055349999999898E-2</v>
      </c>
      <c r="J683">
        <v>5.1430690000000001E-2</v>
      </c>
      <c r="K683">
        <v>4.9205235E-2</v>
      </c>
      <c r="L683">
        <v>4.6067298999999902E-2</v>
      </c>
      <c r="M683">
        <v>1.8566079999999999E-2</v>
      </c>
      <c r="N683">
        <v>1.59590555E-2</v>
      </c>
      <c r="O683">
        <v>0</v>
      </c>
      <c r="P683">
        <v>0</v>
      </c>
      <c r="Q683">
        <v>0</v>
      </c>
      <c r="R683" t="s">
        <v>45</v>
      </c>
    </row>
    <row r="684" spans="1:18" x14ac:dyDescent="0.25">
      <c r="A684" t="s">
        <v>135</v>
      </c>
      <c r="B684" t="s">
        <v>84</v>
      </c>
      <c r="C684" t="s">
        <v>24</v>
      </c>
      <c r="D684" s="2">
        <v>0</v>
      </c>
      <c r="E684" s="2">
        <v>7.0917559999999899E-3</v>
      </c>
      <c r="F684" s="2">
        <v>8.7531099999999997E-3</v>
      </c>
      <c r="G684" s="2">
        <v>1.14753799999999E-2</v>
      </c>
      <c r="H684" s="2">
        <v>1.1755491E-2</v>
      </c>
      <c r="I684" s="2">
        <v>1.3034618E-2</v>
      </c>
      <c r="J684" s="2">
        <v>1.2401718000000001E-2</v>
      </c>
      <c r="K684" s="2">
        <v>1.18651049999999E-2</v>
      </c>
      <c r="L684" s="2">
        <v>1.1108421E-2</v>
      </c>
      <c r="M684" s="2">
        <v>4.4769246000000004E-3</v>
      </c>
      <c r="N684" s="2">
        <v>3.8482849999999999E-3</v>
      </c>
      <c r="O684">
        <v>0</v>
      </c>
      <c r="P684">
        <v>0</v>
      </c>
      <c r="Q684">
        <v>0</v>
      </c>
      <c r="R684" t="s">
        <v>45</v>
      </c>
    </row>
    <row r="685" spans="1:18" x14ac:dyDescent="0.25">
      <c r="A685" t="s">
        <v>135</v>
      </c>
      <c r="B685" t="s">
        <v>84</v>
      </c>
      <c r="C685" t="s">
        <v>25</v>
      </c>
      <c r="D685" s="2">
        <v>9.3645300000000005E-9</v>
      </c>
      <c r="E685" s="2">
        <v>1.0986409999999999E-5</v>
      </c>
      <c r="F685" s="2">
        <v>8.2896999999999996E-6</v>
      </c>
      <c r="G685" s="2">
        <v>1.08678599999999E-5</v>
      </c>
      <c r="H685" s="2">
        <v>1.1133145E-5</v>
      </c>
      <c r="I685" s="2">
        <v>1.2344564E-5</v>
      </c>
      <c r="J685" s="2">
        <v>1.1745159E-5</v>
      </c>
      <c r="K685" s="2">
        <v>1.1236943999999999E-5</v>
      </c>
      <c r="L685" s="2">
        <v>1.0520336999999999E-5</v>
      </c>
      <c r="M685" s="2">
        <v>4.2399090999999901E-6</v>
      </c>
      <c r="N685" s="2">
        <v>3.6445521999999899E-6</v>
      </c>
      <c r="O685">
        <v>0</v>
      </c>
      <c r="P685">
        <v>0</v>
      </c>
      <c r="Q685">
        <v>0</v>
      </c>
      <c r="R685" t="s">
        <v>45</v>
      </c>
    </row>
    <row r="686" spans="1:18" x14ac:dyDescent="0.25">
      <c r="A686" t="s">
        <v>135</v>
      </c>
      <c r="B686" t="s">
        <v>84</v>
      </c>
      <c r="C686" t="s">
        <v>26</v>
      </c>
      <c r="D686" s="2">
        <v>0</v>
      </c>
      <c r="E686" s="2">
        <v>5.1676819999999998E-4</v>
      </c>
      <c r="F686" s="2">
        <v>6.3846170000000002E-4</v>
      </c>
      <c r="G686" s="2">
        <v>8.3702720000000002E-4</v>
      </c>
      <c r="H686" s="2">
        <v>8.5745890000000005E-4</v>
      </c>
      <c r="I686" s="2">
        <v>9.5076100000000005E-4</v>
      </c>
      <c r="J686" s="2">
        <v>9.0459579999999996E-4</v>
      </c>
      <c r="K686" s="2">
        <v>8.6545369999999901E-4</v>
      </c>
      <c r="L686" s="2">
        <v>8.1026199999999996E-4</v>
      </c>
      <c r="M686" s="2">
        <v>3.2655199999999997E-4</v>
      </c>
      <c r="N686" s="2">
        <v>2.80698539999999E-4</v>
      </c>
      <c r="O686">
        <v>0</v>
      </c>
      <c r="P686">
        <v>0</v>
      </c>
      <c r="Q686">
        <v>0</v>
      </c>
      <c r="R686" t="s">
        <v>45</v>
      </c>
    </row>
    <row r="687" spans="1:18" x14ac:dyDescent="0.25">
      <c r="A687" t="s">
        <v>135</v>
      </c>
      <c r="B687" t="s">
        <v>84</v>
      </c>
      <c r="C687" t="s">
        <v>27</v>
      </c>
      <c r="D687" s="2">
        <v>6.8787463639999997E-4</v>
      </c>
      <c r="E687" s="2">
        <v>5.69056539999999E-4</v>
      </c>
      <c r="F687" s="2">
        <v>5.8482701367999995E-4</v>
      </c>
      <c r="G687" s="2">
        <v>4.7197173338999902E-4</v>
      </c>
      <c r="H687" s="2">
        <v>3.9193366589199998E-4</v>
      </c>
      <c r="I687" s="2">
        <v>2.85167630705999E-4</v>
      </c>
      <c r="J687" s="2">
        <v>3.6909646312699901E-4</v>
      </c>
      <c r="K687" s="2">
        <v>3.42850475093E-4</v>
      </c>
      <c r="L687" s="2">
        <v>3.2228159514999997E-4</v>
      </c>
      <c r="M687" s="2">
        <v>3.0689347440899899E-4</v>
      </c>
      <c r="N687" s="2">
        <v>3.0076928225999998E-4</v>
      </c>
      <c r="O687">
        <v>0</v>
      </c>
      <c r="P687">
        <v>0</v>
      </c>
      <c r="Q687">
        <v>0</v>
      </c>
      <c r="R687" t="s">
        <v>45</v>
      </c>
    </row>
    <row r="688" spans="1:18" x14ac:dyDescent="0.25">
      <c r="A688" t="s">
        <v>135</v>
      </c>
      <c r="B688" t="s">
        <v>84</v>
      </c>
      <c r="C688" t="s">
        <v>29</v>
      </c>
      <c r="D688" s="2">
        <v>7.6478414742499898E-4</v>
      </c>
      <c r="E688" s="2">
        <v>4.2138124515199898E-4</v>
      </c>
      <c r="F688" s="2">
        <v>7.5597647031999996E-4</v>
      </c>
      <c r="G688" s="2">
        <v>6.4830119083899901E-4</v>
      </c>
      <c r="H688" s="2">
        <v>5.8156854746600002E-4</v>
      </c>
      <c r="I688" s="2">
        <v>5.0983573754800004E-4</v>
      </c>
      <c r="J688" s="2">
        <v>4.8702633657299999E-4</v>
      </c>
      <c r="K688" s="2">
        <v>4.4089711859699902E-4</v>
      </c>
      <c r="L688" s="2">
        <v>4.0177271008599901E-4</v>
      </c>
      <c r="M688" s="2">
        <v>4.3488121668300002E-4</v>
      </c>
      <c r="N688" s="2">
        <v>4.67140357181E-4</v>
      </c>
      <c r="O688">
        <v>0</v>
      </c>
      <c r="P688">
        <v>0</v>
      </c>
      <c r="Q688">
        <v>0</v>
      </c>
      <c r="R688" t="s">
        <v>45</v>
      </c>
    </row>
    <row r="689" spans="1:18" x14ac:dyDescent="0.25">
      <c r="A689" t="s">
        <v>135</v>
      </c>
      <c r="B689" t="s">
        <v>84</v>
      </c>
      <c r="C689" t="s">
        <v>31</v>
      </c>
      <c r="D689" s="2">
        <v>5.8407462846269999E-2</v>
      </c>
      <c r="E689" s="2">
        <v>2.80823731733299E-2</v>
      </c>
      <c r="F689" s="2">
        <v>1.8705471363078902E-2</v>
      </c>
      <c r="G689" s="2">
        <v>1.8101315560049999E-2</v>
      </c>
      <c r="H689" s="2">
        <v>1.5560861346284999E-2</v>
      </c>
      <c r="I689" s="2">
        <v>1.4910059560673899E-2</v>
      </c>
      <c r="J689" s="2">
        <v>1.2916510946082E-2</v>
      </c>
      <c r="K689" s="2">
        <v>1.30114848678519E-2</v>
      </c>
      <c r="L689" s="2">
        <v>1.3327084042875E-2</v>
      </c>
      <c r="M689" s="2">
        <v>1.4418942238148999E-2</v>
      </c>
      <c r="N689" s="2">
        <v>1.5266716076546999E-2</v>
      </c>
      <c r="O689">
        <v>0</v>
      </c>
      <c r="P689">
        <v>0</v>
      </c>
      <c r="Q689">
        <v>0</v>
      </c>
      <c r="R689" t="s">
        <v>45</v>
      </c>
    </row>
    <row r="690" spans="1:18" x14ac:dyDescent="0.25">
      <c r="A690" t="s">
        <v>135</v>
      </c>
      <c r="B690" t="s">
        <v>84</v>
      </c>
      <c r="C690" t="s">
        <v>32</v>
      </c>
      <c r="D690" s="2">
        <v>3.4423619379399903E-2</v>
      </c>
      <c r="E690" s="2">
        <v>2.2445848637719899E-2</v>
      </c>
      <c r="F690" s="2">
        <v>2.2078089188310002E-2</v>
      </c>
      <c r="G690" s="2">
        <v>1.5996485174799999E-2</v>
      </c>
      <c r="H690" s="2">
        <v>1.3661694912770901E-2</v>
      </c>
      <c r="I690" s="2">
        <v>1.14296020951589E-2</v>
      </c>
      <c r="J690" s="2">
        <v>1.0336616620456001E-2</v>
      </c>
      <c r="K690" s="2">
        <v>9.1448286656169893E-3</v>
      </c>
      <c r="L690" s="2">
        <v>8.6784064346269903E-3</v>
      </c>
      <c r="M690" s="2">
        <v>8.7814864733719994E-3</v>
      </c>
      <c r="N690" s="2">
        <v>8.7978865098289893E-3</v>
      </c>
      <c r="O690">
        <v>0</v>
      </c>
      <c r="P690">
        <v>0</v>
      </c>
      <c r="Q690">
        <v>0</v>
      </c>
      <c r="R690" t="s">
        <v>45</v>
      </c>
    </row>
    <row r="691" spans="1:18" x14ac:dyDescent="0.25">
      <c r="A691" t="s">
        <v>135</v>
      </c>
      <c r="B691" t="s">
        <v>84</v>
      </c>
      <c r="C691" t="s">
        <v>34</v>
      </c>
      <c r="D691">
        <v>1.2423621639019999E-3</v>
      </c>
      <c r="E691" s="2">
        <v>7.3915343637200005E-4</v>
      </c>
      <c r="F691">
        <v>1.4311999992409901E-3</v>
      </c>
      <c r="G691">
        <v>1.1373399314509899E-3</v>
      </c>
      <c r="H691">
        <v>1.0786163568549899E-3</v>
      </c>
      <c r="I691" s="2">
        <v>9.5997139856099996E-4</v>
      </c>
      <c r="J691" s="2">
        <v>9.1180801455999899E-4</v>
      </c>
      <c r="K691" s="2">
        <v>8.2469550101100001E-4</v>
      </c>
      <c r="L691" s="2">
        <v>7.4489441966199901E-4</v>
      </c>
      <c r="M691" s="2">
        <v>9.9480063121999999E-4</v>
      </c>
      <c r="N691" s="2">
        <v>1.2189947182199999E-3</v>
      </c>
      <c r="O691">
        <v>0</v>
      </c>
      <c r="P691">
        <v>0</v>
      </c>
      <c r="Q691">
        <v>0</v>
      </c>
      <c r="R691" t="s">
        <v>45</v>
      </c>
    </row>
    <row r="692" spans="1:18" x14ac:dyDescent="0.25">
      <c r="A692" t="s">
        <v>135</v>
      </c>
      <c r="B692" t="s">
        <v>84</v>
      </c>
      <c r="C692" t="s">
        <v>36</v>
      </c>
      <c r="D692">
        <v>4.2341453524399999E-3</v>
      </c>
      <c r="E692">
        <v>2.41330011448199E-3</v>
      </c>
      <c r="F692">
        <v>6.3938034178059999E-3</v>
      </c>
      <c r="G692">
        <v>4.9665761387619996E-3</v>
      </c>
      <c r="H692">
        <v>4.4461555318739999E-3</v>
      </c>
      <c r="I692">
        <v>4.3917197739520002E-3</v>
      </c>
      <c r="J692">
        <v>4.0476048175779999E-3</v>
      </c>
      <c r="K692">
        <v>4.0834915465059896E-3</v>
      </c>
      <c r="L692">
        <v>4.1848088746199996E-3</v>
      </c>
      <c r="M692">
        <v>4.8219921549179897E-3</v>
      </c>
      <c r="N692">
        <v>5.4020092841389903E-3</v>
      </c>
      <c r="O692">
        <v>0</v>
      </c>
      <c r="P692">
        <v>0</v>
      </c>
      <c r="Q692">
        <v>0</v>
      </c>
      <c r="R692" t="s">
        <v>45</v>
      </c>
    </row>
    <row r="693" spans="1:18" x14ac:dyDescent="0.25">
      <c r="A693" t="s">
        <v>135</v>
      </c>
      <c r="B693" t="s">
        <v>84</v>
      </c>
      <c r="C693" t="s">
        <v>37</v>
      </c>
      <c r="D693">
        <v>3.5045241689539998E-3</v>
      </c>
      <c r="E693">
        <v>1.8920478238689999E-3</v>
      </c>
      <c r="F693">
        <v>3.2873592541480001E-3</v>
      </c>
      <c r="G693">
        <v>2.6535103701339998E-3</v>
      </c>
      <c r="H693">
        <v>2.43417625382099E-3</v>
      </c>
      <c r="I693">
        <v>2.2442938340269899E-3</v>
      </c>
      <c r="J693">
        <v>2.0950858931510002E-3</v>
      </c>
      <c r="K693">
        <v>1.9877104265419898E-3</v>
      </c>
      <c r="L693">
        <v>1.9174528496179899E-3</v>
      </c>
      <c r="M693">
        <v>2.3439801019749999E-3</v>
      </c>
      <c r="N693">
        <v>2.7192774375639898E-3</v>
      </c>
      <c r="O693">
        <v>0</v>
      </c>
      <c r="P693">
        <v>0</v>
      </c>
      <c r="Q693">
        <v>0</v>
      </c>
      <c r="R693" t="s">
        <v>45</v>
      </c>
    </row>
    <row r="694" spans="1:18" x14ac:dyDescent="0.25">
      <c r="A694" t="s">
        <v>135</v>
      </c>
      <c r="B694" t="s">
        <v>84</v>
      </c>
      <c r="C694" t="s">
        <v>39</v>
      </c>
      <c r="D694">
        <v>1.0899215784469901E-2</v>
      </c>
      <c r="E694">
        <v>6.9783135222609999E-3</v>
      </c>
      <c r="F694">
        <v>4.9656189999129898E-3</v>
      </c>
      <c r="G694">
        <v>2.3393676119789898E-3</v>
      </c>
      <c r="H694">
        <v>2.2588003381559898E-3</v>
      </c>
      <c r="I694">
        <v>2.0229325162219999E-3</v>
      </c>
      <c r="J694">
        <v>1.8569864771679999E-3</v>
      </c>
      <c r="K694">
        <v>1.5448271885619999E-3</v>
      </c>
      <c r="L694">
        <v>1.2786633784799999E-3</v>
      </c>
      <c r="M694">
        <v>1.2502985954479899E-3</v>
      </c>
      <c r="N694">
        <v>1.1504414338499901E-3</v>
      </c>
      <c r="O694">
        <v>0</v>
      </c>
      <c r="P694">
        <v>0</v>
      </c>
      <c r="Q694">
        <v>0</v>
      </c>
      <c r="R694" t="s">
        <v>45</v>
      </c>
    </row>
    <row r="695" spans="1:18" x14ac:dyDescent="0.25">
      <c r="A695" t="s">
        <v>135</v>
      </c>
      <c r="B695" t="s">
        <v>85</v>
      </c>
      <c r="C695" t="s">
        <v>16</v>
      </c>
      <c r="D695">
        <v>6.6618919362239999E-3</v>
      </c>
      <c r="E695">
        <v>4.7661256326960002E-3</v>
      </c>
      <c r="F695">
        <v>5.8250035843529996E-3</v>
      </c>
      <c r="G695">
        <v>6.8418924465779999E-3</v>
      </c>
      <c r="H695">
        <v>6.419763481031E-3</v>
      </c>
      <c r="I695">
        <v>6.2540849601350002E-3</v>
      </c>
      <c r="J695">
        <v>6.5936463243089997E-3</v>
      </c>
      <c r="K695">
        <v>6.6407677866569996E-3</v>
      </c>
      <c r="L695">
        <v>7.0395921843710001E-3</v>
      </c>
      <c r="M695">
        <v>7.0082740074609998E-3</v>
      </c>
      <c r="N695">
        <v>7.2165723445259903E-3</v>
      </c>
      <c r="O695">
        <v>0</v>
      </c>
      <c r="P695">
        <v>0</v>
      </c>
      <c r="Q695">
        <v>0</v>
      </c>
      <c r="R695" t="s">
        <v>45</v>
      </c>
    </row>
    <row r="696" spans="1:18" x14ac:dyDescent="0.25">
      <c r="A696" t="s">
        <v>135</v>
      </c>
      <c r="B696" t="s">
        <v>85</v>
      </c>
      <c r="C696" t="s">
        <v>17</v>
      </c>
      <c r="D696">
        <v>8.7453616669999998E-2</v>
      </c>
      <c r="E696">
        <v>0.1003204048166</v>
      </c>
      <c r="F696">
        <v>9.7641242151499996E-2</v>
      </c>
      <c r="G696">
        <v>9.1625624776979997E-2</v>
      </c>
      <c r="H696">
        <v>9.4094241878771995E-2</v>
      </c>
      <c r="I696">
        <v>9.6284487030495997E-2</v>
      </c>
      <c r="J696">
        <v>9.9093336190285E-2</v>
      </c>
      <c r="K696">
        <v>0.101054362996671</v>
      </c>
      <c r="L696">
        <v>0.10288038514475201</v>
      </c>
      <c r="M696">
        <v>0.104507430862607</v>
      </c>
      <c r="N696">
        <v>0.106336784300535</v>
      </c>
      <c r="O696">
        <v>0</v>
      </c>
      <c r="P696">
        <v>0</v>
      </c>
      <c r="Q696">
        <v>0</v>
      </c>
      <c r="R696" t="s">
        <v>45</v>
      </c>
    </row>
    <row r="697" spans="1:18" x14ac:dyDescent="0.25">
      <c r="A697" t="s">
        <v>135</v>
      </c>
      <c r="B697" t="s">
        <v>85</v>
      </c>
      <c r="C697" t="s">
        <v>19</v>
      </c>
      <c r="D697">
        <v>1.88319631758909</v>
      </c>
      <c r="E697">
        <v>1.0838423309465</v>
      </c>
      <c r="F697">
        <v>0.74106199340219903</v>
      </c>
      <c r="G697">
        <v>0.66587991391659995</v>
      </c>
      <c r="H697">
        <v>0.56022326176215298</v>
      </c>
      <c r="I697">
        <v>0.48769180691335701</v>
      </c>
      <c r="J697">
        <v>0.39507064139286602</v>
      </c>
      <c r="K697">
        <v>0.34677481051730902</v>
      </c>
      <c r="L697">
        <v>0.31452960796345703</v>
      </c>
      <c r="M697">
        <v>0.31209063487571598</v>
      </c>
      <c r="N697">
        <v>0.320285605565853</v>
      </c>
      <c r="O697">
        <v>0</v>
      </c>
      <c r="P697">
        <v>0</v>
      </c>
      <c r="Q697">
        <v>0</v>
      </c>
      <c r="R697" t="s">
        <v>45</v>
      </c>
    </row>
    <row r="698" spans="1:18" x14ac:dyDescent="0.25">
      <c r="A698" t="s">
        <v>135</v>
      </c>
      <c r="B698" t="s">
        <v>85</v>
      </c>
      <c r="C698" t="s">
        <v>21</v>
      </c>
      <c r="D698">
        <v>16.762507630469901</v>
      </c>
      <c r="E698">
        <v>24.121170100599901</v>
      </c>
      <c r="F698">
        <v>23.8160353709</v>
      </c>
      <c r="G698">
        <v>20.745536276599999</v>
      </c>
      <c r="H698">
        <v>17.075127631309599</v>
      </c>
      <c r="I698">
        <v>13.717954402662301</v>
      </c>
      <c r="J698">
        <v>12.8651446858937</v>
      </c>
      <c r="K698">
        <v>11.994158553411699</v>
      </c>
      <c r="L698">
        <v>11.4681449336721</v>
      </c>
      <c r="M698">
        <v>9.4808873671650495</v>
      </c>
      <c r="N698">
        <v>4.4781090289477996</v>
      </c>
      <c r="O698">
        <v>0</v>
      </c>
      <c r="P698">
        <v>0</v>
      </c>
      <c r="Q698">
        <v>0</v>
      </c>
      <c r="R698" t="s">
        <v>46</v>
      </c>
    </row>
    <row r="699" spans="1:18" x14ac:dyDescent="0.25">
      <c r="A699" t="s">
        <v>135</v>
      </c>
      <c r="B699" t="s">
        <v>85</v>
      </c>
      <c r="C699" t="s">
        <v>22</v>
      </c>
      <c r="D699" s="2">
        <v>0</v>
      </c>
      <c r="E699">
        <v>0.1078509</v>
      </c>
      <c r="F699">
        <v>0.19170189999999901</v>
      </c>
      <c r="G699">
        <v>0.19427990000000001</v>
      </c>
      <c r="H699" s="2">
        <v>0.198454089999999</v>
      </c>
      <c r="I699" s="2">
        <v>0.21541544000000001</v>
      </c>
      <c r="J699" s="2">
        <v>0.20410992999999999</v>
      </c>
      <c r="K699" s="2">
        <v>0.19408986</v>
      </c>
      <c r="L699" s="2">
        <v>0.18053204</v>
      </c>
      <c r="M699" s="2">
        <v>7.1708702999999999E-2</v>
      </c>
      <c r="N699" s="2">
        <v>6.2046022999999999E-2</v>
      </c>
      <c r="O699">
        <v>0</v>
      </c>
      <c r="P699">
        <v>0</v>
      </c>
      <c r="Q699">
        <v>0</v>
      </c>
      <c r="R699" t="s">
        <v>45</v>
      </c>
    </row>
    <row r="700" spans="1:18" x14ac:dyDescent="0.25">
      <c r="A700" t="s">
        <v>135</v>
      </c>
      <c r="B700" t="s">
        <v>85</v>
      </c>
      <c r="C700" t="s">
        <v>23</v>
      </c>
      <c r="D700" s="2">
        <v>3.7849180000000001E-8</v>
      </c>
      <c r="E700">
        <v>0.63103050000000005</v>
      </c>
      <c r="F700">
        <v>0.86082879999999995</v>
      </c>
      <c r="G700">
        <v>0.87240589999999996</v>
      </c>
      <c r="H700" s="2">
        <v>0.89114599999999999</v>
      </c>
      <c r="I700" s="2">
        <v>0.96731099999999903</v>
      </c>
      <c r="J700" s="2">
        <v>0.91654460000000004</v>
      </c>
      <c r="K700" s="2">
        <v>0.87154969000000004</v>
      </c>
      <c r="L700" s="2">
        <v>0.81066872000000001</v>
      </c>
      <c r="M700" s="2">
        <v>0.32200400000000001</v>
      </c>
      <c r="N700" s="2">
        <v>0.27861437999999999</v>
      </c>
      <c r="O700">
        <v>0</v>
      </c>
      <c r="P700">
        <v>0</v>
      </c>
      <c r="Q700">
        <v>0</v>
      </c>
      <c r="R700" t="s">
        <v>45</v>
      </c>
    </row>
    <row r="701" spans="1:18" x14ac:dyDescent="0.25">
      <c r="A701" t="s">
        <v>135</v>
      </c>
      <c r="B701" t="s">
        <v>85</v>
      </c>
      <c r="C701" t="s">
        <v>24</v>
      </c>
      <c r="D701" s="2">
        <v>0</v>
      </c>
      <c r="E701" s="2">
        <v>0.13250559000000001</v>
      </c>
      <c r="F701" s="2">
        <v>0.207575699999999</v>
      </c>
      <c r="G701" s="2">
        <v>0.210367</v>
      </c>
      <c r="H701" s="2">
        <v>0.214886519999999</v>
      </c>
      <c r="I701" s="2">
        <v>0.23325234</v>
      </c>
      <c r="J701" s="2">
        <v>0.221010819999999</v>
      </c>
      <c r="K701" s="2">
        <v>0.21016089999999901</v>
      </c>
      <c r="L701" s="2">
        <v>0.19548047999999901</v>
      </c>
      <c r="M701" s="2">
        <v>7.7646401000000004E-2</v>
      </c>
      <c r="N701" s="2">
        <v>6.7183604999999993E-2</v>
      </c>
      <c r="O701">
        <v>0</v>
      </c>
      <c r="P701">
        <v>0</v>
      </c>
      <c r="Q701">
        <v>0</v>
      </c>
      <c r="R701" t="s">
        <v>45</v>
      </c>
    </row>
    <row r="702" spans="1:18" x14ac:dyDescent="0.25">
      <c r="A702" t="s">
        <v>135</v>
      </c>
      <c r="B702" t="s">
        <v>85</v>
      </c>
      <c r="C702" t="s">
        <v>25</v>
      </c>
      <c r="D702" s="2">
        <v>1.9054528E-7</v>
      </c>
      <c r="E702" s="2">
        <v>2.052751E-4</v>
      </c>
      <c r="F702" s="2">
        <v>1.965867E-4</v>
      </c>
      <c r="G702" s="2">
        <v>1.9923050000000001E-4</v>
      </c>
      <c r="H702" s="2">
        <v>2.035103E-4</v>
      </c>
      <c r="I702" s="2">
        <v>2.20903879999999E-4</v>
      </c>
      <c r="J702" s="2">
        <v>2.0931033E-4</v>
      </c>
      <c r="K702" s="2">
        <v>1.9903487E-4</v>
      </c>
      <c r="L702" s="2">
        <v>1.8513157E-4</v>
      </c>
      <c r="M702" s="2">
        <v>7.3535624999999894E-5</v>
      </c>
      <c r="N702" s="2">
        <v>6.3626823999999896E-5</v>
      </c>
      <c r="O702">
        <v>0</v>
      </c>
      <c r="P702">
        <v>0</v>
      </c>
      <c r="Q702">
        <v>0</v>
      </c>
      <c r="R702" t="s">
        <v>45</v>
      </c>
    </row>
    <row r="703" spans="1:18" x14ac:dyDescent="0.25">
      <c r="A703" t="s">
        <v>135</v>
      </c>
      <c r="B703" t="s">
        <v>85</v>
      </c>
      <c r="C703" t="s">
        <v>26</v>
      </c>
      <c r="D703">
        <v>0</v>
      </c>
      <c r="E703">
        <v>9.6555349999999998E-3</v>
      </c>
      <c r="F703">
        <v>1.5140829999999999E-2</v>
      </c>
      <c r="G703">
        <v>1.53444079999999E-2</v>
      </c>
      <c r="H703">
        <v>1.5674053E-2</v>
      </c>
      <c r="I703">
        <v>1.7013695999999998E-2</v>
      </c>
      <c r="J703">
        <v>1.6120789E-2</v>
      </c>
      <c r="K703">
        <v>1.5329397999999999E-2</v>
      </c>
      <c r="L703">
        <v>1.42585679999999E-2</v>
      </c>
      <c r="M703">
        <v>5.6636132999999898E-3</v>
      </c>
      <c r="N703">
        <v>4.9004538000000002E-3</v>
      </c>
      <c r="O703">
        <v>0</v>
      </c>
      <c r="P703">
        <v>0</v>
      </c>
      <c r="Q703">
        <v>0</v>
      </c>
      <c r="R703" t="s">
        <v>45</v>
      </c>
    </row>
    <row r="704" spans="1:18" x14ac:dyDescent="0.25">
      <c r="A704" t="s">
        <v>135</v>
      </c>
      <c r="B704" t="s">
        <v>85</v>
      </c>
      <c r="C704" t="s">
        <v>27</v>
      </c>
      <c r="D704" s="2">
        <v>3.7604782559999901E-3</v>
      </c>
      <c r="E704">
        <v>5.0010393099999897E-3</v>
      </c>
      <c r="F704">
        <v>4.7389516829999898E-3</v>
      </c>
      <c r="G704">
        <v>2.8070970669999999E-3</v>
      </c>
      <c r="H704">
        <v>2.4709237366E-3</v>
      </c>
      <c r="I704">
        <v>2.3198478127099999E-3</v>
      </c>
      <c r="J704">
        <v>2.3310710745070001E-3</v>
      </c>
      <c r="K704">
        <v>2.1988859686249999E-3</v>
      </c>
      <c r="L704">
        <v>2.148121572413E-3</v>
      </c>
      <c r="M704">
        <v>2.157428501139E-3</v>
      </c>
      <c r="N704">
        <v>2.17624839761E-3</v>
      </c>
      <c r="O704">
        <v>0</v>
      </c>
      <c r="P704">
        <v>0</v>
      </c>
      <c r="Q704">
        <v>0</v>
      </c>
      <c r="R704" t="s">
        <v>45</v>
      </c>
    </row>
    <row r="705" spans="1:18" x14ac:dyDescent="0.25">
      <c r="A705" t="s">
        <v>135</v>
      </c>
      <c r="B705" t="s">
        <v>85</v>
      </c>
      <c r="C705" t="s">
        <v>29</v>
      </c>
      <c r="D705" s="2">
        <v>4.5618355573300001E-3</v>
      </c>
      <c r="E705">
        <v>4.306984656066E-3</v>
      </c>
      <c r="F705">
        <v>7.3453491322030004E-3</v>
      </c>
      <c r="G705">
        <v>6.4836896826699899E-3</v>
      </c>
      <c r="H705">
        <v>5.3921871054140001E-3</v>
      </c>
      <c r="I705">
        <v>5.3053686768279899E-3</v>
      </c>
      <c r="J705">
        <v>4.6416537838119996E-3</v>
      </c>
      <c r="K705">
        <v>4.5846134942150001E-3</v>
      </c>
      <c r="L705">
        <v>4.5847944658139999E-3</v>
      </c>
      <c r="M705">
        <v>4.6027966608159897E-3</v>
      </c>
      <c r="N705">
        <v>4.9220579113080001E-3</v>
      </c>
      <c r="O705">
        <v>0</v>
      </c>
      <c r="P705">
        <v>0</v>
      </c>
      <c r="Q705">
        <v>0</v>
      </c>
      <c r="R705" t="s">
        <v>45</v>
      </c>
    </row>
    <row r="706" spans="1:18" x14ac:dyDescent="0.25">
      <c r="A706" t="s">
        <v>135</v>
      </c>
      <c r="B706" t="s">
        <v>85</v>
      </c>
      <c r="C706" t="s">
        <v>31</v>
      </c>
      <c r="D706" s="2">
        <v>0.33476608198351998</v>
      </c>
      <c r="E706" s="2">
        <v>0.211088307812</v>
      </c>
      <c r="F706" s="2">
        <v>0.13156551640292</v>
      </c>
      <c r="G706" s="2">
        <v>0.124811476259499</v>
      </c>
      <c r="H706" s="2">
        <v>0.103378855460089</v>
      </c>
      <c r="I706" s="2">
        <v>0.10943887328572401</v>
      </c>
      <c r="J706" s="2">
        <v>8.8148978766353997E-2</v>
      </c>
      <c r="K706" s="2">
        <v>8.6507100264909001E-2</v>
      </c>
      <c r="L706" s="2">
        <v>8.7360801084584994E-2</v>
      </c>
      <c r="M706" s="2">
        <v>8.7034652782799996E-2</v>
      </c>
      <c r="N706" s="2">
        <v>8.8172377386341996E-2</v>
      </c>
      <c r="O706">
        <v>0</v>
      </c>
      <c r="P706">
        <v>0</v>
      </c>
      <c r="Q706">
        <v>0</v>
      </c>
      <c r="R706" t="s">
        <v>45</v>
      </c>
    </row>
    <row r="707" spans="1:18" x14ac:dyDescent="0.25">
      <c r="A707" t="s">
        <v>135</v>
      </c>
      <c r="B707" t="s">
        <v>85</v>
      </c>
      <c r="C707" t="s">
        <v>32</v>
      </c>
      <c r="D707" s="2">
        <v>0.33576167410499902</v>
      </c>
      <c r="E707" s="2">
        <v>0.27920548075989998</v>
      </c>
      <c r="F707" s="2">
        <v>0.21137591539289899</v>
      </c>
      <c r="G707" s="2">
        <v>0.1791188474672</v>
      </c>
      <c r="H707" s="2">
        <v>0.14994947031781</v>
      </c>
      <c r="I707" s="2">
        <v>0.13936005422282</v>
      </c>
      <c r="J707" s="2">
        <v>0.117621079794043</v>
      </c>
      <c r="K707" s="2">
        <v>9.6358519259532996E-2</v>
      </c>
      <c r="L707" s="2">
        <v>8.76772564246589E-2</v>
      </c>
      <c r="M707" s="2">
        <v>7.8747833684129798E-2</v>
      </c>
      <c r="N707" s="2">
        <v>7.7857109620722897E-2</v>
      </c>
      <c r="O707">
        <v>0</v>
      </c>
      <c r="P707">
        <v>0</v>
      </c>
      <c r="Q707">
        <v>0</v>
      </c>
      <c r="R707" t="s">
        <v>45</v>
      </c>
    </row>
    <row r="708" spans="1:18" x14ac:dyDescent="0.25">
      <c r="A708" t="s">
        <v>135</v>
      </c>
      <c r="B708" t="s">
        <v>85</v>
      </c>
      <c r="C708" t="s">
        <v>34</v>
      </c>
      <c r="D708" s="2">
        <v>1.1984630996858E-2</v>
      </c>
      <c r="E708" s="2">
        <v>7.65950151874999E-3</v>
      </c>
      <c r="F708" s="2">
        <v>5.8076255379199996E-3</v>
      </c>
      <c r="G708" s="2">
        <v>6.99928334645E-3</v>
      </c>
      <c r="H708" s="2">
        <v>6.6395251996269897E-3</v>
      </c>
      <c r="I708" s="2">
        <v>6.2487568340659997E-3</v>
      </c>
      <c r="J708" s="2">
        <v>6.1011826222459901E-3</v>
      </c>
      <c r="K708" s="2">
        <v>5.6938131537349898E-3</v>
      </c>
      <c r="L708" s="2">
        <v>5.4316677735929998E-3</v>
      </c>
      <c r="M708" s="2">
        <v>5.5599952792869996E-3</v>
      </c>
      <c r="N708" s="2">
        <v>6.7540421417909896E-3</v>
      </c>
      <c r="O708">
        <v>0</v>
      </c>
      <c r="P708">
        <v>0</v>
      </c>
      <c r="Q708">
        <v>0</v>
      </c>
      <c r="R708" t="s">
        <v>45</v>
      </c>
    </row>
    <row r="709" spans="1:18" x14ac:dyDescent="0.25">
      <c r="A709" t="s">
        <v>135</v>
      </c>
      <c r="B709" t="s">
        <v>85</v>
      </c>
      <c r="C709" t="s">
        <v>36</v>
      </c>
      <c r="D709" s="2">
        <v>3.9251287073410003E-2</v>
      </c>
      <c r="E709" s="2">
        <v>5.0672137363490001E-2</v>
      </c>
      <c r="F709" s="2">
        <v>4.8801037365229998E-2</v>
      </c>
      <c r="G709" s="2">
        <v>4.0510593910480001E-2</v>
      </c>
      <c r="H709" s="2">
        <v>3.5108754243971002E-2</v>
      </c>
      <c r="I709" s="2">
        <v>3.7421990907216901E-2</v>
      </c>
      <c r="J709" s="2">
        <v>3.3697487515236997E-2</v>
      </c>
      <c r="K709" s="2">
        <v>3.3735639446052998E-2</v>
      </c>
      <c r="L709" s="2">
        <v>3.4489390692755903E-2</v>
      </c>
      <c r="M709" s="2">
        <v>3.4814080921303003E-2</v>
      </c>
      <c r="N709" s="2">
        <v>3.7741980262781E-2</v>
      </c>
      <c r="O709">
        <v>0</v>
      </c>
      <c r="P709">
        <v>0</v>
      </c>
      <c r="Q709">
        <v>0</v>
      </c>
      <c r="R709" t="s">
        <v>45</v>
      </c>
    </row>
    <row r="710" spans="1:18" x14ac:dyDescent="0.25">
      <c r="A710" t="s">
        <v>135</v>
      </c>
      <c r="B710" t="s">
        <v>85</v>
      </c>
      <c r="C710" t="s">
        <v>37</v>
      </c>
      <c r="D710" s="2">
        <v>3.10924385343899E-2</v>
      </c>
      <c r="E710" s="2">
        <v>3.5453702562639897E-2</v>
      </c>
      <c r="F710" s="2">
        <v>3.0441493795469898E-2</v>
      </c>
      <c r="G710" s="2">
        <v>2.6267634424609901E-2</v>
      </c>
      <c r="H710" s="2">
        <v>2.3127732141221002E-2</v>
      </c>
      <c r="I710" s="2">
        <v>2.3247438245301E-2</v>
      </c>
      <c r="J710" s="2">
        <v>2.1213853820437001E-2</v>
      </c>
      <c r="K710" s="2">
        <v>2.0670236961728001E-2</v>
      </c>
      <c r="L710" s="2">
        <v>2.06598344587E-2</v>
      </c>
      <c r="M710" s="2">
        <v>2.0701960783622901E-2</v>
      </c>
      <c r="N710" s="2">
        <v>2.2573082986382002E-2</v>
      </c>
      <c r="O710">
        <v>0</v>
      </c>
      <c r="P710">
        <v>0</v>
      </c>
      <c r="Q710">
        <v>0</v>
      </c>
      <c r="R710" t="s">
        <v>45</v>
      </c>
    </row>
    <row r="711" spans="1:18" x14ac:dyDescent="0.25">
      <c r="A711" t="s">
        <v>135</v>
      </c>
      <c r="B711" t="s">
        <v>85</v>
      </c>
      <c r="C711" t="s">
        <v>39</v>
      </c>
      <c r="D711">
        <v>0.27389908340452002</v>
      </c>
      <c r="E711">
        <v>0.28732181396583001</v>
      </c>
      <c r="F711">
        <v>0.14673838134323</v>
      </c>
      <c r="G711">
        <v>5.4630872916930001E-2</v>
      </c>
      <c r="H711" s="2">
        <v>3.7423646928187997E-2</v>
      </c>
      <c r="I711" s="2">
        <v>3.7461931236627E-2</v>
      </c>
      <c r="J711" s="2">
        <v>3.4432816437117902E-2</v>
      </c>
      <c r="K711" s="2">
        <v>3.0473603551436901E-2</v>
      </c>
      <c r="L711" s="2">
        <v>2.8781460178042E-2</v>
      </c>
      <c r="M711">
        <v>2.6168951277654999E-2</v>
      </c>
      <c r="N711">
        <v>2.7473410962324901E-2</v>
      </c>
      <c r="O711">
        <v>0</v>
      </c>
      <c r="P711">
        <v>0</v>
      </c>
      <c r="Q711">
        <v>0</v>
      </c>
      <c r="R711" t="s">
        <v>45</v>
      </c>
    </row>
    <row r="712" spans="1:18" x14ac:dyDescent="0.25">
      <c r="A712" t="s">
        <v>135</v>
      </c>
      <c r="B712" t="s">
        <v>86</v>
      </c>
      <c r="C712" t="s">
        <v>16</v>
      </c>
      <c r="D712">
        <v>2.5195685165710002E-3</v>
      </c>
      <c r="E712">
        <v>1.901668213754E-3</v>
      </c>
      <c r="F712">
        <v>1.5104400578479899E-3</v>
      </c>
      <c r="G712">
        <v>1.145535657341E-3</v>
      </c>
      <c r="H712" s="2">
        <v>9.6326059899600001E-4</v>
      </c>
      <c r="I712" s="2">
        <v>8.8741397838900001E-4</v>
      </c>
      <c r="J712" s="2">
        <v>9.1270100675500002E-4</v>
      </c>
      <c r="K712" s="2">
        <v>8.9342456040999996E-4</v>
      </c>
      <c r="L712" s="2">
        <v>9.5627073028599905E-4</v>
      </c>
      <c r="M712" s="2">
        <v>9.9395088867899992E-4</v>
      </c>
      <c r="N712">
        <v>1.0038967425030001E-3</v>
      </c>
      <c r="O712">
        <v>0</v>
      </c>
      <c r="P712">
        <v>0</v>
      </c>
      <c r="Q712">
        <v>0</v>
      </c>
      <c r="R712" t="s">
        <v>45</v>
      </c>
    </row>
    <row r="713" spans="1:18" x14ac:dyDescent="0.25">
      <c r="A713" t="s">
        <v>135</v>
      </c>
      <c r="B713" t="s">
        <v>86</v>
      </c>
      <c r="C713" t="s">
        <v>17</v>
      </c>
      <c r="D713">
        <v>1.7053791247129999E-2</v>
      </c>
      <c r="E713">
        <v>1.43423701849E-2</v>
      </c>
      <c r="F713">
        <v>1.56211460894E-2</v>
      </c>
      <c r="G713">
        <v>1.7477548667399999E-2</v>
      </c>
      <c r="H713">
        <v>1.7929592773045001E-2</v>
      </c>
      <c r="I713">
        <v>1.8423708929780999E-2</v>
      </c>
      <c r="J713">
        <v>1.8811978615254001E-2</v>
      </c>
      <c r="K713">
        <v>1.9187172722018999E-2</v>
      </c>
      <c r="L713">
        <v>1.9607043263609999E-2</v>
      </c>
      <c r="M713">
        <v>2.0868178010771E-2</v>
      </c>
      <c r="N713">
        <v>2.1841041034005901E-2</v>
      </c>
      <c r="O713">
        <v>0</v>
      </c>
      <c r="P713">
        <v>0</v>
      </c>
      <c r="Q713">
        <v>0</v>
      </c>
      <c r="R713" t="s">
        <v>45</v>
      </c>
    </row>
    <row r="714" spans="1:18" x14ac:dyDescent="0.25">
      <c r="A714" t="s">
        <v>135</v>
      </c>
      <c r="B714" t="s">
        <v>86</v>
      </c>
      <c r="C714" t="s">
        <v>19</v>
      </c>
      <c r="D714">
        <v>0.45474796986381</v>
      </c>
      <c r="E714">
        <v>0.22200725845235</v>
      </c>
      <c r="F714">
        <v>0.14336137623636999</v>
      </c>
      <c r="G714">
        <v>0.12669252407199999</v>
      </c>
      <c r="H714">
        <v>0.106102488632437</v>
      </c>
      <c r="I714">
        <v>9.0722922191060998E-2</v>
      </c>
      <c r="J714">
        <v>7.4418538926711006E-2</v>
      </c>
      <c r="K714">
        <v>6.3669305104310001E-2</v>
      </c>
      <c r="L714">
        <v>5.6462286955496002E-2</v>
      </c>
      <c r="M714">
        <v>5.7564854547121999E-2</v>
      </c>
      <c r="N714">
        <v>5.6327314619266898E-2</v>
      </c>
      <c r="O714">
        <v>0</v>
      </c>
      <c r="P714">
        <v>0</v>
      </c>
      <c r="Q714">
        <v>0</v>
      </c>
      <c r="R714" t="s">
        <v>45</v>
      </c>
    </row>
    <row r="715" spans="1:18" x14ac:dyDescent="0.25">
      <c r="A715" t="s">
        <v>135</v>
      </c>
      <c r="B715" t="s">
        <v>86</v>
      </c>
      <c r="C715" t="s">
        <v>21</v>
      </c>
      <c r="D715">
        <v>3.0816631416299902</v>
      </c>
      <c r="E715">
        <v>3.0193804668999902</v>
      </c>
      <c r="F715">
        <v>2.6102572122000001</v>
      </c>
      <c r="G715">
        <v>1.84179756479999</v>
      </c>
      <c r="H715">
        <v>1.61024114171695</v>
      </c>
      <c r="I715">
        <v>1.33799344113316</v>
      </c>
      <c r="J715">
        <v>1.13744174734749</v>
      </c>
      <c r="K715">
        <v>0.63323039517531599</v>
      </c>
      <c r="L715">
        <v>-0.48238969469685899</v>
      </c>
      <c r="M715">
        <v>-19.752116636730399</v>
      </c>
      <c r="N715">
        <v>-32.752174480521496</v>
      </c>
      <c r="O715">
        <v>0</v>
      </c>
      <c r="P715">
        <v>0</v>
      </c>
      <c r="Q715">
        <v>0</v>
      </c>
      <c r="R715" t="s">
        <v>46</v>
      </c>
    </row>
    <row r="716" spans="1:18" x14ac:dyDescent="0.25">
      <c r="A716" t="s">
        <v>135</v>
      </c>
      <c r="B716" t="s">
        <v>86</v>
      </c>
      <c r="C716" t="s">
        <v>22</v>
      </c>
      <c r="D716" s="2">
        <v>0</v>
      </c>
      <c r="E716">
        <v>8.6539470000000004E-3</v>
      </c>
      <c r="F716">
        <v>1.311989E-2</v>
      </c>
      <c r="G716">
        <v>1.5683249999999999E-2</v>
      </c>
      <c r="H716">
        <v>1.5805355999999899E-2</v>
      </c>
      <c r="I716">
        <v>1.7236496E-2</v>
      </c>
      <c r="J716">
        <v>1.6365599000000002E-2</v>
      </c>
      <c r="K716">
        <v>1.5658801999999999E-2</v>
      </c>
      <c r="L716">
        <v>1.4663149E-2</v>
      </c>
      <c r="M716">
        <v>5.8535952999999898E-3</v>
      </c>
      <c r="N716">
        <v>5.0653084000000003E-3</v>
      </c>
      <c r="O716">
        <v>0</v>
      </c>
      <c r="P716">
        <v>0</v>
      </c>
      <c r="Q716">
        <v>0</v>
      </c>
      <c r="R716" t="s">
        <v>45</v>
      </c>
    </row>
    <row r="717" spans="1:18" x14ac:dyDescent="0.25">
      <c r="A717" t="s">
        <v>135</v>
      </c>
      <c r="B717" t="s">
        <v>86</v>
      </c>
      <c r="C717" t="s">
        <v>23</v>
      </c>
      <c r="D717" s="2">
        <v>2.3771359999999999E-9</v>
      </c>
      <c r="E717">
        <v>5.06338E-2</v>
      </c>
      <c r="F717">
        <v>5.8914210000000002E-2</v>
      </c>
      <c r="G717">
        <v>7.0424769999999998E-2</v>
      </c>
      <c r="H717">
        <v>7.0973159999999993E-2</v>
      </c>
      <c r="I717">
        <v>7.7399549999999998E-2</v>
      </c>
      <c r="J717">
        <v>7.3488819999999996E-2</v>
      </c>
      <c r="K717">
        <v>7.0315020000000006E-2</v>
      </c>
      <c r="L717">
        <v>6.5844048000000002E-2</v>
      </c>
      <c r="M717">
        <v>2.6285235999999899E-2</v>
      </c>
      <c r="N717">
        <v>2.27454944E-2</v>
      </c>
      <c r="O717">
        <v>0</v>
      </c>
      <c r="P717">
        <v>0</v>
      </c>
      <c r="Q717">
        <v>0</v>
      </c>
      <c r="R717" t="s">
        <v>45</v>
      </c>
    </row>
    <row r="718" spans="1:18" x14ac:dyDescent="0.25">
      <c r="A718" t="s">
        <v>135</v>
      </c>
      <c r="B718" t="s">
        <v>86</v>
      </c>
      <c r="C718" t="s">
        <v>24</v>
      </c>
      <c r="D718" s="2">
        <v>0</v>
      </c>
      <c r="E718" s="2">
        <v>1.0632243E-2</v>
      </c>
      <c r="F718" s="2">
        <v>1.420625E-2</v>
      </c>
      <c r="G718" s="2">
        <v>1.698187E-2</v>
      </c>
      <c r="H718" s="2">
        <v>1.711408E-2</v>
      </c>
      <c r="I718" s="2">
        <v>1.8663728000000001E-2</v>
      </c>
      <c r="J718" s="2">
        <v>1.7720717E-2</v>
      </c>
      <c r="K718" s="2">
        <v>1.6955398999999999E-2</v>
      </c>
      <c r="L718" s="2">
        <v>1.58773059999999E-2</v>
      </c>
      <c r="M718" s="2">
        <v>6.3382782999999903E-3</v>
      </c>
      <c r="N718" s="2">
        <v>5.4847276999999998E-3</v>
      </c>
      <c r="O718">
        <v>0</v>
      </c>
      <c r="P718">
        <v>0</v>
      </c>
      <c r="Q718">
        <v>0</v>
      </c>
      <c r="R718" t="s">
        <v>45</v>
      </c>
    </row>
    <row r="719" spans="1:18" x14ac:dyDescent="0.25">
      <c r="A719" t="s">
        <v>135</v>
      </c>
      <c r="B719" t="s">
        <v>86</v>
      </c>
      <c r="C719" t="s">
        <v>25</v>
      </c>
      <c r="D719" s="2">
        <v>1.1967239000000001E-8</v>
      </c>
      <c r="E719" s="2">
        <v>1.647126E-5</v>
      </c>
      <c r="F719" s="2">
        <v>1.345416E-5</v>
      </c>
      <c r="G719" s="2">
        <v>1.608283E-5</v>
      </c>
      <c r="H719" s="2">
        <v>1.6208045999999899E-5</v>
      </c>
      <c r="I719" s="2">
        <v>1.7675652E-5</v>
      </c>
      <c r="J719" s="2">
        <v>1.6782560999999899E-5</v>
      </c>
      <c r="K719" s="2">
        <v>1.6057755000000001E-5</v>
      </c>
      <c r="L719" s="2">
        <v>1.50367359999999E-5</v>
      </c>
      <c r="M719" s="2">
        <v>6.0027272999999996E-6</v>
      </c>
      <c r="N719" s="2">
        <v>5.1943609999999997E-6</v>
      </c>
      <c r="O719">
        <v>0</v>
      </c>
      <c r="P719">
        <v>0</v>
      </c>
      <c r="Q719">
        <v>0</v>
      </c>
      <c r="R719" t="s">
        <v>45</v>
      </c>
    </row>
    <row r="720" spans="1:18" x14ac:dyDescent="0.25">
      <c r="A720" t="s">
        <v>135</v>
      </c>
      <c r="B720" t="s">
        <v>86</v>
      </c>
      <c r="C720" t="s">
        <v>26</v>
      </c>
      <c r="D720" s="2">
        <v>0</v>
      </c>
      <c r="E720" s="2">
        <v>7.7475909999999903E-4</v>
      </c>
      <c r="F720" s="2">
        <v>1.0362212E-3</v>
      </c>
      <c r="G720" s="2">
        <v>1.238678E-3</v>
      </c>
      <c r="H720" s="2">
        <v>1.2483214000000001E-3</v>
      </c>
      <c r="I720" s="2">
        <v>1.3613549E-3</v>
      </c>
      <c r="J720" s="2">
        <v>1.2925694999999899E-3</v>
      </c>
      <c r="K720" s="2">
        <v>1.23674549999999E-3</v>
      </c>
      <c r="L720" s="2">
        <v>1.1581094E-3</v>
      </c>
      <c r="M720" s="2">
        <v>4.6232182E-4</v>
      </c>
      <c r="N720" s="2">
        <v>4.0006246999999998E-4</v>
      </c>
      <c r="O720">
        <v>0</v>
      </c>
      <c r="P720">
        <v>0</v>
      </c>
      <c r="Q720">
        <v>0</v>
      </c>
      <c r="R720" t="s">
        <v>45</v>
      </c>
    </row>
    <row r="721" spans="1:18" x14ac:dyDescent="0.25">
      <c r="A721" t="s">
        <v>135</v>
      </c>
      <c r="B721" t="s">
        <v>86</v>
      </c>
      <c r="C721" t="s">
        <v>27</v>
      </c>
      <c r="D721" s="2">
        <v>6.8214358068800004E-4</v>
      </c>
      <c r="E721" s="2">
        <v>7.0464736300000004E-4</v>
      </c>
      <c r="F721" s="2">
        <v>6.4945123600000003E-4</v>
      </c>
      <c r="G721" s="2">
        <v>4.1974084600000002E-4</v>
      </c>
      <c r="H721" s="2">
        <v>3.7073875012600001E-4</v>
      </c>
      <c r="I721" s="2">
        <v>3.74873061892E-4</v>
      </c>
      <c r="J721" s="2">
        <v>3.2944016920699999E-4</v>
      </c>
      <c r="K721" s="2">
        <v>2.9863339895199999E-4</v>
      </c>
      <c r="L721" s="2">
        <v>2.9991470107299998E-4</v>
      </c>
      <c r="M721" s="2">
        <v>3.8689360097199902E-4</v>
      </c>
      <c r="N721" s="2">
        <v>4.5311989275299998E-4</v>
      </c>
      <c r="O721">
        <v>0</v>
      </c>
      <c r="P721">
        <v>0</v>
      </c>
      <c r="Q721">
        <v>0</v>
      </c>
      <c r="R721" t="s">
        <v>45</v>
      </c>
    </row>
    <row r="722" spans="1:18" x14ac:dyDescent="0.25">
      <c r="A722" t="s">
        <v>135</v>
      </c>
      <c r="B722" t="s">
        <v>86</v>
      </c>
      <c r="C722" t="s">
        <v>29</v>
      </c>
      <c r="D722" s="2">
        <v>7.3240027601699997E-4</v>
      </c>
      <c r="E722" s="2">
        <v>6.5018176645800004E-4</v>
      </c>
      <c r="F722" s="2">
        <v>6.7119334698000001E-4</v>
      </c>
      <c r="G722" s="2">
        <v>6.5501896894999895E-4</v>
      </c>
      <c r="H722" s="2">
        <v>5.7432415731499997E-4</v>
      </c>
      <c r="I722" s="2">
        <v>5.3999641659199999E-4</v>
      </c>
      <c r="J722" s="2">
        <v>4.8170561295699898E-4</v>
      </c>
      <c r="K722" s="2">
        <v>4.4241010541899999E-4</v>
      </c>
      <c r="L722" s="2">
        <v>4.0950826889900001E-4</v>
      </c>
      <c r="M722" s="2">
        <v>4.1432397372199997E-4</v>
      </c>
      <c r="N722" s="2">
        <v>4.2918424196600001E-4</v>
      </c>
      <c r="O722">
        <v>0</v>
      </c>
      <c r="P722">
        <v>0</v>
      </c>
      <c r="Q722">
        <v>0</v>
      </c>
      <c r="R722" t="s">
        <v>45</v>
      </c>
    </row>
    <row r="723" spans="1:18" x14ac:dyDescent="0.25">
      <c r="A723" t="s">
        <v>135</v>
      </c>
      <c r="B723" t="s">
        <v>86</v>
      </c>
      <c r="C723" t="s">
        <v>31</v>
      </c>
      <c r="D723" s="2">
        <v>6.8245079015434904E-2</v>
      </c>
      <c r="E723" s="2">
        <v>3.6108182679083903E-2</v>
      </c>
      <c r="F723" s="2">
        <v>3.2294060183469898E-2</v>
      </c>
      <c r="G723" s="2">
        <v>3.8734515640819998E-2</v>
      </c>
      <c r="H723" s="2">
        <v>3.4530083937698998E-2</v>
      </c>
      <c r="I723" s="2">
        <v>3.6231905634061E-2</v>
      </c>
      <c r="J723" s="2">
        <v>3.0942041445246E-2</v>
      </c>
      <c r="K723" s="2">
        <v>2.7748056692199999E-2</v>
      </c>
      <c r="L723" s="2">
        <v>2.8649406830948E-2</v>
      </c>
      <c r="M723" s="2">
        <v>2.9347078738421999E-2</v>
      </c>
      <c r="N723" s="2">
        <v>3.0554595065412998E-2</v>
      </c>
      <c r="O723">
        <v>0</v>
      </c>
      <c r="P723">
        <v>0</v>
      </c>
      <c r="Q723">
        <v>0</v>
      </c>
      <c r="R723" t="s">
        <v>45</v>
      </c>
    </row>
    <row r="724" spans="1:18" x14ac:dyDescent="0.25">
      <c r="A724" t="s">
        <v>135</v>
      </c>
      <c r="B724" t="s">
        <v>86</v>
      </c>
      <c r="C724" t="s">
        <v>32</v>
      </c>
      <c r="D724" s="2">
        <v>8.3398458411999998E-2</v>
      </c>
      <c r="E724" s="2">
        <v>7.0655837363099994E-2</v>
      </c>
      <c r="F724" s="2">
        <v>5.6473594644599903E-2</v>
      </c>
      <c r="G724" s="2">
        <v>4.53751148676E-2</v>
      </c>
      <c r="H724" s="2">
        <v>3.1832727914734002E-2</v>
      </c>
      <c r="I724" s="2">
        <v>2.8581275323479E-2</v>
      </c>
      <c r="J724" s="2">
        <v>2.5428106723735001E-2</v>
      </c>
      <c r="K724" s="2">
        <v>2.2911349140085E-2</v>
      </c>
      <c r="L724" s="2">
        <v>2.2597558034597998E-2</v>
      </c>
      <c r="M724" s="2">
        <v>2.2889881906651002E-2</v>
      </c>
      <c r="N724" s="2">
        <v>2.28580230137089E-2</v>
      </c>
      <c r="O724">
        <v>0</v>
      </c>
      <c r="P724">
        <v>0</v>
      </c>
      <c r="Q724">
        <v>0</v>
      </c>
      <c r="R724" t="s">
        <v>45</v>
      </c>
    </row>
    <row r="725" spans="1:18" x14ac:dyDescent="0.25">
      <c r="A725" t="s">
        <v>135</v>
      </c>
      <c r="B725" t="s">
        <v>86</v>
      </c>
      <c r="C725" t="s">
        <v>34</v>
      </c>
      <c r="D725">
        <v>3.360580423334E-3</v>
      </c>
      <c r="E725">
        <v>3.0816890253870001E-3</v>
      </c>
      <c r="F725">
        <v>1.7911731890999901E-3</v>
      </c>
      <c r="G725">
        <v>1.9567736725699899E-3</v>
      </c>
      <c r="H725">
        <v>1.78378564918799E-3</v>
      </c>
      <c r="I725">
        <v>1.66027041552199E-3</v>
      </c>
      <c r="J725">
        <v>1.5479931486169999E-3</v>
      </c>
      <c r="K725">
        <v>1.400472469297E-3</v>
      </c>
      <c r="L725">
        <v>1.281349055981E-3</v>
      </c>
      <c r="M725">
        <v>1.3393713533189999E-3</v>
      </c>
      <c r="N725">
        <v>1.3903462754190001E-3</v>
      </c>
      <c r="O725">
        <v>0</v>
      </c>
      <c r="P725">
        <v>0</v>
      </c>
      <c r="Q725">
        <v>0</v>
      </c>
      <c r="R725" t="s">
        <v>45</v>
      </c>
    </row>
    <row r="726" spans="1:18" x14ac:dyDescent="0.25">
      <c r="A726" t="s">
        <v>135</v>
      </c>
      <c r="B726" t="s">
        <v>86</v>
      </c>
      <c r="C726" t="s">
        <v>36</v>
      </c>
      <c r="D726">
        <v>2.8519746228915E-2</v>
      </c>
      <c r="E726">
        <v>4.4666836318241997E-2</v>
      </c>
      <c r="F726">
        <v>1.3235864165054E-2</v>
      </c>
      <c r="G726">
        <v>1.550598526178E-2</v>
      </c>
      <c r="H726">
        <v>1.4244570994973E-2</v>
      </c>
      <c r="I726">
        <v>1.54232006271489E-2</v>
      </c>
      <c r="J726">
        <v>1.359714160916E-2</v>
      </c>
      <c r="K726">
        <v>1.2376921369071999E-2</v>
      </c>
      <c r="L726">
        <v>1.2912530888641E-2</v>
      </c>
      <c r="M726">
        <v>1.3280389018754999E-2</v>
      </c>
      <c r="N726">
        <v>1.40658523155399E-2</v>
      </c>
      <c r="O726">
        <v>0</v>
      </c>
      <c r="P726">
        <v>0</v>
      </c>
      <c r="Q726">
        <v>0</v>
      </c>
      <c r="R726" t="s">
        <v>45</v>
      </c>
    </row>
    <row r="727" spans="1:18" x14ac:dyDescent="0.25">
      <c r="A727" t="s">
        <v>135</v>
      </c>
      <c r="B727" t="s">
        <v>86</v>
      </c>
      <c r="C727" t="s">
        <v>37</v>
      </c>
      <c r="D727">
        <v>1.2134046390998E-2</v>
      </c>
      <c r="E727">
        <v>1.6106295233370999E-2</v>
      </c>
      <c r="F727">
        <v>5.9256344207280001E-3</v>
      </c>
      <c r="G727">
        <v>6.0058464099899903E-3</v>
      </c>
      <c r="H727">
        <v>5.4618173448129897E-3</v>
      </c>
      <c r="I727">
        <v>5.3808280511019897E-3</v>
      </c>
      <c r="J727">
        <v>4.845590846363E-3</v>
      </c>
      <c r="K727">
        <v>4.3706803376569996E-3</v>
      </c>
      <c r="L727">
        <v>4.322806574998E-3</v>
      </c>
      <c r="M727">
        <v>4.4535398344670001E-3</v>
      </c>
      <c r="N727">
        <v>4.6350891147769902E-3</v>
      </c>
      <c r="O727">
        <v>0</v>
      </c>
      <c r="P727">
        <v>0</v>
      </c>
      <c r="Q727">
        <v>0</v>
      </c>
      <c r="R727" t="s">
        <v>45</v>
      </c>
    </row>
    <row r="728" spans="1:18" x14ac:dyDescent="0.25">
      <c r="A728" t="s">
        <v>135</v>
      </c>
      <c r="B728" t="s">
        <v>86</v>
      </c>
      <c r="C728" t="s">
        <v>39</v>
      </c>
      <c r="D728">
        <v>4.4995714100609999E-2</v>
      </c>
      <c r="E728">
        <v>2.5919925673529999E-2</v>
      </c>
      <c r="F728">
        <v>1.34860227718029E-2</v>
      </c>
      <c r="G728">
        <v>1.0383484456059E-2</v>
      </c>
      <c r="H728">
        <v>2.019278962646E-3</v>
      </c>
      <c r="I728">
        <v>1.81439973241E-3</v>
      </c>
      <c r="J728">
        <v>1.8104147460519999E-3</v>
      </c>
      <c r="K728">
        <v>1.92869039139099E-3</v>
      </c>
      <c r="L728">
        <v>2.076014468821E-3</v>
      </c>
      <c r="M728">
        <v>1.9607338251960002E-3</v>
      </c>
      <c r="N728">
        <v>2.0519846291719998E-3</v>
      </c>
      <c r="O728">
        <v>0</v>
      </c>
      <c r="P728">
        <v>0</v>
      </c>
      <c r="Q728">
        <v>0</v>
      </c>
      <c r="R728" t="s">
        <v>45</v>
      </c>
    </row>
    <row r="729" spans="1:18" x14ac:dyDescent="0.25">
      <c r="A729" t="s">
        <v>135</v>
      </c>
      <c r="B729" t="s">
        <v>127</v>
      </c>
      <c r="C729" t="s">
        <v>40</v>
      </c>
      <c r="D729">
        <v>0.19988</v>
      </c>
      <c r="E729">
        <v>7.58712E-2</v>
      </c>
      <c r="F729">
        <v>5.4433299999999997E-2</v>
      </c>
      <c r="G729">
        <v>3.9312300000000001E-2</v>
      </c>
      <c r="H729">
        <v>3.5917699999999997E-2</v>
      </c>
      <c r="I729">
        <v>7.0652099999999997E-3</v>
      </c>
      <c r="J729">
        <v>4.1299500000000003E-2</v>
      </c>
      <c r="K729">
        <v>3.7610999999999999E-2</v>
      </c>
      <c r="L729">
        <v>3.2307000000000002E-2</v>
      </c>
      <c r="M729">
        <v>2.4433199999999999E-2</v>
      </c>
      <c r="N729">
        <v>2.51451E-2</v>
      </c>
      <c r="O729">
        <v>0</v>
      </c>
      <c r="P729">
        <v>0</v>
      </c>
      <c r="Q729">
        <v>0</v>
      </c>
      <c r="R729" t="s">
        <v>45</v>
      </c>
    </row>
    <row r="730" spans="1:18" x14ac:dyDescent="0.25">
      <c r="A730" t="s">
        <v>135</v>
      </c>
      <c r="B730" t="s">
        <v>128</v>
      </c>
      <c r="C730" t="s">
        <v>40</v>
      </c>
      <c r="D730">
        <v>5.9545000000000001E-2</v>
      </c>
      <c r="E730">
        <v>2.1979200000000001E-2</v>
      </c>
      <c r="F730">
        <v>1.6458199999999999E-2</v>
      </c>
      <c r="G730">
        <v>1.22661E-2</v>
      </c>
      <c r="H730">
        <v>1.19516E-2</v>
      </c>
      <c r="I730">
        <v>6.80183E-3</v>
      </c>
      <c r="J730">
        <v>1.57308E-2</v>
      </c>
      <c r="K730">
        <v>1.5002100000000001E-2</v>
      </c>
      <c r="L730">
        <v>1.36808E-2</v>
      </c>
      <c r="M730">
        <v>9.6561700000000004E-3</v>
      </c>
      <c r="N730">
        <v>1.0522200000000001E-2</v>
      </c>
      <c r="O730">
        <v>0</v>
      </c>
      <c r="P730">
        <v>0</v>
      </c>
      <c r="Q730">
        <v>0</v>
      </c>
      <c r="R730" t="s">
        <v>45</v>
      </c>
    </row>
    <row r="731" spans="1:18" x14ac:dyDescent="0.25">
      <c r="A731" t="s">
        <v>135</v>
      </c>
      <c r="B731" t="s">
        <v>87</v>
      </c>
      <c r="C731" t="s">
        <v>16</v>
      </c>
      <c r="D731">
        <v>1.0305735729749899E-2</v>
      </c>
      <c r="E731">
        <v>8.3275089995200006E-3</v>
      </c>
      <c r="F731">
        <v>8.089763781858E-3</v>
      </c>
      <c r="G731">
        <v>6.9877461118449903E-3</v>
      </c>
      <c r="H731">
        <v>6.34936784223599E-3</v>
      </c>
      <c r="I731">
        <v>6.1344269594279998E-3</v>
      </c>
      <c r="J731">
        <v>6.7151045630209896E-3</v>
      </c>
      <c r="K731">
        <v>7.0172711079969996E-3</v>
      </c>
      <c r="L731">
        <v>7.6997629313899996E-3</v>
      </c>
      <c r="M731">
        <v>7.80451268034E-3</v>
      </c>
      <c r="N731">
        <v>8.0336086516999902E-3</v>
      </c>
      <c r="O731">
        <v>0</v>
      </c>
      <c r="P731">
        <v>0</v>
      </c>
      <c r="Q731">
        <v>0</v>
      </c>
      <c r="R731" t="s">
        <v>45</v>
      </c>
    </row>
    <row r="732" spans="1:18" x14ac:dyDescent="0.25">
      <c r="A732" t="s">
        <v>135</v>
      </c>
      <c r="B732" t="s">
        <v>87</v>
      </c>
      <c r="C732" t="s">
        <v>17</v>
      </c>
      <c r="D732">
        <v>0.20179206404709901</v>
      </c>
      <c r="E732">
        <v>0.13741166132759999</v>
      </c>
      <c r="F732">
        <v>0.14892958856399999</v>
      </c>
      <c r="G732">
        <v>0.13361890685819999</v>
      </c>
      <c r="H732">
        <v>0.137554789494712</v>
      </c>
      <c r="I732">
        <v>0.14137692555232201</v>
      </c>
      <c r="J732">
        <v>0.14505534038766199</v>
      </c>
      <c r="K732">
        <v>0.147986943493399</v>
      </c>
      <c r="L732">
        <v>0.15074196374408</v>
      </c>
      <c r="M732">
        <v>0.15343237234433599</v>
      </c>
      <c r="N732">
        <v>0.156255147510898</v>
      </c>
      <c r="O732">
        <v>0</v>
      </c>
      <c r="P732">
        <v>0</v>
      </c>
      <c r="Q732">
        <v>0</v>
      </c>
      <c r="R732" t="s">
        <v>45</v>
      </c>
    </row>
    <row r="733" spans="1:18" x14ac:dyDescent="0.25">
      <c r="A733" t="s">
        <v>135</v>
      </c>
      <c r="B733" t="s">
        <v>87</v>
      </c>
      <c r="C733" t="s">
        <v>19</v>
      </c>
      <c r="D733">
        <v>2.8008188593731198</v>
      </c>
      <c r="E733">
        <v>1.4818041341849999</v>
      </c>
      <c r="F733">
        <v>0.89258306656119901</v>
      </c>
      <c r="G733">
        <v>0.772184496438448</v>
      </c>
      <c r="H733">
        <v>0.64465882407168895</v>
      </c>
      <c r="I733">
        <v>0.54813714627551402</v>
      </c>
      <c r="J733">
        <v>0.45292649715390598</v>
      </c>
      <c r="K733">
        <v>0.391985235122359</v>
      </c>
      <c r="L733">
        <v>0.34941322334339697</v>
      </c>
      <c r="M733">
        <v>0.34778399911078001</v>
      </c>
      <c r="N733">
        <v>0.35085902046369499</v>
      </c>
      <c r="O733">
        <v>0</v>
      </c>
      <c r="P733">
        <v>0</v>
      </c>
      <c r="Q733">
        <v>0</v>
      </c>
      <c r="R733" t="s">
        <v>45</v>
      </c>
    </row>
    <row r="734" spans="1:18" x14ac:dyDescent="0.25">
      <c r="A734" t="s">
        <v>135</v>
      </c>
      <c r="B734" t="s">
        <v>87</v>
      </c>
      <c r="C734" t="s">
        <v>21</v>
      </c>
      <c r="D734">
        <v>29.08446360408</v>
      </c>
      <c r="E734">
        <v>34.652877715700001</v>
      </c>
      <c r="F734">
        <v>29.751687965299901</v>
      </c>
      <c r="G734">
        <v>26.470190886170901</v>
      </c>
      <c r="H734">
        <v>20.800346511006499</v>
      </c>
      <c r="I734">
        <v>17.8255233910755</v>
      </c>
      <c r="J734">
        <v>16.581179700408601</v>
      </c>
      <c r="K734">
        <v>15.5429726008391</v>
      </c>
      <c r="L734">
        <v>14.774550850492201</v>
      </c>
      <c r="M734">
        <v>9.5090728132980509</v>
      </c>
      <c r="N734">
        <v>1.51699914080952</v>
      </c>
      <c r="O734">
        <v>0</v>
      </c>
      <c r="P734">
        <v>0</v>
      </c>
      <c r="Q734">
        <v>0</v>
      </c>
      <c r="R734" t="s">
        <v>46</v>
      </c>
    </row>
    <row r="735" spans="1:18" x14ac:dyDescent="0.25">
      <c r="A735" t="s">
        <v>135</v>
      </c>
      <c r="B735" t="s">
        <v>87</v>
      </c>
      <c r="C735" t="s">
        <v>22</v>
      </c>
      <c r="D735" s="2">
        <v>0</v>
      </c>
      <c r="E735">
        <v>0.12880284</v>
      </c>
      <c r="F735">
        <v>0.21310889999999999</v>
      </c>
      <c r="G735">
        <v>0.21713969999999999</v>
      </c>
      <c r="H735">
        <v>0.22708651999999999</v>
      </c>
      <c r="I735">
        <v>0.25121074999999998</v>
      </c>
      <c r="J735">
        <v>0.24556897</v>
      </c>
      <c r="K735">
        <v>0.23553008</v>
      </c>
      <c r="L735">
        <v>0.221329419999999</v>
      </c>
      <c r="M735">
        <v>8.9785269000000001E-2</v>
      </c>
      <c r="N735">
        <v>7.7769558999999905E-2</v>
      </c>
      <c r="O735">
        <v>0</v>
      </c>
      <c r="P735">
        <v>0</v>
      </c>
      <c r="Q735">
        <v>0</v>
      </c>
      <c r="R735" t="s">
        <v>45</v>
      </c>
    </row>
    <row r="736" spans="1:18" x14ac:dyDescent="0.25">
      <c r="A736" t="s">
        <v>135</v>
      </c>
      <c r="B736" t="s">
        <v>87</v>
      </c>
      <c r="C736" t="s">
        <v>23</v>
      </c>
      <c r="D736" s="2">
        <v>3.9737179999999998E-8</v>
      </c>
      <c r="E736">
        <v>0.75361990000000001</v>
      </c>
      <c r="F736">
        <v>0.95695209999999997</v>
      </c>
      <c r="G736">
        <v>0.97505660000000005</v>
      </c>
      <c r="H736">
        <v>1.0197201</v>
      </c>
      <c r="I736">
        <v>1.1280482999999999</v>
      </c>
      <c r="J736">
        <v>1.1027130000000001</v>
      </c>
      <c r="K736">
        <v>1.0576357000000001</v>
      </c>
      <c r="L736">
        <v>0.9938669</v>
      </c>
      <c r="M736">
        <v>0.40317565999999999</v>
      </c>
      <c r="N736">
        <v>0.34922021999999903</v>
      </c>
      <c r="O736">
        <v>0</v>
      </c>
      <c r="P736">
        <v>0</v>
      </c>
      <c r="Q736">
        <v>0</v>
      </c>
      <c r="R736" t="s">
        <v>45</v>
      </c>
    </row>
    <row r="737" spans="1:18" x14ac:dyDescent="0.25">
      <c r="A737" t="s">
        <v>135</v>
      </c>
      <c r="B737" t="s">
        <v>87</v>
      </c>
      <c r="C737" t="s">
        <v>24</v>
      </c>
      <c r="D737" s="2">
        <v>0</v>
      </c>
      <c r="E737" s="2">
        <v>0.15824740000000001</v>
      </c>
      <c r="F737" s="2">
        <v>0.23075409999999999</v>
      </c>
      <c r="G737" s="2">
        <v>0.235119999999999</v>
      </c>
      <c r="H737" s="2">
        <v>0.24588982000000001</v>
      </c>
      <c r="I737" s="2">
        <v>0.27201158999999903</v>
      </c>
      <c r="J737" s="2">
        <v>0.26590267000000001</v>
      </c>
      <c r="K737" s="2">
        <v>0.25503281</v>
      </c>
      <c r="L737" s="2">
        <v>0.239655849999999</v>
      </c>
      <c r="M737" s="2">
        <v>9.7219718999999996E-2</v>
      </c>
      <c r="N737" s="2">
        <v>8.4209125999999995E-2</v>
      </c>
      <c r="O737">
        <v>0</v>
      </c>
      <c r="P737">
        <v>0</v>
      </c>
      <c r="Q737">
        <v>0</v>
      </c>
      <c r="R737" t="s">
        <v>45</v>
      </c>
    </row>
    <row r="738" spans="1:18" x14ac:dyDescent="0.25">
      <c r="A738" t="s">
        <v>135</v>
      </c>
      <c r="B738" t="s">
        <v>87</v>
      </c>
      <c r="C738" t="s">
        <v>25</v>
      </c>
      <c r="D738" s="2">
        <v>2.00049739999999E-7</v>
      </c>
      <c r="E738" s="2">
        <v>2.4515350000000002E-4</v>
      </c>
      <c r="F738" s="2">
        <v>2.1853789999999999E-4</v>
      </c>
      <c r="G738" s="2">
        <v>2.226722E-4</v>
      </c>
      <c r="H738" s="2">
        <v>2.3287215000000001E-4</v>
      </c>
      <c r="I738" s="2">
        <v>2.5761109999999899E-4</v>
      </c>
      <c r="J738" s="2">
        <v>2.5182568E-4</v>
      </c>
      <c r="K738" s="2">
        <v>2.4153101E-4</v>
      </c>
      <c r="L738" s="2">
        <v>2.2696834E-4</v>
      </c>
      <c r="M738" s="2">
        <v>9.2072765999999997E-5</v>
      </c>
      <c r="N738" s="2">
        <v>7.9750997999999997E-5</v>
      </c>
      <c r="O738">
        <v>0</v>
      </c>
      <c r="P738">
        <v>0</v>
      </c>
      <c r="Q738">
        <v>0</v>
      </c>
      <c r="R738" t="s">
        <v>45</v>
      </c>
    </row>
    <row r="739" spans="1:18" x14ac:dyDescent="0.25">
      <c r="A739" t="s">
        <v>135</v>
      </c>
      <c r="B739" t="s">
        <v>87</v>
      </c>
      <c r="C739" t="s">
        <v>26</v>
      </c>
      <c r="D739" s="2">
        <v>0</v>
      </c>
      <c r="E739">
        <v>1.15312949999999E-2</v>
      </c>
      <c r="F739">
        <v>1.6831499999999999E-2</v>
      </c>
      <c r="G739">
        <v>1.7149899999999999E-2</v>
      </c>
      <c r="H739">
        <v>1.7935501999999999E-2</v>
      </c>
      <c r="I739">
        <v>1.984085E-2</v>
      </c>
      <c r="J739">
        <v>1.9395239000000002E-2</v>
      </c>
      <c r="K739">
        <v>1.8602384E-2</v>
      </c>
      <c r="L739">
        <v>1.7480795E-2</v>
      </c>
      <c r="M739">
        <v>7.0913191999999996E-3</v>
      </c>
      <c r="N739">
        <v>6.1423090000000003E-3</v>
      </c>
      <c r="O739">
        <v>0</v>
      </c>
      <c r="P739">
        <v>0</v>
      </c>
      <c r="Q739">
        <v>0</v>
      </c>
      <c r="R739" t="s">
        <v>45</v>
      </c>
    </row>
    <row r="740" spans="1:18" x14ac:dyDescent="0.25">
      <c r="A740" t="s">
        <v>135</v>
      </c>
      <c r="B740" t="s">
        <v>87</v>
      </c>
      <c r="C740" t="s">
        <v>27</v>
      </c>
      <c r="D740" s="2">
        <v>6.4159807976499998E-3</v>
      </c>
      <c r="E740">
        <v>7.11749897622999E-3</v>
      </c>
      <c r="F740">
        <v>4.7987974065999903E-3</v>
      </c>
      <c r="G740">
        <v>2.882566335E-3</v>
      </c>
      <c r="H740">
        <v>2.6995619005370001E-3</v>
      </c>
      <c r="I740">
        <v>2.7500471934110001E-3</v>
      </c>
      <c r="J740">
        <v>2.634367876964E-3</v>
      </c>
      <c r="K740">
        <v>2.5104815047739901E-3</v>
      </c>
      <c r="L740" s="2">
        <v>2.5129820101769998E-3</v>
      </c>
      <c r="M740" s="2">
        <v>2.5226543478329999E-3</v>
      </c>
      <c r="N740" s="2">
        <v>2.6075596864089902E-3</v>
      </c>
      <c r="O740">
        <v>0</v>
      </c>
      <c r="P740">
        <v>0</v>
      </c>
      <c r="Q740">
        <v>0</v>
      </c>
      <c r="R740" t="s">
        <v>45</v>
      </c>
    </row>
    <row r="741" spans="1:18" x14ac:dyDescent="0.25">
      <c r="A741" t="s">
        <v>135</v>
      </c>
      <c r="B741" t="s">
        <v>87</v>
      </c>
      <c r="C741" t="s">
        <v>29</v>
      </c>
      <c r="D741" s="2">
        <v>4.776358865088E-3</v>
      </c>
      <c r="E741">
        <v>5.2579589499580004E-3</v>
      </c>
      <c r="F741">
        <v>5.0141645349999998E-3</v>
      </c>
      <c r="G741">
        <v>4.6682387939129899E-3</v>
      </c>
      <c r="H741">
        <v>4.0949730785469996E-3</v>
      </c>
      <c r="I741">
        <v>3.9668050898880002E-3</v>
      </c>
      <c r="J741">
        <v>3.81576292683899E-3</v>
      </c>
      <c r="K741">
        <v>3.6761880624049999E-3</v>
      </c>
      <c r="L741" s="2">
        <v>3.5685158125279902E-3</v>
      </c>
      <c r="M741" s="2">
        <v>3.60802580569799E-3</v>
      </c>
      <c r="N741" s="2">
        <v>3.8638123116419999E-3</v>
      </c>
      <c r="O741">
        <v>0</v>
      </c>
      <c r="P741">
        <v>0</v>
      </c>
      <c r="Q741">
        <v>0</v>
      </c>
      <c r="R741" t="s">
        <v>45</v>
      </c>
    </row>
    <row r="742" spans="1:18" x14ac:dyDescent="0.25">
      <c r="A742" t="s">
        <v>135</v>
      </c>
      <c r="B742" t="s">
        <v>87</v>
      </c>
      <c r="C742" t="s">
        <v>31</v>
      </c>
      <c r="D742">
        <v>0.53643759621665998</v>
      </c>
      <c r="E742">
        <v>0.29058072995707002</v>
      </c>
      <c r="F742">
        <v>0.1852229707528</v>
      </c>
      <c r="G742">
        <v>0.17975387782785399</v>
      </c>
      <c r="H742">
        <v>0.133687612570073</v>
      </c>
      <c r="I742">
        <v>0.139130203472313</v>
      </c>
      <c r="J742">
        <v>0.13389673317213399</v>
      </c>
      <c r="K742">
        <v>0.13616490674997</v>
      </c>
      <c r="L742">
        <v>0.140438766064577</v>
      </c>
      <c r="M742">
        <v>0.14120726483894</v>
      </c>
      <c r="N742">
        <v>0.145689231820016</v>
      </c>
      <c r="O742">
        <v>0</v>
      </c>
      <c r="P742">
        <v>0</v>
      </c>
      <c r="Q742">
        <v>0</v>
      </c>
      <c r="R742" t="s">
        <v>45</v>
      </c>
    </row>
    <row r="743" spans="1:18" x14ac:dyDescent="0.25">
      <c r="A743" t="s">
        <v>135</v>
      </c>
      <c r="B743" t="s">
        <v>87</v>
      </c>
      <c r="C743" t="s">
        <v>32</v>
      </c>
      <c r="D743">
        <v>0.64563033588100005</v>
      </c>
      <c r="E743">
        <v>0.40510334325299902</v>
      </c>
      <c r="F743">
        <v>0.25734708789080002</v>
      </c>
      <c r="G743">
        <v>0.18959259507222301</v>
      </c>
      <c r="H743">
        <v>0.14711195387658599</v>
      </c>
      <c r="I743">
        <v>0.13093700695066099</v>
      </c>
      <c r="J743">
        <v>0.11499542724579399</v>
      </c>
      <c r="K743">
        <v>0.104722727733023</v>
      </c>
      <c r="L743">
        <v>0.10464838663955001</v>
      </c>
      <c r="M743">
        <v>0.104667154575538</v>
      </c>
      <c r="N743">
        <v>0.107876477882057</v>
      </c>
      <c r="O743">
        <v>0</v>
      </c>
      <c r="P743">
        <v>0</v>
      </c>
      <c r="Q743">
        <v>0</v>
      </c>
      <c r="R743" t="s">
        <v>45</v>
      </c>
    </row>
    <row r="744" spans="1:18" x14ac:dyDescent="0.25">
      <c r="A744" t="s">
        <v>135</v>
      </c>
      <c r="B744" t="s">
        <v>87</v>
      </c>
      <c r="C744" t="s">
        <v>34</v>
      </c>
      <c r="D744">
        <v>2.2583327482699901E-2</v>
      </c>
      <c r="E744">
        <v>1.21723240608999E-2</v>
      </c>
      <c r="F744">
        <v>8.4739840878199999E-3</v>
      </c>
      <c r="G744">
        <v>8.8531044869E-3</v>
      </c>
      <c r="H744">
        <v>8.2440331652949995E-3</v>
      </c>
      <c r="I744">
        <v>7.7600696346539896E-3</v>
      </c>
      <c r="J744">
        <v>7.4665806495490001E-3</v>
      </c>
      <c r="K744">
        <v>6.9828632102340001E-3</v>
      </c>
      <c r="L744">
        <v>6.6197115861939904E-3</v>
      </c>
      <c r="M744">
        <v>6.8295342711609999E-3</v>
      </c>
      <c r="N744">
        <v>7.8756575360890008E-3</v>
      </c>
      <c r="O744">
        <v>0</v>
      </c>
      <c r="P744">
        <v>0</v>
      </c>
      <c r="Q744">
        <v>0</v>
      </c>
      <c r="R744" t="s">
        <v>45</v>
      </c>
    </row>
    <row r="745" spans="1:18" x14ac:dyDescent="0.25">
      <c r="A745" t="s">
        <v>135</v>
      </c>
      <c r="B745" t="s">
        <v>87</v>
      </c>
      <c r="C745" t="s">
        <v>36</v>
      </c>
      <c r="D745">
        <v>9.1668281993849896E-2</v>
      </c>
      <c r="E745">
        <v>8.6820722699939998E-2</v>
      </c>
      <c r="F745">
        <v>7.572937144222E-2</v>
      </c>
      <c r="G745">
        <v>7.8562397120649996E-2</v>
      </c>
      <c r="H745">
        <v>6.0071277942914003E-2</v>
      </c>
      <c r="I745">
        <v>6.4949770507144997E-2</v>
      </c>
      <c r="J745">
        <v>6.6807776677533903E-2</v>
      </c>
      <c r="K745">
        <v>6.9493383886650995E-2</v>
      </c>
      <c r="L745">
        <v>7.2689565287562999E-2</v>
      </c>
      <c r="M745">
        <v>7.3507116473502998E-2</v>
      </c>
      <c r="N745">
        <v>7.8201914381686999E-2</v>
      </c>
      <c r="O745">
        <v>0</v>
      </c>
      <c r="P745">
        <v>0</v>
      </c>
      <c r="Q745">
        <v>0</v>
      </c>
      <c r="R745" t="s">
        <v>45</v>
      </c>
    </row>
    <row r="746" spans="1:18" x14ac:dyDescent="0.25">
      <c r="A746" t="s">
        <v>135</v>
      </c>
      <c r="B746" t="s">
        <v>87</v>
      </c>
      <c r="C746" t="s">
        <v>37</v>
      </c>
      <c r="D746">
        <v>5.9563751500799997E-2</v>
      </c>
      <c r="E746">
        <v>5.9112244266190002E-2</v>
      </c>
      <c r="F746">
        <v>3.7917058530269998E-2</v>
      </c>
      <c r="G746">
        <v>3.7047262661045001E-2</v>
      </c>
      <c r="H746">
        <v>2.9328707994845001E-2</v>
      </c>
      <c r="I746">
        <v>2.9398566217750999E-2</v>
      </c>
      <c r="J746">
        <v>2.9528595564258998E-2</v>
      </c>
      <c r="K746">
        <v>2.9624073611271999E-2</v>
      </c>
      <c r="L746">
        <v>3.01311986870419E-2</v>
      </c>
      <c r="M746">
        <v>3.0496654025347E-2</v>
      </c>
      <c r="N746">
        <v>3.2723357776901003E-2</v>
      </c>
      <c r="O746">
        <v>0</v>
      </c>
      <c r="P746">
        <v>0</v>
      </c>
      <c r="Q746">
        <v>0</v>
      </c>
      <c r="R746" t="s">
        <v>45</v>
      </c>
    </row>
    <row r="747" spans="1:18" x14ac:dyDescent="0.25">
      <c r="A747" t="s">
        <v>135</v>
      </c>
      <c r="B747" t="s">
        <v>87</v>
      </c>
      <c r="C747" t="s">
        <v>39</v>
      </c>
      <c r="D747">
        <v>0.98671875802998998</v>
      </c>
      <c r="E747">
        <v>0.34516320285942997</v>
      </c>
      <c r="F747">
        <v>0.20664416603491001</v>
      </c>
      <c r="G747">
        <v>7.34544633350699E-2</v>
      </c>
      <c r="H747">
        <v>3.8702863483031001E-2</v>
      </c>
      <c r="I747">
        <v>3.3504317528724001E-2</v>
      </c>
      <c r="J747">
        <v>3.3804642953696999E-2</v>
      </c>
      <c r="K747">
        <v>3.57134180936639E-2</v>
      </c>
      <c r="L747">
        <v>3.7604386282027898E-2</v>
      </c>
      <c r="M747">
        <v>3.6621445367634897E-2</v>
      </c>
      <c r="N747">
        <v>3.7859892269143901E-2</v>
      </c>
      <c r="O747">
        <v>0</v>
      </c>
      <c r="P747">
        <v>0</v>
      </c>
      <c r="Q747">
        <v>0</v>
      </c>
      <c r="R747" t="s">
        <v>45</v>
      </c>
    </row>
    <row r="748" spans="1:18" x14ac:dyDescent="0.25">
      <c r="A748" t="s">
        <v>135</v>
      </c>
      <c r="B748" t="s">
        <v>88</v>
      </c>
      <c r="C748" t="s">
        <v>16</v>
      </c>
      <c r="D748">
        <v>2.78078391961799E-2</v>
      </c>
      <c r="E748">
        <v>2.6537204270339999E-2</v>
      </c>
      <c r="F748">
        <v>2.0910809161419901E-2</v>
      </c>
      <c r="G748">
        <v>2.1928383266988E-2</v>
      </c>
      <c r="H748">
        <v>1.8697912340772001E-2</v>
      </c>
      <c r="I748">
        <v>1.9225203869938999E-2</v>
      </c>
      <c r="J748">
        <v>1.9566043391824901E-2</v>
      </c>
      <c r="K748">
        <v>1.8883496067689999E-2</v>
      </c>
      <c r="L748">
        <v>2.0982373256000001E-2</v>
      </c>
      <c r="M748">
        <v>2.1186591232060899E-2</v>
      </c>
      <c r="N748">
        <v>2.4248229123584999E-2</v>
      </c>
      <c r="O748">
        <v>0</v>
      </c>
      <c r="P748">
        <v>0</v>
      </c>
      <c r="Q748">
        <v>0</v>
      </c>
      <c r="R748" t="s">
        <v>45</v>
      </c>
    </row>
    <row r="749" spans="1:18" x14ac:dyDescent="0.25">
      <c r="A749" t="s">
        <v>135</v>
      </c>
      <c r="B749" t="s">
        <v>88</v>
      </c>
      <c r="C749" t="s">
        <v>17</v>
      </c>
      <c r="D749">
        <v>0.82760816839999995</v>
      </c>
      <c r="E749">
        <v>0.53863829624399995</v>
      </c>
      <c r="F749">
        <v>0.59910240689799998</v>
      </c>
      <c r="G749">
        <v>0.55706641939000001</v>
      </c>
      <c r="H749">
        <v>0.57084415678202505</v>
      </c>
      <c r="I749">
        <v>0.58667330777881399</v>
      </c>
      <c r="J749">
        <v>0.59924336075047901</v>
      </c>
      <c r="K749">
        <v>0.61011804757778398</v>
      </c>
      <c r="L749">
        <v>0.62213136873063901</v>
      </c>
      <c r="M749">
        <v>0.63305391004103795</v>
      </c>
      <c r="N749">
        <v>0.64552580532190995</v>
      </c>
      <c r="O749">
        <v>0</v>
      </c>
      <c r="P749">
        <v>0</v>
      </c>
      <c r="Q749">
        <v>0</v>
      </c>
      <c r="R749" t="s">
        <v>45</v>
      </c>
    </row>
    <row r="750" spans="1:18" x14ac:dyDescent="0.25">
      <c r="A750" t="s">
        <v>135</v>
      </c>
      <c r="B750" t="s">
        <v>88</v>
      </c>
      <c r="C750" t="s">
        <v>19</v>
      </c>
      <c r="D750">
        <v>8.9214847323978894</v>
      </c>
      <c r="E750">
        <v>4.9799006913235599</v>
      </c>
      <c r="F750">
        <v>3.4027966520274102</v>
      </c>
      <c r="G750">
        <v>2.9246576679874998</v>
      </c>
      <c r="H750">
        <v>2.3657862399048901</v>
      </c>
      <c r="I750">
        <v>1.99229891292432</v>
      </c>
      <c r="J750">
        <v>1.4933400371321199</v>
      </c>
      <c r="K750">
        <v>1.2332872770083301</v>
      </c>
      <c r="L750">
        <v>1.0578157218884501</v>
      </c>
      <c r="M750">
        <v>1.08831407873479</v>
      </c>
      <c r="N750">
        <v>1.14508231264955</v>
      </c>
      <c r="O750">
        <v>0</v>
      </c>
      <c r="P750">
        <v>0</v>
      </c>
      <c r="Q750">
        <v>0</v>
      </c>
      <c r="R750" t="s">
        <v>45</v>
      </c>
    </row>
    <row r="751" spans="1:18" x14ac:dyDescent="0.25">
      <c r="A751" t="s">
        <v>135</v>
      </c>
      <c r="B751" t="s">
        <v>88</v>
      </c>
      <c r="C751" t="s">
        <v>21</v>
      </c>
      <c r="D751">
        <v>156.18971153999999</v>
      </c>
      <c r="E751">
        <v>175.505056749999</v>
      </c>
      <c r="F751">
        <v>170.68860840999901</v>
      </c>
      <c r="G751">
        <v>185.97625299999899</v>
      </c>
      <c r="H751">
        <v>160.58468491698301</v>
      </c>
      <c r="I751">
        <v>158.058714881881</v>
      </c>
      <c r="J751">
        <v>135.87376210092</v>
      </c>
      <c r="K751">
        <v>129.35506562942399</v>
      </c>
      <c r="L751">
        <v>123.562235929186</v>
      </c>
      <c r="M751">
        <v>45.343498800656803</v>
      </c>
      <c r="N751">
        <v>-42.360323956435202</v>
      </c>
      <c r="O751">
        <v>0</v>
      </c>
      <c r="P751">
        <v>0</v>
      </c>
      <c r="Q751">
        <v>0</v>
      </c>
      <c r="R751" t="s">
        <v>46</v>
      </c>
    </row>
    <row r="752" spans="1:18" x14ac:dyDescent="0.25">
      <c r="A752" t="s">
        <v>135</v>
      </c>
      <c r="B752" t="s">
        <v>88</v>
      </c>
      <c r="C752" t="s">
        <v>22</v>
      </c>
      <c r="D752" s="2">
        <v>0</v>
      </c>
      <c r="E752">
        <v>0.79597490000000004</v>
      </c>
      <c r="F752">
        <v>1.3019634999999901</v>
      </c>
      <c r="G752">
        <v>1.4453117</v>
      </c>
      <c r="H752">
        <v>1.4758887000000001</v>
      </c>
      <c r="I752">
        <v>1.6263106999999899</v>
      </c>
      <c r="J752">
        <v>1.6036965999999999</v>
      </c>
      <c r="K752">
        <v>1.5441403999999901</v>
      </c>
      <c r="L752">
        <v>1.45431689999999</v>
      </c>
      <c r="M752">
        <v>0.58375745000000001</v>
      </c>
      <c r="N752">
        <v>0.51102152999999995</v>
      </c>
      <c r="O752">
        <v>0</v>
      </c>
      <c r="P752">
        <v>0</v>
      </c>
      <c r="Q752">
        <v>0</v>
      </c>
      <c r="R752" t="s">
        <v>45</v>
      </c>
    </row>
    <row r="753" spans="1:18" x14ac:dyDescent="0.25">
      <c r="A753" t="s">
        <v>135</v>
      </c>
      <c r="B753" t="s">
        <v>88</v>
      </c>
      <c r="C753" t="s">
        <v>23</v>
      </c>
      <c r="D753" s="2">
        <v>2.0748300000000001E-7</v>
      </c>
      <c r="E753">
        <v>4.6572129999999996</v>
      </c>
      <c r="F753">
        <v>5.8463949999999896</v>
      </c>
      <c r="G753">
        <v>6.4900950000000002</v>
      </c>
      <c r="H753">
        <v>6.62739999999999</v>
      </c>
      <c r="I753">
        <v>7.3028630000000003</v>
      </c>
      <c r="J753">
        <v>7.2013210000000001</v>
      </c>
      <c r="K753">
        <v>6.9338806000000002</v>
      </c>
      <c r="L753">
        <v>6.5305421999999904</v>
      </c>
      <c r="M753">
        <v>2.6213347999999899</v>
      </c>
      <c r="N753">
        <v>2.2947137199999998</v>
      </c>
      <c r="O753">
        <v>0</v>
      </c>
      <c r="P753">
        <v>0</v>
      </c>
      <c r="Q753">
        <v>0</v>
      </c>
      <c r="R753" t="s">
        <v>45</v>
      </c>
    </row>
    <row r="754" spans="1:18" x14ac:dyDescent="0.25">
      <c r="A754" t="s">
        <v>135</v>
      </c>
      <c r="B754" t="s">
        <v>88</v>
      </c>
      <c r="C754" t="s">
        <v>24</v>
      </c>
      <c r="D754" s="2">
        <v>0</v>
      </c>
      <c r="E754">
        <v>0.97793369999999902</v>
      </c>
      <c r="F754">
        <v>1.409769</v>
      </c>
      <c r="G754">
        <v>1.5649869999999999</v>
      </c>
      <c r="H754">
        <v>1.5980958000000001</v>
      </c>
      <c r="I754">
        <v>1.7609739</v>
      </c>
      <c r="J754">
        <v>1.7364869000000001</v>
      </c>
      <c r="K754">
        <v>1.6719986</v>
      </c>
      <c r="L754">
        <v>1.57473999999999</v>
      </c>
      <c r="M754" s="2">
        <v>0.63209453999999898</v>
      </c>
      <c r="N754" s="2">
        <v>0.55333478999999997</v>
      </c>
      <c r="O754">
        <v>0</v>
      </c>
      <c r="P754">
        <v>0</v>
      </c>
      <c r="Q754">
        <v>0</v>
      </c>
      <c r="R754" t="s">
        <v>45</v>
      </c>
    </row>
    <row r="755" spans="1:18" x14ac:dyDescent="0.25">
      <c r="A755" t="s">
        <v>135</v>
      </c>
      <c r="B755" t="s">
        <v>88</v>
      </c>
      <c r="C755" t="s">
        <v>25</v>
      </c>
      <c r="D755" s="2">
        <v>1.0445360000000001E-6</v>
      </c>
      <c r="E755">
        <v>1.5149969999999999E-3</v>
      </c>
      <c r="F755">
        <v>1.3351343999999999E-3</v>
      </c>
      <c r="G755">
        <v>1.4821349999999899E-3</v>
      </c>
      <c r="H755">
        <v>1.51349089999999E-3</v>
      </c>
      <c r="I755">
        <v>1.6677466000000001E-3</v>
      </c>
      <c r="J755">
        <v>1.6445565000000001E-3</v>
      </c>
      <c r="K755">
        <v>1.5834824999999999E-3</v>
      </c>
      <c r="L755">
        <v>1.491371E-3</v>
      </c>
      <c r="M755" s="2">
        <v>5.9863144000000005E-4</v>
      </c>
      <c r="N755" s="2">
        <v>5.2404134999999995E-4</v>
      </c>
      <c r="O755">
        <v>0</v>
      </c>
      <c r="P755">
        <v>0</v>
      </c>
      <c r="Q755">
        <v>0</v>
      </c>
      <c r="R755" t="s">
        <v>45</v>
      </c>
    </row>
    <row r="756" spans="1:18" x14ac:dyDescent="0.25">
      <c r="A756" t="s">
        <v>135</v>
      </c>
      <c r="B756" t="s">
        <v>88</v>
      </c>
      <c r="C756" t="s">
        <v>26</v>
      </c>
      <c r="D756">
        <v>0</v>
      </c>
      <c r="E756">
        <v>7.1260970000000007E-2</v>
      </c>
      <c r="F756">
        <v>0.10283022999999999</v>
      </c>
      <c r="G756">
        <v>0.11415198999999999</v>
      </c>
      <c r="H756">
        <v>0.116566949999999</v>
      </c>
      <c r="I756">
        <v>0.128447429999999</v>
      </c>
      <c r="J756">
        <v>0.12666147</v>
      </c>
      <c r="K756">
        <v>0.12195747999999999</v>
      </c>
      <c r="L756">
        <v>0.11486341999999999</v>
      </c>
      <c r="M756">
        <v>4.6105775000000002E-2</v>
      </c>
      <c r="N756">
        <v>4.0360933000000002E-2</v>
      </c>
      <c r="O756">
        <v>0</v>
      </c>
      <c r="P756">
        <v>0</v>
      </c>
      <c r="Q756">
        <v>0</v>
      </c>
      <c r="R756" t="s">
        <v>45</v>
      </c>
    </row>
    <row r="757" spans="1:18" x14ac:dyDescent="0.25">
      <c r="A757" t="s">
        <v>135</v>
      </c>
      <c r="B757" t="s">
        <v>88</v>
      </c>
      <c r="C757" t="s">
        <v>27</v>
      </c>
      <c r="D757">
        <v>6.8806404079999994E-2</v>
      </c>
      <c r="E757">
        <v>3.9288707575999997E-2</v>
      </c>
      <c r="F757">
        <v>3.4088766979999997E-2</v>
      </c>
      <c r="G757">
        <v>2.8697816639999998E-2</v>
      </c>
      <c r="H757">
        <v>2.6516382272458901E-2</v>
      </c>
      <c r="I757">
        <v>2.81400278272789E-2</v>
      </c>
      <c r="J757">
        <v>2.7266780632582002E-2</v>
      </c>
      <c r="K757">
        <v>2.6567225938043899E-2</v>
      </c>
      <c r="L757">
        <v>2.6749426246088E-2</v>
      </c>
      <c r="M757">
        <v>2.6122424349876001E-2</v>
      </c>
      <c r="N757">
        <v>2.72883605957349E-2</v>
      </c>
      <c r="O757">
        <v>0</v>
      </c>
      <c r="P757">
        <v>0</v>
      </c>
      <c r="Q757">
        <v>0</v>
      </c>
      <c r="R757" t="s">
        <v>45</v>
      </c>
    </row>
    <row r="758" spans="1:18" x14ac:dyDescent="0.25">
      <c r="A758" t="s">
        <v>135</v>
      </c>
      <c r="B758" t="s">
        <v>88</v>
      </c>
      <c r="C758" t="s">
        <v>29</v>
      </c>
      <c r="D758">
        <v>1.8258390088325999E-2</v>
      </c>
      <c r="E758">
        <v>1.8401825448412901E-2</v>
      </c>
      <c r="F758">
        <v>2.0967958601240001E-2</v>
      </c>
      <c r="G758">
        <v>1.9387215987700001E-2</v>
      </c>
      <c r="H758">
        <v>1.7099562099823998E-2</v>
      </c>
      <c r="I758">
        <v>1.6811961007510999E-2</v>
      </c>
      <c r="J758">
        <v>1.5213306428411E-2</v>
      </c>
      <c r="K758">
        <v>1.4416804147793999E-2</v>
      </c>
      <c r="L758">
        <v>1.37940000300319E-2</v>
      </c>
      <c r="M758">
        <v>1.3825248689604001E-2</v>
      </c>
      <c r="N758">
        <v>1.530495910383E-2</v>
      </c>
      <c r="O758">
        <v>0</v>
      </c>
      <c r="P758">
        <v>0</v>
      </c>
      <c r="Q758">
        <v>0</v>
      </c>
      <c r="R758" t="s">
        <v>45</v>
      </c>
    </row>
    <row r="759" spans="1:18" x14ac:dyDescent="0.25">
      <c r="A759" t="s">
        <v>135</v>
      </c>
      <c r="B759" t="s">
        <v>88</v>
      </c>
      <c r="C759" t="s">
        <v>31</v>
      </c>
      <c r="D759">
        <v>1.23383687652281</v>
      </c>
      <c r="E759">
        <v>0.70478187137905901</v>
      </c>
      <c r="F759">
        <v>0.63805170083645002</v>
      </c>
      <c r="G759">
        <v>0.56531941083839998</v>
      </c>
      <c r="H759">
        <v>0.442348298341527</v>
      </c>
      <c r="I759">
        <v>0.42412389411634999</v>
      </c>
      <c r="J759">
        <v>0.39553855334614302</v>
      </c>
      <c r="K759">
        <v>0.38570059520873501</v>
      </c>
      <c r="L759">
        <v>0.38772492401583403</v>
      </c>
      <c r="M759">
        <v>0.38572877834418201</v>
      </c>
      <c r="N759">
        <v>0.39464011511150499</v>
      </c>
      <c r="O759">
        <v>0</v>
      </c>
      <c r="P759">
        <v>0</v>
      </c>
      <c r="Q759">
        <v>0</v>
      </c>
      <c r="R759" t="s">
        <v>45</v>
      </c>
    </row>
    <row r="760" spans="1:18" x14ac:dyDescent="0.25">
      <c r="A760" t="s">
        <v>135</v>
      </c>
      <c r="B760" t="s">
        <v>88</v>
      </c>
      <c r="C760" t="s">
        <v>32</v>
      </c>
      <c r="D760">
        <v>2.4779171259784998</v>
      </c>
      <c r="E760">
        <v>1.9825396704867999</v>
      </c>
      <c r="F760">
        <v>1.5477533043134</v>
      </c>
      <c r="G760">
        <v>1.5189736241769201</v>
      </c>
      <c r="H760">
        <v>1.3214977842261499</v>
      </c>
      <c r="I760">
        <v>1.32873267236819</v>
      </c>
      <c r="J760">
        <v>1.15682853081575</v>
      </c>
      <c r="K760">
        <v>0.95800372232568998</v>
      </c>
      <c r="L760">
        <v>0.88496034692463799</v>
      </c>
      <c r="M760">
        <v>0.79387146269685405</v>
      </c>
      <c r="N760">
        <v>0.80280692959091104</v>
      </c>
      <c r="O760">
        <v>0</v>
      </c>
      <c r="P760">
        <v>0</v>
      </c>
      <c r="Q760">
        <v>0</v>
      </c>
      <c r="R760" t="s">
        <v>45</v>
      </c>
    </row>
    <row r="761" spans="1:18" x14ac:dyDescent="0.25">
      <c r="A761" t="s">
        <v>135</v>
      </c>
      <c r="B761" t="s">
        <v>88</v>
      </c>
      <c r="C761" t="s">
        <v>34</v>
      </c>
      <c r="D761">
        <v>3.5817713519639999E-2</v>
      </c>
      <c r="E761">
        <v>3.4773172352449998E-2</v>
      </c>
      <c r="F761">
        <v>2.3736691514480001E-2</v>
      </c>
      <c r="G761">
        <v>2.4853066393228901E-2</v>
      </c>
      <c r="H761">
        <v>2.2867009290156899E-2</v>
      </c>
      <c r="I761">
        <v>2.2678692767843001E-2</v>
      </c>
      <c r="J761">
        <v>2.0454194725295999E-2</v>
      </c>
      <c r="K761">
        <v>1.8034011326525899E-2</v>
      </c>
      <c r="L761">
        <v>1.6913214874498001E-2</v>
      </c>
      <c r="M761">
        <v>1.8193401032922E-2</v>
      </c>
      <c r="N761">
        <v>2.6012641554603901E-2</v>
      </c>
      <c r="O761">
        <v>0</v>
      </c>
      <c r="P761">
        <v>0</v>
      </c>
      <c r="Q761">
        <v>0</v>
      </c>
      <c r="R761" t="s">
        <v>45</v>
      </c>
    </row>
    <row r="762" spans="1:18" x14ac:dyDescent="0.25">
      <c r="A762" t="s">
        <v>135</v>
      </c>
      <c r="B762" t="s">
        <v>88</v>
      </c>
      <c r="C762" t="s">
        <v>36</v>
      </c>
      <c r="D762">
        <v>0.21609894759015</v>
      </c>
      <c r="E762" s="2">
        <v>0.25086944786164</v>
      </c>
      <c r="F762">
        <v>0.39355797740867998</v>
      </c>
      <c r="G762">
        <v>0.28451589057392201</v>
      </c>
      <c r="H762" s="2">
        <v>0.217387916392171</v>
      </c>
      <c r="I762" s="2">
        <v>0.22745404069150299</v>
      </c>
      <c r="J762" s="2">
        <v>0.23260392096226801</v>
      </c>
      <c r="K762" s="2">
        <v>0.243153275909754</v>
      </c>
      <c r="L762" s="2">
        <v>0.25816864557274399</v>
      </c>
      <c r="M762" s="2">
        <v>0.26719493729510302</v>
      </c>
      <c r="N762" s="2">
        <v>0.30276869087874497</v>
      </c>
      <c r="O762">
        <v>0</v>
      </c>
      <c r="P762">
        <v>0</v>
      </c>
      <c r="Q762">
        <v>0</v>
      </c>
      <c r="R762" t="s">
        <v>45</v>
      </c>
    </row>
    <row r="763" spans="1:18" x14ac:dyDescent="0.25">
      <c r="A763" t="s">
        <v>135</v>
      </c>
      <c r="B763" t="s">
        <v>88</v>
      </c>
      <c r="C763" t="s">
        <v>37</v>
      </c>
      <c r="D763">
        <v>0.13996122134767</v>
      </c>
      <c r="E763" s="2">
        <v>0.14203339880301</v>
      </c>
      <c r="F763">
        <v>0.118244723229529</v>
      </c>
      <c r="G763">
        <v>0.10714167909002199</v>
      </c>
      <c r="H763" s="2">
        <v>8.6927569597571905E-2</v>
      </c>
      <c r="I763" s="2">
        <v>8.8286968735872898E-2</v>
      </c>
      <c r="J763" s="2">
        <v>8.4068246245778994E-2</v>
      </c>
      <c r="K763" s="2">
        <v>8.2439129170943995E-2</v>
      </c>
      <c r="L763" s="2">
        <v>8.4797902033073996E-2</v>
      </c>
      <c r="M763" s="2">
        <v>8.7719782979815003E-2</v>
      </c>
      <c r="N763" s="2">
        <v>0.105654140360545</v>
      </c>
      <c r="O763">
        <v>0</v>
      </c>
      <c r="P763">
        <v>0</v>
      </c>
      <c r="Q763">
        <v>0</v>
      </c>
      <c r="R763" t="s">
        <v>45</v>
      </c>
    </row>
    <row r="764" spans="1:18" x14ac:dyDescent="0.25">
      <c r="A764" t="s">
        <v>135</v>
      </c>
      <c r="B764" t="s">
        <v>88</v>
      </c>
      <c r="C764" t="s">
        <v>39</v>
      </c>
      <c r="D764">
        <v>1.1564788926493901</v>
      </c>
      <c r="E764">
        <v>1.12742452448479</v>
      </c>
      <c r="F764">
        <v>0.7993377154122</v>
      </c>
      <c r="G764">
        <v>0.56951568700491995</v>
      </c>
      <c r="H764">
        <v>0.39390928444967999</v>
      </c>
      <c r="I764">
        <v>0.38357150833473302</v>
      </c>
      <c r="J764">
        <v>0.29411173006508601</v>
      </c>
      <c r="K764">
        <v>0.25075913178619602</v>
      </c>
      <c r="L764">
        <v>0.23452837765745299</v>
      </c>
      <c r="M764">
        <v>0.196899042498064</v>
      </c>
      <c r="N764">
        <v>0.21486961037431801</v>
      </c>
      <c r="O764">
        <v>0</v>
      </c>
      <c r="P764">
        <v>0</v>
      </c>
      <c r="Q764">
        <v>0</v>
      </c>
      <c r="R764" t="s">
        <v>45</v>
      </c>
    </row>
    <row r="765" spans="1:18" x14ac:dyDescent="0.25">
      <c r="A765" t="s">
        <v>135</v>
      </c>
      <c r="B765" t="s">
        <v>129</v>
      </c>
      <c r="C765" t="s">
        <v>40</v>
      </c>
      <c r="D765">
        <v>7.7170600000000006E-2</v>
      </c>
      <c r="E765">
        <v>3.1718900000000001E-2</v>
      </c>
      <c r="F765">
        <v>2.30309E-2</v>
      </c>
      <c r="G765">
        <v>1.89736E-2</v>
      </c>
      <c r="H765">
        <v>1.6869700000000001E-2</v>
      </c>
      <c r="I765">
        <v>6.9479299999999997E-3</v>
      </c>
      <c r="J765">
        <v>2.08303E-2</v>
      </c>
      <c r="K765">
        <v>1.9372400000000001E-2</v>
      </c>
      <c r="L765">
        <v>1.6873599999999999E-2</v>
      </c>
      <c r="M765">
        <v>1.23683E-2</v>
      </c>
      <c r="N765">
        <v>1.35432E-2</v>
      </c>
      <c r="O765">
        <v>0</v>
      </c>
      <c r="P765">
        <v>0</v>
      </c>
      <c r="Q765">
        <v>0</v>
      </c>
      <c r="R765" t="s">
        <v>45</v>
      </c>
    </row>
    <row r="766" spans="1:18" x14ac:dyDescent="0.25">
      <c r="A766" t="s">
        <v>135</v>
      </c>
      <c r="B766" t="s">
        <v>89</v>
      </c>
      <c r="C766" t="s">
        <v>16</v>
      </c>
      <c r="D766">
        <v>3.3752293599999999E-3</v>
      </c>
      <c r="E766">
        <v>2.6913668199999999E-3</v>
      </c>
      <c r="F766">
        <v>2.9973310156999901E-3</v>
      </c>
      <c r="G766">
        <v>3.2419778007200001E-2</v>
      </c>
      <c r="H766">
        <v>2.4692493733399899E-2</v>
      </c>
      <c r="I766">
        <v>2.56607482498999E-2</v>
      </c>
      <c r="J766">
        <v>1.38596086945E-2</v>
      </c>
      <c r="K766">
        <v>2.4090853890999998E-2</v>
      </c>
      <c r="L766">
        <v>1.8286461235299999E-2</v>
      </c>
      <c r="M766">
        <v>3.6467671788299898E-2</v>
      </c>
      <c r="N766">
        <v>2.5713711585699999E-2</v>
      </c>
      <c r="O766">
        <v>0</v>
      </c>
      <c r="P766">
        <v>0</v>
      </c>
      <c r="Q766">
        <v>0</v>
      </c>
      <c r="R766" t="s">
        <v>45</v>
      </c>
    </row>
    <row r="767" spans="1:18" x14ac:dyDescent="0.25">
      <c r="A767" t="s">
        <v>135</v>
      </c>
      <c r="B767" t="s">
        <v>89</v>
      </c>
      <c r="C767" t="s">
        <v>90</v>
      </c>
      <c r="D767">
        <v>9.7897586616560103E-3</v>
      </c>
      <c r="E767">
        <v>7.3643099996919901E-3</v>
      </c>
      <c r="F767">
        <v>6.8000613607160096E-3</v>
      </c>
      <c r="G767">
        <v>7.51132598985799E-3</v>
      </c>
      <c r="H767">
        <v>4.3228966496949997E-3</v>
      </c>
      <c r="I767">
        <v>3.2705599210090001E-3</v>
      </c>
      <c r="J767">
        <v>3.3310796591489999E-3</v>
      </c>
      <c r="K767">
        <v>3.25117852426E-3</v>
      </c>
      <c r="L767">
        <v>3.2442820968060001E-3</v>
      </c>
      <c r="M767">
        <v>3.4077857257929999E-3</v>
      </c>
      <c r="N767">
        <v>3.516241090683E-3</v>
      </c>
      <c r="O767">
        <v>0</v>
      </c>
      <c r="P767">
        <v>0</v>
      </c>
      <c r="Q767">
        <v>0</v>
      </c>
      <c r="R767" t="s">
        <v>45</v>
      </c>
    </row>
    <row r="768" spans="1:18" x14ac:dyDescent="0.25">
      <c r="A768" t="s">
        <v>135</v>
      </c>
      <c r="B768" t="s">
        <v>89</v>
      </c>
      <c r="C768" t="s">
        <v>17</v>
      </c>
      <c r="D768">
        <v>13.629872686800001</v>
      </c>
      <c r="E768">
        <v>11.02201962951</v>
      </c>
      <c r="F768">
        <v>11.28833243449</v>
      </c>
      <c r="G768">
        <v>10.618250995472</v>
      </c>
      <c r="H768">
        <v>9.0932257927829898</v>
      </c>
      <c r="I768">
        <v>8.0587493845390004</v>
      </c>
      <c r="J768">
        <v>8.0737337069119999</v>
      </c>
      <c r="K768">
        <v>7.8293617582089903</v>
      </c>
      <c r="L768">
        <v>7.4713524455989999</v>
      </c>
      <c r="M768">
        <v>4.2528470322989902</v>
      </c>
      <c r="N768">
        <v>4.0672946775389898</v>
      </c>
      <c r="O768">
        <v>0</v>
      </c>
      <c r="P768">
        <v>0</v>
      </c>
      <c r="Q768">
        <v>0</v>
      </c>
      <c r="R768" t="s">
        <v>45</v>
      </c>
    </row>
    <row r="769" spans="1:18" x14ac:dyDescent="0.25">
      <c r="A769" t="s">
        <v>135</v>
      </c>
      <c r="B769" t="s">
        <v>89</v>
      </c>
      <c r="C769" t="s">
        <v>91</v>
      </c>
      <c r="D769">
        <v>8.7286815023000006</v>
      </c>
      <c r="E769">
        <v>9.5610248408999894</v>
      </c>
      <c r="F769">
        <v>9.8314100987999993</v>
      </c>
      <c r="G769">
        <v>9.6484473471999905</v>
      </c>
      <c r="H769">
        <v>10.10716932853</v>
      </c>
      <c r="I769">
        <v>10.5546955544299</v>
      </c>
      <c r="J769">
        <v>10.9726468195799</v>
      </c>
      <c r="K769">
        <v>11.133483464128</v>
      </c>
      <c r="L769">
        <v>11.386528010597999</v>
      </c>
      <c r="M769">
        <v>8.7286771729710004</v>
      </c>
      <c r="N769">
        <v>8.8305580147459999</v>
      </c>
      <c r="O769">
        <v>0</v>
      </c>
      <c r="P769">
        <v>0</v>
      </c>
      <c r="Q769">
        <v>0</v>
      </c>
      <c r="R769" t="s">
        <v>45</v>
      </c>
    </row>
    <row r="770" spans="1:18" x14ac:dyDescent="0.25">
      <c r="A770" t="s">
        <v>135</v>
      </c>
      <c r="B770" t="s">
        <v>89</v>
      </c>
      <c r="C770" t="s">
        <v>92</v>
      </c>
      <c r="D770">
        <v>7.5968556189642003E-2</v>
      </c>
      <c r="E770">
        <v>5.7147059787025001E-2</v>
      </c>
      <c r="F770">
        <v>5.99078533326899E-2</v>
      </c>
      <c r="G770">
        <v>6.6174032017025999E-2</v>
      </c>
      <c r="H770">
        <v>3.8084321093903903E-2</v>
      </c>
      <c r="I770">
        <v>2.8813320776074999E-2</v>
      </c>
      <c r="J770">
        <v>2.9346499042989901E-2</v>
      </c>
      <c r="K770">
        <v>2.86425770170439E-2</v>
      </c>
      <c r="L770">
        <v>2.8581809920260898E-2</v>
      </c>
      <c r="M770">
        <v>3.0022276145467999E-2</v>
      </c>
      <c r="N770">
        <v>3.0977738917405899E-2</v>
      </c>
      <c r="O770">
        <v>0</v>
      </c>
      <c r="P770">
        <v>0</v>
      </c>
      <c r="Q770">
        <v>0</v>
      </c>
      <c r="R770" t="s">
        <v>45</v>
      </c>
    </row>
    <row r="771" spans="1:18" x14ac:dyDescent="0.25">
      <c r="A771" t="s">
        <v>135</v>
      </c>
      <c r="B771" t="s">
        <v>89</v>
      </c>
      <c r="C771" t="s">
        <v>19</v>
      </c>
      <c r="D771">
        <v>0.79396457901999995</v>
      </c>
      <c r="E771">
        <v>0.86782477694999904</v>
      </c>
      <c r="F771">
        <v>0.983342885029999</v>
      </c>
      <c r="G771">
        <v>6.3363883246699997</v>
      </c>
      <c r="H771">
        <v>4.9057516166399999</v>
      </c>
      <c r="I771">
        <v>5.1100265821199899</v>
      </c>
      <c r="J771">
        <v>3.0351491650899902</v>
      </c>
      <c r="K771">
        <v>4.9305900116299997</v>
      </c>
      <c r="L771">
        <v>3.9679033554799998</v>
      </c>
      <c r="M771">
        <v>7.2773492294000004</v>
      </c>
      <c r="N771">
        <v>5.4556944033699999</v>
      </c>
      <c r="O771">
        <v>0</v>
      </c>
      <c r="P771">
        <v>0</v>
      </c>
      <c r="Q771">
        <v>0</v>
      </c>
      <c r="R771" t="s">
        <v>45</v>
      </c>
    </row>
    <row r="772" spans="1:18" x14ac:dyDescent="0.25">
      <c r="A772" t="s">
        <v>135</v>
      </c>
      <c r="B772" t="s">
        <v>89</v>
      </c>
      <c r="C772" t="s">
        <v>21</v>
      </c>
      <c r="D772">
        <v>10.006333999999899</v>
      </c>
      <c r="E772">
        <v>7.0913899999999899</v>
      </c>
      <c r="F772">
        <v>8.9803700000000006</v>
      </c>
      <c r="G772">
        <v>8.1739299999999897</v>
      </c>
      <c r="H772">
        <v>7.8686504499999996</v>
      </c>
      <c r="I772">
        <v>6.3189826</v>
      </c>
      <c r="J772">
        <v>14.0341439999999</v>
      </c>
      <c r="K772">
        <v>17.361519000000001</v>
      </c>
      <c r="L772">
        <v>23.472086999999998</v>
      </c>
      <c r="M772">
        <v>17.011956999999999</v>
      </c>
      <c r="N772">
        <v>18.397061999999998</v>
      </c>
      <c r="O772">
        <v>0</v>
      </c>
      <c r="P772">
        <v>0</v>
      </c>
      <c r="Q772">
        <v>0</v>
      </c>
      <c r="R772" t="s">
        <v>46</v>
      </c>
    </row>
    <row r="773" spans="1:18" x14ac:dyDescent="0.25">
      <c r="A773" t="s">
        <v>135</v>
      </c>
      <c r="B773" t="s">
        <v>89</v>
      </c>
      <c r="C773" t="s">
        <v>93</v>
      </c>
      <c r="D773">
        <v>1.33141104544873</v>
      </c>
      <c r="E773">
        <v>1.0015466555605099</v>
      </c>
      <c r="F773">
        <v>1.04993105974359</v>
      </c>
      <c r="G773">
        <v>1.1597509886708499</v>
      </c>
      <c r="H773">
        <v>0.667456907071175</v>
      </c>
      <c r="I773">
        <v>0.50497588805470595</v>
      </c>
      <c r="J773">
        <v>0.514320154259859</v>
      </c>
      <c r="K773">
        <v>0.50198327234647999</v>
      </c>
      <c r="L773">
        <v>0.50091866596773904</v>
      </c>
      <c r="M773">
        <v>0.526163569343014</v>
      </c>
      <c r="N773">
        <v>0.54290911540209097</v>
      </c>
      <c r="O773">
        <v>0</v>
      </c>
      <c r="P773">
        <v>0</v>
      </c>
      <c r="Q773">
        <v>0</v>
      </c>
      <c r="R773" t="s">
        <v>45</v>
      </c>
    </row>
    <row r="774" spans="1:18" x14ac:dyDescent="0.25">
      <c r="A774" t="s">
        <v>135</v>
      </c>
      <c r="B774" t="s">
        <v>89</v>
      </c>
      <c r="C774" t="s">
        <v>94</v>
      </c>
      <c r="D774">
        <v>9.68308645999999E-3</v>
      </c>
      <c r="E774">
        <v>9.7605021899999991E-3</v>
      </c>
      <c r="F774">
        <v>1.11495299939999E-2</v>
      </c>
      <c r="G774">
        <v>0.216196394008</v>
      </c>
      <c r="H774">
        <v>0.163850145226</v>
      </c>
      <c r="I774">
        <v>0.171472023689999</v>
      </c>
      <c r="J774">
        <v>8.9222795882999903E-2</v>
      </c>
      <c r="K774">
        <v>0.16064305610400001</v>
      </c>
      <c r="L774">
        <v>0.120133419214</v>
      </c>
      <c r="M774">
        <v>0.24746991131599999</v>
      </c>
      <c r="N774">
        <v>0.17251951634099999</v>
      </c>
      <c r="O774">
        <v>0</v>
      </c>
      <c r="P774">
        <v>0</v>
      </c>
      <c r="Q774">
        <v>0</v>
      </c>
      <c r="R774" t="s">
        <v>45</v>
      </c>
    </row>
    <row r="775" spans="1:18" x14ac:dyDescent="0.25">
      <c r="A775" t="s">
        <v>135</v>
      </c>
      <c r="B775" t="s">
        <v>89</v>
      </c>
      <c r="C775" t="s">
        <v>95</v>
      </c>
      <c r="D775">
        <v>3.2418216706022997E-2</v>
      </c>
      <c r="E775">
        <v>2.4360000835538E-2</v>
      </c>
      <c r="F775">
        <v>2.55368443138889E-2</v>
      </c>
      <c r="G775">
        <v>2.8207906615453901E-2</v>
      </c>
      <c r="H775">
        <v>1.6234139494732899E-2</v>
      </c>
      <c r="I775">
        <v>1.2282215487629001E-2</v>
      </c>
      <c r="J775">
        <v>1.2509490436429901E-2</v>
      </c>
      <c r="K775">
        <v>1.2209425345705001E-2</v>
      </c>
      <c r="L775">
        <v>1.2183528970257901E-2</v>
      </c>
      <c r="M775">
        <v>1.2797550188014E-2</v>
      </c>
      <c r="N775">
        <v>1.32048344989709E-2</v>
      </c>
      <c r="O775">
        <v>0</v>
      </c>
      <c r="P775">
        <v>0</v>
      </c>
      <c r="Q775">
        <v>0</v>
      </c>
      <c r="R775" t="s">
        <v>45</v>
      </c>
    </row>
    <row r="776" spans="1:18" x14ac:dyDescent="0.25">
      <c r="A776" t="s">
        <v>135</v>
      </c>
      <c r="B776" t="s">
        <v>89</v>
      </c>
      <c r="C776" t="s">
        <v>27</v>
      </c>
      <c r="D776">
        <v>1.3306601399999899E-3</v>
      </c>
      <c r="E776">
        <v>1.3938603499999899E-3</v>
      </c>
      <c r="F776">
        <v>1.6011491258999899E-3</v>
      </c>
      <c r="G776">
        <v>1.28879062949E-2</v>
      </c>
      <c r="H776">
        <v>1.00123408990999E-2</v>
      </c>
      <c r="I776">
        <v>1.0416711554699899E-2</v>
      </c>
      <c r="J776">
        <v>5.8928602663E-3</v>
      </c>
      <c r="K776">
        <v>9.8536186585000008E-3</v>
      </c>
      <c r="L776">
        <v>7.6319936862999996E-3</v>
      </c>
      <c r="M776">
        <v>1.46099097639E-2</v>
      </c>
      <c r="N776">
        <v>1.04668892263E-2</v>
      </c>
      <c r="O776">
        <v>0</v>
      </c>
      <c r="P776">
        <v>0</v>
      </c>
      <c r="Q776">
        <v>0</v>
      </c>
      <c r="R776" t="s">
        <v>45</v>
      </c>
    </row>
    <row r="777" spans="1:18" x14ac:dyDescent="0.25">
      <c r="A777" t="s">
        <v>135</v>
      </c>
      <c r="B777" t="s">
        <v>89</v>
      </c>
      <c r="C777" t="s">
        <v>96</v>
      </c>
      <c r="D777">
        <v>1.19389787819895</v>
      </c>
      <c r="E777" s="2">
        <v>1.1829396385359801</v>
      </c>
      <c r="F777">
        <v>1.2108415397219401</v>
      </c>
      <c r="G777">
        <v>1.2960001297858701</v>
      </c>
      <c r="H777" s="2">
        <v>1.3467953173605001</v>
      </c>
      <c r="I777" s="2">
        <v>1.4074635607430599</v>
      </c>
      <c r="J777" s="2">
        <v>1.42730100854802</v>
      </c>
      <c r="K777" s="2">
        <v>1.3831812174101099</v>
      </c>
      <c r="L777" s="2">
        <v>1.37583394453839</v>
      </c>
      <c r="M777" s="2">
        <v>1.40675203413797</v>
      </c>
      <c r="N777" s="2">
        <v>1.46509783168431</v>
      </c>
      <c r="O777">
        <v>0</v>
      </c>
      <c r="P777">
        <v>0</v>
      </c>
      <c r="Q777">
        <v>0</v>
      </c>
      <c r="R777" t="s">
        <v>45</v>
      </c>
    </row>
    <row r="778" spans="1:18" x14ac:dyDescent="0.25">
      <c r="A778" t="s">
        <v>135</v>
      </c>
      <c r="B778" t="s">
        <v>89</v>
      </c>
      <c r="C778" t="s">
        <v>97</v>
      </c>
      <c r="D778">
        <v>1.30472165929299E-3</v>
      </c>
      <c r="E778" s="2">
        <v>9.819041999219989E-4</v>
      </c>
      <c r="F778">
        <v>1.0293406768489999E-3</v>
      </c>
      <c r="G778">
        <v>1.1370066206769999E-3</v>
      </c>
      <c r="H778" s="2">
        <v>6.5436480866899998E-4</v>
      </c>
      <c r="I778" s="2">
        <v>4.9506911269999896E-4</v>
      </c>
      <c r="J778" s="2">
        <v>5.04230158558E-4</v>
      </c>
      <c r="K778" s="2">
        <v>4.9213476197999904E-4</v>
      </c>
      <c r="L778" s="2">
        <v>4.9109063591099998E-4</v>
      </c>
      <c r="M778" s="2">
        <v>5.1584040077500004E-4</v>
      </c>
      <c r="N778" s="2">
        <v>5.3225776515499997E-4</v>
      </c>
      <c r="O778">
        <v>0</v>
      </c>
      <c r="P778">
        <v>0</v>
      </c>
      <c r="Q778">
        <v>0</v>
      </c>
      <c r="R778" t="s">
        <v>45</v>
      </c>
    </row>
    <row r="779" spans="1:18" x14ac:dyDescent="0.25">
      <c r="A779" t="s">
        <v>135</v>
      </c>
      <c r="B779" t="s">
        <v>89</v>
      </c>
      <c r="C779" t="s">
        <v>29</v>
      </c>
      <c r="D779">
        <v>1.6718439759999999E-2</v>
      </c>
      <c r="E779">
        <v>8.0225151499999994E-3</v>
      </c>
      <c r="F779">
        <v>1.07122323229999E-2</v>
      </c>
      <c r="G779">
        <v>8.4440056006000005E-2</v>
      </c>
      <c r="H779">
        <v>6.51608001046E-2</v>
      </c>
      <c r="I779">
        <v>6.8001357962899994E-2</v>
      </c>
      <c r="J779">
        <v>3.7932776605400002E-2</v>
      </c>
      <c r="K779">
        <v>6.4384230144999999E-2</v>
      </c>
      <c r="L779">
        <v>4.9741802563600002E-2</v>
      </c>
      <c r="M779">
        <v>9.6337099290699904E-2</v>
      </c>
      <c r="N779">
        <v>6.8980794595999997E-2</v>
      </c>
      <c r="O779">
        <v>0</v>
      </c>
      <c r="P779">
        <v>0</v>
      </c>
      <c r="Q779">
        <v>0</v>
      </c>
      <c r="R779" t="s">
        <v>45</v>
      </c>
    </row>
    <row r="780" spans="1:18" x14ac:dyDescent="0.25">
      <c r="A780" t="s">
        <v>135</v>
      </c>
      <c r="B780" t="s">
        <v>89</v>
      </c>
      <c r="C780" t="s">
        <v>98</v>
      </c>
      <c r="D780">
        <v>2.5115428318373998</v>
      </c>
      <c r="E780">
        <v>3.0553233230814301</v>
      </c>
      <c r="F780">
        <v>3.3809498346240598</v>
      </c>
      <c r="G780">
        <v>3.0011912645936798</v>
      </c>
      <c r="H780">
        <v>3.1686219152745201</v>
      </c>
      <c r="I780">
        <v>3.3353706054999499</v>
      </c>
      <c r="J780">
        <v>3.4624490245819</v>
      </c>
      <c r="K780">
        <v>3.4648136969974801</v>
      </c>
      <c r="L780">
        <v>3.5287015588869899</v>
      </c>
      <c r="M780">
        <v>3.6434485286267302</v>
      </c>
      <c r="N780">
        <v>3.7543107684641899</v>
      </c>
      <c r="O780">
        <v>0</v>
      </c>
      <c r="P780">
        <v>0</v>
      </c>
      <c r="Q780">
        <v>0</v>
      </c>
      <c r="R780" t="s">
        <v>45</v>
      </c>
    </row>
    <row r="781" spans="1:18" x14ac:dyDescent="0.25">
      <c r="A781" t="s">
        <v>135</v>
      </c>
      <c r="B781" t="s">
        <v>89</v>
      </c>
      <c r="C781" t="s">
        <v>99</v>
      </c>
      <c r="D781">
        <v>2.8325037987377E-2</v>
      </c>
      <c r="E781">
        <v>2.1307400259041001E-2</v>
      </c>
      <c r="F781">
        <v>2.2336777570335E-2</v>
      </c>
      <c r="G781">
        <v>2.4673127730097898E-2</v>
      </c>
      <c r="H781">
        <v>1.4199820500594901E-2</v>
      </c>
      <c r="I781">
        <v>1.0743115697806E-2</v>
      </c>
      <c r="J781">
        <v>1.09419096309299E-2</v>
      </c>
      <c r="K781">
        <v>1.0679450598066E-2</v>
      </c>
      <c r="L781">
        <v>1.06567990532489E-2</v>
      </c>
      <c r="M781">
        <v>1.11938733884789E-2</v>
      </c>
      <c r="N781">
        <v>1.1550122529171E-2</v>
      </c>
      <c r="O781">
        <v>0</v>
      </c>
      <c r="P781">
        <v>0</v>
      </c>
      <c r="Q781">
        <v>0</v>
      </c>
      <c r="R781" t="s">
        <v>45</v>
      </c>
    </row>
    <row r="782" spans="1:18" x14ac:dyDescent="0.25">
      <c r="A782" t="s">
        <v>135</v>
      </c>
      <c r="B782" t="s">
        <v>89</v>
      </c>
      <c r="C782" t="s">
        <v>31</v>
      </c>
      <c r="D782">
        <v>0.95500416723000003</v>
      </c>
      <c r="E782">
        <v>1.19227614639</v>
      </c>
      <c r="F782">
        <v>2.5440731303100002</v>
      </c>
      <c r="G782">
        <v>3.8773201742999901</v>
      </c>
      <c r="H782">
        <v>3.2527440143809998</v>
      </c>
      <c r="I782">
        <v>3.1460161176120001</v>
      </c>
      <c r="J782">
        <v>2.85414651595599</v>
      </c>
      <c r="K782">
        <v>3.3568993687690001</v>
      </c>
      <c r="L782">
        <v>3.3372638755459998</v>
      </c>
      <c r="M782">
        <v>4.0893634590410004</v>
      </c>
      <c r="N782">
        <v>3.993665000285</v>
      </c>
      <c r="O782">
        <v>0</v>
      </c>
      <c r="P782">
        <v>0</v>
      </c>
      <c r="Q782">
        <v>0</v>
      </c>
      <c r="R782" t="s">
        <v>45</v>
      </c>
    </row>
    <row r="783" spans="1:18" x14ac:dyDescent="0.25">
      <c r="A783" t="s">
        <v>135</v>
      </c>
      <c r="B783" t="s">
        <v>89</v>
      </c>
      <c r="C783" t="s">
        <v>100</v>
      </c>
      <c r="D783" s="2">
        <v>0.90408388619999902</v>
      </c>
      <c r="E783">
        <v>1.2937332931000001</v>
      </c>
      <c r="F783">
        <v>2.0123930717</v>
      </c>
      <c r="G783">
        <v>2.03313159759999</v>
      </c>
      <c r="H783">
        <v>2.1501912853779999</v>
      </c>
      <c r="I783">
        <v>2.2727570938909998</v>
      </c>
      <c r="J783">
        <v>2.39076394458499</v>
      </c>
      <c r="K783">
        <v>2.4598892412299902</v>
      </c>
      <c r="L783">
        <v>2.5460634836059999</v>
      </c>
      <c r="M783">
        <v>2.6298456685140001</v>
      </c>
      <c r="N783">
        <v>2.7171509618099901</v>
      </c>
      <c r="O783">
        <v>0</v>
      </c>
      <c r="P783">
        <v>0</v>
      </c>
      <c r="Q783">
        <v>0</v>
      </c>
      <c r="R783" t="s">
        <v>45</v>
      </c>
    </row>
    <row r="784" spans="1:18" x14ac:dyDescent="0.25">
      <c r="A784" t="s">
        <v>135</v>
      </c>
      <c r="B784" t="s">
        <v>89</v>
      </c>
      <c r="C784" t="s">
        <v>101</v>
      </c>
      <c r="D784" s="2">
        <v>0.30083939433430701</v>
      </c>
      <c r="E784">
        <v>0.22673580873140101</v>
      </c>
      <c r="F784">
        <v>0.23768940591976201</v>
      </c>
      <c r="G784">
        <v>0.26255107277496298</v>
      </c>
      <c r="H784">
        <v>0.151102686774547</v>
      </c>
      <c r="I784">
        <v>0.114319360160165</v>
      </c>
      <c r="J784">
        <v>0.116434740775418</v>
      </c>
      <c r="K784">
        <v>0.113641879394854</v>
      </c>
      <c r="L784">
        <v>0.11340075052279699</v>
      </c>
      <c r="M784">
        <v>0.11911592902849</v>
      </c>
      <c r="N784">
        <v>0.122906862799235</v>
      </c>
      <c r="O784">
        <v>0</v>
      </c>
      <c r="P784">
        <v>0</v>
      </c>
      <c r="Q784">
        <v>0</v>
      </c>
      <c r="R784" t="s">
        <v>45</v>
      </c>
    </row>
    <row r="785" spans="1:18" x14ac:dyDescent="0.25">
      <c r="A785" t="s">
        <v>135</v>
      </c>
      <c r="B785" t="s">
        <v>89</v>
      </c>
      <c r="C785" t="s">
        <v>32</v>
      </c>
      <c r="D785" s="2">
        <v>4.7642398689999997E-2</v>
      </c>
      <c r="E785" s="2">
        <v>3.6339166149999998E-2</v>
      </c>
      <c r="F785" s="2">
        <v>3.5207500911999999E-2</v>
      </c>
      <c r="G785" s="2">
        <v>0.19275246939900001</v>
      </c>
      <c r="H785" s="2">
        <v>0.13751582921299901</v>
      </c>
      <c r="I785" s="2">
        <v>0.13382762988799901</v>
      </c>
      <c r="J785" s="2">
        <v>7.3963227725999905E-2</v>
      </c>
      <c r="K785" s="2">
        <v>0.12294915549299899</v>
      </c>
      <c r="L785" s="2">
        <v>9.4434828917999897E-2</v>
      </c>
      <c r="M785" s="2">
        <v>0.18308959092499999</v>
      </c>
      <c r="N785" s="2">
        <v>0.13056014461999901</v>
      </c>
      <c r="O785">
        <v>0</v>
      </c>
      <c r="P785">
        <v>0</v>
      </c>
      <c r="Q785">
        <v>0</v>
      </c>
      <c r="R785" t="s">
        <v>45</v>
      </c>
    </row>
    <row r="786" spans="1:18" x14ac:dyDescent="0.25">
      <c r="A786" t="s">
        <v>135</v>
      </c>
      <c r="B786" t="s">
        <v>89</v>
      </c>
      <c r="C786" t="s">
        <v>102</v>
      </c>
      <c r="D786" s="2">
        <v>0.33786891864826302</v>
      </c>
      <c r="E786" s="2">
        <v>0.36732450467576899</v>
      </c>
      <c r="F786" s="2">
        <v>0.384849299951948</v>
      </c>
      <c r="G786" s="2">
        <v>0.39503635783819102</v>
      </c>
      <c r="H786" s="2">
        <v>0.41667806463325202</v>
      </c>
      <c r="I786" s="2">
        <v>0.43757902772357699</v>
      </c>
      <c r="J786" s="2">
        <v>0.450824365146138</v>
      </c>
      <c r="K786" s="2">
        <v>0.443771802671374</v>
      </c>
      <c r="L786" s="2">
        <v>0.44750252833350301</v>
      </c>
      <c r="M786" s="2">
        <v>0.46194737148646098</v>
      </c>
      <c r="N786" s="2">
        <v>0.47520846706247</v>
      </c>
      <c r="O786">
        <v>0</v>
      </c>
      <c r="P786">
        <v>0</v>
      </c>
      <c r="Q786">
        <v>0</v>
      </c>
      <c r="R786" t="s">
        <v>45</v>
      </c>
    </row>
    <row r="787" spans="1:18" x14ac:dyDescent="0.25">
      <c r="A787" t="s">
        <v>135</v>
      </c>
      <c r="B787" t="s">
        <v>89</v>
      </c>
      <c r="C787" t="s">
        <v>103</v>
      </c>
      <c r="D787">
        <v>4.0594876165167999E-2</v>
      </c>
      <c r="E787">
        <v>3.0537332676675001E-2</v>
      </c>
      <c r="F787">
        <v>3.2012618153466003E-2</v>
      </c>
      <c r="G787">
        <v>3.5361034641109901E-2</v>
      </c>
      <c r="H787">
        <v>2.0350891946355001E-2</v>
      </c>
      <c r="I787">
        <v>1.5396814442463E-2</v>
      </c>
      <c r="J787">
        <v>1.5681719020852001E-2</v>
      </c>
      <c r="K787">
        <v>1.53055580054059E-2</v>
      </c>
      <c r="L787">
        <v>1.5273103866693E-2</v>
      </c>
      <c r="M787" s="2">
        <v>1.6042829325964E-2</v>
      </c>
      <c r="N787" s="2">
        <v>1.6553396408878901E-2</v>
      </c>
      <c r="O787">
        <v>0</v>
      </c>
      <c r="P787">
        <v>0</v>
      </c>
      <c r="Q787">
        <v>0</v>
      </c>
      <c r="R787" t="s">
        <v>45</v>
      </c>
    </row>
    <row r="788" spans="1:18" x14ac:dyDescent="0.25">
      <c r="A788" t="s">
        <v>135</v>
      </c>
      <c r="B788" t="s">
        <v>89</v>
      </c>
      <c r="C788" t="s">
        <v>34</v>
      </c>
      <c r="D788">
        <v>3.6389691039999998E-2</v>
      </c>
      <c r="E788">
        <v>3.750168257E-2</v>
      </c>
      <c r="F788">
        <v>4.4027140178000003E-2</v>
      </c>
      <c r="G788">
        <v>0.30904385073999902</v>
      </c>
      <c r="H788">
        <v>0.241378038779999</v>
      </c>
      <c r="I788">
        <v>0.25116670067299901</v>
      </c>
      <c r="J788">
        <v>0.144526776469</v>
      </c>
      <c r="K788">
        <v>0.23825846334</v>
      </c>
      <c r="L788">
        <v>0.18606919581999901</v>
      </c>
      <c r="M788">
        <v>0.35026444867700002</v>
      </c>
      <c r="N788">
        <v>0.25248211377300001</v>
      </c>
      <c r="O788">
        <v>0</v>
      </c>
      <c r="P788">
        <v>0</v>
      </c>
      <c r="Q788">
        <v>0</v>
      </c>
      <c r="R788" t="s">
        <v>45</v>
      </c>
    </row>
    <row r="789" spans="1:18" x14ac:dyDescent="0.25">
      <c r="A789" t="s">
        <v>135</v>
      </c>
      <c r="B789" t="s">
        <v>89</v>
      </c>
      <c r="C789" t="s">
        <v>104</v>
      </c>
      <c r="D789">
        <v>3.0021927788016E-2</v>
      </c>
      <c r="E789">
        <v>2.2583884398793899E-2</v>
      </c>
      <c r="F789">
        <v>3.2528787579050998E-2</v>
      </c>
      <c r="G789">
        <v>3.5931205655607999E-2</v>
      </c>
      <c r="H789">
        <v>2.0679030082005001E-2</v>
      </c>
      <c r="I789">
        <v>1.5645078674370001E-2</v>
      </c>
      <c r="J789">
        <v>1.5934579942028002E-2</v>
      </c>
      <c r="K789">
        <v>1.5552361338709001E-2</v>
      </c>
      <c r="L789">
        <v>1.5519373138458E-2</v>
      </c>
      <c r="M789">
        <v>1.6301517879386902E-2</v>
      </c>
      <c r="N789">
        <v>1.68203124863299E-2</v>
      </c>
      <c r="O789">
        <v>0</v>
      </c>
      <c r="P789">
        <v>0</v>
      </c>
      <c r="Q789">
        <v>0</v>
      </c>
      <c r="R789" t="s">
        <v>45</v>
      </c>
    </row>
    <row r="790" spans="1:18" x14ac:dyDescent="0.25">
      <c r="A790" t="s">
        <v>135</v>
      </c>
      <c r="B790" t="s">
        <v>89</v>
      </c>
      <c r="C790" t="s">
        <v>36</v>
      </c>
      <c r="D790">
        <v>2.3614299999999901E-2</v>
      </c>
      <c r="E790">
        <v>1.359404E-2</v>
      </c>
      <c r="F790">
        <v>1.234795E-2</v>
      </c>
      <c r="G790">
        <v>1.3601824E-2</v>
      </c>
      <c r="H790">
        <v>1.2628528999999999E-2</v>
      </c>
      <c r="I790">
        <v>1.05243419999999E-2</v>
      </c>
      <c r="J790">
        <v>1.12120519999999E-2</v>
      </c>
      <c r="K790">
        <v>1.0709783999999899E-2</v>
      </c>
      <c r="L790">
        <v>1.0601384999999901E-2</v>
      </c>
      <c r="M790">
        <v>9.5762369999999996E-3</v>
      </c>
      <c r="N790">
        <v>9.7183510000000001E-3</v>
      </c>
      <c r="O790">
        <v>0</v>
      </c>
      <c r="P790">
        <v>0</v>
      </c>
      <c r="Q790">
        <v>0</v>
      </c>
      <c r="R790" t="s">
        <v>45</v>
      </c>
    </row>
    <row r="791" spans="1:18" x14ac:dyDescent="0.25">
      <c r="A791" t="s">
        <v>135</v>
      </c>
      <c r="B791" t="s">
        <v>89</v>
      </c>
      <c r="C791" t="s">
        <v>37</v>
      </c>
      <c r="D791">
        <v>1.2976410000000001E-2</v>
      </c>
      <c r="E791">
        <v>1.1380009999999999E-2</v>
      </c>
      <c r="F791">
        <v>1.0754349999999999E-2</v>
      </c>
      <c r="G791">
        <v>1.3324795E-2</v>
      </c>
      <c r="H791">
        <v>1.237132E-2</v>
      </c>
      <c r="I791">
        <v>1.0309993999999999E-2</v>
      </c>
      <c r="J791">
        <v>1.0983710000000001E-2</v>
      </c>
      <c r="K791">
        <v>1.0491662000000001E-2</v>
      </c>
      <c r="L791">
        <v>1.0385462E-2</v>
      </c>
      <c r="M791">
        <v>9.3812059999999996E-3</v>
      </c>
      <c r="N791">
        <v>9.5204369999999996E-3</v>
      </c>
      <c r="O791">
        <v>0</v>
      </c>
      <c r="P791">
        <v>0</v>
      </c>
      <c r="Q791">
        <v>0</v>
      </c>
      <c r="R791" t="s">
        <v>45</v>
      </c>
    </row>
    <row r="792" spans="1:18" x14ac:dyDescent="0.25">
      <c r="A792" t="s">
        <v>135</v>
      </c>
      <c r="B792" t="s">
        <v>89</v>
      </c>
      <c r="C792" t="s">
        <v>39</v>
      </c>
      <c r="D792">
        <v>0.12959434020999999</v>
      </c>
      <c r="E792">
        <v>5.4401164569999903E-2</v>
      </c>
      <c r="F792">
        <v>4.9962167257899898E-2</v>
      </c>
      <c r="G792">
        <v>7.9212616259499893E-2</v>
      </c>
      <c r="H792">
        <v>5.1515836087499899E-2</v>
      </c>
      <c r="I792">
        <v>4.7429576731099897E-2</v>
      </c>
      <c r="J792">
        <v>3.9980101045700003E-2</v>
      </c>
      <c r="K792">
        <v>4.6816696242000001E-2</v>
      </c>
      <c r="L792">
        <v>4.2145486723099999E-2</v>
      </c>
      <c r="M792">
        <v>5.3654331106399999E-2</v>
      </c>
      <c r="N792">
        <v>4.5654215425699897E-2</v>
      </c>
      <c r="O792">
        <v>0</v>
      </c>
      <c r="P792">
        <v>0</v>
      </c>
      <c r="Q792">
        <v>0</v>
      </c>
      <c r="R792" t="s">
        <v>45</v>
      </c>
    </row>
    <row r="793" spans="1:18" x14ac:dyDescent="0.25">
      <c r="A793" t="s">
        <v>135</v>
      </c>
      <c r="B793" t="s">
        <v>89</v>
      </c>
      <c r="C793" t="s">
        <v>105</v>
      </c>
      <c r="D793">
        <v>5.2212040573299898E-3</v>
      </c>
      <c r="E793">
        <v>3.9276293015869899E-3</v>
      </c>
      <c r="F793">
        <v>4.1173751107509999E-3</v>
      </c>
      <c r="G793">
        <v>4.5480423107609998E-3</v>
      </c>
      <c r="H793">
        <v>2.61747410677899E-3</v>
      </c>
      <c r="I793">
        <v>1.9802933078869899E-3</v>
      </c>
      <c r="J793">
        <v>2.0169381329969999E-3</v>
      </c>
      <c r="K793">
        <v>1.9685574201739999E-3</v>
      </c>
      <c r="L793">
        <v>1.9643823922580001E-3</v>
      </c>
      <c r="M793">
        <v>2.06338301763399E-3</v>
      </c>
      <c r="N793">
        <v>2.129050169253E-3</v>
      </c>
      <c r="O793">
        <v>0</v>
      </c>
      <c r="P793">
        <v>0</v>
      </c>
      <c r="Q793">
        <v>0</v>
      </c>
      <c r="R793" t="s">
        <v>45</v>
      </c>
    </row>
    <row r="794" spans="1:18" x14ac:dyDescent="0.25">
      <c r="A794" t="s">
        <v>135</v>
      </c>
      <c r="B794" t="s">
        <v>106</v>
      </c>
      <c r="C794" t="s">
        <v>16</v>
      </c>
      <c r="D794">
        <v>2.9285200017699999E-3</v>
      </c>
      <c r="E794">
        <v>2.0063827427700002E-3</v>
      </c>
      <c r="F794">
        <v>2.0346794349599901E-3</v>
      </c>
      <c r="G794">
        <v>1.48950111905999E-3</v>
      </c>
      <c r="H794">
        <v>1.189878502108E-3</v>
      </c>
      <c r="I794">
        <v>1.023790668712E-3</v>
      </c>
      <c r="J794">
        <v>1.2367036104069899E-3</v>
      </c>
      <c r="K794">
        <v>1.294130998509E-3</v>
      </c>
      <c r="L794">
        <v>1.520474102332E-3</v>
      </c>
      <c r="M794">
        <v>1.5863107564240001E-3</v>
      </c>
      <c r="N794">
        <v>1.6396281968130001E-3</v>
      </c>
      <c r="O794">
        <v>0</v>
      </c>
      <c r="P794">
        <v>0</v>
      </c>
      <c r="Q794">
        <v>0</v>
      </c>
      <c r="R794" t="s">
        <v>45</v>
      </c>
    </row>
    <row r="795" spans="1:18" x14ac:dyDescent="0.25">
      <c r="A795" t="s">
        <v>135</v>
      </c>
      <c r="B795" t="s">
        <v>106</v>
      </c>
      <c r="C795" t="s">
        <v>17</v>
      </c>
      <c r="D795">
        <v>5.3401423922999999E-2</v>
      </c>
      <c r="E795">
        <v>5.3418790902000003E-2</v>
      </c>
      <c r="F795">
        <v>4.4180386163199997E-2</v>
      </c>
      <c r="G795">
        <v>3.9831665610799899E-2</v>
      </c>
      <c r="H795">
        <v>4.0816162645549998E-2</v>
      </c>
      <c r="I795">
        <v>4.1824279697009997E-2</v>
      </c>
      <c r="J795">
        <v>4.2561094728219999E-2</v>
      </c>
      <c r="K795">
        <v>4.3235047599379899E-2</v>
      </c>
      <c r="L795">
        <v>4.3957130605246003E-2</v>
      </c>
      <c r="M795">
        <v>4.4722413519734001E-2</v>
      </c>
      <c r="N795">
        <v>4.5556492015291002E-2</v>
      </c>
      <c r="O795">
        <v>0</v>
      </c>
      <c r="P795">
        <v>0</v>
      </c>
      <c r="Q795">
        <v>0</v>
      </c>
      <c r="R795" t="s">
        <v>45</v>
      </c>
    </row>
    <row r="796" spans="1:18" x14ac:dyDescent="0.25">
      <c r="A796" t="s">
        <v>135</v>
      </c>
      <c r="B796" t="s">
        <v>106</v>
      </c>
      <c r="C796" t="s">
        <v>19</v>
      </c>
      <c r="D796">
        <v>0.80913116125309903</v>
      </c>
      <c r="E796">
        <v>0.50266602386999903</v>
      </c>
      <c r="F796">
        <v>0.31394882042819999</v>
      </c>
      <c r="G796">
        <v>0.27698331092360001</v>
      </c>
      <c r="H796">
        <v>0.230859099002169</v>
      </c>
      <c r="I796">
        <v>0.18725244804476701</v>
      </c>
      <c r="J796">
        <v>0.159904050094238</v>
      </c>
      <c r="K796">
        <v>0.13797844462209499</v>
      </c>
      <c r="L796">
        <v>0.121729166385629</v>
      </c>
      <c r="M796">
        <v>0.123800785590365</v>
      </c>
      <c r="N796">
        <v>0.12080289122113901</v>
      </c>
      <c r="O796">
        <v>0</v>
      </c>
      <c r="P796">
        <v>0</v>
      </c>
      <c r="Q796">
        <v>0</v>
      </c>
      <c r="R796" t="s">
        <v>45</v>
      </c>
    </row>
    <row r="797" spans="1:18" x14ac:dyDescent="0.25">
      <c r="A797" t="s">
        <v>135</v>
      </c>
      <c r="B797" t="s">
        <v>106</v>
      </c>
      <c r="C797" t="s">
        <v>21</v>
      </c>
      <c r="D797">
        <v>15.6866956463</v>
      </c>
      <c r="E797">
        <v>18.5693353325</v>
      </c>
      <c r="F797">
        <v>17.525187236999901</v>
      </c>
      <c r="G797">
        <v>17.424888554999999</v>
      </c>
      <c r="H797">
        <v>14.739173909908899</v>
      </c>
      <c r="I797">
        <v>14.3088191945783</v>
      </c>
      <c r="J797">
        <v>9.3719215514732301</v>
      </c>
      <c r="K797">
        <v>9.2724877926685298</v>
      </c>
      <c r="L797">
        <v>8.3230014103826004</v>
      </c>
      <c r="M797">
        <v>3.6855588275966</v>
      </c>
      <c r="N797">
        <v>-1.83994388167387</v>
      </c>
      <c r="O797">
        <v>0</v>
      </c>
      <c r="P797">
        <v>0</v>
      </c>
      <c r="Q797">
        <v>0</v>
      </c>
      <c r="R797" t="s">
        <v>46</v>
      </c>
    </row>
    <row r="798" spans="1:18" x14ac:dyDescent="0.25">
      <c r="A798" t="s">
        <v>135</v>
      </c>
      <c r="B798" t="s">
        <v>106</v>
      </c>
      <c r="C798" t="s">
        <v>22</v>
      </c>
      <c r="D798" s="2">
        <v>0</v>
      </c>
      <c r="E798">
        <v>1.621419E-2</v>
      </c>
      <c r="F798">
        <v>2.9966929999999999E-2</v>
      </c>
      <c r="G798">
        <v>3.1060910000000001E-2</v>
      </c>
      <c r="H798">
        <v>3.3248379999999897E-2</v>
      </c>
      <c r="I798">
        <v>3.7212639999999998E-2</v>
      </c>
      <c r="J798">
        <v>3.6868453000000002E-2</v>
      </c>
      <c r="K798">
        <v>3.5805530999999897E-2</v>
      </c>
      <c r="L798">
        <v>3.3890462000000003E-2</v>
      </c>
      <c r="M798">
        <v>1.3927210000000001E-2</v>
      </c>
      <c r="N798">
        <v>1.20272410999999E-2</v>
      </c>
      <c r="O798">
        <v>0</v>
      </c>
      <c r="P798">
        <v>0</v>
      </c>
      <c r="Q798">
        <v>0</v>
      </c>
      <c r="R798" t="s">
        <v>45</v>
      </c>
    </row>
    <row r="799" spans="1:18" x14ac:dyDescent="0.25">
      <c r="A799" t="s">
        <v>135</v>
      </c>
      <c r="B799" t="s">
        <v>106</v>
      </c>
      <c r="C799" t="s">
        <v>23</v>
      </c>
      <c r="D799" s="2">
        <v>3.0164059999999999E-9</v>
      </c>
      <c r="E799">
        <v>9.4868540000000001E-2</v>
      </c>
      <c r="F799">
        <v>0.13456499999999999</v>
      </c>
      <c r="G799">
        <v>0.1394773</v>
      </c>
      <c r="H799">
        <v>0.14930003</v>
      </c>
      <c r="I799">
        <v>0.16710158999999999</v>
      </c>
      <c r="J799">
        <v>0.16555578000000001</v>
      </c>
      <c r="K799">
        <v>0.16078275</v>
      </c>
      <c r="L799">
        <v>0.15218325999999999</v>
      </c>
      <c r="M799">
        <v>6.2539325999999895E-2</v>
      </c>
      <c r="N799">
        <v>5.4007697999999903E-2</v>
      </c>
      <c r="O799">
        <v>0</v>
      </c>
      <c r="P799">
        <v>0</v>
      </c>
      <c r="Q799">
        <v>0</v>
      </c>
      <c r="R799" t="s">
        <v>45</v>
      </c>
    </row>
    <row r="800" spans="1:18" x14ac:dyDescent="0.25">
      <c r="A800" t="s">
        <v>135</v>
      </c>
      <c r="B800" t="s">
        <v>106</v>
      </c>
      <c r="C800" t="s">
        <v>24</v>
      </c>
      <c r="D800" s="2">
        <v>0</v>
      </c>
      <c r="E800" s="2">
        <v>1.9920719999999999E-2</v>
      </c>
      <c r="F800" s="2">
        <v>3.2448289999999998E-2</v>
      </c>
      <c r="G800" s="2">
        <v>3.3632809999999999E-2</v>
      </c>
      <c r="H800" s="2">
        <v>3.6001429999999897E-2</v>
      </c>
      <c r="I800" s="2">
        <v>4.0293975000000003E-2</v>
      </c>
      <c r="J800" s="2">
        <v>3.9921245000000001E-2</v>
      </c>
      <c r="K800" s="2">
        <v>3.8770320999999899E-2</v>
      </c>
      <c r="L800" s="2">
        <v>3.6696679999999898E-2</v>
      </c>
      <c r="M800" s="2">
        <v>1.5080417E-2</v>
      </c>
      <c r="N800" s="2">
        <v>1.30231305999999E-2</v>
      </c>
      <c r="O800">
        <v>0</v>
      </c>
      <c r="P800">
        <v>0</v>
      </c>
      <c r="Q800">
        <v>0</v>
      </c>
      <c r="R800" t="s">
        <v>45</v>
      </c>
    </row>
    <row r="801" spans="1:18" x14ac:dyDescent="0.25">
      <c r="A801" t="s">
        <v>135</v>
      </c>
      <c r="B801" t="s">
        <v>106</v>
      </c>
      <c r="C801" t="s">
        <v>25</v>
      </c>
      <c r="D801" s="2">
        <v>1.5185619999999999E-8</v>
      </c>
      <c r="E801" s="2">
        <v>3.086079E-5</v>
      </c>
      <c r="F801" s="2">
        <v>3.0730440000000003E-5</v>
      </c>
      <c r="G801" s="2">
        <v>3.1852259999999997E-5</v>
      </c>
      <c r="H801" s="2">
        <v>3.4095459999999901E-5</v>
      </c>
      <c r="I801" s="2">
        <v>3.8160761000000002E-5</v>
      </c>
      <c r="J801" s="2">
        <v>3.7807757999999999E-5</v>
      </c>
      <c r="K801" s="2">
        <v>3.6717790999999998E-5</v>
      </c>
      <c r="L801" s="2">
        <v>3.4753932E-5</v>
      </c>
      <c r="M801" s="2">
        <v>1.42820412E-5</v>
      </c>
      <c r="N801" s="2">
        <v>1.23336695999999E-5</v>
      </c>
      <c r="O801">
        <v>0</v>
      </c>
      <c r="P801">
        <v>0</v>
      </c>
      <c r="Q801">
        <v>0</v>
      </c>
      <c r="R801" t="s">
        <v>45</v>
      </c>
    </row>
    <row r="802" spans="1:18" x14ac:dyDescent="0.25">
      <c r="A802" t="s">
        <v>135</v>
      </c>
      <c r="B802" t="s">
        <v>106</v>
      </c>
      <c r="C802" t="s">
        <v>26</v>
      </c>
      <c r="D802" s="2">
        <v>0</v>
      </c>
      <c r="E802" s="2">
        <v>1.4516030000000001E-3</v>
      </c>
      <c r="F802" s="2">
        <v>2.3668199999999999E-3</v>
      </c>
      <c r="G802" s="2">
        <v>2.4532149999999999E-3</v>
      </c>
      <c r="H802" s="2">
        <v>2.6259832999999998E-3</v>
      </c>
      <c r="I802" s="2">
        <v>2.9390892999999999E-3</v>
      </c>
      <c r="J802" s="2">
        <v>2.9119033000000001E-3</v>
      </c>
      <c r="K802" s="2">
        <v>2.8279526999999902E-3</v>
      </c>
      <c r="L802" s="2">
        <v>2.6766983E-3</v>
      </c>
      <c r="M802" s="2">
        <v>1.0999833699999999E-3</v>
      </c>
      <c r="N802" s="2">
        <v>9.4992280999999998E-4</v>
      </c>
      <c r="O802">
        <v>0</v>
      </c>
      <c r="P802">
        <v>0</v>
      </c>
      <c r="Q802">
        <v>0</v>
      </c>
      <c r="R802" t="s">
        <v>45</v>
      </c>
    </row>
    <row r="803" spans="1:18" x14ac:dyDescent="0.25">
      <c r="A803" t="s">
        <v>135</v>
      </c>
      <c r="B803" t="s">
        <v>106</v>
      </c>
      <c r="C803" t="s">
        <v>27</v>
      </c>
      <c r="D803" s="2">
        <v>1.6205489049999999E-3</v>
      </c>
      <c r="E803" s="2">
        <v>2.0346794780099998E-3</v>
      </c>
      <c r="F803" s="2">
        <v>2.03480822989999E-3</v>
      </c>
      <c r="G803" s="2">
        <v>1.3125188859999901E-3</v>
      </c>
      <c r="H803" s="2">
        <v>1.2293917935699999E-3</v>
      </c>
      <c r="I803" s="2">
        <v>1.3298646213689999E-3</v>
      </c>
      <c r="J803" s="2">
        <v>1.21449904237799E-3</v>
      </c>
      <c r="K803" s="2">
        <v>1.17997717507E-3</v>
      </c>
      <c r="L803" s="2">
        <v>1.19994883993499E-3</v>
      </c>
      <c r="M803" s="2">
        <v>1.1944293294639901E-3</v>
      </c>
      <c r="N803" s="2">
        <v>1.2490968924019901E-3</v>
      </c>
      <c r="O803">
        <v>0</v>
      </c>
      <c r="P803">
        <v>0</v>
      </c>
      <c r="Q803">
        <v>0</v>
      </c>
      <c r="R803" t="s">
        <v>45</v>
      </c>
    </row>
    <row r="804" spans="1:18" x14ac:dyDescent="0.25">
      <c r="A804" t="s">
        <v>135</v>
      </c>
      <c r="B804" t="s">
        <v>106</v>
      </c>
      <c r="C804" t="s">
        <v>29</v>
      </c>
      <c r="D804">
        <v>3.3919890051429999E-3</v>
      </c>
      <c r="E804">
        <v>3.6941506535369999E-3</v>
      </c>
      <c r="F804">
        <v>3.4861266861900002E-3</v>
      </c>
      <c r="G804">
        <v>1.91700601161E-3</v>
      </c>
      <c r="H804">
        <v>1.775368909438E-3</v>
      </c>
      <c r="I804">
        <v>1.8046165133119899E-3</v>
      </c>
      <c r="J804">
        <v>1.53192871219E-3</v>
      </c>
      <c r="K804">
        <v>1.4587348223270001E-3</v>
      </c>
      <c r="L804">
        <v>1.39469053223099E-3</v>
      </c>
      <c r="M804">
        <v>1.341300227359E-3</v>
      </c>
      <c r="N804">
        <v>1.36634920252799E-3</v>
      </c>
      <c r="O804">
        <v>0</v>
      </c>
      <c r="P804">
        <v>0</v>
      </c>
      <c r="Q804">
        <v>0</v>
      </c>
      <c r="R804" t="s">
        <v>45</v>
      </c>
    </row>
    <row r="805" spans="1:18" x14ac:dyDescent="0.25">
      <c r="A805" t="s">
        <v>135</v>
      </c>
      <c r="B805" t="s">
        <v>106</v>
      </c>
      <c r="C805" t="s">
        <v>31</v>
      </c>
      <c r="D805">
        <v>0.11667273658332999</v>
      </c>
      <c r="E805">
        <v>8.3968409014500006E-2</v>
      </c>
      <c r="F805">
        <v>6.9581888178849999E-2</v>
      </c>
      <c r="G805">
        <v>5.7886879466349898E-2</v>
      </c>
      <c r="H805">
        <v>4.4384436979485999E-2</v>
      </c>
      <c r="I805">
        <v>4.3513107474488E-2</v>
      </c>
      <c r="J805">
        <v>4.2375852138370897E-2</v>
      </c>
      <c r="K805">
        <v>4.2380934900255997E-2</v>
      </c>
      <c r="L805">
        <v>4.3053575737295902E-2</v>
      </c>
      <c r="M805">
        <v>4.3121948226847999E-2</v>
      </c>
      <c r="N805">
        <v>4.3873211285614E-2</v>
      </c>
      <c r="O805">
        <v>0</v>
      </c>
      <c r="P805">
        <v>0</v>
      </c>
      <c r="Q805">
        <v>0</v>
      </c>
      <c r="R805" t="s">
        <v>45</v>
      </c>
    </row>
    <row r="806" spans="1:18" x14ac:dyDescent="0.25">
      <c r="A806" t="s">
        <v>135</v>
      </c>
      <c r="B806" t="s">
        <v>106</v>
      </c>
      <c r="C806" t="s">
        <v>32</v>
      </c>
      <c r="D806">
        <v>0.20395360861348999</v>
      </c>
      <c r="E806">
        <v>0.17178108894640001</v>
      </c>
      <c r="F806">
        <v>0.13347103769629901</v>
      </c>
      <c r="G806">
        <v>0.10845219398149999</v>
      </c>
      <c r="H806">
        <v>7.8186868526239003E-2</v>
      </c>
      <c r="I806">
        <v>6.9731350849968898E-2</v>
      </c>
      <c r="J806">
        <v>5.1368908525546E-2</v>
      </c>
      <c r="K806">
        <v>4.7591543927932002E-2</v>
      </c>
      <c r="L806">
        <v>4.5310180837930002E-2</v>
      </c>
      <c r="M806">
        <v>4.2856805039451898E-2</v>
      </c>
      <c r="N806">
        <v>4.3958492318856998E-2</v>
      </c>
      <c r="O806">
        <v>0</v>
      </c>
      <c r="P806">
        <v>0</v>
      </c>
      <c r="Q806">
        <v>0</v>
      </c>
      <c r="R806" t="s">
        <v>45</v>
      </c>
    </row>
    <row r="807" spans="1:18" x14ac:dyDescent="0.25">
      <c r="A807" t="s">
        <v>135</v>
      </c>
      <c r="B807" t="s">
        <v>106</v>
      </c>
      <c r="C807" t="s">
        <v>34</v>
      </c>
      <c r="D807">
        <v>3.86695915358699E-3</v>
      </c>
      <c r="E807">
        <v>2.3836023055000002E-3</v>
      </c>
      <c r="F807">
        <v>3.0859100508100002E-3</v>
      </c>
      <c r="G807">
        <v>2.0211098826200002E-3</v>
      </c>
      <c r="H807">
        <v>1.8033662958E-3</v>
      </c>
      <c r="I807">
        <v>1.588970818123E-3</v>
      </c>
      <c r="J807">
        <v>1.4852237934409999E-3</v>
      </c>
      <c r="K807">
        <v>1.3213178459170001E-3</v>
      </c>
      <c r="L807">
        <v>1.21041775825899E-3</v>
      </c>
      <c r="M807">
        <v>1.3117703684990001E-3</v>
      </c>
      <c r="N807">
        <v>1.3925280923590001E-3</v>
      </c>
      <c r="O807">
        <v>0</v>
      </c>
      <c r="P807">
        <v>0</v>
      </c>
      <c r="Q807">
        <v>0</v>
      </c>
      <c r="R807" t="s">
        <v>45</v>
      </c>
    </row>
    <row r="808" spans="1:18" x14ac:dyDescent="0.25">
      <c r="A808" t="s">
        <v>135</v>
      </c>
      <c r="B808" t="s">
        <v>106</v>
      </c>
      <c r="C808" t="s">
        <v>36</v>
      </c>
      <c r="D808">
        <v>2.9045282612502998E-2</v>
      </c>
      <c r="E808">
        <v>2.0188346530199901E-2</v>
      </c>
      <c r="F808">
        <v>5.1963782273670003E-2</v>
      </c>
      <c r="G808">
        <v>3.3654399691619999E-2</v>
      </c>
      <c r="H808">
        <v>2.4364917455739901E-2</v>
      </c>
      <c r="I808">
        <v>2.8462537949014901E-2</v>
      </c>
      <c r="J808">
        <v>2.7542827487056901E-2</v>
      </c>
      <c r="K808">
        <v>2.934973698552E-2</v>
      </c>
      <c r="L808">
        <v>3.1062066392710998E-2</v>
      </c>
      <c r="M808">
        <v>3.0994073524029001E-2</v>
      </c>
      <c r="N808">
        <v>3.3191318872238001E-2</v>
      </c>
      <c r="O808">
        <v>0</v>
      </c>
      <c r="P808">
        <v>0</v>
      </c>
      <c r="Q808">
        <v>0</v>
      </c>
      <c r="R808" t="s">
        <v>45</v>
      </c>
    </row>
    <row r="809" spans="1:18" x14ac:dyDescent="0.25">
      <c r="A809" t="s">
        <v>135</v>
      </c>
      <c r="B809" t="s">
        <v>106</v>
      </c>
      <c r="C809" t="s">
        <v>37</v>
      </c>
      <c r="D809">
        <v>1.46939230196339E-2</v>
      </c>
      <c r="E809">
        <v>1.3153325987625E-2</v>
      </c>
      <c r="F809">
        <v>1.565100091531E-2</v>
      </c>
      <c r="G809">
        <v>1.13729026267599E-2</v>
      </c>
      <c r="H809">
        <v>8.7101813747099896E-3</v>
      </c>
      <c r="I809">
        <v>9.14907310228299E-3</v>
      </c>
      <c r="J809">
        <v>8.2203025170729995E-3</v>
      </c>
      <c r="K809">
        <v>8.3581093274769994E-3</v>
      </c>
      <c r="L809">
        <v>8.4880262659599894E-3</v>
      </c>
      <c r="M809">
        <v>8.4475282548860005E-3</v>
      </c>
      <c r="N809">
        <v>9.0024550050230006E-3</v>
      </c>
      <c r="O809">
        <v>0</v>
      </c>
      <c r="P809">
        <v>0</v>
      </c>
      <c r="Q809">
        <v>0</v>
      </c>
      <c r="R809" t="s">
        <v>45</v>
      </c>
    </row>
    <row r="810" spans="1:18" x14ac:dyDescent="0.25">
      <c r="A810" t="s">
        <v>135</v>
      </c>
      <c r="B810" t="s">
        <v>106</v>
      </c>
      <c r="C810" t="s">
        <v>39</v>
      </c>
      <c r="D810">
        <v>0.102397459336075</v>
      </c>
      <c r="E810">
        <v>4.8570783692719999E-2</v>
      </c>
      <c r="F810">
        <v>2.8487165258960001E-2</v>
      </c>
      <c r="G810">
        <v>2.1162252074854001E-2</v>
      </c>
      <c r="H810">
        <v>1.1730572156528901E-2</v>
      </c>
      <c r="I810">
        <v>1.1630496018939E-2</v>
      </c>
      <c r="J810">
        <v>7.5574395590280001E-3</v>
      </c>
      <c r="K810">
        <v>8.3100694968179893E-3</v>
      </c>
      <c r="L810">
        <v>8.0882932462440008E-3</v>
      </c>
      <c r="M810">
        <v>6.8916479777379903E-3</v>
      </c>
      <c r="N810">
        <v>7.037512293634E-3</v>
      </c>
      <c r="O810">
        <v>0</v>
      </c>
      <c r="P810">
        <v>0</v>
      </c>
      <c r="Q810">
        <v>0</v>
      </c>
      <c r="R810" t="s">
        <v>45</v>
      </c>
    </row>
    <row r="811" spans="1:18" x14ac:dyDescent="0.25">
      <c r="A811" t="s">
        <v>135</v>
      </c>
      <c r="B811" t="s">
        <v>107</v>
      </c>
      <c r="C811" t="s">
        <v>16</v>
      </c>
      <c r="D811">
        <v>1.015376781017E-2</v>
      </c>
      <c r="E811">
        <v>1.02285535153E-2</v>
      </c>
      <c r="F811">
        <v>7.2376317693800003E-3</v>
      </c>
      <c r="G811">
        <v>7.3868586849280002E-3</v>
      </c>
      <c r="H811">
        <v>6.6839688102240001E-3</v>
      </c>
      <c r="I811">
        <v>6.4444624941549997E-3</v>
      </c>
      <c r="J811">
        <v>7.1408690679639897E-3</v>
      </c>
      <c r="K811">
        <v>7.436529328442E-3</v>
      </c>
      <c r="L811">
        <v>8.1590136715539996E-3</v>
      </c>
      <c r="M811">
        <v>8.2961220022419908E-3</v>
      </c>
      <c r="N811">
        <v>8.7143620360829906E-3</v>
      </c>
      <c r="O811">
        <v>0</v>
      </c>
      <c r="P811">
        <v>0</v>
      </c>
      <c r="Q811">
        <v>0</v>
      </c>
      <c r="R811" t="s">
        <v>45</v>
      </c>
    </row>
    <row r="812" spans="1:18" x14ac:dyDescent="0.25">
      <c r="A812" t="s">
        <v>135</v>
      </c>
      <c r="B812" t="s">
        <v>107</v>
      </c>
      <c r="C812" t="s">
        <v>17</v>
      </c>
      <c r="D812" s="2">
        <v>0.18166657796999999</v>
      </c>
      <c r="E812" s="2">
        <v>0.21100302490469999</v>
      </c>
      <c r="F812">
        <v>0.1761205956661</v>
      </c>
      <c r="G812" s="2">
        <v>0.15683051090989999</v>
      </c>
      <c r="H812" s="2">
        <v>0.16088136035532399</v>
      </c>
      <c r="I812" s="2">
        <v>0.16466815342875299</v>
      </c>
      <c r="J812" s="2">
        <v>0.16922819980631701</v>
      </c>
      <c r="K812" s="2">
        <v>0.17242078223267601</v>
      </c>
      <c r="L812" s="2">
        <v>0.17540375886194201</v>
      </c>
      <c r="M812" s="2">
        <v>0.178216328413805</v>
      </c>
      <c r="N812" s="2">
        <v>0.18128778658139999</v>
      </c>
      <c r="O812">
        <v>0</v>
      </c>
      <c r="P812">
        <v>0</v>
      </c>
      <c r="Q812">
        <v>0</v>
      </c>
      <c r="R812" t="s">
        <v>45</v>
      </c>
    </row>
    <row r="813" spans="1:18" x14ac:dyDescent="0.25">
      <c r="A813" t="s">
        <v>135</v>
      </c>
      <c r="B813" t="s">
        <v>107</v>
      </c>
      <c r="C813" t="s">
        <v>19</v>
      </c>
      <c r="D813" s="2">
        <v>3.1108353202529901</v>
      </c>
      <c r="E813" s="2">
        <v>1.7189092258300001</v>
      </c>
      <c r="F813">
        <v>1.064077674325</v>
      </c>
      <c r="G813" s="2">
        <v>0.89652563550999897</v>
      </c>
      <c r="H813" s="2">
        <v>0.75255711543109904</v>
      </c>
      <c r="I813" s="2">
        <v>0.63372139799249005</v>
      </c>
      <c r="J813" s="2">
        <v>0.52076791967978997</v>
      </c>
      <c r="K813" s="2">
        <v>0.444587337418555</v>
      </c>
      <c r="L813" s="2">
        <v>0.391091691451464</v>
      </c>
      <c r="M813" s="2">
        <v>0.39256362660453997</v>
      </c>
      <c r="N813" s="2">
        <v>0.403019933971839</v>
      </c>
      <c r="O813">
        <v>0</v>
      </c>
      <c r="P813">
        <v>0</v>
      </c>
      <c r="Q813">
        <v>0</v>
      </c>
      <c r="R813" t="s">
        <v>45</v>
      </c>
    </row>
    <row r="814" spans="1:18" x14ac:dyDescent="0.25">
      <c r="A814" t="s">
        <v>135</v>
      </c>
      <c r="B814" t="s">
        <v>107</v>
      </c>
      <c r="C814" t="s">
        <v>21</v>
      </c>
      <c r="D814">
        <v>25.621556825999999</v>
      </c>
      <c r="E814">
        <v>34.235137908900001</v>
      </c>
      <c r="F814">
        <v>29.584067448999999</v>
      </c>
      <c r="G814">
        <v>27.425935141</v>
      </c>
      <c r="H814">
        <v>21.6545053611833</v>
      </c>
      <c r="I814">
        <v>19.073995797077899</v>
      </c>
      <c r="J814">
        <v>18.5446660336546</v>
      </c>
      <c r="K814">
        <v>16.9979249231159</v>
      </c>
      <c r="L814">
        <v>15.8766579804501</v>
      </c>
      <c r="M814">
        <v>12.675152457346099</v>
      </c>
      <c r="N814">
        <v>6.29298281108123</v>
      </c>
      <c r="O814">
        <v>0</v>
      </c>
      <c r="P814">
        <v>0</v>
      </c>
      <c r="Q814">
        <v>0</v>
      </c>
      <c r="R814" t="s">
        <v>46</v>
      </c>
    </row>
    <row r="815" spans="1:18" x14ac:dyDescent="0.25">
      <c r="A815" t="s">
        <v>135</v>
      </c>
      <c r="B815" t="s">
        <v>107</v>
      </c>
      <c r="C815" t="s">
        <v>22</v>
      </c>
      <c r="D815" s="2">
        <v>0</v>
      </c>
      <c r="E815">
        <v>0.13432820000000001</v>
      </c>
      <c r="F815">
        <v>0.23092499999999999</v>
      </c>
      <c r="G815">
        <v>0.24042279999999999</v>
      </c>
      <c r="H815">
        <v>0.24717037</v>
      </c>
      <c r="I815">
        <v>0.27080696999999998</v>
      </c>
      <c r="J815">
        <v>0.25896873999999998</v>
      </c>
      <c r="K815">
        <v>0.246236609999999</v>
      </c>
      <c r="L815">
        <v>0.229018949999999</v>
      </c>
      <c r="M815">
        <v>9.1630794000000002E-2</v>
      </c>
      <c r="N815">
        <v>7.8610844999999999E-2</v>
      </c>
      <c r="O815">
        <v>0</v>
      </c>
      <c r="P815">
        <v>0</v>
      </c>
      <c r="Q815">
        <v>0</v>
      </c>
      <c r="R815" t="s">
        <v>45</v>
      </c>
    </row>
    <row r="816" spans="1:18" x14ac:dyDescent="0.25">
      <c r="A816" t="s">
        <v>135</v>
      </c>
      <c r="B816" t="s">
        <v>107</v>
      </c>
      <c r="C816" t="s">
        <v>23</v>
      </c>
      <c r="D816" s="2">
        <v>4.5450739999999998E-8</v>
      </c>
      <c r="E816">
        <v>0.78594819999999999</v>
      </c>
      <c r="F816">
        <v>1.0369569999999999</v>
      </c>
      <c r="G816">
        <v>1.0796074</v>
      </c>
      <c r="H816">
        <v>1.1099074999999901</v>
      </c>
      <c r="I816">
        <v>1.2160443000000001</v>
      </c>
      <c r="J816">
        <v>1.1628843</v>
      </c>
      <c r="K816">
        <v>1.1057113000000001</v>
      </c>
      <c r="L816">
        <v>1.0283982999999901</v>
      </c>
      <c r="M816" s="2">
        <v>0.41146278999999902</v>
      </c>
      <c r="N816" s="2">
        <v>0.35299754999999999</v>
      </c>
      <c r="O816">
        <v>0</v>
      </c>
      <c r="P816">
        <v>0</v>
      </c>
      <c r="Q816">
        <v>0</v>
      </c>
      <c r="R816" t="s">
        <v>45</v>
      </c>
    </row>
    <row r="817" spans="1:18" x14ac:dyDescent="0.25">
      <c r="A817" t="s">
        <v>135</v>
      </c>
      <c r="B817" t="s">
        <v>107</v>
      </c>
      <c r="C817" t="s">
        <v>24</v>
      </c>
      <c r="D817" s="2">
        <v>0</v>
      </c>
      <c r="E817" s="2">
        <v>0.16503570000000001</v>
      </c>
      <c r="F817" s="2">
        <v>0.25004670000000001</v>
      </c>
      <c r="G817" s="2">
        <v>0.26033129999999999</v>
      </c>
      <c r="H817" s="2">
        <v>0.26763695999999998</v>
      </c>
      <c r="I817" s="2">
        <v>0.29323051</v>
      </c>
      <c r="J817" s="2">
        <v>0.28041192999999998</v>
      </c>
      <c r="K817" s="2">
        <v>0.26662564</v>
      </c>
      <c r="L817" s="2">
        <v>0.24798240999999999</v>
      </c>
      <c r="M817" s="2">
        <v>9.9218039999999993E-2</v>
      </c>
      <c r="N817" s="2">
        <v>8.5119971999999905E-2</v>
      </c>
      <c r="O817">
        <v>0</v>
      </c>
      <c r="P817">
        <v>0</v>
      </c>
      <c r="Q817">
        <v>0</v>
      </c>
      <c r="R817" t="s">
        <v>45</v>
      </c>
    </row>
    <row r="818" spans="1:18" x14ac:dyDescent="0.25">
      <c r="A818" t="s">
        <v>135</v>
      </c>
      <c r="B818" t="s">
        <v>107</v>
      </c>
      <c r="C818" t="s">
        <v>25</v>
      </c>
      <c r="D818" s="2">
        <v>2.28813199999999E-7</v>
      </c>
      <c r="E818" s="2">
        <v>2.5566990000000002E-4</v>
      </c>
      <c r="F818" s="2">
        <v>2.368091E-4</v>
      </c>
      <c r="G818" s="2">
        <v>2.4654899999999999E-4</v>
      </c>
      <c r="H818" s="2">
        <v>2.5346823000000002E-4</v>
      </c>
      <c r="I818" s="2">
        <v>2.7770638999999997E-4</v>
      </c>
      <c r="J818" s="2">
        <v>2.6556661000000001E-4</v>
      </c>
      <c r="K818" s="2">
        <v>2.5251019000000001E-4</v>
      </c>
      <c r="L818" s="2">
        <v>2.3485393000000001E-4</v>
      </c>
      <c r="M818" s="2">
        <v>9.3965321000000004E-5</v>
      </c>
      <c r="N818" s="2">
        <v>8.0613701E-5</v>
      </c>
      <c r="O818">
        <v>0</v>
      </c>
      <c r="P818">
        <v>0</v>
      </c>
      <c r="Q818">
        <v>0</v>
      </c>
      <c r="R818" t="s">
        <v>45</v>
      </c>
    </row>
    <row r="819" spans="1:18" x14ac:dyDescent="0.25">
      <c r="A819" t="s">
        <v>135</v>
      </c>
      <c r="B819" t="s">
        <v>107</v>
      </c>
      <c r="C819" t="s">
        <v>26</v>
      </c>
      <c r="D819" s="2">
        <v>0</v>
      </c>
      <c r="E819" s="2">
        <v>1.2025950000000001E-2</v>
      </c>
      <c r="F819" s="2">
        <v>1.8238669999999998E-2</v>
      </c>
      <c r="G819" s="2">
        <v>1.8988870000000001E-2</v>
      </c>
      <c r="H819" s="2">
        <v>1.9521759999999999E-2</v>
      </c>
      <c r="I819" s="2">
        <v>2.1388564999999998E-2</v>
      </c>
      <c r="J819" s="2">
        <v>2.0453574999999901E-2</v>
      </c>
      <c r="K819" s="2">
        <v>1.9447980999999899E-2</v>
      </c>
      <c r="L819" s="2">
        <v>1.8088114999999998E-2</v>
      </c>
      <c r="M819" s="2">
        <v>7.2370749999999999E-3</v>
      </c>
      <c r="N819" s="2">
        <v>6.2087501999999999E-3</v>
      </c>
      <c r="O819">
        <v>0</v>
      </c>
      <c r="P819">
        <v>0</v>
      </c>
      <c r="Q819">
        <v>0</v>
      </c>
      <c r="R819" t="s">
        <v>45</v>
      </c>
    </row>
    <row r="820" spans="1:18" x14ac:dyDescent="0.25">
      <c r="A820" t="s">
        <v>135</v>
      </c>
      <c r="B820" t="s">
        <v>107</v>
      </c>
      <c r="C820" t="s">
        <v>27</v>
      </c>
      <c r="D820" s="2">
        <v>1.0904660258E-2</v>
      </c>
      <c r="E820" s="2">
        <v>1.146565120831E-2</v>
      </c>
      <c r="F820" s="2">
        <v>8.5368115992000004E-3</v>
      </c>
      <c r="G820" s="2">
        <v>7.4378860489999902E-3</v>
      </c>
      <c r="H820" s="2">
        <v>6.7375005789799998E-3</v>
      </c>
      <c r="I820" s="2">
        <v>7.1786203369479896E-3</v>
      </c>
      <c r="J820" s="2">
        <v>7.3144877358209898E-3</v>
      </c>
      <c r="K820" s="2">
        <v>7.4400963132109999E-3</v>
      </c>
      <c r="L820" s="2">
        <v>7.6496902914369898E-3</v>
      </c>
      <c r="M820" s="2">
        <v>7.7764290858559999E-3</v>
      </c>
      <c r="N820" s="2">
        <v>8.0543029932680001E-3</v>
      </c>
      <c r="O820">
        <v>0</v>
      </c>
      <c r="P820">
        <v>0</v>
      </c>
      <c r="Q820">
        <v>0</v>
      </c>
      <c r="R820" t="s">
        <v>45</v>
      </c>
    </row>
    <row r="821" spans="1:18" x14ac:dyDescent="0.25">
      <c r="A821" t="s">
        <v>135</v>
      </c>
      <c r="B821" t="s">
        <v>107</v>
      </c>
      <c r="C821" t="s">
        <v>29</v>
      </c>
      <c r="D821" s="2">
        <v>5.3999991397609996E-3</v>
      </c>
      <c r="E821" s="2">
        <v>7.3572878469900004E-3</v>
      </c>
      <c r="F821" s="2">
        <v>6.7692864603999901E-3</v>
      </c>
      <c r="G821" s="2">
        <v>6.3037689593199997E-3</v>
      </c>
      <c r="H821" s="2">
        <v>5.2765551842520004E-3</v>
      </c>
      <c r="I821" s="2">
        <v>5.0287436224239904E-3</v>
      </c>
      <c r="J821" s="2">
        <v>4.8923884364339898E-3</v>
      </c>
      <c r="K821" s="2">
        <v>4.6581794335190004E-3</v>
      </c>
      <c r="L821" s="2">
        <v>4.4561465022600003E-3</v>
      </c>
      <c r="M821" s="2">
        <v>4.5397626559890002E-3</v>
      </c>
      <c r="N821" s="2">
        <v>4.9330481216580003E-3</v>
      </c>
      <c r="O821">
        <v>0</v>
      </c>
      <c r="P821">
        <v>0</v>
      </c>
      <c r="Q821">
        <v>0</v>
      </c>
      <c r="R821" t="s">
        <v>45</v>
      </c>
    </row>
    <row r="822" spans="1:18" x14ac:dyDescent="0.25">
      <c r="A822" t="s">
        <v>135</v>
      </c>
      <c r="B822" t="s">
        <v>107</v>
      </c>
      <c r="C822" t="s">
        <v>31</v>
      </c>
      <c r="D822" s="2">
        <v>0.53308876958569995</v>
      </c>
      <c r="E822" s="2">
        <v>0.302301882084</v>
      </c>
      <c r="F822" s="2">
        <v>0.198731492879999</v>
      </c>
      <c r="G822" s="2">
        <v>0.158884012662</v>
      </c>
      <c r="H822" s="2">
        <v>0.120163099854759</v>
      </c>
      <c r="I822" s="2">
        <v>0.11845892236073</v>
      </c>
      <c r="J822" s="2">
        <v>0.11051987017227601</v>
      </c>
      <c r="K822" s="2">
        <v>0.108997907666895</v>
      </c>
      <c r="L822" s="2">
        <v>0.109356669088395</v>
      </c>
      <c r="M822" s="2">
        <v>0.110105936406611</v>
      </c>
      <c r="N822" s="2">
        <v>0.111439685494721</v>
      </c>
      <c r="O822">
        <v>0</v>
      </c>
      <c r="P822">
        <v>0</v>
      </c>
      <c r="Q822">
        <v>0</v>
      </c>
      <c r="R822" t="s">
        <v>45</v>
      </c>
    </row>
    <row r="823" spans="1:18" x14ac:dyDescent="0.25">
      <c r="A823" t="s">
        <v>135</v>
      </c>
      <c r="B823" t="s">
        <v>107</v>
      </c>
      <c r="C823" t="s">
        <v>32</v>
      </c>
      <c r="D823" s="2">
        <v>0.59887625304900005</v>
      </c>
      <c r="E823" s="2">
        <v>0.46098408638499899</v>
      </c>
      <c r="F823" s="2">
        <v>0.29650090156800002</v>
      </c>
      <c r="G823" s="2">
        <v>0.21185558464099999</v>
      </c>
      <c r="H823" s="2">
        <v>0.16216962422508999</v>
      </c>
      <c r="I823" s="2">
        <v>0.146814974236782</v>
      </c>
      <c r="J823" s="2">
        <v>0.12864651008288899</v>
      </c>
      <c r="K823" s="2">
        <v>0.113592483009217</v>
      </c>
      <c r="L823" s="2">
        <v>0.110070626335889</v>
      </c>
      <c r="M823" s="2">
        <v>0.10847848925090001</v>
      </c>
      <c r="N823" s="2">
        <v>0.110594751580643</v>
      </c>
      <c r="O823">
        <v>0</v>
      </c>
      <c r="P823">
        <v>0</v>
      </c>
      <c r="Q823">
        <v>0</v>
      </c>
      <c r="R823" t="s">
        <v>45</v>
      </c>
    </row>
    <row r="824" spans="1:18" x14ac:dyDescent="0.25">
      <c r="A824" t="s">
        <v>135</v>
      </c>
      <c r="B824" t="s">
        <v>107</v>
      </c>
      <c r="C824" t="s">
        <v>34</v>
      </c>
      <c r="D824">
        <v>2.2115763736999899E-2</v>
      </c>
      <c r="E824">
        <v>1.8014891692000001E-2</v>
      </c>
      <c r="F824">
        <v>1.2047327529E-2</v>
      </c>
      <c r="G824">
        <v>1.09262482017E-2</v>
      </c>
      <c r="H824">
        <v>1.0072909273209999E-2</v>
      </c>
      <c r="I824">
        <v>9.1596875271009997E-3</v>
      </c>
      <c r="J824">
        <v>8.9020859162779898E-3</v>
      </c>
      <c r="K824">
        <v>8.0998404004469903E-3</v>
      </c>
      <c r="L824">
        <v>7.4679936405270004E-3</v>
      </c>
      <c r="M824">
        <v>7.8644044935609891E-3</v>
      </c>
      <c r="N824">
        <v>9.7520181801099802E-3</v>
      </c>
      <c r="O824">
        <v>0</v>
      </c>
      <c r="P824">
        <v>0</v>
      </c>
      <c r="Q824">
        <v>0</v>
      </c>
      <c r="R824" t="s">
        <v>45</v>
      </c>
    </row>
    <row r="825" spans="1:18" x14ac:dyDescent="0.25">
      <c r="A825" t="s">
        <v>135</v>
      </c>
      <c r="B825" t="s">
        <v>107</v>
      </c>
      <c r="C825" t="s">
        <v>36</v>
      </c>
      <c r="D825">
        <v>7.4503360173460001E-2</v>
      </c>
      <c r="E825">
        <v>0.1066453786718</v>
      </c>
      <c r="F825">
        <v>6.6314279307969903E-2</v>
      </c>
      <c r="G825">
        <v>6.4452869887049999E-2</v>
      </c>
      <c r="H825">
        <v>4.9259863649079902E-2</v>
      </c>
      <c r="I825">
        <v>5.1969808293452997E-2</v>
      </c>
      <c r="J825">
        <v>5.3173083943797002E-2</v>
      </c>
      <c r="K825">
        <v>5.4176992526851903E-2</v>
      </c>
      <c r="L825">
        <v>5.5651426899374898E-2</v>
      </c>
      <c r="M825">
        <v>5.7144042166900999E-2</v>
      </c>
      <c r="N825">
        <v>6.2251785972138998E-2</v>
      </c>
      <c r="O825">
        <v>0</v>
      </c>
      <c r="P825">
        <v>0</v>
      </c>
      <c r="Q825">
        <v>0</v>
      </c>
      <c r="R825" t="s">
        <v>45</v>
      </c>
    </row>
    <row r="826" spans="1:18" x14ac:dyDescent="0.25">
      <c r="A826" t="s">
        <v>135</v>
      </c>
      <c r="B826" t="s">
        <v>107</v>
      </c>
      <c r="C826" t="s">
        <v>37</v>
      </c>
      <c r="D826">
        <v>5.4819425511199997E-2</v>
      </c>
      <c r="E826">
        <v>5.9905562235679902E-2</v>
      </c>
      <c r="F826">
        <v>3.4974971353929997E-2</v>
      </c>
      <c r="G826">
        <v>3.3621490536269998E-2</v>
      </c>
      <c r="H826">
        <v>2.7718068980180002E-2</v>
      </c>
      <c r="I826">
        <v>2.70190587086949E-2</v>
      </c>
      <c r="J826">
        <v>2.7086052885181001E-2</v>
      </c>
      <c r="K826">
        <v>2.6290201774539002E-2</v>
      </c>
      <c r="L826">
        <v>2.5974000989670998E-2</v>
      </c>
      <c r="M826">
        <v>2.6687402146282999E-2</v>
      </c>
      <c r="N826">
        <v>2.9717767058947901E-2</v>
      </c>
      <c r="O826">
        <v>0</v>
      </c>
      <c r="P826">
        <v>0</v>
      </c>
      <c r="Q826">
        <v>0</v>
      </c>
      <c r="R826" t="s">
        <v>45</v>
      </c>
    </row>
    <row r="827" spans="1:18" x14ac:dyDescent="0.25">
      <c r="A827" t="s">
        <v>135</v>
      </c>
      <c r="B827" t="s">
        <v>107</v>
      </c>
      <c r="C827" t="s">
        <v>39</v>
      </c>
      <c r="D827" s="2">
        <v>0.48871336808839899</v>
      </c>
      <c r="E827" s="2">
        <v>0.33794197950519</v>
      </c>
      <c r="F827">
        <v>0.13905219996147999</v>
      </c>
      <c r="G827" s="2">
        <v>6.2985597950289907E-2</v>
      </c>
      <c r="H827" s="2">
        <v>3.5663951188888897E-2</v>
      </c>
      <c r="I827" s="2">
        <v>3.6786218722907903E-2</v>
      </c>
      <c r="J827" s="2">
        <v>3.7801625682386E-2</v>
      </c>
      <c r="K827" s="2">
        <v>3.8056183418985999E-2</v>
      </c>
      <c r="L827" s="2">
        <v>3.9162117461508002E-2</v>
      </c>
      <c r="M827" s="2">
        <v>3.8271405066247002E-2</v>
      </c>
      <c r="N827" s="2">
        <v>4.1953911042368897E-2</v>
      </c>
      <c r="O827">
        <v>0</v>
      </c>
      <c r="P827">
        <v>0</v>
      </c>
      <c r="Q827">
        <v>0</v>
      </c>
      <c r="R827" t="s">
        <v>45</v>
      </c>
    </row>
    <row r="828" spans="1:18" x14ac:dyDescent="0.25">
      <c r="A828" t="s">
        <v>135</v>
      </c>
      <c r="B828" t="s">
        <v>108</v>
      </c>
      <c r="C828" t="s">
        <v>16</v>
      </c>
      <c r="D828" s="2">
        <v>9.5622918925699902E-4</v>
      </c>
      <c r="E828" s="2">
        <v>7.6132425844999997E-4</v>
      </c>
      <c r="F828">
        <v>1.077867788528E-3</v>
      </c>
      <c r="G828" s="2">
        <v>7.6575001362600001E-4</v>
      </c>
      <c r="H828" s="2">
        <v>7.0500141878099905E-4</v>
      </c>
      <c r="I828" s="2">
        <v>6.5031360489200001E-4</v>
      </c>
      <c r="J828" s="2">
        <v>7.0117149959800001E-4</v>
      </c>
      <c r="K828" s="2">
        <v>6.8514469311200003E-4</v>
      </c>
      <c r="L828" s="2">
        <v>7.0432963777299898E-4</v>
      </c>
      <c r="M828" s="2">
        <v>7.76771866715E-4</v>
      </c>
      <c r="N828" s="2">
        <v>8.2716915516999902E-4</v>
      </c>
      <c r="O828">
        <v>0</v>
      </c>
      <c r="P828">
        <v>0</v>
      </c>
      <c r="Q828">
        <v>0</v>
      </c>
      <c r="R828" t="s">
        <v>45</v>
      </c>
    </row>
    <row r="829" spans="1:18" x14ac:dyDescent="0.25">
      <c r="A829" t="s">
        <v>135</v>
      </c>
      <c r="B829" t="s">
        <v>108</v>
      </c>
      <c r="C829" t="s">
        <v>17</v>
      </c>
      <c r="D829">
        <v>6.8647915938999998E-3</v>
      </c>
      <c r="E829">
        <v>1.23039935479999E-2</v>
      </c>
      <c r="F829">
        <v>1.18986788709999E-2</v>
      </c>
      <c r="G829">
        <v>1.0232329751643E-2</v>
      </c>
      <c r="H829">
        <v>1.0446569246962E-2</v>
      </c>
      <c r="I829">
        <v>1.0671287283141E-2</v>
      </c>
      <c r="J829">
        <v>1.0901614228934001E-2</v>
      </c>
      <c r="K829">
        <v>1.1034398407766001E-2</v>
      </c>
      <c r="L829">
        <v>1.1171698982159001E-2</v>
      </c>
      <c r="M829">
        <v>1.1502747928156001E-2</v>
      </c>
      <c r="N829">
        <v>1.18205877507609E-2</v>
      </c>
      <c r="O829">
        <v>0</v>
      </c>
      <c r="P829">
        <v>0</v>
      </c>
      <c r="Q829">
        <v>0</v>
      </c>
      <c r="R829" t="s">
        <v>45</v>
      </c>
    </row>
    <row r="830" spans="1:18" x14ac:dyDescent="0.25">
      <c r="A830" t="s">
        <v>135</v>
      </c>
      <c r="B830" t="s">
        <v>108</v>
      </c>
      <c r="C830" t="s">
        <v>19</v>
      </c>
      <c r="D830">
        <v>0.30348384672835599</v>
      </c>
      <c r="E830">
        <v>0.17131863580342399</v>
      </c>
      <c r="F830">
        <v>0.117622673989885</v>
      </c>
      <c r="G830">
        <v>0.10020867223093601</v>
      </c>
      <c r="H830">
        <v>8.8979075085695997E-2</v>
      </c>
      <c r="I830">
        <v>7.5779382212874002E-2</v>
      </c>
      <c r="J830">
        <v>6.7459685493333907E-2</v>
      </c>
      <c r="K830">
        <v>5.8748746701538901E-2</v>
      </c>
      <c r="L830">
        <v>5.1692730207127002E-2</v>
      </c>
      <c r="M830">
        <v>5.9001612192475898E-2</v>
      </c>
      <c r="N830">
        <v>6.4542730261442999E-2</v>
      </c>
      <c r="O830">
        <v>0</v>
      </c>
      <c r="P830">
        <v>0</v>
      </c>
      <c r="Q830">
        <v>0</v>
      </c>
      <c r="R830" t="s">
        <v>45</v>
      </c>
    </row>
    <row r="831" spans="1:18" x14ac:dyDescent="0.25">
      <c r="A831" t="s">
        <v>135</v>
      </c>
      <c r="B831" t="s">
        <v>108</v>
      </c>
      <c r="C831" t="s">
        <v>21</v>
      </c>
      <c r="D831">
        <v>1.3362632508700001</v>
      </c>
      <c r="E831">
        <v>1.6677569923397</v>
      </c>
      <c r="F831">
        <v>1.52040090027959</v>
      </c>
      <c r="G831">
        <v>1.4505108514043901</v>
      </c>
      <c r="H831">
        <v>1.3223707304165</v>
      </c>
      <c r="I831">
        <v>1.28832178524607</v>
      </c>
      <c r="J831">
        <v>1.10107718712532</v>
      </c>
      <c r="K831">
        <v>0.97429828139735497</v>
      </c>
      <c r="L831">
        <v>0.87856962995043297</v>
      </c>
      <c r="M831">
        <v>0.73531709576916204</v>
      </c>
      <c r="N831">
        <v>0.63786535297334201</v>
      </c>
      <c r="O831">
        <v>0</v>
      </c>
      <c r="P831">
        <v>0</v>
      </c>
      <c r="Q831">
        <v>0</v>
      </c>
      <c r="R831" t="s">
        <v>46</v>
      </c>
    </row>
    <row r="832" spans="1:18" x14ac:dyDescent="0.25">
      <c r="A832" t="s">
        <v>135</v>
      </c>
      <c r="B832" t="s">
        <v>108</v>
      </c>
      <c r="C832" t="s">
        <v>22</v>
      </c>
      <c r="D832" s="2">
        <v>0</v>
      </c>
      <c r="E832">
        <v>1.6957369999999999E-3</v>
      </c>
      <c r="F832">
        <v>2.2170929999999998E-3</v>
      </c>
      <c r="G832">
        <v>2.9016369999999999E-3</v>
      </c>
      <c r="H832">
        <v>2.9901301000000002E-3</v>
      </c>
      <c r="I832">
        <v>3.3027858000000002E-3</v>
      </c>
      <c r="J832">
        <v>3.1553003999999999E-3</v>
      </c>
      <c r="K832">
        <v>3.00750839999999E-3</v>
      </c>
      <c r="L832">
        <v>2.8096725999999998E-3</v>
      </c>
      <c r="M832">
        <v>1.1316062700000001E-3</v>
      </c>
      <c r="N832" s="2">
        <v>9.7200814999999995E-4</v>
      </c>
      <c r="O832">
        <v>0</v>
      </c>
      <c r="P832">
        <v>0</v>
      </c>
      <c r="Q832">
        <v>0</v>
      </c>
      <c r="R832" t="s">
        <v>45</v>
      </c>
    </row>
    <row r="833" spans="1:18" x14ac:dyDescent="0.25">
      <c r="A833" t="s">
        <v>135</v>
      </c>
      <c r="B833" t="s">
        <v>108</v>
      </c>
      <c r="C833" t="s">
        <v>23</v>
      </c>
      <c r="D833" s="2">
        <v>4.8193499999999995E-10</v>
      </c>
      <c r="E833">
        <v>9.9216800000000004E-3</v>
      </c>
      <c r="F833">
        <v>9.9557199999999995E-3</v>
      </c>
      <c r="G833">
        <v>1.302961E-2</v>
      </c>
      <c r="H833">
        <v>1.342702E-2</v>
      </c>
      <c r="I833">
        <v>1.4830975E-2</v>
      </c>
      <c r="J833">
        <v>1.4168726E-2</v>
      </c>
      <c r="K833">
        <v>1.35050539999999E-2</v>
      </c>
      <c r="L833">
        <v>1.2616682999999899E-2</v>
      </c>
      <c r="M833">
        <v>5.0814205999999999E-3</v>
      </c>
      <c r="N833">
        <v>4.3647492000000003E-3</v>
      </c>
      <c r="O833">
        <v>0</v>
      </c>
      <c r="P833">
        <v>0</v>
      </c>
      <c r="Q833">
        <v>0</v>
      </c>
      <c r="R833" t="s">
        <v>45</v>
      </c>
    </row>
    <row r="834" spans="1:18" x14ac:dyDescent="0.25">
      <c r="A834" t="s">
        <v>135</v>
      </c>
      <c r="B834" t="s">
        <v>108</v>
      </c>
      <c r="C834" t="s">
        <v>24</v>
      </c>
      <c r="D834" s="2">
        <v>0</v>
      </c>
      <c r="E834" s="2">
        <v>2.0833850000000001E-3</v>
      </c>
      <c r="F834" s="2">
        <v>2.4006729999999999E-3</v>
      </c>
      <c r="G834" s="2">
        <v>3.1418940000000001E-3</v>
      </c>
      <c r="H834" s="2">
        <v>3.237719E-3</v>
      </c>
      <c r="I834" s="2">
        <v>3.5762616999999901E-3</v>
      </c>
      <c r="J834" s="2">
        <v>3.4165695000000001E-3</v>
      </c>
      <c r="K834" s="2">
        <v>3.2565374999999901E-3</v>
      </c>
      <c r="L834" s="2">
        <v>3.0423201999999999E-3</v>
      </c>
      <c r="M834" s="2">
        <v>1.2253058099999999E-3</v>
      </c>
      <c r="N834" s="2">
        <v>1.0524941099999999E-3</v>
      </c>
      <c r="O834">
        <v>0</v>
      </c>
      <c r="P834">
        <v>0</v>
      </c>
      <c r="Q834">
        <v>0</v>
      </c>
      <c r="R834" t="s">
        <v>45</v>
      </c>
    </row>
    <row r="835" spans="1:18" x14ac:dyDescent="0.25">
      <c r="A835" t="s">
        <v>135</v>
      </c>
      <c r="B835" t="s">
        <v>108</v>
      </c>
      <c r="C835" t="s">
        <v>25</v>
      </c>
      <c r="D835" s="2">
        <v>2.7247409999999898E-9</v>
      </c>
      <c r="E835" s="2">
        <v>3.2275379999999998E-6</v>
      </c>
      <c r="F835" s="2">
        <v>2.273578E-6</v>
      </c>
      <c r="G835" s="2">
        <v>2.975556E-6</v>
      </c>
      <c r="H835" s="2">
        <v>3.06631E-6</v>
      </c>
      <c r="I835" s="2">
        <v>3.3869314000000001E-6</v>
      </c>
      <c r="J835" s="2">
        <v>3.2356905000000001E-6</v>
      </c>
      <c r="K835" s="2">
        <v>3.08413359999999E-6</v>
      </c>
      <c r="L835" s="2">
        <v>2.8812572E-6</v>
      </c>
      <c r="M835" s="2">
        <v>1.1604379200000001E-6</v>
      </c>
      <c r="N835" s="2">
        <v>9.9677327999999998E-7</v>
      </c>
      <c r="O835">
        <v>0</v>
      </c>
      <c r="P835">
        <v>0</v>
      </c>
      <c r="Q835">
        <v>0</v>
      </c>
      <c r="R835" t="s">
        <v>45</v>
      </c>
    </row>
    <row r="836" spans="1:18" x14ac:dyDescent="0.25">
      <c r="A836" t="s">
        <v>135</v>
      </c>
      <c r="B836" t="s">
        <v>108</v>
      </c>
      <c r="C836" t="s">
        <v>26</v>
      </c>
      <c r="D836" s="2">
        <v>0</v>
      </c>
      <c r="E836" s="2">
        <v>1.5181379999999999E-4</v>
      </c>
      <c r="F836" s="2">
        <v>1.7510790000000001E-4</v>
      </c>
      <c r="G836" s="2">
        <v>2.2917289999999999E-4</v>
      </c>
      <c r="H836" s="2">
        <v>2.3616271E-4</v>
      </c>
      <c r="I836" s="2">
        <v>2.6085679E-4</v>
      </c>
      <c r="J836" s="2">
        <v>2.4920839000000002E-4</v>
      </c>
      <c r="K836" s="2">
        <v>2.3753566999999999E-4</v>
      </c>
      <c r="L836" s="2">
        <v>2.21910559999999E-4</v>
      </c>
      <c r="M836" s="2">
        <v>8.9375343000000002E-5</v>
      </c>
      <c r="N836" s="2">
        <v>7.6770112999999994E-5</v>
      </c>
      <c r="O836">
        <v>0</v>
      </c>
      <c r="P836">
        <v>0</v>
      </c>
      <c r="Q836">
        <v>0</v>
      </c>
      <c r="R836" t="s">
        <v>45</v>
      </c>
    </row>
    <row r="837" spans="1:18" x14ac:dyDescent="0.25">
      <c r="A837" t="s">
        <v>135</v>
      </c>
      <c r="B837" t="s">
        <v>108</v>
      </c>
      <c r="C837" t="s">
        <v>27</v>
      </c>
      <c r="D837" s="2">
        <v>4.7375313592000002E-4</v>
      </c>
      <c r="E837" s="2">
        <v>4.85714536699999E-4</v>
      </c>
      <c r="F837" s="2">
        <v>4.1559513289999997E-4</v>
      </c>
      <c r="G837" s="2">
        <v>3.5253214140000002E-4</v>
      </c>
      <c r="H837" s="2">
        <v>2.8515622468899902E-4</v>
      </c>
      <c r="I837" s="2">
        <v>2.6205482829999999E-4</v>
      </c>
      <c r="J837" s="2">
        <v>2.9309371486999899E-4</v>
      </c>
      <c r="K837" s="2">
        <v>2.6891716301800001E-4</v>
      </c>
      <c r="L837" s="2">
        <v>2.5808808860599902E-4</v>
      </c>
      <c r="M837" s="2">
        <v>2.93915039328999E-4</v>
      </c>
      <c r="N837" s="2">
        <v>2.9909134123199901E-4</v>
      </c>
      <c r="O837">
        <v>0</v>
      </c>
      <c r="P837">
        <v>0</v>
      </c>
      <c r="Q837">
        <v>0</v>
      </c>
      <c r="R837" t="s">
        <v>45</v>
      </c>
    </row>
    <row r="838" spans="1:18" x14ac:dyDescent="0.25">
      <c r="A838" t="s">
        <v>135</v>
      </c>
      <c r="B838" t="s">
        <v>108</v>
      </c>
      <c r="C838" t="s">
        <v>29</v>
      </c>
      <c r="D838" s="2">
        <v>4.6034264872499899E-4</v>
      </c>
      <c r="E838" s="2">
        <v>4.8953075128599995E-4</v>
      </c>
      <c r="F838" s="2">
        <v>7.4901797677500001E-4</v>
      </c>
      <c r="G838" s="2">
        <v>6.4785129393599996E-4</v>
      </c>
      <c r="H838" s="2">
        <v>5.87123107915999E-4</v>
      </c>
      <c r="I838" s="2">
        <v>5.3819556949400002E-4</v>
      </c>
      <c r="J838" s="2">
        <v>4.9622761801299995E-4</v>
      </c>
      <c r="K838" s="2">
        <v>4.3684905190699899E-4</v>
      </c>
      <c r="L838" s="2">
        <v>3.8386203402200001E-4</v>
      </c>
      <c r="M838" s="2">
        <v>4.8321305061599899E-4</v>
      </c>
      <c r="N838" s="2">
        <v>5.6578630608099896E-4</v>
      </c>
      <c r="O838">
        <v>0</v>
      </c>
      <c r="P838">
        <v>0</v>
      </c>
      <c r="Q838">
        <v>0</v>
      </c>
      <c r="R838" t="s">
        <v>45</v>
      </c>
    </row>
    <row r="839" spans="1:18" x14ac:dyDescent="0.25">
      <c r="A839" t="s">
        <v>135</v>
      </c>
      <c r="B839" t="s">
        <v>108</v>
      </c>
      <c r="C839" t="s">
        <v>31</v>
      </c>
      <c r="D839">
        <v>4.7092518282218998E-2</v>
      </c>
      <c r="E839">
        <v>2.93223002851099E-2</v>
      </c>
      <c r="F839">
        <v>2.0046600973170001E-2</v>
      </c>
      <c r="G839">
        <v>1.8490000530226001E-2</v>
      </c>
      <c r="H839">
        <v>1.55834018989469E-2</v>
      </c>
      <c r="I839">
        <v>1.47358951083179E-2</v>
      </c>
      <c r="J839">
        <v>1.4109255375526999E-2</v>
      </c>
      <c r="K839">
        <v>1.3658948199603E-2</v>
      </c>
      <c r="L839">
        <v>1.33921076144079E-2</v>
      </c>
      <c r="M839">
        <v>1.46891774240289E-2</v>
      </c>
      <c r="N839">
        <v>1.57336798759369E-2</v>
      </c>
      <c r="O839">
        <v>0</v>
      </c>
      <c r="P839">
        <v>0</v>
      </c>
      <c r="Q839">
        <v>0</v>
      </c>
      <c r="R839" t="s">
        <v>45</v>
      </c>
    </row>
    <row r="840" spans="1:18" x14ac:dyDescent="0.25">
      <c r="A840" t="s">
        <v>135</v>
      </c>
      <c r="B840" t="s">
        <v>108</v>
      </c>
      <c r="C840" t="s">
        <v>32</v>
      </c>
      <c r="D840">
        <v>3.2641707656674998E-2</v>
      </c>
      <c r="E840">
        <v>1.9204716629410899E-2</v>
      </c>
      <c r="F840">
        <v>1.5709803684925E-2</v>
      </c>
      <c r="G840">
        <v>1.3639895337925E-2</v>
      </c>
      <c r="H840">
        <v>1.1313501850580001E-2</v>
      </c>
      <c r="I840">
        <v>9.59821033176699E-3</v>
      </c>
      <c r="J840">
        <v>8.4798578310919994E-3</v>
      </c>
      <c r="K840">
        <v>7.3319072831860002E-3</v>
      </c>
      <c r="L840">
        <v>6.8571102897090003E-3</v>
      </c>
      <c r="M840">
        <v>6.9614377920610001E-3</v>
      </c>
      <c r="N840">
        <v>7.09341346254599E-3</v>
      </c>
      <c r="O840">
        <v>0</v>
      </c>
      <c r="P840">
        <v>0</v>
      </c>
      <c r="Q840">
        <v>0</v>
      </c>
      <c r="R840" t="s">
        <v>45</v>
      </c>
    </row>
    <row r="841" spans="1:18" x14ac:dyDescent="0.25">
      <c r="A841" t="s">
        <v>135</v>
      </c>
      <c r="B841" t="s">
        <v>108</v>
      </c>
      <c r="C841" t="s">
        <v>34</v>
      </c>
      <c r="D841">
        <v>3.9535214438739998E-3</v>
      </c>
      <c r="E841">
        <v>3.0768814873629998E-3</v>
      </c>
      <c r="F841">
        <v>5.1021998163600004E-3</v>
      </c>
      <c r="G841">
        <v>4.7300151570179904E-3</v>
      </c>
      <c r="H841">
        <v>4.5099424811750003E-3</v>
      </c>
      <c r="I841">
        <v>4.07317901110699E-3</v>
      </c>
      <c r="J841">
        <v>3.7478473180189999E-3</v>
      </c>
      <c r="K841">
        <v>3.283694191881E-3</v>
      </c>
      <c r="L841">
        <v>2.8406847858259898E-3</v>
      </c>
      <c r="M841">
        <v>3.574048761373E-3</v>
      </c>
      <c r="N841">
        <v>4.1715061108139996E-3</v>
      </c>
      <c r="O841">
        <v>0</v>
      </c>
      <c r="P841">
        <v>0</v>
      </c>
      <c r="Q841">
        <v>0</v>
      </c>
      <c r="R841" t="s">
        <v>45</v>
      </c>
    </row>
    <row r="842" spans="1:18" x14ac:dyDescent="0.25">
      <c r="A842" t="s">
        <v>135</v>
      </c>
      <c r="B842" t="s">
        <v>108</v>
      </c>
      <c r="C842" t="s">
        <v>36</v>
      </c>
      <c r="D842">
        <v>7.7075254150389899E-3</v>
      </c>
      <c r="E842">
        <v>8.4593164948550004E-3</v>
      </c>
      <c r="F842">
        <v>1.1299872793592999E-2</v>
      </c>
      <c r="G842">
        <v>9.766511674315E-3</v>
      </c>
      <c r="H842">
        <v>8.6980795115399901E-3</v>
      </c>
      <c r="I842">
        <v>8.3071385166559996E-3</v>
      </c>
      <c r="J842">
        <v>7.9262015866569894E-3</v>
      </c>
      <c r="K842">
        <v>7.3993231463959997E-3</v>
      </c>
      <c r="L842">
        <v>6.9560858545260002E-3</v>
      </c>
      <c r="M842">
        <v>8.2591534167749895E-3</v>
      </c>
      <c r="N842">
        <v>9.3646691079509892E-3</v>
      </c>
      <c r="O842">
        <v>0</v>
      </c>
      <c r="P842">
        <v>0</v>
      </c>
      <c r="Q842">
        <v>0</v>
      </c>
      <c r="R842" t="s">
        <v>45</v>
      </c>
    </row>
    <row r="843" spans="1:18" x14ac:dyDescent="0.25">
      <c r="A843" t="s">
        <v>135</v>
      </c>
      <c r="B843" t="s">
        <v>108</v>
      </c>
      <c r="C843" t="s">
        <v>37</v>
      </c>
      <c r="D843">
        <v>6.8961026500699999E-3</v>
      </c>
      <c r="E843">
        <v>5.9316398694819897E-3</v>
      </c>
      <c r="F843">
        <v>8.7015324084709997E-3</v>
      </c>
      <c r="G843">
        <v>7.7379659984120001E-3</v>
      </c>
      <c r="H843">
        <v>7.1913919873830001E-3</v>
      </c>
      <c r="I843">
        <v>6.5750558076639902E-3</v>
      </c>
      <c r="J843">
        <v>6.1120121125350004E-3</v>
      </c>
      <c r="K843">
        <v>5.4487658097719998E-3</v>
      </c>
      <c r="L843">
        <v>4.8367161329269997E-3</v>
      </c>
      <c r="M843">
        <v>5.9173544257160003E-3</v>
      </c>
      <c r="N843">
        <v>6.8133737691810003E-3</v>
      </c>
      <c r="O843">
        <v>0</v>
      </c>
      <c r="P843">
        <v>0</v>
      </c>
      <c r="Q843">
        <v>0</v>
      </c>
      <c r="R843" t="s">
        <v>45</v>
      </c>
    </row>
    <row r="844" spans="1:18" x14ac:dyDescent="0.25">
      <c r="A844" t="s">
        <v>135</v>
      </c>
      <c r="B844" t="s">
        <v>108</v>
      </c>
      <c r="C844" t="s">
        <v>39</v>
      </c>
      <c r="D844">
        <v>1.22272285614609E-2</v>
      </c>
      <c r="E844">
        <v>6.7010440786589897E-3</v>
      </c>
      <c r="F844">
        <v>3.8702823330809899E-3</v>
      </c>
      <c r="G844">
        <v>1.35130757949699E-3</v>
      </c>
      <c r="H844">
        <v>1.31707219097199E-3</v>
      </c>
      <c r="I844">
        <v>1.21324641301999E-3</v>
      </c>
      <c r="J844">
        <v>1.257521560716E-3</v>
      </c>
      <c r="K844">
        <v>1.109158661226E-3</v>
      </c>
      <c r="L844">
        <v>1.0050481243479899E-3</v>
      </c>
      <c r="M844" s="2">
        <v>1.2096366946999901E-3</v>
      </c>
      <c r="N844">
        <v>1.3508091676E-3</v>
      </c>
      <c r="O844">
        <v>0</v>
      </c>
      <c r="P844">
        <v>0</v>
      </c>
      <c r="Q844">
        <v>0</v>
      </c>
      <c r="R844" t="s">
        <v>45</v>
      </c>
    </row>
    <row r="845" spans="1:18" x14ac:dyDescent="0.25">
      <c r="A845" t="s">
        <v>135</v>
      </c>
      <c r="B845" t="s">
        <v>109</v>
      </c>
      <c r="C845" t="s">
        <v>16</v>
      </c>
      <c r="D845">
        <v>1.0070710886646E-2</v>
      </c>
      <c r="E845">
        <v>7.8575742195000006E-3</v>
      </c>
      <c r="F845">
        <v>5.9625918052380001E-3</v>
      </c>
      <c r="G845">
        <v>7.3067048716689998E-3</v>
      </c>
      <c r="H845">
        <v>7.1059368409930003E-3</v>
      </c>
      <c r="I845">
        <v>7.1973806694649997E-3</v>
      </c>
      <c r="J845">
        <v>7.3744534352659903E-3</v>
      </c>
      <c r="K845">
        <v>6.6401998494299902E-3</v>
      </c>
      <c r="L845">
        <v>6.6137913676759998E-3</v>
      </c>
      <c r="M845">
        <v>6.0816984081960004E-3</v>
      </c>
      <c r="N845">
        <v>6.0137379313730003E-3</v>
      </c>
      <c r="O845">
        <v>0</v>
      </c>
      <c r="P845">
        <v>0</v>
      </c>
      <c r="Q845">
        <v>0</v>
      </c>
      <c r="R845" t="s">
        <v>45</v>
      </c>
    </row>
    <row r="846" spans="1:18" x14ac:dyDescent="0.25">
      <c r="A846" t="s">
        <v>135</v>
      </c>
      <c r="B846" t="s">
        <v>109</v>
      </c>
      <c r="C846" t="s">
        <v>17</v>
      </c>
      <c r="D846">
        <v>0.14331854421999901</v>
      </c>
      <c r="E846">
        <v>0.12644838509930001</v>
      </c>
      <c r="F846">
        <v>9.6681093492999998E-2</v>
      </c>
      <c r="G846">
        <v>8.2601237667300001E-2</v>
      </c>
      <c r="H846">
        <v>8.4611577615210903E-2</v>
      </c>
      <c r="I846">
        <v>8.6818357319447995E-2</v>
      </c>
      <c r="J846">
        <v>8.8158285082014995E-2</v>
      </c>
      <c r="K846">
        <v>8.9376078833910994E-2</v>
      </c>
      <c r="L846">
        <v>9.0740859144054997E-2</v>
      </c>
      <c r="M846">
        <v>9.3301298981063999E-2</v>
      </c>
      <c r="N846">
        <v>9.5664399164736999E-2</v>
      </c>
      <c r="O846">
        <v>0</v>
      </c>
      <c r="P846">
        <v>0</v>
      </c>
      <c r="Q846">
        <v>0</v>
      </c>
      <c r="R846" t="s">
        <v>45</v>
      </c>
    </row>
    <row r="847" spans="1:18" x14ac:dyDescent="0.25">
      <c r="A847" t="s">
        <v>135</v>
      </c>
      <c r="B847" t="s">
        <v>109</v>
      </c>
      <c r="C847" t="s">
        <v>19</v>
      </c>
      <c r="D847">
        <v>2.2803582915646201</v>
      </c>
      <c r="E847">
        <v>1.20949833529044</v>
      </c>
      <c r="F847">
        <v>0.79010726458892999</v>
      </c>
      <c r="G847">
        <v>0.72390892975172005</v>
      </c>
      <c r="H847">
        <v>0.61845130945295301</v>
      </c>
      <c r="I847">
        <v>0.52170288570391699</v>
      </c>
      <c r="J847">
        <v>0.47639475254993502</v>
      </c>
      <c r="K847">
        <v>0.41960275928610702</v>
      </c>
      <c r="L847">
        <v>0.37777906220886498</v>
      </c>
      <c r="M847">
        <v>0.37045350406146599</v>
      </c>
      <c r="N847">
        <v>0.36458387266271203</v>
      </c>
      <c r="O847">
        <v>0</v>
      </c>
      <c r="P847">
        <v>0</v>
      </c>
      <c r="Q847">
        <v>0</v>
      </c>
      <c r="R847" t="s">
        <v>45</v>
      </c>
    </row>
    <row r="848" spans="1:18" x14ac:dyDescent="0.25">
      <c r="A848" t="s">
        <v>135</v>
      </c>
      <c r="B848" t="s">
        <v>109</v>
      </c>
      <c r="C848" t="s">
        <v>21</v>
      </c>
      <c r="D848">
        <v>19.350040583200901</v>
      </c>
      <c r="E848">
        <v>21.6731123170599</v>
      </c>
      <c r="F848">
        <v>20.224907800899899</v>
      </c>
      <c r="G848">
        <v>22.542585517499901</v>
      </c>
      <c r="H848">
        <v>21.525013591</v>
      </c>
      <c r="I848">
        <v>21.153763102457901</v>
      </c>
      <c r="J848">
        <v>18.578320288589499</v>
      </c>
      <c r="K848">
        <v>16.340517450450601</v>
      </c>
      <c r="L848">
        <v>13.1953169442888</v>
      </c>
      <c r="M848">
        <v>-15.919152974609</v>
      </c>
      <c r="N848">
        <v>-35.816848382324103</v>
      </c>
      <c r="O848">
        <v>0</v>
      </c>
      <c r="P848">
        <v>0</v>
      </c>
      <c r="Q848">
        <v>0</v>
      </c>
      <c r="R848" t="s">
        <v>46</v>
      </c>
    </row>
    <row r="849" spans="1:18" x14ac:dyDescent="0.25">
      <c r="A849" t="s">
        <v>135</v>
      </c>
      <c r="B849" t="s">
        <v>109</v>
      </c>
      <c r="C849" t="s">
        <v>22</v>
      </c>
      <c r="D849" s="2">
        <v>0</v>
      </c>
      <c r="E849">
        <v>3.4129960000000001E-2</v>
      </c>
      <c r="F849">
        <v>4.9957049999999899E-2</v>
      </c>
      <c r="G849">
        <v>5.2458869999999998E-2</v>
      </c>
      <c r="H849">
        <v>5.8159889999999999E-2</v>
      </c>
      <c r="I849">
        <v>6.5656519999999996E-2</v>
      </c>
      <c r="J849">
        <v>6.4734949999999999E-2</v>
      </c>
      <c r="K849">
        <v>6.2249949999999998E-2</v>
      </c>
      <c r="L849">
        <v>5.8379406000000002E-2</v>
      </c>
      <c r="M849">
        <v>2.4117798999999999E-2</v>
      </c>
      <c r="N849">
        <v>2.0275556699999898E-2</v>
      </c>
      <c r="O849">
        <v>0</v>
      </c>
      <c r="P849">
        <v>0</v>
      </c>
      <c r="Q849">
        <v>0</v>
      </c>
      <c r="R849" t="s">
        <v>45</v>
      </c>
    </row>
    <row r="850" spans="1:18" x14ac:dyDescent="0.25">
      <c r="A850" t="s">
        <v>135</v>
      </c>
      <c r="B850" t="s">
        <v>109</v>
      </c>
      <c r="C850" t="s">
        <v>23</v>
      </c>
      <c r="D850" s="2">
        <v>8.4634800000000002E-9</v>
      </c>
      <c r="E850">
        <v>0.19969309999999901</v>
      </c>
      <c r="F850">
        <v>0.22432949999999999</v>
      </c>
      <c r="G850">
        <v>0.235564</v>
      </c>
      <c r="H850">
        <v>0.26116429999999902</v>
      </c>
      <c r="I850">
        <v>0.29482720000000001</v>
      </c>
      <c r="J850">
        <v>0.29068855999999998</v>
      </c>
      <c r="K850">
        <v>0.27953006000000002</v>
      </c>
      <c r="L850">
        <v>0.26214954000000001</v>
      </c>
      <c r="M850">
        <v>0.10829970999999999</v>
      </c>
      <c r="N850">
        <v>9.1046266000000001E-2</v>
      </c>
      <c r="O850">
        <v>0</v>
      </c>
      <c r="P850">
        <v>0</v>
      </c>
      <c r="Q850">
        <v>0</v>
      </c>
      <c r="R850" t="s">
        <v>45</v>
      </c>
    </row>
    <row r="851" spans="1:18" x14ac:dyDescent="0.25">
      <c r="A851" t="s">
        <v>135</v>
      </c>
      <c r="B851" t="s">
        <v>109</v>
      </c>
      <c r="C851" t="s">
        <v>24</v>
      </c>
      <c r="D851" s="2">
        <v>0</v>
      </c>
      <c r="E851" s="2">
        <v>4.193206E-2</v>
      </c>
      <c r="F851" s="2">
        <v>5.4093679999999998E-2</v>
      </c>
      <c r="G851" s="2">
        <v>5.6802650000000003E-2</v>
      </c>
      <c r="H851" s="2">
        <v>6.2975659999999906E-2</v>
      </c>
      <c r="I851" s="2">
        <v>7.1093030000000002E-2</v>
      </c>
      <c r="J851" s="2">
        <v>7.0095129999999894E-2</v>
      </c>
      <c r="K851" s="2">
        <v>6.7404420000000007E-2</v>
      </c>
      <c r="L851" s="2">
        <v>6.3213365999999993E-2</v>
      </c>
      <c r="M851" s="2">
        <v>2.6114820999999899E-2</v>
      </c>
      <c r="N851" s="2">
        <v>2.1954404100000002E-2</v>
      </c>
      <c r="O851">
        <v>0</v>
      </c>
      <c r="P851">
        <v>0</v>
      </c>
      <c r="Q851">
        <v>0</v>
      </c>
      <c r="R851" t="s">
        <v>45</v>
      </c>
    </row>
    <row r="852" spans="1:18" x14ac:dyDescent="0.25">
      <c r="A852" t="s">
        <v>135</v>
      </c>
      <c r="B852" t="s">
        <v>109</v>
      </c>
      <c r="C852" t="s">
        <v>25</v>
      </c>
      <c r="D852" s="2">
        <v>4.2608190000000001E-8</v>
      </c>
      <c r="E852" s="2">
        <v>6.4960289999999995E-5</v>
      </c>
      <c r="F852" s="2">
        <v>5.1229819999999997E-5</v>
      </c>
      <c r="G852" s="2">
        <v>5.3795439999999999E-5</v>
      </c>
      <c r="H852" s="2">
        <v>5.9641629999999997E-5</v>
      </c>
      <c r="I852" s="2">
        <v>6.7329339999999894E-5</v>
      </c>
      <c r="J852" s="2">
        <v>6.6384159999999896E-5</v>
      </c>
      <c r="K852" s="2">
        <v>6.3835939999999999E-5</v>
      </c>
      <c r="L852" s="2">
        <v>5.9866793999999998E-5</v>
      </c>
      <c r="M852" s="2">
        <v>2.4732278E-5</v>
      </c>
      <c r="N852" s="2">
        <v>2.0792138099999901E-5</v>
      </c>
      <c r="O852">
        <v>0</v>
      </c>
      <c r="P852">
        <v>0</v>
      </c>
      <c r="Q852">
        <v>0</v>
      </c>
      <c r="R852" t="s">
        <v>45</v>
      </c>
    </row>
    <row r="853" spans="1:18" x14ac:dyDescent="0.25">
      <c r="A853" t="s">
        <v>135</v>
      </c>
      <c r="B853" t="s">
        <v>109</v>
      </c>
      <c r="C853" t="s">
        <v>26</v>
      </c>
      <c r="D853" s="2">
        <v>0</v>
      </c>
      <c r="E853" s="2">
        <v>3.055538E-3</v>
      </c>
      <c r="F853" s="2">
        <v>3.945647E-3</v>
      </c>
      <c r="G853" s="2">
        <v>4.1432550000000002E-3</v>
      </c>
      <c r="H853" s="2">
        <v>4.5935219999999896E-3</v>
      </c>
      <c r="I853" s="2">
        <v>5.1856159999999997E-3</v>
      </c>
      <c r="J853" s="2">
        <v>5.1128160000000001E-3</v>
      </c>
      <c r="K853" s="2">
        <v>4.9165559999999999E-3</v>
      </c>
      <c r="L853" s="2">
        <v>4.6108588000000001E-3</v>
      </c>
      <c r="M853" s="2">
        <v>1.9048455999999901E-3</v>
      </c>
      <c r="N853" s="2">
        <v>1.6013810299999999E-3</v>
      </c>
      <c r="O853">
        <v>0</v>
      </c>
      <c r="P853">
        <v>0</v>
      </c>
      <c r="Q853">
        <v>0</v>
      </c>
      <c r="R853" t="s">
        <v>45</v>
      </c>
    </row>
    <row r="854" spans="1:18" x14ac:dyDescent="0.25">
      <c r="A854" t="s">
        <v>135</v>
      </c>
      <c r="B854" t="s">
        <v>109</v>
      </c>
      <c r="C854" t="s">
        <v>27</v>
      </c>
      <c r="D854" s="2">
        <v>6.8368790500000004E-3</v>
      </c>
      <c r="E854" s="2">
        <v>6.9065646813599897E-3</v>
      </c>
      <c r="F854" s="2">
        <v>4.8021066839999899E-3</v>
      </c>
      <c r="G854" s="2">
        <v>4.1829161829999998E-3</v>
      </c>
      <c r="H854" s="2">
        <v>4.0903456763249999E-3</v>
      </c>
      <c r="I854" s="2">
        <v>4.4877680218739901E-3</v>
      </c>
      <c r="J854" s="2">
        <v>4.1451846868650003E-3</v>
      </c>
      <c r="K854" s="2">
        <v>3.9120843434299899E-3</v>
      </c>
      <c r="L854" s="2">
        <v>3.8656355543209898E-3</v>
      </c>
      <c r="M854" s="2">
        <v>3.945481197122E-3</v>
      </c>
      <c r="N854" s="2">
        <v>4.1062615928419898E-3</v>
      </c>
      <c r="O854">
        <v>0</v>
      </c>
      <c r="P854">
        <v>0</v>
      </c>
      <c r="Q854">
        <v>0</v>
      </c>
      <c r="R854" t="s">
        <v>45</v>
      </c>
    </row>
    <row r="855" spans="1:18" x14ac:dyDescent="0.25">
      <c r="A855" t="s">
        <v>135</v>
      </c>
      <c r="B855" t="s">
        <v>109</v>
      </c>
      <c r="C855" t="s">
        <v>29</v>
      </c>
      <c r="D855">
        <v>7.8562315667579999E-3</v>
      </c>
      <c r="E855">
        <v>5.0018380427110003E-3</v>
      </c>
      <c r="F855">
        <v>4.6948602392049999E-3</v>
      </c>
      <c r="G855">
        <v>4.4750476648609903E-3</v>
      </c>
      <c r="H855">
        <v>3.9562061383209999E-3</v>
      </c>
      <c r="I855">
        <v>3.9232078410959999E-3</v>
      </c>
      <c r="J855">
        <v>3.4592417864059998E-3</v>
      </c>
      <c r="K855">
        <v>3.0765780282139901E-3</v>
      </c>
      <c r="L855">
        <v>2.754911131701E-3</v>
      </c>
      <c r="M855">
        <v>2.7202108710869901E-3</v>
      </c>
      <c r="N855">
        <v>2.7160957126120002E-3</v>
      </c>
      <c r="O855">
        <v>0</v>
      </c>
      <c r="P855">
        <v>0</v>
      </c>
      <c r="Q855">
        <v>0</v>
      </c>
      <c r="R855" t="s">
        <v>45</v>
      </c>
    </row>
    <row r="856" spans="1:18" x14ac:dyDescent="0.25">
      <c r="A856" t="s">
        <v>135</v>
      </c>
      <c r="B856" t="s">
        <v>109</v>
      </c>
      <c r="C856" t="s">
        <v>31</v>
      </c>
      <c r="D856">
        <v>0.33574475698217898</v>
      </c>
      <c r="E856">
        <v>0.20323999850907901</v>
      </c>
      <c r="F856">
        <v>0.14608444696403999</v>
      </c>
      <c r="G856">
        <v>0.145694755337339</v>
      </c>
      <c r="H856">
        <v>0.11898983007934</v>
      </c>
      <c r="I856">
        <v>0.12330166565782801</v>
      </c>
      <c r="J856">
        <v>0.11971757316234399</v>
      </c>
      <c r="K856">
        <v>0.11648061682696501</v>
      </c>
      <c r="L856">
        <v>0.115792719557113</v>
      </c>
      <c r="M856">
        <v>0.113917841737128</v>
      </c>
      <c r="N856">
        <v>0.115373064054574</v>
      </c>
      <c r="O856">
        <v>0</v>
      </c>
      <c r="P856">
        <v>0</v>
      </c>
      <c r="Q856">
        <v>0</v>
      </c>
      <c r="R856" t="s">
        <v>45</v>
      </c>
    </row>
    <row r="857" spans="1:18" x14ac:dyDescent="0.25">
      <c r="A857" t="s">
        <v>135</v>
      </c>
      <c r="B857" t="s">
        <v>109</v>
      </c>
      <c r="C857" t="s">
        <v>32</v>
      </c>
      <c r="D857">
        <v>0.62458326361530003</v>
      </c>
      <c r="E857">
        <v>0.48073361263719999</v>
      </c>
      <c r="F857">
        <v>0.327483184914099</v>
      </c>
      <c r="G857">
        <v>0.42652051822169901</v>
      </c>
      <c r="H857">
        <v>0.41691191893894503</v>
      </c>
      <c r="I857">
        <v>0.43748139415727999</v>
      </c>
      <c r="J857">
        <v>0.40463489967185901</v>
      </c>
      <c r="K857">
        <v>0.31361681134813602</v>
      </c>
      <c r="L857">
        <v>0.26970799464512502</v>
      </c>
      <c r="M857">
        <v>0.21865762675167399</v>
      </c>
      <c r="N857">
        <v>0.20691100632545101</v>
      </c>
      <c r="O857">
        <v>0</v>
      </c>
      <c r="P857">
        <v>0</v>
      </c>
      <c r="Q857">
        <v>0</v>
      </c>
      <c r="R857" t="s">
        <v>45</v>
      </c>
    </row>
    <row r="858" spans="1:18" x14ac:dyDescent="0.25">
      <c r="A858" t="s">
        <v>135</v>
      </c>
      <c r="B858" t="s">
        <v>109</v>
      </c>
      <c r="C858" t="s">
        <v>34</v>
      </c>
      <c r="D858">
        <v>2.5106730438395002E-2</v>
      </c>
      <c r="E858">
        <v>1.8944277093981901E-2</v>
      </c>
      <c r="F858">
        <v>1.5137816691328E-2</v>
      </c>
      <c r="G858">
        <v>1.6155725046441E-2</v>
      </c>
      <c r="H858">
        <v>1.5518778221389E-2</v>
      </c>
      <c r="I858">
        <v>1.4875875206269901E-2</v>
      </c>
      <c r="J858">
        <v>1.36719634489919E-2</v>
      </c>
      <c r="K858">
        <v>1.174517035292E-2</v>
      </c>
      <c r="L858">
        <v>1.01801721306979E-2</v>
      </c>
      <c r="M858">
        <v>9.6419522122290005E-3</v>
      </c>
      <c r="N858">
        <v>9.4617371659430002E-3</v>
      </c>
      <c r="O858">
        <v>0</v>
      </c>
      <c r="P858">
        <v>0</v>
      </c>
      <c r="Q858">
        <v>0</v>
      </c>
      <c r="R858" t="s">
        <v>45</v>
      </c>
    </row>
    <row r="859" spans="1:18" x14ac:dyDescent="0.25">
      <c r="A859" t="s">
        <v>135</v>
      </c>
      <c r="B859" t="s">
        <v>109</v>
      </c>
      <c r="C859" t="s">
        <v>36</v>
      </c>
      <c r="D859">
        <v>5.9943224208103899E-2</v>
      </c>
      <c r="E859">
        <v>5.5653491807409999E-2</v>
      </c>
      <c r="F859">
        <v>7.1208490304249999E-2</v>
      </c>
      <c r="G859">
        <v>6.9137350638469902E-2</v>
      </c>
      <c r="H859">
        <v>5.7484575634385901E-2</v>
      </c>
      <c r="I859">
        <v>6.3951436339143006E-2</v>
      </c>
      <c r="J859">
        <v>6.1828613311990001E-2</v>
      </c>
      <c r="K859">
        <v>6.0608598943374899E-2</v>
      </c>
      <c r="L859">
        <v>6.0454738707660001E-2</v>
      </c>
      <c r="M859">
        <v>6.0038831944265902E-2</v>
      </c>
      <c r="N859">
        <v>6.2016947526038001E-2</v>
      </c>
      <c r="O859">
        <v>0</v>
      </c>
      <c r="P859">
        <v>0</v>
      </c>
      <c r="Q859">
        <v>0</v>
      </c>
      <c r="R859" t="s">
        <v>45</v>
      </c>
    </row>
    <row r="860" spans="1:18" x14ac:dyDescent="0.25">
      <c r="A860" t="s">
        <v>135</v>
      </c>
      <c r="B860" t="s">
        <v>109</v>
      </c>
      <c r="C860" t="s">
        <v>37</v>
      </c>
      <c r="D860">
        <v>5.3641549311646899E-2</v>
      </c>
      <c r="E860">
        <v>4.390378765479E-2</v>
      </c>
      <c r="F860">
        <v>3.658474612327E-2</v>
      </c>
      <c r="G860">
        <v>3.98628178337E-2</v>
      </c>
      <c r="H860">
        <v>3.5209759616702002E-2</v>
      </c>
      <c r="I860">
        <v>3.6006573720137901E-2</v>
      </c>
      <c r="J860">
        <v>3.3912835722202897E-2</v>
      </c>
      <c r="K860">
        <v>3.0822612553382901E-2</v>
      </c>
      <c r="L860">
        <v>2.8775394576213E-2</v>
      </c>
      <c r="M860">
        <v>2.7620939365442E-2</v>
      </c>
      <c r="N860">
        <v>2.778058940411E-2</v>
      </c>
      <c r="O860">
        <v>0</v>
      </c>
      <c r="P860">
        <v>0</v>
      </c>
      <c r="Q860">
        <v>0</v>
      </c>
      <c r="R860" t="s">
        <v>45</v>
      </c>
    </row>
    <row r="861" spans="1:18" x14ac:dyDescent="0.25">
      <c r="A861" t="s">
        <v>135</v>
      </c>
      <c r="B861" t="s">
        <v>109</v>
      </c>
      <c r="C861" t="s">
        <v>39</v>
      </c>
      <c r="D861">
        <v>0.26894625292827601</v>
      </c>
      <c r="E861">
        <v>0.15759399679863001</v>
      </c>
      <c r="F861">
        <v>9.0147556749491001E-2</v>
      </c>
      <c r="G861">
        <v>0.11371532773541999</v>
      </c>
      <c r="H861">
        <v>0.110369282636226</v>
      </c>
      <c r="I861">
        <v>0.121386548873678</v>
      </c>
      <c r="J861">
        <v>0.11599907140118999</v>
      </c>
      <c r="K861">
        <v>8.7411198339775995E-2</v>
      </c>
      <c r="L861">
        <v>7.2734857531987995E-2</v>
      </c>
      <c r="M861">
        <v>5.7170189403553999E-2</v>
      </c>
      <c r="N861">
        <v>5.2802744034347898E-2</v>
      </c>
      <c r="O861">
        <v>0</v>
      </c>
      <c r="P861">
        <v>0</v>
      </c>
      <c r="Q861">
        <v>0</v>
      </c>
      <c r="R861" t="s">
        <v>45</v>
      </c>
    </row>
    <row r="862" spans="1:18" x14ac:dyDescent="0.25">
      <c r="A862" t="s">
        <v>135</v>
      </c>
      <c r="B862" t="s">
        <v>110</v>
      </c>
      <c r="C862" t="s">
        <v>16</v>
      </c>
      <c r="D862">
        <v>7.7731093125900002E-3</v>
      </c>
      <c r="E862">
        <v>6.0458766705299904E-3</v>
      </c>
      <c r="F862">
        <v>6.1390091328000001E-3</v>
      </c>
      <c r="G862">
        <v>7.1804929031049998E-3</v>
      </c>
      <c r="H862">
        <v>6.5952079068529899E-3</v>
      </c>
      <c r="I862">
        <v>6.26206092611299E-3</v>
      </c>
      <c r="J862">
        <v>6.7145500585499996E-3</v>
      </c>
      <c r="K862">
        <v>6.8215790211529998E-3</v>
      </c>
      <c r="L862">
        <v>7.2397495205229903E-3</v>
      </c>
      <c r="M862">
        <v>7.4954710952639999E-3</v>
      </c>
      <c r="N862">
        <v>8.1191942203699893E-3</v>
      </c>
      <c r="O862">
        <v>0</v>
      </c>
      <c r="P862">
        <v>0</v>
      </c>
      <c r="Q862">
        <v>0</v>
      </c>
      <c r="R862" t="s">
        <v>45</v>
      </c>
    </row>
    <row r="863" spans="1:18" x14ac:dyDescent="0.25">
      <c r="A863" t="s">
        <v>135</v>
      </c>
      <c r="B863" t="s">
        <v>110</v>
      </c>
      <c r="C863" t="s">
        <v>17</v>
      </c>
      <c r="D863">
        <v>0.2017337427025</v>
      </c>
      <c r="E863">
        <v>0.19512492446329999</v>
      </c>
      <c r="F863">
        <v>0.12789931658590001</v>
      </c>
      <c r="G863">
        <v>0.11452674210899901</v>
      </c>
      <c r="H863">
        <v>0.11748596326271001</v>
      </c>
      <c r="I863">
        <v>0.120526855431268</v>
      </c>
      <c r="J863">
        <v>0.122963683817467</v>
      </c>
      <c r="K863">
        <v>0.124952946155438</v>
      </c>
      <c r="L863">
        <v>0.12681440081381901</v>
      </c>
      <c r="M863">
        <v>0.129279132911059</v>
      </c>
      <c r="N863">
        <v>0.13192006369962</v>
      </c>
      <c r="O863">
        <v>0</v>
      </c>
      <c r="P863">
        <v>0</v>
      </c>
      <c r="Q863">
        <v>0</v>
      </c>
      <c r="R863" t="s">
        <v>45</v>
      </c>
    </row>
    <row r="864" spans="1:18" x14ac:dyDescent="0.25">
      <c r="A864" t="s">
        <v>135</v>
      </c>
      <c r="B864" t="s">
        <v>110</v>
      </c>
      <c r="C864" t="s">
        <v>19</v>
      </c>
      <c r="D864">
        <v>2.5176496205609999</v>
      </c>
      <c r="E864">
        <v>1.3962331109399999</v>
      </c>
      <c r="F864">
        <v>0.96672010026499899</v>
      </c>
      <c r="G864">
        <v>0.76317372371999903</v>
      </c>
      <c r="H864">
        <v>0.65252239546019997</v>
      </c>
      <c r="I864">
        <v>0.55266056950117104</v>
      </c>
      <c r="J864">
        <v>0.473402839368465</v>
      </c>
      <c r="K864">
        <v>0.41327602054231199</v>
      </c>
      <c r="L864">
        <v>0.36915249654829801</v>
      </c>
      <c r="M864">
        <v>0.37877362850166502</v>
      </c>
      <c r="N864">
        <v>0.404415218664054</v>
      </c>
      <c r="O864">
        <v>0</v>
      </c>
      <c r="P864">
        <v>0</v>
      </c>
      <c r="Q864">
        <v>0</v>
      </c>
      <c r="R864" t="s">
        <v>45</v>
      </c>
    </row>
    <row r="865" spans="1:18" x14ac:dyDescent="0.25">
      <c r="A865" t="s">
        <v>135</v>
      </c>
      <c r="B865" t="s">
        <v>110</v>
      </c>
      <c r="C865" t="s">
        <v>21</v>
      </c>
      <c r="D865">
        <v>22.762839803199999</v>
      </c>
      <c r="E865">
        <v>29.347988015999999</v>
      </c>
      <c r="F865">
        <v>26.040107198999898</v>
      </c>
      <c r="G865">
        <v>25.548530839999898</v>
      </c>
      <c r="H865">
        <v>20.979897042907101</v>
      </c>
      <c r="I865">
        <v>20.216033466206699</v>
      </c>
      <c r="J865">
        <v>16.176356453236</v>
      </c>
      <c r="K865">
        <v>15.1140418260266</v>
      </c>
      <c r="L865">
        <v>13.7858911821583</v>
      </c>
      <c r="M865">
        <v>1.5846587329670001</v>
      </c>
      <c r="N865">
        <v>-10.8124973978955</v>
      </c>
      <c r="O865">
        <v>0</v>
      </c>
      <c r="P865">
        <v>0</v>
      </c>
      <c r="Q865">
        <v>0</v>
      </c>
      <c r="R865" t="s">
        <v>46</v>
      </c>
    </row>
    <row r="866" spans="1:18" x14ac:dyDescent="0.25">
      <c r="A866" t="s">
        <v>135</v>
      </c>
      <c r="B866" t="s">
        <v>110</v>
      </c>
      <c r="C866" t="s">
        <v>22</v>
      </c>
      <c r="D866" s="2">
        <v>0</v>
      </c>
      <c r="E866">
        <v>3.9482129999999997E-2</v>
      </c>
      <c r="F866">
        <v>5.1900210000000002E-2</v>
      </c>
      <c r="G866">
        <v>6.6921190000000005E-2</v>
      </c>
      <c r="H866">
        <v>6.9608050000000005E-2</v>
      </c>
      <c r="I866">
        <v>7.6574679999999895E-2</v>
      </c>
      <c r="J866">
        <v>7.3873980000000006E-2</v>
      </c>
      <c r="K866">
        <v>7.0534739999999901E-2</v>
      </c>
      <c r="L866">
        <v>6.586649E-2</v>
      </c>
      <c r="M866">
        <v>2.6610054000000001E-2</v>
      </c>
      <c r="N866">
        <v>2.2810212699999902E-2</v>
      </c>
      <c r="O866">
        <v>0</v>
      </c>
      <c r="P866">
        <v>0</v>
      </c>
      <c r="Q866">
        <v>0</v>
      </c>
      <c r="R866" t="s">
        <v>45</v>
      </c>
    </row>
    <row r="867" spans="1:18" x14ac:dyDescent="0.25">
      <c r="A867" t="s">
        <v>135</v>
      </c>
      <c r="B867" t="s">
        <v>110</v>
      </c>
      <c r="C867" t="s">
        <v>23</v>
      </c>
      <c r="D867" s="2">
        <v>1.0873693E-8</v>
      </c>
      <c r="E867">
        <v>0.23100789999999999</v>
      </c>
      <c r="F867">
        <v>0.23305529999999999</v>
      </c>
      <c r="G867">
        <v>0.3005063</v>
      </c>
      <c r="H867">
        <v>0.31257119999999999</v>
      </c>
      <c r="I867">
        <v>0.34385466999999997</v>
      </c>
      <c r="J867">
        <v>0.33172742999999999</v>
      </c>
      <c r="K867">
        <v>0.31673264000000001</v>
      </c>
      <c r="L867">
        <v>0.29576966999999998</v>
      </c>
      <c r="M867">
        <v>0.119490976</v>
      </c>
      <c r="N867">
        <v>0.102428057</v>
      </c>
      <c r="O867">
        <v>0</v>
      </c>
      <c r="P867">
        <v>0</v>
      </c>
      <c r="Q867">
        <v>0</v>
      </c>
      <c r="R867" t="s">
        <v>45</v>
      </c>
    </row>
    <row r="868" spans="1:18" x14ac:dyDescent="0.25">
      <c r="A868" t="s">
        <v>135</v>
      </c>
      <c r="B868" t="s">
        <v>110</v>
      </c>
      <c r="C868" t="s">
        <v>24</v>
      </c>
      <c r="D868" s="2">
        <v>0</v>
      </c>
      <c r="E868" s="2">
        <v>4.8507729999999999E-2</v>
      </c>
      <c r="F868" s="2">
        <v>5.619768E-2</v>
      </c>
      <c r="G868" s="2">
        <v>7.2462359999999906E-2</v>
      </c>
      <c r="H868" s="2">
        <v>7.5371779999999902E-2</v>
      </c>
      <c r="I868" s="2">
        <v>8.2915309999999895E-2</v>
      </c>
      <c r="J868" s="2">
        <v>7.9991029999999894E-2</v>
      </c>
      <c r="K868" s="2">
        <v>7.6375330000000005E-2</v>
      </c>
      <c r="L868" s="2">
        <v>7.1320432999999905E-2</v>
      </c>
      <c r="M868" s="2">
        <v>2.8813444000000001E-2</v>
      </c>
      <c r="N868" s="2">
        <v>2.4698983199999899E-2</v>
      </c>
      <c r="O868">
        <v>0</v>
      </c>
      <c r="P868">
        <v>0</v>
      </c>
      <c r="Q868">
        <v>0</v>
      </c>
      <c r="R868" t="s">
        <v>45</v>
      </c>
    </row>
    <row r="869" spans="1:18" x14ac:dyDescent="0.25">
      <c r="A869" t="s">
        <v>135</v>
      </c>
      <c r="B869" t="s">
        <v>110</v>
      </c>
      <c r="C869" t="s">
        <v>25</v>
      </c>
      <c r="D869" s="2">
        <v>5.474181E-8</v>
      </c>
      <c r="E869" s="2">
        <v>7.5147289999999997E-5</v>
      </c>
      <c r="F869" s="2">
        <v>5.3222519999999901E-5</v>
      </c>
      <c r="G869" s="2">
        <v>6.8626069999999995E-5</v>
      </c>
      <c r="H869" s="2">
        <v>7.1381499999999994E-5</v>
      </c>
      <c r="I869" s="2">
        <v>7.8525539999999995E-5</v>
      </c>
      <c r="J869" s="2">
        <v>7.5756189999999997E-5</v>
      </c>
      <c r="K869" s="2">
        <v>7.2331900000000005E-5</v>
      </c>
      <c r="L869" s="2">
        <v>6.7544577999999997E-5</v>
      </c>
      <c r="M869" s="2">
        <v>2.72880259999999E-5</v>
      </c>
      <c r="N869" s="2">
        <v>2.3391370199999901E-5</v>
      </c>
      <c r="O869">
        <v>0</v>
      </c>
      <c r="P869">
        <v>0</v>
      </c>
      <c r="Q869">
        <v>0</v>
      </c>
      <c r="R869" t="s">
        <v>45</v>
      </c>
    </row>
    <row r="870" spans="1:18" x14ac:dyDescent="0.25">
      <c r="A870" t="s">
        <v>135</v>
      </c>
      <c r="B870" t="s">
        <v>110</v>
      </c>
      <c r="C870" t="s">
        <v>26</v>
      </c>
      <c r="D870" s="2">
        <v>0</v>
      </c>
      <c r="E870" s="2">
        <v>3.5347040000000001E-3</v>
      </c>
      <c r="F870" s="2">
        <v>4.0991259999999998E-3</v>
      </c>
      <c r="G870" s="2">
        <v>5.2854900000000003E-3</v>
      </c>
      <c r="H870" s="2">
        <v>5.4977079999999996E-3</v>
      </c>
      <c r="I870" s="2">
        <v>6.0479349999999999E-3</v>
      </c>
      <c r="J870" s="2">
        <v>5.8346439999999904E-3</v>
      </c>
      <c r="K870" s="2">
        <v>5.5709011999999997E-3</v>
      </c>
      <c r="L870" s="2">
        <v>5.2021908999999996E-3</v>
      </c>
      <c r="M870" s="2">
        <v>2.1016863999999999E-3</v>
      </c>
      <c r="N870" s="2">
        <v>1.8015704600000001E-3</v>
      </c>
      <c r="O870">
        <v>0</v>
      </c>
      <c r="P870">
        <v>0</v>
      </c>
      <c r="Q870">
        <v>0</v>
      </c>
      <c r="R870" t="s">
        <v>45</v>
      </c>
    </row>
    <row r="871" spans="1:18" x14ac:dyDescent="0.25">
      <c r="A871" t="s">
        <v>135</v>
      </c>
      <c r="B871" t="s">
        <v>110</v>
      </c>
      <c r="C871" t="s">
        <v>27</v>
      </c>
      <c r="D871" s="2">
        <v>5.9296473862399902E-3</v>
      </c>
      <c r="E871" s="2">
        <v>6.7459105095000003E-3</v>
      </c>
      <c r="F871" s="2">
        <v>4.8130001318000002E-3</v>
      </c>
      <c r="G871" s="2">
        <v>2.487904858E-3</v>
      </c>
      <c r="H871" s="2">
        <v>2.2599048196530001E-3</v>
      </c>
      <c r="I871" s="2">
        <v>2.3276842241750002E-3</v>
      </c>
      <c r="J871" s="2">
        <v>2.1782019072740001E-3</v>
      </c>
      <c r="K871" s="2">
        <v>2.07159418808799E-3</v>
      </c>
      <c r="L871" s="2">
        <v>2.0461973969600001E-3</v>
      </c>
      <c r="M871" s="2">
        <v>2.12411112104899E-3</v>
      </c>
      <c r="N871" s="2">
        <v>2.2205119547690001E-3</v>
      </c>
      <c r="O871">
        <v>0</v>
      </c>
      <c r="P871">
        <v>0</v>
      </c>
      <c r="Q871">
        <v>0</v>
      </c>
      <c r="R871" t="s">
        <v>45</v>
      </c>
    </row>
    <row r="872" spans="1:18" x14ac:dyDescent="0.25">
      <c r="A872" t="s">
        <v>135</v>
      </c>
      <c r="B872" t="s">
        <v>110</v>
      </c>
      <c r="C872" t="s">
        <v>29</v>
      </c>
      <c r="D872">
        <v>4.5898343922599998E-3</v>
      </c>
      <c r="E872">
        <v>3.55335269773999E-3</v>
      </c>
      <c r="F872">
        <v>6.4035517578999897E-3</v>
      </c>
      <c r="G872" s="2">
        <v>5.9197092648999904E-3</v>
      </c>
      <c r="H872" s="2">
        <v>5.0915661425299996E-3</v>
      </c>
      <c r="I872" s="2">
        <v>4.8689477122719899E-3</v>
      </c>
      <c r="J872" s="2">
        <v>4.2153826610119996E-3</v>
      </c>
      <c r="K872" s="2">
        <v>3.9164901377199898E-3</v>
      </c>
      <c r="L872" s="2">
        <v>3.6224241273989902E-3</v>
      </c>
      <c r="M872" s="2">
        <v>3.5409866825999899E-3</v>
      </c>
      <c r="N872" s="2">
        <v>4.0551821280350002E-3</v>
      </c>
      <c r="O872">
        <v>0</v>
      </c>
      <c r="P872">
        <v>0</v>
      </c>
      <c r="Q872">
        <v>0</v>
      </c>
      <c r="R872" t="s">
        <v>45</v>
      </c>
    </row>
    <row r="873" spans="1:18" x14ac:dyDescent="0.25">
      <c r="A873" t="s">
        <v>135</v>
      </c>
      <c r="B873" t="s">
        <v>110</v>
      </c>
      <c r="C873" t="s">
        <v>31</v>
      </c>
      <c r="D873">
        <v>0.42205383742839903</v>
      </c>
      <c r="E873">
        <v>0.30885265600700001</v>
      </c>
      <c r="F873">
        <v>0.2086134001611</v>
      </c>
      <c r="G873" s="2">
        <v>0.158361237380199</v>
      </c>
      <c r="H873" s="2">
        <v>0.12530039359169001</v>
      </c>
      <c r="I873" s="2">
        <v>0.12383977974235599</v>
      </c>
      <c r="J873" s="2">
        <v>0.119076921753137</v>
      </c>
      <c r="K873" s="2">
        <v>0.117950948325977</v>
      </c>
      <c r="L873" s="2">
        <v>0.1185256459241</v>
      </c>
      <c r="M873" s="2">
        <v>0.120349589709511</v>
      </c>
      <c r="N873" s="2">
        <v>0.12322850736931699</v>
      </c>
      <c r="O873">
        <v>0</v>
      </c>
      <c r="P873">
        <v>0</v>
      </c>
      <c r="Q873">
        <v>0</v>
      </c>
      <c r="R873" t="s">
        <v>45</v>
      </c>
    </row>
    <row r="874" spans="1:18" x14ac:dyDescent="0.25">
      <c r="A874" t="s">
        <v>135</v>
      </c>
      <c r="B874" t="s">
        <v>110</v>
      </c>
      <c r="C874" t="s">
        <v>32</v>
      </c>
      <c r="D874">
        <v>0.38895328021800002</v>
      </c>
      <c r="E874">
        <v>0.2970980755648</v>
      </c>
      <c r="F874">
        <v>0.206912618592</v>
      </c>
      <c r="G874">
        <v>0.16499062582399901</v>
      </c>
      <c r="H874">
        <v>0.12939073099859999</v>
      </c>
      <c r="I874">
        <v>0.11468770909834999</v>
      </c>
      <c r="J874">
        <v>9.9257249880980003E-2</v>
      </c>
      <c r="K874">
        <v>8.8891318440839903E-2</v>
      </c>
      <c r="L874">
        <v>8.5988904951707995E-2</v>
      </c>
      <c r="M874">
        <v>8.2743931578189905E-2</v>
      </c>
      <c r="N874">
        <v>8.3640918258120894E-2</v>
      </c>
      <c r="O874">
        <v>0</v>
      </c>
      <c r="P874">
        <v>0</v>
      </c>
      <c r="Q874">
        <v>0</v>
      </c>
      <c r="R874" t="s">
        <v>45</v>
      </c>
    </row>
    <row r="875" spans="1:18" x14ac:dyDescent="0.25">
      <c r="A875" t="s">
        <v>135</v>
      </c>
      <c r="B875" t="s">
        <v>110</v>
      </c>
      <c r="C875" t="s">
        <v>34</v>
      </c>
      <c r="D875">
        <v>1.75514803136699E-2</v>
      </c>
      <c r="E875">
        <v>1.809113724131E-2</v>
      </c>
      <c r="F875">
        <v>2.3814052097000001E-2</v>
      </c>
      <c r="G875">
        <v>1.3686978476499899E-2</v>
      </c>
      <c r="H875">
        <v>1.27719663267E-2</v>
      </c>
      <c r="I875">
        <v>1.1776484452191901E-2</v>
      </c>
      <c r="J875">
        <v>1.0958327802746999E-2</v>
      </c>
      <c r="K875">
        <v>9.8139371016649907E-3</v>
      </c>
      <c r="L875">
        <v>8.7277948661989898E-3</v>
      </c>
      <c r="M875">
        <v>9.9474700966619908E-3</v>
      </c>
      <c r="N875">
        <v>1.3152629137556E-2</v>
      </c>
      <c r="O875">
        <v>0</v>
      </c>
      <c r="P875">
        <v>0</v>
      </c>
      <c r="Q875">
        <v>0</v>
      </c>
      <c r="R875" t="s">
        <v>45</v>
      </c>
    </row>
    <row r="876" spans="1:18" x14ac:dyDescent="0.25">
      <c r="A876" t="s">
        <v>135</v>
      </c>
      <c r="B876" t="s">
        <v>110</v>
      </c>
      <c r="C876" t="s">
        <v>36</v>
      </c>
      <c r="D876">
        <v>6.9512770978199995E-2</v>
      </c>
      <c r="E876">
        <v>5.114564172398E-2</v>
      </c>
      <c r="F876">
        <v>8.9745963264620005E-2</v>
      </c>
      <c r="G876">
        <v>6.9419454918719994E-2</v>
      </c>
      <c r="H876">
        <v>5.4658565756321997E-2</v>
      </c>
      <c r="I876">
        <v>5.8374374239825E-2</v>
      </c>
      <c r="J876">
        <v>5.8078809989034898E-2</v>
      </c>
      <c r="K876">
        <v>5.9005504402609002E-2</v>
      </c>
      <c r="L876">
        <v>6.0233238597578002E-2</v>
      </c>
      <c r="M876">
        <v>6.3267238424099995E-2</v>
      </c>
      <c r="N876">
        <v>7.1407026110289998E-2</v>
      </c>
      <c r="O876">
        <v>0</v>
      </c>
      <c r="P876">
        <v>0</v>
      </c>
      <c r="Q876">
        <v>0</v>
      </c>
      <c r="R876" t="s">
        <v>45</v>
      </c>
    </row>
    <row r="877" spans="1:18" x14ac:dyDescent="0.25">
      <c r="A877" t="s">
        <v>135</v>
      </c>
      <c r="B877" t="s">
        <v>110</v>
      </c>
      <c r="C877" t="s">
        <v>37</v>
      </c>
      <c r="D877">
        <v>5.2123058400020003E-2</v>
      </c>
      <c r="E877">
        <v>4.3525682511699998E-2</v>
      </c>
      <c r="F877">
        <v>5.019240709482E-2</v>
      </c>
      <c r="G877">
        <v>3.6136856166079999E-2</v>
      </c>
      <c r="H877">
        <v>3.0983611509091999E-2</v>
      </c>
      <c r="I877">
        <v>3.0258212413548001E-2</v>
      </c>
      <c r="J877">
        <v>2.9235939645921E-2</v>
      </c>
      <c r="K877">
        <v>2.80163295330789E-2</v>
      </c>
      <c r="L877">
        <v>2.7076744975495899E-2</v>
      </c>
      <c r="M877">
        <v>2.9003723565075901E-2</v>
      </c>
      <c r="N877">
        <v>3.4110431265090897E-2</v>
      </c>
      <c r="O877">
        <v>0</v>
      </c>
      <c r="P877">
        <v>0</v>
      </c>
      <c r="Q877">
        <v>0</v>
      </c>
      <c r="R877" t="s">
        <v>45</v>
      </c>
    </row>
    <row r="878" spans="1:18" x14ac:dyDescent="0.25">
      <c r="A878" t="s">
        <v>135</v>
      </c>
      <c r="B878" t="s">
        <v>110</v>
      </c>
      <c r="C878" t="s">
        <v>39</v>
      </c>
      <c r="D878">
        <v>0.43965681500069997</v>
      </c>
      <c r="E878">
        <v>0.244257213280719</v>
      </c>
      <c r="F878">
        <v>0.15907779228103899</v>
      </c>
      <c r="G878">
        <v>7.0353546383560006E-2</v>
      </c>
      <c r="H878">
        <v>4.7418806959962999E-2</v>
      </c>
      <c r="I878">
        <v>4.7232449923760897E-2</v>
      </c>
      <c r="J878">
        <v>4.4838672549713902E-2</v>
      </c>
      <c r="K878">
        <v>4.5607539226881003E-2</v>
      </c>
      <c r="L878">
        <v>4.6267959476437998E-2</v>
      </c>
      <c r="M878">
        <v>4.4362858346848902E-2</v>
      </c>
      <c r="N878">
        <v>4.7172121780803898E-2</v>
      </c>
      <c r="O878">
        <v>0</v>
      </c>
      <c r="P878">
        <v>0</v>
      </c>
      <c r="Q878">
        <v>0</v>
      </c>
      <c r="R878" t="s">
        <v>45</v>
      </c>
    </row>
    <row r="879" spans="1:18" x14ac:dyDescent="0.25">
      <c r="A879" t="s">
        <v>135</v>
      </c>
      <c r="B879" t="s">
        <v>111</v>
      </c>
      <c r="C879" t="s">
        <v>16</v>
      </c>
      <c r="D879">
        <v>3.059205645188E-3</v>
      </c>
      <c r="E879">
        <v>2.3195474726730001E-3</v>
      </c>
      <c r="F879">
        <v>1.8787273760399899E-3</v>
      </c>
      <c r="G879">
        <v>1.452261413679E-3</v>
      </c>
      <c r="H879">
        <v>1.23803295465699E-3</v>
      </c>
      <c r="I879">
        <v>1.1930409910019999E-3</v>
      </c>
      <c r="J879">
        <v>1.4198743065259899E-3</v>
      </c>
      <c r="K879">
        <v>1.55948371428399E-3</v>
      </c>
      <c r="L879">
        <v>1.7896180879490001E-3</v>
      </c>
      <c r="M879">
        <v>1.9884978328829901E-3</v>
      </c>
      <c r="N879">
        <v>2.7862040689009999E-3</v>
      </c>
      <c r="O879">
        <v>0</v>
      </c>
      <c r="P879">
        <v>0</v>
      </c>
      <c r="Q879">
        <v>0</v>
      </c>
      <c r="R879" t="s">
        <v>45</v>
      </c>
    </row>
    <row r="880" spans="1:18" x14ac:dyDescent="0.25">
      <c r="A880" t="s">
        <v>135</v>
      </c>
      <c r="B880" t="s">
        <v>111</v>
      </c>
      <c r="C880" t="s">
        <v>17</v>
      </c>
      <c r="D880">
        <v>3.4361272299999898E-2</v>
      </c>
      <c r="E880">
        <v>3.0537557668999901E-2</v>
      </c>
      <c r="F880">
        <v>4.9213296827E-2</v>
      </c>
      <c r="G880">
        <v>3.3050320069099998E-2</v>
      </c>
      <c r="H880" s="2">
        <v>3.3967729954325003E-2</v>
      </c>
      <c r="I880" s="2">
        <v>3.4918342207348997E-2</v>
      </c>
      <c r="J880" s="2">
        <v>3.5644944198203E-2</v>
      </c>
      <c r="K880" s="2">
        <v>3.6374643079269998E-2</v>
      </c>
      <c r="L880" s="2">
        <v>3.7414836537436998E-2</v>
      </c>
      <c r="M880" s="2">
        <v>3.8178514817902902E-2</v>
      </c>
      <c r="N880" s="2">
        <v>3.9020721806929899E-2</v>
      </c>
      <c r="O880">
        <v>0</v>
      </c>
      <c r="P880">
        <v>0</v>
      </c>
      <c r="Q880">
        <v>0</v>
      </c>
      <c r="R880" t="s">
        <v>45</v>
      </c>
    </row>
    <row r="881" spans="1:18" x14ac:dyDescent="0.25">
      <c r="A881" t="s">
        <v>135</v>
      </c>
      <c r="B881" t="s">
        <v>111</v>
      </c>
      <c r="C881" t="s">
        <v>19</v>
      </c>
      <c r="D881">
        <v>1.0470787022954999</v>
      </c>
      <c r="E881">
        <v>0.45224794909970001</v>
      </c>
      <c r="F881">
        <v>0.26961557175535</v>
      </c>
      <c r="G881">
        <v>0.2156155792212</v>
      </c>
      <c r="H881" s="2">
        <v>0.18270473449303301</v>
      </c>
      <c r="I881" s="2">
        <v>0.158888967403822</v>
      </c>
      <c r="J881" s="2">
        <v>0.13177790719454799</v>
      </c>
      <c r="K881" s="2">
        <v>0.11495070125049001</v>
      </c>
      <c r="L881" s="2">
        <v>0.102090837012956</v>
      </c>
      <c r="M881" s="2">
        <v>0.10707224821266099</v>
      </c>
      <c r="N881" s="2">
        <v>0.14089880535056201</v>
      </c>
      <c r="O881">
        <v>0</v>
      </c>
      <c r="P881">
        <v>0</v>
      </c>
      <c r="Q881">
        <v>0</v>
      </c>
      <c r="R881" t="s">
        <v>45</v>
      </c>
    </row>
    <row r="882" spans="1:18" x14ac:dyDescent="0.25">
      <c r="A882" t="s">
        <v>135</v>
      </c>
      <c r="B882" t="s">
        <v>111</v>
      </c>
      <c r="C882" t="s">
        <v>21</v>
      </c>
      <c r="D882">
        <v>28.984723830099998</v>
      </c>
      <c r="E882">
        <v>31.321540680099901</v>
      </c>
      <c r="F882">
        <v>27.810896384679999</v>
      </c>
      <c r="G882">
        <v>25.139992290999999</v>
      </c>
      <c r="H882">
        <v>20.931779187301899</v>
      </c>
      <c r="I882">
        <v>20.4835159351241</v>
      </c>
      <c r="J882">
        <v>13.376428821954301</v>
      </c>
      <c r="K882">
        <v>13.6288295134727</v>
      </c>
      <c r="L882">
        <v>13.846548913131301</v>
      </c>
      <c r="M882">
        <v>7.68356727995514</v>
      </c>
      <c r="N882">
        <v>-2.6425937454967001</v>
      </c>
      <c r="O882">
        <v>0</v>
      </c>
      <c r="P882">
        <v>0</v>
      </c>
      <c r="Q882">
        <v>0</v>
      </c>
      <c r="R882" t="s">
        <v>46</v>
      </c>
    </row>
    <row r="883" spans="1:18" x14ac:dyDescent="0.25">
      <c r="A883" t="s">
        <v>135</v>
      </c>
      <c r="B883" t="s">
        <v>111</v>
      </c>
      <c r="C883" t="s">
        <v>22</v>
      </c>
      <c r="D883" s="2">
        <v>0</v>
      </c>
      <c r="E883">
        <v>1.734018E-2</v>
      </c>
      <c r="F883">
        <v>2.9133200000000001E-2</v>
      </c>
      <c r="G883">
        <v>2.88624E-2</v>
      </c>
      <c r="H883">
        <v>3.0146982999999999E-2</v>
      </c>
      <c r="I883">
        <v>3.2844325999999903E-2</v>
      </c>
      <c r="J883">
        <v>3.1474911000000001E-2</v>
      </c>
      <c r="K883">
        <v>2.986544E-2</v>
      </c>
      <c r="L883">
        <v>2.7702352999999999E-2</v>
      </c>
      <c r="M883">
        <v>1.1088443E-2</v>
      </c>
      <c r="N883">
        <v>9.5191123999999894E-3</v>
      </c>
      <c r="O883">
        <v>0</v>
      </c>
      <c r="P883">
        <v>0</v>
      </c>
      <c r="Q883">
        <v>0</v>
      </c>
      <c r="R883" t="s">
        <v>45</v>
      </c>
    </row>
    <row r="884" spans="1:18" x14ac:dyDescent="0.25">
      <c r="A884" t="s">
        <v>135</v>
      </c>
      <c r="B884" t="s">
        <v>111</v>
      </c>
      <c r="C884" t="s">
        <v>23</v>
      </c>
      <c r="D884" s="2">
        <v>6.4270189999999997E-9</v>
      </c>
      <c r="E884">
        <v>0.10145658</v>
      </c>
      <c r="F884">
        <v>0.13082099999999999</v>
      </c>
      <c r="G884">
        <v>0.12960511</v>
      </c>
      <c r="H884">
        <v>0.13537349999999901</v>
      </c>
      <c r="I884">
        <v>0.14748565</v>
      </c>
      <c r="J884">
        <v>0.14133642999999901</v>
      </c>
      <c r="K884">
        <v>0.13410906</v>
      </c>
      <c r="L884">
        <v>0.12439586999999901</v>
      </c>
      <c r="M884">
        <v>4.9792034999999998E-2</v>
      </c>
      <c r="N884">
        <v>4.2745074999999903E-2</v>
      </c>
      <c r="O884">
        <v>0</v>
      </c>
      <c r="P884">
        <v>0</v>
      </c>
      <c r="Q884">
        <v>0</v>
      </c>
      <c r="R884" t="s">
        <v>45</v>
      </c>
    </row>
    <row r="885" spans="1:18" x14ac:dyDescent="0.25">
      <c r="A885" t="s">
        <v>135</v>
      </c>
      <c r="B885" t="s">
        <v>111</v>
      </c>
      <c r="C885" t="s">
        <v>24</v>
      </c>
      <c r="D885" s="2">
        <v>0</v>
      </c>
      <c r="E885" s="2">
        <v>2.1304150000000001E-2</v>
      </c>
      <c r="F885" s="2">
        <v>3.1545469999999999E-2</v>
      </c>
      <c r="G885" s="2">
        <v>3.1252299999999997E-2</v>
      </c>
      <c r="H885" s="2">
        <v>3.2643301E-2</v>
      </c>
      <c r="I885" s="2">
        <v>3.5563921999999998E-2</v>
      </c>
      <c r="J885" s="2">
        <v>3.4081104999999903E-2</v>
      </c>
      <c r="K885" s="2">
        <v>3.233834E-2</v>
      </c>
      <c r="L885" s="2">
        <v>2.9996175999999899E-2</v>
      </c>
      <c r="M885" s="2">
        <v>1.20065873E-2</v>
      </c>
      <c r="N885" s="2">
        <v>1.03073221E-2</v>
      </c>
      <c r="O885">
        <v>0</v>
      </c>
      <c r="P885">
        <v>0</v>
      </c>
      <c r="Q885">
        <v>0</v>
      </c>
      <c r="R885" t="s">
        <v>45</v>
      </c>
    </row>
    <row r="886" spans="1:18" x14ac:dyDescent="0.25">
      <c r="A886" t="s">
        <v>135</v>
      </c>
      <c r="B886" t="s">
        <v>111</v>
      </c>
      <c r="C886" t="s">
        <v>25</v>
      </c>
      <c r="D886" s="2">
        <v>3.2355710000000002E-8</v>
      </c>
      <c r="E886" s="2">
        <v>3.300394E-5</v>
      </c>
      <c r="F886" s="2">
        <v>2.9875430000000001E-5</v>
      </c>
      <c r="G886" s="2">
        <v>2.9597749999999901E-5</v>
      </c>
      <c r="H886" s="2">
        <v>3.0915033999999998E-5</v>
      </c>
      <c r="I886" s="2">
        <v>3.3681143999999999E-5</v>
      </c>
      <c r="J886" s="2">
        <v>3.2276814000000001E-5</v>
      </c>
      <c r="K886" s="2">
        <v>3.0626327999999998E-5</v>
      </c>
      <c r="L886" s="2">
        <v>2.8408138000000001E-5</v>
      </c>
      <c r="M886" s="2">
        <v>1.13709519E-5</v>
      </c>
      <c r="N886" s="2">
        <v>9.7616327000000003E-6</v>
      </c>
      <c r="O886">
        <v>0</v>
      </c>
      <c r="P886">
        <v>0</v>
      </c>
      <c r="Q886">
        <v>0</v>
      </c>
      <c r="R886" t="s">
        <v>45</v>
      </c>
    </row>
    <row r="887" spans="1:18" x14ac:dyDescent="0.25">
      <c r="A887" t="s">
        <v>135</v>
      </c>
      <c r="B887" t="s">
        <v>111</v>
      </c>
      <c r="C887" t="s">
        <v>26</v>
      </c>
      <c r="D887" s="2">
        <v>0</v>
      </c>
      <c r="E887" s="2">
        <v>1.5524060000000001E-3</v>
      </c>
      <c r="F887" s="2">
        <v>2.3009619999999902E-3</v>
      </c>
      <c r="G887" s="2">
        <v>2.2795839999999999E-3</v>
      </c>
      <c r="H887" s="2">
        <v>2.3810404999999998E-3</v>
      </c>
      <c r="I887" s="2">
        <v>2.59407389999999E-3</v>
      </c>
      <c r="J887" s="2">
        <v>2.4859154999999902E-3</v>
      </c>
      <c r="K887" s="2">
        <v>2.3587978E-3</v>
      </c>
      <c r="L887" s="2">
        <v>2.1879552000000002E-3</v>
      </c>
      <c r="M887" s="2">
        <v>8.7577531999999902E-4</v>
      </c>
      <c r="N887" s="2">
        <v>7.5182734999999995E-4</v>
      </c>
      <c r="O887">
        <v>0</v>
      </c>
      <c r="P887">
        <v>0</v>
      </c>
      <c r="Q887">
        <v>0</v>
      </c>
      <c r="R887" t="s">
        <v>45</v>
      </c>
    </row>
    <row r="888" spans="1:18" x14ac:dyDescent="0.25">
      <c r="A888" t="s">
        <v>135</v>
      </c>
      <c r="B888" t="s">
        <v>111</v>
      </c>
      <c r="C888" t="s">
        <v>27</v>
      </c>
      <c r="D888" s="2">
        <v>4.0320905630000002E-3</v>
      </c>
      <c r="E888" s="2">
        <v>5.6303385339999904E-3</v>
      </c>
      <c r="F888" s="2">
        <v>5.1801211250000001E-3</v>
      </c>
      <c r="G888" s="2">
        <v>7.0733789999999905E-4</v>
      </c>
      <c r="H888" s="2">
        <v>6.8050550066799998E-4</v>
      </c>
      <c r="I888" s="2">
        <v>7.1488887299799996E-4</v>
      </c>
      <c r="J888" s="2">
        <v>6.4943584804799995E-4</v>
      </c>
      <c r="K888" s="2">
        <v>6.0549342316099997E-4</v>
      </c>
      <c r="L888" s="2">
        <v>6.0010918563499895E-4</v>
      </c>
      <c r="M888" s="2">
        <v>6.19071805028E-4</v>
      </c>
      <c r="N888" s="2">
        <v>6.9804519074900004E-4</v>
      </c>
      <c r="O888">
        <v>0</v>
      </c>
      <c r="P888">
        <v>0</v>
      </c>
      <c r="Q888">
        <v>0</v>
      </c>
      <c r="R888" t="s">
        <v>45</v>
      </c>
    </row>
    <row r="889" spans="1:18" x14ac:dyDescent="0.25">
      <c r="A889" t="s">
        <v>135</v>
      </c>
      <c r="B889" t="s">
        <v>111</v>
      </c>
      <c r="C889" t="s">
        <v>29</v>
      </c>
      <c r="D889">
        <v>1.6201514143289999E-3</v>
      </c>
      <c r="E889" s="2">
        <v>1.6562887203259999E-3</v>
      </c>
      <c r="F889" s="2">
        <v>1.4516627213299999E-3</v>
      </c>
      <c r="G889" s="2">
        <v>1.346820480807E-3</v>
      </c>
      <c r="H889" s="2">
        <v>1.5367898514460001E-3</v>
      </c>
      <c r="I889" s="2">
        <v>1.5557163567909999E-3</v>
      </c>
      <c r="J889" s="2">
        <v>1.4497237995009999E-3</v>
      </c>
      <c r="K889" s="2">
        <v>1.3960424257089901E-3</v>
      </c>
      <c r="L889" s="2">
        <v>1.350833237111E-3</v>
      </c>
      <c r="M889" s="2">
        <v>1.43242543324199E-3</v>
      </c>
      <c r="N889" s="2">
        <v>1.9520823138399999E-3</v>
      </c>
      <c r="O889">
        <v>0</v>
      </c>
      <c r="P889">
        <v>0</v>
      </c>
      <c r="Q889">
        <v>0</v>
      </c>
      <c r="R889" t="s">
        <v>45</v>
      </c>
    </row>
    <row r="890" spans="1:18" x14ac:dyDescent="0.25">
      <c r="A890" t="s">
        <v>135</v>
      </c>
      <c r="B890" t="s">
        <v>111</v>
      </c>
      <c r="C890" t="s">
        <v>31</v>
      </c>
      <c r="D890" s="2">
        <v>0.17418010814433901</v>
      </c>
      <c r="E890">
        <v>8.7006811153667998E-2</v>
      </c>
      <c r="F890">
        <v>4.7278629345848998E-2</v>
      </c>
      <c r="G890" s="2">
        <v>4.3912451209730002E-2</v>
      </c>
      <c r="H890" s="2">
        <v>3.3914781076699999E-2</v>
      </c>
      <c r="I890" s="2">
        <v>3.4140595325670001E-2</v>
      </c>
      <c r="J890" s="2">
        <v>3.2144996967235898E-2</v>
      </c>
      <c r="K890" s="2">
        <v>3.1815024668764999E-2</v>
      </c>
      <c r="L890" s="2">
        <v>3.1891096794971999E-2</v>
      </c>
      <c r="M890" s="2">
        <v>3.09401542700799E-2</v>
      </c>
      <c r="N890" s="2">
        <v>3.2488760190693897E-2</v>
      </c>
      <c r="O890">
        <v>0</v>
      </c>
      <c r="P890">
        <v>0</v>
      </c>
      <c r="Q890">
        <v>0</v>
      </c>
      <c r="R890" t="s">
        <v>45</v>
      </c>
    </row>
    <row r="891" spans="1:18" x14ac:dyDescent="0.25">
      <c r="A891" t="s">
        <v>135</v>
      </c>
      <c r="B891" t="s">
        <v>111</v>
      </c>
      <c r="C891" t="s">
        <v>32</v>
      </c>
      <c r="D891" s="2">
        <v>0.49283425642700002</v>
      </c>
      <c r="E891">
        <v>0.25813003428209902</v>
      </c>
      <c r="F891">
        <v>0.148095618320879</v>
      </c>
      <c r="G891" s="2">
        <v>0.114301997370099</v>
      </c>
      <c r="H891" s="2">
        <v>7.4137849438586007E-2</v>
      </c>
      <c r="I891">
        <v>6.9448992551606997E-2</v>
      </c>
      <c r="J891" s="2">
        <v>5.1701035443957898E-2</v>
      </c>
      <c r="K891" s="2">
        <v>4.9330939024183999E-2</v>
      </c>
      <c r="L891" s="2">
        <v>4.9214534052404897E-2</v>
      </c>
      <c r="M891" s="2">
        <v>3.9904400003536997E-2</v>
      </c>
      <c r="N891" s="2">
        <v>4.1167945313368898E-2</v>
      </c>
      <c r="O891">
        <v>0</v>
      </c>
      <c r="P891">
        <v>0</v>
      </c>
      <c r="Q891">
        <v>0</v>
      </c>
      <c r="R891" t="s">
        <v>45</v>
      </c>
    </row>
    <row r="892" spans="1:18" x14ac:dyDescent="0.25">
      <c r="A892" t="s">
        <v>135</v>
      </c>
      <c r="B892" t="s">
        <v>111</v>
      </c>
      <c r="C892" t="s">
        <v>34</v>
      </c>
      <c r="D892">
        <v>7.4892141589790002E-3</v>
      </c>
      <c r="E892">
        <v>4.7415075005329899E-3</v>
      </c>
      <c r="F892">
        <v>3.7510253918429902E-3</v>
      </c>
      <c r="G892">
        <v>5.2311682383999903E-3</v>
      </c>
      <c r="H892">
        <v>4.8189391307800001E-3</v>
      </c>
      <c r="I892">
        <v>4.4853133938609997E-3</v>
      </c>
      <c r="J892">
        <v>4.1479803197609997E-3</v>
      </c>
      <c r="K892">
        <v>3.7171766501419901E-3</v>
      </c>
      <c r="L892">
        <v>3.299389741607E-3</v>
      </c>
      <c r="M892">
        <v>4.1851156493189897E-3</v>
      </c>
      <c r="N892">
        <v>7.3190448143180004E-3</v>
      </c>
      <c r="O892">
        <v>0</v>
      </c>
      <c r="P892">
        <v>0</v>
      </c>
      <c r="Q892">
        <v>0</v>
      </c>
      <c r="R892" t="s">
        <v>45</v>
      </c>
    </row>
    <row r="893" spans="1:18" x14ac:dyDescent="0.25">
      <c r="A893" t="s">
        <v>135</v>
      </c>
      <c r="B893" t="s">
        <v>111</v>
      </c>
      <c r="C893" t="s">
        <v>36</v>
      </c>
      <c r="D893">
        <v>3.7338706862929998E-2</v>
      </c>
      <c r="E893">
        <v>5.6544640217339903E-2</v>
      </c>
      <c r="F893">
        <v>6.1583769107179998E-2</v>
      </c>
      <c r="G893">
        <v>3.2972169258550003E-2</v>
      </c>
      <c r="H893">
        <v>2.4789631986295999E-2</v>
      </c>
      <c r="I893">
        <v>2.7049225341854E-2</v>
      </c>
      <c r="J893">
        <v>2.5594988832960901E-2</v>
      </c>
      <c r="K893">
        <v>2.671492873422E-2</v>
      </c>
      <c r="L893">
        <v>2.7810630521429899E-2</v>
      </c>
      <c r="M893">
        <v>2.868896152415E-2</v>
      </c>
      <c r="N893">
        <v>3.6497090050555001E-2</v>
      </c>
      <c r="O893">
        <v>0</v>
      </c>
      <c r="P893">
        <v>0</v>
      </c>
      <c r="Q893">
        <v>0</v>
      </c>
      <c r="R893" t="s">
        <v>45</v>
      </c>
    </row>
    <row r="894" spans="1:18" x14ac:dyDescent="0.25">
      <c r="A894" t="s">
        <v>135</v>
      </c>
      <c r="B894" t="s">
        <v>111</v>
      </c>
      <c r="C894" t="s">
        <v>37</v>
      </c>
      <c r="D894">
        <v>2.4335839165918E-2</v>
      </c>
      <c r="E894">
        <v>4.0454246510639898E-2</v>
      </c>
      <c r="F894">
        <v>2.7950174997166E-2</v>
      </c>
      <c r="G894">
        <v>1.8469931072579899E-2</v>
      </c>
      <c r="H894">
        <v>1.4499449294806E-2</v>
      </c>
      <c r="I894">
        <v>1.45474375364069E-2</v>
      </c>
      <c r="J894">
        <v>1.2495321587537999E-2</v>
      </c>
      <c r="K894">
        <v>1.23874825041099E-2</v>
      </c>
      <c r="L894">
        <v>1.2296066451343001E-2</v>
      </c>
      <c r="M894">
        <v>1.27650854369109E-2</v>
      </c>
      <c r="N894">
        <v>1.7975255861786998E-2</v>
      </c>
      <c r="O894">
        <v>0</v>
      </c>
      <c r="P894">
        <v>0</v>
      </c>
      <c r="Q894">
        <v>0</v>
      </c>
      <c r="R894" t="s">
        <v>45</v>
      </c>
    </row>
    <row r="895" spans="1:18" x14ac:dyDescent="0.25">
      <c r="A895" t="s">
        <v>135</v>
      </c>
      <c r="B895" t="s">
        <v>111</v>
      </c>
      <c r="C895" t="s">
        <v>39</v>
      </c>
      <c r="D895">
        <v>0.94385199417129995</v>
      </c>
      <c r="E895">
        <v>0.48017117800202902</v>
      </c>
      <c r="F895">
        <v>0.18712043249836199</v>
      </c>
      <c r="G895">
        <v>8.5285656143014907E-2</v>
      </c>
      <c r="H895" s="2">
        <v>4.0234417067765899E-2</v>
      </c>
      <c r="I895" s="2">
        <v>3.9815409698108997E-2</v>
      </c>
      <c r="J895" s="2">
        <v>2.8398411475385899E-2</v>
      </c>
      <c r="K895" s="2">
        <v>3.0638213221108001E-2</v>
      </c>
      <c r="L895" s="2">
        <v>3.2154632983931002E-2</v>
      </c>
      <c r="M895">
        <v>2.5180612228060999E-2</v>
      </c>
      <c r="N895">
        <v>2.9757375702586901E-2</v>
      </c>
      <c r="O895">
        <v>0</v>
      </c>
      <c r="P895">
        <v>0</v>
      </c>
      <c r="Q895">
        <v>0</v>
      </c>
      <c r="R895" t="s">
        <v>45</v>
      </c>
    </row>
    <row r="896" spans="1:18" x14ac:dyDescent="0.25">
      <c r="A896" t="s">
        <v>135</v>
      </c>
      <c r="B896" t="s">
        <v>112</v>
      </c>
      <c r="C896" t="s">
        <v>16</v>
      </c>
      <c r="D896">
        <v>2.6160961508539899E-3</v>
      </c>
      <c r="E896">
        <v>1.91283846899499E-3</v>
      </c>
      <c r="F896">
        <v>2.0186569160169998E-3</v>
      </c>
      <c r="G896">
        <v>1.1568570812629899E-3</v>
      </c>
      <c r="H896" s="2">
        <v>8.1649946870499901E-4</v>
      </c>
      <c r="I896" s="2">
        <v>7.31722697672E-4</v>
      </c>
      <c r="J896" s="2">
        <v>7.8314932282699899E-4</v>
      </c>
      <c r="K896" s="2">
        <v>7.7505218420199896E-4</v>
      </c>
      <c r="L896" s="2">
        <v>8.9596877092399903E-4</v>
      </c>
      <c r="M896" s="2">
        <v>9.3521624265599903E-4</v>
      </c>
      <c r="N896">
        <v>1.4460944112199899E-3</v>
      </c>
      <c r="O896">
        <v>0</v>
      </c>
      <c r="P896">
        <v>0</v>
      </c>
      <c r="Q896">
        <v>0</v>
      </c>
      <c r="R896" t="s">
        <v>45</v>
      </c>
    </row>
    <row r="897" spans="1:43" x14ac:dyDescent="0.25">
      <c r="A897" t="s">
        <v>135</v>
      </c>
      <c r="B897" t="s">
        <v>112</v>
      </c>
      <c r="C897" t="s">
        <v>17</v>
      </c>
      <c r="D897">
        <v>1.057891507E-2</v>
      </c>
      <c r="E897">
        <v>6.9040881920000002E-3</v>
      </c>
      <c r="F897">
        <v>8.7634103719999995E-3</v>
      </c>
      <c r="G897">
        <v>9.5192721160999999E-3</v>
      </c>
      <c r="H897">
        <v>9.6980114085359996E-3</v>
      </c>
      <c r="I897">
        <v>9.9101861887889997E-3</v>
      </c>
      <c r="J897">
        <v>1.0048705059513E-2</v>
      </c>
      <c r="K897">
        <v>1.0272035444133E-2</v>
      </c>
      <c r="L897">
        <v>1.0867150828941999E-2</v>
      </c>
      <c r="M897">
        <v>1.1158411224292E-2</v>
      </c>
      <c r="N897">
        <v>1.1496949183045E-2</v>
      </c>
      <c r="O897">
        <v>0</v>
      </c>
      <c r="P897">
        <v>0</v>
      </c>
      <c r="Q897">
        <v>0</v>
      </c>
      <c r="R897" t="s">
        <v>45</v>
      </c>
      <c r="T897" s="1"/>
      <c r="V897"/>
      <c r="X897" s="1"/>
      <c r="Z897"/>
      <c r="AO897" s="1"/>
      <c r="AP897" s="1"/>
      <c r="AQ897"/>
    </row>
    <row r="898" spans="1:43" x14ac:dyDescent="0.25">
      <c r="A898" t="s">
        <v>135</v>
      </c>
      <c r="B898" t="s">
        <v>112</v>
      </c>
      <c r="C898" t="s">
        <v>19</v>
      </c>
      <c r="D898">
        <v>0.35012811906117097</v>
      </c>
      <c r="E898">
        <v>0.18327376998709999</v>
      </c>
      <c r="F898">
        <v>0.15695602468680001</v>
      </c>
      <c r="G898">
        <v>0.13443461761441999</v>
      </c>
      <c r="H898">
        <v>0.111710385759033</v>
      </c>
      <c r="I898">
        <v>0.10009714038964999</v>
      </c>
      <c r="J898">
        <v>7.8015181242558906E-2</v>
      </c>
      <c r="K898">
        <v>7.2342462451545894E-2</v>
      </c>
      <c r="L898">
        <v>6.9754534255820899E-2</v>
      </c>
      <c r="M898">
        <v>6.9902600226260894E-2</v>
      </c>
      <c r="N898">
        <v>9.3778316335220893E-2</v>
      </c>
      <c r="O898">
        <v>0</v>
      </c>
      <c r="P898">
        <v>0</v>
      </c>
      <c r="Q898">
        <v>0</v>
      </c>
      <c r="R898" t="s">
        <v>45</v>
      </c>
      <c r="T898" s="1"/>
      <c r="V898"/>
      <c r="X898" s="1"/>
      <c r="Z898"/>
      <c r="AO898" s="1"/>
      <c r="AP898" s="1"/>
      <c r="AQ898"/>
    </row>
    <row r="899" spans="1:43" x14ac:dyDescent="0.25">
      <c r="A899" t="s">
        <v>135</v>
      </c>
      <c r="B899" t="s">
        <v>112</v>
      </c>
      <c r="C899" t="s">
        <v>21</v>
      </c>
      <c r="D899">
        <v>16.292306059114999</v>
      </c>
      <c r="E899">
        <v>17.500929881219999</v>
      </c>
      <c r="F899">
        <v>17.702482203119999</v>
      </c>
      <c r="G899">
        <v>17.284587057189899</v>
      </c>
      <c r="H899">
        <v>14.223749054825999</v>
      </c>
      <c r="I899">
        <v>9.9242102462773705</v>
      </c>
      <c r="J899">
        <v>6.8799303024673302</v>
      </c>
      <c r="K899">
        <v>7.2708829688182099</v>
      </c>
      <c r="L899">
        <v>7.7817404365243199</v>
      </c>
      <c r="M899">
        <v>4.5595691893339696</v>
      </c>
      <c r="N899">
        <v>-3.3047120332848499</v>
      </c>
      <c r="O899">
        <v>0</v>
      </c>
      <c r="P899">
        <v>0</v>
      </c>
      <c r="Q899">
        <v>0</v>
      </c>
      <c r="R899" t="s">
        <v>46</v>
      </c>
      <c r="T899" s="1"/>
      <c r="V899"/>
      <c r="X899" s="1"/>
      <c r="Z899"/>
      <c r="AO899" s="1"/>
      <c r="AP899" s="1"/>
      <c r="AQ899"/>
    </row>
    <row r="900" spans="1:43" x14ac:dyDescent="0.25">
      <c r="A900" t="s">
        <v>135</v>
      </c>
      <c r="B900" t="s">
        <v>112</v>
      </c>
      <c r="C900" t="s">
        <v>22</v>
      </c>
      <c r="D900" s="2">
        <v>0</v>
      </c>
      <c r="E900">
        <v>3.3699170000000001E-3</v>
      </c>
      <c r="F900">
        <v>6.8366900000000003E-3</v>
      </c>
      <c r="G900">
        <v>6.2981260000000002E-3</v>
      </c>
      <c r="H900">
        <v>6.2887079999999996E-3</v>
      </c>
      <c r="I900">
        <v>6.8810310000000001E-3</v>
      </c>
      <c r="J900">
        <v>6.9241379999999998E-3</v>
      </c>
      <c r="K900">
        <v>6.8502199999999997E-3</v>
      </c>
      <c r="L900">
        <v>6.6022512E-3</v>
      </c>
      <c r="M900">
        <v>2.6950235999999902E-3</v>
      </c>
      <c r="N900">
        <v>2.39933647E-3</v>
      </c>
      <c r="O900">
        <v>0</v>
      </c>
      <c r="P900">
        <v>0</v>
      </c>
      <c r="Q900">
        <v>0</v>
      </c>
      <c r="R900" t="s">
        <v>45</v>
      </c>
      <c r="T900" s="1"/>
      <c r="V900"/>
      <c r="X900" s="1"/>
      <c r="Z900"/>
      <c r="AO900" s="1"/>
      <c r="AP900" s="1"/>
      <c r="AQ900"/>
    </row>
    <row r="901" spans="1:43" x14ac:dyDescent="0.25">
      <c r="A901" t="s">
        <v>135</v>
      </c>
      <c r="B901" t="s">
        <v>112</v>
      </c>
      <c r="C901" t="s">
        <v>23</v>
      </c>
      <c r="D901" s="2">
        <v>6.2450500000000001E-10</v>
      </c>
      <c r="E901">
        <v>1.9717289999999998E-2</v>
      </c>
      <c r="F901">
        <v>3.0699839999999999E-2</v>
      </c>
      <c r="G901">
        <v>2.8281400000000002E-2</v>
      </c>
      <c r="H901">
        <v>2.8239108999999998E-2</v>
      </c>
      <c r="I901">
        <v>3.08989509999999E-2</v>
      </c>
      <c r="J901">
        <v>3.1092451E-2</v>
      </c>
      <c r="K901">
        <v>3.0760567999999999E-2</v>
      </c>
      <c r="L901">
        <v>2.9647035999999901E-2</v>
      </c>
      <c r="M901">
        <v>1.2101862600000001E-2</v>
      </c>
      <c r="N901">
        <v>1.07740923E-2</v>
      </c>
      <c r="O901">
        <v>0</v>
      </c>
      <c r="P901">
        <v>0</v>
      </c>
      <c r="Q901">
        <v>0</v>
      </c>
      <c r="R901" t="s">
        <v>45</v>
      </c>
      <c r="T901" s="1"/>
      <c r="V901"/>
      <c r="X901" s="1"/>
      <c r="Z901"/>
      <c r="AO901" s="1"/>
      <c r="AP901" s="1"/>
      <c r="AQ901"/>
    </row>
    <row r="902" spans="1:43" x14ac:dyDescent="0.25">
      <c r="A902" t="s">
        <v>135</v>
      </c>
      <c r="B902" t="s">
        <v>112</v>
      </c>
      <c r="C902" t="s">
        <v>24</v>
      </c>
      <c r="D902" s="2">
        <v>0</v>
      </c>
      <c r="E902" s="2">
        <v>4.1402820000000003E-3</v>
      </c>
      <c r="F902" s="2">
        <v>7.4027839999999999E-3</v>
      </c>
      <c r="G902" s="2">
        <v>6.8196300000000001E-3</v>
      </c>
      <c r="H902" s="2">
        <v>6.8094339999999996E-3</v>
      </c>
      <c r="I902" s="2">
        <v>7.4508029999999902E-3</v>
      </c>
      <c r="J902" s="2">
        <v>7.4974630000000002E-3</v>
      </c>
      <c r="K902" s="2">
        <v>7.4174429999999897E-3</v>
      </c>
      <c r="L902" s="2">
        <v>7.1489383999999998E-3</v>
      </c>
      <c r="M902" s="2">
        <v>2.9181806E-3</v>
      </c>
      <c r="N902" s="2">
        <v>2.59800955999999E-3</v>
      </c>
      <c r="O902">
        <v>0</v>
      </c>
      <c r="P902">
        <v>0</v>
      </c>
      <c r="Q902">
        <v>0</v>
      </c>
      <c r="R902" t="s">
        <v>45</v>
      </c>
      <c r="T902" s="1"/>
      <c r="V902"/>
      <c r="X902" s="1"/>
      <c r="Z902"/>
      <c r="AO902" s="1"/>
      <c r="AP902" s="1"/>
      <c r="AQ902"/>
    </row>
    <row r="903" spans="1:43" x14ac:dyDescent="0.25">
      <c r="A903" t="s">
        <v>135</v>
      </c>
      <c r="B903" t="s">
        <v>112</v>
      </c>
      <c r="C903" t="s">
        <v>25</v>
      </c>
      <c r="D903" s="2">
        <v>3.579883E-9</v>
      </c>
      <c r="E903" s="2">
        <v>6.41403999999999E-6</v>
      </c>
      <c r="F903" s="2">
        <v>7.0108659999999902E-6</v>
      </c>
      <c r="G903" s="2">
        <v>6.4585899999999996E-6</v>
      </c>
      <c r="H903" s="2">
        <v>6.4489290000000004E-6</v>
      </c>
      <c r="I903" s="2">
        <v>7.0563410000000002E-6</v>
      </c>
      <c r="J903" s="2">
        <v>7.1005489999999999E-6</v>
      </c>
      <c r="K903" s="2">
        <v>7.0247489999999997E-6</v>
      </c>
      <c r="L903" s="2">
        <v>6.7704618000000001E-6</v>
      </c>
      <c r="M903" s="2">
        <v>2.7636867999999901E-6</v>
      </c>
      <c r="N903" s="2">
        <v>2.4604675800000001E-6</v>
      </c>
      <c r="O903">
        <v>0</v>
      </c>
      <c r="P903">
        <v>0</v>
      </c>
      <c r="Q903">
        <v>0</v>
      </c>
      <c r="R903" t="s">
        <v>45</v>
      </c>
      <c r="T903" s="1"/>
      <c r="V903"/>
      <c r="X903" s="1"/>
      <c r="Z903"/>
      <c r="AO903" s="1"/>
      <c r="AP903" s="1"/>
      <c r="AQ903"/>
    </row>
    <row r="904" spans="1:43" x14ac:dyDescent="0.25">
      <c r="A904" t="s">
        <v>135</v>
      </c>
      <c r="B904" t="s">
        <v>112</v>
      </c>
      <c r="C904" t="s">
        <v>26</v>
      </c>
      <c r="D904">
        <v>0</v>
      </c>
      <c r="E904" s="2">
        <v>3.0169829999999998E-4</v>
      </c>
      <c r="F904" s="2">
        <v>5.3996679999999996E-4</v>
      </c>
      <c r="G904" s="2">
        <v>4.9743209999999897E-4</v>
      </c>
      <c r="H904" s="2">
        <v>4.9668869999999895E-4</v>
      </c>
      <c r="I904" s="2">
        <v>5.4347019999999996E-4</v>
      </c>
      <c r="J904" s="2">
        <v>5.4687417000000001E-4</v>
      </c>
      <c r="K904" s="2">
        <v>5.4103682000000003E-4</v>
      </c>
      <c r="L904" s="2">
        <v>5.2145168999999999E-4</v>
      </c>
      <c r="M904" s="2">
        <v>2.1285535999999999E-4</v>
      </c>
      <c r="N904" s="2">
        <v>1.8950180799999901E-4</v>
      </c>
      <c r="O904">
        <v>0</v>
      </c>
      <c r="P904">
        <v>0</v>
      </c>
      <c r="Q904">
        <v>0</v>
      </c>
      <c r="R904" t="s">
        <v>45</v>
      </c>
      <c r="T904" s="1"/>
      <c r="V904"/>
      <c r="X904" s="1"/>
      <c r="Z904"/>
      <c r="AO904" s="1"/>
      <c r="AP904" s="1"/>
      <c r="AQ904"/>
    </row>
    <row r="905" spans="1:43" x14ac:dyDescent="0.25">
      <c r="A905" t="s">
        <v>135</v>
      </c>
      <c r="B905" t="s">
        <v>112</v>
      </c>
      <c r="C905" t="s">
        <v>27</v>
      </c>
      <c r="D905" s="2">
        <v>1.9933245399999999E-3</v>
      </c>
      <c r="E905">
        <v>2.6680154464999999E-3</v>
      </c>
      <c r="F905">
        <v>2.8730773396999998E-3</v>
      </c>
      <c r="G905" s="2">
        <v>1.0002183966999899E-3</v>
      </c>
      <c r="H905" s="2">
        <v>9.0593221072899895E-4</v>
      </c>
      <c r="I905" s="2">
        <v>9.8474346216600008E-4</v>
      </c>
      <c r="J905" s="2">
        <v>9.4692153663899895E-4</v>
      </c>
      <c r="K905" s="2">
        <v>9.5171294369399899E-4</v>
      </c>
      <c r="L905" s="2">
        <v>1.005438978344E-3</v>
      </c>
      <c r="M905" s="2">
        <v>9.9039454707200002E-4</v>
      </c>
      <c r="N905">
        <v>1.0601860639339899E-3</v>
      </c>
      <c r="O905">
        <v>0</v>
      </c>
      <c r="P905">
        <v>0</v>
      </c>
      <c r="Q905">
        <v>0</v>
      </c>
      <c r="R905" t="s">
        <v>45</v>
      </c>
      <c r="T905" s="1"/>
      <c r="V905"/>
      <c r="X905" s="1"/>
      <c r="Z905"/>
      <c r="AO905" s="1"/>
      <c r="AP905" s="1"/>
      <c r="AQ905"/>
    </row>
    <row r="906" spans="1:43" x14ac:dyDescent="0.25">
      <c r="A906" t="s">
        <v>135</v>
      </c>
      <c r="B906" t="s">
        <v>112</v>
      </c>
      <c r="C906" t="s">
        <v>29</v>
      </c>
      <c r="D906" s="2">
        <v>9.8681969258899993E-4</v>
      </c>
      <c r="E906">
        <v>1.2366000481090001E-3</v>
      </c>
      <c r="F906">
        <v>1.096200746406E-3</v>
      </c>
      <c r="G906" s="2">
        <v>8.7745764500399997E-4</v>
      </c>
      <c r="H906" s="2">
        <v>1.00295403220299E-3</v>
      </c>
      <c r="I906" s="2">
        <v>9.1711482443799998E-4</v>
      </c>
      <c r="J906" s="2">
        <v>8.6077808581299904E-4</v>
      </c>
      <c r="K906" s="2">
        <v>8.7129596476199903E-4</v>
      </c>
      <c r="L906" s="2">
        <v>8.9484416903900003E-4</v>
      </c>
      <c r="M906" s="2">
        <v>8.3035156059799999E-4</v>
      </c>
      <c r="N906" s="2">
        <v>1.2046393015030001E-3</v>
      </c>
      <c r="O906">
        <v>0</v>
      </c>
      <c r="P906">
        <v>0</v>
      </c>
      <c r="Q906">
        <v>0</v>
      </c>
      <c r="R906" t="s">
        <v>45</v>
      </c>
      <c r="T906" s="1"/>
      <c r="V906"/>
      <c r="X906" s="1"/>
      <c r="Z906"/>
      <c r="AO906" s="1"/>
      <c r="AP906" s="1"/>
      <c r="AQ906"/>
    </row>
    <row r="907" spans="1:43" x14ac:dyDescent="0.25">
      <c r="A907" t="s">
        <v>135</v>
      </c>
      <c r="B907" t="s">
        <v>112</v>
      </c>
      <c r="C907" t="s">
        <v>31</v>
      </c>
      <c r="D907">
        <v>6.2553579644049895E-2</v>
      </c>
      <c r="E907">
        <v>3.9010010695445997E-2</v>
      </c>
      <c r="F907">
        <v>3.5643632071866001E-2</v>
      </c>
      <c r="G907">
        <v>2.8977512020199998E-2</v>
      </c>
      <c r="H907">
        <v>2.4930301334193002E-2</v>
      </c>
      <c r="I907">
        <v>2.50937687099149E-2</v>
      </c>
      <c r="J907">
        <v>2.0903325489468001E-2</v>
      </c>
      <c r="K907">
        <v>2.0208372085193001E-2</v>
      </c>
      <c r="L907">
        <v>2.0017952493869999E-2</v>
      </c>
      <c r="M907">
        <v>1.8502234798675E-2</v>
      </c>
      <c r="N907">
        <v>1.8512131124017998E-2</v>
      </c>
      <c r="O907">
        <v>0</v>
      </c>
      <c r="P907">
        <v>0</v>
      </c>
      <c r="Q907">
        <v>0</v>
      </c>
      <c r="R907" t="s">
        <v>45</v>
      </c>
      <c r="T907" s="1"/>
      <c r="V907"/>
      <c r="X907" s="1"/>
      <c r="Z907"/>
      <c r="AO907" s="1"/>
      <c r="AP907" s="1"/>
      <c r="AQ907"/>
    </row>
    <row r="908" spans="1:43" x14ac:dyDescent="0.25">
      <c r="A908" t="s">
        <v>135</v>
      </c>
      <c r="B908" t="s">
        <v>112</v>
      </c>
      <c r="C908" t="s">
        <v>32</v>
      </c>
      <c r="D908">
        <v>0.25364013361523902</v>
      </c>
      <c r="E908">
        <v>0.18187686167920999</v>
      </c>
      <c r="F908">
        <v>0.15415058894059999</v>
      </c>
      <c r="G908">
        <v>0.112743338172669</v>
      </c>
      <c r="H908">
        <v>8.2391469768800907E-2</v>
      </c>
      <c r="I908">
        <v>6.9309038654501998E-2</v>
      </c>
      <c r="J908">
        <v>5.5129382592964002E-2</v>
      </c>
      <c r="K908">
        <v>5.1920743617926E-2</v>
      </c>
      <c r="L908">
        <v>5.2318386612374999E-2</v>
      </c>
      <c r="M908">
        <v>4.6077842108085E-2</v>
      </c>
      <c r="N908">
        <v>4.7165709228974E-2</v>
      </c>
      <c r="O908">
        <v>0</v>
      </c>
      <c r="P908">
        <v>0</v>
      </c>
      <c r="Q908">
        <v>0</v>
      </c>
      <c r="R908" t="s">
        <v>45</v>
      </c>
      <c r="T908" s="1"/>
      <c r="V908"/>
      <c r="X908" s="1"/>
      <c r="Z908"/>
      <c r="AO908" s="1"/>
      <c r="AP908" s="1"/>
      <c r="AQ908"/>
    </row>
    <row r="909" spans="1:43" x14ac:dyDescent="0.25">
      <c r="A909" t="s">
        <v>135</v>
      </c>
      <c r="B909" t="s">
        <v>112</v>
      </c>
      <c r="C909" t="s">
        <v>34</v>
      </c>
      <c r="D909">
        <v>2.9810446923889998E-3</v>
      </c>
      <c r="E909">
        <v>2.109566533658E-3</v>
      </c>
      <c r="F909">
        <v>2.14102951876899E-3</v>
      </c>
      <c r="G909">
        <v>1.535107780875E-3</v>
      </c>
      <c r="H909">
        <v>1.3056921918240001E-3</v>
      </c>
      <c r="I909">
        <v>1.2297848983599999E-3</v>
      </c>
      <c r="J909">
        <v>1.20110976414399E-3</v>
      </c>
      <c r="K909">
        <v>1.077125877237E-3</v>
      </c>
      <c r="L909">
        <v>1.0252540899249999E-3</v>
      </c>
      <c r="M909">
        <v>1.222833701764E-3</v>
      </c>
      <c r="N909">
        <v>3.3333535776419901E-3</v>
      </c>
      <c r="O909">
        <v>0</v>
      </c>
      <c r="P909">
        <v>0</v>
      </c>
      <c r="Q909">
        <v>0</v>
      </c>
      <c r="R909" t="s">
        <v>45</v>
      </c>
      <c r="T909" s="1"/>
      <c r="V909"/>
      <c r="X909" s="1"/>
      <c r="Z909"/>
      <c r="AO909" s="1"/>
      <c r="AP909" s="1"/>
      <c r="AQ909"/>
    </row>
    <row r="910" spans="1:43" x14ac:dyDescent="0.25">
      <c r="A910" t="s">
        <v>135</v>
      </c>
      <c r="B910" t="s">
        <v>112</v>
      </c>
      <c r="C910" t="s">
        <v>36</v>
      </c>
      <c r="D910">
        <v>2.0663620433403002E-2</v>
      </c>
      <c r="E910">
        <v>3.8209441050510898E-2</v>
      </c>
      <c r="F910">
        <v>8.6063621087084E-2</v>
      </c>
      <c r="G910">
        <v>5.6125268449195999E-2</v>
      </c>
      <c r="H910">
        <v>5.0838937619078997E-2</v>
      </c>
      <c r="I910">
        <v>5.6822309416909897E-2</v>
      </c>
      <c r="J910">
        <v>4.3837585968712997E-2</v>
      </c>
      <c r="K910">
        <v>4.7264431596966999E-2</v>
      </c>
      <c r="L910">
        <v>5.0870815159128897E-2</v>
      </c>
      <c r="M910">
        <v>5.0256940136707999E-2</v>
      </c>
      <c r="N910">
        <v>5.7860835760930901E-2</v>
      </c>
      <c r="O910">
        <v>0</v>
      </c>
      <c r="P910">
        <v>0</v>
      </c>
      <c r="Q910">
        <v>0</v>
      </c>
      <c r="R910" t="s">
        <v>45</v>
      </c>
      <c r="T910" s="1"/>
      <c r="V910"/>
      <c r="X910" s="1"/>
      <c r="Z910"/>
      <c r="AO910" s="1"/>
      <c r="AP910" s="1"/>
      <c r="AQ910"/>
    </row>
    <row r="911" spans="1:43" x14ac:dyDescent="0.25">
      <c r="A911" t="s">
        <v>135</v>
      </c>
      <c r="B911" t="s">
        <v>112</v>
      </c>
      <c r="C911" t="s">
        <v>37</v>
      </c>
      <c r="D911">
        <v>1.1921685702593899E-2</v>
      </c>
      <c r="E911">
        <v>2.3842448471679999E-2</v>
      </c>
      <c r="F911">
        <v>2.6654119880335E-2</v>
      </c>
      <c r="G911">
        <v>1.2782132461273001E-2</v>
      </c>
      <c r="H911">
        <v>1.1181333486918001E-2</v>
      </c>
      <c r="I911">
        <v>1.1808074945193999E-2</v>
      </c>
      <c r="J911">
        <v>9.7951903837389994E-3</v>
      </c>
      <c r="K911">
        <v>1.02142333347359E-2</v>
      </c>
      <c r="L911">
        <v>1.0850191134680999E-2</v>
      </c>
      <c r="M911">
        <v>1.0871961277211999E-2</v>
      </c>
      <c r="N911">
        <v>1.4779938263518999E-2</v>
      </c>
      <c r="O911">
        <v>0</v>
      </c>
      <c r="P911">
        <v>0</v>
      </c>
      <c r="Q911">
        <v>0</v>
      </c>
      <c r="R911" t="s">
        <v>45</v>
      </c>
      <c r="T911" s="1"/>
      <c r="V911"/>
      <c r="X911" s="1"/>
      <c r="Z911"/>
      <c r="AO911" s="1"/>
      <c r="AP911" s="1"/>
      <c r="AQ911"/>
    </row>
    <row r="912" spans="1:43" x14ac:dyDescent="0.25">
      <c r="A912" t="s">
        <v>135</v>
      </c>
      <c r="B912" t="s">
        <v>112</v>
      </c>
      <c r="C912" t="s">
        <v>39</v>
      </c>
      <c r="D912">
        <v>0.12863586797427601</v>
      </c>
      <c r="E912">
        <v>0.11204434752061899</v>
      </c>
      <c r="F912">
        <v>8.5871987364274899E-2</v>
      </c>
      <c r="G912">
        <v>4.9128391743176E-2</v>
      </c>
      <c r="H912">
        <v>3.7536820913839003E-2</v>
      </c>
      <c r="I912">
        <v>2.7827139336987002E-2</v>
      </c>
      <c r="J912">
        <v>2.0225079870493001E-2</v>
      </c>
      <c r="K912">
        <v>2.1971403394639901E-2</v>
      </c>
      <c r="L912">
        <v>2.3331932644983001E-2</v>
      </c>
      <c r="M912">
        <v>1.8952636146936E-2</v>
      </c>
      <c r="N912">
        <v>2.1887287847903999E-2</v>
      </c>
      <c r="O912">
        <v>0</v>
      </c>
      <c r="P912">
        <v>0</v>
      </c>
      <c r="Q912">
        <v>0</v>
      </c>
      <c r="R912" t="s">
        <v>45</v>
      </c>
      <c r="T912" s="1"/>
      <c r="V912"/>
      <c r="X912" s="1"/>
      <c r="Z912"/>
      <c r="AO912" s="1"/>
      <c r="AP912" s="1"/>
      <c r="AQ912"/>
    </row>
    <row r="913" spans="20:43" x14ac:dyDescent="0.25">
      <c r="T913" s="1"/>
      <c r="V913"/>
      <c r="X913" s="1"/>
      <c r="Z913"/>
      <c r="AO913" s="1"/>
      <c r="AP913" s="1"/>
      <c r="AQ913"/>
    </row>
    <row r="914" spans="20:43" x14ac:dyDescent="0.25">
      <c r="T914" s="1"/>
      <c r="V914"/>
      <c r="X914" s="1"/>
      <c r="Z914"/>
      <c r="AO914" s="1"/>
      <c r="AP914" s="1"/>
      <c r="AQ914"/>
    </row>
    <row r="915" spans="20:43" x14ac:dyDescent="0.25">
      <c r="T915" s="1"/>
      <c r="V915"/>
      <c r="X915" s="1"/>
      <c r="Z915"/>
      <c r="AO915" s="1"/>
      <c r="AP915" s="1"/>
      <c r="AQ915"/>
    </row>
    <row r="916" spans="20:43" x14ac:dyDescent="0.25">
      <c r="T916" s="1"/>
      <c r="V916"/>
      <c r="X916" s="1"/>
      <c r="Z916"/>
      <c r="AO916" s="1"/>
      <c r="AP916" s="1"/>
      <c r="AQ916"/>
    </row>
    <row r="917" spans="20:43" x14ac:dyDescent="0.25">
      <c r="T917" s="1"/>
      <c r="V917"/>
      <c r="X917" s="1"/>
      <c r="Z917"/>
      <c r="AO917" s="1"/>
      <c r="AP917" s="1"/>
      <c r="AQ917"/>
    </row>
    <row r="918" spans="20:43" x14ac:dyDescent="0.25">
      <c r="T918" s="1"/>
      <c r="V918"/>
      <c r="X918" s="1"/>
      <c r="Z918"/>
      <c r="AO918" s="1"/>
      <c r="AP918" s="1"/>
      <c r="AQ918"/>
    </row>
    <row r="919" spans="20:43" x14ac:dyDescent="0.25">
      <c r="T919" s="1"/>
      <c r="V919"/>
      <c r="X919" s="1"/>
      <c r="Z919"/>
      <c r="AO919" s="1"/>
      <c r="AP919" s="1"/>
      <c r="AQ919"/>
    </row>
    <row r="920" spans="20:43" x14ac:dyDescent="0.25">
      <c r="T920" s="1"/>
      <c r="V920"/>
      <c r="X920" s="1"/>
      <c r="Z920"/>
      <c r="AO920" s="1"/>
      <c r="AP920" s="1"/>
      <c r="AQ920"/>
    </row>
    <row r="921" spans="20:43" x14ac:dyDescent="0.25">
      <c r="T921" s="1"/>
      <c r="V921"/>
      <c r="X921" s="1"/>
      <c r="Z921"/>
      <c r="AO921" s="1"/>
      <c r="AP921" s="1"/>
      <c r="AQ921"/>
    </row>
    <row r="922" spans="20:43" x14ac:dyDescent="0.25">
      <c r="T922" s="1"/>
      <c r="V922"/>
      <c r="X922" s="1"/>
      <c r="Z922"/>
      <c r="AO922" s="1"/>
      <c r="AP922" s="1"/>
      <c r="AQ922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71C8F7-906C-4EFC-8611-A0EAF96E4ECF}">
  <dimension ref="A1:AR922"/>
  <sheetViews>
    <sheetView topLeftCell="Z1" workbookViewId="0">
      <selection activeCell="AI1" sqref="T1:AI1048576"/>
    </sheetView>
  </sheetViews>
  <sheetFormatPr defaultRowHeight="15" x14ac:dyDescent="0.25"/>
  <cols>
    <col min="1" max="1" width="17.7109375" customWidth="1"/>
    <col min="11" max="11" width="10.140625" customWidth="1"/>
    <col min="12" max="12" width="11.7109375" customWidth="1"/>
    <col min="13" max="13" width="11.42578125" customWidth="1"/>
    <col min="14" max="14" width="12.42578125" customWidth="1"/>
    <col min="21" max="21" width="11.85546875" bestFit="1" customWidth="1"/>
    <col min="22" max="22" width="8.7109375" style="1"/>
    <col min="26" max="26" width="8.7109375" style="1"/>
    <col min="43" max="44" width="8.7109375" style="1"/>
  </cols>
  <sheetData>
    <row r="1" spans="1:4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T1" t="s">
        <v>2</v>
      </c>
      <c r="U1">
        <v>1990</v>
      </c>
      <c r="V1" s="1">
        <v>2005</v>
      </c>
      <c r="W1">
        <v>2010</v>
      </c>
      <c r="X1">
        <v>2015</v>
      </c>
      <c r="Y1">
        <v>2020</v>
      </c>
      <c r="Z1" s="1">
        <v>2025</v>
      </c>
      <c r="AA1">
        <v>2030</v>
      </c>
      <c r="AB1">
        <v>2035</v>
      </c>
      <c r="AC1">
        <v>2040</v>
      </c>
      <c r="AD1">
        <v>2045</v>
      </c>
      <c r="AE1">
        <v>2050</v>
      </c>
      <c r="AF1" t="s">
        <v>14</v>
      </c>
      <c r="AI1" t="s">
        <v>15</v>
      </c>
      <c r="AL1" t="s">
        <v>113</v>
      </c>
      <c r="AM1" t="s">
        <v>42</v>
      </c>
      <c r="AN1" t="s">
        <v>21</v>
      </c>
      <c r="AO1" t="s">
        <v>114</v>
      </c>
      <c r="AP1" t="s">
        <v>149</v>
      </c>
      <c r="AQ1" s="1" t="s">
        <v>148</v>
      </c>
    </row>
    <row r="2" spans="1:43" x14ac:dyDescent="0.25">
      <c r="B2" t="s">
        <v>89</v>
      </c>
      <c r="C2" t="s">
        <v>21</v>
      </c>
      <c r="E2" s="6">
        <v>-63.572807714473299</v>
      </c>
      <c r="F2" s="6">
        <v>-122.982494328705</v>
      </c>
      <c r="G2" s="7">
        <v>-79.702020116237307</v>
      </c>
      <c r="H2" s="6">
        <v>-99.1083359988111</v>
      </c>
      <c r="I2" s="6">
        <v>-108.017505310536</v>
      </c>
      <c r="J2" s="6">
        <v>-81.598479582909206</v>
      </c>
      <c r="K2" s="6">
        <v>-92.364755724042496</v>
      </c>
      <c r="L2" s="6">
        <v>-128.69728033387401</v>
      </c>
      <c r="M2" s="6">
        <v>-114.790557472096</v>
      </c>
      <c r="N2" s="6">
        <v>-97.396384856132599</v>
      </c>
      <c r="T2" t="s">
        <v>16</v>
      </c>
      <c r="U2">
        <f t="shared" ref="U2:U31" si="0">SUMIF($C$2:$C$99000, $T2, D$2:D$99000)</f>
        <v>0.40460867741299233</v>
      </c>
      <c r="V2">
        <f t="shared" ref="V2:V31" si="1">SUMIF($C$2:$C$99000, $T2, E$2:E$99000)</f>
        <v>0.33612813980023448</v>
      </c>
      <c r="W2">
        <f t="shared" ref="W2:W31" si="2">SUMIF($C$2:$C$99000, $T2, F$2:F$99000)</f>
        <v>0.29611174821929048</v>
      </c>
      <c r="X2">
        <f t="shared" ref="X2:X31" si="3">SUMIF($C$2:$C$99000, $T2, G$2:G$99000)</f>
        <v>0.29154803320459388</v>
      </c>
      <c r="Y2">
        <f t="shared" ref="Y2:Y31" si="4">SUMIF($C$2:$C$99000, $T2, H$2:H$99000)</f>
        <v>0.25660311225579074</v>
      </c>
      <c r="Z2">
        <f t="shared" ref="Z2:Z31" si="5">SUMIF($C$2:$C$99000, $T2, I$2:I$99000)</f>
        <v>0.24083649188949269</v>
      </c>
      <c r="AA2">
        <f t="shared" ref="AA2:AA31" si="6">SUMIF($C$2:$C$99000, $T2, J$2:J$99000)</f>
        <v>0.23781600464197464</v>
      </c>
      <c r="AB2">
        <f t="shared" ref="AB2:AB31" si="7">SUMIF($C$2:$C$99000, $T2, K$2:K$99000)</f>
        <v>0.24521264761734457</v>
      </c>
      <c r="AC2">
        <f t="shared" ref="AC2:AC31" si="8">SUMIF($C$2:$C$99000, $T2, L$2:L$99000)</f>
        <v>0.25149864198561983</v>
      </c>
      <c r="AD2">
        <f t="shared" ref="AD2:AD31" si="9">SUMIF($C$2:$C$99000, $T2, M$2:M$99000)</f>
        <v>0.26234269858193049</v>
      </c>
      <c r="AE2">
        <f t="shared" ref="AE2:AE31" si="10">SUMIF($C$2:$C$99000, $T2, N$2:N$99000)</f>
        <v>0.27284396149188417</v>
      </c>
      <c r="AF2">
        <f>SUMIF(AH2:AH100, T2, AI2:AI100)</f>
        <v>0</v>
      </c>
      <c r="AH2" t="s">
        <v>16</v>
      </c>
      <c r="AI2">
        <v>0</v>
      </c>
      <c r="AL2">
        <v>2005</v>
      </c>
      <c r="AM2">
        <f>V65</f>
        <v>6953.5304505904487</v>
      </c>
      <c r="AN2">
        <f>V40</f>
        <v>5720.2397461805413</v>
      </c>
      <c r="AO2">
        <f>AN2-E2*44/12</f>
        <v>5953.3400411336097</v>
      </c>
      <c r="AP2" s="4">
        <f>AM2/AM$2</f>
        <v>1</v>
      </c>
      <c r="AQ2" s="8">
        <f>AO2/AO$2</f>
        <v>1</v>
      </c>
    </row>
    <row r="3" spans="1:43" x14ac:dyDescent="0.25">
      <c r="A3" t="s">
        <v>132</v>
      </c>
      <c r="B3" t="s">
        <v>44</v>
      </c>
      <c r="C3" t="s">
        <v>16</v>
      </c>
      <c r="D3">
        <v>2.770361737746E-3</v>
      </c>
      <c r="E3">
        <v>4.2556589477599997E-3</v>
      </c>
      <c r="F3">
        <v>1.6559206707389899E-3</v>
      </c>
      <c r="G3" s="1">
        <v>1.7918469655170001E-3</v>
      </c>
      <c r="H3">
        <v>1.3653534327920001E-3</v>
      </c>
      <c r="I3" s="2">
        <v>1.266669005019E-3</v>
      </c>
      <c r="J3" s="2">
        <v>1.1841940250009999E-3</v>
      </c>
      <c r="K3" s="2">
        <v>1.1645157126149901E-3</v>
      </c>
      <c r="L3">
        <v>1.203527015277E-3</v>
      </c>
      <c r="M3" s="2">
        <v>1.24003383501999E-3</v>
      </c>
      <c r="N3" s="2">
        <v>1.28738421734799E-3</v>
      </c>
      <c r="O3">
        <v>0</v>
      </c>
      <c r="P3">
        <v>0</v>
      </c>
      <c r="Q3">
        <v>0</v>
      </c>
      <c r="R3" t="s">
        <v>45</v>
      </c>
      <c r="T3" t="s">
        <v>18</v>
      </c>
      <c r="U3">
        <f t="shared" si="0"/>
        <v>0</v>
      </c>
      <c r="V3">
        <f t="shared" si="1"/>
        <v>0</v>
      </c>
      <c r="W3">
        <f t="shared" si="2"/>
        <v>0</v>
      </c>
      <c r="X3">
        <f t="shared" si="3"/>
        <v>0</v>
      </c>
      <c r="Y3">
        <f t="shared" si="4"/>
        <v>0</v>
      </c>
      <c r="Z3">
        <f t="shared" si="5"/>
        <v>0</v>
      </c>
      <c r="AA3">
        <f t="shared" si="6"/>
        <v>0</v>
      </c>
      <c r="AB3">
        <f t="shared" si="7"/>
        <v>0</v>
      </c>
      <c r="AC3">
        <f t="shared" si="8"/>
        <v>0</v>
      </c>
      <c r="AD3">
        <f t="shared" si="9"/>
        <v>0</v>
      </c>
      <c r="AE3">
        <f t="shared" si="10"/>
        <v>0</v>
      </c>
      <c r="AF3">
        <f t="shared" ref="AF3:AF26" si="11">SUMIF(AH3:AH101, T3, AI3:AI101)</f>
        <v>12.2</v>
      </c>
      <c r="AH3" t="s">
        <v>18</v>
      </c>
      <c r="AI3">
        <v>12.2</v>
      </c>
      <c r="AL3">
        <v>2010</v>
      </c>
      <c r="AM3">
        <f>W65</f>
        <v>6355.7289339640693</v>
      </c>
      <c r="AN3">
        <f>W40</f>
        <v>5097.2751262537031</v>
      </c>
      <c r="AO3">
        <f>AN3-F2*44/12</f>
        <v>5548.2109387922883</v>
      </c>
      <c r="AP3" s="4">
        <f t="shared" ref="AP3:AP11" si="12">AM3/AM$2</f>
        <v>0.91402906467812794</v>
      </c>
      <c r="AQ3" s="8">
        <f t="shared" ref="AQ3:AQ10" si="13">AO3/AO$2</f>
        <v>0.9319492756096327</v>
      </c>
    </row>
    <row r="4" spans="1:43" x14ac:dyDescent="0.25">
      <c r="A4" t="s">
        <v>132</v>
      </c>
      <c r="B4" t="s">
        <v>44</v>
      </c>
      <c r="C4" t="s">
        <v>17</v>
      </c>
      <c r="D4">
        <v>1.918331702E-2</v>
      </c>
      <c r="E4" s="2">
        <v>1.32801007579999E-2</v>
      </c>
      <c r="F4" s="2">
        <v>2.7223271299399901E-2</v>
      </c>
      <c r="G4" s="5">
        <v>3.339268060325E-2</v>
      </c>
      <c r="H4" s="2">
        <v>3.4298408134850002E-2</v>
      </c>
      <c r="I4" s="2">
        <v>3.5322598514795002E-2</v>
      </c>
      <c r="J4" s="2">
        <v>3.6280278068509003E-2</v>
      </c>
      <c r="K4" s="2">
        <v>3.7185756197311001E-2</v>
      </c>
      <c r="L4" s="2">
        <v>3.8049509326916899E-2</v>
      </c>
      <c r="M4" s="2">
        <v>3.8849273205708003E-2</v>
      </c>
      <c r="N4" s="2">
        <v>3.9626111690889997E-2</v>
      </c>
      <c r="O4" s="2">
        <v>0</v>
      </c>
      <c r="P4">
        <v>0</v>
      </c>
      <c r="Q4">
        <v>0</v>
      </c>
      <c r="R4" t="s">
        <v>45</v>
      </c>
      <c r="T4" t="s">
        <v>20</v>
      </c>
      <c r="U4">
        <f t="shared" si="0"/>
        <v>0</v>
      </c>
      <c r="V4">
        <f t="shared" si="1"/>
        <v>0</v>
      </c>
      <c r="W4">
        <f t="shared" si="2"/>
        <v>0</v>
      </c>
      <c r="X4">
        <f t="shared" si="3"/>
        <v>0</v>
      </c>
      <c r="Y4">
        <f t="shared" si="4"/>
        <v>0</v>
      </c>
      <c r="Z4">
        <f t="shared" si="5"/>
        <v>0</v>
      </c>
      <c r="AA4">
        <f t="shared" si="6"/>
        <v>0</v>
      </c>
      <c r="AB4">
        <f t="shared" si="7"/>
        <v>0</v>
      </c>
      <c r="AC4">
        <f t="shared" si="8"/>
        <v>0</v>
      </c>
      <c r="AD4">
        <f t="shared" si="9"/>
        <v>0</v>
      </c>
      <c r="AE4">
        <f t="shared" si="10"/>
        <v>0</v>
      </c>
      <c r="AF4">
        <f t="shared" si="11"/>
        <v>7.39</v>
      </c>
      <c r="AH4" t="s">
        <v>20</v>
      </c>
      <c r="AI4">
        <v>7.39</v>
      </c>
      <c r="AL4">
        <v>2015</v>
      </c>
      <c r="AM4">
        <f>X65</f>
        <v>6127.650471943487</v>
      </c>
      <c r="AN4">
        <f>X40</f>
        <v>4896.6699400484204</v>
      </c>
      <c r="AO4">
        <f>AN4-G2*44/12</f>
        <v>5188.9106804746234</v>
      </c>
      <c r="AP4" s="4">
        <f t="shared" si="12"/>
        <v>0.88122868167251167</v>
      </c>
      <c r="AQ4" s="8">
        <f t="shared" si="13"/>
        <v>0.8715965566594065</v>
      </c>
    </row>
    <row r="5" spans="1:43" x14ac:dyDescent="0.25">
      <c r="A5" t="s">
        <v>132</v>
      </c>
      <c r="B5" t="s">
        <v>44</v>
      </c>
      <c r="C5" t="s">
        <v>19</v>
      </c>
      <c r="D5">
        <v>0.25575886116343</v>
      </c>
      <c r="E5" s="2">
        <v>0.18236172510660001</v>
      </c>
      <c r="F5" s="2">
        <v>0.108780285531399</v>
      </c>
      <c r="G5" s="5">
        <v>0.1423489828874</v>
      </c>
      <c r="H5" s="2">
        <v>0.11718266934759999</v>
      </c>
      <c r="I5" s="2">
        <v>0.1093227801526</v>
      </c>
      <c r="J5" s="2">
        <v>0.1018229685866</v>
      </c>
      <c r="K5" s="2">
        <v>0.102174304114897</v>
      </c>
      <c r="L5" s="2">
        <v>0.10419270439384699</v>
      </c>
      <c r="M5" s="2">
        <v>0.107715754331267</v>
      </c>
      <c r="N5" s="2">
        <v>0.11007180696631599</v>
      </c>
      <c r="O5" s="2">
        <v>0</v>
      </c>
      <c r="P5">
        <v>0</v>
      </c>
      <c r="Q5">
        <v>0</v>
      </c>
      <c r="R5" t="s">
        <v>45</v>
      </c>
      <c r="T5" t="s">
        <v>17</v>
      </c>
      <c r="U5">
        <f t="shared" si="0"/>
        <v>22.311633753745934</v>
      </c>
      <c r="V5">
        <f t="shared" si="1"/>
        <v>17.690568776817496</v>
      </c>
      <c r="W5">
        <f t="shared" si="2"/>
        <v>17.538058126317896</v>
      </c>
      <c r="X5">
        <f t="shared" si="3"/>
        <v>16.252084064944594</v>
      </c>
      <c r="Y5">
        <f t="shared" si="4"/>
        <v>14.987754175194587</v>
      </c>
      <c r="Z5">
        <f t="shared" si="5"/>
        <v>11.91419740774279</v>
      </c>
      <c r="AA5">
        <f t="shared" si="6"/>
        <v>11.214603585035761</v>
      </c>
      <c r="AB5">
        <f t="shared" si="7"/>
        <v>11.237752917022746</v>
      </c>
      <c r="AC5">
        <f t="shared" si="8"/>
        <v>11.350445692170233</v>
      </c>
      <c r="AD5">
        <f t="shared" si="9"/>
        <v>11.541027903445109</v>
      </c>
      <c r="AE5">
        <f t="shared" si="10"/>
        <v>11.750232054273686</v>
      </c>
      <c r="AF5">
        <f t="shared" si="11"/>
        <v>25</v>
      </c>
      <c r="AH5" t="s">
        <v>17</v>
      </c>
      <c r="AI5">
        <v>25</v>
      </c>
      <c r="AL5">
        <v>2020</v>
      </c>
      <c r="AM5">
        <f>Y65</f>
        <v>5216.986742712842</v>
      </c>
      <c r="AN5">
        <f>Y40</f>
        <v>3993.6187952727541</v>
      </c>
      <c r="AO5">
        <f>AN5-H2*44/12</f>
        <v>4357.0160272683952</v>
      </c>
      <c r="AP5" s="4">
        <f t="shared" si="12"/>
        <v>0.75026445627628613</v>
      </c>
      <c r="AQ5" s="8">
        <f t="shared" si="13"/>
        <v>0.73186077011632455</v>
      </c>
    </row>
    <row r="6" spans="1:43" x14ac:dyDescent="0.25">
      <c r="A6" t="s">
        <v>132</v>
      </c>
      <c r="B6" t="s">
        <v>44</v>
      </c>
      <c r="C6" t="s">
        <v>21</v>
      </c>
      <c r="D6">
        <v>9.3733123110100003</v>
      </c>
      <c r="E6" s="2">
        <v>12.24532660159</v>
      </c>
      <c r="F6" s="2">
        <v>9.5368894270299993</v>
      </c>
      <c r="G6" s="5">
        <v>8.7426600981</v>
      </c>
      <c r="H6" s="2">
        <v>7.3046495035192702</v>
      </c>
      <c r="I6" s="2">
        <v>7.2220747965302801</v>
      </c>
      <c r="J6" s="2">
        <v>7.1142559207957499</v>
      </c>
      <c r="K6" s="2">
        <v>7.1768198416355702</v>
      </c>
      <c r="L6" s="2">
        <v>7.3934474154921404</v>
      </c>
      <c r="M6" s="2">
        <v>7.60892348038296</v>
      </c>
      <c r="N6" s="2">
        <v>7.8622893796455804</v>
      </c>
      <c r="O6" s="2">
        <v>0</v>
      </c>
      <c r="P6">
        <v>0</v>
      </c>
      <c r="Q6">
        <v>0</v>
      </c>
      <c r="R6" t="s">
        <v>46</v>
      </c>
      <c r="T6" t="s">
        <v>19</v>
      </c>
      <c r="U6">
        <f t="shared" si="0"/>
        <v>121.23871154149495</v>
      </c>
      <c r="V6">
        <f t="shared" si="1"/>
        <v>64.174377081100516</v>
      </c>
      <c r="W6">
        <f t="shared" si="2"/>
        <v>40.989149922267629</v>
      </c>
      <c r="X6">
        <f t="shared" si="3"/>
        <v>40.077262366925638</v>
      </c>
      <c r="Y6">
        <f t="shared" si="4"/>
        <v>33.14628046091606</v>
      </c>
      <c r="Z6">
        <f t="shared" si="5"/>
        <v>29.012292977950256</v>
      </c>
      <c r="AA6">
        <f t="shared" si="6"/>
        <v>24.665885221715673</v>
      </c>
      <c r="AB6">
        <f t="shared" si="7"/>
        <v>24.235507541434437</v>
      </c>
      <c r="AC6">
        <f t="shared" si="8"/>
        <v>21.288411182060731</v>
      </c>
      <c r="AD6">
        <f t="shared" si="9"/>
        <v>20.542225110830067</v>
      </c>
      <c r="AE6">
        <f t="shared" si="10"/>
        <v>19.66577930935064</v>
      </c>
      <c r="AF6">
        <f t="shared" si="11"/>
        <v>0</v>
      </c>
      <c r="AH6" t="s">
        <v>19</v>
      </c>
      <c r="AI6">
        <v>0</v>
      </c>
      <c r="AL6">
        <v>2025</v>
      </c>
      <c r="AM6">
        <f>Z65</f>
        <v>4519.1827994811001</v>
      </c>
      <c r="AN6">
        <f>Z40</f>
        <v>3407.7434666573931</v>
      </c>
      <c r="AO6">
        <f>AN6-I2*44/12</f>
        <v>3803.8076527960252</v>
      </c>
      <c r="AP6" s="4">
        <f t="shared" si="12"/>
        <v>0.64991198810344752</v>
      </c>
      <c r="AQ6" s="8">
        <f t="shared" si="13"/>
        <v>0.6389367357675273</v>
      </c>
    </row>
    <row r="7" spans="1:43" x14ac:dyDescent="0.25">
      <c r="A7" t="s">
        <v>132</v>
      </c>
      <c r="B7" t="s">
        <v>44</v>
      </c>
      <c r="C7" t="s">
        <v>22</v>
      </c>
      <c r="D7">
        <v>0</v>
      </c>
      <c r="E7" s="2">
        <v>6.3549179999999904E-4</v>
      </c>
      <c r="F7" s="2">
        <v>9.2383899999999998E-4</v>
      </c>
      <c r="G7" s="5">
        <v>8.9934099999999903E-4</v>
      </c>
      <c r="H7" s="2">
        <v>8.9896310000000005E-4</v>
      </c>
      <c r="I7" s="2">
        <v>8.8951999999999901E-4</v>
      </c>
      <c r="J7" s="2">
        <v>8.3483760000000005E-4</v>
      </c>
      <c r="K7" s="2">
        <v>7.2814249999999896E-4</v>
      </c>
      <c r="L7" s="2">
        <v>6.7839140999999996E-4</v>
      </c>
      <c r="M7" s="2">
        <v>4.9452299999999997E-4</v>
      </c>
      <c r="N7" s="2">
        <v>4.7657273199999998E-4</v>
      </c>
      <c r="O7">
        <v>0</v>
      </c>
      <c r="P7">
        <v>0</v>
      </c>
      <c r="Q7">
        <v>0</v>
      </c>
      <c r="R7" t="s">
        <v>45</v>
      </c>
      <c r="T7" t="s">
        <v>21</v>
      </c>
      <c r="U7">
        <f t="shared" si="0"/>
        <v>1381.9203637696125</v>
      </c>
      <c r="V7">
        <f t="shared" si="1"/>
        <v>1560.0653851801417</v>
      </c>
      <c r="W7">
        <f t="shared" si="2"/>
        <v>1390.1659433973584</v>
      </c>
      <c r="X7">
        <f t="shared" si="3"/>
        <v>1335.4554380736188</v>
      </c>
      <c r="Y7">
        <f t="shared" si="4"/>
        <v>1089.1687622480995</v>
      </c>
      <c r="Z7">
        <f t="shared" si="5"/>
        <v>929.38458173116317</v>
      </c>
      <c r="AA7">
        <f t="shared" si="6"/>
        <v>804.93012155174108</v>
      </c>
      <c r="AB7">
        <f t="shared" si="7"/>
        <v>643.28949503289982</v>
      </c>
      <c r="AC7">
        <f t="shared" si="8"/>
        <v>456.08285374387003</v>
      </c>
      <c r="AD7">
        <f t="shared" si="9"/>
        <v>319.1153124935841</v>
      </c>
      <c r="AE7">
        <f t="shared" si="10"/>
        <v>185.63500295321353</v>
      </c>
      <c r="AF7">
        <f t="shared" si="11"/>
        <v>3.6666666669999999</v>
      </c>
      <c r="AH7" t="s">
        <v>21</v>
      </c>
      <c r="AI7">
        <v>3.6666666669999999</v>
      </c>
      <c r="AL7">
        <v>2030</v>
      </c>
      <c r="AM7">
        <f>AA65</f>
        <v>4042.9451053168386</v>
      </c>
      <c r="AN7">
        <f>AA40</f>
        <v>2951.4104459580271</v>
      </c>
      <c r="AO7">
        <f>AN7-J2*44/12</f>
        <v>3250.604871095361</v>
      </c>
      <c r="AP7" s="4">
        <f t="shared" si="12"/>
        <v>0.58142336961701779</v>
      </c>
      <c r="AQ7" s="8">
        <f t="shared" si="13"/>
        <v>0.54601364085300841</v>
      </c>
    </row>
    <row r="8" spans="1:43" x14ac:dyDescent="0.25">
      <c r="A8" t="s">
        <v>132</v>
      </c>
      <c r="B8" t="s">
        <v>44</v>
      </c>
      <c r="C8" t="s">
        <v>23</v>
      </c>
      <c r="D8">
        <v>0</v>
      </c>
      <c r="E8" s="2">
        <v>3.7182399999999998E-3</v>
      </c>
      <c r="F8" s="2">
        <v>4.1484440000000003E-3</v>
      </c>
      <c r="G8" s="5">
        <v>4.03844899999999E-3</v>
      </c>
      <c r="H8" s="2">
        <v>4.0367379999999998E-3</v>
      </c>
      <c r="I8" s="2">
        <v>3.994348E-3</v>
      </c>
      <c r="J8" s="2">
        <v>3.7487924000000001E-3</v>
      </c>
      <c r="K8" s="2">
        <v>3.2696838999999901E-3</v>
      </c>
      <c r="L8" s="2">
        <v>3.0462795E-3</v>
      </c>
      <c r="M8" s="2">
        <v>2.2206277899999901E-3</v>
      </c>
      <c r="N8" s="2">
        <v>2.1400241299999998E-3</v>
      </c>
      <c r="O8" s="2">
        <v>0</v>
      </c>
      <c r="P8">
        <v>0</v>
      </c>
      <c r="Q8">
        <v>0</v>
      </c>
      <c r="R8" t="s">
        <v>45</v>
      </c>
      <c r="T8" t="s">
        <v>22</v>
      </c>
      <c r="U8">
        <f t="shared" si="0"/>
        <v>0</v>
      </c>
      <c r="V8">
        <f t="shared" si="1"/>
        <v>4.8624076497999953</v>
      </c>
      <c r="W8">
        <f t="shared" si="2"/>
        <v>7.6880056529999887</v>
      </c>
      <c r="X8">
        <f t="shared" si="3"/>
        <v>8.3707956349999986</v>
      </c>
      <c r="Y8">
        <f t="shared" si="4"/>
        <v>8.6739569550999747</v>
      </c>
      <c r="Z8">
        <f t="shared" si="5"/>
        <v>8.7446485866999826</v>
      </c>
      <c r="AA8">
        <f t="shared" si="6"/>
        <v>8.1060284005999872</v>
      </c>
      <c r="AB8">
        <f t="shared" si="7"/>
        <v>7.0108172291999757</v>
      </c>
      <c r="AC8">
        <f t="shared" si="8"/>
        <v>6.4309745968099952</v>
      </c>
      <c r="AD8">
        <f t="shared" si="9"/>
        <v>4.614962571799996</v>
      </c>
      <c r="AE8">
        <f t="shared" si="10"/>
        <v>4.4105766488419977</v>
      </c>
      <c r="AF8">
        <f t="shared" si="11"/>
        <v>3.5</v>
      </c>
      <c r="AH8" t="s">
        <v>22</v>
      </c>
      <c r="AI8">
        <v>3.5</v>
      </c>
      <c r="AL8">
        <v>2035</v>
      </c>
      <c r="AM8">
        <f>AB65</f>
        <v>3439.0600719039116</v>
      </c>
      <c r="AN8">
        <f>AB40</f>
        <v>2358.728148668396</v>
      </c>
      <c r="AO8">
        <f>AN8-K2*44/12</f>
        <v>2697.3989196565517</v>
      </c>
      <c r="AP8" s="4">
        <f t="shared" si="12"/>
        <v>0.49457755255992142</v>
      </c>
      <c r="AQ8" s="8">
        <f t="shared" si="13"/>
        <v>0.45309001350826994</v>
      </c>
    </row>
    <row r="9" spans="1:43" x14ac:dyDescent="0.25">
      <c r="A9" t="s">
        <v>132</v>
      </c>
      <c r="B9" t="s">
        <v>44</v>
      </c>
      <c r="C9" t="s">
        <v>24</v>
      </c>
      <c r="D9" s="2">
        <v>0</v>
      </c>
      <c r="E9" s="2">
        <v>7.80765E-4</v>
      </c>
      <c r="F9" s="2">
        <v>1.0003340000000001E-3</v>
      </c>
      <c r="G9" s="5">
        <v>9.7380899999999996E-4</v>
      </c>
      <c r="H9" s="2">
        <v>9.7339819999999995E-4</v>
      </c>
      <c r="I9" s="2">
        <v>9.6317500000000003E-4</v>
      </c>
      <c r="J9" s="2">
        <v>9.0396349999999999E-4</v>
      </c>
      <c r="K9" s="2">
        <v>7.8843489999999995E-4</v>
      </c>
      <c r="L9" s="2">
        <v>7.3456447999999998E-4</v>
      </c>
      <c r="M9" s="2">
        <v>5.3547044999999996E-4</v>
      </c>
      <c r="N9" s="2">
        <v>5.1603402999999995E-4</v>
      </c>
      <c r="O9" s="2">
        <v>0</v>
      </c>
      <c r="P9">
        <v>0</v>
      </c>
      <c r="Q9">
        <v>0</v>
      </c>
      <c r="R9" t="s">
        <v>45</v>
      </c>
      <c r="T9" t="s">
        <v>23</v>
      </c>
      <c r="U9">
        <f t="shared" si="0"/>
        <v>1.4155854719999988E-6</v>
      </c>
      <c r="V9">
        <f t="shared" si="1"/>
        <v>28.449737099999997</v>
      </c>
      <c r="W9">
        <f t="shared" si="2"/>
        <v>34.522577393999953</v>
      </c>
      <c r="X9">
        <f t="shared" si="3"/>
        <v>37.588613258999978</v>
      </c>
      <c r="Y9">
        <f t="shared" si="4"/>
        <v>38.949927870999986</v>
      </c>
      <c r="Z9">
        <f t="shared" si="5"/>
        <v>39.267369397999936</v>
      </c>
      <c r="AA9">
        <f t="shared" si="6"/>
        <v>36.399672462399963</v>
      </c>
      <c r="AB9">
        <f t="shared" si="7"/>
        <v>31.48169538589999</v>
      </c>
      <c r="AC9">
        <f t="shared" si="8"/>
        <v>28.877949082499978</v>
      </c>
      <c r="AD9">
        <f t="shared" si="9"/>
        <v>20.723238641689981</v>
      </c>
      <c r="AE9">
        <f t="shared" si="10"/>
        <v>19.805452590229976</v>
      </c>
      <c r="AF9">
        <f t="shared" si="11"/>
        <v>1.43</v>
      </c>
      <c r="AH9" t="s">
        <v>23</v>
      </c>
      <c r="AI9">
        <v>1.43</v>
      </c>
      <c r="AL9">
        <v>2040</v>
      </c>
      <c r="AM9">
        <f>AC65</f>
        <v>2759.9794844392013</v>
      </c>
      <c r="AN9">
        <f>AC40</f>
        <v>1672.3037972128843</v>
      </c>
      <c r="AO9">
        <f>AN9-L2*44/12</f>
        <v>2144.1938251037554</v>
      </c>
      <c r="AP9" s="4">
        <f t="shared" si="12"/>
        <v>0.39691772460776981</v>
      </c>
      <c r="AQ9" s="8">
        <f t="shared" si="13"/>
        <v>0.36016653009719013</v>
      </c>
    </row>
    <row r="10" spans="1:43" x14ac:dyDescent="0.25">
      <c r="A10" t="s">
        <v>132</v>
      </c>
      <c r="B10" t="s">
        <v>44</v>
      </c>
      <c r="C10" t="s">
        <v>25</v>
      </c>
      <c r="D10" s="2">
        <v>2.8117199999999999E-10</v>
      </c>
      <c r="E10" s="2">
        <v>1.209546E-6</v>
      </c>
      <c r="F10" s="2">
        <v>9.4737499999999997E-7</v>
      </c>
      <c r="G10" s="5">
        <v>9.2225599999999904E-7</v>
      </c>
      <c r="H10" s="2">
        <v>9.2186690000000001E-7</v>
      </c>
      <c r="I10" s="2">
        <v>9.1218389999999997E-7</v>
      </c>
      <c r="J10" s="2">
        <v>8.5610720000000002E-7</v>
      </c>
      <c r="K10" s="2">
        <v>7.4669420000000001E-7</v>
      </c>
      <c r="L10" s="2">
        <v>6.9567537999999896E-7</v>
      </c>
      <c r="M10" s="2">
        <v>5.0712194999999998E-7</v>
      </c>
      <c r="N10" s="2">
        <v>4.8871446100000002E-7</v>
      </c>
      <c r="O10" s="2">
        <v>0</v>
      </c>
      <c r="P10">
        <v>0</v>
      </c>
      <c r="Q10">
        <v>0</v>
      </c>
      <c r="R10" t="s">
        <v>45</v>
      </c>
      <c r="T10" t="s">
        <v>24</v>
      </c>
      <c r="U10">
        <f t="shared" si="0"/>
        <v>0</v>
      </c>
      <c r="V10">
        <f t="shared" si="1"/>
        <v>5.973954454999995</v>
      </c>
      <c r="W10">
        <f t="shared" si="2"/>
        <v>8.3245903059999957</v>
      </c>
      <c r="X10">
        <f t="shared" si="3"/>
        <v>9.0639210059999851</v>
      </c>
      <c r="Y10">
        <f t="shared" si="4"/>
        <v>9.3921828821999913</v>
      </c>
      <c r="Z10">
        <f t="shared" si="5"/>
        <v>9.4687270269999946</v>
      </c>
      <c r="AA10">
        <f t="shared" si="6"/>
        <v>8.7772270043999825</v>
      </c>
      <c r="AB10">
        <f t="shared" si="7"/>
        <v>7.5913303850999831</v>
      </c>
      <c r="AC10">
        <f t="shared" si="8"/>
        <v>6.9634766097799945</v>
      </c>
      <c r="AD10">
        <f t="shared" si="9"/>
        <v>4.9970917719499974</v>
      </c>
      <c r="AE10">
        <f t="shared" si="10"/>
        <v>4.775783289809997</v>
      </c>
      <c r="AF10">
        <f t="shared" si="11"/>
        <v>4.47</v>
      </c>
      <c r="AH10" t="s">
        <v>24</v>
      </c>
      <c r="AI10">
        <v>4.47</v>
      </c>
      <c r="AL10">
        <v>2045</v>
      </c>
      <c r="AM10">
        <f>AD65</f>
        <v>2256.8845978013246</v>
      </c>
      <c r="AN10">
        <f>AD40</f>
        <v>1170.0894792495135</v>
      </c>
      <c r="AO10">
        <f>AN10-M2*44/12</f>
        <v>1590.9881899805321</v>
      </c>
      <c r="AP10" s="4">
        <f t="shared" si="12"/>
        <v>0.32456672388767416</v>
      </c>
      <c r="AQ10" s="8">
        <f t="shared" si="13"/>
        <v>0.26724295588490909</v>
      </c>
    </row>
    <row r="11" spans="1:43" x14ac:dyDescent="0.25">
      <c r="A11" t="s">
        <v>132</v>
      </c>
      <c r="B11" t="s">
        <v>44</v>
      </c>
      <c r="C11" t="s">
        <v>26</v>
      </c>
      <c r="D11">
        <v>0</v>
      </c>
      <c r="E11" s="2">
        <v>5.6893449999999902E-5</v>
      </c>
      <c r="F11" s="2">
        <v>7.2965599999999896E-5</v>
      </c>
      <c r="G11" s="5">
        <v>7.1030799999999896E-5</v>
      </c>
      <c r="H11" s="2">
        <v>7.1000849999999996E-5</v>
      </c>
      <c r="I11" s="2">
        <v>7.0255169999999996E-5</v>
      </c>
      <c r="J11" s="2">
        <v>6.5936200000000001E-5</v>
      </c>
      <c r="K11" s="2">
        <v>5.7509290000000001E-5</v>
      </c>
      <c r="L11" s="2">
        <v>5.3579952999999997E-5</v>
      </c>
      <c r="M11" s="2">
        <v>3.9057858999999999E-5</v>
      </c>
      <c r="N11" s="2">
        <v>3.7640127799999999E-5</v>
      </c>
      <c r="O11" s="2">
        <v>0</v>
      </c>
      <c r="P11">
        <v>0</v>
      </c>
      <c r="Q11">
        <v>0</v>
      </c>
      <c r="R11" t="s">
        <v>45</v>
      </c>
      <c r="T11" t="s">
        <v>28</v>
      </c>
      <c r="U11">
        <f t="shared" si="0"/>
        <v>0</v>
      </c>
      <c r="V11">
        <f t="shared" si="1"/>
        <v>0</v>
      </c>
      <c r="W11">
        <f t="shared" si="2"/>
        <v>0</v>
      </c>
      <c r="X11">
        <f t="shared" si="3"/>
        <v>0</v>
      </c>
      <c r="Y11">
        <f t="shared" si="4"/>
        <v>0</v>
      </c>
      <c r="Z11">
        <f t="shared" si="5"/>
        <v>0</v>
      </c>
      <c r="AA11">
        <f t="shared" si="6"/>
        <v>0</v>
      </c>
      <c r="AB11">
        <f t="shared" si="7"/>
        <v>0</v>
      </c>
      <c r="AC11">
        <f t="shared" si="8"/>
        <v>0</v>
      </c>
      <c r="AD11">
        <f t="shared" si="9"/>
        <v>0</v>
      </c>
      <c r="AE11">
        <f t="shared" si="10"/>
        <v>0</v>
      </c>
      <c r="AF11">
        <f t="shared" si="11"/>
        <v>0.124</v>
      </c>
      <c r="AH11" t="s">
        <v>28</v>
      </c>
      <c r="AI11">
        <v>0.124</v>
      </c>
      <c r="AL11">
        <v>2050</v>
      </c>
      <c r="AM11">
        <f>AE65</f>
        <v>1788.2635687740481</v>
      </c>
      <c r="AN11" s="1">
        <f>AE40</f>
        <v>680.66167755699462</v>
      </c>
      <c r="AO11" s="1">
        <f>AN11-N2*44/12</f>
        <v>1037.7817553628142</v>
      </c>
      <c r="AP11" s="4">
        <f t="shared" si="12"/>
        <v>0.25717347201984286</v>
      </c>
      <c r="AQ11" s="8">
        <f>AO11/AO$2</f>
        <v>0.17431924737919124</v>
      </c>
    </row>
    <row r="12" spans="1:43" x14ac:dyDescent="0.25">
      <c r="A12" t="s">
        <v>132</v>
      </c>
      <c r="B12" t="s">
        <v>44</v>
      </c>
      <c r="C12" t="s">
        <v>27</v>
      </c>
      <c r="D12" s="2">
        <v>1.1720810220000001E-3</v>
      </c>
      <c r="E12" s="2">
        <v>1.3081013345000001E-3</v>
      </c>
      <c r="F12" s="2">
        <v>1.0514541881999899E-3</v>
      </c>
      <c r="G12" s="5">
        <v>6.9709390999999905E-4</v>
      </c>
      <c r="H12" s="2">
        <v>5.7927478351599998E-4</v>
      </c>
      <c r="I12" s="2">
        <v>5.5450918304100001E-4</v>
      </c>
      <c r="J12" s="2">
        <v>5.1154752647799998E-4</v>
      </c>
      <c r="K12" s="2">
        <v>4.93668012132E-4</v>
      </c>
      <c r="L12" s="2">
        <v>5.0314644122700003E-4</v>
      </c>
      <c r="M12" s="2">
        <v>5.11590574449E-4</v>
      </c>
      <c r="N12" s="2">
        <v>5.2226434002999996E-4</v>
      </c>
      <c r="O12" s="2">
        <v>0</v>
      </c>
      <c r="P12">
        <v>0</v>
      </c>
      <c r="Q12">
        <v>0</v>
      </c>
      <c r="R12" t="s">
        <v>45</v>
      </c>
      <c r="T12" t="s">
        <v>30</v>
      </c>
      <c r="U12">
        <f t="shared" si="0"/>
        <v>0</v>
      </c>
      <c r="V12">
        <f t="shared" si="1"/>
        <v>0</v>
      </c>
      <c r="W12">
        <f t="shared" si="2"/>
        <v>0</v>
      </c>
      <c r="X12">
        <f t="shared" si="3"/>
        <v>0</v>
      </c>
      <c r="Y12">
        <f t="shared" si="4"/>
        <v>0</v>
      </c>
      <c r="Z12">
        <f t="shared" si="5"/>
        <v>0</v>
      </c>
      <c r="AA12">
        <f t="shared" si="6"/>
        <v>0</v>
      </c>
      <c r="AB12">
        <f t="shared" si="7"/>
        <v>0</v>
      </c>
      <c r="AC12">
        <f t="shared" si="8"/>
        <v>0</v>
      </c>
      <c r="AD12">
        <f t="shared" si="9"/>
        <v>0</v>
      </c>
      <c r="AE12">
        <f t="shared" si="10"/>
        <v>0</v>
      </c>
      <c r="AF12">
        <f t="shared" si="11"/>
        <v>3.22</v>
      </c>
      <c r="AH12" t="s">
        <v>30</v>
      </c>
      <c r="AI12">
        <v>3.22</v>
      </c>
    </row>
    <row r="13" spans="1:43" x14ac:dyDescent="0.25">
      <c r="A13" t="s">
        <v>132</v>
      </c>
      <c r="B13" t="s">
        <v>44</v>
      </c>
      <c r="C13" t="s">
        <v>29</v>
      </c>
      <c r="D13" s="2">
        <v>4.50142232645E-4</v>
      </c>
      <c r="E13" s="2">
        <v>6.1775288884500005E-4</v>
      </c>
      <c r="F13" s="2">
        <v>7.8821217131599996E-4</v>
      </c>
      <c r="G13" s="5">
        <v>1.0464794852579899E-3</v>
      </c>
      <c r="H13" s="2">
        <v>9.0080392021399999E-4</v>
      </c>
      <c r="I13" s="2">
        <v>8.8678978899599996E-4</v>
      </c>
      <c r="J13" s="2">
        <v>8.7514891437999996E-4</v>
      </c>
      <c r="K13" s="2">
        <v>8.9465028358899905E-4</v>
      </c>
      <c r="L13" s="2">
        <v>9.2803630636399995E-4</v>
      </c>
      <c r="M13" s="2">
        <v>9.65860971033999E-4</v>
      </c>
      <c r="N13" s="2">
        <v>9.9514319574299992E-4</v>
      </c>
      <c r="O13" s="2">
        <v>0</v>
      </c>
      <c r="P13">
        <v>0</v>
      </c>
      <c r="Q13">
        <v>0</v>
      </c>
      <c r="R13" t="s">
        <v>45</v>
      </c>
      <c r="T13" t="s">
        <v>25</v>
      </c>
      <c r="U13">
        <f t="shared" si="0"/>
        <v>7.1279727959999926E-6</v>
      </c>
      <c r="V13">
        <f t="shared" si="1"/>
        <v>9.2547352939999997E-3</v>
      </c>
      <c r="W13">
        <f t="shared" si="2"/>
        <v>7.8838789719999827E-3</v>
      </c>
      <c r="X13">
        <f t="shared" si="3"/>
        <v>8.5840685839999858E-3</v>
      </c>
      <c r="Y13">
        <f t="shared" si="4"/>
        <v>8.8949507448999893E-3</v>
      </c>
      <c r="Z13">
        <f t="shared" si="5"/>
        <v>8.9674426239999949E-3</v>
      </c>
      <c r="AA13">
        <f t="shared" si="6"/>
        <v>8.31255098879999E-3</v>
      </c>
      <c r="AB13">
        <f t="shared" si="7"/>
        <v>7.1894365662999874E-3</v>
      </c>
      <c r="AC13">
        <f t="shared" si="8"/>
        <v>6.5948216740799957E-3</v>
      </c>
      <c r="AD13">
        <f t="shared" si="9"/>
        <v>4.7325402993499957E-3</v>
      </c>
      <c r="AE13">
        <f t="shared" si="10"/>
        <v>4.5229482449109931E-3</v>
      </c>
      <c r="AF13">
        <f t="shared" si="11"/>
        <v>14.8</v>
      </c>
      <c r="AH13" t="s">
        <v>25</v>
      </c>
      <c r="AI13">
        <v>14.8</v>
      </c>
    </row>
    <row r="14" spans="1:43" x14ac:dyDescent="0.25">
      <c r="A14" t="s">
        <v>132</v>
      </c>
      <c r="B14" t="s">
        <v>44</v>
      </c>
      <c r="C14" t="s">
        <v>31</v>
      </c>
      <c r="D14">
        <v>3.9923274468881997E-2</v>
      </c>
      <c r="E14" s="2">
        <v>4.1537769795189999E-2</v>
      </c>
      <c r="F14" s="2">
        <v>2.4018307425504998E-2</v>
      </c>
      <c r="G14" s="5">
        <v>2.1281278011599999E-2</v>
      </c>
      <c r="H14" s="2">
        <v>1.7526034110205001E-2</v>
      </c>
      <c r="I14" s="2">
        <v>1.6762219322652001E-2</v>
      </c>
      <c r="J14" s="2">
        <v>1.5989612841246E-2</v>
      </c>
      <c r="K14" s="2">
        <v>1.4726774564339001E-2</v>
      </c>
      <c r="L14" s="2">
        <v>1.4906147546796001E-2</v>
      </c>
      <c r="M14" s="2">
        <v>1.5105282515942901E-2</v>
      </c>
      <c r="N14" s="2">
        <v>1.52389223943049E-2</v>
      </c>
      <c r="O14" s="2">
        <v>0</v>
      </c>
      <c r="P14">
        <v>0</v>
      </c>
      <c r="Q14">
        <v>0</v>
      </c>
      <c r="R14" t="s">
        <v>45</v>
      </c>
      <c r="T14" t="s">
        <v>33</v>
      </c>
      <c r="U14">
        <f t="shared" si="0"/>
        <v>0</v>
      </c>
      <c r="V14">
        <f t="shared" si="1"/>
        <v>0</v>
      </c>
      <c r="W14">
        <f t="shared" si="2"/>
        <v>0</v>
      </c>
      <c r="X14">
        <f t="shared" si="3"/>
        <v>0</v>
      </c>
      <c r="Y14">
        <f t="shared" si="4"/>
        <v>0</v>
      </c>
      <c r="Z14">
        <f t="shared" si="5"/>
        <v>0</v>
      </c>
      <c r="AA14">
        <f t="shared" si="6"/>
        <v>0</v>
      </c>
      <c r="AB14">
        <f t="shared" si="7"/>
        <v>0</v>
      </c>
      <c r="AC14">
        <f t="shared" si="8"/>
        <v>0</v>
      </c>
      <c r="AD14">
        <f t="shared" si="9"/>
        <v>0</v>
      </c>
      <c r="AE14">
        <f t="shared" si="10"/>
        <v>0</v>
      </c>
      <c r="AF14">
        <f t="shared" si="11"/>
        <v>9.81</v>
      </c>
      <c r="AH14" t="s">
        <v>33</v>
      </c>
      <c r="AI14">
        <v>9.81</v>
      </c>
    </row>
    <row r="15" spans="1:43" x14ac:dyDescent="0.25">
      <c r="A15" t="s">
        <v>132</v>
      </c>
      <c r="B15" t="s">
        <v>44</v>
      </c>
      <c r="C15" t="s">
        <v>32</v>
      </c>
      <c r="D15">
        <v>0.11910038152874799</v>
      </c>
      <c r="E15" s="2">
        <v>0.18096044419169999</v>
      </c>
      <c r="F15">
        <v>0.121359574858</v>
      </c>
      <c r="G15" s="1">
        <v>9.7052720121099903E-2</v>
      </c>
      <c r="H15">
        <v>7.5558611029099998E-2</v>
      </c>
      <c r="I15" s="2">
        <v>7.2728456843120001E-2</v>
      </c>
      <c r="J15" s="2">
        <v>6.9860714275712901E-2</v>
      </c>
      <c r="K15" s="2">
        <v>6.8326674961102896E-2</v>
      </c>
      <c r="L15" s="2">
        <v>6.9529881164670002E-2</v>
      </c>
      <c r="M15" s="2">
        <v>7.0894660364999904E-2</v>
      </c>
      <c r="N15" s="2">
        <v>7.2171673432449998E-2</v>
      </c>
      <c r="O15" s="2">
        <v>0</v>
      </c>
      <c r="P15">
        <v>0</v>
      </c>
      <c r="Q15">
        <v>0</v>
      </c>
      <c r="R15" t="s">
        <v>45</v>
      </c>
      <c r="T15" t="s">
        <v>35</v>
      </c>
      <c r="U15">
        <f t="shared" si="0"/>
        <v>0</v>
      </c>
      <c r="V15">
        <f t="shared" si="1"/>
        <v>0</v>
      </c>
      <c r="W15">
        <f t="shared" si="2"/>
        <v>0</v>
      </c>
      <c r="X15">
        <f t="shared" si="3"/>
        <v>0</v>
      </c>
      <c r="Y15">
        <f t="shared" si="4"/>
        <v>0</v>
      </c>
      <c r="Z15">
        <f t="shared" si="5"/>
        <v>0</v>
      </c>
      <c r="AA15">
        <f t="shared" si="6"/>
        <v>0</v>
      </c>
      <c r="AB15">
        <f t="shared" si="7"/>
        <v>0</v>
      </c>
      <c r="AC15">
        <f t="shared" si="8"/>
        <v>0</v>
      </c>
      <c r="AD15">
        <f t="shared" si="9"/>
        <v>0</v>
      </c>
      <c r="AE15">
        <f t="shared" si="10"/>
        <v>0</v>
      </c>
      <c r="AF15">
        <f t="shared" si="11"/>
        <v>1.03</v>
      </c>
      <c r="AH15" t="s">
        <v>35</v>
      </c>
      <c r="AI15">
        <v>1.03</v>
      </c>
    </row>
    <row r="16" spans="1:43" x14ac:dyDescent="0.25">
      <c r="A16" t="s">
        <v>132</v>
      </c>
      <c r="B16" t="s">
        <v>44</v>
      </c>
      <c r="C16" t="s">
        <v>34</v>
      </c>
      <c r="D16">
        <v>3.43510251656899E-3</v>
      </c>
      <c r="E16">
        <v>5.0291040754400001E-3</v>
      </c>
      <c r="F16">
        <v>2.2070078364599898E-3</v>
      </c>
      <c r="G16" s="1">
        <v>9.3568971565799897E-3</v>
      </c>
      <c r="H16">
        <v>8.3227762864730003E-3</v>
      </c>
      <c r="I16">
        <v>8.1004033317389999E-3</v>
      </c>
      <c r="J16">
        <v>7.8876361645009892E-3</v>
      </c>
      <c r="K16">
        <v>7.9304988710329899E-3</v>
      </c>
      <c r="L16" s="2">
        <v>8.0235541975169997E-3</v>
      </c>
      <c r="M16" s="2">
        <v>8.1170031567199992E-3</v>
      </c>
      <c r="N16" s="2">
        <v>8.1632754780659993E-3</v>
      </c>
      <c r="O16" s="2">
        <v>0</v>
      </c>
      <c r="P16">
        <v>0</v>
      </c>
      <c r="Q16">
        <v>0</v>
      </c>
      <c r="R16" t="s">
        <v>45</v>
      </c>
      <c r="T16" t="s">
        <v>26</v>
      </c>
      <c r="U16">
        <f t="shared" si="0"/>
        <v>0</v>
      </c>
      <c r="V16">
        <f t="shared" si="1"/>
        <v>0.43531531274999957</v>
      </c>
      <c r="W16">
        <f t="shared" si="2"/>
        <v>0.60720548889999926</v>
      </c>
      <c r="X16">
        <f t="shared" si="3"/>
        <v>0.66113305549999968</v>
      </c>
      <c r="Y16">
        <f t="shared" si="4"/>
        <v>0.68507684033999838</v>
      </c>
      <c r="Z16">
        <f t="shared" si="5"/>
        <v>0.69066009041999787</v>
      </c>
      <c r="AA16">
        <f t="shared" si="6"/>
        <v>0.64022136650999917</v>
      </c>
      <c r="AB16">
        <f t="shared" si="7"/>
        <v>0.55372070558999931</v>
      </c>
      <c r="AC16">
        <f t="shared" si="8"/>
        <v>0.50792415292299942</v>
      </c>
      <c r="AD16">
        <f t="shared" si="9"/>
        <v>0.36449384250899969</v>
      </c>
      <c r="AE16">
        <f t="shared" si="10"/>
        <v>0.34835129761479944</v>
      </c>
      <c r="AF16">
        <f t="shared" si="11"/>
        <v>0.67500000000000004</v>
      </c>
      <c r="AH16" t="s">
        <v>26</v>
      </c>
      <c r="AI16">
        <v>0.67500000000000004</v>
      </c>
    </row>
    <row r="17" spans="1:35" x14ac:dyDescent="0.25">
      <c r="A17" t="s">
        <v>132</v>
      </c>
      <c r="B17" t="s">
        <v>44</v>
      </c>
      <c r="C17" t="s">
        <v>36</v>
      </c>
      <c r="D17">
        <v>9.9506523971770004E-3</v>
      </c>
      <c r="E17" s="2">
        <v>1.9555337465912901E-2</v>
      </c>
      <c r="F17" s="2">
        <v>1.656931027943E-2</v>
      </c>
      <c r="G17" s="5">
        <v>2.48229561623469E-2</v>
      </c>
      <c r="H17" s="2">
        <v>2.1678101628514999E-2</v>
      </c>
      <c r="I17" s="2">
        <v>2.1568636618436901E-2</v>
      </c>
      <c r="J17" s="2">
        <v>2.1774990737255001E-2</v>
      </c>
      <c r="K17" s="2">
        <v>1.9714315613375898E-2</v>
      </c>
      <c r="L17" s="2">
        <v>2.0448015363901E-2</v>
      </c>
      <c r="M17" s="2">
        <v>2.116454431275E-2</v>
      </c>
      <c r="N17" s="2">
        <v>2.1811049216935999E-2</v>
      </c>
      <c r="O17" s="2">
        <v>0</v>
      </c>
      <c r="P17">
        <v>0</v>
      </c>
      <c r="Q17">
        <v>0</v>
      </c>
      <c r="R17" t="s">
        <v>45</v>
      </c>
      <c r="T17" t="s">
        <v>38</v>
      </c>
      <c r="U17">
        <f t="shared" si="0"/>
        <v>0</v>
      </c>
      <c r="V17">
        <f t="shared" si="1"/>
        <v>0</v>
      </c>
      <c r="W17">
        <f t="shared" si="2"/>
        <v>0</v>
      </c>
      <c r="X17">
        <f t="shared" si="3"/>
        <v>0</v>
      </c>
      <c r="Y17">
        <f t="shared" si="4"/>
        <v>0</v>
      </c>
      <c r="Z17">
        <f t="shared" si="5"/>
        <v>0</v>
      </c>
      <c r="AA17">
        <f t="shared" si="6"/>
        <v>0</v>
      </c>
      <c r="AB17">
        <f t="shared" si="7"/>
        <v>0</v>
      </c>
      <c r="AC17">
        <f t="shared" si="8"/>
        <v>0</v>
      </c>
      <c r="AD17">
        <f t="shared" si="9"/>
        <v>0</v>
      </c>
      <c r="AE17">
        <f t="shared" si="10"/>
        <v>0</v>
      </c>
      <c r="AF17">
        <f t="shared" si="11"/>
        <v>0.79400000000000004</v>
      </c>
      <c r="AH17" t="s">
        <v>38</v>
      </c>
      <c r="AI17">
        <v>0.79400000000000004</v>
      </c>
    </row>
    <row r="18" spans="1:35" x14ac:dyDescent="0.25">
      <c r="A18" t="s">
        <v>132</v>
      </c>
      <c r="B18" t="s">
        <v>44</v>
      </c>
      <c r="C18" t="s">
        <v>37</v>
      </c>
      <c r="D18">
        <v>8.4681652470089998E-3</v>
      </c>
      <c r="E18" s="2">
        <v>1.3504633884094E-2</v>
      </c>
      <c r="F18" s="2">
        <v>7.124106744046E-3</v>
      </c>
      <c r="G18" s="5">
        <v>1.6473620693838901E-2</v>
      </c>
      <c r="H18" s="2">
        <v>1.4216014026203001E-2</v>
      </c>
      <c r="I18" s="2">
        <v>1.38663981720469E-2</v>
      </c>
      <c r="J18" s="2">
        <v>1.3590946230745899E-2</v>
      </c>
      <c r="K18" s="2">
        <v>1.3290100101307999E-2</v>
      </c>
      <c r="L18" s="2">
        <v>1.3572286495982E-2</v>
      </c>
      <c r="M18" s="2">
        <v>1.3854853635167899E-2</v>
      </c>
      <c r="N18" s="2">
        <v>1.4095036157924E-2</v>
      </c>
      <c r="O18" s="2">
        <v>0</v>
      </c>
      <c r="P18">
        <v>0</v>
      </c>
      <c r="Q18">
        <v>0</v>
      </c>
      <c r="R18" t="s">
        <v>45</v>
      </c>
      <c r="T18" t="s">
        <v>27</v>
      </c>
      <c r="U18">
        <f t="shared" si="0"/>
        <v>0.35315748741063463</v>
      </c>
      <c r="V18">
        <f t="shared" si="1"/>
        <v>0.35101139641673862</v>
      </c>
      <c r="W18">
        <f t="shared" si="2"/>
        <v>0.30761204627425981</v>
      </c>
      <c r="X18">
        <f t="shared" si="3"/>
        <v>0.22433051617408981</v>
      </c>
      <c r="Y18">
        <f t="shared" si="4"/>
        <v>0.20480715321814769</v>
      </c>
      <c r="Z18">
        <f t="shared" si="5"/>
        <v>0.20542923866898671</v>
      </c>
      <c r="AA18">
        <f t="shared" si="6"/>
        <v>0.20381164697583076</v>
      </c>
      <c r="AB18">
        <f t="shared" si="7"/>
        <v>0.20692410876333864</v>
      </c>
      <c r="AC18">
        <f t="shared" si="8"/>
        <v>0.20896425363535467</v>
      </c>
      <c r="AD18">
        <f t="shared" si="9"/>
        <v>0.21430986254839465</v>
      </c>
      <c r="AE18">
        <f t="shared" si="10"/>
        <v>0.22043280665168571</v>
      </c>
      <c r="AF18">
        <f t="shared" si="11"/>
        <v>298</v>
      </c>
      <c r="AH18" t="s">
        <v>27</v>
      </c>
      <c r="AI18">
        <v>298</v>
      </c>
    </row>
    <row r="19" spans="1:35" x14ac:dyDescent="0.25">
      <c r="A19" t="s">
        <v>132</v>
      </c>
      <c r="B19" t="s">
        <v>44</v>
      </c>
      <c r="C19" t="s">
        <v>39</v>
      </c>
      <c r="D19">
        <v>1.107398038944E-2</v>
      </c>
      <c r="E19" s="2">
        <v>4.7528391561295E-2</v>
      </c>
      <c r="F19" s="2">
        <v>1.1382670036958999E-2</v>
      </c>
      <c r="G19" s="5">
        <v>8.0632738769210004E-3</v>
      </c>
      <c r="H19" s="2">
        <v>5.6055375359399997E-3</v>
      </c>
      <c r="I19" s="2">
        <v>5.4667056208999899E-3</v>
      </c>
      <c r="J19" s="2">
        <v>5.3479862062289999E-3</v>
      </c>
      <c r="K19" s="2">
        <v>5.37859652642799E-3</v>
      </c>
      <c r="L19" s="2">
        <v>5.5436811422810003E-3</v>
      </c>
      <c r="M19" s="2">
        <v>5.6715515505759897E-3</v>
      </c>
      <c r="N19" s="2">
        <v>5.8555087484379997E-3</v>
      </c>
      <c r="O19" s="2">
        <v>0</v>
      </c>
      <c r="P19">
        <v>0</v>
      </c>
      <c r="Q19">
        <v>0</v>
      </c>
      <c r="R19" t="s">
        <v>45</v>
      </c>
      <c r="T19" t="s">
        <v>29</v>
      </c>
      <c r="U19">
        <f t="shared" si="0"/>
        <v>0.46800663470215376</v>
      </c>
      <c r="V19">
        <f t="shared" si="1"/>
        <v>0.4039747482157186</v>
      </c>
      <c r="W19">
        <f t="shared" si="2"/>
        <v>0.33047029558114854</v>
      </c>
      <c r="X19">
        <f t="shared" si="3"/>
        <v>0.35118556768530362</v>
      </c>
      <c r="Y19">
        <f t="shared" si="4"/>
        <v>0.30154024042611349</v>
      </c>
      <c r="Z19">
        <f t="shared" si="5"/>
        <v>0.29521680069854672</v>
      </c>
      <c r="AA19">
        <f t="shared" si="6"/>
        <v>0.28435513495887571</v>
      </c>
      <c r="AB19">
        <f t="shared" si="7"/>
        <v>0.30400600695276764</v>
      </c>
      <c r="AC19">
        <f t="shared" si="8"/>
        <v>0.27955136664126068</v>
      </c>
      <c r="AD19">
        <f t="shared" si="9"/>
        <v>0.27325276360658474</v>
      </c>
      <c r="AE19">
        <f t="shared" si="10"/>
        <v>0.26947915638881337</v>
      </c>
      <c r="AF19">
        <f t="shared" si="11"/>
        <v>0</v>
      </c>
      <c r="AH19" t="s">
        <v>29</v>
      </c>
      <c r="AI19">
        <v>0</v>
      </c>
    </row>
    <row r="20" spans="1:35" x14ac:dyDescent="0.25">
      <c r="A20" t="s">
        <v>132</v>
      </c>
      <c r="B20" t="s">
        <v>47</v>
      </c>
      <c r="C20" t="s">
        <v>16</v>
      </c>
      <c r="D20">
        <v>9.0810698130759995E-3</v>
      </c>
      <c r="E20">
        <v>5.7854406309399897E-3</v>
      </c>
      <c r="F20">
        <v>1.3489288211919999E-2</v>
      </c>
      <c r="G20" s="1">
        <v>1.3943894543763999E-2</v>
      </c>
      <c r="H20">
        <v>1.3379205303772001E-2</v>
      </c>
      <c r="I20">
        <v>1.3175062045942E-2</v>
      </c>
      <c r="J20">
        <v>1.31485207716199E-2</v>
      </c>
      <c r="K20">
        <v>1.3179750755647901E-2</v>
      </c>
      <c r="L20">
        <v>1.3507695522089899E-2</v>
      </c>
      <c r="M20">
        <v>1.3734078772486899E-2</v>
      </c>
      <c r="N20">
        <v>1.36638660378159E-2</v>
      </c>
      <c r="O20">
        <v>0</v>
      </c>
      <c r="P20">
        <v>0</v>
      </c>
      <c r="Q20">
        <v>0</v>
      </c>
      <c r="R20" t="s">
        <v>45</v>
      </c>
      <c r="T20" t="s">
        <v>31</v>
      </c>
      <c r="U20">
        <f t="shared" si="0"/>
        <v>19.61893762740506</v>
      </c>
      <c r="V20">
        <f t="shared" si="1"/>
        <v>12.454478096718278</v>
      </c>
      <c r="W20">
        <f t="shared" si="2"/>
        <v>10.066976393747568</v>
      </c>
      <c r="X20">
        <f t="shared" si="3"/>
        <v>10.547787498970667</v>
      </c>
      <c r="Y20">
        <f t="shared" si="4"/>
        <v>8.5145998315306208</v>
      </c>
      <c r="Z20">
        <f t="shared" si="5"/>
        <v>8.0540849610283427</v>
      </c>
      <c r="AA20">
        <f t="shared" si="6"/>
        <v>7.8502035688973306</v>
      </c>
      <c r="AB20">
        <f t="shared" si="7"/>
        <v>8.2566580858271834</v>
      </c>
      <c r="AC20">
        <f t="shared" si="8"/>
        <v>8.1749798774931577</v>
      </c>
      <c r="AD20">
        <f t="shared" si="9"/>
        <v>8.3999221771510033</v>
      </c>
      <c r="AE20">
        <f t="shared" si="10"/>
        <v>8.635184806365336</v>
      </c>
      <c r="AF20">
        <f t="shared" si="11"/>
        <v>0</v>
      </c>
      <c r="AH20" t="s">
        <v>31</v>
      </c>
      <c r="AI20">
        <v>0</v>
      </c>
    </row>
    <row r="21" spans="1:35" x14ac:dyDescent="0.25">
      <c r="A21" t="s">
        <v>132</v>
      </c>
      <c r="B21" t="s">
        <v>47</v>
      </c>
      <c r="C21" t="s">
        <v>17</v>
      </c>
      <c r="D21">
        <v>0.12708245475999999</v>
      </c>
      <c r="E21" s="2">
        <v>0.13764592984099999</v>
      </c>
      <c r="F21" s="2">
        <v>0.164167853128</v>
      </c>
      <c r="G21" s="5">
        <v>0.16198349885659999</v>
      </c>
      <c r="H21" s="2">
        <v>0.16699592509507299</v>
      </c>
      <c r="I21" s="2">
        <v>0.17124189336317699</v>
      </c>
      <c r="J21" s="2">
        <v>0.17554303086901701</v>
      </c>
      <c r="K21" s="2">
        <v>0.17976893698662499</v>
      </c>
      <c r="L21" s="2">
        <v>0.18376955704725301</v>
      </c>
      <c r="M21" s="2">
        <v>0.18746193292764499</v>
      </c>
      <c r="N21" s="2">
        <v>0.19096235742745399</v>
      </c>
      <c r="O21" s="2">
        <v>0</v>
      </c>
      <c r="P21">
        <v>0</v>
      </c>
      <c r="Q21">
        <v>0</v>
      </c>
      <c r="R21" t="s">
        <v>45</v>
      </c>
      <c r="T21" t="s">
        <v>32</v>
      </c>
      <c r="U21">
        <f t="shared" si="0"/>
        <v>26.446432236555076</v>
      </c>
      <c r="V21">
        <f t="shared" si="1"/>
        <v>20.210865298489889</v>
      </c>
      <c r="W21">
        <f t="shared" si="2"/>
        <v>14.41965354122862</v>
      </c>
      <c r="X21">
        <f t="shared" si="3"/>
        <v>11.633038064102221</v>
      </c>
      <c r="Y21">
        <f t="shared" si="4"/>
        <v>9.4680238621199759</v>
      </c>
      <c r="Z21">
        <f t="shared" si="5"/>
        <v>8.2360954851432382</v>
      </c>
      <c r="AA21">
        <f t="shared" si="6"/>
        <v>7.3209771106680002</v>
      </c>
      <c r="AB21">
        <f t="shared" si="7"/>
        <v>6.304796489543917</v>
      </c>
      <c r="AC21">
        <f t="shared" si="8"/>
        <v>5.8960165014835173</v>
      </c>
      <c r="AD21">
        <f t="shared" si="9"/>
        <v>5.7919174664062503</v>
      </c>
      <c r="AE21">
        <f t="shared" si="10"/>
        <v>5.7329358396457826</v>
      </c>
      <c r="AF21">
        <f t="shared" si="11"/>
        <v>0</v>
      </c>
      <c r="AH21" t="s">
        <v>32</v>
      </c>
      <c r="AI21">
        <v>0</v>
      </c>
    </row>
    <row r="22" spans="1:35" x14ac:dyDescent="0.25">
      <c r="A22" t="s">
        <v>132</v>
      </c>
      <c r="B22" t="s">
        <v>47</v>
      </c>
      <c r="C22" t="s">
        <v>19</v>
      </c>
      <c r="D22">
        <v>2.3736870408052</v>
      </c>
      <c r="E22">
        <v>1.2680401791172999</v>
      </c>
      <c r="F22" s="2">
        <v>0.78761566439949904</v>
      </c>
      <c r="G22" s="5">
        <v>0.67572808855489996</v>
      </c>
      <c r="H22" s="2">
        <v>0.56381466640688604</v>
      </c>
      <c r="I22" s="2">
        <v>0.48429852921697197</v>
      </c>
      <c r="J22" s="2">
        <v>0.40244796910405001</v>
      </c>
      <c r="K22" s="2">
        <v>0.366231123424204</v>
      </c>
      <c r="L22" s="2">
        <v>0.34342478582656699</v>
      </c>
      <c r="M22" s="2">
        <v>0.34291177747380402</v>
      </c>
      <c r="N22" s="2">
        <v>0.33490148800779701</v>
      </c>
      <c r="O22" s="2">
        <v>0</v>
      </c>
      <c r="P22">
        <v>0</v>
      </c>
      <c r="Q22">
        <v>0</v>
      </c>
      <c r="R22" t="s">
        <v>45</v>
      </c>
      <c r="T22" t="s">
        <v>34</v>
      </c>
      <c r="U22">
        <f t="shared" si="0"/>
        <v>0.72493719186421124</v>
      </c>
      <c r="V22">
        <f t="shared" si="1"/>
        <v>0.59854633613867203</v>
      </c>
      <c r="W22">
        <f t="shared" si="2"/>
        <v>0.53682305307025568</v>
      </c>
      <c r="X22">
        <f t="shared" si="3"/>
        <v>0.75169306131172042</v>
      </c>
      <c r="Y22">
        <f t="shared" si="4"/>
        <v>0.6543388983343813</v>
      </c>
      <c r="Z22">
        <f t="shared" si="5"/>
        <v>0.63813711169973619</v>
      </c>
      <c r="AA22">
        <f t="shared" si="6"/>
        <v>0.62356799740070923</v>
      </c>
      <c r="AB22">
        <f t="shared" si="7"/>
        <v>0.69272616107514751</v>
      </c>
      <c r="AC22">
        <f t="shared" si="8"/>
        <v>0.6043864971110644</v>
      </c>
      <c r="AD22">
        <f t="shared" si="9"/>
        <v>0.57237071763679825</v>
      </c>
      <c r="AE22">
        <f t="shared" si="10"/>
        <v>0.55225333649030317</v>
      </c>
      <c r="AF22">
        <f t="shared" si="11"/>
        <v>0</v>
      </c>
      <c r="AH22" t="s">
        <v>34</v>
      </c>
      <c r="AI22">
        <v>0</v>
      </c>
    </row>
    <row r="23" spans="1:35" x14ac:dyDescent="0.25">
      <c r="A23" t="s">
        <v>132</v>
      </c>
      <c r="B23" t="s">
        <v>47</v>
      </c>
      <c r="C23" t="s">
        <v>21</v>
      </c>
      <c r="D23">
        <v>30.9348481241299</v>
      </c>
      <c r="E23" s="2">
        <v>40.004705741699901</v>
      </c>
      <c r="F23" s="2">
        <v>36.839516677099901</v>
      </c>
      <c r="G23" s="5">
        <v>32.765804322900003</v>
      </c>
      <c r="H23" s="2">
        <v>26.882065440648699</v>
      </c>
      <c r="I23" s="2">
        <v>22.733408223902899</v>
      </c>
      <c r="J23" s="2">
        <v>18.691199496696999</v>
      </c>
      <c r="K23" s="2">
        <v>14.8140832028945</v>
      </c>
      <c r="L23" s="2">
        <v>10.409149025660801</v>
      </c>
      <c r="M23" s="2">
        <v>5.6153861645683198</v>
      </c>
      <c r="N23" s="2">
        <v>1.2481752652215701</v>
      </c>
      <c r="O23" s="2">
        <v>0</v>
      </c>
      <c r="P23">
        <v>0</v>
      </c>
      <c r="Q23">
        <v>0</v>
      </c>
      <c r="R23" t="s">
        <v>46</v>
      </c>
      <c r="T23" t="s">
        <v>36</v>
      </c>
      <c r="U23">
        <f t="shared" si="0"/>
        <v>3.0250910417455787</v>
      </c>
      <c r="V23">
        <f t="shared" si="1"/>
        <v>3.1432149779890479</v>
      </c>
      <c r="W23">
        <f t="shared" si="2"/>
        <v>3.970879296779199</v>
      </c>
      <c r="X23">
        <f t="shared" si="3"/>
        <v>3.1487490450936186</v>
      </c>
      <c r="Y23">
        <f t="shared" si="4"/>
        <v>2.4869173450988171</v>
      </c>
      <c r="Z23">
        <f t="shared" si="5"/>
        <v>2.5177960955996621</v>
      </c>
      <c r="AA23">
        <f t="shared" si="6"/>
        <v>2.5937733424060889</v>
      </c>
      <c r="AB23">
        <f t="shared" si="7"/>
        <v>2.7186742169793314</v>
      </c>
      <c r="AC23">
        <f t="shared" si="8"/>
        <v>2.8583230673707818</v>
      </c>
      <c r="AD23">
        <f t="shared" si="9"/>
        <v>3.0060192076753376</v>
      </c>
      <c r="AE23">
        <f t="shared" si="10"/>
        <v>3.151861639472882</v>
      </c>
      <c r="AF23">
        <f t="shared" si="11"/>
        <v>0</v>
      </c>
      <c r="AH23" t="s">
        <v>36</v>
      </c>
      <c r="AI23">
        <v>0</v>
      </c>
    </row>
    <row r="24" spans="1:35" x14ac:dyDescent="0.25">
      <c r="A24" t="s">
        <v>132</v>
      </c>
      <c r="B24" t="s">
        <v>47</v>
      </c>
      <c r="C24" t="s">
        <v>22</v>
      </c>
      <c r="D24" s="2">
        <v>0</v>
      </c>
      <c r="E24" s="2">
        <v>0.13543838999999999</v>
      </c>
      <c r="F24" s="2">
        <v>0.2345593</v>
      </c>
      <c r="G24" s="5">
        <v>0.22506909999999999</v>
      </c>
      <c r="H24" s="2">
        <v>0.23356698000000001</v>
      </c>
      <c r="I24" s="2">
        <v>0.23544103</v>
      </c>
      <c r="J24" s="2">
        <v>0.21912693999999999</v>
      </c>
      <c r="K24" s="2">
        <v>0.18933765</v>
      </c>
      <c r="L24" s="2">
        <v>0.17405762999999999</v>
      </c>
      <c r="M24" s="2">
        <v>0.12523123999999899</v>
      </c>
      <c r="N24" s="2">
        <v>0.120043354</v>
      </c>
      <c r="O24" s="2">
        <v>0</v>
      </c>
      <c r="P24">
        <v>0</v>
      </c>
      <c r="Q24">
        <v>0</v>
      </c>
      <c r="R24" t="s">
        <v>45</v>
      </c>
      <c r="T24" t="s">
        <v>37</v>
      </c>
      <c r="U24">
        <f t="shared" si="0"/>
        <v>2.113737719694222</v>
      </c>
      <c r="V24">
        <f t="shared" si="1"/>
        <v>2.110887992191512</v>
      </c>
      <c r="W24">
        <f t="shared" si="2"/>
        <v>1.7980958610253377</v>
      </c>
      <c r="X24">
        <f t="shared" si="3"/>
        <v>1.5058211471889742</v>
      </c>
      <c r="Y24">
        <f t="shared" si="4"/>
        <v>1.2470783566626549</v>
      </c>
      <c r="Z24">
        <f t="shared" si="5"/>
        <v>1.2233383853901065</v>
      </c>
      <c r="AA24">
        <f t="shared" si="6"/>
        <v>1.2235598240530887</v>
      </c>
      <c r="AB24">
        <f t="shared" si="7"/>
        <v>1.2426917761142426</v>
      </c>
      <c r="AC24">
        <f t="shared" si="8"/>
        <v>1.2768186007563957</v>
      </c>
      <c r="AD24">
        <f t="shared" si="9"/>
        <v>1.3164711482036193</v>
      </c>
      <c r="AE24">
        <f t="shared" si="10"/>
        <v>1.3518851733928547</v>
      </c>
      <c r="AF24">
        <f t="shared" si="11"/>
        <v>0</v>
      </c>
      <c r="AH24" t="s">
        <v>37</v>
      </c>
      <c r="AI24">
        <v>0</v>
      </c>
    </row>
    <row r="25" spans="1:35" x14ac:dyDescent="0.25">
      <c r="A25" t="s">
        <v>132</v>
      </c>
      <c r="B25" t="s">
        <v>47</v>
      </c>
      <c r="C25" t="s">
        <v>23</v>
      </c>
      <c r="D25" s="2">
        <v>4.1447360000000003E-8</v>
      </c>
      <c r="E25" s="2">
        <v>0.79244499999999995</v>
      </c>
      <c r="F25" s="2">
        <v>1.0532747999999901</v>
      </c>
      <c r="G25" s="5">
        <v>1.0106596999999999</v>
      </c>
      <c r="H25" s="2">
        <v>1.048818</v>
      </c>
      <c r="I25" s="2">
        <v>1.0572329999999901</v>
      </c>
      <c r="J25" s="2">
        <v>0.98397829999999997</v>
      </c>
      <c r="K25" s="2">
        <v>0.85021009999999997</v>
      </c>
      <c r="L25" s="2">
        <v>0.78159650000000003</v>
      </c>
      <c r="M25" s="2">
        <v>0.56234392999999905</v>
      </c>
      <c r="N25" s="2">
        <v>0.53904795999999999</v>
      </c>
      <c r="O25" s="2">
        <v>0</v>
      </c>
      <c r="P25">
        <v>0</v>
      </c>
      <c r="Q25">
        <v>0</v>
      </c>
      <c r="R25" t="s">
        <v>45</v>
      </c>
      <c r="T25" t="s">
        <v>40</v>
      </c>
      <c r="U25">
        <f t="shared" si="0"/>
        <v>1.0133400699999999</v>
      </c>
      <c r="V25">
        <f t="shared" si="1"/>
        <v>0.36518580899999997</v>
      </c>
      <c r="W25">
        <f t="shared" si="2"/>
        <v>0.25880370000000003</v>
      </c>
      <c r="X25">
        <f t="shared" si="3"/>
        <v>0.18758760599999999</v>
      </c>
      <c r="Y25">
        <f t="shared" si="4"/>
        <v>0.17103534800000003</v>
      </c>
      <c r="Z25">
        <f t="shared" si="5"/>
        <v>0.142653479</v>
      </c>
      <c r="AA25">
        <f t="shared" si="6"/>
        <v>0.128998947</v>
      </c>
      <c r="AB25">
        <f t="shared" si="7"/>
        <v>0.137081551</v>
      </c>
      <c r="AC25">
        <f t="shared" si="8"/>
        <v>0.14539975399999999</v>
      </c>
      <c r="AD25">
        <f t="shared" si="9"/>
        <v>0.154879186</v>
      </c>
      <c r="AE25">
        <f t="shared" si="10"/>
        <v>0.16207319300000003</v>
      </c>
      <c r="AF25">
        <f t="shared" si="11"/>
        <v>22.8</v>
      </c>
      <c r="AH25" t="s">
        <v>40</v>
      </c>
      <c r="AI25">
        <v>22.8</v>
      </c>
    </row>
    <row r="26" spans="1:35" x14ac:dyDescent="0.25">
      <c r="A26" t="s">
        <v>132</v>
      </c>
      <c r="B26" t="s">
        <v>47</v>
      </c>
      <c r="C26" t="s">
        <v>24</v>
      </c>
      <c r="D26" s="2">
        <v>0</v>
      </c>
      <c r="E26" s="2">
        <v>0.16639959999999901</v>
      </c>
      <c r="F26" s="2">
        <v>0.25398110000000002</v>
      </c>
      <c r="G26" s="5">
        <v>0.24370539999999999</v>
      </c>
      <c r="H26" s="2">
        <v>0.25290704000000003</v>
      </c>
      <c r="I26" s="2">
        <v>0.25493536999999999</v>
      </c>
      <c r="J26" s="2">
        <v>0.23727134999999999</v>
      </c>
      <c r="K26" s="2">
        <v>0.20501526</v>
      </c>
      <c r="L26" s="2">
        <v>0.18847000999999999</v>
      </c>
      <c r="M26" s="2">
        <v>0.13560068</v>
      </c>
      <c r="N26" s="2">
        <v>0.12998331799999999</v>
      </c>
      <c r="O26" s="2">
        <v>0</v>
      </c>
      <c r="P26">
        <v>0</v>
      </c>
      <c r="Q26">
        <v>0</v>
      </c>
      <c r="R26" t="s">
        <v>45</v>
      </c>
      <c r="T26" t="s">
        <v>41</v>
      </c>
      <c r="U26">
        <f t="shared" si="0"/>
        <v>0</v>
      </c>
      <c r="V26">
        <f t="shared" si="1"/>
        <v>0</v>
      </c>
      <c r="W26">
        <f t="shared" si="2"/>
        <v>0</v>
      </c>
      <c r="X26">
        <f t="shared" si="3"/>
        <v>0</v>
      </c>
      <c r="Y26">
        <f t="shared" si="4"/>
        <v>0</v>
      </c>
      <c r="Z26">
        <f t="shared" si="5"/>
        <v>0</v>
      </c>
      <c r="AA26">
        <f t="shared" si="6"/>
        <v>0</v>
      </c>
      <c r="AB26">
        <f t="shared" si="7"/>
        <v>0</v>
      </c>
      <c r="AC26">
        <f t="shared" si="8"/>
        <v>0</v>
      </c>
      <c r="AD26">
        <f t="shared" si="9"/>
        <v>0</v>
      </c>
      <c r="AE26">
        <f t="shared" si="10"/>
        <v>0</v>
      </c>
      <c r="AF26">
        <f t="shared" si="11"/>
        <v>0</v>
      </c>
      <c r="AH26" t="s">
        <v>41</v>
      </c>
      <c r="AI26">
        <v>0</v>
      </c>
    </row>
    <row r="27" spans="1:35" x14ac:dyDescent="0.25">
      <c r="A27" t="s">
        <v>132</v>
      </c>
      <c r="B27" t="s">
        <v>47</v>
      </c>
      <c r="C27" t="s">
        <v>25</v>
      </c>
      <c r="D27" s="2">
        <v>2.0865899999999999E-7</v>
      </c>
      <c r="E27" s="2">
        <v>2.5778310000000002E-4</v>
      </c>
      <c r="F27" s="2">
        <v>2.4053479999999901E-4</v>
      </c>
      <c r="G27" s="5">
        <v>2.3080339999999999E-4</v>
      </c>
      <c r="H27" s="2">
        <v>2.3951788E-4</v>
      </c>
      <c r="I27" s="2">
        <v>2.41439189999999E-4</v>
      </c>
      <c r="J27" s="2">
        <v>2.2470998000000001E-4</v>
      </c>
      <c r="K27" s="2">
        <v>1.9416141999999999E-4</v>
      </c>
      <c r="L27" s="2">
        <v>1.7849224E-4</v>
      </c>
      <c r="M27" s="2">
        <v>1.2842179E-4</v>
      </c>
      <c r="N27" s="2">
        <v>1.2310175000000001E-4</v>
      </c>
      <c r="O27" s="2">
        <v>0</v>
      </c>
      <c r="P27">
        <v>0</v>
      </c>
      <c r="Q27">
        <v>0</v>
      </c>
      <c r="R27" t="s">
        <v>45</v>
      </c>
      <c r="T27" t="s">
        <v>39</v>
      </c>
      <c r="U27">
        <f t="shared" si="0"/>
        <v>22.607674315626422</v>
      </c>
      <c r="V27">
        <f t="shared" si="1"/>
        <v>14.805611104822242</v>
      </c>
      <c r="W27">
        <f t="shared" si="2"/>
        <v>8.4815624641621525</v>
      </c>
      <c r="X27">
        <f t="shared" si="3"/>
        <v>4.3547539343329058</v>
      </c>
      <c r="Y27">
        <f t="shared" si="4"/>
        <v>2.5332468836569824</v>
      </c>
      <c r="Z27">
        <f t="shared" si="5"/>
        <v>2.1394498855490212</v>
      </c>
      <c r="AA27">
        <f t="shared" si="6"/>
        <v>1.9666649201775217</v>
      </c>
      <c r="AB27">
        <f t="shared" si="7"/>
        <v>1.7929258522502196</v>
      </c>
      <c r="AC27">
        <f t="shared" si="8"/>
        <v>1.7229314899062456</v>
      </c>
      <c r="AD27">
        <f t="shared" si="9"/>
        <v>1.7037742835777618</v>
      </c>
      <c r="AE27">
        <f t="shared" si="10"/>
        <v>1.6834138901047957</v>
      </c>
      <c r="AF27">
        <f>SUMIF(AH27:AH125, T27, AI27:AI125)</f>
        <v>0</v>
      </c>
      <c r="AH27" t="s">
        <v>91</v>
      </c>
      <c r="AI27">
        <v>25</v>
      </c>
    </row>
    <row r="28" spans="1:35" x14ac:dyDescent="0.25">
      <c r="A28" t="s">
        <v>132</v>
      </c>
      <c r="B28" t="s">
        <v>47</v>
      </c>
      <c r="C28" t="s">
        <v>26</v>
      </c>
      <c r="D28">
        <v>0</v>
      </c>
      <c r="E28" s="2">
        <v>1.2125359999999899E-2</v>
      </c>
      <c r="F28" s="2">
        <v>1.85257299999999E-2</v>
      </c>
      <c r="G28" s="5">
        <v>1.7776139999999999E-2</v>
      </c>
      <c r="H28" s="2">
        <v>1.8447324000000001E-2</v>
      </c>
      <c r="I28" s="2">
        <v>1.8595312999999902E-2</v>
      </c>
      <c r="J28" s="2">
        <v>1.7306852000000001E-2</v>
      </c>
      <c r="K28" s="2">
        <v>1.4954047E-2</v>
      </c>
      <c r="L28" s="2">
        <v>1.3747232999999999E-2</v>
      </c>
      <c r="M28" s="2">
        <v>9.8908727999999901E-3</v>
      </c>
      <c r="N28" s="2">
        <v>9.4811395999999902E-3</v>
      </c>
      <c r="O28" s="2">
        <v>0</v>
      </c>
      <c r="P28">
        <v>0</v>
      </c>
      <c r="Q28">
        <v>0</v>
      </c>
      <c r="R28" t="s">
        <v>45</v>
      </c>
      <c r="T28" t="s">
        <v>91</v>
      </c>
      <c r="U28">
        <f t="shared" si="0"/>
        <v>8.7286815023000006</v>
      </c>
      <c r="V28">
        <f t="shared" si="1"/>
        <v>9.5610248408999894</v>
      </c>
      <c r="W28">
        <f t="shared" si="2"/>
        <v>9.8314100987999993</v>
      </c>
      <c r="X28">
        <f t="shared" si="3"/>
        <v>9.6484473471999905</v>
      </c>
      <c r="Y28">
        <f t="shared" si="4"/>
        <v>10.106565570740001</v>
      </c>
      <c r="Z28">
        <f t="shared" si="5"/>
        <v>8.77865933004</v>
      </c>
      <c r="AA28">
        <f t="shared" si="6"/>
        <v>8.6526941331509999</v>
      </c>
      <c r="AB28">
        <f t="shared" si="7"/>
        <v>8.8200106861809893</v>
      </c>
      <c r="AC28">
        <f t="shared" si="8"/>
        <v>9.0684793343619994</v>
      </c>
      <c r="AD28">
        <f t="shared" si="9"/>
        <v>9.3585926216339992</v>
      </c>
      <c r="AE28">
        <f t="shared" si="10"/>
        <v>9.5763894825599998</v>
      </c>
      <c r="AF28">
        <v>25</v>
      </c>
      <c r="AH28" t="s">
        <v>92</v>
      </c>
      <c r="AI28">
        <v>25</v>
      </c>
    </row>
    <row r="29" spans="1:35" x14ac:dyDescent="0.25">
      <c r="A29" t="s">
        <v>132</v>
      </c>
      <c r="B29" t="s">
        <v>47</v>
      </c>
      <c r="C29" t="s">
        <v>27</v>
      </c>
      <c r="D29">
        <v>7.2479946229999899E-3</v>
      </c>
      <c r="E29">
        <v>7.8060353482000003E-3</v>
      </c>
      <c r="F29" s="2">
        <v>7.2327861517000004E-3</v>
      </c>
      <c r="G29" s="5">
        <v>4.150354153E-3</v>
      </c>
      <c r="H29" s="2">
        <v>3.8530535207650001E-3</v>
      </c>
      <c r="I29" s="2">
        <v>3.7507005716099998E-3</v>
      </c>
      <c r="J29" s="2">
        <v>3.77797880860199E-3</v>
      </c>
      <c r="K29" s="2">
        <v>3.87801628723E-3</v>
      </c>
      <c r="L29" s="2">
        <v>4.0788783498290002E-3</v>
      </c>
      <c r="M29">
        <v>4.2491537553209901E-3</v>
      </c>
      <c r="N29" s="2">
        <v>4.4155301016069997E-3</v>
      </c>
      <c r="O29" s="2">
        <v>0</v>
      </c>
      <c r="P29">
        <v>0</v>
      </c>
      <c r="Q29">
        <v>0</v>
      </c>
      <c r="R29" t="s">
        <v>45</v>
      </c>
      <c r="T29" t="s">
        <v>92</v>
      </c>
      <c r="U29">
        <f t="shared" si="0"/>
        <v>7.5968556189642003E-2</v>
      </c>
      <c r="V29">
        <f t="shared" si="1"/>
        <v>5.7147059787025001E-2</v>
      </c>
      <c r="W29">
        <f t="shared" si="2"/>
        <v>5.99078533326899E-2</v>
      </c>
      <c r="X29">
        <f t="shared" si="3"/>
        <v>6.6174032017025999E-2</v>
      </c>
      <c r="Y29">
        <f t="shared" si="4"/>
        <v>3.8082628249634001E-2</v>
      </c>
      <c r="Z29">
        <f t="shared" si="5"/>
        <v>2.8206193493474901E-2</v>
      </c>
      <c r="AA29">
        <f t="shared" si="6"/>
        <v>2.9426370245264899E-2</v>
      </c>
      <c r="AB29">
        <f t="shared" si="7"/>
        <v>2.9376709103996899E-2</v>
      </c>
      <c r="AC29">
        <f t="shared" si="8"/>
        <v>2.9822058913110999E-2</v>
      </c>
      <c r="AD29">
        <f t="shared" si="9"/>
        <v>3.05513937994299E-2</v>
      </c>
      <c r="AE29">
        <f t="shared" si="10"/>
        <v>3.1216611204017999E-2</v>
      </c>
      <c r="AF29">
        <v>25</v>
      </c>
      <c r="AH29" t="s">
        <v>96</v>
      </c>
      <c r="AI29">
        <v>298</v>
      </c>
    </row>
    <row r="30" spans="1:35" x14ac:dyDescent="0.25">
      <c r="A30" t="s">
        <v>132</v>
      </c>
      <c r="B30" t="s">
        <v>47</v>
      </c>
      <c r="C30" t="s">
        <v>29</v>
      </c>
      <c r="D30">
        <v>6.68009461341599E-3</v>
      </c>
      <c r="E30" s="2">
        <v>5.6789982942799999E-3</v>
      </c>
      <c r="F30" s="2">
        <v>5.2706060948579997E-3</v>
      </c>
      <c r="G30" s="5">
        <v>4.6996645200340003E-3</v>
      </c>
      <c r="H30" s="2">
        <v>4.3224578228889896E-3</v>
      </c>
      <c r="I30" s="2">
        <v>4.3260391836539899E-3</v>
      </c>
      <c r="J30" s="2">
        <v>4.3218193183699998E-3</v>
      </c>
      <c r="K30" s="2">
        <v>4.4019011568190002E-3</v>
      </c>
      <c r="L30" s="2">
        <v>4.5094259432820003E-3</v>
      </c>
      <c r="M30" s="2">
        <v>4.647202104535E-3</v>
      </c>
      <c r="N30" s="2">
        <v>4.7681802627969998E-3</v>
      </c>
      <c r="O30" s="2">
        <v>0</v>
      </c>
      <c r="P30">
        <v>0</v>
      </c>
      <c r="Q30">
        <v>0</v>
      </c>
      <c r="R30" t="s">
        <v>45</v>
      </c>
      <c r="T30" t="s">
        <v>96</v>
      </c>
      <c r="U30">
        <f t="shared" si="0"/>
        <v>1.19389787819895</v>
      </c>
      <c r="V30">
        <f t="shared" si="1"/>
        <v>1.1829396385359801</v>
      </c>
      <c r="W30">
        <f t="shared" si="2"/>
        <v>1.2108415397219401</v>
      </c>
      <c r="X30">
        <f t="shared" si="3"/>
        <v>1.29600013078587</v>
      </c>
      <c r="Y30">
        <f t="shared" si="4"/>
        <v>1.34663215643768</v>
      </c>
      <c r="Z30">
        <f t="shared" si="5"/>
        <v>1.3393127295207501</v>
      </c>
      <c r="AA30">
        <f t="shared" si="6"/>
        <v>1.3760967450007899</v>
      </c>
      <c r="AB30">
        <f t="shared" si="7"/>
        <v>1.3733022141331599</v>
      </c>
      <c r="AC30">
        <f t="shared" si="8"/>
        <v>1.39378114715265</v>
      </c>
      <c r="AD30">
        <f t="shared" si="9"/>
        <v>1.43472862728081</v>
      </c>
      <c r="AE30">
        <f t="shared" si="10"/>
        <v>1.47215843261655</v>
      </c>
      <c r="AF30">
        <v>298</v>
      </c>
      <c r="AH30" t="s">
        <v>97</v>
      </c>
      <c r="AI30">
        <v>298</v>
      </c>
    </row>
    <row r="31" spans="1:35" x14ac:dyDescent="0.25">
      <c r="A31" t="s">
        <v>132</v>
      </c>
      <c r="B31" t="s">
        <v>47</v>
      </c>
      <c r="C31" t="s">
        <v>31</v>
      </c>
      <c r="D31">
        <v>0.36183448767299897</v>
      </c>
      <c r="E31" s="2">
        <v>0.26197789927624998</v>
      </c>
      <c r="F31" s="2">
        <v>0.14526428538010999</v>
      </c>
      <c r="G31" s="5">
        <v>0.13409352597295901</v>
      </c>
      <c r="H31" s="2">
        <v>0.101879444117096</v>
      </c>
      <c r="I31" s="2">
        <v>9.6184801770032996E-2</v>
      </c>
      <c r="J31" s="2">
        <v>9.3656759464766995E-2</v>
      </c>
      <c r="K31" s="2">
        <v>9.5158182541254993E-2</v>
      </c>
      <c r="L31" s="2">
        <v>9.8094402216382895E-2</v>
      </c>
      <c r="M31" s="2">
        <v>0.101480966285561</v>
      </c>
      <c r="N31" s="2">
        <v>0.102912664978277</v>
      </c>
      <c r="O31" s="2">
        <v>0</v>
      </c>
      <c r="P31">
        <v>0</v>
      </c>
      <c r="Q31">
        <v>0</v>
      </c>
      <c r="R31" t="s">
        <v>45</v>
      </c>
      <c r="T31" t="s">
        <v>97</v>
      </c>
      <c r="U31">
        <f t="shared" si="0"/>
        <v>1.30472165929299E-3</v>
      </c>
      <c r="V31">
        <f t="shared" si="1"/>
        <v>9.819041999219989E-4</v>
      </c>
      <c r="W31">
        <f t="shared" si="2"/>
        <v>1.0293406768489999E-3</v>
      </c>
      <c r="X31">
        <f t="shared" si="3"/>
        <v>1.1370066206769999E-3</v>
      </c>
      <c r="Y31">
        <f t="shared" si="4"/>
        <v>6.54335750265E-4</v>
      </c>
      <c r="Z31">
        <f t="shared" si="5"/>
        <v>4.8463719768799998E-4</v>
      </c>
      <c r="AA31">
        <f t="shared" si="6"/>
        <v>5.0560213875599895E-4</v>
      </c>
      <c r="AB31">
        <f t="shared" si="7"/>
        <v>5.0474892274199898E-4</v>
      </c>
      <c r="AC31">
        <f t="shared" si="8"/>
        <v>5.1240059608200004E-4</v>
      </c>
      <c r="AD31">
        <f t="shared" si="9"/>
        <v>5.2493204794399901E-4</v>
      </c>
      <c r="AE31">
        <f t="shared" si="10"/>
        <v>5.3636199139499904E-4</v>
      </c>
      <c r="AF31">
        <v>298</v>
      </c>
    </row>
    <row r="32" spans="1:35" x14ac:dyDescent="0.25">
      <c r="A32" t="s">
        <v>132</v>
      </c>
      <c r="B32" t="s">
        <v>47</v>
      </c>
      <c r="C32" t="s">
        <v>32</v>
      </c>
      <c r="D32">
        <v>0.59020112711199901</v>
      </c>
      <c r="E32" s="2">
        <v>0.41529701968299998</v>
      </c>
      <c r="F32" s="2">
        <v>0.2865867330536</v>
      </c>
      <c r="G32" s="5">
        <v>0.218248825664799</v>
      </c>
      <c r="H32" s="2">
        <v>0.16057638172039801</v>
      </c>
      <c r="I32" s="2">
        <v>0.13825042346842301</v>
      </c>
      <c r="J32" s="2">
        <v>0.12316038115469199</v>
      </c>
      <c r="K32" s="2">
        <v>0.111073047510389</v>
      </c>
      <c r="L32" s="2">
        <v>0.108670179031554</v>
      </c>
      <c r="M32" s="2">
        <v>0.11003178945172799</v>
      </c>
      <c r="N32" s="2">
        <v>0.11207113006226101</v>
      </c>
      <c r="O32" s="2">
        <v>0</v>
      </c>
      <c r="P32">
        <v>0</v>
      </c>
      <c r="Q32">
        <v>0</v>
      </c>
      <c r="R32" t="s">
        <v>45</v>
      </c>
    </row>
    <row r="33" spans="1:31" x14ac:dyDescent="0.25">
      <c r="A33" t="s">
        <v>132</v>
      </c>
      <c r="B33" t="s">
        <v>47</v>
      </c>
      <c r="C33" t="s">
        <v>34</v>
      </c>
      <c r="D33">
        <v>1.5490434266899999E-2</v>
      </c>
      <c r="E33">
        <v>8.57138391271999E-3</v>
      </c>
      <c r="F33" s="2">
        <v>1.05079861459699E-2</v>
      </c>
      <c r="G33" s="5">
        <v>1.171221397212E-2</v>
      </c>
      <c r="H33" s="2">
        <v>1.12178927910529E-2</v>
      </c>
      <c r="I33" s="2">
        <v>1.09986761340779E-2</v>
      </c>
      <c r="J33" s="2">
        <v>1.0866781777444001E-2</v>
      </c>
      <c r="K33" s="2">
        <v>1.0688122147542001E-2</v>
      </c>
      <c r="L33" s="2">
        <v>1.0580515943416E-2</v>
      </c>
      <c r="M33" s="2">
        <v>1.0467746559746E-2</v>
      </c>
      <c r="N33" s="2">
        <v>1.02738281832419E-2</v>
      </c>
      <c r="O33" s="2">
        <v>0</v>
      </c>
      <c r="P33">
        <v>0</v>
      </c>
      <c r="Q33">
        <v>0</v>
      </c>
      <c r="R33" t="s">
        <v>45</v>
      </c>
    </row>
    <row r="34" spans="1:31" x14ac:dyDescent="0.25">
      <c r="A34" t="s">
        <v>132</v>
      </c>
      <c r="B34" t="s">
        <v>47</v>
      </c>
      <c r="C34" t="s">
        <v>36</v>
      </c>
      <c r="D34">
        <v>7.5302573985359902E-2</v>
      </c>
      <c r="E34">
        <v>8.3830495656790002E-2</v>
      </c>
      <c r="F34">
        <v>9.9336940315789907E-2</v>
      </c>
      <c r="G34" s="1">
        <v>8.2793417525480001E-2</v>
      </c>
      <c r="H34">
        <v>6.8276370621734001E-2</v>
      </c>
      <c r="I34">
        <v>6.8719784598290895E-2</v>
      </c>
      <c r="J34">
        <v>7.1555099518501003E-2</v>
      </c>
      <c r="K34">
        <v>7.3832369959453997E-2</v>
      </c>
      <c r="L34">
        <v>7.6314181263122005E-2</v>
      </c>
      <c r="M34">
        <v>7.8603827625576994E-2</v>
      </c>
      <c r="N34">
        <v>8.0712440025262996E-2</v>
      </c>
      <c r="O34">
        <v>0</v>
      </c>
      <c r="P34">
        <v>0</v>
      </c>
      <c r="Q34">
        <v>0</v>
      </c>
      <c r="R34" t="s">
        <v>45</v>
      </c>
      <c r="T34" t="s">
        <v>2</v>
      </c>
      <c r="U34">
        <v>1990</v>
      </c>
      <c r="V34" s="1">
        <v>2005</v>
      </c>
      <c r="W34">
        <v>2010</v>
      </c>
      <c r="X34">
        <v>2015</v>
      </c>
      <c r="Y34">
        <v>2020</v>
      </c>
      <c r="Z34" s="1">
        <v>2025</v>
      </c>
      <c r="AA34">
        <v>2030</v>
      </c>
      <c r="AB34">
        <v>2035</v>
      </c>
      <c r="AC34">
        <v>2040</v>
      </c>
      <c r="AD34">
        <v>2045</v>
      </c>
      <c r="AE34">
        <v>2050</v>
      </c>
    </row>
    <row r="35" spans="1:31" x14ac:dyDescent="0.25">
      <c r="A35" t="s">
        <v>132</v>
      </c>
      <c r="B35" t="s">
        <v>47</v>
      </c>
      <c r="C35" t="s">
        <v>37</v>
      </c>
      <c r="D35">
        <v>5.2679536442779999E-2</v>
      </c>
      <c r="E35">
        <v>5.98765718584E-2</v>
      </c>
      <c r="F35" s="2">
        <v>5.5106092578439902E-2</v>
      </c>
      <c r="G35" s="5">
        <v>5.0220102439879899E-2</v>
      </c>
      <c r="H35" s="2">
        <v>4.3196328746743999E-2</v>
      </c>
      <c r="I35" s="2">
        <v>4.2652396582400998E-2</v>
      </c>
      <c r="J35" s="2">
        <v>4.3277770476671001E-2</v>
      </c>
      <c r="K35" s="2">
        <v>4.3734320555618003E-2</v>
      </c>
      <c r="L35" s="2">
        <v>4.44525617028209E-2</v>
      </c>
      <c r="M35" s="2">
        <v>4.5082603825972997E-2</v>
      </c>
      <c r="N35" s="2">
        <v>4.5453463410272003E-2</v>
      </c>
      <c r="O35" s="2">
        <v>0</v>
      </c>
      <c r="P35">
        <v>0</v>
      </c>
      <c r="Q35">
        <v>0</v>
      </c>
      <c r="R35" t="s">
        <v>45</v>
      </c>
      <c r="T35" t="s">
        <v>16</v>
      </c>
      <c r="U35">
        <f t="shared" ref="U35:AE35" si="14">U2*$AF2</f>
        <v>0</v>
      </c>
      <c r="V35" s="1">
        <f t="shared" si="14"/>
        <v>0</v>
      </c>
      <c r="W35">
        <f t="shared" si="14"/>
        <v>0</v>
      </c>
      <c r="X35">
        <f t="shared" si="14"/>
        <v>0</v>
      </c>
      <c r="Y35">
        <f t="shared" si="14"/>
        <v>0</v>
      </c>
      <c r="Z35" s="1">
        <f t="shared" si="14"/>
        <v>0</v>
      </c>
      <c r="AA35">
        <f t="shared" si="14"/>
        <v>0</v>
      </c>
      <c r="AB35">
        <f t="shared" si="14"/>
        <v>0</v>
      </c>
      <c r="AC35">
        <f t="shared" si="14"/>
        <v>0</v>
      </c>
      <c r="AD35">
        <f t="shared" si="14"/>
        <v>0</v>
      </c>
      <c r="AE35">
        <f t="shared" si="14"/>
        <v>0</v>
      </c>
    </row>
    <row r="36" spans="1:31" x14ac:dyDescent="0.25">
      <c r="A36" t="s">
        <v>132</v>
      </c>
      <c r="B36" t="s">
        <v>47</v>
      </c>
      <c r="C36" t="s">
        <v>39</v>
      </c>
      <c r="D36">
        <v>0.65060503304352901</v>
      </c>
      <c r="E36" s="2">
        <v>0.50866203873582905</v>
      </c>
      <c r="F36" s="2">
        <v>0.29974724254037999</v>
      </c>
      <c r="G36" s="5">
        <v>0.13920959884366901</v>
      </c>
      <c r="H36" s="2">
        <v>5.9357212315441998E-2</v>
      </c>
      <c r="I36" s="2">
        <v>5.7499458514962902E-2</v>
      </c>
      <c r="J36" s="2">
        <v>5.8486591847428902E-2</v>
      </c>
      <c r="K36" s="2">
        <v>5.9484781076387001E-2</v>
      </c>
      <c r="L36" s="2">
        <v>6.1359721930083003E-2</v>
      </c>
      <c r="M36" s="2">
        <v>6.3141393808148996E-2</v>
      </c>
      <c r="N36" s="2">
        <v>6.4998234813453001E-2</v>
      </c>
      <c r="O36" s="2">
        <v>0</v>
      </c>
      <c r="P36">
        <v>0</v>
      </c>
      <c r="Q36">
        <v>0</v>
      </c>
      <c r="R36" t="s">
        <v>45</v>
      </c>
      <c r="T36" t="s">
        <v>18</v>
      </c>
      <c r="U36">
        <f t="shared" ref="U36:AE36" si="15">U3*$AF3</f>
        <v>0</v>
      </c>
      <c r="V36" s="1">
        <f t="shared" si="15"/>
        <v>0</v>
      </c>
      <c r="W36">
        <f t="shared" si="15"/>
        <v>0</v>
      </c>
      <c r="X36">
        <f t="shared" si="15"/>
        <v>0</v>
      </c>
      <c r="Y36">
        <f t="shared" si="15"/>
        <v>0</v>
      </c>
      <c r="Z36" s="1">
        <f t="shared" si="15"/>
        <v>0</v>
      </c>
      <c r="AA36">
        <f t="shared" si="15"/>
        <v>0</v>
      </c>
      <c r="AB36">
        <f t="shared" si="15"/>
        <v>0</v>
      </c>
      <c r="AC36">
        <f t="shared" si="15"/>
        <v>0</v>
      </c>
      <c r="AD36">
        <f t="shared" si="15"/>
        <v>0</v>
      </c>
      <c r="AE36">
        <f t="shared" si="15"/>
        <v>0</v>
      </c>
    </row>
    <row r="37" spans="1:31" x14ac:dyDescent="0.25">
      <c r="A37" t="s">
        <v>132</v>
      </c>
      <c r="B37" t="s">
        <v>48</v>
      </c>
      <c r="C37" t="s">
        <v>16</v>
      </c>
      <c r="D37">
        <v>7.4378228712350001E-3</v>
      </c>
      <c r="E37">
        <v>4.5837959960199903E-3</v>
      </c>
      <c r="F37" s="2">
        <v>3.66776523671E-3</v>
      </c>
      <c r="G37" s="5">
        <v>7.3206923202000004E-3</v>
      </c>
      <c r="H37" s="2">
        <v>6.7988533278409997E-3</v>
      </c>
      <c r="I37" s="2">
        <v>6.7059683712209998E-3</v>
      </c>
      <c r="J37" s="2">
        <v>6.636924038286E-3</v>
      </c>
      <c r="K37" s="2">
        <v>6.6235131643989998E-3</v>
      </c>
      <c r="L37" s="2">
        <v>6.7962870515760002E-3</v>
      </c>
      <c r="M37" s="2">
        <v>6.9197355737079897E-3</v>
      </c>
      <c r="N37" s="2">
        <v>6.8792608584239898E-3</v>
      </c>
      <c r="O37" s="2">
        <v>0</v>
      </c>
      <c r="P37">
        <v>0</v>
      </c>
      <c r="Q37">
        <v>0</v>
      </c>
      <c r="R37" t="s">
        <v>45</v>
      </c>
      <c r="T37" t="s">
        <v>20</v>
      </c>
      <c r="U37">
        <f t="shared" ref="U37:AE37" si="16">U4*$AF4</f>
        <v>0</v>
      </c>
      <c r="V37" s="1">
        <f t="shared" si="16"/>
        <v>0</v>
      </c>
      <c r="W37">
        <f t="shared" si="16"/>
        <v>0</v>
      </c>
      <c r="X37">
        <f t="shared" si="16"/>
        <v>0</v>
      </c>
      <c r="Y37">
        <f t="shared" si="16"/>
        <v>0</v>
      </c>
      <c r="Z37" s="1">
        <f t="shared" si="16"/>
        <v>0</v>
      </c>
      <c r="AA37">
        <f t="shared" si="16"/>
        <v>0</v>
      </c>
      <c r="AB37">
        <f t="shared" si="16"/>
        <v>0</v>
      </c>
      <c r="AC37">
        <f t="shared" si="16"/>
        <v>0</v>
      </c>
      <c r="AD37">
        <f t="shared" si="16"/>
        <v>0</v>
      </c>
      <c r="AE37">
        <f t="shared" si="16"/>
        <v>0</v>
      </c>
    </row>
    <row r="38" spans="1:31" x14ac:dyDescent="0.25">
      <c r="A38" t="s">
        <v>132</v>
      </c>
      <c r="B38" t="s">
        <v>48</v>
      </c>
      <c r="C38" t="s">
        <v>17</v>
      </c>
      <c r="D38">
        <v>7.0605755120000002E-2</v>
      </c>
      <c r="E38" s="2">
        <v>7.0260843894900005E-2</v>
      </c>
      <c r="F38" s="2">
        <v>0.1033621668102</v>
      </c>
      <c r="G38" s="5">
        <v>8.8880502149499996E-2</v>
      </c>
      <c r="H38" s="2">
        <v>9.1641620544134994E-2</v>
      </c>
      <c r="I38" s="2">
        <v>9.4322207821516998E-2</v>
      </c>
      <c r="J38" s="2">
        <v>9.6812420521755996E-2</v>
      </c>
      <c r="K38" s="2">
        <v>9.9222504522255894E-2</v>
      </c>
      <c r="L38" s="2">
        <v>0.101589914353171</v>
      </c>
      <c r="M38" s="2">
        <v>0.103842955313971</v>
      </c>
      <c r="N38" s="2">
        <v>0.106081769389823</v>
      </c>
      <c r="O38" s="2">
        <v>0</v>
      </c>
      <c r="P38">
        <v>0</v>
      </c>
      <c r="Q38">
        <v>0</v>
      </c>
      <c r="R38" t="s">
        <v>45</v>
      </c>
      <c r="T38" t="s">
        <v>17</v>
      </c>
      <c r="U38">
        <f t="shared" ref="U38:AE38" si="17">U5*$AF5</f>
        <v>557.7908438436483</v>
      </c>
      <c r="V38" s="1">
        <f t="shared" si="17"/>
        <v>442.26421942043743</v>
      </c>
      <c r="W38">
        <f t="shared" si="17"/>
        <v>438.45145315794741</v>
      </c>
      <c r="X38">
        <f t="shared" si="17"/>
        <v>406.30210162361482</v>
      </c>
      <c r="Y38">
        <f t="shared" si="17"/>
        <v>374.69385437986466</v>
      </c>
      <c r="Z38" s="1">
        <f t="shared" si="17"/>
        <v>297.85493519356976</v>
      </c>
      <c r="AA38">
        <f t="shared" si="17"/>
        <v>280.36508962589403</v>
      </c>
      <c r="AB38">
        <f t="shared" si="17"/>
        <v>280.94382292556867</v>
      </c>
      <c r="AC38">
        <f t="shared" si="17"/>
        <v>283.76114230425583</v>
      </c>
      <c r="AD38">
        <f t="shared" si="17"/>
        <v>288.52569758612771</v>
      </c>
      <c r="AE38">
        <f t="shared" si="17"/>
        <v>293.75580135684214</v>
      </c>
    </row>
    <row r="39" spans="1:31" x14ac:dyDescent="0.25">
      <c r="A39" t="s">
        <v>132</v>
      </c>
      <c r="B39" t="s">
        <v>48</v>
      </c>
      <c r="C39" t="s">
        <v>19</v>
      </c>
      <c r="D39">
        <v>1.3937121779399999</v>
      </c>
      <c r="E39">
        <v>0.69149623180649999</v>
      </c>
      <c r="F39" s="2">
        <v>0.43712637526069997</v>
      </c>
      <c r="G39" s="5">
        <v>0.37520102926560001</v>
      </c>
      <c r="H39" s="2">
        <v>0.31852157088890898</v>
      </c>
      <c r="I39" s="2">
        <v>0.27441985082500497</v>
      </c>
      <c r="J39" s="2">
        <v>0.22420356112522899</v>
      </c>
      <c r="K39" s="2">
        <v>0.20442820444771301</v>
      </c>
      <c r="L39" s="2">
        <v>0.19229002454184499</v>
      </c>
      <c r="M39" s="2">
        <v>0.191950555977659</v>
      </c>
      <c r="N39" s="2">
        <v>0.186795845752419</v>
      </c>
      <c r="O39" s="2">
        <v>0</v>
      </c>
      <c r="P39">
        <v>0</v>
      </c>
      <c r="Q39">
        <v>0</v>
      </c>
      <c r="R39" t="s">
        <v>45</v>
      </c>
      <c r="T39" t="s">
        <v>19</v>
      </c>
      <c r="U39">
        <f t="shared" ref="U39:AE39" si="18">U6*$AF6</f>
        <v>0</v>
      </c>
      <c r="V39" s="1">
        <f t="shared" si="18"/>
        <v>0</v>
      </c>
      <c r="W39">
        <f t="shared" si="18"/>
        <v>0</v>
      </c>
      <c r="X39">
        <f t="shared" si="18"/>
        <v>0</v>
      </c>
      <c r="Y39">
        <f t="shared" si="18"/>
        <v>0</v>
      </c>
      <c r="Z39" s="1">
        <f t="shared" si="18"/>
        <v>0</v>
      </c>
      <c r="AA39">
        <f t="shared" si="18"/>
        <v>0</v>
      </c>
      <c r="AB39">
        <f t="shared" si="18"/>
        <v>0</v>
      </c>
      <c r="AC39">
        <f t="shared" si="18"/>
        <v>0</v>
      </c>
      <c r="AD39">
        <f t="shared" si="18"/>
        <v>0</v>
      </c>
      <c r="AE39">
        <f t="shared" si="18"/>
        <v>0</v>
      </c>
    </row>
    <row r="40" spans="1:31" x14ac:dyDescent="0.25">
      <c r="A40" t="s">
        <v>132</v>
      </c>
      <c r="B40" t="s">
        <v>48</v>
      </c>
      <c r="C40" t="s">
        <v>21</v>
      </c>
      <c r="D40">
        <v>13.8541136398</v>
      </c>
      <c r="E40" s="2">
        <v>15.9324092373999</v>
      </c>
      <c r="F40" s="2">
        <v>17.812571299999998</v>
      </c>
      <c r="G40" s="5">
        <v>15.7811740799999</v>
      </c>
      <c r="H40" s="2">
        <v>13.5377487486563</v>
      </c>
      <c r="I40" s="2">
        <v>10.7577318313432</v>
      </c>
      <c r="J40" s="2">
        <v>7.85813031004301</v>
      </c>
      <c r="K40" s="2">
        <v>3.9550311420700699</v>
      </c>
      <c r="L40" s="2">
        <v>-0.81949796552811505</v>
      </c>
      <c r="M40" s="2">
        <v>-5.7872141630988096</v>
      </c>
      <c r="N40" s="2">
        <v>-9.7516145374102692</v>
      </c>
      <c r="O40" s="2">
        <v>0</v>
      </c>
      <c r="P40">
        <v>0</v>
      </c>
      <c r="Q40">
        <v>0</v>
      </c>
      <c r="R40" t="s">
        <v>46</v>
      </c>
      <c r="T40" t="s">
        <v>21</v>
      </c>
      <c r="U40">
        <f t="shared" ref="U40:AE40" si="19">U7*$AF7</f>
        <v>5067.0413342825523</v>
      </c>
      <c r="V40" s="1">
        <f t="shared" si="19"/>
        <v>5720.2397461805413</v>
      </c>
      <c r="W40">
        <f t="shared" si="19"/>
        <v>5097.2751262537031</v>
      </c>
      <c r="X40">
        <f t="shared" si="19"/>
        <v>4896.6699400484204</v>
      </c>
      <c r="Y40">
        <f t="shared" si="19"/>
        <v>3993.6187952727541</v>
      </c>
      <c r="Z40" s="1">
        <f t="shared" si="19"/>
        <v>3407.7434666573931</v>
      </c>
      <c r="AA40">
        <f t="shared" si="19"/>
        <v>2951.4104459580271</v>
      </c>
      <c r="AB40">
        <f t="shared" si="19"/>
        <v>2358.728148668396</v>
      </c>
      <c r="AC40">
        <f t="shared" si="19"/>
        <v>1672.3037972128843</v>
      </c>
      <c r="AD40">
        <f t="shared" si="19"/>
        <v>1170.0894792495135</v>
      </c>
      <c r="AE40">
        <f t="shared" si="19"/>
        <v>680.66167755699462</v>
      </c>
    </row>
    <row r="41" spans="1:31" x14ac:dyDescent="0.25">
      <c r="A41" t="s">
        <v>132</v>
      </c>
      <c r="B41" t="s">
        <v>48</v>
      </c>
      <c r="C41" t="s">
        <v>22</v>
      </c>
      <c r="D41" s="2">
        <v>0</v>
      </c>
      <c r="E41" s="2">
        <v>7.9569899999999999E-2</v>
      </c>
      <c r="F41" s="2">
        <v>0.11274381999999999</v>
      </c>
      <c r="G41" s="5">
        <v>0.10878</v>
      </c>
      <c r="H41" s="2">
        <v>0.11068153999999999</v>
      </c>
      <c r="I41" s="2">
        <v>0.10986789</v>
      </c>
      <c r="J41" s="2">
        <v>0.101923079999999</v>
      </c>
      <c r="K41" s="2">
        <v>8.8320720000000005E-2</v>
      </c>
      <c r="L41" s="2">
        <v>8.1271489999999905E-2</v>
      </c>
      <c r="M41" s="2">
        <v>5.8480781000000003E-2</v>
      </c>
      <c r="N41" s="2">
        <v>5.6340553999999897E-2</v>
      </c>
      <c r="O41" s="2">
        <v>0</v>
      </c>
      <c r="P41">
        <v>0</v>
      </c>
      <c r="Q41">
        <v>0</v>
      </c>
      <c r="R41" t="s">
        <v>45</v>
      </c>
      <c r="T41" t="s">
        <v>22</v>
      </c>
      <c r="U41">
        <f t="shared" ref="U41:AE41" si="20">U8*$AF8</f>
        <v>0</v>
      </c>
      <c r="V41" s="1">
        <f t="shared" si="20"/>
        <v>17.018426774299982</v>
      </c>
      <c r="W41">
        <f t="shared" si="20"/>
        <v>26.90801978549996</v>
      </c>
      <c r="X41">
        <f t="shared" si="20"/>
        <v>29.297784722499994</v>
      </c>
      <c r="Y41">
        <f t="shared" si="20"/>
        <v>30.358849342849911</v>
      </c>
      <c r="Z41" s="1">
        <f t="shared" si="20"/>
        <v>30.60627005344994</v>
      </c>
      <c r="AA41">
        <f t="shared" si="20"/>
        <v>28.371099402099954</v>
      </c>
      <c r="AB41">
        <f t="shared" si="20"/>
        <v>24.537860302199917</v>
      </c>
      <c r="AC41">
        <f t="shared" si="20"/>
        <v>22.508411088834983</v>
      </c>
      <c r="AD41">
        <f t="shared" si="20"/>
        <v>16.152369001299988</v>
      </c>
      <c r="AE41">
        <f t="shared" si="20"/>
        <v>15.437018270946993</v>
      </c>
    </row>
    <row r="42" spans="1:31" x14ac:dyDescent="0.25">
      <c r="A42" t="s">
        <v>132</v>
      </c>
      <c r="B42" t="s">
        <v>48</v>
      </c>
      <c r="C42" t="s">
        <v>23</v>
      </c>
      <c r="D42" s="2">
        <v>2.2704427E-8</v>
      </c>
      <c r="E42" s="2">
        <v>0.46555999999999997</v>
      </c>
      <c r="F42" s="2">
        <v>0.50627</v>
      </c>
      <c r="G42" s="5">
        <v>0.48847019999999902</v>
      </c>
      <c r="H42" s="2">
        <v>0.4970098</v>
      </c>
      <c r="I42" s="2">
        <v>0.49335610000000002</v>
      </c>
      <c r="J42" s="2">
        <v>0.45767972999999901</v>
      </c>
      <c r="K42" s="2">
        <v>0.39659948</v>
      </c>
      <c r="L42" s="2">
        <v>0.36494484999999899</v>
      </c>
      <c r="M42" s="2">
        <v>0.26260475</v>
      </c>
      <c r="N42" s="2">
        <v>0.25299397000000001</v>
      </c>
      <c r="O42" s="2">
        <v>0</v>
      </c>
      <c r="P42">
        <v>0</v>
      </c>
      <c r="Q42">
        <v>0</v>
      </c>
      <c r="R42" t="s">
        <v>45</v>
      </c>
      <c r="T42" t="s">
        <v>23</v>
      </c>
      <c r="U42">
        <f t="shared" ref="U42:AE42" si="21">U9*$AF9</f>
        <v>2.0242872249599984E-6</v>
      </c>
      <c r="V42" s="1">
        <f t="shared" si="21"/>
        <v>40.683124052999993</v>
      </c>
      <c r="W42">
        <f t="shared" si="21"/>
        <v>49.367285673419929</v>
      </c>
      <c r="X42">
        <f t="shared" si="21"/>
        <v>53.751716960369968</v>
      </c>
      <c r="Y42">
        <f t="shared" si="21"/>
        <v>55.698396855529978</v>
      </c>
      <c r="Z42" s="1">
        <f t="shared" si="21"/>
        <v>56.152338239139908</v>
      </c>
      <c r="AA42">
        <f t="shared" si="21"/>
        <v>52.051531621231945</v>
      </c>
      <c r="AB42">
        <f t="shared" si="21"/>
        <v>45.01882440183698</v>
      </c>
      <c r="AC42">
        <f t="shared" si="21"/>
        <v>41.295467187974964</v>
      </c>
      <c r="AD42">
        <f t="shared" si="21"/>
        <v>29.634231257616673</v>
      </c>
      <c r="AE42">
        <f t="shared" si="21"/>
        <v>28.321797204028865</v>
      </c>
    </row>
    <row r="43" spans="1:31" x14ac:dyDescent="0.25">
      <c r="A43" t="s">
        <v>132</v>
      </c>
      <c r="B43" t="s">
        <v>48</v>
      </c>
      <c r="C43" t="s">
        <v>24</v>
      </c>
      <c r="D43" s="2">
        <v>0</v>
      </c>
      <c r="E43" s="2">
        <v>9.7759659999999901E-2</v>
      </c>
      <c r="F43" s="2">
        <v>0.12207932000000001</v>
      </c>
      <c r="G43" s="5">
        <v>0.11778722999999899</v>
      </c>
      <c r="H43" s="2">
        <v>0.11984627</v>
      </c>
      <c r="I43" s="2">
        <v>0.11896517</v>
      </c>
      <c r="J43" s="2">
        <v>0.11036256</v>
      </c>
      <c r="K43" s="2">
        <v>9.5634029999999995E-2</v>
      </c>
      <c r="L43" s="2">
        <v>8.8000769999999895E-2</v>
      </c>
      <c r="M43" s="2">
        <v>6.3323105999999907E-2</v>
      </c>
      <c r="N43" s="2">
        <v>6.1005562999999999E-2</v>
      </c>
      <c r="O43" s="2">
        <v>0</v>
      </c>
      <c r="P43">
        <v>0</v>
      </c>
      <c r="Q43">
        <v>0</v>
      </c>
      <c r="R43" t="s">
        <v>45</v>
      </c>
      <c r="T43" t="s">
        <v>24</v>
      </c>
      <c r="U43">
        <f t="shared" ref="U43:AE43" si="22">U10*$AF10</f>
        <v>0</v>
      </c>
      <c r="V43" s="1">
        <f t="shared" si="22"/>
        <v>26.703576413849976</v>
      </c>
      <c r="W43">
        <f t="shared" si="22"/>
        <v>37.210918667819982</v>
      </c>
      <c r="X43">
        <f t="shared" si="22"/>
        <v>40.515726896819928</v>
      </c>
      <c r="Y43">
        <f t="shared" si="22"/>
        <v>41.98305748343396</v>
      </c>
      <c r="Z43" s="1">
        <f t="shared" si="22"/>
        <v>42.325209810689977</v>
      </c>
      <c r="AA43">
        <f t="shared" si="22"/>
        <v>39.234204709667921</v>
      </c>
      <c r="AB43">
        <f t="shared" si="22"/>
        <v>33.933246821396921</v>
      </c>
      <c r="AC43">
        <f t="shared" si="22"/>
        <v>31.126740445716575</v>
      </c>
      <c r="AD43">
        <f t="shared" si="22"/>
        <v>22.337000220616488</v>
      </c>
      <c r="AE43">
        <f t="shared" si="22"/>
        <v>21.347751305450686</v>
      </c>
    </row>
    <row r="44" spans="1:31" x14ac:dyDescent="0.25">
      <c r="A44" t="s">
        <v>132</v>
      </c>
      <c r="B44" t="s">
        <v>48</v>
      </c>
      <c r="C44" t="s">
        <v>25</v>
      </c>
      <c r="D44" s="2">
        <v>1.143013E-7</v>
      </c>
      <c r="E44" s="2">
        <v>1.5144710000000001E-4</v>
      </c>
      <c r="F44" s="2">
        <v>1.1561625E-4</v>
      </c>
      <c r="G44" s="5">
        <v>1.1155138E-4</v>
      </c>
      <c r="H44" s="2">
        <v>1.1350142E-4</v>
      </c>
      <c r="I44" s="2">
        <v>1.1266705E-4</v>
      </c>
      <c r="J44" s="2">
        <v>1.0451969E-4</v>
      </c>
      <c r="K44" s="2">
        <v>9.0571069999999894E-5</v>
      </c>
      <c r="L44" s="2">
        <v>8.3342069999999899E-5</v>
      </c>
      <c r="M44" s="2">
        <v>5.9970748999999999E-5</v>
      </c>
      <c r="N44" s="2">
        <v>5.7775931999999903E-5</v>
      </c>
      <c r="O44" s="2">
        <v>0</v>
      </c>
      <c r="P44">
        <v>0</v>
      </c>
      <c r="Q44">
        <v>0</v>
      </c>
      <c r="R44" t="s">
        <v>45</v>
      </c>
      <c r="T44" t="s">
        <v>28</v>
      </c>
      <c r="U44">
        <f t="shared" ref="U44:AE44" si="23">U11*$AF11</f>
        <v>0</v>
      </c>
      <c r="V44" s="1">
        <f t="shared" si="23"/>
        <v>0</v>
      </c>
      <c r="W44">
        <f t="shared" si="23"/>
        <v>0</v>
      </c>
      <c r="X44">
        <f t="shared" si="23"/>
        <v>0</v>
      </c>
      <c r="Y44">
        <f t="shared" si="23"/>
        <v>0</v>
      </c>
      <c r="Z44" s="1">
        <f t="shared" si="23"/>
        <v>0</v>
      </c>
      <c r="AA44">
        <f t="shared" si="23"/>
        <v>0</v>
      </c>
      <c r="AB44">
        <f t="shared" si="23"/>
        <v>0</v>
      </c>
      <c r="AC44">
        <f t="shared" si="23"/>
        <v>0</v>
      </c>
      <c r="AD44">
        <f t="shared" si="23"/>
        <v>0</v>
      </c>
      <c r="AE44">
        <f t="shared" si="23"/>
        <v>0</v>
      </c>
    </row>
    <row r="45" spans="1:31" x14ac:dyDescent="0.25">
      <c r="A45" t="s">
        <v>132</v>
      </c>
      <c r="B45" t="s">
        <v>48</v>
      </c>
      <c r="C45" t="s">
        <v>26</v>
      </c>
      <c r="D45">
        <v>0</v>
      </c>
      <c r="E45">
        <v>7.1236390000000002E-3</v>
      </c>
      <c r="F45" s="2">
        <v>8.9046070000000001E-3</v>
      </c>
      <c r="G45" s="5">
        <v>8.5915420000000006E-3</v>
      </c>
      <c r="H45" s="2">
        <v>8.7417199999999997E-3</v>
      </c>
      <c r="I45" s="2">
        <v>8.6774560000000001E-3</v>
      </c>
      <c r="J45" s="2">
        <v>8.0499720000000007E-3</v>
      </c>
      <c r="K45" s="2">
        <v>6.9756490000000004E-3</v>
      </c>
      <c r="L45" s="2">
        <v>6.4188917999999998E-3</v>
      </c>
      <c r="M45" s="2">
        <v>4.6188651000000002E-3</v>
      </c>
      <c r="N45" s="2">
        <v>4.4498235999999997E-3</v>
      </c>
      <c r="O45" s="2">
        <v>0</v>
      </c>
      <c r="P45">
        <v>0</v>
      </c>
      <c r="Q45">
        <v>0</v>
      </c>
      <c r="R45" t="s">
        <v>45</v>
      </c>
      <c r="T45" t="s">
        <v>30</v>
      </c>
      <c r="U45">
        <f t="shared" ref="U45:AE45" si="24">U12*$AF12</f>
        <v>0</v>
      </c>
      <c r="V45" s="1">
        <f t="shared" si="24"/>
        <v>0</v>
      </c>
      <c r="W45">
        <f t="shared" si="24"/>
        <v>0</v>
      </c>
      <c r="X45">
        <f t="shared" si="24"/>
        <v>0</v>
      </c>
      <c r="Y45">
        <f t="shared" si="24"/>
        <v>0</v>
      </c>
      <c r="Z45" s="1">
        <f t="shared" si="24"/>
        <v>0</v>
      </c>
      <c r="AA45">
        <f t="shared" si="24"/>
        <v>0</v>
      </c>
      <c r="AB45">
        <f t="shared" si="24"/>
        <v>0</v>
      </c>
      <c r="AC45">
        <f t="shared" si="24"/>
        <v>0</v>
      </c>
      <c r="AD45">
        <f t="shared" si="24"/>
        <v>0</v>
      </c>
      <c r="AE45">
        <f t="shared" si="24"/>
        <v>0</v>
      </c>
    </row>
    <row r="46" spans="1:31" x14ac:dyDescent="0.25">
      <c r="A46" t="s">
        <v>132</v>
      </c>
      <c r="B46" t="s">
        <v>48</v>
      </c>
      <c r="C46" t="s">
        <v>27</v>
      </c>
      <c r="D46">
        <v>2.8031574819999999E-3</v>
      </c>
      <c r="E46" s="2">
        <v>3.4135878597099899E-3</v>
      </c>
      <c r="F46" s="2">
        <v>4.703930054E-3</v>
      </c>
      <c r="G46" s="5">
        <v>3.2922112979999999E-3</v>
      </c>
      <c r="H46" s="2">
        <v>3.0871533845400001E-3</v>
      </c>
      <c r="I46" s="2">
        <v>3.1710024336919999E-3</v>
      </c>
      <c r="J46" s="2">
        <v>3.3616179578199899E-3</v>
      </c>
      <c r="K46" s="2">
        <v>3.5298480246169898E-3</v>
      </c>
      <c r="L46" s="2">
        <v>3.7580319827299901E-3</v>
      </c>
      <c r="M46" s="2">
        <v>3.9931174570370003E-3</v>
      </c>
      <c r="N46" s="2">
        <v>4.2734026057710001E-3</v>
      </c>
      <c r="O46" s="2">
        <v>0</v>
      </c>
      <c r="P46">
        <v>0</v>
      </c>
      <c r="Q46">
        <v>0</v>
      </c>
      <c r="R46" t="s">
        <v>45</v>
      </c>
      <c r="T46" t="s">
        <v>25</v>
      </c>
      <c r="U46">
        <f t="shared" ref="U46:AE46" si="25">U13*$AF13</f>
        <v>1.054939973807999E-4</v>
      </c>
      <c r="V46" s="1">
        <f t="shared" si="25"/>
        <v>0.13697008235120001</v>
      </c>
      <c r="W46">
        <f t="shared" si="25"/>
        <v>0.11668140878559975</v>
      </c>
      <c r="X46">
        <f t="shared" si="25"/>
        <v>0.12704421504319979</v>
      </c>
      <c r="Y46">
        <f t="shared" si="25"/>
        <v>0.13164527102451984</v>
      </c>
      <c r="Z46" s="1">
        <f t="shared" si="25"/>
        <v>0.13271815083519994</v>
      </c>
      <c r="AA46">
        <f t="shared" si="25"/>
        <v>0.12302575463423986</v>
      </c>
      <c r="AB46">
        <f t="shared" si="25"/>
        <v>0.10640366118123981</v>
      </c>
      <c r="AC46">
        <f t="shared" si="25"/>
        <v>9.7603360776383943E-2</v>
      </c>
      <c r="AD46">
        <f t="shared" si="25"/>
        <v>7.0041596430379938E-2</v>
      </c>
      <c r="AE46">
        <f t="shared" si="25"/>
        <v>6.6939634024682698E-2</v>
      </c>
    </row>
    <row r="47" spans="1:31" x14ac:dyDescent="0.25">
      <c r="A47" t="s">
        <v>132</v>
      </c>
      <c r="B47" t="s">
        <v>48</v>
      </c>
      <c r="C47" t="s">
        <v>29</v>
      </c>
      <c r="D47">
        <v>1.5977075796237E-2</v>
      </c>
      <c r="E47" s="2">
        <v>1.0161991782621E-2</v>
      </c>
      <c r="F47" s="2">
        <v>3.0123895702499999E-3</v>
      </c>
      <c r="G47" s="5">
        <v>3.2883993329799999E-3</v>
      </c>
      <c r="H47" s="2">
        <v>3.0379873377959902E-3</v>
      </c>
      <c r="I47" s="2">
        <v>2.9259940929819901E-3</v>
      </c>
      <c r="J47" s="2">
        <v>2.6855607560209902E-3</v>
      </c>
      <c r="K47" s="2">
        <v>2.7462723663549998E-3</v>
      </c>
      <c r="L47" s="2">
        <v>2.8154708617099998E-3</v>
      </c>
      <c r="M47" s="2">
        <v>2.9056750373389999E-3</v>
      </c>
      <c r="N47" s="2">
        <v>2.9855153966910001E-3</v>
      </c>
      <c r="O47" s="2">
        <v>0</v>
      </c>
      <c r="P47">
        <v>0</v>
      </c>
      <c r="Q47">
        <v>0</v>
      </c>
      <c r="R47" t="s">
        <v>45</v>
      </c>
      <c r="T47" t="s">
        <v>33</v>
      </c>
      <c r="U47">
        <f t="shared" ref="U47:AE47" si="26">U14*$AF14</f>
        <v>0</v>
      </c>
      <c r="V47" s="1">
        <f t="shared" si="26"/>
        <v>0</v>
      </c>
      <c r="W47">
        <f t="shared" si="26"/>
        <v>0</v>
      </c>
      <c r="X47">
        <f t="shared" si="26"/>
        <v>0</v>
      </c>
      <c r="Y47">
        <f t="shared" si="26"/>
        <v>0</v>
      </c>
      <c r="Z47" s="1">
        <f t="shared" si="26"/>
        <v>0</v>
      </c>
      <c r="AA47">
        <f t="shared" si="26"/>
        <v>0</v>
      </c>
      <c r="AB47">
        <f t="shared" si="26"/>
        <v>0</v>
      </c>
      <c r="AC47">
        <f t="shared" si="26"/>
        <v>0</v>
      </c>
      <c r="AD47">
        <f t="shared" si="26"/>
        <v>0</v>
      </c>
      <c r="AE47">
        <f t="shared" si="26"/>
        <v>0</v>
      </c>
    </row>
    <row r="48" spans="1:31" x14ac:dyDescent="0.25">
      <c r="A48" t="s">
        <v>132</v>
      </c>
      <c r="B48" t="s">
        <v>48</v>
      </c>
      <c r="C48" t="s">
        <v>31</v>
      </c>
      <c r="D48">
        <v>0.2136195109838</v>
      </c>
      <c r="E48" s="2">
        <v>0.14951866434471001</v>
      </c>
      <c r="F48" s="2">
        <v>9.586021125376E-2</v>
      </c>
      <c r="G48" s="5">
        <v>8.9789844215049902E-2</v>
      </c>
      <c r="H48" s="2">
        <v>7.7258888541614001E-2</v>
      </c>
      <c r="I48" s="2">
        <v>7.3566555498022004E-2</v>
      </c>
      <c r="J48" s="2">
        <v>6.2617889547305003E-2</v>
      </c>
      <c r="K48" s="2">
        <v>6.4148664290815893E-2</v>
      </c>
      <c r="L48" s="2">
        <v>6.6376326615024003E-2</v>
      </c>
      <c r="M48" s="2">
        <v>6.8867354014543997E-2</v>
      </c>
      <c r="N48" s="2">
        <v>7.0289299217448004E-2</v>
      </c>
      <c r="O48" s="2">
        <v>0</v>
      </c>
      <c r="P48">
        <v>0</v>
      </c>
      <c r="Q48">
        <v>0</v>
      </c>
      <c r="R48" t="s">
        <v>45</v>
      </c>
      <c r="T48" t="s">
        <v>35</v>
      </c>
      <c r="U48">
        <f t="shared" ref="U48:AE48" si="27">U15*$AF15</f>
        <v>0</v>
      </c>
      <c r="V48" s="1">
        <f t="shared" si="27"/>
        <v>0</v>
      </c>
      <c r="W48">
        <f t="shared" si="27"/>
        <v>0</v>
      </c>
      <c r="X48">
        <f t="shared" si="27"/>
        <v>0</v>
      </c>
      <c r="Y48">
        <f t="shared" si="27"/>
        <v>0</v>
      </c>
      <c r="Z48" s="1">
        <f t="shared" si="27"/>
        <v>0</v>
      </c>
      <c r="AA48">
        <f t="shared" si="27"/>
        <v>0</v>
      </c>
      <c r="AB48">
        <f t="shared" si="27"/>
        <v>0</v>
      </c>
      <c r="AC48">
        <f t="shared" si="27"/>
        <v>0</v>
      </c>
      <c r="AD48">
        <f t="shared" si="27"/>
        <v>0</v>
      </c>
      <c r="AE48">
        <f t="shared" si="27"/>
        <v>0</v>
      </c>
    </row>
    <row r="49" spans="1:32" x14ac:dyDescent="0.25">
      <c r="A49" t="s">
        <v>132</v>
      </c>
      <c r="B49" t="s">
        <v>48</v>
      </c>
      <c r="C49" t="s">
        <v>32</v>
      </c>
      <c r="D49">
        <v>0.25163579327499902</v>
      </c>
      <c r="E49">
        <v>0.21488104402899999</v>
      </c>
      <c r="F49">
        <v>0.158111581897</v>
      </c>
      <c r="G49" s="1">
        <v>0.13478123748279999</v>
      </c>
      <c r="H49">
        <v>9.9042575317299902E-2</v>
      </c>
      <c r="I49">
        <v>8.3765742311799896E-2</v>
      </c>
      <c r="J49">
        <v>7.0949206490357894E-2</v>
      </c>
      <c r="K49">
        <v>6.4807919069569994E-2</v>
      </c>
      <c r="L49">
        <v>6.3939221573796001E-2</v>
      </c>
      <c r="M49">
        <v>6.4831141783978002E-2</v>
      </c>
      <c r="N49">
        <v>6.5137865901481004E-2</v>
      </c>
      <c r="O49">
        <v>0</v>
      </c>
      <c r="P49">
        <v>0</v>
      </c>
      <c r="Q49">
        <v>0</v>
      </c>
      <c r="R49" t="s">
        <v>45</v>
      </c>
      <c r="T49" t="s">
        <v>26</v>
      </c>
      <c r="U49">
        <f t="shared" ref="U49:AE49" si="28">U16*$AF16</f>
        <v>0</v>
      </c>
      <c r="V49" s="1">
        <f t="shared" si="28"/>
        <v>0.29383783610624975</v>
      </c>
      <c r="W49">
        <f t="shared" si="28"/>
        <v>0.40986370500749952</v>
      </c>
      <c r="X49">
        <f t="shared" si="28"/>
        <v>0.44626481246249983</v>
      </c>
      <c r="Y49">
        <f t="shared" si="28"/>
        <v>0.46242686722949894</v>
      </c>
      <c r="Z49" s="1">
        <f t="shared" si="28"/>
        <v>0.46619556103349857</v>
      </c>
      <c r="AA49">
        <f t="shared" si="28"/>
        <v>0.43214942239424947</v>
      </c>
      <c r="AB49">
        <f t="shared" si="28"/>
        <v>0.37376147627324957</v>
      </c>
      <c r="AC49">
        <f t="shared" si="28"/>
        <v>0.34284880322302463</v>
      </c>
      <c r="AD49">
        <f t="shared" si="28"/>
        <v>0.2460333436935748</v>
      </c>
      <c r="AE49">
        <f t="shared" si="28"/>
        <v>0.23513712588998964</v>
      </c>
    </row>
    <row r="50" spans="1:32" x14ac:dyDescent="0.25">
      <c r="A50" t="s">
        <v>132</v>
      </c>
      <c r="B50" t="s">
        <v>48</v>
      </c>
      <c r="C50" t="s">
        <v>34</v>
      </c>
      <c r="D50">
        <v>1.5323722510799999E-2</v>
      </c>
      <c r="E50" s="2">
        <v>6.1918187710099997E-3</v>
      </c>
      <c r="F50" s="2">
        <v>4.2893099496199997E-3</v>
      </c>
      <c r="G50" s="5">
        <v>6.9427199609299901E-3</v>
      </c>
      <c r="H50" s="2">
        <v>6.4944599970199997E-3</v>
      </c>
      <c r="I50" s="2">
        <v>6.4535006468139904E-3</v>
      </c>
      <c r="J50" s="2">
        <v>6.448888092543E-3</v>
      </c>
      <c r="K50" s="2">
        <v>6.4336871758999999E-3</v>
      </c>
      <c r="L50" s="2">
        <v>6.4366668780450002E-3</v>
      </c>
      <c r="M50" s="2">
        <v>6.4556941229320002E-3</v>
      </c>
      <c r="N50" s="2">
        <v>6.3659387855819899E-3</v>
      </c>
      <c r="O50" s="2">
        <v>0</v>
      </c>
      <c r="P50">
        <v>0</v>
      </c>
      <c r="Q50">
        <v>0</v>
      </c>
      <c r="R50" t="s">
        <v>45</v>
      </c>
      <c r="T50" t="s">
        <v>38</v>
      </c>
      <c r="U50">
        <f t="shared" ref="U50:AE50" si="29">U17*$AF17</f>
        <v>0</v>
      </c>
      <c r="V50" s="1">
        <f t="shared" si="29"/>
        <v>0</v>
      </c>
      <c r="W50">
        <f t="shared" si="29"/>
        <v>0</v>
      </c>
      <c r="X50">
        <f t="shared" si="29"/>
        <v>0</v>
      </c>
      <c r="Y50">
        <f t="shared" si="29"/>
        <v>0</v>
      </c>
      <c r="Z50" s="1">
        <f t="shared" si="29"/>
        <v>0</v>
      </c>
      <c r="AA50">
        <f t="shared" si="29"/>
        <v>0</v>
      </c>
      <c r="AB50">
        <f t="shared" si="29"/>
        <v>0</v>
      </c>
      <c r="AC50">
        <f t="shared" si="29"/>
        <v>0</v>
      </c>
      <c r="AD50">
        <f t="shared" si="29"/>
        <v>0</v>
      </c>
      <c r="AE50">
        <f t="shared" si="29"/>
        <v>0</v>
      </c>
    </row>
    <row r="51" spans="1:32" x14ac:dyDescent="0.25">
      <c r="A51" t="s">
        <v>132</v>
      </c>
      <c r="B51" t="s">
        <v>48</v>
      </c>
      <c r="C51" t="s">
        <v>36</v>
      </c>
      <c r="D51">
        <v>5.4119538810209998E-2</v>
      </c>
      <c r="E51">
        <v>4.8965157646339998E-2</v>
      </c>
      <c r="F51" s="2">
        <v>3.9125592442769898E-2</v>
      </c>
      <c r="G51" s="5">
        <v>4.95370110702699E-2</v>
      </c>
      <c r="H51" s="2">
        <v>4.4548507629099898E-2</v>
      </c>
      <c r="I51" s="2">
        <v>4.4361772952344898E-2</v>
      </c>
      <c r="J51" s="2">
        <v>4.1374060765672002E-2</v>
      </c>
      <c r="K51" s="2">
        <v>4.29765569303939E-2</v>
      </c>
      <c r="L51" s="2">
        <v>4.45886452385909E-2</v>
      </c>
      <c r="M51" s="2">
        <v>4.6113525032833898E-2</v>
      </c>
      <c r="N51" s="2">
        <v>4.7360628821812897E-2</v>
      </c>
      <c r="O51" s="2">
        <v>0</v>
      </c>
      <c r="P51">
        <v>0</v>
      </c>
      <c r="Q51">
        <v>0</v>
      </c>
      <c r="R51" t="s">
        <v>45</v>
      </c>
      <c r="T51" t="s">
        <v>27</v>
      </c>
      <c r="U51">
        <f t="shared" ref="U51:AE51" si="30">U18*$AF18</f>
        <v>105.24093124836912</v>
      </c>
      <c r="V51" s="1">
        <f t="shared" si="30"/>
        <v>104.60139613218811</v>
      </c>
      <c r="W51">
        <f t="shared" si="30"/>
        <v>91.668389789729417</v>
      </c>
      <c r="X51">
        <f t="shared" si="30"/>
        <v>66.850493819878764</v>
      </c>
      <c r="Y51">
        <f t="shared" si="30"/>
        <v>61.032531659008008</v>
      </c>
      <c r="Z51" s="1">
        <f t="shared" si="30"/>
        <v>61.217913123358038</v>
      </c>
      <c r="AA51">
        <f t="shared" si="30"/>
        <v>60.735870798797571</v>
      </c>
      <c r="AB51">
        <f t="shared" si="30"/>
        <v>61.663384411474915</v>
      </c>
      <c r="AC51">
        <f t="shared" si="30"/>
        <v>62.27134758333569</v>
      </c>
      <c r="AD51">
        <f t="shared" si="30"/>
        <v>63.864339039421608</v>
      </c>
      <c r="AE51">
        <f t="shared" si="30"/>
        <v>65.688976382202341</v>
      </c>
    </row>
    <row r="52" spans="1:32" x14ac:dyDescent="0.25">
      <c r="A52" t="s">
        <v>132</v>
      </c>
      <c r="B52" t="s">
        <v>48</v>
      </c>
      <c r="C52" t="s">
        <v>37</v>
      </c>
      <c r="D52">
        <v>3.9965965434189898E-2</v>
      </c>
      <c r="E52" s="2">
        <v>2.78266048564999E-2</v>
      </c>
      <c r="F52" s="2">
        <v>1.7523338007409999E-2</v>
      </c>
      <c r="G52" s="5">
        <v>2.5056565790050001E-2</v>
      </c>
      <c r="H52" s="2">
        <v>2.2896724703459999E-2</v>
      </c>
      <c r="I52" s="2">
        <v>2.2628210887564899E-2</v>
      </c>
      <c r="J52" s="2">
        <v>2.1498282655199999E-2</v>
      </c>
      <c r="K52" s="2">
        <v>2.1761515173088899E-2</v>
      </c>
      <c r="L52" s="2">
        <v>2.21490961148199E-2</v>
      </c>
      <c r="M52" s="2">
        <v>2.25175446883259E-2</v>
      </c>
      <c r="N52" s="2">
        <v>2.2649705699509901E-2</v>
      </c>
      <c r="O52" s="2">
        <v>0</v>
      </c>
      <c r="P52">
        <v>0</v>
      </c>
      <c r="Q52">
        <v>0</v>
      </c>
      <c r="R52" t="s">
        <v>45</v>
      </c>
      <c r="T52" t="s">
        <v>29</v>
      </c>
      <c r="U52">
        <f t="shared" ref="U52:AE52" si="31">U19*$AF19</f>
        <v>0</v>
      </c>
      <c r="V52" s="1">
        <f t="shared" si="31"/>
        <v>0</v>
      </c>
      <c r="W52">
        <f t="shared" si="31"/>
        <v>0</v>
      </c>
      <c r="X52">
        <f t="shared" si="31"/>
        <v>0</v>
      </c>
      <c r="Y52">
        <f t="shared" si="31"/>
        <v>0</v>
      </c>
      <c r="Z52" s="1">
        <f t="shared" si="31"/>
        <v>0</v>
      </c>
      <c r="AA52">
        <f t="shared" si="31"/>
        <v>0</v>
      </c>
      <c r="AB52">
        <f t="shared" si="31"/>
        <v>0</v>
      </c>
      <c r="AC52">
        <f t="shared" si="31"/>
        <v>0</v>
      </c>
      <c r="AD52">
        <f t="shared" si="31"/>
        <v>0</v>
      </c>
      <c r="AE52">
        <f t="shared" si="31"/>
        <v>0</v>
      </c>
    </row>
    <row r="53" spans="1:32" x14ac:dyDescent="0.25">
      <c r="A53" t="s">
        <v>132</v>
      </c>
      <c r="B53" t="s">
        <v>48</v>
      </c>
      <c r="C53" t="s">
        <v>39</v>
      </c>
      <c r="D53" s="2">
        <v>0.11052980727095001</v>
      </c>
      <c r="E53" s="2">
        <v>0.10639358024346</v>
      </c>
      <c r="F53">
        <v>8.3443230418159903E-2</v>
      </c>
      <c r="G53" s="5">
        <v>7.4959689442915006E-2</v>
      </c>
      <c r="H53" s="2">
        <v>4.3069709297346E-2</v>
      </c>
      <c r="I53" s="2">
        <v>3.2875823563431002E-2</v>
      </c>
      <c r="J53" s="2">
        <v>2.68852532762359E-2</v>
      </c>
      <c r="K53" s="2">
        <v>2.7256076984596901E-2</v>
      </c>
      <c r="L53" s="2">
        <v>2.7807048430800001E-2</v>
      </c>
      <c r="M53" s="2">
        <v>2.8224756353117001E-2</v>
      </c>
      <c r="N53" s="2">
        <v>2.7987743425964901E-2</v>
      </c>
      <c r="O53" s="2">
        <v>0</v>
      </c>
      <c r="P53">
        <v>0</v>
      </c>
      <c r="Q53">
        <v>0</v>
      </c>
      <c r="R53" t="s">
        <v>45</v>
      </c>
      <c r="T53" t="s">
        <v>31</v>
      </c>
      <c r="U53">
        <f t="shared" ref="U53:AE53" si="32">U20*$AF20</f>
        <v>0</v>
      </c>
      <c r="V53" s="1">
        <f t="shared" si="32"/>
        <v>0</v>
      </c>
      <c r="W53">
        <f t="shared" si="32"/>
        <v>0</v>
      </c>
      <c r="X53">
        <f t="shared" si="32"/>
        <v>0</v>
      </c>
      <c r="Y53">
        <f t="shared" si="32"/>
        <v>0</v>
      </c>
      <c r="Z53" s="1">
        <f t="shared" si="32"/>
        <v>0</v>
      </c>
      <c r="AA53">
        <f t="shared" si="32"/>
        <v>0</v>
      </c>
      <c r="AB53">
        <f t="shared" si="32"/>
        <v>0</v>
      </c>
      <c r="AC53">
        <f t="shared" si="32"/>
        <v>0</v>
      </c>
      <c r="AD53">
        <f t="shared" si="32"/>
        <v>0</v>
      </c>
      <c r="AE53">
        <f t="shared" si="32"/>
        <v>0</v>
      </c>
    </row>
    <row r="54" spans="1:32" x14ac:dyDescent="0.25">
      <c r="A54" t="s">
        <v>132</v>
      </c>
      <c r="B54" t="s">
        <v>49</v>
      </c>
      <c r="C54" t="s">
        <v>16</v>
      </c>
      <c r="D54">
        <v>4.328246994122E-3</v>
      </c>
      <c r="E54" s="2">
        <v>4.6546663711969898E-3</v>
      </c>
      <c r="F54" s="2">
        <v>3.77543908104E-3</v>
      </c>
      <c r="G54" s="5">
        <v>2.7855026964559901E-3</v>
      </c>
      <c r="H54" s="2">
        <v>2.2581899645609999E-3</v>
      </c>
      <c r="I54" s="2">
        <v>2.053734818867E-3</v>
      </c>
      <c r="J54" s="2">
        <v>2.060308753683E-3</v>
      </c>
      <c r="K54" s="2">
        <v>2.11493423103E-3</v>
      </c>
      <c r="L54" s="2">
        <v>2.4441348695930002E-3</v>
      </c>
      <c r="M54" s="2">
        <v>2.7341168206139899E-3</v>
      </c>
      <c r="N54" s="2">
        <v>3.0039854460939901E-3</v>
      </c>
      <c r="O54" s="2">
        <v>0</v>
      </c>
      <c r="P54">
        <v>0</v>
      </c>
      <c r="Q54">
        <v>0</v>
      </c>
      <c r="R54" t="s">
        <v>45</v>
      </c>
      <c r="T54" t="s">
        <v>32</v>
      </c>
      <c r="U54">
        <f t="shared" ref="U54:AE54" si="33">U21*$AF21</f>
        <v>0</v>
      </c>
      <c r="V54" s="1">
        <f t="shared" si="33"/>
        <v>0</v>
      </c>
      <c r="W54">
        <f t="shared" si="33"/>
        <v>0</v>
      </c>
      <c r="X54">
        <f t="shared" si="33"/>
        <v>0</v>
      </c>
      <c r="Y54">
        <f t="shared" si="33"/>
        <v>0</v>
      </c>
      <c r="Z54" s="1">
        <f t="shared" si="33"/>
        <v>0</v>
      </c>
      <c r="AA54">
        <f t="shared" si="33"/>
        <v>0</v>
      </c>
      <c r="AB54">
        <f t="shared" si="33"/>
        <v>0</v>
      </c>
      <c r="AC54">
        <f t="shared" si="33"/>
        <v>0</v>
      </c>
      <c r="AD54">
        <f t="shared" si="33"/>
        <v>0</v>
      </c>
      <c r="AE54">
        <f t="shared" si="33"/>
        <v>0</v>
      </c>
    </row>
    <row r="55" spans="1:32" x14ac:dyDescent="0.25">
      <c r="A55" t="s">
        <v>132</v>
      </c>
      <c r="B55" t="s">
        <v>49</v>
      </c>
      <c r="C55" t="s">
        <v>17</v>
      </c>
      <c r="D55" s="2">
        <v>0.15160621029999999</v>
      </c>
      <c r="E55" s="2">
        <v>0.146485157931</v>
      </c>
      <c r="F55" s="2">
        <v>7.9546107521600004E-2</v>
      </c>
      <c r="G55" s="5">
        <v>8.4174428040399998E-2</v>
      </c>
      <c r="H55" s="2">
        <v>8.6636914295607895E-2</v>
      </c>
      <c r="I55" s="2">
        <v>8.9023639107991895E-2</v>
      </c>
      <c r="J55" s="2">
        <v>9.1023679503682994E-2</v>
      </c>
      <c r="K55" s="2">
        <v>9.2875202172661903E-2</v>
      </c>
      <c r="L55" s="2">
        <v>9.4686925357077997E-2</v>
      </c>
      <c r="M55" s="2">
        <v>9.6467976570753899E-2</v>
      </c>
      <c r="N55" s="2">
        <v>9.8236257906038002E-2</v>
      </c>
      <c r="O55" s="2">
        <v>0</v>
      </c>
      <c r="P55">
        <v>0</v>
      </c>
      <c r="Q55">
        <v>0</v>
      </c>
      <c r="R55" t="s">
        <v>45</v>
      </c>
      <c r="T55" t="s">
        <v>34</v>
      </c>
      <c r="U55">
        <f t="shared" ref="U55:AE55" si="34">U22*$AF22</f>
        <v>0</v>
      </c>
      <c r="V55" s="1">
        <f t="shared" si="34"/>
        <v>0</v>
      </c>
      <c r="W55">
        <f t="shared" si="34"/>
        <v>0</v>
      </c>
      <c r="X55">
        <f t="shared" si="34"/>
        <v>0</v>
      </c>
      <c r="Y55">
        <f t="shared" si="34"/>
        <v>0</v>
      </c>
      <c r="Z55" s="1">
        <f t="shared" si="34"/>
        <v>0</v>
      </c>
      <c r="AA55">
        <f t="shared" si="34"/>
        <v>0</v>
      </c>
      <c r="AB55">
        <f t="shared" si="34"/>
        <v>0</v>
      </c>
      <c r="AC55">
        <f t="shared" si="34"/>
        <v>0</v>
      </c>
      <c r="AD55">
        <f t="shared" si="34"/>
        <v>0</v>
      </c>
      <c r="AE55">
        <f t="shared" si="34"/>
        <v>0</v>
      </c>
    </row>
    <row r="56" spans="1:32" x14ac:dyDescent="0.25">
      <c r="A56" t="s">
        <v>132</v>
      </c>
      <c r="B56" t="s">
        <v>49</v>
      </c>
      <c r="C56" t="s">
        <v>19</v>
      </c>
      <c r="D56">
        <v>1.7796951069531799</v>
      </c>
      <c r="E56" s="2">
        <v>1.19362641194557</v>
      </c>
      <c r="F56" s="2">
        <v>0.76382484082184998</v>
      </c>
      <c r="G56" s="5">
        <v>0.61565900078333702</v>
      </c>
      <c r="H56" s="2">
        <v>0.51976876662239102</v>
      </c>
      <c r="I56" s="2">
        <v>0.44704500233871503</v>
      </c>
      <c r="J56" s="2">
        <v>0.36957577045645801</v>
      </c>
      <c r="K56" s="2">
        <v>0.33056600285601401</v>
      </c>
      <c r="L56" s="2">
        <v>0.30287250307387298</v>
      </c>
      <c r="M56" s="2">
        <v>0.29583797398853401</v>
      </c>
      <c r="N56" s="2">
        <v>0.28034971767389499</v>
      </c>
      <c r="O56" s="2">
        <v>0</v>
      </c>
      <c r="P56">
        <v>0</v>
      </c>
      <c r="Q56">
        <v>0</v>
      </c>
      <c r="R56" t="s">
        <v>45</v>
      </c>
      <c r="T56" t="s">
        <v>36</v>
      </c>
      <c r="U56">
        <f t="shared" ref="U56:AE56" si="35">U23*$AF23</f>
        <v>0</v>
      </c>
      <c r="V56" s="1">
        <f t="shared" si="35"/>
        <v>0</v>
      </c>
      <c r="W56">
        <f t="shared" si="35"/>
        <v>0</v>
      </c>
      <c r="X56">
        <f t="shared" si="35"/>
        <v>0</v>
      </c>
      <c r="Y56">
        <f t="shared" si="35"/>
        <v>0</v>
      </c>
      <c r="Z56" s="1">
        <f t="shared" si="35"/>
        <v>0</v>
      </c>
      <c r="AA56">
        <f t="shared" si="35"/>
        <v>0</v>
      </c>
      <c r="AB56">
        <f t="shared" si="35"/>
        <v>0</v>
      </c>
      <c r="AC56">
        <f t="shared" si="35"/>
        <v>0</v>
      </c>
      <c r="AD56">
        <f t="shared" si="35"/>
        <v>0</v>
      </c>
      <c r="AE56">
        <f t="shared" si="35"/>
        <v>0</v>
      </c>
    </row>
    <row r="57" spans="1:32" x14ac:dyDescent="0.25">
      <c r="A57" t="s">
        <v>132</v>
      </c>
      <c r="B57" t="s">
        <v>49</v>
      </c>
      <c r="C57" t="s">
        <v>21</v>
      </c>
      <c r="D57">
        <v>17.100635703999998</v>
      </c>
      <c r="E57" s="2">
        <v>26.898844319099901</v>
      </c>
      <c r="F57" s="2">
        <v>26.181829545999999</v>
      </c>
      <c r="G57" s="5">
        <v>24.817301132000001</v>
      </c>
      <c r="H57" s="2">
        <v>17.001073021455898</v>
      </c>
      <c r="I57" s="2">
        <v>14.6753805647554</v>
      </c>
      <c r="J57" s="2">
        <v>12.424179505475401</v>
      </c>
      <c r="K57" s="2">
        <v>11.211868267019399</v>
      </c>
      <c r="L57" s="2">
        <v>10.258421333502</v>
      </c>
      <c r="M57" s="2">
        <v>9.3067455368028895</v>
      </c>
      <c r="N57" s="2">
        <v>8.0012205256268203</v>
      </c>
      <c r="O57" s="2">
        <v>0</v>
      </c>
      <c r="P57">
        <v>0</v>
      </c>
      <c r="Q57">
        <v>0</v>
      </c>
      <c r="R57" t="s">
        <v>46</v>
      </c>
      <c r="T57" t="s">
        <v>37</v>
      </c>
      <c r="U57">
        <f t="shared" ref="U57:AE57" si="36">U24*$AF24</f>
        <v>0</v>
      </c>
      <c r="V57" s="1">
        <f t="shared" si="36"/>
        <v>0</v>
      </c>
      <c r="W57">
        <f t="shared" si="36"/>
        <v>0</v>
      </c>
      <c r="X57">
        <f t="shared" si="36"/>
        <v>0</v>
      </c>
      <c r="Y57">
        <f t="shared" si="36"/>
        <v>0</v>
      </c>
      <c r="Z57" s="1">
        <f t="shared" si="36"/>
        <v>0</v>
      </c>
      <c r="AA57">
        <f t="shared" si="36"/>
        <v>0</v>
      </c>
      <c r="AB57">
        <f t="shared" si="36"/>
        <v>0</v>
      </c>
      <c r="AC57">
        <f t="shared" si="36"/>
        <v>0</v>
      </c>
      <c r="AD57">
        <f t="shared" si="36"/>
        <v>0</v>
      </c>
      <c r="AE57">
        <f t="shared" si="36"/>
        <v>0</v>
      </c>
      <c r="AF57">
        <f>(V65-AE65)/V65</f>
        <v>0.74282652798015703</v>
      </c>
    </row>
    <row r="58" spans="1:32" x14ac:dyDescent="0.25">
      <c r="A58" t="s">
        <v>132</v>
      </c>
      <c r="B58" t="s">
        <v>49</v>
      </c>
      <c r="C58" t="s">
        <v>22</v>
      </c>
      <c r="D58" s="2">
        <v>0</v>
      </c>
      <c r="E58" s="2">
        <v>0.1878264</v>
      </c>
      <c r="F58" s="2">
        <v>0.31603619999999999</v>
      </c>
      <c r="G58" s="5">
        <v>0.31946339999999901</v>
      </c>
      <c r="H58" s="2">
        <v>0.33771779000000002</v>
      </c>
      <c r="I58" s="2">
        <v>0.34538507000000002</v>
      </c>
      <c r="J58" s="2">
        <v>0.32317410000000002</v>
      </c>
      <c r="K58" s="2">
        <v>0.28151427000000001</v>
      </c>
      <c r="L58" s="2">
        <v>0.26041836000000002</v>
      </c>
      <c r="M58" s="2">
        <v>0.18890422999999901</v>
      </c>
      <c r="N58" s="2">
        <v>0.18119550099999901</v>
      </c>
      <c r="O58" s="2">
        <v>0</v>
      </c>
      <c r="P58">
        <v>0</v>
      </c>
      <c r="Q58">
        <v>0</v>
      </c>
      <c r="R58" t="s">
        <v>45</v>
      </c>
      <c r="T58" t="s">
        <v>40</v>
      </c>
      <c r="U58">
        <f t="shared" ref="U58:AE58" si="37">U25*$AF25</f>
        <v>23.104153596</v>
      </c>
      <c r="V58" s="1">
        <f t="shared" si="37"/>
        <v>8.3262364451999993</v>
      </c>
      <c r="W58">
        <f t="shared" si="37"/>
        <v>5.9007243600000008</v>
      </c>
      <c r="X58">
        <f t="shared" si="37"/>
        <v>4.2769974167999996</v>
      </c>
      <c r="Y58">
        <f t="shared" si="37"/>
        <v>3.8996059344000007</v>
      </c>
      <c r="Z58" s="1">
        <f t="shared" si="37"/>
        <v>3.2524993212000002</v>
      </c>
      <c r="AA58">
        <f t="shared" si="37"/>
        <v>2.9411759916000002</v>
      </c>
      <c r="AB58">
        <f t="shared" si="37"/>
        <v>3.1254593628</v>
      </c>
      <c r="AC58">
        <f t="shared" si="37"/>
        <v>3.3151143911999998</v>
      </c>
      <c r="AD58">
        <f t="shared" si="37"/>
        <v>3.5312454408000002</v>
      </c>
      <c r="AE58">
        <f t="shared" si="37"/>
        <v>3.6952688004000009</v>
      </c>
    </row>
    <row r="59" spans="1:32" x14ac:dyDescent="0.25">
      <c r="A59" t="s">
        <v>132</v>
      </c>
      <c r="B59" t="s">
        <v>49</v>
      </c>
      <c r="C59" t="s">
        <v>23</v>
      </c>
      <c r="D59" s="2">
        <v>4.2170279999999897E-8</v>
      </c>
      <c r="E59" s="2">
        <v>1.0989644000000001</v>
      </c>
      <c r="F59" s="2">
        <v>1.4191426</v>
      </c>
      <c r="G59" s="5">
        <v>1.4345323000000001</v>
      </c>
      <c r="H59" s="2">
        <v>1.5165033999999999</v>
      </c>
      <c r="I59" s="2">
        <v>1.5509307999999999</v>
      </c>
      <c r="J59" s="2">
        <v>1.4511968</v>
      </c>
      <c r="K59" s="2">
        <v>1.2641245999999999</v>
      </c>
      <c r="L59" s="2">
        <v>1.1693955</v>
      </c>
      <c r="M59" s="2">
        <v>0.84826497999999995</v>
      </c>
      <c r="N59" s="2">
        <v>0.81364903999999905</v>
      </c>
      <c r="O59" s="2">
        <v>0</v>
      </c>
      <c r="P59">
        <v>0</v>
      </c>
      <c r="Q59">
        <v>0</v>
      </c>
      <c r="R59" t="s">
        <v>45</v>
      </c>
      <c r="T59" t="s">
        <v>41</v>
      </c>
      <c r="U59">
        <f t="shared" ref="U59:AE59" si="38">U26*$AF26</f>
        <v>0</v>
      </c>
      <c r="V59" s="1">
        <f t="shared" si="38"/>
        <v>0</v>
      </c>
      <c r="W59">
        <f t="shared" si="38"/>
        <v>0</v>
      </c>
      <c r="X59">
        <f t="shared" si="38"/>
        <v>0</v>
      </c>
      <c r="Y59">
        <f t="shared" si="38"/>
        <v>0</v>
      </c>
      <c r="Z59" s="1">
        <f t="shared" si="38"/>
        <v>0</v>
      </c>
      <c r="AA59">
        <f t="shared" si="38"/>
        <v>0</v>
      </c>
      <c r="AB59">
        <f t="shared" si="38"/>
        <v>0</v>
      </c>
      <c r="AC59">
        <f t="shared" si="38"/>
        <v>0</v>
      </c>
      <c r="AD59">
        <f t="shared" si="38"/>
        <v>0</v>
      </c>
      <c r="AE59">
        <f t="shared" si="38"/>
        <v>0</v>
      </c>
    </row>
    <row r="60" spans="1:32" x14ac:dyDescent="0.25">
      <c r="A60" t="s">
        <v>132</v>
      </c>
      <c r="B60" t="s">
        <v>49</v>
      </c>
      <c r="C60" t="s">
        <v>24</v>
      </c>
      <c r="D60" s="2">
        <v>0</v>
      </c>
      <c r="E60" s="2">
        <v>0.2307642</v>
      </c>
      <c r="F60" s="2">
        <v>0.34220449999999902</v>
      </c>
      <c r="G60" s="5">
        <v>0.34591559999999999</v>
      </c>
      <c r="H60" s="2">
        <v>0.36568170999999999</v>
      </c>
      <c r="I60" s="2">
        <v>0.37398292999999999</v>
      </c>
      <c r="J60" s="2">
        <v>0.349934149999999</v>
      </c>
      <c r="K60" s="2">
        <v>0.30482446999999901</v>
      </c>
      <c r="L60" s="2">
        <v>0.28198171</v>
      </c>
      <c r="M60" s="2">
        <v>0.20454592999999999</v>
      </c>
      <c r="N60" s="2">
        <v>0.19619884000000001</v>
      </c>
      <c r="O60" s="2">
        <v>0</v>
      </c>
      <c r="P60">
        <v>0</v>
      </c>
      <c r="Q60">
        <v>0</v>
      </c>
      <c r="R60" t="s">
        <v>45</v>
      </c>
      <c r="T60" t="s">
        <v>39</v>
      </c>
      <c r="U60">
        <f t="shared" ref="U60:AE60" si="39">U27*$AF27</f>
        <v>0</v>
      </c>
      <c r="V60" s="1">
        <f t="shared" si="39"/>
        <v>0</v>
      </c>
      <c r="W60">
        <f t="shared" si="39"/>
        <v>0</v>
      </c>
      <c r="X60">
        <f t="shared" si="39"/>
        <v>0</v>
      </c>
      <c r="Y60">
        <f t="shared" si="39"/>
        <v>0</v>
      </c>
      <c r="Z60" s="1">
        <f t="shared" si="39"/>
        <v>0</v>
      </c>
      <c r="AA60">
        <f t="shared" si="39"/>
        <v>0</v>
      </c>
      <c r="AB60">
        <f t="shared" si="39"/>
        <v>0</v>
      </c>
      <c r="AC60">
        <f t="shared" si="39"/>
        <v>0</v>
      </c>
      <c r="AD60">
        <f t="shared" si="39"/>
        <v>0</v>
      </c>
      <c r="AE60">
        <f t="shared" si="39"/>
        <v>0</v>
      </c>
    </row>
    <row r="61" spans="1:32" x14ac:dyDescent="0.25">
      <c r="A61" t="s">
        <v>132</v>
      </c>
      <c r="B61" t="s">
        <v>49</v>
      </c>
      <c r="C61" t="s">
        <v>25</v>
      </c>
      <c r="D61" s="2">
        <v>2.1229929999999999E-7</v>
      </c>
      <c r="E61" s="2">
        <v>3.5749490000000001E-4</v>
      </c>
      <c r="F61" s="2">
        <v>3.2408779999999998E-4</v>
      </c>
      <c r="G61" s="5">
        <v>3.2760249999999998E-4</v>
      </c>
      <c r="H61" s="2">
        <v>3.4632244000000001E-4</v>
      </c>
      <c r="I61" s="2">
        <v>3.5418446000000001E-4</v>
      </c>
      <c r="J61" s="2">
        <v>3.3140829999999999E-4</v>
      </c>
      <c r="K61" s="2">
        <v>2.8868675000000001E-4</v>
      </c>
      <c r="L61" s="2">
        <v>2.6705334E-4</v>
      </c>
      <c r="M61" s="2">
        <v>1.9371707000000001E-4</v>
      </c>
      <c r="N61" s="2">
        <v>1.85811913999999E-4</v>
      </c>
      <c r="O61">
        <v>0</v>
      </c>
      <c r="P61">
        <v>0</v>
      </c>
      <c r="Q61">
        <v>0</v>
      </c>
      <c r="R61" t="s">
        <v>45</v>
      </c>
      <c r="T61" t="s">
        <v>91</v>
      </c>
      <c r="U61">
        <f t="shared" ref="U61:AE64" si="40">U28*$AF28</f>
        <v>218.21703755750002</v>
      </c>
      <c r="V61">
        <f t="shared" si="40"/>
        <v>239.02562102249973</v>
      </c>
      <c r="W61">
        <f t="shared" si="40"/>
        <v>245.78525246999999</v>
      </c>
      <c r="X61">
        <f t="shared" si="40"/>
        <v>241.21118367999975</v>
      </c>
      <c r="Y61">
        <f t="shared" si="40"/>
        <v>252.66413926850001</v>
      </c>
      <c r="Z61">
        <f t="shared" si="40"/>
        <v>219.466483251</v>
      </c>
      <c r="AA61">
        <f t="shared" si="40"/>
        <v>216.317353328775</v>
      </c>
      <c r="AB61">
        <f t="shared" si="40"/>
        <v>220.50026715452472</v>
      </c>
      <c r="AC61">
        <f t="shared" si="40"/>
        <v>226.71198335904998</v>
      </c>
      <c r="AD61">
        <f t="shared" si="40"/>
        <v>233.96481554084997</v>
      </c>
      <c r="AE61">
        <f t="shared" si="40"/>
        <v>239.40973706399998</v>
      </c>
    </row>
    <row r="62" spans="1:32" x14ac:dyDescent="0.25">
      <c r="A62" t="s">
        <v>132</v>
      </c>
      <c r="B62" t="s">
        <v>49</v>
      </c>
      <c r="C62" t="s">
        <v>26</v>
      </c>
      <c r="D62">
        <v>0</v>
      </c>
      <c r="E62" s="2">
        <v>1.6815500000000001E-2</v>
      </c>
      <c r="F62" s="2">
        <v>2.4960839999999901E-2</v>
      </c>
      <c r="G62" s="5">
        <v>2.523152E-2</v>
      </c>
      <c r="H62" s="2">
        <v>2.6673261E-2</v>
      </c>
      <c r="I62" s="2">
        <v>2.7278835000000001E-2</v>
      </c>
      <c r="J62" s="2">
        <v>2.5524597999999999E-2</v>
      </c>
      <c r="K62" s="2">
        <v>2.22342629999999E-2</v>
      </c>
      <c r="L62" s="2">
        <v>2.0568085E-2</v>
      </c>
      <c r="M62" s="2">
        <v>1.4919823E-2</v>
      </c>
      <c r="N62" s="2">
        <v>1.4310983299999899E-2</v>
      </c>
      <c r="O62" s="2">
        <v>0</v>
      </c>
      <c r="P62">
        <v>0</v>
      </c>
      <c r="Q62">
        <v>0</v>
      </c>
      <c r="R62" t="s">
        <v>45</v>
      </c>
      <c r="T62" t="s">
        <v>92</v>
      </c>
      <c r="U62">
        <f t="shared" si="40"/>
        <v>1.8992139047410501</v>
      </c>
      <c r="V62">
        <f t="shared" si="40"/>
        <v>1.428676494675625</v>
      </c>
      <c r="W62">
        <f t="shared" si="40"/>
        <v>1.4976963333172475</v>
      </c>
      <c r="X62">
        <f t="shared" si="40"/>
        <v>1.65435080042565</v>
      </c>
      <c r="Y62">
        <f t="shared" si="40"/>
        <v>0.95206570624085007</v>
      </c>
      <c r="Z62">
        <f t="shared" si="40"/>
        <v>0.70515483733687256</v>
      </c>
      <c r="AA62">
        <f t="shared" si="40"/>
        <v>0.73565925613162242</v>
      </c>
      <c r="AB62">
        <f t="shared" si="40"/>
        <v>0.73441772759992252</v>
      </c>
      <c r="AC62">
        <f t="shared" si="40"/>
        <v>0.74555147282777501</v>
      </c>
      <c r="AD62">
        <f t="shared" si="40"/>
        <v>0.7637848449857475</v>
      </c>
      <c r="AE62">
        <f t="shared" si="40"/>
        <v>0.78041528010044992</v>
      </c>
    </row>
    <row r="63" spans="1:32" x14ac:dyDescent="0.25">
      <c r="A63" t="s">
        <v>132</v>
      </c>
      <c r="B63" t="s">
        <v>49</v>
      </c>
      <c r="C63" t="s">
        <v>27</v>
      </c>
      <c r="D63">
        <v>4.022795012E-3</v>
      </c>
      <c r="E63">
        <v>5.4060282664000004E-3</v>
      </c>
      <c r="F63" s="2">
        <v>6.0251265629299904E-3</v>
      </c>
      <c r="G63" s="5">
        <v>3.3918448504000002E-3</v>
      </c>
      <c r="H63" s="2">
        <v>3.2778756655539999E-3</v>
      </c>
      <c r="I63" s="2">
        <v>3.3396601582409901E-3</v>
      </c>
      <c r="J63" s="2">
        <v>3.3564260941549998E-3</v>
      </c>
      <c r="K63" s="2">
        <v>3.4073330599729999E-3</v>
      </c>
      <c r="L63" s="2">
        <v>3.5380202409779999E-3</v>
      </c>
      <c r="M63" s="2">
        <v>3.6886416297759999E-3</v>
      </c>
      <c r="N63" s="2">
        <v>3.845828555805E-3</v>
      </c>
      <c r="O63" s="2">
        <v>0</v>
      </c>
      <c r="P63">
        <v>0</v>
      </c>
      <c r="Q63">
        <v>0</v>
      </c>
      <c r="R63" t="s">
        <v>45</v>
      </c>
      <c r="T63" t="s">
        <v>96</v>
      </c>
      <c r="U63">
        <f t="shared" si="40"/>
        <v>355.78156770328712</v>
      </c>
      <c r="V63">
        <f t="shared" si="40"/>
        <v>352.51601228372203</v>
      </c>
      <c r="W63">
        <f t="shared" si="40"/>
        <v>360.83077883713815</v>
      </c>
      <c r="X63">
        <f t="shared" si="40"/>
        <v>386.20803897418926</v>
      </c>
      <c r="Y63">
        <f t="shared" si="40"/>
        <v>401.29638261842865</v>
      </c>
      <c r="Z63">
        <f t="shared" si="40"/>
        <v>399.11519339718353</v>
      </c>
      <c r="AA63">
        <f t="shared" si="40"/>
        <v>410.07683001023543</v>
      </c>
      <c r="AB63">
        <f t="shared" si="40"/>
        <v>409.24405981168167</v>
      </c>
      <c r="AC63">
        <f t="shared" si="40"/>
        <v>415.34678185148971</v>
      </c>
      <c r="AD63">
        <f t="shared" si="40"/>
        <v>427.54913092968138</v>
      </c>
      <c r="AE63">
        <f t="shared" si="40"/>
        <v>438.70321291973193</v>
      </c>
    </row>
    <row r="64" spans="1:32" x14ac:dyDescent="0.25">
      <c r="A64" t="s">
        <v>132</v>
      </c>
      <c r="B64" t="s">
        <v>49</v>
      </c>
      <c r="C64" t="s">
        <v>29</v>
      </c>
      <c r="D64">
        <v>5.655056421548E-3</v>
      </c>
      <c r="E64" s="2">
        <v>9.26319308966299E-3</v>
      </c>
      <c r="F64" s="2">
        <v>1.073370634388E-2</v>
      </c>
      <c r="G64" s="5">
        <v>5.4040716708469898E-3</v>
      </c>
      <c r="H64" s="2">
        <v>4.4809988224069897E-3</v>
      </c>
      <c r="I64" s="2">
        <v>4.5991507686719999E-3</v>
      </c>
      <c r="J64" s="2">
        <v>4.6414671955480004E-3</v>
      </c>
      <c r="K64" s="2">
        <v>4.7901801657929902E-3</v>
      </c>
      <c r="L64" s="2">
        <v>4.9458882714499899E-3</v>
      </c>
      <c r="M64" s="2">
        <v>5.1345533910559897E-3</v>
      </c>
      <c r="N64" s="2">
        <v>5.2837658131369997E-3</v>
      </c>
      <c r="O64" s="2">
        <v>0</v>
      </c>
      <c r="P64">
        <v>0</v>
      </c>
      <c r="Q64">
        <v>0</v>
      </c>
      <c r="R64" t="s">
        <v>45</v>
      </c>
      <c r="T64" t="s">
        <v>97</v>
      </c>
      <c r="U64">
        <f t="shared" si="40"/>
        <v>0.38880705446931102</v>
      </c>
      <c r="V64">
        <f t="shared" si="40"/>
        <v>0.29260745157675566</v>
      </c>
      <c r="W64">
        <f t="shared" si="40"/>
        <v>0.306743521701002</v>
      </c>
      <c r="X64">
        <f t="shared" si="40"/>
        <v>0.33882797296174599</v>
      </c>
      <c r="Y64">
        <f t="shared" si="40"/>
        <v>0.19499205357897001</v>
      </c>
      <c r="Z64">
        <f t="shared" si="40"/>
        <v>0.14442188491102401</v>
      </c>
      <c r="AA64">
        <f t="shared" si="40"/>
        <v>0.1506694373492877</v>
      </c>
      <c r="AB64">
        <f t="shared" si="40"/>
        <v>0.1504151789771157</v>
      </c>
      <c r="AC64">
        <f t="shared" si="40"/>
        <v>0.15269537763243601</v>
      </c>
      <c r="AD64">
        <f t="shared" si="40"/>
        <v>0.15642975028731171</v>
      </c>
      <c r="AE64">
        <f t="shared" si="40"/>
        <v>0.15983587343570971</v>
      </c>
    </row>
    <row r="65" spans="1:31" x14ac:dyDescent="0.25">
      <c r="A65" t="s">
        <v>132</v>
      </c>
      <c r="B65" t="s">
        <v>49</v>
      </c>
      <c r="C65" t="s">
        <v>31</v>
      </c>
      <c r="D65">
        <v>0.25070057878462998</v>
      </c>
      <c r="E65" s="2">
        <v>0.16648005320190501</v>
      </c>
      <c r="F65" s="2">
        <v>0.13380361002580399</v>
      </c>
      <c r="G65" s="5">
        <v>0.11470995506319601</v>
      </c>
      <c r="H65" s="2">
        <v>8.8945830427789002E-2</v>
      </c>
      <c r="I65" s="2">
        <v>8.545886652003E-2</v>
      </c>
      <c r="J65" s="2">
        <v>8.3486980375352002E-2</v>
      </c>
      <c r="K65" s="2">
        <v>8.5094858716637994E-2</v>
      </c>
      <c r="L65" s="2">
        <v>8.7633226011904999E-2</v>
      </c>
      <c r="M65" s="2">
        <v>9.0531289991566996E-2</v>
      </c>
      <c r="N65" s="2">
        <v>9.1409672226724997E-2</v>
      </c>
      <c r="O65" s="2">
        <v>0</v>
      </c>
      <c r="P65">
        <v>0</v>
      </c>
      <c r="Q65">
        <v>0</v>
      </c>
      <c r="R65" t="s">
        <v>45</v>
      </c>
      <c r="T65" s="3" t="s">
        <v>42</v>
      </c>
      <c r="U65" s="3">
        <f>SUM(U35:U64)</f>
        <v>6329.4639967088506</v>
      </c>
      <c r="V65" s="3">
        <f t="shared" ref="V65:AE65" si="41">SUM(V35:V64)</f>
        <v>6953.5304505904487</v>
      </c>
      <c r="W65" s="3">
        <f t="shared" si="41"/>
        <v>6355.7289339640693</v>
      </c>
      <c r="X65" s="3">
        <f t="shared" si="41"/>
        <v>6127.650471943487</v>
      </c>
      <c r="Y65" s="3">
        <f t="shared" si="41"/>
        <v>5216.986742712842</v>
      </c>
      <c r="Z65" s="3">
        <f t="shared" si="41"/>
        <v>4519.1827994811001</v>
      </c>
      <c r="AA65" s="3">
        <f t="shared" si="41"/>
        <v>4042.9451053168386</v>
      </c>
      <c r="AB65" s="3">
        <f t="shared" si="41"/>
        <v>3439.0600719039116</v>
      </c>
      <c r="AC65" s="3">
        <f t="shared" si="41"/>
        <v>2759.9794844392013</v>
      </c>
      <c r="AD65" s="3">
        <f t="shared" si="41"/>
        <v>2256.8845978013246</v>
      </c>
      <c r="AE65" s="3">
        <f t="shared" si="41"/>
        <v>1788.2635687740481</v>
      </c>
    </row>
    <row r="66" spans="1:31" x14ac:dyDescent="0.25">
      <c r="A66" t="s">
        <v>132</v>
      </c>
      <c r="B66" t="s">
        <v>49</v>
      </c>
      <c r="C66" t="s">
        <v>32</v>
      </c>
      <c r="D66">
        <v>0.30496391380138999</v>
      </c>
      <c r="E66" s="2">
        <v>0.29081318530429601</v>
      </c>
      <c r="F66" s="2">
        <v>0.18946556745490001</v>
      </c>
      <c r="G66" s="5">
        <v>0.14869606803120999</v>
      </c>
      <c r="H66" s="2">
        <v>0.1029354927509</v>
      </c>
      <c r="I66" s="2">
        <v>8.6273364638305899E-2</v>
      </c>
      <c r="J66" s="2">
        <v>7.2320940174079001E-2</v>
      </c>
      <c r="K66" s="2">
        <v>6.2418742881801999E-2</v>
      </c>
      <c r="L66" s="2">
        <v>6.0067976907562E-2</v>
      </c>
      <c r="M66" s="2">
        <v>6.0769668586578902E-2</v>
      </c>
      <c r="N66" s="2">
        <v>6.1417737374423999E-2</v>
      </c>
      <c r="O66" s="2">
        <v>0</v>
      </c>
      <c r="P66">
        <v>0</v>
      </c>
      <c r="Q66">
        <v>0</v>
      </c>
      <c r="R66" t="s">
        <v>45</v>
      </c>
    </row>
    <row r="67" spans="1:31" x14ac:dyDescent="0.25">
      <c r="A67" t="s">
        <v>132</v>
      </c>
      <c r="B67" t="s">
        <v>49</v>
      </c>
      <c r="C67" t="s">
        <v>34</v>
      </c>
      <c r="D67">
        <v>7.137644988309E-3</v>
      </c>
      <c r="E67" s="2">
        <v>4.7856160408369999E-3</v>
      </c>
      <c r="F67" s="2">
        <v>4.8720518989579997E-3</v>
      </c>
      <c r="G67" s="5">
        <v>4.3705150187669899E-3</v>
      </c>
      <c r="H67" s="2">
        <v>3.90624744757E-3</v>
      </c>
      <c r="I67" s="2">
        <v>3.790135590849E-3</v>
      </c>
      <c r="J67" s="2">
        <v>3.6609576000739999E-3</v>
      </c>
      <c r="K67" s="2">
        <v>3.5176361118879999E-3</v>
      </c>
      <c r="L67" s="2">
        <v>3.4435961552010002E-3</v>
      </c>
      <c r="M67" s="2">
        <v>3.4029119228139899E-3</v>
      </c>
      <c r="N67" s="2">
        <v>3.3860344213019898E-3</v>
      </c>
      <c r="O67" s="2">
        <v>0</v>
      </c>
      <c r="P67">
        <v>0</v>
      </c>
      <c r="Q67">
        <v>0</v>
      </c>
      <c r="R67" t="s">
        <v>45</v>
      </c>
      <c r="T67" t="s">
        <v>2</v>
      </c>
      <c r="U67">
        <v>1990</v>
      </c>
      <c r="V67" s="1">
        <v>2005</v>
      </c>
      <c r="W67">
        <v>2010</v>
      </c>
      <c r="X67">
        <v>2015</v>
      </c>
      <c r="Y67">
        <v>2020</v>
      </c>
      <c r="Z67" s="1">
        <v>2025</v>
      </c>
      <c r="AA67">
        <v>2030</v>
      </c>
      <c r="AB67">
        <v>2035</v>
      </c>
      <c r="AC67">
        <v>2040</v>
      </c>
      <c r="AD67">
        <v>2045</v>
      </c>
      <c r="AE67">
        <v>2050</v>
      </c>
    </row>
    <row r="68" spans="1:31" x14ac:dyDescent="0.25">
      <c r="A68" t="s">
        <v>132</v>
      </c>
      <c r="B68" t="s">
        <v>49</v>
      </c>
      <c r="C68" t="s">
        <v>36</v>
      </c>
      <c r="D68">
        <v>3.9581754250620001E-2</v>
      </c>
      <c r="E68" s="2">
        <v>4.0808847317029898E-2</v>
      </c>
      <c r="F68" s="2">
        <v>0.13083235946783001</v>
      </c>
      <c r="G68" s="5">
        <v>9.6872153334578007E-2</v>
      </c>
      <c r="H68" s="2">
        <v>7.0124350456808995E-2</v>
      </c>
      <c r="I68" s="2">
        <v>7.5869772724698997E-2</v>
      </c>
      <c r="J68" s="2">
        <v>8.2382348160901994E-2</v>
      </c>
      <c r="K68" s="2">
        <v>8.8625754912173005E-2</v>
      </c>
      <c r="L68" s="2">
        <v>9.4828507815155005E-2</v>
      </c>
      <c r="M68" s="2">
        <v>0.101131054015793</v>
      </c>
      <c r="N68" s="2">
        <v>0.107815329508022</v>
      </c>
      <c r="O68" s="2">
        <v>0</v>
      </c>
      <c r="P68">
        <v>0</v>
      </c>
      <c r="Q68">
        <v>0</v>
      </c>
      <c r="R68" t="s">
        <v>45</v>
      </c>
      <c r="T68" t="s">
        <v>17</v>
      </c>
      <c r="U68">
        <f t="shared" ref="U68:AE68" si="42">U38</f>
        <v>557.7908438436483</v>
      </c>
      <c r="V68">
        <f t="shared" si="42"/>
        <v>442.26421942043743</v>
      </c>
      <c r="W68">
        <f t="shared" si="42"/>
        <v>438.45145315794741</v>
      </c>
      <c r="X68">
        <f t="shared" si="42"/>
        <v>406.30210162361482</v>
      </c>
      <c r="Y68">
        <f t="shared" si="42"/>
        <v>374.69385437986466</v>
      </c>
      <c r="Z68">
        <f t="shared" si="42"/>
        <v>297.85493519356976</v>
      </c>
      <c r="AA68">
        <f t="shared" si="42"/>
        <v>280.36508962589403</v>
      </c>
      <c r="AB68">
        <f t="shared" si="42"/>
        <v>280.94382292556867</v>
      </c>
      <c r="AC68">
        <f t="shared" si="42"/>
        <v>283.76114230425583</v>
      </c>
      <c r="AD68">
        <f t="shared" si="42"/>
        <v>288.52569758612771</v>
      </c>
      <c r="AE68">
        <f t="shared" si="42"/>
        <v>293.75580135684214</v>
      </c>
    </row>
    <row r="69" spans="1:31" x14ac:dyDescent="0.25">
      <c r="A69" t="s">
        <v>132</v>
      </c>
      <c r="B69" t="s">
        <v>49</v>
      </c>
      <c r="C69" t="s">
        <v>37</v>
      </c>
      <c r="D69">
        <v>2.2264922897609899E-2</v>
      </c>
      <c r="E69" s="2">
        <v>2.53458874346889E-2</v>
      </c>
      <c r="F69" s="2">
        <v>3.3007793311799899E-2</v>
      </c>
      <c r="G69" s="5">
        <v>2.3931330286554999E-2</v>
      </c>
      <c r="H69" s="2">
        <v>1.7708424429789E-2</v>
      </c>
      <c r="I69" s="2">
        <v>1.8293790216620899E-2</v>
      </c>
      <c r="J69" s="2">
        <v>1.9000808845452001E-2</v>
      </c>
      <c r="K69" s="2">
        <v>1.9698475272416999E-2</v>
      </c>
      <c r="L69" s="2">
        <v>2.0625267701138001E-2</v>
      </c>
      <c r="M69" s="2">
        <v>2.1661383836684901E-2</v>
      </c>
      <c r="N69" s="2">
        <v>2.2853777971719998E-2</v>
      </c>
      <c r="O69" s="2">
        <v>0</v>
      </c>
      <c r="P69">
        <v>0</v>
      </c>
      <c r="Q69">
        <v>0</v>
      </c>
      <c r="R69" t="s">
        <v>45</v>
      </c>
      <c r="T69" t="s">
        <v>21</v>
      </c>
      <c r="U69">
        <f t="shared" ref="U69:AE69" si="43">U40</f>
        <v>5067.0413342825523</v>
      </c>
      <c r="V69">
        <f t="shared" si="43"/>
        <v>5720.2397461805413</v>
      </c>
      <c r="W69">
        <f t="shared" si="43"/>
        <v>5097.2751262537031</v>
      </c>
      <c r="X69">
        <f t="shared" si="43"/>
        <v>4896.6699400484204</v>
      </c>
      <c r="Y69">
        <f t="shared" si="43"/>
        <v>3993.6187952727541</v>
      </c>
      <c r="Z69">
        <f t="shared" si="43"/>
        <v>3407.7434666573931</v>
      </c>
      <c r="AA69">
        <f t="shared" si="43"/>
        <v>2951.4104459580271</v>
      </c>
      <c r="AB69">
        <f t="shared" si="43"/>
        <v>2358.728148668396</v>
      </c>
      <c r="AC69">
        <f t="shared" si="43"/>
        <v>1672.3037972128843</v>
      </c>
      <c r="AD69">
        <f t="shared" si="43"/>
        <v>1170.0894792495135</v>
      </c>
      <c r="AE69" s="1">
        <f t="shared" si="43"/>
        <v>680.66167755699462</v>
      </c>
    </row>
    <row r="70" spans="1:31" x14ac:dyDescent="0.25">
      <c r="A70" t="s">
        <v>132</v>
      </c>
      <c r="B70" t="s">
        <v>49</v>
      </c>
      <c r="C70" t="s">
        <v>39</v>
      </c>
      <c r="D70">
        <v>0.18181877380945199</v>
      </c>
      <c r="E70" s="2">
        <v>8.1006286003882003E-2</v>
      </c>
      <c r="F70" s="2">
        <v>6.6625507013816004E-2</v>
      </c>
      <c r="G70" s="5">
        <v>4.4473014468160002E-2</v>
      </c>
      <c r="H70" s="2">
        <v>2.4476347796440898E-2</v>
      </c>
      <c r="I70" s="2">
        <v>2.4886879789770999E-2</v>
      </c>
      <c r="J70" s="2">
        <v>2.6537902296484998E-2</v>
      </c>
      <c r="K70" s="2">
        <v>2.7169915799745901E-2</v>
      </c>
      <c r="L70" s="2">
        <v>2.8398533806603E-2</v>
      </c>
      <c r="M70" s="2">
        <v>2.9894430561765901E-2</v>
      </c>
      <c r="N70" s="2">
        <v>3.1858038615457003E-2</v>
      </c>
      <c r="O70" s="2">
        <v>0</v>
      </c>
      <c r="P70">
        <v>0</v>
      </c>
      <c r="Q70">
        <v>0</v>
      </c>
      <c r="R70" t="s">
        <v>45</v>
      </c>
      <c r="T70" t="s">
        <v>22</v>
      </c>
      <c r="U70">
        <f t="shared" ref="U70:AE70" si="44">U41</f>
        <v>0</v>
      </c>
      <c r="V70">
        <f t="shared" si="44"/>
        <v>17.018426774299982</v>
      </c>
      <c r="W70">
        <f t="shared" si="44"/>
        <v>26.90801978549996</v>
      </c>
      <c r="X70">
        <f t="shared" si="44"/>
        <v>29.297784722499994</v>
      </c>
      <c r="Y70">
        <f t="shared" si="44"/>
        <v>30.358849342849911</v>
      </c>
      <c r="Z70">
        <f t="shared" si="44"/>
        <v>30.60627005344994</v>
      </c>
      <c r="AA70">
        <f t="shared" si="44"/>
        <v>28.371099402099954</v>
      </c>
      <c r="AB70">
        <f t="shared" si="44"/>
        <v>24.537860302199917</v>
      </c>
      <c r="AC70">
        <f t="shared" si="44"/>
        <v>22.508411088834983</v>
      </c>
      <c r="AD70">
        <f t="shared" si="44"/>
        <v>16.152369001299988</v>
      </c>
      <c r="AE70">
        <f t="shared" si="44"/>
        <v>15.437018270946993</v>
      </c>
    </row>
    <row r="71" spans="1:31" x14ac:dyDescent="0.25">
      <c r="A71" t="s">
        <v>132</v>
      </c>
      <c r="B71" t="s">
        <v>115</v>
      </c>
      <c r="C71" t="s">
        <v>40</v>
      </c>
      <c r="D71">
        <v>2.6187900000000002E-3</v>
      </c>
      <c r="E71" s="2">
        <v>9.7910100000000002E-4</v>
      </c>
      <c r="F71" s="2">
        <v>6.3865199999999997E-4</v>
      </c>
      <c r="G71" s="5">
        <v>4.6183500000000001E-4</v>
      </c>
      <c r="H71" s="2">
        <v>2.7137500000000002E-4</v>
      </c>
      <c r="I71" s="2">
        <v>2.3456599999999999E-4</v>
      </c>
      <c r="J71" s="2">
        <v>2.27464E-4</v>
      </c>
      <c r="K71" s="2">
        <v>2.4050300000000001E-4</v>
      </c>
      <c r="L71" s="2">
        <v>2.5559200000000002E-4</v>
      </c>
      <c r="M71" s="2">
        <v>2.7459099999999997E-4</v>
      </c>
      <c r="N71" s="2">
        <v>2.8559000000000001E-4</v>
      </c>
      <c r="O71" s="2">
        <v>0</v>
      </c>
      <c r="P71">
        <v>0</v>
      </c>
      <c r="Q71">
        <v>0</v>
      </c>
      <c r="R71" t="s">
        <v>45</v>
      </c>
      <c r="T71" t="s">
        <v>23</v>
      </c>
      <c r="U71">
        <f t="shared" ref="U71:AE71" si="45">U42</f>
        <v>2.0242872249599984E-6</v>
      </c>
      <c r="V71">
        <f t="shared" si="45"/>
        <v>40.683124052999993</v>
      </c>
      <c r="W71">
        <f t="shared" si="45"/>
        <v>49.367285673419929</v>
      </c>
      <c r="X71">
        <f t="shared" si="45"/>
        <v>53.751716960369968</v>
      </c>
      <c r="Y71">
        <f t="shared" si="45"/>
        <v>55.698396855529978</v>
      </c>
      <c r="Z71">
        <f t="shared" si="45"/>
        <v>56.152338239139908</v>
      </c>
      <c r="AA71">
        <f t="shared" si="45"/>
        <v>52.051531621231945</v>
      </c>
      <c r="AB71">
        <f t="shared" si="45"/>
        <v>45.01882440183698</v>
      </c>
      <c r="AC71">
        <f t="shared" si="45"/>
        <v>41.295467187974964</v>
      </c>
      <c r="AD71">
        <f t="shared" si="45"/>
        <v>29.634231257616673</v>
      </c>
      <c r="AE71">
        <f t="shared" si="45"/>
        <v>28.321797204028865</v>
      </c>
    </row>
    <row r="72" spans="1:31" x14ac:dyDescent="0.25">
      <c r="A72" t="s">
        <v>132</v>
      </c>
      <c r="B72" t="s">
        <v>50</v>
      </c>
      <c r="C72" t="s">
        <v>16</v>
      </c>
      <c r="D72">
        <v>3.3874271087566001E-2</v>
      </c>
      <c r="E72" s="2">
        <v>2.7560380888529901E-2</v>
      </c>
      <c r="F72" s="2">
        <v>1.9270332394920001E-2</v>
      </c>
      <c r="G72" s="5">
        <v>1.6767779089299901E-2</v>
      </c>
      <c r="H72" s="2">
        <v>1.5209075143329901E-2</v>
      </c>
      <c r="I72" s="2">
        <v>1.3770247986347E-2</v>
      </c>
      <c r="J72" s="2">
        <v>1.3960775269049999E-2</v>
      </c>
      <c r="K72" s="2">
        <v>1.3443431275942001E-2</v>
      </c>
      <c r="L72" s="2">
        <v>1.4688560233194E-2</v>
      </c>
      <c r="M72" s="2">
        <v>1.6005411717075899E-2</v>
      </c>
      <c r="N72" s="2">
        <v>1.7320134315316899E-2</v>
      </c>
      <c r="O72" s="2">
        <v>0</v>
      </c>
      <c r="P72">
        <v>0</v>
      </c>
      <c r="Q72">
        <v>0</v>
      </c>
      <c r="R72" t="s">
        <v>45</v>
      </c>
      <c r="T72" t="s">
        <v>24</v>
      </c>
      <c r="U72">
        <f t="shared" ref="U72:AE72" si="46">U43</f>
        <v>0</v>
      </c>
      <c r="V72">
        <f t="shared" si="46"/>
        <v>26.703576413849976</v>
      </c>
      <c r="W72">
        <f t="shared" si="46"/>
        <v>37.210918667819982</v>
      </c>
      <c r="X72">
        <f t="shared" si="46"/>
        <v>40.515726896819928</v>
      </c>
      <c r="Y72">
        <f t="shared" si="46"/>
        <v>41.98305748343396</v>
      </c>
      <c r="Z72">
        <f t="shared" si="46"/>
        <v>42.325209810689977</v>
      </c>
      <c r="AA72">
        <f t="shared" si="46"/>
        <v>39.234204709667921</v>
      </c>
      <c r="AB72">
        <f t="shared" si="46"/>
        <v>33.933246821396921</v>
      </c>
      <c r="AC72">
        <f t="shared" si="46"/>
        <v>31.126740445716575</v>
      </c>
      <c r="AD72">
        <f t="shared" si="46"/>
        <v>22.337000220616488</v>
      </c>
      <c r="AE72">
        <f t="shared" si="46"/>
        <v>21.347751305450686</v>
      </c>
    </row>
    <row r="73" spans="1:31" x14ac:dyDescent="0.25">
      <c r="A73" t="s">
        <v>132</v>
      </c>
      <c r="B73" t="s">
        <v>50</v>
      </c>
      <c r="C73" t="s">
        <v>17</v>
      </c>
      <c r="D73">
        <v>1.4352854903999901</v>
      </c>
      <c r="E73">
        <v>0.74241382650200005</v>
      </c>
      <c r="F73">
        <v>0.544298165886</v>
      </c>
      <c r="G73" s="1">
        <v>0.50542184109900001</v>
      </c>
      <c r="H73">
        <v>0.51835615722139905</v>
      </c>
      <c r="I73">
        <v>0.53282720858463695</v>
      </c>
      <c r="J73">
        <v>0.54498709651282895</v>
      </c>
      <c r="K73">
        <v>0.55613342624596995</v>
      </c>
      <c r="L73">
        <v>0.56700718043873799</v>
      </c>
      <c r="M73">
        <v>0.57764763245114203</v>
      </c>
      <c r="N73">
        <v>0.58811570751890696</v>
      </c>
      <c r="O73">
        <v>0</v>
      </c>
      <c r="P73">
        <v>0</v>
      </c>
      <c r="Q73">
        <v>0</v>
      </c>
      <c r="R73" t="s">
        <v>45</v>
      </c>
      <c r="T73" t="s">
        <v>25</v>
      </c>
      <c r="U73">
        <f t="shared" ref="U73:AE73" si="47">U46</f>
        <v>1.054939973807999E-4</v>
      </c>
      <c r="V73">
        <f t="shared" si="47"/>
        <v>0.13697008235120001</v>
      </c>
      <c r="W73">
        <f t="shared" si="47"/>
        <v>0.11668140878559975</v>
      </c>
      <c r="X73">
        <f t="shared" si="47"/>
        <v>0.12704421504319979</v>
      </c>
      <c r="Y73">
        <f t="shared" si="47"/>
        <v>0.13164527102451984</v>
      </c>
      <c r="Z73">
        <f t="shared" si="47"/>
        <v>0.13271815083519994</v>
      </c>
      <c r="AA73">
        <f t="shared" si="47"/>
        <v>0.12302575463423986</v>
      </c>
      <c r="AB73">
        <f t="shared" si="47"/>
        <v>0.10640366118123981</v>
      </c>
      <c r="AC73">
        <f t="shared" si="47"/>
        <v>9.7603360776383943E-2</v>
      </c>
      <c r="AD73">
        <f t="shared" si="47"/>
        <v>7.0041596430379938E-2</v>
      </c>
      <c r="AE73">
        <f t="shared" si="47"/>
        <v>6.6939634024682698E-2</v>
      </c>
    </row>
    <row r="74" spans="1:31" x14ac:dyDescent="0.25">
      <c r="A74" t="s">
        <v>132</v>
      </c>
      <c r="B74" t="s">
        <v>50</v>
      </c>
      <c r="C74" t="s">
        <v>19</v>
      </c>
      <c r="D74">
        <v>10.9275141188969</v>
      </c>
      <c r="E74" s="2">
        <v>5.9719397415819904</v>
      </c>
      <c r="F74" s="2">
        <v>3.0855855679109898</v>
      </c>
      <c r="G74" s="5">
        <v>2.5671890471109999</v>
      </c>
      <c r="H74" s="2">
        <v>2.1129392521758898</v>
      </c>
      <c r="I74" s="2">
        <v>1.79223635327701</v>
      </c>
      <c r="J74" s="2">
        <v>1.4330710334330099</v>
      </c>
      <c r="K74" s="2">
        <v>1.24546063076811</v>
      </c>
      <c r="L74" s="2">
        <v>1.10768185402522</v>
      </c>
      <c r="M74" s="2">
        <v>1.07762157001253</v>
      </c>
      <c r="N74" s="2">
        <v>1.0189609482598501</v>
      </c>
      <c r="O74" s="2">
        <v>0</v>
      </c>
      <c r="P74">
        <v>0</v>
      </c>
      <c r="Q74">
        <v>0</v>
      </c>
      <c r="R74" t="s">
        <v>45</v>
      </c>
      <c r="T74" t="s">
        <v>26</v>
      </c>
      <c r="U74">
        <f t="shared" ref="U74:AE74" si="48">U49</f>
        <v>0</v>
      </c>
      <c r="V74">
        <f t="shared" si="48"/>
        <v>0.29383783610624975</v>
      </c>
      <c r="W74">
        <f t="shared" si="48"/>
        <v>0.40986370500749952</v>
      </c>
      <c r="X74">
        <f t="shared" si="48"/>
        <v>0.44626481246249983</v>
      </c>
      <c r="Y74">
        <f t="shared" si="48"/>
        <v>0.46242686722949894</v>
      </c>
      <c r="Z74">
        <f t="shared" si="48"/>
        <v>0.46619556103349857</v>
      </c>
      <c r="AA74">
        <f t="shared" si="48"/>
        <v>0.43214942239424947</v>
      </c>
      <c r="AB74">
        <f t="shared" si="48"/>
        <v>0.37376147627324957</v>
      </c>
      <c r="AC74">
        <f t="shared" si="48"/>
        <v>0.34284880322302463</v>
      </c>
      <c r="AD74">
        <f t="shared" si="48"/>
        <v>0.2460333436935748</v>
      </c>
      <c r="AE74">
        <f t="shared" si="48"/>
        <v>0.23513712588998964</v>
      </c>
    </row>
    <row r="75" spans="1:31" x14ac:dyDescent="0.25">
      <c r="A75" t="s">
        <v>132</v>
      </c>
      <c r="B75" t="s">
        <v>50</v>
      </c>
      <c r="C75" t="s">
        <v>21</v>
      </c>
      <c r="D75" s="2">
        <v>99.701761619999999</v>
      </c>
      <c r="E75">
        <v>109.74456637199999</v>
      </c>
      <c r="F75" s="2">
        <v>101.592085244999</v>
      </c>
      <c r="G75" s="5">
        <v>102.921126088999</v>
      </c>
      <c r="H75" s="2">
        <v>95.984527965981002</v>
      </c>
      <c r="I75" s="2">
        <v>94.128657463674799</v>
      </c>
      <c r="J75" s="2">
        <v>85.994345367776603</v>
      </c>
      <c r="K75" s="2">
        <v>79.066270634463095</v>
      </c>
      <c r="L75" s="2">
        <v>73.983434024041102</v>
      </c>
      <c r="M75" s="2">
        <v>70.238892214912397</v>
      </c>
      <c r="N75" s="2">
        <v>67.298294265232798</v>
      </c>
      <c r="O75" s="2">
        <v>0</v>
      </c>
      <c r="P75">
        <v>0</v>
      </c>
      <c r="Q75">
        <v>0</v>
      </c>
      <c r="R75" t="s">
        <v>46</v>
      </c>
      <c r="T75" t="s">
        <v>27</v>
      </c>
      <c r="U75">
        <f t="shared" ref="U75:AE75" si="49">U51</f>
        <v>105.24093124836912</v>
      </c>
      <c r="V75">
        <f t="shared" si="49"/>
        <v>104.60139613218811</v>
      </c>
      <c r="W75">
        <f t="shared" si="49"/>
        <v>91.668389789729417</v>
      </c>
      <c r="X75">
        <f t="shared" si="49"/>
        <v>66.850493819878764</v>
      </c>
      <c r="Y75">
        <f t="shared" si="49"/>
        <v>61.032531659008008</v>
      </c>
      <c r="Z75">
        <f t="shared" si="49"/>
        <v>61.217913123358038</v>
      </c>
      <c r="AA75">
        <f t="shared" si="49"/>
        <v>60.735870798797571</v>
      </c>
      <c r="AB75">
        <f t="shared" si="49"/>
        <v>61.663384411474915</v>
      </c>
      <c r="AC75">
        <f t="shared" si="49"/>
        <v>62.27134758333569</v>
      </c>
      <c r="AD75">
        <f t="shared" si="49"/>
        <v>63.864339039421608</v>
      </c>
      <c r="AE75">
        <f t="shared" si="49"/>
        <v>65.688976382202341</v>
      </c>
    </row>
    <row r="76" spans="1:31" x14ac:dyDescent="0.25">
      <c r="A76" t="s">
        <v>132</v>
      </c>
      <c r="B76" t="s">
        <v>50</v>
      </c>
      <c r="C76" t="s">
        <v>22</v>
      </c>
      <c r="D76" s="2">
        <v>0</v>
      </c>
      <c r="E76" s="2">
        <v>0.27017000000000002</v>
      </c>
      <c r="F76" s="2">
        <v>0.42775970000000002</v>
      </c>
      <c r="G76" s="5">
        <v>0.48501270000000002</v>
      </c>
      <c r="H76" s="2">
        <v>0.54556539999999998</v>
      </c>
      <c r="I76" s="2">
        <v>0.5709417</v>
      </c>
      <c r="J76" s="2">
        <v>0.53775309999999998</v>
      </c>
      <c r="K76" s="2">
        <v>0.46964719999999899</v>
      </c>
      <c r="L76" s="2">
        <v>0.43489190999999899</v>
      </c>
      <c r="M76" s="2">
        <v>0.31764653999999998</v>
      </c>
      <c r="N76" s="2">
        <v>0.30307509999999999</v>
      </c>
      <c r="O76" s="2">
        <v>0</v>
      </c>
      <c r="P76">
        <v>0</v>
      </c>
      <c r="Q76">
        <v>0</v>
      </c>
      <c r="R76" t="s">
        <v>45</v>
      </c>
      <c r="T76" t="s">
        <v>91</v>
      </c>
      <c r="U76">
        <f>U61</f>
        <v>218.21703755750002</v>
      </c>
      <c r="V76">
        <f t="shared" ref="V76:AE76" si="50">V61</f>
        <v>239.02562102249973</v>
      </c>
      <c r="W76">
        <f t="shared" si="50"/>
        <v>245.78525246999999</v>
      </c>
      <c r="X76">
        <f t="shared" si="50"/>
        <v>241.21118367999975</v>
      </c>
      <c r="Y76">
        <f t="shared" si="50"/>
        <v>252.66413926850001</v>
      </c>
      <c r="Z76">
        <f t="shared" si="50"/>
        <v>219.466483251</v>
      </c>
      <c r="AA76">
        <f t="shared" si="50"/>
        <v>216.317353328775</v>
      </c>
      <c r="AB76">
        <f t="shared" si="50"/>
        <v>220.50026715452472</v>
      </c>
      <c r="AC76">
        <f t="shared" si="50"/>
        <v>226.71198335904998</v>
      </c>
      <c r="AD76">
        <f t="shared" si="50"/>
        <v>233.96481554084997</v>
      </c>
      <c r="AE76">
        <f t="shared" si="50"/>
        <v>239.40973706399998</v>
      </c>
    </row>
    <row r="77" spans="1:31" x14ac:dyDescent="0.25">
      <c r="A77" t="s">
        <v>132</v>
      </c>
      <c r="B77" t="s">
        <v>50</v>
      </c>
      <c r="C77" t="s">
        <v>23</v>
      </c>
      <c r="D77" s="2">
        <v>1.011429E-7</v>
      </c>
      <c r="E77" s="2">
        <v>1.5807530000000001</v>
      </c>
      <c r="F77" s="2">
        <v>1.9208320000000001</v>
      </c>
      <c r="G77" s="5">
        <v>2.1779249999999899</v>
      </c>
      <c r="H77" s="2">
        <v>2.4498343999999999</v>
      </c>
      <c r="I77" s="2">
        <v>2.5637829999999999</v>
      </c>
      <c r="J77" s="2">
        <v>2.4147497999999898</v>
      </c>
      <c r="K77" s="2">
        <v>2.1089267999999999</v>
      </c>
      <c r="L77" s="2">
        <v>1.95285879999999</v>
      </c>
      <c r="M77" s="2">
        <v>1.4263752999999999</v>
      </c>
      <c r="N77" s="2">
        <v>1.3609425799999899</v>
      </c>
      <c r="O77" s="2">
        <v>0</v>
      </c>
      <c r="P77">
        <v>0</v>
      </c>
      <c r="Q77">
        <v>0</v>
      </c>
      <c r="R77" t="s">
        <v>45</v>
      </c>
      <c r="T77" t="s">
        <v>92</v>
      </c>
      <c r="U77">
        <f t="shared" ref="U77:AE79" si="51">U62</f>
        <v>1.8992139047410501</v>
      </c>
      <c r="V77">
        <f t="shared" si="51"/>
        <v>1.428676494675625</v>
      </c>
      <c r="W77">
        <f t="shared" si="51"/>
        <v>1.4976963333172475</v>
      </c>
      <c r="X77">
        <f t="shared" si="51"/>
        <v>1.65435080042565</v>
      </c>
      <c r="Y77">
        <f t="shared" si="51"/>
        <v>0.95206570624085007</v>
      </c>
      <c r="Z77">
        <f t="shared" si="51"/>
        <v>0.70515483733687256</v>
      </c>
      <c r="AA77">
        <f t="shared" si="51"/>
        <v>0.73565925613162242</v>
      </c>
      <c r="AB77">
        <f t="shared" si="51"/>
        <v>0.73441772759992252</v>
      </c>
      <c r="AC77">
        <f t="shared" si="51"/>
        <v>0.74555147282777501</v>
      </c>
      <c r="AD77">
        <f t="shared" si="51"/>
        <v>0.7637848449857475</v>
      </c>
      <c r="AE77">
        <f t="shared" si="51"/>
        <v>0.78041528010044992</v>
      </c>
    </row>
    <row r="78" spans="1:31" x14ac:dyDescent="0.25">
      <c r="A78" t="s">
        <v>132</v>
      </c>
      <c r="B78" t="s">
        <v>50</v>
      </c>
      <c r="C78" t="s">
        <v>24</v>
      </c>
      <c r="D78" s="2">
        <v>0</v>
      </c>
      <c r="E78" s="2">
        <v>0.33193129999999998</v>
      </c>
      <c r="F78" s="2">
        <v>0.46317970000000003</v>
      </c>
      <c r="G78" s="5">
        <v>0.52517380000000002</v>
      </c>
      <c r="H78" s="2">
        <v>0.59073979999999904</v>
      </c>
      <c r="I78" s="2">
        <v>0.61821749999999998</v>
      </c>
      <c r="J78" s="2">
        <v>0.58228029999999997</v>
      </c>
      <c r="K78" s="2">
        <v>0.50853530000000002</v>
      </c>
      <c r="L78" s="2">
        <v>0.47090182000000003</v>
      </c>
      <c r="M78" s="2">
        <v>0.34394859999999999</v>
      </c>
      <c r="N78" s="2">
        <v>0.32817067</v>
      </c>
      <c r="O78" s="2">
        <v>0</v>
      </c>
      <c r="P78">
        <v>0</v>
      </c>
      <c r="Q78">
        <v>0</v>
      </c>
      <c r="R78" t="s">
        <v>45</v>
      </c>
      <c r="T78" t="s">
        <v>96</v>
      </c>
      <c r="U78">
        <f t="shared" si="51"/>
        <v>355.78156770328712</v>
      </c>
      <c r="V78">
        <f t="shared" si="51"/>
        <v>352.51601228372203</v>
      </c>
      <c r="W78">
        <f t="shared" si="51"/>
        <v>360.83077883713815</v>
      </c>
      <c r="X78">
        <f t="shared" si="51"/>
        <v>386.20803897418926</v>
      </c>
      <c r="Y78">
        <f t="shared" si="51"/>
        <v>401.29638261842865</v>
      </c>
      <c r="Z78">
        <f t="shared" si="51"/>
        <v>399.11519339718353</v>
      </c>
      <c r="AA78">
        <f t="shared" si="51"/>
        <v>410.07683001023543</v>
      </c>
      <c r="AB78">
        <f t="shared" si="51"/>
        <v>409.24405981168167</v>
      </c>
      <c r="AC78">
        <f t="shared" si="51"/>
        <v>415.34678185148971</v>
      </c>
      <c r="AD78">
        <f t="shared" si="51"/>
        <v>427.54913092968138</v>
      </c>
      <c r="AE78">
        <f t="shared" si="51"/>
        <v>438.70321291973193</v>
      </c>
    </row>
    <row r="79" spans="1:31" x14ac:dyDescent="0.25">
      <c r="A79" t="s">
        <v>132</v>
      </c>
      <c r="B79" t="s">
        <v>50</v>
      </c>
      <c r="C79" t="s">
        <v>25</v>
      </c>
      <c r="D79" s="2">
        <v>5.0918739999999996E-7</v>
      </c>
      <c r="E79" s="2">
        <v>5.1422069999999896E-4</v>
      </c>
      <c r="F79" s="2">
        <v>4.3865789999999999E-4</v>
      </c>
      <c r="G79" s="5">
        <v>4.9737049999999997E-4</v>
      </c>
      <c r="H79" s="2">
        <v>5.5946429999999996E-4</v>
      </c>
      <c r="I79" s="2">
        <v>5.8548889999999998E-4</v>
      </c>
      <c r="J79" s="2">
        <v>5.5145379999999998E-4</v>
      </c>
      <c r="K79" s="2">
        <v>4.8161259999999898E-4</v>
      </c>
      <c r="L79" s="2">
        <v>4.4597178E-4</v>
      </c>
      <c r="M79" s="2">
        <v>3.2573952E-4</v>
      </c>
      <c r="N79" s="2">
        <v>3.1079688999999998E-4</v>
      </c>
      <c r="O79" s="2">
        <v>0</v>
      </c>
      <c r="P79">
        <v>0</v>
      </c>
      <c r="Q79">
        <v>0</v>
      </c>
      <c r="R79" t="s">
        <v>45</v>
      </c>
      <c r="T79" t="s">
        <v>97</v>
      </c>
      <c r="U79">
        <f t="shared" si="51"/>
        <v>0.38880705446931102</v>
      </c>
      <c r="V79">
        <f t="shared" si="51"/>
        <v>0.29260745157675566</v>
      </c>
      <c r="W79">
        <f t="shared" si="51"/>
        <v>0.306743521701002</v>
      </c>
      <c r="X79">
        <f t="shared" si="51"/>
        <v>0.33882797296174599</v>
      </c>
      <c r="Y79">
        <f t="shared" si="51"/>
        <v>0.19499205357897001</v>
      </c>
      <c r="Z79">
        <f t="shared" si="51"/>
        <v>0.14442188491102401</v>
      </c>
      <c r="AA79">
        <f t="shared" si="51"/>
        <v>0.1506694373492877</v>
      </c>
      <c r="AB79">
        <f t="shared" si="51"/>
        <v>0.1504151789771157</v>
      </c>
      <c r="AC79">
        <f t="shared" si="51"/>
        <v>0.15269537763243601</v>
      </c>
      <c r="AD79">
        <f t="shared" si="51"/>
        <v>0.15642975028731171</v>
      </c>
      <c r="AE79">
        <f t="shared" si="51"/>
        <v>0.15983587343570971</v>
      </c>
    </row>
    <row r="80" spans="1:31" x14ac:dyDescent="0.25">
      <c r="A80" t="s">
        <v>132</v>
      </c>
      <c r="B80" t="s">
        <v>50</v>
      </c>
      <c r="C80" t="s">
        <v>26</v>
      </c>
      <c r="D80">
        <v>0</v>
      </c>
      <c r="E80" s="2">
        <v>2.41874399999999E-2</v>
      </c>
      <c r="F80" s="2">
        <v>3.3784839999999997E-2</v>
      </c>
      <c r="G80" s="5">
        <v>3.8306840000000002E-2</v>
      </c>
      <c r="H80" s="2">
        <v>4.3089209999999899E-2</v>
      </c>
      <c r="I80" s="2">
        <v>4.5093509999999899E-2</v>
      </c>
      <c r="J80" s="2">
        <v>4.2472219999999998E-2</v>
      </c>
      <c r="K80" s="2">
        <v>3.7093173999999902E-2</v>
      </c>
      <c r="L80" s="2">
        <v>3.4348137999999903E-2</v>
      </c>
      <c r="M80" s="2">
        <v>2.5088020999999999E-2</v>
      </c>
      <c r="N80" s="2">
        <v>2.3937147999999901E-2</v>
      </c>
      <c r="O80" s="2">
        <v>0</v>
      </c>
      <c r="P80">
        <v>0</v>
      </c>
      <c r="Q80">
        <v>0</v>
      </c>
      <c r="R80" t="s">
        <v>45</v>
      </c>
      <c r="T80" t="s">
        <v>43</v>
      </c>
      <c r="U80">
        <f t="shared" ref="U80:AE80" si="52">U65</f>
        <v>6329.4639967088506</v>
      </c>
      <c r="V80">
        <f t="shared" si="52"/>
        <v>6953.5304505904487</v>
      </c>
      <c r="W80">
        <f t="shared" si="52"/>
        <v>6355.7289339640693</v>
      </c>
      <c r="X80">
        <f t="shared" si="52"/>
        <v>6127.650471943487</v>
      </c>
      <c r="Y80">
        <f t="shared" si="52"/>
        <v>5216.986742712842</v>
      </c>
      <c r="Z80">
        <f t="shared" si="52"/>
        <v>4519.1827994811001</v>
      </c>
      <c r="AA80">
        <f t="shared" si="52"/>
        <v>4042.9451053168386</v>
      </c>
      <c r="AB80">
        <f t="shared" si="52"/>
        <v>3439.0600719039116</v>
      </c>
      <c r="AC80">
        <f t="shared" si="52"/>
        <v>2759.9794844392013</v>
      </c>
      <c r="AD80">
        <f t="shared" si="52"/>
        <v>2256.8845978013246</v>
      </c>
      <c r="AE80">
        <f t="shared" si="52"/>
        <v>1788.2635687740481</v>
      </c>
    </row>
    <row r="81" spans="1:31" x14ac:dyDescent="0.25">
      <c r="A81" t="s">
        <v>132</v>
      </c>
      <c r="B81" t="s">
        <v>50</v>
      </c>
      <c r="C81" t="s">
        <v>27</v>
      </c>
      <c r="D81">
        <v>2.8705745859999899E-2</v>
      </c>
      <c r="E81" s="2">
        <v>2.4807578737299999E-2</v>
      </c>
      <c r="F81" s="2">
        <v>1.8647204156000002E-2</v>
      </c>
      <c r="G81" s="5">
        <v>1.6049918689999901E-2</v>
      </c>
      <c r="H81" s="2">
        <v>1.4234640023799899E-2</v>
      </c>
      <c r="I81" s="2">
        <v>1.4107314132332901E-2</v>
      </c>
      <c r="J81" s="2">
        <v>1.3382184386034E-2</v>
      </c>
      <c r="K81" s="2">
        <v>1.2517574049524E-2</v>
      </c>
      <c r="L81" s="2">
        <v>1.2301392095217901E-2</v>
      </c>
      <c r="M81" s="2">
        <v>1.2344272303583001E-2</v>
      </c>
      <c r="N81" s="2">
        <v>1.2350488912636E-2</v>
      </c>
      <c r="O81" s="2">
        <v>0</v>
      </c>
      <c r="P81">
        <v>0</v>
      </c>
      <c r="Q81">
        <v>0</v>
      </c>
      <c r="R81" t="s">
        <v>45</v>
      </c>
    </row>
    <row r="82" spans="1:31" x14ac:dyDescent="0.25">
      <c r="A82" t="s">
        <v>132</v>
      </c>
      <c r="B82" t="s">
        <v>50</v>
      </c>
      <c r="C82" t="s">
        <v>29</v>
      </c>
      <c r="D82">
        <v>2.5564298288660001E-2</v>
      </c>
      <c r="E82">
        <v>3.2117305337699902E-2</v>
      </c>
      <c r="F82">
        <v>3.26408469204E-2</v>
      </c>
      <c r="G82" s="1">
        <v>2.6261787071172899E-2</v>
      </c>
      <c r="H82">
        <v>2.2449266213615999E-2</v>
      </c>
      <c r="I82">
        <v>2.3080888852181999E-2</v>
      </c>
      <c r="J82" s="2">
        <v>2.2908042265309899E-2</v>
      </c>
      <c r="K82" s="2">
        <v>2.2997461751181999E-2</v>
      </c>
      <c r="L82" s="2">
        <v>2.3194653552012001E-2</v>
      </c>
      <c r="M82" s="2">
        <v>2.3683440411974999E-2</v>
      </c>
      <c r="N82" s="2">
        <v>2.3760171772655901E-2</v>
      </c>
      <c r="O82" s="2">
        <v>0</v>
      </c>
      <c r="P82">
        <v>0</v>
      </c>
      <c r="Q82">
        <v>0</v>
      </c>
      <c r="R82" t="s">
        <v>45</v>
      </c>
    </row>
    <row r="83" spans="1:31" x14ac:dyDescent="0.25">
      <c r="A83" t="s">
        <v>132</v>
      </c>
      <c r="B83" t="s">
        <v>50</v>
      </c>
      <c r="C83" t="s">
        <v>31</v>
      </c>
      <c r="D83">
        <v>1.7275854025412001</v>
      </c>
      <c r="E83">
        <v>0.81246976431369999</v>
      </c>
      <c r="F83">
        <v>0.54144540761799997</v>
      </c>
      <c r="G83" s="1">
        <v>0.45778453572979899</v>
      </c>
      <c r="H83">
        <v>0.35870474870629898</v>
      </c>
      <c r="I83">
        <v>0.33857141690603898</v>
      </c>
      <c r="J83" s="2">
        <v>0.32229235751403001</v>
      </c>
      <c r="K83" s="2">
        <v>0.317443883625048</v>
      </c>
      <c r="L83">
        <v>0.31869391275268499</v>
      </c>
      <c r="M83">
        <v>0.32189864873679702</v>
      </c>
      <c r="N83">
        <v>0.31666696309514603</v>
      </c>
      <c r="O83">
        <v>0</v>
      </c>
      <c r="P83">
        <v>0</v>
      </c>
      <c r="Q83">
        <v>0</v>
      </c>
      <c r="R83" t="s">
        <v>45</v>
      </c>
    </row>
    <row r="84" spans="1:31" x14ac:dyDescent="0.25">
      <c r="A84" t="s">
        <v>132</v>
      </c>
      <c r="B84" t="s">
        <v>50</v>
      </c>
      <c r="C84" t="s">
        <v>32</v>
      </c>
      <c r="D84">
        <v>2.6689111501623999</v>
      </c>
      <c r="E84">
        <v>2.0623099419142998</v>
      </c>
      <c r="F84">
        <v>1.5044384939627</v>
      </c>
      <c r="G84" s="1">
        <v>1.18101338118959</v>
      </c>
      <c r="H84">
        <v>1.1079644001644999</v>
      </c>
      <c r="I84">
        <v>1.0060450705352899</v>
      </c>
      <c r="J84" s="2">
        <v>0.93347306906304495</v>
      </c>
      <c r="K84" s="2">
        <v>0.74328620101925802</v>
      </c>
      <c r="L84" s="2">
        <v>0.66435995881762</v>
      </c>
      <c r="M84" s="2">
        <v>0.62997222674305797</v>
      </c>
      <c r="N84" s="2">
        <v>0.61181174962803797</v>
      </c>
      <c r="O84" s="2">
        <v>0</v>
      </c>
      <c r="P84">
        <v>0</v>
      </c>
      <c r="Q84">
        <v>0</v>
      </c>
      <c r="R84" t="s">
        <v>45</v>
      </c>
    </row>
    <row r="85" spans="1:31" x14ac:dyDescent="0.25">
      <c r="A85" t="s">
        <v>132</v>
      </c>
      <c r="B85" t="s">
        <v>50</v>
      </c>
      <c r="C85" t="s">
        <v>34</v>
      </c>
      <c r="D85">
        <v>5.3574682320100001E-2</v>
      </c>
      <c r="E85">
        <v>4.6846722833389899E-2</v>
      </c>
      <c r="F85" s="2">
        <v>3.47216487928E-2</v>
      </c>
      <c r="G85" s="5">
        <v>2.41477296063E-2</v>
      </c>
      <c r="H85" s="2">
        <v>2.295409301045E-2</v>
      </c>
      <c r="I85" s="2">
        <v>2.26004331968159E-2</v>
      </c>
      <c r="J85" s="2">
        <v>2.2716012180212901E-2</v>
      </c>
      <c r="K85" s="2">
        <v>2.1905878217081901E-2</v>
      </c>
      <c r="L85" s="2">
        <v>2.1722515141160002E-2</v>
      </c>
      <c r="M85" s="2">
        <v>2.20989971536809E-2</v>
      </c>
      <c r="N85" s="2">
        <v>2.2067822785954001E-2</v>
      </c>
      <c r="O85" s="2">
        <v>0</v>
      </c>
      <c r="P85">
        <v>0</v>
      </c>
      <c r="Q85">
        <v>0</v>
      </c>
      <c r="R85" t="s">
        <v>45</v>
      </c>
    </row>
    <row r="86" spans="1:31" x14ac:dyDescent="0.25">
      <c r="A86" t="s">
        <v>132</v>
      </c>
      <c r="B86" t="s">
        <v>50</v>
      </c>
      <c r="C86" t="s">
        <v>36</v>
      </c>
      <c r="D86">
        <v>0.15763024339720999</v>
      </c>
      <c r="E86" s="2">
        <v>0.166614137464</v>
      </c>
      <c r="F86" s="2">
        <v>0.27151597914929898</v>
      </c>
      <c r="G86" s="5">
        <v>0.1711025784463</v>
      </c>
      <c r="H86" s="2">
        <v>0.13609914579259999</v>
      </c>
      <c r="I86" s="2">
        <v>0.142197044329366</v>
      </c>
      <c r="J86" s="2">
        <v>0.14900097809896201</v>
      </c>
      <c r="K86" s="2">
        <v>0.15360651236934</v>
      </c>
      <c r="L86" s="2">
        <v>0.16027263806650199</v>
      </c>
      <c r="M86" s="2">
        <v>0.168828968878493</v>
      </c>
      <c r="N86" s="2">
        <v>0.17587576046377101</v>
      </c>
      <c r="O86" s="2">
        <v>0</v>
      </c>
      <c r="P86">
        <v>0</v>
      </c>
      <c r="Q86">
        <v>0</v>
      </c>
      <c r="R86" t="s">
        <v>45</v>
      </c>
    </row>
    <row r="87" spans="1:31" x14ac:dyDescent="0.25">
      <c r="A87" t="s">
        <v>132</v>
      </c>
      <c r="B87" t="s">
        <v>50</v>
      </c>
      <c r="C87" t="s">
        <v>37</v>
      </c>
      <c r="D87">
        <v>0.13589020804686999</v>
      </c>
      <c r="E87">
        <v>0.1236233643399</v>
      </c>
      <c r="F87" s="2">
        <v>0.1157535261031</v>
      </c>
      <c r="G87" s="5">
        <v>8.2637983689200001E-2</v>
      </c>
      <c r="H87" s="2">
        <v>7.0489078955899898E-2</v>
      </c>
      <c r="I87" s="2">
        <v>7.0432154958966001E-2</v>
      </c>
      <c r="J87" s="2">
        <v>7.1473270576631998E-2</v>
      </c>
      <c r="K87" s="2">
        <v>7.0468595432450001E-2</v>
      </c>
      <c r="L87" s="2">
        <v>7.1550061048093E-2</v>
      </c>
      <c r="M87" s="2">
        <v>7.4095069208532996E-2</v>
      </c>
      <c r="N87" s="2">
        <v>7.5944886429817907E-2</v>
      </c>
      <c r="O87" s="2">
        <v>0</v>
      </c>
      <c r="P87">
        <v>0</v>
      </c>
      <c r="Q87">
        <v>0</v>
      </c>
      <c r="R87" t="s">
        <v>45</v>
      </c>
    </row>
    <row r="88" spans="1:31" x14ac:dyDescent="0.25">
      <c r="A88" t="s">
        <v>132</v>
      </c>
      <c r="B88" t="s">
        <v>50</v>
      </c>
      <c r="C88" t="s">
        <v>39</v>
      </c>
      <c r="D88">
        <v>0.67136361631229902</v>
      </c>
      <c r="E88" s="2">
        <v>0.59180214036539902</v>
      </c>
      <c r="F88">
        <v>0.43716481745908897</v>
      </c>
      <c r="G88" s="1">
        <v>0.21324946149148</v>
      </c>
      <c r="H88">
        <v>0.21730247898264901</v>
      </c>
      <c r="I88">
        <v>0.207876568733009</v>
      </c>
      <c r="J88">
        <v>0.20621756483195</v>
      </c>
      <c r="K88">
        <v>0.15294440443384899</v>
      </c>
      <c r="L88">
        <v>0.128386363406048</v>
      </c>
      <c r="M88">
        <v>0.116021437293738</v>
      </c>
      <c r="N88">
        <v>0.10881787921775</v>
      </c>
      <c r="O88">
        <v>0</v>
      </c>
      <c r="P88">
        <v>0</v>
      </c>
      <c r="Q88">
        <v>0</v>
      </c>
      <c r="R88" t="s">
        <v>45</v>
      </c>
    </row>
    <row r="89" spans="1:31" x14ac:dyDescent="0.25">
      <c r="A89" t="s">
        <v>132</v>
      </c>
      <c r="B89" t="s">
        <v>19</v>
      </c>
      <c r="C89" t="s">
        <v>16</v>
      </c>
      <c r="D89">
        <v>4.1422888479910004E-3</v>
      </c>
      <c r="E89">
        <v>3.9469324262479998E-3</v>
      </c>
      <c r="F89" s="2">
        <v>3.4401191930899999E-3</v>
      </c>
      <c r="G89" s="5">
        <v>2.34205976212E-3</v>
      </c>
      <c r="H89" s="2">
        <v>1.92922090406699E-3</v>
      </c>
      <c r="I89" s="2">
        <v>1.790465522872E-3</v>
      </c>
      <c r="J89" s="2">
        <v>1.80719462347199E-3</v>
      </c>
      <c r="K89" s="2">
        <v>1.89859189993399E-3</v>
      </c>
      <c r="L89" s="2">
        <v>2.18435965453099E-3</v>
      </c>
      <c r="M89" s="2">
        <v>2.42922466314299E-3</v>
      </c>
      <c r="N89" s="2">
        <v>2.6680385617189901E-3</v>
      </c>
      <c r="O89" s="2">
        <v>0</v>
      </c>
      <c r="P89">
        <v>0</v>
      </c>
      <c r="Q89">
        <v>0</v>
      </c>
      <c r="R89" t="s">
        <v>45</v>
      </c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</row>
    <row r="90" spans="1:31" x14ac:dyDescent="0.25">
      <c r="A90" t="s">
        <v>132</v>
      </c>
      <c r="B90" t="s">
        <v>19</v>
      </c>
      <c r="C90" t="s">
        <v>17</v>
      </c>
      <c r="D90">
        <v>0.17987315068000001</v>
      </c>
      <c r="E90" s="2">
        <v>0.13958330832310001</v>
      </c>
      <c r="F90">
        <v>8.8727715249799999E-2</v>
      </c>
      <c r="G90" s="1">
        <v>8.8257565258799894E-2</v>
      </c>
      <c r="H90">
        <v>9.0676989026282004E-2</v>
      </c>
      <c r="I90">
        <v>9.3182282436170993E-2</v>
      </c>
      <c r="J90">
        <v>9.5201535535145904E-2</v>
      </c>
      <c r="K90">
        <v>9.7061667397595003E-2</v>
      </c>
      <c r="L90">
        <v>9.8953071349592997E-2</v>
      </c>
      <c r="M90">
        <v>0.10090630461414</v>
      </c>
      <c r="N90">
        <v>0.102879658603392</v>
      </c>
      <c r="O90">
        <v>0</v>
      </c>
      <c r="P90">
        <v>0</v>
      </c>
      <c r="Q90">
        <v>0</v>
      </c>
      <c r="R90" t="s">
        <v>45</v>
      </c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</row>
    <row r="91" spans="1:31" x14ac:dyDescent="0.25">
      <c r="A91" t="s">
        <v>132</v>
      </c>
      <c r="B91" t="s">
        <v>19</v>
      </c>
      <c r="C91" t="s">
        <v>19</v>
      </c>
      <c r="D91">
        <v>1.64564324541372</v>
      </c>
      <c r="E91" s="2">
        <v>0.96206915100949897</v>
      </c>
      <c r="F91" s="2">
        <v>0.66503858077760003</v>
      </c>
      <c r="G91" s="1">
        <v>0.55269328189354905</v>
      </c>
      <c r="H91">
        <v>0.46657466570453998</v>
      </c>
      <c r="I91">
        <v>0.40378144808762201</v>
      </c>
      <c r="J91">
        <v>0.33679565328958799</v>
      </c>
      <c r="K91">
        <v>0.30713159990901701</v>
      </c>
      <c r="L91" s="2">
        <v>0.285027537710554</v>
      </c>
      <c r="M91" s="2">
        <v>0.28020551213453998</v>
      </c>
      <c r="N91" s="2">
        <v>0.26825551194839198</v>
      </c>
      <c r="O91" s="2">
        <v>0</v>
      </c>
      <c r="P91">
        <v>0</v>
      </c>
      <c r="Q91">
        <v>0</v>
      </c>
      <c r="R91" t="s">
        <v>45</v>
      </c>
    </row>
    <row r="92" spans="1:31" x14ac:dyDescent="0.25">
      <c r="A92" t="s">
        <v>132</v>
      </c>
      <c r="B92" t="s">
        <v>19</v>
      </c>
      <c r="C92" t="s">
        <v>21</v>
      </c>
      <c r="D92" s="2">
        <v>18.090881352019998</v>
      </c>
      <c r="E92">
        <v>25.829993587999901</v>
      </c>
      <c r="F92" s="2">
        <v>25.625514495000001</v>
      </c>
      <c r="G92" s="5">
        <v>24.259002420160002</v>
      </c>
      <c r="H92" s="2">
        <v>20.377912028443401</v>
      </c>
      <c r="I92" s="2">
        <v>16.746918418271299</v>
      </c>
      <c r="J92" s="2">
        <v>14.0640897454492</v>
      </c>
      <c r="K92" s="2">
        <v>12.8709888781466</v>
      </c>
      <c r="L92" s="2">
        <v>11.8307746300821</v>
      </c>
      <c r="M92" s="2">
        <v>10.8435593269243</v>
      </c>
      <c r="N92" s="2">
        <v>9.2155218132840204</v>
      </c>
      <c r="O92" s="2">
        <v>0</v>
      </c>
      <c r="P92">
        <v>0</v>
      </c>
      <c r="Q92">
        <v>0</v>
      </c>
      <c r="R92" t="s">
        <v>46</v>
      </c>
    </row>
    <row r="93" spans="1:31" x14ac:dyDescent="0.25">
      <c r="A93" t="s">
        <v>132</v>
      </c>
      <c r="B93" t="s">
        <v>19</v>
      </c>
      <c r="C93" t="s">
        <v>22</v>
      </c>
      <c r="D93" s="2">
        <v>0</v>
      </c>
      <c r="E93" s="2">
        <v>3.078649E-2</v>
      </c>
      <c r="F93" s="2">
        <v>5.4334319999999998E-2</v>
      </c>
      <c r="G93" s="5">
        <v>5.3675299999999898E-2</v>
      </c>
      <c r="H93" s="2">
        <v>5.6898990000000003E-2</v>
      </c>
      <c r="I93" s="2">
        <v>5.8382400000000001E-2</v>
      </c>
      <c r="J93" s="2">
        <v>5.5004599999999897E-2</v>
      </c>
      <c r="K93" s="2">
        <v>4.8155740000000002E-2</v>
      </c>
      <c r="L93" s="2">
        <v>4.4734929999999999E-2</v>
      </c>
      <c r="M93" s="2">
        <v>3.2563133000000001E-2</v>
      </c>
      <c r="N93" s="2">
        <v>3.1209362000000001E-2</v>
      </c>
      <c r="O93" s="2">
        <v>0</v>
      </c>
      <c r="P93">
        <v>0</v>
      </c>
      <c r="Q93">
        <v>0</v>
      </c>
      <c r="R93" t="s">
        <v>45</v>
      </c>
    </row>
    <row r="94" spans="1:31" x14ac:dyDescent="0.25">
      <c r="A94" t="s">
        <v>132</v>
      </c>
      <c r="B94" t="s">
        <v>19</v>
      </c>
      <c r="C94" t="s">
        <v>23</v>
      </c>
      <c r="D94" s="2">
        <v>5.8085339999999996E-9</v>
      </c>
      <c r="E94" s="2">
        <v>0.1801304</v>
      </c>
      <c r="F94" s="2">
        <v>0.24398549999999999</v>
      </c>
      <c r="G94" s="5">
        <v>0.2410254</v>
      </c>
      <c r="H94" s="2">
        <v>0.25550128999999999</v>
      </c>
      <c r="I94" s="2">
        <v>0.26216326000000001</v>
      </c>
      <c r="J94" s="2">
        <v>0.24699536</v>
      </c>
      <c r="K94" s="2">
        <v>0.21624076</v>
      </c>
      <c r="L94" s="2">
        <v>0.200879639999999</v>
      </c>
      <c r="M94" s="2">
        <v>0.14622296000000001</v>
      </c>
      <c r="N94" s="2">
        <v>0.14014390199999999</v>
      </c>
      <c r="O94" s="2">
        <v>0</v>
      </c>
      <c r="P94">
        <v>0</v>
      </c>
      <c r="Q94">
        <v>0</v>
      </c>
      <c r="R94" t="s">
        <v>45</v>
      </c>
    </row>
    <row r="95" spans="1:31" x14ac:dyDescent="0.25">
      <c r="A95" t="s">
        <v>132</v>
      </c>
      <c r="B95" t="s">
        <v>19</v>
      </c>
      <c r="C95" t="s">
        <v>24</v>
      </c>
      <c r="D95" s="2">
        <v>0</v>
      </c>
      <c r="E95" s="2">
        <v>3.7824219999999999E-2</v>
      </c>
      <c r="F95" s="2">
        <v>5.8833360000000001E-2</v>
      </c>
      <c r="G95" s="5">
        <v>5.8119730000000001E-2</v>
      </c>
      <c r="H95" s="2">
        <v>6.1610349999999897E-2</v>
      </c>
      <c r="I95" s="2">
        <v>6.3216560000000005E-2</v>
      </c>
      <c r="J95" s="2">
        <v>5.955916E-2</v>
      </c>
      <c r="K95" s="2">
        <v>5.2143159999999897E-2</v>
      </c>
      <c r="L95" s="2">
        <v>4.8439065999999899E-2</v>
      </c>
      <c r="M95" s="2">
        <v>3.5259441000000002E-2</v>
      </c>
      <c r="N95" s="2">
        <v>3.3793578999999997E-2</v>
      </c>
      <c r="O95" s="2">
        <v>0</v>
      </c>
      <c r="P95">
        <v>0</v>
      </c>
      <c r="Q95">
        <v>0</v>
      </c>
      <c r="R95" t="s">
        <v>45</v>
      </c>
    </row>
    <row r="96" spans="1:31" x14ac:dyDescent="0.25">
      <c r="A96" t="s">
        <v>132</v>
      </c>
      <c r="B96" t="s">
        <v>19</v>
      </c>
      <c r="C96" t="s">
        <v>25</v>
      </c>
      <c r="D96" s="2">
        <v>2.924213E-8</v>
      </c>
      <c r="E96" s="2">
        <v>5.8596639999999997E-5</v>
      </c>
      <c r="F96" s="2">
        <v>5.5718689999999998E-5</v>
      </c>
      <c r="G96" s="5">
        <v>5.504278E-5</v>
      </c>
      <c r="H96" s="2">
        <v>5.8348630000000001E-5</v>
      </c>
      <c r="I96" s="2">
        <v>5.9869900000000001E-5</v>
      </c>
      <c r="J96" s="2">
        <v>5.6406020000000003E-5</v>
      </c>
      <c r="K96" s="2">
        <v>4.93825699999999E-5</v>
      </c>
      <c r="L96" s="2">
        <v>4.5874646999999903E-5</v>
      </c>
      <c r="M96" s="2">
        <v>3.3392765999999997E-5</v>
      </c>
      <c r="N96" s="2">
        <v>3.2004509999999901E-5</v>
      </c>
      <c r="O96">
        <v>0</v>
      </c>
      <c r="P96">
        <v>0</v>
      </c>
      <c r="Q96">
        <v>0</v>
      </c>
      <c r="R96" t="s">
        <v>45</v>
      </c>
    </row>
    <row r="97" spans="1:18" x14ac:dyDescent="0.25">
      <c r="A97" t="s">
        <v>132</v>
      </c>
      <c r="B97" t="s">
        <v>19</v>
      </c>
      <c r="C97" t="s">
        <v>26</v>
      </c>
      <c r="D97">
        <v>0</v>
      </c>
      <c r="E97" s="2">
        <v>2.7562099999999998E-3</v>
      </c>
      <c r="F97" s="2">
        <v>4.2913729999999898E-3</v>
      </c>
      <c r="G97" s="5">
        <v>4.2393220000000002E-3</v>
      </c>
      <c r="H97" s="2">
        <v>4.493927E-3</v>
      </c>
      <c r="I97" s="2">
        <v>4.6110889999999996E-3</v>
      </c>
      <c r="J97" s="2">
        <v>4.344316E-3</v>
      </c>
      <c r="K97" s="2">
        <v>3.8033813999999999E-3</v>
      </c>
      <c r="L97" s="2">
        <v>3.5332035000000001E-3</v>
      </c>
      <c r="M97" s="2">
        <v>2.5718642999999898E-3</v>
      </c>
      <c r="N97" s="2">
        <v>2.4649413999999902E-3</v>
      </c>
      <c r="O97" s="2">
        <v>0</v>
      </c>
      <c r="P97">
        <v>0</v>
      </c>
      <c r="Q97">
        <v>0</v>
      </c>
      <c r="R97" t="s">
        <v>45</v>
      </c>
    </row>
    <row r="98" spans="1:18" x14ac:dyDescent="0.25">
      <c r="A98" t="s">
        <v>132</v>
      </c>
      <c r="B98" t="s">
        <v>19</v>
      </c>
      <c r="C98" t="s">
        <v>27</v>
      </c>
      <c r="D98">
        <v>3.1080658219999999E-3</v>
      </c>
      <c r="E98">
        <v>4.03055851549999E-3</v>
      </c>
      <c r="F98" s="2">
        <v>3.7723427179999999E-3</v>
      </c>
      <c r="G98" s="5">
        <v>1.770640473E-3</v>
      </c>
      <c r="H98" s="2">
        <v>1.6537861324229901E-3</v>
      </c>
      <c r="I98" s="2">
        <v>1.622706722511E-3</v>
      </c>
      <c r="J98" s="2">
        <v>1.5288626866919899E-3</v>
      </c>
      <c r="K98" s="2">
        <v>1.471073090412E-3</v>
      </c>
      <c r="L98" s="2">
        <v>1.4835551714849999E-3</v>
      </c>
      <c r="M98" s="2">
        <v>1.5163494911079999E-3</v>
      </c>
      <c r="N98" s="2">
        <v>1.54940337924899E-3</v>
      </c>
      <c r="O98" s="2">
        <v>0</v>
      </c>
      <c r="P98">
        <v>0</v>
      </c>
      <c r="Q98">
        <v>0</v>
      </c>
      <c r="R98" t="s">
        <v>45</v>
      </c>
    </row>
    <row r="99" spans="1:18" x14ac:dyDescent="0.25">
      <c r="A99" t="s">
        <v>132</v>
      </c>
      <c r="B99" t="s">
        <v>19</v>
      </c>
      <c r="C99" t="s">
        <v>29</v>
      </c>
      <c r="D99">
        <v>2.22016837598E-3</v>
      </c>
      <c r="E99" s="2">
        <v>2.6060841914160001E-3</v>
      </c>
      <c r="F99" s="2">
        <v>4.0447792120900002E-3</v>
      </c>
      <c r="G99" s="5">
        <v>3.47489271543899E-3</v>
      </c>
      <c r="H99" s="2">
        <v>3.3024922662909999E-3</v>
      </c>
      <c r="I99" s="2">
        <v>3.2131089703329898E-3</v>
      </c>
      <c r="J99" s="2">
        <v>3.0195542850499999E-3</v>
      </c>
      <c r="K99" s="2">
        <v>2.8996404935089999E-3</v>
      </c>
      <c r="L99" s="2">
        <v>2.80408262819799E-3</v>
      </c>
      <c r="M99" s="2">
        <v>2.77370735105499E-3</v>
      </c>
      <c r="N99" s="2">
        <v>2.7243997266879999E-3</v>
      </c>
      <c r="O99" s="2">
        <v>0</v>
      </c>
      <c r="P99">
        <v>0</v>
      </c>
      <c r="Q99">
        <v>0</v>
      </c>
      <c r="R99" t="s">
        <v>45</v>
      </c>
    </row>
    <row r="100" spans="1:18" x14ac:dyDescent="0.25">
      <c r="A100" t="s">
        <v>132</v>
      </c>
      <c r="B100" t="s">
        <v>19</v>
      </c>
      <c r="C100" t="s">
        <v>31</v>
      </c>
      <c r="D100">
        <v>0.23116174195615799</v>
      </c>
      <c r="E100">
        <v>0.14060706140162901</v>
      </c>
      <c r="F100">
        <v>0.13674288918926</v>
      </c>
      <c r="G100" s="1">
        <v>9.9252163936449006E-2</v>
      </c>
      <c r="H100">
        <v>7.8140491507947898E-2</v>
      </c>
      <c r="I100">
        <v>7.4044856504400999E-2</v>
      </c>
      <c r="J100">
        <v>7.0712297027040003E-2</v>
      </c>
      <c r="K100">
        <v>7.0760779381155894E-2</v>
      </c>
      <c r="L100">
        <v>7.1454632624903897E-2</v>
      </c>
      <c r="M100">
        <v>7.2510906991376897E-2</v>
      </c>
      <c r="N100">
        <v>7.1900127403828895E-2</v>
      </c>
      <c r="O100" s="2">
        <v>0</v>
      </c>
      <c r="P100">
        <v>0</v>
      </c>
      <c r="Q100">
        <v>0</v>
      </c>
      <c r="R100" t="s">
        <v>45</v>
      </c>
    </row>
    <row r="101" spans="1:18" x14ac:dyDescent="0.25">
      <c r="A101" t="s">
        <v>132</v>
      </c>
      <c r="B101" t="s">
        <v>19</v>
      </c>
      <c r="C101" t="s">
        <v>32</v>
      </c>
      <c r="D101">
        <v>0.30313572559711899</v>
      </c>
      <c r="E101" s="2">
        <v>0.2443330295477</v>
      </c>
      <c r="F101" s="2">
        <v>0.217070540067</v>
      </c>
      <c r="G101" s="5">
        <v>0.1604307102284</v>
      </c>
      <c r="H101" s="2">
        <v>0.121366305547684</v>
      </c>
      <c r="I101" s="2">
        <v>0.10188886124666301</v>
      </c>
      <c r="J101" s="2">
        <v>8.7254945806153006E-2</v>
      </c>
      <c r="K101" s="2">
        <v>8.0043787611669998E-2</v>
      </c>
      <c r="L101" s="2">
        <v>7.8641154811989994E-2</v>
      </c>
      <c r="M101" s="2">
        <v>7.9897758207533004E-2</v>
      </c>
      <c r="N101" s="2">
        <v>8.0320392627676901E-2</v>
      </c>
      <c r="O101" s="2">
        <v>0</v>
      </c>
      <c r="P101">
        <v>0</v>
      </c>
      <c r="Q101">
        <v>0</v>
      </c>
      <c r="R101" t="s">
        <v>45</v>
      </c>
    </row>
    <row r="102" spans="1:18" x14ac:dyDescent="0.25">
      <c r="A102" t="s">
        <v>132</v>
      </c>
      <c r="B102" t="s">
        <v>19</v>
      </c>
      <c r="C102" t="s">
        <v>34</v>
      </c>
      <c r="D102">
        <v>7.4462453157009903E-3</v>
      </c>
      <c r="E102" s="2">
        <v>1.0733723511282E-2</v>
      </c>
      <c r="F102" s="2">
        <v>8.6500783345259992E-3</v>
      </c>
      <c r="G102" s="5">
        <v>4.8001078034499902E-3</v>
      </c>
      <c r="H102" s="2">
        <v>4.422535979357E-3</v>
      </c>
      <c r="I102" s="2">
        <v>4.4474758300169902E-3</v>
      </c>
      <c r="J102" s="2">
        <v>4.4640923249819999E-3</v>
      </c>
      <c r="K102" s="2">
        <v>4.5264107703040001E-3</v>
      </c>
      <c r="L102" s="2">
        <v>4.5916722316630002E-3</v>
      </c>
      <c r="M102" s="2">
        <v>4.6364744697749904E-3</v>
      </c>
      <c r="N102" s="2">
        <v>4.6650470432819903E-3</v>
      </c>
      <c r="O102" s="2">
        <v>0</v>
      </c>
      <c r="P102">
        <v>0</v>
      </c>
      <c r="Q102">
        <v>0</v>
      </c>
      <c r="R102" t="s">
        <v>45</v>
      </c>
    </row>
    <row r="103" spans="1:18" x14ac:dyDescent="0.25">
      <c r="A103" t="s">
        <v>132</v>
      </c>
      <c r="B103" t="s">
        <v>19</v>
      </c>
      <c r="C103" t="s">
        <v>36</v>
      </c>
      <c r="D103">
        <v>4.8343162292525999E-2</v>
      </c>
      <c r="E103" s="2">
        <v>3.7460864533899997E-2</v>
      </c>
      <c r="F103" s="2">
        <v>9.1943201324160007E-2</v>
      </c>
      <c r="G103" s="5">
        <v>6.2685101371485002E-2</v>
      </c>
      <c r="H103" s="2">
        <v>4.5031810078069001E-2</v>
      </c>
      <c r="I103" s="2">
        <v>4.8261024099822997E-2</v>
      </c>
      <c r="J103" s="2">
        <v>5.1932314973574902E-2</v>
      </c>
      <c r="K103" s="2">
        <v>5.5705855581522003E-2</v>
      </c>
      <c r="L103" s="2">
        <v>5.9577837126424997E-2</v>
      </c>
      <c r="M103" s="2">
        <v>6.3544889127401E-2</v>
      </c>
      <c r="N103" s="2">
        <v>6.7603953579914902E-2</v>
      </c>
      <c r="O103" s="2">
        <v>0</v>
      </c>
      <c r="P103">
        <v>0</v>
      </c>
      <c r="Q103">
        <v>0</v>
      </c>
      <c r="R103" t="s">
        <v>45</v>
      </c>
    </row>
    <row r="104" spans="1:18" x14ac:dyDescent="0.25">
      <c r="A104" t="s">
        <v>132</v>
      </c>
      <c r="B104" t="s">
        <v>19</v>
      </c>
      <c r="C104" t="s">
        <v>37</v>
      </c>
      <c r="D104">
        <v>2.5587319132037899E-2</v>
      </c>
      <c r="E104" s="2">
        <v>2.7936627413049999E-2</v>
      </c>
      <c r="F104">
        <v>3.01282938004299E-2</v>
      </c>
      <c r="G104" s="5">
        <v>1.9879333313533899E-2</v>
      </c>
      <c r="H104" s="2">
        <v>1.5576204382032E-2</v>
      </c>
      <c r="I104" s="2">
        <v>1.6240820219337999E-2</v>
      </c>
      <c r="J104" s="2">
        <v>1.6884140308081001E-2</v>
      </c>
      <c r="K104" s="2">
        <v>1.7623034340338999E-2</v>
      </c>
      <c r="L104" s="2">
        <v>1.8487677789736E-2</v>
      </c>
      <c r="M104" s="2">
        <v>1.94094150903589E-2</v>
      </c>
      <c r="N104" s="2">
        <v>2.0385786271607E-2</v>
      </c>
      <c r="O104" s="2">
        <v>0</v>
      </c>
      <c r="P104">
        <v>0</v>
      </c>
      <c r="Q104">
        <v>0</v>
      </c>
      <c r="R104" t="s">
        <v>45</v>
      </c>
    </row>
    <row r="105" spans="1:18" x14ac:dyDescent="0.25">
      <c r="A105" t="s">
        <v>132</v>
      </c>
      <c r="B105" t="s">
        <v>19</v>
      </c>
      <c r="C105" t="s">
        <v>39</v>
      </c>
      <c r="D105">
        <v>0.10525531125067999</v>
      </c>
      <c r="E105" s="2">
        <v>7.2374942859539895E-2</v>
      </c>
      <c r="F105" s="2">
        <v>5.4386023306749999E-2</v>
      </c>
      <c r="G105" s="5">
        <v>2.7361451370489901E-2</v>
      </c>
      <c r="H105" s="2">
        <v>1.38902647252509E-2</v>
      </c>
      <c r="I105" s="2">
        <v>9.0638149478860005E-3</v>
      </c>
      <c r="J105" s="2">
        <v>7.0735948998619999E-3</v>
      </c>
      <c r="K105" s="2">
        <v>7.4237815993049901E-3</v>
      </c>
      <c r="L105" s="2">
        <v>7.9225160330459992E-3</v>
      </c>
      <c r="M105" s="2">
        <v>8.5424340665380006E-3</v>
      </c>
      <c r="N105" s="2">
        <v>9.0895949302679992E-3</v>
      </c>
      <c r="O105" s="2">
        <v>0</v>
      </c>
      <c r="P105">
        <v>0</v>
      </c>
      <c r="Q105">
        <v>0</v>
      </c>
      <c r="R105" t="s">
        <v>45</v>
      </c>
    </row>
    <row r="106" spans="1:18" x14ac:dyDescent="0.25">
      <c r="A106" t="s">
        <v>132</v>
      </c>
      <c r="B106" t="s">
        <v>51</v>
      </c>
      <c r="C106" t="s">
        <v>16</v>
      </c>
      <c r="D106">
        <v>3.0454217822099999E-3</v>
      </c>
      <c r="E106">
        <v>2.6498219169399902E-3</v>
      </c>
      <c r="F106">
        <v>2.4392272290299898E-3</v>
      </c>
      <c r="G106" s="1">
        <v>1.8349090060119999E-3</v>
      </c>
      <c r="H106">
        <v>1.642197805576E-3</v>
      </c>
      <c r="I106">
        <v>1.593571666734E-3</v>
      </c>
      <c r="J106">
        <v>1.618582972892E-3</v>
      </c>
      <c r="K106">
        <v>1.680127501262E-3</v>
      </c>
      <c r="L106">
        <v>1.83211511896199E-3</v>
      </c>
      <c r="M106">
        <v>1.9543465078039998E-3</v>
      </c>
      <c r="N106">
        <v>2.0389015821639998E-3</v>
      </c>
      <c r="O106">
        <v>0</v>
      </c>
      <c r="P106">
        <v>0</v>
      </c>
      <c r="Q106">
        <v>0</v>
      </c>
      <c r="R106" t="s">
        <v>45</v>
      </c>
    </row>
    <row r="107" spans="1:18" x14ac:dyDescent="0.25">
      <c r="A107" t="s">
        <v>132</v>
      </c>
      <c r="B107" t="s">
        <v>51</v>
      </c>
      <c r="C107" t="s">
        <v>17</v>
      </c>
      <c r="D107">
        <v>2.5696908099E-2</v>
      </c>
      <c r="E107">
        <v>2.28845070576E-2</v>
      </c>
      <c r="F107" s="2">
        <v>3.0722162097599998E-2</v>
      </c>
      <c r="G107" s="5">
        <v>2.1634569946999999E-2</v>
      </c>
      <c r="H107" s="2">
        <v>2.16396302847E-2</v>
      </c>
      <c r="I107" s="2">
        <v>2.20418985057159E-2</v>
      </c>
      <c r="J107" s="2">
        <v>2.2225103010335999E-2</v>
      </c>
      <c r="K107" s="2">
        <v>2.2451022371055999E-2</v>
      </c>
      <c r="L107" s="2">
        <v>2.2743464283048E-2</v>
      </c>
      <c r="M107" s="2">
        <v>2.3067213206345E-2</v>
      </c>
      <c r="N107" s="2">
        <v>2.3461609290696999E-2</v>
      </c>
      <c r="O107" s="2">
        <v>0</v>
      </c>
      <c r="P107">
        <v>0</v>
      </c>
      <c r="Q107">
        <v>0</v>
      </c>
      <c r="R107" t="s">
        <v>45</v>
      </c>
    </row>
    <row r="108" spans="1:18" x14ac:dyDescent="0.25">
      <c r="A108" t="s">
        <v>132</v>
      </c>
      <c r="B108" t="s">
        <v>51</v>
      </c>
      <c r="C108" t="s">
        <v>19</v>
      </c>
      <c r="D108">
        <v>1.3297931769381399</v>
      </c>
      <c r="E108" s="2">
        <v>0.672353148261149</v>
      </c>
      <c r="F108" s="2">
        <v>0.41755514169000002</v>
      </c>
      <c r="G108" s="1">
        <v>0.32993982371899899</v>
      </c>
      <c r="H108" s="2">
        <v>0.28286851131249902</v>
      </c>
      <c r="I108" s="2">
        <v>0.24838645419855199</v>
      </c>
      <c r="J108" s="2">
        <v>0.21186731082583099</v>
      </c>
      <c r="K108" s="2">
        <v>0.19695810847671399</v>
      </c>
      <c r="L108" s="2">
        <v>0.187949424452407</v>
      </c>
      <c r="M108" s="2">
        <v>0.18942324765301</v>
      </c>
      <c r="N108" s="2">
        <v>0.18430385084654199</v>
      </c>
      <c r="O108" s="2">
        <v>0</v>
      </c>
      <c r="P108">
        <v>0</v>
      </c>
      <c r="Q108">
        <v>0</v>
      </c>
      <c r="R108" t="s">
        <v>45</v>
      </c>
    </row>
    <row r="109" spans="1:18" x14ac:dyDescent="0.25">
      <c r="A109" t="s">
        <v>132</v>
      </c>
      <c r="B109" t="s">
        <v>51</v>
      </c>
      <c r="C109" t="s">
        <v>21</v>
      </c>
      <c r="D109" s="2">
        <v>9.8998332287999897</v>
      </c>
      <c r="E109" s="2">
        <v>11.1153401291999</v>
      </c>
      <c r="F109" s="2">
        <v>9.4857271700000005</v>
      </c>
      <c r="G109" s="5">
        <v>9.0361058500000002</v>
      </c>
      <c r="H109" s="2">
        <v>7.7689875198167897</v>
      </c>
      <c r="I109" s="2">
        <v>7.4586614406325298</v>
      </c>
      <c r="J109" s="2">
        <v>6.5862863654077497</v>
      </c>
      <c r="K109" s="2">
        <v>5.9156485284953702</v>
      </c>
      <c r="L109" s="2">
        <v>5.4023911758209699</v>
      </c>
      <c r="M109" s="2">
        <v>5.0232312257569998</v>
      </c>
      <c r="N109" s="2">
        <v>4.6880907495168396</v>
      </c>
      <c r="O109" s="2">
        <v>0</v>
      </c>
      <c r="P109">
        <v>0</v>
      </c>
      <c r="Q109">
        <v>0</v>
      </c>
      <c r="R109" t="s">
        <v>46</v>
      </c>
    </row>
    <row r="110" spans="1:18" x14ac:dyDescent="0.25">
      <c r="A110" t="s">
        <v>132</v>
      </c>
      <c r="B110" t="s">
        <v>51</v>
      </c>
      <c r="C110" t="s">
        <v>22</v>
      </c>
      <c r="D110" s="2">
        <v>0</v>
      </c>
      <c r="E110" s="2">
        <v>2.20595099999999E-2</v>
      </c>
      <c r="F110" s="2">
        <v>2.9389240000000001E-2</v>
      </c>
      <c r="G110" s="5">
        <v>3.8014220000000001E-2</v>
      </c>
      <c r="H110" s="2">
        <v>3.8490860000000002E-2</v>
      </c>
      <c r="I110" s="2">
        <v>3.8567669999999998E-2</v>
      </c>
      <c r="J110" s="2">
        <v>3.5605839999999903E-2</v>
      </c>
      <c r="K110" s="2">
        <v>3.0769569E-2</v>
      </c>
      <c r="L110" s="2">
        <v>2.8207289999999999E-2</v>
      </c>
      <c r="M110" s="2">
        <v>2.0145988E-2</v>
      </c>
      <c r="N110" s="2">
        <v>1.9173716E-2</v>
      </c>
      <c r="O110" s="2">
        <v>0</v>
      </c>
      <c r="P110">
        <v>0</v>
      </c>
      <c r="Q110">
        <v>0</v>
      </c>
      <c r="R110" t="s">
        <v>45</v>
      </c>
    </row>
    <row r="111" spans="1:18" x14ac:dyDescent="0.25">
      <c r="A111" t="s">
        <v>132</v>
      </c>
      <c r="B111" t="s">
        <v>51</v>
      </c>
      <c r="C111" t="s">
        <v>23</v>
      </c>
      <c r="D111" s="2">
        <v>7.5201119999999998E-9</v>
      </c>
      <c r="E111" s="2">
        <v>0.1290693</v>
      </c>
      <c r="F111" s="2">
        <v>0.13197059999999999</v>
      </c>
      <c r="G111" s="5">
        <v>0.17070099999999999</v>
      </c>
      <c r="H111" s="2">
        <v>0.17284131</v>
      </c>
      <c r="I111" s="2">
        <v>0.17318591999999999</v>
      </c>
      <c r="J111" s="2">
        <v>0.15988609000000001</v>
      </c>
      <c r="K111" s="2">
        <v>0.13816904999999999</v>
      </c>
      <c r="L111" s="2">
        <v>0.12666326</v>
      </c>
      <c r="M111" s="2">
        <v>9.0464530000000001E-2</v>
      </c>
      <c r="N111" s="2">
        <v>8.6098606999999994E-2</v>
      </c>
      <c r="O111" s="2">
        <v>0</v>
      </c>
      <c r="P111">
        <v>0</v>
      </c>
      <c r="Q111">
        <v>0</v>
      </c>
      <c r="R111" t="s">
        <v>45</v>
      </c>
    </row>
    <row r="112" spans="1:18" x14ac:dyDescent="0.25">
      <c r="A112" t="s">
        <v>132</v>
      </c>
      <c r="B112" t="s">
        <v>51</v>
      </c>
      <c r="C112" t="s">
        <v>24</v>
      </c>
      <c r="D112" s="2">
        <v>0</v>
      </c>
      <c r="E112" s="2">
        <v>2.7102339999999999E-2</v>
      </c>
      <c r="F112" s="2">
        <v>3.1822749999999997E-2</v>
      </c>
      <c r="G112" s="5">
        <v>4.1161950000000003E-2</v>
      </c>
      <c r="H112" s="2">
        <v>4.1678109999999997E-2</v>
      </c>
      <c r="I112" s="2">
        <v>4.176113E-2</v>
      </c>
      <c r="J112" s="2">
        <v>3.8554089999999999E-2</v>
      </c>
      <c r="K112" s="2">
        <v>3.3317366999999903E-2</v>
      </c>
      <c r="L112" s="2">
        <v>3.0542924999999999E-2</v>
      </c>
      <c r="M112" s="2">
        <v>2.1814127999999999E-2</v>
      </c>
      <c r="N112" s="2">
        <v>2.0761366E-2</v>
      </c>
      <c r="O112" s="2">
        <v>0</v>
      </c>
      <c r="P112">
        <v>0</v>
      </c>
      <c r="Q112">
        <v>0</v>
      </c>
      <c r="R112" t="s">
        <v>45</v>
      </c>
    </row>
    <row r="113" spans="1:18" x14ac:dyDescent="0.25">
      <c r="A113" t="s">
        <v>132</v>
      </c>
      <c r="B113" t="s">
        <v>51</v>
      </c>
      <c r="C113" t="s">
        <v>25</v>
      </c>
      <c r="D113" s="2">
        <v>3.7858810000000001E-8</v>
      </c>
      <c r="E113" s="2">
        <v>4.1986400000000002E-5</v>
      </c>
      <c r="F113" s="2">
        <v>3.0137890000000001E-5</v>
      </c>
      <c r="G113" s="5">
        <v>3.8982810000000003E-5</v>
      </c>
      <c r="H113" s="2">
        <v>3.9471589999999901E-5</v>
      </c>
      <c r="I113" s="2">
        <v>3.9550220000000001E-5</v>
      </c>
      <c r="J113" s="2">
        <v>3.6513010000000002E-5</v>
      </c>
      <c r="K113" s="2">
        <v>3.1553512999999998E-5</v>
      </c>
      <c r="L113" s="2">
        <v>2.8925956E-5</v>
      </c>
      <c r="M113" s="2">
        <v>2.0659272000000001E-5</v>
      </c>
      <c r="N113" s="2">
        <v>1.9662232E-5</v>
      </c>
      <c r="O113" s="2">
        <v>0</v>
      </c>
      <c r="P113">
        <v>0</v>
      </c>
      <c r="Q113">
        <v>0</v>
      </c>
      <c r="R113" t="s">
        <v>45</v>
      </c>
    </row>
    <row r="114" spans="1:18" x14ac:dyDescent="0.25">
      <c r="A114" t="s">
        <v>132</v>
      </c>
      <c r="B114" t="s">
        <v>51</v>
      </c>
      <c r="C114" t="s">
        <v>26</v>
      </c>
      <c r="D114">
        <v>0</v>
      </c>
      <c r="E114" s="2">
        <v>1.9749120000000001E-3</v>
      </c>
      <c r="F114" s="2">
        <v>2.3211849999999999E-3</v>
      </c>
      <c r="G114" s="5">
        <v>3.0024019999999999E-3</v>
      </c>
      <c r="H114" s="2">
        <v>3.0400446999999998E-3</v>
      </c>
      <c r="I114" s="2">
        <v>3.0461093000000001E-3</v>
      </c>
      <c r="J114" s="2">
        <v>2.8121817999999998E-3</v>
      </c>
      <c r="K114" s="2">
        <v>2.4302079000000001E-3</v>
      </c>
      <c r="L114" s="2">
        <v>2.2278361E-3</v>
      </c>
      <c r="M114" s="2">
        <v>1.5911496E-3</v>
      </c>
      <c r="N114" s="2">
        <v>1.51435912E-3</v>
      </c>
      <c r="O114" s="2">
        <v>0</v>
      </c>
      <c r="P114">
        <v>0</v>
      </c>
      <c r="Q114">
        <v>0</v>
      </c>
      <c r="R114" t="s">
        <v>45</v>
      </c>
    </row>
    <row r="115" spans="1:18" x14ac:dyDescent="0.25">
      <c r="A115" t="s">
        <v>132</v>
      </c>
      <c r="B115" t="s">
        <v>51</v>
      </c>
      <c r="C115" t="s">
        <v>27</v>
      </c>
      <c r="D115">
        <v>2.6488461479999901E-3</v>
      </c>
      <c r="E115">
        <v>2.1007165153999999E-3</v>
      </c>
      <c r="F115">
        <v>1.5959567029000001E-3</v>
      </c>
      <c r="G115" s="1">
        <v>1.3095798420000001E-3</v>
      </c>
      <c r="H115">
        <v>1.14287823917999E-3</v>
      </c>
      <c r="I115">
        <v>1.148229103899E-3</v>
      </c>
      <c r="J115">
        <v>1.08990312129799E-3</v>
      </c>
      <c r="K115" s="2">
        <v>1.0481712799379999E-3</v>
      </c>
      <c r="L115" s="2">
        <v>1.039630099774E-3</v>
      </c>
      <c r="M115" s="2">
        <v>1.040558086985E-3</v>
      </c>
      <c r="N115" s="2">
        <v>1.0412771457369999E-3</v>
      </c>
      <c r="O115">
        <v>0</v>
      </c>
      <c r="P115">
        <v>0</v>
      </c>
      <c r="Q115">
        <v>0</v>
      </c>
      <c r="R115" t="s">
        <v>45</v>
      </c>
    </row>
    <row r="116" spans="1:18" x14ac:dyDescent="0.25">
      <c r="A116" t="s">
        <v>132</v>
      </c>
      <c r="B116" t="s">
        <v>51</v>
      </c>
      <c r="C116" t="s">
        <v>29</v>
      </c>
      <c r="D116">
        <v>2.87666590539E-3</v>
      </c>
      <c r="E116">
        <v>2.6100063316199899E-3</v>
      </c>
      <c r="F116">
        <v>3.4842944088799999E-3</v>
      </c>
      <c r="G116" s="1">
        <v>3.1947483251700002E-3</v>
      </c>
      <c r="H116">
        <v>2.84149587878E-3</v>
      </c>
      <c r="I116">
        <v>2.687305059582E-3</v>
      </c>
      <c r="J116">
        <v>2.6508253830270002E-3</v>
      </c>
      <c r="K116">
        <v>2.6603509384620001E-3</v>
      </c>
      <c r="L116">
        <v>2.6790597293329999E-3</v>
      </c>
      <c r="M116">
        <v>2.7181765653989999E-3</v>
      </c>
      <c r="N116">
        <v>2.7220275734759899E-3</v>
      </c>
      <c r="O116">
        <v>0</v>
      </c>
      <c r="P116">
        <v>0</v>
      </c>
      <c r="Q116">
        <v>0</v>
      </c>
      <c r="R116" t="s">
        <v>45</v>
      </c>
    </row>
    <row r="117" spans="1:18" x14ac:dyDescent="0.25">
      <c r="A117" t="s">
        <v>132</v>
      </c>
      <c r="B117" t="s">
        <v>51</v>
      </c>
      <c r="C117" t="s">
        <v>31</v>
      </c>
      <c r="D117">
        <v>0.19856596078477901</v>
      </c>
      <c r="E117" s="2">
        <v>0.12712539769494999</v>
      </c>
      <c r="F117" s="2">
        <v>7.0176771056699894E-2</v>
      </c>
      <c r="G117" s="5">
        <v>6.2709012160300004E-2</v>
      </c>
      <c r="H117" s="2">
        <v>5.25726269043E-2</v>
      </c>
      <c r="I117" s="2">
        <v>4.5486567032691001E-2</v>
      </c>
      <c r="J117" s="2">
        <v>4.46645793930159E-2</v>
      </c>
      <c r="K117" s="2">
        <v>4.6101285366040003E-2</v>
      </c>
      <c r="L117" s="2">
        <v>4.8154033007726998E-2</v>
      </c>
      <c r="M117" s="2">
        <v>5.0453324485205002E-2</v>
      </c>
      <c r="N117" s="2">
        <v>5.1449386061913002E-2</v>
      </c>
      <c r="O117" s="2">
        <v>0</v>
      </c>
      <c r="P117">
        <v>0</v>
      </c>
      <c r="Q117">
        <v>0</v>
      </c>
      <c r="R117" t="s">
        <v>45</v>
      </c>
    </row>
    <row r="118" spans="1:18" x14ac:dyDescent="0.25">
      <c r="A118" t="s">
        <v>132</v>
      </c>
      <c r="B118" t="s">
        <v>51</v>
      </c>
      <c r="C118" t="s">
        <v>32</v>
      </c>
      <c r="D118">
        <v>0.148305552893499</v>
      </c>
      <c r="E118" s="2">
        <v>0.10239963361889901</v>
      </c>
      <c r="F118" s="2">
        <v>7.3290173536499997E-2</v>
      </c>
      <c r="G118" s="5">
        <v>5.4242950830999899E-2</v>
      </c>
      <c r="H118" s="2">
        <v>4.4893454146199899E-2</v>
      </c>
      <c r="I118" s="2">
        <v>3.8424047863847899E-2</v>
      </c>
      <c r="J118" s="2">
        <v>3.2264831755911001E-2</v>
      </c>
      <c r="K118" s="2">
        <v>2.8532173549115001E-2</v>
      </c>
      <c r="L118" s="2">
        <v>2.7333773515723001E-2</v>
      </c>
      <c r="M118" s="2">
        <v>2.7461254057815899E-2</v>
      </c>
      <c r="N118" s="2">
        <v>2.7378478532414E-2</v>
      </c>
      <c r="O118" s="2">
        <v>0</v>
      </c>
      <c r="P118">
        <v>0</v>
      </c>
      <c r="Q118">
        <v>0</v>
      </c>
      <c r="R118" t="s">
        <v>45</v>
      </c>
    </row>
    <row r="119" spans="1:18" x14ac:dyDescent="0.25">
      <c r="A119" t="s">
        <v>132</v>
      </c>
      <c r="B119" t="s">
        <v>51</v>
      </c>
      <c r="C119" t="s">
        <v>34</v>
      </c>
      <c r="D119">
        <v>5.2123421683499902E-3</v>
      </c>
      <c r="E119">
        <v>6.8615224710000004E-3</v>
      </c>
      <c r="F119">
        <v>5.7190128955000004E-3</v>
      </c>
      <c r="G119" s="1">
        <v>4.5291965157000002E-3</v>
      </c>
      <c r="H119">
        <v>4.2671089110050001E-3</v>
      </c>
      <c r="I119">
        <v>4.51403370449E-3</v>
      </c>
      <c r="J119">
        <v>4.7715420017189897E-3</v>
      </c>
      <c r="K119">
        <v>5.1347262017339898E-3</v>
      </c>
      <c r="L119">
        <v>5.4855433841889999E-3</v>
      </c>
      <c r="M119">
        <v>5.8136845319270002E-3</v>
      </c>
      <c r="N119">
        <v>5.9991011933879903E-3</v>
      </c>
      <c r="O119">
        <v>0</v>
      </c>
      <c r="P119">
        <v>0</v>
      </c>
      <c r="Q119">
        <v>0</v>
      </c>
      <c r="R119" t="s">
        <v>45</v>
      </c>
    </row>
    <row r="120" spans="1:18" x14ac:dyDescent="0.25">
      <c r="A120" t="s">
        <v>132</v>
      </c>
      <c r="B120" t="s">
        <v>51</v>
      </c>
      <c r="C120" t="s">
        <v>36</v>
      </c>
      <c r="D120">
        <v>1.707467389938E-2</v>
      </c>
      <c r="E120">
        <v>1.6842573831049999E-2</v>
      </c>
      <c r="F120">
        <v>2.0661544676169999E-2</v>
      </c>
      <c r="G120" s="1">
        <v>1.70666885128999E-2</v>
      </c>
      <c r="H120">
        <v>1.5023954150559999E-2</v>
      </c>
      <c r="I120">
        <v>1.4538227677328999E-2</v>
      </c>
      <c r="J120">
        <v>1.5406386634865901E-2</v>
      </c>
      <c r="K120">
        <v>1.6489234663594001E-2</v>
      </c>
      <c r="L120">
        <v>1.76480176009929E-2</v>
      </c>
      <c r="M120">
        <v>1.8766376601541901E-2</v>
      </c>
      <c r="N120">
        <v>1.9628097705396998E-2</v>
      </c>
      <c r="O120">
        <v>0</v>
      </c>
      <c r="P120">
        <v>0</v>
      </c>
      <c r="Q120">
        <v>0</v>
      </c>
      <c r="R120" t="s">
        <v>45</v>
      </c>
    </row>
    <row r="121" spans="1:18" x14ac:dyDescent="0.25">
      <c r="A121" t="s">
        <v>132</v>
      </c>
      <c r="B121" t="s">
        <v>51</v>
      </c>
      <c r="C121" t="s">
        <v>37</v>
      </c>
      <c r="D121" s="2">
        <v>1.3434982216840001E-2</v>
      </c>
      <c r="E121" s="2">
        <v>1.3866564923740001E-2</v>
      </c>
      <c r="F121" s="2">
        <v>1.2587677421869999E-2</v>
      </c>
      <c r="G121" s="5">
        <v>1.0262994429869899E-2</v>
      </c>
      <c r="H121" s="2">
        <v>9.3136281370999902E-3</v>
      </c>
      <c r="I121" s="2">
        <v>9.2867895803090007E-3</v>
      </c>
      <c r="J121" s="2">
        <v>9.6890287517160008E-3</v>
      </c>
      <c r="K121" s="2">
        <v>1.0277584203404E-2</v>
      </c>
      <c r="L121" s="2">
        <v>1.0918308199197001E-2</v>
      </c>
      <c r="M121" s="2">
        <v>1.1527551322012001E-2</v>
      </c>
      <c r="N121" s="2">
        <v>1.1915775216636899E-2</v>
      </c>
      <c r="O121" s="2">
        <v>0</v>
      </c>
      <c r="P121">
        <v>0</v>
      </c>
      <c r="Q121">
        <v>0</v>
      </c>
      <c r="R121" t="s">
        <v>45</v>
      </c>
    </row>
    <row r="122" spans="1:18" x14ac:dyDescent="0.25">
      <c r="A122" t="s">
        <v>132</v>
      </c>
      <c r="B122" t="s">
        <v>51</v>
      </c>
      <c r="C122" t="s">
        <v>39</v>
      </c>
      <c r="D122" s="2">
        <v>9.3062429722899895E-2</v>
      </c>
      <c r="E122" s="2">
        <v>3.3656581282469997E-2</v>
      </c>
      <c r="F122" s="2">
        <v>1.7458752330569999E-2</v>
      </c>
      <c r="G122" s="5">
        <v>1.0146668475669999E-2</v>
      </c>
      <c r="H122" s="2">
        <v>8.9634848364850001E-3</v>
      </c>
      <c r="I122" s="2">
        <v>8.9597618520849895E-3</v>
      </c>
      <c r="J122" s="2">
        <v>8.4814093064990003E-3</v>
      </c>
      <c r="K122" s="2">
        <v>7.7432150590769902E-3</v>
      </c>
      <c r="L122" s="2">
        <v>6.9849858934739996E-3</v>
      </c>
      <c r="M122" s="2">
        <v>6.1397535425429901E-3</v>
      </c>
      <c r="N122" s="2">
        <v>5.3080232130810001E-3</v>
      </c>
      <c r="O122">
        <v>0</v>
      </c>
      <c r="P122">
        <v>0</v>
      </c>
      <c r="Q122">
        <v>0</v>
      </c>
      <c r="R122" t="s">
        <v>45</v>
      </c>
    </row>
    <row r="123" spans="1:18" x14ac:dyDescent="0.25">
      <c r="A123" t="s">
        <v>132</v>
      </c>
      <c r="B123" t="s">
        <v>116</v>
      </c>
      <c r="C123" t="s">
        <v>40</v>
      </c>
      <c r="D123">
        <v>4.5405899999999999E-2</v>
      </c>
      <c r="E123">
        <v>1.6433E-2</v>
      </c>
      <c r="F123">
        <v>1.1468900000000001E-2</v>
      </c>
      <c r="G123" s="1">
        <v>8.4390400000000001E-3</v>
      </c>
      <c r="H123">
        <v>6.1268700000000004E-3</v>
      </c>
      <c r="I123">
        <v>6.1645700000000003E-3</v>
      </c>
      <c r="J123">
        <v>5.5637899999999999E-3</v>
      </c>
      <c r="K123">
        <v>5.9225700000000003E-3</v>
      </c>
      <c r="L123">
        <v>6.3440900000000001E-3</v>
      </c>
      <c r="M123">
        <v>6.8838299999999996E-3</v>
      </c>
      <c r="N123">
        <v>7.1332399999999999E-3</v>
      </c>
      <c r="O123">
        <v>0</v>
      </c>
      <c r="P123">
        <v>0</v>
      </c>
      <c r="Q123">
        <v>0</v>
      </c>
      <c r="R123" t="s">
        <v>45</v>
      </c>
    </row>
    <row r="124" spans="1:18" x14ac:dyDescent="0.25">
      <c r="A124" t="s">
        <v>132</v>
      </c>
      <c r="B124" t="s">
        <v>117</v>
      </c>
      <c r="C124" t="s">
        <v>40</v>
      </c>
      <c r="D124">
        <v>0.16844300000000001</v>
      </c>
      <c r="E124">
        <v>5.6446700000000002E-2</v>
      </c>
      <c r="F124">
        <v>3.7354800000000001E-2</v>
      </c>
      <c r="G124" s="1">
        <v>2.4080899999999999E-2</v>
      </c>
      <c r="H124">
        <v>2.29503E-2</v>
      </c>
      <c r="I124">
        <v>1.8641899999999999E-2</v>
      </c>
      <c r="J124">
        <v>1.6239699999999999E-2</v>
      </c>
      <c r="K124">
        <v>1.7489000000000001E-2</v>
      </c>
      <c r="L124">
        <v>1.8898399999999999E-2</v>
      </c>
      <c r="M124">
        <v>2.0442700000000001E-2</v>
      </c>
      <c r="N124">
        <v>2.15956E-2</v>
      </c>
      <c r="O124">
        <v>0</v>
      </c>
      <c r="P124">
        <v>0</v>
      </c>
      <c r="Q124">
        <v>0</v>
      </c>
      <c r="R124" t="s">
        <v>45</v>
      </c>
    </row>
    <row r="125" spans="1:18" x14ac:dyDescent="0.25">
      <c r="A125" t="s">
        <v>132</v>
      </c>
      <c r="B125" t="s">
        <v>118</v>
      </c>
      <c r="C125" t="s">
        <v>40</v>
      </c>
      <c r="D125">
        <v>8.58622E-2</v>
      </c>
      <c r="E125" s="2">
        <v>3.3122199999999997E-2</v>
      </c>
      <c r="F125" s="2">
        <v>2.3501999999999999E-2</v>
      </c>
      <c r="G125" s="5">
        <v>1.64143E-2</v>
      </c>
      <c r="H125" s="2">
        <v>1.64225E-2</v>
      </c>
      <c r="I125" s="2">
        <v>1.49982E-2</v>
      </c>
      <c r="J125" s="2">
        <v>1.3133000000000001E-2</v>
      </c>
      <c r="K125" s="2">
        <v>1.42799E-2</v>
      </c>
      <c r="L125" s="2">
        <v>1.55129E-2</v>
      </c>
      <c r="M125" s="2">
        <v>1.6870400000000001E-2</v>
      </c>
      <c r="N125" s="2">
        <v>1.78222E-2</v>
      </c>
      <c r="O125" s="2">
        <v>0</v>
      </c>
      <c r="P125">
        <v>0</v>
      </c>
      <c r="Q125">
        <v>0</v>
      </c>
      <c r="R125" t="s">
        <v>45</v>
      </c>
    </row>
    <row r="126" spans="1:18" x14ac:dyDescent="0.25">
      <c r="A126" t="s">
        <v>132</v>
      </c>
      <c r="B126" t="s">
        <v>119</v>
      </c>
      <c r="C126" t="s">
        <v>40</v>
      </c>
      <c r="D126" s="2">
        <v>4.7547199999999998E-2</v>
      </c>
      <c r="E126" s="2">
        <v>1.6250500000000001E-2</v>
      </c>
      <c r="F126" s="2">
        <v>1.28167E-2</v>
      </c>
      <c r="G126" s="5">
        <v>9.5942100000000006E-3</v>
      </c>
      <c r="H126" s="2">
        <v>8.9333199999999998E-3</v>
      </c>
      <c r="I126" s="2">
        <v>7.293E-3</v>
      </c>
      <c r="J126" s="2">
        <v>6.3762699999999999E-3</v>
      </c>
      <c r="K126" s="2">
        <v>6.9571299999999997E-3</v>
      </c>
      <c r="L126" s="2">
        <v>7.5853200000000004E-3</v>
      </c>
      <c r="M126" s="2">
        <v>8.1969499999999997E-3</v>
      </c>
      <c r="N126" s="2">
        <v>8.7240000000000009E-3</v>
      </c>
      <c r="O126" s="2">
        <v>0</v>
      </c>
      <c r="P126">
        <v>0</v>
      </c>
      <c r="Q126">
        <v>0</v>
      </c>
      <c r="R126" t="s">
        <v>45</v>
      </c>
    </row>
    <row r="127" spans="1:18" x14ac:dyDescent="0.25">
      <c r="A127" t="s">
        <v>132</v>
      </c>
      <c r="B127" t="s">
        <v>120</v>
      </c>
      <c r="C127" t="s">
        <v>40</v>
      </c>
      <c r="D127" s="2">
        <v>2.99647E-2</v>
      </c>
      <c r="E127" s="2">
        <v>1.1315499999999999E-2</v>
      </c>
      <c r="F127" s="2">
        <v>8.4724099999999997E-3</v>
      </c>
      <c r="G127" s="5">
        <v>6.1153600000000002E-3</v>
      </c>
      <c r="H127" s="2">
        <v>5.0496200000000003E-3</v>
      </c>
      <c r="I127" s="2">
        <v>4.2611100000000002E-3</v>
      </c>
      <c r="J127" s="2">
        <v>3.8999199999999999E-3</v>
      </c>
      <c r="K127" s="2">
        <v>4.1782800000000004E-3</v>
      </c>
      <c r="L127" s="2">
        <v>4.4445200000000004E-3</v>
      </c>
      <c r="M127" s="2">
        <v>4.6951800000000002E-3</v>
      </c>
      <c r="N127" s="2">
        <v>4.9802600000000002E-3</v>
      </c>
      <c r="O127" s="2">
        <v>0</v>
      </c>
      <c r="P127">
        <v>0</v>
      </c>
      <c r="Q127">
        <v>0</v>
      </c>
      <c r="R127" t="s">
        <v>45</v>
      </c>
    </row>
    <row r="128" spans="1:18" x14ac:dyDescent="0.25">
      <c r="A128" t="s">
        <v>132</v>
      </c>
      <c r="B128" t="s">
        <v>52</v>
      </c>
      <c r="C128" t="s">
        <v>16</v>
      </c>
      <c r="D128" s="2">
        <v>3.5699687022900002E-4</v>
      </c>
      <c r="E128" s="2">
        <v>2.04199958173E-4</v>
      </c>
      <c r="F128" s="2">
        <v>1.3440731797000001E-4</v>
      </c>
      <c r="G128" s="5">
        <v>9.5562878279999906E-5</v>
      </c>
      <c r="H128" s="2">
        <v>1.01461693876E-4</v>
      </c>
      <c r="I128" s="2">
        <v>1.04850792414999E-4</v>
      </c>
      <c r="J128" s="2">
        <v>1.2049300965199899E-4</v>
      </c>
      <c r="K128" s="2">
        <v>1.43893773631E-4</v>
      </c>
      <c r="L128" s="2">
        <v>1.6568171944399899E-4</v>
      </c>
      <c r="M128" s="2">
        <v>1.78228388625999E-4</v>
      </c>
      <c r="N128" s="2">
        <v>1.8893218177400001E-4</v>
      </c>
      <c r="O128" s="2">
        <v>0</v>
      </c>
      <c r="P128">
        <v>0</v>
      </c>
      <c r="Q128">
        <v>0</v>
      </c>
      <c r="R128" t="s">
        <v>45</v>
      </c>
    </row>
    <row r="129" spans="1:18" x14ac:dyDescent="0.25">
      <c r="A129" t="s">
        <v>132</v>
      </c>
      <c r="B129" t="s">
        <v>52</v>
      </c>
      <c r="C129" t="s">
        <v>17</v>
      </c>
      <c r="D129" s="2">
        <v>3.1539053175999999E-3</v>
      </c>
      <c r="E129" s="2">
        <v>2.5124940125199999E-3</v>
      </c>
      <c r="F129" s="2">
        <v>2.5275319047300001E-3</v>
      </c>
      <c r="G129" s="5">
        <v>2.5208618674400001E-3</v>
      </c>
      <c r="H129" s="2">
        <v>2.5012858728349998E-3</v>
      </c>
      <c r="I129" s="2">
        <v>2.5154153428380002E-3</v>
      </c>
      <c r="J129" s="2">
        <v>2.4895991611729902E-3</v>
      </c>
      <c r="K129" s="2">
        <v>2.453639052403E-3</v>
      </c>
      <c r="L129" s="2">
        <v>2.4357879887660001E-3</v>
      </c>
      <c r="M129" s="2">
        <v>2.420298544465E-3</v>
      </c>
      <c r="N129" s="2">
        <v>2.448428715884E-3</v>
      </c>
      <c r="O129" s="2">
        <v>0</v>
      </c>
      <c r="P129">
        <v>0</v>
      </c>
      <c r="Q129">
        <v>0</v>
      </c>
      <c r="R129" t="s">
        <v>45</v>
      </c>
    </row>
    <row r="130" spans="1:18" x14ac:dyDescent="0.25">
      <c r="A130" t="s">
        <v>132</v>
      </c>
      <c r="B130" t="s">
        <v>52</v>
      </c>
      <c r="C130" t="s">
        <v>19</v>
      </c>
      <c r="D130" s="2">
        <v>0.15429025821106901</v>
      </c>
      <c r="E130" s="2">
        <v>4.9442086872699999E-2</v>
      </c>
      <c r="F130" s="2">
        <v>2.7496684203209901E-2</v>
      </c>
      <c r="G130" s="5">
        <v>2.3267295282E-2</v>
      </c>
      <c r="H130" s="2">
        <v>1.9918583423669901E-2</v>
      </c>
      <c r="I130" s="2">
        <v>1.698669792594E-2</v>
      </c>
      <c r="J130" s="2">
        <v>1.390957847974E-2</v>
      </c>
      <c r="K130" s="2">
        <v>1.232670301496E-2</v>
      </c>
      <c r="L130" s="2">
        <v>1.1188685517920001E-2</v>
      </c>
      <c r="M130" s="2">
        <v>1.0917689477909999E-2</v>
      </c>
      <c r="N130" s="2">
        <v>1.02749977318799E-2</v>
      </c>
      <c r="O130" s="2">
        <v>0</v>
      </c>
      <c r="P130">
        <v>0</v>
      </c>
      <c r="Q130">
        <v>0</v>
      </c>
      <c r="R130" t="s">
        <v>45</v>
      </c>
    </row>
    <row r="131" spans="1:18" x14ac:dyDescent="0.25">
      <c r="A131" t="s">
        <v>132</v>
      </c>
      <c r="B131" t="s">
        <v>52</v>
      </c>
      <c r="C131" t="s">
        <v>21</v>
      </c>
      <c r="D131" s="2">
        <v>1.1928324972</v>
      </c>
      <c r="E131" s="2">
        <v>0.98713034699999902</v>
      </c>
      <c r="F131" s="2">
        <v>0.82982089479999999</v>
      </c>
      <c r="G131" s="5">
        <v>0.74159945699999996</v>
      </c>
      <c r="H131" s="2">
        <v>0.707635913081888</v>
      </c>
      <c r="I131" s="2">
        <v>0.68885733548690398</v>
      </c>
      <c r="J131" s="2">
        <v>0.63073941002496203</v>
      </c>
      <c r="K131" s="2">
        <v>0.58783271711826901</v>
      </c>
      <c r="L131" s="2">
        <v>0.554798754722587</v>
      </c>
      <c r="M131" s="2">
        <v>0.52564680134936104</v>
      </c>
      <c r="N131" s="2">
        <v>0.52015282354706804</v>
      </c>
      <c r="O131" s="2">
        <v>0</v>
      </c>
      <c r="P131">
        <v>0</v>
      </c>
      <c r="Q131">
        <v>0</v>
      </c>
      <c r="R131" t="s">
        <v>46</v>
      </c>
    </row>
    <row r="132" spans="1:18" x14ac:dyDescent="0.25">
      <c r="A132" t="s">
        <v>132</v>
      </c>
      <c r="B132" t="s">
        <v>52</v>
      </c>
      <c r="C132" t="s">
        <v>22</v>
      </c>
      <c r="D132">
        <v>0</v>
      </c>
      <c r="E132" s="2">
        <v>1.874984E-2</v>
      </c>
      <c r="F132" s="2">
        <v>3.0890759999999899E-2</v>
      </c>
      <c r="G132" s="5">
        <v>3.1482829999999899E-2</v>
      </c>
      <c r="H132" s="2">
        <v>3.2021170000000002E-2</v>
      </c>
      <c r="I132" s="2">
        <v>3.1910590000000003E-2</v>
      </c>
      <c r="J132" s="2">
        <v>2.9522825999999999E-2</v>
      </c>
      <c r="K132" s="2">
        <v>2.5549641000000001E-2</v>
      </c>
      <c r="L132" s="2">
        <v>2.3320192999999899E-2</v>
      </c>
      <c r="M132" s="2">
        <v>1.6583390999999999E-2</v>
      </c>
      <c r="N132" s="2">
        <v>1.56186057E-2</v>
      </c>
      <c r="O132" s="2">
        <v>0</v>
      </c>
      <c r="P132">
        <v>0</v>
      </c>
      <c r="Q132">
        <v>0</v>
      </c>
      <c r="R132" t="s">
        <v>45</v>
      </c>
    </row>
    <row r="133" spans="1:18" x14ac:dyDescent="0.25">
      <c r="A133" t="s">
        <v>132</v>
      </c>
      <c r="B133" t="s">
        <v>52</v>
      </c>
      <c r="C133" t="s">
        <v>23</v>
      </c>
      <c r="D133" s="2">
        <v>5.1525180000000001E-9</v>
      </c>
      <c r="E133" s="2">
        <v>0.1097046</v>
      </c>
      <c r="F133" s="2">
        <v>0.13871329999999901</v>
      </c>
      <c r="G133" s="5">
        <v>0.1413721</v>
      </c>
      <c r="H133" s="2">
        <v>0.1437891</v>
      </c>
      <c r="I133" s="2">
        <v>0.1432927</v>
      </c>
      <c r="J133" s="2">
        <v>0.13257065000000001</v>
      </c>
      <c r="K133" s="2">
        <v>0.114729339999999</v>
      </c>
      <c r="L133" s="2">
        <v>0.10471793</v>
      </c>
      <c r="M133" s="2">
        <v>7.4466813000000007E-2</v>
      </c>
      <c r="N133" s="2">
        <v>7.0134560999999998E-2</v>
      </c>
      <c r="O133" s="2">
        <v>0</v>
      </c>
      <c r="P133">
        <v>0</v>
      </c>
      <c r="Q133">
        <v>0</v>
      </c>
      <c r="R133" t="s">
        <v>45</v>
      </c>
    </row>
    <row r="134" spans="1:18" x14ac:dyDescent="0.25">
      <c r="A134" t="s">
        <v>132</v>
      </c>
      <c r="B134" t="s">
        <v>52</v>
      </c>
      <c r="C134" t="s">
        <v>24</v>
      </c>
      <c r="D134" s="2">
        <v>0</v>
      </c>
      <c r="E134" s="2">
        <v>2.3036109999999999E-2</v>
      </c>
      <c r="F134" s="2">
        <v>3.3448609999999997E-2</v>
      </c>
      <c r="G134" s="5">
        <v>3.4089689999999999E-2</v>
      </c>
      <c r="H134" s="2">
        <v>3.4672519999999998E-2</v>
      </c>
      <c r="I134" s="2">
        <v>3.4552869999999999E-2</v>
      </c>
      <c r="J134" s="2">
        <v>3.1967349999999901E-2</v>
      </c>
      <c r="K134" s="2">
        <v>2.7665201999999899E-2</v>
      </c>
      <c r="L134" s="2">
        <v>2.5251111E-2</v>
      </c>
      <c r="M134" s="2">
        <v>1.7956551000000001E-2</v>
      </c>
      <c r="N134" s="2">
        <v>1.69118841E-2</v>
      </c>
      <c r="O134" s="2">
        <v>0</v>
      </c>
      <c r="P134">
        <v>0</v>
      </c>
      <c r="Q134">
        <v>0</v>
      </c>
      <c r="R134" t="s">
        <v>45</v>
      </c>
    </row>
    <row r="135" spans="1:18" x14ac:dyDescent="0.25">
      <c r="A135" t="s">
        <v>132</v>
      </c>
      <c r="B135" t="s">
        <v>52</v>
      </c>
      <c r="C135" t="s">
        <v>25</v>
      </c>
      <c r="D135" s="2">
        <v>2.5939579999999899E-8</v>
      </c>
      <c r="E135" s="2">
        <v>3.5687079999999998E-5</v>
      </c>
      <c r="F135" s="2">
        <v>3.1677829999999999E-5</v>
      </c>
      <c r="G135" s="5">
        <v>3.2284930000000002E-5</v>
      </c>
      <c r="H135" s="2">
        <v>3.2836919999999999E-5</v>
      </c>
      <c r="I135" s="2">
        <v>3.2723609999999899E-5</v>
      </c>
      <c r="J135" s="2">
        <v>3.0274990999999999E-5</v>
      </c>
      <c r="K135" s="2">
        <v>2.6200583000000001E-5</v>
      </c>
      <c r="L135" s="2">
        <v>2.3914293999999901E-5</v>
      </c>
      <c r="M135" s="2">
        <v>1.7005903999999899E-5</v>
      </c>
      <c r="N135" s="2">
        <v>1.6016551899999999E-5</v>
      </c>
      <c r="O135" s="2">
        <v>0</v>
      </c>
      <c r="P135">
        <v>0</v>
      </c>
      <c r="Q135">
        <v>0</v>
      </c>
      <c r="R135" t="s">
        <v>45</v>
      </c>
    </row>
    <row r="136" spans="1:18" x14ac:dyDescent="0.25">
      <c r="A136" t="s">
        <v>132</v>
      </c>
      <c r="B136" t="s">
        <v>52</v>
      </c>
      <c r="C136" t="s">
        <v>26</v>
      </c>
      <c r="D136">
        <v>0</v>
      </c>
      <c r="E136" s="2">
        <v>1.6786099999999899E-3</v>
      </c>
      <c r="F136" s="2">
        <v>2.4397809999999998E-3</v>
      </c>
      <c r="G136" s="5">
        <v>2.486542E-3</v>
      </c>
      <c r="H136" s="2">
        <v>2.5290579999999998E-3</v>
      </c>
      <c r="I136" s="2">
        <v>2.5203287999999999E-3</v>
      </c>
      <c r="J136" s="2">
        <v>2.3317383E-3</v>
      </c>
      <c r="K136" s="2">
        <v>2.0179331E-3</v>
      </c>
      <c r="L136" s="2">
        <v>1.8418480000000001E-3</v>
      </c>
      <c r="M136" s="2">
        <v>1.3097703200000001E-3</v>
      </c>
      <c r="N136" s="2">
        <v>1.23357315E-3</v>
      </c>
      <c r="O136" s="2">
        <v>0</v>
      </c>
      <c r="P136">
        <v>0</v>
      </c>
      <c r="Q136">
        <v>0</v>
      </c>
      <c r="R136" t="s">
        <v>45</v>
      </c>
    </row>
    <row r="137" spans="1:18" x14ac:dyDescent="0.25">
      <c r="A137" t="s">
        <v>132</v>
      </c>
      <c r="B137" t="s">
        <v>52</v>
      </c>
      <c r="C137" t="s">
        <v>27</v>
      </c>
      <c r="D137" s="2">
        <v>2.9617837472999998E-4</v>
      </c>
      <c r="E137" s="2">
        <v>1.9034389069999999E-4</v>
      </c>
      <c r="F137" s="2">
        <v>1.1523809471E-4</v>
      </c>
      <c r="G137" s="5">
        <v>1.048099515E-4</v>
      </c>
      <c r="H137" s="2">
        <v>1.00192445713E-4</v>
      </c>
      <c r="I137" s="2">
        <v>1.03922405153E-4</v>
      </c>
      <c r="J137" s="2">
        <v>1.03249902092999E-4</v>
      </c>
      <c r="K137" s="2">
        <v>1.03042981583E-4</v>
      </c>
      <c r="L137" s="2">
        <v>1.04130841148999E-4</v>
      </c>
      <c r="M137" s="2">
        <v>1.0598349462200001E-4</v>
      </c>
      <c r="N137" s="2">
        <v>1.08912471313E-4</v>
      </c>
      <c r="O137">
        <v>0</v>
      </c>
      <c r="P137">
        <v>0</v>
      </c>
      <c r="Q137">
        <v>0</v>
      </c>
      <c r="R137" t="s">
        <v>45</v>
      </c>
    </row>
    <row r="138" spans="1:18" x14ac:dyDescent="0.25">
      <c r="A138" t="s">
        <v>132</v>
      </c>
      <c r="B138" t="s">
        <v>52</v>
      </c>
      <c r="C138" t="s">
        <v>29</v>
      </c>
      <c r="D138">
        <v>3.0160192021159902E-3</v>
      </c>
      <c r="E138" s="2">
        <v>1.4198448155300001E-4</v>
      </c>
      <c r="F138" s="2">
        <v>2.4083589616E-4</v>
      </c>
      <c r="G138" s="5">
        <v>2.20620248862E-4</v>
      </c>
      <c r="H138" s="2">
        <v>1.9790940251799901E-4</v>
      </c>
      <c r="I138" s="2">
        <v>1.9300303988999999E-4</v>
      </c>
      <c r="J138" s="2">
        <v>1.79369284389E-4</v>
      </c>
      <c r="K138" s="2">
        <v>1.6687250996799899E-4</v>
      </c>
      <c r="L138" s="2">
        <v>1.5704725295899899E-4</v>
      </c>
      <c r="M138" s="2">
        <v>1.5075938603699901E-4</v>
      </c>
      <c r="N138" s="2">
        <v>1.45627174698E-4</v>
      </c>
      <c r="O138" s="2">
        <v>0</v>
      </c>
      <c r="P138">
        <v>0</v>
      </c>
      <c r="Q138">
        <v>0</v>
      </c>
      <c r="R138" t="s">
        <v>45</v>
      </c>
    </row>
    <row r="139" spans="1:18" x14ac:dyDescent="0.25">
      <c r="A139" t="s">
        <v>132</v>
      </c>
      <c r="B139" t="s">
        <v>52</v>
      </c>
      <c r="C139" t="s">
        <v>31</v>
      </c>
      <c r="D139">
        <v>2.2091690213772001E-2</v>
      </c>
      <c r="E139" s="2">
        <v>7.27007213861E-3</v>
      </c>
      <c r="F139" s="2">
        <v>6.5120028441900003E-3</v>
      </c>
      <c r="G139" s="5">
        <v>5.7651881520699999E-3</v>
      </c>
      <c r="H139" s="2">
        <v>4.3147511500639998E-3</v>
      </c>
      <c r="I139" s="2">
        <v>4.2886124219109999E-3</v>
      </c>
      <c r="J139" s="2">
        <v>4.2972330352160004E-3</v>
      </c>
      <c r="K139" s="2">
        <v>4.4405952425519996E-3</v>
      </c>
      <c r="L139" s="2">
        <v>4.5969139911029898E-3</v>
      </c>
      <c r="M139" s="2">
        <v>4.7701924751700001E-3</v>
      </c>
      <c r="N139" s="2">
        <v>4.8770716583059898E-3</v>
      </c>
      <c r="O139" s="2">
        <v>0</v>
      </c>
      <c r="P139">
        <v>0</v>
      </c>
      <c r="Q139">
        <v>0</v>
      </c>
      <c r="R139" t="s">
        <v>45</v>
      </c>
    </row>
    <row r="140" spans="1:18" x14ac:dyDescent="0.25">
      <c r="A140" t="s">
        <v>132</v>
      </c>
      <c r="B140" t="s">
        <v>52</v>
      </c>
      <c r="C140" t="s">
        <v>32</v>
      </c>
      <c r="D140">
        <v>1.69971799391E-2</v>
      </c>
      <c r="E140" s="2">
        <v>9.2812334620699898E-3</v>
      </c>
      <c r="F140" s="2">
        <v>6.0421504547699999E-3</v>
      </c>
      <c r="G140" s="5">
        <v>4.5325727561099996E-3</v>
      </c>
      <c r="H140" s="2">
        <v>4.9086626173299999E-3</v>
      </c>
      <c r="I140" s="2">
        <v>4.6431474328699996E-3</v>
      </c>
      <c r="J140" s="2">
        <v>4.3626498865300001E-3</v>
      </c>
      <c r="K140" s="2">
        <v>4.3524102941200002E-3</v>
      </c>
      <c r="L140" s="2">
        <v>4.3840190295299898E-3</v>
      </c>
      <c r="M140" s="2">
        <v>4.4016884160099998E-3</v>
      </c>
      <c r="N140" s="2">
        <v>4.4332596251200002E-3</v>
      </c>
      <c r="O140" s="2">
        <v>0</v>
      </c>
      <c r="P140">
        <v>0</v>
      </c>
      <c r="Q140">
        <v>0</v>
      </c>
      <c r="R140" t="s">
        <v>45</v>
      </c>
    </row>
    <row r="141" spans="1:18" x14ac:dyDescent="0.25">
      <c r="A141" t="s">
        <v>132</v>
      </c>
      <c r="B141" t="s">
        <v>52</v>
      </c>
      <c r="C141" t="s">
        <v>34</v>
      </c>
      <c r="D141" s="2">
        <v>4.0465252983E-4</v>
      </c>
      <c r="E141" s="2">
        <v>2.9849993049000002E-4</v>
      </c>
      <c r="F141" s="2">
        <v>1.2310123156999999E-4</v>
      </c>
      <c r="G141" s="5">
        <v>8.6593151109999895E-5</v>
      </c>
      <c r="H141" s="2">
        <v>9.2808492654000002E-5</v>
      </c>
      <c r="I141" s="2">
        <v>9.4745786465000006E-5</v>
      </c>
      <c r="J141" s="2">
        <v>1.0209738408999999E-4</v>
      </c>
      <c r="K141" s="2">
        <v>1.13301512081E-4</v>
      </c>
      <c r="L141" s="2">
        <v>1.21287782019E-4</v>
      </c>
      <c r="M141" s="2">
        <v>1.2505763996999901E-4</v>
      </c>
      <c r="N141" s="2">
        <v>1.2980523644100001E-4</v>
      </c>
      <c r="O141" s="2">
        <v>0</v>
      </c>
      <c r="P141">
        <v>0</v>
      </c>
      <c r="Q141">
        <v>0</v>
      </c>
      <c r="R141" t="s">
        <v>45</v>
      </c>
    </row>
    <row r="142" spans="1:18" x14ac:dyDescent="0.25">
      <c r="A142" t="s">
        <v>132</v>
      </c>
      <c r="B142" t="s">
        <v>52</v>
      </c>
      <c r="C142" t="s">
        <v>36</v>
      </c>
      <c r="D142">
        <v>1.2450402134089899E-3</v>
      </c>
      <c r="E142" s="2">
        <v>1.183694607432E-3</v>
      </c>
      <c r="F142" s="2">
        <v>1.843181512785E-3</v>
      </c>
      <c r="G142" s="5">
        <v>2.454969856981E-3</v>
      </c>
      <c r="H142" s="2">
        <v>1.7991445845569999E-3</v>
      </c>
      <c r="I142" s="2">
        <v>1.9466792369550001E-3</v>
      </c>
      <c r="J142" s="2">
        <v>2.1022789270750001E-3</v>
      </c>
      <c r="K142" s="2">
        <v>2.264405352228E-3</v>
      </c>
      <c r="L142" s="2">
        <v>2.4095644801809999E-3</v>
      </c>
      <c r="M142" s="2">
        <v>2.5400537672519998E-3</v>
      </c>
      <c r="N142" s="2">
        <v>2.6814939730869999E-3</v>
      </c>
      <c r="O142" s="2">
        <v>0</v>
      </c>
      <c r="P142">
        <v>0</v>
      </c>
      <c r="Q142">
        <v>0</v>
      </c>
      <c r="R142" t="s">
        <v>45</v>
      </c>
    </row>
    <row r="143" spans="1:18" x14ac:dyDescent="0.25">
      <c r="A143" t="s">
        <v>132</v>
      </c>
      <c r="B143" t="s">
        <v>52</v>
      </c>
      <c r="C143" t="s">
        <v>37</v>
      </c>
      <c r="D143" s="2">
        <v>1.058716955994E-3</v>
      </c>
      <c r="E143" s="2">
        <v>9.1706137667199995E-4</v>
      </c>
      <c r="F143" s="2">
        <v>6.0629266763300002E-4</v>
      </c>
      <c r="G143" s="5">
        <v>7.58297718687E-4</v>
      </c>
      <c r="H143" s="2">
        <v>6.1127744953299896E-4</v>
      </c>
      <c r="I143" s="2">
        <v>6.4939416791099996E-4</v>
      </c>
      <c r="J143" s="2">
        <v>6.9815325807699995E-4</v>
      </c>
      <c r="K143" s="2">
        <v>7.5694496842399904E-4</v>
      </c>
      <c r="L143" s="2">
        <v>8.0669315854999999E-4</v>
      </c>
      <c r="M143" s="2">
        <v>8.4497381373699896E-4</v>
      </c>
      <c r="N143" s="2">
        <v>8.8675503630499897E-4</v>
      </c>
      <c r="O143" s="2">
        <v>0</v>
      </c>
      <c r="P143">
        <v>0</v>
      </c>
      <c r="Q143">
        <v>0</v>
      </c>
      <c r="R143" t="s">
        <v>45</v>
      </c>
    </row>
    <row r="144" spans="1:18" x14ac:dyDescent="0.25">
      <c r="A144" t="s">
        <v>132</v>
      </c>
      <c r="B144" t="s">
        <v>52</v>
      </c>
      <c r="C144" t="s">
        <v>39</v>
      </c>
      <c r="D144" s="2">
        <v>9.1929333981779996E-3</v>
      </c>
      <c r="E144" s="2">
        <v>3.7102702467149899E-3</v>
      </c>
      <c r="F144" s="2">
        <v>1.7016230514349999E-3</v>
      </c>
      <c r="G144" s="5">
        <v>1.9318559689999901E-4</v>
      </c>
      <c r="H144" s="2">
        <v>2.4230984433E-4</v>
      </c>
      <c r="I144" s="2">
        <v>2.5354660424E-4</v>
      </c>
      <c r="J144" s="2">
        <v>2.6766224364500001E-4</v>
      </c>
      <c r="K144" s="2">
        <v>2.8945477085000001E-4</v>
      </c>
      <c r="L144" s="2">
        <v>2.9947734304099999E-4</v>
      </c>
      <c r="M144" s="2">
        <v>2.9841069583600002E-4</v>
      </c>
      <c r="N144" s="2">
        <v>3.09040336390999E-4</v>
      </c>
      <c r="O144" s="2">
        <v>0</v>
      </c>
      <c r="P144">
        <v>0</v>
      </c>
      <c r="Q144">
        <v>0</v>
      </c>
      <c r="R144" t="s">
        <v>45</v>
      </c>
    </row>
    <row r="145" spans="1:18" x14ac:dyDescent="0.25">
      <c r="A145" t="s">
        <v>132</v>
      </c>
      <c r="B145" t="s">
        <v>53</v>
      </c>
      <c r="C145" t="s">
        <v>16</v>
      </c>
      <c r="D145" s="2">
        <v>1.1326673465790001E-3</v>
      </c>
      <c r="E145" s="2">
        <v>9.1461261993099996E-4</v>
      </c>
      <c r="F145" s="2">
        <v>5.2903620639000002E-4</v>
      </c>
      <c r="G145" s="5">
        <v>4.1909630848699901E-4</v>
      </c>
      <c r="H145" s="2">
        <v>3.5606573022299901E-4</v>
      </c>
      <c r="I145" s="2">
        <v>3.3876075631299998E-4</v>
      </c>
      <c r="J145" s="2">
        <v>3.5306447200500002E-4</v>
      </c>
      <c r="K145" s="2">
        <v>3.7830846937499899E-4</v>
      </c>
      <c r="L145" s="2">
        <v>4.2723092342599898E-4</v>
      </c>
      <c r="M145" s="2">
        <v>4.6592005963899999E-4</v>
      </c>
      <c r="N145" s="2">
        <v>5.0397129509999899E-4</v>
      </c>
      <c r="O145" s="2">
        <v>0</v>
      </c>
      <c r="P145">
        <v>0</v>
      </c>
      <c r="Q145">
        <v>0</v>
      </c>
      <c r="R145" t="s">
        <v>45</v>
      </c>
    </row>
    <row r="146" spans="1:18" x14ac:dyDescent="0.25">
      <c r="A146" t="s">
        <v>132</v>
      </c>
      <c r="B146" t="s">
        <v>53</v>
      </c>
      <c r="C146" t="s">
        <v>17</v>
      </c>
      <c r="D146" s="2">
        <v>3.7804241063000003E-2</v>
      </c>
      <c r="E146" s="2">
        <v>2.7300327619742E-2</v>
      </c>
      <c r="F146" s="2">
        <v>1.7049679918957901E-2</v>
      </c>
      <c r="G146" s="5">
        <v>2.3773419847289999E-2</v>
      </c>
      <c r="H146" s="2">
        <v>2.4476364344919999E-2</v>
      </c>
      <c r="I146" s="2">
        <v>2.5192718019945E-2</v>
      </c>
      <c r="J146" s="2">
        <v>2.58278849233479E-2</v>
      </c>
      <c r="K146" s="2">
        <v>2.6383097535779901E-2</v>
      </c>
      <c r="L146" s="2">
        <v>2.6896844486850001E-2</v>
      </c>
      <c r="M146" s="2">
        <v>2.7386422859668001E-2</v>
      </c>
      <c r="N146" s="2">
        <v>2.7889829818672999E-2</v>
      </c>
      <c r="O146" s="2">
        <v>0</v>
      </c>
      <c r="P146">
        <v>0</v>
      </c>
      <c r="Q146">
        <v>0</v>
      </c>
      <c r="R146" t="s">
        <v>45</v>
      </c>
    </row>
    <row r="147" spans="1:18" x14ac:dyDescent="0.25">
      <c r="A147" t="s">
        <v>132</v>
      </c>
      <c r="B147" t="s">
        <v>53</v>
      </c>
      <c r="C147" t="s">
        <v>19</v>
      </c>
      <c r="D147" s="2">
        <v>0.36742464816299902</v>
      </c>
      <c r="E147" s="2">
        <v>0.187106568708999</v>
      </c>
      <c r="F147" s="2">
        <v>0.117458815754</v>
      </c>
      <c r="G147" s="5">
        <v>0.106997585072</v>
      </c>
      <c r="H147" s="2">
        <v>8.9004807521199894E-2</v>
      </c>
      <c r="I147" s="2">
        <v>7.5751348296609997E-2</v>
      </c>
      <c r="J147" s="2">
        <v>6.2489975530098003E-2</v>
      </c>
      <c r="K147" s="2">
        <v>5.6707976624321997E-2</v>
      </c>
      <c r="L147" s="2">
        <v>5.1178611960945898E-2</v>
      </c>
      <c r="M147" s="2">
        <v>5.0277083054844997E-2</v>
      </c>
      <c r="N147" s="2">
        <v>4.7849880242106999E-2</v>
      </c>
      <c r="O147" s="2">
        <v>0</v>
      </c>
      <c r="P147">
        <v>0</v>
      </c>
      <c r="Q147">
        <v>0</v>
      </c>
      <c r="R147" t="s">
        <v>45</v>
      </c>
    </row>
    <row r="148" spans="1:18" x14ac:dyDescent="0.25">
      <c r="A148" t="s">
        <v>132</v>
      </c>
      <c r="B148" t="s">
        <v>53</v>
      </c>
      <c r="C148" t="s">
        <v>21</v>
      </c>
      <c r="D148" s="2">
        <v>4.6488994359999998</v>
      </c>
      <c r="E148" s="2">
        <v>4.6022299747999904</v>
      </c>
      <c r="F148" s="2">
        <v>3.1183303617</v>
      </c>
      <c r="G148" s="5">
        <v>3.4315324139999999</v>
      </c>
      <c r="H148" s="2">
        <v>2.9290274230754498</v>
      </c>
      <c r="I148" s="2">
        <v>2.7715186358131398</v>
      </c>
      <c r="J148" s="2">
        <v>2.4636880648031898</v>
      </c>
      <c r="K148" s="2">
        <v>2.2202776856292399</v>
      </c>
      <c r="L148" s="2">
        <v>2.0098812033389102</v>
      </c>
      <c r="M148" s="2">
        <v>1.83845474127654</v>
      </c>
      <c r="N148" s="2">
        <v>1.6634089855885199</v>
      </c>
      <c r="O148" s="2">
        <v>0</v>
      </c>
      <c r="P148">
        <v>0</v>
      </c>
      <c r="Q148">
        <v>0</v>
      </c>
      <c r="R148" t="s">
        <v>46</v>
      </c>
    </row>
    <row r="149" spans="1:18" x14ac:dyDescent="0.25">
      <c r="A149" t="s">
        <v>132</v>
      </c>
      <c r="B149" t="s">
        <v>53</v>
      </c>
      <c r="C149" t="s">
        <v>22</v>
      </c>
      <c r="D149" s="2">
        <v>0</v>
      </c>
      <c r="E149" s="2">
        <v>1.1068560999999999E-2</v>
      </c>
      <c r="F149" s="2">
        <v>1.7995580000000001E-2</v>
      </c>
      <c r="G149" s="5">
        <v>1.90772899999999E-2</v>
      </c>
      <c r="H149" s="2">
        <v>1.8846707000000001E-2</v>
      </c>
      <c r="I149" s="2">
        <v>1.8340973999999899E-2</v>
      </c>
      <c r="J149" s="2">
        <v>1.6761392E-2</v>
      </c>
      <c r="K149" s="2">
        <v>1.4396081E-2</v>
      </c>
      <c r="L149" s="2">
        <v>1.3114028999999999E-2</v>
      </c>
      <c r="M149" s="2">
        <v>9.3084864999999992E-3</v>
      </c>
      <c r="N149" s="2">
        <v>8.9180779999999907E-3</v>
      </c>
      <c r="O149" s="2">
        <v>0</v>
      </c>
      <c r="P149">
        <v>0</v>
      </c>
      <c r="Q149">
        <v>0</v>
      </c>
      <c r="R149" t="s">
        <v>45</v>
      </c>
    </row>
    <row r="150" spans="1:18" x14ac:dyDescent="0.25">
      <c r="A150" t="s">
        <v>132</v>
      </c>
      <c r="B150" t="s">
        <v>53</v>
      </c>
      <c r="C150" t="s">
        <v>23</v>
      </c>
      <c r="D150" s="2">
        <v>3.2812399999999898E-9</v>
      </c>
      <c r="E150" s="2">
        <v>6.4761700000000005E-2</v>
      </c>
      <c r="F150" s="2">
        <v>8.0808019999999994E-2</v>
      </c>
      <c r="G150" s="5">
        <v>8.5665480000000002E-2</v>
      </c>
      <c r="H150" s="2">
        <v>8.4630149999999904E-2</v>
      </c>
      <c r="I150" s="2">
        <v>8.2359139999999997E-2</v>
      </c>
      <c r="J150" s="2">
        <v>7.5266109999999997E-2</v>
      </c>
      <c r="K150" s="2">
        <v>6.464483E-2</v>
      </c>
      <c r="L150" s="2">
        <v>5.8887853999999899E-2</v>
      </c>
      <c r="M150" s="2">
        <v>4.1799282E-2</v>
      </c>
      <c r="N150" s="2">
        <v>4.0046102999999902E-2</v>
      </c>
      <c r="O150" s="2">
        <v>0</v>
      </c>
      <c r="P150">
        <v>0</v>
      </c>
      <c r="Q150">
        <v>0</v>
      </c>
      <c r="R150" t="s">
        <v>45</v>
      </c>
    </row>
    <row r="151" spans="1:18" x14ac:dyDescent="0.25">
      <c r="A151" t="s">
        <v>132</v>
      </c>
      <c r="B151" t="s">
        <v>53</v>
      </c>
      <c r="C151" t="s">
        <v>24</v>
      </c>
      <c r="D151">
        <v>0</v>
      </c>
      <c r="E151" s="2">
        <v>1.3598839999999999E-2</v>
      </c>
      <c r="F151" s="2">
        <v>1.9485579999999999E-2</v>
      </c>
      <c r="G151" s="5">
        <v>2.06569099999999E-2</v>
      </c>
      <c r="H151" s="2">
        <v>2.0407247E-2</v>
      </c>
      <c r="I151" s="2">
        <v>1.9859642E-2</v>
      </c>
      <c r="J151" s="2">
        <v>1.8149268E-2</v>
      </c>
      <c r="K151" s="2">
        <v>1.55881089999999E-2</v>
      </c>
      <c r="L151" s="2">
        <v>1.41999079999999E-2</v>
      </c>
      <c r="M151" s="2">
        <v>1.0079266599999999E-2</v>
      </c>
      <c r="N151" s="2">
        <v>9.6565141999999903E-3</v>
      </c>
      <c r="O151" s="2">
        <v>0</v>
      </c>
      <c r="P151">
        <v>0</v>
      </c>
      <c r="Q151">
        <v>0</v>
      </c>
      <c r="R151" t="s">
        <v>45</v>
      </c>
    </row>
    <row r="152" spans="1:18" x14ac:dyDescent="0.25">
      <c r="A152" t="s">
        <v>132</v>
      </c>
      <c r="B152" t="s">
        <v>53</v>
      </c>
      <c r="C152" t="s">
        <v>25</v>
      </c>
      <c r="D152" s="2">
        <v>1.6518867999999899E-8</v>
      </c>
      <c r="E152" s="2">
        <v>2.10671E-5</v>
      </c>
      <c r="F152" s="2">
        <v>1.8454029999999999E-5</v>
      </c>
      <c r="G152" s="5">
        <v>1.9563370000000001E-5</v>
      </c>
      <c r="H152" s="2">
        <v>1.9326880999999899E-5</v>
      </c>
      <c r="I152" s="2">
        <v>1.88082599999999E-5</v>
      </c>
      <c r="J152" s="2">
        <v>1.7188433E-5</v>
      </c>
      <c r="K152" s="2">
        <v>1.4762853E-5</v>
      </c>
      <c r="L152" s="2">
        <v>1.3448135999999899E-5</v>
      </c>
      <c r="M152" s="2">
        <v>9.5456492999999994E-6</v>
      </c>
      <c r="N152" s="2">
        <v>9.1452848999999994E-6</v>
      </c>
      <c r="O152" s="2">
        <v>0</v>
      </c>
      <c r="P152">
        <v>0</v>
      </c>
      <c r="Q152">
        <v>0</v>
      </c>
      <c r="R152" t="s">
        <v>45</v>
      </c>
    </row>
    <row r="153" spans="1:18" x14ac:dyDescent="0.25">
      <c r="A153" t="s">
        <v>132</v>
      </c>
      <c r="B153" t="s">
        <v>53</v>
      </c>
      <c r="C153" t="s">
        <v>26</v>
      </c>
      <c r="D153">
        <v>0</v>
      </c>
      <c r="E153" s="2">
        <v>9.9093259999999991E-4</v>
      </c>
      <c r="F153">
        <v>1.421304E-3</v>
      </c>
      <c r="G153" s="1">
        <v>1.5067419999999999E-3</v>
      </c>
      <c r="H153">
        <v>1.4885302999999999E-3</v>
      </c>
      <c r="I153">
        <v>1.4485868E-3</v>
      </c>
      <c r="J153">
        <v>1.32382979999999E-3</v>
      </c>
      <c r="K153">
        <v>1.1370155999999899E-3</v>
      </c>
      <c r="L153" s="2">
        <v>1.0357575E-3</v>
      </c>
      <c r="M153" s="2">
        <v>7.3519256999999996E-4</v>
      </c>
      <c r="N153" s="2">
        <v>7.0435736999999903E-4</v>
      </c>
      <c r="O153">
        <v>0</v>
      </c>
      <c r="P153">
        <v>0</v>
      </c>
      <c r="Q153">
        <v>0</v>
      </c>
      <c r="R153" t="s">
        <v>45</v>
      </c>
    </row>
    <row r="154" spans="1:18" x14ac:dyDescent="0.25">
      <c r="A154" t="s">
        <v>132</v>
      </c>
      <c r="B154" t="s">
        <v>53</v>
      </c>
      <c r="C154" t="s">
        <v>27</v>
      </c>
      <c r="D154" s="2">
        <v>6.7398016549999904E-4</v>
      </c>
      <c r="E154" s="2">
        <v>6.0901864170000001E-4</v>
      </c>
      <c r="F154" s="2">
        <v>4.574433244E-4</v>
      </c>
      <c r="G154" s="5">
        <v>3.4017825279999899E-4</v>
      </c>
      <c r="H154" s="2">
        <v>3.0585697809800002E-4</v>
      </c>
      <c r="I154" s="2">
        <v>2.9723357077200002E-4</v>
      </c>
      <c r="J154" s="2">
        <v>2.8275563510099999E-4</v>
      </c>
      <c r="K154" s="2">
        <v>2.7055610967900002E-4</v>
      </c>
      <c r="L154" s="2">
        <v>2.6591660698299999E-4</v>
      </c>
      <c r="M154" s="2">
        <v>2.6501420286500002E-4</v>
      </c>
      <c r="N154" s="2">
        <v>2.6808821194699997E-4</v>
      </c>
      <c r="O154" s="2">
        <v>0</v>
      </c>
      <c r="P154">
        <v>0</v>
      </c>
      <c r="Q154">
        <v>0</v>
      </c>
      <c r="R154" t="s">
        <v>45</v>
      </c>
    </row>
    <row r="155" spans="1:18" x14ac:dyDescent="0.25">
      <c r="A155" t="s">
        <v>132</v>
      </c>
      <c r="B155" t="s">
        <v>53</v>
      </c>
      <c r="C155" t="s">
        <v>29</v>
      </c>
      <c r="D155" s="2">
        <v>7.3835171669300002E-4</v>
      </c>
      <c r="E155" s="2">
        <v>7.8642681239700005E-4</v>
      </c>
      <c r="F155" s="2">
        <v>6.4972651444000003E-4</v>
      </c>
      <c r="G155" s="5">
        <v>5.2574590206999996E-4</v>
      </c>
      <c r="H155" s="2">
        <v>4.6770783575800001E-4</v>
      </c>
      <c r="I155" s="2">
        <v>4.3424987627599902E-4</v>
      </c>
      <c r="J155" s="2">
        <v>4.1610729001799902E-4</v>
      </c>
      <c r="K155" s="2">
        <v>4.4291113335499902E-4</v>
      </c>
      <c r="L155" s="2">
        <v>4.1582266659599898E-4</v>
      </c>
      <c r="M155" s="2">
        <v>4.1874790437699898E-4</v>
      </c>
      <c r="N155" s="2">
        <v>4.1663412791999901E-4</v>
      </c>
      <c r="O155" s="2">
        <v>0</v>
      </c>
      <c r="P155">
        <v>0</v>
      </c>
      <c r="Q155">
        <v>0</v>
      </c>
      <c r="R155" t="s">
        <v>45</v>
      </c>
    </row>
    <row r="156" spans="1:18" x14ac:dyDescent="0.25">
      <c r="A156" t="s">
        <v>132</v>
      </c>
      <c r="B156" t="s">
        <v>53</v>
      </c>
      <c r="C156" t="s">
        <v>31</v>
      </c>
      <c r="D156">
        <v>5.3765192671299901E-2</v>
      </c>
      <c r="E156" s="2">
        <v>2.6518958393299999E-2</v>
      </c>
      <c r="F156" s="2">
        <v>1.7546674313999901E-2</v>
      </c>
      <c r="G156" s="5">
        <v>1.43837394248299E-2</v>
      </c>
      <c r="H156" s="2">
        <v>1.2172897082196999E-2</v>
      </c>
      <c r="I156" s="2">
        <v>9.9707793155269994E-3</v>
      </c>
      <c r="J156" s="2">
        <v>9.0273001435049998E-3</v>
      </c>
      <c r="K156" s="2">
        <v>9.9891728342739999E-3</v>
      </c>
      <c r="L156" s="2">
        <v>8.7168973447039905E-3</v>
      </c>
      <c r="M156" s="2">
        <v>8.6385954093489998E-3</v>
      </c>
      <c r="N156" s="2">
        <v>8.3098266664019902E-3</v>
      </c>
      <c r="O156" s="2">
        <v>0</v>
      </c>
      <c r="P156">
        <v>0</v>
      </c>
      <c r="Q156">
        <v>0</v>
      </c>
      <c r="R156" t="s">
        <v>45</v>
      </c>
    </row>
    <row r="157" spans="1:18" x14ac:dyDescent="0.25">
      <c r="A157" t="s">
        <v>132</v>
      </c>
      <c r="B157" t="s">
        <v>53</v>
      </c>
      <c r="C157" t="s">
        <v>32</v>
      </c>
      <c r="D157">
        <v>9.6121100337100002E-2</v>
      </c>
      <c r="E157" s="2">
        <v>6.98583378028E-2</v>
      </c>
      <c r="F157" s="2">
        <v>3.2688201370799898E-2</v>
      </c>
      <c r="G157" s="5">
        <v>2.1184121700699901E-2</v>
      </c>
      <c r="H157" s="2">
        <v>1.76677059301769E-2</v>
      </c>
      <c r="I157" s="2">
        <v>1.5398366257089E-2</v>
      </c>
      <c r="J157" s="2">
        <v>1.3308493025418901E-2</v>
      </c>
      <c r="K157" s="2">
        <v>1.16984591434989E-2</v>
      </c>
      <c r="L157" s="2">
        <v>1.0833817870676001E-2</v>
      </c>
      <c r="M157" s="2">
        <v>1.0538666465280001E-2</v>
      </c>
      <c r="N157" s="2">
        <v>1.0247124580852999E-2</v>
      </c>
      <c r="O157" s="2">
        <v>0</v>
      </c>
      <c r="P157">
        <v>0</v>
      </c>
      <c r="Q157">
        <v>0</v>
      </c>
      <c r="R157" t="s">
        <v>45</v>
      </c>
    </row>
    <row r="158" spans="1:18" x14ac:dyDescent="0.25">
      <c r="A158" t="s">
        <v>132</v>
      </c>
      <c r="B158" t="s">
        <v>53</v>
      </c>
      <c r="C158" t="s">
        <v>34</v>
      </c>
      <c r="D158">
        <v>2.3155001527999999E-3</v>
      </c>
      <c r="E158" s="2">
        <v>1.7286075356499899E-3</v>
      </c>
      <c r="F158" s="2">
        <v>1.0819045857199999E-3</v>
      </c>
      <c r="G158" s="5">
        <v>8.0885609037000005E-4</v>
      </c>
      <c r="H158" s="2">
        <v>7.2952371388199902E-4</v>
      </c>
      <c r="I158" s="2">
        <v>7.0647986447099998E-4</v>
      </c>
      <c r="J158" s="2">
        <v>6.86538019315E-4</v>
      </c>
      <c r="K158" s="2">
        <v>6.6665764205600002E-4</v>
      </c>
      <c r="L158" s="2">
        <v>6.4779390833499904E-4</v>
      </c>
      <c r="M158" s="2">
        <v>6.3199647624399998E-4</v>
      </c>
      <c r="N158" s="2">
        <v>6.18169934292E-4</v>
      </c>
      <c r="O158" s="2">
        <v>0</v>
      </c>
      <c r="P158">
        <v>0</v>
      </c>
      <c r="Q158">
        <v>0</v>
      </c>
      <c r="R158" t="s">
        <v>45</v>
      </c>
    </row>
    <row r="159" spans="1:18" x14ac:dyDescent="0.25">
      <c r="A159" t="s">
        <v>132</v>
      </c>
      <c r="B159" t="s">
        <v>53</v>
      </c>
      <c r="C159" t="s">
        <v>36</v>
      </c>
      <c r="D159">
        <v>7.2394728481699998E-3</v>
      </c>
      <c r="E159" s="2">
        <v>7.5780254590609997E-3</v>
      </c>
      <c r="F159" s="2">
        <v>8.213671444528E-3</v>
      </c>
      <c r="G159" s="5">
        <v>8.2701157166600002E-3</v>
      </c>
      <c r="H159" s="2">
        <v>7.3053434360469899E-3</v>
      </c>
      <c r="I159" s="2">
        <v>5.7534439451509996E-3</v>
      </c>
      <c r="J159" s="2">
        <v>5.9658556967539904E-3</v>
      </c>
      <c r="K159" s="2">
        <v>8.1014235212270008E-3</v>
      </c>
      <c r="L159" s="2">
        <v>6.6846037240210002E-3</v>
      </c>
      <c r="M159" s="2">
        <v>6.8434329764420002E-3</v>
      </c>
      <c r="N159" s="2">
        <v>7.1468335915160002E-3</v>
      </c>
      <c r="O159" s="2">
        <v>0</v>
      </c>
      <c r="P159">
        <v>0</v>
      </c>
      <c r="Q159">
        <v>0</v>
      </c>
      <c r="R159" t="s">
        <v>45</v>
      </c>
    </row>
    <row r="160" spans="1:18" x14ac:dyDescent="0.25">
      <c r="A160" t="s">
        <v>132</v>
      </c>
      <c r="B160" t="s">
        <v>53</v>
      </c>
      <c r="C160" t="s">
        <v>37</v>
      </c>
      <c r="D160" s="2">
        <v>5.9546074696500001E-3</v>
      </c>
      <c r="E160" s="2">
        <v>6.0481871506269996E-3</v>
      </c>
      <c r="F160" s="2">
        <v>3.9282257589440001E-3</v>
      </c>
      <c r="G160" s="5">
        <v>2.7456935715799999E-3</v>
      </c>
      <c r="H160" s="2">
        <v>2.418460532268E-3</v>
      </c>
      <c r="I160" s="2">
        <v>2.127575897154E-3</v>
      </c>
      <c r="J160" s="2">
        <v>2.1165111972479998E-3</v>
      </c>
      <c r="K160" s="2">
        <v>2.4208726208529898E-3</v>
      </c>
      <c r="L160" s="2">
        <v>2.1679674688369998E-3</v>
      </c>
      <c r="M160" s="2">
        <v>2.1742105268259902E-3</v>
      </c>
      <c r="N160" s="2">
        <v>2.216723436448E-3</v>
      </c>
      <c r="O160" s="2">
        <v>0</v>
      </c>
      <c r="P160">
        <v>0</v>
      </c>
      <c r="Q160">
        <v>0</v>
      </c>
      <c r="R160" t="s">
        <v>45</v>
      </c>
    </row>
    <row r="161" spans="1:18" x14ac:dyDescent="0.25">
      <c r="A161" t="s">
        <v>132</v>
      </c>
      <c r="B161" t="s">
        <v>53</v>
      </c>
      <c r="C161" t="s">
        <v>39</v>
      </c>
      <c r="D161" s="2">
        <v>0.103158645420779</v>
      </c>
      <c r="E161" s="2">
        <v>8.5397430859513901E-2</v>
      </c>
      <c r="F161" s="2">
        <v>2.1885939087059901E-2</v>
      </c>
      <c r="G161" s="5">
        <v>2.92012818500899E-3</v>
      </c>
      <c r="H161" s="2">
        <v>2.196303472662E-3</v>
      </c>
      <c r="I161" s="2">
        <v>2.0283526565099898E-3</v>
      </c>
      <c r="J161" s="2">
        <v>1.9465070734049901E-3</v>
      </c>
      <c r="K161" s="2">
        <v>1.8071615720889899E-3</v>
      </c>
      <c r="L161" s="2">
        <v>1.678284784898E-3</v>
      </c>
      <c r="M161" s="2">
        <v>1.62011512512599E-3</v>
      </c>
      <c r="N161" s="2">
        <v>1.6203517673310001E-3</v>
      </c>
      <c r="O161" s="2">
        <v>0</v>
      </c>
      <c r="P161">
        <v>0</v>
      </c>
      <c r="Q161">
        <v>0</v>
      </c>
      <c r="R161" t="s">
        <v>45</v>
      </c>
    </row>
    <row r="162" spans="1:18" x14ac:dyDescent="0.25">
      <c r="A162" t="s">
        <v>132</v>
      </c>
      <c r="B162" t="s">
        <v>54</v>
      </c>
      <c r="C162" t="s">
        <v>16</v>
      </c>
      <c r="D162" s="2">
        <v>1.6316712906029901E-2</v>
      </c>
      <c r="E162">
        <v>2.06115130283199E-2</v>
      </c>
      <c r="F162" s="2">
        <v>2.0829486618719899E-2</v>
      </c>
      <c r="G162" s="5">
        <v>1.7706988924449E-2</v>
      </c>
      <c r="H162" s="2">
        <v>1.6681239530264999E-2</v>
      </c>
      <c r="I162" s="2">
        <v>1.52685489481869E-2</v>
      </c>
      <c r="J162" s="2">
        <v>1.4954116290448001E-2</v>
      </c>
      <c r="K162" s="2">
        <v>1.5067981939867E-2</v>
      </c>
      <c r="L162" s="2">
        <v>1.5908908617736001E-2</v>
      </c>
      <c r="M162" s="2">
        <v>1.6594335106251999E-2</v>
      </c>
      <c r="N162" s="2">
        <v>1.7174992209562E-2</v>
      </c>
      <c r="O162" s="2">
        <v>0</v>
      </c>
      <c r="P162">
        <v>0</v>
      </c>
      <c r="Q162">
        <v>0</v>
      </c>
      <c r="R162" t="s">
        <v>45</v>
      </c>
    </row>
    <row r="163" spans="1:18" x14ac:dyDescent="0.25">
      <c r="A163" t="s">
        <v>132</v>
      </c>
      <c r="B163" t="s">
        <v>54</v>
      </c>
      <c r="C163" t="s">
        <v>17</v>
      </c>
      <c r="D163" s="2">
        <v>0.38595880519999998</v>
      </c>
      <c r="E163">
        <v>0.37342837285629898</v>
      </c>
      <c r="F163" s="2">
        <v>0.35581267776800002</v>
      </c>
      <c r="G163" s="5">
        <v>0.31332553139269997</v>
      </c>
      <c r="H163" s="2">
        <v>0.32123421343703001</v>
      </c>
      <c r="I163" s="2">
        <v>0.32707705933511999</v>
      </c>
      <c r="J163" s="2">
        <v>0.33507920223886001</v>
      </c>
      <c r="K163" s="2">
        <v>0.341797831152167</v>
      </c>
      <c r="L163" s="2">
        <v>0.34798483555596299</v>
      </c>
      <c r="M163" s="2">
        <v>0.35367966522368299</v>
      </c>
      <c r="N163" s="2">
        <v>0.35930390786108801</v>
      </c>
      <c r="O163" s="2">
        <v>0</v>
      </c>
      <c r="P163">
        <v>0</v>
      </c>
      <c r="Q163">
        <v>0</v>
      </c>
      <c r="R163" t="s">
        <v>45</v>
      </c>
    </row>
    <row r="164" spans="1:18" x14ac:dyDescent="0.25">
      <c r="A164" t="s">
        <v>132</v>
      </c>
      <c r="B164" t="s">
        <v>54</v>
      </c>
      <c r="C164" t="s">
        <v>19</v>
      </c>
      <c r="D164">
        <v>6.1666898455519998</v>
      </c>
      <c r="E164">
        <v>3.8156713187397902</v>
      </c>
      <c r="F164" s="2">
        <v>2.30205484670409</v>
      </c>
      <c r="G164" s="5">
        <v>2.00283449956255</v>
      </c>
      <c r="H164" s="2">
        <v>1.6918866990635499</v>
      </c>
      <c r="I164" s="2">
        <v>1.3755527670393499</v>
      </c>
      <c r="J164" s="2">
        <v>1.05823241837339</v>
      </c>
      <c r="K164" s="2">
        <v>0.94751555993245895</v>
      </c>
      <c r="L164" s="2">
        <v>0.86678864914198905</v>
      </c>
      <c r="M164" s="2">
        <v>0.85077566747970101</v>
      </c>
      <c r="N164" s="2">
        <v>0.82268753218749802</v>
      </c>
      <c r="O164" s="2">
        <v>0</v>
      </c>
      <c r="P164">
        <v>0</v>
      </c>
      <c r="Q164">
        <v>0</v>
      </c>
      <c r="R164" t="s">
        <v>45</v>
      </c>
    </row>
    <row r="165" spans="1:18" x14ac:dyDescent="0.25">
      <c r="A165" t="s">
        <v>132</v>
      </c>
      <c r="B165" t="s">
        <v>54</v>
      </c>
      <c r="C165" t="s">
        <v>21</v>
      </c>
      <c r="D165">
        <v>52.563369280000003</v>
      </c>
      <c r="E165">
        <v>72.652464103400007</v>
      </c>
      <c r="F165" s="2">
        <v>68.883148207000005</v>
      </c>
      <c r="G165" s="5">
        <v>67.086366883649902</v>
      </c>
      <c r="H165" s="2">
        <v>55.497429535538203</v>
      </c>
      <c r="I165" s="2">
        <v>47.862096955259503</v>
      </c>
      <c r="J165" s="2">
        <v>43.629283799445503</v>
      </c>
      <c r="K165" s="2">
        <v>38.258154751509601</v>
      </c>
      <c r="L165" s="2">
        <v>34.168800207698503</v>
      </c>
      <c r="M165" s="2">
        <v>30.978384761473201</v>
      </c>
      <c r="N165" s="2">
        <v>26.6892510476412</v>
      </c>
      <c r="O165" s="2">
        <v>0</v>
      </c>
      <c r="P165">
        <v>0</v>
      </c>
      <c r="Q165">
        <v>0</v>
      </c>
      <c r="R165" t="s">
        <v>46</v>
      </c>
    </row>
    <row r="166" spans="1:18" x14ac:dyDescent="0.25">
      <c r="A166" t="s">
        <v>132</v>
      </c>
      <c r="B166" t="s">
        <v>54</v>
      </c>
      <c r="C166" t="s">
        <v>22</v>
      </c>
      <c r="D166">
        <v>0</v>
      </c>
      <c r="E166">
        <v>0.72831109999999999</v>
      </c>
      <c r="F166" s="2">
        <v>1.1903919999999999</v>
      </c>
      <c r="G166" s="5">
        <v>1.3101290000000001</v>
      </c>
      <c r="H166" s="2">
        <v>1.3520364999999901</v>
      </c>
      <c r="I166" s="2">
        <v>1.3491451000000001</v>
      </c>
      <c r="J166" s="2">
        <v>1.2513132999999901</v>
      </c>
      <c r="K166" s="2">
        <v>1.0804825999999901</v>
      </c>
      <c r="L166" s="2">
        <v>0.98944279999999896</v>
      </c>
      <c r="M166" s="2">
        <v>0.70912253999999997</v>
      </c>
      <c r="N166" s="2">
        <v>0.68024116999999995</v>
      </c>
      <c r="O166" s="2">
        <v>0</v>
      </c>
      <c r="P166">
        <v>0</v>
      </c>
      <c r="Q166">
        <v>0</v>
      </c>
      <c r="R166" t="s">
        <v>45</v>
      </c>
    </row>
    <row r="167" spans="1:18" x14ac:dyDescent="0.25">
      <c r="A167" t="s">
        <v>132</v>
      </c>
      <c r="B167" t="s">
        <v>54</v>
      </c>
      <c r="C167" t="s">
        <v>23</v>
      </c>
      <c r="D167" s="2">
        <v>1.8421689999999899E-7</v>
      </c>
      <c r="E167" s="2">
        <v>4.2613190000000003</v>
      </c>
      <c r="F167" s="2">
        <v>5.3453970000000002</v>
      </c>
      <c r="G167" s="5">
        <v>5.8830640000000001</v>
      </c>
      <c r="H167" s="2">
        <v>6.0712409999999997</v>
      </c>
      <c r="I167" s="2">
        <v>6.0582599999999998</v>
      </c>
      <c r="J167" s="2">
        <v>5.6189509999999903</v>
      </c>
      <c r="K167" s="2">
        <v>4.8518416000000002</v>
      </c>
      <c r="L167" s="2">
        <v>4.4430408000000003</v>
      </c>
      <c r="M167" s="2">
        <v>3.1842771000000001</v>
      </c>
      <c r="N167" s="2">
        <v>3.0545870000000002</v>
      </c>
      <c r="O167" s="2">
        <v>0</v>
      </c>
      <c r="P167">
        <v>0</v>
      </c>
      <c r="Q167">
        <v>0</v>
      </c>
      <c r="R167" t="s">
        <v>45</v>
      </c>
    </row>
    <row r="168" spans="1:18" x14ac:dyDescent="0.25">
      <c r="A168" t="s">
        <v>132</v>
      </c>
      <c r="B168" t="s">
        <v>54</v>
      </c>
      <c r="C168" t="s">
        <v>24</v>
      </c>
      <c r="D168">
        <v>0</v>
      </c>
      <c r="E168" s="2">
        <v>0.89480319999999902</v>
      </c>
      <c r="F168" s="2">
        <v>1.288959</v>
      </c>
      <c r="G168" s="5">
        <v>1.41861049999999</v>
      </c>
      <c r="H168" s="2">
        <v>1.4639882</v>
      </c>
      <c r="I168" s="2">
        <v>1.4608581</v>
      </c>
      <c r="J168" s="2">
        <v>1.3549248</v>
      </c>
      <c r="K168" s="2">
        <v>1.1699481999999899</v>
      </c>
      <c r="L168" s="2">
        <v>1.0713721</v>
      </c>
      <c r="M168" s="2">
        <v>0.76783926999999996</v>
      </c>
      <c r="N168" s="2">
        <v>0.73656721999999997</v>
      </c>
      <c r="O168" s="2">
        <v>0</v>
      </c>
      <c r="P168">
        <v>0</v>
      </c>
      <c r="Q168">
        <v>0</v>
      </c>
      <c r="R168" t="s">
        <v>45</v>
      </c>
    </row>
    <row r="169" spans="1:18" x14ac:dyDescent="0.25">
      <c r="A169" t="s">
        <v>132</v>
      </c>
      <c r="B169" t="s">
        <v>54</v>
      </c>
      <c r="C169" t="s">
        <v>25</v>
      </c>
      <c r="D169" s="2">
        <v>9.2741029999999999E-7</v>
      </c>
      <c r="E169">
        <v>1.3862119999999999E-3</v>
      </c>
      <c r="F169">
        <v>1.22072059999999E-3</v>
      </c>
      <c r="G169" s="1">
        <v>1.3435083000000001E-3</v>
      </c>
      <c r="H169">
        <v>1.3864839999999999E-3</v>
      </c>
      <c r="I169">
        <v>1.3835182999999999E-3</v>
      </c>
      <c r="J169">
        <v>1.2831921000000001E-3</v>
      </c>
      <c r="K169">
        <v>1.10801009999999E-3</v>
      </c>
      <c r="L169" s="2">
        <v>1.0146523999999999E-3</v>
      </c>
      <c r="M169" s="2">
        <v>7.2718885999999996E-4</v>
      </c>
      <c r="N169" s="2">
        <v>6.9757206000000001E-4</v>
      </c>
      <c r="O169">
        <v>0</v>
      </c>
      <c r="P169">
        <v>0</v>
      </c>
      <c r="Q169">
        <v>0</v>
      </c>
      <c r="R169" t="s">
        <v>45</v>
      </c>
    </row>
    <row r="170" spans="1:18" x14ac:dyDescent="0.25">
      <c r="A170" t="s">
        <v>132</v>
      </c>
      <c r="B170" t="s">
        <v>54</v>
      </c>
      <c r="C170" t="s">
        <v>26</v>
      </c>
      <c r="D170">
        <v>0</v>
      </c>
      <c r="E170">
        <v>6.5203319999999995E-2</v>
      </c>
      <c r="F170">
        <v>9.4018169999999998E-2</v>
      </c>
      <c r="G170" s="1">
        <v>0.10347509000000001</v>
      </c>
      <c r="H170">
        <v>0.10678504999999899</v>
      </c>
      <c r="I170">
        <v>0.106556699999999</v>
      </c>
      <c r="J170">
        <v>9.8829809999999907E-2</v>
      </c>
      <c r="K170">
        <v>8.5337479999999993E-2</v>
      </c>
      <c r="L170">
        <v>7.8146999999999994E-2</v>
      </c>
      <c r="M170">
        <v>5.6007129999999898E-2</v>
      </c>
      <c r="N170">
        <v>5.3726073999999999E-2</v>
      </c>
      <c r="O170">
        <v>0</v>
      </c>
      <c r="P170">
        <v>0</v>
      </c>
      <c r="Q170">
        <v>0</v>
      </c>
      <c r="R170" t="s">
        <v>45</v>
      </c>
    </row>
    <row r="171" spans="1:18" x14ac:dyDescent="0.25">
      <c r="A171" t="s">
        <v>132</v>
      </c>
      <c r="B171" t="s">
        <v>54</v>
      </c>
      <c r="C171" t="s">
        <v>27</v>
      </c>
      <c r="D171">
        <v>2.1781025339999999E-2</v>
      </c>
      <c r="E171" s="2">
        <v>3.4142419139609997E-2</v>
      </c>
      <c r="F171" s="2">
        <v>3.0590512213499999E-2</v>
      </c>
      <c r="G171" s="5">
        <v>2.2937865942000001E-2</v>
      </c>
      <c r="H171" s="2">
        <v>2.1352291991577899E-2</v>
      </c>
      <c r="I171" s="2">
        <v>2.1724166213502E-2</v>
      </c>
      <c r="J171" s="2">
        <v>2.26534040428269E-2</v>
      </c>
      <c r="K171" s="2">
        <v>2.33108802021239E-2</v>
      </c>
      <c r="L171" s="2">
        <v>2.4102115921923E-2</v>
      </c>
      <c r="M171" s="2">
        <v>2.4794832752903E-2</v>
      </c>
      <c r="N171" s="2">
        <v>2.5517408809274E-2</v>
      </c>
      <c r="O171" s="2">
        <v>0</v>
      </c>
      <c r="P171">
        <v>0</v>
      </c>
      <c r="Q171">
        <v>0</v>
      </c>
      <c r="R171" t="s">
        <v>45</v>
      </c>
    </row>
    <row r="172" spans="1:18" x14ac:dyDescent="0.25">
      <c r="A172" t="s">
        <v>132</v>
      </c>
      <c r="B172" t="s">
        <v>54</v>
      </c>
      <c r="C172" t="s">
        <v>29</v>
      </c>
      <c r="D172">
        <v>1.96478075025E-2</v>
      </c>
      <c r="E172">
        <v>1.397832666285E-2</v>
      </c>
      <c r="F172" s="2">
        <v>1.48670522419999E-2</v>
      </c>
      <c r="G172" s="5">
        <v>1.2015356864854001E-2</v>
      </c>
      <c r="H172" s="2">
        <v>9.9450154033019905E-3</v>
      </c>
      <c r="I172" s="2">
        <v>9.8326234442190005E-3</v>
      </c>
      <c r="J172" s="2">
        <v>9.9332124571800007E-3</v>
      </c>
      <c r="K172" s="2">
        <v>1.0118028430544899E-2</v>
      </c>
      <c r="L172" s="2">
        <v>1.0176524912239001E-2</v>
      </c>
      <c r="M172" s="2">
        <v>1.0289407538798E-2</v>
      </c>
      <c r="N172" s="2">
        <v>1.03548124846869E-2</v>
      </c>
      <c r="O172" s="2">
        <v>0</v>
      </c>
      <c r="P172">
        <v>0</v>
      </c>
      <c r="Q172">
        <v>0</v>
      </c>
      <c r="R172" t="s">
        <v>45</v>
      </c>
    </row>
    <row r="173" spans="1:18" x14ac:dyDescent="0.25">
      <c r="A173" t="s">
        <v>132</v>
      </c>
      <c r="B173" t="s">
        <v>54</v>
      </c>
      <c r="C173" t="s">
        <v>31</v>
      </c>
      <c r="D173">
        <v>0.83349681383249996</v>
      </c>
      <c r="E173">
        <v>0.69797454970985995</v>
      </c>
      <c r="F173">
        <v>0.39024004330078998</v>
      </c>
      <c r="G173" s="5">
        <v>0.368544018858524</v>
      </c>
      <c r="H173">
        <v>0.28490331539004499</v>
      </c>
      <c r="I173">
        <v>0.26492922449450901</v>
      </c>
      <c r="J173">
        <v>0.24757661111423401</v>
      </c>
      <c r="K173">
        <v>0.24821814587914701</v>
      </c>
      <c r="L173">
        <v>0.252334416649723</v>
      </c>
      <c r="M173" s="2">
        <v>0.258037865533917</v>
      </c>
      <c r="N173" s="2">
        <v>0.25862237412829098</v>
      </c>
      <c r="O173" s="2">
        <v>0</v>
      </c>
      <c r="P173">
        <v>0</v>
      </c>
      <c r="Q173">
        <v>0</v>
      </c>
      <c r="R173" t="s">
        <v>45</v>
      </c>
    </row>
    <row r="174" spans="1:18" x14ac:dyDescent="0.25">
      <c r="A174" t="s">
        <v>132</v>
      </c>
      <c r="B174" t="s">
        <v>54</v>
      </c>
      <c r="C174" t="s">
        <v>32</v>
      </c>
      <c r="D174">
        <v>1.096729060872</v>
      </c>
      <c r="E174" s="2">
        <v>1.120493003724</v>
      </c>
      <c r="F174">
        <v>0.78725613826799901</v>
      </c>
      <c r="G174" s="1">
        <v>0.65528720552400999</v>
      </c>
      <c r="H174">
        <v>0.56854716448499198</v>
      </c>
      <c r="I174">
        <v>0.48446635011755701</v>
      </c>
      <c r="J174">
        <v>0.42415988958268303</v>
      </c>
      <c r="K174">
        <v>0.33953613960451801</v>
      </c>
      <c r="L174" s="2">
        <v>0.30230795564319501</v>
      </c>
      <c r="M174" s="2">
        <v>0.28553724943662501</v>
      </c>
      <c r="N174" s="2">
        <v>0.275047055673937</v>
      </c>
      <c r="O174" s="2">
        <v>0</v>
      </c>
      <c r="P174">
        <v>0</v>
      </c>
      <c r="Q174">
        <v>0</v>
      </c>
      <c r="R174" t="s">
        <v>45</v>
      </c>
    </row>
    <row r="175" spans="1:18" x14ac:dyDescent="0.25">
      <c r="A175" t="s">
        <v>132</v>
      </c>
      <c r="B175" t="s">
        <v>54</v>
      </c>
      <c r="C175" t="s">
        <v>34</v>
      </c>
      <c r="D175">
        <v>1.7958255596400002E-2</v>
      </c>
      <c r="E175">
        <v>2.22705328597099E-2</v>
      </c>
      <c r="F175">
        <v>1.8537241456000001E-2</v>
      </c>
      <c r="G175" s="5">
        <v>1.5004461907689901E-2</v>
      </c>
      <c r="H175">
        <v>1.42635094303629E-2</v>
      </c>
      <c r="I175">
        <v>1.2653695179716999E-2</v>
      </c>
      <c r="J175">
        <v>1.2643610030651E-2</v>
      </c>
      <c r="K175">
        <v>1.3070893400508E-2</v>
      </c>
      <c r="L175">
        <v>1.3226553704973E-2</v>
      </c>
      <c r="M175">
        <v>1.32829134859639E-2</v>
      </c>
      <c r="N175">
        <v>1.36040484369769E-2</v>
      </c>
      <c r="O175">
        <v>0</v>
      </c>
      <c r="P175">
        <v>0</v>
      </c>
      <c r="Q175">
        <v>0</v>
      </c>
      <c r="R175" t="s">
        <v>45</v>
      </c>
    </row>
    <row r="176" spans="1:18" x14ac:dyDescent="0.25">
      <c r="A176" t="s">
        <v>132</v>
      </c>
      <c r="B176" t="s">
        <v>54</v>
      </c>
      <c r="C176" t="s">
        <v>36</v>
      </c>
      <c r="D176">
        <v>6.5522369441100001E-2</v>
      </c>
      <c r="E176">
        <v>0.1150254636347</v>
      </c>
      <c r="F176">
        <v>0.13291535544540001</v>
      </c>
      <c r="G176" s="5">
        <v>0.11058738438488901</v>
      </c>
      <c r="H176">
        <v>8.7558457829587905E-2</v>
      </c>
      <c r="I176">
        <v>8.68882269381379E-2</v>
      </c>
      <c r="J176">
        <v>8.8746235274261898E-2</v>
      </c>
      <c r="K176">
        <v>9.2766039713289006E-2</v>
      </c>
      <c r="L176">
        <v>9.6385668852215001E-2</v>
      </c>
      <c r="M176">
        <v>9.9549946538039003E-2</v>
      </c>
      <c r="N176">
        <v>0.103199282076885</v>
      </c>
      <c r="O176">
        <v>0</v>
      </c>
      <c r="P176">
        <v>0</v>
      </c>
      <c r="Q176">
        <v>0</v>
      </c>
      <c r="R176" t="s">
        <v>45</v>
      </c>
    </row>
    <row r="177" spans="1:18" x14ac:dyDescent="0.25">
      <c r="A177" t="s">
        <v>132</v>
      </c>
      <c r="B177" t="s">
        <v>54</v>
      </c>
      <c r="C177" t="s">
        <v>37</v>
      </c>
      <c r="D177" s="2">
        <v>5.3441455583599903E-2</v>
      </c>
      <c r="E177">
        <v>8.8428906829799994E-2</v>
      </c>
      <c r="F177">
        <v>7.28435921426E-2</v>
      </c>
      <c r="G177" s="5">
        <v>6.3173473163430999E-2</v>
      </c>
      <c r="H177">
        <v>5.2572489500128002E-2</v>
      </c>
      <c r="I177">
        <v>4.9026402037717999E-2</v>
      </c>
      <c r="J177">
        <v>4.8343552758635902E-2</v>
      </c>
      <c r="K177">
        <v>4.9196310326058999E-2</v>
      </c>
      <c r="L177">
        <v>5.0120737652575E-2</v>
      </c>
      <c r="M177">
        <v>5.0861418879698903E-2</v>
      </c>
      <c r="N177">
        <v>5.1917040150687002E-2</v>
      </c>
      <c r="O177">
        <v>0</v>
      </c>
      <c r="P177">
        <v>0</v>
      </c>
      <c r="Q177">
        <v>0</v>
      </c>
      <c r="R177" t="s">
        <v>45</v>
      </c>
    </row>
    <row r="178" spans="1:18" x14ac:dyDescent="0.25">
      <c r="A178" t="s">
        <v>132</v>
      </c>
      <c r="B178" t="s">
        <v>54</v>
      </c>
      <c r="C178" t="s">
        <v>39</v>
      </c>
      <c r="D178" s="2">
        <v>0.83611719441619903</v>
      </c>
      <c r="E178" s="2">
        <v>0.67796333110249996</v>
      </c>
      <c r="F178">
        <v>0.33448113947549901</v>
      </c>
      <c r="G178" s="1">
        <v>0.18901537399400001</v>
      </c>
      <c r="H178" s="2">
        <v>0.12505398271314999</v>
      </c>
      <c r="I178" s="2">
        <v>0.11485973243665</v>
      </c>
      <c r="J178" s="2">
        <v>0.10938955229648099</v>
      </c>
      <c r="K178" s="2">
        <v>8.9838291149730007E-2</v>
      </c>
      <c r="L178" s="2">
        <v>8.1058465389320003E-2</v>
      </c>
      <c r="M178" s="2">
        <v>7.6298740335459997E-2</v>
      </c>
      <c r="N178" s="2">
        <v>7.4125815523229999E-2</v>
      </c>
      <c r="O178" s="2">
        <v>0</v>
      </c>
      <c r="P178">
        <v>0</v>
      </c>
      <c r="Q178">
        <v>0</v>
      </c>
      <c r="R178" t="s">
        <v>45</v>
      </c>
    </row>
    <row r="179" spans="1:18" x14ac:dyDescent="0.25">
      <c r="A179" t="s">
        <v>132</v>
      </c>
      <c r="B179" t="s">
        <v>121</v>
      </c>
      <c r="C179" t="s">
        <v>40</v>
      </c>
      <c r="D179" s="2">
        <v>4.2923299999999998E-2</v>
      </c>
      <c r="E179" s="2">
        <v>1.90899E-2</v>
      </c>
      <c r="F179" s="2">
        <v>1.3997799999999999E-2</v>
      </c>
      <c r="G179" s="5">
        <v>1.06903E-2</v>
      </c>
      <c r="H179" s="2">
        <v>8.6279700000000004E-3</v>
      </c>
      <c r="I179" s="2">
        <v>4.7429200000000003E-3</v>
      </c>
      <c r="J179" s="2">
        <v>4.8530999999999999E-3</v>
      </c>
      <c r="K179" s="2">
        <v>4.9693000000000003E-3</v>
      </c>
      <c r="L179" s="2">
        <v>4.8593999999999998E-3</v>
      </c>
      <c r="M179" s="2">
        <v>4.7168899999999996E-3</v>
      </c>
      <c r="N179" s="2">
        <v>4.7093200000000003E-3</v>
      </c>
      <c r="O179" s="2">
        <v>0</v>
      </c>
      <c r="P179">
        <v>0</v>
      </c>
      <c r="Q179">
        <v>0</v>
      </c>
      <c r="R179" t="s">
        <v>45</v>
      </c>
    </row>
    <row r="180" spans="1:18" x14ac:dyDescent="0.25">
      <c r="A180" t="s">
        <v>132</v>
      </c>
      <c r="B180" t="s">
        <v>55</v>
      </c>
      <c r="C180" t="s">
        <v>16</v>
      </c>
      <c r="D180" s="2">
        <v>1.2562848839810899E-2</v>
      </c>
      <c r="E180" s="2">
        <v>1.162986931654E-2</v>
      </c>
      <c r="F180" s="2">
        <v>7.8260191688199997E-3</v>
      </c>
      <c r="G180" s="5">
        <v>5.509720123509E-3</v>
      </c>
      <c r="H180" s="2">
        <v>4.6778256016999998E-3</v>
      </c>
      <c r="I180" s="2">
        <v>4.1331441069999897E-3</v>
      </c>
      <c r="J180" s="2">
        <v>3.9924209127159896E-3</v>
      </c>
      <c r="K180" s="2">
        <v>3.9947021726220002E-3</v>
      </c>
      <c r="L180" s="2">
        <v>4.5205988487249903E-3</v>
      </c>
      <c r="M180" s="2">
        <v>4.9707436980869898E-3</v>
      </c>
      <c r="N180" s="2">
        <v>5.3981767848509899E-3</v>
      </c>
      <c r="O180" s="2">
        <v>0</v>
      </c>
      <c r="P180">
        <v>0</v>
      </c>
      <c r="Q180">
        <v>0</v>
      </c>
      <c r="R180" t="s">
        <v>45</v>
      </c>
    </row>
    <row r="181" spans="1:18" x14ac:dyDescent="0.25">
      <c r="A181" t="s">
        <v>132</v>
      </c>
      <c r="B181" t="s">
        <v>55</v>
      </c>
      <c r="C181" t="s">
        <v>17</v>
      </c>
      <c r="D181">
        <v>0.22042749949999901</v>
      </c>
      <c r="E181" s="2">
        <v>0.23744059683569901</v>
      </c>
      <c r="F181" s="2">
        <v>0.27066635807880002</v>
      </c>
      <c r="G181" s="5">
        <v>0.25177007744050001</v>
      </c>
      <c r="H181" s="2">
        <v>0.25975389572052998</v>
      </c>
      <c r="I181" s="2">
        <v>0.26750866056514699</v>
      </c>
      <c r="J181" s="2">
        <v>0.27424782140112802</v>
      </c>
      <c r="K181" s="2">
        <v>0.28030424225776901</v>
      </c>
      <c r="L181" s="2">
        <v>0.285994629878217</v>
      </c>
      <c r="M181" s="2">
        <v>0.291417246804833</v>
      </c>
      <c r="N181" s="2">
        <v>0.296830800826347</v>
      </c>
      <c r="O181" s="2">
        <v>0</v>
      </c>
      <c r="P181">
        <v>0</v>
      </c>
      <c r="Q181">
        <v>0</v>
      </c>
      <c r="R181" t="s">
        <v>45</v>
      </c>
    </row>
    <row r="182" spans="1:18" x14ac:dyDescent="0.25">
      <c r="A182" t="s">
        <v>132</v>
      </c>
      <c r="B182" t="s">
        <v>55</v>
      </c>
      <c r="C182" t="s">
        <v>19</v>
      </c>
      <c r="D182">
        <v>3.6629174722001898</v>
      </c>
      <c r="E182">
        <v>2.1137583401704001</v>
      </c>
      <c r="F182">
        <v>1.2707595138600001</v>
      </c>
      <c r="G182" s="1">
        <v>1.0795178463735999</v>
      </c>
      <c r="H182">
        <v>0.90691223685980904</v>
      </c>
      <c r="I182">
        <v>0.76416543240372103</v>
      </c>
      <c r="J182">
        <v>0.60731747823846005</v>
      </c>
      <c r="K182">
        <v>0.53775858202613602</v>
      </c>
      <c r="L182">
        <v>0.49206784382715002</v>
      </c>
      <c r="M182">
        <v>0.485503814096932</v>
      </c>
      <c r="N182">
        <v>0.46548391611137502</v>
      </c>
      <c r="O182">
        <v>0</v>
      </c>
      <c r="P182">
        <v>0</v>
      </c>
      <c r="Q182">
        <v>0</v>
      </c>
      <c r="R182" t="s">
        <v>45</v>
      </c>
    </row>
    <row r="183" spans="1:18" x14ac:dyDescent="0.25">
      <c r="A183" t="s">
        <v>132</v>
      </c>
      <c r="B183" t="s">
        <v>55</v>
      </c>
      <c r="C183" t="s">
        <v>21</v>
      </c>
      <c r="D183">
        <v>38.374361809100002</v>
      </c>
      <c r="E183" s="2">
        <v>50.542880413699997</v>
      </c>
      <c r="F183" s="2">
        <v>48.194716821699998</v>
      </c>
      <c r="G183" s="5">
        <v>37.182430271500003</v>
      </c>
      <c r="H183" s="2">
        <v>29.727620782776899</v>
      </c>
      <c r="I183" s="2">
        <v>26.442598870801199</v>
      </c>
      <c r="J183" s="2">
        <v>22.5104303918976</v>
      </c>
      <c r="K183" s="2">
        <v>20.160855798796199</v>
      </c>
      <c r="L183" s="2">
        <v>18.220481761010699</v>
      </c>
      <c r="M183" s="2">
        <v>16.566895824489499</v>
      </c>
      <c r="N183" s="2">
        <v>14.278034545210501</v>
      </c>
      <c r="O183" s="2">
        <v>0</v>
      </c>
      <c r="P183">
        <v>0</v>
      </c>
      <c r="Q183">
        <v>0</v>
      </c>
      <c r="R183" t="s">
        <v>46</v>
      </c>
    </row>
    <row r="184" spans="1:18" x14ac:dyDescent="0.25">
      <c r="A184" t="s">
        <v>132</v>
      </c>
      <c r="B184" t="s">
        <v>55</v>
      </c>
      <c r="C184" t="s">
        <v>22</v>
      </c>
      <c r="D184">
        <v>0</v>
      </c>
      <c r="E184">
        <v>0.2378691</v>
      </c>
      <c r="F184" s="2">
        <v>0.42574799999999902</v>
      </c>
      <c r="G184" s="5">
        <v>0.43203549999999902</v>
      </c>
      <c r="H184" s="2">
        <v>0.44627549999999999</v>
      </c>
      <c r="I184" s="2">
        <v>0.44506980000000002</v>
      </c>
      <c r="J184" s="2">
        <v>0.40776496000000001</v>
      </c>
      <c r="K184" s="2">
        <v>0.34957029000000001</v>
      </c>
      <c r="L184" s="2">
        <v>0.31678615999999998</v>
      </c>
      <c r="M184" s="2">
        <v>0.224205559999999</v>
      </c>
      <c r="N184" s="2">
        <v>0.21266177999999999</v>
      </c>
      <c r="O184" s="2">
        <v>0</v>
      </c>
      <c r="P184">
        <v>0</v>
      </c>
      <c r="Q184">
        <v>0</v>
      </c>
      <c r="R184" t="s">
        <v>45</v>
      </c>
    </row>
    <row r="185" spans="1:18" x14ac:dyDescent="0.25">
      <c r="A185" t="s">
        <v>132</v>
      </c>
      <c r="B185" t="s">
        <v>55</v>
      </c>
      <c r="C185" t="s">
        <v>23</v>
      </c>
      <c r="D185" s="2">
        <v>6.5919969999999994E-8</v>
      </c>
      <c r="E185" s="2">
        <v>1.391764</v>
      </c>
      <c r="F185" s="2">
        <v>1.911799</v>
      </c>
      <c r="G185" s="5">
        <v>1.940029</v>
      </c>
      <c r="H185" s="2">
        <v>2.0039731000000001</v>
      </c>
      <c r="I185" s="2">
        <v>1.9985629999999901</v>
      </c>
      <c r="J185" s="2">
        <v>1.8310453</v>
      </c>
      <c r="K185" s="2">
        <v>1.5697265</v>
      </c>
      <c r="L185" s="2">
        <v>1.4225104</v>
      </c>
      <c r="M185" s="2">
        <v>1.00678189999999</v>
      </c>
      <c r="N185" s="2">
        <v>0.95494617000000004</v>
      </c>
      <c r="O185" s="2">
        <v>0</v>
      </c>
      <c r="P185">
        <v>0</v>
      </c>
      <c r="Q185">
        <v>0</v>
      </c>
      <c r="R185" t="s">
        <v>45</v>
      </c>
    </row>
    <row r="186" spans="1:18" x14ac:dyDescent="0.25">
      <c r="A186" t="s">
        <v>132</v>
      </c>
      <c r="B186" t="s">
        <v>55</v>
      </c>
      <c r="C186" t="s">
        <v>24</v>
      </c>
      <c r="D186">
        <v>0</v>
      </c>
      <c r="E186" s="2">
        <v>0.29224650000000002</v>
      </c>
      <c r="F186" s="2">
        <v>0.4610013</v>
      </c>
      <c r="G186" s="5">
        <v>0.46780959999999999</v>
      </c>
      <c r="H186" s="2">
        <v>0.48322910000000002</v>
      </c>
      <c r="I186" s="2">
        <v>0.4819232</v>
      </c>
      <c r="J186" s="2">
        <v>0.44152881999999899</v>
      </c>
      <c r="K186" s="2">
        <v>0.37851574999999998</v>
      </c>
      <c r="L186" s="2">
        <v>0.34301662999999999</v>
      </c>
      <c r="M186" s="2">
        <v>0.24277029999999999</v>
      </c>
      <c r="N186" s="2">
        <v>0.23027068000000001</v>
      </c>
      <c r="O186" s="2">
        <v>0</v>
      </c>
      <c r="P186">
        <v>0</v>
      </c>
      <c r="Q186">
        <v>0</v>
      </c>
      <c r="R186" t="s">
        <v>45</v>
      </c>
    </row>
    <row r="187" spans="1:18" x14ac:dyDescent="0.25">
      <c r="A187" t="s">
        <v>132</v>
      </c>
      <c r="B187" t="s">
        <v>55</v>
      </c>
      <c r="C187" t="s">
        <v>25</v>
      </c>
      <c r="D187" s="2">
        <v>3.3186229999999999E-7</v>
      </c>
      <c r="E187" s="2">
        <v>4.527423E-4</v>
      </c>
      <c r="F187" s="2">
        <v>4.3659549999999899E-4</v>
      </c>
      <c r="G187" s="5">
        <v>4.43042899999999E-4</v>
      </c>
      <c r="H187" s="2">
        <v>4.5764580000000002E-4</v>
      </c>
      <c r="I187" s="2">
        <v>4.564099E-4</v>
      </c>
      <c r="J187" s="2">
        <v>4.1815408000000001E-4</v>
      </c>
      <c r="K187" s="2">
        <v>3.5847679999999999E-4</v>
      </c>
      <c r="L187" s="2">
        <v>3.2485713999999999E-4</v>
      </c>
      <c r="M187" s="2">
        <v>2.2991774999999901E-4</v>
      </c>
      <c r="N187" s="2">
        <v>2.1808010999999999E-4</v>
      </c>
      <c r="O187" s="2">
        <v>0</v>
      </c>
      <c r="P187">
        <v>0</v>
      </c>
      <c r="Q187">
        <v>0</v>
      </c>
      <c r="R187" t="s">
        <v>45</v>
      </c>
    </row>
    <row r="188" spans="1:18" x14ac:dyDescent="0.25">
      <c r="A188" t="s">
        <v>132</v>
      </c>
      <c r="B188" t="s">
        <v>55</v>
      </c>
      <c r="C188" t="s">
        <v>26</v>
      </c>
      <c r="D188">
        <v>0</v>
      </c>
      <c r="E188" s="2">
        <v>2.1295680000000001E-2</v>
      </c>
      <c r="F188" s="2">
        <v>3.3625950000000002E-2</v>
      </c>
      <c r="G188" s="5">
        <v>3.4122519999999899E-2</v>
      </c>
      <c r="H188" s="2">
        <v>3.5247274000000002E-2</v>
      </c>
      <c r="I188" s="2">
        <v>3.5152009999999997E-2</v>
      </c>
      <c r="J188" s="2">
        <v>3.2205665999999897E-2</v>
      </c>
      <c r="K188" s="2">
        <v>2.7609386E-2</v>
      </c>
      <c r="L188" s="2">
        <v>2.5020030999999901E-2</v>
      </c>
      <c r="M188" s="2">
        <v>1.7707937999999999E-2</v>
      </c>
      <c r="N188" s="2">
        <v>1.67962274999999E-2</v>
      </c>
      <c r="O188" s="2">
        <v>0</v>
      </c>
      <c r="P188">
        <v>0</v>
      </c>
      <c r="Q188">
        <v>0</v>
      </c>
      <c r="R188" t="s">
        <v>45</v>
      </c>
    </row>
    <row r="189" spans="1:18" x14ac:dyDescent="0.25">
      <c r="A189" t="s">
        <v>132</v>
      </c>
      <c r="B189" t="s">
        <v>55</v>
      </c>
      <c r="C189" t="s">
        <v>27</v>
      </c>
      <c r="D189">
        <v>1.19533874999999E-2</v>
      </c>
      <c r="E189" s="2">
        <v>1.38079977052399E-2</v>
      </c>
      <c r="F189" s="2">
        <v>1.21913718035E-2</v>
      </c>
      <c r="G189" s="5">
        <v>8.8986274049999998E-3</v>
      </c>
      <c r="H189" s="2">
        <v>8.4609922141809998E-3</v>
      </c>
      <c r="I189" s="2">
        <v>8.8976995275959897E-3</v>
      </c>
      <c r="J189" s="2">
        <v>9.2316019235459904E-3</v>
      </c>
      <c r="K189" s="2">
        <v>9.5340302181370004E-3</v>
      </c>
      <c r="L189" s="2">
        <v>9.9347329799120004E-3</v>
      </c>
      <c r="M189" s="2">
        <v>1.03332562518619E-2</v>
      </c>
      <c r="N189" s="2">
        <v>1.0735824706491001E-2</v>
      </c>
      <c r="O189" s="2">
        <v>0</v>
      </c>
      <c r="P189">
        <v>0</v>
      </c>
      <c r="Q189">
        <v>0</v>
      </c>
      <c r="R189" t="s">
        <v>45</v>
      </c>
    </row>
    <row r="190" spans="1:18" x14ac:dyDescent="0.25">
      <c r="A190" t="s">
        <v>132</v>
      </c>
      <c r="B190" t="s">
        <v>55</v>
      </c>
      <c r="C190" t="s">
        <v>29</v>
      </c>
      <c r="D190">
        <v>1.8764540777086999E-2</v>
      </c>
      <c r="E190" s="2">
        <v>1.0673933021080899E-2</v>
      </c>
      <c r="F190" s="2">
        <v>1.1538279345951899E-2</v>
      </c>
      <c r="G190" s="5">
        <v>1.0474950714983999E-2</v>
      </c>
      <c r="H190" s="2">
        <v>8.6648875466799908E-3</v>
      </c>
      <c r="I190" s="2">
        <v>8.7319046774009899E-3</v>
      </c>
      <c r="J190" s="2">
        <v>8.6409962166649999E-3</v>
      </c>
      <c r="K190" s="2">
        <v>8.6835910748319992E-3</v>
      </c>
      <c r="L190" s="2">
        <v>8.7531370254050004E-3</v>
      </c>
      <c r="M190" s="2">
        <v>8.8862919030919894E-3</v>
      </c>
      <c r="N190" s="2">
        <v>8.9634216747889999E-3</v>
      </c>
      <c r="O190" s="2">
        <v>0</v>
      </c>
      <c r="P190">
        <v>0</v>
      </c>
      <c r="Q190">
        <v>0</v>
      </c>
      <c r="R190" t="s">
        <v>45</v>
      </c>
    </row>
    <row r="191" spans="1:18" x14ac:dyDescent="0.25">
      <c r="A191" t="s">
        <v>132</v>
      </c>
      <c r="B191" t="s">
        <v>55</v>
      </c>
      <c r="C191" t="s">
        <v>31</v>
      </c>
      <c r="D191">
        <v>0.50311820806973795</v>
      </c>
      <c r="E191" s="2">
        <v>0.38291935303736602</v>
      </c>
      <c r="F191" s="2">
        <v>0.24331576601635899</v>
      </c>
      <c r="G191" s="5">
        <v>0.21070430530799</v>
      </c>
      <c r="H191" s="2">
        <v>0.15870754184534799</v>
      </c>
      <c r="I191" s="2">
        <v>0.15038584649907399</v>
      </c>
      <c r="J191" s="2">
        <v>0.14386751637313699</v>
      </c>
      <c r="K191" s="2">
        <v>0.144971039094905</v>
      </c>
      <c r="L191" s="2">
        <v>0.148044143768501</v>
      </c>
      <c r="M191" s="2">
        <v>0.151902689933611</v>
      </c>
      <c r="N191" s="2">
        <v>0.15221203967170399</v>
      </c>
      <c r="O191" s="2">
        <v>0</v>
      </c>
      <c r="P191">
        <v>0</v>
      </c>
      <c r="Q191">
        <v>0</v>
      </c>
      <c r="R191" t="s">
        <v>45</v>
      </c>
    </row>
    <row r="192" spans="1:18" x14ac:dyDescent="0.25">
      <c r="A192" t="s">
        <v>132</v>
      </c>
      <c r="B192" t="s">
        <v>55</v>
      </c>
      <c r="C192" t="s">
        <v>32</v>
      </c>
      <c r="D192">
        <v>0.68579759154800002</v>
      </c>
      <c r="E192" s="2">
        <v>0.61849368857999998</v>
      </c>
      <c r="F192" s="2">
        <v>0.50992621631899904</v>
      </c>
      <c r="G192" s="5">
        <v>0.27804709421410001</v>
      </c>
      <c r="H192" s="2">
        <v>0.215467808992299</v>
      </c>
      <c r="I192" s="2">
        <v>0.18022227001269001</v>
      </c>
      <c r="J192" s="2">
        <v>0.15204691105603199</v>
      </c>
      <c r="K192" s="2">
        <v>0.12550435877685701</v>
      </c>
      <c r="L192" s="2">
        <v>0.116358843986133</v>
      </c>
      <c r="M192" s="2">
        <v>0.114822375039559</v>
      </c>
      <c r="N192" s="2">
        <v>0.113937783465165</v>
      </c>
      <c r="O192" s="2">
        <v>0</v>
      </c>
      <c r="P192">
        <v>0</v>
      </c>
      <c r="Q192">
        <v>0</v>
      </c>
      <c r="R192" t="s">
        <v>45</v>
      </c>
    </row>
    <row r="193" spans="1:18" x14ac:dyDescent="0.25">
      <c r="A193" t="s">
        <v>132</v>
      </c>
      <c r="B193" t="s">
        <v>55</v>
      </c>
      <c r="C193" t="s">
        <v>34</v>
      </c>
      <c r="D193">
        <v>1.8920806042481999E-2</v>
      </c>
      <c r="E193" s="2">
        <v>1.4101779716691999E-2</v>
      </c>
      <c r="F193" s="2">
        <v>8.8572087493700002E-3</v>
      </c>
      <c r="G193" s="5">
        <v>9.3847734095599995E-3</v>
      </c>
      <c r="H193" s="2">
        <v>8.6150588814119904E-3</v>
      </c>
      <c r="I193" s="2">
        <v>8.1950190310059907E-3</v>
      </c>
      <c r="J193" s="2">
        <v>7.8492546223060001E-3</v>
      </c>
      <c r="K193" s="2">
        <v>7.4921532424289897E-3</v>
      </c>
      <c r="L193" s="2">
        <v>7.2814858350490003E-3</v>
      </c>
      <c r="M193" s="2">
        <v>7.1060353812639997E-3</v>
      </c>
      <c r="N193" s="2">
        <v>7.0164662190439903E-3</v>
      </c>
      <c r="O193" s="2">
        <v>0</v>
      </c>
      <c r="P193">
        <v>0</v>
      </c>
      <c r="Q193">
        <v>0</v>
      </c>
      <c r="R193" t="s">
        <v>45</v>
      </c>
    </row>
    <row r="194" spans="1:18" x14ac:dyDescent="0.25">
      <c r="A194" t="s">
        <v>132</v>
      </c>
      <c r="B194" t="s">
        <v>55</v>
      </c>
      <c r="C194" t="s">
        <v>36</v>
      </c>
      <c r="D194" s="2">
        <v>7.7764202347849906E-2</v>
      </c>
      <c r="E194">
        <v>0.11555587753625</v>
      </c>
      <c r="F194">
        <v>0.13089562961895901</v>
      </c>
      <c r="G194" s="1">
        <v>6.3668421274499995E-2</v>
      </c>
      <c r="H194">
        <v>4.7296322225085001E-2</v>
      </c>
      <c r="I194">
        <v>4.8216481311673998E-2</v>
      </c>
      <c r="J194">
        <v>5.0215663025952997E-2</v>
      </c>
      <c r="K194">
        <v>5.2031825625219998E-2</v>
      </c>
      <c r="L194">
        <v>5.4103796189079997E-2</v>
      </c>
      <c r="M194">
        <v>5.6101307431868898E-2</v>
      </c>
      <c r="N194">
        <v>5.8533611883475001E-2</v>
      </c>
      <c r="O194">
        <v>0</v>
      </c>
      <c r="P194">
        <v>0</v>
      </c>
      <c r="Q194">
        <v>0</v>
      </c>
      <c r="R194" t="s">
        <v>45</v>
      </c>
    </row>
    <row r="195" spans="1:18" x14ac:dyDescent="0.25">
      <c r="A195" t="s">
        <v>132</v>
      </c>
      <c r="B195" t="s">
        <v>55</v>
      </c>
      <c r="C195" t="s">
        <v>37</v>
      </c>
      <c r="D195" s="2">
        <v>5.8073561432689998E-2</v>
      </c>
      <c r="E195" s="2">
        <v>7.5960176133789997E-2</v>
      </c>
      <c r="F195" s="2">
        <v>4.8871013300539903E-2</v>
      </c>
      <c r="G195" s="5">
        <v>3.6886469241800002E-2</v>
      </c>
      <c r="H195" s="2">
        <v>2.8248455135155E-2</v>
      </c>
      <c r="I195" s="2">
        <v>2.7676367084533901E-2</v>
      </c>
      <c r="J195" s="2">
        <v>2.7751576402063001E-2</v>
      </c>
      <c r="K195" s="2">
        <v>2.7850512921020001E-2</v>
      </c>
      <c r="L195" s="2">
        <v>2.8386885881926002E-2</v>
      </c>
      <c r="M195" s="2">
        <v>2.8966576337362E-2</v>
      </c>
      <c r="N195" s="2">
        <v>2.9791706348311901E-2</v>
      </c>
      <c r="O195" s="2">
        <v>0</v>
      </c>
      <c r="P195">
        <v>0</v>
      </c>
      <c r="Q195">
        <v>0</v>
      </c>
      <c r="R195" t="s">
        <v>45</v>
      </c>
    </row>
    <row r="196" spans="1:18" x14ac:dyDescent="0.25">
      <c r="A196" t="s">
        <v>132</v>
      </c>
      <c r="B196" t="s">
        <v>55</v>
      </c>
      <c r="C196" t="s">
        <v>39</v>
      </c>
      <c r="D196" s="2">
        <v>0.91747194435259904</v>
      </c>
      <c r="E196" s="2">
        <v>0.74331242766021999</v>
      </c>
      <c r="F196" s="2">
        <v>0.39393375315892998</v>
      </c>
      <c r="G196" s="5">
        <v>8.4992547452739903E-2</v>
      </c>
      <c r="H196" s="2">
        <v>4.2267499630539898E-2</v>
      </c>
      <c r="I196" s="2">
        <v>3.83884874190999E-2</v>
      </c>
      <c r="J196" s="2">
        <v>3.6891240201801997E-2</v>
      </c>
      <c r="K196" s="2">
        <v>3.3472812877006902E-2</v>
      </c>
      <c r="L196" s="2">
        <v>3.2198924410951998E-2</v>
      </c>
      <c r="M196" s="2">
        <v>3.1771715318002901E-2</v>
      </c>
      <c r="N196" s="2">
        <v>3.1753738423751003E-2</v>
      </c>
      <c r="O196" s="2">
        <v>0</v>
      </c>
      <c r="P196">
        <v>0</v>
      </c>
      <c r="Q196">
        <v>0</v>
      </c>
      <c r="R196" t="s">
        <v>45</v>
      </c>
    </row>
    <row r="197" spans="1:18" x14ac:dyDescent="0.25">
      <c r="A197" t="s">
        <v>132</v>
      </c>
      <c r="B197" t="s">
        <v>56</v>
      </c>
      <c r="C197" t="s">
        <v>16</v>
      </c>
      <c r="D197" s="2">
        <v>2.167670189355E-3</v>
      </c>
      <c r="E197" s="2">
        <v>1.374291077324E-3</v>
      </c>
      <c r="F197" s="2">
        <v>1.424254225987E-3</v>
      </c>
      <c r="G197" s="5">
        <v>1.1225242804709999E-3</v>
      </c>
      <c r="H197" s="2">
        <v>9.9671859039399992E-4</v>
      </c>
      <c r="I197" s="2">
        <v>8.9402629245099996E-4</v>
      </c>
      <c r="J197" s="2">
        <v>8.2367548001699995E-4</v>
      </c>
      <c r="K197" s="2">
        <v>7.5331243853700002E-4</v>
      </c>
      <c r="L197" s="2">
        <v>7.4341288292999999E-4</v>
      </c>
      <c r="M197" s="2">
        <v>7.4097763965999997E-4</v>
      </c>
      <c r="N197" s="2">
        <v>7.4952561917800001E-4</v>
      </c>
      <c r="O197" s="2">
        <v>0</v>
      </c>
      <c r="P197">
        <v>0</v>
      </c>
      <c r="Q197">
        <v>0</v>
      </c>
      <c r="R197" t="s">
        <v>45</v>
      </c>
    </row>
    <row r="198" spans="1:18" x14ac:dyDescent="0.25">
      <c r="A198" t="s">
        <v>132</v>
      </c>
      <c r="B198" t="s">
        <v>56</v>
      </c>
      <c r="C198" t="s">
        <v>17</v>
      </c>
      <c r="D198">
        <v>3.8223176809999898E-2</v>
      </c>
      <c r="E198" s="2">
        <v>2.1090726319999999E-2</v>
      </c>
      <c r="F198" s="2">
        <v>1.9370765514999999E-2</v>
      </c>
      <c r="G198" s="5">
        <v>1.8607940480000001E-2</v>
      </c>
      <c r="H198" s="2">
        <v>1.9221609836457001E-2</v>
      </c>
      <c r="I198" s="2">
        <v>1.9820152451166001E-2</v>
      </c>
      <c r="J198" s="2">
        <v>2.0349914521784002E-2</v>
      </c>
      <c r="K198" s="2">
        <v>2.0840382014153998E-2</v>
      </c>
      <c r="L198" s="2">
        <v>2.1298262982417999E-2</v>
      </c>
      <c r="M198" s="2">
        <v>2.1733751463976901E-2</v>
      </c>
      <c r="N198" s="2">
        <v>2.2170781270457001E-2</v>
      </c>
      <c r="O198" s="2">
        <v>0</v>
      </c>
      <c r="P198">
        <v>0</v>
      </c>
      <c r="Q198">
        <v>0</v>
      </c>
      <c r="R198" t="s">
        <v>45</v>
      </c>
    </row>
    <row r="199" spans="1:18" x14ac:dyDescent="0.25">
      <c r="A199" t="s">
        <v>132</v>
      </c>
      <c r="B199" t="s">
        <v>56</v>
      </c>
      <c r="C199" t="s">
        <v>19</v>
      </c>
      <c r="D199" s="2">
        <v>0.32819100575652799</v>
      </c>
      <c r="E199" s="2">
        <v>0.17095196398224</v>
      </c>
      <c r="F199" s="2">
        <v>0.110143860116567</v>
      </c>
      <c r="G199" s="5">
        <v>0.100188105745459</v>
      </c>
      <c r="H199" s="2">
        <v>8.7606112153438997E-2</v>
      </c>
      <c r="I199" s="2">
        <v>7.7286258885258002E-2</v>
      </c>
      <c r="J199" s="2">
        <v>6.6242082049549997E-2</v>
      </c>
      <c r="K199" s="2">
        <v>6.0279973118084897E-2</v>
      </c>
      <c r="L199" s="2">
        <v>5.6425053234941E-2</v>
      </c>
      <c r="M199" s="2">
        <v>5.5755214243179897E-2</v>
      </c>
      <c r="N199" s="2">
        <v>5.3560480384378002E-2</v>
      </c>
      <c r="O199" s="2">
        <v>0</v>
      </c>
      <c r="P199">
        <v>0</v>
      </c>
      <c r="Q199">
        <v>0</v>
      </c>
      <c r="R199" t="s">
        <v>45</v>
      </c>
    </row>
    <row r="200" spans="1:18" x14ac:dyDescent="0.25">
      <c r="A200" t="s">
        <v>132</v>
      </c>
      <c r="B200" t="s">
        <v>56</v>
      </c>
      <c r="C200" t="s">
        <v>21</v>
      </c>
      <c r="D200" s="2">
        <v>5.8591855286800003</v>
      </c>
      <c r="E200" s="2">
        <v>6.3572167758499996</v>
      </c>
      <c r="F200" s="2">
        <v>5.2671674040200003</v>
      </c>
      <c r="G200" s="5">
        <v>5.3787649538900002</v>
      </c>
      <c r="H200" s="2">
        <v>4.8248064723852</v>
      </c>
      <c r="I200" s="2">
        <v>4.5702123161740804</v>
      </c>
      <c r="J200" s="2">
        <v>4.0130978099429901</v>
      </c>
      <c r="K200" s="2">
        <v>3.5819969699202199</v>
      </c>
      <c r="L200" s="2">
        <v>3.21644644458725</v>
      </c>
      <c r="M200" s="2">
        <v>2.89241771470172</v>
      </c>
      <c r="N200" s="2">
        <v>2.6820887093082799</v>
      </c>
      <c r="O200" s="2">
        <v>0</v>
      </c>
      <c r="P200">
        <v>0</v>
      </c>
      <c r="Q200">
        <v>0</v>
      </c>
      <c r="R200" t="s">
        <v>46</v>
      </c>
    </row>
    <row r="201" spans="1:18" x14ac:dyDescent="0.25">
      <c r="A201" t="s">
        <v>132</v>
      </c>
      <c r="B201" t="s">
        <v>56</v>
      </c>
      <c r="C201" t="s">
        <v>22</v>
      </c>
      <c r="D201">
        <v>0</v>
      </c>
      <c r="E201" s="2">
        <v>2.6496889999999898E-3</v>
      </c>
      <c r="F201" s="2">
        <v>3.0818519999999999E-3</v>
      </c>
      <c r="G201" s="5">
        <v>2.9612760000000001E-3</v>
      </c>
      <c r="H201" s="2">
        <v>3.1555609999999999E-3</v>
      </c>
      <c r="I201" s="2">
        <v>3.1855120000000002E-3</v>
      </c>
      <c r="J201" s="2">
        <v>2.9756222999999999E-3</v>
      </c>
      <c r="K201" s="2">
        <v>2.6056131999999902E-3</v>
      </c>
      <c r="L201" s="2">
        <v>2.4036093999999998E-3</v>
      </c>
      <c r="M201" s="2">
        <v>1.7368894000000001E-3</v>
      </c>
      <c r="N201" s="2">
        <v>1.64988062E-3</v>
      </c>
      <c r="O201" s="2">
        <v>0</v>
      </c>
      <c r="P201">
        <v>0</v>
      </c>
      <c r="Q201">
        <v>0</v>
      </c>
      <c r="R201" t="s">
        <v>45</v>
      </c>
    </row>
    <row r="202" spans="1:18" x14ac:dyDescent="0.25">
      <c r="A202" t="s">
        <v>132</v>
      </c>
      <c r="B202" t="s">
        <v>56</v>
      </c>
      <c r="C202" t="s">
        <v>23</v>
      </c>
      <c r="D202" s="2">
        <v>7.6643799999999997E-10</v>
      </c>
      <c r="E202" s="2">
        <v>1.550324E-2</v>
      </c>
      <c r="F202" s="2">
        <v>1.383888E-2</v>
      </c>
      <c r="G202" s="5">
        <v>1.32974599999999E-2</v>
      </c>
      <c r="H202" s="2">
        <v>1.4169872999999999E-2</v>
      </c>
      <c r="I202" s="2">
        <v>1.4304340999999899E-2</v>
      </c>
      <c r="J202" s="2">
        <v>1.3361882E-2</v>
      </c>
      <c r="K202" s="2">
        <v>1.1700367999999999E-2</v>
      </c>
      <c r="L202" s="2">
        <v>1.0793287E-2</v>
      </c>
      <c r="M202" s="2">
        <v>7.7994101999999902E-3</v>
      </c>
      <c r="N202" s="2">
        <v>7.4086984000000002E-3</v>
      </c>
      <c r="O202" s="2">
        <v>0</v>
      </c>
      <c r="P202">
        <v>0</v>
      </c>
      <c r="Q202">
        <v>0</v>
      </c>
      <c r="R202" t="s">
        <v>45</v>
      </c>
    </row>
    <row r="203" spans="1:18" x14ac:dyDescent="0.25">
      <c r="A203" t="s">
        <v>132</v>
      </c>
      <c r="B203" t="s">
        <v>56</v>
      </c>
      <c r="C203" t="s">
        <v>24</v>
      </c>
      <c r="D203">
        <v>0</v>
      </c>
      <c r="E203" s="2">
        <v>3.2554189999999998E-3</v>
      </c>
      <c r="F203" s="2">
        <v>3.3370309999999999E-3</v>
      </c>
      <c r="G203" s="5">
        <v>3.206474E-3</v>
      </c>
      <c r="H203" s="2">
        <v>3.416845E-3</v>
      </c>
      <c r="I203" s="2">
        <v>3.4492730000000001E-3</v>
      </c>
      <c r="J203" s="2">
        <v>3.2220123999999999E-3</v>
      </c>
      <c r="K203" s="2">
        <v>2.8213644E-3</v>
      </c>
      <c r="L203" s="2">
        <v>2.6026375999999999E-3</v>
      </c>
      <c r="M203" s="2">
        <v>1.88070899999999E-3</v>
      </c>
      <c r="N203" s="2">
        <v>1.78649356E-3</v>
      </c>
      <c r="O203" s="2">
        <v>0</v>
      </c>
      <c r="P203">
        <v>0</v>
      </c>
      <c r="Q203">
        <v>0</v>
      </c>
      <c r="R203" t="s">
        <v>45</v>
      </c>
    </row>
    <row r="204" spans="1:18" x14ac:dyDescent="0.25">
      <c r="A204" t="s">
        <v>132</v>
      </c>
      <c r="B204" t="s">
        <v>56</v>
      </c>
      <c r="C204" t="s">
        <v>25</v>
      </c>
      <c r="D204" s="2">
        <v>3.8585089999999998E-9</v>
      </c>
      <c r="E204" s="2">
        <v>5.0432310000000001E-6</v>
      </c>
      <c r="F204" s="2">
        <v>3.1603649999999999E-6</v>
      </c>
      <c r="G204" s="5">
        <v>3.0367289999999998E-6</v>
      </c>
      <c r="H204" s="2">
        <v>3.235954E-6</v>
      </c>
      <c r="I204" s="2">
        <v>3.2666670000000001E-6</v>
      </c>
      <c r="J204" s="2">
        <v>3.05143549999999E-6</v>
      </c>
      <c r="K204" s="2">
        <v>2.6719985000000001E-6</v>
      </c>
      <c r="L204" s="2">
        <v>2.4648482999999898E-6</v>
      </c>
      <c r="M204" s="2">
        <v>1.78113979999999E-6</v>
      </c>
      <c r="N204" s="2">
        <v>1.69191599E-6</v>
      </c>
      <c r="O204" s="2">
        <v>0</v>
      </c>
      <c r="P204">
        <v>0</v>
      </c>
      <c r="Q204">
        <v>0</v>
      </c>
      <c r="R204" t="s">
        <v>45</v>
      </c>
    </row>
    <row r="205" spans="1:18" x14ac:dyDescent="0.25">
      <c r="A205" t="s">
        <v>132</v>
      </c>
      <c r="B205" t="s">
        <v>56</v>
      </c>
      <c r="C205" t="s">
        <v>26</v>
      </c>
      <c r="D205">
        <v>0</v>
      </c>
      <c r="E205" s="2">
        <v>2.3721850000000001E-4</v>
      </c>
      <c r="F205" s="2">
        <v>2.4340740000000001E-4</v>
      </c>
      <c r="G205" s="5">
        <v>2.3388439999999901E-4</v>
      </c>
      <c r="H205" s="2">
        <v>2.4922900000000001E-4</v>
      </c>
      <c r="I205" s="2">
        <v>2.5159412000000001E-4</v>
      </c>
      <c r="J205" s="2">
        <v>2.3501746999999901E-4</v>
      </c>
      <c r="K205" s="2">
        <v>2.0579368000000001E-4</v>
      </c>
      <c r="L205" s="2">
        <v>1.8983927999999901E-4</v>
      </c>
      <c r="M205" s="2">
        <v>1.3718118000000001E-4</v>
      </c>
      <c r="N205" s="2">
        <v>1.3030901900000001E-4</v>
      </c>
      <c r="O205" s="2">
        <v>0</v>
      </c>
      <c r="P205">
        <v>0</v>
      </c>
      <c r="Q205">
        <v>0</v>
      </c>
      <c r="R205" t="s">
        <v>45</v>
      </c>
    </row>
    <row r="206" spans="1:18" x14ac:dyDescent="0.25">
      <c r="A206" t="s">
        <v>132</v>
      </c>
      <c r="B206" t="s">
        <v>56</v>
      </c>
      <c r="C206" t="s">
        <v>27</v>
      </c>
      <c r="D206">
        <v>1.4435034820000001E-3</v>
      </c>
      <c r="E206">
        <v>1.0549809622099999E-3</v>
      </c>
      <c r="F206" s="2">
        <v>8.3345109910000004E-4</v>
      </c>
      <c r="G206" s="5">
        <v>6.3836200529999998E-4</v>
      </c>
      <c r="H206" s="2">
        <v>6.0023461741199897E-4</v>
      </c>
      <c r="I206" s="2">
        <v>5.8891054668299997E-4</v>
      </c>
      <c r="J206" s="2">
        <v>5.5949385199300001E-4</v>
      </c>
      <c r="K206" s="2">
        <v>5.3364124387200002E-4</v>
      </c>
      <c r="L206" s="2">
        <v>5.3330489338599904E-4</v>
      </c>
      <c r="M206" s="2">
        <v>5.4234265623699998E-4</v>
      </c>
      <c r="N206" s="2">
        <v>5.5658625925499895E-4</v>
      </c>
      <c r="O206">
        <v>0</v>
      </c>
      <c r="P206">
        <v>0</v>
      </c>
      <c r="Q206">
        <v>0</v>
      </c>
      <c r="R206" t="s">
        <v>45</v>
      </c>
    </row>
    <row r="207" spans="1:18" x14ac:dyDescent="0.25">
      <c r="A207" t="s">
        <v>132</v>
      </c>
      <c r="B207" t="s">
        <v>56</v>
      </c>
      <c r="C207" t="s">
        <v>29</v>
      </c>
      <c r="D207" s="2">
        <v>5.8313766884199997E-4</v>
      </c>
      <c r="E207" s="2">
        <v>5.9526748547900001E-4</v>
      </c>
      <c r="F207" s="2">
        <v>8.0131239049699996E-4</v>
      </c>
      <c r="G207" s="5">
        <v>6.5592023968700001E-4</v>
      </c>
      <c r="H207" s="2">
        <v>5.9100561713800002E-4</v>
      </c>
      <c r="I207" s="2">
        <v>5.5849024622699997E-4</v>
      </c>
      <c r="J207" s="2">
        <v>5.0165522146399996E-4</v>
      </c>
      <c r="K207" s="2">
        <v>4.8080224992399899E-4</v>
      </c>
      <c r="L207" s="2">
        <v>4.7049190520200002E-4</v>
      </c>
      <c r="M207" s="2">
        <v>4.7116090000299897E-4</v>
      </c>
      <c r="N207" s="2">
        <v>4.72750123863999E-4</v>
      </c>
      <c r="O207" s="2">
        <v>0</v>
      </c>
      <c r="P207">
        <v>0</v>
      </c>
      <c r="Q207">
        <v>0</v>
      </c>
      <c r="R207" t="s">
        <v>45</v>
      </c>
    </row>
    <row r="208" spans="1:18" x14ac:dyDescent="0.25">
      <c r="A208" t="s">
        <v>132</v>
      </c>
      <c r="B208" t="s">
        <v>56</v>
      </c>
      <c r="C208" t="s">
        <v>31</v>
      </c>
      <c r="D208">
        <v>3.5268722112714902E-2</v>
      </c>
      <c r="E208">
        <v>2.5208806220062E-2</v>
      </c>
      <c r="F208" s="2">
        <v>2.6689585631444999E-2</v>
      </c>
      <c r="G208" s="5">
        <v>2.1617178758431999E-2</v>
      </c>
      <c r="H208" s="2">
        <v>1.7453415804814E-2</v>
      </c>
      <c r="I208" s="2">
        <v>1.6934698616153002E-2</v>
      </c>
      <c r="J208" s="2">
        <v>1.6723525143464899E-2</v>
      </c>
      <c r="K208" s="2">
        <v>1.6720614357075E-2</v>
      </c>
      <c r="L208" s="2">
        <v>1.6969188582877898E-2</v>
      </c>
      <c r="M208" s="2">
        <v>1.7301385139142901E-2</v>
      </c>
      <c r="N208" s="2">
        <v>1.7365713453435998E-2</v>
      </c>
      <c r="O208" s="2">
        <v>0</v>
      </c>
      <c r="P208">
        <v>0</v>
      </c>
      <c r="Q208">
        <v>0</v>
      </c>
      <c r="R208" t="s">
        <v>45</v>
      </c>
    </row>
    <row r="209" spans="1:18" x14ac:dyDescent="0.25">
      <c r="A209" t="s">
        <v>132</v>
      </c>
      <c r="B209" t="s">
        <v>56</v>
      </c>
      <c r="C209" t="s">
        <v>32</v>
      </c>
      <c r="D209">
        <v>0.143563136093288</v>
      </c>
      <c r="E209" s="2">
        <v>9.2686376572370999E-2</v>
      </c>
      <c r="F209" s="2">
        <v>7.9575766522694893E-2</v>
      </c>
      <c r="G209" s="5">
        <v>7.1542242555899999E-2</v>
      </c>
      <c r="H209" s="2">
        <v>6.5665750695099001E-2</v>
      </c>
      <c r="I209" s="2">
        <v>5.9494225376891897E-2</v>
      </c>
      <c r="J209" s="2">
        <v>5.3755437932148001E-2</v>
      </c>
      <c r="K209" s="2">
        <v>4.58699073994219E-2</v>
      </c>
      <c r="L209" s="2">
        <v>4.2505465833997898E-2</v>
      </c>
      <c r="M209" s="2">
        <v>4.0761755901416001E-2</v>
      </c>
      <c r="N209" s="2">
        <v>4.0032607034797899E-2</v>
      </c>
      <c r="O209" s="2">
        <v>0</v>
      </c>
      <c r="P209">
        <v>0</v>
      </c>
      <c r="Q209">
        <v>0</v>
      </c>
      <c r="R209" t="s">
        <v>45</v>
      </c>
    </row>
    <row r="210" spans="1:18" x14ac:dyDescent="0.25">
      <c r="A210" t="s">
        <v>132</v>
      </c>
      <c r="B210" t="s">
        <v>56</v>
      </c>
      <c r="C210" t="s">
        <v>34</v>
      </c>
      <c r="D210">
        <v>1.54298572074E-3</v>
      </c>
      <c r="E210" s="2">
        <v>9.6443051266699995E-4</v>
      </c>
      <c r="F210" s="2">
        <v>1.0734754514939999E-3</v>
      </c>
      <c r="G210" s="5">
        <v>7.3318022430299897E-4</v>
      </c>
      <c r="H210" s="2">
        <v>6.9828718647599905E-4</v>
      </c>
      <c r="I210" s="2">
        <v>6.44596786696E-4</v>
      </c>
      <c r="J210" s="2">
        <v>6.0791613349799999E-4</v>
      </c>
      <c r="K210" s="2">
        <v>5.5576602381599905E-4</v>
      </c>
      <c r="L210" s="2">
        <v>5.3787967934099904E-4</v>
      </c>
      <c r="M210" s="2">
        <v>5.3852967672199999E-4</v>
      </c>
      <c r="N210" s="2">
        <v>5.5071718818599895E-4</v>
      </c>
      <c r="O210" s="2">
        <v>0</v>
      </c>
      <c r="P210">
        <v>0</v>
      </c>
      <c r="Q210">
        <v>0</v>
      </c>
      <c r="R210" t="s">
        <v>45</v>
      </c>
    </row>
    <row r="211" spans="1:18" x14ac:dyDescent="0.25">
      <c r="A211" t="s">
        <v>132</v>
      </c>
      <c r="B211" t="s">
        <v>56</v>
      </c>
      <c r="C211" t="s">
        <v>36</v>
      </c>
      <c r="D211" s="2">
        <v>7.5984485669690002E-3</v>
      </c>
      <c r="E211" s="2">
        <v>9.5156156264880002E-3</v>
      </c>
      <c r="F211" s="2">
        <v>2.6388847767208901E-2</v>
      </c>
      <c r="G211" s="5">
        <v>1.4540505604867001E-2</v>
      </c>
      <c r="H211" s="2">
        <v>1.1218247939944E-2</v>
      </c>
      <c r="I211" s="2">
        <v>1.14935037572899E-2</v>
      </c>
      <c r="J211" s="2">
        <v>1.2030140299408999E-2</v>
      </c>
      <c r="K211" s="2">
        <v>1.2593688957461E-2</v>
      </c>
      <c r="L211" s="2">
        <v>1.3258178331400999E-2</v>
      </c>
      <c r="M211" s="2">
        <v>1.4028810816157001E-2</v>
      </c>
      <c r="N211" s="2">
        <v>1.4894069953081899E-2</v>
      </c>
      <c r="O211" s="2">
        <v>0</v>
      </c>
      <c r="P211">
        <v>0</v>
      </c>
      <c r="Q211">
        <v>0</v>
      </c>
      <c r="R211" t="s">
        <v>45</v>
      </c>
    </row>
    <row r="212" spans="1:18" x14ac:dyDescent="0.25">
      <c r="A212" t="s">
        <v>132</v>
      </c>
      <c r="B212" t="s">
        <v>56</v>
      </c>
      <c r="C212" t="s">
        <v>37</v>
      </c>
      <c r="D212" s="2">
        <v>5.5340285838169903E-3</v>
      </c>
      <c r="E212" s="2">
        <v>4.9287445349099996E-3</v>
      </c>
      <c r="F212" s="2">
        <v>7.1030232217449999E-3</v>
      </c>
      <c r="G212" s="5">
        <v>4.8947252414159896E-3</v>
      </c>
      <c r="H212" s="2">
        <v>4.0059771873400003E-3</v>
      </c>
      <c r="I212" s="2">
        <v>3.844588191917E-3</v>
      </c>
      <c r="J212" s="2">
        <v>3.714056260674E-3</v>
      </c>
      <c r="K212" s="2">
        <v>3.6078195214229898E-3</v>
      </c>
      <c r="L212" s="2">
        <v>3.59980020598899E-3</v>
      </c>
      <c r="M212" s="2">
        <v>3.6545592528289899E-3</v>
      </c>
      <c r="N212" s="2">
        <v>3.7662893635559899E-3</v>
      </c>
      <c r="O212" s="2">
        <v>0</v>
      </c>
      <c r="P212">
        <v>0</v>
      </c>
      <c r="Q212">
        <v>0</v>
      </c>
      <c r="R212" t="s">
        <v>45</v>
      </c>
    </row>
    <row r="213" spans="1:18" x14ac:dyDescent="0.25">
      <c r="A213" t="s">
        <v>132</v>
      </c>
      <c r="B213" t="s">
        <v>56</v>
      </c>
      <c r="C213" t="s">
        <v>39</v>
      </c>
      <c r="D213" s="2">
        <v>6.7885726122173001E-2</v>
      </c>
      <c r="E213" s="2">
        <v>2.6108544621831001E-2</v>
      </c>
      <c r="F213" s="2">
        <v>3.6865830296201899E-2</v>
      </c>
      <c r="G213" s="5">
        <v>2.5944994262992901E-2</v>
      </c>
      <c r="H213" s="2">
        <v>2.1109543604214E-2</v>
      </c>
      <c r="I213" s="2">
        <v>1.9042838674597998E-2</v>
      </c>
      <c r="J213" s="2">
        <v>1.6576681332601002E-2</v>
      </c>
      <c r="K213" s="2">
        <v>1.3340331807124E-2</v>
      </c>
      <c r="L213" s="2">
        <v>1.1202807282753999E-2</v>
      </c>
      <c r="M213" s="2">
        <v>9.5288492468269901E-3</v>
      </c>
      <c r="N213" s="2">
        <v>8.3631797401029998E-3</v>
      </c>
      <c r="O213" s="2">
        <v>0</v>
      </c>
      <c r="P213">
        <v>0</v>
      </c>
      <c r="Q213">
        <v>0</v>
      </c>
      <c r="R213" t="s">
        <v>45</v>
      </c>
    </row>
    <row r="214" spans="1:18" x14ac:dyDescent="0.25">
      <c r="A214" t="s">
        <v>132</v>
      </c>
      <c r="B214" t="s">
        <v>122</v>
      </c>
      <c r="C214" t="s">
        <v>40</v>
      </c>
      <c r="D214" s="2">
        <v>3.4363800000000002E-3</v>
      </c>
      <c r="E214" s="2">
        <v>9.2880800000000004E-4</v>
      </c>
      <c r="F214" s="2">
        <v>6.3135800000000005E-4</v>
      </c>
      <c r="G214" s="5">
        <v>4.3459100000000001E-4</v>
      </c>
      <c r="H214" s="2">
        <v>4.2646300000000003E-4</v>
      </c>
      <c r="I214" s="2">
        <v>3.2764300000000002E-4</v>
      </c>
      <c r="J214" s="2">
        <v>2.5080300000000002E-4</v>
      </c>
      <c r="K214" s="2">
        <v>2.5050799999999998E-4</v>
      </c>
      <c r="L214" s="2">
        <v>2.6192199999999999E-4</v>
      </c>
      <c r="M214" s="2">
        <v>2.7966500000000001E-4</v>
      </c>
      <c r="N214" s="2">
        <v>2.9341300000000002E-4</v>
      </c>
      <c r="O214" s="2">
        <v>0</v>
      </c>
      <c r="P214">
        <v>0</v>
      </c>
      <c r="Q214">
        <v>0</v>
      </c>
      <c r="R214" t="s">
        <v>45</v>
      </c>
    </row>
    <row r="215" spans="1:18" x14ac:dyDescent="0.25">
      <c r="A215" t="s">
        <v>132</v>
      </c>
      <c r="B215" t="s">
        <v>57</v>
      </c>
      <c r="C215" t="s">
        <v>16</v>
      </c>
      <c r="D215">
        <v>6.7852315751529904E-3</v>
      </c>
      <c r="E215" s="2">
        <v>5.1785400404999998E-3</v>
      </c>
      <c r="F215" s="2">
        <v>4.30642208915999E-3</v>
      </c>
      <c r="G215" s="5">
        <v>3.2203503216720001E-3</v>
      </c>
      <c r="H215" s="2">
        <v>2.6872643085569998E-3</v>
      </c>
      <c r="I215" s="2">
        <v>2.5038591812309901E-3</v>
      </c>
      <c r="J215" s="2">
        <v>2.4371348659509998E-3</v>
      </c>
      <c r="K215" s="2">
        <v>2.4218156466199901E-3</v>
      </c>
      <c r="L215" s="2">
        <v>2.6165222773649999E-3</v>
      </c>
      <c r="M215" s="2">
        <v>2.8024734238700001E-3</v>
      </c>
      <c r="N215" s="2">
        <v>2.9441363569080001E-3</v>
      </c>
      <c r="O215" s="2">
        <v>0</v>
      </c>
      <c r="P215">
        <v>0</v>
      </c>
      <c r="Q215">
        <v>0</v>
      </c>
      <c r="R215" t="s">
        <v>45</v>
      </c>
    </row>
    <row r="216" spans="1:18" x14ac:dyDescent="0.25">
      <c r="A216" t="s">
        <v>132</v>
      </c>
      <c r="B216" t="s">
        <v>57</v>
      </c>
      <c r="C216" t="s">
        <v>17</v>
      </c>
      <c r="D216">
        <v>0.10496814746711999</v>
      </c>
      <c r="E216" s="2">
        <v>7.0296862822600004E-2</v>
      </c>
      <c r="F216">
        <v>9.2455162632899907E-2</v>
      </c>
      <c r="G216" s="1">
        <v>9.4454528686899894E-2</v>
      </c>
      <c r="H216">
        <v>9.7358787895021004E-2</v>
      </c>
      <c r="I216" s="2">
        <v>0.10027007806963099</v>
      </c>
      <c r="J216" s="2">
        <v>0.10287621405528501</v>
      </c>
      <c r="K216" s="2">
        <v>0.10567464991171099</v>
      </c>
      <c r="L216" s="2">
        <v>0.10855564266694499</v>
      </c>
      <c r="M216" s="2">
        <v>0.11142858025937</v>
      </c>
      <c r="N216" s="2">
        <v>0.114094199571028</v>
      </c>
      <c r="O216" s="2">
        <v>0</v>
      </c>
      <c r="P216">
        <v>0</v>
      </c>
      <c r="Q216">
        <v>0</v>
      </c>
      <c r="R216" t="s">
        <v>45</v>
      </c>
    </row>
    <row r="217" spans="1:18" x14ac:dyDescent="0.25">
      <c r="A217" t="s">
        <v>132</v>
      </c>
      <c r="B217" t="s">
        <v>57</v>
      </c>
      <c r="C217" t="s">
        <v>19</v>
      </c>
      <c r="D217">
        <v>1.6581812660685999</v>
      </c>
      <c r="E217">
        <v>0.829320989264</v>
      </c>
      <c r="F217">
        <v>0.56668247711139996</v>
      </c>
      <c r="G217" s="1">
        <v>0.452584418538999</v>
      </c>
      <c r="H217">
        <v>0.37809031551599998</v>
      </c>
      <c r="I217">
        <v>0.32818602640053901</v>
      </c>
      <c r="J217">
        <v>0.276250463348227</v>
      </c>
      <c r="K217">
        <v>0.25331841322280102</v>
      </c>
      <c r="L217">
        <v>0.23801789075403301</v>
      </c>
      <c r="M217">
        <v>0.236410288256068</v>
      </c>
      <c r="N217">
        <v>0.22607711791192001</v>
      </c>
      <c r="O217">
        <v>0</v>
      </c>
      <c r="P217">
        <v>0</v>
      </c>
      <c r="Q217">
        <v>0</v>
      </c>
      <c r="R217" t="s">
        <v>45</v>
      </c>
    </row>
    <row r="218" spans="1:18" x14ac:dyDescent="0.25">
      <c r="A218" t="s">
        <v>132</v>
      </c>
      <c r="B218" t="s">
        <v>57</v>
      </c>
      <c r="C218" t="s">
        <v>21</v>
      </c>
      <c r="D218">
        <v>18.267908218670001</v>
      </c>
      <c r="E218" s="2">
        <v>20.336898209999902</v>
      </c>
      <c r="F218" s="2">
        <v>19.69651704</v>
      </c>
      <c r="G218" s="5">
        <v>13.4700064949</v>
      </c>
      <c r="H218" s="2">
        <v>8.9931126137344997</v>
      </c>
      <c r="I218" s="2">
        <v>7.1874197613358097</v>
      </c>
      <c r="J218" s="2">
        <v>2.55066791234553</v>
      </c>
      <c r="K218" s="2">
        <v>-9.7767127197290709</v>
      </c>
      <c r="L218" s="2">
        <v>-25.965071688729399</v>
      </c>
      <c r="M218" s="2">
        <v>-43.203454839007399</v>
      </c>
      <c r="N218" s="2">
        <v>-56.311344098445701</v>
      </c>
      <c r="O218" s="2">
        <v>0</v>
      </c>
      <c r="P218">
        <v>0</v>
      </c>
      <c r="Q218">
        <v>0</v>
      </c>
      <c r="R218" t="s">
        <v>46</v>
      </c>
    </row>
    <row r="219" spans="1:18" x14ac:dyDescent="0.25">
      <c r="A219" t="s">
        <v>132</v>
      </c>
      <c r="B219" t="s">
        <v>57</v>
      </c>
      <c r="C219" t="s">
        <v>22</v>
      </c>
      <c r="D219">
        <v>0</v>
      </c>
      <c r="E219" s="2">
        <v>3.2033389999999898E-2</v>
      </c>
      <c r="F219" s="2">
        <v>4.3851889999999998E-2</v>
      </c>
      <c r="G219" s="5">
        <v>4.9450649999999999E-2</v>
      </c>
      <c r="H219" s="2">
        <v>5.0141689999999899E-2</v>
      </c>
      <c r="I219" s="2">
        <v>4.9961839999999903E-2</v>
      </c>
      <c r="J219" s="2">
        <v>4.5749643E-2</v>
      </c>
      <c r="K219" s="2">
        <v>3.9386606999999997E-2</v>
      </c>
      <c r="L219" s="2">
        <v>3.5925580999999998E-2</v>
      </c>
      <c r="M219" s="2">
        <v>2.55579339999999E-2</v>
      </c>
      <c r="N219" s="2">
        <v>2.4372677999999998E-2</v>
      </c>
      <c r="O219" s="2">
        <v>0</v>
      </c>
      <c r="P219">
        <v>0</v>
      </c>
      <c r="Q219">
        <v>0</v>
      </c>
      <c r="R219" t="s">
        <v>45</v>
      </c>
    </row>
    <row r="220" spans="1:18" x14ac:dyDescent="0.25">
      <c r="A220" t="s">
        <v>132</v>
      </c>
      <c r="B220" t="s">
        <v>57</v>
      </c>
      <c r="C220" t="s">
        <v>23</v>
      </c>
      <c r="D220" s="2">
        <v>1.0926753E-8</v>
      </c>
      <c r="E220" s="2">
        <v>0.1874257</v>
      </c>
      <c r="F220" s="2">
        <v>0.19691429999999999</v>
      </c>
      <c r="G220" s="5">
        <v>0.22205510000000001</v>
      </c>
      <c r="H220" s="2">
        <v>0.22515824999999901</v>
      </c>
      <c r="I220" s="2">
        <v>0.22435107999999901</v>
      </c>
      <c r="J220" s="2">
        <v>0.20543602</v>
      </c>
      <c r="K220" s="2">
        <v>0.17686344000000001</v>
      </c>
      <c r="L220" s="2">
        <v>0.16132195999999999</v>
      </c>
      <c r="M220" s="2">
        <v>0.114766619999999</v>
      </c>
      <c r="N220" s="2">
        <v>0.109444307</v>
      </c>
      <c r="O220" s="2">
        <v>0</v>
      </c>
      <c r="P220">
        <v>0</v>
      </c>
      <c r="Q220">
        <v>0</v>
      </c>
      <c r="R220" t="s">
        <v>45</v>
      </c>
    </row>
    <row r="221" spans="1:18" x14ac:dyDescent="0.25">
      <c r="A221" t="s">
        <v>132</v>
      </c>
      <c r="B221" t="s">
        <v>57</v>
      </c>
      <c r="C221" t="s">
        <v>24</v>
      </c>
      <c r="D221">
        <v>0</v>
      </c>
      <c r="E221">
        <v>3.9356239999999897E-2</v>
      </c>
      <c r="F221">
        <v>4.748285E-2</v>
      </c>
      <c r="G221" s="1">
        <v>5.3545259999999997E-2</v>
      </c>
      <c r="H221">
        <v>5.4293580000000001E-2</v>
      </c>
      <c r="I221">
        <v>5.4098819999999999E-2</v>
      </c>
      <c r="J221">
        <v>4.953776E-2</v>
      </c>
      <c r="K221">
        <v>4.2647895999999998E-2</v>
      </c>
      <c r="L221">
        <v>3.8900322000000001E-2</v>
      </c>
      <c r="M221">
        <v>2.7674211000000001E-2</v>
      </c>
      <c r="N221">
        <v>2.6390814999999901E-2</v>
      </c>
      <c r="O221">
        <v>0</v>
      </c>
      <c r="P221">
        <v>0</v>
      </c>
      <c r="Q221">
        <v>0</v>
      </c>
      <c r="R221" t="s">
        <v>45</v>
      </c>
    </row>
    <row r="222" spans="1:18" x14ac:dyDescent="0.25">
      <c r="A222" t="s">
        <v>132</v>
      </c>
      <c r="B222" t="s">
        <v>57</v>
      </c>
      <c r="C222" t="s">
        <v>25</v>
      </c>
      <c r="D222" s="2">
        <v>5.500869E-8</v>
      </c>
      <c r="E222" s="2">
        <v>6.0969810000000001E-5</v>
      </c>
      <c r="F222" s="2">
        <v>4.4969170000000001E-5</v>
      </c>
      <c r="G222" s="5">
        <v>5.0710539999999998E-5</v>
      </c>
      <c r="H222" s="2">
        <v>5.141915E-5</v>
      </c>
      <c r="I222" s="2">
        <v>5.1234779999999998E-5</v>
      </c>
      <c r="J222" s="2">
        <v>4.6915159999999903E-5</v>
      </c>
      <c r="K222" s="2">
        <v>4.0390060000000002E-5</v>
      </c>
      <c r="L222" s="2">
        <v>3.6840890999999997E-5</v>
      </c>
      <c r="M222" s="2">
        <v>2.6209103999999899E-5</v>
      </c>
      <c r="N222" s="2">
        <v>2.4993662E-5</v>
      </c>
      <c r="O222" s="2">
        <v>0</v>
      </c>
      <c r="P222">
        <v>0</v>
      </c>
      <c r="Q222">
        <v>0</v>
      </c>
      <c r="R222" t="s">
        <v>45</v>
      </c>
    </row>
    <row r="223" spans="1:18" x14ac:dyDescent="0.25">
      <c r="A223" t="s">
        <v>132</v>
      </c>
      <c r="B223" t="s">
        <v>57</v>
      </c>
      <c r="C223" t="s">
        <v>26</v>
      </c>
      <c r="D223">
        <v>0</v>
      </c>
      <c r="E223" s="2">
        <v>2.86784E-3</v>
      </c>
      <c r="F223" s="2">
        <v>3.4634620000000001E-3</v>
      </c>
      <c r="G223" s="5">
        <v>3.9056609999999999E-3</v>
      </c>
      <c r="H223" s="2">
        <v>3.9602342999999996E-3</v>
      </c>
      <c r="I223" s="2">
        <v>3.9460377999999997E-3</v>
      </c>
      <c r="J223" s="2">
        <v>3.6133382999999999E-3</v>
      </c>
      <c r="K223" s="2">
        <v>3.11079E-3</v>
      </c>
      <c r="L223" s="2">
        <v>2.8374359E-3</v>
      </c>
      <c r="M223" s="2">
        <v>2.0185892E-3</v>
      </c>
      <c r="N223" s="2">
        <v>1.9249760999999999E-3</v>
      </c>
      <c r="O223" s="2">
        <v>0</v>
      </c>
      <c r="P223">
        <v>0</v>
      </c>
      <c r="Q223">
        <v>0</v>
      </c>
      <c r="R223" t="s">
        <v>45</v>
      </c>
    </row>
    <row r="224" spans="1:18" x14ac:dyDescent="0.25">
      <c r="A224" t="s">
        <v>132</v>
      </c>
      <c r="B224" t="s">
        <v>57</v>
      </c>
      <c r="C224" t="s">
        <v>27</v>
      </c>
      <c r="D224">
        <v>4.71608349568699E-3</v>
      </c>
      <c r="E224" s="2">
        <v>4.9005793710000002E-3</v>
      </c>
      <c r="F224">
        <v>6.3994594269999898E-3</v>
      </c>
      <c r="G224" s="5">
        <v>3.9583439220000002E-3</v>
      </c>
      <c r="H224" s="2">
        <v>3.6752078732239998E-3</v>
      </c>
      <c r="I224" s="2">
        <v>3.7442460573929898E-3</v>
      </c>
      <c r="J224" s="2">
        <v>3.8564422212980002E-3</v>
      </c>
      <c r="K224" s="2">
        <v>4.071777160169E-3</v>
      </c>
      <c r="L224" s="2">
        <v>4.3734799402160001E-3</v>
      </c>
      <c r="M224" s="2">
        <v>4.6957450876429999E-3</v>
      </c>
      <c r="N224" s="2">
        <v>4.9808961593859899E-3</v>
      </c>
      <c r="O224" s="2">
        <v>0</v>
      </c>
      <c r="P224">
        <v>0</v>
      </c>
      <c r="Q224">
        <v>0</v>
      </c>
      <c r="R224" t="s">
        <v>45</v>
      </c>
    </row>
    <row r="225" spans="1:18" x14ac:dyDescent="0.25">
      <c r="A225" t="s">
        <v>132</v>
      </c>
      <c r="B225" t="s">
        <v>57</v>
      </c>
      <c r="C225" t="s">
        <v>29</v>
      </c>
      <c r="D225">
        <v>7.1820808958729899E-3</v>
      </c>
      <c r="E225" s="2">
        <v>9.0299968686149996E-3</v>
      </c>
      <c r="F225" s="2">
        <v>5.0679415614200002E-3</v>
      </c>
      <c r="G225" s="5">
        <v>4.6582768284509999E-3</v>
      </c>
      <c r="H225" s="2">
        <v>4.2375081502040004E-3</v>
      </c>
      <c r="I225" s="2">
        <v>4.0788794340119996E-3</v>
      </c>
      <c r="J225" s="2">
        <v>3.8812217357030001E-3</v>
      </c>
      <c r="K225" s="2">
        <v>3.9619187746840001E-3</v>
      </c>
      <c r="L225" s="2">
        <v>4.0437801542679997E-3</v>
      </c>
      <c r="M225" s="2">
        <v>4.1602529690580002E-3</v>
      </c>
      <c r="N225" s="2">
        <v>4.2340988566259997E-3</v>
      </c>
      <c r="O225" s="2">
        <v>0</v>
      </c>
      <c r="P225">
        <v>0</v>
      </c>
      <c r="Q225">
        <v>0</v>
      </c>
      <c r="R225" t="s">
        <v>45</v>
      </c>
    </row>
    <row r="226" spans="1:18" x14ac:dyDescent="0.25">
      <c r="A226" t="s">
        <v>132</v>
      </c>
      <c r="B226" t="s">
        <v>57</v>
      </c>
      <c r="C226" t="s">
        <v>31</v>
      </c>
      <c r="D226">
        <v>0.25164498368162003</v>
      </c>
      <c r="E226" s="2">
        <v>0.15715325728707999</v>
      </c>
      <c r="F226" s="2">
        <v>0.1034956627974</v>
      </c>
      <c r="G226" s="5">
        <v>9.5474223189409901E-2</v>
      </c>
      <c r="H226" s="2">
        <v>8.0955825942785997E-2</v>
      </c>
      <c r="I226" s="2">
        <v>7.2656737670498905E-2</v>
      </c>
      <c r="J226" s="2">
        <v>6.5789715399999005E-2</v>
      </c>
      <c r="K226" s="2">
        <v>6.6959464101330898E-2</v>
      </c>
      <c r="L226" s="2">
        <v>6.8943202238692006E-2</v>
      </c>
      <c r="M226" s="2">
        <v>7.1393520315061895E-2</v>
      </c>
      <c r="N226" s="2">
        <v>7.2256861775556999E-2</v>
      </c>
      <c r="O226" s="2">
        <v>0</v>
      </c>
      <c r="P226">
        <v>0</v>
      </c>
      <c r="Q226">
        <v>0</v>
      </c>
      <c r="R226" t="s">
        <v>45</v>
      </c>
    </row>
    <row r="227" spans="1:18" x14ac:dyDescent="0.25">
      <c r="A227" t="s">
        <v>132</v>
      </c>
      <c r="B227" t="s">
        <v>57</v>
      </c>
      <c r="C227" t="s">
        <v>32</v>
      </c>
      <c r="D227">
        <v>0.30446382897300001</v>
      </c>
      <c r="E227" s="2">
        <v>0.26947458213600001</v>
      </c>
      <c r="F227" s="2">
        <v>0.1960590420495</v>
      </c>
      <c r="G227" s="5">
        <v>0.15466688077599999</v>
      </c>
      <c r="H227" s="2">
        <v>0.11328767115912999</v>
      </c>
      <c r="I227" s="2">
        <v>9.7776687604150994E-2</v>
      </c>
      <c r="J227" s="2">
        <v>8.4544912394692903E-2</v>
      </c>
      <c r="K227" s="2">
        <v>7.6748278334077005E-2</v>
      </c>
      <c r="L227" s="2">
        <v>7.4850072747367893E-2</v>
      </c>
      <c r="M227" s="2">
        <v>7.5535497832948995E-2</v>
      </c>
      <c r="N227" s="2">
        <v>7.5107462572729905E-2</v>
      </c>
      <c r="O227" s="2">
        <v>0</v>
      </c>
      <c r="P227">
        <v>0</v>
      </c>
      <c r="Q227">
        <v>0</v>
      </c>
      <c r="R227" t="s">
        <v>45</v>
      </c>
    </row>
    <row r="228" spans="1:18" x14ac:dyDescent="0.25">
      <c r="A228" t="s">
        <v>132</v>
      </c>
      <c r="B228" t="s">
        <v>57</v>
      </c>
      <c r="C228" t="s">
        <v>34</v>
      </c>
      <c r="D228" s="2">
        <v>9.7355723810399995E-3</v>
      </c>
      <c r="E228">
        <v>8.6813061852999904E-3</v>
      </c>
      <c r="F228">
        <v>7.0090622453999997E-3</v>
      </c>
      <c r="G228" s="1">
        <v>6.4660443845099896E-3</v>
      </c>
      <c r="H228">
        <v>5.9397040951159902E-3</v>
      </c>
      <c r="I228">
        <v>5.9203202887439903E-3</v>
      </c>
      <c r="J228">
        <v>5.9008774913519996E-3</v>
      </c>
      <c r="K228">
        <v>5.9336763391819904E-3</v>
      </c>
      <c r="L228">
        <v>5.9646441808529904E-3</v>
      </c>
      <c r="M228">
        <v>6.02283921755599E-3</v>
      </c>
      <c r="N228">
        <v>5.9447846602719897E-3</v>
      </c>
      <c r="O228">
        <v>0</v>
      </c>
      <c r="P228">
        <v>0</v>
      </c>
      <c r="Q228">
        <v>0</v>
      </c>
      <c r="R228" t="s">
        <v>45</v>
      </c>
    </row>
    <row r="229" spans="1:18" x14ac:dyDescent="0.25">
      <c r="A229" t="s">
        <v>132</v>
      </c>
      <c r="B229" t="s">
        <v>57</v>
      </c>
      <c r="C229" t="s">
        <v>36</v>
      </c>
      <c r="D229" s="2">
        <v>3.3531002603679999E-2</v>
      </c>
      <c r="E229" s="2">
        <v>4.4595621010099999E-2</v>
      </c>
      <c r="F229" s="2">
        <v>5.3934645583739997E-2</v>
      </c>
      <c r="G229" s="5">
        <v>4.8774361354240001E-2</v>
      </c>
      <c r="H229" s="2">
        <v>4.1735247166929001E-2</v>
      </c>
      <c r="I229" s="2">
        <v>3.9740879146664902E-2</v>
      </c>
      <c r="J229" s="2">
        <v>3.8185590071728899E-2</v>
      </c>
      <c r="K229" s="2">
        <v>4.0350801921717E-2</v>
      </c>
      <c r="L229" s="2">
        <v>4.2558893045813999E-2</v>
      </c>
      <c r="M229" s="2">
        <v>4.5095402266640001E-2</v>
      </c>
      <c r="N229" s="2">
        <v>4.7126909830613899E-2</v>
      </c>
      <c r="O229" s="2">
        <v>0</v>
      </c>
      <c r="P229">
        <v>0</v>
      </c>
      <c r="Q229">
        <v>0</v>
      </c>
      <c r="R229" t="s">
        <v>45</v>
      </c>
    </row>
    <row r="230" spans="1:18" x14ac:dyDescent="0.25">
      <c r="A230" t="s">
        <v>132</v>
      </c>
      <c r="B230" t="s">
        <v>57</v>
      </c>
      <c r="C230" t="s">
        <v>37</v>
      </c>
      <c r="D230" s="2">
        <v>2.651661416366E-2</v>
      </c>
      <c r="E230" s="2">
        <v>3.2649214021909997E-2</v>
      </c>
      <c r="F230" s="2">
        <v>2.6881550435960001E-2</v>
      </c>
      <c r="G230" s="5">
        <v>2.192311114997E-2</v>
      </c>
      <c r="H230" s="2">
        <v>1.8639483035958901E-2</v>
      </c>
      <c r="I230" s="2">
        <v>1.7803477272934999E-2</v>
      </c>
      <c r="J230" s="2">
        <v>1.7093679717788999E-2</v>
      </c>
      <c r="K230" s="2">
        <v>1.7560123101707001E-2</v>
      </c>
      <c r="L230" s="2">
        <v>1.8136451947209E-2</v>
      </c>
      <c r="M230" s="2">
        <v>1.89047274482999E-2</v>
      </c>
      <c r="N230" s="2">
        <v>1.9352526203149999E-2</v>
      </c>
      <c r="O230" s="2">
        <v>0</v>
      </c>
      <c r="P230">
        <v>0</v>
      </c>
      <c r="Q230">
        <v>0</v>
      </c>
      <c r="R230" t="s">
        <v>45</v>
      </c>
    </row>
    <row r="231" spans="1:18" x14ac:dyDescent="0.25">
      <c r="A231" t="s">
        <v>132</v>
      </c>
      <c r="B231" t="s">
        <v>57</v>
      </c>
      <c r="C231" t="s">
        <v>39</v>
      </c>
      <c r="D231" s="2">
        <v>0.27071595552032901</v>
      </c>
      <c r="E231" s="2">
        <v>0.20231101057989001</v>
      </c>
      <c r="F231" s="2">
        <v>0.13310804456003</v>
      </c>
      <c r="G231" s="5">
        <v>8.1253769730839906E-2</v>
      </c>
      <c r="H231" s="2">
        <v>4.5156030169189003E-2</v>
      </c>
      <c r="I231" s="2">
        <v>3.9009594852506997E-2</v>
      </c>
      <c r="J231" s="2">
        <v>3.4342079218393003E-2</v>
      </c>
      <c r="K231" s="2">
        <v>3.4758214819190898E-2</v>
      </c>
      <c r="L231" s="2">
        <v>3.5213480170650902E-2</v>
      </c>
      <c r="M231" s="2">
        <v>3.6178211185189997E-2</v>
      </c>
      <c r="N231" s="2">
        <v>3.5976331685320002E-2</v>
      </c>
      <c r="O231" s="2">
        <v>0</v>
      </c>
      <c r="P231">
        <v>0</v>
      </c>
      <c r="Q231">
        <v>0</v>
      </c>
      <c r="R231" t="s">
        <v>45</v>
      </c>
    </row>
    <row r="232" spans="1:18" x14ac:dyDescent="0.25">
      <c r="A232" t="s">
        <v>132</v>
      </c>
      <c r="B232" t="s">
        <v>58</v>
      </c>
      <c r="C232" t="s">
        <v>16</v>
      </c>
      <c r="D232" s="2">
        <v>3.1959264345950002E-3</v>
      </c>
      <c r="E232" s="2">
        <v>3.43127838686E-3</v>
      </c>
      <c r="F232" s="2">
        <v>2.7641918905329998E-3</v>
      </c>
      <c r="G232" s="5">
        <v>2.2331191034039898E-3</v>
      </c>
      <c r="H232" s="2">
        <v>1.9889228922369902E-3</v>
      </c>
      <c r="I232" s="2">
        <v>1.8883963152349901E-3</v>
      </c>
      <c r="J232" s="2">
        <v>1.8468698084489999E-3</v>
      </c>
      <c r="K232" s="2">
        <v>1.839047997458E-3</v>
      </c>
      <c r="L232" s="2">
        <v>1.94542093241399E-3</v>
      </c>
      <c r="M232" s="2">
        <v>2.038165447138E-3</v>
      </c>
      <c r="N232" s="2">
        <v>2.0828119574809898E-3</v>
      </c>
      <c r="O232" s="2">
        <v>0</v>
      </c>
      <c r="P232">
        <v>0</v>
      </c>
      <c r="Q232">
        <v>0</v>
      </c>
      <c r="R232" t="s">
        <v>45</v>
      </c>
    </row>
    <row r="233" spans="1:18" x14ac:dyDescent="0.25">
      <c r="A233" t="s">
        <v>132</v>
      </c>
      <c r="B233" t="s">
        <v>58</v>
      </c>
      <c r="C233" t="s">
        <v>17</v>
      </c>
      <c r="D233">
        <v>2.4973749600000001E-2</v>
      </c>
      <c r="E233" s="2">
        <v>3.0467324859599999E-2</v>
      </c>
      <c r="F233" s="2">
        <v>2.6891079218500001E-2</v>
      </c>
      <c r="G233" s="5">
        <v>3.15454526155E-2</v>
      </c>
      <c r="H233" s="2">
        <v>3.2355528872299998E-2</v>
      </c>
      <c r="I233" s="2">
        <v>3.3248239359958999E-2</v>
      </c>
      <c r="J233" s="2">
        <v>3.3974108528332998E-2</v>
      </c>
      <c r="K233" s="2">
        <v>3.4615740762597998E-2</v>
      </c>
      <c r="L233" s="2">
        <v>3.5240928528748001E-2</v>
      </c>
      <c r="M233" s="2">
        <v>3.5841643672657998E-2</v>
      </c>
      <c r="N233" s="2">
        <v>3.6468310414035997E-2</v>
      </c>
      <c r="O233" s="2">
        <v>0</v>
      </c>
      <c r="P233">
        <v>0</v>
      </c>
      <c r="Q233">
        <v>0</v>
      </c>
      <c r="R233" t="s">
        <v>45</v>
      </c>
    </row>
    <row r="234" spans="1:18" x14ac:dyDescent="0.25">
      <c r="A234" t="s">
        <v>132</v>
      </c>
      <c r="B234" t="s">
        <v>58</v>
      </c>
      <c r="C234" t="s">
        <v>19</v>
      </c>
      <c r="D234">
        <v>0.56680780090131</v>
      </c>
      <c r="E234" s="2">
        <v>0.35113211206899902</v>
      </c>
      <c r="F234" s="2">
        <v>0.24190520980699901</v>
      </c>
      <c r="G234" s="5">
        <v>0.194405015062</v>
      </c>
      <c r="H234" s="2">
        <v>0.16473177712350001</v>
      </c>
      <c r="I234" s="2">
        <v>0.14375738802957899</v>
      </c>
      <c r="J234" s="2">
        <v>0.12040859444721</v>
      </c>
      <c r="K234" s="2">
        <v>0.11050286772564299</v>
      </c>
      <c r="L234" s="2">
        <v>0.10418808942659701</v>
      </c>
      <c r="M234" s="2">
        <v>0.103589720292581</v>
      </c>
      <c r="N234" s="2">
        <v>0.10019623573967899</v>
      </c>
      <c r="O234" s="2">
        <v>0</v>
      </c>
      <c r="P234">
        <v>0</v>
      </c>
      <c r="Q234">
        <v>0</v>
      </c>
      <c r="R234" t="s">
        <v>45</v>
      </c>
    </row>
    <row r="235" spans="1:18" x14ac:dyDescent="0.25">
      <c r="A235" t="s">
        <v>132</v>
      </c>
      <c r="B235" t="s">
        <v>58</v>
      </c>
      <c r="C235" t="s">
        <v>21</v>
      </c>
      <c r="D235">
        <v>2.8241525572699899</v>
      </c>
      <c r="E235" s="2">
        <v>3.8031595639999898</v>
      </c>
      <c r="F235" s="2">
        <v>3.83658707305</v>
      </c>
      <c r="G235" s="5">
        <v>4.3792335759999999</v>
      </c>
      <c r="H235" s="2">
        <v>3.9612115476426202</v>
      </c>
      <c r="I235" s="2">
        <v>3.7969610177852502</v>
      </c>
      <c r="J235" s="2">
        <v>3.3329239259182399</v>
      </c>
      <c r="K235" s="2">
        <v>2.8342647309005402</v>
      </c>
      <c r="L235" s="2">
        <v>2.3917094903246801</v>
      </c>
      <c r="M235" s="2">
        <v>1.9741068139062401</v>
      </c>
      <c r="N235" s="2">
        <v>1.64239055331508</v>
      </c>
      <c r="O235" s="2">
        <v>0</v>
      </c>
      <c r="P235">
        <v>0</v>
      </c>
      <c r="Q235">
        <v>0</v>
      </c>
      <c r="R235" t="s">
        <v>46</v>
      </c>
    </row>
    <row r="236" spans="1:18" x14ac:dyDescent="0.25">
      <c r="A236" t="s">
        <v>132</v>
      </c>
      <c r="B236" t="s">
        <v>58</v>
      </c>
      <c r="C236" t="s">
        <v>22</v>
      </c>
      <c r="D236">
        <v>0</v>
      </c>
      <c r="E236" s="2">
        <v>1.4574309000000001E-2</v>
      </c>
      <c r="F236">
        <v>2.628198E-2</v>
      </c>
      <c r="G236" s="5">
        <v>2.5582959999999998E-2</v>
      </c>
      <c r="H236" s="2">
        <v>2.6849787E-2</v>
      </c>
      <c r="I236" s="2">
        <v>2.7476809000000001E-2</v>
      </c>
      <c r="J236" s="2">
        <v>2.5677287E-2</v>
      </c>
      <c r="K236" s="2">
        <v>2.2328598000000002E-2</v>
      </c>
      <c r="L236" s="2">
        <v>2.0628902000000001E-2</v>
      </c>
      <c r="M236" s="2">
        <v>1.49383109999999E-2</v>
      </c>
      <c r="N236" s="2">
        <v>1.43471121E-2</v>
      </c>
      <c r="O236" s="2">
        <v>0</v>
      </c>
      <c r="P236">
        <v>0</v>
      </c>
      <c r="Q236">
        <v>0</v>
      </c>
      <c r="R236" t="s">
        <v>45</v>
      </c>
    </row>
    <row r="237" spans="1:18" x14ac:dyDescent="0.25">
      <c r="A237" t="s">
        <v>132</v>
      </c>
      <c r="B237" t="s">
        <v>58</v>
      </c>
      <c r="C237" t="s">
        <v>23</v>
      </c>
      <c r="D237" s="2">
        <v>3.6069149999999998E-9</v>
      </c>
      <c r="E237">
        <v>8.5273660000000001E-2</v>
      </c>
      <c r="F237" s="2">
        <v>0.11801786</v>
      </c>
      <c r="G237" s="5">
        <v>0.11487912</v>
      </c>
      <c r="H237" s="2">
        <v>0.12056735</v>
      </c>
      <c r="I237" s="2">
        <v>0.12338331</v>
      </c>
      <c r="J237" s="2">
        <v>0.11530230999999901</v>
      </c>
      <c r="K237" s="2">
        <v>0.10026532</v>
      </c>
      <c r="L237" s="2">
        <v>9.2632989999999998E-2</v>
      </c>
      <c r="M237" s="2">
        <v>6.7079696999999994E-2</v>
      </c>
      <c r="N237" s="2">
        <v>6.4424931999999893E-2</v>
      </c>
      <c r="O237" s="2">
        <v>0</v>
      </c>
      <c r="P237">
        <v>0</v>
      </c>
      <c r="Q237">
        <v>0</v>
      </c>
      <c r="R237" t="s">
        <v>45</v>
      </c>
    </row>
    <row r="238" spans="1:18" x14ac:dyDescent="0.25">
      <c r="A238" t="s">
        <v>132</v>
      </c>
      <c r="B238" t="s">
        <v>58</v>
      </c>
      <c r="C238" t="s">
        <v>24</v>
      </c>
      <c r="D238">
        <v>0</v>
      </c>
      <c r="E238" s="2">
        <v>1.790597E-2</v>
      </c>
      <c r="F238" s="2">
        <v>2.8458239999999999E-2</v>
      </c>
      <c r="G238" s="5">
        <v>2.770131E-2</v>
      </c>
      <c r="H238" s="2">
        <v>2.9072996E-2</v>
      </c>
      <c r="I238" s="2">
        <v>2.9751995E-2</v>
      </c>
      <c r="J238" s="2">
        <v>2.7803429000000001E-2</v>
      </c>
      <c r="K238" s="2">
        <v>2.4177458999999998E-2</v>
      </c>
      <c r="L238" s="2">
        <v>2.2337020999999901E-2</v>
      </c>
      <c r="M238" s="2">
        <v>1.6175248E-2</v>
      </c>
      <c r="N238" s="2">
        <v>1.5535071799999901E-2</v>
      </c>
      <c r="O238" s="2">
        <v>0</v>
      </c>
      <c r="P238">
        <v>0</v>
      </c>
      <c r="Q238">
        <v>0</v>
      </c>
      <c r="R238" t="s">
        <v>45</v>
      </c>
    </row>
    <row r="239" spans="1:18" x14ac:dyDescent="0.25">
      <c r="A239" t="s">
        <v>132</v>
      </c>
      <c r="B239" t="s">
        <v>58</v>
      </c>
      <c r="C239" t="s">
        <v>25</v>
      </c>
      <c r="D239" s="2">
        <v>1.8158440000000001E-8</v>
      </c>
      <c r="E239" s="2">
        <v>2.773963E-5</v>
      </c>
      <c r="F239" s="2">
        <v>2.695163E-5</v>
      </c>
      <c r="G239" s="5">
        <v>2.6234840000000001E-5</v>
      </c>
      <c r="H239" s="2">
        <v>2.7533847999999998E-5</v>
      </c>
      <c r="I239" s="2">
        <v>2.8176889999999899E-5</v>
      </c>
      <c r="J239" s="2">
        <v>2.6331474999999998E-5</v>
      </c>
      <c r="K239" s="2">
        <v>2.2897476999999999E-5</v>
      </c>
      <c r="L239" s="2">
        <v>2.1154459999999999E-5</v>
      </c>
      <c r="M239" s="2">
        <v>1.5318900999999999E-5</v>
      </c>
      <c r="N239" s="2">
        <v>1.47126333E-5</v>
      </c>
      <c r="O239">
        <v>0</v>
      </c>
      <c r="P239">
        <v>0</v>
      </c>
      <c r="Q239">
        <v>0</v>
      </c>
      <c r="R239" t="s">
        <v>45</v>
      </c>
    </row>
    <row r="240" spans="1:18" x14ac:dyDescent="0.25">
      <c r="A240" t="s">
        <v>132</v>
      </c>
      <c r="B240" t="s">
        <v>58</v>
      </c>
      <c r="C240" t="s">
        <v>26</v>
      </c>
      <c r="D240">
        <v>0</v>
      </c>
      <c r="E240">
        <v>1.3047902E-3</v>
      </c>
      <c r="F240">
        <v>2.0757709999999902E-3</v>
      </c>
      <c r="G240" s="1">
        <v>2.0205639999999999E-3</v>
      </c>
      <c r="H240">
        <v>2.1206190999999998E-3</v>
      </c>
      <c r="I240">
        <v>2.1701453000000002E-3</v>
      </c>
      <c r="J240">
        <v>2.0280137999999998E-3</v>
      </c>
      <c r="K240">
        <v>1.7635331999999999E-3</v>
      </c>
      <c r="L240">
        <v>1.6292899E-3</v>
      </c>
      <c r="M240" s="2">
        <v>1.1798411000000001E-3</v>
      </c>
      <c r="N240" s="2">
        <v>1.1331467899999999E-3</v>
      </c>
      <c r="O240">
        <v>0</v>
      </c>
      <c r="P240">
        <v>0</v>
      </c>
      <c r="Q240">
        <v>0</v>
      </c>
      <c r="R240" t="s">
        <v>45</v>
      </c>
    </row>
    <row r="241" spans="1:18" x14ac:dyDescent="0.25">
      <c r="A241" t="s">
        <v>132</v>
      </c>
      <c r="B241" t="s">
        <v>58</v>
      </c>
      <c r="C241" t="s">
        <v>27</v>
      </c>
      <c r="D241">
        <v>1.127738196E-3</v>
      </c>
      <c r="E241" s="2">
        <v>1.321215479E-3</v>
      </c>
      <c r="F241" s="2">
        <v>9.7469162299999997E-4</v>
      </c>
      <c r="G241" s="5">
        <v>8.9724720099999898E-4</v>
      </c>
      <c r="H241" s="2">
        <v>7.9815853991999899E-4</v>
      </c>
      <c r="I241" s="2">
        <v>8.0591355053799899E-4</v>
      </c>
      <c r="J241" s="2">
        <v>7.6753967392899998E-4</v>
      </c>
      <c r="K241" s="2">
        <v>7.3817322499399897E-4</v>
      </c>
      <c r="L241" s="2">
        <v>7.4652278694499995E-4</v>
      </c>
      <c r="M241" s="2">
        <v>7.5959176613699998E-4</v>
      </c>
      <c r="N241" s="2">
        <v>7.6782207202099901E-4</v>
      </c>
      <c r="O241" s="2">
        <v>0</v>
      </c>
      <c r="P241">
        <v>0</v>
      </c>
      <c r="Q241">
        <v>0</v>
      </c>
      <c r="R241" t="s">
        <v>45</v>
      </c>
    </row>
    <row r="242" spans="1:18" x14ac:dyDescent="0.25">
      <c r="A242" t="s">
        <v>132</v>
      </c>
      <c r="B242" t="s">
        <v>58</v>
      </c>
      <c r="C242" t="s">
        <v>29</v>
      </c>
      <c r="D242">
        <v>1.11842688372E-3</v>
      </c>
      <c r="E242" s="2">
        <v>3.5792958193670002E-3</v>
      </c>
      <c r="F242" s="2">
        <v>2.598793899234E-3</v>
      </c>
      <c r="G242" s="5">
        <v>2.2276646162899998E-3</v>
      </c>
      <c r="H242" s="2">
        <v>1.7166688476349999E-3</v>
      </c>
      <c r="I242" s="2">
        <v>1.798132018364E-3</v>
      </c>
      <c r="J242" s="2">
        <v>1.859675434842E-3</v>
      </c>
      <c r="K242" s="2">
        <v>1.9340159010539999E-3</v>
      </c>
      <c r="L242" s="2">
        <v>2.0023753836970002E-3</v>
      </c>
      <c r="M242" s="2">
        <v>2.0865945742459999E-3</v>
      </c>
      <c r="N242" s="2">
        <v>2.1545618780689901E-3</v>
      </c>
      <c r="O242" s="2">
        <v>0</v>
      </c>
      <c r="P242">
        <v>0</v>
      </c>
      <c r="Q242">
        <v>0</v>
      </c>
      <c r="R242" t="s">
        <v>45</v>
      </c>
    </row>
    <row r="243" spans="1:18" x14ac:dyDescent="0.25">
      <c r="A243" t="s">
        <v>132</v>
      </c>
      <c r="B243" t="s">
        <v>58</v>
      </c>
      <c r="C243" t="s">
        <v>31</v>
      </c>
      <c r="D243">
        <v>8.9625861254227904E-2</v>
      </c>
      <c r="E243">
        <v>0.14215140464189999</v>
      </c>
      <c r="F243">
        <v>4.8102404945599898E-2</v>
      </c>
      <c r="G243" s="1">
        <v>4.1925587436799999E-2</v>
      </c>
      <c r="H243">
        <v>3.2514678705787899E-2</v>
      </c>
      <c r="I243" s="2">
        <v>3.1337647469477002E-2</v>
      </c>
      <c r="J243" s="2">
        <v>3.0455549882624899E-2</v>
      </c>
      <c r="K243" s="2">
        <v>3.1129924576648999E-2</v>
      </c>
      <c r="L243" s="2">
        <v>3.2170415259368999E-2</v>
      </c>
      <c r="M243" s="2">
        <v>3.3265679503543998E-2</v>
      </c>
      <c r="N243" s="2">
        <v>3.3740542987111002E-2</v>
      </c>
      <c r="O243" s="2">
        <v>0</v>
      </c>
      <c r="P243">
        <v>0</v>
      </c>
      <c r="Q243">
        <v>0</v>
      </c>
      <c r="R243" t="s">
        <v>45</v>
      </c>
    </row>
    <row r="244" spans="1:18" x14ac:dyDescent="0.25">
      <c r="A244" t="s">
        <v>132</v>
      </c>
      <c r="B244" t="s">
        <v>58</v>
      </c>
      <c r="C244" t="s">
        <v>32</v>
      </c>
      <c r="D244">
        <v>8.2862822471399894E-2</v>
      </c>
      <c r="E244">
        <v>8.6219257220200005E-2</v>
      </c>
      <c r="F244">
        <v>5.8522883644837001E-2</v>
      </c>
      <c r="G244" s="1">
        <v>5.1543634900400002E-2</v>
      </c>
      <c r="H244">
        <v>4.0688623363838002E-2</v>
      </c>
      <c r="I244">
        <v>3.5468163279519002E-2</v>
      </c>
      <c r="J244">
        <v>3.0740926917827999E-2</v>
      </c>
      <c r="K244">
        <v>2.7169011651785001E-2</v>
      </c>
      <c r="L244">
        <v>2.6721254408219899E-2</v>
      </c>
      <c r="M244">
        <v>2.716031618772E-2</v>
      </c>
      <c r="N244">
        <v>2.7357270228509901E-2</v>
      </c>
      <c r="O244">
        <v>0</v>
      </c>
      <c r="P244">
        <v>0</v>
      </c>
      <c r="Q244">
        <v>0</v>
      </c>
      <c r="R244" t="s">
        <v>45</v>
      </c>
    </row>
    <row r="245" spans="1:18" x14ac:dyDescent="0.25">
      <c r="A245" t="s">
        <v>132</v>
      </c>
      <c r="B245" t="s">
        <v>58</v>
      </c>
      <c r="C245" t="s">
        <v>34</v>
      </c>
      <c r="D245" s="2">
        <v>7.8629297196379996E-3</v>
      </c>
      <c r="E245" s="2">
        <v>6.4118189580799996E-3</v>
      </c>
      <c r="F245" s="2">
        <v>4.8164550256799997E-3</v>
      </c>
      <c r="G245" s="5">
        <v>2.3907923151999899E-3</v>
      </c>
      <c r="H245" s="2">
        <v>2.1882601250229998E-3</v>
      </c>
      <c r="I245" s="2">
        <v>2.200505598861E-3</v>
      </c>
      <c r="J245" s="2">
        <v>2.1993689938090001E-3</v>
      </c>
      <c r="K245" s="2">
        <v>2.1990481892209899E-3</v>
      </c>
      <c r="L245" s="2">
        <v>2.21707297569899E-3</v>
      </c>
      <c r="M245" s="2">
        <v>2.2618519521340002E-3</v>
      </c>
      <c r="N245" s="2">
        <v>2.240982171222E-3</v>
      </c>
      <c r="O245" s="2">
        <v>0</v>
      </c>
      <c r="P245">
        <v>0</v>
      </c>
      <c r="Q245">
        <v>0</v>
      </c>
      <c r="R245" t="s">
        <v>45</v>
      </c>
    </row>
    <row r="246" spans="1:18" x14ac:dyDescent="0.25">
      <c r="A246" t="s">
        <v>132</v>
      </c>
      <c r="B246" t="s">
        <v>58</v>
      </c>
      <c r="C246" t="s">
        <v>36</v>
      </c>
      <c r="D246" s="2">
        <v>2.5390868289156002E-2</v>
      </c>
      <c r="E246">
        <v>2.2644116579889999E-2</v>
      </c>
      <c r="F246">
        <v>2.69832011294899E-2</v>
      </c>
      <c r="G246" s="5">
        <v>2.6851068964710002E-2</v>
      </c>
      <c r="H246" s="2">
        <v>2.0096108584542999E-2</v>
      </c>
      <c r="I246" s="2">
        <v>2.1406059836351E-2</v>
      </c>
      <c r="J246" s="2">
        <v>2.2900222205554901E-2</v>
      </c>
      <c r="K246" s="2">
        <v>2.4358510296920901E-2</v>
      </c>
      <c r="L246" s="2">
        <v>2.5807172489760999E-2</v>
      </c>
      <c r="M246" s="2">
        <v>2.7277797372205901E-2</v>
      </c>
      <c r="N246" s="2">
        <v>2.858061861728E-2</v>
      </c>
      <c r="O246" s="2">
        <v>0</v>
      </c>
      <c r="P246">
        <v>0</v>
      </c>
      <c r="Q246">
        <v>0</v>
      </c>
      <c r="R246" t="s">
        <v>45</v>
      </c>
    </row>
    <row r="247" spans="1:18" x14ac:dyDescent="0.25">
      <c r="A247" t="s">
        <v>132</v>
      </c>
      <c r="B247" t="s">
        <v>58</v>
      </c>
      <c r="C247" t="s">
        <v>37</v>
      </c>
      <c r="D247" s="2">
        <v>1.99011413808419E-2</v>
      </c>
      <c r="E247" s="2">
        <v>1.6878521640040001E-2</v>
      </c>
      <c r="F247" s="2">
        <v>1.411206033605E-2</v>
      </c>
      <c r="G247" s="5">
        <v>9.3004123214100003E-3</v>
      </c>
      <c r="H247" s="2">
        <v>7.6908159483140004E-3</v>
      </c>
      <c r="I247" s="2">
        <v>7.8355977038859909E-3</v>
      </c>
      <c r="J247" s="2">
        <v>7.9852618112129896E-3</v>
      </c>
      <c r="K247" s="2">
        <v>8.1569024426169992E-3</v>
      </c>
      <c r="L247" s="2">
        <v>8.4181583457629897E-3</v>
      </c>
      <c r="M247" s="2">
        <v>8.7177536311499899E-3</v>
      </c>
      <c r="N247" s="2">
        <v>8.8772478699870004E-3</v>
      </c>
      <c r="O247" s="2">
        <v>0</v>
      </c>
      <c r="P247">
        <v>0</v>
      </c>
      <c r="Q247">
        <v>0</v>
      </c>
      <c r="R247" t="s">
        <v>45</v>
      </c>
    </row>
    <row r="248" spans="1:18" x14ac:dyDescent="0.25">
      <c r="A248" t="s">
        <v>132</v>
      </c>
      <c r="B248" t="s">
        <v>58</v>
      </c>
      <c r="C248" t="s">
        <v>39</v>
      </c>
      <c r="D248" s="2">
        <v>3.6660357799679903E-2</v>
      </c>
      <c r="E248" s="2">
        <v>2.1634042375559E-2</v>
      </c>
      <c r="F248" s="2">
        <v>1.21065486041199E-2</v>
      </c>
      <c r="G248" s="5">
        <v>5.1404109230570004E-3</v>
      </c>
      <c r="H248" s="2">
        <v>4.4688183457189997E-3</v>
      </c>
      <c r="I248" s="2">
        <v>4.72139041543499E-3</v>
      </c>
      <c r="J248" s="2">
        <v>4.9494304763499997E-3</v>
      </c>
      <c r="K248" s="2">
        <v>5.0934135697659998E-3</v>
      </c>
      <c r="L248" s="2">
        <v>5.2733479558419996E-3</v>
      </c>
      <c r="M248" s="2">
        <v>5.5111752342359901E-3</v>
      </c>
      <c r="N248" s="2">
        <v>5.6547081378439997E-3</v>
      </c>
      <c r="O248" s="2">
        <v>0</v>
      </c>
      <c r="P248">
        <v>0</v>
      </c>
      <c r="Q248">
        <v>0</v>
      </c>
      <c r="R248" t="s">
        <v>45</v>
      </c>
    </row>
    <row r="249" spans="1:18" x14ac:dyDescent="0.25">
      <c r="A249" t="s">
        <v>132</v>
      </c>
      <c r="B249" t="s">
        <v>59</v>
      </c>
      <c r="C249" t="s">
        <v>16</v>
      </c>
      <c r="D249">
        <v>1.6076257185989901E-2</v>
      </c>
      <c r="E249" s="2">
        <v>1.0839793007199901E-2</v>
      </c>
      <c r="F249" s="2">
        <v>8.6885102552999999E-3</v>
      </c>
      <c r="G249" s="5">
        <v>7.03311019807E-3</v>
      </c>
      <c r="H249" s="2">
        <v>5.9094735086479997E-3</v>
      </c>
      <c r="I249" s="2">
        <v>5.4879781033019999E-3</v>
      </c>
      <c r="J249" s="2">
        <v>5.419929827902E-3</v>
      </c>
      <c r="K249" s="2">
        <v>5.4606196983319998E-3</v>
      </c>
      <c r="L249" s="2">
        <v>6.1091617025469998E-3</v>
      </c>
      <c r="M249" s="2">
        <v>6.6647766688469898E-3</v>
      </c>
      <c r="N249" s="2">
        <v>7.203355329639E-3</v>
      </c>
      <c r="O249" s="2">
        <v>0</v>
      </c>
      <c r="P249">
        <v>0</v>
      </c>
      <c r="Q249">
        <v>0</v>
      </c>
      <c r="R249" t="s">
        <v>45</v>
      </c>
    </row>
    <row r="250" spans="1:18" x14ac:dyDescent="0.25">
      <c r="A250" t="s">
        <v>132</v>
      </c>
      <c r="B250" t="s">
        <v>59</v>
      </c>
      <c r="C250" t="s">
        <v>17</v>
      </c>
      <c r="D250">
        <v>0.51188774634500001</v>
      </c>
      <c r="E250" s="2">
        <v>0.29689059219899999</v>
      </c>
      <c r="F250" s="2">
        <v>0.25661014478069999</v>
      </c>
      <c r="G250" s="5">
        <v>0.23192534245980001</v>
      </c>
      <c r="H250" s="2">
        <v>0.23803202562768</v>
      </c>
      <c r="I250" s="2">
        <v>0.24448179345857601</v>
      </c>
      <c r="J250" s="2">
        <v>0.249515512304955</v>
      </c>
      <c r="K250" s="2">
        <v>0.25403859350042401</v>
      </c>
      <c r="L250" s="2">
        <v>0.25860450442785499</v>
      </c>
      <c r="M250" s="2">
        <v>0.26306639129083398</v>
      </c>
      <c r="N250" s="2">
        <v>0.26785753194343698</v>
      </c>
      <c r="O250" s="2">
        <v>0</v>
      </c>
      <c r="P250">
        <v>0</v>
      </c>
      <c r="Q250">
        <v>0</v>
      </c>
      <c r="R250" t="s">
        <v>45</v>
      </c>
    </row>
    <row r="251" spans="1:18" x14ac:dyDescent="0.25">
      <c r="A251" t="s">
        <v>132</v>
      </c>
      <c r="B251" t="s">
        <v>59</v>
      </c>
      <c r="C251" t="s">
        <v>19</v>
      </c>
      <c r="D251">
        <v>5.2966776400841002</v>
      </c>
      <c r="E251">
        <v>2.5027952732546002</v>
      </c>
      <c r="F251">
        <v>1.5505543725269999</v>
      </c>
      <c r="G251" s="1">
        <v>1.2730895040521999</v>
      </c>
      <c r="H251">
        <v>1.0763228956752</v>
      </c>
      <c r="I251">
        <v>0.93827433118917902</v>
      </c>
      <c r="J251">
        <v>0.79084204958668003</v>
      </c>
      <c r="K251">
        <v>0.71852772817055</v>
      </c>
      <c r="L251">
        <v>0.66985491921714002</v>
      </c>
      <c r="M251">
        <v>0.66061005249977001</v>
      </c>
      <c r="N251">
        <v>0.63203002948716902</v>
      </c>
      <c r="O251">
        <v>0</v>
      </c>
      <c r="P251">
        <v>0</v>
      </c>
      <c r="Q251">
        <v>0</v>
      </c>
      <c r="R251" t="s">
        <v>45</v>
      </c>
    </row>
    <row r="252" spans="1:18" x14ac:dyDescent="0.25">
      <c r="A252" t="s">
        <v>132</v>
      </c>
      <c r="B252" t="s">
        <v>59</v>
      </c>
      <c r="C252" t="s">
        <v>21</v>
      </c>
      <c r="D252">
        <v>53.174653401999997</v>
      </c>
      <c r="E252">
        <v>65.666623016999907</v>
      </c>
      <c r="F252">
        <v>61.025784870999999</v>
      </c>
      <c r="G252" s="1">
        <v>55.207698624999999</v>
      </c>
      <c r="H252">
        <v>41.986992269073298</v>
      </c>
      <c r="I252">
        <v>38.208422895662302</v>
      </c>
      <c r="J252">
        <v>31.846819526979299</v>
      </c>
      <c r="K252">
        <v>23.719646504207201</v>
      </c>
      <c r="L252">
        <v>14.067596100621801</v>
      </c>
      <c r="M252">
        <v>4.4279367493575998</v>
      </c>
      <c r="N252">
        <v>-4.96857769722717</v>
      </c>
      <c r="O252">
        <v>0</v>
      </c>
      <c r="P252">
        <v>0</v>
      </c>
      <c r="Q252">
        <v>0</v>
      </c>
      <c r="R252" t="s">
        <v>46</v>
      </c>
    </row>
    <row r="253" spans="1:18" x14ac:dyDescent="0.25">
      <c r="A253" t="s">
        <v>132</v>
      </c>
      <c r="B253" t="s">
        <v>59</v>
      </c>
      <c r="C253" t="s">
        <v>22</v>
      </c>
      <c r="D253">
        <v>0</v>
      </c>
      <c r="E253" s="2">
        <v>0.14082339999999999</v>
      </c>
      <c r="F253" s="2">
        <v>0.18727389999999999</v>
      </c>
      <c r="G253" s="5">
        <v>0.2318626</v>
      </c>
      <c r="H253" s="2">
        <v>0.24107168999999901</v>
      </c>
      <c r="I253" s="2">
        <v>0.24454344</v>
      </c>
      <c r="J253" s="2">
        <v>0.22563515000000001</v>
      </c>
      <c r="K253" s="2">
        <v>0.19459412000000001</v>
      </c>
      <c r="L253" s="2">
        <v>0.17758658999999999</v>
      </c>
      <c r="M253" s="2">
        <v>0.12666837</v>
      </c>
      <c r="N253" s="2">
        <v>0.120000545999999</v>
      </c>
      <c r="O253" s="2">
        <v>0</v>
      </c>
      <c r="P253">
        <v>0</v>
      </c>
      <c r="Q253">
        <v>0</v>
      </c>
      <c r="R253" t="s">
        <v>45</v>
      </c>
    </row>
    <row r="254" spans="1:18" x14ac:dyDescent="0.25">
      <c r="A254" t="s">
        <v>132</v>
      </c>
      <c r="B254" t="s">
        <v>59</v>
      </c>
      <c r="C254" t="s">
        <v>23</v>
      </c>
      <c r="D254" s="2">
        <v>4.4466319999999999E-8</v>
      </c>
      <c r="E254" s="2">
        <v>0.82395110000000005</v>
      </c>
      <c r="F254" s="2">
        <v>0.84094380000000002</v>
      </c>
      <c r="G254" s="5">
        <v>1.0411659</v>
      </c>
      <c r="H254" s="2">
        <v>1.0825191000000001</v>
      </c>
      <c r="I254" s="2">
        <v>1.0981094</v>
      </c>
      <c r="J254" s="2">
        <v>1.0132019999999999</v>
      </c>
      <c r="K254" s="2">
        <v>0.87381399999999998</v>
      </c>
      <c r="L254" s="2">
        <v>0.79744339999999903</v>
      </c>
      <c r="M254" s="2">
        <v>0.56879723000000004</v>
      </c>
      <c r="N254" s="2">
        <v>0.53885581999999999</v>
      </c>
      <c r="O254" s="2">
        <v>0</v>
      </c>
      <c r="P254">
        <v>0</v>
      </c>
      <c r="Q254">
        <v>0</v>
      </c>
      <c r="R254" t="s">
        <v>45</v>
      </c>
    </row>
    <row r="255" spans="1:18" x14ac:dyDescent="0.25">
      <c r="A255" t="s">
        <v>132</v>
      </c>
      <c r="B255" t="s">
        <v>59</v>
      </c>
      <c r="C255" t="s">
        <v>24</v>
      </c>
      <c r="D255">
        <v>0</v>
      </c>
      <c r="E255" s="2">
        <v>0.17301549999999999</v>
      </c>
      <c r="F255" s="2">
        <v>0.20278070000000001</v>
      </c>
      <c r="G255" s="5">
        <v>0.25106139999999999</v>
      </c>
      <c r="H255" s="2">
        <v>0.26103276999999903</v>
      </c>
      <c r="I255" s="2">
        <v>0.26479232000000003</v>
      </c>
      <c r="J255" s="2">
        <v>0.24431835999999901</v>
      </c>
      <c r="K255" s="2">
        <v>0.21070677999999901</v>
      </c>
      <c r="L255" s="2">
        <v>0.19229120999999999</v>
      </c>
      <c r="M255" s="2">
        <v>0.1371569</v>
      </c>
      <c r="N255" s="2">
        <v>0.12993686499999901</v>
      </c>
      <c r="O255" s="2">
        <v>0</v>
      </c>
      <c r="P255">
        <v>0</v>
      </c>
      <c r="Q255">
        <v>0</v>
      </c>
      <c r="R255" t="s">
        <v>45</v>
      </c>
    </row>
    <row r="256" spans="1:18" x14ac:dyDescent="0.25">
      <c r="A256" t="s">
        <v>132</v>
      </c>
      <c r="B256" t="s">
        <v>59</v>
      </c>
      <c r="C256" t="s">
        <v>25</v>
      </c>
      <c r="D256" s="2">
        <v>2.23858799999999E-7</v>
      </c>
      <c r="E256" s="2">
        <v>2.6803249999999998E-4</v>
      </c>
      <c r="F256" s="2">
        <v>1.920452E-4</v>
      </c>
      <c r="G256" s="5">
        <v>2.3777E-4</v>
      </c>
      <c r="H256" s="2">
        <v>2.4721379000000002E-4</v>
      </c>
      <c r="I256" s="2">
        <v>2.5077391999999999E-4</v>
      </c>
      <c r="J256" s="2">
        <v>2.3138383000000001E-4</v>
      </c>
      <c r="K256" s="2">
        <v>1.9955191000000001E-4</v>
      </c>
      <c r="L256" s="2">
        <v>1.8211108999999901E-4</v>
      </c>
      <c r="M256" s="2">
        <v>1.2989556999999999E-4</v>
      </c>
      <c r="N256" s="2">
        <v>1.2305779899999999E-4</v>
      </c>
      <c r="O256">
        <v>0</v>
      </c>
      <c r="P256">
        <v>0</v>
      </c>
      <c r="Q256">
        <v>0</v>
      </c>
      <c r="R256" t="s">
        <v>45</v>
      </c>
    </row>
    <row r="257" spans="1:18" x14ac:dyDescent="0.25">
      <c r="A257" t="s">
        <v>132</v>
      </c>
      <c r="B257" t="s">
        <v>59</v>
      </c>
      <c r="C257" t="s">
        <v>26</v>
      </c>
      <c r="D257">
        <v>0</v>
      </c>
      <c r="E257" s="2">
        <v>1.2607452E-2</v>
      </c>
      <c r="F257" s="2">
        <v>1.479106E-2</v>
      </c>
      <c r="G257" s="5">
        <v>1.8312709999999999E-2</v>
      </c>
      <c r="H257" s="2">
        <v>1.9040038999999901E-2</v>
      </c>
      <c r="I257" s="2">
        <v>1.9314259E-2</v>
      </c>
      <c r="J257" s="2">
        <v>1.78208739999999E-2</v>
      </c>
      <c r="K257" s="2">
        <v>1.5369203E-2</v>
      </c>
      <c r="L257" s="2">
        <v>1.4025945999999999E-2</v>
      </c>
      <c r="M257" s="2">
        <v>1.00043689999999E-2</v>
      </c>
      <c r="N257" s="2">
        <v>9.4777428999999903E-3</v>
      </c>
      <c r="O257" s="2">
        <v>0</v>
      </c>
      <c r="P257">
        <v>0</v>
      </c>
      <c r="Q257">
        <v>0</v>
      </c>
      <c r="R257" t="s">
        <v>45</v>
      </c>
    </row>
    <row r="258" spans="1:18" x14ac:dyDescent="0.25">
      <c r="A258" t="s">
        <v>132</v>
      </c>
      <c r="B258" t="s">
        <v>59</v>
      </c>
      <c r="C258" t="s">
        <v>27</v>
      </c>
      <c r="D258">
        <v>1.05609576572E-2</v>
      </c>
      <c r="E258" s="2">
        <v>1.16349900299E-2</v>
      </c>
      <c r="F258" s="2">
        <v>1.0305730499E-2</v>
      </c>
      <c r="G258" s="5">
        <v>4.6472439508000001E-3</v>
      </c>
      <c r="H258" s="2">
        <v>4.3386954988809999E-3</v>
      </c>
      <c r="I258" s="2">
        <v>4.314385411547E-3</v>
      </c>
      <c r="J258" s="2">
        <v>4.0504397779079901E-3</v>
      </c>
      <c r="K258" s="2">
        <v>3.8881868160189998E-3</v>
      </c>
      <c r="L258" s="2">
        <v>3.9510118390299904E-3</v>
      </c>
      <c r="M258" s="2">
        <v>4.0557854336749997E-3</v>
      </c>
      <c r="N258" s="2">
        <v>4.1824218464669898E-3</v>
      </c>
      <c r="O258" s="2">
        <v>0</v>
      </c>
      <c r="P258">
        <v>0</v>
      </c>
      <c r="Q258">
        <v>0</v>
      </c>
      <c r="R258" t="s">
        <v>45</v>
      </c>
    </row>
    <row r="259" spans="1:18" x14ac:dyDescent="0.25">
      <c r="A259" t="s">
        <v>132</v>
      </c>
      <c r="B259" t="s">
        <v>59</v>
      </c>
      <c r="C259" t="s">
        <v>29</v>
      </c>
      <c r="D259">
        <v>1.8684702699596999E-2</v>
      </c>
      <c r="E259" s="2">
        <v>8.1451573253319993E-3</v>
      </c>
      <c r="F259" s="2">
        <v>1.13800214149E-2</v>
      </c>
      <c r="G259" s="5">
        <v>1.04928937066999E-2</v>
      </c>
      <c r="H259" s="2">
        <v>9.7024845906199999E-3</v>
      </c>
      <c r="I259" s="2">
        <v>9.6463413370439996E-3</v>
      </c>
      <c r="J259" s="2">
        <v>9.2093453079779997E-3</v>
      </c>
      <c r="K259" s="2">
        <v>8.9473053483350006E-3</v>
      </c>
      <c r="L259" s="2">
        <v>8.7522391967170005E-3</v>
      </c>
      <c r="M259" s="2">
        <v>8.6804811144390003E-3</v>
      </c>
      <c r="N259" s="2">
        <v>8.6100671704209993E-3</v>
      </c>
      <c r="O259" s="2">
        <v>0</v>
      </c>
      <c r="P259">
        <v>0</v>
      </c>
      <c r="Q259">
        <v>0</v>
      </c>
      <c r="R259" t="s">
        <v>45</v>
      </c>
    </row>
    <row r="260" spans="1:18" x14ac:dyDescent="0.25">
      <c r="A260" t="s">
        <v>132</v>
      </c>
      <c r="B260" t="s">
        <v>59</v>
      </c>
      <c r="C260" t="s">
        <v>31</v>
      </c>
      <c r="D260">
        <v>0.78155385844629999</v>
      </c>
      <c r="E260">
        <v>0.48111582301849998</v>
      </c>
      <c r="F260">
        <v>0.30196402124389998</v>
      </c>
      <c r="G260" s="1">
        <v>0.2411707513436</v>
      </c>
      <c r="H260">
        <v>0.18487515072439301</v>
      </c>
      <c r="I260">
        <v>0.17745404067749901</v>
      </c>
      <c r="J260">
        <v>0.17232903648393599</v>
      </c>
      <c r="K260">
        <v>0.173974072047937</v>
      </c>
      <c r="L260">
        <v>0.17801957738618501</v>
      </c>
      <c r="M260">
        <v>0.18307824733762401</v>
      </c>
      <c r="N260">
        <v>0.18403903433683</v>
      </c>
      <c r="O260">
        <v>0</v>
      </c>
      <c r="P260">
        <v>0</v>
      </c>
      <c r="Q260">
        <v>0</v>
      </c>
      <c r="R260" t="s">
        <v>45</v>
      </c>
    </row>
    <row r="261" spans="1:18" x14ac:dyDescent="0.25">
      <c r="A261" t="s">
        <v>132</v>
      </c>
      <c r="B261" t="s">
        <v>59</v>
      </c>
      <c r="C261" t="s">
        <v>32</v>
      </c>
      <c r="D261">
        <v>0.923611177067999</v>
      </c>
      <c r="E261" s="2">
        <v>0.70594608056799901</v>
      </c>
      <c r="F261" s="2">
        <v>0.47659680380999903</v>
      </c>
      <c r="G261" s="5">
        <v>0.37095195926199998</v>
      </c>
      <c r="H261" s="2">
        <v>0.29118213739055898</v>
      </c>
      <c r="I261" s="2">
        <v>0.26026024117146901</v>
      </c>
      <c r="J261" s="2">
        <v>0.23003819289226601</v>
      </c>
      <c r="K261" s="2">
        <v>0.20729184943140899</v>
      </c>
      <c r="L261" s="2">
        <v>0.20246227164921399</v>
      </c>
      <c r="M261" s="2">
        <v>0.20431193663063399</v>
      </c>
      <c r="N261" s="2">
        <v>0.20430141431371299</v>
      </c>
      <c r="O261" s="2">
        <v>0</v>
      </c>
      <c r="P261">
        <v>0</v>
      </c>
      <c r="Q261">
        <v>0</v>
      </c>
      <c r="R261" t="s">
        <v>45</v>
      </c>
    </row>
    <row r="262" spans="1:18" x14ac:dyDescent="0.25">
      <c r="A262" t="s">
        <v>132</v>
      </c>
      <c r="B262" t="s">
        <v>59</v>
      </c>
      <c r="C262" t="s">
        <v>34</v>
      </c>
      <c r="D262" s="2">
        <v>2.2562422461320002E-2</v>
      </c>
      <c r="E262" s="2">
        <v>1.3732086281799999E-2</v>
      </c>
      <c r="F262" s="2">
        <v>1.5364393689399999E-2</v>
      </c>
      <c r="G262" s="5">
        <v>1.50894129382E-2</v>
      </c>
      <c r="H262" s="2">
        <v>1.4213085242495E-2</v>
      </c>
      <c r="I262" s="2">
        <v>1.4366580002062999E-2</v>
      </c>
      <c r="J262" s="2">
        <v>1.44459091426509E-2</v>
      </c>
      <c r="K262" s="2">
        <v>1.46540232284649E-2</v>
      </c>
      <c r="L262" s="2">
        <v>1.4920708790489901E-2</v>
      </c>
      <c r="M262" s="2">
        <v>1.50664352643559E-2</v>
      </c>
      <c r="N262" s="2">
        <v>1.5209057815685901E-2</v>
      </c>
      <c r="O262" s="2">
        <v>0</v>
      </c>
      <c r="P262">
        <v>0</v>
      </c>
      <c r="Q262">
        <v>0</v>
      </c>
      <c r="R262" t="s">
        <v>45</v>
      </c>
    </row>
    <row r="263" spans="1:18" x14ac:dyDescent="0.25">
      <c r="A263" t="s">
        <v>132</v>
      </c>
      <c r="B263" t="s">
        <v>59</v>
      </c>
      <c r="C263" t="s">
        <v>36</v>
      </c>
      <c r="D263" s="2">
        <v>0.15456418214779999</v>
      </c>
      <c r="E263">
        <v>9.8355699648099898E-2</v>
      </c>
      <c r="F263" s="2">
        <v>0.195530170200889</v>
      </c>
      <c r="G263" s="5">
        <v>0.18933272019399999</v>
      </c>
      <c r="H263" s="2">
        <v>0.135791588145181</v>
      </c>
      <c r="I263" s="2">
        <v>0.14522675139997299</v>
      </c>
      <c r="J263" s="2">
        <v>0.154813529303992</v>
      </c>
      <c r="K263" s="2">
        <v>0.16489858564981899</v>
      </c>
      <c r="L263" s="2">
        <v>0.17524292070946501</v>
      </c>
      <c r="M263" s="2">
        <v>0.18556965551313701</v>
      </c>
      <c r="N263" s="2">
        <v>0.19641895878830001</v>
      </c>
      <c r="O263" s="2">
        <v>0</v>
      </c>
      <c r="P263">
        <v>0</v>
      </c>
      <c r="Q263">
        <v>0</v>
      </c>
      <c r="R263" t="s">
        <v>45</v>
      </c>
    </row>
    <row r="264" spans="1:18" x14ac:dyDescent="0.25">
      <c r="A264" t="s">
        <v>132</v>
      </c>
      <c r="B264" t="s">
        <v>59</v>
      </c>
      <c r="C264" t="s">
        <v>37</v>
      </c>
      <c r="D264" s="2">
        <v>0.107983618601299</v>
      </c>
      <c r="E264" s="2">
        <v>6.4408824007299997E-2</v>
      </c>
      <c r="F264" s="2">
        <v>6.5741334267979998E-2</v>
      </c>
      <c r="G264" s="5">
        <v>6.1600032819099898E-2</v>
      </c>
      <c r="H264" s="2">
        <v>4.70780419638809E-2</v>
      </c>
      <c r="I264" s="2">
        <v>4.8728327119722997E-2</v>
      </c>
      <c r="J264" s="2">
        <v>5.0059463899701902E-2</v>
      </c>
      <c r="K264" s="2">
        <v>5.1893226718218999E-2</v>
      </c>
      <c r="L264" s="2">
        <v>5.4171926608914997E-2</v>
      </c>
      <c r="M264" s="2">
        <v>5.6442825724008001E-2</v>
      </c>
      <c r="N264" s="2">
        <v>5.8916602862390997E-2</v>
      </c>
      <c r="O264">
        <v>0</v>
      </c>
      <c r="P264">
        <v>0</v>
      </c>
      <c r="Q264">
        <v>0</v>
      </c>
      <c r="R264" t="s">
        <v>45</v>
      </c>
    </row>
    <row r="265" spans="1:18" x14ac:dyDescent="0.25">
      <c r="A265" t="s">
        <v>132</v>
      </c>
      <c r="B265" t="s">
        <v>59</v>
      </c>
      <c r="C265" t="s">
        <v>39</v>
      </c>
      <c r="D265" s="2">
        <v>1.0700132018293</v>
      </c>
      <c r="E265" s="2">
        <v>0.43520126173447998</v>
      </c>
      <c r="F265" s="2">
        <v>0.30069590930642998</v>
      </c>
      <c r="G265" s="5">
        <v>0.15649217931986001</v>
      </c>
      <c r="H265" s="2">
        <v>7.4147704038819998E-2</v>
      </c>
      <c r="I265" s="2">
        <v>6.6908691021319994E-2</v>
      </c>
      <c r="J265" s="2">
        <v>6.1531886144431898E-2</v>
      </c>
      <c r="K265" s="2">
        <v>6.1844947845550897E-2</v>
      </c>
      <c r="L265" s="2">
        <v>6.1971145245492999E-2</v>
      </c>
      <c r="M265" s="2">
        <v>6.3175643862136893E-2</v>
      </c>
      <c r="N265" s="2">
        <v>6.162627440593E-2</v>
      </c>
      <c r="O265" s="2">
        <v>0</v>
      </c>
      <c r="P265">
        <v>0</v>
      </c>
      <c r="Q265">
        <v>0</v>
      </c>
      <c r="R265" t="s">
        <v>45</v>
      </c>
    </row>
    <row r="266" spans="1:18" x14ac:dyDescent="0.25">
      <c r="A266" t="s">
        <v>132</v>
      </c>
      <c r="B266" t="s">
        <v>60</v>
      </c>
      <c r="C266" t="s">
        <v>16</v>
      </c>
      <c r="D266">
        <v>1.15902232861E-2</v>
      </c>
      <c r="E266" s="2">
        <v>9.4763301538599992E-3</v>
      </c>
      <c r="F266" s="2">
        <v>6.55270679793E-3</v>
      </c>
      <c r="G266" s="5">
        <v>5.3526201533800003E-3</v>
      </c>
      <c r="H266" s="2">
        <v>4.3631075558000004E-3</v>
      </c>
      <c r="I266" s="2">
        <v>4.0146528664729998E-3</v>
      </c>
      <c r="J266" s="2">
        <v>4.0017665832349997E-3</v>
      </c>
      <c r="K266" s="2">
        <v>4.0870751918789996E-3</v>
      </c>
      <c r="L266" s="2">
        <v>4.6315971273099997E-3</v>
      </c>
      <c r="M266" s="2">
        <v>5.1364902540000004E-3</v>
      </c>
      <c r="N266" s="2">
        <v>5.6313751534429902E-3</v>
      </c>
      <c r="O266" s="2">
        <v>0</v>
      </c>
      <c r="P266">
        <v>0</v>
      </c>
      <c r="Q266">
        <v>0</v>
      </c>
      <c r="R266" t="s">
        <v>45</v>
      </c>
    </row>
    <row r="267" spans="1:18" x14ac:dyDescent="0.25">
      <c r="A267" t="s">
        <v>132</v>
      </c>
      <c r="B267" t="s">
        <v>60</v>
      </c>
      <c r="C267" t="s">
        <v>17</v>
      </c>
      <c r="D267">
        <v>0.23740226826999999</v>
      </c>
      <c r="E267" s="2">
        <v>0.173396509765299</v>
      </c>
      <c r="F267" s="2">
        <v>0.18593583616090001</v>
      </c>
      <c r="G267" s="5">
        <v>0.16015319042699999</v>
      </c>
      <c r="H267" s="2">
        <v>0.164845329003488</v>
      </c>
      <c r="I267" s="2">
        <v>0.16961509299140801</v>
      </c>
      <c r="J267" s="2">
        <v>0.17367346580360099</v>
      </c>
      <c r="K267" s="2">
        <v>0.17742641154970601</v>
      </c>
      <c r="L267" s="2">
        <v>0.181096886933411</v>
      </c>
      <c r="M267" s="2">
        <v>0.18462813732372599</v>
      </c>
      <c r="N267" s="2">
        <v>0.188206515951755</v>
      </c>
      <c r="O267" s="2">
        <v>0</v>
      </c>
      <c r="P267">
        <v>0</v>
      </c>
      <c r="Q267">
        <v>0</v>
      </c>
      <c r="R267" t="s">
        <v>45</v>
      </c>
    </row>
    <row r="268" spans="1:18" x14ac:dyDescent="0.25">
      <c r="A268" t="s">
        <v>132</v>
      </c>
      <c r="B268" t="s">
        <v>60</v>
      </c>
      <c r="C268" t="s">
        <v>19</v>
      </c>
      <c r="D268">
        <v>3.47710155994799</v>
      </c>
      <c r="E268">
        <v>1.7497934450829999</v>
      </c>
      <c r="F268">
        <v>1.2107108057508</v>
      </c>
      <c r="G268" s="5">
        <v>1.0588474464358</v>
      </c>
      <c r="H268" s="2">
        <v>0.85423980144239997</v>
      </c>
      <c r="I268" s="2">
        <v>0.76558354725003297</v>
      </c>
      <c r="J268" s="2">
        <v>0.68064238503664998</v>
      </c>
      <c r="K268" s="2">
        <v>0.64419298155663995</v>
      </c>
      <c r="L268" s="2">
        <v>0.62388793454253699</v>
      </c>
      <c r="M268" s="2">
        <v>0.63081210704795498</v>
      </c>
      <c r="N268" s="2">
        <v>0.62610638241945404</v>
      </c>
      <c r="O268" s="2">
        <v>0</v>
      </c>
      <c r="P268">
        <v>0</v>
      </c>
      <c r="Q268">
        <v>0</v>
      </c>
      <c r="R268" t="s">
        <v>45</v>
      </c>
    </row>
    <row r="269" spans="1:18" x14ac:dyDescent="0.25">
      <c r="A269" t="s">
        <v>132</v>
      </c>
      <c r="B269" t="s">
        <v>60</v>
      </c>
      <c r="C269" t="s">
        <v>21</v>
      </c>
      <c r="D269">
        <v>57.711999718000001</v>
      </c>
      <c r="E269" s="2">
        <v>64.458403613099904</v>
      </c>
      <c r="F269" s="2">
        <v>59.219651846799998</v>
      </c>
      <c r="G269" s="5">
        <v>48.389292169000001</v>
      </c>
      <c r="H269" s="2">
        <v>36.905937077834899</v>
      </c>
      <c r="I269" s="2">
        <v>31.189587266704098</v>
      </c>
      <c r="J269" s="2">
        <v>25.6197079207735</v>
      </c>
      <c r="K269" s="2">
        <v>20.177573825176001</v>
      </c>
      <c r="L269" s="2">
        <v>13.8683462767164</v>
      </c>
      <c r="M269" s="2">
        <v>7.1544025198067898</v>
      </c>
      <c r="N269" s="2">
        <v>-0.345967621235725</v>
      </c>
      <c r="O269" s="2">
        <v>0</v>
      </c>
      <c r="P269">
        <v>0</v>
      </c>
      <c r="Q269">
        <v>0</v>
      </c>
      <c r="R269" t="s">
        <v>46</v>
      </c>
    </row>
    <row r="270" spans="1:18" x14ac:dyDescent="0.25">
      <c r="A270" t="s">
        <v>132</v>
      </c>
      <c r="B270" t="s">
        <v>60</v>
      </c>
      <c r="C270" t="s">
        <v>22</v>
      </c>
      <c r="D270">
        <v>0</v>
      </c>
      <c r="E270" s="2">
        <v>8.4695839999999994E-2</v>
      </c>
      <c r="F270" s="2">
        <v>0.10763083</v>
      </c>
      <c r="G270" s="5">
        <v>0.13862907999999999</v>
      </c>
      <c r="H270" s="2">
        <v>0.14345915000000001</v>
      </c>
      <c r="I270" s="2">
        <v>0.14334928999999999</v>
      </c>
      <c r="J270" s="2">
        <v>0.13135367000000001</v>
      </c>
      <c r="K270" s="2">
        <v>0.11298714999999999</v>
      </c>
      <c r="L270" s="2">
        <v>0.10292825999999999</v>
      </c>
      <c r="M270" s="2">
        <v>7.3292548999999901E-2</v>
      </c>
      <c r="N270" s="2">
        <v>6.9762231999999993E-2</v>
      </c>
      <c r="O270" s="2">
        <v>0</v>
      </c>
      <c r="P270">
        <v>0</v>
      </c>
      <c r="Q270">
        <v>0</v>
      </c>
      <c r="R270" t="s">
        <v>45</v>
      </c>
    </row>
    <row r="271" spans="1:18" x14ac:dyDescent="0.25">
      <c r="A271" t="s">
        <v>132</v>
      </c>
      <c r="B271" t="s">
        <v>60</v>
      </c>
      <c r="C271" t="s">
        <v>23</v>
      </c>
      <c r="D271" s="2">
        <v>2.352912E-8</v>
      </c>
      <c r="E271" s="2">
        <v>0.4955523</v>
      </c>
      <c r="F271" s="2">
        <v>0.48331009999999902</v>
      </c>
      <c r="G271" s="5">
        <v>0.62250659999999902</v>
      </c>
      <c r="H271" s="2">
        <v>0.64419519999999997</v>
      </c>
      <c r="I271" s="2">
        <v>0.643702199999999</v>
      </c>
      <c r="J271" s="2">
        <v>0.58983629999999998</v>
      </c>
      <c r="K271" s="2">
        <v>0.50736219000000005</v>
      </c>
      <c r="L271" s="2">
        <v>0.46219383999999902</v>
      </c>
      <c r="M271" s="2">
        <v>0.32911632999999901</v>
      </c>
      <c r="N271" s="2">
        <v>0.31326371999999902</v>
      </c>
      <c r="O271" s="2">
        <v>0</v>
      </c>
      <c r="P271">
        <v>0</v>
      </c>
      <c r="Q271">
        <v>0</v>
      </c>
      <c r="R271" t="s">
        <v>45</v>
      </c>
    </row>
    <row r="272" spans="1:18" x14ac:dyDescent="0.25">
      <c r="A272" t="s">
        <v>132</v>
      </c>
      <c r="B272" t="s">
        <v>60</v>
      </c>
      <c r="C272" t="s">
        <v>24</v>
      </c>
      <c r="D272">
        <v>0</v>
      </c>
      <c r="E272" s="2">
        <v>0.10405731999999999</v>
      </c>
      <c r="F272" s="2">
        <v>0.11654289</v>
      </c>
      <c r="G272" s="5">
        <v>0.15010799999999999</v>
      </c>
      <c r="H272" s="2">
        <v>0.15533791999999999</v>
      </c>
      <c r="I272" s="2">
        <v>0.15521904</v>
      </c>
      <c r="J272" s="2">
        <v>0.142230039999999</v>
      </c>
      <c r="K272" s="2">
        <v>0.12234260999999901</v>
      </c>
      <c r="L272" s="2">
        <v>0.11145093</v>
      </c>
      <c r="M272" s="2">
        <v>7.9361430999999899E-2</v>
      </c>
      <c r="N272" s="2">
        <v>7.5538684999999994E-2</v>
      </c>
      <c r="O272" s="2">
        <v>0</v>
      </c>
      <c r="P272">
        <v>0</v>
      </c>
      <c r="Q272">
        <v>0</v>
      </c>
      <c r="R272" t="s">
        <v>45</v>
      </c>
    </row>
    <row r="273" spans="1:18" x14ac:dyDescent="0.25">
      <c r="A273" t="s">
        <v>132</v>
      </c>
      <c r="B273" t="s">
        <v>60</v>
      </c>
      <c r="C273" t="s">
        <v>25</v>
      </c>
      <c r="D273" s="2">
        <v>1.184533E-7</v>
      </c>
      <c r="E273" s="2">
        <v>1.6120398E-4</v>
      </c>
      <c r="F273" s="2">
        <v>1.1037297999999999E-4</v>
      </c>
      <c r="G273" s="5">
        <v>1.42160969999999E-4</v>
      </c>
      <c r="H273" s="2">
        <v>1.4711414000000001E-4</v>
      </c>
      <c r="I273" s="2">
        <v>1.47001469999999E-4</v>
      </c>
      <c r="J273" s="2">
        <v>1.3470022999999899E-4</v>
      </c>
      <c r="K273" s="2">
        <v>1.1586578E-4</v>
      </c>
      <c r="L273" s="2">
        <v>1.05550619999999E-4</v>
      </c>
      <c r="M273" s="2">
        <v>7.5159872000000002E-5</v>
      </c>
      <c r="N273" s="2">
        <v>7.1539625000000004E-5</v>
      </c>
      <c r="O273" s="2">
        <v>0</v>
      </c>
      <c r="P273">
        <v>0</v>
      </c>
      <c r="Q273">
        <v>0</v>
      </c>
      <c r="R273" t="s">
        <v>45</v>
      </c>
    </row>
    <row r="274" spans="1:18" x14ac:dyDescent="0.25">
      <c r="A274" t="s">
        <v>132</v>
      </c>
      <c r="B274" t="s">
        <v>60</v>
      </c>
      <c r="C274" t="s">
        <v>26</v>
      </c>
      <c r="D274">
        <v>0</v>
      </c>
      <c r="E274" s="2">
        <v>7.5825369999999899E-3</v>
      </c>
      <c r="F274" s="2">
        <v>8.5007699999999995E-3</v>
      </c>
      <c r="G274" s="5">
        <v>1.0949051E-2</v>
      </c>
      <c r="H274" s="2">
        <v>1.1330543E-2</v>
      </c>
      <c r="I274" s="2">
        <v>1.1321859E-2</v>
      </c>
      <c r="J274" s="2">
        <v>1.0374427E-2</v>
      </c>
      <c r="K274" s="2">
        <v>8.9238289999999994E-3</v>
      </c>
      <c r="L274" s="2">
        <v>8.129374E-3</v>
      </c>
      <c r="M274" s="2">
        <v>5.7887175000000003E-3</v>
      </c>
      <c r="N274" s="2">
        <v>5.5098830999999997E-3</v>
      </c>
      <c r="O274" s="2">
        <v>0</v>
      </c>
      <c r="P274">
        <v>0</v>
      </c>
      <c r="Q274">
        <v>0</v>
      </c>
      <c r="R274" t="s">
        <v>45</v>
      </c>
    </row>
    <row r="275" spans="1:18" x14ac:dyDescent="0.25">
      <c r="A275" t="s">
        <v>132</v>
      </c>
      <c r="B275" t="s">
        <v>60</v>
      </c>
      <c r="C275" t="s">
        <v>27</v>
      </c>
      <c r="D275">
        <v>8.3042957049999904E-3</v>
      </c>
      <c r="E275">
        <v>9.7713217624000002E-3</v>
      </c>
      <c r="F275">
        <v>8.5969928649999999E-3</v>
      </c>
      <c r="G275" s="1">
        <v>3.0708740299999898E-3</v>
      </c>
      <c r="H275">
        <v>2.8167955623469901E-3</v>
      </c>
      <c r="I275">
        <v>2.7542884969390001E-3</v>
      </c>
      <c r="J275">
        <v>2.5735575005699902E-3</v>
      </c>
      <c r="K275" s="2">
        <v>2.4491340172089898E-3</v>
      </c>
      <c r="L275" s="2">
        <v>2.4889109755870001E-3</v>
      </c>
      <c r="M275" s="2">
        <v>2.55780481418299E-3</v>
      </c>
      <c r="N275" s="2">
        <v>2.639925338288E-3</v>
      </c>
      <c r="O275" s="2">
        <v>0</v>
      </c>
      <c r="P275">
        <v>0</v>
      </c>
      <c r="Q275">
        <v>0</v>
      </c>
      <c r="R275" t="s">
        <v>45</v>
      </c>
    </row>
    <row r="276" spans="1:18" x14ac:dyDescent="0.25">
      <c r="A276" t="s">
        <v>132</v>
      </c>
      <c r="B276" t="s">
        <v>60</v>
      </c>
      <c r="C276" t="s">
        <v>29</v>
      </c>
      <c r="D276">
        <v>1.3053187648449999E-2</v>
      </c>
      <c r="E276" s="2">
        <v>1.04169924568799E-2</v>
      </c>
      <c r="F276" s="2">
        <v>7.2069966750799999E-3</v>
      </c>
      <c r="G276" s="5">
        <v>6.6358056561949897E-3</v>
      </c>
      <c r="H276" s="2">
        <v>6.10963080668399E-3</v>
      </c>
      <c r="I276" s="2">
        <v>6.1355014231390002E-3</v>
      </c>
      <c r="J276" s="2">
        <v>6.0083894479869898E-3</v>
      </c>
      <c r="K276" s="2">
        <v>5.9883310012579898E-3</v>
      </c>
      <c r="L276" s="2">
        <v>5.9914559498220003E-3</v>
      </c>
      <c r="M276" s="2">
        <v>6.05188691761099E-3</v>
      </c>
      <c r="N276" s="2">
        <v>6.123127605795E-3</v>
      </c>
      <c r="O276" s="2">
        <v>0</v>
      </c>
      <c r="P276">
        <v>0</v>
      </c>
      <c r="Q276">
        <v>0</v>
      </c>
      <c r="R276" t="s">
        <v>45</v>
      </c>
    </row>
    <row r="277" spans="1:18" x14ac:dyDescent="0.25">
      <c r="A277" t="s">
        <v>132</v>
      </c>
      <c r="B277" t="s">
        <v>60</v>
      </c>
      <c r="C277" t="s">
        <v>31</v>
      </c>
      <c r="D277">
        <v>0.57041413784429895</v>
      </c>
      <c r="E277" s="2">
        <v>0.31109665639879902</v>
      </c>
      <c r="F277" s="2">
        <v>0.20352200373269999</v>
      </c>
      <c r="G277" s="5">
        <v>0.18373422920686999</v>
      </c>
      <c r="H277" s="2">
        <v>0.135781210007487</v>
      </c>
      <c r="I277" s="2">
        <v>0.129127813608615</v>
      </c>
      <c r="J277" s="2">
        <v>0.125868810562765</v>
      </c>
      <c r="K277" s="2">
        <v>0.1280491935925</v>
      </c>
      <c r="L277" s="2">
        <v>0.132151431106308</v>
      </c>
      <c r="M277" s="2">
        <v>0.13687480676373801</v>
      </c>
      <c r="N277" s="2">
        <v>0.13866836769287</v>
      </c>
      <c r="O277" s="2">
        <v>0</v>
      </c>
      <c r="P277">
        <v>0</v>
      </c>
      <c r="Q277">
        <v>0</v>
      </c>
      <c r="R277" t="s">
        <v>45</v>
      </c>
    </row>
    <row r="278" spans="1:18" x14ac:dyDescent="0.25">
      <c r="A278" t="s">
        <v>132</v>
      </c>
      <c r="B278" t="s">
        <v>60</v>
      </c>
      <c r="C278" t="s">
        <v>32</v>
      </c>
      <c r="D278">
        <v>0.91853064602999901</v>
      </c>
      <c r="E278" s="2">
        <v>0.56585389070500003</v>
      </c>
      <c r="F278" s="2">
        <v>0.39342640607699902</v>
      </c>
      <c r="G278" s="5">
        <v>0.30110485466859999</v>
      </c>
      <c r="H278" s="2">
        <v>0.20346300798547001</v>
      </c>
      <c r="I278" s="2">
        <v>0.16964791581393501</v>
      </c>
      <c r="J278" s="2">
        <v>0.144163447803802</v>
      </c>
      <c r="K278" s="2">
        <v>0.12938936026804301</v>
      </c>
      <c r="L278" s="2">
        <v>0.12719434576592001</v>
      </c>
      <c r="M278" s="2">
        <v>0.12941552510127699</v>
      </c>
      <c r="N278" s="2">
        <v>0.129228552853865</v>
      </c>
      <c r="O278" s="2">
        <v>0</v>
      </c>
      <c r="P278">
        <v>0</v>
      </c>
      <c r="Q278">
        <v>0</v>
      </c>
      <c r="R278" t="s">
        <v>45</v>
      </c>
    </row>
    <row r="279" spans="1:18" x14ac:dyDescent="0.25">
      <c r="A279" t="s">
        <v>132</v>
      </c>
      <c r="B279" t="s">
        <v>60</v>
      </c>
      <c r="C279" t="s">
        <v>34</v>
      </c>
      <c r="D279" s="2">
        <v>1.9053365663400001E-2</v>
      </c>
      <c r="E279" s="2">
        <v>1.7605569252299998E-2</v>
      </c>
      <c r="F279" s="2">
        <v>1.440685334872E-2</v>
      </c>
      <c r="G279" s="5">
        <v>1.38114938768039E-2</v>
      </c>
      <c r="H279" s="2">
        <v>1.2831134293315E-2</v>
      </c>
      <c r="I279" s="2">
        <v>1.2791904214985999E-2</v>
      </c>
      <c r="J279" s="2">
        <v>1.2836036609208E-2</v>
      </c>
      <c r="K279" s="2">
        <v>1.2926575309968E-2</v>
      </c>
      <c r="L279" s="2">
        <v>1.30165143615549E-2</v>
      </c>
      <c r="M279" s="2">
        <v>1.3070194690325001E-2</v>
      </c>
      <c r="N279" s="2">
        <v>1.3067562098625E-2</v>
      </c>
      <c r="O279" s="2">
        <v>0</v>
      </c>
      <c r="P279">
        <v>0</v>
      </c>
      <c r="Q279">
        <v>0</v>
      </c>
      <c r="R279" t="s">
        <v>45</v>
      </c>
    </row>
    <row r="280" spans="1:18" x14ac:dyDescent="0.25">
      <c r="A280" t="s">
        <v>132</v>
      </c>
      <c r="B280" t="s">
        <v>60</v>
      </c>
      <c r="C280" t="s">
        <v>36</v>
      </c>
      <c r="D280" s="2">
        <v>0.11718056117319001</v>
      </c>
      <c r="E280" s="2">
        <v>0.14770750333806901</v>
      </c>
      <c r="F280" s="2">
        <v>0.128998989148249</v>
      </c>
      <c r="G280" s="5">
        <v>0.10597958446677</v>
      </c>
      <c r="H280" s="2">
        <v>7.2628477192897903E-2</v>
      </c>
      <c r="I280" s="2">
        <v>7.0190671567775004E-2</v>
      </c>
      <c r="J280" s="2">
        <v>7.0461982489577996E-2</v>
      </c>
      <c r="K280" s="2">
        <v>7.4014305407014994E-2</v>
      </c>
      <c r="L280" s="2">
        <v>7.7971021142944005E-2</v>
      </c>
      <c r="M280" s="2">
        <v>8.2143972266122994E-2</v>
      </c>
      <c r="N280" s="2">
        <v>8.5818136445449E-2</v>
      </c>
      <c r="O280" s="2">
        <v>0</v>
      </c>
      <c r="P280">
        <v>0</v>
      </c>
      <c r="Q280">
        <v>0</v>
      </c>
      <c r="R280" t="s">
        <v>45</v>
      </c>
    </row>
    <row r="281" spans="1:18" x14ac:dyDescent="0.25">
      <c r="A281" t="s">
        <v>132</v>
      </c>
      <c r="B281" t="s">
        <v>60</v>
      </c>
      <c r="C281" t="s">
        <v>37</v>
      </c>
      <c r="D281" s="2">
        <v>7.8134926074399993E-2</v>
      </c>
      <c r="E281" s="2">
        <v>8.8881941208200005E-2</v>
      </c>
      <c r="F281" s="2">
        <v>6.2595601727470002E-2</v>
      </c>
      <c r="G281" s="5">
        <v>6.7644730282739998E-2</v>
      </c>
      <c r="H281" s="2">
        <v>4.6463299101101002E-2</v>
      </c>
      <c r="I281" s="2">
        <v>4.1876113544794903E-2</v>
      </c>
      <c r="J281" s="2">
        <v>3.9698123183657903E-2</v>
      </c>
      <c r="K281" s="2">
        <v>4.0575769946975003E-2</v>
      </c>
      <c r="L281" s="2">
        <v>4.1885865999524E-2</v>
      </c>
      <c r="M281" s="2">
        <v>4.3331800655242003E-2</v>
      </c>
      <c r="N281" s="2">
        <v>4.3959697390535998E-2</v>
      </c>
      <c r="O281" s="2">
        <v>0</v>
      </c>
      <c r="P281">
        <v>0</v>
      </c>
      <c r="Q281">
        <v>0</v>
      </c>
      <c r="R281" t="s">
        <v>45</v>
      </c>
    </row>
    <row r="282" spans="1:18" x14ac:dyDescent="0.25">
      <c r="A282" t="s">
        <v>132</v>
      </c>
      <c r="B282" t="s">
        <v>60</v>
      </c>
      <c r="C282" t="s">
        <v>39</v>
      </c>
      <c r="D282" s="2">
        <v>1.7691143508137901</v>
      </c>
      <c r="E282" s="2">
        <v>0.93615877735312902</v>
      </c>
      <c r="F282" s="2">
        <v>0.47537653352020998</v>
      </c>
      <c r="G282" s="5">
        <v>0.24980897231174001</v>
      </c>
      <c r="H282" s="2">
        <v>7.3821651103036998E-2</v>
      </c>
      <c r="I282" s="2">
        <v>6.1189755175572E-2</v>
      </c>
      <c r="J282" s="2">
        <v>5.4919177173445001E-2</v>
      </c>
      <c r="K282" s="2">
        <v>5.6243366120173E-2</v>
      </c>
      <c r="L282" s="2">
        <v>5.8356978515395001E-2</v>
      </c>
      <c r="M282" s="2">
        <v>6.0542631213516898E-2</v>
      </c>
      <c r="N282" s="2">
        <v>6.0917730157450001E-2</v>
      </c>
      <c r="O282">
        <v>0</v>
      </c>
      <c r="P282">
        <v>0</v>
      </c>
      <c r="Q282">
        <v>0</v>
      </c>
      <c r="R282" t="s">
        <v>45</v>
      </c>
    </row>
    <row r="283" spans="1:18" x14ac:dyDescent="0.25">
      <c r="A283" t="s">
        <v>132</v>
      </c>
      <c r="B283" t="s">
        <v>61</v>
      </c>
      <c r="C283" t="s">
        <v>16</v>
      </c>
      <c r="D283">
        <v>6.7750245295459897E-3</v>
      </c>
      <c r="E283" s="2">
        <v>4.3082061300700001E-3</v>
      </c>
      <c r="F283" s="2">
        <v>3.5174332025449998E-3</v>
      </c>
      <c r="G283" s="5">
        <v>2.6917756584789901E-3</v>
      </c>
      <c r="H283" s="2">
        <v>2.1481866051559998E-3</v>
      </c>
      <c r="I283" s="2">
        <v>1.93670198998299E-3</v>
      </c>
      <c r="J283" s="2">
        <v>1.8243651112839899E-3</v>
      </c>
      <c r="K283" s="2">
        <v>1.7483652962639899E-3</v>
      </c>
      <c r="L283" s="2">
        <v>1.8825962612639901E-3</v>
      </c>
      <c r="M283" s="2">
        <v>2.0211073553430001E-3</v>
      </c>
      <c r="N283" s="2">
        <v>2.1290607949999902E-3</v>
      </c>
      <c r="O283" s="2">
        <v>0</v>
      </c>
      <c r="P283">
        <v>0</v>
      </c>
      <c r="Q283">
        <v>0</v>
      </c>
      <c r="R283" t="s">
        <v>45</v>
      </c>
    </row>
    <row r="284" spans="1:18" x14ac:dyDescent="0.25">
      <c r="A284" t="s">
        <v>132</v>
      </c>
      <c r="B284" t="s">
        <v>61</v>
      </c>
      <c r="C284" t="s">
        <v>17</v>
      </c>
      <c r="D284">
        <v>0.11235723071000001</v>
      </c>
      <c r="E284" s="2">
        <v>8.5749479300000001E-2</v>
      </c>
      <c r="F284" s="2">
        <v>0.119616632518</v>
      </c>
      <c r="G284" s="5">
        <v>8.5465454138200003E-2</v>
      </c>
      <c r="H284" s="2">
        <v>8.8217242895969994E-2</v>
      </c>
      <c r="I284" s="2">
        <v>9.0889508542861E-2</v>
      </c>
      <c r="J284" s="2">
        <v>9.3191012488495997E-2</v>
      </c>
      <c r="K284" s="2">
        <v>9.5317381609718893E-2</v>
      </c>
      <c r="L284" s="2">
        <v>9.7325189200040005E-2</v>
      </c>
      <c r="M284" s="2">
        <v>9.9282353570535997E-2</v>
      </c>
      <c r="N284" s="2">
        <v>0.101237081661694</v>
      </c>
      <c r="O284" s="2">
        <v>0</v>
      </c>
      <c r="P284">
        <v>0</v>
      </c>
      <c r="Q284">
        <v>0</v>
      </c>
      <c r="R284" t="s">
        <v>45</v>
      </c>
    </row>
    <row r="285" spans="1:18" x14ac:dyDescent="0.25">
      <c r="A285" t="s">
        <v>132</v>
      </c>
      <c r="B285" t="s">
        <v>61</v>
      </c>
      <c r="C285" t="s">
        <v>19</v>
      </c>
      <c r="D285">
        <v>1.54519347277979</v>
      </c>
      <c r="E285">
        <v>0.63614013170299999</v>
      </c>
      <c r="F285">
        <v>0.45309169143273997</v>
      </c>
      <c r="G285" s="1">
        <v>0.364928837699659</v>
      </c>
      <c r="H285">
        <v>0.302354902097551</v>
      </c>
      <c r="I285">
        <v>0.25954586456681999</v>
      </c>
      <c r="J285">
        <v>0.21623542250736</v>
      </c>
      <c r="K285">
        <v>0.19849840158950999</v>
      </c>
      <c r="L285">
        <v>0.186540174608082</v>
      </c>
      <c r="M285">
        <v>0.185155880788447</v>
      </c>
      <c r="N285">
        <v>0.178249113303379</v>
      </c>
      <c r="O285">
        <v>0</v>
      </c>
      <c r="P285">
        <v>0</v>
      </c>
      <c r="Q285">
        <v>0</v>
      </c>
      <c r="R285" t="s">
        <v>45</v>
      </c>
    </row>
    <row r="286" spans="1:18" x14ac:dyDescent="0.25">
      <c r="A286" t="s">
        <v>132</v>
      </c>
      <c r="B286" t="s">
        <v>61</v>
      </c>
      <c r="C286" t="s">
        <v>21</v>
      </c>
      <c r="D286">
        <v>18.720057369799999</v>
      </c>
      <c r="E286">
        <v>19.879331608000001</v>
      </c>
      <c r="F286">
        <v>19.089318012500001</v>
      </c>
      <c r="G286" s="1">
        <v>16.4378801143</v>
      </c>
      <c r="H286">
        <v>13.570187848031001</v>
      </c>
      <c r="I286">
        <v>10.8206556938428</v>
      </c>
      <c r="J286">
        <v>8.2058842697510208</v>
      </c>
      <c r="K286">
        <v>6.4019039330770298</v>
      </c>
      <c r="L286">
        <v>4.4378773769725202</v>
      </c>
      <c r="M286">
        <v>2.2903832115362901</v>
      </c>
      <c r="N286">
        <v>0.23153400815524</v>
      </c>
      <c r="O286">
        <v>0</v>
      </c>
      <c r="P286">
        <v>0</v>
      </c>
      <c r="Q286">
        <v>0</v>
      </c>
      <c r="R286" t="s">
        <v>46</v>
      </c>
    </row>
    <row r="287" spans="1:18" x14ac:dyDescent="0.25">
      <c r="A287" t="s">
        <v>132</v>
      </c>
      <c r="B287" t="s">
        <v>61</v>
      </c>
      <c r="C287" t="s">
        <v>22</v>
      </c>
      <c r="D287">
        <v>0</v>
      </c>
      <c r="E287" s="2">
        <v>5.6525140000000001E-2</v>
      </c>
      <c r="F287" s="2">
        <v>8.1012319999999999E-2</v>
      </c>
      <c r="G287" s="5">
        <v>9.0198729999999894E-2</v>
      </c>
      <c r="H287" s="2">
        <v>9.1277720000000007E-2</v>
      </c>
      <c r="I287" s="2">
        <v>9.1668410000000006E-2</v>
      </c>
      <c r="J287" s="2">
        <v>8.4233340000000004E-2</v>
      </c>
      <c r="K287" s="2">
        <v>7.2545780000000004E-2</v>
      </c>
      <c r="L287" s="2">
        <v>6.6167539999999997E-2</v>
      </c>
      <c r="M287" s="2">
        <v>4.7026903000000002E-2</v>
      </c>
      <c r="N287" s="2">
        <v>4.4745984999999898E-2</v>
      </c>
      <c r="O287" s="2">
        <v>0</v>
      </c>
      <c r="P287">
        <v>0</v>
      </c>
      <c r="Q287">
        <v>0</v>
      </c>
      <c r="R287" t="s">
        <v>45</v>
      </c>
    </row>
    <row r="288" spans="1:18" x14ac:dyDescent="0.25">
      <c r="A288" t="s">
        <v>132</v>
      </c>
      <c r="B288" t="s">
        <v>61</v>
      </c>
      <c r="C288" t="s">
        <v>23</v>
      </c>
      <c r="D288" s="2">
        <v>1.8346709999999999E-8</v>
      </c>
      <c r="E288" s="2">
        <v>0.33072610000000002</v>
      </c>
      <c r="F288" s="2">
        <v>0.36378159999999998</v>
      </c>
      <c r="G288" s="5">
        <v>0.40503260000000002</v>
      </c>
      <c r="H288" s="2">
        <v>0.4098774</v>
      </c>
      <c r="I288" s="2">
        <v>0.41163109999999897</v>
      </c>
      <c r="J288" s="2">
        <v>0.37824500999999999</v>
      </c>
      <c r="K288" s="2">
        <v>0.32576307999999998</v>
      </c>
      <c r="L288" s="2">
        <v>0.29712191999999998</v>
      </c>
      <c r="M288" s="2">
        <v>0.21117172000000001</v>
      </c>
      <c r="N288" s="2">
        <v>0.20092947</v>
      </c>
      <c r="O288" s="2">
        <v>0</v>
      </c>
      <c r="P288">
        <v>0</v>
      </c>
      <c r="Q288">
        <v>0</v>
      </c>
      <c r="R288" t="s">
        <v>45</v>
      </c>
    </row>
    <row r="289" spans="1:18" x14ac:dyDescent="0.25">
      <c r="A289" t="s">
        <v>132</v>
      </c>
      <c r="B289" t="s">
        <v>61</v>
      </c>
      <c r="C289" t="s">
        <v>24</v>
      </c>
      <c r="D289">
        <v>0</v>
      </c>
      <c r="E289">
        <v>6.9446919999999995E-2</v>
      </c>
      <c r="F289">
        <v>8.7720359999999997E-2</v>
      </c>
      <c r="G289" s="1">
        <v>9.7667379999999998E-2</v>
      </c>
      <c r="H289">
        <v>9.883575E-2</v>
      </c>
      <c r="I289">
        <v>9.9258769999999996E-2</v>
      </c>
      <c r="J289">
        <v>9.1208049999999999E-2</v>
      </c>
      <c r="K289">
        <v>7.8552839999999999E-2</v>
      </c>
      <c r="L289">
        <v>7.1646370000000001E-2</v>
      </c>
      <c r="M289" s="2">
        <v>5.0920869999999903E-2</v>
      </c>
      <c r="N289" s="2">
        <v>4.8451048999999899E-2</v>
      </c>
      <c r="O289" s="2">
        <v>0</v>
      </c>
      <c r="P289">
        <v>0</v>
      </c>
      <c r="Q289">
        <v>0</v>
      </c>
      <c r="R289" t="s">
        <v>45</v>
      </c>
    </row>
    <row r="290" spans="1:18" x14ac:dyDescent="0.25">
      <c r="A290" t="s">
        <v>132</v>
      </c>
      <c r="B290" t="s">
        <v>61</v>
      </c>
      <c r="C290" t="s">
        <v>25</v>
      </c>
      <c r="D290" s="2">
        <v>9.2363369999999997E-8</v>
      </c>
      <c r="E290" s="2">
        <v>1.0758571E-4</v>
      </c>
      <c r="F290" s="2">
        <v>8.3076370000000001E-5</v>
      </c>
      <c r="G290" s="5">
        <v>9.2496799999999897E-5</v>
      </c>
      <c r="H290" s="2">
        <v>9.3603279999999997E-5</v>
      </c>
      <c r="I290" s="2">
        <v>9.4003869999999994E-5</v>
      </c>
      <c r="J290" s="2">
        <v>8.6379399999999995E-5</v>
      </c>
      <c r="K290" s="2">
        <v>7.4394150000000003E-5</v>
      </c>
      <c r="L290" s="2">
        <v>6.7853339999999999E-5</v>
      </c>
      <c r="M290" s="2">
        <v>4.8225052999999998E-5</v>
      </c>
      <c r="N290" s="2">
        <v>4.5885996999999898E-5</v>
      </c>
      <c r="O290" s="2">
        <v>0</v>
      </c>
      <c r="P290">
        <v>0</v>
      </c>
      <c r="Q290">
        <v>0</v>
      </c>
      <c r="R290" t="s">
        <v>45</v>
      </c>
    </row>
    <row r="291" spans="1:18" x14ac:dyDescent="0.25">
      <c r="A291" t="s">
        <v>132</v>
      </c>
      <c r="B291" t="s">
        <v>61</v>
      </c>
      <c r="C291" t="s">
        <v>26</v>
      </c>
      <c r="D291">
        <v>0</v>
      </c>
      <c r="E291" s="2">
        <v>5.0605169999999996E-3</v>
      </c>
      <c r="F291" s="2">
        <v>6.3984209999999996E-3</v>
      </c>
      <c r="G291" s="5">
        <v>7.1239789999999999E-3</v>
      </c>
      <c r="H291" s="2">
        <v>7.2091969999999997E-3</v>
      </c>
      <c r="I291" s="2">
        <v>7.2400490000000001E-3</v>
      </c>
      <c r="J291" s="2">
        <v>6.6528220000000001E-3</v>
      </c>
      <c r="K291" s="2">
        <v>5.72973199999999E-3</v>
      </c>
      <c r="L291" s="2">
        <v>5.2259707999999898E-3</v>
      </c>
      <c r="M291" s="2">
        <v>3.71422809999999E-3</v>
      </c>
      <c r="N291" s="2">
        <v>3.5340747999999902E-3</v>
      </c>
      <c r="O291" s="2">
        <v>0</v>
      </c>
      <c r="P291">
        <v>0</v>
      </c>
      <c r="Q291">
        <v>0</v>
      </c>
      <c r="R291" t="s">
        <v>45</v>
      </c>
    </row>
    <row r="292" spans="1:18" x14ac:dyDescent="0.25">
      <c r="A292" t="s">
        <v>132</v>
      </c>
      <c r="B292" t="s">
        <v>61</v>
      </c>
      <c r="C292" t="s">
        <v>27</v>
      </c>
      <c r="D292">
        <v>6.1888630129999997E-3</v>
      </c>
      <c r="E292" s="2">
        <v>6.0211159846759897E-3</v>
      </c>
      <c r="F292" s="2">
        <v>3.5888344146199902E-3</v>
      </c>
      <c r="G292" s="5">
        <v>2.9943708131000002E-3</v>
      </c>
      <c r="H292" s="2">
        <v>2.8546437480609999E-3</v>
      </c>
      <c r="I292" s="2">
        <v>2.9245866823880001E-3</v>
      </c>
      <c r="J292" s="2">
        <v>2.9732868658249902E-3</v>
      </c>
      <c r="K292" s="2">
        <v>3.0650973195949999E-3</v>
      </c>
      <c r="L292" s="2">
        <v>3.23137096958E-3</v>
      </c>
      <c r="M292" s="2">
        <v>3.4125425680169999E-3</v>
      </c>
      <c r="N292" s="2">
        <v>3.5766227423629999E-3</v>
      </c>
      <c r="O292" s="2">
        <v>0</v>
      </c>
      <c r="P292">
        <v>0</v>
      </c>
      <c r="Q292">
        <v>0</v>
      </c>
      <c r="R292" t="s">
        <v>45</v>
      </c>
    </row>
    <row r="293" spans="1:18" x14ac:dyDescent="0.25">
      <c r="A293" t="s">
        <v>132</v>
      </c>
      <c r="B293" t="s">
        <v>61</v>
      </c>
      <c r="C293" t="s">
        <v>29</v>
      </c>
      <c r="D293">
        <v>1.3571015168026E-2</v>
      </c>
      <c r="E293" s="2">
        <v>5.6805759444233002E-2</v>
      </c>
      <c r="F293" s="2">
        <v>4.1730542224899898E-3</v>
      </c>
      <c r="G293" s="5">
        <v>3.43203223070999E-3</v>
      </c>
      <c r="H293" s="2">
        <v>2.937444747948E-3</v>
      </c>
      <c r="I293" s="2">
        <v>2.95976651213899E-3</v>
      </c>
      <c r="J293" s="2">
        <v>2.9386893188969899E-3</v>
      </c>
      <c r="K293" s="2">
        <v>2.9863407144279999E-3</v>
      </c>
      <c r="L293" s="2">
        <v>3.042141200268E-3</v>
      </c>
      <c r="M293" s="2">
        <v>3.127568585304E-3</v>
      </c>
      <c r="N293" s="2">
        <v>3.1828415877319899E-3</v>
      </c>
      <c r="O293" s="2">
        <v>0</v>
      </c>
      <c r="P293">
        <v>0</v>
      </c>
      <c r="Q293">
        <v>0</v>
      </c>
      <c r="R293" t="s">
        <v>45</v>
      </c>
    </row>
    <row r="294" spans="1:18" x14ac:dyDescent="0.25">
      <c r="A294" t="s">
        <v>132</v>
      </c>
      <c r="B294" t="s">
        <v>61</v>
      </c>
      <c r="C294" t="s">
        <v>31</v>
      </c>
      <c r="D294">
        <v>0.23472836103943001</v>
      </c>
      <c r="E294" s="2">
        <v>0.115207802804799</v>
      </c>
      <c r="F294" s="2">
        <v>8.9219317199269899E-2</v>
      </c>
      <c r="G294" s="5">
        <v>8.0105506137842994E-2</v>
      </c>
      <c r="H294" s="2">
        <v>6.0431092628081003E-2</v>
      </c>
      <c r="I294" s="2">
        <v>5.8020957624076899E-2</v>
      </c>
      <c r="J294" s="2">
        <v>5.6470908054080997E-2</v>
      </c>
      <c r="K294" s="2">
        <v>5.72509601191349E-2</v>
      </c>
      <c r="L294" s="2">
        <v>5.8853803707537997E-2</v>
      </c>
      <c r="M294" s="2">
        <v>6.0835550933963999E-2</v>
      </c>
      <c r="N294" s="2">
        <v>6.1724415260014903E-2</v>
      </c>
      <c r="O294" s="2">
        <v>0</v>
      </c>
      <c r="P294">
        <v>0</v>
      </c>
      <c r="Q294">
        <v>0</v>
      </c>
      <c r="R294" t="s">
        <v>45</v>
      </c>
    </row>
    <row r="295" spans="1:18" x14ac:dyDescent="0.25">
      <c r="A295" t="s">
        <v>132</v>
      </c>
      <c r="B295" t="s">
        <v>61</v>
      </c>
      <c r="C295" t="s">
        <v>32</v>
      </c>
      <c r="D295">
        <v>0.40513065700199902</v>
      </c>
      <c r="E295" s="2">
        <v>0.28414822196740003</v>
      </c>
      <c r="F295" s="2">
        <v>0.20340572969910001</v>
      </c>
      <c r="G295" s="5">
        <v>0.15318072331349999</v>
      </c>
      <c r="H295">
        <v>0.11671292352250399</v>
      </c>
      <c r="I295">
        <v>0.102167838726004</v>
      </c>
      <c r="J295">
        <v>9.0669318920739997E-2</v>
      </c>
      <c r="K295">
        <v>8.1685807546642994E-2</v>
      </c>
      <c r="L295">
        <v>7.8991566924030004E-2</v>
      </c>
      <c r="M295">
        <v>7.8773905025583901E-2</v>
      </c>
      <c r="N295">
        <v>7.8177721485128998E-2</v>
      </c>
      <c r="O295">
        <v>0</v>
      </c>
      <c r="P295">
        <v>0</v>
      </c>
      <c r="Q295">
        <v>0</v>
      </c>
      <c r="R295" t="s">
        <v>45</v>
      </c>
    </row>
    <row r="296" spans="1:18" x14ac:dyDescent="0.25">
      <c r="A296" t="s">
        <v>132</v>
      </c>
      <c r="B296" t="s">
        <v>61</v>
      </c>
      <c r="C296" t="s">
        <v>34</v>
      </c>
      <c r="D296" s="2">
        <v>8.6932183285399894E-3</v>
      </c>
      <c r="E296" s="2">
        <v>6.6810293478999899E-3</v>
      </c>
      <c r="F296" s="2">
        <v>5.5931276155600004E-3</v>
      </c>
      <c r="G296" s="5">
        <v>4.88382856458999E-3</v>
      </c>
      <c r="H296">
        <v>4.4644508777230002E-3</v>
      </c>
      <c r="I296">
        <v>4.4991981484459997E-3</v>
      </c>
      <c r="J296">
        <v>4.5529108170400002E-3</v>
      </c>
      <c r="K296">
        <v>4.6450619192379902E-3</v>
      </c>
      <c r="L296">
        <v>4.74891303778499E-3</v>
      </c>
      <c r="M296">
        <v>4.8812236160399904E-3</v>
      </c>
      <c r="N296">
        <v>4.8870239281529997E-3</v>
      </c>
      <c r="O296">
        <v>0</v>
      </c>
      <c r="P296">
        <v>0</v>
      </c>
      <c r="Q296">
        <v>0</v>
      </c>
      <c r="R296" t="s">
        <v>45</v>
      </c>
    </row>
    <row r="297" spans="1:18" x14ac:dyDescent="0.25">
      <c r="A297" t="s">
        <v>132</v>
      </c>
      <c r="B297" t="s">
        <v>61</v>
      </c>
      <c r="C297" t="s">
        <v>36</v>
      </c>
      <c r="D297" s="2">
        <v>5.4648036343429997E-2</v>
      </c>
      <c r="E297" s="2">
        <v>4.0423925593279897E-2</v>
      </c>
      <c r="F297" s="2">
        <v>5.6165071100020003E-2</v>
      </c>
      <c r="G297" s="5">
        <v>4.282509901533E-2</v>
      </c>
      <c r="H297">
        <v>3.1398034562470999E-2</v>
      </c>
      <c r="I297">
        <v>3.2755439646047997E-2</v>
      </c>
      <c r="J297">
        <v>3.4613429026603901E-2</v>
      </c>
      <c r="K297">
        <v>3.6692919303313899E-2</v>
      </c>
      <c r="L297">
        <v>3.8881235499993998E-2</v>
      </c>
      <c r="M297">
        <v>4.1396510674809997E-2</v>
      </c>
      <c r="N297">
        <v>4.3532890069193003E-2</v>
      </c>
      <c r="O297">
        <v>0</v>
      </c>
      <c r="P297">
        <v>0</v>
      </c>
      <c r="Q297">
        <v>0</v>
      </c>
      <c r="R297" t="s">
        <v>45</v>
      </c>
    </row>
    <row r="298" spans="1:18" x14ac:dyDescent="0.25">
      <c r="A298" t="s">
        <v>132</v>
      </c>
      <c r="B298" t="s">
        <v>61</v>
      </c>
      <c r="C298" t="s">
        <v>37</v>
      </c>
      <c r="D298" s="2">
        <v>3.3752767575419999E-2</v>
      </c>
      <c r="E298" s="2">
        <v>2.6953961576580001E-2</v>
      </c>
      <c r="F298" s="2">
        <v>2.0973715670420001E-2</v>
      </c>
      <c r="G298" s="5">
        <v>1.7488548717979901E-2</v>
      </c>
      <c r="H298" s="2">
        <v>1.3769839940310001E-2</v>
      </c>
      <c r="I298" s="2">
        <v>1.3786811799134E-2</v>
      </c>
      <c r="J298" s="2">
        <v>1.3976158424196E-2</v>
      </c>
      <c r="K298" s="2">
        <v>1.4367494175141E-2</v>
      </c>
      <c r="L298" s="2">
        <v>1.4911561189306999E-2</v>
      </c>
      <c r="M298" s="2">
        <v>1.5639301295962901E-2</v>
      </c>
      <c r="N298" s="2">
        <v>1.6137979564768999E-2</v>
      </c>
      <c r="O298">
        <v>0</v>
      </c>
      <c r="P298">
        <v>0</v>
      </c>
      <c r="Q298">
        <v>0</v>
      </c>
      <c r="R298" t="s">
        <v>45</v>
      </c>
    </row>
    <row r="299" spans="1:18" x14ac:dyDescent="0.25">
      <c r="A299" t="s">
        <v>132</v>
      </c>
      <c r="B299" t="s">
        <v>61</v>
      </c>
      <c r="C299" t="s">
        <v>39</v>
      </c>
      <c r="D299" s="2">
        <v>0.119367587156229</v>
      </c>
      <c r="E299" s="2">
        <v>0.16605291385078899</v>
      </c>
      <c r="F299" s="2">
        <v>6.5405362555959995E-2</v>
      </c>
      <c r="G299" s="5">
        <v>3.1070547118423001E-2</v>
      </c>
      <c r="H299" s="2">
        <v>1.2286574097955E-2</v>
      </c>
      <c r="I299" s="2">
        <v>1.04124349707809E-2</v>
      </c>
      <c r="J299" s="2">
        <v>9.4709288733519897E-3</v>
      </c>
      <c r="K299" s="2">
        <v>9.3088248858369995E-3</v>
      </c>
      <c r="L299" s="2">
        <v>9.2879233038569899E-3</v>
      </c>
      <c r="M299" s="2">
        <v>9.6365327201719999E-3</v>
      </c>
      <c r="N299" s="2">
        <v>1.0035629583558E-2</v>
      </c>
      <c r="O299">
        <v>0</v>
      </c>
      <c r="P299">
        <v>0</v>
      </c>
      <c r="Q299">
        <v>0</v>
      </c>
      <c r="R299" t="s">
        <v>45</v>
      </c>
    </row>
    <row r="300" spans="1:18" x14ac:dyDescent="0.25">
      <c r="A300" t="s">
        <v>132</v>
      </c>
      <c r="B300" t="s">
        <v>62</v>
      </c>
      <c r="C300" t="s">
        <v>16</v>
      </c>
      <c r="D300">
        <v>7.9684100478410007E-3</v>
      </c>
      <c r="E300" s="2">
        <v>5.84741750053E-3</v>
      </c>
      <c r="F300" s="2">
        <v>4.4800939745899999E-3</v>
      </c>
      <c r="G300" s="5">
        <v>3.3408500967499902E-3</v>
      </c>
      <c r="H300">
        <v>2.7753933825399998E-3</v>
      </c>
      <c r="I300">
        <v>2.5390041152889898E-3</v>
      </c>
      <c r="J300">
        <v>2.4935117084209902E-3</v>
      </c>
      <c r="K300">
        <v>2.4813068125840001E-3</v>
      </c>
      <c r="L300">
        <v>2.7595660578380002E-3</v>
      </c>
      <c r="M300">
        <v>3.0090802279099998E-3</v>
      </c>
      <c r="N300">
        <v>3.2680202646419901E-3</v>
      </c>
      <c r="O300">
        <v>0</v>
      </c>
      <c r="P300">
        <v>0</v>
      </c>
      <c r="Q300">
        <v>0</v>
      </c>
      <c r="R300" t="s">
        <v>45</v>
      </c>
    </row>
    <row r="301" spans="1:18" x14ac:dyDescent="0.25">
      <c r="A301" t="s">
        <v>132</v>
      </c>
      <c r="B301" t="s">
        <v>62</v>
      </c>
      <c r="C301" t="s">
        <v>17</v>
      </c>
      <c r="D301">
        <v>0.14818540028999999</v>
      </c>
      <c r="E301" s="2">
        <v>0.1385650933823</v>
      </c>
      <c r="F301" s="2">
        <v>0.13828144292699901</v>
      </c>
      <c r="G301" s="5">
        <v>0.13366123850610001</v>
      </c>
      <c r="H301">
        <v>0.13797044154770199</v>
      </c>
      <c r="I301">
        <v>0.14212789168357401</v>
      </c>
      <c r="J301">
        <v>0.14582184167346901</v>
      </c>
      <c r="K301">
        <v>0.149169122267506</v>
      </c>
      <c r="L301">
        <v>0.152354056567094</v>
      </c>
      <c r="M301">
        <v>0.15536218265462301</v>
      </c>
      <c r="N301">
        <v>0.15834197745115</v>
      </c>
      <c r="O301">
        <v>0</v>
      </c>
      <c r="P301">
        <v>0</v>
      </c>
      <c r="Q301">
        <v>0</v>
      </c>
      <c r="R301" t="s">
        <v>45</v>
      </c>
    </row>
    <row r="302" spans="1:18" x14ac:dyDescent="0.25">
      <c r="A302" t="s">
        <v>132</v>
      </c>
      <c r="B302" t="s">
        <v>62</v>
      </c>
      <c r="C302" t="s">
        <v>19</v>
      </c>
      <c r="D302">
        <v>2.0665873514483</v>
      </c>
      <c r="E302">
        <v>1.05068034588</v>
      </c>
      <c r="F302" s="2">
        <v>0.68310853512649905</v>
      </c>
      <c r="G302" s="5">
        <v>0.5804521663419</v>
      </c>
      <c r="H302">
        <v>0.48445838858944101</v>
      </c>
      <c r="I302">
        <v>0.41274183473375198</v>
      </c>
      <c r="J302">
        <v>0.35086584854597702</v>
      </c>
      <c r="K302">
        <v>0.32130129976246602</v>
      </c>
      <c r="L302">
        <v>0.30326253971883399</v>
      </c>
      <c r="M302">
        <v>0.30324530354281398</v>
      </c>
      <c r="N302">
        <v>0.29776604663836798</v>
      </c>
      <c r="O302">
        <v>0</v>
      </c>
      <c r="P302">
        <v>0</v>
      </c>
      <c r="Q302">
        <v>0</v>
      </c>
      <c r="R302" t="s">
        <v>45</v>
      </c>
    </row>
    <row r="303" spans="1:18" x14ac:dyDescent="0.25">
      <c r="A303" t="s">
        <v>132</v>
      </c>
      <c r="B303" t="s">
        <v>62</v>
      </c>
      <c r="C303" t="s">
        <v>21</v>
      </c>
      <c r="D303">
        <v>33.3394182465399</v>
      </c>
      <c r="E303" s="2">
        <v>41.996157533199998</v>
      </c>
      <c r="F303" s="2">
        <v>41.455284842699903</v>
      </c>
      <c r="G303" s="5">
        <v>35.407754709999999</v>
      </c>
      <c r="H303">
        <v>27.010557177177201</v>
      </c>
      <c r="I303">
        <v>21.175956087163598</v>
      </c>
      <c r="J303">
        <v>16.442264299641799</v>
      </c>
      <c r="K303">
        <v>13.6005835390536</v>
      </c>
      <c r="L303">
        <v>10.966214982905701</v>
      </c>
      <c r="M303">
        <v>7.6843013059449401</v>
      </c>
      <c r="N303">
        <v>4.69017856493313</v>
      </c>
      <c r="O303">
        <v>0</v>
      </c>
      <c r="P303">
        <v>0</v>
      </c>
      <c r="Q303">
        <v>0</v>
      </c>
      <c r="R303" t="s">
        <v>46</v>
      </c>
    </row>
    <row r="304" spans="1:18" x14ac:dyDescent="0.25">
      <c r="A304" t="s">
        <v>132</v>
      </c>
      <c r="B304" t="s">
        <v>62</v>
      </c>
      <c r="C304" t="s">
        <v>22</v>
      </c>
      <c r="D304">
        <v>0</v>
      </c>
      <c r="E304" s="2">
        <v>6.5198049999999994E-2</v>
      </c>
      <c r="F304" s="2">
        <v>0.10652104</v>
      </c>
      <c r="G304" s="5">
        <v>9.8189109999999996E-2</v>
      </c>
      <c r="H304">
        <v>0.10109201</v>
      </c>
      <c r="I304">
        <v>0.10121574</v>
      </c>
      <c r="J304">
        <v>9.3818609999999997E-2</v>
      </c>
      <c r="K304">
        <v>8.1249710000000003E-2</v>
      </c>
      <c r="L304">
        <v>7.4909989999999996E-2</v>
      </c>
      <c r="M304">
        <v>5.39938739999999E-2</v>
      </c>
      <c r="N304">
        <v>5.1880963000000002E-2</v>
      </c>
      <c r="O304">
        <v>0</v>
      </c>
      <c r="P304">
        <v>0</v>
      </c>
      <c r="Q304">
        <v>0</v>
      </c>
      <c r="R304" t="s">
        <v>45</v>
      </c>
    </row>
    <row r="305" spans="1:18" x14ac:dyDescent="0.25">
      <c r="A305" t="s">
        <v>132</v>
      </c>
      <c r="B305" t="s">
        <v>62</v>
      </c>
      <c r="C305" t="s">
        <v>23</v>
      </c>
      <c r="D305" s="2">
        <v>2.008562E-8</v>
      </c>
      <c r="E305" s="2">
        <v>0.38147139999999902</v>
      </c>
      <c r="F305" s="2">
        <v>0.47832799999999998</v>
      </c>
      <c r="G305" s="5">
        <v>0.44091279999999899</v>
      </c>
      <c r="H305">
        <v>0.45394789999999902</v>
      </c>
      <c r="I305">
        <v>0.45450389999999902</v>
      </c>
      <c r="J305">
        <v>0.42128721999999902</v>
      </c>
      <c r="K305">
        <v>0.36484700999999897</v>
      </c>
      <c r="L305">
        <v>0.33637914000000002</v>
      </c>
      <c r="M305">
        <v>0.24245662000000001</v>
      </c>
      <c r="N305">
        <v>0.23296876999999999</v>
      </c>
      <c r="O305">
        <v>0</v>
      </c>
      <c r="P305">
        <v>0</v>
      </c>
      <c r="Q305">
        <v>0</v>
      </c>
      <c r="R305" t="s">
        <v>45</v>
      </c>
    </row>
    <row r="306" spans="1:18" x14ac:dyDescent="0.25">
      <c r="A306" t="s">
        <v>132</v>
      </c>
      <c r="B306" t="s">
        <v>62</v>
      </c>
      <c r="C306" t="s">
        <v>24</v>
      </c>
      <c r="D306">
        <v>0</v>
      </c>
      <c r="E306">
        <v>8.0102350000000003E-2</v>
      </c>
      <c r="F306" s="2">
        <v>0.11534135</v>
      </c>
      <c r="G306" s="5">
        <v>0.10631937</v>
      </c>
      <c r="H306">
        <v>0.10946271</v>
      </c>
      <c r="I306">
        <v>0.10959656</v>
      </c>
      <c r="J306">
        <v>0.10158700999999901</v>
      </c>
      <c r="K306">
        <v>8.7977369999999902E-2</v>
      </c>
      <c r="L306">
        <v>8.1112619999999996E-2</v>
      </c>
      <c r="M306">
        <v>5.8464726000000002E-2</v>
      </c>
      <c r="N306">
        <v>5.6176845000000003E-2</v>
      </c>
      <c r="O306">
        <v>0</v>
      </c>
      <c r="P306">
        <v>0</v>
      </c>
      <c r="Q306">
        <v>0</v>
      </c>
      <c r="R306" t="s">
        <v>45</v>
      </c>
    </row>
    <row r="307" spans="1:18" x14ac:dyDescent="0.25">
      <c r="A307" t="s">
        <v>132</v>
      </c>
      <c r="B307" t="s">
        <v>62</v>
      </c>
      <c r="C307" t="s">
        <v>25</v>
      </c>
      <c r="D307" s="2">
        <v>1.0111772E-7</v>
      </c>
      <c r="E307" s="2">
        <v>1.2409300000000001E-4</v>
      </c>
      <c r="F307" s="2">
        <v>1.0923503E-4</v>
      </c>
      <c r="G307" s="5">
        <v>1.0069072E-4</v>
      </c>
      <c r="H307" s="2">
        <v>1.0366762E-4</v>
      </c>
      <c r="I307" s="2">
        <v>1.03794419999999E-4</v>
      </c>
      <c r="J307" s="2">
        <v>9.6208949999999902E-5</v>
      </c>
      <c r="K307" s="2">
        <v>8.3319749999999896E-5</v>
      </c>
      <c r="L307" s="2">
        <v>7.681846E-5</v>
      </c>
      <c r="M307" s="2">
        <v>5.5369552999999997E-5</v>
      </c>
      <c r="N307" s="2">
        <v>5.32027889999999E-5</v>
      </c>
      <c r="O307" s="2">
        <v>0</v>
      </c>
      <c r="P307">
        <v>0</v>
      </c>
      <c r="Q307">
        <v>0</v>
      </c>
      <c r="R307" t="s">
        <v>45</v>
      </c>
    </row>
    <row r="308" spans="1:18" x14ac:dyDescent="0.25">
      <c r="A308" t="s">
        <v>132</v>
      </c>
      <c r="B308" t="s">
        <v>62</v>
      </c>
      <c r="C308" t="s">
        <v>26</v>
      </c>
      <c r="D308">
        <v>0</v>
      </c>
      <c r="E308">
        <v>5.8369670000000002E-3</v>
      </c>
      <c r="F308">
        <v>8.4131299999999996E-3</v>
      </c>
      <c r="G308" s="1">
        <v>7.75506799999999E-3</v>
      </c>
      <c r="H308">
        <v>7.9843320000000002E-3</v>
      </c>
      <c r="I308">
        <v>7.9941100000000005E-3</v>
      </c>
      <c r="J308">
        <v>7.4098849999999997E-3</v>
      </c>
      <c r="K308">
        <v>6.4171679999999896E-3</v>
      </c>
      <c r="L308">
        <v>5.9164556999999904E-3</v>
      </c>
      <c r="M308">
        <v>4.2644874999999997E-3</v>
      </c>
      <c r="N308">
        <v>4.0976076999999899E-3</v>
      </c>
      <c r="O308">
        <v>0</v>
      </c>
      <c r="P308">
        <v>0</v>
      </c>
      <c r="Q308">
        <v>0</v>
      </c>
      <c r="R308" t="s">
        <v>45</v>
      </c>
    </row>
    <row r="309" spans="1:18" x14ac:dyDescent="0.25">
      <c r="A309" t="s">
        <v>132</v>
      </c>
      <c r="B309" t="s">
        <v>62</v>
      </c>
      <c r="C309" t="s">
        <v>27</v>
      </c>
      <c r="D309">
        <v>4.8044994919999896E-3</v>
      </c>
      <c r="E309" s="2">
        <v>5.9568014769700002E-3</v>
      </c>
      <c r="F309">
        <v>5.3754650267900002E-3</v>
      </c>
      <c r="G309" s="1">
        <v>2.1313341480000002E-3</v>
      </c>
      <c r="H309">
        <v>1.9681039502480002E-3</v>
      </c>
      <c r="I309">
        <v>1.91377423566E-3</v>
      </c>
      <c r="J309">
        <v>1.7993179700819999E-3</v>
      </c>
      <c r="K309">
        <v>1.7172821697939999E-3</v>
      </c>
      <c r="L309">
        <v>1.7453331701619999E-3</v>
      </c>
      <c r="M309">
        <v>1.78944609828099E-3</v>
      </c>
      <c r="N309">
        <v>1.84839608608399E-3</v>
      </c>
      <c r="O309">
        <v>0</v>
      </c>
      <c r="P309">
        <v>0</v>
      </c>
      <c r="Q309">
        <v>0</v>
      </c>
      <c r="R309" t="s">
        <v>45</v>
      </c>
    </row>
    <row r="310" spans="1:18" x14ac:dyDescent="0.25">
      <c r="A310" t="s">
        <v>132</v>
      </c>
      <c r="B310" t="s">
        <v>62</v>
      </c>
      <c r="C310" t="s">
        <v>29</v>
      </c>
      <c r="D310">
        <v>3.0408394259589899E-3</v>
      </c>
      <c r="E310" s="2">
        <v>4.0872553019439999E-3</v>
      </c>
      <c r="F310" s="2">
        <v>4.0252714083160003E-3</v>
      </c>
      <c r="G310" s="5">
        <v>3.38875437017E-3</v>
      </c>
      <c r="H310" s="2">
        <v>3.3187998999360002E-3</v>
      </c>
      <c r="I310" s="2">
        <v>3.1539124520339901E-3</v>
      </c>
      <c r="J310" s="2">
        <v>2.9864641376009899E-3</v>
      </c>
      <c r="K310" s="2">
        <v>2.9571219086519901E-3</v>
      </c>
      <c r="L310" s="2">
        <v>2.96394700499099E-3</v>
      </c>
      <c r="M310" s="2">
        <v>3.0007602500820001E-3</v>
      </c>
      <c r="N310" s="2">
        <v>3.06846724586E-3</v>
      </c>
      <c r="O310" s="2">
        <v>0</v>
      </c>
      <c r="P310">
        <v>0</v>
      </c>
      <c r="Q310">
        <v>0</v>
      </c>
      <c r="R310" t="s">
        <v>45</v>
      </c>
    </row>
    <row r="311" spans="1:18" x14ac:dyDescent="0.25">
      <c r="A311" t="s">
        <v>132</v>
      </c>
      <c r="B311" t="s">
        <v>62</v>
      </c>
      <c r="C311" t="s">
        <v>31</v>
      </c>
      <c r="D311">
        <v>0.38426063030509899</v>
      </c>
      <c r="E311">
        <v>0.208280546274699</v>
      </c>
      <c r="F311" s="2">
        <v>0.14225882415150001</v>
      </c>
      <c r="G311" s="5">
        <v>0.1428959489785</v>
      </c>
      <c r="H311" s="2">
        <v>0.11550578440321201</v>
      </c>
      <c r="I311" s="2">
        <v>0.1018769382319</v>
      </c>
      <c r="J311" s="2">
        <v>0.10116310987154301</v>
      </c>
      <c r="K311" s="2">
        <v>0.10416380846971</v>
      </c>
      <c r="L311" s="2">
        <v>0.108598328912271</v>
      </c>
      <c r="M311" s="2">
        <v>0.113374463944102</v>
      </c>
      <c r="N311" s="2">
        <v>0.11653389584375801</v>
      </c>
      <c r="O311" s="2">
        <v>0</v>
      </c>
      <c r="P311">
        <v>0</v>
      </c>
      <c r="Q311">
        <v>0</v>
      </c>
      <c r="R311" t="s">
        <v>45</v>
      </c>
    </row>
    <row r="312" spans="1:18" x14ac:dyDescent="0.25">
      <c r="A312" t="s">
        <v>132</v>
      </c>
      <c r="B312" t="s">
        <v>62</v>
      </c>
      <c r="C312" t="s">
        <v>32</v>
      </c>
      <c r="D312">
        <v>0.66075009971889997</v>
      </c>
      <c r="E312" s="2">
        <v>0.40723441078700001</v>
      </c>
      <c r="F312">
        <v>0.2830933066904</v>
      </c>
      <c r="G312" s="5">
        <v>0.20735913803099901</v>
      </c>
      <c r="H312" s="2">
        <v>0.14042690437007799</v>
      </c>
      <c r="I312" s="2">
        <v>0.11355988257310499</v>
      </c>
      <c r="J312" s="2">
        <v>9.4366955748590997E-2</v>
      </c>
      <c r="K312" s="2">
        <v>8.566971865103E-2</v>
      </c>
      <c r="L312" s="2">
        <v>8.6068347052409996E-2</v>
      </c>
      <c r="M312" s="2">
        <v>8.7668789761425905E-2</v>
      </c>
      <c r="N312" s="2">
        <v>9.0268943810275004E-2</v>
      </c>
      <c r="O312" s="2">
        <v>0</v>
      </c>
      <c r="P312">
        <v>0</v>
      </c>
      <c r="Q312">
        <v>0</v>
      </c>
      <c r="R312" t="s">
        <v>45</v>
      </c>
    </row>
    <row r="313" spans="1:18" x14ac:dyDescent="0.25">
      <c r="A313" t="s">
        <v>132</v>
      </c>
      <c r="B313" t="s">
        <v>62</v>
      </c>
      <c r="C313" t="s">
        <v>34</v>
      </c>
      <c r="D313" s="2">
        <v>1.7735278525051999E-2</v>
      </c>
      <c r="E313" s="2">
        <v>1.11468955296E-2</v>
      </c>
      <c r="F313">
        <v>8.1393198270700001E-3</v>
      </c>
      <c r="G313" s="5">
        <v>7.3805440347999903E-3</v>
      </c>
      <c r="H313" s="2">
        <v>6.7737067064639897E-3</v>
      </c>
      <c r="I313" s="2">
        <v>6.5892352467990002E-3</v>
      </c>
      <c r="J313" s="2">
        <v>6.4357505321909897E-3</v>
      </c>
      <c r="K313" s="2">
        <v>6.2210685005769997E-3</v>
      </c>
      <c r="L313" s="2">
        <v>6.0628804878950001E-3</v>
      </c>
      <c r="M313" s="2">
        <v>5.949725722675E-3</v>
      </c>
      <c r="N313" s="2">
        <v>5.9752748834049898E-3</v>
      </c>
      <c r="O313" s="2">
        <v>0</v>
      </c>
      <c r="P313">
        <v>0</v>
      </c>
      <c r="Q313">
        <v>0</v>
      </c>
      <c r="R313" t="s">
        <v>45</v>
      </c>
    </row>
    <row r="314" spans="1:18" x14ac:dyDescent="0.25">
      <c r="A314" t="s">
        <v>132</v>
      </c>
      <c r="B314" t="s">
        <v>62</v>
      </c>
      <c r="C314" t="s">
        <v>36</v>
      </c>
      <c r="D314" s="2">
        <v>6.3846605826239994E-2</v>
      </c>
      <c r="E314" s="2">
        <v>8.2282040273699897E-2</v>
      </c>
      <c r="F314" s="2">
        <v>8.7310991463820001E-2</v>
      </c>
      <c r="G314" s="5">
        <v>5.5727358525429899E-2</v>
      </c>
      <c r="H314" s="2">
        <v>4.3815452168947E-2</v>
      </c>
      <c r="I314" s="2">
        <v>4.0631849404080898E-2</v>
      </c>
      <c r="J314" s="2">
        <v>4.2016764239874001E-2</v>
      </c>
      <c r="K314" s="2">
        <v>4.4253992353579998E-2</v>
      </c>
      <c r="L314" s="2">
        <v>4.6957599156339999E-2</v>
      </c>
      <c r="M314" s="2">
        <v>4.9612022302452E-2</v>
      </c>
      <c r="N314" s="2">
        <v>5.3410360721619997E-2</v>
      </c>
      <c r="O314" s="2">
        <v>0</v>
      </c>
      <c r="P314">
        <v>0</v>
      </c>
      <c r="Q314">
        <v>0</v>
      </c>
      <c r="R314" t="s">
        <v>45</v>
      </c>
    </row>
    <row r="315" spans="1:18" x14ac:dyDescent="0.25">
      <c r="A315" t="s">
        <v>132</v>
      </c>
      <c r="B315" t="s">
        <v>62</v>
      </c>
      <c r="C315" t="s">
        <v>37</v>
      </c>
      <c r="D315" s="2">
        <v>4.4477875357179897E-2</v>
      </c>
      <c r="E315" s="2">
        <v>5.4159331693989898E-2</v>
      </c>
      <c r="F315" s="2">
        <v>4.133711827448E-2</v>
      </c>
      <c r="G315" s="5">
        <v>2.9464290300390002E-2</v>
      </c>
      <c r="H315" s="2">
        <v>2.3451716067721898E-2</v>
      </c>
      <c r="I315" s="2">
        <v>2.1410586190491E-2</v>
      </c>
      <c r="J315" s="2">
        <v>2.1266884943064002E-2</v>
      </c>
      <c r="K315" s="2">
        <v>2.1628515012559999E-2</v>
      </c>
      <c r="L315" s="2">
        <v>2.2381172836870002E-2</v>
      </c>
      <c r="M315" s="2">
        <v>2.3134641950891901E-2</v>
      </c>
      <c r="N315" s="2">
        <v>2.4525973893169999E-2</v>
      </c>
      <c r="O315" s="2">
        <v>0</v>
      </c>
      <c r="P315">
        <v>0</v>
      </c>
      <c r="Q315">
        <v>0</v>
      </c>
      <c r="R315" t="s">
        <v>45</v>
      </c>
    </row>
    <row r="316" spans="1:18" x14ac:dyDescent="0.25">
      <c r="A316" t="s">
        <v>132</v>
      </c>
      <c r="B316" t="s">
        <v>62</v>
      </c>
      <c r="C316" t="s">
        <v>39</v>
      </c>
      <c r="D316" s="2">
        <v>0.92641294939049401</v>
      </c>
      <c r="E316" s="2">
        <v>0.52072337623119003</v>
      </c>
      <c r="F316" s="2">
        <v>0.285623607162939</v>
      </c>
      <c r="G316" s="5">
        <v>0.15980617104844899</v>
      </c>
      <c r="H316" s="2">
        <v>4.9690228665819999E-2</v>
      </c>
      <c r="I316" s="2">
        <v>3.2951194785103999E-2</v>
      </c>
      <c r="J316" s="2">
        <v>2.3967608599656E-2</v>
      </c>
      <c r="K316" s="2">
        <v>2.3941535701334001E-2</v>
      </c>
      <c r="L316" s="2">
        <v>2.5447122351139901E-2</v>
      </c>
      <c r="M316" s="2">
        <v>2.5347346393777899E-2</v>
      </c>
      <c r="N316" s="2">
        <v>2.7154325420964999E-2</v>
      </c>
      <c r="O316" s="2">
        <v>0</v>
      </c>
      <c r="P316">
        <v>0</v>
      </c>
      <c r="Q316">
        <v>0</v>
      </c>
      <c r="R316" t="s">
        <v>45</v>
      </c>
    </row>
    <row r="317" spans="1:18" x14ac:dyDescent="0.25">
      <c r="A317" t="s">
        <v>132</v>
      </c>
      <c r="B317" t="s">
        <v>63</v>
      </c>
      <c r="C317" t="s">
        <v>16</v>
      </c>
      <c r="D317">
        <v>1.6095945245568E-2</v>
      </c>
      <c r="E317" s="2">
        <v>1.290133655497E-2</v>
      </c>
      <c r="F317">
        <v>1.7736925129770001E-2</v>
      </c>
      <c r="G317" s="5">
        <v>9.6116951768399992E-3</v>
      </c>
      <c r="H317" s="2">
        <v>8.7629954871439996E-3</v>
      </c>
      <c r="I317" s="2">
        <v>8.3316514372579996E-3</v>
      </c>
      <c r="J317" s="2">
        <v>8.2393554392359899E-3</v>
      </c>
      <c r="K317" s="2">
        <v>8.0806314953280004E-3</v>
      </c>
      <c r="L317" s="2">
        <v>8.4188877729389992E-3</v>
      </c>
      <c r="M317" s="2">
        <v>8.7469179215249899E-3</v>
      </c>
      <c r="N317" s="2">
        <v>9.0706578784519893E-3</v>
      </c>
      <c r="O317" s="2">
        <v>0</v>
      </c>
      <c r="P317">
        <v>0</v>
      </c>
      <c r="Q317">
        <v>0</v>
      </c>
      <c r="R317" t="s">
        <v>45</v>
      </c>
    </row>
    <row r="318" spans="1:18" x14ac:dyDescent="0.25">
      <c r="A318" t="s">
        <v>132</v>
      </c>
      <c r="B318" t="s">
        <v>63</v>
      </c>
      <c r="C318" t="s">
        <v>17</v>
      </c>
      <c r="D318">
        <v>0.16958038849999901</v>
      </c>
      <c r="E318">
        <v>0.121312877794</v>
      </c>
      <c r="F318">
        <v>0.120906008298</v>
      </c>
      <c r="G318" s="1">
        <v>0.122537130599999</v>
      </c>
      <c r="H318">
        <v>0.126072559766713</v>
      </c>
      <c r="I318" s="2">
        <v>0.12927330002406501</v>
      </c>
      <c r="J318">
        <v>0.13219854595656599</v>
      </c>
      <c r="K318">
        <v>0.13479465839535901</v>
      </c>
      <c r="L318">
        <v>0.13737260815535701</v>
      </c>
      <c r="M318">
        <v>0.14004363025141001</v>
      </c>
      <c r="N318">
        <v>0.14270668449787899</v>
      </c>
      <c r="O318">
        <v>0</v>
      </c>
      <c r="P318">
        <v>0</v>
      </c>
      <c r="Q318">
        <v>0</v>
      </c>
      <c r="R318" t="s">
        <v>45</v>
      </c>
    </row>
    <row r="319" spans="1:18" x14ac:dyDescent="0.25">
      <c r="A319" t="s">
        <v>132</v>
      </c>
      <c r="B319" t="s">
        <v>63</v>
      </c>
      <c r="C319" t="s">
        <v>19</v>
      </c>
      <c r="D319">
        <v>2.4785060283724998</v>
      </c>
      <c r="E319">
        <v>1.1580184619859</v>
      </c>
      <c r="F319">
        <v>0.79073555737629897</v>
      </c>
      <c r="G319" s="1">
        <v>0.63082638801391999</v>
      </c>
      <c r="H319">
        <v>0.51293910437360002</v>
      </c>
      <c r="I319" s="2">
        <v>0.43819378607876902</v>
      </c>
      <c r="J319">
        <v>0.36623232945334899</v>
      </c>
      <c r="K319">
        <v>0.335589482578937</v>
      </c>
      <c r="L319">
        <v>0.31717870026998901</v>
      </c>
      <c r="M319">
        <v>0.31831637860448703</v>
      </c>
      <c r="N319">
        <v>0.314227350786286</v>
      </c>
      <c r="O319">
        <v>0</v>
      </c>
      <c r="P319">
        <v>0</v>
      </c>
      <c r="Q319">
        <v>0</v>
      </c>
      <c r="R319" t="s">
        <v>45</v>
      </c>
    </row>
    <row r="320" spans="1:18" x14ac:dyDescent="0.25">
      <c r="A320" t="s">
        <v>132</v>
      </c>
      <c r="B320" t="s">
        <v>63</v>
      </c>
      <c r="C320" t="s">
        <v>21</v>
      </c>
      <c r="D320">
        <v>53.373806547999997</v>
      </c>
      <c r="E320">
        <v>50.653657209999999</v>
      </c>
      <c r="F320">
        <v>53.229728154</v>
      </c>
      <c r="G320" s="1">
        <v>54.387459958000001</v>
      </c>
      <c r="H320">
        <v>48.396268179317502</v>
      </c>
      <c r="I320">
        <v>46.600725923139002</v>
      </c>
      <c r="J320">
        <v>44.224526093975598</v>
      </c>
      <c r="K320">
        <v>42.773197896227302</v>
      </c>
      <c r="L320">
        <v>41.905176969971599</v>
      </c>
      <c r="M320">
        <v>41.2491106336238</v>
      </c>
      <c r="N320">
        <v>39.7597211459384</v>
      </c>
      <c r="O320">
        <v>0</v>
      </c>
      <c r="P320">
        <v>0</v>
      </c>
      <c r="Q320">
        <v>0</v>
      </c>
      <c r="R320" t="s">
        <v>46</v>
      </c>
    </row>
    <row r="321" spans="1:18" x14ac:dyDescent="0.25">
      <c r="A321" t="s">
        <v>132</v>
      </c>
      <c r="B321" t="s">
        <v>63</v>
      </c>
      <c r="C321" t="s">
        <v>22</v>
      </c>
      <c r="D321">
        <v>0</v>
      </c>
      <c r="E321" s="2">
        <v>0.15448599999999901</v>
      </c>
      <c r="F321" s="2">
        <v>0.23113310000000001</v>
      </c>
      <c r="G321" s="5">
        <v>0.2379291</v>
      </c>
      <c r="H321" s="2">
        <v>0.24227633999999901</v>
      </c>
      <c r="I321" s="2">
        <v>0.24272376000000001</v>
      </c>
      <c r="J321" s="2">
        <v>0.22586735999999999</v>
      </c>
      <c r="K321" s="2">
        <v>0.19586089000000001</v>
      </c>
      <c r="L321" s="2">
        <v>0.180527509999999</v>
      </c>
      <c r="M321" s="2">
        <v>0.13010463</v>
      </c>
      <c r="N321" s="2">
        <v>0.12518088499999999</v>
      </c>
      <c r="O321" s="2">
        <v>0</v>
      </c>
      <c r="P321">
        <v>0</v>
      </c>
      <c r="Q321">
        <v>0</v>
      </c>
      <c r="R321" t="s">
        <v>45</v>
      </c>
    </row>
    <row r="322" spans="1:18" x14ac:dyDescent="0.25">
      <c r="A322" t="s">
        <v>132</v>
      </c>
      <c r="B322" t="s">
        <v>63</v>
      </c>
      <c r="C322" t="s">
        <v>23</v>
      </c>
      <c r="D322" s="2">
        <v>5.7422829999999897E-8</v>
      </c>
      <c r="E322" s="2">
        <v>0.90389039999999998</v>
      </c>
      <c r="F322" s="2">
        <v>1.0378902999999999</v>
      </c>
      <c r="G322" s="5">
        <v>1.0684096999999999</v>
      </c>
      <c r="H322" s="2">
        <v>1.0879293000000001</v>
      </c>
      <c r="I322" s="2">
        <v>1.08993869999999</v>
      </c>
      <c r="J322" s="2">
        <v>1.0142453</v>
      </c>
      <c r="K322" s="2">
        <v>0.87950340000000005</v>
      </c>
      <c r="L322" s="2">
        <v>0.81064879999999995</v>
      </c>
      <c r="M322" s="2">
        <v>0.58422878</v>
      </c>
      <c r="N322" s="2">
        <v>0.56211831999999995</v>
      </c>
      <c r="O322" s="2">
        <v>0</v>
      </c>
      <c r="P322">
        <v>0</v>
      </c>
      <c r="Q322">
        <v>0</v>
      </c>
      <c r="R322" t="s">
        <v>45</v>
      </c>
    </row>
    <row r="323" spans="1:18" x14ac:dyDescent="0.25">
      <c r="A323" t="s">
        <v>132</v>
      </c>
      <c r="B323" t="s">
        <v>63</v>
      </c>
      <c r="C323" t="s">
        <v>24</v>
      </c>
      <c r="D323">
        <v>0</v>
      </c>
      <c r="E323">
        <v>0.18980140000000001</v>
      </c>
      <c r="F323">
        <v>0.25027110000000002</v>
      </c>
      <c r="G323" s="1">
        <v>0.25763069999999999</v>
      </c>
      <c r="H323">
        <v>0.26233796999999998</v>
      </c>
      <c r="I323">
        <v>0.26282216999999902</v>
      </c>
      <c r="J323">
        <v>0.24456975</v>
      </c>
      <c r="K323">
        <v>0.21207885000000001</v>
      </c>
      <c r="L323">
        <v>0.1954755</v>
      </c>
      <c r="M323">
        <v>0.14087775</v>
      </c>
      <c r="N323">
        <v>0.135546271</v>
      </c>
      <c r="O323">
        <v>0</v>
      </c>
      <c r="P323">
        <v>0</v>
      </c>
      <c r="Q323">
        <v>0</v>
      </c>
      <c r="R323" t="s">
        <v>45</v>
      </c>
    </row>
    <row r="324" spans="1:18" x14ac:dyDescent="0.25">
      <c r="A324" t="s">
        <v>132</v>
      </c>
      <c r="B324" t="s">
        <v>63</v>
      </c>
      <c r="C324" t="s">
        <v>25</v>
      </c>
      <c r="D324" s="2">
        <v>2.890846E-7</v>
      </c>
      <c r="E324" s="2">
        <v>2.9403710000000001E-4</v>
      </c>
      <c r="F324" s="2">
        <v>2.370219E-4</v>
      </c>
      <c r="G324" s="5">
        <v>2.439916E-4</v>
      </c>
      <c r="H324" s="2">
        <v>2.4844966E-4</v>
      </c>
      <c r="I324" s="2">
        <v>2.4890767999999997E-4</v>
      </c>
      <c r="J324" s="2">
        <v>2.31621899999999E-4</v>
      </c>
      <c r="K324" s="2">
        <v>2.0085120000000001E-4</v>
      </c>
      <c r="L324" s="2">
        <v>1.8512693E-4</v>
      </c>
      <c r="M324" s="2">
        <v>1.334195E-4</v>
      </c>
      <c r="N324" s="2">
        <v>1.28370268999999E-4</v>
      </c>
      <c r="O324">
        <v>0</v>
      </c>
      <c r="P324">
        <v>0</v>
      </c>
      <c r="Q324">
        <v>0</v>
      </c>
      <c r="R324" t="s">
        <v>45</v>
      </c>
    </row>
    <row r="325" spans="1:18" x14ac:dyDescent="0.25">
      <c r="A325" t="s">
        <v>132</v>
      </c>
      <c r="B325" t="s">
        <v>63</v>
      </c>
      <c r="C325" t="s">
        <v>26</v>
      </c>
      <c r="D325">
        <v>0</v>
      </c>
      <c r="E325">
        <v>1.383062E-2</v>
      </c>
      <c r="F325">
        <v>1.8255070000000002E-2</v>
      </c>
      <c r="G325" s="1">
        <v>1.8791889999999999E-2</v>
      </c>
      <c r="H325" s="2">
        <v>1.9135224999999999E-2</v>
      </c>
      <c r="I325" s="2">
        <v>1.9170540999999999E-2</v>
      </c>
      <c r="J325" s="2">
        <v>1.78392109999999E-2</v>
      </c>
      <c r="K325" s="2">
        <v>1.5469283E-2</v>
      </c>
      <c r="L325" s="2">
        <v>1.4258224E-2</v>
      </c>
      <c r="M325" s="2">
        <v>1.02757834E-2</v>
      </c>
      <c r="N325" s="2">
        <v>9.8868936000000001E-3</v>
      </c>
      <c r="O325" s="2">
        <v>0</v>
      </c>
      <c r="P325">
        <v>0</v>
      </c>
      <c r="Q325">
        <v>0</v>
      </c>
      <c r="R325" t="s">
        <v>45</v>
      </c>
    </row>
    <row r="326" spans="1:18" x14ac:dyDescent="0.25">
      <c r="A326" t="s">
        <v>132</v>
      </c>
      <c r="B326" t="s">
        <v>63</v>
      </c>
      <c r="C326" t="s">
        <v>27</v>
      </c>
      <c r="D326">
        <v>1.1945808420000001E-2</v>
      </c>
      <c r="E326">
        <v>1.19588591499999E-2</v>
      </c>
      <c r="F326" s="2">
        <v>1.47760400045E-2</v>
      </c>
      <c r="G326" s="5">
        <v>1.387677795E-2</v>
      </c>
      <c r="H326" s="2">
        <v>1.3013032919505001E-2</v>
      </c>
      <c r="I326" s="2">
        <v>1.3555191379448999E-2</v>
      </c>
      <c r="J326" s="2">
        <v>1.4365170630219999E-2</v>
      </c>
      <c r="K326" s="2">
        <v>1.5184011519593E-2</v>
      </c>
      <c r="L326" s="2">
        <v>1.6152870632090002E-2</v>
      </c>
      <c r="M326" s="2">
        <v>1.71237549676099E-2</v>
      </c>
      <c r="N326" s="2">
        <v>1.8154377584024901E-2</v>
      </c>
      <c r="O326" s="2">
        <v>0</v>
      </c>
      <c r="P326">
        <v>0</v>
      </c>
      <c r="Q326">
        <v>0</v>
      </c>
      <c r="R326" t="s">
        <v>45</v>
      </c>
    </row>
    <row r="327" spans="1:18" x14ac:dyDescent="0.25">
      <c r="A327" t="s">
        <v>132</v>
      </c>
      <c r="B327" t="s">
        <v>63</v>
      </c>
      <c r="C327" t="s">
        <v>29</v>
      </c>
      <c r="D327">
        <v>6.1836816756097E-2</v>
      </c>
      <c r="E327" s="2">
        <v>2.6995038828453999E-2</v>
      </c>
      <c r="F327" s="2">
        <v>1.8880974493139899E-2</v>
      </c>
      <c r="G327" s="5">
        <v>1.073231426359E-2</v>
      </c>
      <c r="H327" s="2">
        <v>9.4306636375019893E-3</v>
      </c>
      <c r="I327" s="2">
        <v>8.70075816895499E-3</v>
      </c>
      <c r="J327" s="2">
        <v>8.753075452194E-3</v>
      </c>
      <c r="K327" s="2">
        <v>9.0682435669900002E-3</v>
      </c>
      <c r="L327" s="2">
        <v>9.4259645776389994E-3</v>
      </c>
      <c r="M327" s="2">
        <v>9.8163395135959994E-3</v>
      </c>
      <c r="N327" s="2">
        <v>1.0183835917574E-2</v>
      </c>
      <c r="O327" s="2">
        <v>0</v>
      </c>
      <c r="P327">
        <v>0</v>
      </c>
      <c r="Q327">
        <v>0</v>
      </c>
      <c r="R327" t="s">
        <v>45</v>
      </c>
    </row>
    <row r="328" spans="1:18" x14ac:dyDescent="0.25">
      <c r="A328" t="s">
        <v>132</v>
      </c>
      <c r="B328" t="s">
        <v>63</v>
      </c>
      <c r="C328" t="s">
        <v>31</v>
      </c>
      <c r="D328">
        <v>0.39095056933418898</v>
      </c>
      <c r="E328">
        <v>0.249742249437999</v>
      </c>
      <c r="F328">
        <v>0.213861892594749</v>
      </c>
      <c r="G328" s="1">
        <v>0.140251339024381</v>
      </c>
      <c r="H328">
        <v>0.11927570139844</v>
      </c>
      <c r="I328">
        <v>0.104342540470079</v>
      </c>
      <c r="J328">
        <v>9.9343403319448895E-2</v>
      </c>
      <c r="K328">
        <v>9.9330092669571907E-2</v>
      </c>
      <c r="L328" s="2">
        <v>0.101169904585776</v>
      </c>
      <c r="M328" s="2">
        <v>0.103823708711903</v>
      </c>
      <c r="N328">
        <v>0.105499567127617</v>
      </c>
      <c r="O328">
        <v>0</v>
      </c>
      <c r="P328">
        <v>0</v>
      </c>
      <c r="Q328">
        <v>0</v>
      </c>
      <c r="R328" t="s">
        <v>45</v>
      </c>
    </row>
    <row r="329" spans="1:18" x14ac:dyDescent="0.25">
      <c r="A329" t="s">
        <v>132</v>
      </c>
      <c r="B329" t="s">
        <v>63</v>
      </c>
      <c r="C329" t="s">
        <v>32</v>
      </c>
      <c r="D329">
        <v>1.3298654599590001</v>
      </c>
      <c r="E329" s="2">
        <v>0.83000171654400001</v>
      </c>
      <c r="F329" s="2">
        <v>0.697555171018999</v>
      </c>
      <c r="G329" s="5">
        <v>0.42446180203519901</v>
      </c>
      <c r="H329" s="2">
        <v>0.36728881640702998</v>
      </c>
      <c r="I329" s="2">
        <v>0.332119534052285</v>
      </c>
      <c r="J329" s="2">
        <v>0.31279871224258599</v>
      </c>
      <c r="K329" s="2">
        <v>0.27460165606835801</v>
      </c>
      <c r="L329" s="2">
        <v>0.26276417353126003</v>
      </c>
      <c r="M329" s="2">
        <v>0.25984873954415</v>
      </c>
      <c r="N329" s="2">
        <v>0.26164715325686599</v>
      </c>
      <c r="O329" s="2">
        <v>0</v>
      </c>
      <c r="P329">
        <v>0</v>
      </c>
      <c r="Q329">
        <v>0</v>
      </c>
      <c r="R329" t="s">
        <v>45</v>
      </c>
    </row>
    <row r="330" spans="1:18" x14ac:dyDescent="0.25">
      <c r="A330" t="s">
        <v>132</v>
      </c>
      <c r="B330" t="s">
        <v>63</v>
      </c>
      <c r="C330" t="s">
        <v>34</v>
      </c>
      <c r="D330" s="2">
        <v>1.707174635E-2</v>
      </c>
      <c r="E330">
        <v>1.40563887498999E-2</v>
      </c>
      <c r="F330">
        <v>1.628010162123E-2</v>
      </c>
      <c r="G330" s="1">
        <v>9.1962626827099998E-3</v>
      </c>
      <c r="H330">
        <v>8.6430713714699906E-3</v>
      </c>
      <c r="I330">
        <v>8.2384927336760002E-3</v>
      </c>
      <c r="J330" s="2">
        <v>8.0935512118839904E-3</v>
      </c>
      <c r="K330" s="2">
        <v>7.8174088689459895E-3</v>
      </c>
      <c r="L330">
        <v>7.7298445050710003E-3</v>
      </c>
      <c r="M330">
        <v>7.6739835915499901E-3</v>
      </c>
      <c r="N330">
        <v>7.6381705063669897E-3</v>
      </c>
      <c r="O330">
        <v>0</v>
      </c>
      <c r="P330">
        <v>0</v>
      </c>
      <c r="Q330">
        <v>0</v>
      </c>
      <c r="R330" t="s">
        <v>45</v>
      </c>
    </row>
    <row r="331" spans="1:18" x14ac:dyDescent="0.25">
      <c r="A331" t="s">
        <v>132</v>
      </c>
      <c r="B331" t="s">
        <v>63</v>
      </c>
      <c r="C331" t="s">
        <v>36</v>
      </c>
      <c r="D331" s="2">
        <v>7.1851492031479905E-2</v>
      </c>
      <c r="E331">
        <v>8.8167153141929994E-2</v>
      </c>
      <c r="F331">
        <v>0.115177217599979</v>
      </c>
      <c r="G331" s="1">
        <v>7.4740855276910004E-2</v>
      </c>
      <c r="H331">
        <v>6.4944338051188905E-2</v>
      </c>
      <c r="I331" s="2">
        <v>6.0001444209397001E-2</v>
      </c>
      <c r="J331" s="2">
        <v>6.2398592194408901E-2</v>
      </c>
      <c r="K331" s="2">
        <v>6.5100572128230005E-2</v>
      </c>
      <c r="L331" s="2">
        <v>6.8353968470013002E-2</v>
      </c>
      <c r="M331" s="2">
        <v>7.1651866621943006E-2</v>
      </c>
      <c r="N331">
        <v>7.5683223932120999E-2</v>
      </c>
      <c r="O331">
        <v>0</v>
      </c>
      <c r="P331">
        <v>0</v>
      </c>
      <c r="Q331">
        <v>0</v>
      </c>
      <c r="R331" t="s">
        <v>45</v>
      </c>
    </row>
    <row r="332" spans="1:18" x14ac:dyDescent="0.25">
      <c r="A332" t="s">
        <v>132</v>
      </c>
      <c r="B332" t="s">
        <v>63</v>
      </c>
      <c r="C332" t="s">
        <v>37</v>
      </c>
      <c r="D332" s="2">
        <v>6.0555956977889902E-2</v>
      </c>
      <c r="E332" s="2">
        <v>6.2567635478229994E-2</v>
      </c>
      <c r="F332" s="2">
        <v>7.1766908648859998E-2</v>
      </c>
      <c r="G332" s="5">
        <v>4.0122670425999998E-2</v>
      </c>
      <c r="H332" s="2">
        <v>3.56463884160379E-2</v>
      </c>
      <c r="I332" s="2">
        <v>3.3483978596645897E-2</v>
      </c>
      <c r="J332" s="2">
        <v>3.4004752749296999E-2</v>
      </c>
      <c r="K332" s="2">
        <v>3.4318535944536897E-2</v>
      </c>
      <c r="L332" s="2">
        <v>3.5253216554151999E-2</v>
      </c>
      <c r="M332" s="2">
        <v>3.6292827951038997E-2</v>
      </c>
      <c r="N332" s="2">
        <v>3.7741438477699001E-2</v>
      </c>
      <c r="O332">
        <v>0</v>
      </c>
      <c r="P332">
        <v>0</v>
      </c>
      <c r="Q332">
        <v>0</v>
      </c>
      <c r="R332" t="s">
        <v>45</v>
      </c>
    </row>
    <row r="333" spans="1:18" x14ac:dyDescent="0.25">
      <c r="A333" t="s">
        <v>132</v>
      </c>
      <c r="B333" t="s">
        <v>63</v>
      </c>
      <c r="C333" t="s">
        <v>39</v>
      </c>
      <c r="D333" s="2">
        <v>0.61613708330134997</v>
      </c>
      <c r="E333" s="2">
        <v>0.41305949614559001</v>
      </c>
      <c r="F333" s="2">
        <v>0.36169699776813002</v>
      </c>
      <c r="G333" s="5">
        <v>0.19453697678172999</v>
      </c>
      <c r="H333" s="2">
        <v>0.13207011527985901</v>
      </c>
      <c r="I333" s="2">
        <v>0.11935528462224999</v>
      </c>
      <c r="J333" s="2">
        <v>0.118059715759256</v>
      </c>
      <c r="K333" s="2">
        <v>0.11173969548026701</v>
      </c>
      <c r="L333" s="2">
        <v>0.11150197982507599</v>
      </c>
      <c r="M333" s="2">
        <v>0.11356132077042801</v>
      </c>
      <c r="N333" s="2">
        <v>0.11804640916210001</v>
      </c>
      <c r="O333" s="2">
        <v>0</v>
      </c>
      <c r="P333">
        <v>0</v>
      </c>
      <c r="Q333">
        <v>0</v>
      </c>
      <c r="R333" t="s">
        <v>45</v>
      </c>
    </row>
    <row r="334" spans="1:18" x14ac:dyDescent="0.25">
      <c r="A334" t="s">
        <v>132</v>
      </c>
      <c r="B334" t="s">
        <v>64</v>
      </c>
      <c r="C334" t="s">
        <v>16</v>
      </c>
      <c r="D334">
        <v>6.27164646357999E-3</v>
      </c>
      <c r="E334">
        <v>5.7046036967200002E-3</v>
      </c>
      <c r="F334" s="2">
        <v>3.9812517167490003E-3</v>
      </c>
      <c r="G334" s="1">
        <v>3.2398088777189902E-3</v>
      </c>
      <c r="H334">
        <v>2.9105651874089902E-3</v>
      </c>
      <c r="I334">
        <v>2.840692932926E-3</v>
      </c>
      <c r="J334">
        <v>2.9257782391679901E-3</v>
      </c>
      <c r="K334">
        <v>3.0673601923069901E-3</v>
      </c>
      <c r="L334">
        <v>3.3724414141599901E-3</v>
      </c>
      <c r="M334" s="2">
        <v>3.6238277552209999E-3</v>
      </c>
      <c r="N334" s="2">
        <v>3.7883117248920001E-3</v>
      </c>
      <c r="O334">
        <v>0</v>
      </c>
      <c r="P334">
        <v>0</v>
      </c>
      <c r="Q334">
        <v>0</v>
      </c>
      <c r="R334" t="s">
        <v>45</v>
      </c>
    </row>
    <row r="335" spans="1:18" x14ac:dyDescent="0.25">
      <c r="A335" t="s">
        <v>132</v>
      </c>
      <c r="B335" t="s">
        <v>64</v>
      </c>
      <c r="C335" t="s">
        <v>17</v>
      </c>
      <c r="D335">
        <v>9.7920337139999994E-2</v>
      </c>
      <c r="E335">
        <v>6.9401738090299994E-2</v>
      </c>
      <c r="F335" s="2">
        <v>5.9893813221099997E-2</v>
      </c>
      <c r="G335" s="5">
        <v>5.4254939655499997E-2</v>
      </c>
      <c r="H335" s="2">
        <v>5.4907139933360001E-2</v>
      </c>
      <c r="I335" s="2">
        <v>5.626049567573E-2</v>
      </c>
      <c r="J335" s="2">
        <v>5.7068217356799997E-2</v>
      </c>
      <c r="K335" s="2">
        <v>5.7848160915136997E-2</v>
      </c>
      <c r="L335" s="2">
        <v>5.8708957422221E-2</v>
      </c>
      <c r="M335" s="2">
        <v>5.9618867975816003E-2</v>
      </c>
      <c r="N335" s="2">
        <v>6.0682381540397998E-2</v>
      </c>
      <c r="O335" s="2">
        <v>0</v>
      </c>
      <c r="P335">
        <v>0</v>
      </c>
      <c r="Q335">
        <v>0</v>
      </c>
      <c r="R335" t="s">
        <v>45</v>
      </c>
    </row>
    <row r="336" spans="1:18" x14ac:dyDescent="0.25">
      <c r="A336" t="s">
        <v>132</v>
      </c>
      <c r="B336" t="s">
        <v>64</v>
      </c>
      <c r="C336" t="s">
        <v>19</v>
      </c>
      <c r="D336">
        <v>2.4047682973289999</v>
      </c>
      <c r="E336">
        <v>1.2267250193799899</v>
      </c>
      <c r="F336">
        <v>0.74392017161799995</v>
      </c>
      <c r="G336" s="1">
        <v>0.61461426906099903</v>
      </c>
      <c r="H336">
        <v>0.52738640793199898</v>
      </c>
      <c r="I336">
        <v>0.46514719687460199</v>
      </c>
      <c r="J336">
        <v>0.39692820353660202</v>
      </c>
      <c r="K336">
        <v>0.36687412120693802</v>
      </c>
      <c r="L336">
        <v>0.34735407066176599</v>
      </c>
      <c r="M336">
        <v>0.34709048609558901</v>
      </c>
      <c r="N336" s="2">
        <v>0.33504949219067398</v>
      </c>
      <c r="O336" s="2">
        <v>0</v>
      </c>
      <c r="P336">
        <v>0</v>
      </c>
      <c r="Q336">
        <v>0</v>
      </c>
      <c r="R336" t="s">
        <v>45</v>
      </c>
    </row>
    <row r="337" spans="1:18" x14ac:dyDescent="0.25">
      <c r="A337" t="s">
        <v>132</v>
      </c>
      <c r="B337" t="s">
        <v>64</v>
      </c>
      <c r="C337" t="s">
        <v>21</v>
      </c>
      <c r="D337">
        <v>20.61394422</v>
      </c>
      <c r="E337">
        <v>21.853946014550001</v>
      </c>
      <c r="F337">
        <v>19.060566494100001</v>
      </c>
      <c r="G337" s="1">
        <v>16.588472776</v>
      </c>
      <c r="H337">
        <v>14.266202681165099</v>
      </c>
      <c r="I337">
        <v>13.829340578508299</v>
      </c>
      <c r="J337">
        <v>12.270952113568001</v>
      </c>
      <c r="K337">
        <v>11.0583939212252</v>
      </c>
      <c r="L337">
        <v>10.1254919748062</v>
      </c>
      <c r="M337">
        <v>9.4564501069827394</v>
      </c>
      <c r="N337">
        <v>8.9335119010959598</v>
      </c>
      <c r="O337">
        <v>0</v>
      </c>
      <c r="P337">
        <v>0</v>
      </c>
      <c r="Q337">
        <v>0</v>
      </c>
      <c r="R337" t="s">
        <v>46</v>
      </c>
    </row>
    <row r="338" spans="1:18" x14ac:dyDescent="0.25">
      <c r="A338" t="s">
        <v>132</v>
      </c>
      <c r="B338" t="s">
        <v>64</v>
      </c>
      <c r="C338" t="s">
        <v>22</v>
      </c>
      <c r="D338">
        <v>0</v>
      </c>
      <c r="E338">
        <v>3.4469029999999998E-2</v>
      </c>
      <c r="F338" s="2">
        <v>3.7831679999999999E-2</v>
      </c>
      <c r="G338" s="5">
        <v>6.1648700000000001E-2</v>
      </c>
      <c r="H338" s="2">
        <v>6.3817150000000003E-2</v>
      </c>
      <c r="I338" s="2">
        <v>6.4540609999999998E-2</v>
      </c>
      <c r="J338" s="2">
        <v>5.9615620000000001E-2</v>
      </c>
      <c r="K338" s="2">
        <v>5.1500560000000001E-2</v>
      </c>
      <c r="L338" s="2">
        <v>4.7022832000000001E-2</v>
      </c>
      <c r="M338" s="2">
        <v>3.3477329E-2</v>
      </c>
      <c r="N338" s="2">
        <v>3.1580412999999898E-2</v>
      </c>
      <c r="O338" s="2">
        <v>0</v>
      </c>
      <c r="P338">
        <v>0</v>
      </c>
      <c r="Q338">
        <v>0</v>
      </c>
      <c r="R338" t="s">
        <v>45</v>
      </c>
    </row>
    <row r="339" spans="1:18" x14ac:dyDescent="0.25">
      <c r="A339" t="s">
        <v>132</v>
      </c>
      <c r="B339" t="s">
        <v>64</v>
      </c>
      <c r="C339" t="s">
        <v>23</v>
      </c>
      <c r="D339" s="2">
        <v>1.18660999999999E-8</v>
      </c>
      <c r="E339" s="2">
        <v>0.20167650000000001</v>
      </c>
      <c r="F339" s="2">
        <v>0.16988110000000001</v>
      </c>
      <c r="G339" s="5">
        <v>0.27682909999999999</v>
      </c>
      <c r="H339" s="2">
        <v>0.28656740000000003</v>
      </c>
      <c r="I339" s="2">
        <v>0.28981639999999997</v>
      </c>
      <c r="J339" s="2">
        <v>0.26770064999999998</v>
      </c>
      <c r="K339" s="2">
        <v>0.231260419999999</v>
      </c>
      <c r="L339" s="2">
        <v>0.21115355999999899</v>
      </c>
      <c r="M339" s="2">
        <v>0.1503282</v>
      </c>
      <c r="N339" s="2">
        <v>0.14181016399999999</v>
      </c>
      <c r="O339" s="2">
        <v>0</v>
      </c>
      <c r="P339">
        <v>0</v>
      </c>
      <c r="Q339">
        <v>0</v>
      </c>
      <c r="R339" t="s">
        <v>45</v>
      </c>
    </row>
    <row r="340" spans="1:18" x14ac:dyDescent="0.25">
      <c r="A340" t="s">
        <v>132</v>
      </c>
      <c r="B340" t="s">
        <v>64</v>
      </c>
      <c r="C340" t="s">
        <v>24</v>
      </c>
      <c r="D340">
        <v>0</v>
      </c>
      <c r="E340">
        <v>4.2348499999999997E-2</v>
      </c>
      <c r="F340">
        <v>4.0964189999999998E-2</v>
      </c>
      <c r="G340" s="1">
        <v>6.675333E-2</v>
      </c>
      <c r="H340">
        <v>6.9101309999999999E-2</v>
      </c>
      <c r="I340">
        <v>6.9884879999999996E-2</v>
      </c>
      <c r="J340">
        <v>6.4551949999999997E-2</v>
      </c>
      <c r="K340">
        <v>5.5764920000000003E-2</v>
      </c>
      <c r="L340">
        <v>5.0916429999999999E-2</v>
      </c>
      <c r="M340">
        <v>3.6249346000000002E-2</v>
      </c>
      <c r="N340">
        <v>3.4195369000000003E-2</v>
      </c>
      <c r="O340" s="2">
        <v>0</v>
      </c>
      <c r="P340">
        <v>0</v>
      </c>
      <c r="Q340">
        <v>0</v>
      </c>
      <c r="R340" t="s">
        <v>45</v>
      </c>
    </row>
    <row r="341" spans="1:18" x14ac:dyDescent="0.25">
      <c r="A341" t="s">
        <v>132</v>
      </c>
      <c r="B341" t="s">
        <v>64</v>
      </c>
      <c r="C341" t="s">
        <v>25</v>
      </c>
      <c r="D341" s="2">
        <v>5.9738129999999997E-8</v>
      </c>
      <c r="E341" s="2">
        <v>6.5605550000000004E-5</v>
      </c>
      <c r="F341" s="2">
        <v>3.8795550000000002E-5</v>
      </c>
      <c r="G341" s="5">
        <v>6.3219320000000001E-5</v>
      </c>
      <c r="H341" s="2">
        <v>6.5442970000000001E-5</v>
      </c>
      <c r="I341" s="2">
        <v>6.6185019999999897E-5</v>
      </c>
      <c r="J341" s="2">
        <v>6.1134439999999896E-5</v>
      </c>
      <c r="K341" s="2">
        <v>5.2812670000000001E-5</v>
      </c>
      <c r="L341" s="2">
        <v>4.8220869999999901E-5</v>
      </c>
      <c r="M341" s="2">
        <v>3.4330262999999998E-5</v>
      </c>
      <c r="N341" s="2">
        <v>3.2384995999999998E-5</v>
      </c>
      <c r="O341" s="2">
        <v>0</v>
      </c>
      <c r="P341">
        <v>0</v>
      </c>
      <c r="Q341">
        <v>0</v>
      </c>
      <c r="R341" t="s">
        <v>45</v>
      </c>
    </row>
    <row r="342" spans="1:18" x14ac:dyDescent="0.25">
      <c r="A342" t="s">
        <v>132</v>
      </c>
      <c r="B342" t="s">
        <v>64</v>
      </c>
      <c r="C342" t="s">
        <v>26</v>
      </c>
      <c r="D342">
        <v>0</v>
      </c>
      <c r="E342" s="2">
        <v>3.0858959999999999E-3</v>
      </c>
      <c r="F342" s="2">
        <v>2.9879809999999998E-3</v>
      </c>
      <c r="G342" s="5">
        <v>4.8690670000000004E-3</v>
      </c>
      <c r="H342" s="2">
        <v>5.0403289999999996E-3</v>
      </c>
      <c r="I342" s="2">
        <v>5.0974719999999996E-3</v>
      </c>
      <c r="J342" s="2">
        <v>4.708495E-3</v>
      </c>
      <c r="K342" s="2">
        <v>4.0675590000000001E-3</v>
      </c>
      <c r="L342" s="2">
        <v>3.7139052999999901E-3</v>
      </c>
      <c r="M342" s="2">
        <v>2.6440691999999998E-3</v>
      </c>
      <c r="N342" s="2">
        <v>2.4942483999999998E-3</v>
      </c>
      <c r="O342" s="2">
        <v>0</v>
      </c>
      <c r="P342">
        <v>0</v>
      </c>
      <c r="Q342">
        <v>0</v>
      </c>
      <c r="R342" t="s">
        <v>45</v>
      </c>
    </row>
    <row r="343" spans="1:18" x14ac:dyDescent="0.25">
      <c r="A343" t="s">
        <v>132</v>
      </c>
      <c r="B343" t="s">
        <v>64</v>
      </c>
      <c r="C343" t="s">
        <v>27</v>
      </c>
      <c r="D343">
        <v>5.5196017159999996E-3</v>
      </c>
      <c r="E343" s="2">
        <v>3.8831607717009901E-3</v>
      </c>
      <c r="F343" s="2">
        <v>2.8769140766899998E-3</v>
      </c>
      <c r="G343" s="5">
        <v>2.3239522572999901E-3</v>
      </c>
      <c r="H343" s="2">
        <v>2.0313974518000001E-3</v>
      </c>
      <c r="I343" s="2">
        <v>2.1331972696849999E-3</v>
      </c>
      <c r="J343" s="2">
        <v>2.064715749471E-3</v>
      </c>
      <c r="K343" s="2">
        <v>2.0032919341540002E-3</v>
      </c>
      <c r="L343" s="2">
        <v>1.9994715867579999E-3</v>
      </c>
      <c r="M343" s="2">
        <v>2.0193552201739902E-3</v>
      </c>
      <c r="N343" s="2">
        <v>2.0387328397469999E-3</v>
      </c>
      <c r="O343" s="2">
        <v>0</v>
      </c>
      <c r="P343">
        <v>0</v>
      </c>
      <c r="Q343">
        <v>0</v>
      </c>
      <c r="R343" t="s">
        <v>45</v>
      </c>
    </row>
    <row r="344" spans="1:18" x14ac:dyDescent="0.25">
      <c r="A344" t="s">
        <v>132</v>
      </c>
      <c r="B344" t="s">
        <v>64</v>
      </c>
      <c r="C344" t="s">
        <v>29</v>
      </c>
      <c r="D344">
        <v>6.2630973384199999E-3</v>
      </c>
      <c r="E344">
        <v>6.0957963471449999E-3</v>
      </c>
      <c r="F344">
        <v>5.06550292503E-3</v>
      </c>
      <c r="G344" s="1">
        <v>4.1245407818099999E-3</v>
      </c>
      <c r="H344">
        <v>3.6626976235689902E-3</v>
      </c>
      <c r="I344">
        <v>3.7320171562589899E-3</v>
      </c>
      <c r="J344">
        <v>3.6447071030019998E-3</v>
      </c>
      <c r="K344">
        <v>3.631026968969E-3</v>
      </c>
      <c r="L344" s="2">
        <v>3.6346821078599898E-3</v>
      </c>
      <c r="M344" s="2">
        <v>3.6827718564269901E-3</v>
      </c>
      <c r="N344" s="2">
        <v>3.6634087010249902E-3</v>
      </c>
      <c r="O344" s="2">
        <v>0</v>
      </c>
      <c r="P344">
        <v>0</v>
      </c>
      <c r="Q344">
        <v>0</v>
      </c>
      <c r="R344" t="s">
        <v>45</v>
      </c>
    </row>
    <row r="345" spans="1:18" x14ac:dyDescent="0.25">
      <c r="A345" t="s">
        <v>132</v>
      </c>
      <c r="B345" t="s">
        <v>64</v>
      </c>
      <c r="C345" t="s">
        <v>31</v>
      </c>
      <c r="D345">
        <v>0.36401920093349999</v>
      </c>
      <c r="E345">
        <v>0.222932895715</v>
      </c>
      <c r="F345">
        <v>0.1367441710441</v>
      </c>
      <c r="G345" s="1">
        <v>0.1187055308306</v>
      </c>
      <c r="H345">
        <v>9.1724990331600004E-2</v>
      </c>
      <c r="I345">
        <v>8.9231233188856895E-2</v>
      </c>
      <c r="J345">
        <v>8.8103157249024996E-2</v>
      </c>
      <c r="K345">
        <v>9.0764253366574899E-2</v>
      </c>
      <c r="L345" s="2">
        <v>9.4488738305838996E-2</v>
      </c>
      <c r="M345">
        <v>9.8584252398836003E-2</v>
      </c>
      <c r="N345">
        <v>0.100299927923935</v>
      </c>
      <c r="O345">
        <v>0</v>
      </c>
      <c r="P345">
        <v>0</v>
      </c>
      <c r="Q345">
        <v>0</v>
      </c>
      <c r="R345" t="s">
        <v>45</v>
      </c>
    </row>
    <row r="346" spans="1:18" x14ac:dyDescent="0.25">
      <c r="A346" t="s">
        <v>132</v>
      </c>
      <c r="B346" t="s">
        <v>64</v>
      </c>
      <c r="C346" t="s">
        <v>32</v>
      </c>
      <c r="D346">
        <v>0.36062253163699898</v>
      </c>
      <c r="E346">
        <v>0.22916721643799901</v>
      </c>
      <c r="F346">
        <v>0.14180692785899901</v>
      </c>
      <c r="G346" s="1">
        <v>0.12035168278399901</v>
      </c>
      <c r="H346">
        <v>0.10163243612599999</v>
      </c>
      <c r="I346">
        <v>9.0909854389768993E-2</v>
      </c>
      <c r="J346">
        <v>7.9170106571638005E-2</v>
      </c>
      <c r="K346">
        <v>7.0540653165590994E-2</v>
      </c>
      <c r="L346" s="2">
        <v>6.7222920107355005E-2</v>
      </c>
      <c r="M346" s="2">
        <v>6.6466404819026895E-2</v>
      </c>
      <c r="N346" s="2">
        <v>6.5885511276467995E-2</v>
      </c>
      <c r="O346" s="2">
        <v>0</v>
      </c>
      <c r="P346">
        <v>0</v>
      </c>
      <c r="Q346">
        <v>0</v>
      </c>
      <c r="R346" t="s">
        <v>45</v>
      </c>
    </row>
    <row r="347" spans="1:18" x14ac:dyDescent="0.25">
      <c r="A347" t="s">
        <v>132</v>
      </c>
      <c r="B347" t="s">
        <v>64</v>
      </c>
      <c r="C347" t="s">
        <v>34</v>
      </c>
      <c r="D347" s="2">
        <v>9.2580470554999902E-3</v>
      </c>
      <c r="E347" s="2">
        <v>1.32538529089999E-2</v>
      </c>
      <c r="F347" s="2">
        <v>8.9731297699999994E-3</v>
      </c>
      <c r="G347" s="5">
        <v>7.0796599041E-3</v>
      </c>
      <c r="H347" s="2">
        <v>6.7094743266220003E-3</v>
      </c>
      <c r="I347" s="2">
        <v>7.1851488503329904E-3</v>
      </c>
      <c r="J347" s="2">
        <v>7.6904558187369902E-3</v>
      </c>
      <c r="K347" s="2">
        <v>8.3241094071189996E-3</v>
      </c>
      <c r="L347" s="2">
        <v>8.9125816583149903E-3</v>
      </c>
      <c r="M347" s="2">
        <v>9.4429235302969892E-3</v>
      </c>
      <c r="N347" s="2">
        <v>9.69444326751801E-3</v>
      </c>
      <c r="O347" s="2">
        <v>0</v>
      </c>
      <c r="P347">
        <v>0</v>
      </c>
      <c r="Q347">
        <v>0</v>
      </c>
      <c r="R347" t="s">
        <v>45</v>
      </c>
    </row>
    <row r="348" spans="1:18" x14ac:dyDescent="0.25">
      <c r="A348" t="s">
        <v>132</v>
      </c>
      <c r="B348" t="s">
        <v>64</v>
      </c>
      <c r="C348" t="s">
        <v>36</v>
      </c>
      <c r="D348" s="2">
        <v>2.5986443275579901E-2</v>
      </c>
      <c r="E348" s="2">
        <v>3.4294391033989999E-2</v>
      </c>
      <c r="F348" s="2">
        <v>3.6192416438429902E-2</v>
      </c>
      <c r="G348" s="5">
        <v>3.1108024810269998E-2</v>
      </c>
      <c r="H348" s="2">
        <v>2.5125241505729898E-2</v>
      </c>
      <c r="I348" s="2">
        <v>2.71055283891539E-2</v>
      </c>
      <c r="J348" s="2">
        <v>2.8989942197908999E-2</v>
      </c>
      <c r="K348" s="2">
        <v>3.110444850148E-2</v>
      </c>
      <c r="L348" s="2">
        <v>3.3330177371169903E-2</v>
      </c>
      <c r="M348" s="2">
        <v>3.5460989276010997E-2</v>
      </c>
      <c r="N348" s="2">
        <v>3.7082907095468902E-2</v>
      </c>
      <c r="O348" s="2">
        <v>0</v>
      </c>
      <c r="P348">
        <v>0</v>
      </c>
      <c r="Q348">
        <v>0</v>
      </c>
      <c r="R348" t="s">
        <v>45</v>
      </c>
    </row>
    <row r="349" spans="1:18" x14ac:dyDescent="0.25">
      <c r="A349" t="s">
        <v>132</v>
      </c>
      <c r="B349" t="s">
        <v>64</v>
      </c>
      <c r="C349" t="s">
        <v>37</v>
      </c>
      <c r="D349" s="2">
        <v>2.2524429177499999E-2</v>
      </c>
      <c r="E349" s="2">
        <v>2.92255948709799E-2</v>
      </c>
      <c r="F349" s="2">
        <v>2.0974517582489999E-2</v>
      </c>
      <c r="G349" s="5">
        <v>1.7522979631209998E-2</v>
      </c>
      <c r="H349" s="2">
        <v>1.5219807088270001E-2</v>
      </c>
      <c r="I349" s="2">
        <v>1.6095628010014001E-2</v>
      </c>
      <c r="J349" s="2">
        <v>1.6951147615988899E-2</v>
      </c>
      <c r="K349" s="2">
        <v>1.803751094419E-2</v>
      </c>
      <c r="L349" s="2">
        <v>1.91914961389099E-2</v>
      </c>
      <c r="M349" s="2">
        <v>2.0267658135550998E-2</v>
      </c>
      <c r="N349" s="2">
        <v>2.0905422254419E-2</v>
      </c>
      <c r="O349" s="2">
        <v>0</v>
      </c>
      <c r="P349">
        <v>0</v>
      </c>
      <c r="Q349">
        <v>0</v>
      </c>
      <c r="R349" t="s">
        <v>45</v>
      </c>
    </row>
    <row r="350" spans="1:18" x14ac:dyDescent="0.25">
      <c r="A350" t="s">
        <v>132</v>
      </c>
      <c r="B350" t="s">
        <v>64</v>
      </c>
      <c r="C350" t="s">
        <v>39</v>
      </c>
      <c r="D350" s="2">
        <v>0.34500703411740002</v>
      </c>
      <c r="E350" s="2">
        <v>0.1388684849813</v>
      </c>
      <c r="F350" s="2">
        <v>6.0686204542330001E-2</v>
      </c>
      <c r="G350" s="5">
        <v>1.6569370317559898E-2</v>
      </c>
      <c r="H350" s="2">
        <v>1.3053542469531E-2</v>
      </c>
      <c r="I350" s="2">
        <v>1.3177907986309899E-2</v>
      </c>
      <c r="J350" s="2">
        <v>1.2600559986298899E-2</v>
      </c>
      <c r="K350" s="2">
        <v>1.15938698696629E-2</v>
      </c>
      <c r="L350" s="2">
        <v>1.07045270109439E-2</v>
      </c>
      <c r="M350" s="2">
        <v>9.7707740916669998E-3</v>
      </c>
      <c r="N350" s="2">
        <v>8.9749992486279993E-3</v>
      </c>
      <c r="O350">
        <v>0</v>
      </c>
      <c r="P350">
        <v>0</v>
      </c>
      <c r="Q350">
        <v>0</v>
      </c>
      <c r="R350" t="s">
        <v>45</v>
      </c>
    </row>
    <row r="351" spans="1:18" x14ac:dyDescent="0.25">
      <c r="A351" t="s">
        <v>132</v>
      </c>
      <c r="B351" t="s">
        <v>65</v>
      </c>
      <c r="C351" t="s">
        <v>16</v>
      </c>
      <c r="D351">
        <v>4.5461725564599998E-3</v>
      </c>
      <c r="E351" s="2">
        <v>4.5990238307599997E-3</v>
      </c>
      <c r="F351" s="2">
        <v>3.96182767196E-3</v>
      </c>
      <c r="G351" s="5">
        <v>2.8445162165699998E-3</v>
      </c>
      <c r="H351" s="2">
        <v>3.3080391566629999E-3</v>
      </c>
      <c r="I351" s="2">
        <v>3.4349534896939999E-3</v>
      </c>
      <c r="J351" s="2">
        <v>3.5732980072270002E-3</v>
      </c>
      <c r="K351" s="2">
        <v>3.9319171637069899E-3</v>
      </c>
      <c r="L351" s="2">
        <v>4.47535734789699E-3</v>
      </c>
      <c r="M351" s="2">
        <v>4.9452848339709898E-3</v>
      </c>
      <c r="N351" s="2">
        <v>5.3442165082679899E-3</v>
      </c>
      <c r="O351" s="2">
        <v>0</v>
      </c>
      <c r="P351">
        <v>0</v>
      </c>
      <c r="Q351">
        <v>0</v>
      </c>
      <c r="R351" t="s">
        <v>45</v>
      </c>
    </row>
    <row r="352" spans="1:18" x14ac:dyDescent="0.25">
      <c r="A352" t="s">
        <v>132</v>
      </c>
      <c r="B352" t="s">
        <v>65</v>
      </c>
      <c r="C352" t="s">
        <v>17</v>
      </c>
      <c r="D352">
        <v>9.9326094169999907E-2</v>
      </c>
      <c r="E352" s="2">
        <v>5.8392806081899999E-2</v>
      </c>
      <c r="F352" s="2">
        <v>8.7234092765400006E-2</v>
      </c>
      <c r="G352" s="5">
        <v>6.4525941152500002E-2</v>
      </c>
      <c r="H352" s="2">
        <v>6.6282417588649001E-2</v>
      </c>
      <c r="I352" s="2">
        <v>6.7953799679071003E-2</v>
      </c>
      <c r="J352" s="2">
        <v>6.9137625675940007E-2</v>
      </c>
      <c r="K352" s="2">
        <v>7.0161783646515999E-2</v>
      </c>
      <c r="L352" s="2">
        <v>7.1212790903241993E-2</v>
      </c>
      <c r="M352" s="2">
        <v>7.2263906131771E-2</v>
      </c>
      <c r="N352" s="2">
        <v>7.3841813558696998E-2</v>
      </c>
      <c r="O352" s="2">
        <v>0</v>
      </c>
      <c r="P352">
        <v>0</v>
      </c>
      <c r="Q352">
        <v>0</v>
      </c>
      <c r="R352" t="s">
        <v>45</v>
      </c>
    </row>
    <row r="353" spans="1:18" x14ac:dyDescent="0.25">
      <c r="A353" t="s">
        <v>132</v>
      </c>
      <c r="B353" t="s">
        <v>65</v>
      </c>
      <c r="C353" t="s">
        <v>19</v>
      </c>
      <c r="D353">
        <v>2.13938246659399</v>
      </c>
      <c r="E353" s="2">
        <v>1.27674462455</v>
      </c>
      <c r="F353" s="2">
        <v>0.73294616907999899</v>
      </c>
      <c r="G353" s="5">
        <v>0.69895612600399903</v>
      </c>
      <c r="H353" s="2">
        <v>0.50557036051665905</v>
      </c>
      <c r="I353" s="2">
        <v>0.47825802107119397</v>
      </c>
      <c r="J353" s="2">
        <v>0.40932550707654602</v>
      </c>
      <c r="K353" s="2">
        <v>0.36746322350377902</v>
      </c>
      <c r="L353" s="2">
        <v>0.33777557742741099</v>
      </c>
      <c r="M353" s="2">
        <v>0.331470363720964</v>
      </c>
      <c r="N353" s="2">
        <v>0.32017422603372198</v>
      </c>
      <c r="O353" s="2">
        <v>0</v>
      </c>
      <c r="P353">
        <v>0</v>
      </c>
      <c r="Q353">
        <v>0</v>
      </c>
      <c r="R353" t="s">
        <v>45</v>
      </c>
    </row>
    <row r="354" spans="1:18" x14ac:dyDescent="0.25">
      <c r="A354" t="s">
        <v>132</v>
      </c>
      <c r="B354" t="s">
        <v>65</v>
      </c>
      <c r="C354" t="s">
        <v>21</v>
      </c>
      <c r="D354">
        <v>18.910712660000002</v>
      </c>
      <c r="E354" s="2">
        <v>23.060553800000001</v>
      </c>
      <c r="F354" s="2">
        <v>19.700578459999999</v>
      </c>
      <c r="G354" s="5">
        <v>16.713057959</v>
      </c>
      <c r="H354" s="2">
        <v>13.975027114244901</v>
      </c>
      <c r="I354" s="2">
        <v>13.286643416278</v>
      </c>
      <c r="J354" s="2">
        <v>11.7070424724013</v>
      </c>
      <c r="K354" s="2">
        <v>10.8004954678263</v>
      </c>
      <c r="L354" s="2">
        <v>10.1682920259053</v>
      </c>
      <c r="M354" s="2">
        <v>9.7714222013846008</v>
      </c>
      <c r="N354" s="2">
        <v>9.1878533873052906</v>
      </c>
      <c r="O354" s="2">
        <v>0</v>
      </c>
      <c r="P354">
        <v>0</v>
      </c>
      <c r="Q354">
        <v>0</v>
      </c>
      <c r="R354" t="s">
        <v>46</v>
      </c>
    </row>
    <row r="355" spans="1:18" x14ac:dyDescent="0.25">
      <c r="A355" t="s">
        <v>132</v>
      </c>
      <c r="B355" t="s">
        <v>65</v>
      </c>
      <c r="C355" t="s">
        <v>22</v>
      </c>
      <c r="D355">
        <v>0</v>
      </c>
      <c r="E355" s="2">
        <v>6.4007830000000002E-2</v>
      </c>
      <c r="F355" s="2">
        <v>0.12828419999999999</v>
      </c>
      <c r="G355" s="5">
        <v>0.130607</v>
      </c>
      <c r="H355" s="2">
        <v>0.13328954000000001</v>
      </c>
      <c r="I355" s="2">
        <v>0.13248515999999999</v>
      </c>
      <c r="J355" s="2">
        <v>0.12124512</v>
      </c>
      <c r="K355" s="2">
        <v>0.10388004000000001</v>
      </c>
      <c r="L355" s="2">
        <v>9.4125319999999901E-2</v>
      </c>
      <c r="M355" s="2">
        <v>6.6508424999999996E-2</v>
      </c>
      <c r="N355" s="2">
        <v>6.3039478999999995E-2</v>
      </c>
      <c r="O355" s="2">
        <v>0</v>
      </c>
      <c r="P355">
        <v>0</v>
      </c>
      <c r="Q355">
        <v>0</v>
      </c>
      <c r="R355" t="s">
        <v>45</v>
      </c>
    </row>
    <row r="356" spans="1:18" x14ac:dyDescent="0.25">
      <c r="A356" t="s">
        <v>132</v>
      </c>
      <c r="B356" t="s">
        <v>65</v>
      </c>
      <c r="C356" t="s">
        <v>23</v>
      </c>
      <c r="D356" s="2">
        <v>2.3795116E-8</v>
      </c>
      <c r="E356" s="2">
        <v>0.37450699999999998</v>
      </c>
      <c r="F356" s="2">
        <v>0.57605379999999995</v>
      </c>
      <c r="G356" s="5">
        <v>0.58648400000000001</v>
      </c>
      <c r="H356" s="2">
        <v>0.59852930000000004</v>
      </c>
      <c r="I356" s="2">
        <v>0.59491629999999895</v>
      </c>
      <c r="J356" s="2">
        <v>0.54444459999999995</v>
      </c>
      <c r="K356" s="2">
        <v>0.46646749999999898</v>
      </c>
      <c r="L356" s="2">
        <v>0.42266515999999998</v>
      </c>
      <c r="M356" s="2">
        <v>0.29865228999999999</v>
      </c>
      <c r="N356" s="2">
        <v>0.28307536999999999</v>
      </c>
      <c r="O356" s="2">
        <v>0</v>
      </c>
      <c r="P356">
        <v>0</v>
      </c>
      <c r="Q356">
        <v>0</v>
      </c>
      <c r="R356" t="s">
        <v>45</v>
      </c>
    </row>
    <row r="357" spans="1:18" x14ac:dyDescent="0.25">
      <c r="A357" t="s">
        <v>132</v>
      </c>
      <c r="B357" t="s">
        <v>65</v>
      </c>
      <c r="C357" t="s">
        <v>24</v>
      </c>
      <c r="D357">
        <v>0</v>
      </c>
      <c r="E357" s="2">
        <v>7.8640129999999905E-2</v>
      </c>
      <c r="F357" s="2">
        <v>0.13890659999999999</v>
      </c>
      <c r="G357" s="5">
        <v>0.14142169999999901</v>
      </c>
      <c r="H357" s="2">
        <v>0.14432614999999999</v>
      </c>
      <c r="I357" s="2">
        <v>0.14345501999999999</v>
      </c>
      <c r="J357" s="2">
        <v>0.13128451999999999</v>
      </c>
      <c r="K357" s="2">
        <v>0.11248157</v>
      </c>
      <c r="L357" s="2">
        <v>0.101919279999999</v>
      </c>
      <c r="M357" s="2">
        <v>7.2015505999999896E-2</v>
      </c>
      <c r="N357" s="2">
        <v>6.8259320999999998E-2</v>
      </c>
      <c r="O357" s="2">
        <v>0</v>
      </c>
      <c r="P357">
        <v>0</v>
      </c>
      <c r="Q357">
        <v>0</v>
      </c>
      <c r="R357" t="s">
        <v>45</v>
      </c>
    </row>
    <row r="358" spans="1:18" x14ac:dyDescent="0.25">
      <c r="A358" t="s">
        <v>132</v>
      </c>
      <c r="B358" t="s">
        <v>65</v>
      </c>
      <c r="C358" t="s">
        <v>25</v>
      </c>
      <c r="D358" s="2">
        <v>1.1979220999999901E-7</v>
      </c>
      <c r="E358" s="2">
        <v>1.2182778E-4</v>
      </c>
      <c r="F358" s="2">
        <v>1.3155280000000001E-4</v>
      </c>
      <c r="G358" s="5">
        <v>1.3393459999999901E-4</v>
      </c>
      <c r="H358" s="2">
        <v>1.3668543000000001E-4</v>
      </c>
      <c r="I358" s="2">
        <v>1.35860519999999E-4</v>
      </c>
      <c r="J358" s="2">
        <v>1.2433413999999999E-4</v>
      </c>
      <c r="K358" s="2">
        <v>1.06526719999999E-4</v>
      </c>
      <c r="L358" s="2">
        <v>9.6523539999999994E-5</v>
      </c>
      <c r="M358" s="2">
        <v>6.8202873999999999E-5</v>
      </c>
      <c r="N358" s="2">
        <v>6.4645631999999997E-5</v>
      </c>
      <c r="O358" s="2">
        <v>0</v>
      </c>
      <c r="P358">
        <v>0</v>
      </c>
      <c r="Q358">
        <v>0</v>
      </c>
      <c r="R358" t="s">
        <v>45</v>
      </c>
    </row>
    <row r="359" spans="1:18" x14ac:dyDescent="0.25">
      <c r="A359" t="s">
        <v>132</v>
      </c>
      <c r="B359" t="s">
        <v>65</v>
      </c>
      <c r="C359" t="s">
        <v>26</v>
      </c>
      <c r="D359">
        <v>0</v>
      </c>
      <c r="E359" s="2">
        <v>5.7304160000000003E-3</v>
      </c>
      <c r="F359" s="2">
        <v>1.0132014999999999E-2</v>
      </c>
      <c r="G359" s="5">
        <v>1.0315463E-2</v>
      </c>
      <c r="H359" s="2">
        <v>1.05273179999999E-2</v>
      </c>
      <c r="I359" s="2">
        <v>1.0463785E-2</v>
      </c>
      <c r="J359" s="2">
        <v>9.5760449999999896E-3</v>
      </c>
      <c r="K359" s="2">
        <v>8.2045380000000008E-3</v>
      </c>
      <c r="L359" s="2">
        <v>7.4341049999999999E-3</v>
      </c>
      <c r="M359" s="2">
        <v>5.2528951999999997E-3</v>
      </c>
      <c r="N359" s="2">
        <v>4.9789129999999997E-3</v>
      </c>
      <c r="O359" s="2">
        <v>0</v>
      </c>
      <c r="P359">
        <v>0</v>
      </c>
      <c r="Q359">
        <v>0</v>
      </c>
      <c r="R359" t="s">
        <v>45</v>
      </c>
    </row>
    <row r="360" spans="1:18" x14ac:dyDescent="0.25">
      <c r="A360" t="s">
        <v>132</v>
      </c>
      <c r="B360" t="s">
        <v>65</v>
      </c>
      <c r="C360" t="s">
        <v>27</v>
      </c>
      <c r="D360">
        <v>4.0379943910000002E-3</v>
      </c>
      <c r="E360" s="2">
        <v>3.9931006449999999E-3</v>
      </c>
      <c r="F360" s="2">
        <v>3.12303406999999E-3</v>
      </c>
      <c r="G360" s="5">
        <v>1.8088889660000001E-3</v>
      </c>
      <c r="H360" s="2">
        <v>1.67943281885E-3</v>
      </c>
      <c r="I360" s="2">
        <v>1.678855540154E-3</v>
      </c>
      <c r="J360" s="2">
        <v>1.583023742425E-3</v>
      </c>
      <c r="K360" s="2">
        <v>1.5160266613779901E-3</v>
      </c>
      <c r="L360" s="2">
        <v>1.5058206951549999E-3</v>
      </c>
      <c r="M360" s="2">
        <v>1.5195738775019901E-3</v>
      </c>
      <c r="N360" s="2">
        <v>1.54629579226199E-3</v>
      </c>
      <c r="O360" s="2">
        <v>0</v>
      </c>
      <c r="P360">
        <v>0</v>
      </c>
      <c r="Q360">
        <v>0</v>
      </c>
      <c r="R360" t="s">
        <v>45</v>
      </c>
    </row>
    <row r="361" spans="1:18" x14ac:dyDescent="0.25">
      <c r="A361" t="s">
        <v>132</v>
      </c>
      <c r="B361" t="s">
        <v>65</v>
      </c>
      <c r="C361" t="s">
        <v>29</v>
      </c>
      <c r="D361">
        <v>6.8164450401399998E-3</v>
      </c>
      <c r="E361" s="2">
        <v>3.65999873943999E-3</v>
      </c>
      <c r="F361" s="2">
        <v>4.0696919669999899E-3</v>
      </c>
      <c r="G361" s="5">
        <v>3.4874041079700001E-3</v>
      </c>
      <c r="H361" s="2">
        <v>3.1839075132299999E-3</v>
      </c>
      <c r="I361" s="2">
        <v>3.1784309786650001E-3</v>
      </c>
      <c r="J361" s="2">
        <v>3.0127232108920002E-3</v>
      </c>
      <c r="K361" s="2">
        <v>2.9261317284620001E-3</v>
      </c>
      <c r="L361" s="2">
        <v>2.8606182819789902E-3</v>
      </c>
      <c r="M361" s="2">
        <v>2.8398782692449901E-3</v>
      </c>
      <c r="N361" s="2">
        <v>2.7888191266719898E-3</v>
      </c>
      <c r="O361" s="2">
        <v>0</v>
      </c>
      <c r="P361">
        <v>0</v>
      </c>
      <c r="Q361">
        <v>0</v>
      </c>
      <c r="R361" t="s">
        <v>45</v>
      </c>
    </row>
    <row r="362" spans="1:18" x14ac:dyDescent="0.25">
      <c r="A362" t="s">
        <v>132</v>
      </c>
      <c r="B362" t="s">
        <v>65</v>
      </c>
      <c r="C362" t="s">
        <v>31</v>
      </c>
      <c r="D362">
        <v>0.290902157592</v>
      </c>
      <c r="E362" s="2">
        <v>0.18693481381079999</v>
      </c>
      <c r="F362">
        <v>0.110577480320999</v>
      </c>
      <c r="G362" s="5">
        <v>0.101228571311499</v>
      </c>
      <c r="H362" s="2">
        <v>7.2642540192520005E-2</v>
      </c>
      <c r="I362" s="2">
        <v>7.1532893717185006E-2</v>
      </c>
      <c r="J362" s="2">
        <v>6.8029956841407002E-2</v>
      </c>
      <c r="K362" s="2">
        <v>6.76515646057919E-2</v>
      </c>
      <c r="L362" s="2">
        <v>6.8169206757636006E-2</v>
      </c>
      <c r="M362" s="2">
        <v>6.9247418507871E-2</v>
      </c>
      <c r="N362" s="2">
        <v>6.8607531089605003E-2</v>
      </c>
      <c r="O362" s="2">
        <v>0</v>
      </c>
      <c r="P362">
        <v>0</v>
      </c>
      <c r="Q362">
        <v>0</v>
      </c>
      <c r="R362" t="s">
        <v>45</v>
      </c>
    </row>
    <row r="363" spans="1:18" x14ac:dyDescent="0.25">
      <c r="A363" t="s">
        <v>132</v>
      </c>
      <c r="B363" t="s">
        <v>65</v>
      </c>
      <c r="C363" t="s">
        <v>32</v>
      </c>
      <c r="D363">
        <v>0.37938819914600003</v>
      </c>
      <c r="E363">
        <v>0.274092299633999</v>
      </c>
      <c r="F363">
        <v>0.17395013632699999</v>
      </c>
      <c r="G363" s="1">
        <v>0.113630729987</v>
      </c>
      <c r="H363">
        <v>8.5233263774870005E-2</v>
      </c>
      <c r="I363">
        <v>7.6809311274990993E-2</v>
      </c>
      <c r="J363">
        <v>6.5209836820511999E-2</v>
      </c>
      <c r="K363">
        <v>5.7331203841335998E-2</v>
      </c>
      <c r="L363">
        <v>5.44107763494769E-2</v>
      </c>
      <c r="M363">
        <v>5.47810251584359E-2</v>
      </c>
      <c r="N363">
        <v>5.5764189899561001E-2</v>
      </c>
      <c r="O363">
        <v>0</v>
      </c>
      <c r="P363">
        <v>0</v>
      </c>
      <c r="Q363">
        <v>0</v>
      </c>
      <c r="R363" t="s">
        <v>45</v>
      </c>
    </row>
    <row r="364" spans="1:18" x14ac:dyDescent="0.25">
      <c r="A364" t="s">
        <v>132</v>
      </c>
      <c r="B364" t="s">
        <v>65</v>
      </c>
      <c r="C364" t="s">
        <v>34</v>
      </c>
      <c r="D364" s="2">
        <v>6.8329005698400001E-3</v>
      </c>
      <c r="E364" s="2">
        <v>9.9474520184699902E-3</v>
      </c>
      <c r="F364">
        <v>5.6403351270999996E-3</v>
      </c>
      <c r="G364" s="1">
        <v>4.9552309439999899E-3</v>
      </c>
      <c r="H364">
        <v>4.323476309716E-3</v>
      </c>
      <c r="I364">
        <v>4.4922158809659997E-3</v>
      </c>
      <c r="J364">
        <v>4.5737070938389997E-3</v>
      </c>
      <c r="K364">
        <v>4.6605177491379898E-3</v>
      </c>
      <c r="L364">
        <v>4.7405209946610001E-3</v>
      </c>
      <c r="M364">
        <v>4.8501388631320003E-3</v>
      </c>
      <c r="N364">
        <v>4.86543197239E-3</v>
      </c>
      <c r="O364">
        <v>0</v>
      </c>
      <c r="P364">
        <v>0</v>
      </c>
      <c r="Q364">
        <v>0</v>
      </c>
      <c r="R364" t="s">
        <v>45</v>
      </c>
    </row>
    <row r="365" spans="1:18" x14ac:dyDescent="0.25">
      <c r="A365" t="s">
        <v>132</v>
      </c>
      <c r="B365" t="s">
        <v>65</v>
      </c>
      <c r="C365" t="s">
        <v>36</v>
      </c>
      <c r="D365" s="2">
        <v>2.648236088665E-2</v>
      </c>
      <c r="E365">
        <v>5.2181721057179997E-2</v>
      </c>
      <c r="F365">
        <v>4.7455494759629999E-2</v>
      </c>
      <c r="G365" s="1">
        <v>6.1726323986389997E-2</v>
      </c>
      <c r="H365">
        <v>4.7418932407279998E-2</v>
      </c>
      <c r="I365">
        <v>5.0138331769685997E-2</v>
      </c>
      <c r="J365">
        <v>5.2821572235784903E-2</v>
      </c>
      <c r="K365">
        <v>5.6446834236350898E-2</v>
      </c>
      <c r="L365">
        <v>5.9919859069908897E-2</v>
      </c>
      <c r="M365">
        <v>6.32732065446929E-2</v>
      </c>
      <c r="N365">
        <v>6.6639781106549001E-2</v>
      </c>
      <c r="O365">
        <v>0</v>
      </c>
      <c r="P365">
        <v>0</v>
      </c>
      <c r="Q365">
        <v>0</v>
      </c>
      <c r="R365" t="s">
        <v>45</v>
      </c>
    </row>
    <row r="366" spans="1:18" x14ac:dyDescent="0.25">
      <c r="A366" t="s">
        <v>132</v>
      </c>
      <c r="B366" t="s">
        <v>65</v>
      </c>
      <c r="C366" t="s">
        <v>37</v>
      </c>
      <c r="D366" s="2">
        <v>1.873782095686E-2</v>
      </c>
      <c r="E366" s="2">
        <v>4.0098228492150001E-2</v>
      </c>
      <c r="F366" s="2">
        <v>2.1311887837719999E-2</v>
      </c>
      <c r="G366" s="5">
        <v>1.8612927973939999E-2</v>
      </c>
      <c r="H366" s="2">
        <v>1.45757268263699E-2</v>
      </c>
      <c r="I366" s="2">
        <v>1.52477371629359E-2</v>
      </c>
      <c r="J366" s="2">
        <v>1.5670578540644998E-2</v>
      </c>
      <c r="K366" s="2">
        <v>1.6307768514901001E-2</v>
      </c>
      <c r="L366" s="2">
        <v>1.7008840528598999E-2</v>
      </c>
      <c r="M366" s="2">
        <v>1.7749960387313E-2</v>
      </c>
      <c r="N366" s="2">
        <v>1.8428560346349002E-2</v>
      </c>
      <c r="O366" s="2">
        <v>0</v>
      </c>
      <c r="P366">
        <v>0</v>
      </c>
      <c r="Q366">
        <v>0</v>
      </c>
      <c r="R366" t="s">
        <v>45</v>
      </c>
    </row>
    <row r="367" spans="1:18" x14ac:dyDescent="0.25">
      <c r="A367" t="s">
        <v>132</v>
      </c>
      <c r="B367" t="s">
        <v>65</v>
      </c>
      <c r="C367" t="s">
        <v>39</v>
      </c>
      <c r="D367" s="2">
        <v>0.41861013264579999</v>
      </c>
      <c r="E367" s="2">
        <v>0.35847255890516899</v>
      </c>
      <c r="F367" s="2">
        <v>0.133108454716759</v>
      </c>
      <c r="G367" s="5">
        <v>3.942799875545E-2</v>
      </c>
      <c r="H367" s="2">
        <v>2.6284793476666998E-2</v>
      </c>
      <c r="I367" s="2">
        <v>2.5432793842992001E-2</v>
      </c>
      <c r="J367" s="2">
        <v>2.4504646742805999E-2</v>
      </c>
      <c r="K367" s="2">
        <v>2.6417733776272E-2</v>
      </c>
      <c r="L367" s="2">
        <v>2.8361243588656899E-2</v>
      </c>
      <c r="M367" s="2">
        <v>3.0055526607835E-2</v>
      </c>
      <c r="N367" s="2">
        <v>3.10125805313229E-2</v>
      </c>
      <c r="O367">
        <v>0</v>
      </c>
      <c r="P367">
        <v>0</v>
      </c>
      <c r="Q367">
        <v>0</v>
      </c>
      <c r="R367" t="s">
        <v>45</v>
      </c>
    </row>
    <row r="368" spans="1:18" x14ac:dyDescent="0.25">
      <c r="A368" t="s">
        <v>132</v>
      </c>
      <c r="B368" t="s">
        <v>66</v>
      </c>
      <c r="C368" t="s">
        <v>16</v>
      </c>
      <c r="D368">
        <v>3.4497662064979901E-3</v>
      </c>
      <c r="E368" s="2">
        <v>3.23211067817499E-3</v>
      </c>
      <c r="F368" s="2">
        <v>2.1210810064889898E-3</v>
      </c>
      <c r="G368" s="5">
        <v>2.7586665545479999E-3</v>
      </c>
      <c r="H368" s="2">
        <v>2.6090206494910001E-3</v>
      </c>
      <c r="I368" s="2">
        <v>2.5877738478119901E-3</v>
      </c>
      <c r="J368" s="2">
        <v>2.5803246969899902E-3</v>
      </c>
      <c r="K368" s="2">
        <v>2.6234999985789999E-3</v>
      </c>
      <c r="L368" s="2">
        <v>2.7438919846070001E-3</v>
      </c>
      <c r="M368" s="2">
        <v>2.8638742734619898E-3</v>
      </c>
      <c r="N368" s="2">
        <v>2.9363371368879999E-3</v>
      </c>
      <c r="O368" s="2">
        <v>0</v>
      </c>
      <c r="P368">
        <v>0</v>
      </c>
      <c r="Q368">
        <v>0</v>
      </c>
      <c r="R368" t="s">
        <v>45</v>
      </c>
    </row>
    <row r="369" spans="1:18" x14ac:dyDescent="0.25">
      <c r="A369" t="s">
        <v>132</v>
      </c>
      <c r="B369" t="s">
        <v>66</v>
      </c>
      <c r="C369" t="s">
        <v>17</v>
      </c>
      <c r="D369">
        <v>2.47099103699999E-2</v>
      </c>
      <c r="E369" s="2">
        <v>3.110181178035E-2</v>
      </c>
      <c r="F369" s="2">
        <v>2.8500724130140001E-2</v>
      </c>
      <c r="G369" s="5">
        <v>2.0541613889559999E-2</v>
      </c>
      <c r="H369" s="2">
        <v>2.07999535877499E-2</v>
      </c>
      <c r="I369" s="2">
        <v>2.1603553674702E-2</v>
      </c>
      <c r="J369" s="2">
        <v>2.2178807344287E-2</v>
      </c>
      <c r="K369" s="2">
        <v>2.27113643027929E-2</v>
      </c>
      <c r="L369" s="2">
        <v>2.3216178168520001E-2</v>
      </c>
      <c r="M369" s="2">
        <v>2.3739399177959E-2</v>
      </c>
      <c r="N369" s="2">
        <v>2.423951993499E-2</v>
      </c>
      <c r="O369" s="2">
        <v>0</v>
      </c>
      <c r="P369">
        <v>0</v>
      </c>
      <c r="Q369">
        <v>0</v>
      </c>
      <c r="R369" t="s">
        <v>45</v>
      </c>
    </row>
    <row r="370" spans="1:18" x14ac:dyDescent="0.25">
      <c r="A370" t="s">
        <v>132</v>
      </c>
      <c r="B370" t="s">
        <v>66</v>
      </c>
      <c r="C370" t="s">
        <v>19</v>
      </c>
      <c r="D370">
        <v>0.73432140982780003</v>
      </c>
      <c r="E370" s="2">
        <v>0.41157281281743902</v>
      </c>
      <c r="F370" s="2">
        <v>0.23060585350410001</v>
      </c>
      <c r="G370" s="5">
        <v>0.2233519043344</v>
      </c>
      <c r="H370" s="2">
        <v>0.19300832979551</v>
      </c>
      <c r="I370" s="2">
        <v>0.17306105213497699</v>
      </c>
      <c r="J370" s="2">
        <v>0.14745391058148499</v>
      </c>
      <c r="K370" s="2">
        <v>0.142469616296061</v>
      </c>
      <c r="L370" s="2">
        <v>0.142472550028344</v>
      </c>
      <c r="M370" s="2">
        <v>0.149387546566081</v>
      </c>
      <c r="N370" s="2">
        <v>0.15265432582989499</v>
      </c>
      <c r="O370" s="2">
        <v>0</v>
      </c>
      <c r="P370">
        <v>0</v>
      </c>
      <c r="Q370">
        <v>0</v>
      </c>
      <c r="R370" t="s">
        <v>45</v>
      </c>
    </row>
    <row r="371" spans="1:18" x14ac:dyDescent="0.25">
      <c r="A371" t="s">
        <v>132</v>
      </c>
      <c r="B371" t="s">
        <v>66</v>
      </c>
      <c r="C371" t="s">
        <v>21</v>
      </c>
      <c r="D371">
        <v>4.6736866101469996</v>
      </c>
      <c r="E371" s="2">
        <v>5.7229325166499896</v>
      </c>
      <c r="F371" s="2">
        <v>4.6706211224</v>
      </c>
      <c r="G371" s="5">
        <v>4.2144413545599901</v>
      </c>
      <c r="H371" s="2">
        <v>3.75613311635415</v>
      </c>
      <c r="I371" s="2">
        <v>3.4544155777213601</v>
      </c>
      <c r="J371" s="2">
        <v>2.7845944123583601</v>
      </c>
      <c r="K371" s="2">
        <v>2.2820151568832698</v>
      </c>
      <c r="L371" s="2">
        <v>1.8356568352046401</v>
      </c>
      <c r="M371" s="2">
        <v>1.3976917433943401</v>
      </c>
      <c r="N371" s="2">
        <v>1.02909725155728</v>
      </c>
      <c r="O371" s="2">
        <v>0</v>
      </c>
      <c r="P371">
        <v>0</v>
      </c>
      <c r="Q371">
        <v>0</v>
      </c>
      <c r="R371" t="s">
        <v>46</v>
      </c>
    </row>
    <row r="372" spans="1:18" x14ac:dyDescent="0.25">
      <c r="A372" t="s">
        <v>132</v>
      </c>
      <c r="B372" t="s">
        <v>66</v>
      </c>
      <c r="C372" t="s">
        <v>22</v>
      </c>
      <c r="D372">
        <v>0</v>
      </c>
      <c r="E372" s="2">
        <v>3.4379459999999999E-3</v>
      </c>
      <c r="F372" s="2">
        <v>4.3568749999999996E-3</v>
      </c>
      <c r="G372" s="5">
        <v>5.9554449999999898E-3</v>
      </c>
      <c r="H372" s="2">
        <v>6.1431649999999999E-3</v>
      </c>
      <c r="I372" s="2">
        <v>6.1850459999999996E-3</v>
      </c>
      <c r="J372" s="2">
        <v>5.6933660000000001E-3</v>
      </c>
      <c r="K372" s="2">
        <v>4.9012169999999898E-3</v>
      </c>
      <c r="L372" s="2">
        <v>4.4679729999999897E-3</v>
      </c>
      <c r="M372" s="2">
        <v>3.1802067999999999E-3</v>
      </c>
      <c r="N372" s="2">
        <v>3.0146515999999899E-3</v>
      </c>
      <c r="O372" s="2">
        <v>0</v>
      </c>
      <c r="P372">
        <v>0</v>
      </c>
      <c r="Q372">
        <v>0</v>
      </c>
      <c r="R372" t="s">
        <v>45</v>
      </c>
    </row>
    <row r="373" spans="1:18" x14ac:dyDescent="0.25">
      <c r="A373" t="s">
        <v>132</v>
      </c>
      <c r="B373" t="s">
        <v>66</v>
      </c>
      <c r="C373" t="s">
        <v>23</v>
      </c>
      <c r="D373" s="2">
        <v>1.0805160000000001E-9</v>
      </c>
      <c r="E373" s="2">
        <v>2.0115270000000001E-2</v>
      </c>
      <c r="F373" s="2">
        <v>1.9564289999999901E-2</v>
      </c>
      <c r="G373" s="5">
        <v>2.6742620000000002E-2</v>
      </c>
      <c r="H373" s="2">
        <v>2.7585506999999902E-2</v>
      </c>
      <c r="I373" s="2">
        <v>2.7773641999999901E-2</v>
      </c>
      <c r="J373" s="2">
        <v>2.5565773E-2</v>
      </c>
      <c r="K373" s="2">
        <v>2.2008661999999901E-2</v>
      </c>
      <c r="L373" s="2">
        <v>2.00631919999999E-2</v>
      </c>
      <c r="M373" s="2">
        <v>1.42805469999999E-2</v>
      </c>
      <c r="N373" s="2">
        <v>1.3537133899999901E-2</v>
      </c>
      <c r="O373" s="2">
        <v>0</v>
      </c>
      <c r="P373">
        <v>0</v>
      </c>
      <c r="Q373">
        <v>0</v>
      </c>
      <c r="R373" t="s">
        <v>45</v>
      </c>
    </row>
    <row r="374" spans="1:18" x14ac:dyDescent="0.25">
      <c r="A374" t="s">
        <v>132</v>
      </c>
      <c r="B374" t="s">
        <v>66</v>
      </c>
      <c r="C374" t="s">
        <v>24</v>
      </c>
      <c r="D374">
        <v>0</v>
      </c>
      <c r="E374" s="2">
        <v>4.2238639999999999E-3</v>
      </c>
      <c r="F374" s="2">
        <v>4.7176329999999997E-3</v>
      </c>
      <c r="G374" s="5">
        <v>6.4485789999999899E-3</v>
      </c>
      <c r="H374" s="2">
        <v>6.6518360000000004E-3</v>
      </c>
      <c r="I374" s="2">
        <v>6.6971770000000003E-3</v>
      </c>
      <c r="J374" s="2">
        <v>6.1647860000000002E-3</v>
      </c>
      <c r="K374" s="2">
        <v>5.3070589999999898E-3</v>
      </c>
      <c r="L374" s="2">
        <v>4.8379312999999998E-3</v>
      </c>
      <c r="M374" s="2">
        <v>3.4435351000000002E-3</v>
      </c>
      <c r="N374" s="2">
        <v>3.2642731999999999E-3</v>
      </c>
      <c r="O374" s="2">
        <v>0</v>
      </c>
      <c r="P374">
        <v>0</v>
      </c>
      <c r="Q374">
        <v>0</v>
      </c>
      <c r="R374" t="s">
        <v>45</v>
      </c>
    </row>
    <row r="375" spans="1:18" x14ac:dyDescent="0.25">
      <c r="A375" t="s">
        <v>132</v>
      </c>
      <c r="B375" t="s">
        <v>66</v>
      </c>
      <c r="C375" t="s">
        <v>25</v>
      </c>
      <c r="D375" s="2">
        <v>5.4396780000000002E-9</v>
      </c>
      <c r="E375" s="2">
        <v>6.5435210000000001E-6</v>
      </c>
      <c r="F375" s="2">
        <v>4.4678720000000001E-6</v>
      </c>
      <c r="G375" s="5">
        <v>6.1071799999999899E-6</v>
      </c>
      <c r="H375" s="2">
        <v>6.2996779999999998E-6</v>
      </c>
      <c r="I375" s="2">
        <v>6.3426290000000002E-6</v>
      </c>
      <c r="J375" s="2">
        <v>5.8384179999999999E-6</v>
      </c>
      <c r="K375" s="2">
        <v>5.0260959999999999E-6</v>
      </c>
      <c r="L375" s="2">
        <v>4.5818041E-6</v>
      </c>
      <c r="M375" s="2">
        <v>3.26123079999999E-6</v>
      </c>
      <c r="N375" s="2">
        <v>3.0914601000000001E-6</v>
      </c>
      <c r="O375" s="2">
        <v>0</v>
      </c>
      <c r="P375">
        <v>0</v>
      </c>
      <c r="Q375">
        <v>0</v>
      </c>
      <c r="R375" t="s">
        <v>45</v>
      </c>
    </row>
    <row r="376" spans="1:18" x14ac:dyDescent="0.25">
      <c r="A376" t="s">
        <v>132</v>
      </c>
      <c r="B376" t="s">
        <v>66</v>
      </c>
      <c r="C376" t="s">
        <v>26</v>
      </c>
      <c r="D376">
        <v>0</v>
      </c>
      <c r="E376" s="2">
        <v>3.0778720000000003E-4</v>
      </c>
      <c r="F376" s="2">
        <v>3.4410940000000002E-4</v>
      </c>
      <c r="G376" s="5">
        <v>4.703671E-4</v>
      </c>
      <c r="H376" s="2">
        <v>4.8519189999999998E-4</v>
      </c>
      <c r="I376" s="2">
        <v>4.8849989999999997E-4</v>
      </c>
      <c r="J376" s="2">
        <v>4.4966699999999897E-4</v>
      </c>
      <c r="K376" s="2">
        <v>3.8710291E-4</v>
      </c>
      <c r="L376" s="2">
        <v>3.5288446999999902E-4</v>
      </c>
      <c r="M376" s="2">
        <v>2.5117557999999998E-4</v>
      </c>
      <c r="N376" s="2">
        <v>2.3809995E-4</v>
      </c>
      <c r="O376" s="2">
        <v>0</v>
      </c>
      <c r="P376">
        <v>0</v>
      </c>
      <c r="Q376">
        <v>0</v>
      </c>
      <c r="R376" t="s">
        <v>45</v>
      </c>
    </row>
    <row r="377" spans="1:18" x14ac:dyDescent="0.25">
      <c r="A377" t="s">
        <v>132</v>
      </c>
      <c r="B377" t="s">
        <v>66</v>
      </c>
      <c r="C377" t="s">
        <v>27</v>
      </c>
      <c r="D377">
        <v>2.8338132769999999E-3</v>
      </c>
      <c r="E377" s="2">
        <v>2.5123318167009898E-3</v>
      </c>
      <c r="F377" s="2">
        <v>1.82885344468999E-3</v>
      </c>
      <c r="G377" s="5">
        <v>1.3876535423E-3</v>
      </c>
      <c r="H377" s="2">
        <v>1.098339423999E-3</v>
      </c>
      <c r="I377" s="2">
        <v>1.3762034503290001E-3</v>
      </c>
      <c r="J377" s="2">
        <v>1.4683431387999899E-3</v>
      </c>
      <c r="K377" s="2">
        <v>1.5079333942040001E-3</v>
      </c>
      <c r="L377" s="2">
        <v>1.55975228345599E-3</v>
      </c>
      <c r="M377" s="2">
        <v>1.6274961195599899E-3</v>
      </c>
      <c r="N377" s="2">
        <v>1.6862527843769901E-3</v>
      </c>
      <c r="O377" s="2">
        <v>0</v>
      </c>
      <c r="P377">
        <v>0</v>
      </c>
      <c r="Q377">
        <v>0</v>
      </c>
      <c r="R377" t="s">
        <v>45</v>
      </c>
    </row>
    <row r="378" spans="1:18" x14ac:dyDescent="0.25">
      <c r="A378" t="s">
        <v>132</v>
      </c>
      <c r="B378" t="s">
        <v>66</v>
      </c>
      <c r="C378" t="s">
        <v>29</v>
      </c>
      <c r="D378">
        <v>1.7867178881400001E-3</v>
      </c>
      <c r="E378">
        <v>2.5708303006299902E-3</v>
      </c>
      <c r="F378">
        <v>2.6104798473569999E-3</v>
      </c>
      <c r="G378" s="5">
        <v>1.70158246722899E-3</v>
      </c>
      <c r="H378" s="2">
        <v>1.4304302933489999E-3</v>
      </c>
      <c r="I378" s="2">
        <v>1.598415769626E-3</v>
      </c>
      <c r="J378" s="2">
        <v>1.7059792061519901E-3</v>
      </c>
      <c r="K378" s="2">
        <v>1.80978478551599E-3</v>
      </c>
      <c r="L378" s="2">
        <v>1.9070340728500001E-3</v>
      </c>
      <c r="M378" s="2">
        <v>2.027744104424E-3</v>
      </c>
      <c r="N378" s="2">
        <v>2.1140599126969902E-3</v>
      </c>
      <c r="O378" s="2">
        <v>0</v>
      </c>
      <c r="P378">
        <v>0</v>
      </c>
      <c r="Q378">
        <v>0</v>
      </c>
      <c r="R378" t="s">
        <v>45</v>
      </c>
    </row>
    <row r="379" spans="1:18" x14ac:dyDescent="0.25">
      <c r="A379" t="s">
        <v>132</v>
      </c>
      <c r="B379" t="s">
        <v>66</v>
      </c>
      <c r="C379" t="s">
        <v>31</v>
      </c>
      <c r="D379">
        <v>0.127706617980759</v>
      </c>
      <c r="E379">
        <v>8.4475970475259995E-2</v>
      </c>
      <c r="F379">
        <v>4.4672372836672899E-2</v>
      </c>
      <c r="G379" s="1">
        <v>4.1670260872825902E-2</v>
      </c>
      <c r="H379">
        <v>3.4284721339109002E-2</v>
      </c>
      <c r="I379">
        <v>3.195353527362E-2</v>
      </c>
      <c r="J379">
        <v>2.917833046226E-2</v>
      </c>
      <c r="K379">
        <v>2.9835330059889899E-2</v>
      </c>
      <c r="L379">
        <v>3.1165631156572001E-2</v>
      </c>
      <c r="M379">
        <v>3.2713200464824899E-2</v>
      </c>
      <c r="N379">
        <v>3.3443520090333002E-2</v>
      </c>
      <c r="O379">
        <v>0</v>
      </c>
      <c r="P379">
        <v>0</v>
      </c>
      <c r="Q379">
        <v>0</v>
      </c>
      <c r="R379" t="s">
        <v>45</v>
      </c>
    </row>
    <row r="380" spans="1:18" x14ac:dyDescent="0.25">
      <c r="A380" t="s">
        <v>132</v>
      </c>
      <c r="B380" t="s">
        <v>66</v>
      </c>
      <c r="C380" t="s">
        <v>32</v>
      </c>
      <c r="D380">
        <v>0.11774540797949901</v>
      </c>
      <c r="E380" s="2">
        <v>8.795617080109E-2</v>
      </c>
      <c r="F380" s="2">
        <v>5.5708334233599902E-2</v>
      </c>
      <c r="G380" s="5">
        <v>4.7670133040459903E-2</v>
      </c>
      <c r="H380" s="2">
        <v>4.0294700719569997E-2</v>
      </c>
      <c r="I380" s="2">
        <v>3.6107978682092999E-2</v>
      </c>
      <c r="J380" s="2">
        <v>3.1743507883718901E-2</v>
      </c>
      <c r="K380" s="2">
        <v>2.8483444373907998E-2</v>
      </c>
      <c r="L380" s="2">
        <v>2.76335332863499E-2</v>
      </c>
      <c r="M380" s="2">
        <v>2.76834151257749E-2</v>
      </c>
      <c r="N380" s="2">
        <v>2.7911550479896002E-2</v>
      </c>
      <c r="O380" s="2">
        <v>0</v>
      </c>
      <c r="P380">
        <v>0</v>
      </c>
      <c r="Q380">
        <v>0</v>
      </c>
      <c r="R380" t="s">
        <v>45</v>
      </c>
    </row>
    <row r="381" spans="1:18" x14ac:dyDescent="0.25">
      <c r="A381" t="s">
        <v>132</v>
      </c>
      <c r="B381" t="s">
        <v>66</v>
      </c>
      <c r="C381" t="s">
        <v>34</v>
      </c>
      <c r="D381" s="2">
        <v>6.1672216541439999E-3</v>
      </c>
      <c r="E381" s="2">
        <v>9.2455664568460005E-3</v>
      </c>
      <c r="F381" s="2">
        <v>5.8349015199499997E-3</v>
      </c>
      <c r="G381" s="5">
        <v>6.3497744081290001E-3</v>
      </c>
      <c r="H381" s="2">
        <v>6.0582666996739998E-3</v>
      </c>
      <c r="I381" s="2">
        <v>6.5563043637919902E-3</v>
      </c>
      <c r="J381" s="2">
        <v>6.918469612546E-3</v>
      </c>
      <c r="K381" s="2">
        <v>7.2586767266540004E-3</v>
      </c>
      <c r="L381" s="2">
        <v>7.6152507691130003E-3</v>
      </c>
      <c r="M381" s="2">
        <v>8.0801742480430001E-3</v>
      </c>
      <c r="N381" s="2">
        <v>8.4398960330240008E-3</v>
      </c>
      <c r="O381" s="2">
        <v>0</v>
      </c>
      <c r="P381">
        <v>0</v>
      </c>
      <c r="Q381">
        <v>0</v>
      </c>
      <c r="R381" t="s">
        <v>45</v>
      </c>
    </row>
    <row r="382" spans="1:18" x14ac:dyDescent="0.25">
      <c r="A382" t="s">
        <v>132</v>
      </c>
      <c r="B382" t="s">
        <v>66</v>
      </c>
      <c r="C382" t="s">
        <v>36</v>
      </c>
      <c r="D382" s="2">
        <v>8.0661123633011006E-2</v>
      </c>
      <c r="E382" s="2">
        <v>2.3244749805929998E-2</v>
      </c>
      <c r="F382" s="2">
        <v>1.721667277036E-2</v>
      </c>
      <c r="G382" s="5">
        <v>1.72967910559199E-2</v>
      </c>
      <c r="H382" s="2">
        <v>1.5072031958427001E-2</v>
      </c>
      <c r="I382" s="2">
        <v>1.6095793620299899E-2</v>
      </c>
      <c r="J382" s="2">
        <v>1.6850981117935999E-2</v>
      </c>
      <c r="K382" s="2">
        <v>1.7649622316487E-2</v>
      </c>
      <c r="L382" s="2">
        <v>1.8522160280662898E-2</v>
      </c>
      <c r="M382" s="2">
        <v>1.9536407938420999E-2</v>
      </c>
      <c r="N382" s="2">
        <v>2.03389497468069E-2</v>
      </c>
      <c r="O382" s="2">
        <v>0</v>
      </c>
      <c r="P382">
        <v>0</v>
      </c>
      <c r="Q382">
        <v>0</v>
      </c>
      <c r="R382" t="s">
        <v>45</v>
      </c>
    </row>
    <row r="383" spans="1:18" x14ac:dyDescent="0.25">
      <c r="A383" t="s">
        <v>132</v>
      </c>
      <c r="B383" t="s">
        <v>66</v>
      </c>
      <c r="C383" t="s">
        <v>37</v>
      </c>
      <c r="D383" s="2">
        <v>1.6409001817168999E-2</v>
      </c>
      <c r="E383" s="2">
        <v>1.8785009553689998E-2</v>
      </c>
      <c r="F383" s="2">
        <v>1.273511546436E-2</v>
      </c>
      <c r="G383" s="5">
        <v>1.3618608947959999E-2</v>
      </c>
      <c r="H383" s="2">
        <v>1.2247271972287E-2</v>
      </c>
      <c r="I383" s="2">
        <v>1.29339469264989E-2</v>
      </c>
      <c r="J383" s="2">
        <v>1.3389629042637E-2</v>
      </c>
      <c r="K383" s="2">
        <v>1.3901747152644899E-2</v>
      </c>
      <c r="L383" s="2">
        <v>1.448961678494E-2</v>
      </c>
      <c r="M383" s="2">
        <v>1.5215604869921E-2</v>
      </c>
      <c r="N383" s="2">
        <v>1.5761394609533901E-2</v>
      </c>
      <c r="O383" s="2">
        <v>0</v>
      </c>
      <c r="P383">
        <v>0</v>
      </c>
      <c r="Q383">
        <v>0</v>
      </c>
      <c r="R383" t="s">
        <v>45</v>
      </c>
    </row>
    <row r="384" spans="1:18" x14ac:dyDescent="0.25">
      <c r="A384" t="s">
        <v>132</v>
      </c>
      <c r="B384" t="s">
        <v>66</v>
      </c>
      <c r="C384" t="s">
        <v>39</v>
      </c>
      <c r="D384" s="2">
        <v>9.8041652706076995E-2</v>
      </c>
      <c r="E384" s="2">
        <v>4.7190679149820003E-2</v>
      </c>
      <c r="F384" s="2">
        <v>2.29482702095909E-2</v>
      </c>
      <c r="G384" s="5">
        <v>1.16239318303569E-2</v>
      </c>
      <c r="H384" s="2">
        <v>1.06799025330449E-2</v>
      </c>
      <c r="I384" s="2">
        <v>1.0827774271733001E-2</v>
      </c>
      <c r="J384" s="2">
        <v>1.0586735862864001E-2</v>
      </c>
      <c r="K384" s="2">
        <v>9.9799185280020006E-3</v>
      </c>
      <c r="L384" s="2">
        <v>9.6022524997000005E-3</v>
      </c>
      <c r="M384" s="2">
        <v>9.333207690581E-3</v>
      </c>
      <c r="N384" s="2">
        <v>9.1581040492119906E-3</v>
      </c>
      <c r="O384" s="2">
        <v>0</v>
      </c>
      <c r="P384">
        <v>0</v>
      </c>
      <c r="Q384">
        <v>0</v>
      </c>
      <c r="R384" t="s">
        <v>45</v>
      </c>
    </row>
    <row r="385" spans="1:18" x14ac:dyDescent="0.25">
      <c r="A385" t="s">
        <v>132</v>
      </c>
      <c r="B385" t="s">
        <v>67</v>
      </c>
      <c r="C385" t="s">
        <v>16</v>
      </c>
      <c r="D385">
        <v>1.026682016091E-2</v>
      </c>
      <c r="E385" s="2">
        <v>8.3147771005999908E-3</v>
      </c>
      <c r="F385" s="2">
        <v>7.3885297858000002E-3</v>
      </c>
      <c r="G385" s="5">
        <v>7.6478945565659996E-3</v>
      </c>
      <c r="H385" s="2">
        <v>7.0051570857049897E-3</v>
      </c>
      <c r="I385" s="2">
        <v>6.8588488019739897E-3</v>
      </c>
      <c r="J385" s="2">
        <v>7.0461106702390001E-3</v>
      </c>
      <c r="K385" s="2">
        <v>7.3723853133149898E-3</v>
      </c>
      <c r="L385" s="2">
        <v>8.0342739318219995E-3</v>
      </c>
      <c r="M385" s="2">
        <v>8.5848214439230002E-3</v>
      </c>
      <c r="N385" s="2">
        <v>9.0203143493989904E-3</v>
      </c>
      <c r="O385" s="2">
        <v>0</v>
      </c>
      <c r="P385">
        <v>0</v>
      </c>
      <c r="Q385">
        <v>0</v>
      </c>
      <c r="R385" t="s">
        <v>45</v>
      </c>
    </row>
    <row r="386" spans="1:18" x14ac:dyDescent="0.25">
      <c r="A386" t="s">
        <v>132</v>
      </c>
      <c r="B386" t="s">
        <v>67</v>
      </c>
      <c r="C386" t="s">
        <v>17</v>
      </c>
      <c r="D386">
        <v>0.45028468685</v>
      </c>
      <c r="E386" s="2">
        <v>0.34459263696100001</v>
      </c>
      <c r="F386" s="2">
        <v>0.27692404517500002</v>
      </c>
      <c r="G386" s="5">
        <v>0.24306696466860001</v>
      </c>
      <c r="H386" s="2">
        <v>0.24984436875982599</v>
      </c>
      <c r="I386" s="2">
        <v>0.25698221921389103</v>
      </c>
      <c r="J386" s="2">
        <v>0.26294591662406502</v>
      </c>
      <c r="K386" s="2">
        <v>0.26820390063317701</v>
      </c>
      <c r="L386" s="2">
        <v>0.27309480256392998</v>
      </c>
      <c r="M386" s="2">
        <v>0.27773584023340298</v>
      </c>
      <c r="N386" s="2">
        <v>0.28265447795780602</v>
      </c>
      <c r="O386" s="2">
        <v>0</v>
      </c>
      <c r="P386">
        <v>0</v>
      </c>
      <c r="Q386">
        <v>0</v>
      </c>
      <c r="R386" t="s">
        <v>45</v>
      </c>
    </row>
    <row r="387" spans="1:18" x14ac:dyDescent="0.25">
      <c r="A387" t="s">
        <v>132</v>
      </c>
      <c r="B387" t="s">
        <v>67</v>
      </c>
      <c r="C387" t="s">
        <v>19</v>
      </c>
      <c r="D387">
        <v>4.9211429890029903</v>
      </c>
      <c r="E387">
        <v>2.4321519895680002</v>
      </c>
      <c r="F387" s="2">
        <v>1.566604990184</v>
      </c>
      <c r="G387" s="5">
        <v>1.2783724855423999</v>
      </c>
      <c r="H387" s="2">
        <v>1.08781803223519</v>
      </c>
      <c r="I387" s="2">
        <v>0.9582265864267</v>
      </c>
      <c r="J387" s="2">
        <v>0.820796007120417</v>
      </c>
      <c r="K387" s="2">
        <v>0.76062064883913505</v>
      </c>
      <c r="L387" s="2">
        <v>0.71908956169344596</v>
      </c>
      <c r="M387" s="2">
        <v>0.71414739458299104</v>
      </c>
      <c r="N387" s="2">
        <v>0.69012938331028895</v>
      </c>
      <c r="O387" s="2">
        <v>0</v>
      </c>
      <c r="P387">
        <v>0</v>
      </c>
      <c r="Q387">
        <v>0</v>
      </c>
      <c r="R387" t="s">
        <v>45</v>
      </c>
    </row>
    <row r="388" spans="1:18" x14ac:dyDescent="0.25">
      <c r="A388" t="s">
        <v>132</v>
      </c>
      <c r="B388" t="s">
        <v>67</v>
      </c>
      <c r="C388" t="s">
        <v>21</v>
      </c>
      <c r="D388">
        <v>48.861077420000001</v>
      </c>
      <c r="E388" s="2">
        <v>51.612026499999999</v>
      </c>
      <c r="F388" s="2">
        <v>45.007027269999902</v>
      </c>
      <c r="G388" s="5">
        <v>43.2169148531</v>
      </c>
      <c r="H388" s="2">
        <v>34.957439750387302</v>
      </c>
      <c r="I388" s="2">
        <v>30.437896001305202</v>
      </c>
      <c r="J388" s="2">
        <v>25.525115590472701</v>
      </c>
      <c r="K388" s="2">
        <v>22.7062342067439</v>
      </c>
      <c r="L388" s="2">
        <v>19.931242709116798</v>
      </c>
      <c r="M388" s="2">
        <v>17.459106543419299</v>
      </c>
      <c r="N388" s="2">
        <v>14.016616922829</v>
      </c>
      <c r="O388" s="2">
        <v>0</v>
      </c>
      <c r="P388">
        <v>0</v>
      </c>
      <c r="Q388">
        <v>0</v>
      </c>
      <c r="R388" t="s">
        <v>46</v>
      </c>
    </row>
    <row r="389" spans="1:18" x14ac:dyDescent="0.25">
      <c r="A389" t="s">
        <v>132</v>
      </c>
      <c r="B389" t="s">
        <v>67</v>
      </c>
      <c r="C389" t="s">
        <v>22</v>
      </c>
      <c r="D389">
        <v>0</v>
      </c>
      <c r="E389" s="2">
        <v>7.238327E-2</v>
      </c>
      <c r="F389" s="2">
        <v>8.9762129999999996E-2</v>
      </c>
      <c r="G389" s="5">
        <v>0.1158986</v>
      </c>
      <c r="H389" s="2">
        <v>0.12131386</v>
      </c>
      <c r="I389" s="2">
        <v>0.122466059999999</v>
      </c>
      <c r="J389" s="2">
        <v>0.11259611</v>
      </c>
      <c r="K389" s="2">
        <v>9.7072350000000002E-2</v>
      </c>
      <c r="L389" s="2">
        <v>8.8436500000000001E-2</v>
      </c>
      <c r="M389" s="2">
        <v>6.2988196999999996E-2</v>
      </c>
      <c r="N389" s="2">
        <v>5.9580472000000002E-2</v>
      </c>
      <c r="O389" s="2">
        <v>0</v>
      </c>
      <c r="P389">
        <v>0</v>
      </c>
      <c r="Q389">
        <v>0</v>
      </c>
      <c r="R389" t="s">
        <v>45</v>
      </c>
    </row>
    <row r="390" spans="1:18" x14ac:dyDescent="0.25">
      <c r="A390" t="s">
        <v>132</v>
      </c>
      <c r="B390" t="s">
        <v>67</v>
      </c>
      <c r="C390" t="s">
        <v>23</v>
      </c>
      <c r="D390" s="2">
        <v>1.8557319999999899E-8</v>
      </c>
      <c r="E390">
        <v>0.42351139999999998</v>
      </c>
      <c r="F390">
        <v>0.40307110000000002</v>
      </c>
      <c r="G390" s="5">
        <v>0.5204358</v>
      </c>
      <c r="H390" s="2">
        <v>0.54475399999999996</v>
      </c>
      <c r="I390" s="2">
        <v>0.54992719999999995</v>
      </c>
      <c r="J390" s="2">
        <v>0.50560689999999997</v>
      </c>
      <c r="K390" s="2">
        <v>0.43589830000000002</v>
      </c>
      <c r="L390" s="2">
        <v>0.39711882999999998</v>
      </c>
      <c r="M390" s="2">
        <v>0.28284494999999998</v>
      </c>
      <c r="N390" s="2">
        <v>0.26754285999999999</v>
      </c>
      <c r="O390" s="2">
        <v>0</v>
      </c>
      <c r="P390">
        <v>0</v>
      </c>
      <c r="Q390">
        <v>0</v>
      </c>
      <c r="R390" t="s">
        <v>45</v>
      </c>
    </row>
    <row r="391" spans="1:18" x14ac:dyDescent="0.25">
      <c r="A391" t="s">
        <v>132</v>
      </c>
      <c r="B391" t="s">
        <v>67</v>
      </c>
      <c r="C391" t="s">
        <v>24</v>
      </c>
      <c r="D391">
        <v>0</v>
      </c>
      <c r="E391">
        <v>8.8930059999999894E-2</v>
      </c>
      <c r="F391">
        <v>9.7194699999999995E-2</v>
      </c>
      <c r="G391" s="1">
        <v>0.12549539999999901</v>
      </c>
      <c r="H391">
        <v>0.13135911</v>
      </c>
      <c r="I391">
        <v>0.13260648999999999</v>
      </c>
      <c r="J391">
        <v>0.121919399999999</v>
      </c>
      <c r="K391">
        <v>0.10511021999999901</v>
      </c>
      <c r="L391">
        <v>9.5759219999999895E-2</v>
      </c>
      <c r="M391">
        <v>6.8203781000000005E-2</v>
      </c>
      <c r="N391">
        <v>6.4513825999999996E-2</v>
      </c>
      <c r="O391">
        <v>0</v>
      </c>
      <c r="P391">
        <v>0</v>
      </c>
      <c r="Q391">
        <v>0</v>
      </c>
      <c r="R391" t="s">
        <v>45</v>
      </c>
    </row>
    <row r="392" spans="1:18" x14ac:dyDescent="0.25">
      <c r="A392" t="s">
        <v>132</v>
      </c>
      <c r="B392" t="s">
        <v>67</v>
      </c>
      <c r="C392" t="s">
        <v>25</v>
      </c>
      <c r="D392" s="2">
        <v>9.3423579999999896E-8</v>
      </c>
      <c r="E392" s="2">
        <v>1.377688E-4</v>
      </c>
      <c r="F392" s="2">
        <v>9.2048999999999999E-5</v>
      </c>
      <c r="G392" s="5">
        <v>1.18851499999999E-4</v>
      </c>
      <c r="H392" s="2">
        <v>1.2440482E-4</v>
      </c>
      <c r="I392" s="2">
        <v>1.2558611999999899E-4</v>
      </c>
      <c r="J392" s="2">
        <v>1.15464819999999E-4</v>
      </c>
      <c r="K392" s="2">
        <v>9.9545539999999994E-5</v>
      </c>
      <c r="L392" s="2">
        <v>9.0689559999999997E-5</v>
      </c>
      <c r="M392" s="2">
        <v>6.4592921999999996E-5</v>
      </c>
      <c r="N392" s="2">
        <v>6.1098395999999993E-5</v>
      </c>
      <c r="O392" s="2">
        <v>0</v>
      </c>
      <c r="P392">
        <v>0</v>
      </c>
      <c r="Q392">
        <v>0</v>
      </c>
      <c r="R392" t="s">
        <v>45</v>
      </c>
    </row>
    <row r="393" spans="1:18" x14ac:dyDescent="0.25">
      <c r="A393" t="s">
        <v>132</v>
      </c>
      <c r="B393" t="s">
        <v>67</v>
      </c>
      <c r="C393" t="s">
        <v>26</v>
      </c>
      <c r="D393">
        <v>0</v>
      </c>
      <c r="E393" s="2">
        <v>6.4802369999999998E-3</v>
      </c>
      <c r="F393" s="2">
        <v>7.0894879999999997E-3</v>
      </c>
      <c r="G393" s="5">
        <v>9.1537819999999992E-3</v>
      </c>
      <c r="H393" s="2">
        <v>9.5814839999999995E-3</v>
      </c>
      <c r="I393" s="2">
        <v>9.67248699999999E-3</v>
      </c>
      <c r="J393" s="2">
        <v>8.8929370000000001E-3</v>
      </c>
      <c r="K393" s="2">
        <v>7.6668580000000004E-3</v>
      </c>
      <c r="L393" s="2">
        <v>6.9847859999999998E-3</v>
      </c>
      <c r="M393" s="2">
        <v>4.9748644999999996E-3</v>
      </c>
      <c r="N393" s="2">
        <v>4.7057171999999904E-3</v>
      </c>
      <c r="O393" s="2">
        <v>0</v>
      </c>
      <c r="P393">
        <v>0</v>
      </c>
      <c r="Q393">
        <v>0</v>
      </c>
      <c r="R393" t="s">
        <v>45</v>
      </c>
    </row>
    <row r="394" spans="1:18" x14ac:dyDescent="0.25">
      <c r="A394" t="s">
        <v>132</v>
      </c>
      <c r="B394" t="s">
        <v>67</v>
      </c>
      <c r="C394" t="s">
        <v>27</v>
      </c>
      <c r="D394">
        <v>7.5821111660000001E-3</v>
      </c>
      <c r="E394" s="2">
        <v>7.6619139919999997E-3</v>
      </c>
      <c r="F394" s="2">
        <v>6.0443609869999899E-3</v>
      </c>
      <c r="G394" s="5">
        <v>3.8718917169999999E-3</v>
      </c>
      <c r="H394" s="2">
        <v>3.593451878483E-3</v>
      </c>
      <c r="I394" s="2">
        <v>3.6359540965399998E-3</v>
      </c>
      <c r="J394" s="2">
        <v>3.5700547148159998E-3</v>
      </c>
      <c r="K394" s="2">
        <v>3.5169691332469998E-3</v>
      </c>
      <c r="L394" s="2">
        <v>3.5560470469339898E-3</v>
      </c>
      <c r="M394" s="2">
        <v>3.6289825529799901E-3</v>
      </c>
      <c r="N394" s="2">
        <v>3.7050418397969898E-3</v>
      </c>
      <c r="O394" s="2">
        <v>0</v>
      </c>
      <c r="P394">
        <v>0</v>
      </c>
      <c r="Q394">
        <v>0</v>
      </c>
      <c r="R394" t="s">
        <v>45</v>
      </c>
    </row>
    <row r="395" spans="1:18" x14ac:dyDescent="0.25">
      <c r="A395" t="s">
        <v>132</v>
      </c>
      <c r="B395" t="s">
        <v>67</v>
      </c>
      <c r="C395" t="s">
        <v>29</v>
      </c>
      <c r="D395">
        <v>9.2872644234999902E-3</v>
      </c>
      <c r="E395">
        <v>6.3755305642209902E-3</v>
      </c>
      <c r="F395">
        <v>9.9815154558E-3</v>
      </c>
      <c r="G395" s="5">
        <v>8.5723395422559901E-3</v>
      </c>
      <c r="H395" s="2">
        <v>7.9565027910699897E-3</v>
      </c>
      <c r="I395" s="2">
        <v>8.0263179199899903E-3</v>
      </c>
      <c r="J395" s="2">
        <v>7.8435002315689999E-3</v>
      </c>
      <c r="K395" s="2">
        <v>7.7578913215419999E-3</v>
      </c>
      <c r="L395" s="2">
        <v>7.6761313737989997E-3</v>
      </c>
      <c r="M395" s="2">
        <v>7.6763168836839896E-3</v>
      </c>
      <c r="N395" s="2">
        <v>7.6630153357999898E-3</v>
      </c>
      <c r="O395" s="2">
        <v>0</v>
      </c>
      <c r="P395">
        <v>0</v>
      </c>
      <c r="Q395">
        <v>0</v>
      </c>
      <c r="R395" t="s">
        <v>45</v>
      </c>
    </row>
    <row r="396" spans="1:18" x14ac:dyDescent="0.25">
      <c r="A396" t="s">
        <v>132</v>
      </c>
      <c r="B396" t="s">
        <v>67</v>
      </c>
      <c r="C396" t="s">
        <v>31</v>
      </c>
      <c r="D396">
        <v>0.82563016590899996</v>
      </c>
      <c r="E396" s="2">
        <v>0.4515111042978</v>
      </c>
      <c r="F396" s="2">
        <v>0.29298456630530001</v>
      </c>
      <c r="G396" s="5">
        <v>0.26251762993048</v>
      </c>
      <c r="H396" s="2">
        <v>0.205740103558711</v>
      </c>
      <c r="I396" s="2">
        <v>0.19979719497815401</v>
      </c>
      <c r="J396" s="2">
        <v>0.195949826069368</v>
      </c>
      <c r="K396" s="2">
        <v>0.20006644811298999</v>
      </c>
      <c r="L396" s="2">
        <v>0.20541682049238999</v>
      </c>
      <c r="M396" s="2">
        <v>0.21119816163359101</v>
      </c>
      <c r="N396" s="2">
        <v>0.212280617340872</v>
      </c>
      <c r="O396" s="2">
        <v>0</v>
      </c>
      <c r="P396">
        <v>0</v>
      </c>
      <c r="Q396">
        <v>0</v>
      </c>
      <c r="R396" t="s">
        <v>45</v>
      </c>
    </row>
    <row r="397" spans="1:18" x14ac:dyDescent="0.25">
      <c r="A397" t="s">
        <v>132</v>
      </c>
      <c r="B397" t="s">
        <v>67</v>
      </c>
      <c r="C397" t="s">
        <v>32</v>
      </c>
      <c r="D397">
        <v>0.81388537110299997</v>
      </c>
      <c r="E397" s="2">
        <v>0.49062341142899901</v>
      </c>
      <c r="F397" s="2">
        <v>0.353884400775</v>
      </c>
      <c r="G397" s="5">
        <v>0.280796947869</v>
      </c>
      <c r="H397" s="2">
        <v>0.21683520951160001</v>
      </c>
      <c r="I397" s="2">
        <v>0.18726495047015701</v>
      </c>
      <c r="J397" s="2">
        <v>0.161248590183453</v>
      </c>
      <c r="K397" s="2">
        <v>0.146731511924688</v>
      </c>
      <c r="L397" s="2">
        <v>0.141621055421814</v>
      </c>
      <c r="M397" s="2">
        <v>0.141993687676849</v>
      </c>
      <c r="N397" s="2">
        <v>0.140401480084546</v>
      </c>
      <c r="O397" s="2">
        <v>0</v>
      </c>
      <c r="P397">
        <v>0</v>
      </c>
      <c r="Q397">
        <v>0</v>
      </c>
      <c r="R397" t="s">
        <v>45</v>
      </c>
    </row>
    <row r="398" spans="1:18" x14ac:dyDescent="0.25">
      <c r="A398" t="s">
        <v>132</v>
      </c>
      <c r="B398" t="s">
        <v>67</v>
      </c>
      <c r="C398" t="s">
        <v>34</v>
      </c>
      <c r="D398" s="2">
        <v>2.47701666159999E-2</v>
      </c>
      <c r="E398" s="2">
        <v>1.5934999184259901E-2</v>
      </c>
      <c r="F398" s="2">
        <v>2.92742322529999E-2</v>
      </c>
      <c r="G398" s="5">
        <v>1.7653455304999999E-2</v>
      </c>
      <c r="H398" s="2">
        <v>1.6673996036059999E-2</v>
      </c>
      <c r="I398" s="2">
        <v>1.7180977967306901E-2</v>
      </c>
      <c r="J398" s="2">
        <v>1.7734489553086999E-2</v>
      </c>
      <c r="K398" s="2">
        <v>1.8479603124827E-2</v>
      </c>
      <c r="L398" s="2">
        <v>1.9011432046343001E-2</v>
      </c>
      <c r="M398" s="2">
        <v>1.9304759097430998E-2</v>
      </c>
      <c r="N398" s="2">
        <v>1.9381684679923999E-2</v>
      </c>
      <c r="O398" s="2">
        <v>0</v>
      </c>
      <c r="P398">
        <v>0</v>
      </c>
      <c r="Q398">
        <v>0</v>
      </c>
      <c r="R398" t="s">
        <v>45</v>
      </c>
    </row>
    <row r="399" spans="1:18" x14ac:dyDescent="0.25">
      <c r="A399" t="s">
        <v>132</v>
      </c>
      <c r="B399" t="s">
        <v>67</v>
      </c>
      <c r="C399" t="s">
        <v>36</v>
      </c>
      <c r="D399" s="2">
        <v>0.10268179709149999</v>
      </c>
      <c r="E399" s="2">
        <v>8.8454329369499998E-2</v>
      </c>
      <c r="F399" s="2">
        <v>9.4375131083389893E-2</v>
      </c>
      <c r="G399" s="5">
        <v>6.5771705762079996E-2</v>
      </c>
      <c r="H399" s="2">
        <v>5.4461282193024999E-2</v>
      </c>
      <c r="I399" s="2">
        <v>5.7906220346034001E-2</v>
      </c>
      <c r="J399" s="2">
        <v>6.0934563953791897E-2</v>
      </c>
      <c r="K399" s="2">
        <v>6.4132992107737999E-2</v>
      </c>
      <c r="L399" s="2">
        <v>6.70951116809749E-2</v>
      </c>
      <c r="M399" s="2">
        <v>6.9801271176541002E-2</v>
      </c>
      <c r="N399" s="2">
        <v>7.2611574899972997E-2</v>
      </c>
      <c r="O399" s="2">
        <v>0</v>
      </c>
      <c r="P399">
        <v>0</v>
      </c>
      <c r="Q399">
        <v>0</v>
      </c>
      <c r="R399" t="s">
        <v>45</v>
      </c>
    </row>
    <row r="400" spans="1:18" x14ac:dyDescent="0.25">
      <c r="A400" t="s">
        <v>132</v>
      </c>
      <c r="B400" t="s">
        <v>67</v>
      </c>
      <c r="C400" t="s">
        <v>37</v>
      </c>
      <c r="D400" s="2">
        <v>7.7523928017499993E-2</v>
      </c>
      <c r="E400" s="2">
        <v>5.7255502794029897E-2</v>
      </c>
      <c r="F400" s="2">
        <v>6.3433751395880006E-2</v>
      </c>
      <c r="G400" s="5">
        <v>4.4435280499979898E-2</v>
      </c>
      <c r="H400" s="2">
        <v>3.8337820072814999E-2</v>
      </c>
      <c r="I400" s="2">
        <v>3.9771201276573999E-2</v>
      </c>
      <c r="J400" s="2">
        <v>4.11574519750319E-2</v>
      </c>
      <c r="K400" s="2">
        <v>4.2799298880987997E-2</v>
      </c>
      <c r="L400" s="2">
        <v>4.4294483836015003E-2</v>
      </c>
      <c r="M400" s="2">
        <v>4.5519926441050997E-2</v>
      </c>
      <c r="N400" s="2">
        <v>4.6577725581263003E-2</v>
      </c>
      <c r="O400" s="2">
        <v>0</v>
      </c>
      <c r="P400">
        <v>0</v>
      </c>
      <c r="Q400">
        <v>0</v>
      </c>
      <c r="R400" t="s">
        <v>45</v>
      </c>
    </row>
    <row r="401" spans="1:18" x14ac:dyDescent="0.25">
      <c r="A401" t="s">
        <v>132</v>
      </c>
      <c r="B401" t="s">
        <v>67</v>
      </c>
      <c r="C401" t="s">
        <v>39</v>
      </c>
      <c r="D401" s="2">
        <v>0.66807489836169898</v>
      </c>
      <c r="E401" s="2">
        <v>0.44884400500818999</v>
      </c>
      <c r="F401" s="2">
        <v>0.29711808965605901</v>
      </c>
      <c r="G401" s="5">
        <v>0.14312828024405899</v>
      </c>
      <c r="H401" s="2">
        <v>6.2121642625460001E-2</v>
      </c>
      <c r="I401" s="2">
        <v>4.49202711382699E-2</v>
      </c>
      <c r="J401" s="2">
        <v>3.4265667932728998E-2</v>
      </c>
      <c r="K401" s="2">
        <v>3.4678619322405999E-2</v>
      </c>
      <c r="L401" s="2">
        <v>3.5127664259909999E-2</v>
      </c>
      <c r="M401" s="2">
        <v>3.5888929356069001E-2</v>
      </c>
      <c r="N401" s="2">
        <v>3.3421196831513997E-2</v>
      </c>
      <c r="O401" s="2">
        <v>0</v>
      </c>
      <c r="P401">
        <v>0</v>
      </c>
      <c r="Q401">
        <v>0</v>
      </c>
      <c r="R401" t="s">
        <v>45</v>
      </c>
    </row>
    <row r="402" spans="1:18" x14ac:dyDescent="0.25">
      <c r="A402" t="s">
        <v>132</v>
      </c>
      <c r="B402" t="s">
        <v>68</v>
      </c>
      <c r="C402" t="s">
        <v>16</v>
      </c>
      <c r="D402">
        <v>8.0401051765499904E-3</v>
      </c>
      <c r="E402" s="2">
        <v>7.4828170087099998E-3</v>
      </c>
      <c r="F402" s="2">
        <v>8.2422420574499999E-3</v>
      </c>
      <c r="G402" s="5">
        <v>7.1470752119039997E-3</v>
      </c>
      <c r="H402" s="2">
        <v>6.4437810091169997E-3</v>
      </c>
      <c r="I402" s="2">
        <v>6.260649607831E-3</v>
      </c>
      <c r="J402" s="2">
        <v>6.187550268615E-3</v>
      </c>
      <c r="K402" s="2">
        <v>6.2258241926999996E-3</v>
      </c>
      <c r="L402" s="2">
        <v>6.4543167820110001E-3</v>
      </c>
      <c r="M402" s="2">
        <v>6.6314891506399996E-3</v>
      </c>
      <c r="N402" s="2">
        <v>6.6930491169750004E-3</v>
      </c>
      <c r="O402" s="2">
        <v>0</v>
      </c>
      <c r="P402">
        <v>0</v>
      </c>
      <c r="Q402">
        <v>0</v>
      </c>
      <c r="R402" t="s">
        <v>45</v>
      </c>
    </row>
    <row r="403" spans="1:18" x14ac:dyDescent="0.25">
      <c r="A403" t="s">
        <v>132</v>
      </c>
      <c r="B403" t="s">
        <v>68</v>
      </c>
      <c r="C403" t="s">
        <v>17</v>
      </c>
      <c r="D403">
        <v>8.9774358929999895E-2</v>
      </c>
      <c r="E403">
        <v>9.4700491169000006E-2</v>
      </c>
      <c r="F403">
        <v>8.5070802306000004E-2</v>
      </c>
      <c r="G403" s="1">
        <v>8.2287758888699894E-2</v>
      </c>
      <c r="H403">
        <v>8.4002004556660001E-2</v>
      </c>
      <c r="I403">
        <v>8.6142197488184996E-2</v>
      </c>
      <c r="J403">
        <v>8.7751854209576999E-2</v>
      </c>
      <c r="K403">
        <v>8.9281817667812999E-2</v>
      </c>
      <c r="L403">
        <v>9.0859283954942999E-2</v>
      </c>
      <c r="M403">
        <v>9.2434217099560997E-2</v>
      </c>
      <c r="N403">
        <v>9.4118127639973001E-2</v>
      </c>
      <c r="O403">
        <v>0</v>
      </c>
      <c r="P403">
        <v>0</v>
      </c>
      <c r="Q403">
        <v>0</v>
      </c>
      <c r="R403" t="s">
        <v>45</v>
      </c>
    </row>
    <row r="404" spans="1:18" x14ac:dyDescent="0.25">
      <c r="A404" t="s">
        <v>132</v>
      </c>
      <c r="B404" t="s">
        <v>68</v>
      </c>
      <c r="C404" t="s">
        <v>19</v>
      </c>
      <c r="D404">
        <v>2.4404800632770001</v>
      </c>
      <c r="E404" s="2">
        <v>1.4189208752419999</v>
      </c>
      <c r="F404" s="2">
        <v>0.95642542874799996</v>
      </c>
      <c r="G404" s="5">
        <v>0.88064639222899999</v>
      </c>
      <c r="H404" s="2">
        <v>0.76318521461969901</v>
      </c>
      <c r="I404" s="2">
        <v>0.69043905931988903</v>
      </c>
      <c r="J404" s="2">
        <v>0.61106323265196605</v>
      </c>
      <c r="K404" s="2">
        <v>0.58056558489475096</v>
      </c>
      <c r="L404" s="2">
        <v>0.55799182708130102</v>
      </c>
      <c r="M404" s="2">
        <v>0.55411614764352102</v>
      </c>
      <c r="N404" s="2">
        <v>0.53350157859359704</v>
      </c>
      <c r="O404" s="2">
        <v>0</v>
      </c>
      <c r="P404">
        <v>0</v>
      </c>
      <c r="Q404">
        <v>0</v>
      </c>
      <c r="R404" t="s">
        <v>45</v>
      </c>
    </row>
    <row r="405" spans="1:18" x14ac:dyDescent="0.25">
      <c r="A405" t="s">
        <v>132</v>
      </c>
      <c r="B405" t="s">
        <v>68</v>
      </c>
      <c r="C405" t="s">
        <v>21</v>
      </c>
      <c r="D405">
        <v>21.054028869</v>
      </c>
      <c r="E405" s="2">
        <v>26.392867561999999</v>
      </c>
      <c r="F405" s="2">
        <v>22.787436329999899</v>
      </c>
      <c r="G405" s="5">
        <v>20.948874759999899</v>
      </c>
      <c r="H405" s="2">
        <v>17.0067401925856</v>
      </c>
      <c r="I405" s="2">
        <v>14.897132614100499</v>
      </c>
      <c r="J405" s="2">
        <v>11.3832092717716</v>
      </c>
      <c r="K405" s="2">
        <v>5.9435772129908404</v>
      </c>
      <c r="L405" s="2">
        <v>-6.7571282192900206E-2</v>
      </c>
      <c r="M405" s="2">
        <v>-6.24282292561234</v>
      </c>
      <c r="N405" s="2">
        <v>-11.084868556690299</v>
      </c>
      <c r="O405" s="2">
        <v>0</v>
      </c>
      <c r="P405">
        <v>0</v>
      </c>
      <c r="Q405">
        <v>0</v>
      </c>
      <c r="R405" t="s">
        <v>46</v>
      </c>
    </row>
    <row r="406" spans="1:18" x14ac:dyDescent="0.25">
      <c r="A406" t="s">
        <v>132</v>
      </c>
      <c r="B406" t="s">
        <v>68</v>
      </c>
      <c r="C406" t="s">
        <v>22</v>
      </c>
      <c r="D406">
        <v>0</v>
      </c>
      <c r="E406" s="2">
        <v>3.4535089999999997E-2</v>
      </c>
      <c r="F406" s="2">
        <v>4.537033E-2</v>
      </c>
      <c r="G406" s="5">
        <v>5.2171799999999997E-2</v>
      </c>
      <c r="H406" s="2">
        <v>5.3455820000000001E-2</v>
      </c>
      <c r="I406" s="2">
        <v>5.346567E-2</v>
      </c>
      <c r="J406" s="2">
        <v>4.9016179999999902E-2</v>
      </c>
      <c r="K406" s="2">
        <v>4.2227517999999999E-2</v>
      </c>
      <c r="L406" s="2">
        <v>3.8480021999999899E-2</v>
      </c>
      <c r="M406" s="2">
        <v>2.7356592999999998E-2</v>
      </c>
      <c r="N406" s="2">
        <v>2.5972237999999901E-2</v>
      </c>
      <c r="O406" s="2">
        <v>0</v>
      </c>
      <c r="P406">
        <v>0</v>
      </c>
      <c r="Q406">
        <v>0</v>
      </c>
      <c r="R406" t="s">
        <v>45</v>
      </c>
    </row>
    <row r="407" spans="1:18" x14ac:dyDescent="0.25">
      <c r="A407" t="s">
        <v>132</v>
      </c>
      <c r="B407" t="s">
        <v>68</v>
      </c>
      <c r="C407" t="s">
        <v>23</v>
      </c>
      <c r="D407" s="2">
        <v>9.3718430000000007E-9</v>
      </c>
      <c r="E407" s="2">
        <v>0.20206299999999999</v>
      </c>
      <c r="F407" s="2">
        <v>0.203733199999999</v>
      </c>
      <c r="G407" s="5">
        <v>0.2342746</v>
      </c>
      <c r="H407" s="2">
        <v>0.24004082999999901</v>
      </c>
      <c r="I407" s="2">
        <v>0.24008470000000001</v>
      </c>
      <c r="J407" s="2">
        <v>0.22010443999999901</v>
      </c>
      <c r="K407" s="2">
        <v>0.18962039</v>
      </c>
      <c r="L407" s="2">
        <v>0.17279241000000001</v>
      </c>
      <c r="M407" s="2">
        <v>0.12284333</v>
      </c>
      <c r="N407" s="2">
        <v>0.116626985999999</v>
      </c>
      <c r="O407" s="2">
        <v>0</v>
      </c>
      <c r="P407">
        <v>0</v>
      </c>
      <c r="Q407">
        <v>0</v>
      </c>
      <c r="R407" t="s">
        <v>45</v>
      </c>
    </row>
    <row r="408" spans="1:18" x14ac:dyDescent="0.25">
      <c r="A408" t="s">
        <v>132</v>
      </c>
      <c r="B408" t="s">
        <v>68</v>
      </c>
      <c r="C408" t="s">
        <v>24</v>
      </c>
      <c r="D408">
        <v>0</v>
      </c>
      <c r="E408" s="2">
        <v>4.2429750000000002E-2</v>
      </c>
      <c r="F408" s="2">
        <v>4.9127169999999998E-2</v>
      </c>
      <c r="G408" s="5">
        <v>5.6491819999999901E-2</v>
      </c>
      <c r="H408" s="2">
        <v>5.7882089999999997E-2</v>
      </c>
      <c r="I408" s="2">
        <v>5.7892709999999903E-2</v>
      </c>
      <c r="J408" s="2">
        <v>5.307485E-2</v>
      </c>
      <c r="K408" s="2">
        <v>4.5724069999999999E-2</v>
      </c>
      <c r="L408" s="2">
        <v>4.1666266999999903E-2</v>
      </c>
      <c r="M408" s="2">
        <v>2.9621781999999999E-2</v>
      </c>
      <c r="N408" s="2">
        <v>2.8122807E-2</v>
      </c>
      <c r="O408" s="2">
        <v>0</v>
      </c>
      <c r="P408">
        <v>0</v>
      </c>
      <c r="Q408">
        <v>0</v>
      </c>
      <c r="R408" t="s">
        <v>45</v>
      </c>
    </row>
    <row r="409" spans="1:18" x14ac:dyDescent="0.25">
      <c r="A409" t="s">
        <v>132</v>
      </c>
      <c r="B409" t="s">
        <v>68</v>
      </c>
      <c r="C409" t="s">
        <v>25</v>
      </c>
      <c r="D409" s="2">
        <v>4.7180809999999897E-8</v>
      </c>
      <c r="E409" s="2">
        <v>6.5731379999999997E-5</v>
      </c>
      <c r="F409" s="2">
        <v>4.6526290000000001E-5</v>
      </c>
      <c r="G409" s="5">
        <v>5.3501020000000003E-5</v>
      </c>
      <c r="H409" s="2">
        <v>5.4817729999999997E-5</v>
      </c>
      <c r="I409" s="2">
        <v>5.4827799999999902E-5</v>
      </c>
      <c r="J409" s="2">
        <v>5.0265020000000002E-5</v>
      </c>
      <c r="K409" s="2">
        <v>4.33033799999999E-5</v>
      </c>
      <c r="L409" s="2">
        <v>3.9460393E-5</v>
      </c>
      <c r="M409" s="2">
        <v>2.8053553999999999E-5</v>
      </c>
      <c r="N409" s="2">
        <v>2.6633972E-5</v>
      </c>
      <c r="O409" s="2">
        <v>0</v>
      </c>
      <c r="P409">
        <v>0</v>
      </c>
      <c r="Q409">
        <v>0</v>
      </c>
      <c r="R409" t="s">
        <v>45</v>
      </c>
    </row>
    <row r="410" spans="1:18" x14ac:dyDescent="0.25">
      <c r="A410" t="s">
        <v>132</v>
      </c>
      <c r="B410" t="s">
        <v>68</v>
      </c>
      <c r="C410" t="s">
        <v>26</v>
      </c>
      <c r="D410">
        <v>0</v>
      </c>
      <c r="E410" s="2">
        <v>3.0918120000000002E-3</v>
      </c>
      <c r="F410" s="2">
        <v>3.5833929999999998E-3</v>
      </c>
      <c r="G410" s="5">
        <v>4.1205769999999899E-3</v>
      </c>
      <c r="H410" s="2">
        <v>4.221982E-3</v>
      </c>
      <c r="I410" s="2">
        <v>4.2227649999999999E-3</v>
      </c>
      <c r="J410" s="2">
        <v>3.8713439000000001E-3</v>
      </c>
      <c r="K410" s="2">
        <v>3.3351695E-3</v>
      </c>
      <c r="L410" s="2">
        <v>3.0391869999999901E-3</v>
      </c>
      <c r="M410" s="2">
        <v>2.1606486E-3</v>
      </c>
      <c r="N410" s="2">
        <v>2.0513116999999999E-3</v>
      </c>
      <c r="O410" s="2">
        <v>0</v>
      </c>
      <c r="P410">
        <v>0</v>
      </c>
      <c r="Q410">
        <v>0</v>
      </c>
      <c r="R410" t="s">
        <v>45</v>
      </c>
    </row>
    <row r="411" spans="1:18" x14ac:dyDescent="0.25">
      <c r="A411" t="s">
        <v>132</v>
      </c>
      <c r="B411" t="s">
        <v>68</v>
      </c>
      <c r="C411" t="s">
        <v>27</v>
      </c>
      <c r="D411">
        <v>4.1837327219999996E-3</v>
      </c>
      <c r="E411">
        <v>4.65018875169999E-3</v>
      </c>
      <c r="F411" s="2">
        <v>3.85780146099999E-3</v>
      </c>
      <c r="G411" s="5">
        <v>2.3828629809999899E-3</v>
      </c>
      <c r="H411" s="2">
        <v>2.0313632772740002E-3</v>
      </c>
      <c r="I411" s="2">
        <v>2.0908029437879901E-3</v>
      </c>
      <c r="J411" s="2">
        <v>2.04106630428099E-3</v>
      </c>
      <c r="K411" s="2">
        <v>2.0017405501019901E-3</v>
      </c>
      <c r="L411" s="2">
        <v>2.038318802985E-3</v>
      </c>
      <c r="M411" s="2">
        <v>2.1050645741879899E-3</v>
      </c>
      <c r="N411" s="2">
        <v>2.1540226557839998E-3</v>
      </c>
      <c r="O411" s="2">
        <v>0</v>
      </c>
      <c r="P411">
        <v>0</v>
      </c>
      <c r="Q411">
        <v>0</v>
      </c>
      <c r="R411" t="s">
        <v>45</v>
      </c>
    </row>
    <row r="412" spans="1:18" x14ac:dyDescent="0.25">
      <c r="A412" t="s">
        <v>132</v>
      </c>
      <c r="B412" t="s">
        <v>68</v>
      </c>
      <c r="C412" t="s">
        <v>29</v>
      </c>
      <c r="D412">
        <v>8.9696933088879993E-3</v>
      </c>
      <c r="E412">
        <v>2.9688627002780001E-2</v>
      </c>
      <c r="F412">
        <v>8.4270432837999995E-3</v>
      </c>
      <c r="G412" s="1">
        <v>6.8883860793799998E-3</v>
      </c>
      <c r="H412">
        <v>6.0333693978310001E-3</v>
      </c>
      <c r="I412">
        <v>6.1291710124369899E-3</v>
      </c>
      <c r="J412" s="2">
        <v>6.0712219169539996E-3</v>
      </c>
      <c r="K412" s="2">
        <v>6.0772361681090004E-3</v>
      </c>
      <c r="L412" s="2">
        <v>6.04907126705899E-3</v>
      </c>
      <c r="M412" s="2">
        <v>6.0544051890719904E-3</v>
      </c>
      <c r="N412" s="2">
        <v>5.9759660517370002E-3</v>
      </c>
      <c r="O412" s="2">
        <v>0</v>
      </c>
      <c r="P412">
        <v>0</v>
      </c>
      <c r="Q412">
        <v>0</v>
      </c>
      <c r="R412" t="s">
        <v>45</v>
      </c>
    </row>
    <row r="413" spans="1:18" x14ac:dyDescent="0.25">
      <c r="A413" t="s">
        <v>132</v>
      </c>
      <c r="B413" t="s">
        <v>68</v>
      </c>
      <c r="C413" t="s">
        <v>31</v>
      </c>
      <c r="D413">
        <v>0.41255831405909998</v>
      </c>
      <c r="E413">
        <v>0.25459525200919902</v>
      </c>
      <c r="F413">
        <v>0.1871094531577</v>
      </c>
      <c r="G413" s="1">
        <v>0.17583285382569999</v>
      </c>
      <c r="H413">
        <v>0.14244442528630299</v>
      </c>
      <c r="I413">
        <v>0.13778886610931099</v>
      </c>
      <c r="J413" s="2">
        <v>0.133964709924176</v>
      </c>
      <c r="K413" s="2">
        <v>0.13620281857591601</v>
      </c>
      <c r="L413">
        <v>0.13893708982614</v>
      </c>
      <c r="M413">
        <v>0.141872863031896</v>
      </c>
      <c r="N413">
        <v>0.14157392348198999</v>
      </c>
      <c r="O413">
        <v>0</v>
      </c>
      <c r="P413">
        <v>0</v>
      </c>
      <c r="Q413">
        <v>0</v>
      </c>
      <c r="R413" t="s">
        <v>45</v>
      </c>
    </row>
    <row r="414" spans="1:18" x14ac:dyDescent="0.25">
      <c r="A414" t="s">
        <v>132</v>
      </c>
      <c r="B414" t="s">
        <v>68</v>
      </c>
      <c r="C414" t="s">
        <v>32</v>
      </c>
      <c r="D414">
        <v>0.38547958854100001</v>
      </c>
      <c r="E414">
        <v>0.40835172661500002</v>
      </c>
      <c r="F414">
        <v>0.26721485094000003</v>
      </c>
      <c r="G414" s="1">
        <v>0.20856500851099899</v>
      </c>
      <c r="H414">
        <v>0.15859299572879901</v>
      </c>
      <c r="I414">
        <v>0.14160778526561399</v>
      </c>
      <c r="J414" s="2">
        <v>0.12612600770124499</v>
      </c>
      <c r="K414" s="2">
        <v>0.11571788910509601</v>
      </c>
      <c r="L414" s="2">
        <v>0.113470943799545</v>
      </c>
      <c r="M414" s="2">
        <v>0.114759412330685</v>
      </c>
      <c r="N414" s="2">
        <v>0.115415957660765</v>
      </c>
      <c r="O414" s="2">
        <v>0</v>
      </c>
      <c r="P414">
        <v>0</v>
      </c>
      <c r="Q414">
        <v>0</v>
      </c>
      <c r="R414" t="s">
        <v>45</v>
      </c>
    </row>
    <row r="415" spans="1:18" x14ac:dyDescent="0.25">
      <c r="A415" t="s">
        <v>132</v>
      </c>
      <c r="B415" t="s">
        <v>68</v>
      </c>
      <c r="C415" t="s">
        <v>34</v>
      </c>
      <c r="D415" s="2">
        <v>1.5133265423314999E-2</v>
      </c>
      <c r="E415">
        <v>1.50964566693999E-2</v>
      </c>
      <c r="F415">
        <v>2.2635280772999901E-2</v>
      </c>
      <c r="G415" s="1">
        <v>3.2903491967289998E-2</v>
      </c>
      <c r="H415">
        <v>3.0420059150944999E-2</v>
      </c>
      <c r="I415">
        <v>3.0793760484697001E-2</v>
      </c>
      <c r="J415">
        <v>3.05714831787629E-2</v>
      </c>
      <c r="K415">
        <v>3.0467776329334902E-2</v>
      </c>
      <c r="L415">
        <v>2.9862670187723001E-2</v>
      </c>
      <c r="M415">
        <v>2.9085739890469E-2</v>
      </c>
      <c r="N415">
        <v>2.7941798069913901E-2</v>
      </c>
      <c r="O415">
        <v>0</v>
      </c>
      <c r="P415">
        <v>0</v>
      </c>
      <c r="Q415">
        <v>0</v>
      </c>
      <c r="R415" t="s">
        <v>45</v>
      </c>
    </row>
    <row r="416" spans="1:18" x14ac:dyDescent="0.25">
      <c r="A416" t="s">
        <v>132</v>
      </c>
      <c r="B416" t="s">
        <v>68</v>
      </c>
      <c r="C416" t="s">
        <v>36</v>
      </c>
      <c r="D416" s="2">
        <v>8.1697857592190004E-2</v>
      </c>
      <c r="E416" s="2">
        <v>6.0221860300439897E-2</v>
      </c>
      <c r="F416" s="2">
        <v>0.1015837451374</v>
      </c>
      <c r="G416" s="5">
        <v>9.2217692411649996E-2</v>
      </c>
      <c r="H416" s="2">
        <v>7.6428763915766001E-2</v>
      </c>
      <c r="I416" s="2">
        <v>7.8240616343137906E-2</v>
      </c>
      <c r="J416" s="2">
        <v>7.9446982960162005E-2</v>
      </c>
      <c r="K416" s="2">
        <v>8.1275367851650002E-2</v>
      </c>
      <c r="L416" s="2">
        <v>8.2615461032422996E-2</v>
      </c>
      <c r="M416" s="2">
        <v>8.3920930827783902E-2</v>
      </c>
      <c r="N416" s="2">
        <v>8.4454613576774001E-2</v>
      </c>
      <c r="O416" s="2">
        <v>0</v>
      </c>
      <c r="P416">
        <v>0</v>
      </c>
      <c r="Q416">
        <v>0</v>
      </c>
      <c r="R416" t="s">
        <v>45</v>
      </c>
    </row>
    <row r="417" spans="1:18" x14ac:dyDescent="0.25">
      <c r="A417" t="s">
        <v>132</v>
      </c>
      <c r="B417" t="s">
        <v>68</v>
      </c>
      <c r="C417" t="s">
        <v>37</v>
      </c>
      <c r="D417" s="2">
        <v>7.0210183501620005E-2</v>
      </c>
      <c r="E417" s="2">
        <v>4.3462746141E-2</v>
      </c>
      <c r="F417" s="2">
        <v>6.0015977775829898E-2</v>
      </c>
      <c r="G417" s="5">
        <v>6.8477670089749906E-2</v>
      </c>
      <c r="H417" s="2">
        <v>5.9309289158846E-2</v>
      </c>
      <c r="I417" s="2">
        <v>6.0067173190968E-2</v>
      </c>
      <c r="J417" s="2">
        <v>6.0094109312811901E-2</v>
      </c>
      <c r="K417" s="2">
        <v>6.0546275563340003E-2</v>
      </c>
      <c r="L417" s="2">
        <v>6.0492253151530999E-2</v>
      </c>
      <c r="M417" s="2">
        <v>6.0297855967966003E-2</v>
      </c>
      <c r="N417" s="2">
        <v>5.9475081433893899E-2</v>
      </c>
      <c r="O417">
        <v>0</v>
      </c>
      <c r="P417">
        <v>0</v>
      </c>
      <c r="Q417">
        <v>0</v>
      </c>
      <c r="R417" t="s">
        <v>45</v>
      </c>
    </row>
    <row r="418" spans="1:18" x14ac:dyDescent="0.25">
      <c r="A418" t="s">
        <v>132</v>
      </c>
      <c r="B418" t="s">
        <v>68</v>
      </c>
      <c r="C418" t="s">
        <v>39</v>
      </c>
      <c r="D418" s="2">
        <v>0.129597259909599</v>
      </c>
      <c r="E418" s="2">
        <v>0.14714723812774899</v>
      </c>
      <c r="F418" s="2">
        <v>7.9383063185309993E-2</v>
      </c>
      <c r="G418" s="5">
        <v>4.3783534633669997E-2</v>
      </c>
      <c r="H418" s="2">
        <v>2.52400453289689E-2</v>
      </c>
      <c r="I418" s="2">
        <v>2.2616827579876E-2</v>
      </c>
      <c r="J418" s="2">
        <v>2.0794613761700002E-2</v>
      </c>
      <c r="K418" s="2">
        <v>2.0020164716417901E-2</v>
      </c>
      <c r="L418" s="2">
        <v>2.0313907266806899E-2</v>
      </c>
      <c r="M418" s="2">
        <v>2.1080838229349901E-2</v>
      </c>
      <c r="N418" s="2">
        <v>2.1669762347944901E-2</v>
      </c>
      <c r="O418">
        <v>0</v>
      </c>
      <c r="P418">
        <v>0</v>
      </c>
      <c r="Q418">
        <v>0</v>
      </c>
      <c r="R418" t="s">
        <v>45</v>
      </c>
    </row>
    <row r="419" spans="1:18" x14ac:dyDescent="0.25">
      <c r="A419" t="s">
        <v>132</v>
      </c>
      <c r="B419" t="s">
        <v>69</v>
      </c>
      <c r="C419" t="s">
        <v>16</v>
      </c>
      <c r="D419">
        <v>9.4332872070650008E-3</v>
      </c>
      <c r="E419">
        <v>7.3123302956999902E-3</v>
      </c>
      <c r="F419">
        <v>5.8432913055800001E-3</v>
      </c>
      <c r="G419" s="1">
        <v>4.4359041852399996E-3</v>
      </c>
      <c r="H419">
        <v>3.6619253642429998E-3</v>
      </c>
      <c r="I419">
        <v>3.3676495564229901E-3</v>
      </c>
      <c r="J419">
        <v>3.2955002899209898E-3</v>
      </c>
      <c r="K419">
        <v>3.2933370576250002E-3</v>
      </c>
      <c r="L419">
        <v>3.63107012680699E-3</v>
      </c>
      <c r="M419">
        <v>3.9403781140790002E-3</v>
      </c>
      <c r="N419">
        <v>4.2095520146599999E-3</v>
      </c>
      <c r="O419">
        <v>0</v>
      </c>
      <c r="P419">
        <v>0</v>
      </c>
      <c r="Q419">
        <v>0</v>
      </c>
      <c r="R419" t="s">
        <v>45</v>
      </c>
    </row>
    <row r="420" spans="1:18" x14ac:dyDescent="0.25">
      <c r="A420" t="s">
        <v>132</v>
      </c>
      <c r="B420" t="s">
        <v>69</v>
      </c>
      <c r="C420" t="s">
        <v>17</v>
      </c>
      <c r="D420">
        <v>0.142352056655</v>
      </c>
      <c r="E420">
        <v>9.6465823086999997E-2</v>
      </c>
      <c r="F420">
        <v>0.12719416958480001</v>
      </c>
      <c r="G420" s="1">
        <v>8.9258803610099996E-2</v>
      </c>
      <c r="H420">
        <v>9.1505125643337001E-2</v>
      </c>
      <c r="I420">
        <v>9.3971694846856996E-2</v>
      </c>
      <c r="J420">
        <v>9.5793716456713002E-2</v>
      </c>
      <c r="K420">
        <v>9.7600379316490002E-2</v>
      </c>
      <c r="L420">
        <v>9.9526682970317998E-2</v>
      </c>
      <c r="M420">
        <v>0.10152583162449701</v>
      </c>
      <c r="N420">
        <v>0.103565224011822</v>
      </c>
      <c r="O420">
        <v>0</v>
      </c>
      <c r="P420">
        <v>0</v>
      </c>
      <c r="Q420">
        <v>0</v>
      </c>
      <c r="R420" t="s">
        <v>45</v>
      </c>
    </row>
    <row r="421" spans="1:18" x14ac:dyDescent="0.25">
      <c r="A421" t="s">
        <v>132</v>
      </c>
      <c r="B421" t="s">
        <v>69</v>
      </c>
      <c r="C421" t="s">
        <v>19</v>
      </c>
      <c r="D421">
        <v>3.3528972280580001</v>
      </c>
      <c r="E421">
        <v>1.6083267726179999</v>
      </c>
      <c r="F421">
        <v>1.0610060689218901</v>
      </c>
      <c r="G421" s="1">
        <v>0.87618811996320001</v>
      </c>
      <c r="H421">
        <v>0.73447759195886997</v>
      </c>
      <c r="I421">
        <v>0.63727053567015202</v>
      </c>
      <c r="J421">
        <v>0.541818407190784</v>
      </c>
      <c r="K421">
        <v>0.49800342805723502</v>
      </c>
      <c r="L421">
        <v>0.468549620535467</v>
      </c>
      <c r="M421">
        <v>0.46487169083519603</v>
      </c>
      <c r="N421">
        <v>0.44711387051448798</v>
      </c>
      <c r="O421">
        <v>0</v>
      </c>
      <c r="P421">
        <v>0</v>
      </c>
      <c r="Q421">
        <v>0</v>
      </c>
      <c r="R421" t="s">
        <v>45</v>
      </c>
    </row>
    <row r="422" spans="1:18" x14ac:dyDescent="0.25">
      <c r="A422" t="s">
        <v>132</v>
      </c>
      <c r="B422" t="s">
        <v>69</v>
      </c>
      <c r="C422" t="s">
        <v>21</v>
      </c>
      <c r="D422">
        <v>30.360073109999899</v>
      </c>
      <c r="E422">
        <v>40.877335160999998</v>
      </c>
      <c r="F422">
        <v>38.916127453000001</v>
      </c>
      <c r="G422" s="1">
        <v>35.000985343000004</v>
      </c>
      <c r="H422">
        <v>30.7964347909728</v>
      </c>
      <c r="I422">
        <v>24.758540933932998</v>
      </c>
      <c r="J422">
        <v>18.3500729379085</v>
      </c>
      <c r="K422">
        <v>11.095264638087601</v>
      </c>
      <c r="L422">
        <v>2.18503350915016</v>
      </c>
      <c r="M422">
        <v>-6.9640435724354601</v>
      </c>
      <c r="N422">
        <v>-15.8415592288755</v>
      </c>
      <c r="O422">
        <v>0</v>
      </c>
      <c r="P422">
        <v>0</v>
      </c>
      <c r="Q422">
        <v>0</v>
      </c>
      <c r="R422" t="s">
        <v>46</v>
      </c>
    </row>
    <row r="423" spans="1:18" x14ac:dyDescent="0.25">
      <c r="A423" t="s">
        <v>132</v>
      </c>
      <c r="B423" t="s">
        <v>69</v>
      </c>
      <c r="C423" t="s">
        <v>22</v>
      </c>
      <c r="D423">
        <v>0</v>
      </c>
      <c r="E423" s="2">
        <v>0.12546454000000001</v>
      </c>
      <c r="F423" s="2">
        <v>0.17371429999999999</v>
      </c>
      <c r="G423" s="5">
        <v>0.1904402</v>
      </c>
      <c r="H423" s="2">
        <v>0.19483365999999999</v>
      </c>
      <c r="I423" s="2">
        <v>0.19595962</v>
      </c>
      <c r="J423" s="2">
        <v>0.17961505</v>
      </c>
      <c r="K423" s="2">
        <v>0.15438523000000001</v>
      </c>
      <c r="L423" s="2">
        <v>0.14056796999999999</v>
      </c>
      <c r="M423" s="2">
        <v>9.9894319999999995E-2</v>
      </c>
      <c r="N423" s="2">
        <v>9.4922176999999996E-2</v>
      </c>
      <c r="O423" s="2">
        <v>0</v>
      </c>
      <c r="P423">
        <v>0</v>
      </c>
      <c r="Q423">
        <v>0</v>
      </c>
      <c r="R423" t="s">
        <v>45</v>
      </c>
    </row>
    <row r="424" spans="1:18" x14ac:dyDescent="0.25">
      <c r="A424" t="s">
        <v>132</v>
      </c>
      <c r="B424" t="s">
        <v>69</v>
      </c>
      <c r="C424" t="s">
        <v>23</v>
      </c>
      <c r="D424" s="2">
        <v>3.6566780000000002E-8</v>
      </c>
      <c r="E424" s="2">
        <v>0.73408680000000004</v>
      </c>
      <c r="F424" s="2">
        <v>0.78005500000000005</v>
      </c>
      <c r="G424" s="5">
        <v>0.85516300000000001</v>
      </c>
      <c r="H424" s="2">
        <v>0.8748901</v>
      </c>
      <c r="I424" s="2">
        <v>0.87994620000000001</v>
      </c>
      <c r="J424" s="2">
        <v>0.80655119999999902</v>
      </c>
      <c r="K424" s="2">
        <v>0.69325799999999904</v>
      </c>
      <c r="L424" s="2">
        <v>0.63121269999999996</v>
      </c>
      <c r="M424" s="2">
        <v>0.44857014000000001</v>
      </c>
      <c r="N424" s="2">
        <v>0.42624308999999999</v>
      </c>
      <c r="O424" s="2">
        <v>0</v>
      </c>
      <c r="P424">
        <v>0</v>
      </c>
      <c r="Q424">
        <v>0</v>
      </c>
      <c r="R424" t="s">
        <v>45</v>
      </c>
    </row>
    <row r="425" spans="1:18" x14ac:dyDescent="0.25">
      <c r="A425" t="s">
        <v>132</v>
      </c>
      <c r="B425" t="s">
        <v>69</v>
      </c>
      <c r="C425" t="s">
        <v>24</v>
      </c>
      <c r="D425">
        <v>0</v>
      </c>
      <c r="E425">
        <v>0.15414619999999901</v>
      </c>
      <c r="F425">
        <v>0.1880985</v>
      </c>
      <c r="G425" s="1">
        <v>0.20620930000000001</v>
      </c>
      <c r="H425">
        <v>0.21096598</v>
      </c>
      <c r="I425">
        <v>0.21218551999999999</v>
      </c>
      <c r="J425">
        <v>0.19448762999999999</v>
      </c>
      <c r="K425">
        <v>0.16716867999999899</v>
      </c>
      <c r="L425">
        <v>0.15220734</v>
      </c>
      <c r="M425">
        <v>0.108165819999999</v>
      </c>
      <c r="N425">
        <v>0.102782097</v>
      </c>
      <c r="O425">
        <v>0</v>
      </c>
      <c r="P425">
        <v>0</v>
      </c>
      <c r="Q425">
        <v>0</v>
      </c>
      <c r="R425" t="s">
        <v>45</v>
      </c>
    </row>
    <row r="426" spans="1:18" x14ac:dyDescent="0.25">
      <c r="A426" t="s">
        <v>132</v>
      </c>
      <c r="B426" t="s">
        <v>69</v>
      </c>
      <c r="C426" t="s">
        <v>25</v>
      </c>
      <c r="D426" s="2">
        <v>1.84089299999999E-7</v>
      </c>
      <c r="E426" s="2">
        <v>2.3879979999999999E-4</v>
      </c>
      <c r="F426" s="2">
        <v>1.7814E-4</v>
      </c>
      <c r="G426" s="5">
        <v>1.9529270000000001E-4</v>
      </c>
      <c r="H426" s="2">
        <v>1.9979752999999901E-4</v>
      </c>
      <c r="I426" s="2">
        <v>2.0095217000000001E-4</v>
      </c>
      <c r="J426" s="2">
        <v>1.84191209999999E-4</v>
      </c>
      <c r="K426" s="2">
        <v>1.5831849999999999E-4</v>
      </c>
      <c r="L426" s="2">
        <v>1.4414926000000001E-4</v>
      </c>
      <c r="M426" s="2">
        <v>1.02439409999999E-4</v>
      </c>
      <c r="N426" s="2">
        <v>9.7340597999999996E-5</v>
      </c>
      <c r="O426">
        <v>0</v>
      </c>
      <c r="P426">
        <v>0</v>
      </c>
      <c r="Q426">
        <v>0</v>
      </c>
      <c r="R426" t="s">
        <v>45</v>
      </c>
    </row>
    <row r="427" spans="1:18" x14ac:dyDescent="0.25">
      <c r="A427" t="s">
        <v>132</v>
      </c>
      <c r="B427" t="s">
        <v>69</v>
      </c>
      <c r="C427" t="s">
        <v>26</v>
      </c>
      <c r="D427">
        <v>0</v>
      </c>
      <c r="E427">
        <v>1.123243E-2</v>
      </c>
      <c r="F427">
        <v>1.37201099999999E-2</v>
      </c>
      <c r="G427" s="1">
        <v>1.504116E-2</v>
      </c>
      <c r="H427" s="2">
        <v>1.5388138000000001E-2</v>
      </c>
      <c r="I427" s="2">
        <v>1.5477071999999901E-2</v>
      </c>
      <c r="J427" s="2">
        <v>1.4186147E-2</v>
      </c>
      <c r="K427" s="2">
        <v>1.2193472E-2</v>
      </c>
      <c r="L427" s="2">
        <v>1.1102179999999901E-2</v>
      </c>
      <c r="M427" s="2">
        <v>7.8897341000000003E-3</v>
      </c>
      <c r="N427" s="2">
        <v>7.4970493000000001E-3</v>
      </c>
      <c r="O427" s="2">
        <v>0</v>
      </c>
      <c r="P427">
        <v>0</v>
      </c>
      <c r="Q427">
        <v>0</v>
      </c>
      <c r="R427" t="s">
        <v>45</v>
      </c>
    </row>
    <row r="428" spans="1:18" x14ac:dyDescent="0.25">
      <c r="A428" t="s">
        <v>132</v>
      </c>
      <c r="B428" t="s">
        <v>69</v>
      </c>
      <c r="C428" t="s">
        <v>27</v>
      </c>
      <c r="D428">
        <v>8.4360581843000004E-3</v>
      </c>
      <c r="E428">
        <v>9.7008035816E-3</v>
      </c>
      <c r="F428" s="2">
        <v>7.9308032679999904E-3</v>
      </c>
      <c r="G428" s="5">
        <v>4.1912469370000002E-3</v>
      </c>
      <c r="H428" s="2">
        <v>3.964715398103E-3</v>
      </c>
      <c r="I428" s="2">
        <v>4.0504414218009996E-3</v>
      </c>
      <c r="J428" s="2">
        <v>4.0467150435190002E-3</v>
      </c>
      <c r="K428" s="2">
        <v>4.1212304976699903E-3</v>
      </c>
      <c r="L428" s="2">
        <v>4.319216150915E-3</v>
      </c>
      <c r="M428" s="2">
        <v>4.5521824064409903E-3</v>
      </c>
      <c r="N428" s="2">
        <v>4.7938489920379898E-3</v>
      </c>
      <c r="O428" s="2">
        <v>0</v>
      </c>
      <c r="P428">
        <v>0</v>
      </c>
      <c r="Q428">
        <v>0</v>
      </c>
      <c r="R428" t="s">
        <v>45</v>
      </c>
    </row>
    <row r="429" spans="1:18" x14ac:dyDescent="0.25">
      <c r="A429" t="s">
        <v>132</v>
      </c>
      <c r="B429" t="s">
        <v>69</v>
      </c>
      <c r="C429" t="s">
        <v>29</v>
      </c>
      <c r="D429">
        <v>3.1447938502489003E-2</v>
      </c>
      <c r="E429" s="2">
        <v>9.7053840971960004E-3</v>
      </c>
      <c r="F429" s="2">
        <v>1.15816959756E-2</v>
      </c>
      <c r="G429" s="5">
        <v>8.8936063180999995E-3</v>
      </c>
      <c r="H429" s="2">
        <v>7.8285428705559996E-3</v>
      </c>
      <c r="I429" s="2">
        <v>7.5921324617129896E-3</v>
      </c>
      <c r="J429" s="2">
        <v>7.45728269269599E-3</v>
      </c>
      <c r="K429" s="2">
        <v>7.4678727693989902E-3</v>
      </c>
      <c r="L429" s="2">
        <v>7.5071161448370003E-3</v>
      </c>
      <c r="M429" s="2">
        <v>7.5963124968919903E-3</v>
      </c>
      <c r="N429" s="2">
        <v>7.6784264754800003E-3</v>
      </c>
      <c r="O429" s="2">
        <v>0</v>
      </c>
      <c r="P429">
        <v>0</v>
      </c>
      <c r="Q429">
        <v>0</v>
      </c>
      <c r="R429" t="s">
        <v>45</v>
      </c>
    </row>
    <row r="430" spans="1:18" x14ac:dyDescent="0.25">
      <c r="A430" t="s">
        <v>132</v>
      </c>
      <c r="B430" t="s">
        <v>69</v>
      </c>
      <c r="C430" t="s">
        <v>31</v>
      </c>
      <c r="D430">
        <v>0.485429497368499</v>
      </c>
      <c r="E430">
        <v>0.26925477086979999</v>
      </c>
      <c r="F430">
        <v>0.1752411910285</v>
      </c>
      <c r="G430" s="1">
        <v>0.16173766310345</v>
      </c>
      <c r="H430">
        <v>0.12777684922048799</v>
      </c>
      <c r="I430">
        <v>0.11718998274112501</v>
      </c>
      <c r="J430">
        <v>0.113175178129877</v>
      </c>
      <c r="K430">
        <v>0.114439836891281</v>
      </c>
      <c r="L430">
        <v>0.117245207799753</v>
      </c>
      <c r="M430">
        <v>0.121011973428337</v>
      </c>
      <c r="N430">
        <v>0.121868630911043</v>
      </c>
      <c r="O430">
        <v>0</v>
      </c>
      <c r="P430">
        <v>0</v>
      </c>
      <c r="Q430">
        <v>0</v>
      </c>
      <c r="R430" t="s">
        <v>45</v>
      </c>
    </row>
    <row r="431" spans="1:18" x14ac:dyDescent="0.25">
      <c r="A431" t="s">
        <v>132</v>
      </c>
      <c r="B431" t="s">
        <v>69</v>
      </c>
      <c r="C431" t="s">
        <v>32</v>
      </c>
      <c r="D431">
        <v>0.54027533368799996</v>
      </c>
      <c r="E431" s="2">
        <v>0.43955945924700002</v>
      </c>
      <c r="F431" s="2">
        <v>0.29493580064399899</v>
      </c>
      <c r="G431" s="5">
        <v>0.246342292396</v>
      </c>
      <c r="H431" s="2">
        <v>0.17846578253308901</v>
      </c>
      <c r="I431" s="2">
        <v>0.14748667074062899</v>
      </c>
      <c r="J431" s="2">
        <v>0.123805258940203</v>
      </c>
      <c r="K431" s="2">
        <v>0.110873423167814</v>
      </c>
      <c r="L431" s="2">
        <v>0.10800283740338799</v>
      </c>
      <c r="M431" s="2">
        <v>0.109418832997699</v>
      </c>
      <c r="N431" s="2">
        <v>0.106758610412341</v>
      </c>
      <c r="O431" s="2">
        <v>0</v>
      </c>
      <c r="P431">
        <v>0</v>
      </c>
      <c r="Q431">
        <v>0</v>
      </c>
      <c r="R431" t="s">
        <v>45</v>
      </c>
    </row>
    <row r="432" spans="1:18" x14ac:dyDescent="0.25">
      <c r="A432" t="s">
        <v>132</v>
      </c>
      <c r="B432" t="s">
        <v>69</v>
      </c>
      <c r="C432" t="s">
        <v>34</v>
      </c>
      <c r="D432" s="2">
        <v>2.15666099246999E-2</v>
      </c>
      <c r="E432">
        <v>1.4398984362099999E-2</v>
      </c>
      <c r="F432">
        <v>1.05570789812999E-2</v>
      </c>
      <c r="G432" s="1">
        <v>1.1912886887499899E-2</v>
      </c>
      <c r="H432">
        <v>1.0949990055382001E-2</v>
      </c>
      <c r="I432" s="2">
        <v>1.09108850883249E-2</v>
      </c>
      <c r="J432" s="2">
        <v>1.0762122696853E-2</v>
      </c>
      <c r="K432" s="2">
        <v>1.0658956585289901E-2</v>
      </c>
      <c r="L432" s="2">
        <v>1.05308436133919E-2</v>
      </c>
      <c r="M432" s="2">
        <v>1.0446419206987001E-2</v>
      </c>
      <c r="N432">
        <v>1.03213375497089E-2</v>
      </c>
      <c r="O432">
        <v>0</v>
      </c>
      <c r="P432">
        <v>0</v>
      </c>
      <c r="Q432">
        <v>0</v>
      </c>
      <c r="R432" t="s">
        <v>45</v>
      </c>
    </row>
    <row r="433" spans="1:18" x14ac:dyDescent="0.25">
      <c r="A433" t="s">
        <v>132</v>
      </c>
      <c r="B433" t="s">
        <v>69</v>
      </c>
      <c r="C433" t="s">
        <v>36</v>
      </c>
      <c r="D433" s="2">
        <v>8.1805813519620005E-2</v>
      </c>
      <c r="E433">
        <v>6.2728429489779997E-2</v>
      </c>
      <c r="F433">
        <v>8.3830061348689894E-2</v>
      </c>
      <c r="G433" s="1">
        <v>7.5920646096020006E-2</v>
      </c>
      <c r="H433" s="2">
        <v>5.9725098110391998E-2</v>
      </c>
      <c r="I433" s="2">
        <v>5.88001986561189E-2</v>
      </c>
      <c r="J433" s="2">
        <v>6.0493068302513997E-2</v>
      </c>
      <c r="K433" s="2">
        <v>6.3820963586112903E-2</v>
      </c>
      <c r="L433" s="2">
        <v>6.7341748660570994E-2</v>
      </c>
      <c r="M433" s="2">
        <v>7.1134646103457905E-2</v>
      </c>
      <c r="N433" s="2">
        <v>7.5024170270351007E-2</v>
      </c>
      <c r="O433" s="2">
        <v>0</v>
      </c>
      <c r="P433">
        <v>0</v>
      </c>
      <c r="Q433">
        <v>0</v>
      </c>
      <c r="R433" t="s">
        <v>45</v>
      </c>
    </row>
    <row r="434" spans="1:18" x14ac:dyDescent="0.25">
      <c r="A434" t="s">
        <v>132</v>
      </c>
      <c r="B434" t="s">
        <v>69</v>
      </c>
      <c r="C434" t="s">
        <v>37</v>
      </c>
      <c r="D434" s="2">
        <v>5.5562193414299903E-2</v>
      </c>
      <c r="E434" s="2">
        <v>4.3711292496569999E-2</v>
      </c>
      <c r="F434" s="2">
        <v>3.6878541998599898E-2</v>
      </c>
      <c r="G434" s="5">
        <v>3.5776738554679999E-2</v>
      </c>
      <c r="H434" s="2">
        <v>2.9574802683772002E-2</v>
      </c>
      <c r="I434" s="2">
        <v>2.8298108241518901E-2</v>
      </c>
      <c r="J434" s="2">
        <v>2.7693594035404001E-2</v>
      </c>
      <c r="K434" s="2">
        <v>2.8137571902852002E-2</v>
      </c>
      <c r="L434" s="2">
        <v>2.8815899207954999E-2</v>
      </c>
      <c r="M434" s="2">
        <v>2.9668678556929999E-2</v>
      </c>
      <c r="N434" s="2">
        <v>3.0394110666304E-2</v>
      </c>
      <c r="O434" s="2">
        <v>0</v>
      </c>
      <c r="P434">
        <v>0</v>
      </c>
      <c r="Q434">
        <v>0</v>
      </c>
      <c r="R434" t="s">
        <v>45</v>
      </c>
    </row>
    <row r="435" spans="1:18" x14ac:dyDescent="0.25">
      <c r="A435" t="s">
        <v>132</v>
      </c>
      <c r="B435" t="s">
        <v>69</v>
      </c>
      <c r="C435" t="s">
        <v>39</v>
      </c>
      <c r="D435" s="2">
        <v>0.88965801436132896</v>
      </c>
      <c r="E435" s="2">
        <v>0.38762176246947999</v>
      </c>
      <c r="F435" s="2">
        <v>0.29583574235215898</v>
      </c>
      <c r="G435" s="5">
        <v>0.143789856247449</v>
      </c>
      <c r="H435" s="2">
        <v>9.3884809993039997E-2</v>
      </c>
      <c r="I435" s="2">
        <v>6.5912102351935897E-2</v>
      </c>
      <c r="J435" s="2">
        <v>4.8851483843664903E-2</v>
      </c>
      <c r="K435" s="2">
        <v>4.9701943309295997E-2</v>
      </c>
      <c r="L435" s="2">
        <v>5.1125004569367999E-2</v>
      </c>
      <c r="M435" s="2">
        <v>5.1978576356570903E-2</v>
      </c>
      <c r="N435" s="2">
        <v>4.5588875557955003E-2</v>
      </c>
      <c r="O435" s="2">
        <v>0</v>
      </c>
      <c r="P435">
        <v>0</v>
      </c>
      <c r="Q435">
        <v>0</v>
      </c>
      <c r="R435" t="s">
        <v>45</v>
      </c>
    </row>
    <row r="436" spans="1:18" x14ac:dyDescent="0.25">
      <c r="A436" t="s">
        <v>132</v>
      </c>
      <c r="B436" t="s">
        <v>70</v>
      </c>
      <c r="C436" t="s">
        <v>16</v>
      </c>
      <c r="D436">
        <v>6.7068451143419902E-3</v>
      </c>
      <c r="E436">
        <v>5.0145474710759997E-3</v>
      </c>
      <c r="F436">
        <v>3.7224890828750001E-3</v>
      </c>
      <c r="G436" s="1">
        <v>4.6970995491299999E-3</v>
      </c>
      <c r="H436">
        <v>4.2608201329770003E-3</v>
      </c>
      <c r="I436">
        <v>4.0282870473989998E-3</v>
      </c>
      <c r="J436">
        <v>3.9341008660969999E-3</v>
      </c>
      <c r="K436">
        <v>3.8847102624060001E-3</v>
      </c>
      <c r="L436">
        <v>4.0731117177E-3</v>
      </c>
      <c r="M436">
        <v>4.2277309102889899E-3</v>
      </c>
      <c r="N436">
        <v>4.3080617246709996E-3</v>
      </c>
      <c r="O436">
        <v>0</v>
      </c>
      <c r="P436">
        <v>0</v>
      </c>
      <c r="Q436">
        <v>0</v>
      </c>
      <c r="R436" t="s">
        <v>45</v>
      </c>
    </row>
    <row r="437" spans="1:18" x14ac:dyDescent="0.25">
      <c r="A437" t="s">
        <v>132</v>
      </c>
      <c r="B437" t="s">
        <v>70</v>
      </c>
      <c r="C437" t="s">
        <v>17</v>
      </c>
      <c r="D437">
        <v>6.6308443129999894E-2</v>
      </c>
      <c r="E437">
        <v>7.6437265227000006E-2</v>
      </c>
      <c r="F437" s="2">
        <v>9.6276176525999999E-2</v>
      </c>
      <c r="G437" s="1">
        <v>8.4609890864400003E-2</v>
      </c>
      <c r="H437">
        <v>8.7055010899727905E-2</v>
      </c>
      <c r="I437">
        <v>8.9038919971686906E-2</v>
      </c>
      <c r="J437">
        <v>9.1055582200866E-2</v>
      </c>
      <c r="K437" s="2">
        <v>9.3245208682994907E-2</v>
      </c>
      <c r="L437" s="2">
        <v>9.5451386808985003E-2</v>
      </c>
      <c r="M437" s="2">
        <v>9.7471304345165002E-2</v>
      </c>
      <c r="N437" s="2">
        <v>9.9399190785040004E-2</v>
      </c>
      <c r="O437" s="2">
        <v>0</v>
      </c>
      <c r="P437">
        <v>0</v>
      </c>
      <c r="Q437">
        <v>0</v>
      </c>
      <c r="R437" t="s">
        <v>45</v>
      </c>
    </row>
    <row r="438" spans="1:18" x14ac:dyDescent="0.25">
      <c r="A438" t="s">
        <v>132</v>
      </c>
      <c r="B438" t="s">
        <v>70</v>
      </c>
      <c r="C438" t="s">
        <v>19</v>
      </c>
      <c r="D438">
        <v>1.3832526726760901</v>
      </c>
      <c r="E438">
        <v>0.74615651009169903</v>
      </c>
      <c r="F438" s="2">
        <v>0.4683302456797</v>
      </c>
      <c r="G438" s="5">
        <v>0.41126605980890901</v>
      </c>
      <c r="H438" s="2">
        <v>0.34461104963413097</v>
      </c>
      <c r="I438" s="2">
        <v>0.29102740077080202</v>
      </c>
      <c r="J438" s="2">
        <v>0.23616447350078301</v>
      </c>
      <c r="K438" s="2">
        <v>0.21092646100988</v>
      </c>
      <c r="L438" s="2">
        <v>0.19507345713315599</v>
      </c>
      <c r="M438" s="2">
        <v>0.19373899716641699</v>
      </c>
      <c r="N438" s="2">
        <v>0.18694263551754101</v>
      </c>
      <c r="O438" s="2">
        <v>0</v>
      </c>
      <c r="P438">
        <v>0</v>
      </c>
      <c r="Q438">
        <v>0</v>
      </c>
      <c r="R438" t="s">
        <v>45</v>
      </c>
    </row>
    <row r="439" spans="1:18" x14ac:dyDescent="0.25">
      <c r="A439" t="s">
        <v>132</v>
      </c>
      <c r="B439" t="s">
        <v>70</v>
      </c>
      <c r="C439" t="s">
        <v>21</v>
      </c>
      <c r="D439">
        <v>12.495647887199899</v>
      </c>
      <c r="E439" s="2">
        <v>16.684779235000001</v>
      </c>
      <c r="F439" s="2">
        <v>17.015527342599899</v>
      </c>
      <c r="G439" s="5">
        <v>16.893639642899998</v>
      </c>
      <c r="H439" s="2">
        <v>15.1227553418105</v>
      </c>
      <c r="I439" s="2">
        <v>13.630176065265299</v>
      </c>
      <c r="J439" s="2">
        <v>10.992688098121199</v>
      </c>
      <c r="K439" s="2">
        <v>5.7408158109131602</v>
      </c>
      <c r="L439" s="2">
        <v>-0.76268182597668899</v>
      </c>
      <c r="M439" s="2">
        <v>-7.5857145677969804</v>
      </c>
      <c r="N439" s="2">
        <v>-12.845119764206</v>
      </c>
      <c r="O439" s="2">
        <v>0</v>
      </c>
      <c r="P439">
        <v>0</v>
      </c>
      <c r="Q439">
        <v>0</v>
      </c>
      <c r="R439" t="s">
        <v>46</v>
      </c>
    </row>
    <row r="440" spans="1:18" x14ac:dyDescent="0.25">
      <c r="A440" t="s">
        <v>132</v>
      </c>
      <c r="B440" t="s">
        <v>70</v>
      </c>
      <c r="C440" t="s">
        <v>22</v>
      </c>
      <c r="D440">
        <v>0</v>
      </c>
      <c r="E440" s="2">
        <v>7.6377719999999996E-2</v>
      </c>
      <c r="F440" s="2">
        <v>0.13269824</v>
      </c>
      <c r="G440" s="5">
        <v>0.13132283</v>
      </c>
      <c r="H440" s="2">
        <v>0.13475392999999999</v>
      </c>
      <c r="I440" s="2">
        <v>0.13483181999999999</v>
      </c>
      <c r="J440" s="2">
        <v>0.12529261</v>
      </c>
      <c r="K440" s="2">
        <v>0.10828652</v>
      </c>
      <c r="L440" s="2">
        <v>9.9616369999999996E-2</v>
      </c>
      <c r="M440" s="2">
        <v>7.1628090000000005E-2</v>
      </c>
      <c r="N440" s="2">
        <v>6.8823545E-2</v>
      </c>
      <c r="O440" s="2">
        <v>0</v>
      </c>
      <c r="P440">
        <v>0</v>
      </c>
      <c r="Q440">
        <v>0</v>
      </c>
      <c r="R440" t="s">
        <v>45</v>
      </c>
    </row>
    <row r="441" spans="1:18" x14ac:dyDescent="0.25">
      <c r="A441" t="s">
        <v>132</v>
      </c>
      <c r="B441" t="s">
        <v>70</v>
      </c>
      <c r="C441" t="s">
        <v>23</v>
      </c>
      <c r="D441" s="2">
        <v>2.4776339999999999E-8</v>
      </c>
      <c r="E441">
        <v>0.44688329999999898</v>
      </c>
      <c r="F441" s="2">
        <v>0.59587400000000001</v>
      </c>
      <c r="G441" s="5">
        <v>0.58969830000000001</v>
      </c>
      <c r="H441" s="2">
        <v>0.60510399999999998</v>
      </c>
      <c r="I441" s="2">
        <v>0.60545530000000003</v>
      </c>
      <c r="J441" s="2">
        <v>0.56261969999999994</v>
      </c>
      <c r="K441" s="2">
        <v>0.48625450999999997</v>
      </c>
      <c r="L441" s="2">
        <v>0.44732211</v>
      </c>
      <c r="M441" s="2">
        <v>0.321642289999999</v>
      </c>
      <c r="N441" s="2">
        <v>0.30904838000000001</v>
      </c>
      <c r="O441" s="2">
        <v>0</v>
      </c>
      <c r="P441">
        <v>0</v>
      </c>
      <c r="Q441">
        <v>0</v>
      </c>
      <c r="R441" t="s">
        <v>45</v>
      </c>
    </row>
    <row r="442" spans="1:18" x14ac:dyDescent="0.25">
      <c r="A442" t="s">
        <v>132</v>
      </c>
      <c r="B442" t="s">
        <v>70</v>
      </c>
      <c r="C442" t="s">
        <v>24</v>
      </c>
      <c r="D442">
        <v>0</v>
      </c>
      <c r="E442">
        <v>9.3837630000000005E-2</v>
      </c>
      <c r="F442">
        <v>0.14368597</v>
      </c>
      <c r="G442" s="1">
        <v>0.14219662999999999</v>
      </c>
      <c r="H442">
        <v>0.14591176</v>
      </c>
      <c r="I442">
        <v>0.14599621999999901</v>
      </c>
      <c r="J442">
        <v>0.13566707</v>
      </c>
      <c r="K442">
        <v>0.117252829999999</v>
      </c>
      <c r="L442">
        <v>0.10786486000000001</v>
      </c>
      <c r="M442">
        <v>7.7559066999999898E-2</v>
      </c>
      <c r="N442">
        <v>7.4522425999999906E-2</v>
      </c>
      <c r="O442">
        <v>0</v>
      </c>
      <c r="P442">
        <v>0</v>
      </c>
      <c r="Q442">
        <v>0</v>
      </c>
      <c r="R442" t="s">
        <v>45</v>
      </c>
    </row>
    <row r="443" spans="1:18" x14ac:dyDescent="0.25">
      <c r="A443" t="s">
        <v>132</v>
      </c>
      <c r="B443" t="s">
        <v>70</v>
      </c>
      <c r="C443" t="s">
        <v>25</v>
      </c>
      <c r="D443" s="2">
        <v>1.2473191E-7</v>
      </c>
      <c r="E443" s="2">
        <v>1.4537145999999999E-4</v>
      </c>
      <c r="F443" s="2">
        <v>1.3607902999999901E-4</v>
      </c>
      <c r="G443" s="5">
        <v>1.3466865000000001E-4</v>
      </c>
      <c r="H443" s="2">
        <v>1.3818709999999999E-4</v>
      </c>
      <c r="I443" s="2">
        <v>1.3826698999999901E-4</v>
      </c>
      <c r="J443" s="2">
        <v>1.2848486E-4</v>
      </c>
      <c r="K443" s="2">
        <v>1.1104541000000001E-4</v>
      </c>
      <c r="L443" s="2">
        <v>1.0215435999999899E-4</v>
      </c>
      <c r="M443" s="2">
        <v>7.3453004000000001E-5</v>
      </c>
      <c r="N443" s="2">
        <v>7.0577049000000006E-5</v>
      </c>
      <c r="O443" s="2">
        <v>0</v>
      </c>
      <c r="P443">
        <v>0</v>
      </c>
      <c r="Q443">
        <v>0</v>
      </c>
      <c r="R443" t="s">
        <v>45</v>
      </c>
    </row>
    <row r="444" spans="1:18" x14ac:dyDescent="0.25">
      <c r="A444" t="s">
        <v>132</v>
      </c>
      <c r="B444" t="s">
        <v>70</v>
      </c>
      <c r="C444" t="s">
        <v>26</v>
      </c>
      <c r="D444">
        <v>0</v>
      </c>
      <c r="E444">
        <v>6.8378420000000002E-3</v>
      </c>
      <c r="F444">
        <v>1.0480618000000001E-2</v>
      </c>
      <c r="G444" s="1">
        <v>1.03719939999999E-2</v>
      </c>
      <c r="H444">
        <v>1.06429719999999E-2</v>
      </c>
      <c r="I444" s="2">
        <v>1.0649136E-2</v>
      </c>
      <c r="J444" s="2">
        <v>9.8957260000000005E-3</v>
      </c>
      <c r="K444" s="2">
        <v>8.5525619999999997E-3</v>
      </c>
      <c r="L444" s="2">
        <v>7.8677959999999998E-3</v>
      </c>
      <c r="M444" s="2">
        <v>5.6572473999999999E-3</v>
      </c>
      <c r="N444" s="2">
        <v>5.4357444000000003E-3</v>
      </c>
      <c r="O444">
        <v>0</v>
      </c>
      <c r="P444">
        <v>0</v>
      </c>
      <c r="Q444">
        <v>0</v>
      </c>
      <c r="R444" t="s">
        <v>45</v>
      </c>
    </row>
    <row r="445" spans="1:18" x14ac:dyDescent="0.25">
      <c r="A445" t="s">
        <v>132</v>
      </c>
      <c r="B445" t="s">
        <v>70</v>
      </c>
      <c r="C445" t="s">
        <v>27</v>
      </c>
      <c r="D445">
        <v>7.0330024319999896E-3</v>
      </c>
      <c r="E445">
        <v>7.4940250205999996E-3</v>
      </c>
      <c r="F445">
        <v>8.9536145589999994E-3</v>
      </c>
      <c r="G445" s="1">
        <v>6.9143156990000001E-3</v>
      </c>
      <c r="H445">
        <v>6.493149811154E-3</v>
      </c>
      <c r="I445">
        <v>6.6182517565089903E-3</v>
      </c>
      <c r="J445">
        <v>6.9544398728200001E-3</v>
      </c>
      <c r="K445" s="2">
        <v>7.3274821682629996E-3</v>
      </c>
      <c r="L445">
        <v>7.7992012403710004E-3</v>
      </c>
      <c r="M445" s="2">
        <v>8.244751852091E-3</v>
      </c>
      <c r="N445" s="2">
        <v>8.6898751550619994E-3</v>
      </c>
      <c r="O445">
        <v>0</v>
      </c>
      <c r="P445">
        <v>0</v>
      </c>
      <c r="Q445">
        <v>0</v>
      </c>
      <c r="R445" t="s">
        <v>45</v>
      </c>
    </row>
    <row r="446" spans="1:18" x14ac:dyDescent="0.25">
      <c r="A446" t="s">
        <v>132</v>
      </c>
      <c r="B446" t="s">
        <v>70</v>
      </c>
      <c r="C446" t="s">
        <v>29</v>
      </c>
      <c r="D446">
        <v>2.6498139398307901E-2</v>
      </c>
      <c r="E446" s="2">
        <v>3.4893521248539998E-3</v>
      </c>
      <c r="F446">
        <v>7.1464216020199998E-3</v>
      </c>
      <c r="G446" s="1">
        <v>6.8750258110749996E-3</v>
      </c>
      <c r="H446">
        <v>5.8035314453060002E-3</v>
      </c>
      <c r="I446">
        <v>5.4165857629149897E-3</v>
      </c>
      <c r="J446">
        <v>5.3489674446339898E-3</v>
      </c>
      <c r="K446">
        <v>5.5318593552169896E-3</v>
      </c>
      <c r="L446">
        <v>5.7241836425999896E-3</v>
      </c>
      <c r="M446">
        <v>5.9233390992140004E-3</v>
      </c>
      <c r="N446">
        <v>6.1095637849280003E-3</v>
      </c>
      <c r="O446">
        <v>0</v>
      </c>
      <c r="P446">
        <v>0</v>
      </c>
      <c r="Q446">
        <v>0</v>
      </c>
      <c r="R446" t="s">
        <v>45</v>
      </c>
    </row>
    <row r="447" spans="1:18" x14ac:dyDescent="0.25">
      <c r="A447" t="s">
        <v>132</v>
      </c>
      <c r="B447" t="s">
        <v>70</v>
      </c>
      <c r="C447" t="s">
        <v>31</v>
      </c>
      <c r="D447">
        <v>0.24256869345124901</v>
      </c>
      <c r="E447" s="2">
        <v>0.18961004445519999</v>
      </c>
      <c r="F447" s="2">
        <v>0.101646516511689</v>
      </c>
      <c r="G447" s="5">
        <v>9.2075766905127907E-2</v>
      </c>
      <c r="H447" s="2">
        <v>7.6182793150711997E-2</v>
      </c>
      <c r="I447" s="2">
        <v>6.8308325038334006E-2</v>
      </c>
      <c r="J447" s="2">
        <v>6.4261516985219994E-2</v>
      </c>
      <c r="K447" s="2">
        <v>6.47200303439249E-2</v>
      </c>
      <c r="L447" s="2">
        <v>6.6279002790135003E-2</v>
      </c>
      <c r="M447" s="2">
        <v>6.8162673378426006E-2</v>
      </c>
      <c r="N447" s="2">
        <v>6.8825582458908005E-2</v>
      </c>
      <c r="O447" s="2">
        <v>0</v>
      </c>
      <c r="P447">
        <v>0</v>
      </c>
      <c r="Q447">
        <v>0</v>
      </c>
      <c r="R447" t="s">
        <v>45</v>
      </c>
    </row>
    <row r="448" spans="1:18" x14ac:dyDescent="0.25">
      <c r="A448" t="s">
        <v>132</v>
      </c>
      <c r="B448" t="s">
        <v>70</v>
      </c>
      <c r="C448" t="s">
        <v>32</v>
      </c>
      <c r="D448">
        <v>0.347455639873199</v>
      </c>
      <c r="E448">
        <v>0.26678515070549902</v>
      </c>
      <c r="F448">
        <v>0.18783444253270001</v>
      </c>
      <c r="G448" s="1">
        <v>0.14644057048178999</v>
      </c>
      <c r="H448">
        <v>0.117009022967808</v>
      </c>
      <c r="I448">
        <v>0.100941565300339</v>
      </c>
      <c r="J448">
        <v>8.8790195774978903E-2</v>
      </c>
      <c r="K448">
        <v>7.8878749067523998E-2</v>
      </c>
      <c r="L448">
        <v>7.7121455371730901E-2</v>
      </c>
      <c r="M448">
        <v>7.7934418600193997E-2</v>
      </c>
      <c r="N448">
        <v>7.8730120467258996E-2</v>
      </c>
      <c r="O448">
        <v>0</v>
      </c>
      <c r="P448">
        <v>0</v>
      </c>
      <c r="Q448">
        <v>0</v>
      </c>
      <c r="R448" t="s">
        <v>45</v>
      </c>
    </row>
    <row r="449" spans="1:18" x14ac:dyDescent="0.25">
      <c r="A449" t="s">
        <v>132</v>
      </c>
      <c r="B449" t="s">
        <v>70</v>
      </c>
      <c r="C449" t="s">
        <v>34</v>
      </c>
      <c r="D449" s="2">
        <v>1.1786958806488E-2</v>
      </c>
      <c r="E449">
        <v>7.7922062418980002E-3</v>
      </c>
      <c r="F449">
        <v>4.7275020952399997E-3</v>
      </c>
      <c r="G449" s="1">
        <v>5.8527780258889901E-3</v>
      </c>
      <c r="H449">
        <v>5.4689753411859996E-3</v>
      </c>
      <c r="I449">
        <v>5.2842322418109999E-3</v>
      </c>
      <c r="J449">
        <v>5.1098231193279896E-3</v>
      </c>
      <c r="K449">
        <v>4.949540678427E-3</v>
      </c>
      <c r="L449">
        <v>4.8571743567459996E-3</v>
      </c>
      <c r="M449">
        <v>4.7757731801609899E-3</v>
      </c>
      <c r="N449">
        <v>4.6601307902089904E-3</v>
      </c>
      <c r="O449">
        <v>0</v>
      </c>
      <c r="P449">
        <v>0</v>
      </c>
      <c r="Q449">
        <v>0</v>
      </c>
      <c r="R449" t="s">
        <v>45</v>
      </c>
    </row>
    <row r="450" spans="1:18" x14ac:dyDescent="0.25">
      <c r="A450" t="s">
        <v>132</v>
      </c>
      <c r="B450" t="s">
        <v>70</v>
      </c>
      <c r="C450" t="s">
        <v>36</v>
      </c>
      <c r="D450" s="2">
        <v>3.7705360405791997E-2</v>
      </c>
      <c r="E450">
        <v>4.9397958334840002E-2</v>
      </c>
      <c r="F450">
        <v>4.7817915529089997E-2</v>
      </c>
      <c r="G450" s="1">
        <v>4.8778371443034999E-2</v>
      </c>
      <c r="H450">
        <v>4.1041088812882001E-2</v>
      </c>
      <c r="I450">
        <v>3.8405751994543998E-2</v>
      </c>
      <c r="J450">
        <v>3.8708381071242998E-2</v>
      </c>
      <c r="K450">
        <v>4.0429047539221899E-2</v>
      </c>
      <c r="L450">
        <v>4.2412323269865999E-2</v>
      </c>
      <c r="M450">
        <v>4.4304729231909E-2</v>
      </c>
      <c r="N450">
        <v>4.6197013717550903E-2</v>
      </c>
      <c r="O450">
        <v>0</v>
      </c>
      <c r="P450">
        <v>0</v>
      </c>
      <c r="Q450">
        <v>0</v>
      </c>
      <c r="R450" t="s">
        <v>45</v>
      </c>
    </row>
    <row r="451" spans="1:18" x14ac:dyDescent="0.25">
      <c r="A451" t="s">
        <v>132</v>
      </c>
      <c r="B451" t="s">
        <v>70</v>
      </c>
      <c r="C451" t="s">
        <v>37</v>
      </c>
      <c r="D451" s="2">
        <v>2.9385141956427999E-2</v>
      </c>
      <c r="E451" s="2">
        <v>2.8296553754680001E-2</v>
      </c>
      <c r="F451" s="2">
        <v>2.0538969252360002E-2</v>
      </c>
      <c r="G451" s="5">
        <v>2.3816714378314001E-2</v>
      </c>
      <c r="H451" s="2">
        <v>2.0626208872612999E-2</v>
      </c>
      <c r="I451" s="2">
        <v>1.9200075140341999E-2</v>
      </c>
      <c r="J451" s="2">
        <v>1.87940749838689E-2</v>
      </c>
      <c r="K451" s="2">
        <v>1.8953225162227898E-2</v>
      </c>
      <c r="L451" s="2">
        <v>1.93733840890629E-2</v>
      </c>
      <c r="M451" s="2">
        <v>1.9783039752589E-2</v>
      </c>
      <c r="N451" s="2">
        <v>2.01378099902969E-2</v>
      </c>
      <c r="O451">
        <v>0</v>
      </c>
      <c r="P451">
        <v>0</v>
      </c>
      <c r="Q451">
        <v>0</v>
      </c>
      <c r="R451" t="s">
        <v>45</v>
      </c>
    </row>
    <row r="452" spans="1:18" x14ac:dyDescent="0.25">
      <c r="A452" t="s">
        <v>132</v>
      </c>
      <c r="B452" t="s">
        <v>70</v>
      </c>
      <c r="C452" t="s">
        <v>39</v>
      </c>
      <c r="D452" s="2">
        <v>0.198034179694759</v>
      </c>
      <c r="E452" s="2">
        <v>0.10512361222626899</v>
      </c>
      <c r="F452" s="2">
        <v>6.7855773370029904E-2</v>
      </c>
      <c r="G452" s="5">
        <v>7.1163855136765902E-2</v>
      </c>
      <c r="H452" s="2">
        <v>1.5842486015830999E-2</v>
      </c>
      <c r="I452" s="2">
        <v>1.4315893902936999E-2</v>
      </c>
      <c r="J452" s="2">
        <v>1.3695473587517999E-2</v>
      </c>
      <c r="K452" s="2">
        <v>1.24843916668769E-2</v>
      </c>
      <c r="L452" s="2">
        <v>1.20935650240559E-2</v>
      </c>
      <c r="M452" s="2">
        <v>1.1984322028035999E-2</v>
      </c>
      <c r="N452" s="2">
        <v>1.2034546158664901E-2</v>
      </c>
      <c r="O452">
        <v>0</v>
      </c>
      <c r="P452">
        <v>0</v>
      </c>
      <c r="Q452">
        <v>0</v>
      </c>
      <c r="R452" t="s">
        <v>45</v>
      </c>
    </row>
    <row r="453" spans="1:18" x14ac:dyDescent="0.25">
      <c r="A453" t="s">
        <v>132</v>
      </c>
      <c r="B453" t="s">
        <v>71</v>
      </c>
      <c r="C453" t="s">
        <v>16</v>
      </c>
      <c r="D453">
        <v>3.1755075798639999E-3</v>
      </c>
      <c r="E453" s="2">
        <v>2.2267646317489899E-3</v>
      </c>
      <c r="F453" s="2">
        <v>1.7862064049679999E-3</v>
      </c>
      <c r="G453" s="5">
        <v>1.40788317893699E-3</v>
      </c>
      <c r="H453" s="2">
        <v>1.1169141532059901E-3</v>
      </c>
      <c r="I453" s="2">
        <v>1.0410080980049899E-3</v>
      </c>
      <c r="J453" s="2">
        <v>1.008321803213E-3</v>
      </c>
      <c r="K453" s="2">
        <v>9.7514886644499996E-4</v>
      </c>
      <c r="L453" s="2">
        <v>1.03868153418E-3</v>
      </c>
      <c r="M453" s="2">
        <v>1.104766487537E-3</v>
      </c>
      <c r="N453" s="2">
        <v>1.1574307210319901E-3</v>
      </c>
      <c r="O453">
        <v>0</v>
      </c>
      <c r="P453">
        <v>0</v>
      </c>
      <c r="Q453">
        <v>0</v>
      </c>
      <c r="R453" t="s">
        <v>45</v>
      </c>
    </row>
    <row r="454" spans="1:18" x14ac:dyDescent="0.25">
      <c r="A454" t="s">
        <v>132</v>
      </c>
      <c r="B454" t="s">
        <v>71</v>
      </c>
      <c r="C454" t="s">
        <v>17</v>
      </c>
      <c r="D454" s="2">
        <v>1.7136046740000001E-2</v>
      </c>
      <c r="E454" s="2">
        <v>1.36345512136E-2</v>
      </c>
      <c r="F454" s="2">
        <v>3.34920569751E-2</v>
      </c>
      <c r="G454" s="5">
        <v>1.8907550447200001E-2</v>
      </c>
      <c r="H454" s="2">
        <v>1.9303225137419999E-2</v>
      </c>
      <c r="I454" s="2">
        <v>1.9789198610911E-2</v>
      </c>
      <c r="J454" s="2">
        <v>2.0174412730108001E-2</v>
      </c>
      <c r="K454" s="2">
        <v>2.0512691593712998E-2</v>
      </c>
      <c r="L454" s="2">
        <v>2.0849375734823001E-2</v>
      </c>
      <c r="M454" s="2">
        <v>2.1185193899953901E-2</v>
      </c>
      <c r="N454" s="2">
        <v>2.1570359255487E-2</v>
      </c>
      <c r="O454" s="2">
        <v>0</v>
      </c>
      <c r="P454">
        <v>0</v>
      </c>
      <c r="Q454">
        <v>0</v>
      </c>
      <c r="R454" t="s">
        <v>45</v>
      </c>
    </row>
    <row r="455" spans="1:18" x14ac:dyDescent="0.25">
      <c r="A455" t="s">
        <v>132</v>
      </c>
      <c r="B455" t="s">
        <v>71</v>
      </c>
      <c r="C455" t="s">
        <v>19</v>
      </c>
      <c r="D455" s="2">
        <v>0.50594259043771905</v>
      </c>
      <c r="E455" s="2">
        <v>0.25931420815049999</v>
      </c>
      <c r="F455" s="2">
        <v>0.15821695959505</v>
      </c>
      <c r="G455" s="5">
        <v>0.13948786590535001</v>
      </c>
      <c r="H455" s="2">
        <v>0.115784522276314</v>
      </c>
      <c r="I455" s="2">
        <v>0.10093938781713201</v>
      </c>
      <c r="J455" s="2">
        <v>8.3634720745507901E-2</v>
      </c>
      <c r="K455" s="2">
        <v>7.5173124089607898E-2</v>
      </c>
      <c r="L455" s="2">
        <v>7.0507543587708901E-2</v>
      </c>
      <c r="M455" s="2">
        <v>7.0619132397862994E-2</v>
      </c>
      <c r="N455" s="2">
        <v>6.8563005063418905E-2</v>
      </c>
      <c r="O455" s="2">
        <v>0</v>
      </c>
      <c r="P455">
        <v>0</v>
      </c>
      <c r="Q455">
        <v>0</v>
      </c>
      <c r="R455" t="s">
        <v>45</v>
      </c>
    </row>
    <row r="456" spans="1:18" x14ac:dyDescent="0.25">
      <c r="A456" t="s">
        <v>132</v>
      </c>
      <c r="B456" t="s">
        <v>71</v>
      </c>
      <c r="C456" t="s">
        <v>21</v>
      </c>
      <c r="D456">
        <v>7.8234288524100002</v>
      </c>
      <c r="E456" s="2">
        <v>9.5946379794900007</v>
      </c>
      <c r="F456" s="2">
        <v>9.3691580238899892</v>
      </c>
      <c r="G456" s="5">
        <v>8.8307407756999901</v>
      </c>
      <c r="H456" s="2">
        <v>5.4474612193515801</v>
      </c>
      <c r="I456" s="2">
        <v>4.6266948091226796</v>
      </c>
      <c r="J456" s="2">
        <v>3.7527987225741799</v>
      </c>
      <c r="K456" s="2">
        <v>3.5269407647325899</v>
      </c>
      <c r="L456" s="2">
        <v>3.3826120904538999</v>
      </c>
      <c r="M456" s="2">
        <v>3.20671506298517</v>
      </c>
      <c r="N456" s="2">
        <v>2.7648847920159798</v>
      </c>
      <c r="O456" s="2">
        <v>0</v>
      </c>
      <c r="P456">
        <v>0</v>
      </c>
      <c r="Q456">
        <v>0</v>
      </c>
      <c r="R456" t="s">
        <v>46</v>
      </c>
    </row>
    <row r="457" spans="1:18" x14ac:dyDescent="0.25">
      <c r="A457" t="s">
        <v>132</v>
      </c>
      <c r="B457" t="s">
        <v>71</v>
      </c>
      <c r="C457" t="s">
        <v>22</v>
      </c>
      <c r="D457">
        <v>0</v>
      </c>
      <c r="E457">
        <v>5.5196899999999998E-3</v>
      </c>
      <c r="F457">
        <v>1.054356E-2</v>
      </c>
      <c r="G457" s="1">
        <v>1.0327642999999999E-2</v>
      </c>
      <c r="H457">
        <v>1.00961E-2</v>
      </c>
      <c r="I457">
        <v>1.0057905000000001E-2</v>
      </c>
      <c r="J457">
        <v>9.4463219999999896E-3</v>
      </c>
      <c r="K457">
        <v>8.2913009999999992E-3</v>
      </c>
      <c r="L457">
        <v>7.7772439000000004E-3</v>
      </c>
      <c r="M457">
        <v>5.6933590999999903E-3</v>
      </c>
      <c r="N457" s="2">
        <v>5.5828490999999996E-3</v>
      </c>
      <c r="O457">
        <v>0</v>
      </c>
      <c r="P457">
        <v>0</v>
      </c>
      <c r="Q457">
        <v>0</v>
      </c>
      <c r="R457" t="s">
        <v>45</v>
      </c>
    </row>
    <row r="458" spans="1:18" x14ac:dyDescent="0.25">
      <c r="A458" t="s">
        <v>132</v>
      </c>
      <c r="B458" t="s">
        <v>71</v>
      </c>
      <c r="C458" t="s">
        <v>23</v>
      </c>
      <c r="D458" s="2">
        <v>1.2694140000000001E-9</v>
      </c>
      <c r="E458" s="2">
        <v>3.229539E-2</v>
      </c>
      <c r="F458" s="2">
        <v>4.73453E-2</v>
      </c>
      <c r="G458" s="5">
        <v>4.6375840000000002E-2</v>
      </c>
      <c r="H458" s="2">
        <v>4.5336017999999999E-2</v>
      </c>
      <c r="I458" s="2">
        <v>4.5164485999999997E-2</v>
      </c>
      <c r="J458" s="2">
        <v>4.2418210999999997E-2</v>
      </c>
      <c r="K458" s="2">
        <v>3.7231641000000003E-2</v>
      </c>
      <c r="L458" s="2">
        <v>3.4923306000000001E-2</v>
      </c>
      <c r="M458" s="2">
        <v>2.5565729999999998E-2</v>
      </c>
      <c r="N458" s="2">
        <v>2.5069503E-2</v>
      </c>
      <c r="O458" s="2">
        <v>0</v>
      </c>
      <c r="P458">
        <v>0</v>
      </c>
      <c r="Q458">
        <v>0</v>
      </c>
      <c r="R458" t="s">
        <v>45</v>
      </c>
    </row>
    <row r="459" spans="1:18" x14ac:dyDescent="0.25">
      <c r="A459" t="s">
        <v>132</v>
      </c>
      <c r="B459" t="s">
        <v>71</v>
      </c>
      <c r="C459" t="s">
        <v>24</v>
      </c>
      <c r="D459">
        <v>0</v>
      </c>
      <c r="E459">
        <v>6.7814909999999997E-3</v>
      </c>
      <c r="F459" s="2">
        <v>1.1416595E-2</v>
      </c>
      <c r="G459" s="5">
        <v>1.1182800999999999E-2</v>
      </c>
      <c r="H459" s="2">
        <v>1.093209E-2</v>
      </c>
      <c r="I459" s="2">
        <v>1.08907249999999E-2</v>
      </c>
      <c r="J459" s="2">
        <v>1.022849E-2</v>
      </c>
      <c r="K459" s="2">
        <v>8.9778489999999891E-3</v>
      </c>
      <c r="L459" s="2">
        <v>8.4212211999999901E-3</v>
      </c>
      <c r="M459" s="2">
        <v>6.1647838999999999E-3</v>
      </c>
      <c r="N459" s="2">
        <v>6.0451296E-3</v>
      </c>
      <c r="O459" s="2">
        <v>0</v>
      </c>
      <c r="P459">
        <v>0</v>
      </c>
      <c r="Q459">
        <v>0</v>
      </c>
      <c r="R459" t="s">
        <v>45</v>
      </c>
    </row>
    <row r="460" spans="1:18" x14ac:dyDescent="0.25">
      <c r="A460" t="s">
        <v>132</v>
      </c>
      <c r="B460" t="s">
        <v>71</v>
      </c>
      <c r="C460" t="s">
        <v>25</v>
      </c>
      <c r="D460" s="2">
        <v>6.3906569999999998E-9</v>
      </c>
      <c r="E460" s="2">
        <v>1.0505745E-5</v>
      </c>
      <c r="F460" s="2">
        <v>1.0812191999999999E-5</v>
      </c>
      <c r="G460" s="5">
        <v>1.0590765E-5</v>
      </c>
      <c r="H460" s="2">
        <v>1.0353333E-5</v>
      </c>
      <c r="I460" s="2">
        <v>1.0314159999999999E-5</v>
      </c>
      <c r="J460" s="2">
        <v>9.6869819999999895E-6</v>
      </c>
      <c r="K460" s="2">
        <v>8.5025469999999904E-6</v>
      </c>
      <c r="L460" s="2">
        <v>7.9753887E-6</v>
      </c>
      <c r="M460" s="2">
        <v>5.83841769999999E-6</v>
      </c>
      <c r="N460" s="2">
        <v>5.7250959999999902E-6</v>
      </c>
      <c r="O460" s="2">
        <v>0</v>
      </c>
      <c r="P460">
        <v>0</v>
      </c>
      <c r="Q460">
        <v>0</v>
      </c>
      <c r="R460" t="s">
        <v>45</v>
      </c>
    </row>
    <row r="461" spans="1:18" x14ac:dyDescent="0.25">
      <c r="A461" t="s">
        <v>132</v>
      </c>
      <c r="B461" t="s">
        <v>71</v>
      </c>
      <c r="C461" t="s">
        <v>26</v>
      </c>
      <c r="D461">
        <v>0</v>
      </c>
      <c r="E461" s="2">
        <v>4.9415940000000001E-4</v>
      </c>
      <c r="F461" s="2">
        <v>8.3273929999999998E-4</v>
      </c>
      <c r="G461" s="5">
        <v>8.1568679999999998E-4</v>
      </c>
      <c r="H461" s="2">
        <v>7.9739939999999999E-4</v>
      </c>
      <c r="I461" s="2">
        <v>7.943828E-4</v>
      </c>
      <c r="J461" s="2">
        <v>7.4607929999999996E-4</v>
      </c>
      <c r="K461" s="2">
        <v>6.5485488000000002E-4</v>
      </c>
      <c r="L461" s="2">
        <v>6.1425388E-4</v>
      </c>
      <c r="M461" s="2">
        <v>4.4966680999999897E-4</v>
      </c>
      <c r="N461" s="2">
        <v>4.4093878000000001E-4</v>
      </c>
      <c r="O461" s="2">
        <v>0</v>
      </c>
      <c r="P461">
        <v>0</v>
      </c>
      <c r="Q461">
        <v>0</v>
      </c>
      <c r="R461" t="s">
        <v>45</v>
      </c>
    </row>
    <row r="462" spans="1:18" x14ac:dyDescent="0.25">
      <c r="A462" t="s">
        <v>132</v>
      </c>
      <c r="B462" t="s">
        <v>71</v>
      </c>
      <c r="C462" t="s">
        <v>27</v>
      </c>
      <c r="D462">
        <v>1.188617729E-3</v>
      </c>
      <c r="E462" s="2">
        <v>1.4874805200000001E-3</v>
      </c>
      <c r="F462" s="2">
        <v>1.3130607900000001E-3</v>
      </c>
      <c r="G462" s="5">
        <v>5.9314342899999999E-4</v>
      </c>
      <c r="H462" s="2">
        <v>5.3217304934599999E-4</v>
      </c>
      <c r="I462" s="2">
        <v>5.15192639959E-4</v>
      </c>
      <c r="J462" s="2">
        <v>4.7881540229399901E-4</v>
      </c>
      <c r="K462" s="2">
        <v>4.5341290856400001E-4</v>
      </c>
      <c r="L462" s="2">
        <v>4.5735391201099903E-4</v>
      </c>
      <c r="M462" s="2">
        <v>4.6407276374599998E-4</v>
      </c>
      <c r="N462" s="2">
        <v>4.6854476344399898E-4</v>
      </c>
      <c r="O462" s="2">
        <v>0</v>
      </c>
      <c r="P462">
        <v>0</v>
      </c>
      <c r="Q462">
        <v>0</v>
      </c>
      <c r="R462" t="s">
        <v>45</v>
      </c>
    </row>
    <row r="463" spans="1:18" x14ac:dyDescent="0.25">
      <c r="A463" t="s">
        <v>132</v>
      </c>
      <c r="B463" t="s">
        <v>71</v>
      </c>
      <c r="C463" t="s">
        <v>29</v>
      </c>
      <c r="D463" s="2">
        <v>7.28257259986999E-4</v>
      </c>
      <c r="E463" s="2">
        <v>7.0512089410999898E-4</v>
      </c>
      <c r="F463" s="2">
        <v>8.5169370734599996E-4</v>
      </c>
      <c r="G463" s="5">
        <v>8.5793512705999999E-4</v>
      </c>
      <c r="H463" s="2">
        <v>8.19224583171E-4</v>
      </c>
      <c r="I463" s="2">
        <v>8.39763457527E-4</v>
      </c>
      <c r="J463" s="2">
        <v>7.9871424682799897E-4</v>
      </c>
      <c r="K463" s="2">
        <v>7.8591866350100005E-4</v>
      </c>
      <c r="L463" s="2">
        <v>7.8870635230100003E-4</v>
      </c>
      <c r="M463" s="2">
        <v>8.1773384849999895E-4</v>
      </c>
      <c r="N463" s="2">
        <v>8.3590827042099897E-4</v>
      </c>
      <c r="O463" s="2">
        <v>0</v>
      </c>
      <c r="P463">
        <v>0</v>
      </c>
      <c r="Q463">
        <v>0</v>
      </c>
      <c r="R463" t="s">
        <v>45</v>
      </c>
    </row>
    <row r="464" spans="1:18" x14ac:dyDescent="0.25">
      <c r="A464" t="s">
        <v>132</v>
      </c>
      <c r="B464" t="s">
        <v>71</v>
      </c>
      <c r="C464" t="s">
        <v>31</v>
      </c>
      <c r="D464">
        <v>7.5510677110040003E-2</v>
      </c>
      <c r="E464" s="2">
        <v>4.1523260623502999E-2</v>
      </c>
      <c r="F464" s="2">
        <v>3.0654283455109999E-2</v>
      </c>
      <c r="G464" s="5">
        <v>3.0416452735659998E-2</v>
      </c>
      <c r="H464" s="2">
        <v>2.6318890667983999E-2</v>
      </c>
      <c r="I464" s="2">
        <v>2.5322277244367E-2</v>
      </c>
      <c r="J464" s="2">
        <v>2.2392007341322E-2</v>
      </c>
      <c r="K464" s="2">
        <v>2.0662609278111001E-2</v>
      </c>
      <c r="L464" s="2">
        <v>2.0905511711651E-2</v>
      </c>
      <c r="M464" s="2">
        <v>2.1308917334980901E-2</v>
      </c>
      <c r="N464" s="2">
        <v>2.1346505412441999E-2</v>
      </c>
      <c r="O464" s="2">
        <v>0</v>
      </c>
      <c r="P464">
        <v>0</v>
      </c>
      <c r="Q464">
        <v>0</v>
      </c>
      <c r="R464" t="s">
        <v>45</v>
      </c>
    </row>
    <row r="465" spans="1:18" x14ac:dyDescent="0.25">
      <c r="A465" t="s">
        <v>132</v>
      </c>
      <c r="B465" t="s">
        <v>71</v>
      </c>
      <c r="C465" t="s">
        <v>32</v>
      </c>
      <c r="D465">
        <v>0.15012717368227599</v>
      </c>
      <c r="E465">
        <v>0.11561007000409999</v>
      </c>
      <c r="F465" s="2">
        <v>8.4404738271369906E-2</v>
      </c>
      <c r="G465" s="5">
        <v>7.4334236287829994E-2</v>
      </c>
      <c r="H465" s="2">
        <v>4.8325420595679902E-2</v>
      </c>
      <c r="I465" s="2">
        <v>4.1855985260711999E-2</v>
      </c>
      <c r="J465" s="2">
        <v>3.6731045378038903E-2</v>
      </c>
      <c r="K465" s="2">
        <v>3.1781852211986997E-2</v>
      </c>
      <c r="L465" s="2">
        <v>3.0263928864767899E-2</v>
      </c>
      <c r="M465" s="2">
        <v>3.0009670096889901E-2</v>
      </c>
      <c r="N465" s="2">
        <v>2.97128768446599E-2</v>
      </c>
      <c r="O465" s="2">
        <v>0</v>
      </c>
      <c r="P465">
        <v>0</v>
      </c>
      <c r="Q465">
        <v>0</v>
      </c>
      <c r="R465" t="s">
        <v>45</v>
      </c>
    </row>
    <row r="466" spans="1:18" x14ac:dyDescent="0.25">
      <c r="A466" t="s">
        <v>132</v>
      </c>
      <c r="B466" t="s">
        <v>71</v>
      </c>
      <c r="C466" t="s">
        <v>34</v>
      </c>
      <c r="D466" s="2">
        <v>6.5131745632509902E-3</v>
      </c>
      <c r="E466">
        <v>3.806670403128E-3</v>
      </c>
      <c r="F466">
        <v>2.4698078158970002E-3</v>
      </c>
      <c r="G466" s="1">
        <v>2.2609839399270002E-3</v>
      </c>
      <c r="H466">
        <v>2.010866108095E-3</v>
      </c>
      <c r="I466">
        <v>1.9960453424460001E-3</v>
      </c>
      <c r="J466">
        <v>1.9881169978049999E-3</v>
      </c>
      <c r="K466">
        <v>1.9661948216059999E-3</v>
      </c>
      <c r="L466">
        <v>1.970496830183E-3</v>
      </c>
      <c r="M466">
        <v>2.0169215147900002E-3</v>
      </c>
      <c r="N466">
        <v>2.03390582043699E-3</v>
      </c>
      <c r="O466">
        <v>0</v>
      </c>
      <c r="P466">
        <v>0</v>
      </c>
      <c r="Q466">
        <v>0</v>
      </c>
      <c r="R466" t="s">
        <v>45</v>
      </c>
    </row>
    <row r="467" spans="1:18" x14ac:dyDescent="0.25">
      <c r="A467" t="s">
        <v>132</v>
      </c>
      <c r="B467" t="s">
        <v>71</v>
      </c>
      <c r="C467" t="s">
        <v>36</v>
      </c>
      <c r="D467" s="2">
        <v>4.2776197453456899E-2</v>
      </c>
      <c r="E467">
        <v>4.2953338165939998E-2</v>
      </c>
      <c r="F467">
        <v>3.6604983808124998E-2</v>
      </c>
      <c r="G467" s="1">
        <v>3.5798461670479897E-2</v>
      </c>
      <c r="H467">
        <v>3.1842036758912999E-2</v>
      </c>
      <c r="I467">
        <v>3.3759857714929002E-2</v>
      </c>
      <c r="J467">
        <v>3.1095637641629901E-2</v>
      </c>
      <c r="K467" s="2">
        <v>2.93972897651429E-2</v>
      </c>
      <c r="L467">
        <v>3.1330172514646898E-2</v>
      </c>
      <c r="M467">
        <v>3.3542393044463999E-2</v>
      </c>
      <c r="N467">
        <v>3.5614042339944002E-2</v>
      </c>
      <c r="O467">
        <v>0</v>
      </c>
      <c r="P467">
        <v>0</v>
      </c>
      <c r="Q467">
        <v>0</v>
      </c>
      <c r="R467" t="s">
        <v>45</v>
      </c>
    </row>
    <row r="468" spans="1:18" x14ac:dyDescent="0.25">
      <c r="A468" t="s">
        <v>132</v>
      </c>
      <c r="B468" t="s">
        <v>71</v>
      </c>
      <c r="C468" t="s">
        <v>37</v>
      </c>
      <c r="D468" s="2">
        <v>2.3417959668392E-2</v>
      </c>
      <c r="E468" s="2">
        <v>1.7583482038864E-2</v>
      </c>
      <c r="F468" s="2">
        <v>1.157161552614E-2</v>
      </c>
      <c r="G468" s="5">
        <v>1.1155026675030001E-2</v>
      </c>
      <c r="H468" s="2">
        <v>9.1618936790010003E-3</v>
      </c>
      <c r="I468" s="2">
        <v>9.3885448753620003E-3</v>
      </c>
      <c r="J468" s="2">
        <v>8.7193890174489998E-3</v>
      </c>
      <c r="K468" s="2">
        <v>8.3208913111439894E-3</v>
      </c>
      <c r="L468" s="2">
        <v>8.6747412483260001E-3</v>
      </c>
      <c r="M468" s="2">
        <v>9.1961782987809992E-3</v>
      </c>
      <c r="N468" s="2">
        <v>9.6334600400179906E-3</v>
      </c>
      <c r="O468">
        <v>0</v>
      </c>
      <c r="P468">
        <v>0</v>
      </c>
      <c r="Q468">
        <v>0</v>
      </c>
      <c r="R468" t="s">
        <v>45</v>
      </c>
    </row>
    <row r="469" spans="1:18" x14ac:dyDescent="0.25">
      <c r="A469" t="s">
        <v>132</v>
      </c>
      <c r="B469" t="s">
        <v>71</v>
      </c>
      <c r="C469" t="s">
        <v>39</v>
      </c>
      <c r="D469" s="2">
        <v>5.8293356996815898E-2</v>
      </c>
      <c r="E469" s="2">
        <v>3.0654544436536899E-2</v>
      </c>
      <c r="F469" s="2">
        <v>2.32889078158489E-2</v>
      </c>
      <c r="G469" s="5">
        <v>2.1199635338108001E-2</v>
      </c>
      <c r="H469" s="2">
        <v>1.0735845747802999E-2</v>
      </c>
      <c r="I469" s="2">
        <v>9.5204755418909891E-3</v>
      </c>
      <c r="J469" s="2">
        <v>8.3706383260189893E-3</v>
      </c>
      <c r="K469" s="2">
        <v>8.2019575044309997E-3</v>
      </c>
      <c r="L469" s="2">
        <v>8.3725192117649894E-3</v>
      </c>
      <c r="M469" s="2">
        <v>8.6984592100079992E-3</v>
      </c>
      <c r="N469" s="2">
        <v>8.8475324597419892E-3</v>
      </c>
      <c r="O469">
        <v>0</v>
      </c>
      <c r="P469">
        <v>0</v>
      </c>
      <c r="Q469">
        <v>0</v>
      </c>
      <c r="R469" t="s">
        <v>45</v>
      </c>
    </row>
    <row r="470" spans="1:18" x14ac:dyDescent="0.25">
      <c r="A470" t="s">
        <v>132</v>
      </c>
      <c r="B470" t="s">
        <v>123</v>
      </c>
      <c r="C470" t="s">
        <v>40</v>
      </c>
      <c r="D470">
        <v>8.8615399999999997E-2</v>
      </c>
      <c r="E470">
        <v>3.1072300000000001E-2</v>
      </c>
      <c r="F470">
        <v>2.1891899999999999E-2</v>
      </c>
      <c r="G470" s="1">
        <v>1.5645699999999998E-2</v>
      </c>
      <c r="H470">
        <v>1.3759E-2</v>
      </c>
      <c r="I470">
        <v>1.14118E-2</v>
      </c>
      <c r="J470" s="2">
        <v>1.0359E-2</v>
      </c>
      <c r="K470" s="2">
        <v>1.09801E-2</v>
      </c>
      <c r="L470">
        <v>1.16052E-2</v>
      </c>
      <c r="M470">
        <v>1.23559E-2</v>
      </c>
      <c r="N470">
        <v>1.27259E-2</v>
      </c>
      <c r="O470">
        <v>0</v>
      </c>
      <c r="P470">
        <v>0</v>
      </c>
      <c r="Q470">
        <v>0</v>
      </c>
      <c r="R470" t="s">
        <v>45</v>
      </c>
    </row>
    <row r="471" spans="1:18" x14ac:dyDescent="0.25">
      <c r="A471" t="s">
        <v>132</v>
      </c>
      <c r="B471" t="s">
        <v>72</v>
      </c>
      <c r="C471" t="s">
        <v>16</v>
      </c>
      <c r="D471">
        <v>9.9641888424759992E-3</v>
      </c>
      <c r="E471" s="2">
        <v>8.3100683159480007E-3</v>
      </c>
      <c r="F471" s="2">
        <v>6.4669994498620003E-3</v>
      </c>
      <c r="G471" s="5">
        <v>7.2083935644059998E-3</v>
      </c>
      <c r="H471" s="2">
        <v>6.5315415566570001E-3</v>
      </c>
      <c r="I471" s="2">
        <v>6.2367609349339896E-3</v>
      </c>
      <c r="J471" s="2">
        <v>6.25915851696799E-3</v>
      </c>
      <c r="K471" s="2">
        <v>6.4165319237730004E-3</v>
      </c>
      <c r="L471" s="2">
        <v>6.9371846761669903E-3</v>
      </c>
      <c r="M471" s="2">
        <v>7.3488561300490002E-3</v>
      </c>
      <c r="N471" s="2">
        <v>7.6437842181559896E-3</v>
      </c>
      <c r="O471" s="2">
        <v>0</v>
      </c>
      <c r="P471">
        <v>0</v>
      </c>
      <c r="Q471">
        <v>0</v>
      </c>
      <c r="R471" t="s">
        <v>45</v>
      </c>
    </row>
    <row r="472" spans="1:18" x14ac:dyDescent="0.25">
      <c r="A472" t="s">
        <v>132</v>
      </c>
      <c r="B472" t="s">
        <v>72</v>
      </c>
      <c r="C472" t="s">
        <v>17</v>
      </c>
      <c r="D472">
        <v>0.12834684725000001</v>
      </c>
      <c r="E472" s="2">
        <v>0.16790187507980001</v>
      </c>
      <c r="F472" s="2">
        <v>0.21045149204989999</v>
      </c>
      <c r="G472" s="5">
        <v>0.20082093010329999</v>
      </c>
      <c r="H472" s="2">
        <v>0.20696555243982601</v>
      </c>
      <c r="I472" s="2">
        <v>0.212563581506612</v>
      </c>
      <c r="J472" s="2">
        <v>0.21782273722526399</v>
      </c>
      <c r="K472" s="2">
        <v>0.222625957828961</v>
      </c>
      <c r="L472" s="2">
        <v>0.227106684795712</v>
      </c>
      <c r="M472" s="2">
        <v>0.23132472023678499</v>
      </c>
      <c r="N472" s="2">
        <v>0.23563057508585999</v>
      </c>
      <c r="O472" s="2">
        <v>0</v>
      </c>
      <c r="P472">
        <v>0</v>
      </c>
      <c r="Q472">
        <v>0</v>
      </c>
      <c r="R472" t="s">
        <v>45</v>
      </c>
    </row>
    <row r="473" spans="1:18" x14ac:dyDescent="0.25">
      <c r="A473" t="s">
        <v>132</v>
      </c>
      <c r="B473" t="s">
        <v>72</v>
      </c>
      <c r="C473" t="s">
        <v>19</v>
      </c>
      <c r="D473">
        <v>3.4366812611599999</v>
      </c>
      <c r="E473" s="2">
        <v>1.9243760318268901</v>
      </c>
      <c r="F473" s="2">
        <v>1.1936457589142</v>
      </c>
      <c r="G473" s="5">
        <v>1.0113960077383</v>
      </c>
      <c r="H473" s="2">
        <v>0.85574642840679804</v>
      </c>
      <c r="I473" s="2">
        <v>0.72754424304015697</v>
      </c>
      <c r="J473" s="2">
        <v>0.59097580441275399</v>
      </c>
      <c r="K473" s="2">
        <v>0.52604840710566503</v>
      </c>
      <c r="L473" s="2">
        <v>0.48117276014080501</v>
      </c>
      <c r="M473" s="2">
        <v>0.47188955433223001</v>
      </c>
      <c r="N473" s="2">
        <v>0.44832786686102299</v>
      </c>
      <c r="O473" s="2">
        <v>0</v>
      </c>
      <c r="P473">
        <v>0</v>
      </c>
      <c r="Q473">
        <v>0</v>
      </c>
      <c r="R473" t="s">
        <v>45</v>
      </c>
    </row>
    <row r="474" spans="1:18" x14ac:dyDescent="0.25">
      <c r="A474" t="s">
        <v>132</v>
      </c>
      <c r="B474" t="s">
        <v>72</v>
      </c>
      <c r="C474" t="s">
        <v>21</v>
      </c>
      <c r="D474">
        <v>30.113923028999999</v>
      </c>
      <c r="E474">
        <v>41.518158787899999</v>
      </c>
      <c r="F474">
        <v>39.492765865099898</v>
      </c>
      <c r="G474" s="1">
        <v>32.603159013800003</v>
      </c>
      <c r="H474">
        <v>26.950204012817601</v>
      </c>
      <c r="I474">
        <v>22.901808710095199</v>
      </c>
      <c r="J474">
        <v>18.6991836787187</v>
      </c>
      <c r="K474">
        <v>16.4468398478732</v>
      </c>
      <c r="L474">
        <v>14.453638775478099</v>
      </c>
      <c r="M474">
        <v>12.7392161086124</v>
      </c>
      <c r="N474">
        <v>10.4591362879355</v>
      </c>
      <c r="O474">
        <v>0</v>
      </c>
      <c r="P474">
        <v>0</v>
      </c>
      <c r="Q474">
        <v>0</v>
      </c>
      <c r="R474" t="s">
        <v>46</v>
      </c>
    </row>
    <row r="475" spans="1:18" x14ac:dyDescent="0.25">
      <c r="A475" t="s">
        <v>132</v>
      </c>
      <c r="B475" t="s">
        <v>72</v>
      </c>
      <c r="C475" t="s">
        <v>22</v>
      </c>
      <c r="D475">
        <v>0</v>
      </c>
      <c r="E475" s="2">
        <v>0.17291690000000001</v>
      </c>
      <c r="F475" s="2">
        <v>0.31059710000000001</v>
      </c>
      <c r="G475" s="5">
        <v>0.32018859999999999</v>
      </c>
      <c r="H475" s="2">
        <v>0.32885994000000002</v>
      </c>
      <c r="I475" s="2">
        <v>0.32839860999999998</v>
      </c>
      <c r="J475" s="2">
        <v>0.30095092000000001</v>
      </c>
      <c r="K475" s="2">
        <v>0.25802729999999902</v>
      </c>
      <c r="L475" s="2">
        <v>0.23400956000000001</v>
      </c>
      <c r="M475" s="2">
        <v>0.16566275</v>
      </c>
      <c r="N475" s="2">
        <v>0.15725118499999999</v>
      </c>
      <c r="O475" s="2">
        <v>0</v>
      </c>
      <c r="P475">
        <v>0</v>
      </c>
      <c r="Q475">
        <v>0</v>
      </c>
      <c r="R475" t="s">
        <v>45</v>
      </c>
    </row>
    <row r="476" spans="1:18" x14ac:dyDescent="0.25">
      <c r="A476" t="s">
        <v>132</v>
      </c>
      <c r="B476" t="s">
        <v>72</v>
      </c>
      <c r="C476" t="s">
        <v>23</v>
      </c>
      <c r="D476" s="2">
        <v>5.7615059999999897E-8</v>
      </c>
      <c r="E476" s="2">
        <v>1.0117269</v>
      </c>
      <c r="F476" s="2">
        <v>1.3947189999999901</v>
      </c>
      <c r="G476" s="5">
        <v>1.437789</v>
      </c>
      <c r="H476" s="2">
        <v>1.4767276999999901</v>
      </c>
      <c r="I476" s="2">
        <v>1.4746570999999999</v>
      </c>
      <c r="J476" s="2">
        <v>1.3514031</v>
      </c>
      <c r="K476" s="2">
        <v>1.1586581</v>
      </c>
      <c r="L476" s="2">
        <v>1.0508074999999999</v>
      </c>
      <c r="M476" s="2">
        <v>0.74389963999999997</v>
      </c>
      <c r="N476" s="2">
        <v>0.70612876999999996</v>
      </c>
      <c r="O476" s="2">
        <v>0</v>
      </c>
      <c r="P476">
        <v>0</v>
      </c>
      <c r="Q476">
        <v>0</v>
      </c>
      <c r="R476" t="s">
        <v>45</v>
      </c>
    </row>
    <row r="477" spans="1:18" x14ac:dyDescent="0.25">
      <c r="A477" t="s">
        <v>132</v>
      </c>
      <c r="B477" t="s">
        <v>72</v>
      </c>
      <c r="C477" t="s">
        <v>24</v>
      </c>
      <c r="D477">
        <v>0</v>
      </c>
      <c r="E477" s="2">
        <v>0.21244469999999999</v>
      </c>
      <c r="F477" s="2">
        <v>0.33631460000000002</v>
      </c>
      <c r="G477" s="5">
        <v>0.34670059999999903</v>
      </c>
      <c r="H477" s="2">
        <v>0.356090039999999</v>
      </c>
      <c r="I477" s="2">
        <v>0.35559094000000002</v>
      </c>
      <c r="J477" s="2">
        <v>0.32587020999999999</v>
      </c>
      <c r="K477" s="2">
        <v>0.27939261999999998</v>
      </c>
      <c r="L477" s="2">
        <v>0.25338617999999902</v>
      </c>
      <c r="M477" s="2">
        <v>0.17938008999999999</v>
      </c>
      <c r="N477" s="2">
        <v>0.17027196999999999</v>
      </c>
      <c r="O477" s="2">
        <v>0</v>
      </c>
      <c r="P477">
        <v>0</v>
      </c>
      <c r="Q477">
        <v>0</v>
      </c>
      <c r="R477" t="s">
        <v>45</v>
      </c>
    </row>
    <row r="478" spans="1:18" x14ac:dyDescent="0.25">
      <c r="A478" t="s">
        <v>132</v>
      </c>
      <c r="B478" t="s">
        <v>72</v>
      </c>
      <c r="C478" t="s">
        <v>25</v>
      </c>
      <c r="D478" s="2">
        <v>2.9005279999999902E-7</v>
      </c>
      <c r="E478" s="2">
        <v>3.2911600000000001E-4</v>
      </c>
      <c r="F478" s="2">
        <v>3.185099E-4</v>
      </c>
      <c r="G478" s="5">
        <v>3.283464E-4</v>
      </c>
      <c r="H478" s="2">
        <v>3.3723853000000001E-4</v>
      </c>
      <c r="I478" s="2">
        <v>3.3676502000000002E-4</v>
      </c>
      <c r="J478" s="2">
        <v>3.0861901000000001E-4</v>
      </c>
      <c r="K478" s="2">
        <v>2.6460131999999899E-4</v>
      </c>
      <c r="L478" s="2">
        <v>2.3997166E-4</v>
      </c>
      <c r="M478" s="2">
        <v>1.6988338000000001E-4</v>
      </c>
      <c r="N478" s="2">
        <v>1.6125749599999999E-4</v>
      </c>
      <c r="O478" s="2">
        <v>0</v>
      </c>
      <c r="P478">
        <v>0</v>
      </c>
      <c r="Q478">
        <v>0</v>
      </c>
      <c r="R478" t="s">
        <v>45</v>
      </c>
    </row>
    <row r="479" spans="1:18" x14ac:dyDescent="0.25">
      <c r="A479" t="s">
        <v>132</v>
      </c>
      <c r="B479" t="s">
        <v>72</v>
      </c>
      <c r="C479" t="s">
        <v>26</v>
      </c>
      <c r="D479">
        <v>0</v>
      </c>
      <c r="E479" s="2">
        <v>1.548063E-2</v>
      </c>
      <c r="F479" s="2">
        <v>2.4531209999999901E-2</v>
      </c>
      <c r="G479" s="5">
        <v>2.5288749999999999E-2</v>
      </c>
      <c r="H479" s="2">
        <v>2.5973662000000002E-2</v>
      </c>
      <c r="I479" s="2">
        <v>2.5937239000000001E-2</v>
      </c>
      <c r="J479" s="2">
        <v>2.3769373E-2</v>
      </c>
      <c r="K479" s="2">
        <v>2.0379227E-2</v>
      </c>
      <c r="L479" s="2">
        <v>1.8482292000000001E-2</v>
      </c>
      <c r="M479" s="2">
        <v>1.3084191E-2</v>
      </c>
      <c r="N479" s="2">
        <v>1.2419832400000001E-2</v>
      </c>
      <c r="O479" s="2">
        <v>0</v>
      </c>
      <c r="P479">
        <v>0</v>
      </c>
      <c r="Q479">
        <v>0</v>
      </c>
      <c r="R479" t="s">
        <v>45</v>
      </c>
    </row>
    <row r="480" spans="1:18" x14ac:dyDescent="0.25">
      <c r="A480" t="s">
        <v>132</v>
      </c>
      <c r="B480" t="s">
        <v>72</v>
      </c>
      <c r="C480" t="s">
        <v>27</v>
      </c>
      <c r="D480">
        <v>6.6952745419999998E-3</v>
      </c>
      <c r="E480" s="2">
        <v>8.4223355530100002E-3</v>
      </c>
      <c r="F480" s="2">
        <v>7.5020231058999902E-3</v>
      </c>
      <c r="G480" s="5">
        <v>4.05383957399999E-3</v>
      </c>
      <c r="H480" s="2">
        <v>3.8090804490339999E-3</v>
      </c>
      <c r="I480" s="2">
        <v>3.6604726354249901E-3</v>
      </c>
      <c r="J480" s="2">
        <v>3.6578035247239898E-3</v>
      </c>
      <c r="K480" s="2">
        <v>3.5999181978549999E-3</v>
      </c>
      <c r="L480" s="2">
        <v>3.6553519893039901E-3</v>
      </c>
      <c r="M480" s="2">
        <v>3.7332623854729901E-3</v>
      </c>
      <c r="N480" s="2">
        <v>3.9252092091329998E-3</v>
      </c>
      <c r="O480" s="2">
        <v>0</v>
      </c>
      <c r="P480">
        <v>0</v>
      </c>
      <c r="Q480">
        <v>0</v>
      </c>
      <c r="R480" t="s">
        <v>45</v>
      </c>
    </row>
    <row r="481" spans="1:18" x14ac:dyDescent="0.25">
      <c r="A481" t="s">
        <v>132</v>
      </c>
      <c r="B481" t="s">
        <v>72</v>
      </c>
      <c r="C481" t="s">
        <v>29</v>
      </c>
      <c r="D481">
        <v>5.6033280883279997E-3</v>
      </c>
      <c r="E481" s="2">
        <v>5.8933716353609996E-3</v>
      </c>
      <c r="F481" s="2">
        <v>6.3223722778600003E-3</v>
      </c>
      <c r="G481" s="5">
        <v>5.6328360904460001E-3</v>
      </c>
      <c r="H481" s="2">
        <v>5.1580421539859896E-3</v>
      </c>
      <c r="I481" s="2">
        <v>5.0885253610940002E-3</v>
      </c>
      <c r="J481" s="2">
        <v>4.8929265809929999E-3</v>
      </c>
      <c r="K481" s="2">
        <v>4.8203143659549903E-3</v>
      </c>
      <c r="L481" s="2">
        <v>4.7724613760959898E-3</v>
      </c>
      <c r="M481" s="2">
        <v>4.7921256940009899E-3</v>
      </c>
      <c r="N481" s="2">
        <v>4.7633978451659996E-3</v>
      </c>
      <c r="O481" s="2">
        <v>0</v>
      </c>
      <c r="P481">
        <v>0</v>
      </c>
      <c r="Q481">
        <v>0</v>
      </c>
      <c r="R481" t="s">
        <v>45</v>
      </c>
    </row>
    <row r="482" spans="1:18" x14ac:dyDescent="0.25">
      <c r="A482" t="s">
        <v>132</v>
      </c>
      <c r="B482" t="s">
        <v>72</v>
      </c>
      <c r="C482" t="s">
        <v>31</v>
      </c>
      <c r="D482">
        <v>0.60353375455802005</v>
      </c>
      <c r="E482" s="2">
        <v>0.37480660667804</v>
      </c>
      <c r="F482" s="2">
        <v>0.24042176380436001</v>
      </c>
      <c r="G482" s="5">
        <v>0.22324936950985999</v>
      </c>
      <c r="H482" s="2">
        <v>0.17006234351911001</v>
      </c>
      <c r="I482" s="2">
        <v>0.160679997708841</v>
      </c>
      <c r="J482" s="2">
        <v>0.15728226138068099</v>
      </c>
      <c r="K482" s="2">
        <v>0.16033881118670801</v>
      </c>
      <c r="L482" s="2">
        <v>0.16463014275599699</v>
      </c>
      <c r="M482" s="2">
        <v>0.169528408486187</v>
      </c>
      <c r="N482" s="2">
        <v>0.17099160148654999</v>
      </c>
      <c r="O482" s="2">
        <v>0</v>
      </c>
      <c r="P482">
        <v>0</v>
      </c>
      <c r="Q482">
        <v>0</v>
      </c>
      <c r="R482" t="s">
        <v>45</v>
      </c>
    </row>
    <row r="483" spans="1:18" x14ac:dyDescent="0.25">
      <c r="A483" t="s">
        <v>132</v>
      </c>
      <c r="B483" t="s">
        <v>72</v>
      </c>
      <c r="C483" t="s">
        <v>32</v>
      </c>
      <c r="D483" s="2">
        <v>0.561223032903999</v>
      </c>
      <c r="E483" s="2">
        <v>0.41601100687439901</v>
      </c>
      <c r="F483" s="2">
        <v>0.27015101588270002</v>
      </c>
      <c r="G483" s="5">
        <v>0.21135581312499899</v>
      </c>
      <c r="H483" s="2">
        <v>0.15839588783215999</v>
      </c>
      <c r="I483" s="2">
        <v>0.12801364041840799</v>
      </c>
      <c r="J483" s="2">
        <v>0.102454956025477</v>
      </c>
      <c r="K483" s="2">
        <v>8.9860138007727006E-2</v>
      </c>
      <c r="L483" s="2">
        <v>8.6518511252441893E-2</v>
      </c>
      <c r="M483" s="2">
        <v>8.7673692943507894E-2</v>
      </c>
      <c r="N483" s="2">
        <v>8.7511466289502002E-2</v>
      </c>
      <c r="O483" s="2">
        <v>0</v>
      </c>
      <c r="P483">
        <v>0</v>
      </c>
      <c r="Q483">
        <v>0</v>
      </c>
      <c r="R483" t="s">
        <v>45</v>
      </c>
    </row>
    <row r="484" spans="1:18" x14ac:dyDescent="0.25">
      <c r="A484" t="s">
        <v>132</v>
      </c>
      <c r="B484" t="s">
        <v>72</v>
      </c>
      <c r="C484" t="s">
        <v>34</v>
      </c>
      <c r="D484" s="2">
        <v>2.47385445253279E-2</v>
      </c>
      <c r="E484" s="2">
        <v>1.51367992497E-2</v>
      </c>
      <c r="F484" s="2">
        <v>9.5019759884399906E-3</v>
      </c>
      <c r="G484" s="5">
        <v>9.9952157296800005E-3</v>
      </c>
      <c r="H484" s="2">
        <v>9.2175460405559996E-3</v>
      </c>
      <c r="I484" s="2">
        <v>8.8711090916040007E-3</v>
      </c>
      <c r="J484" s="2">
        <v>8.5866244291089994E-3</v>
      </c>
      <c r="K484" s="2">
        <v>8.2429188872250002E-3</v>
      </c>
      <c r="L484" s="2">
        <v>7.9557412640419902E-3</v>
      </c>
      <c r="M484" s="2">
        <v>7.71093555426199E-3</v>
      </c>
      <c r="N484" s="2">
        <v>7.5103264462339997E-3</v>
      </c>
      <c r="O484" s="2">
        <v>0</v>
      </c>
      <c r="P484">
        <v>0</v>
      </c>
      <c r="Q484">
        <v>0</v>
      </c>
      <c r="R484" t="s">
        <v>45</v>
      </c>
    </row>
    <row r="485" spans="1:18" x14ac:dyDescent="0.25">
      <c r="A485" t="s">
        <v>132</v>
      </c>
      <c r="B485" t="s">
        <v>72</v>
      </c>
      <c r="C485" t="s">
        <v>36</v>
      </c>
      <c r="D485" s="2">
        <v>6.6090364154229905E-2</v>
      </c>
      <c r="E485" s="2">
        <v>8.6357099894759995E-2</v>
      </c>
      <c r="F485" s="2">
        <v>8.9720539167550004E-2</v>
      </c>
      <c r="G485" s="5">
        <v>6.5714484246590002E-2</v>
      </c>
      <c r="H485" s="2">
        <v>5.1324968932804999E-2</v>
      </c>
      <c r="I485" s="2">
        <v>5.0899596476109997E-2</v>
      </c>
      <c r="J485" s="2">
        <v>5.2788138709689E-2</v>
      </c>
      <c r="K485" s="2">
        <v>5.4686549355329898E-2</v>
      </c>
      <c r="L485" s="2">
        <v>5.6626370742201997E-2</v>
      </c>
      <c r="M485" s="2">
        <v>5.8460263830124003E-2</v>
      </c>
      <c r="N485" s="2">
        <v>6.0467994170214999E-2</v>
      </c>
      <c r="O485" s="2">
        <v>0</v>
      </c>
      <c r="P485">
        <v>0</v>
      </c>
      <c r="Q485">
        <v>0</v>
      </c>
      <c r="R485" t="s">
        <v>45</v>
      </c>
    </row>
    <row r="486" spans="1:18" x14ac:dyDescent="0.25">
      <c r="A486" t="s">
        <v>132</v>
      </c>
      <c r="B486" t="s">
        <v>72</v>
      </c>
      <c r="C486" t="s">
        <v>37</v>
      </c>
      <c r="D486" s="2">
        <v>5.6559808067199902E-2</v>
      </c>
      <c r="E486" s="2">
        <v>6.1147354018959897E-2</v>
      </c>
      <c r="F486" s="2">
        <v>4.3170437635759902E-2</v>
      </c>
      <c r="G486" s="5">
        <v>3.687116039004E-2</v>
      </c>
      <c r="H486" s="2">
        <v>2.99822650531049E-2</v>
      </c>
      <c r="I486" s="2">
        <v>2.8634362360029999E-2</v>
      </c>
      <c r="J486" s="2">
        <v>2.8431895584849001E-2</v>
      </c>
      <c r="K486" s="2">
        <v>2.8505654768489999E-2</v>
      </c>
      <c r="L486" s="2">
        <v>2.8804589730301901E-2</v>
      </c>
      <c r="M486" s="2">
        <v>2.9114099273024E-2</v>
      </c>
      <c r="N486" s="2">
        <v>2.9443131748065E-2</v>
      </c>
      <c r="O486">
        <v>0</v>
      </c>
      <c r="P486">
        <v>0</v>
      </c>
      <c r="Q486">
        <v>0</v>
      </c>
      <c r="R486" t="s">
        <v>45</v>
      </c>
    </row>
    <row r="487" spans="1:18" x14ac:dyDescent="0.25">
      <c r="A487" t="s">
        <v>132</v>
      </c>
      <c r="B487" t="s">
        <v>72</v>
      </c>
      <c r="C487" t="s">
        <v>39</v>
      </c>
      <c r="D487">
        <v>0.44904192093330902</v>
      </c>
      <c r="E487" s="2">
        <v>0.56323785455029995</v>
      </c>
      <c r="F487" s="2">
        <v>0.166923267783359</v>
      </c>
      <c r="G487" s="5">
        <v>5.673125708691E-2</v>
      </c>
      <c r="H487" s="2">
        <v>2.9255797714028899E-2</v>
      </c>
      <c r="I487" s="2">
        <v>2.1526342072599999E-2</v>
      </c>
      <c r="J487" s="2">
        <v>1.8125287150100901E-2</v>
      </c>
      <c r="K487" s="2">
        <v>1.8662775749721E-2</v>
      </c>
      <c r="L487" s="2">
        <v>1.9315119982127898E-2</v>
      </c>
      <c r="M487" s="2">
        <v>1.9944588799154998E-2</v>
      </c>
      <c r="N487" s="2">
        <v>2.0420368646943899E-2</v>
      </c>
      <c r="O487" s="2">
        <v>0</v>
      </c>
      <c r="P487">
        <v>0</v>
      </c>
      <c r="Q487">
        <v>0</v>
      </c>
      <c r="R487" t="s">
        <v>45</v>
      </c>
    </row>
    <row r="488" spans="1:18" x14ac:dyDescent="0.25">
      <c r="A488" t="s">
        <v>132</v>
      </c>
      <c r="B488" t="s">
        <v>73</v>
      </c>
      <c r="C488" t="s">
        <v>16</v>
      </c>
      <c r="D488" s="2">
        <v>3.4467597354759902E-3</v>
      </c>
      <c r="E488" s="2">
        <v>2.7099689788740002E-3</v>
      </c>
      <c r="F488" s="2">
        <v>2.1019866602459999E-3</v>
      </c>
      <c r="G488" s="5">
        <v>2.0428959739479998E-3</v>
      </c>
      <c r="H488" s="2">
        <v>1.6275370636950001E-3</v>
      </c>
      <c r="I488" s="2">
        <v>1.5258135248829999E-3</v>
      </c>
      <c r="J488" s="2">
        <v>1.496547807347E-3</v>
      </c>
      <c r="K488" s="2">
        <v>1.500173864193E-3</v>
      </c>
      <c r="L488" s="2">
        <v>1.633191558087E-3</v>
      </c>
      <c r="M488" s="2">
        <v>1.7749643789599901E-3</v>
      </c>
      <c r="N488" s="2">
        <v>1.9123179824670001E-3</v>
      </c>
      <c r="O488" s="2">
        <v>0</v>
      </c>
      <c r="P488">
        <v>0</v>
      </c>
      <c r="Q488">
        <v>0</v>
      </c>
      <c r="R488" t="s">
        <v>45</v>
      </c>
    </row>
    <row r="489" spans="1:18" x14ac:dyDescent="0.25">
      <c r="A489" t="s">
        <v>132</v>
      </c>
      <c r="B489" t="s">
        <v>73</v>
      </c>
      <c r="C489" t="s">
        <v>17</v>
      </c>
      <c r="D489" s="2">
        <v>1.837787624E-2</v>
      </c>
      <c r="E489" s="2">
        <v>1.37074433664999E-2</v>
      </c>
      <c r="F489" s="2">
        <v>1.6215005152999999E-2</v>
      </c>
      <c r="G489" s="5">
        <v>1.6650121440400002E-2</v>
      </c>
      <c r="H489" s="2">
        <v>1.7045934856493999E-2</v>
      </c>
      <c r="I489" s="2">
        <v>1.7493774618250999E-2</v>
      </c>
      <c r="J489" s="2">
        <v>1.7872131827550999E-2</v>
      </c>
      <c r="K489" s="2">
        <v>1.8300878046117901E-2</v>
      </c>
      <c r="L489" s="2">
        <v>1.8842333498341999E-2</v>
      </c>
      <c r="M489" s="2">
        <v>1.9443086212846E-2</v>
      </c>
      <c r="N489" s="2">
        <v>1.9993212461606999E-2</v>
      </c>
      <c r="O489" s="2">
        <v>0</v>
      </c>
      <c r="P489">
        <v>0</v>
      </c>
      <c r="Q489">
        <v>0</v>
      </c>
      <c r="R489" t="s">
        <v>45</v>
      </c>
    </row>
    <row r="490" spans="1:18" x14ac:dyDescent="0.25">
      <c r="A490" t="s">
        <v>132</v>
      </c>
      <c r="B490" t="s">
        <v>73</v>
      </c>
      <c r="C490" t="s">
        <v>19</v>
      </c>
      <c r="D490">
        <v>0.425644968504448</v>
      </c>
      <c r="E490" s="2">
        <v>0.20951927505377599</v>
      </c>
      <c r="F490" s="2">
        <v>0.14621752843005301</v>
      </c>
      <c r="G490" s="5">
        <v>0.1473482473952</v>
      </c>
      <c r="H490" s="2">
        <v>0.120951193797385</v>
      </c>
      <c r="I490" s="2">
        <v>0.106217987109628</v>
      </c>
      <c r="J490" s="2">
        <v>8.9680129496871E-2</v>
      </c>
      <c r="K490" s="2">
        <v>8.2219501098720907E-2</v>
      </c>
      <c r="L490" s="2">
        <v>7.7825855625542006E-2</v>
      </c>
      <c r="M490" s="2">
        <v>7.7981737911817006E-2</v>
      </c>
      <c r="N490" s="2">
        <v>7.5230645034878002E-2</v>
      </c>
      <c r="O490" s="2">
        <v>0</v>
      </c>
      <c r="P490">
        <v>0</v>
      </c>
      <c r="Q490">
        <v>0</v>
      </c>
      <c r="R490" t="s">
        <v>45</v>
      </c>
    </row>
    <row r="491" spans="1:18" x14ac:dyDescent="0.25">
      <c r="A491" t="s">
        <v>132</v>
      </c>
      <c r="B491" t="s">
        <v>73</v>
      </c>
      <c r="C491" t="s">
        <v>21</v>
      </c>
      <c r="D491">
        <v>12.4148800884106</v>
      </c>
      <c r="E491" s="2">
        <v>13.9143731729179</v>
      </c>
      <c r="F491" s="2">
        <v>13.2893355693371</v>
      </c>
      <c r="G491" s="5">
        <v>13.811382912299999</v>
      </c>
      <c r="H491" s="2">
        <v>11.912614177907701</v>
      </c>
      <c r="I491" s="2">
        <v>8.9047135673184101</v>
      </c>
      <c r="J491" s="2">
        <v>6.0819950385938899</v>
      </c>
      <c r="K491" s="2">
        <v>4.1440928868394398</v>
      </c>
      <c r="L491" s="2">
        <v>1.58414570245535</v>
      </c>
      <c r="M491" s="2">
        <v>-1.0669686668997</v>
      </c>
      <c r="N491" s="2">
        <v>-3.8943692650008201</v>
      </c>
      <c r="O491" s="2">
        <v>0</v>
      </c>
      <c r="P491">
        <v>0</v>
      </c>
      <c r="Q491">
        <v>0</v>
      </c>
      <c r="R491" t="s">
        <v>46</v>
      </c>
    </row>
    <row r="492" spans="1:18" x14ac:dyDescent="0.25">
      <c r="A492" t="s">
        <v>132</v>
      </c>
      <c r="B492" t="s">
        <v>73</v>
      </c>
      <c r="C492" t="s">
        <v>22</v>
      </c>
      <c r="D492">
        <v>0</v>
      </c>
      <c r="E492" s="2">
        <v>5.5842009999999996E-3</v>
      </c>
      <c r="F492" s="2">
        <v>8.3322540000000007E-3</v>
      </c>
      <c r="G492" s="5">
        <v>1.1714779999999999E-2</v>
      </c>
      <c r="H492" s="2">
        <v>1.1494015999999999E-2</v>
      </c>
      <c r="I492" s="2">
        <v>1.1516395E-2</v>
      </c>
      <c r="J492" s="2">
        <v>1.0589289999999999E-2</v>
      </c>
      <c r="K492" s="2">
        <v>9.1385219999999996E-3</v>
      </c>
      <c r="L492" s="2">
        <v>8.3927770000000006E-3</v>
      </c>
      <c r="M492" s="2">
        <v>5.9980429000000002E-3</v>
      </c>
      <c r="N492" s="2">
        <v>5.7510731999999998E-3</v>
      </c>
      <c r="O492" s="2">
        <v>0</v>
      </c>
      <c r="P492">
        <v>0</v>
      </c>
      <c r="Q492">
        <v>0</v>
      </c>
      <c r="R492" t="s">
        <v>45</v>
      </c>
    </row>
    <row r="493" spans="1:18" x14ac:dyDescent="0.25">
      <c r="A493" t="s">
        <v>132</v>
      </c>
      <c r="B493" t="s">
        <v>73</v>
      </c>
      <c r="C493" t="s">
        <v>23</v>
      </c>
      <c r="D493" s="2">
        <v>1.584721E-9</v>
      </c>
      <c r="E493" s="2">
        <v>3.2672949999999999E-2</v>
      </c>
      <c r="F493" s="2">
        <v>3.7415509999999999E-2</v>
      </c>
      <c r="G493" s="5">
        <v>5.2604629999999999E-2</v>
      </c>
      <c r="H493" s="2">
        <v>5.1613239999999998E-2</v>
      </c>
      <c r="I493" s="2">
        <v>5.1713790000000003E-2</v>
      </c>
      <c r="J493" s="2">
        <v>4.7550660000000002E-2</v>
      </c>
      <c r="K493" s="2">
        <v>4.1036047999999999E-2</v>
      </c>
      <c r="L493" s="2">
        <v>3.7687333999999899E-2</v>
      </c>
      <c r="M493" s="2">
        <v>2.6933878000000001E-2</v>
      </c>
      <c r="N493" s="2">
        <v>2.5824891999999999E-2</v>
      </c>
      <c r="O493" s="2">
        <v>0</v>
      </c>
      <c r="P493">
        <v>0</v>
      </c>
      <c r="Q493">
        <v>0</v>
      </c>
      <c r="R493" t="s">
        <v>45</v>
      </c>
    </row>
    <row r="494" spans="1:18" x14ac:dyDescent="0.25">
      <c r="A494" t="s">
        <v>132</v>
      </c>
      <c r="B494" t="s">
        <v>73</v>
      </c>
      <c r="C494" t="s">
        <v>24</v>
      </c>
      <c r="D494">
        <v>0</v>
      </c>
      <c r="E494" s="2">
        <v>6.8607549999999996E-3</v>
      </c>
      <c r="F494" s="2">
        <v>9.0221880000000004E-3</v>
      </c>
      <c r="G494" s="5">
        <v>1.26848E-2</v>
      </c>
      <c r="H494" s="2">
        <v>1.24457499999999E-2</v>
      </c>
      <c r="I494" s="2">
        <v>1.2469989000000001E-2</v>
      </c>
      <c r="J494" s="2">
        <v>1.1466103E-2</v>
      </c>
      <c r="K494" s="2">
        <v>9.8952099999999998E-3</v>
      </c>
      <c r="L494" s="2">
        <v>9.0877179999999998E-3</v>
      </c>
      <c r="M494" s="2">
        <v>6.4946944999999898E-3</v>
      </c>
      <c r="N494" s="2">
        <v>6.2272769999999998E-3</v>
      </c>
      <c r="O494" s="2">
        <v>0</v>
      </c>
      <c r="P494">
        <v>0</v>
      </c>
      <c r="Q494">
        <v>0</v>
      </c>
      <c r="R494" t="s">
        <v>45</v>
      </c>
    </row>
    <row r="495" spans="1:18" x14ac:dyDescent="0.25">
      <c r="A495" t="s">
        <v>132</v>
      </c>
      <c r="B495" t="s">
        <v>73</v>
      </c>
      <c r="C495" t="s">
        <v>25</v>
      </c>
      <c r="D495" s="2">
        <v>8.4128600000000007E-9</v>
      </c>
      <c r="E495" s="2">
        <v>1.0628538000000001E-5</v>
      </c>
      <c r="F495" s="2">
        <v>8.5445419999999907E-6</v>
      </c>
      <c r="G495" s="5">
        <v>1.2013250000000001E-5</v>
      </c>
      <c r="H495" s="2">
        <v>1.1786853E-5</v>
      </c>
      <c r="I495" s="2">
        <v>1.1809809E-5</v>
      </c>
      <c r="J495" s="2">
        <v>1.0859082E-5</v>
      </c>
      <c r="K495" s="2">
        <v>9.3713589999999993E-6</v>
      </c>
      <c r="L495" s="2">
        <v>8.6066089999999995E-6</v>
      </c>
      <c r="M495" s="2">
        <v>6.1508601000000004E-6</v>
      </c>
      <c r="N495" s="2">
        <v>5.8975986000000001E-6</v>
      </c>
      <c r="O495">
        <v>0</v>
      </c>
      <c r="P495">
        <v>0</v>
      </c>
      <c r="Q495">
        <v>0</v>
      </c>
      <c r="R495" t="s">
        <v>45</v>
      </c>
    </row>
    <row r="496" spans="1:18" x14ac:dyDescent="0.25">
      <c r="A496" t="s">
        <v>132</v>
      </c>
      <c r="B496" t="s">
        <v>73</v>
      </c>
      <c r="C496" t="s">
        <v>26</v>
      </c>
      <c r="D496">
        <v>0</v>
      </c>
      <c r="E496" s="2">
        <v>4.9993539999999999E-4</v>
      </c>
      <c r="F496" s="2">
        <v>6.5808900000000005E-4</v>
      </c>
      <c r="G496" s="5">
        <v>9.2524339999999999E-4</v>
      </c>
      <c r="H496" s="2">
        <v>9.0780749999999904E-4</v>
      </c>
      <c r="I496" s="2">
        <v>9.0957509999999996E-4</v>
      </c>
      <c r="J496" s="2">
        <v>8.3635169999999898E-4</v>
      </c>
      <c r="K496" s="2">
        <v>7.2176870000000004E-4</v>
      </c>
      <c r="L496" s="2">
        <v>6.6286950000000002E-4</v>
      </c>
      <c r="M496" s="2">
        <v>4.7373072999999899E-4</v>
      </c>
      <c r="N496" s="2">
        <v>4.5422481999999898E-4</v>
      </c>
      <c r="O496">
        <v>0</v>
      </c>
      <c r="P496">
        <v>0</v>
      </c>
      <c r="Q496">
        <v>0</v>
      </c>
      <c r="R496" t="s">
        <v>45</v>
      </c>
    </row>
    <row r="497" spans="1:18" x14ac:dyDescent="0.25">
      <c r="A497" t="s">
        <v>132</v>
      </c>
      <c r="B497" t="s">
        <v>73</v>
      </c>
      <c r="C497" t="s">
        <v>27</v>
      </c>
      <c r="D497">
        <v>1.4477045809999901E-3</v>
      </c>
      <c r="E497">
        <v>1.9160886988000001E-3</v>
      </c>
      <c r="F497">
        <v>1.873387813E-3</v>
      </c>
      <c r="G497" s="5">
        <v>6.2985237699999998E-4</v>
      </c>
      <c r="H497" s="2">
        <v>5.5056248644599903E-4</v>
      </c>
      <c r="I497" s="2">
        <v>5.2927997945699903E-4</v>
      </c>
      <c r="J497" s="2">
        <v>4.7429532817099901E-4</v>
      </c>
      <c r="K497" s="2">
        <v>4.4340975794399898E-4</v>
      </c>
      <c r="L497" s="2">
        <v>4.6249080580599899E-4</v>
      </c>
      <c r="M497" s="2">
        <v>4.8441273510400001E-4</v>
      </c>
      <c r="N497" s="2">
        <v>5.0127692261799995E-4</v>
      </c>
      <c r="O497">
        <v>0</v>
      </c>
      <c r="P497">
        <v>0</v>
      </c>
      <c r="Q497">
        <v>0</v>
      </c>
      <c r="R497" t="s">
        <v>45</v>
      </c>
    </row>
    <row r="498" spans="1:18" x14ac:dyDescent="0.25">
      <c r="A498" t="s">
        <v>132</v>
      </c>
      <c r="B498" t="s">
        <v>73</v>
      </c>
      <c r="C498" t="s">
        <v>29</v>
      </c>
      <c r="D498" s="2">
        <v>6.8569188822300002E-4</v>
      </c>
      <c r="E498" s="2">
        <v>8.2931238353200001E-4</v>
      </c>
      <c r="F498" s="2">
        <v>5.8064310824999998E-3</v>
      </c>
      <c r="G498" s="5">
        <v>2.0278591193949999E-3</v>
      </c>
      <c r="H498" s="2">
        <v>1.8430265789659999E-3</v>
      </c>
      <c r="I498" s="2">
        <v>1.8290129707099899E-3</v>
      </c>
      <c r="J498" s="2">
        <v>1.523239116404E-3</v>
      </c>
      <c r="K498" s="2">
        <v>1.58502456479799E-3</v>
      </c>
      <c r="L498" s="2">
        <v>1.6483300366190001E-3</v>
      </c>
      <c r="M498" s="2">
        <v>1.7337047889339899E-3</v>
      </c>
      <c r="N498" s="2">
        <v>1.79372029963199E-3</v>
      </c>
      <c r="O498" s="2">
        <v>0</v>
      </c>
      <c r="P498">
        <v>0</v>
      </c>
      <c r="Q498">
        <v>0</v>
      </c>
      <c r="R498" t="s">
        <v>45</v>
      </c>
    </row>
    <row r="499" spans="1:18" x14ac:dyDescent="0.25">
      <c r="A499" t="s">
        <v>132</v>
      </c>
      <c r="B499" t="s">
        <v>73</v>
      </c>
      <c r="C499" t="s">
        <v>31</v>
      </c>
      <c r="D499">
        <v>7.6816226831978002E-2</v>
      </c>
      <c r="E499">
        <v>3.2799550692414997E-2</v>
      </c>
      <c r="F499">
        <v>2.8254684134558901E-2</v>
      </c>
      <c r="G499" s="1">
        <v>3.2802997052659898E-2</v>
      </c>
      <c r="H499">
        <v>2.7604554673230999E-2</v>
      </c>
      <c r="I499">
        <v>2.64119146940309E-2</v>
      </c>
      <c r="J499">
        <v>2.1345592648951899E-2</v>
      </c>
      <c r="K499">
        <v>2.1357073510517001E-2</v>
      </c>
      <c r="L499">
        <v>2.1855900581481999E-2</v>
      </c>
      <c r="M499">
        <v>2.2562399772739002E-2</v>
      </c>
      <c r="N499">
        <v>2.2756575707545999E-2</v>
      </c>
      <c r="O499">
        <v>0</v>
      </c>
      <c r="P499">
        <v>0</v>
      </c>
      <c r="Q499">
        <v>0</v>
      </c>
      <c r="R499" t="s">
        <v>45</v>
      </c>
    </row>
    <row r="500" spans="1:18" x14ac:dyDescent="0.25">
      <c r="A500" t="s">
        <v>132</v>
      </c>
      <c r="B500" t="s">
        <v>73</v>
      </c>
      <c r="C500" t="s">
        <v>32</v>
      </c>
      <c r="D500" s="2">
        <v>0.19610167577502</v>
      </c>
      <c r="E500" s="2">
        <v>0.150771013662786</v>
      </c>
      <c r="F500" s="2">
        <v>0.119793835115783</v>
      </c>
      <c r="G500" s="5">
        <v>0.112033420389099</v>
      </c>
      <c r="H500" s="2">
        <v>8.0438532746089905E-2</v>
      </c>
      <c r="I500" s="2">
        <v>6.5390335477014006E-2</v>
      </c>
      <c r="J500" s="2">
        <v>5.3496956705275003E-2</v>
      </c>
      <c r="K500" s="2">
        <v>5.0633104512941E-2</v>
      </c>
      <c r="L500" s="2">
        <v>5.1136410509537898E-2</v>
      </c>
      <c r="M500" s="2">
        <v>5.3351149869788998E-2</v>
      </c>
      <c r="N500" s="2">
        <v>5.2687432772849999E-2</v>
      </c>
      <c r="O500" s="2">
        <v>0</v>
      </c>
      <c r="P500">
        <v>0</v>
      </c>
      <c r="Q500">
        <v>0</v>
      </c>
      <c r="R500" t="s">
        <v>45</v>
      </c>
    </row>
    <row r="501" spans="1:18" x14ac:dyDescent="0.25">
      <c r="A501" t="s">
        <v>132</v>
      </c>
      <c r="B501" t="s">
        <v>73</v>
      </c>
      <c r="C501" t="s">
        <v>34</v>
      </c>
      <c r="D501" s="2">
        <v>3.6711030028559999E-3</v>
      </c>
      <c r="E501">
        <v>3.526748617188E-3</v>
      </c>
      <c r="F501">
        <v>2.1662494772949998E-3</v>
      </c>
      <c r="G501" s="1">
        <v>2.1911999792310001E-3</v>
      </c>
      <c r="H501" s="2">
        <v>1.8921242333429899E-3</v>
      </c>
      <c r="I501" s="2">
        <v>1.86361539777299E-3</v>
      </c>
      <c r="J501" s="2">
        <v>1.838097614792E-3</v>
      </c>
      <c r="K501" s="2">
        <v>1.7880506171420001E-3</v>
      </c>
      <c r="L501" s="2">
        <v>1.7786870351479999E-3</v>
      </c>
      <c r="M501" s="2">
        <v>1.8073184770990001E-3</v>
      </c>
      <c r="N501" s="2">
        <v>1.8163752026149999E-3</v>
      </c>
      <c r="O501" s="2">
        <v>0</v>
      </c>
      <c r="P501">
        <v>0</v>
      </c>
      <c r="Q501">
        <v>0</v>
      </c>
      <c r="R501" t="s">
        <v>45</v>
      </c>
    </row>
    <row r="502" spans="1:18" x14ac:dyDescent="0.25">
      <c r="A502" t="s">
        <v>132</v>
      </c>
      <c r="B502" t="s">
        <v>73</v>
      </c>
      <c r="C502" t="s">
        <v>36</v>
      </c>
      <c r="D502" s="2">
        <v>1.6886470420065001E-2</v>
      </c>
      <c r="E502" s="2">
        <v>4.12253805133189E-2</v>
      </c>
      <c r="F502" s="2">
        <v>2.4656765985047999E-2</v>
      </c>
      <c r="G502" s="5">
        <v>3.3272820973399897E-2</v>
      </c>
      <c r="H502" s="2">
        <v>2.9253170020770901E-2</v>
      </c>
      <c r="I502" s="2">
        <v>2.94016496034319E-2</v>
      </c>
      <c r="J502" s="2">
        <v>2.4960093653357999E-2</v>
      </c>
      <c r="K502" s="2">
        <v>2.6316378934031999E-2</v>
      </c>
      <c r="L502" s="2">
        <v>2.77960401214019E-2</v>
      </c>
      <c r="M502" s="2">
        <v>2.9637098656015999E-2</v>
      </c>
      <c r="N502" s="2">
        <v>3.0927654795075001E-2</v>
      </c>
      <c r="O502">
        <v>0</v>
      </c>
      <c r="P502">
        <v>0</v>
      </c>
      <c r="Q502">
        <v>0</v>
      </c>
      <c r="R502" t="s">
        <v>45</v>
      </c>
    </row>
    <row r="503" spans="1:18" x14ac:dyDescent="0.25">
      <c r="A503" t="s">
        <v>132</v>
      </c>
      <c r="B503" t="s">
        <v>73</v>
      </c>
      <c r="C503" t="s">
        <v>37</v>
      </c>
      <c r="D503" s="2">
        <v>1.1846998478052999E-2</v>
      </c>
      <c r="E503" s="2">
        <v>1.8694916140899E-2</v>
      </c>
      <c r="F503" s="2">
        <v>1.0039230051541E-2</v>
      </c>
      <c r="G503" s="5">
        <v>1.240651150691E-2</v>
      </c>
      <c r="H503" s="2">
        <v>1.0541884949513001E-2</v>
      </c>
      <c r="I503" s="2">
        <v>9.9680840326839895E-3</v>
      </c>
      <c r="J503" s="2">
        <v>8.5775048059420003E-3</v>
      </c>
      <c r="K503" s="2">
        <v>8.8293366917470001E-3</v>
      </c>
      <c r="L503" s="2">
        <v>9.2237818039379998E-3</v>
      </c>
      <c r="M503" s="2">
        <v>9.84758505439399E-3</v>
      </c>
      <c r="N503" s="2">
        <v>1.0195152359263999E-2</v>
      </c>
      <c r="O503">
        <v>0</v>
      </c>
      <c r="P503">
        <v>0</v>
      </c>
      <c r="Q503">
        <v>0</v>
      </c>
      <c r="R503" t="s">
        <v>45</v>
      </c>
    </row>
    <row r="504" spans="1:18" x14ac:dyDescent="0.25">
      <c r="A504" t="s">
        <v>132</v>
      </c>
      <c r="B504" t="s">
        <v>73</v>
      </c>
      <c r="C504" t="s">
        <v>39</v>
      </c>
      <c r="D504">
        <v>0.15819926612247301</v>
      </c>
      <c r="E504" s="2">
        <v>0.14848868105526999</v>
      </c>
      <c r="F504" s="2">
        <v>0.109074150689816</v>
      </c>
      <c r="G504" s="5">
        <v>7.3784838811601E-2</v>
      </c>
      <c r="H504" s="2">
        <v>5.68743437417649E-2</v>
      </c>
      <c r="I504" s="2">
        <v>4.4199098847958897E-2</v>
      </c>
      <c r="J504" s="2">
        <v>3.5284066161661E-2</v>
      </c>
      <c r="K504" s="2">
        <v>3.6885940041303897E-2</v>
      </c>
      <c r="L504" s="2">
        <v>3.85237699971889E-2</v>
      </c>
      <c r="M504" s="2">
        <v>4.1129523129678901E-2</v>
      </c>
      <c r="N504" s="2">
        <v>4.0469394963303901E-2</v>
      </c>
      <c r="O504" s="2">
        <v>0</v>
      </c>
      <c r="P504">
        <v>0</v>
      </c>
      <c r="Q504">
        <v>0</v>
      </c>
      <c r="R504" t="s">
        <v>45</v>
      </c>
    </row>
    <row r="505" spans="1:18" x14ac:dyDescent="0.25">
      <c r="A505" t="s">
        <v>132</v>
      </c>
      <c r="B505" t="s">
        <v>74</v>
      </c>
      <c r="C505" t="s">
        <v>16</v>
      </c>
      <c r="D505">
        <v>4.9436623425490002E-3</v>
      </c>
      <c r="E505" s="2">
        <v>3.7670013232999999E-3</v>
      </c>
      <c r="F505" s="2">
        <v>3.6418003511569999E-3</v>
      </c>
      <c r="G505" s="5">
        <v>2.5216224832649999E-3</v>
      </c>
      <c r="H505" s="2">
        <v>1.9449047797769901E-3</v>
      </c>
      <c r="I505" s="2">
        <v>1.7646000032200001E-3</v>
      </c>
      <c r="J505" s="2">
        <v>1.6765403191189899E-3</v>
      </c>
      <c r="K505" s="2">
        <v>1.5362097755310001E-3</v>
      </c>
      <c r="L505" s="2">
        <v>1.5969461872439999E-3</v>
      </c>
      <c r="M505" s="2">
        <v>1.669353192499E-3</v>
      </c>
      <c r="N505" s="2">
        <v>1.7229376136020001E-3</v>
      </c>
      <c r="O505" s="2">
        <v>0</v>
      </c>
      <c r="P505">
        <v>0</v>
      </c>
      <c r="Q505">
        <v>0</v>
      </c>
      <c r="R505" t="s">
        <v>45</v>
      </c>
    </row>
    <row r="506" spans="1:18" x14ac:dyDescent="0.25">
      <c r="A506" t="s">
        <v>132</v>
      </c>
      <c r="B506" t="s">
        <v>74</v>
      </c>
      <c r="C506" t="s">
        <v>17</v>
      </c>
      <c r="D506">
        <v>7.4107879459999998E-2</v>
      </c>
      <c r="E506">
        <v>5.80105132685E-2</v>
      </c>
      <c r="F506">
        <v>7.7533197673900003E-2</v>
      </c>
      <c r="G506" s="1">
        <v>7.4818900054800005E-2</v>
      </c>
      <c r="H506">
        <v>7.7246045862977994E-2</v>
      </c>
      <c r="I506">
        <v>7.9640977977245994E-2</v>
      </c>
      <c r="J506">
        <v>8.1811000231090003E-2</v>
      </c>
      <c r="K506">
        <v>8.3993171316085996E-2</v>
      </c>
      <c r="L506">
        <v>8.6145859343280895E-2</v>
      </c>
      <c r="M506" s="2">
        <v>8.8263955678681005E-2</v>
      </c>
      <c r="N506" s="2">
        <v>9.0222038249007999E-2</v>
      </c>
      <c r="O506" s="2">
        <v>0</v>
      </c>
      <c r="P506">
        <v>0</v>
      </c>
      <c r="Q506">
        <v>0</v>
      </c>
      <c r="R506" t="s">
        <v>45</v>
      </c>
    </row>
    <row r="507" spans="1:18" x14ac:dyDescent="0.25">
      <c r="A507" t="s">
        <v>132</v>
      </c>
      <c r="B507" t="s">
        <v>74</v>
      </c>
      <c r="C507" t="s">
        <v>19</v>
      </c>
      <c r="D507">
        <v>0.97538256040795002</v>
      </c>
      <c r="E507">
        <v>0.41587300212709999</v>
      </c>
      <c r="F507">
        <v>0.2934170809867</v>
      </c>
      <c r="G507" s="1">
        <v>0.25124306226389997</v>
      </c>
      <c r="H507">
        <v>0.209799972009448</v>
      </c>
      <c r="I507" s="2">
        <v>0.17997100022683701</v>
      </c>
      <c r="J507" s="2">
        <v>0.14981346370566101</v>
      </c>
      <c r="K507" s="2">
        <v>0.13557117124746501</v>
      </c>
      <c r="L507" s="2">
        <v>0.12668514552332399</v>
      </c>
      <c r="M507" s="2">
        <v>0.12560810889777399</v>
      </c>
      <c r="N507" s="2">
        <v>0.119751505700088</v>
      </c>
      <c r="O507" s="2">
        <v>0</v>
      </c>
      <c r="P507">
        <v>0</v>
      </c>
      <c r="Q507">
        <v>0</v>
      </c>
      <c r="R507" t="s">
        <v>45</v>
      </c>
    </row>
    <row r="508" spans="1:18" x14ac:dyDescent="0.25">
      <c r="A508" t="s">
        <v>132</v>
      </c>
      <c r="B508" t="s">
        <v>74</v>
      </c>
      <c r="C508" t="s">
        <v>21</v>
      </c>
      <c r="D508">
        <v>8.8576920799999908</v>
      </c>
      <c r="E508">
        <v>10.956030106</v>
      </c>
      <c r="F508">
        <v>11.108170924</v>
      </c>
      <c r="G508" s="5">
        <v>10.232510083999999</v>
      </c>
      <c r="H508">
        <v>8.5936158969716505</v>
      </c>
      <c r="I508">
        <v>6.1608903832208197</v>
      </c>
      <c r="J508">
        <v>2.6784023648032802</v>
      </c>
      <c r="K508">
        <v>-3.62221073281603</v>
      </c>
      <c r="L508">
        <v>-11.7935460943135</v>
      </c>
      <c r="M508" s="2">
        <v>-20.379187999997999</v>
      </c>
      <c r="N508" s="2">
        <v>-27.167959445677202</v>
      </c>
      <c r="O508" s="2">
        <v>0</v>
      </c>
      <c r="P508">
        <v>0</v>
      </c>
      <c r="Q508">
        <v>0</v>
      </c>
      <c r="R508" t="s">
        <v>46</v>
      </c>
    </row>
    <row r="509" spans="1:18" x14ac:dyDescent="0.25">
      <c r="A509" t="s">
        <v>132</v>
      </c>
      <c r="B509" t="s">
        <v>74</v>
      </c>
      <c r="C509" t="s">
        <v>22</v>
      </c>
      <c r="D509">
        <v>0</v>
      </c>
      <c r="E509">
        <v>2.8227769999999999E-2</v>
      </c>
      <c r="F509">
        <v>4.0854589999999899E-2</v>
      </c>
      <c r="G509" s="1">
        <v>4.5299039999999999E-2</v>
      </c>
      <c r="H509">
        <v>4.5727499999999997E-2</v>
      </c>
      <c r="I509">
        <v>4.5506319999999899E-2</v>
      </c>
      <c r="J509">
        <v>4.1700383000000001E-2</v>
      </c>
      <c r="K509">
        <v>3.5936738999999898E-2</v>
      </c>
      <c r="L509">
        <v>3.2816781000000003E-2</v>
      </c>
      <c r="M509">
        <v>2.3376859E-2</v>
      </c>
      <c r="N509" s="2">
        <v>2.2309637E-2</v>
      </c>
      <c r="O509" s="2">
        <v>0</v>
      </c>
      <c r="P509">
        <v>0</v>
      </c>
      <c r="Q509">
        <v>0</v>
      </c>
      <c r="R509" t="s">
        <v>45</v>
      </c>
    </row>
    <row r="510" spans="1:18" x14ac:dyDescent="0.25">
      <c r="A510" t="s">
        <v>132</v>
      </c>
      <c r="B510" t="s">
        <v>74</v>
      </c>
      <c r="C510" t="s">
        <v>23</v>
      </c>
      <c r="D510" s="2">
        <v>9.1215160000000001E-9</v>
      </c>
      <c r="E510">
        <v>0.16515969999999999</v>
      </c>
      <c r="F510">
        <v>0.18345519999999901</v>
      </c>
      <c r="G510" s="1">
        <v>0.20341289999999901</v>
      </c>
      <c r="H510">
        <v>0.20533678</v>
      </c>
      <c r="I510">
        <v>0.20434351000000001</v>
      </c>
      <c r="J510">
        <v>0.18725314999999901</v>
      </c>
      <c r="K510">
        <v>0.161372179999999</v>
      </c>
      <c r="L510">
        <v>0.14736200999999999</v>
      </c>
      <c r="M510">
        <v>0.10497246</v>
      </c>
      <c r="N510" s="2">
        <v>0.100180218</v>
      </c>
      <c r="O510" s="2">
        <v>0</v>
      </c>
      <c r="P510">
        <v>0</v>
      </c>
      <c r="Q510">
        <v>0</v>
      </c>
      <c r="R510" t="s">
        <v>45</v>
      </c>
    </row>
    <row r="511" spans="1:18" x14ac:dyDescent="0.25">
      <c r="A511" t="s">
        <v>132</v>
      </c>
      <c r="B511" t="s">
        <v>74</v>
      </c>
      <c r="C511" t="s">
        <v>24</v>
      </c>
      <c r="D511">
        <v>0</v>
      </c>
      <c r="E511">
        <v>3.4680669999999997E-2</v>
      </c>
      <c r="F511">
        <v>4.4237399999999899E-2</v>
      </c>
      <c r="G511" s="5">
        <v>4.9049910000000002E-2</v>
      </c>
      <c r="H511" s="2">
        <v>4.9513790000000002E-2</v>
      </c>
      <c r="I511" s="2">
        <v>4.9274389999999897E-2</v>
      </c>
      <c r="J511" s="2">
        <v>4.5153279999999997E-2</v>
      </c>
      <c r="K511" s="2">
        <v>3.8912432999999899E-2</v>
      </c>
      <c r="L511" s="2">
        <v>3.5534121999999897E-2</v>
      </c>
      <c r="M511" s="2">
        <v>2.5312534000000001E-2</v>
      </c>
      <c r="N511" s="2">
        <v>2.4156925999999999E-2</v>
      </c>
      <c r="O511" s="2">
        <v>0</v>
      </c>
      <c r="P511">
        <v>0</v>
      </c>
      <c r="Q511">
        <v>0</v>
      </c>
      <c r="R511" t="s">
        <v>45</v>
      </c>
    </row>
    <row r="512" spans="1:18" x14ac:dyDescent="0.25">
      <c r="A512" t="s">
        <v>132</v>
      </c>
      <c r="B512" t="s">
        <v>74</v>
      </c>
      <c r="C512" t="s">
        <v>25</v>
      </c>
      <c r="D512" s="2">
        <v>4.5920620000000003E-8</v>
      </c>
      <c r="E512" s="2">
        <v>5.372648E-5</v>
      </c>
      <c r="F512" s="2">
        <v>4.1895449999999901E-5</v>
      </c>
      <c r="G512" s="5">
        <v>4.6453179999999901E-5</v>
      </c>
      <c r="H512" s="2">
        <v>4.6892549999999901E-5</v>
      </c>
      <c r="I512" s="2">
        <v>4.6665690000000002E-5</v>
      </c>
      <c r="J512" s="2">
        <v>4.2762819999999998E-5</v>
      </c>
      <c r="K512" s="2">
        <v>3.6852350999999999E-5</v>
      </c>
      <c r="L512" s="2">
        <v>3.3652882000000002E-5</v>
      </c>
      <c r="M512" s="2">
        <v>2.3972457999999901E-5</v>
      </c>
      <c r="N512" s="2">
        <v>2.28780309999999E-5</v>
      </c>
      <c r="O512" s="2">
        <v>0</v>
      </c>
      <c r="P512">
        <v>0</v>
      </c>
      <c r="Q512">
        <v>0</v>
      </c>
      <c r="R512" t="s">
        <v>45</v>
      </c>
    </row>
    <row r="513" spans="1:18" x14ac:dyDescent="0.25">
      <c r="A513" t="s">
        <v>132</v>
      </c>
      <c r="B513" t="s">
        <v>74</v>
      </c>
      <c r="C513" t="s">
        <v>26</v>
      </c>
      <c r="D513">
        <v>0</v>
      </c>
      <c r="E513" s="2">
        <v>2.5271389999999999E-3</v>
      </c>
      <c r="F513" s="2">
        <v>3.2267239999999998E-3</v>
      </c>
      <c r="G513" s="5">
        <v>3.5777600000000001E-3</v>
      </c>
      <c r="H513" s="2">
        <v>3.6115985999999999E-3</v>
      </c>
      <c r="I513" s="2">
        <v>3.5941259E-3</v>
      </c>
      <c r="J513" s="2">
        <v>3.29352789999999E-3</v>
      </c>
      <c r="K513" s="2">
        <v>2.8383163000000001E-3</v>
      </c>
      <c r="L513" s="2">
        <v>2.5918980999999901E-3</v>
      </c>
      <c r="M513" s="2">
        <v>1.8463260999999999E-3</v>
      </c>
      <c r="N513" s="2">
        <v>1.76203469999999E-3</v>
      </c>
      <c r="O513" s="2">
        <v>0</v>
      </c>
      <c r="P513">
        <v>0</v>
      </c>
      <c r="Q513">
        <v>0</v>
      </c>
      <c r="R513" t="s">
        <v>45</v>
      </c>
    </row>
    <row r="514" spans="1:18" x14ac:dyDescent="0.25">
      <c r="A514" t="s">
        <v>132</v>
      </c>
      <c r="B514" t="s">
        <v>74</v>
      </c>
      <c r="C514" t="s">
        <v>27</v>
      </c>
      <c r="D514">
        <v>1.775032697E-3</v>
      </c>
      <c r="E514">
        <v>1.95133489699999E-3</v>
      </c>
      <c r="F514">
        <v>2.0835322650000002E-3</v>
      </c>
      <c r="G514" s="5">
        <v>9.2912813599999901E-4</v>
      </c>
      <c r="H514" s="2">
        <v>8.3355945271199896E-4</v>
      </c>
      <c r="I514" s="2">
        <v>8.0420065242299999E-4</v>
      </c>
      <c r="J514" s="2">
        <v>7.3235021418699897E-4</v>
      </c>
      <c r="K514" s="2">
        <v>7.04563919854E-4</v>
      </c>
      <c r="L514" s="2">
        <v>7.4897464557800004E-4</v>
      </c>
      <c r="M514" s="2">
        <v>8.0478182735500001E-4</v>
      </c>
      <c r="N514" s="2">
        <v>8.4550267681099899E-4</v>
      </c>
      <c r="O514" s="2">
        <v>0</v>
      </c>
      <c r="P514">
        <v>0</v>
      </c>
      <c r="Q514">
        <v>0</v>
      </c>
      <c r="R514" t="s">
        <v>45</v>
      </c>
    </row>
    <row r="515" spans="1:18" x14ac:dyDescent="0.25">
      <c r="A515" t="s">
        <v>132</v>
      </c>
      <c r="B515" t="s">
        <v>74</v>
      </c>
      <c r="C515" t="s">
        <v>29</v>
      </c>
      <c r="D515">
        <v>1.803741261878E-3</v>
      </c>
      <c r="E515">
        <v>4.8461951399389998E-3</v>
      </c>
      <c r="F515">
        <v>3.2798857669699998E-3</v>
      </c>
      <c r="G515" s="1">
        <v>3.79631192701999E-3</v>
      </c>
      <c r="H515">
        <v>3.558422184134E-3</v>
      </c>
      <c r="I515">
        <v>3.30084588930399E-3</v>
      </c>
      <c r="J515">
        <v>2.917226697165E-3</v>
      </c>
      <c r="K515">
        <v>2.9634715550939999E-3</v>
      </c>
      <c r="L515">
        <v>3.0124813038889899E-3</v>
      </c>
      <c r="M515">
        <v>3.086168079918E-3</v>
      </c>
      <c r="N515">
        <v>3.1220926323830001E-3</v>
      </c>
      <c r="O515">
        <v>0</v>
      </c>
      <c r="P515">
        <v>0</v>
      </c>
      <c r="Q515">
        <v>0</v>
      </c>
      <c r="R515" t="s">
        <v>45</v>
      </c>
    </row>
    <row r="516" spans="1:18" x14ac:dyDescent="0.25">
      <c r="A516" t="s">
        <v>132</v>
      </c>
      <c r="B516" t="s">
        <v>74</v>
      </c>
      <c r="C516" t="s">
        <v>31</v>
      </c>
      <c r="D516">
        <v>0.14668667919537001</v>
      </c>
      <c r="E516" s="2">
        <v>6.9261959864259995E-2</v>
      </c>
      <c r="F516" s="2">
        <v>5.3511375965449998E-2</v>
      </c>
      <c r="G516" s="5">
        <v>5.4117695564059903E-2</v>
      </c>
      <c r="H516" s="2">
        <v>4.5629872207586998E-2</v>
      </c>
      <c r="I516" s="2">
        <v>4.1102388314530898E-2</v>
      </c>
      <c r="J516" s="2">
        <v>3.6071092928500997E-2</v>
      </c>
      <c r="K516" s="2">
        <v>3.6218417236797001E-2</v>
      </c>
      <c r="L516" s="2">
        <v>3.7185403323579898E-2</v>
      </c>
      <c r="M516" s="2">
        <v>3.8509199422588999E-2</v>
      </c>
      <c r="N516" s="2">
        <v>3.8986932754812E-2</v>
      </c>
      <c r="O516" s="2">
        <v>0</v>
      </c>
      <c r="P516">
        <v>0</v>
      </c>
      <c r="Q516">
        <v>0</v>
      </c>
      <c r="R516" t="s">
        <v>45</v>
      </c>
    </row>
    <row r="517" spans="1:18" x14ac:dyDescent="0.25">
      <c r="A517" t="s">
        <v>132</v>
      </c>
      <c r="B517" t="s">
        <v>74</v>
      </c>
      <c r="C517" t="s">
        <v>32</v>
      </c>
      <c r="D517" s="2">
        <v>0.20855261215609999</v>
      </c>
      <c r="E517" s="2">
        <v>0.20663019556053899</v>
      </c>
      <c r="F517" s="2">
        <v>0.16890327981969999</v>
      </c>
      <c r="G517" s="5">
        <v>0.13574179672449899</v>
      </c>
      <c r="H517" s="2">
        <v>9.9142312108840003E-2</v>
      </c>
      <c r="I517" s="2">
        <v>8.3562302837332902E-2</v>
      </c>
      <c r="J517" s="2">
        <v>7.2341132100257902E-2</v>
      </c>
      <c r="K517" s="2">
        <v>6.2311469968691899E-2</v>
      </c>
      <c r="L517" s="2">
        <v>5.9046483963140002E-2</v>
      </c>
      <c r="M517" s="2">
        <v>5.8521019508436002E-2</v>
      </c>
      <c r="N517" s="2">
        <v>5.7058598907957898E-2</v>
      </c>
      <c r="O517" s="2">
        <v>0</v>
      </c>
      <c r="P517">
        <v>0</v>
      </c>
      <c r="Q517">
        <v>0</v>
      </c>
      <c r="R517" t="s">
        <v>45</v>
      </c>
    </row>
    <row r="518" spans="1:18" x14ac:dyDescent="0.25">
      <c r="A518" t="s">
        <v>132</v>
      </c>
      <c r="B518" t="s">
        <v>74</v>
      </c>
      <c r="C518" t="s">
        <v>34</v>
      </c>
      <c r="D518" s="2">
        <v>5.8840655861199902E-3</v>
      </c>
      <c r="E518" s="2">
        <v>4.9005116864199996E-3</v>
      </c>
      <c r="F518" s="2">
        <v>3.9786838192999996E-3</v>
      </c>
      <c r="G518" s="5">
        <v>3.6890075915100001E-3</v>
      </c>
      <c r="H518" s="2">
        <v>3.2271456219910002E-3</v>
      </c>
      <c r="I518" s="2">
        <v>3.16055897502599E-3</v>
      </c>
      <c r="J518" s="2">
        <v>3.1133853758129998E-3</v>
      </c>
      <c r="K518" s="2">
        <v>3.0191609604090001E-3</v>
      </c>
      <c r="L518" s="2">
        <v>2.9825512413829899E-3</v>
      </c>
      <c r="M518" s="2">
        <v>2.9825581576070001E-3</v>
      </c>
      <c r="N518" s="2">
        <v>2.9320102308949898E-3</v>
      </c>
      <c r="O518" s="2">
        <v>0</v>
      </c>
      <c r="P518">
        <v>0</v>
      </c>
      <c r="Q518">
        <v>0</v>
      </c>
      <c r="R518" t="s">
        <v>45</v>
      </c>
    </row>
    <row r="519" spans="1:18" x14ac:dyDescent="0.25">
      <c r="A519" t="s">
        <v>132</v>
      </c>
      <c r="B519" t="s">
        <v>74</v>
      </c>
      <c r="C519" t="s">
        <v>36</v>
      </c>
      <c r="D519" s="2">
        <v>2.454482667776E-2</v>
      </c>
      <c r="E519" s="2">
        <v>2.5601135823759998E-2</v>
      </c>
      <c r="F519" s="2">
        <v>3.0191876644419999E-2</v>
      </c>
      <c r="G519" s="5">
        <v>2.920217976051E-2</v>
      </c>
      <c r="H519" s="2">
        <v>2.5379058184841999E-2</v>
      </c>
      <c r="I519" s="2">
        <v>2.4290298802437001E-2</v>
      </c>
      <c r="J519" s="2">
        <v>2.2529317319461999E-2</v>
      </c>
      <c r="K519" s="2">
        <v>2.36029146285879E-2</v>
      </c>
      <c r="L519" s="2">
        <v>2.4875491412113E-2</v>
      </c>
      <c r="M519" s="2">
        <v>2.64172838673539E-2</v>
      </c>
      <c r="N519" s="2">
        <v>2.7700478948228999E-2</v>
      </c>
      <c r="O519" s="2">
        <v>0</v>
      </c>
      <c r="P519">
        <v>0</v>
      </c>
      <c r="Q519">
        <v>0</v>
      </c>
      <c r="R519" t="s">
        <v>45</v>
      </c>
    </row>
    <row r="520" spans="1:18" x14ac:dyDescent="0.25">
      <c r="A520" t="s">
        <v>132</v>
      </c>
      <c r="B520" t="s">
        <v>74</v>
      </c>
      <c r="C520" t="s">
        <v>37</v>
      </c>
      <c r="D520" s="2">
        <v>1.7628259674570001E-2</v>
      </c>
      <c r="E520" s="2">
        <v>1.5519641406650001E-2</v>
      </c>
      <c r="F520" s="2">
        <v>1.466593929852E-2</v>
      </c>
      <c r="G520" s="5">
        <v>1.19302702313599E-2</v>
      </c>
      <c r="H520" s="2">
        <v>1.0161704230546E-2</v>
      </c>
      <c r="I520" s="2">
        <v>9.7205261318170002E-3</v>
      </c>
      <c r="J520" s="2">
        <v>9.1610352117070006E-3</v>
      </c>
      <c r="K520" s="2">
        <v>9.1330181122729996E-3</v>
      </c>
      <c r="L520" s="2">
        <v>9.3385120273029899E-3</v>
      </c>
      <c r="M520" s="2">
        <v>9.708851870445E-3</v>
      </c>
      <c r="N520" s="2">
        <v>9.9522325311110008E-3</v>
      </c>
      <c r="O520" s="2">
        <v>0</v>
      </c>
      <c r="P520">
        <v>0</v>
      </c>
      <c r="Q520">
        <v>0</v>
      </c>
      <c r="R520" t="s">
        <v>45</v>
      </c>
    </row>
    <row r="521" spans="1:18" x14ac:dyDescent="0.25">
      <c r="A521" t="s">
        <v>132</v>
      </c>
      <c r="B521" t="s">
        <v>74</v>
      </c>
      <c r="C521" t="s">
        <v>39</v>
      </c>
      <c r="D521">
        <v>7.4282958824293005E-2</v>
      </c>
      <c r="E521" s="2">
        <v>0.113863618707209</v>
      </c>
      <c r="F521" s="2">
        <v>7.2585854142136905E-2</v>
      </c>
      <c r="G521" s="5">
        <v>6.0147971921208902E-2</v>
      </c>
      <c r="H521" s="2">
        <v>4.3947673779604998E-2</v>
      </c>
      <c r="I521" s="2">
        <v>2.6308423109510998E-2</v>
      </c>
      <c r="J521" s="2">
        <v>1.3445497478819899E-2</v>
      </c>
      <c r="K521" s="2">
        <v>1.4280214022463E-2</v>
      </c>
      <c r="L521" s="2">
        <v>1.51583262099929E-2</v>
      </c>
      <c r="M521" s="2">
        <v>1.6828903773E-2</v>
      </c>
      <c r="N521" s="2">
        <v>1.5965198747637899E-2</v>
      </c>
      <c r="O521" s="2">
        <v>0</v>
      </c>
      <c r="P521">
        <v>0</v>
      </c>
      <c r="Q521">
        <v>0</v>
      </c>
      <c r="R521" t="s">
        <v>45</v>
      </c>
    </row>
    <row r="522" spans="1:18" x14ac:dyDescent="0.25">
      <c r="A522" t="s">
        <v>132</v>
      </c>
      <c r="B522" t="s">
        <v>75</v>
      </c>
      <c r="C522" t="s">
        <v>16</v>
      </c>
      <c r="D522" s="2">
        <v>1.6206392396599901E-3</v>
      </c>
      <c r="E522" s="2">
        <v>2.8161975075489901E-3</v>
      </c>
      <c r="F522" s="2">
        <v>1.1592059558409901E-3</v>
      </c>
      <c r="G522" s="5">
        <v>1.1089533071749901E-3</v>
      </c>
      <c r="H522" s="2">
        <v>1.0206827833829999E-3</v>
      </c>
      <c r="I522" s="2">
        <v>1.054774663968E-3</v>
      </c>
      <c r="J522" s="2">
        <v>1.1093411290919999E-3</v>
      </c>
      <c r="K522" s="2">
        <v>1.1669701172309999E-3</v>
      </c>
      <c r="L522" s="2">
        <v>1.2571255483779999E-3</v>
      </c>
      <c r="M522" s="2">
        <v>1.3344595550010001E-3</v>
      </c>
      <c r="N522" s="2">
        <v>1.401915295388E-3</v>
      </c>
      <c r="O522" s="2">
        <v>0</v>
      </c>
      <c r="P522">
        <v>0</v>
      </c>
      <c r="Q522">
        <v>0</v>
      </c>
      <c r="R522" t="s">
        <v>45</v>
      </c>
    </row>
    <row r="523" spans="1:18" x14ac:dyDescent="0.25">
      <c r="A523" t="s">
        <v>132</v>
      </c>
      <c r="B523" t="s">
        <v>75</v>
      </c>
      <c r="C523" t="s">
        <v>17</v>
      </c>
      <c r="D523" s="2">
        <v>4.0689386638000001E-2</v>
      </c>
      <c r="E523" s="2">
        <v>3.9237661645829001E-2</v>
      </c>
      <c r="F523" s="2">
        <v>2.70858191397799E-2</v>
      </c>
      <c r="G523" s="5">
        <v>2.2016687434731001E-2</v>
      </c>
      <c r="H523" s="2">
        <v>2.2379913533209998E-2</v>
      </c>
      <c r="I523" s="2">
        <v>2.3118914457782001E-2</v>
      </c>
      <c r="J523" s="2">
        <v>2.3716363219798999E-2</v>
      </c>
      <c r="K523" s="2">
        <v>2.4276761478396001E-2</v>
      </c>
      <c r="L523" s="2">
        <v>2.4807828152521999E-2</v>
      </c>
      <c r="M523" s="2">
        <v>2.531026954075E-2</v>
      </c>
      <c r="N523" s="2">
        <v>2.5802319048710901E-2</v>
      </c>
      <c r="O523" s="2">
        <v>0</v>
      </c>
      <c r="P523">
        <v>0</v>
      </c>
      <c r="Q523">
        <v>0</v>
      </c>
      <c r="R523" t="s">
        <v>45</v>
      </c>
    </row>
    <row r="524" spans="1:18" x14ac:dyDescent="0.25">
      <c r="A524" t="s">
        <v>132</v>
      </c>
      <c r="B524" t="s">
        <v>75</v>
      </c>
      <c r="C524" t="s">
        <v>19</v>
      </c>
      <c r="D524">
        <v>0.54081527504299998</v>
      </c>
      <c r="E524" s="2">
        <v>0.34963810984100002</v>
      </c>
      <c r="F524" s="2">
        <v>0.21481392231400001</v>
      </c>
      <c r="G524" s="5">
        <v>0.17702677389039001</v>
      </c>
      <c r="H524" s="2">
        <v>0.15292770746626999</v>
      </c>
      <c r="I524" s="2">
        <v>0.13979860001827199</v>
      </c>
      <c r="J524" s="2">
        <v>0.124336318615339</v>
      </c>
      <c r="K524" s="2">
        <v>0.118532480603464</v>
      </c>
      <c r="L524" s="2">
        <v>0.115479632673839</v>
      </c>
      <c r="M524" s="2">
        <v>0.11774013693254599</v>
      </c>
      <c r="N524" s="2">
        <v>0.116674862591942</v>
      </c>
      <c r="O524" s="2">
        <v>0</v>
      </c>
      <c r="P524">
        <v>0</v>
      </c>
      <c r="Q524">
        <v>0</v>
      </c>
      <c r="R524" t="s">
        <v>45</v>
      </c>
    </row>
    <row r="525" spans="1:18" x14ac:dyDescent="0.25">
      <c r="A525" t="s">
        <v>132</v>
      </c>
      <c r="B525" t="s">
        <v>75</v>
      </c>
      <c r="C525" t="s">
        <v>21</v>
      </c>
      <c r="D525">
        <v>3.6602057239999999</v>
      </c>
      <c r="E525" s="2">
        <v>5.4745822747000004</v>
      </c>
      <c r="F525" s="2">
        <v>4.4429487595000001</v>
      </c>
      <c r="G525" s="5">
        <v>3.7799403961000002</v>
      </c>
      <c r="H525" s="2">
        <v>3.1033025045731</v>
      </c>
      <c r="I525" s="2">
        <v>2.86993936912579</v>
      </c>
      <c r="J525" s="2">
        <v>2.2773086710900499</v>
      </c>
      <c r="K525" s="2">
        <v>1.6972753233418401</v>
      </c>
      <c r="L525" s="2">
        <v>1.10169488467573</v>
      </c>
      <c r="M525" s="2">
        <v>0.52733080952469802</v>
      </c>
      <c r="N525" s="2">
        <v>7.6119784181223393E-2</v>
      </c>
      <c r="O525" s="2">
        <v>0</v>
      </c>
      <c r="P525">
        <v>0</v>
      </c>
      <c r="Q525">
        <v>0</v>
      </c>
      <c r="R525" t="s">
        <v>46</v>
      </c>
    </row>
    <row r="526" spans="1:18" x14ac:dyDescent="0.25">
      <c r="A526" t="s">
        <v>132</v>
      </c>
      <c r="B526" t="s">
        <v>75</v>
      </c>
      <c r="C526" t="s">
        <v>22</v>
      </c>
      <c r="D526">
        <v>0</v>
      </c>
      <c r="E526" s="2">
        <v>5.2078580000000001E-3</v>
      </c>
      <c r="F526" s="2">
        <v>6.9036599999999998E-3</v>
      </c>
      <c r="G526" s="5">
        <v>9.2136809999999996E-3</v>
      </c>
      <c r="H526" s="2">
        <v>9.4589979999999997E-3</v>
      </c>
      <c r="I526" s="2">
        <v>9.5316929999999904E-3</v>
      </c>
      <c r="J526" s="2">
        <v>8.7837350000000008E-3</v>
      </c>
      <c r="K526" s="2">
        <v>7.5708210000000001E-3</v>
      </c>
      <c r="L526" s="2">
        <v>6.913125E-3</v>
      </c>
      <c r="M526" s="2">
        <v>4.9195936999999997E-3</v>
      </c>
      <c r="N526" s="2">
        <v>4.6605172000000004E-3</v>
      </c>
      <c r="O526" s="2">
        <v>0</v>
      </c>
      <c r="P526">
        <v>0</v>
      </c>
      <c r="Q526">
        <v>0</v>
      </c>
      <c r="R526" t="s">
        <v>45</v>
      </c>
    </row>
    <row r="527" spans="1:18" x14ac:dyDescent="0.25">
      <c r="A527" t="s">
        <v>132</v>
      </c>
      <c r="B527" t="s">
        <v>75</v>
      </c>
      <c r="C527" t="s">
        <v>23</v>
      </c>
      <c r="D527" s="2">
        <v>1.2741809999999999E-9</v>
      </c>
      <c r="E527">
        <v>3.0470959999999998E-2</v>
      </c>
      <c r="F527">
        <v>3.1000469999999999E-2</v>
      </c>
      <c r="G527" s="1">
        <v>4.1373510000000002E-2</v>
      </c>
      <c r="H527">
        <v>4.2475180000000001E-2</v>
      </c>
      <c r="I527">
        <v>4.2801569999999997E-2</v>
      </c>
      <c r="J527">
        <v>3.9442820000000003E-2</v>
      </c>
      <c r="K527">
        <v>3.3996358999999997E-2</v>
      </c>
      <c r="L527">
        <v>3.1043010999999999E-2</v>
      </c>
      <c r="M527">
        <v>2.2091163E-2</v>
      </c>
      <c r="N527">
        <v>2.0927802999999998E-2</v>
      </c>
      <c r="O527">
        <v>0</v>
      </c>
      <c r="P527">
        <v>0</v>
      </c>
      <c r="Q527">
        <v>0</v>
      </c>
      <c r="R527" t="s">
        <v>45</v>
      </c>
    </row>
    <row r="528" spans="1:18" x14ac:dyDescent="0.25">
      <c r="A528" t="s">
        <v>132</v>
      </c>
      <c r="B528" t="s">
        <v>75</v>
      </c>
      <c r="C528" t="s">
        <v>24</v>
      </c>
      <c r="D528">
        <v>0</v>
      </c>
      <c r="E528" s="2">
        <v>6.39837499999999E-3</v>
      </c>
      <c r="F528" s="2">
        <v>7.475308E-3</v>
      </c>
      <c r="G528" s="5">
        <v>9.9765889999999992E-3</v>
      </c>
      <c r="H528" s="2">
        <v>1.0242228000000001E-2</v>
      </c>
      <c r="I528" s="2">
        <v>1.0320948999999999E-2</v>
      </c>
      <c r="J528" s="2">
        <v>9.5110400000000001E-3</v>
      </c>
      <c r="K528" s="2">
        <v>8.1977079999999997E-3</v>
      </c>
      <c r="L528" s="2">
        <v>7.4855479999999999E-3</v>
      </c>
      <c r="M528" s="2">
        <v>5.3269490999999997E-3</v>
      </c>
      <c r="N528" s="2">
        <v>5.0464213999999999E-3</v>
      </c>
      <c r="O528" s="2">
        <v>0</v>
      </c>
      <c r="P528">
        <v>0</v>
      </c>
      <c r="Q528">
        <v>0</v>
      </c>
      <c r="R528" t="s">
        <v>45</v>
      </c>
    </row>
    <row r="529" spans="1:18" x14ac:dyDescent="0.25">
      <c r="A529" t="s">
        <v>132</v>
      </c>
      <c r="B529" t="s">
        <v>75</v>
      </c>
      <c r="C529" t="s">
        <v>25</v>
      </c>
      <c r="D529" s="2">
        <v>6.4146489999999997E-9</v>
      </c>
      <c r="E529" s="2">
        <v>9.9122350000000005E-6</v>
      </c>
      <c r="F529" s="2">
        <v>7.0795520000000003E-6</v>
      </c>
      <c r="G529" s="5">
        <v>9.4484180000000001E-6</v>
      </c>
      <c r="H529" s="2">
        <v>9.6999890000000002E-6</v>
      </c>
      <c r="I529" s="2">
        <v>9.7745419999999992E-6</v>
      </c>
      <c r="J529" s="2">
        <v>9.0075279999999997E-6</v>
      </c>
      <c r="K529" s="2">
        <v>7.7637059999999996E-6</v>
      </c>
      <c r="L529" s="2">
        <v>7.089254E-6</v>
      </c>
      <c r="M529" s="2">
        <v>5.0449335999999997E-6</v>
      </c>
      <c r="N529" s="2">
        <v>4.7792589999999903E-6</v>
      </c>
      <c r="O529" s="2">
        <v>0</v>
      </c>
      <c r="P529">
        <v>0</v>
      </c>
      <c r="Q529">
        <v>0</v>
      </c>
      <c r="R529" t="s">
        <v>45</v>
      </c>
    </row>
    <row r="530" spans="1:18" x14ac:dyDescent="0.25">
      <c r="A530" t="s">
        <v>132</v>
      </c>
      <c r="B530" t="s">
        <v>75</v>
      </c>
      <c r="C530" t="s">
        <v>26</v>
      </c>
      <c r="D530">
        <v>0</v>
      </c>
      <c r="E530" s="2">
        <v>4.6624159999999998E-4</v>
      </c>
      <c r="F530" s="2">
        <v>5.4525760000000004E-4</v>
      </c>
      <c r="G530" s="5">
        <v>7.2770479999999997E-4</v>
      </c>
      <c r="H530" s="2">
        <v>7.4707929999999999E-4</v>
      </c>
      <c r="I530" s="2">
        <v>7.5282269999999904E-4</v>
      </c>
      <c r="J530" s="2">
        <v>6.9374629999999996E-4</v>
      </c>
      <c r="K530" s="2">
        <v>5.9794969999999901E-4</v>
      </c>
      <c r="L530" s="2">
        <v>5.4600470000000002E-4</v>
      </c>
      <c r="M530" s="2">
        <v>3.8855377999999898E-4</v>
      </c>
      <c r="N530" s="2">
        <v>3.6809188999999999E-4</v>
      </c>
      <c r="O530" s="2">
        <v>0</v>
      </c>
      <c r="P530">
        <v>0</v>
      </c>
      <c r="Q530">
        <v>0</v>
      </c>
      <c r="R530" t="s">
        <v>45</v>
      </c>
    </row>
    <row r="531" spans="1:18" x14ac:dyDescent="0.25">
      <c r="A531" t="s">
        <v>132</v>
      </c>
      <c r="B531" t="s">
        <v>75</v>
      </c>
      <c r="C531" t="s">
        <v>27</v>
      </c>
      <c r="D531">
        <v>1.6858203756000001E-3</v>
      </c>
      <c r="E531" s="2">
        <v>1.1321782472E-3</v>
      </c>
      <c r="F531" s="2">
        <v>9.4124949585999902E-4</v>
      </c>
      <c r="G531" s="5">
        <v>8.4119394680000001E-4</v>
      </c>
      <c r="H531" s="2">
        <v>5.9561793336999902E-4</v>
      </c>
      <c r="I531" s="2">
        <v>7.3172436125999902E-4</v>
      </c>
      <c r="J531" s="2">
        <v>7.4859004210799996E-4</v>
      </c>
      <c r="K531" s="2">
        <v>7.4020464947199903E-4</v>
      </c>
      <c r="L531" s="2">
        <v>7.3990988868400005E-4</v>
      </c>
      <c r="M531" s="2">
        <v>7.5044403818699899E-4</v>
      </c>
      <c r="N531" s="2">
        <v>7.5534283407500003E-4</v>
      </c>
      <c r="O531" s="2">
        <v>0</v>
      </c>
      <c r="P531">
        <v>0</v>
      </c>
      <c r="Q531">
        <v>0</v>
      </c>
      <c r="R531" t="s">
        <v>45</v>
      </c>
    </row>
    <row r="532" spans="1:18" x14ac:dyDescent="0.25">
      <c r="A532" t="s">
        <v>132</v>
      </c>
      <c r="B532" t="s">
        <v>75</v>
      </c>
      <c r="C532" t="s">
        <v>29</v>
      </c>
      <c r="D532" s="2">
        <v>8.9752809594400001E-4</v>
      </c>
      <c r="E532" s="2">
        <v>1.0555714341479901E-3</v>
      </c>
      <c r="F532" s="2">
        <v>1.5786146590699901E-3</v>
      </c>
      <c r="G532" s="5">
        <v>1.009461138421E-3</v>
      </c>
      <c r="H532" s="2">
        <v>8.7132800500700001E-4</v>
      </c>
      <c r="I532" s="2">
        <v>9.3316977300499896E-4</v>
      </c>
      <c r="J532" s="2">
        <v>9.5390230641099897E-4</v>
      </c>
      <c r="K532" s="2">
        <v>9.8108114354899991E-4</v>
      </c>
      <c r="L532" s="2">
        <v>1.0075296802600001E-3</v>
      </c>
      <c r="M532" s="2">
        <v>1.0477337939289999E-3</v>
      </c>
      <c r="N532" s="2">
        <v>1.0676782087949901E-3</v>
      </c>
      <c r="O532" s="2">
        <v>0</v>
      </c>
      <c r="P532">
        <v>0</v>
      </c>
      <c r="Q532">
        <v>0</v>
      </c>
      <c r="R532" t="s">
        <v>45</v>
      </c>
    </row>
    <row r="533" spans="1:18" x14ac:dyDescent="0.25">
      <c r="A533" t="s">
        <v>132</v>
      </c>
      <c r="B533" t="s">
        <v>75</v>
      </c>
      <c r="C533" t="s">
        <v>31</v>
      </c>
      <c r="D533">
        <v>8.5223308509199999E-2</v>
      </c>
      <c r="E533" s="2">
        <v>6.4383834961316E-2</v>
      </c>
      <c r="F533" s="2">
        <v>3.9273904032665903E-2</v>
      </c>
      <c r="G533" s="5">
        <v>3.0704243756735999E-2</v>
      </c>
      <c r="H533" s="2">
        <v>2.4997562324527899E-2</v>
      </c>
      <c r="I533" s="2">
        <v>2.4199527655357E-2</v>
      </c>
      <c r="J533" s="2">
        <v>2.3574306722005001E-2</v>
      </c>
      <c r="K533" s="2">
        <v>2.4106131011285899E-2</v>
      </c>
      <c r="L533" s="2">
        <v>2.4880686318421E-2</v>
      </c>
      <c r="M533" s="2">
        <v>2.57395984280069E-2</v>
      </c>
      <c r="N533" s="2">
        <v>2.5925577778724999E-2</v>
      </c>
      <c r="O533" s="2">
        <v>0</v>
      </c>
      <c r="P533">
        <v>0</v>
      </c>
      <c r="Q533">
        <v>0</v>
      </c>
      <c r="R533" t="s">
        <v>45</v>
      </c>
    </row>
    <row r="534" spans="1:18" x14ac:dyDescent="0.25">
      <c r="A534" t="s">
        <v>132</v>
      </c>
      <c r="B534" t="s">
        <v>75</v>
      </c>
      <c r="C534" t="s">
        <v>32</v>
      </c>
      <c r="D534" s="2">
        <v>7.0920995369299994E-2</v>
      </c>
      <c r="E534" s="2">
        <v>4.984310549959E-2</v>
      </c>
      <c r="F534" s="2">
        <v>3.2428915788980002E-2</v>
      </c>
      <c r="G534" s="5">
        <v>2.83844910115299E-2</v>
      </c>
      <c r="H534" s="2">
        <v>2.2905722138550001E-2</v>
      </c>
      <c r="I534" s="2">
        <v>2.0496120770722999E-2</v>
      </c>
      <c r="J534" s="2">
        <v>1.7586138110946999E-2</v>
      </c>
      <c r="K534" s="2">
        <v>1.5832475025314902E-2</v>
      </c>
      <c r="L534" s="2">
        <v>1.50087549194789E-2</v>
      </c>
      <c r="M534" s="2">
        <v>1.4739419604486E-2</v>
      </c>
      <c r="N534" s="2">
        <v>1.4485302990564899E-2</v>
      </c>
      <c r="O534" s="2">
        <v>0</v>
      </c>
      <c r="P534">
        <v>0</v>
      </c>
      <c r="Q534">
        <v>0</v>
      </c>
      <c r="R534" t="s">
        <v>45</v>
      </c>
    </row>
    <row r="535" spans="1:18" x14ac:dyDescent="0.25">
      <c r="A535" t="s">
        <v>132</v>
      </c>
      <c r="B535" t="s">
        <v>75</v>
      </c>
      <c r="C535" t="s">
        <v>34</v>
      </c>
      <c r="D535" s="2">
        <v>4.5675565574099996E-3</v>
      </c>
      <c r="E535" s="2">
        <v>7.0178653790600003E-3</v>
      </c>
      <c r="F535" s="2">
        <v>4.8665827599810004E-3</v>
      </c>
      <c r="G535" s="5">
        <v>3.9191331333480002E-3</v>
      </c>
      <c r="H535" s="2">
        <v>3.6949201944549898E-3</v>
      </c>
      <c r="I535" s="2">
        <v>4.0608131428489999E-3</v>
      </c>
      <c r="J535" s="2">
        <v>4.3514597193430003E-3</v>
      </c>
      <c r="K535" s="2">
        <v>4.6043215552780004E-3</v>
      </c>
      <c r="L535" s="2">
        <v>4.8478022114270001E-3</v>
      </c>
      <c r="M535" s="2">
        <v>5.1255741467469999E-3</v>
      </c>
      <c r="N535" s="2">
        <v>5.34248488106699E-3</v>
      </c>
      <c r="O535" s="2">
        <v>0</v>
      </c>
      <c r="P535">
        <v>0</v>
      </c>
      <c r="Q535">
        <v>0</v>
      </c>
      <c r="R535" t="s">
        <v>45</v>
      </c>
    </row>
    <row r="536" spans="1:18" x14ac:dyDescent="0.25">
      <c r="A536" t="s">
        <v>132</v>
      </c>
      <c r="B536" t="s">
        <v>75</v>
      </c>
      <c r="C536" t="s">
        <v>36</v>
      </c>
      <c r="D536" s="2">
        <v>1.08693848467199E-2</v>
      </c>
      <c r="E536" s="2">
        <v>1.885184503087E-2</v>
      </c>
      <c r="F536" s="2">
        <v>1.4136082482303001E-2</v>
      </c>
      <c r="G536" s="5">
        <v>9.8211669520059993E-3</v>
      </c>
      <c r="H536" s="2">
        <v>8.3619392859110003E-3</v>
      </c>
      <c r="I536" s="2">
        <v>9.1511158395280005E-3</v>
      </c>
      <c r="J536" s="2">
        <v>9.7507740395679898E-3</v>
      </c>
      <c r="K536" s="2">
        <v>1.0321414177754E-2</v>
      </c>
      <c r="L536" s="2">
        <v>1.0912125046294E-2</v>
      </c>
      <c r="M536" s="2">
        <v>1.1547599348117899E-2</v>
      </c>
      <c r="N536" s="2">
        <v>1.2084493739764999E-2</v>
      </c>
      <c r="O536" s="2">
        <v>0</v>
      </c>
      <c r="P536">
        <v>0</v>
      </c>
      <c r="Q536">
        <v>0</v>
      </c>
      <c r="R536" t="s">
        <v>45</v>
      </c>
    </row>
    <row r="537" spans="1:18" x14ac:dyDescent="0.25">
      <c r="A537" t="s">
        <v>132</v>
      </c>
      <c r="B537" t="s">
        <v>75</v>
      </c>
      <c r="C537" t="s">
        <v>37</v>
      </c>
      <c r="D537" s="2">
        <v>8.9257853381499996E-3</v>
      </c>
      <c r="E537" s="2">
        <v>1.598373238587E-2</v>
      </c>
      <c r="F537" s="2">
        <v>1.0202074359223001E-2</v>
      </c>
      <c r="G537" s="5">
        <v>7.4576936978459898E-3</v>
      </c>
      <c r="H537" s="2">
        <v>6.602067356064E-3</v>
      </c>
      <c r="I537" s="2">
        <v>7.1428637984979997E-3</v>
      </c>
      <c r="J537" s="2">
        <v>7.5411929108399898E-3</v>
      </c>
      <c r="K537" s="2">
        <v>7.918795311824E-3</v>
      </c>
      <c r="L537" s="2">
        <v>8.3072939093079903E-3</v>
      </c>
      <c r="M537" s="2">
        <v>8.7381091830689896E-3</v>
      </c>
      <c r="N537" s="2">
        <v>9.0841358045990004E-3</v>
      </c>
      <c r="O537" s="2">
        <v>0</v>
      </c>
      <c r="P537">
        <v>0</v>
      </c>
      <c r="Q537">
        <v>0</v>
      </c>
      <c r="R537" t="s">
        <v>45</v>
      </c>
    </row>
    <row r="538" spans="1:18" x14ac:dyDescent="0.25">
      <c r="A538" t="s">
        <v>132</v>
      </c>
      <c r="B538" t="s">
        <v>75</v>
      </c>
      <c r="C538" t="s">
        <v>39</v>
      </c>
      <c r="D538">
        <v>7.4007902002639903E-2</v>
      </c>
      <c r="E538" s="2">
        <v>5.81048637289149E-2</v>
      </c>
      <c r="F538" s="2">
        <v>3.3601346463239999E-2</v>
      </c>
      <c r="G538" s="5">
        <v>6.8738370773459897E-3</v>
      </c>
      <c r="H538" s="2">
        <v>5.1043361637359902E-3</v>
      </c>
      <c r="I538" s="2">
        <v>5.2743108215519896E-3</v>
      </c>
      <c r="J538" s="2">
        <v>5.2021535790050004E-3</v>
      </c>
      <c r="K538" s="2">
        <v>4.9640139251979996E-3</v>
      </c>
      <c r="L538" s="2">
        <v>4.715572319644E-3</v>
      </c>
      <c r="M538" s="2">
        <v>4.5022871313259898E-3</v>
      </c>
      <c r="N538" s="2">
        <v>4.2476237668219998E-3</v>
      </c>
      <c r="O538" s="2">
        <v>0</v>
      </c>
      <c r="P538">
        <v>0</v>
      </c>
      <c r="Q538">
        <v>0</v>
      </c>
      <c r="R538" t="s">
        <v>45</v>
      </c>
    </row>
    <row r="539" spans="1:18" x14ac:dyDescent="0.25">
      <c r="A539" t="s">
        <v>132</v>
      </c>
      <c r="B539" t="s">
        <v>76</v>
      </c>
      <c r="C539" t="s">
        <v>16</v>
      </c>
      <c r="D539">
        <v>8.0571658110270006E-3</v>
      </c>
      <c r="E539">
        <v>8.8273770279769896E-3</v>
      </c>
      <c r="F539">
        <v>5.78841891159999E-3</v>
      </c>
      <c r="G539" s="1">
        <v>4.9520527048769998E-3</v>
      </c>
      <c r="H539">
        <v>4.4967737923609996E-3</v>
      </c>
      <c r="I539">
        <v>4.06219655911299E-3</v>
      </c>
      <c r="J539">
        <v>4.0673726983399897E-3</v>
      </c>
      <c r="K539">
        <v>4.0200835283089901E-3</v>
      </c>
      <c r="L539">
        <v>4.3721219260099897E-3</v>
      </c>
      <c r="M539">
        <v>4.7034715946569997E-3</v>
      </c>
      <c r="N539">
        <v>5.0066427120129898E-3</v>
      </c>
      <c r="O539">
        <v>0</v>
      </c>
      <c r="P539">
        <v>0</v>
      </c>
      <c r="Q539">
        <v>0</v>
      </c>
      <c r="R539" t="s">
        <v>45</v>
      </c>
    </row>
    <row r="540" spans="1:18" x14ac:dyDescent="0.25">
      <c r="A540" t="s">
        <v>132</v>
      </c>
      <c r="B540" t="s">
        <v>76</v>
      </c>
      <c r="C540" t="s">
        <v>17</v>
      </c>
      <c r="D540">
        <v>0.17752054747999901</v>
      </c>
      <c r="E540" s="2">
        <v>0.1087664909182</v>
      </c>
      <c r="F540" s="2">
        <v>0.1235767506713</v>
      </c>
      <c r="G540" s="5">
        <v>0.110779263063</v>
      </c>
      <c r="H540" s="2">
        <v>0.11269229932137</v>
      </c>
      <c r="I540" s="2">
        <v>0.11527253007032599</v>
      </c>
      <c r="J540" s="2">
        <v>0.117024383503594</v>
      </c>
      <c r="K540" s="2">
        <v>0.11852728944492499</v>
      </c>
      <c r="L540" s="2">
        <v>0.120099994362311</v>
      </c>
      <c r="M540" s="2">
        <v>0.12170235362073301</v>
      </c>
      <c r="N540" s="2">
        <v>0.12366865529012799</v>
      </c>
      <c r="O540" s="2">
        <v>0</v>
      </c>
      <c r="P540">
        <v>0</v>
      </c>
      <c r="Q540">
        <v>0</v>
      </c>
      <c r="R540" t="s">
        <v>45</v>
      </c>
    </row>
    <row r="541" spans="1:18" x14ac:dyDescent="0.25">
      <c r="A541" t="s">
        <v>132</v>
      </c>
      <c r="B541" t="s">
        <v>76</v>
      </c>
      <c r="C541" t="s">
        <v>19</v>
      </c>
      <c r="D541">
        <v>3.2236839787901799</v>
      </c>
      <c r="E541">
        <v>1.7058194347300399</v>
      </c>
      <c r="F541" s="2">
        <v>1.0671670912193001</v>
      </c>
      <c r="G541" s="5">
        <v>0.86038950779279999</v>
      </c>
      <c r="H541" s="2">
        <v>0.73447527888824005</v>
      </c>
      <c r="I541" s="2">
        <v>0.637341718549849</v>
      </c>
      <c r="J541" s="2">
        <v>0.53272858266539402</v>
      </c>
      <c r="K541" s="2">
        <v>0.482125329927865</v>
      </c>
      <c r="L541" s="2">
        <v>0.44789752921833997</v>
      </c>
      <c r="M541" s="2">
        <v>0.44209215885292602</v>
      </c>
      <c r="N541" s="2">
        <v>0.42270070359749001</v>
      </c>
      <c r="O541" s="2">
        <v>0</v>
      </c>
      <c r="P541">
        <v>0</v>
      </c>
      <c r="Q541">
        <v>0</v>
      </c>
      <c r="R541" t="s">
        <v>45</v>
      </c>
    </row>
    <row r="542" spans="1:18" x14ac:dyDescent="0.25">
      <c r="A542" t="s">
        <v>132</v>
      </c>
      <c r="B542" t="s">
        <v>76</v>
      </c>
      <c r="C542" t="s">
        <v>21</v>
      </c>
      <c r="D542">
        <v>28.610480111000001</v>
      </c>
      <c r="E542" s="2">
        <v>36.183388350999898</v>
      </c>
      <c r="F542" s="2">
        <v>31.232227369</v>
      </c>
      <c r="G542" s="5">
        <v>30.6668669891999</v>
      </c>
      <c r="H542" s="2">
        <v>27.831907409416701</v>
      </c>
      <c r="I542" s="2">
        <v>26.818799698864499</v>
      </c>
      <c r="J542" s="2">
        <v>24.387990551453701</v>
      </c>
      <c r="K542" s="2">
        <v>22.653085601688201</v>
      </c>
      <c r="L542" s="2">
        <v>21.541930743144999</v>
      </c>
      <c r="M542" s="2">
        <v>20.886962212520999</v>
      </c>
      <c r="N542" s="2">
        <v>20.3738730704791</v>
      </c>
      <c r="O542" s="2">
        <v>0</v>
      </c>
      <c r="P542">
        <v>0</v>
      </c>
      <c r="Q542">
        <v>0</v>
      </c>
      <c r="R542" t="s">
        <v>46</v>
      </c>
    </row>
    <row r="543" spans="1:18" x14ac:dyDescent="0.25">
      <c r="A543" t="s">
        <v>132</v>
      </c>
      <c r="B543" t="s">
        <v>76</v>
      </c>
      <c r="C543" t="s">
        <v>22</v>
      </c>
      <c r="D543">
        <v>0</v>
      </c>
      <c r="E543">
        <v>0.10345893</v>
      </c>
      <c r="F543" s="2">
        <v>0.14917949999999999</v>
      </c>
      <c r="G543" s="5">
        <v>0.17053860000000001</v>
      </c>
      <c r="H543" s="2">
        <v>0.17601536000000001</v>
      </c>
      <c r="I543" s="2">
        <v>0.17671472999999999</v>
      </c>
      <c r="J543" s="2">
        <v>0.16351141999999999</v>
      </c>
      <c r="K543" s="2">
        <v>0.14148012999999901</v>
      </c>
      <c r="L543" s="2">
        <v>0.12939744</v>
      </c>
      <c r="M543" s="2">
        <v>9.2483949999999995E-2</v>
      </c>
      <c r="N543" s="2">
        <v>8.7752472999999998E-2</v>
      </c>
      <c r="O543" s="2">
        <v>0</v>
      </c>
      <c r="P543">
        <v>0</v>
      </c>
      <c r="Q543">
        <v>0</v>
      </c>
      <c r="R543" t="s">
        <v>45</v>
      </c>
    </row>
    <row r="544" spans="1:18" x14ac:dyDescent="0.25">
      <c r="A544" t="s">
        <v>132</v>
      </c>
      <c r="B544" t="s">
        <v>76</v>
      </c>
      <c r="C544" t="s">
        <v>23</v>
      </c>
      <c r="D544" s="2">
        <v>2.8801510000000001E-8</v>
      </c>
      <c r="E544" s="2">
        <v>0.60533389999999998</v>
      </c>
      <c r="F544" s="2">
        <v>0.66988230000000004</v>
      </c>
      <c r="G544" s="5">
        <v>0.76579459999999999</v>
      </c>
      <c r="H544" s="2">
        <v>0.79038810000000004</v>
      </c>
      <c r="I544" s="2">
        <v>0.79352840000000002</v>
      </c>
      <c r="J544" s="2">
        <v>0.73423919999999998</v>
      </c>
      <c r="K544" s="2">
        <v>0.63530889999999995</v>
      </c>
      <c r="L544" s="2">
        <v>0.58105239999999903</v>
      </c>
      <c r="M544" s="2">
        <v>0.41529392999999998</v>
      </c>
      <c r="N544" s="2">
        <v>0.39404796999999903</v>
      </c>
      <c r="O544" s="2">
        <v>0</v>
      </c>
      <c r="P544">
        <v>0</v>
      </c>
      <c r="Q544">
        <v>0</v>
      </c>
      <c r="R544" t="s">
        <v>45</v>
      </c>
    </row>
    <row r="545" spans="1:18" x14ac:dyDescent="0.25">
      <c r="A545" t="s">
        <v>132</v>
      </c>
      <c r="B545" t="s">
        <v>76</v>
      </c>
      <c r="C545" t="s">
        <v>24</v>
      </c>
      <c r="D545">
        <v>0</v>
      </c>
      <c r="E545" s="2">
        <v>0.12710969999999999</v>
      </c>
      <c r="F545" s="2">
        <v>0.16153190000000001</v>
      </c>
      <c r="G545" s="5">
        <v>0.18465959999999901</v>
      </c>
      <c r="H545" s="2">
        <v>0.19058984000000001</v>
      </c>
      <c r="I545" s="2">
        <v>0.19134720999999999</v>
      </c>
      <c r="J545" s="2">
        <v>0.17705040999999999</v>
      </c>
      <c r="K545" s="2">
        <v>0.15319503000000001</v>
      </c>
      <c r="L545" s="2">
        <v>0.14011195000000001</v>
      </c>
      <c r="M545" s="2">
        <v>0.10014178999999999</v>
      </c>
      <c r="N545" s="2">
        <v>9.5018666000000002E-2</v>
      </c>
      <c r="O545" s="2">
        <v>0</v>
      </c>
      <c r="P545">
        <v>0</v>
      </c>
      <c r="Q545">
        <v>0</v>
      </c>
      <c r="R545" t="s">
        <v>45</v>
      </c>
    </row>
    <row r="546" spans="1:18" x14ac:dyDescent="0.25">
      <c r="A546" t="s">
        <v>132</v>
      </c>
      <c r="B546" t="s">
        <v>76</v>
      </c>
      <c r="C546" t="s">
        <v>25</v>
      </c>
      <c r="D546" s="2">
        <v>1.449968E-7</v>
      </c>
      <c r="E546" s="2">
        <v>1.9691629999999999E-4</v>
      </c>
      <c r="F546" s="2">
        <v>1.529802E-4</v>
      </c>
      <c r="G546" s="5">
        <v>1.7488350000000001E-4</v>
      </c>
      <c r="H546" s="2">
        <v>1.8049987999999999E-4</v>
      </c>
      <c r="I546" s="2">
        <v>1.8121709999999999E-4</v>
      </c>
      <c r="J546" s="2">
        <v>1.6767718000000001E-4</v>
      </c>
      <c r="K546" s="2">
        <v>1.4508469E-4</v>
      </c>
      <c r="L546" s="2">
        <v>1.326942E-4</v>
      </c>
      <c r="M546" s="2">
        <v>9.4840209999999994E-5</v>
      </c>
      <c r="N546" s="2">
        <v>8.9988278999999895E-5</v>
      </c>
      <c r="O546" s="2">
        <v>0</v>
      </c>
      <c r="P546">
        <v>0</v>
      </c>
      <c r="Q546">
        <v>0</v>
      </c>
      <c r="R546" t="s">
        <v>45</v>
      </c>
    </row>
    <row r="547" spans="1:18" x14ac:dyDescent="0.25">
      <c r="A547" t="s">
        <v>132</v>
      </c>
      <c r="B547" t="s">
        <v>76</v>
      </c>
      <c r="C547" t="s">
        <v>26</v>
      </c>
      <c r="D547">
        <v>0</v>
      </c>
      <c r="E547">
        <v>9.2623259999999995E-3</v>
      </c>
      <c r="F547" s="2">
        <v>1.1782330000000001E-2</v>
      </c>
      <c r="G547" s="5">
        <v>1.346929E-2</v>
      </c>
      <c r="H547" s="2">
        <v>1.39018529999999E-2</v>
      </c>
      <c r="I547" s="2">
        <v>1.3957086E-2</v>
      </c>
      <c r="J547" s="2">
        <v>1.2914268E-2</v>
      </c>
      <c r="K547" s="2">
        <v>1.1174224999999999E-2</v>
      </c>
      <c r="L547" s="2">
        <v>1.0219924999999999E-2</v>
      </c>
      <c r="M547" s="2">
        <v>7.3044638999999996E-3</v>
      </c>
      <c r="N547" s="2">
        <v>6.9307788999999898E-3</v>
      </c>
      <c r="O547" s="2">
        <v>0</v>
      </c>
      <c r="P547">
        <v>0</v>
      </c>
      <c r="Q547">
        <v>0</v>
      </c>
      <c r="R547" t="s">
        <v>45</v>
      </c>
    </row>
    <row r="548" spans="1:18" x14ac:dyDescent="0.25">
      <c r="A548" t="s">
        <v>132</v>
      </c>
      <c r="B548" t="s">
        <v>76</v>
      </c>
      <c r="C548" t="s">
        <v>27</v>
      </c>
      <c r="D548">
        <v>6.5777262239999999E-3</v>
      </c>
      <c r="E548" s="2">
        <v>7.2091622079999999E-3</v>
      </c>
      <c r="F548" s="2">
        <v>5.1165503279999996E-3</v>
      </c>
      <c r="G548" s="5">
        <v>4.038542654E-3</v>
      </c>
      <c r="H548" s="2">
        <v>3.6157406322979901E-3</v>
      </c>
      <c r="I548" s="2">
        <v>3.6078045030819902E-3</v>
      </c>
      <c r="J548" s="2">
        <v>3.4205862093049902E-3</v>
      </c>
      <c r="K548" s="2">
        <v>3.2068364109019902E-3</v>
      </c>
      <c r="L548" s="2">
        <v>3.1358161312829902E-3</v>
      </c>
      <c r="M548" s="2">
        <v>3.1130276550339901E-3</v>
      </c>
      <c r="N548" s="2">
        <v>3.1356767285959999E-3</v>
      </c>
      <c r="O548" s="2">
        <v>0</v>
      </c>
      <c r="P548">
        <v>0</v>
      </c>
      <c r="Q548">
        <v>0</v>
      </c>
      <c r="R548" t="s">
        <v>45</v>
      </c>
    </row>
    <row r="549" spans="1:18" x14ac:dyDescent="0.25">
      <c r="A549" t="s">
        <v>132</v>
      </c>
      <c r="B549" t="s">
        <v>76</v>
      </c>
      <c r="C549" t="s">
        <v>29</v>
      </c>
      <c r="D549">
        <v>5.8646794262999999E-3</v>
      </c>
      <c r="E549" s="2">
        <v>6.404719205545E-3</v>
      </c>
      <c r="F549" s="2">
        <v>6.0527726138900001E-3</v>
      </c>
      <c r="G549" s="5">
        <v>4.7350784506799901E-3</v>
      </c>
      <c r="H549" s="2">
        <v>4.0298392265369996E-3</v>
      </c>
      <c r="I549" s="2">
        <v>4.0175175280080001E-3</v>
      </c>
      <c r="J549" s="2">
        <v>3.881516152293E-3</v>
      </c>
      <c r="K549" s="2">
        <v>3.879690087758E-3</v>
      </c>
      <c r="L549" s="2">
        <v>3.8753310712730002E-3</v>
      </c>
      <c r="M549" s="2">
        <v>3.9094113678799997E-3</v>
      </c>
      <c r="N549" s="2">
        <v>3.8758364591929902E-3</v>
      </c>
      <c r="O549" s="2">
        <v>0</v>
      </c>
      <c r="P549">
        <v>0</v>
      </c>
      <c r="Q549">
        <v>0</v>
      </c>
      <c r="R549" t="s">
        <v>45</v>
      </c>
    </row>
    <row r="550" spans="1:18" x14ac:dyDescent="0.25">
      <c r="A550" t="s">
        <v>132</v>
      </c>
      <c r="B550" t="s">
        <v>76</v>
      </c>
      <c r="C550" t="s">
        <v>31</v>
      </c>
      <c r="D550">
        <v>0.53109873663940999</v>
      </c>
      <c r="E550">
        <v>0.27565096185836202</v>
      </c>
      <c r="F550">
        <v>0.18546926302140301</v>
      </c>
      <c r="G550" s="1">
        <v>0.14591978942710901</v>
      </c>
      <c r="H550">
        <v>0.11404740707394399</v>
      </c>
      <c r="I550">
        <v>0.10778213466782501</v>
      </c>
      <c r="J550">
        <v>0.10332150009434</v>
      </c>
      <c r="K550">
        <v>0.103352757205738</v>
      </c>
      <c r="L550">
        <v>0.10519672728189</v>
      </c>
      <c r="M550">
        <v>0.107892868267234</v>
      </c>
      <c r="N550">
        <v>0.107811625286259</v>
      </c>
      <c r="O550">
        <v>0</v>
      </c>
      <c r="P550">
        <v>0</v>
      </c>
      <c r="Q550">
        <v>0</v>
      </c>
      <c r="R550" t="s">
        <v>45</v>
      </c>
    </row>
    <row r="551" spans="1:18" x14ac:dyDescent="0.25">
      <c r="A551" t="s">
        <v>132</v>
      </c>
      <c r="B551" t="s">
        <v>76</v>
      </c>
      <c r="C551" t="s">
        <v>32</v>
      </c>
      <c r="D551" s="2">
        <v>0.71231153006792003</v>
      </c>
      <c r="E551" s="2">
        <v>0.80043570688245602</v>
      </c>
      <c r="F551" s="2">
        <v>0.39724584963499998</v>
      </c>
      <c r="G551" s="5">
        <v>0.31071870365899901</v>
      </c>
      <c r="H551" s="2">
        <v>0.28278047435713899</v>
      </c>
      <c r="I551" s="2">
        <v>0.25140237434195101</v>
      </c>
      <c r="J551" s="2">
        <v>0.228547400674042</v>
      </c>
      <c r="K551" s="2">
        <v>0.190072020454537</v>
      </c>
      <c r="L551" s="2">
        <v>0.175412937641371</v>
      </c>
      <c r="M551" s="2">
        <v>0.17040777318521899</v>
      </c>
      <c r="N551" s="2">
        <v>0.16848043555532</v>
      </c>
      <c r="O551" s="2">
        <v>0</v>
      </c>
      <c r="P551">
        <v>0</v>
      </c>
      <c r="Q551">
        <v>0</v>
      </c>
      <c r="R551" t="s">
        <v>45</v>
      </c>
    </row>
    <row r="552" spans="1:18" x14ac:dyDescent="0.25">
      <c r="A552" t="s">
        <v>132</v>
      </c>
      <c r="B552" t="s">
        <v>76</v>
      </c>
      <c r="C552" t="s">
        <v>34</v>
      </c>
      <c r="D552" s="2">
        <v>1.21320950767E-2</v>
      </c>
      <c r="E552" s="2">
        <v>1.2204515400979899E-2</v>
      </c>
      <c r="F552" s="2">
        <v>8.6199345671999997E-3</v>
      </c>
      <c r="G552" s="5">
        <v>7.7755680388999901E-3</v>
      </c>
      <c r="H552" s="2">
        <v>7.3368579950799998E-3</v>
      </c>
      <c r="I552" s="2">
        <v>7.2289353468800001E-3</v>
      </c>
      <c r="J552" s="2">
        <v>7.3918655645779903E-3</v>
      </c>
      <c r="K552" s="2">
        <v>7.5798464573439903E-3</v>
      </c>
      <c r="L552" s="2">
        <v>7.8225134075639996E-3</v>
      </c>
      <c r="M552" s="2">
        <v>8.0536435885589994E-3</v>
      </c>
      <c r="N552" s="2">
        <v>8.0937199645569995E-3</v>
      </c>
      <c r="O552" s="2">
        <v>0</v>
      </c>
      <c r="P552">
        <v>0</v>
      </c>
      <c r="Q552">
        <v>0</v>
      </c>
      <c r="R552" t="s">
        <v>45</v>
      </c>
    </row>
    <row r="553" spans="1:18" x14ac:dyDescent="0.25">
      <c r="A553" t="s">
        <v>132</v>
      </c>
      <c r="B553" t="s">
        <v>76</v>
      </c>
      <c r="C553" t="s">
        <v>36</v>
      </c>
      <c r="D553" s="2">
        <v>3.9279658115219898E-2</v>
      </c>
      <c r="E553" s="2">
        <v>4.1987384160899997E-2</v>
      </c>
      <c r="F553" s="2">
        <v>2.8708523541709899E-2</v>
      </c>
      <c r="G553" s="5">
        <v>2.6592247619750001E-2</v>
      </c>
      <c r="H553" s="2">
        <v>2.3050544716981002E-2</v>
      </c>
      <c r="I553" s="2">
        <v>2.31354062812959E-2</v>
      </c>
      <c r="J553" s="2">
        <v>2.3678777952441998E-2</v>
      </c>
      <c r="K553" s="2">
        <v>2.4312747313851999E-2</v>
      </c>
      <c r="L553" s="2">
        <v>2.5294540458848901E-2</v>
      </c>
      <c r="M553" s="2">
        <v>2.6283258410589001E-2</v>
      </c>
      <c r="N553" s="2">
        <v>2.7144499367615899E-2</v>
      </c>
      <c r="O553" s="2">
        <v>0</v>
      </c>
      <c r="P553">
        <v>0</v>
      </c>
      <c r="Q553">
        <v>0</v>
      </c>
      <c r="R553" t="s">
        <v>45</v>
      </c>
    </row>
    <row r="554" spans="1:18" x14ac:dyDescent="0.25">
      <c r="A554" t="s">
        <v>132</v>
      </c>
      <c r="B554" t="s">
        <v>76</v>
      </c>
      <c r="C554" t="s">
        <v>37</v>
      </c>
      <c r="D554" s="2">
        <v>3.3066696979918903E-2</v>
      </c>
      <c r="E554" s="2">
        <v>3.3246954078561999E-2</v>
      </c>
      <c r="F554" s="2">
        <v>2.3286683542439901E-2</v>
      </c>
      <c r="G554" s="5">
        <v>2.0279644953939999E-2</v>
      </c>
      <c r="H554" s="2">
        <v>1.7890771448470899E-2</v>
      </c>
      <c r="I554" s="2">
        <v>1.7507067047396001E-2</v>
      </c>
      <c r="J554" s="2">
        <v>1.7655551044761901E-2</v>
      </c>
      <c r="K554" s="2">
        <v>1.7819952254541901E-2</v>
      </c>
      <c r="L554" s="2">
        <v>1.8334815327418999E-2</v>
      </c>
      <c r="M554" s="2">
        <v>1.88866215275089E-2</v>
      </c>
      <c r="N554" s="2">
        <v>1.9270605247035999E-2</v>
      </c>
      <c r="O554">
        <v>0</v>
      </c>
      <c r="P554">
        <v>0</v>
      </c>
      <c r="Q554">
        <v>0</v>
      </c>
      <c r="R554" t="s">
        <v>45</v>
      </c>
    </row>
    <row r="555" spans="1:18" x14ac:dyDescent="0.25">
      <c r="A555" t="s">
        <v>132</v>
      </c>
      <c r="B555" t="s">
        <v>76</v>
      </c>
      <c r="C555" t="s">
        <v>39</v>
      </c>
      <c r="D555">
        <v>0.26682951457959903</v>
      </c>
      <c r="E555" s="2">
        <v>0.32520892738641899</v>
      </c>
      <c r="F555" s="2">
        <v>0.105659724529809</v>
      </c>
      <c r="G555" s="5">
        <v>4.8361430720309899E-2</v>
      </c>
      <c r="H555" s="2">
        <v>4.6753776090785001E-2</v>
      </c>
      <c r="I555" s="2">
        <v>4.3586026691929999E-2</v>
      </c>
      <c r="J555" s="2">
        <v>4.2431391365788003E-2</v>
      </c>
      <c r="K555" s="2">
        <v>3.2382303137332001E-2</v>
      </c>
      <c r="L555" s="2">
        <v>2.7594551021177902E-2</v>
      </c>
      <c r="M555" s="2">
        <v>2.49030576009069E-2</v>
      </c>
      <c r="N555" s="2">
        <v>2.3615061745406899E-2</v>
      </c>
      <c r="O555" s="2">
        <v>0</v>
      </c>
      <c r="P555">
        <v>0</v>
      </c>
      <c r="Q555">
        <v>0</v>
      </c>
      <c r="R555" t="s">
        <v>45</v>
      </c>
    </row>
    <row r="556" spans="1:18" x14ac:dyDescent="0.25">
      <c r="A556" t="s">
        <v>132</v>
      </c>
      <c r="B556" t="s">
        <v>77</v>
      </c>
      <c r="C556" t="s">
        <v>16</v>
      </c>
      <c r="D556">
        <v>2.8767256211499901E-3</v>
      </c>
      <c r="E556" s="2">
        <v>2.3379862723549899E-3</v>
      </c>
      <c r="F556" s="2">
        <v>1.93881104118199E-3</v>
      </c>
      <c r="G556" s="5">
        <v>1.572292491955E-3</v>
      </c>
      <c r="H556" s="2">
        <v>1.1661183468930001E-3</v>
      </c>
      <c r="I556" s="2">
        <v>1.018706167954E-3</v>
      </c>
      <c r="J556" s="2">
        <v>9.7785855230099993E-4</v>
      </c>
      <c r="K556" s="2">
        <v>9.3356802319599901E-4</v>
      </c>
      <c r="L556" s="2">
        <v>1.0634366140810001E-3</v>
      </c>
      <c r="M556" s="2">
        <v>1.187295243175E-3</v>
      </c>
      <c r="N556" s="2">
        <v>1.3019194889960001E-3</v>
      </c>
      <c r="O556" s="2">
        <v>0</v>
      </c>
      <c r="P556">
        <v>0</v>
      </c>
      <c r="Q556">
        <v>0</v>
      </c>
      <c r="R556" t="s">
        <v>45</v>
      </c>
    </row>
    <row r="557" spans="1:18" x14ac:dyDescent="0.25">
      <c r="A557" t="s">
        <v>132</v>
      </c>
      <c r="B557" t="s">
        <v>77</v>
      </c>
      <c r="C557" t="s">
        <v>17</v>
      </c>
      <c r="D557">
        <v>3.0166156329999999E-2</v>
      </c>
      <c r="E557" s="2">
        <v>4.5775392536999998E-2</v>
      </c>
      <c r="F557" s="2">
        <v>2.7686279852499999E-2</v>
      </c>
      <c r="G557" s="5">
        <v>3.44094745126E-2</v>
      </c>
      <c r="H557" s="2">
        <v>3.5257241592431897E-2</v>
      </c>
      <c r="I557" s="2">
        <v>3.6184772059105003E-2</v>
      </c>
      <c r="J557" s="2">
        <v>3.6933840171050003E-2</v>
      </c>
      <c r="K557" s="2">
        <v>3.7673990113485899E-2</v>
      </c>
      <c r="L557" s="2">
        <v>3.8494658071091002E-2</v>
      </c>
      <c r="M557" s="2">
        <v>3.9364509664462997E-2</v>
      </c>
      <c r="N557" s="2">
        <v>4.0211770834645999E-2</v>
      </c>
      <c r="O557" s="2">
        <v>0</v>
      </c>
      <c r="P557">
        <v>0</v>
      </c>
      <c r="Q557">
        <v>0</v>
      </c>
      <c r="R557" t="s">
        <v>45</v>
      </c>
    </row>
    <row r="558" spans="1:18" x14ac:dyDescent="0.25">
      <c r="A558" t="s">
        <v>132</v>
      </c>
      <c r="B558" t="s">
        <v>77</v>
      </c>
      <c r="C558" t="s">
        <v>19</v>
      </c>
      <c r="D558">
        <v>0.83242486786795</v>
      </c>
      <c r="E558" s="2">
        <v>0.40860783849249899</v>
      </c>
      <c r="F558" s="2">
        <v>0.27631897641361902</v>
      </c>
      <c r="G558" s="5">
        <v>0.23120018854058</v>
      </c>
      <c r="H558" s="2">
        <v>0.19109890552712999</v>
      </c>
      <c r="I558" s="2">
        <v>0.162039971290935</v>
      </c>
      <c r="J558" s="2">
        <v>0.133609490837971</v>
      </c>
      <c r="K558" s="2">
        <v>0.12038886362761</v>
      </c>
      <c r="L558" s="2">
        <v>0.111667634743528</v>
      </c>
      <c r="M558" s="2">
        <v>0.110570916699832</v>
      </c>
      <c r="N558" s="2">
        <v>0.10633999175846399</v>
      </c>
      <c r="O558" s="2">
        <v>0</v>
      </c>
      <c r="P558">
        <v>0</v>
      </c>
      <c r="Q558">
        <v>0</v>
      </c>
      <c r="R558" t="s">
        <v>45</v>
      </c>
    </row>
    <row r="559" spans="1:18" x14ac:dyDescent="0.25">
      <c r="A559" t="s">
        <v>132</v>
      </c>
      <c r="B559" t="s">
        <v>77</v>
      </c>
      <c r="C559" t="s">
        <v>21</v>
      </c>
      <c r="D559">
        <v>13.467260168009901</v>
      </c>
      <c r="E559" s="2">
        <v>15.981087223999999</v>
      </c>
      <c r="F559" s="2">
        <v>14.5483134629999</v>
      </c>
      <c r="G559" s="5">
        <v>13.680221872999899</v>
      </c>
      <c r="H559" s="2">
        <v>11.197927585114</v>
      </c>
      <c r="I559" s="2">
        <v>8.7494257304901009</v>
      </c>
      <c r="J559" s="2">
        <v>7.2500270349814198</v>
      </c>
      <c r="K559" s="2">
        <v>6.8679745890923698</v>
      </c>
      <c r="L559" s="2">
        <v>6.66992064106363</v>
      </c>
      <c r="M559" s="2">
        <v>6.4422576587039497</v>
      </c>
      <c r="N559" s="2">
        <v>5.5029479075043701</v>
      </c>
      <c r="O559" s="2">
        <v>0</v>
      </c>
      <c r="P559">
        <v>0</v>
      </c>
      <c r="Q559">
        <v>0</v>
      </c>
      <c r="R559" t="s">
        <v>46</v>
      </c>
    </row>
    <row r="560" spans="1:18" x14ac:dyDescent="0.25">
      <c r="A560" t="s">
        <v>132</v>
      </c>
      <c r="B560" t="s">
        <v>77</v>
      </c>
      <c r="C560" t="s">
        <v>22</v>
      </c>
      <c r="D560">
        <v>0</v>
      </c>
      <c r="E560">
        <v>1.825947E-2</v>
      </c>
      <c r="F560">
        <v>3.1853220000000002E-2</v>
      </c>
      <c r="G560" s="1">
        <v>3.0759169999999999E-2</v>
      </c>
      <c r="H560">
        <v>3.1630818999999998E-2</v>
      </c>
      <c r="I560">
        <v>3.2206095999999997E-2</v>
      </c>
      <c r="J560">
        <v>3.0297015999999899E-2</v>
      </c>
      <c r="K560">
        <v>2.6559075000000001E-2</v>
      </c>
      <c r="L560">
        <v>2.4778496000000001E-2</v>
      </c>
      <c r="M560" s="2">
        <v>1.8091188000000001E-2</v>
      </c>
      <c r="N560" s="2">
        <v>1.7476587999999901E-2</v>
      </c>
      <c r="O560" s="2">
        <v>0</v>
      </c>
      <c r="P560">
        <v>0</v>
      </c>
      <c r="Q560">
        <v>0</v>
      </c>
      <c r="R560" t="s">
        <v>45</v>
      </c>
    </row>
    <row r="561" spans="1:18" x14ac:dyDescent="0.25">
      <c r="A561" t="s">
        <v>132</v>
      </c>
      <c r="B561" t="s">
        <v>77</v>
      </c>
      <c r="C561" t="s">
        <v>23</v>
      </c>
      <c r="D561" s="2">
        <v>4.6782690000000003E-9</v>
      </c>
      <c r="E561">
        <v>0.10683534</v>
      </c>
      <c r="F561">
        <v>0.14303540000000001</v>
      </c>
      <c r="G561" s="1">
        <v>0.1381223</v>
      </c>
      <c r="H561">
        <v>0.14203646</v>
      </c>
      <c r="I561">
        <v>0.14461982999999901</v>
      </c>
      <c r="J561">
        <v>0.13604702999999899</v>
      </c>
      <c r="K561">
        <v>0.11926208000000001</v>
      </c>
      <c r="L561">
        <v>0.11126639000000001</v>
      </c>
      <c r="M561">
        <v>8.1237454999999903E-2</v>
      </c>
      <c r="N561">
        <v>7.8477694999999903E-2</v>
      </c>
      <c r="O561">
        <v>0</v>
      </c>
      <c r="P561">
        <v>0</v>
      </c>
      <c r="Q561">
        <v>0</v>
      </c>
      <c r="R561" t="s">
        <v>45</v>
      </c>
    </row>
    <row r="562" spans="1:18" x14ac:dyDescent="0.25">
      <c r="A562" t="s">
        <v>132</v>
      </c>
      <c r="B562" t="s">
        <v>77</v>
      </c>
      <c r="C562" t="s">
        <v>24</v>
      </c>
      <c r="D562">
        <v>0</v>
      </c>
      <c r="E562" s="2">
        <v>2.243361E-2</v>
      </c>
      <c r="F562" s="2">
        <v>3.4490800000000002E-2</v>
      </c>
      <c r="G562" s="5">
        <v>3.3306099999999998E-2</v>
      </c>
      <c r="H562" s="2">
        <v>3.4249917999999997E-2</v>
      </c>
      <c r="I562" s="2">
        <v>3.4872819999999999E-2</v>
      </c>
      <c r="J562" s="2">
        <v>3.2805681999999899E-2</v>
      </c>
      <c r="K562" s="2">
        <v>2.8758255999999999E-2</v>
      </c>
      <c r="L562" s="2">
        <v>2.68302219999999E-2</v>
      </c>
      <c r="M562" s="2">
        <v>1.9589168000000001E-2</v>
      </c>
      <c r="N562" s="2">
        <v>1.8923711999999999E-2</v>
      </c>
      <c r="O562" s="2">
        <v>0</v>
      </c>
      <c r="P562">
        <v>0</v>
      </c>
      <c r="Q562">
        <v>0</v>
      </c>
      <c r="R562" t="s">
        <v>45</v>
      </c>
    </row>
    <row r="563" spans="1:18" x14ac:dyDescent="0.25">
      <c r="A563" t="s">
        <v>132</v>
      </c>
      <c r="B563" t="s">
        <v>77</v>
      </c>
      <c r="C563" t="s">
        <v>25</v>
      </c>
      <c r="D563" s="2">
        <v>2.355208E-8</v>
      </c>
      <c r="E563" s="2">
        <v>3.4753630000000001E-5</v>
      </c>
      <c r="F563" s="2">
        <v>3.2664769999999997E-5</v>
      </c>
      <c r="G563" s="5">
        <v>3.1542830000000001E-5</v>
      </c>
      <c r="H563" s="2">
        <v>3.2436732999999998E-5</v>
      </c>
      <c r="I563" s="2">
        <v>3.3026620999999997E-5</v>
      </c>
      <c r="J563" s="2">
        <v>3.1068911E-5</v>
      </c>
      <c r="K563" s="2">
        <v>2.7235746E-5</v>
      </c>
      <c r="L563" s="2">
        <v>2.5409793999999901E-5</v>
      </c>
      <c r="M563" s="2">
        <v>1.8552097E-5</v>
      </c>
      <c r="N563" s="2">
        <v>1.7921847E-5</v>
      </c>
      <c r="O563" s="2">
        <v>0</v>
      </c>
      <c r="P563">
        <v>0</v>
      </c>
      <c r="Q563">
        <v>0</v>
      </c>
      <c r="R563" t="s">
        <v>45</v>
      </c>
    </row>
    <row r="564" spans="1:18" x14ac:dyDescent="0.25">
      <c r="A564" t="s">
        <v>132</v>
      </c>
      <c r="B564" t="s">
        <v>77</v>
      </c>
      <c r="C564" t="s">
        <v>26</v>
      </c>
      <c r="D564">
        <v>0</v>
      </c>
      <c r="E564" s="2">
        <v>1.63470999999999E-3</v>
      </c>
      <c r="F564">
        <v>2.5157999999999999E-3</v>
      </c>
      <c r="G564" s="5">
        <v>2.4293840000000001E-3</v>
      </c>
      <c r="H564" s="2">
        <v>2.4982244E-3</v>
      </c>
      <c r="I564" s="2">
        <v>2.5436661E-3</v>
      </c>
      <c r="J564" s="2">
        <v>2.3928860999999999E-3</v>
      </c>
      <c r="K564" s="2">
        <v>2.0976598999999999E-3</v>
      </c>
      <c r="L564" s="2">
        <v>1.9570278999999999E-3</v>
      </c>
      <c r="M564" s="2">
        <v>1.4288574999999999E-3</v>
      </c>
      <c r="N564" s="2">
        <v>1.3803176399999899E-3</v>
      </c>
      <c r="O564" s="2">
        <v>0</v>
      </c>
      <c r="P564">
        <v>0</v>
      </c>
      <c r="Q564">
        <v>0</v>
      </c>
      <c r="R564" t="s">
        <v>45</v>
      </c>
    </row>
    <row r="565" spans="1:18" x14ac:dyDescent="0.25">
      <c r="A565" t="s">
        <v>132</v>
      </c>
      <c r="B565" t="s">
        <v>77</v>
      </c>
      <c r="C565" t="s">
        <v>27</v>
      </c>
      <c r="D565">
        <v>2.4770512799999899E-3</v>
      </c>
      <c r="E565">
        <v>2.900695111E-3</v>
      </c>
      <c r="F565">
        <v>1.9979064819999901E-3</v>
      </c>
      <c r="G565" s="1">
        <v>1.0115900059999899E-3</v>
      </c>
      <c r="H565" s="2">
        <v>9.1284820606699903E-4</v>
      </c>
      <c r="I565" s="2">
        <v>8.7504007250199898E-4</v>
      </c>
      <c r="J565" s="2">
        <v>7.9209133991299996E-4</v>
      </c>
      <c r="K565" s="2">
        <v>7.3119331996700004E-4</v>
      </c>
      <c r="L565" s="2">
        <v>7.30721006331E-4</v>
      </c>
      <c r="M565" s="2">
        <v>7.37208227476E-4</v>
      </c>
      <c r="N565" s="2">
        <v>7.4289691719099898E-4</v>
      </c>
      <c r="O565">
        <v>0</v>
      </c>
      <c r="P565">
        <v>0</v>
      </c>
      <c r="Q565">
        <v>0</v>
      </c>
      <c r="R565" t="s">
        <v>45</v>
      </c>
    </row>
    <row r="566" spans="1:18" x14ac:dyDescent="0.25">
      <c r="A566" t="s">
        <v>132</v>
      </c>
      <c r="B566" t="s">
        <v>77</v>
      </c>
      <c r="C566" t="s">
        <v>29</v>
      </c>
      <c r="D566">
        <v>1.2945477146769999E-3</v>
      </c>
      <c r="E566" s="2">
        <v>1.0263126039640001E-3</v>
      </c>
      <c r="F566" s="2">
        <v>1.58981593032699E-3</v>
      </c>
      <c r="G566" s="5">
        <v>1.7026685732190001E-3</v>
      </c>
      <c r="H566" s="2">
        <v>1.635931898578E-3</v>
      </c>
      <c r="I566" s="2">
        <v>1.600909634722E-3</v>
      </c>
      <c r="J566" s="2">
        <v>1.5324791799359999E-3</v>
      </c>
      <c r="K566" s="2">
        <v>1.5226489139769999E-3</v>
      </c>
      <c r="L566" s="2">
        <v>1.5222113228720001E-3</v>
      </c>
      <c r="M566" s="2">
        <v>1.5384722932429999E-3</v>
      </c>
      <c r="N566" s="2">
        <v>1.53465421441499E-3</v>
      </c>
      <c r="O566" s="2">
        <v>0</v>
      </c>
      <c r="P566">
        <v>0</v>
      </c>
      <c r="Q566">
        <v>0</v>
      </c>
      <c r="R566" t="s">
        <v>45</v>
      </c>
    </row>
    <row r="567" spans="1:18" x14ac:dyDescent="0.25">
      <c r="A567" t="s">
        <v>132</v>
      </c>
      <c r="B567" t="s">
        <v>77</v>
      </c>
      <c r="C567" t="s">
        <v>31</v>
      </c>
      <c r="D567">
        <v>0.111662182791457</v>
      </c>
      <c r="E567">
        <v>6.4383096502399997E-2</v>
      </c>
      <c r="F567" s="2">
        <v>4.8777127272073E-2</v>
      </c>
      <c r="G567" s="5">
        <v>4.84658934402259E-2</v>
      </c>
      <c r="H567" s="2">
        <v>3.8100534385264999E-2</v>
      </c>
      <c r="I567" s="2">
        <v>3.4427224483261999E-2</v>
      </c>
      <c r="J567" s="2">
        <v>3.3276414734135E-2</v>
      </c>
      <c r="K567" s="2">
        <v>3.3564726509575003E-2</v>
      </c>
      <c r="L567" s="2">
        <v>3.4472417805800903E-2</v>
      </c>
      <c r="M567" s="2">
        <v>3.5531503217165999E-2</v>
      </c>
      <c r="N567" s="2">
        <v>3.5815454591346899E-2</v>
      </c>
      <c r="O567" s="2">
        <v>0</v>
      </c>
      <c r="P567">
        <v>0</v>
      </c>
      <c r="Q567">
        <v>0</v>
      </c>
      <c r="R567" t="s">
        <v>45</v>
      </c>
    </row>
    <row r="568" spans="1:18" x14ac:dyDescent="0.25">
      <c r="A568" t="s">
        <v>132</v>
      </c>
      <c r="B568" t="s">
        <v>77</v>
      </c>
      <c r="C568" t="s">
        <v>32</v>
      </c>
      <c r="D568" s="2">
        <v>0.28130159582352998</v>
      </c>
      <c r="E568" s="2">
        <v>0.211610028787</v>
      </c>
      <c r="F568" s="2">
        <v>0.1152671888227</v>
      </c>
      <c r="G568" s="5">
        <v>0.10248090139127999</v>
      </c>
      <c r="H568" s="2">
        <v>7.6328414099032904E-2</v>
      </c>
      <c r="I568" s="2">
        <v>6.2301898316502999E-2</v>
      </c>
      <c r="J568" s="2">
        <v>5.35532400624869E-2</v>
      </c>
      <c r="K568" s="2">
        <v>4.6964895780120003E-2</v>
      </c>
      <c r="L568" s="2">
        <v>4.54999981246429E-2</v>
      </c>
      <c r="M568" s="2">
        <v>4.5579269670716002E-2</v>
      </c>
      <c r="N568" s="2">
        <v>4.4976524629718899E-2</v>
      </c>
      <c r="O568" s="2">
        <v>0</v>
      </c>
      <c r="P568">
        <v>0</v>
      </c>
      <c r="Q568">
        <v>0</v>
      </c>
      <c r="R568" t="s">
        <v>45</v>
      </c>
    </row>
    <row r="569" spans="1:18" x14ac:dyDescent="0.25">
      <c r="A569" t="s">
        <v>132</v>
      </c>
      <c r="B569" t="s">
        <v>77</v>
      </c>
      <c r="C569" t="s">
        <v>34</v>
      </c>
      <c r="D569" s="2">
        <v>6.5844377994099899E-3</v>
      </c>
      <c r="E569">
        <v>3.1054817236199901E-3</v>
      </c>
      <c r="F569">
        <v>2.9878487808999901E-3</v>
      </c>
      <c r="G569" s="1">
        <v>3.0546900890259898E-3</v>
      </c>
      <c r="H569">
        <v>2.7512121470019898E-3</v>
      </c>
      <c r="I569" s="2">
        <v>2.77993571488999E-3</v>
      </c>
      <c r="J569" s="2">
        <v>2.8625455278960001E-3</v>
      </c>
      <c r="K569" s="2">
        <v>2.9401368267899901E-3</v>
      </c>
      <c r="L569" s="2">
        <v>3.0368903267949899E-3</v>
      </c>
      <c r="M569" s="2">
        <v>3.1376927966799899E-3</v>
      </c>
      <c r="N569" s="2">
        <v>3.179844460272E-3</v>
      </c>
      <c r="O569" s="2">
        <v>0</v>
      </c>
      <c r="P569">
        <v>0</v>
      </c>
      <c r="Q569">
        <v>0</v>
      </c>
      <c r="R569" t="s">
        <v>45</v>
      </c>
    </row>
    <row r="570" spans="1:18" x14ac:dyDescent="0.25">
      <c r="A570" t="s">
        <v>132</v>
      </c>
      <c r="B570" t="s">
        <v>77</v>
      </c>
      <c r="C570" t="s">
        <v>36</v>
      </c>
      <c r="D570" s="2">
        <v>2.6202395309989E-2</v>
      </c>
      <c r="E570" s="2">
        <v>2.58516611937799E-2</v>
      </c>
      <c r="F570" s="2">
        <v>4.6197628346610002E-2</v>
      </c>
      <c r="G570" s="5">
        <v>3.4444570327524002E-2</v>
      </c>
      <c r="H570" s="2">
        <v>2.6318125785136998E-2</v>
      </c>
      <c r="I570" s="2">
        <v>2.5571648949047E-2</v>
      </c>
      <c r="J570" s="2">
        <v>2.7445929262034999E-2</v>
      </c>
      <c r="K570" s="2">
        <v>2.94069491219279E-2</v>
      </c>
      <c r="L570" s="2">
        <v>3.1511498883441999E-2</v>
      </c>
      <c r="M570" s="2">
        <v>3.3716451197160997E-2</v>
      </c>
      <c r="N570" s="2">
        <v>3.5876998678289002E-2</v>
      </c>
      <c r="O570" s="2">
        <v>0</v>
      </c>
      <c r="P570">
        <v>0</v>
      </c>
      <c r="Q570">
        <v>0</v>
      </c>
      <c r="R570" t="s">
        <v>45</v>
      </c>
    </row>
    <row r="571" spans="1:18" x14ac:dyDescent="0.25">
      <c r="A571" t="s">
        <v>132</v>
      </c>
      <c r="B571" t="s">
        <v>77</v>
      </c>
      <c r="C571" t="s">
        <v>37</v>
      </c>
      <c r="D571" s="2">
        <v>1.9430529336083899E-2</v>
      </c>
      <c r="E571" s="2">
        <v>1.5164078005320001E-2</v>
      </c>
      <c r="F571" s="2">
        <v>1.19951746648199E-2</v>
      </c>
      <c r="G571" s="5">
        <v>1.0574087215192001E-2</v>
      </c>
      <c r="H571" s="2">
        <v>8.39609218568E-3</v>
      </c>
      <c r="I571" s="2">
        <v>8.1105776121710004E-3</v>
      </c>
      <c r="J571" s="2">
        <v>8.3534024480529899E-3</v>
      </c>
      <c r="K571" s="2">
        <v>8.6424851269579998E-3</v>
      </c>
      <c r="L571" s="2">
        <v>9.0919824244190001E-3</v>
      </c>
      <c r="M571" s="2">
        <v>9.6108747038839999E-3</v>
      </c>
      <c r="N571" s="2">
        <v>1.0085495535233999E-2</v>
      </c>
      <c r="O571" s="2">
        <v>0</v>
      </c>
      <c r="P571">
        <v>0</v>
      </c>
      <c r="Q571">
        <v>0</v>
      </c>
      <c r="R571" t="s">
        <v>45</v>
      </c>
    </row>
    <row r="572" spans="1:18" x14ac:dyDescent="0.25">
      <c r="A572" t="s">
        <v>132</v>
      </c>
      <c r="B572" t="s">
        <v>77</v>
      </c>
      <c r="C572" t="s">
        <v>39</v>
      </c>
      <c r="D572">
        <v>8.6167522234410002E-2</v>
      </c>
      <c r="E572">
        <v>4.1546196244460001E-2</v>
      </c>
      <c r="F572">
        <v>1.7730844157875E-2</v>
      </c>
      <c r="G572" s="5">
        <v>1.1843317657617E-2</v>
      </c>
      <c r="H572" s="2">
        <v>9.1870558285220005E-3</v>
      </c>
      <c r="I572" s="2">
        <v>7.5978295817670004E-3</v>
      </c>
      <c r="J572" s="2">
        <v>7.0379738082389899E-3</v>
      </c>
      <c r="K572" s="2">
        <v>6.9891932412169998E-3</v>
      </c>
      <c r="L572" s="2">
        <v>7.0603782173089998E-3</v>
      </c>
      <c r="M572" s="2">
        <v>7.2217945900309999E-3</v>
      </c>
      <c r="N572" s="2">
        <v>7.2345209123449898E-3</v>
      </c>
      <c r="O572">
        <v>0</v>
      </c>
      <c r="P572">
        <v>0</v>
      </c>
      <c r="Q572">
        <v>0</v>
      </c>
      <c r="R572" t="s">
        <v>45</v>
      </c>
    </row>
    <row r="573" spans="1:18" x14ac:dyDescent="0.25">
      <c r="A573" t="s">
        <v>132</v>
      </c>
      <c r="B573" t="s">
        <v>78</v>
      </c>
      <c r="C573" t="s">
        <v>16</v>
      </c>
      <c r="D573">
        <v>1.9648074194430001E-3</v>
      </c>
      <c r="E573">
        <v>2.2389773756999998E-3</v>
      </c>
      <c r="F573">
        <v>1.72722035324999E-3</v>
      </c>
      <c r="G573" s="1">
        <v>1.38030667088E-3</v>
      </c>
      <c r="H573">
        <v>1.176209206768E-3</v>
      </c>
      <c r="I573" s="2">
        <v>1.0807440044289999E-3</v>
      </c>
      <c r="J573" s="2">
        <v>1.0656664954889999E-3</v>
      </c>
      <c r="K573" s="2">
        <v>1.100984987393E-3</v>
      </c>
      <c r="L573" s="2">
        <v>1.2412809524970001E-3</v>
      </c>
      <c r="M573" s="2">
        <v>1.3560644444010001E-3</v>
      </c>
      <c r="N573" s="2">
        <v>1.45595639593299E-3</v>
      </c>
      <c r="O573">
        <v>0</v>
      </c>
      <c r="P573">
        <v>0</v>
      </c>
      <c r="Q573">
        <v>0</v>
      </c>
      <c r="R573" t="s">
        <v>45</v>
      </c>
    </row>
    <row r="574" spans="1:18" x14ac:dyDescent="0.25">
      <c r="A574" t="s">
        <v>132</v>
      </c>
      <c r="B574" t="s">
        <v>78</v>
      </c>
      <c r="C574" t="s">
        <v>17</v>
      </c>
      <c r="D574">
        <v>3.6077270979999999E-2</v>
      </c>
      <c r="E574">
        <v>8.3336465967499995E-2</v>
      </c>
      <c r="F574">
        <v>2.26064261533E-2</v>
      </c>
      <c r="G574" s="1">
        <v>2.3733406621E-2</v>
      </c>
      <c r="H574" s="2">
        <v>2.3927515791501E-2</v>
      </c>
      <c r="I574" s="2">
        <v>2.4116422254612E-2</v>
      </c>
      <c r="J574" s="2">
        <v>2.4231103032469E-2</v>
      </c>
      <c r="K574" s="2">
        <v>2.4379653804901001E-2</v>
      </c>
      <c r="L574" s="2">
        <v>2.4624911108857998E-2</v>
      </c>
      <c r="M574" s="2">
        <v>2.4883352051234001E-2</v>
      </c>
      <c r="N574" s="2">
        <v>2.5193086617385001E-2</v>
      </c>
      <c r="O574" s="2">
        <v>0</v>
      </c>
      <c r="P574">
        <v>0</v>
      </c>
      <c r="Q574">
        <v>0</v>
      </c>
      <c r="R574" t="s">
        <v>45</v>
      </c>
    </row>
    <row r="575" spans="1:18" x14ac:dyDescent="0.25">
      <c r="A575" t="s">
        <v>132</v>
      </c>
      <c r="B575" t="s">
        <v>78</v>
      </c>
      <c r="C575" t="s">
        <v>19</v>
      </c>
      <c r="D575">
        <v>0.68204213419680004</v>
      </c>
      <c r="E575" s="2">
        <v>0.49889197893209902</v>
      </c>
      <c r="F575" s="2">
        <v>0.336972303794349</v>
      </c>
      <c r="G575" s="5">
        <v>0.26679835292940002</v>
      </c>
      <c r="H575" s="2">
        <v>0.227820758847081</v>
      </c>
      <c r="I575" s="2">
        <v>0.19528880914382299</v>
      </c>
      <c r="J575" s="2">
        <v>0.16033956490729101</v>
      </c>
      <c r="K575" s="2">
        <v>0.14396935021176899</v>
      </c>
      <c r="L575" s="2">
        <v>0.13280118388749099</v>
      </c>
      <c r="M575" s="2">
        <v>0.130324898103653</v>
      </c>
      <c r="N575" s="2">
        <v>0.12374985562502901</v>
      </c>
      <c r="O575" s="2">
        <v>0</v>
      </c>
      <c r="P575">
        <v>0</v>
      </c>
      <c r="Q575">
        <v>0</v>
      </c>
      <c r="R575" t="s">
        <v>45</v>
      </c>
    </row>
    <row r="576" spans="1:18" x14ac:dyDescent="0.25">
      <c r="A576" t="s">
        <v>132</v>
      </c>
      <c r="B576" t="s">
        <v>78</v>
      </c>
      <c r="C576" t="s">
        <v>21</v>
      </c>
      <c r="D576">
        <v>8.4220979430099998</v>
      </c>
      <c r="E576">
        <v>13.63301223735</v>
      </c>
      <c r="F576">
        <v>9.9688834000999993</v>
      </c>
      <c r="G576" s="1">
        <v>9.3532609999999892</v>
      </c>
      <c r="H576">
        <v>8.1753570683606007</v>
      </c>
      <c r="I576">
        <v>7.1607594977118003</v>
      </c>
      <c r="J576">
        <v>6.2257216675732803</v>
      </c>
      <c r="K576">
        <v>5.5616831852086497</v>
      </c>
      <c r="L576">
        <v>5.0732901859777098</v>
      </c>
      <c r="M576" s="2">
        <v>4.6682468562813497</v>
      </c>
      <c r="N576" s="2">
        <v>4.2228836537071199</v>
      </c>
      <c r="O576">
        <v>0</v>
      </c>
      <c r="P576">
        <v>0</v>
      </c>
      <c r="Q576">
        <v>0</v>
      </c>
      <c r="R576" t="s">
        <v>46</v>
      </c>
    </row>
    <row r="577" spans="1:18" x14ac:dyDescent="0.25">
      <c r="A577" t="s">
        <v>132</v>
      </c>
      <c r="B577" t="s">
        <v>78</v>
      </c>
      <c r="C577" t="s">
        <v>22</v>
      </c>
      <c r="D577">
        <v>0</v>
      </c>
      <c r="E577">
        <v>5.0268529999999999E-2</v>
      </c>
      <c r="F577">
        <v>8.3519659999999996E-2</v>
      </c>
      <c r="G577" s="1">
        <v>8.7079630000000005E-2</v>
      </c>
      <c r="H577">
        <v>9.0109189999999895E-2</v>
      </c>
      <c r="I577">
        <v>9.1308520000000004E-2</v>
      </c>
      <c r="J577">
        <v>8.5505810000000002E-2</v>
      </c>
      <c r="K577">
        <v>7.4615959999999995E-2</v>
      </c>
      <c r="L577">
        <v>6.9249769999999905E-2</v>
      </c>
      <c r="M577">
        <v>5.0327473999999997E-2</v>
      </c>
      <c r="N577" s="2">
        <v>4.8570918999999997E-2</v>
      </c>
      <c r="O577">
        <v>0</v>
      </c>
      <c r="P577">
        <v>0</v>
      </c>
      <c r="Q577">
        <v>0</v>
      </c>
      <c r="R577" t="s">
        <v>45</v>
      </c>
    </row>
    <row r="578" spans="1:18" x14ac:dyDescent="0.25">
      <c r="A578" t="s">
        <v>132</v>
      </c>
      <c r="B578" t="s">
        <v>78</v>
      </c>
      <c r="C578" t="s">
        <v>23</v>
      </c>
      <c r="D578" s="2">
        <v>9.6427500000000004E-9</v>
      </c>
      <c r="E578">
        <v>0.29411929999999997</v>
      </c>
      <c r="F578" s="2">
        <v>0.37504029999999999</v>
      </c>
      <c r="G578" s="5">
        <v>0.39102629999999999</v>
      </c>
      <c r="H578" s="2">
        <v>0.40463078000000002</v>
      </c>
      <c r="I578" s="2">
        <v>0.41001687999999997</v>
      </c>
      <c r="J578" s="2">
        <v>0.38395955999999998</v>
      </c>
      <c r="K578" s="2">
        <v>0.33505906999999902</v>
      </c>
      <c r="L578" s="2">
        <v>0.31096273000000002</v>
      </c>
      <c r="M578" s="2">
        <v>0.22599251000000001</v>
      </c>
      <c r="N578" s="2">
        <v>0.21810486600000001</v>
      </c>
      <c r="O578" s="2">
        <v>0</v>
      </c>
      <c r="P578">
        <v>0</v>
      </c>
      <c r="Q578">
        <v>0</v>
      </c>
      <c r="R578" t="s">
        <v>45</v>
      </c>
    </row>
    <row r="579" spans="1:18" x14ac:dyDescent="0.25">
      <c r="A579" t="s">
        <v>132</v>
      </c>
      <c r="B579" t="s">
        <v>78</v>
      </c>
      <c r="C579" t="s">
        <v>24</v>
      </c>
      <c r="D579">
        <v>0</v>
      </c>
      <c r="E579">
        <v>6.17599E-2</v>
      </c>
      <c r="F579">
        <v>9.0435230000000005E-2</v>
      </c>
      <c r="G579" s="1">
        <v>9.4290070000000004E-2</v>
      </c>
      <c r="H579">
        <v>9.7570539999999997E-2</v>
      </c>
      <c r="I579">
        <v>9.8869159999999998E-2</v>
      </c>
      <c r="J579">
        <v>9.2585849999999997E-2</v>
      </c>
      <c r="K579" s="2">
        <v>8.0794399999999905E-2</v>
      </c>
      <c r="L579" s="2">
        <v>7.4983935000000002E-2</v>
      </c>
      <c r="M579" s="2">
        <v>5.4494676999999998E-2</v>
      </c>
      <c r="N579" s="2">
        <v>5.2592634999999999E-2</v>
      </c>
      <c r="O579" s="2">
        <v>0</v>
      </c>
      <c r="P579">
        <v>0</v>
      </c>
      <c r="Q579">
        <v>0</v>
      </c>
      <c r="R579" t="s">
        <v>45</v>
      </c>
    </row>
    <row r="580" spans="1:18" x14ac:dyDescent="0.25">
      <c r="A580" t="s">
        <v>132</v>
      </c>
      <c r="B580" t="s">
        <v>78</v>
      </c>
      <c r="C580" t="s">
        <v>25</v>
      </c>
      <c r="D580" s="2">
        <v>4.8544779999999998E-8</v>
      </c>
      <c r="E580" s="2">
        <v>9.5677260000000004E-5</v>
      </c>
      <c r="F580" s="2">
        <v>8.5647529999999998E-5</v>
      </c>
      <c r="G580" s="5">
        <v>8.9298189999999998E-5</v>
      </c>
      <c r="H580" s="2">
        <v>9.2405120000000002E-5</v>
      </c>
      <c r="I580" s="2">
        <v>9.3635089999999905E-5</v>
      </c>
      <c r="J580" s="2">
        <v>8.7684260000000001E-5</v>
      </c>
      <c r="K580" s="2">
        <v>7.6517060000000004E-5</v>
      </c>
      <c r="L580" s="2">
        <v>7.1014202999999997E-5</v>
      </c>
      <c r="M580" s="2">
        <v>5.1609675E-5</v>
      </c>
      <c r="N580" s="2">
        <v>4.9808397999999997E-5</v>
      </c>
      <c r="O580" s="2">
        <v>0</v>
      </c>
      <c r="P580">
        <v>0</v>
      </c>
      <c r="Q580">
        <v>0</v>
      </c>
      <c r="R580" t="s">
        <v>45</v>
      </c>
    </row>
    <row r="581" spans="1:18" x14ac:dyDescent="0.25">
      <c r="A581" t="s">
        <v>132</v>
      </c>
      <c r="B581" t="s">
        <v>78</v>
      </c>
      <c r="C581" t="s">
        <v>26</v>
      </c>
      <c r="D581">
        <v>0</v>
      </c>
      <c r="E581">
        <v>4.5003789999999997E-3</v>
      </c>
      <c r="F581" s="2">
        <v>6.5964539999999999E-3</v>
      </c>
      <c r="G581" s="5">
        <v>6.8776250000000001E-3</v>
      </c>
      <c r="H581" s="2">
        <v>7.1169029999999999E-3</v>
      </c>
      <c r="I581" s="2">
        <v>7.2116369999999999E-3</v>
      </c>
      <c r="J581" s="2">
        <v>6.7533300000000001E-3</v>
      </c>
      <c r="K581" s="2">
        <v>5.8932385999999901E-3</v>
      </c>
      <c r="L581" s="2">
        <v>5.46941599999999E-3</v>
      </c>
      <c r="M581" s="2">
        <v>3.9749057999999898E-3</v>
      </c>
      <c r="N581" s="2">
        <v>3.8361698999999998E-3</v>
      </c>
      <c r="O581" s="2">
        <v>0</v>
      </c>
      <c r="P581">
        <v>0</v>
      </c>
      <c r="Q581">
        <v>0</v>
      </c>
      <c r="R581" t="s">
        <v>45</v>
      </c>
    </row>
    <row r="582" spans="1:18" x14ac:dyDescent="0.25">
      <c r="A582" t="s">
        <v>132</v>
      </c>
      <c r="B582" t="s">
        <v>78</v>
      </c>
      <c r="C582" t="s">
        <v>27</v>
      </c>
      <c r="D582">
        <v>1.1844922690000001E-3</v>
      </c>
      <c r="E582" s="2">
        <v>2.0475596227010001E-3</v>
      </c>
      <c r="F582" s="2">
        <v>1.5391218496900001E-3</v>
      </c>
      <c r="G582" s="5">
        <v>1.2353450113000001E-3</v>
      </c>
      <c r="H582" s="2">
        <v>1.109676032543E-3</v>
      </c>
      <c r="I582" s="2">
        <v>1.0033823882569901E-3</v>
      </c>
      <c r="J582" s="2">
        <v>8.9278375527999899E-4</v>
      </c>
      <c r="K582" s="2">
        <v>8.1895807566999897E-4</v>
      </c>
      <c r="L582" s="2">
        <v>7.9457793595500001E-4</v>
      </c>
      <c r="M582" s="2">
        <v>7.7648931742999895E-4</v>
      </c>
      <c r="N582" s="2">
        <v>7.5898306006500003E-4</v>
      </c>
      <c r="O582" s="2">
        <v>0</v>
      </c>
      <c r="P582">
        <v>0</v>
      </c>
      <c r="Q582">
        <v>0</v>
      </c>
      <c r="R582" t="s">
        <v>45</v>
      </c>
    </row>
    <row r="583" spans="1:18" x14ac:dyDescent="0.25">
      <c r="A583" t="s">
        <v>132</v>
      </c>
      <c r="B583" t="s">
        <v>78</v>
      </c>
      <c r="C583" t="s">
        <v>29</v>
      </c>
      <c r="D583">
        <v>1.78120075859E-3</v>
      </c>
      <c r="E583" s="2">
        <v>1.96593333248999E-3</v>
      </c>
      <c r="F583" s="2">
        <v>1.86153873514999E-3</v>
      </c>
      <c r="G583" s="5">
        <v>1.56600523515E-3</v>
      </c>
      <c r="H583" s="2">
        <v>1.363650194159E-3</v>
      </c>
      <c r="I583" s="2">
        <v>1.3016986819989901E-3</v>
      </c>
      <c r="J583" s="2">
        <v>1.2129723707670001E-3</v>
      </c>
      <c r="K583" s="2">
        <v>1.1659793227060001E-3</v>
      </c>
      <c r="L583" s="2">
        <v>1.133416609183E-3</v>
      </c>
      <c r="M583" s="2">
        <v>1.121456960521E-3</v>
      </c>
      <c r="N583" s="2">
        <v>1.0929612541090001E-3</v>
      </c>
      <c r="O583" s="2">
        <v>0</v>
      </c>
      <c r="P583">
        <v>0</v>
      </c>
      <c r="Q583">
        <v>0</v>
      </c>
      <c r="R583" t="s">
        <v>45</v>
      </c>
    </row>
    <row r="584" spans="1:18" x14ac:dyDescent="0.25">
      <c r="A584" t="s">
        <v>132</v>
      </c>
      <c r="B584" t="s">
        <v>78</v>
      </c>
      <c r="C584" t="s">
        <v>31</v>
      </c>
      <c r="D584">
        <v>8.4169289101359901E-2</v>
      </c>
      <c r="E584" s="2">
        <v>6.0224534043899901E-2</v>
      </c>
      <c r="F584" s="2">
        <v>5.5830994081300003E-2</v>
      </c>
      <c r="G584" s="5">
        <v>5.1678467391600001E-2</v>
      </c>
      <c r="H584">
        <v>4.2133588337467998E-2</v>
      </c>
      <c r="I584">
        <v>3.8079986312491897E-2</v>
      </c>
      <c r="J584">
        <v>3.6961698366201001E-2</v>
      </c>
      <c r="K584">
        <v>3.7598590301529997E-2</v>
      </c>
      <c r="L584">
        <v>3.8611688771278997E-2</v>
      </c>
      <c r="M584">
        <v>3.9802006838543E-2</v>
      </c>
      <c r="N584">
        <v>4.0127548077314897E-2</v>
      </c>
      <c r="O584">
        <v>0</v>
      </c>
      <c r="P584">
        <v>0</v>
      </c>
      <c r="Q584">
        <v>0</v>
      </c>
      <c r="R584" t="s">
        <v>45</v>
      </c>
    </row>
    <row r="585" spans="1:18" x14ac:dyDescent="0.25">
      <c r="A585" t="s">
        <v>132</v>
      </c>
      <c r="B585" t="s">
        <v>78</v>
      </c>
      <c r="C585" t="s">
        <v>32</v>
      </c>
      <c r="D585" s="2">
        <v>0.132957322854099</v>
      </c>
      <c r="E585">
        <v>0.14614460982055899</v>
      </c>
      <c r="F585">
        <v>7.8866773518479996E-2</v>
      </c>
      <c r="G585" s="1">
        <v>6.6409311882569905E-2</v>
      </c>
      <c r="H585">
        <v>5.0679655979550903E-2</v>
      </c>
      <c r="I585">
        <v>4.3364558427225003E-2</v>
      </c>
      <c r="J585">
        <v>3.7432713602648E-2</v>
      </c>
      <c r="K585">
        <v>3.3653325987364001E-2</v>
      </c>
      <c r="L585">
        <v>3.2985951379890903E-2</v>
      </c>
      <c r="M585">
        <v>3.3626378313442999E-2</v>
      </c>
      <c r="N585">
        <v>3.4148219558168998E-2</v>
      </c>
      <c r="O585">
        <v>0</v>
      </c>
      <c r="P585">
        <v>0</v>
      </c>
      <c r="Q585">
        <v>0</v>
      </c>
      <c r="R585" t="s">
        <v>45</v>
      </c>
    </row>
    <row r="586" spans="1:18" x14ac:dyDescent="0.25">
      <c r="A586" t="s">
        <v>132</v>
      </c>
      <c r="B586" t="s">
        <v>78</v>
      </c>
      <c r="C586" t="s">
        <v>34</v>
      </c>
      <c r="D586" s="2">
        <v>2.8494009306200001E-3</v>
      </c>
      <c r="E586" s="2">
        <v>3.24320662288E-3</v>
      </c>
      <c r="F586" s="2">
        <v>2.5005046501000001E-3</v>
      </c>
      <c r="G586" s="5">
        <v>2.45375000466E-3</v>
      </c>
      <c r="H586" s="2">
        <v>2.224283555439E-3</v>
      </c>
      <c r="I586" s="2">
        <v>2.1186265438079901E-3</v>
      </c>
      <c r="J586" s="2">
        <v>2.007412387569E-3</v>
      </c>
      <c r="K586" s="2">
        <v>1.9366003494299901E-3</v>
      </c>
      <c r="L586" s="2">
        <v>1.8964830552179899E-3</v>
      </c>
      <c r="M586" s="2">
        <v>1.85680688287799E-3</v>
      </c>
      <c r="N586" s="2">
        <v>1.80667371365299E-3</v>
      </c>
      <c r="O586" s="2">
        <v>0</v>
      </c>
      <c r="P586">
        <v>0</v>
      </c>
      <c r="Q586">
        <v>0</v>
      </c>
      <c r="R586" t="s">
        <v>45</v>
      </c>
    </row>
    <row r="587" spans="1:18" x14ac:dyDescent="0.25">
      <c r="A587" t="s">
        <v>132</v>
      </c>
      <c r="B587" t="s">
        <v>78</v>
      </c>
      <c r="C587" t="s">
        <v>36</v>
      </c>
      <c r="D587" s="2">
        <v>2.0857074982519999E-2</v>
      </c>
      <c r="E587" s="2">
        <v>2.8112525803689999E-2</v>
      </c>
      <c r="F587" s="2">
        <v>0.12662014233883001</v>
      </c>
      <c r="G587" s="5">
        <v>8.8492976907590004E-2</v>
      </c>
      <c r="H587" s="2">
        <v>6.9903428644499999E-2</v>
      </c>
      <c r="I587" s="2">
        <v>6.6617337688904002E-2</v>
      </c>
      <c r="J587" s="2">
        <v>7.2408499489370004E-2</v>
      </c>
      <c r="K587" s="2">
        <v>7.8194337972702005E-2</v>
      </c>
      <c r="L587" s="2">
        <v>8.3665952646128E-2</v>
      </c>
      <c r="M587" s="2">
        <v>8.9071963615881003E-2</v>
      </c>
      <c r="N587" s="2">
        <v>9.4492132412439894E-2</v>
      </c>
      <c r="O587" s="2">
        <v>0</v>
      </c>
      <c r="P587">
        <v>0</v>
      </c>
      <c r="Q587">
        <v>0</v>
      </c>
      <c r="R587" t="s">
        <v>45</v>
      </c>
    </row>
    <row r="588" spans="1:18" x14ac:dyDescent="0.25">
      <c r="A588" t="s">
        <v>132</v>
      </c>
      <c r="B588" t="s">
        <v>78</v>
      </c>
      <c r="C588" t="s">
        <v>37</v>
      </c>
      <c r="D588" s="2">
        <v>9.6496365370199993E-3</v>
      </c>
      <c r="E588" s="2">
        <v>1.42904401379599E-2</v>
      </c>
      <c r="F588" s="2">
        <v>2.1764235158169901E-2</v>
      </c>
      <c r="G588" s="5">
        <v>1.7075069251950001E-2</v>
      </c>
      <c r="H588" s="2">
        <v>1.3937603780329001E-2</v>
      </c>
      <c r="I588" s="2">
        <v>1.3213378575846899E-2</v>
      </c>
      <c r="J588" s="2">
        <v>1.3793296020701E-2</v>
      </c>
      <c r="K588" s="2">
        <v>1.4452294190960901E-2</v>
      </c>
      <c r="L588" s="2">
        <v>1.516844289329E-2</v>
      </c>
      <c r="M588" s="2">
        <v>1.5890782337200999E-2</v>
      </c>
      <c r="N588" s="2">
        <v>1.6605618649972901E-2</v>
      </c>
      <c r="O588" s="2">
        <v>0</v>
      </c>
      <c r="P588">
        <v>0</v>
      </c>
      <c r="Q588">
        <v>0</v>
      </c>
      <c r="R588" t="s">
        <v>45</v>
      </c>
    </row>
    <row r="589" spans="1:18" x14ac:dyDescent="0.25">
      <c r="A589" t="s">
        <v>132</v>
      </c>
      <c r="B589" t="s">
        <v>78</v>
      </c>
      <c r="C589" t="s">
        <v>39</v>
      </c>
      <c r="D589">
        <v>6.0411533287109902E-2</v>
      </c>
      <c r="E589">
        <v>6.6249359184253995E-2</v>
      </c>
      <c r="F589">
        <v>1.3914516908977E-2</v>
      </c>
      <c r="G589" s="1">
        <v>1.1635151084561901E-2</v>
      </c>
      <c r="H589">
        <v>5.9511643072189899E-3</v>
      </c>
      <c r="I589">
        <v>4.8822575798129998E-3</v>
      </c>
      <c r="J589">
        <v>4.7100802378689903E-3</v>
      </c>
      <c r="K589">
        <v>4.7964121372549903E-3</v>
      </c>
      <c r="L589">
        <v>4.928931521176E-3</v>
      </c>
      <c r="M589">
        <v>5.0711615729929996E-3</v>
      </c>
      <c r="N589">
        <v>5.1965809394999901E-3</v>
      </c>
      <c r="O589">
        <v>0</v>
      </c>
      <c r="P589">
        <v>0</v>
      </c>
      <c r="Q589">
        <v>0</v>
      </c>
      <c r="R589" t="s">
        <v>45</v>
      </c>
    </row>
    <row r="590" spans="1:18" x14ac:dyDescent="0.25">
      <c r="A590" t="s">
        <v>132</v>
      </c>
      <c r="B590" t="s">
        <v>79</v>
      </c>
      <c r="C590" t="s">
        <v>16</v>
      </c>
      <c r="D590">
        <v>1.8393228992539999E-2</v>
      </c>
      <c r="E590" s="2">
        <v>1.27786491416E-2</v>
      </c>
      <c r="F590" s="2">
        <v>1.22026015380699E-2</v>
      </c>
      <c r="G590" s="5">
        <v>9.4483140381470005E-3</v>
      </c>
      <c r="H590" s="2">
        <v>8.9446236150700006E-3</v>
      </c>
      <c r="I590" s="2">
        <v>8.6244359759229897E-3</v>
      </c>
      <c r="J590" s="2">
        <v>8.6979362361469907E-3</v>
      </c>
      <c r="K590" s="2">
        <v>8.6749644419819895E-3</v>
      </c>
      <c r="L590" s="2">
        <v>9.1913388482800003E-3</v>
      </c>
      <c r="M590" s="2">
        <v>9.66034959422E-3</v>
      </c>
      <c r="N590" s="2">
        <v>1.00211063419789E-2</v>
      </c>
      <c r="O590" s="2">
        <v>0</v>
      </c>
      <c r="P590">
        <v>0</v>
      </c>
      <c r="Q590">
        <v>0</v>
      </c>
      <c r="R590" t="s">
        <v>45</v>
      </c>
    </row>
    <row r="591" spans="1:18" x14ac:dyDescent="0.25">
      <c r="A591" t="s">
        <v>132</v>
      </c>
      <c r="B591" t="s">
        <v>79</v>
      </c>
      <c r="C591" t="s">
        <v>17</v>
      </c>
      <c r="D591">
        <v>0.24904888249999901</v>
      </c>
      <c r="E591" s="2">
        <v>0.23810992850059901</v>
      </c>
      <c r="F591" s="2">
        <v>0.21056987155699999</v>
      </c>
      <c r="G591" s="5">
        <v>0.18682365792</v>
      </c>
      <c r="H591" s="2">
        <v>0.1905907612668</v>
      </c>
      <c r="I591" s="2">
        <v>0.19552070861257101</v>
      </c>
      <c r="J591" s="2">
        <v>0.199201296043647</v>
      </c>
      <c r="K591" s="2">
        <v>0.20255371651955201</v>
      </c>
      <c r="L591" s="2">
        <v>0.20589524544760601</v>
      </c>
      <c r="M591" s="2">
        <v>0.20915578076261099</v>
      </c>
      <c r="N591" s="2">
        <v>0.212857957966682</v>
      </c>
      <c r="O591" s="2">
        <v>0</v>
      </c>
      <c r="P591">
        <v>0</v>
      </c>
      <c r="Q591">
        <v>0</v>
      </c>
      <c r="R591" t="s">
        <v>45</v>
      </c>
    </row>
    <row r="592" spans="1:18" x14ac:dyDescent="0.25">
      <c r="A592" t="s">
        <v>132</v>
      </c>
      <c r="B592" t="s">
        <v>79</v>
      </c>
      <c r="C592" t="s">
        <v>19</v>
      </c>
      <c r="D592">
        <v>5.7220627897799901</v>
      </c>
      <c r="E592" s="2">
        <v>2.6024086662900001</v>
      </c>
      <c r="F592" s="2">
        <v>1.6822541873150001</v>
      </c>
      <c r="G592" s="5">
        <v>1.3582353419728499</v>
      </c>
      <c r="H592" s="2">
        <v>1.18137360489119</v>
      </c>
      <c r="I592" s="2">
        <v>1.06749253281336</v>
      </c>
      <c r="J592" s="2">
        <v>0.93478497630528701</v>
      </c>
      <c r="K592" s="2">
        <v>0.88506528134374796</v>
      </c>
      <c r="L592" s="2">
        <v>0.85445214342542397</v>
      </c>
      <c r="M592" s="2">
        <v>0.85788755548525897</v>
      </c>
      <c r="N592" s="2">
        <v>0.83625879855892504</v>
      </c>
      <c r="O592" s="2">
        <v>0</v>
      </c>
      <c r="P592">
        <v>0</v>
      </c>
      <c r="Q592">
        <v>0</v>
      </c>
      <c r="R592" t="s">
        <v>45</v>
      </c>
    </row>
    <row r="593" spans="1:18" x14ac:dyDescent="0.25">
      <c r="A593" t="s">
        <v>132</v>
      </c>
      <c r="B593" t="s">
        <v>79</v>
      </c>
      <c r="C593" t="s">
        <v>21</v>
      </c>
      <c r="D593">
        <v>52.226659179999899</v>
      </c>
      <c r="E593" s="2">
        <v>54.831194770000003</v>
      </c>
      <c r="F593" s="2">
        <v>47.159856220000002</v>
      </c>
      <c r="G593" s="5">
        <v>43.924634817433997</v>
      </c>
      <c r="H593" s="2">
        <v>39.920167431180502</v>
      </c>
      <c r="I593" s="2">
        <v>38.517044906267003</v>
      </c>
      <c r="J593" s="2">
        <v>34.8201527198337</v>
      </c>
      <c r="K593" s="2">
        <v>31.4886475855374</v>
      </c>
      <c r="L593" s="2">
        <v>28.645144478110499</v>
      </c>
      <c r="M593" s="2">
        <v>26.283652863882299</v>
      </c>
      <c r="N593" s="2">
        <v>24.2214076919268</v>
      </c>
      <c r="O593" s="2">
        <v>0</v>
      </c>
      <c r="P593">
        <v>0</v>
      </c>
      <c r="Q593">
        <v>0</v>
      </c>
      <c r="R593" t="s">
        <v>46</v>
      </c>
    </row>
    <row r="594" spans="1:18" x14ac:dyDescent="0.25">
      <c r="A594" t="s">
        <v>132</v>
      </c>
      <c r="B594" t="s">
        <v>79</v>
      </c>
      <c r="C594" t="s">
        <v>22</v>
      </c>
      <c r="D594">
        <v>0</v>
      </c>
      <c r="E594" s="2">
        <v>0.1398353</v>
      </c>
      <c r="F594" s="2">
        <v>0.19287270000000001</v>
      </c>
      <c r="G594" s="5">
        <v>0.2295816</v>
      </c>
      <c r="H594" s="2">
        <v>0.24435750000000001</v>
      </c>
      <c r="I594" s="2">
        <v>0.25071460000000001</v>
      </c>
      <c r="J594" s="2">
        <v>0.23459703000000001</v>
      </c>
      <c r="K594" s="2">
        <v>0.20491497</v>
      </c>
      <c r="L594" s="2">
        <v>0.18907835000000001</v>
      </c>
      <c r="M594" s="2">
        <v>0.13665406999999999</v>
      </c>
      <c r="N594" s="2">
        <v>0.12962547199999999</v>
      </c>
      <c r="O594" s="2">
        <v>0</v>
      </c>
      <c r="P594">
        <v>0</v>
      </c>
      <c r="Q594">
        <v>0</v>
      </c>
      <c r="R594" t="s">
        <v>45</v>
      </c>
    </row>
    <row r="595" spans="1:18" x14ac:dyDescent="0.25">
      <c r="A595" t="s">
        <v>132</v>
      </c>
      <c r="B595" t="s">
        <v>79</v>
      </c>
      <c r="C595" t="s">
        <v>23</v>
      </c>
      <c r="D595" s="2">
        <v>4.3824299999999999E-8</v>
      </c>
      <c r="E595" s="2">
        <v>0.81816999999999995</v>
      </c>
      <c r="F595" s="2">
        <v>0.86608399999999996</v>
      </c>
      <c r="G595" s="5">
        <v>1.030924</v>
      </c>
      <c r="H595" s="2">
        <v>1.0972740999999999</v>
      </c>
      <c r="I595" s="2">
        <v>1.1258212999999999</v>
      </c>
      <c r="J595" s="2">
        <v>1.0534447999999901</v>
      </c>
      <c r="K595" s="2">
        <v>0.92015959999999997</v>
      </c>
      <c r="L595" s="2">
        <v>0.84904630000000003</v>
      </c>
      <c r="M595" s="2">
        <v>0.61363789000000002</v>
      </c>
      <c r="N595" s="2">
        <v>0.58207597999999905</v>
      </c>
      <c r="O595" s="2">
        <v>0</v>
      </c>
      <c r="P595">
        <v>0</v>
      </c>
      <c r="Q595">
        <v>0</v>
      </c>
      <c r="R595" t="s">
        <v>45</v>
      </c>
    </row>
    <row r="596" spans="1:18" x14ac:dyDescent="0.25">
      <c r="A596" t="s">
        <v>132</v>
      </c>
      <c r="B596" t="s">
        <v>79</v>
      </c>
      <c r="C596" t="s">
        <v>24</v>
      </c>
      <c r="D596">
        <v>0</v>
      </c>
      <c r="E596">
        <v>0.1718017</v>
      </c>
      <c r="F596">
        <v>0.2088429</v>
      </c>
      <c r="G596" s="1">
        <v>0.24859120000000001</v>
      </c>
      <c r="H596">
        <v>0.26459080000000001</v>
      </c>
      <c r="I596" s="2">
        <v>0.27147450000000001</v>
      </c>
      <c r="J596" s="2">
        <v>0.25402205</v>
      </c>
      <c r="K596" s="2">
        <v>0.22188250000000001</v>
      </c>
      <c r="L596" s="2">
        <v>0.20473457</v>
      </c>
      <c r="M596" s="2">
        <v>0.14796933000000001</v>
      </c>
      <c r="N596" s="2">
        <v>0.14035878900000001</v>
      </c>
      <c r="O596" s="2">
        <v>0</v>
      </c>
      <c r="P596">
        <v>0</v>
      </c>
      <c r="Q596">
        <v>0</v>
      </c>
      <c r="R596" t="s">
        <v>45</v>
      </c>
    </row>
    <row r="597" spans="1:18" x14ac:dyDescent="0.25">
      <c r="A597" t="s">
        <v>132</v>
      </c>
      <c r="B597" t="s">
        <v>79</v>
      </c>
      <c r="C597" t="s">
        <v>25</v>
      </c>
      <c r="D597" s="2">
        <v>2.20626299999999E-7</v>
      </c>
      <c r="E597" s="2">
        <v>2.661521E-4</v>
      </c>
      <c r="F597" s="2">
        <v>1.97787E-4</v>
      </c>
      <c r="G597" s="5">
        <v>2.3543039999999999E-4</v>
      </c>
      <c r="H597" s="2">
        <v>2.5058300000000002E-4</v>
      </c>
      <c r="I597" s="2">
        <v>2.5710220000000001E-4</v>
      </c>
      <c r="J597" s="2">
        <v>2.4057385999999901E-4</v>
      </c>
      <c r="K597" s="2">
        <v>2.1013561E-4</v>
      </c>
      <c r="L597" s="2">
        <v>1.938958E-4</v>
      </c>
      <c r="M597" s="2">
        <v>1.4013559E-4</v>
      </c>
      <c r="N597" s="2">
        <v>1.3292805299999999E-4</v>
      </c>
      <c r="O597">
        <v>0</v>
      </c>
      <c r="P597">
        <v>0</v>
      </c>
      <c r="Q597">
        <v>0</v>
      </c>
      <c r="R597" t="s">
        <v>45</v>
      </c>
    </row>
    <row r="598" spans="1:18" x14ac:dyDescent="0.25">
      <c r="A598" t="s">
        <v>132</v>
      </c>
      <c r="B598" t="s">
        <v>79</v>
      </c>
      <c r="C598" t="s">
        <v>26</v>
      </c>
      <c r="D598">
        <v>0</v>
      </c>
      <c r="E598" s="2">
        <v>1.2518990000000001E-2</v>
      </c>
      <c r="F598" s="2">
        <v>1.523327E-2</v>
      </c>
      <c r="G598" s="5">
        <v>1.8132559999999999E-2</v>
      </c>
      <c r="H598" s="2">
        <v>1.9299568999999999E-2</v>
      </c>
      <c r="I598" s="2">
        <v>1.9801659999999902E-2</v>
      </c>
      <c r="J598" s="2">
        <v>1.85287019999999E-2</v>
      </c>
      <c r="K598" s="2">
        <v>1.6184369000000001E-2</v>
      </c>
      <c r="L598" s="2">
        <v>1.4933574999999999E-2</v>
      </c>
      <c r="M598" s="2">
        <v>1.0793071E-2</v>
      </c>
      <c r="N598" s="2">
        <v>1.02379298E-2</v>
      </c>
      <c r="O598" s="2">
        <v>0</v>
      </c>
      <c r="P598">
        <v>0</v>
      </c>
      <c r="Q598">
        <v>0</v>
      </c>
      <c r="R598" t="s">
        <v>45</v>
      </c>
    </row>
    <row r="599" spans="1:18" x14ac:dyDescent="0.25">
      <c r="A599" t="s">
        <v>132</v>
      </c>
      <c r="B599" t="s">
        <v>79</v>
      </c>
      <c r="C599" t="s">
        <v>27</v>
      </c>
      <c r="D599">
        <v>1.134562674E-2</v>
      </c>
      <c r="E599" s="2">
        <v>9.9591010900000002E-3</v>
      </c>
      <c r="F599" s="2">
        <v>7.8348937949999902E-3</v>
      </c>
      <c r="G599" s="5">
        <v>6.4048249700000004E-3</v>
      </c>
      <c r="H599" s="2">
        <v>5.9282409113999898E-3</v>
      </c>
      <c r="I599" s="2">
        <v>6.0060208039629899E-3</v>
      </c>
      <c r="J599" s="2">
        <v>5.7923769039119897E-3</v>
      </c>
      <c r="K599" s="2">
        <v>5.5879213928629896E-3</v>
      </c>
      <c r="L599" s="2">
        <v>5.5636229334299998E-3</v>
      </c>
      <c r="M599" s="2">
        <v>5.5928151536189996E-3</v>
      </c>
      <c r="N599" s="2">
        <v>5.6205801383589996E-3</v>
      </c>
      <c r="O599" s="2">
        <v>0</v>
      </c>
      <c r="P599">
        <v>0</v>
      </c>
      <c r="Q599">
        <v>0</v>
      </c>
      <c r="R599" t="s">
        <v>45</v>
      </c>
    </row>
    <row r="600" spans="1:18" x14ac:dyDescent="0.25">
      <c r="A600" t="s">
        <v>132</v>
      </c>
      <c r="B600" t="s">
        <v>79</v>
      </c>
      <c r="C600" t="s">
        <v>29</v>
      </c>
      <c r="D600">
        <v>1.3891616824483999E-2</v>
      </c>
      <c r="E600" s="2">
        <v>1.0954513658932999E-2</v>
      </c>
      <c r="F600" s="2">
        <v>9.3956044334699996E-3</v>
      </c>
      <c r="G600" s="5">
        <v>9.4622832501639904E-3</v>
      </c>
      <c r="H600" s="2">
        <v>8.6053441584799904E-3</v>
      </c>
      <c r="I600" s="2">
        <v>8.9331930722179997E-3</v>
      </c>
      <c r="J600" s="2">
        <v>8.8362368682599803E-3</v>
      </c>
      <c r="K600" s="2">
        <v>8.8073313879549892E-3</v>
      </c>
      <c r="L600" s="2">
        <v>8.8002738641420001E-3</v>
      </c>
      <c r="M600" s="2">
        <v>8.9258931408720005E-3</v>
      </c>
      <c r="N600" s="2">
        <v>8.9482037395729897E-3</v>
      </c>
      <c r="O600" s="2">
        <v>0</v>
      </c>
      <c r="P600">
        <v>0</v>
      </c>
      <c r="Q600">
        <v>0</v>
      </c>
      <c r="R600" t="s">
        <v>45</v>
      </c>
    </row>
    <row r="601" spans="1:18" x14ac:dyDescent="0.25">
      <c r="A601" t="s">
        <v>132</v>
      </c>
      <c r="B601" t="s">
        <v>79</v>
      </c>
      <c r="C601" t="s">
        <v>31</v>
      </c>
      <c r="D601">
        <v>0.98068195997799901</v>
      </c>
      <c r="E601">
        <v>0.537639115966</v>
      </c>
      <c r="F601">
        <v>0.34948970887469999</v>
      </c>
      <c r="G601" s="1">
        <v>0.29011261689186402</v>
      </c>
      <c r="H601">
        <v>0.22745797102934401</v>
      </c>
      <c r="I601" s="2">
        <v>0.22554141152722801</v>
      </c>
      <c r="J601" s="2">
        <v>0.22582291576305399</v>
      </c>
      <c r="K601" s="2">
        <v>0.233067089215485</v>
      </c>
      <c r="L601" s="2">
        <v>0.242033402059498</v>
      </c>
      <c r="M601" s="2">
        <v>0.25152844395108198</v>
      </c>
      <c r="N601" s="2">
        <v>0.25646281692696599</v>
      </c>
      <c r="O601" s="2">
        <v>0</v>
      </c>
      <c r="P601">
        <v>0</v>
      </c>
      <c r="Q601">
        <v>0</v>
      </c>
      <c r="R601" t="s">
        <v>45</v>
      </c>
    </row>
    <row r="602" spans="1:18" x14ac:dyDescent="0.25">
      <c r="A602" t="s">
        <v>132</v>
      </c>
      <c r="B602" t="s">
        <v>79</v>
      </c>
      <c r="C602" t="s">
        <v>32</v>
      </c>
      <c r="D602" s="2">
        <v>0.84981250061799896</v>
      </c>
      <c r="E602" s="2">
        <v>0.64907054278199905</v>
      </c>
      <c r="F602" s="2">
        <v>0.58497714301199899</v>
      </c>
      <c r="G602" s="5">
        <v>0.43402177877610998</v>
      </c>
      <c r="H602" s="2">
        <v>0.40249891612949901</v>
      </c>
      <c r="I602" s="2">
        <v>0.363712916462132</v>
      </c>
      <c r="J602" s="2">
        <v>0.33367051862541902</v>
      </c>
      <c r="K602" s="2">
        <v>0.27945643997985697</v>
      </c>
      <c r="L602" s="2">
        <v>0.25651779428898402</v>
      </c>
      <c r="M602" s="2">
        <v>0.24688126598966501</v>
      </c>
      <c r="N602" s="2">
        <v>0.24120014862304301</v>
      </c>
      <c r="O602" s="2">
        <v>0</v>
      </c>
      <c r="P602">
        <v>0</v>
      </c>
      <c r="Q602">
        <v>0</v>
      </c>
      <c r="R602" t="s">
        <v>45</v>
      </c>
    </row>
    <row r="603" spans="1:18" x14ac:dyDescent="0.25">
      <c r="A603" t="s">
        <v>132</v>
      </c>
      <c r="B603" t="s">
        <v>79</v>
      </c>
      <c r="C603" t="s">
        <v>34</v>
      </c>
      <c r="D603" s="2">
        <v>3.0543586091E-2</v>
      </c>
      <c r="E603" s="2">
        <v>2.0360418262999998E-2</v>
      </c>
      <c r="F603" s="2">
        <v>2.4130923055299999E-2</v>
      </c>
      <c r="G603" s="5">
        <v>1.9066017548000001E-2</v>
      </c>
      <c r="H603" s="2">
        <v>1.87284134739099E-2</v>
      </c>
      <c r="I603" s="2">
        <v>2.0392537349944999E-2</v>
      </c>
      <c r="J603" s="2">
        <v>2.1891677168631898E-2</v>
      </c>
      <c r="K603" s="2">
        <v>2.3430103243277E-2</v>
      </c>
      <c r="L603" s="2">
        <v>2.4886408529368E-2</v>
      </c>
      <c r="M603" s="2">
        <v>2.6139530564224901E-2</v>
      </c>
      <c r="N603" s="2">
        <v>2.6780972542080901E-2</v>
      </c>
      <c r="O603" s="2">
        <v>0</v>
      </c>
      <c r="P603">
        <v>0</v>
      </c>
      <c r="Q603">
        <v>0</v>
      </c>
      <c r="R603" t="s">
        <v>45</v>
      </c>
    </row>
    <row r="604" spans="1:18" x14ac:dyDescent="0.25">
      <c r="A604" t="s">
        <v>132</v>
      </c>
      <c r="B604" t="s">
        <v>79</v>
      </c>
      <c r="C604" t="s">
        <v>36</v>
      </c>
      <c r="D604" s="2">
        <v>0.2278585337025</v>
      </c>
      <c r="E604" s="2">
        <v>9.9389450804899998E-2</v>
      </c>
      <c r="F604" s="2">
        <v>9.6902687916500002E-2</v>
      </c>
      <c r="G604" s="5">
        <v>8.9904861815323006E-2</v>
      </c>
      <c r="H604" s="2">
        <v>7.3956372120596997E-2</v>
      </c>
      <c r="I604" s="2">
        <v>8.0255786559624995E-2</v>
      </c>
      <c r="J604" s="2">
        <v>8.5448590773034905E-2</v>
      </c>
      <c r="K604" s="2">
        <v>9.0648800804135996E-2</v>
      </c>
      <c r="L604" s="2">
        <v>9.6126878995086901E-2</v>
      </c>
      <c r="M604" s="2">
        <v>0.101557515688861</v>
      </c>
      <c r="N604" s="2">
        <v>0.106030989578493</v>
      </c>
      <c r="O604" s="2">
        <v>0</v>
      </c>
      <c r="P604">
        <v>0</v>
      </c>
      <c r="Q604">
        <v>0</v>
      </c>
      <c r="R604" t="s">
        <v>45</v>
      </c>
    </row>
    <row r="605" spans="1:18" x14ac:dyDescent="0.25">
      <c r="A605" t="s">
        <v>132</v>
      </c>
      <c r="B605" t="s">
        <v>79</v>
      </c>
      <c r="C605" t="s">
        <v>37</v>
      </c>
      <c r="D605" s="2">
        <v>0.1212233304974</v>
      </c>
      <c r="E605" s="2">
        <v>6.1295850802399902E-2</v>
      </c>
      <c r="F605" s="2">
        <v>5.8970628001499999E-2</v>
      </c>
      <c r="G605" s="5">
        <v>4.8665204338586003E-2</v>
      </c>
      <c r="H605" s="2">
        <v>4.3595148157663001E-2</v>
      </c>
      <c r="I605" s="2">
        <v>4.6420554695152903E-2</v>
      </c>
      <c r="J605" s="2">
        <v>4.8823974223805897E-2</v>
      </c>
      <c r="K605" s="2">
        <v>5.1221605080358001E-2</v>
      </c>
      <c r="L605" s="2">
        <v>5.3914254639972903E-2</v>
      </c>
      <c r="M605" s="2">
        <v>5.6471036353634901E-2</v>
      </c>
      <c r="N605" s="2">
        <v>5.8140118659188902E-2</v>
      </c>
      <c r="O605" s="2">
        <v>0</v>
      </c>
      <c r="P605">
        <v>0</v>
      </c>
      <c r="Q605">
        <v>0</v>
      </c>
      <c r="R605" t="s">
        <v>45</v>
      </c>
    </row>
    <row r="606" spans="1:18" x14ac:dyDescent="0.25">
      <c r="A606" t="s">
        <v>132</v>
      </c>
      <c r="B606" t="s">
        <v>79</v>
      </c>
      <c r="C606" t="s">
        <v>39</v>
      </c>
      <c r="D606">
        <v>0.83035577938409999</v>
      </c>
      <c r="E606" s="2">
        <v>0.43778927070538998</v>
      </c>
      <c r="F606" s="2">
        <v>0.26097465531280001</v>
      </c>
      <c r="G606" s="5">
        <v>9.2770578821340002E-2</v>
      </c>
      <c r="H606" s="2">
        <v>8.3676331243220006E-2</v>
      </c>
      <c r="I606" s="2">
        <v>8.13143669701899E-2</v>
      </c>
      <c r="J606" s="2">
        <v>8.0076261298058907E-2</v>
      </c>
      <c r="K606" s="2">
        <v>6.5900958066045998E-2</v>
      </c>
      <c r="L606" s="2">
        <v>5.8689774773996901E-2</v>
      </c>
      <c r="M606" s="2">
        <v>5.4852389564988002E-2</v>
      </c>
      <c r="N606" s="2">
        <v>5.2880671555782903E-2</v>
      </c>
      <c r="O606" s="2">
        <v>0</v>
      </c>
      <c r="P606">
        <v>0</v>
      </c>
      <c r="Q606">
        <v>0</v>
      </c>
      <c r="R606" t="s">
        <v>45</v>
      </c>
    </row>
    <row r="607" spans="1:18" x14ac:dyDescent="0.25">
      <c r="A607" t="s">
        <v>132</v>
      </c>
      <c r="B607" t="s">
        <v>124</v>
      </c>
      <c r="C607" t="s">
        <v>40</v>
      </c>
      <c r="D607">
        <v>3.57974E-2</v>
      </c>
      <c r="E607" s="2">
        <v>1.1294200000000001E-2</v>
      </c>
      <c r="F607" s="2">
        <v>7.4870400000000004E-3</v>
      </c>
      <c r="G607" s="5">
        <v>4.7846399999999997E-3</v>
      </c>
      <c r="H607" s="2">
        <v>3.33614E-3</v>
      </c>
      <c r="I607" s="2">
        <v>3.4630099999999999E-3</v>
      </c>
      <c r="J607" s="2">
        <v>3.1833899999999999E-3</v>
      </c>
      <c r="K607" s="2">
        <v>3.3252300000000002E-3</v>
      </c>
      <c r="L607" s="2">
        <v>3.5216599999999998E-3</v>
      </c>
      <c r="M607" s="2">
        <v>3.79905E-3</v>
      </c>
      <c r="N607" s="2">
        <v>3.9862300000000003E-3</v>
      </c>
      <c r="O607" s="2">
        <v>0</v>
      </c>
      <c r="P607">
        <v>0</v>
      </c>
      <c r="Q607">
        <v>0</v>
      </c>
      <c r="R607" t="s">
        <v>45</v>
      </c>
    </row>
    <row r="608" spans="1:18" x14ac:dyDescent="0.25">
      <c r="A608" t="s">
        <v>132</v>
      </c>
      <c r="B608" t="s">
        <v>125</v>
      </c>
      <c r="C608" t="s">
        <v>40</v>
      </c>
      <c r="D608">
        <v>4.53572E-2</v>
      </c>
      <c r="E608">
        <v>1.3983199999999999E-2</v>
      </c>
      <c r="F608">
        <v>9.0059400000000005E-3</v>
      </c>
      <c r="G608" s="1">
        <v>6.66703E-3</v>
      </c>
      <c r="H608">
        <v>4.9673900000000003E-3</v>
      </c>
      <c r="I608">
        <v>5.3378599999999998E-3</v>
      </c>
      <c r="J608">
        <v>4.8110799999999997E-3</v>
      </c>
      <c r="K608">
        <v>5.0700800000000002E-3</v>
      </c>
      <c r="L608">
        <v>5.4339499999999999E-3</v>
      </c>
      <c r="M608">
        <v>5.8790300000000004E-3</v>
      </c>
      <c r="N608">
        <v>6.1735399999999999E-3</v>
      </c>
      <c r="O608">
        <v>0</v>
      </c>
      <c r="P608">
        <v>0</v>
      </c>
      <c r="Q608">
        <v>0</v>
      </c>
      <c r="R608" t="s">
        <v>45</v>
      </c>
    </row>
    <row r="609" spans="1:18" x14ac:dyDescent="0.25">
      <c r="A609" t="s">
        <v>132</v>
      </c>
      <c r="B609" t="s">
        <v>126</v>
      </c>
      <c r="C609" t="s">
        <v>40</v>
      </c>
      <c r="D609">
        <v>8.0772999999999998E-2</v>
      </c>
      <c r="E609" s="2">
        <v>2.47011E-2</v>
      </c>
      <c r="F609" s="2">
        <v>1.7613799999999999E-2</v>
      </c>
      <c r="G609" s="5">
        <v>1.37077E-2</v>
      </c>
      <c r="H609" s="2">
        <v>1.3598300000000001E-2</v>
      </c>
      <c r="I609" s="2">
        <v>1.2983E-2</v>
      </c>
      <c r="J609" s="2">
        <v>1.21155E-2</v>
      </c>
      <c r="K609" s="2">
        <v>1.30983E-2</v>
      </c>
      <c r="L609" s="2">
        <v>1.3984699999999999E-2</v>
      </c>
      <c r="M609" s="2">
        <v>1.49766E-2</v>
      </c>
      <c r="N609" s="2">
        <v>1.56154E-2</v>
      </c>
      <c r="O609" s="2">
        <v>0</v>
      </c>
      <c r="P609">
        <v>0</v>
      </c>
      <c r="Q609">
        <v>0</v>
      </c>
      <c r="R609" t="s">
        <v>45</v>
      </c>
    </row>
    <row r="610" spans="1:18" x14ac:dyDescent="0.25">
      <c r="A610" t="s">
        <v>132</v>
      </c>
      <c r="B610" t="s">
        <v>80</v>
      </c>
      <c r="C610" t="s">
        <v>16</v>
      </c>
      <c r="D610">
        <v>1.474836267218E-2</v>
      </c>
      <c r="E610" s="2">
        <v>1.0631942198699999E-2</v>
      </c>
      <c r="F610" s="2">
        <v>1.0136798822900001E-2</v>
      </c>
      <c r="G610" s="5">
        <v>8.0509686869799993E-3</v>
      </c>
      <c r="H610" s="2">
        <v>6.8712388611569903E-3</v>
      </c>
      <c r="I610" s="2">
        <v>6.4734530009870001E-3</v>
      </c>
      <c r="J610" s="2">
        <v>6.5457024632509997E-3</v>
      </c>
      <c r="K610" s="2">
        <v>6.7477325751039898E-3</v>
      </c>
      <c r="L610" s="2">
        <v>7.4987850961110002E-3</v>
      </c>
      <c r="M610" s="2">
        <v>8.1522686648449992E-3</v>
      </c>
      <c r="N610" s="2">
        <v>8.7067039038169897E-3</v>
      </c>
      <c r="O610" s="2">
        <v>0</v>
      </c>
      <c r="P610">
        <v>0</v>
      </c>
      <c r="Q610">
        <v>0</v>
      </c>
      <c r="R610" t="s">
        <v>45</v>
      </c>
    </row>
    <row r="611" spans="1:18" x14ac:dyDescent="0.25">
      <c r="A611" t="s">
        <v>132</v>
      </c>
      <c r="B611" t="s">
        <v>80</v>
      </c>
      <c r="C611" t="s">
        <v>17</v>
      </c>
      <c r="D611">
        <v>0.41027903789960002</v>
      </c>
      <c r="E611" s="2">
        <v>0.276526612487</v>
      </c>
      <c r="F611" s="2">
        <v>0.30223713632749999</v>
      </c>
      <c r="G611" s="5">
        <v>0.25580670671369998</v>
      </c>
      <c r="H611" s="2">
        <v>0.26292532168410199</v>
      </c>
      <c r="I611" s="2">
        <v>0.27029806482775998</v>
      </c>
      <c r="J611" s="2">
        <v>0.27645042409486698</v>
      </c>
      <c r="K611" s="2">
        <v>0.281930258900632</v>
      </c>
      <c r="L611" s="2">
        <v>0.28725732594650299</v>
      </c>
      <c r="M611" s="2">
        <v>0.29247781025519998</v>
      </c>
      <c r="N611" s="2">
        <v>0.29792358625847098</v>
      </c>
      <c r="O611" s="2">
        <v>0</v>
      </c>
      <c r="P611">
        <v>0</v>
      </c>
      <c r="Q611">
        <v>0</v>
      </c>
      <c r="R611" t="s">
        <v>45</v>
      </c>
    </row>
    <row r="612" spans="1:18" x14ac:dyDescent="0.25">
      <c r="A612" t="s">
        <v>132</v>
      </c>
      <c r="B612" t="s">
        <v>80</v>
      </c>
      <c r="C612" t="s">
        <v>19</v>
      </c>
      <c r="D612">
        <v>6.011705444755</v>
      </c>
      <c r="E612" s="2">
        <v>2.6922580697699998</v>
      </c>
      <c r="F612" s="2">
        <v>1.7903621762199999</v>
      </c>
      <c r="G612" s="5">
        <v>1.44502224079</v>
      </c>
      <c r="H612" s="2">
        <v>1.2068172659994001</v>
      </c>
      <c r="I612" s="2">
        <v>1.06025127994871</v>
      </c>
      <c r="J612" s="2">
        <v>0.91155342327826205</v>
      </c>
      <c r="K612" s="2">
        <v>0.84304717912782301</v>
      </c>
      <c r="L612" s="2">
        <v>0.79873993211951499</v>
      </c>
      <c r="M612" s="2">
        <v>0.79600140019934296</v>
      </c>
      <c r="N612" s="2">
        <v>0.77140127186101404</v>
      </c>
      <c r="O612" s="2">
        <v>0</v>
      </c>
      <c r="P612">
        <v>0</v>
      </c>
      <c r="Q612">
        <v>0</v>
      </c>
      <c r="R612" t="s">
        <v>45</v>
      </c>
    </row>
    <row r="613" spans="1:18" x14ac:dyDescent="0.25">
      <c r="A613" t="s">
        <v>132</v>
      </c>
      <c r="B613" t="s">
        <v>80</v>
      </c>
      <c r="C613" t="s">
        <v>21</v>
      </c>
      <c r="D613">
        <v>68.446739022099905</v>
      </c>
      <c r="E613" s="2">
        <v>74.1822847359999</v>
      </c>
      <c r="F613" s="2">
        <v>67.376208919999897</v>
      </c>
      <c r="G613" s="5">
        <v>55.955064933999999</v>
      </c>
      <c r="H613" s="2">
        <v>46.9309444288508</v>
      </c>
      <c r="I613" s="2">
        <v>40.3228343247278</v>
      </c>
      <c r="J613" s="2">
        <v>33.895291107741102</v>
      </c>
      <c r="K613" s="2">
        <v>29.483205968695199</v>
      </c>
      <c r="L613" s="2">
        <v>25.170495422606901</v>
      </c>
      <c r="M613" s="2">
        <v>20.4342571937011</v>
      </c>
      <c r="N613" s="2">
        <v>13.877975878973</v>
      </c>
      <c r="O613" s="2">
        <v>0</v>
      </c>
      <c r="P613">
        <v>0</v>
      </c>
      <c r="Q613">
        <v>0</v>
      </c>
      <c r="R613" t="s">
        <v>46</v>
      </c>
    </row>
    <row r="614" spans="1:18" x14ac:dyDescent="0.25">
      <c r="A614" t="s">
        <v>132</v>
      </c>
      <c r="B614" t="s">
        <v>80</v>
      </c>
      <c r="C614" t="s">
        <v>22</v>
      </c>
      <c r="D614">
        <v>0</v>
      </c>
      <c r="E614" s="2">
        <v>0.110152399999999</v>
      </c>
      <c r="F614" s="2">
        <v>0.13851920000000001</v>
      </c>
      <c r="G614" s="5">
        <v>0.18202279999999901</v>
      </c>
      <c r="H614" s="2">
        <v>0.18841686999999999</v>
      </c>
      <c r="I614" s="2">
        <v>0.188621079999999</v>
      </c>
      <c r="J614" s="2">
        <v>0.17313514999999999</v>
      </c>
      <c r="K614" s="2">
        <v>0.14918028999999999</v>
      </c>
      <c r="L614" s="2">
        <v>0.13605397</v>
      </c>
      <c r="M614" s="2">
        <v>9.6969239999999901E-2</v>
      </c>
      <c r="N614" s="2">
        <v>9.2182462000000007E-2</v>
      </c>
      <c r="O614" s="2">
        <v>0</v>
      </c>
      <c r="P614">
        <v>0</v>
      </c>
      <c r="Q614">
        <v>0</v>
      </c>
      <c r="R614" t="s">
        <v>45</v>
      </c>
    </row>
    <row r="615" spans="1:18" x14ac:dyDescent="0.25">
      <c r="A615" t="s">
        <v>132</v>
      </c>
      <c r="B615" t="s">
        <v>80</v>
      </c>
      <c r="C615" t="s">
        <v>23</v>
      </c>
      <c r="D615" s="2">
        <v>3.3851830000000003E-8</v>
      </c>
      <c r="E615" s="2">
        <v>0.64449730000000005</v>
      </c>
      <c r="F615" s="2">
        <v>0.62201360000000006</v>
      </c>
      <c r="G615" s="5">
        <v>0.81736229999999999</v>
      </c>
      <c r="H615" s="2">
        <v>0.84607619999999994</v>
      </c>
      <c r="I615" s="2">
        <v>0.84699259999999998</v>
      </c>
      <c r="J615" s="2">
        <v>0.777454599999999</v>
      </c>
      <c r="K615" s="2">
        <v>0.66988639999999999</v>
      </c>
      <c r="L615" s="2">
        <v>0.61094329999999997</v>
      </c>
      <c r="M615" s="2">
        <v>0.43543489000000002</v>
      </c>
      <c r="N615" s="2">
        <v>0.41394029999999998</v>
      </c>
      <c r="O615" s="2">
        <v>0</v>
      </c>
      <c r="P615">
        <v>0</v>
      </c>
      <c r="Q615">
        <v>0</v>
      </c>
      <c r="R615" t="s">
        <v>45</v>
      </c>
    </row>
    <row r="616" spans="1:18" x14ac:dyDescent="0.25">
      <c r="A616" t="s">
        <v>132</v>
      </c>
      <c r="B616" t="s">
        <v>80</v>
      </c>
      <c r="C616" t="s">
        <v>24</v>
      </c>
      <c r="D616">
        <v>0</v>
      </c>
      <c r="E616" s="2">
        <v>0.13533328999999999</v>
      </c>
      <c r="F616" s="2">
        <v>0.14998900000000001</v>
      </c>
      <c r="G616" s="5">
        <v>0.1970944</v>
      </c>
      <c r="H616" s="2">
        <v>0.20401833</v>
      </c>
      <c r="I616" s="2">
        <v>0.20423922999999999</v>
      </c>
      <c r="J616" s="2">
        <v>0.18747111999999899</v>
      </c>
      <c r="K616" s="2">
        <v>0.161532809999999</v>
      </c>
      <c r="L616" s="2">
        <v>0.14731962999999901</v>
      </c>
      <c r="M616">
        <v>0.10499841</v>
      </c>
      <c r="N616">
        <v>9.9815282999999894E-2</v>
      </c>
      <c r="O616">
        <v>0</v>
      </c>
      <c r="P616">
        <v>0</v>
      </c>
      <c r="Q616">
        <v>0</v>
      </c>
      <c r="R616" t="s">
        <v>45</v>
      </c>
    </row>
    <row r="617" spans="1:18" x14ac:dyDescent="0.25">
      <c r="A617" t="s">
        <v>132</v>
      </c>
      <c r="B617" t="s">
        <v>80</v>
      </c>
      <c r="C617" t="s">
        <v>25</v>
      </c>
      <c r="D617" s="2">
        <v>1.7042159999999999E-7</v>
      </c>
      <c r="E617" s="2">
        <v>2.0965569999999999E-4</v>
      </c>
      <c r="F617" s="2">
        <v>1.420483E-4</v>
      </c>
      <c r="G617" s="5">
        <v>1.866603E-4</v>
      </c>
      <c r="H617" s="2">
        <v>1.9321736999999999E-4</v>
      </c>
      <c r="I617" s="2">
        <v>1.9342653000000001E-4</v>
      </c>
      <c r="J617" s="2">
        <v>1.7754634999999901E-4</v>
      </c>
      <c r="K617" s="2">
        <v>1.5298113999999999E-4</v>
      </c>
      <c r="L617" s="2">
        <v>1.3952031E-4</v>
      </c>
      <c r="M617" s="2">
        <v>9.9439749999999898E-5</v>
      </c>
      <c r="N617" s="2">
        <v>9.4530992999999994E-5</v>
      </c>
      <c r="O617" s="2">
        <v>0</v>
      </c>
      <c r="P617">
        <v>0</v>
      </c>
      <c r="Q617">
        <v>0</v>
      </c>
      <c r="R617" t="s">
        <v>45</v>
      </c>
    </row>
    <row r="618" spans="1:18" x14ac:dyDescent="0.25">
      <c r="A618" t="s">
        <v>132</v>
      </c>
      <c r="B618" t="s">
        <v>80</v>
      </c>
      <c r="C618" t="s">
        <v>26</v>
      </c>
      <c r="D618">
        <v>0</v>
      </c>
      <c r="E618">
        <v>9.8615760000000004E-3</v>
      </c>
      <c r="F618">
        <v>1.094037E-2</v>
      </c>
      <c r="G618" s="1">
        <v>1.437631E-2</v>
      </c>
      <c r="H618">
        <v>1.4881337E-2</v>
      </c>
      <c r="I618">
        <v>1.4897463999999999E-2</v>
      </c>
      <c r="J618">
        <v>1.36743619999999E-2</v>
      </c>
      <c r="K618">
        <v>1.1782394E-2</v>
      </c>
      <c r="L618">
        <v>1.0745668999999999E-2</v>
      </c>
      <c r="M618">
        <v>7.6587102999999901E-3</v>
      </c>
      <c r="N618">
        <v>7.2806453000000002E-3</v>
      </c>
      <c r="O618">
        <v>0</v>
      </c>
      <c r="P618">
        <v>0</v>
      </c>
      <c r="Q618">
        <v>0</v>
      </c>
      <c r="R618" t="s">
        <v>45</v>
      </c>
    </row>
    <row r="619" spans="1:18" x14ac:dyDescent="0.25">
      <c r="A619" t="s">
        <v>132</v>
      </c>
      <c r="B619" t="s">
        <v>80</v>
      </c>
      <c r="C619" t="s">
        <v>27</v>
      </c>
      <c r="D619" s="2">
        <v>9.9960820247200002E-3</v>
      </c>
      <c r="E619">
        <v>1.05182998836999E-2</v>
      </c>
      <c r="F619">
        <v>9.7556932919999999E-3</v>
      </c>
      <c r="G619" s="1">
        <v>5.0379075060999999E-3</v>
      </c>
      <c r="H619">
        <v>4.6672508372789896E-3</v>
      </c>
      <c r="I619">
        <v>4.6076436437679997E-3</v>
      </c>
      <c r="J619">
        <v>4.4150227487499997E-3</v>
      </c>
      <c r="K619">
        <v>4.3019039880799999E-3</v>
      </c>
      <c r="L619">
        <v>4.3799798795499901E-3</v>
      </c>
      <c r="M619">
        <v>4.4957752050839997E-3</v>
      </c>
      <c r="N619">
        <v>4.6070066043810004E-3</v>
      </c>
      <c r="O619">
        <v>0</v>
      </c>
      <c r="P619">
        <v>0</v>
      </c>
      <c r="Q619">
        <v>0</v>
      </c>
      <c r="R619" t="s">
        <v>45</v>
      </c>
    </row>
    <row r="620" spans="1:18" x14ac:dyDescent="0.25">
      <c r="A620" t="s">
        <v>132</v>
      </c>
      <c r="B620" t="s">
        <v>80</v>
      </c>
      <c r="C620" t="s">
        <v>29</v>
      </c>
      <c r="D620" s="2">
        <v>1.1110262204332E-2</v>
      </c>
      <c r="E620">
        <v>1.5795869999889901E-2</v>
      </c>
      <c r="F620" s="2">
        <v>1.208978946973E-2</v>
      </c>
      <c r="G620" s="5">
        <v>1.12377295491E-2</v>
      </c>
      <c r="H620" s="2">
        <v>9.8367588132699992E-3</v>
      </c>
      <c r="I620" s="2">
        <v>9.6627757291570006E-3</v>
      </c>
      <c r="J620" s="2">
        <v>9.3604394914980002E-3</v>
      </c>
      <c r="K620" s="2">
        <v>9.2371807853369892E-3</v>
      </c>
      <c r="L620" s="2">
        <v>9.1450261884739904E-3</v>
      </c>
      <c r="M620" s="2">
        <v>9.1455841568620008E-3</v>
      </c>
      <c r="N620" s="2">
        <v>9.1149234203419909E-3</v>
      </c>
      <c r="O620" s="2">
        <v>0</v>
      </c>
      <c r="P620">
        <v>0</v>
      </c>
      <c r="Q620">
        <v>0</v>
      </c>
      <c r="R620" t="s">
        <v>45</v>
      </c>
    </row>
    <row r="621" spans="1:18" x14ac:dyDescent="0.25">
      <c r="A621" t="s">
        <v>132</v>
      </c>
      <c r="B621" t="s">
        <v>80</v>
      </c>
      <c r="C621" t="s">
        <v>31</v>
      </c>
      <c r="D621" s="2">
        <v>0.89194827372800001</v>
      </c>
      <c r="E621" s="2">
        <v>0.477330471979999</v>
      </c>
      <c r="F621" s="2">
        <v>0.28791281207999903</v>
      </c>
      <c r="G621" s="5">
        <v>0.28045956844929998</v>
      </c>
      <c r="H621" s="2">
        <v>0.21001700911323701</v>
      </c>
      <c r="I621" s="2">
        <v>0.201119159724411</v>
      </c>
      <c r="J621" s="2">
        <v>0.19664134583718901</v>
      </c>
      <c r="K621" s="2">
        <v>0.200361046559973</v>
      </c>
      <c r="L621" s="2">
        <v>0.20645745796654499</v>
      </c>
      <c r="M621" s="2">
        <v>0.21348280414357401</v>
      </c>
      <c r="N621" s="2">
        <v>0.21585962764274699</v>
      </c>
      <c r="O621">
        <v>0</v>
      </c>
      <c r="P621">
        <v>0</v>
      </c>
      <c r="Q621">
        <v>0</v>
      </c>
      <c r="R621" t="s">
        <v>45</v>
      </c>
    </row>
    <row r="622" spans="1:18" x14ac:dyDescent="0.25">
      <c r="A622" t="s">
        <v>132</v>
      </c>
      <c r="B622" t="s">
        <v>80</v>
      </c>
      <c r="C622" t="s">
        <v>32</v>
      </c>
      <c r="D622" s="2">
        <v>1.1304558291369999</v>
      </c>
      <c r="E622" s="2">
        <v>0.74916053625199996</v>
      </c>
      <c r="F622" s="2">
        <v>0.49089455780699898</v>
      </c>
      <c r="G622" s="5">
        <v>0.355368505733</v>
      </c>
      <c r="H622" s="2">
        <v>0.25974489144794</v>
      </c>
      <c r="I622" s="2">
        <v>0.21745946011614201</v>
      </c>
      <c r="J622" s="2">
        <v>0.183779263234218</v>
      </c>
      <c r="K622" s="2">
        <v>0.16428038166723999</v>
      </c>
      <c r="L622" s="2">
        <v>0.16090678155518201</v>
      </c>
      <c r="M622" s="2">
        <v>0.16218738085661399</v>
      </c>
      <c r="N622" s="2">
        <v>0.15943985580364101</v>
      </c>
      <c r="O622">
        <v>0</v>
      </c>
      <c r="P622">
        <v>0</v>
      </c>
      <c r="Q622">
        <v>0</v>
      </c>
      <c r="R622" t="s">
        <v>45</v>
      </c>
    </row>
    <row r="623" spans="1:18" x14ac:dyDescent="0.25">
      <c r="A623" t="s">
        <v>132</v>
      </c>
      <c r="B623" t="s">
        <v>80</v>
      </c>
      <c r="C623" t="s">
        <v>34</v>
      </c>
      <c r="D623">
        <v>2.60999673415E-2</v>
      </c>
      <c r="E623">
        <v>1.5864168215600001E-2</v>
      </c>
      <c r="F623">
        <v>2.3067186611000001E-2</v>
      </c>
      <c r="G623" s="1">
        <v>1.7673914063E-2</v>
      </c>
      <c r="H623">
        <v>1.6371411637285001E-2</v>
      </c>
      <c r="I623">
        <v>1.6463116686076001E-2</v>
      </c>
      <c r="J623">
        <v>1.6735725731065899E-2</v>
      </c>
      <c r="K623">
        <v>1.7182590345089899E-2</v>
      </c>
      <c r="L623">
        <v>1.7538649890182001E-2</v>
      </c>
      <c r="M623">
        <v>1.7779243831475999E-2</v>
      </c>
      <c r="N623">
        <v>1.7750730370854E-2</v>
      </c>
      <c r="O623">
        <v>0</v>
      </c>
      <c r="P623">
        <v>0</v>
      </c>
      <c r="Q623">
        <v>0</v>
      </c>
      <c r="R623" t="s">
        <v>45</v>
      </c>
    </row>
    <row r="624" spans="1:18" x14ac:dyDescent="0.25">
      <c r="A624" t="s">
        <v>132</v>
      </c>
      <c r="B624" t="s">
        <v>80</v>
      </c>
      <c r="C624" t="s">
        <v>36</v>
      </c>
      <c r="D624">
        <v>0.108445902088699</v>
      </c>
      <c r="E624" s="2">
        <v>0.131032829375899</v>
      </c>
      <c r="F624" s="2">
        <v>0.16502536621729</v>
      </c>
      <c r="G624" s="5">
        <v>0.1191602347384</v>
      </c>
      <c r="H624" s="2">
        <v>8.8077927755543003E-2</v>
      </c>
      <c r="I624" s="2">
        <v>8.8209112786370003E-2</v>
      </c>
      <c r="J624" s="2">
        <v>9.0553084736826994E-2</v>
      </c>
      <c r="K624" s="2">
        <v>9.5523534079387004E-2</v>
      </c>
      <c r="L624" s="2">
        <v>0.10077071147</v>
      </c>
      <c r="M624" s="2">
        <v>0.10548539336712399</v>
      </c>
      <c r="N624" s="2">
        <v>0.109342341622295</v>
      </c>
      <c r="O624" s="2">
        <v>0</v>
      </c>
      <c r="P624">
        <v>0</v>
      </c>
      <c r="Q624">
        <v>0</v>
      </c>
      <c r="R624" t="s">
        <v>45</v>
      </c>
    </row>
    <row r="625" spans="1:18" x14ac:dyDescent="0.25">
      <c r="A625" t="s">
        <v>132</v>
      </c>
      <c r="B625" t="s">
        <v>80</v>
      </c>
      <c r="C625" t="s">
        <v>37</v>
      </c>
      <c r="D625">
        <v>8.2073714784200003E-2</v>
      </c>
      <c r="E625">
        <v>0.10014589421778999</v>
      </c>
      <c r="F625">
        <v>9.9526526775999893E-2</v>
      </c>
      <c r="G625" s="1">
        <v>6.5509436212000005E-2</v>
      </c>
      <c r="H625">
        <v>5.0704199180842999E-2</v>
      </c>
      <c r="I625">
        <v>4.8107534464219899E-2</v>
      </c>
      <c r="J625">
        <v>4.7277195770336997E-2</v>
      </c>
      <c r="K625">
        <v>4.8701793136366897E-2</v>
      </c>
      <c r="L625">
        <v>5.0485774147180001E-2</v>
      </c>
      <c r="M625">
        <v>5.1842177176904002E-2</v>
      </c>
      <c r="N625">
        <v>5.2131295906235997E-2</v>
      </c>
      <c r="O625">
        <v>0</v>
      </c>
      <c r="P625">
        <v>0</v>
      </c>
      <c r="Q625">
        <v>0</v>
      </c>
      <c r="R625" t="s">
        <v>45</v>
      </c>
    </row>
    <row r="626" spans="1:18" x14ac:dyDescent="0.25">
      <c r="A626" t="s">
        <v>132</v>
      </c>
      <c r="B626" t="s">
        <v>80</v>
      </c>
      <c r="C626" t="s">
        <v>39</v>
      </c>
      <c r="D626">
        <v>2.5099208298626001</v>
      </c>
      <c r="E626">
        <v>1.1569575713590901</v>
      </c>
      <c r="F626" s="2">
        <v>0.69615777334322904</v>
      </c>
      <c r="G626" s="5">
        <v>0.27692613010546901</v>
      </c>
      <c r="H626" s="2">
        <v>0.10752317655028</v>
      </c>
      <c r="I626" s="2">
        <v>8.4189687118859893E-2</v>
      </c>
      <c r="J626" s="2">
        <v>7.1562059686866006E-2</v>
      </c>
      <c r="K626" s="2">
        <v>7.2315024958124002E-2</v>
      </c>
      <c r="L626" s="2">
        <v>7.4270009233051895E-2</v>
      </c>
      <c r="M626" s="2">
        <v>7.4059060775026997E-2</v>
      </c>
      <c r="N626" s="2">
        <v>6.7878373368522898E-2</v>
      </c>
      <c r="O626" s="2">
        <v>0</v>
      </c>
      <c r="P626">
        <v>0</v>
      </c>
      <c r="Q626">
        <v>0</v>
      </c>
      <c r="R626" t="s">
        <v>45</v>
      </c>
    </row>
    <row r="627" spans="1:18" x14ac:dyDescent="0.25">
      <c r="A627" t="s">
        <v>132</v>
      </c>
      <c r="B627" t="s">
        <v>81</v>
      </c>
      <c r="C627" t="s">
        <v>16</v>
      </c>
      <c r="D627">
        <v>6.2547713844779999E-3</v>
      </c>
      <c r="E627">
        <v>4.8920162471099999E-3</v>
      </c>
      <c r="F627">
        <v>5.3447650922699898E-3</v>
      </c>
      <c r="G627" s="5">
        <v>4.0185212819509996E-3</v>
      </c>
      <c r="H627" s="2">
        <v>3.3074447904299898E-3</v>
      </c>
      <c r="I627" s="2">
        <v>3.0102520111809899E-3</v>
      </c>
      <c r="J627" s="2">
        <v>2.8648437248139898E-3</v>
      </c>
      <c r="K627" s="2">
        <v>2.7943310604930001E-3</v>
      </c>
      <c r="L627" s="2">
        <v>3.0373689375049898E-3</v>
      </c>
      <c r="M627" s="2">
        <v>3.262730850003E-3</v>
      </c>
      <c r="N627" s="2">
        <v>3.43766890787299E-3</v>
      </c>
      <c r="O627" s="2">
        <v>0</v>
      </c>
      <c r="P627">
        <v>0</v>
      </c>
      <c r="Q627">
        <v>0</v>
      </c>
      <c r="R627" t="s">
        <v>45</v>
      </c>
    </row>
    <row r="628" spans="1:18" x14ac:dyDescent="0.25">
      <c r="A628" t="s">
        <v>132</v>
      </c>
      <c r="B628" t="s">
        <v>81</v>
      </c>
      <c r="C628" t="s">
        <v>17</v>
      </c>
      <c r="D628">
        <v>0.12701633570000001</v>
      </c>
      <c r="E628" s="2">
        <v>7.2299832376999995E-2</v>
      </c>
      <c r="F628" s="2">
        <v>0.101283294936</v>
      </c>
      <c r="G628" s="5">
        <v>0.106867811103</v>
      </c>
      <c r="H628" s="2">
        <v>0.10982451987172499</v>
      </c>
      <c r="I628" s="2">
        <v>0.112463811059875</v>
      </c>
      <c r="J628" s="2">
        <v>0.115019862299812</v>
      </c>
      <c r="K628" s="2">
        <v>0.11772182986877899</v>
      </c>
      <c r="L628" s="2">
        <v>0.12053340474016699</v>
      </c>
      <c r="M628" s="2">
        <v>0.12340360226276501</v>
      </c>
      <c r="N628" s="2">
        <v>0.12597577660732601</v>
      </c>
      <c r="O628" s="2">
        <v>0</v>
      </c>
      <c r="P628">
        <v>0</v>
      </c>
      <c r="Q628">
        <v>0</v>
      </c>
      <c r="R628" t="s">
        <v>45</v>
      </c>
    </row>
    <row r="629" spans="1:18" x14ac:dyDescent="0.25">
      <c r="A629" t="s">
        <v>132</v>
      </c>
      <c r="B629" t="s">
        <v>81</v>
      </c>
      <c r="C629" t="s">
        <v>19</v>
      </c>
      <c r="D629">
        <v>1.7302095438563001</v>
      </c>
      <c r="E629" s="2">
        <v>0.86789050773389997</v>
      </c>
      <c r="F629" s="2">
        <v>0.57558812613925003</v>
      </c>
      <c r="G629" s="5">
        <v>0.48953244589376999</v>
      </c>
      <c r="H629" s="2">
        <v>0.40416945524595999</v>
      </c>
      <c r="I629" s="2">
        <v>0.34351270268321199</v>
      </c>
      <c r="J629" s="2">
        <v>0.28085926777760001</v>
      </c>
      <c r="K629" s="2">
        <v>0.25331308734770303</v>
      </c>
      <c r="L629" s="2">
        <v>0.23482605780865601</v>
      </c>
      <c r="M629" s="2">
        <v>0.23302833930365199</v>
      </c>
      <c r="N629" s="2">
        <v>0.224537396720875</v>
      </c>
      <c r="O629" s="2">
        <v>0</v>
      </c>
      <c r="P629">
        <v>0</v>
      </c>
      <c r="Q629">
        <v>0</v>
      </c>
      <c r="R629" t="s">
        <v>45</v>
      </c>
    </row>
    <row r="630" spans="1:18" x14ac:dyDescent="0.25">
      <c r="A630" t="s">
        <v>132</v>
      </c>
      <c r="B630" t="s">
        <v>81</v>
      </c>
      <c r="C630" t="s">
        <v>21</v>
      </c>
      <c r="D630">
        <v>23.082871686000001</v>
      </c>
      <c r="E630">
        <v>28.257386993899999</v>
      </c>
      <c r="F630" s="2">
        <v>27.9536864139999</v>
      </c>
      <c r="G630" s="5">
        <v>26.232944688999901</v>
      </c>
      <c r="H630" s="2">
        <v>19.1975142884448</v>
      </c>
      <c r="I630" s="2">
        <v>17.449282639305501</v>
      </c>
      <c r="J630" s="2">
        <v>14.7251116991853</v>
      </c>
      <c r="K630" s="2">
        <v>10.867705896531101</v>
      </c>
      <c r="L630" s="2">
        <v>6.3528901575754597</v>
      </c>
      <c r="M630" s="2">
        <v>1.55083522768077</v>
      </c>
      <c r="N630" s="2">
        <v>-2.77800541664043</v>
      </c>
      <c r="O630" s="2">
        <v>0</v>
      </c>
      <c r="P630">
        <v>0</v>
      </c>
      <c r="Q630">
        <v>0</v>
      </c>
      <c r="R630" t="s">
        <v>46</v>
      </c>
    </row>
    <row r="631" spans="1:18" x14ac:dyDescent="0.25">
      <c r="A631" t="s">
        <v>132</v>
      </c>
      <c r="B631" t="s">
        <v>81</v>
      </c>
      <c r="C631" t="s">
        <v>22</v>
      </c>
      <c r="D631">
        <v>0</v>
      </c>
      <c r="E631">
        <v>0.10673152</v>
      </c>
      <c r="F631">
        <v>0.1532193</v>
      </c>
      <c r="G631" s="1">
        <v>0.15472440000000001</v>
      </c>
      <c r="H631">
        <v>0.15425727</v>
      </c>
      <c r="I631">
        <v>0.15537276</v>
      </c>
      <c r="J631">
        <v>0.14445315</v>
      </c>
      <c r="K631">
        <v>0.12541393000000001</v>
      </c>
      <c r="L631">
        <v>0.11587967</v>
      </c>
      <c r="M631">
        <v>8.3436706999999902E-2</v>
      </c>
      <c r="N631">
        <v>8.0371623000000003E-2</v>
      </c>
      <c r="O631">
        <v>0</v>
      </c>
      <c r="P631">
        <v>0</v>
      </c>
      <c r="Q631">
        <v>0</v>
      </c>
      <c r="R631" t="s">
        <v>45</v>
      </c>
    </row>
    <row r="632" spans="1:18" x14ac:dyDescent="0.25">
      <c r="A632" t="s">
        <v>132</v>
      </c>
      <c r="B632" t="s">
        <v>81</v>
      </c>
      <c r="C632" t="s">
        <v>23</v>
      </c>
      <c r="D632" s="2">
        <v>4.0183310000000003E-8</v>
      </c>
      <c r="E632" s="2">
        <v>0.62448159999999997</v>
      </c>
      <c r="F632" s="2">
        <v>0.68802269999999999</v>
      </c>
      <c r="G632" s="5">
        <v>0.69478149999999905</v>
      </c>
      <c r="H632" s="2">
        <v>0.69268370000000001</v>
      </c>
      <c r="I632" s="2">
        <v>0.69769250000000005</v>
      </c>
      <c r="J632" s="2">
        <v>0.64865829999999902</v>
      </c>
      <c r="K632" s="2">
        <v>0.563164</v>
      </c>
      <c r="L632" s="2">
        <v>0.52035122</v>
      </c>
      <c r="M632" s="2">
        <v>0.37466804999999997</v>
      </c>
      <c r="N632" s="2">
        <v>0.36090442</v>
      </c>
      <c r="O632" s="2">
        <v>0</v>
      </c>
      <c r="P632">
        <v>0</v>
      </c>
      <c r="Q632">
        <v>0</v>
      </c>
      <c r="R632" t="s">
        <v>45</v>
      </c>
    </row>
    <row r="633" spans="1:18" x14ac:dyDescent="0.25">
      <c r="A633" t="s">
        <v>132</v>
      </c>
      <c r="B633" t="s">
        <v>81</v>
      </c>
      <c r="C633" t="s">
        <v>24</v>
      </c>
      <c r="D633">
        <v>0</v>
      </c>
      <c r="E633" s="2">
        <v>0.13113040000000001</v>
      </c>
      <c r="F633" s="2">
        <v>0.16590640000000001</v>
      </c>
      <c r="G633" s="5">
        <v>0.16753589999999999</v>
      </c>
      <c r="H633" s="2">
        <v>0.16703018</v>
      </c>
      <c r="I633" s="2">
        <v>0.168238</v>
      </c>
      <c r="J633" s="2">
        <v>0.1564141</v>
      </c>
      <c r="K633" s="2">
        <v>0.13579842</v>
      </c>
      <c r="L633" s="2">
        <v>0.12547478000000001</v>
      </c>
      <c r="M633" s="2">
        <v>9.0345473999999995E-2</v>
      </c>
      <c r="N633" s="2">
        <v>8.7026574999999995E-2</v>
      </c>
      <c r="O633" s="2">
        <v>0</v>
      </c>
      <c r="P633">
        <v>0</v>
      </c>
      <c r="Q633">
        <v>0</v>
      </c>
      <c r="R633" t="s">
        <v>45</v>
      </c>
    </row>
    <row r="634" spans="1:18" x14ac:dyDescent="0.25">
      <c r="A634" t="s">
        <v>132</v>
      </c>
      <c r="B634" t="s">
        <v>81</v>
      </c>
      <c r="C634" t="s">
        <v>25</v>
      </c>
      <c r="D634" s="2">
        <v>2.0229560999999999E-7</v>
      </c>
      <c r="E634" s="2">
        <v>2.0314479999999999E-4</v>
      </c>
      <c r="F634" s="2">
        <v>1.5712309999999999E-4</v>
      </c>
      <c r="G634" s="5">
        <v>1.5866639999999999E-4</v>
      </c>
      <c r="H634" s="2">
        <v>1.5818732999999999E-4</v>
      </c>
      <c r="I634" s="2">
        <v>1.5933122000000001E-4</v>
      </c>
      <c r="J634" s="2">
        <v>1.4813348999999999E-4</v>
      </c>
      <c r="K634" s="2">
        <v>1.2860913000000001E-4</v>
      </c>
      <c r="L634" s="2">
        <v>1.18832009999999E-4</v>
      </c>
      <c r="M634" s="2">
        <v>8.5562592999999899E-5</v>
      </c>
      <c r="N634" s="2">
        <v>8.2419272999999897E-5</v>
      </c>
      <c r="O634" s="2">
        <v>0</v>
      </c>
      <c r="P634">
        <v>0</v>
      </c>
      <c r="Q634">
        <v>0</v>
      </c>
      <c r="R634" t="s">
        <v>45</v>
      </c>
    </row>
    <row r="635" spans="1:18" x14ac:dyDescent="0.25">
      <c r="A635" t="s">
        <v>132</v>
      </c>
      <c r="B635" t="s">
        <v>81</v>
      </c>
      <c r="C635" t="s">
        <v>26</v>
      </c>
      <c r="D635">
        <v>0</v>
      </c>
      <c r="E635">
        <v>9.5553219999999998E-3</v>
      </c>
      <c r="F635">
        <v>1.210141E-2</v>
      </c>
      <c r="G635" s="1">
        <v>1.222028E-2</v>
      </c>
      <c r="H635">
        <v>1.2183368999999999E-2</v>
      </c>
      <c r="I635">
        <v>1.2271469E-2</v>
      </c>
      <c r="J635">
        <v>1.1409032E-2</v>
      </c>
      <c r="K635">
        <v>9.9053059999999991E-3</v>
      </c>
      <c r="L635">
        <v>9.1522830000000006E-3</v>
      </c>
      <c r="M635">
        <v>6.5899043999999903E-3</v>
      </c>
      <c r="N635">
        <v>6.3478238000000001E-3</v>
      </c>
      <c r="O635">
        <v>0</v>
      </c>
      <c r="P635">
        <v>0</v>
      </c>
      <c r="Q635">
        <v>0</v>
      </c>
      <c r="R635" t="s">
        <v>45</v>
      </c>
    </row>
    <row r="636" spans="1:18" x14ac:dyDescent="0.25">
      <c r="A636" t="s">
        <v>132</v>
      </c>
      <c r="B636" t="s">
        <v>81</v>
      </c>
      <c r="C636" t="s">
        <v>27</v>
      </c>
      <c r="D636" s="2">
        <v>8.1042950060000001E-3</v>
      </c>
      <c r="E636" s="2">
        <v>8.9307231903999994E-3</v>
      </c>
      <c r="F636" s="2">
        <v>8.2658744197999998E-3</v>
      </c>
      <c r="G636" s="5">
        <v>8.6007532879999998E-3</v>
      </c>
      <c r="H636" s="2">
        <v>7.8902034268369999E-3</v>
      </c>
      <c r="I636" s="2">
        <v>8.0181030233050007E-3</v>
      </c>
      <c r="J636" s="2">
        <v>8.359696889087E-3</v>
      </c>
      <c r="K636" s="2">
        <v>8.8161518009769995E-3</v>
      </c>
      <c r="L636" s="2">
        <v>9.4019316368159998E-3</v>
      </c>
      <c r="M636" s="2">
        <v>1.0001928333904E-2</v>
      </c>
      <c r="N636" s="2">
        <v>1.053189451824E-2</v>
      </c>
      <c r="O636" s="2">
        <v>0</v>
      </c>
      <c r="P636">
        <v>0</v>
      </c>
      <c r="Q636">
        <v>0</v>
      </c>
      <c r="R636" t="s">
        <v>45</v>
      </c>
    </row>
    <row r="637" spans="1:18" x14ac:dyDescent="0.25">
      <c r="A637" t="s">
        <v>132</v>
      </c>
      <c r="B637" t="s">
        <v>81</v>
      </c>
      <c r="C637" t="s">
        <v>29</v>
      </c>
      <c r="D637" s="2">
        <v>2.2640248057938999E-2</v>
      </c>
      <c r="E637" s="2">
        <v>1.1021618514553E-2</v>
      </c>
      <c r="F637" s="2">
        <v>7.3330904246699897E-3</v>
      </c>
      <c r="G637" s="5">
        <v>5.3950989742250002E-3</v>
      </c>
      <c r="H637" s="2">
        <v>4.8217247282149904E-3</v>
      </c>
      <c r="I637" s="2">
        <v>4.27683596652599E-3</v>
      </c>
      <c r="J637" s="2">
        <v>4.1161644569039898E-3</v>
      </c>
      <c r="K637" s="2">
        <v>4.2022996182309999E-3</v>
      </c>
      <c r="L637" s="2">
        <v>4.298092258922E-3</v>
      </c>
      <c r="M637" s="2">
        <v>4.4404777641049997E-3</v>
      </c>
      <c r="N637" s="2">
        <v>4.5360524661909899E-3</v>
      </c>
      <c r="O637" s="2">
        <v>0</v>
      </c>
      <c r="P637">
        <v>0</v>
      </c>
      <c r="Q637">
        <v>0</v>
      </c>
      <c r="R637" t="s">
        <v>45</v>
      </c>
    </row>
    <row r="638" spans="1:18" x14ac:dyDescent="0.25">
      <c r="A638" t="s">
        <v>132</v>
      </c>
      <c r="B638" t="s">
        <v>81</v>
      </c>
      <c r="C638" t="s">
        <v>31</v>
      </c>
      <c r="D638" s="2">
        <v>0.25202386921316</v>
      </c>
      <c r="E638" s="2">
        <v>0.14370022275211</v>
      </c>
      <c r="F638" s="2">
        <v>0.10914736873586001</v>
      </c>
      <c r="G638" s="5">
        <v>0.11077125247075501</v>
      </c>
      <c r="H638" s="2">
        <v>9.7461957258837995E-2</v>
      </c>
      <c r="I638" s="2">
        <v>8.3376761427095006E-2</v>
      </c>
      <c r="J638" s="2">
        <v>7.7172886250524902E-2</v>
      </c>
      <c r="K638" s="2">
        <v>7.6374765660589997E-2</v>
      </c>
      <c r="L638" s="2">
        <v>7.6640422929324006E-2</v>
      </c>
      <c r="M638" s="2">
        <v>7.7488582306942999E-2</v>
      </c>
      <c r="N638" s="2">
        <v>7.7162203405058999E-2</v>
      </c>
      <c r="O638" s="2">
        <v>0</v>
      </c>
      <c r="P638">
        <v>0</v>
      </c>
      <c r="Q638">
        <v>0</v>
      </c>
      <c r="R638" t="s">
        <v>45</v>
      </c>
    </row>
    <row r="639" spans="1:18" x14ac:dyDescent="0.25">
      <c r="A639" t="s">
        <v>132</v>
      </c>
      <c r="B639" t="s">
        <v>81</v>
      </c>
      <c r="C639" t="s">
        <v>32</v>
      </c>
      <c r="D639" s="2">
        <v>0.424058909451</v>
      </c>
      <c r="E639" s="2">
        <v>0.31274075657139899</v>
      </c>
      <c r="F639" s="2">
        <v>0.28084789187339898</v>
      </c>
      <c r="G639" s="5">
        <v>0.207976629685209</v>
      </c>
      <c r="H639" s="2">
        <v>0.15766519686087799</v>
      </c>
      <c r="I639" s="2">
        <v>0.138613151214424</v>
      </c>
      <c r="J639" s="2">
        <v>0.123534743292323</v>
      </c>
      <c r="K639" s="2">
        <v>0.113552537301236</v>
      </c>
      <c r="L639" s="2">
        <v>0.11197600744392899</v>
      </c>
      <c r="M639" s="2">
        <v>0.113233097655884</v>
      </c>
      <c r="N639" s="2">
        <v>0.11345250924375699</v>
      </c>
      <c r="O639" s="2">
        <v>0</v>
      </c>
      <c r="P639">
        <v>0</v>
      </c>
      <c r="Q639">
        <v>0</v>
      </c>
      <c r="R639" t="s">
        <v>45</v>
      </c>
    </row>
    <row r="640" spans="1:18" x14ac:dyDescent="0.25">
      <c r="A640" t="s">
        <v>132</v>
      </c>
      <c r="B640" t="s">
        <v>81</v>
      </c>
      <c r="C640" t="s">
        <v>34</v>
      </c>
      <c r="D640">
        <v>9.9485525787020006E-3</v>
      </c>
      <c r="E640" s="2">
        <v>6.0734960102690003E-3</v>
      </c>
      <c r="F640" s="2">
        <v>5.5485318810699997E-3</v>
      </c>
      <c r="G640" s="5">
        <v>5.3912225794590001E-3</v>
      </c>
      <c r="H640" s="2">
        <v>4.9105687997589896E-3</v>
      </c>
      <c r="I640" s="2">
        <v>4.773921409062E-3</v>
      </c>
      <c r="J640" s="2">
        <v>4.6764318352389899E-3</v>
      </c>
      <c r="K640" s="2">
        <v>4.6228302786979897E-3</v>
      </c>
      <c r="L640" s="2">
        <v>4.6435845948579902E-3</v>
      </c>
      <c r="M640" s="2">
        <v>4.7256798419209999E-3</v>
      </c>
      <c r="N640" s="2">
        <v>4.7041526183489897E-3</v>
      </c>
      <c r="O640" s="2">
        <v>0</v>
      </c>
      <c r="P640">
        <v>0</v>
      </c>
      <c r="Q640">
        <v>0</v>
      </c>
      <c r="R640" t="s">
        <v>45</v>
      </c>
    </row>
    <row r="641" spans="1:18" x14ac:dyDescent="0.25">
      <c r="A641" t="s">
        <v>132</v>
      </c>
      <c r="B641" t="s">
        <v>81</v>
      </c>
      <c r="C641" t="s">
        <v>36</v>
      </c>
      <c r="D641">
        <v>4.6304612394219999E-2</v>
      </c>
      <c r="E641">
        <v>4.7300862839689997E-2</v>
      </c>
      <c r="F641">
        <v>6.0766250485779903E-2</v>
      </c>
      <c r="G641" s="1">
        <v>4.6731756320139997E-2</v>
      </c>
      <c r="H641">
        <v>4.0573452915340001E-2</v>
      </c>
      <c r="I641">
        <v>3.5161443975329998E-2</v>
      </c>
      <c r="J641">
        <v>3.5238318480825898E-2</v>
      </c>
      <c r="K641">
        <v>3.7002920520229E-2</v>
      </c>
      <c r="L641">
        <v>3.9021964164167998E-2</v>
      </c>
      <c r="M641">
        <v>4.1592207748050898E-2</v>
      </c>
      <c r="N641">
        <v>4.3760827141508897E-2</v>
      </c>
      <c r="O641">
        <v>0</v>
      </c>
      <c r="P641">
        <v>0</v>
      </c>
      <c r="Q641">
        <v>0</v>
      </c>
      <c r="R641" t="s">
        <v>45</v>
      </c>
    </row>
    <row r="642" spans="1:18" x14ac:dyDescent="0.25">
      <c r="A642" t="s">
        <v>132</v>
      </c>
      <c r="B642" t="s">
        <v>81</v>
      </c>
      <c r="C642" t="s">
        <v>37</v>
      </c>
      <c r="D642">
        <v>3.2427398815159998E-2</v>
      </c>
      <c r="E642">
        <v>2.4609602147820001E-2</v>
      </c>
      <c r="F642">
        <v>2.475240665546E-2</v>
      </c>
      <c r="G642" s="1">
        <v>2.15296061896499E-2</v>
      </c>
      <c r="H642">
        <v>1.7845511983823899E-2</v>
      </c>
      <c r="I642">
        <v>1.59068267549499E-2</v>
      </c>
      <c r="J642">
        <v>1.5486319394659999E-2</v>
      </c>
      <c r="K642">
        <v>1.56435322391619E-2</v>
      </c>
      <c r="L642">
        <v>1.6112489013638001E-2</v>
      </c>
      <c r="M642">
        <v>1.6893302499946E-2</v>
      </c>
      <c r="N642">
        <v>1.7430475109591899E-2</v>
      </c>
      <c r="O642">
        <v>0</v>
      </c>
      <c r="P642">
        <v>0</v>
      </c>
      <c r="Q642">
        <v>0</v>
      </c>
      <c r="R642" t="s">
        <v>45</v>
      </c>
    </row>
    <row r="643" spans="1:18" x14ac:dyDescent="0.25">
      <c r="A643" t="s">
        <v>132</v>
      </c>
      <c r="B643" t="s">
        <v>81</v>
      </c>
      <c r="C643" t="s">
        <v>39</v>
      </c>
      <c r="D643">
        <v>0.177402423992299</v>
      </c>
      <c r="E643" s="2">
        <v>0.13575020777274999</v>
      </c>
      <c r="F643" s="2">
        <v>0.12137241957741</v>
      </c>
      <c r="G643" s="5">
        <v>8.7992688630259899E-2</v>
      </c>
      <c r="H643" s="2">
        <v>3.7106237883798E-2</v>
      </c>
      <c r="I643" s="2">
        <v>2.9133086985965999E-2</v>
      </c>
      <c r="J643" s="2">
        <v>2.4362835205597899E-2</v>
      </c>
      <c r="K643" s="2">
        <v>2.2814103986054001E-2</v>
      </c>
      <c r="L643" s="2">
        <v>2.1367227102386002E-2</v>
      </c>
      <c r="M643" s="2">
        <v>2.0718624478901999E-2</v>
      </c>
      <c r="N643" s="2">
        <v>2.0724647849861898E-2</v>
      </c>
      <c r="O643" s="2">
        <v>0</v>
      </c>
      <c r="P643">
        <v>0</v>
      </c>
      <c r="Q643">
        <v>0</v>
      </c>
      <c r="R643" t="s">
        <v>45</v>
      </c>
    </row>
    <row r="644" spans="1:18" x14ac:dyDescent="0.25">
      <c r="A644" t="s">
        <v>132</v>
      </c>
      <c r="B644" t="s">
        <v>82</v>
      </c>
      <c r="C644" t="s">
        <v>16</v>
      </c>
      <c r="D644">
        <v>1.27660973400419E-2</v>
      </c>
      <c r="E644" s="2">
        <v>6.2313315834269904E-3</v>
      </c>
      <c r="F644" s="2">
        <v>5.3736316818879899E-3</v>
      </c>
      <c r="G644" s="5">
        <v>2.6449082858069901E-3</v>
      </c>
      <c r="H644" s="2">
        <v>2.2640271014689899E-3</v>
      </c>
      <c r="I644" s="2">
        <v>2.0625990918230002E-3</v>
      </c>
      <c r="J644" s="2">
        <v>1.97195413262899E-3</v>
      </c>
      <c r="K644" s="2">
        <v>1.9518162976159899E-3</v>
      </c>
      <c r="L644" s="2">
        <v>2.1249476956380002E-3</v>
      </c>
      <c r="M644" s="2">
        <v>2.27812474683499E-3</v>
      </c>
      <c r="N644" s="2">
        <v>2.3987809609199999E-3</v>
      </c>
      <c r="O644" s="2">
        <v>0</v>
      </c>
      <c r="P644">
        <v>0</v>
      </c>
      <c r="Q644">
        <v>0</v>
      </c>
      <c r="R644" t="s">
        <v>45</v>
      </c>
    </row>
    <row r="645" spans="1:18" x14ac:dyDescent="0.25">
      <c r="A645" t="s">
        <v>132</v>
      </c>
      <c r="B645" t="s">
        <v>82</v>
      </c>
      <c r="C645" t="s">
        <v>17</v>
      </c>
      <c r="D645">
        <v>0.10286298385999899</v>
      </c>
      <c r="E645">
        <v>0.1060900757492</v>
      </c>
      <c r="F645">
        <v>7.9837896180599999E-2</v>
      </c>
      <c r="G645" s="5">
        <v>7.5421146492300001E-2</v>
      </c>
      <c r="H645">
        <v>7.7491703761978004E-2</v>
      </c>
      <c r="I645" s="2">
        <v>7.9533400650869002E-2</v>
      </c>
      <c r="J645" s="2">
        <v>8.1286540732926002E-2</v>
      </c>
      <c r="K645" s="2">
        <v>8.2860154956062998E-2</v>
      </c>
      <c r="L645" s="2">
        <v>8.4400551782391905E-2</v>
      </c>
      <c r="M645" s="2">
        <v>8.5885596832575004E-2</v>
      </c>
      <c r="N645" s="2">
        <v>8.7364749359626903E-2</v>
      </c>
      <c r="O645" s="2">
        <v>0</v>
      </c>
      <c r="P645">
        <v>0</v>
      </c>
      <c r="Q645">
        <v>0</v>
      </c>
      <c r="R645" t="s">
        <v>45</v>
      </c>
    </row>
    <row r="646" spans="1:18" x14ac:dyDescent="0.25">
      <c r="A646" t="s">
        <v>132</v>
      </c>
      <c r="B646" t="s">
        <v>82</v>
      </c>
      <c r="C646" t="s">
        <v>19</v>
      </c>
      <c r="D646">
        <v>1.3560586928143601</v>
      </c>
      <c r="E646" s="2">
        <v>0.86623092676661895</v>
      </c>
      <c r="F646">
        <v>0.49140254060813998</v>
      </c>
      <c r="G646" s="5">
        <v>0.3847860655625</v>
      </c>
      <c r="H646" s="2">
        <v>0.33079653789806501</v>
      </c>
      <c r="I646" s="2">
        <v>0.28872950377886097</v>
      </c>
      <c r="J646" s="2">
        <v>0.24032685386922201</v>
      </c>
      <c r="K646" s="2">
        <v>0.21966393978416399</v>
      </c>
      <c r="L646" s="2">
        <v>0.20541262859783599</v>
      </c>
      <c r="M646" s="2">
        <v>0.20156862207847601</v>
      </c>
      <c r="N646" s="2">
        <v>0.19361873426339399</v>
      </c>
      <c r="O646" s="2">
        <v>0</v>
      </c>
      <c r="P646">
        <v>0</v>
      </c>
      <c r="Q646">
        <v>0</v>
      </c>
      <c r="R646" t="s">
        <v>45</v>
      </c>
    </row>
    <row r="647" spans="1:18" x14ac:dyDescent="0.25">
      <c r="A647" t="s">
        <v>132</v>
      </c>
      <c r="B647" t="s">
        <v>82</v>
      </c>
      <c r="C647" t="s">
        <v>21</v>
      </c>
      <c r="D647">
        <v>7.9469301466399997</v>
      </c>
      <c r="E647" s="2">
        <v>11.109985908800001</v>
      </c>
      <c r="F647" s="2">
        <v>10.921846771359901</v>
      </c>
      <c r="G647" s="1">
        <v>10.021967758400001</v>
      </c>
      <c r="H647">
        <v>8.9850980576329</v>
      </c>
      <c r="I647">
        <v>8.1180747337895998</v>
      </c>
      <c r="J647">
        <v>7.1203557437271199</v>
      </c>
      <c r="K647">
        <v>6.1279670934663999</v>
      </c>
      <c r="L647">
        <v>5.2467944456863798</v>
      </c>
      <c r="M647">
        <v>4.4417348396748997</v>
      </c>
      <c r="N647">
        <v>3.7076729578507299</v>
      </c>
      <c r="O647">
        <v>0</v>
      </c>
      <c r="P647">
        <v>0</v>
      </c>
      <c r="Q647">
        <v>0</v>
      </c>
      <c r="R647" t="s">
        <v>46</v>
      </c>
    </row>
    <row r="648" spans="1:18" x14ac:dyDescent="0.25">
      <c r="A648" t="s">
        <v>132</v>
      </c>
      <c r="B648" t="s">
        <v>82</v>
      </c>
      <c r="C648" t="s">
        <v>22</v>
      </c>
      <c r="D648">
        <v>0</v>
      </c>
      <c r="E648">
        <v>1.7843629999999999E-2</v>
      </c>
      <c r="F648">
        <v>2.4758559999999999E-2</v>
      </c>
      <c r="G648" s="1">
        <v>2.6365400000000001E-2</v>
      </c>
      <c r="H648">
        <v>2.799488E-2</v>
      </c>
      <c r="I648">
        <v>2.8714460000000001E-2</v>
      </c>
      <c r="J648">
        <v>2.68083189999999E-2</v>
      </c>
      <c r="K648">
        <v>2.3402019999999898E-2</v>
      </c>
      <c r="L648">
        <v>2.1572171000000001E-2</v>
      </c>
      <c r="M648">
        <v>1.55859639999999E-2</v>
      </c>
      <c r="N648">
        <v>1.47813171E-2</v>
      </c>
      <c r="O648">
        <v>0</v>
      </c>
      <c r="P648">
        <v>0</v>
      </c>
      <c r="Q648">
        <v>0</v>
      </c>
      <c r="R648" t="s">
        <v>45</v>
      </c>
    </row>
    <row r="649" spans="1:18" x14ac:dyDescent="0.25">
      <c r="A649" t="s">
        <v>132</v>
      </c>
      <c r="B649" t="s">
        <v>82</v>
      </c>
      <c r="C649" t="s">
        <v>23</v>
      </c>
      <c r="D649" s="2">
        <v>4.8869280000000004E-9</v>
      </c>
      <c r="E649">
        <v>0.1044023</v>
      </c>
      <c r="F649">
        <v>0.1111771</v>
      </c>
      <c r="G649" s="1">
        <v>0.1183925</v>
      </c>
      <c r="H649">
        <v>0.12570943000000001</v>
      </c>
      <c r="I649">
        <v>0.12894061999999901</v>
      </c>
      <c r="J649">
        <v>0.12038124</v>
      </c>
      <c r="K649">
        <v>0.10508557</v>
      </c>
      <c r="L649">
        <v>9.6868589999999893E-2</v>
      </c>
      <c r="M649">
        <v>6.9987832E-2</v>
      </c>
      <c r="N649">
        <v>6.6374746999999998E-2</v>
      </c>
      <c r="O649">
        <v>0</v>
      </c>
      <c r="P649">
        <v>0</v>
      </c>
      <c r="Q649">
        <v>0</v>
      </c>
      <c r="R649" t="s">
        <v>45</v>
      </c>
    </row>
    <row r="650" spans="1:18" x14ac:dyDescent="0.25">
      <c r="A650" t="s">
        <v>132</v>
      </c>
      <c r="B650" t="s">
        <v>82</v>
      </c>
      <c r="C650" t="s">
        <v>24</v>
      </c>
      <c r="D650">
        <v>0</v>
      </c>
      <c r="E650" s="2">
        <v>2.1922729999999901E-2</v>
      </c>
      <c r="F650" s="2">
        <v>2.680861E-2</v>
      </c>
      <c r="G650" s="5">
        <v>2.8548569999999999E-2</v>
      </c>
      <c r="H650" s="2">
        <v>3.0312939999999899E-2</v>
      </c>
      <c r="I650" s="2">
        <v>3.1092060000000001E-2</v>
      </c>
      <c r="J650" s="2">
        <v>2.9028140000000001E-2</v>
      </c>
      <c r="K650" s="2">
        <v>2.5339795999999901E-2</v>
      </c>
      <c r="L650" s="2">
        <v>2.3358390999999899E-2</v>
      </c>
      <c r="M650" s="2">
        <v>1.6876504999999899E-2</v>
      </c>
      <c r="N650" s="2">
        <v>1.60052683E-2</v>
      </c>
      <c r="O650" s="2">
        <v>0</v>
      </c>
      <c r="P650">
        <v>0</v>
      </c>
      <c r="Q650">
        <v>0</v>
      </c>
      <c r="R650" t="s">
        <v>45</v>
      </c>
    </row>
    <row r="651" spans="1:18" x14ac:dyDescent="0.25">
      <c r="A651" t="s">
        <v>132</v>
      </c>
      <c r="B651" t="s">
        <v>82</v>
      </c>
      <c r="C651" t="s">
        <v>25</v>
      </c>
      <c r="D651" s="2">
        <v>2.4602490000000002E-8</v>
      </c>
      <c r="E651" s="2">
        <v>3.396213E-5</v>
      </c>
      <c r="F651" s="2">
        <v>2.5389369999999999E-5</v>
      </c>
      <c r="G651" s="5">
        <v>2.7037099999999999E-5</v>
      </c>
      <c r="H651" s="2">
        <v>2.8708150000000001E-5</v>
      </c>
      <c r="I651" s="2">
        <v>2.9446019999999899E-5</v>
      </c>
      <c r="J651" s="2">
        <v>2.7491350999999998E-5</v>
      </c>
      <c r="K651" s="2">
        <v>2.3998272E-5</v>
      </c>
      <c r="L651" s="2">
        <v>2.2121754E-5</v>
      </c>
      <c r="M651" s="2">
        <v>1.5983049E-5</v>
      </c>
      <c r="N651" s="2">
        <v>1.51579204E-5</v>
      </c>
      <c r="O651">
        <v>0</v>
      </c>
      <c r="P651">
        <v>0</v>
      </c>
      <c r="Q651">
        <v>0</v>
      </c>
      <c r="R651" t="s">
        <v>45</v>
      </c>
    </row>
    <row r="652" spans="1:18" x14ac:dyDescent="0.25">
      <c r="A652" t="s">
        <v>132</v>
      </c>
      <c r="B652" t="s">
        <v>82</v>
      </c>
      <c r="C652" t="s">
        <v>26</v>
      </c>
      <c r="D652">
        <v>0</v>
      </c>
      <c r="E652">
        <v>1.5974819999999999E-3</v>
      </c>
      <c r="F652">
        <v>1.955451E-3</v>
      </c>
      <c r="G652" s="1">
        <v>2.0823640000000002E-3</v>
      </c>
      <c r="H652">
        <v>2.211059E-3</v>
      </c>
      <c r="I652" s="2">
        <v>2.2678937999999998E-3</v>
      </c>
      <c r="J652">
        <v>2.1173449999999901E-3</v>
      </c>
      <c r="K652">
        <v>1.848314E-3</v>
      </c>
      <c r="L652">
        <v>1.7037875E-3</v>
      </c>
      <c r="M652" s="2">
        <v>1.2309918999999999E-3</v>
      </c>
      <c r="N652" s="2">
        <v>1.16744246E-3</v>
      </c>
      <c r="O652">
        <v>0</v>
      </c>
      <c r="P652">
        <v>0</v>
      </c>
      <c r="Q652">
        <v>0</v>
      </c>
      <c r="R652" t="s">
        <v>45</v>
      </c>
    </row>
    <row r="653" spans="1:18" x14ac:dyDescent="0.25">
      <c r="A653" t="s">
        <v>132</v>
      </c>
      <c r="B653" t="s">
        <v>82</v>
      </c>
      <c r="C653" t="s">
        <v>27</v>
      </c>
      <c r="D653" s="2">
        <v>3.1882647550000001E-3</v>
      </c>
      <c r="E653">
        <v>2.93941708189999E-3</v>
      </c>
      <c r="F653">
        <v>2.5916236273999999E-3</v>
      </c>
      <c r="G653" s="1">
        <v>1.9584383029999999E-3</v>
      </c>
      <c r="H653">
        <v>1.78260242274E-3</v>
      </c>
      <c r="I653">
        <v>1.757054643151E-3</v>
      </c>
      <c r="J653">
        <v>1.6691246508149999E-3</v>
      </c>
      <c r="K653">
        <v>1.6016013604580001E-3</v>
      </c>
      <c r="L653">
        <v>1.6084284858309901E-3</v>
      </c>
      <c r="M653">
        <v>1.6285953608299901E-3</v>
      </c>
      <c r="N653">
        <v>1.64041057938199E-3</v>
      </c>
      <c r="O653">
        <v>0</v>
      </c>
      <c r="P653">
        <v>0</v>
      </c>
      <c r="Q653">
        <v>0</v>
      </c>
      <c r="R653" t="s">
        <v>45</v>
      </c>
    </row>
    <row r="654" spans="1:18" x14ac:dyDescent="0.25">
      <c r="A654" t="s">
        <v>132</v>
      </c>
      <c r="B654" t="s">
        <v>82</v>
      </c>
      <c r="C654" t="s">
        <v>29</v>
      </c>
      <c r="D654" s="2">
        <v>2.1761732975799902E-3</v>
      </c>
      <c r="E654" s="2">
        <v>2.7013049180719998E-3</v>
      </c>
      <c r="F654" s="2">
        <v>3.499509831507E-3</v>
      </c>
      <c r="G654" s="5">
        <v>2.61451807612999E-3</v>
      </c>
      <c r="H654" s="2">
        <v>2.2226818433049998E-3</v>
      </c>
      <c r="I654" s="2">
        <v>2.2203501983809998E-3</v>
      </c>
      <c r="J654" s="2">
        <v>2.1386570096400001E-3</v>
      </c>
      <c r="K654" s="2">
        <v>2.0889143808220001E-3</v>
      </c>
      <c r="L654" s="2">
        <v>2.0489130444E-3</v>
      </c>
      <c r="M654" s="2">
        <v>2.0450009998309901E-3</v>
      </c>
      <c r="N654" s="2">
        <v>2.0139366613299899E-3</v>
      </c>
      <c r="O654" s="2">
        <v>0</v>
      </c>
      <c r="P654">
        <v>0</v>
      </c>
      <c r="Q654">
        <v>0</v>
      </c>
      <c r="R654" t="s">
        <v>45</v>
      </c>
    </row>
    <row r="655" spans="1:18" x14ac:dyDescent="0.25">
      <c r="A655" t="s">
        <v>132</v>
      </c>
      <c r="B655" t="s">
        <v>82</v>
      </c>
      <c r="C655" t="s">
        <v>31</v>
      </c>
      <c r="D655" s="2">
        <v>0.22019743519341201</v>
      </c>
      <c r="E655" s="2">
        <v>0.21343086076326401</v>
      </c>
      <c r="F655" s="2">
        <v>9.2242453924493997E-2</v>
      </c>
      <c r="G655" s="5">
        <v>8.4512220579896893E-2</v>
      </c>
      <c r="H655" s="2">
        <v>6.5148261886770906E-2</v>
      </c>
      <c r="I655" s="2">
        <v>6.3992980590501999E-2</v>
      </c>
      <c r="J655" s="2">
        <v>6.3119449338037995E-2</v>
      </c>
      <c r="K655" s="2">
        <v>6.4643301050545998E-2</v>
      </c>
      <c r="L655" s="2">
        <v>6.6602536228190998E-2</v>
      </c>
      <c r="M655" s="2">
        <v>6.8586127396134997E-2</v>
      </c>
      <c r="N655" s="2">
        <v>6.9509755656706002E-2</v>
      </c>
      <c r="O655" s="2">
        <v>0</v>
      </c>
      <c r="P655">
        <v>0</v>
      </c>
      <c r="Q655">
        <v>0</v>
      </c>
      <c r="R655" t="s">
        <v>45</v>
      </c>
    </row>
    <row r="656" spans="1:18" x14ac:dyDescent="0.25">
      <c r="A656" t="s">
        <v>132</v>
      </c>
      <c r="B656" t="s">
        <v>82</v>
      </c>
      <c r="C656" t="s">
        <v>32</v>
      </c>
      <c r="D656" s="2">
        <v>0.28710441157159999</v>
      </c>
      <c r="E656" s="2">
        <v>0.21536502710210001</v>
      </c>
      <c r="F656" s="2">
        <v>0.14496239925560001</v>
      </c>
      <c r="G656" s="5">
        <v>9.3662654344799895E-2</v>
      </c>
      <c r="H656" s="2">
        <v>7.6569830065740002E-2</v>
      </c>
      <c r="I656" s="2">
        <v>6.6080138118919995E-2</v>
      </c>
      <c r="J656" s="2">
        <v>5.7689055258427997E-2</v>
      </c>
      <c r="K656" s="2">
        <v>5.0191037208718002E-2</v>
      </c>
      <c r="L656" s="2">
        <v>4.8666113286906898E-2</v>
      </c>
      <c r="M656" s="2">
        <v>4.8905108696289001E-2</v>
      </c>
      <c r="N656" s="2">
        <v>4.9104751909186901E-2</v>
      </c>
      <c r="O656">
        <v>0</v>
      </c>
      <c r="P656">
        <v>0</v>
      </c>
      <c r="Q656">
        <v>0</v>
      </c>
      <c r="R656" t="s">
        <v>45</v>
      </c>
    </row>
    <row r="657" spans="1:18" x14ac:dyDescent="0.25">
      <c r="A657" t="s">
        <v>132</v>
      </c>
      <c r="B657" t="s">
        <v>82</v>
      </c>
      <c r="C657" t="s">
        <v>34</v>
      </c>
      <c r="D657">
        <v>2.5908438851528999E-2</v>
      </c>
      <c r="E657">
        <v>2.8317367857880998E-2</v>
      </c>
      <c r="F657">
        <v>1.3640915185464E-2</v>
      </c>
      <c r="G657" s="1">
        <v>7.0648887822249897E-3</v>
      </c>
      <c r="H657">
        <v>6.4642226474119898E-3</v>
      </c>
      <c r="I657">
        <v>6.2816955541009998E-3</v>
      </c>
      <c r="J657">
        <v>5.95421238809999E-3</v>
      </c>
      <c r="K657">
        <v>5.5830986538849903E-3</v>
      </c>
      <c r="L657">
        <v>5.2233223534659898E-3</v>
      </c>
      <c r="M657">
        <v>4.9391956025939899E-3</v>
      </c>
      <c r="N657">
        <v>4.6589025065089896E-3</v>
      </c>
      <c r="O657">
        <v>0</v>
      </c>
      <c r="P657">
        <v>0</v>
      </c>
      <c r="Q657">
        <v>0</v>
      </c>
      <c r="R657" t="s">
        <v>45</v>
      </c>
    </row>
    <row r="658" spans="1:18" x14ac:dyDescent="0.25">
      <c r="A658" t="s">
        <v>132</v>
      </c>
      <c r="B658" t="s">
        <v>82</v>
      </c>
      <c r="C658" t="s">
        <v>36</v>
      </c>
      <c r="D658">
        <v>6.2556559025695999E-2</v>
      </c>
      <c r="E658" s="2">
        <v>6.4861793032369996E-2</v>
      </c>
      <c r="F658" s="2">
        <v>5.4917681227669997E-2</v>
      </c>
      <c r="G658" s="5">
        <v>3.5679294043079998E-2</v>
      </c>
      <c r="H658" s="2">
        <v>2.7802701724209001E-2</v>
      </c>
      <c r="I658" s="2">
        <v>2.8702397278397001E-2</v>
      </c>
      <c r="J658" s="2">
        <v>2.9626407008639E-2</v>
      </c>
      <c r="K658" s="2">
        <v>3.0492495436536E-2</v>
      </c>
      <c r="L658" s="2">
        <v>3.1404595057196998E-2</v>
      </c>
      <c r="M658" s="2">
        <v>3.2505590068845E-2</v>
      </c>
      <c r="N658" s="2">
        <v>3.3487151383845899E-2</v>
      </c>
      <c r="O658" s="2">
        <v>0</v>
      </c>
      <c r="P658">
        <v>0</v>
      </c>
      <c r="Q658">
        <v>0</v>
      </c>
      <c r="R658" t="s">
        <v>45</v>
      </c>
    </row>
    <row r="659" spans="1:18" x14ac:dyDescent="0.25">
      <c r="A659" t="s">
        <v>132</v>
      </c>
      <c r="B659" t="s">
        <v>82</v>
      </c>
      <c r="C659" t="s">
        <v>37</v>
      </c>
      <c r="D659">
        <v>5.6813536498924899E-2</v>
      </c>
      <c r="E659">
        <v>5.4765148099739903E-2</v>
      </c>
      <c r="F659" s="2">
        <v>3.3027717052300003E-2</v>
      </c>
      <c r="G659" s="5">
        <v>1.8728277640129899E-2</v>
      </c>
      <c r="H659" s="2">
        <v>1.5479307250161001E-2</v>
      </c>
      <c r="I659" s="2">
        <v>1.5216881460779E-2</v>
      </c>
      <c r="J659" s="2">
        <v>1.4962162658825899E-2</v>
      </c>
      <c r="K659" s="2">
        <v>1.46856892760149E-2</v>
      </c>
      <c r="L659" s="2">
        <v>1.4537420631153E-2</v>
      </c>
      <c r="M659" s="2">
        <v>1.4540159286646899E-2</v>
      </c>
      <c r="N659" s="2">
        <v>1.4508657888081001E-2</v>
      </c>
      <c r="O659" s="2">
        <v>0</v>
      </c>
      <c r="P659">
        <v>0</v>
      </c>
      <c r="Q659">
        <v>0</v>
      </c>
      <c r="R659" t="s">
        <v>45</v>
      </c>
    </row>
    <row r="660" spans="1:18" x14ac:dyDescent="0.25">
      <c r="A660" t="s">
        <v>132</v>
      </c>
      <c r="B660" t="s">
        <v>82</v>
      </c>
      <c r="C660" t="s">
        <v>39</v>
      </c>
      <c r="D660">
        <v>0.1074666783497</v>
      </c>
      <c r="E660" s="2">
        <v>4.9351578169426001E-2</v>
      </c>
      <c r="F660" s="2">
        <v>3.4755719651239997E-2</v>
      </c>
      <c r="G660" s="5">
        <v>1.3384650717348999E-2</v>
      </c>
      <c r="H660" s="2">
        <v>9.880257679174E-3</v>
      </c>
      <c r="I660" s="2">
        <v>7.2942238271119899E-3</v>
      </c>
      <c r="J660" s="2">
        <v>7.3853622727839902E-3</v>
      </c>
      <c r="K660" s="2">
        <v>6.7688832739909999E-3</v>
      </c>
      <c r="L660" s="2">
        <v>6.6040971270509997E-3</v>
      </c>
      <c r="M660" s="2">
        <v>6.6926650964569904E-3</v>
      </c>
      <c r="N660" s="2">
        <v>6.7913556165639898E-3</v>
      </c>
      <c r="O660" s="2">
        <v>0</v>
      </c>
      <c r="P660">
        <v>0</v>
      </c>
      <c r="Q660">
        <v>0</v>
      </c>
      <c r="R660" t="s">
        <v>45</v>
      </c>
    </row>
    <row r="661" spans="1:18" x14ac:dyDescent="0.25">
      <c r="A661" t="s">
        <v>132</v>
      </c>
      <c r="B661" t="s">
        <v>83</v>
      </c>
      <c r="C661" t="s">
        <v>16</v>
      </c>
      <c r="D661">
        <v>1.304431287512E-2</v>
      </c>
      <c r="E661">
        <v>1.0741625616899999E-2</v>
      </c>
      <c r="F661">
        <v>1.0354673189099901E-2</v>
      </c>
      <c r="G661" s="1">
        <v>1.081793168143E-2</v>
      </c>
      <c r="H661">
        <v>1.0034660420335999E-2</v>
      </c>
      <c r="I661">
        <v>9.8646104105230004E-3</v>
      </c>
      <c r="J661">
        <v>9.9974326708429893E-3</v>
      </c>
      <c r="K661" s="2">
        <v>1.0284930216701E-2</v>
      </c>
      <c r="L661" s="2">
        <v>1.1054372867123999E-2</v>
      </c>
      <c r="M661" s="2">
        <v>1.1740265320286001E-2</v>
      </c>
      <c r="N661" s="2">
        <v>1.23736803259069E-2</v>
      </c>
      <c r="O661">
        <v>0</v>
      </c>
      <c r="P661">
        <v>0</v>
      </c>
      <c r="Q661">
        <v>0</v>
      </c>
      <c r="R661" t="s">
        <v>45</v>
      </c>
    </row>
    <row r="662" spans="1:18" x14ac:dyDescent="0.25">
      <c r="A662" t="s">
        <v>132</v>
      </c>
      <c r="B662" t="s">
        <v>83</v>
      </c>
      <c r="C662" t="s">
        <v>17</v>
      </c>
      <c r="D662">
        <v>0.50002150700000003</v>
      </c>
      <c r="E662">
        <v>0.37051994784699999</v>
      </c>
      <c r="F662" s="2">
        <v>0.21941998795000001</v>
      </c>
      <c r="G662" s="5">
        <v>0.15856019415</v>
      </c>
      <c r="H662" s="2">
        <v>0.16187688048594501</v>
      </c>
      <c r="I662" s="2">
        <v>0.16553203131400099</v>
      </c>
      <c r="J662" s="2">
        <v>0.16852976421787999</v>
      </c>
      <c r="K662" s="2">
        <v>0.17153578199806099</v>
      </c>
      <c r="L662" s="2">
        <v>0.174794791488878</v>
      </c>
      <c r="M662" s="2">
        <v>0.178279179674244</v>
      </c>
      <c r="N662" s="2">
        <v>0.18189238791308199</v>
      </c>
      <c r="O662" s="2">
        <v>0</v>
      </c>
      <c r="P662">
        <v>0</v>
      </c>
      <c r="Q662">
        <v>0</v>
      </c>
      <c r="R662" t="s">
        <v>45</v>
      </c>
    </row>
    <row r="663" spans="1:18" x14ac:dyDescent="0.25">
      <c r="A663" t="s">
        <v>132</v>
      </c>
      <c r="B663" t="s">
        <v>83</v>
      </c>
      <c r="C663" t="s">
        <v>19</v>
      </c>
      <c r="D663">
        <v>5.3015944074499997</v>
      </c>
      <c r="E663" s="2">
        <v>2.2669435489500001</v>
      </c>
      <c r="F663" s="2">
        <v>1.46130712924999</v>
      </c>
      <c r="G663" s="5">
        <v>1.18107086356</v>
      </c>
      <c r="H663">
        <v>1.0042247003712901</v>
      </c>
      <c r="I663">
        <v>0.89179569102088596</v>
      </c>
      <c r="J663" s="2">
        <v>0.76815905442260801</v>
      </c>
      <c r="K663" s="2">
        <v>0.71654908954803997</v>
      </c>
      <c r="L663" s="2">
        <v>0.68273349103608605</v>
      </c>
      <c r="M663">
        <v>0.68185448827058104</v>
      </c>
      <c r="N663">
        <v>0.66682206095945395</v>
      </c>
      <c r="O663">
        <v>0</v>
      </c>
      <c r="P663">
        <v>0</v>
      </c>
      <c r="Q663">
        <v>0</v>
      </c>
      <c r="R663" t="s">
        <v>45</v>
      </c>
    </row>
    <row r="664" spans="1:18" x14ac:dyDescent="0.25">
      <c r="A664" t="s">
        <v>132</v>
      </c>
      <c r="B664" t="s">
        <v>83</v>
      </c>
      <c r="C664" t="s">
        <v>21</v>
      </c>
      <c r="D664">
        <v>73.565750237999893</v>
      </c>
      <c r="E664" s="2">
        <v>76.571786706999902</v>
      </c>
      <c r="F664" s="2">
        <v>69.0940960799999</v>
      </c>
      <c r="G664" s="5">
        <v>59.96967626</v>
      </c>
      <c r="H664" s="2">
        <v>47.523308726249603</v>
      </c>
      <c r="I664" s="2">
        <v>43.8573712024535</v>
      </c>
      <c r="J664" s="2">
        <v>38.245870053591098</v>
      </c>
      <c r="K664" s="2">
        <v>35.209349919774297</v>
      </c>
      <c r="L664" s="2">
        <v>32.491289170013097</v>
      </c>
      <c r="M664" s="2">
        <v>29.878042690225499</v>
      </c>
      <c r="N664" s="2">
        <v>26.0528449723395</v>
      </c>
      <c r="O664">
        <v>0</v>
      </c>
      <c r="P664">
        <v>0</v>
      </c>
      <c r="Q664">
        <v>0</v>
      </c>
      <c r="R664" t="s">
        <v>46</v>
      </c>
    </row>
    <row r="665" spans="1:18" x14ac:dyDescent="0.25">
      <c r="A665" t="s">
        <v>132</v>
      </c>
      <c r="B665" t="s">
        <v>83</v>
      </c>
      <c r="C665" t="s">
        <v>22</v>
      </c>
      <c r="D665" s="2">
        <v>0</v>
      </c>
      <c r="E665" s="2">
        <v>0.12064029999999901</v>
      </c>
      <c r="F665" s="2">
        <v>0.1683608</v>
      </c>
      <c r="G665" s="5">
        <v>0.19455519999999901</v>
      </c>
      <c r="H665" s="2">
        <v>0.20156837</v>
      </c>
      <c r="I665" s="2">
        <v>0.202594949999999</v>
      </c>
      <c r="J665" s="2">
        <v>0.18668382</v>
      </c>
      <c r="K665" s="2">
        <v>0.16072154</v>
      </c>
      <c r="L665" s="2">
        <v>0.14649162999999901</v>
      </c>
      <c r="M665" s="2">
        <v>0.10444542</v>
      </c>
      <c r="N665" s="2">
        <v>9.9291634000000004E-2</v>
      </c>
      <c r="O665">
        <v>0</v>
      </c>
      <c r="P665">
        <v>0</v>
      </c>
      <c r="Q665">
        <v>0</v>
      </c>
      <c r="R665" t="s">
        <v>45</v>
      </c>
    </row>
    <row r="666" spans="1:18" x14ac:dyDescent="0.25">
      <c r="A666" t="s">
        <v>132</v>
      </c>
      <c r="B666" t="s">
        <v>83</v>
      </c>
      <c r="C666" t="s">
        <v>23</v>
      </c>
      <c r="D666" s="2">
        <v>2.9678319999999999E-8</v>
      </c>
      <c r="E666" s="2">
        <v>0.70586110000000002</v>
      </c>
      <c r="F666" s="2">
        <v>0.75601469999999904</v>
      </c>
      <c r="G666" s="5">
        <v>0.87364209999999998</v>
      </c>
      <c r="H666" s="2">
        <v>0.90513179999999904</v>
      </c>
      <c r="I666" s="2">
        <v>0.90974139999999903</v>
      </c>
      <c r="J666" s="2">
        <v>0.83829350000000002</v>
      </c>
      <c r="K666" s="2">
        <v>0.72171209999999897</v>
      </c>
      <c r="L666" s="2">
        <v>0.65781270999999997</v>
      </c>
      <c r="M666" s="2">
        <v>0.46900629999999999</v>
      </c>
      <c r="N666" s="2">
        <v>0.44586341000000002</v>
      </c>
      <c r="O666" s="2">
        <v>0</v>
      </c>
      <c r="P666">
        <v>0</v>
      </c>
      <c r="Q666">
        <v>0</v>
      </c>
      <c r="R666" t="s">
        <v>45</v>
      </c>
    </row>
    <row r="667" spans="1:18" x14ac:dyDescent="0.25">
      <c r="A667" t="s">
        <v>132</v>
      </c>
      <c r="B667" t="s">
        <v>83</v>
      </c>
      <c r="C667" t="s">
        <v>24</v>
      </c>
      <c r="D667">
        <v>0</v>
      </c>
      <c r="E667">
        <v>0.14821843000000001</v>
      </c>
      <c r="F667" s="2">
        <v>0.18230109999999999</v>
      </c>
      <c r="G667" s="1">
        <v>0.2106654</v>
      </c>
      <c r="H667">
        <v>0.21825865999999999</v>
      </c>
      <c r="I667">
        <v>0.21937018999999999</v>
      </c>
      <c r="J667">
        <v>0.20214172</v>
      </c>
      <c r="K667">
        <v>0.17402977</v>
      </c>
      <c r="L667">
        <v>0.15862151999999999</v>
      </c>
      <c r="M667">
        <v>0.113093809999999</v>
      </c>
      <c r="N667">
        <v>0.107513178</v>
      </c>
      <c r="O667">
        <v>0</v>
      </c>
      <c r="P667">
        <v>0</v>
      </c>
      <c r="Q667">
        <v>0</v>
      </c>
      <c r="R667" t="s">
        <v>45</v>
      </c>
    </row>
    <row r="668" spans="1:18" x14ac:dyDescent="0.25">
      <c r="A668" t="s">
        <v>132</v>
      </c>
      <c r="B668" t="s">
        <v>83</v>
      </c>
      <c r="C668" t="s">
        <v>25</v>
      </c>
      <c r="D668" s="2">
        <v>1.4941040000000001E-7</v>
      </c>
      <c r="E668" s="2">
        <v>2.29617199999999E-4</v>
      </c>
      <c r="F668" s="2">
        <v>1.7265059999999901E-4</v>
      </c>
      <c r="G668" s="5">
        <v>1.995125E-4</v>
      </c>
      <c r="H668" s="2">
        <v>2.0670395999999999E-4</v>
      </c>
      <c r="I668" s="2">
        <v>2.0775661E-4</v>
      </c>
      <c r="J668" s="2">
        <v>1.9144010999999899E-4</v>
      </c>
      <c r="K668" s="2">
        <v>1.6481644000000001E-4</v>
      </c>
      <c r="L668" s="2">
        <v>1.5022378E-4</v>
      </c>
      <c r="M668" s="2">
        <v>1.0710643E-4</v>
      </c>
      <c r="N668" s="2">
        <v>1.01821292E-4</v>
      </c>
      <c r="O668" s="2">
        <v>0</v>
      </c>
      <c r="P668">
        <v>0</v>
      </c>
      <c r="Q668">
        <v>0</v>
      </c>
      <c r="R668" t="s">
        <v>45</v>
      </c>
    </row>
    <row r="669" spans="1:18" x14ac:dyDescent="0.25">
      <c r="A669" t="s">
        <v>132</v>
      </c>
      <c r="B669" t="s">
        <v>83</v>
      </c>
      <c r="C669" t="s">
        <v>26</v>
      </c>
      <c r="D669">
        <v>0</v>
      </c>
      <c r="E669">
        <v>1.0800522999999999E-2</v>
      </c>
      <c r="F669">
        <v>1.3297289999999899E-2</v>
      </c>
      <c r="G669" s="5">
        <v>1.5366167E-2</v>
      </c>
      <c r="H669" s="2">
        <v>1.5920053999999999E-2</v>
      </c>
      <c r="I669" s="2">
        <v>1.6001141E-2</v>
      </c>
      <c r="J669" s="2">
        <v>1.4744458E-2</v>
      </c>
      <c r="K669" s="2">
        <v>1.26939469999999E-2</v>
      </c>
      <c r="L669" s="2">
        <v>1.1570043E-2</v>
      </c>
      <c r="M669" s="2">
        <v>8.2491996999999994E-3</v>
      </c>
      <c r="N669" s="2">
        <v>7.8421484999999999E-3</v>
      </c>
      <c r="O669" s="2">
        <v>0</v>
      </c>
      <c r="P669">
        <v>0</v>
      </c>
      <c r="Q669">
        <v>0</v>
      </c>
      <c r="R669" t="s">
        <v>45</v>
      </c>
    </row>
    <row r="670" spans="1:18" x14ac:dyDescent="0.25">
      <c r="A670" t="s">
        <v>132</v>
      </c>
      <c r="B670" t="s">
        <v>83</v>
      </c>
      <c r="C670" t="s">
        <v>27</v>
      </c>
      <c r="D670" s="2">
        <v>1.08857331599999E-2</v>
      </c>
      <c r="E670">
        <v>1.14475610537E-2</v>
      </c>
      <c r="F670">
        <v>9.8302525276999994E-3</v>
      </c>
      <c r="G670" s="1">
        <v>5.3090527549999999E-3</v>
      </c>
      <c r="H670">
        <v>4.8973865719589898E-3</v>
      </c>
      <c r="I670">
        <v>4.7762129344199999E-3</v>
      </c>
      <c r="J670">
        <v>4.5768098456950004E-3</v>
      </c>
      <c r="K670">
        <v>4.4713204600200004E-3</v>
      </c>
      <c r="L670">
        <v>4.5261842893079898E-3</v>
      </c>
      <c r="M670">
        <v>4.6092763164109901E-3</v>
      </c>
      <c r="N670">
        <v>4.7281310739590004E-3</v>
      </c>
      <c r="O670">
        <v>0</v>
      </c>
      <c r="P670">
        <v>0</v>
      </c>
      <c r="Q670">
        <v>0</v>
      </c>
      <c r="R670" t="s">
        <v>45</v>
      </c>
    </row>
    <row r="671" spans="1:18" x14ac:dyDescent="0.25">
      <c r="A671" t="s">
        <v>132</v>
      </c>
      <c r="B671" t="s">
        <v>83</v>
      </c>
      <c r="C671" t="s">
        <v>29</v>
      </c>
      <c r="D671" s="2">
        <v>1.7682059391420001E-2</v>
      </c>
      <c r="E671" s="2">
        <v>1.084872291784E-2</v>
      </c>
      <c r="F671" s="2">
        <v>1.0404149809799999E-2</v>
      </c>
      <c r="G671" s="5">
        <v>1.00043364525E-2</v>
      </c>
      <c r="H671" s="2">
        <v>9.2976617501039898E-3</v>
      </c>
      <c r="I671" s="2">
        <v>9.3363183013109897E-3</v>
      </c>
      <c r="J671" s="2">
        <v>9.1123132733709998E-3</v>
      </c>
      <c r="K671" s="2">
        <v>9.0772549117789994E-3</v>
      </c>
      <c r="L671" s="2">
        <v>9.0950038732680004E-3</v>
      </c>
      <c r="M671" s="2">
        <v>9.2055197636999892E-3</v>
      </c>
      <c r="N671" s="2">
        <v>9.3420656744340001E-3</v>
      </c>
      <c r="O671" s="2">
        <v>0</v>
      </c>
      <c r="P671">
        <v>0</v>
      </c>
      <c r="Q671">
        <v>0</v>
      </c>
      <c r="R671" t="s">
        <v>45</v>
      </c>
    </row>
    <row r="672" spans="1:18" x14ac:dyDescent="0.25">
      <c r="A672" t="s">
        <v>132</v>
      </c>
      <c r="B672" t="s">
        <v>83</v>
      </c>
      <c r="C672" t="s">
        <v>31</v>
      </c>
      <c r="D672" s="2">
        <v>0.75817703079899901</v>
      </c>
      <c r="E672" s="2">
        <v>0.41905299986899902</v>
      </c>
      <c r="F672" s="2">
        <v>0.287082282015999</v>
      </c>
      <c r="G672" s="5">
        <v>0.26836870497999998</v>
      </c>
      <c r="H672" s="2">
        <v>0.20215096887610001</v>
      </c>
      <c r="I672" s="2">
        <v>0.19731843919778</v>
      </c>
      <c r="J672" s="2">
        <v>0.19572302192680799</v>
      </c>
      <c r="K672" s="2">
        <v>0.20175505126339699</v>
      </c>
      <c r="L672" s="2">
        <v>0.20938062588401801</v>
      </c>
      <c r="M672" s="2">
        <v>0.217515083966936</v>
      </c>
      <c r="N672" s="2">
        <v>0.22179898064527001</v>
      </c>
      <c r="O672" s="2">
        <v>0</v>
      </c>
      <c r="P672">
        <v>0</v>
      </c>
      <c r="Q672">
        <v>0</v>
      </c>
      <c r="R672" t="s">
        <v>45</v>
      </c>
    </row>
    <row r="673" spans="1:18" x14ac:dyDescent="0.25">
      <c r="A673" t="s">
        <v>132</v>
      </c>
      <c r="B673" t="s">
        <v>83</v>
      </c>
      <c r="C673" t="s">
        <v>32</v>
      </c>
      <c r="D673" s="2">
        <v>1.225720055155</v>
      </c>
      <c r="E673" s="2">
        <v>0.75415434268899995</v>
      </c>
      <c r="F673" s="2">
        <v>0.488545332300999</v>
      </c>
      <c r="G673" s="5">
        <v>0.35411104302999902</v>
      </c>
      <c r="H673" s="2">
        <v>0.23847167600795499</v>
      </c>
      <c r="I673" s="2">
        <v>0.210096836053599</v>
      </c>
      <c r="J673" s="2">
        <v>0.18360141221851101</v>
      </c>
      <c r="K673" s="2">
        <v>0.166870561608359</v>
      </c>
      <c r="L673" s="2">
        <v>0.163789682955571</v>
      </c>
      <c r="M673" s="2">
        <v>0.166425451779601</v>
      </c>
      <c r="N673" s="2">
        <v>0.16909715596712099</v>
      </c>
      <c r="O673" s="2">
        <v>0</v>
      </c>
      <c r="P673">
        <v>0</v>
      </c>
      <c r="Q673">
        <v>0</v>
      </c>
      <c r="R673" t="s">
        <v>45</v>
      </c>
    </row>
    <row r="674" spans="1:18" x14ac:dyDescent="0.25">
      <c r="A674" t="s">
        <v>132</v>
      </c>
      <c r="B674" t="s">
        <v>83</v>
      </c>
      <c r="C674" t="s">
        <v>34</v>
      </c>
      <c r="D674" s="2">
        <v>2.4061171787499998E-2</v>
      </c>
      <c r="E674" s="2">
        <v>1.9331345572999901E-2</v>
      </c>
      <c r="F674" s="2">
        <v>2.3104931756000001E-2</v>
      </c>
      <c r="G674" s="5">
        <v>2.2224797423000001E-2</v>
      </c>
      <c r="H674" s="2">
        <v>2.1031479867660002E-2</v>
      </c>
      <c r="I674" s="2">
        <v>2.12989807544809E-2</v>
      </c>
      <c r="J674" s="2">
        <v>2.16896044174699E-2</v>
      </c>
      <c r="K674" s="2">
        <v>2.2164785773543E-2</v>
      </c>
      <c r="L674" s="2">
        <v>2.2556031088199001E-2</v>
      </c>
      <c r="M674" s="2">
        <v>2.2921507228497E-2</v>
      </c>
      <c r="N674" s="2">
        <v>2.3167589017130001E-2</v>
      </c>
      <c r="O674" s="2">
        <v>0</v>
      </c>
      <c r="P674">
        <v>0</v>
      </c>
      <c r="Q674">
        <v>0</v>
      </c>
      <c r="R674" t="s">
        <v>45</v>
      </c>
    </row>
    <row r="675" spans="1:18" x14ac:dyDescent="0.25">
      <c r="A675" t="s">
        <v>132</v>
      </c>
      <c r="B675" t="s">
        <v>83</v>
      </c>
      <c r="C675" t="s">
        <v>36</v>
      </c>
      <c r="D675" s="2">
        <v>0.1109122263828</v>
      </c>
      <c r="E675" s="2">
        <v>0.146171340739599</v>
      </c>
      <c r="F675" s="2">
        <v>0.14537164994249999</v>
      </c>
      <c r="G675" s="5">
        <v>0.119290791571299</v>
      </c>
      <c r="H675" s="2">
        <v>9.1455061994504996E-2</v>
      </c>
      <c r="I675" s="2">
        <v>9.5639934997743994E-2</v>
      </c>
      <c r="J675" s="2">
        <v>0.100986295502475</v>
      </c>
      <c r="K675" s="2">
        <v>0.10704943918106199</v>
      </c>
      <c r="L675" s="2">
        <v>0.11314719493466301</v>
      </c>
      <c r="M675" s="2">
        <v>0.119455802937803</v>
      </c>
      <c r="N675" s="2">
        <v>0.125965730857557</v>
      </c>
      <c r="O675" s="2">
        <v>0</v>
      </c>
      <c r="P675">
        <v>0</v>
      </c>
      <c r="Q675">
        <v>0</v>
      </c>
      <c r="R675" t="s">
        <v>45</v>
      </c>
    </row>
    <row r="676" spans="1:18" x14ac:dyDescent="0.25">
      <c r="A676" t="s">
        <v>132</v>
      </c>
      <c r="B676" t="s">
        <v>83</v>
      </c>
      <c r="C676" t="s">
        <v>37</v>
      </c>
      <c r="D676" s="2">
        <v>7.8981020900099994E-2</v>
      </c>
      <c r="E676" s="2">
        <v>0.106148818314479</v>
      </c>
      <c r="F676" s="2">
        <v>8.3963594572999997E-2</v>
      </c>
      <c r="G676" s="5">
        <v>6.4489028562199999E-2</v>
      </c>
      <c r="H676" s="2">
        <v>5.3399925328055001E-2</v>
      </c>
      <c r="I676" s="2">
        <v>5.4342401224563998E-2</v>
      </c>
      <c r="J676" s="2">
        <v>5.5683893643935903E-2</v>
      </c>
      <c r="K676" s="2">
        <v>5.7486661267001901E-2</v>
      </c>
      <c r="L676" s="2">
        <v>5.9459185473023903E-2</v>
      </c>
      <c r="M676" s="2">
        <v>6.1529221174692998E-2</v>
      </c>
      <c r="N676" s="2">
        <v>6.3583392544137002E-2</v>
      </c>
      <c r="O676" s="2">
        <v>0</v>
      </c>
      <c r="P676">
        <v>0</v>
      </c>
      <c r="Q676">
        <v>0</v>
      </c>
      <c r="R676" t="s">
        <v>45</v>
      </c>
    </row>
    <row r="677" spans="1:18" x14ac:dyDescent="0.25">
      <c r="A677" t="s">
        <v>132</v>
      </c>
      <c r="B677" t="s">
        <v>83</v>
      </c>
      <c r="C677" t="s">
        <v>39</v>
      </c>
      <c r="D677">
        <v>1.4552995857005999</v>
      </c>
      <c r="E677">
        <v>1.1375937588865599</v>
      </c>
      <c r="F677">
        <v>0.56073666583486004</v>
      </c>
      <c r="G677" s="1">
        <v>0.23145863330620001</v>
      </c>
      <c r="H677">
        <v>7.4137633817140003E-2</v>
      </c>
      <c r="I677">
        <v>6.6161173863390002E-2</v>
      </c>
      <c r="J677">
        <v>5.9528316273516999E-2</v>
      </c>
      <c r="K677">
        <v>6.0680282931719003E-2</v>
      </c>
      <c r="L677" s="2">
        <v>6.2246090204149999E-2</v>
      </c>
      <c r="M677" s="2">
        <v>6.3730594256474898E-2</v>
      </c>
      <c r="N677" s="2">
        <v>6.3567791183894898E-2</v>
      </c>
      <c r="O677" s="2">
        <v>0</v>
      </c>
      <c r="P677">
        <v>0</v>
      </c>
      <c r="Q677">
        <v>0</v>
      </c>
      <c r="R677" t="s">
        <v>45</v>
      </c>
    </row>
    <row r="678" spans="1:18" x14ac:dyDescent="0.25">
      <c r="A678" t="s">
        <v>132</v>
      </c>
      <c r="B678" t="s">
        <v>84</v>
      </c>
      <c r="C678" t="s">
        <v>16</v>
      </c>
      <c r="D678" s="2">
        <v>7.0650334563999995E-4</v>
      </c>
      <c r="E678" s="2">
        <v>4.4796726086400001E-4</v>
      </c>
      <c r="F678" s="2">
        <v>6.1782542074800004E-4</v>
      </c>
      <c r="G678" s="5">
        <v>4.16164518716999E-4</v>
      </c>
      <c r="H678" s="2">
        <v>3.6911802865E-4</v>
      </c>
      <c r="I678" s="2">
        <v>3.55756970265E-4</v>
      </c>
      <c r="J678" s="2">
        <v>3.6180566148199899E-4</v>
      </c>
      <c r="K678" s="2">
        <v>3.8001521745099898E-4</v>
      </c>
      <c r="L678" s="2">
        <v>4.2065146448299999E-4</v>
      </c>
      <c r="M678" s="2">
        <v>4.5329604484399902E-4</v>
      </c>
      <c r="N678" s="2">
        <v>4.7870795061799999E-4</v>
      </c>
      <c r="O678" s="2">
        <v>0</v>
      </c>
      <c r="P678">
        <v>0</v>
      </c>
      <c r="Q678">
        <v>0</v>
      </c>
      <c r="R678" t="s">
        <v>45</v>
      </c>
    </row>
    <row r="679" spans="1:18" x14ac:dyDescent="0.25">
      <c r="A679" t="s">
        <v>132</v>
      </c>
      <c r="B679" t="s">
        <v>84</v>
      </c>
      <c r="C679" t="s">
        <v>17</v>
      </c>
      <c r="D679">
        <v>2.9345668028E-2</v>
      </c>
      <c r="E679" s="2">
        <v>2.60813545271599E-2</v>
      </c>
      <c r="F679" s="2">
        <v>1.6414731104389998E-2</v>
      </c>
      <c r="G679" s="5">
        <v>9.8054753448000003E-3</v>
      </c>
      <c r="H679" s="2">
        <v>9.8343853797800002E-3</v>
      </c>
      <c r="I679" s="2">
        <v>9.988903866236E-3</v>
      </c>
      <c r="J679" s="2">
        <v>1.0126329439984001E-2</v>
      </c>
      <c r="K679" s="2">
        <v>1.0290284746634E-2</v>
      </c>
      <c r="L679" s="2">
        <v>1.0456337022767E-2</v>
      </c>
      <c r="M679" s="2">
        <v>1.06222772233699E-2</v>
      </c>
      <c r="N679" s="2">
        <v>1.0800987296538E-2</v>
      </c>
      <c r="O679" s="2">
        <v>0</v>
      </c>
      <c r="P679">
        <v>0</v>
      </c>
      <c r="Q679">
        <v>0</v>
      </c>
      <c r="R679" t="s">
        <v>45</v>
      </c>
    </row>
    <row r="680" spans="1:18" x14ac:dyDescent="0.25">
      <c r="A680" t="s">
        <v>132</v>
      </c>
      <c r="B680" t="s">
        <v>84</v>
      </c>
      <c r="C680" t="s">
        <v>19</v>
      </c>
      <c r="D680">
        <v>0.37096830210978898</v>
      </c>
      <c r="E680" s="2">
        <v>0.15978300894865</v>
      </c>
      <c r="F680" s="2">
        <v>0.10920428387430001</v>
      </c>
      <c r="G680" s="5">
        <v>8.6978287296400003E-2</v>
      </c>
      <c r="H680" s="2">
        <v>7.4695307949499995E-2</v>
      </c>
      <c r="I680" s="2">
        <v>6.5912523484476002E-2</v>
      </c>
      <c r="J680" s="2">
        <v>5.65609924970919E-2</v>
      </c>
      <c r="K680" s="2">
        <v>5.3006579590438897E-2</v>
      </c>
      <c r="L680" s="2">
        <v>5.0918391465397998E-2</v>
      </c>
      <c r="M680" s="2">
        <v>5.14506420937689E-2</v>
      </c>
      <c r="N680" s="2">
        <v>5.0300009553755999E-2</v>
      </c>
      <c r="O680" s="2">
        <v>0</v>
      </c>
      <c r="P680">
        <v>0</v>
      </c>
      <c r="Q680">
        <v>0</v>
      </c>
      <c r="R680" t="s">
        <v>45</v>
      </c>
    </row>
    <row r="681" spans="1:18" x14ac:dyDescent="0.25">
      <c r="A681" t="s">
        <v>132</v>
      </c>
      <c r="B681" t="s">
        <v>84</v>
      </c>
      <c r="C681" t="s">
        <v>21</v>
      </c>
      <c r="D681">
        <v>2.1471382186999999</v>
      </c>
      <c r="E681">
        <v>2.8128283359999999</v>
      </c>
      <c r="F681">
        <v>2.8578579528999999</v>
      </c>
      <c r="G681" s="1">
        <v>2.6707683982999901</v>
      </c>
      <c r="H681">
        <v>2.3383111532362801</v>
      </c>
      <c r="I681">
        <v>2.2402340855342699</v>
      </c>
      <c r="J681">
        <v>1.96650581511376</v>
      </c>
      <c r="K681">
        <v>1.6768860474662399</v>
      </c>
      <c r="L681">
        <v>1.4002816326983201</v>
      </c>
      <c r="M681">
        <v>1.15394923652182</v>
      </c>
      <c r="N681" s="2">
        <v>0.96535751669285497</v>
      </c>
      <c r="O681">
        <v>0</v>
      </c>
      <c r="P681">
        <v>0</v>
      </c>
      <c r="Q681">
        <v>0</v>
      </c>
      <c r="R681" t="s">
        <v>46</v>
      </c>
    </row>
    <row r="682" spans="1:18" x14ac:dyDescent="0.25">
      <c r="A682" t="s">
        <v>132</v>
      </c>
      <c r="B682" t="s">
        <v>84</v>
      </c>
      <c r="C682" t="s">
        <v>22</v>
      </c>
      <c r="D682">
        <v>0</v>
      </c>
      <c r="E682" s="2">
        <v>5.7722229999999999E-3</v>
      </c>
      <c r="F682" s="2">
        <v>8.0837600000000006E-3</v>
      </c>
      <c r="G682" s="5">
        <v>1.0597845999999999E-2</v>
      </c>
      <c r="H682" s="2">
        <v>1.0810576000000001E-2</v>
      </c>
      <c r="I682" s="2">
        <v>1.0791966E-2</v>
      </c>
      <c r="J682" s="2">
        <v>9.9516959999999908E-3</v>
      </c>
      <c r="K682" s="2">
        <v>8.6057100000000008E-3</v>
      </c>
      <c r="L682" s="2">
        <v>7.8788710000000008E-3</v>
      </c>
      <c r="M682" s="2">
        <v>5.6254633000000004E-3</v>
      </c>
      <c r="N682" s="2">
        <v>5.3465129000000002E-3</v>
      </c>
      <c r="O682" s="2">
        <v>0</v>
      </c>
      <c r="P682">
        <v>0</v>
      </c>
      <c r="Q682">
        <v>0</v>
      </c>
      <c r="R682" t="s">
        <v>45</v>
      </c>
    </row>
    <row r="683" spans="1:18" x14ac:dyDescent="0.25">
      <c r="A683" t="s">
        <v>132</v>
      </c>
      <c r="B683" t="s">
        <v>84</v>
      </c>
      <c r="C683" t="s">
        <v>23</v>
      </c>
      <c r="D683" s="2">
        <v>1.8601269999999999E-9</v>
      </c>
      <c r="E683" s="2">
        <v>3.3773060000000001E-2</v>
      </c>
      <c r="F683" s="2">
        <v>3.6299749999999999E-2</v>
      </c>
      <c r="G683" s="5">
        <v>4.7589059999999898E-2</v>
      </c>
      <c r="H683" s="2">
        <v>4.8544339999999998E-2</v>
      </c>
      <c r="I683" s="2">
        <v>4.8460769999999903E-2</v>
      </c>
      <c r="J683" s="2">
        <v>4.4687570000000003E-2</v>
      </c>
      <c r="K683" s="2">
        <v>3.8643469999999999E-2</v>
      </c>
      <c r="L683" s="2">
        <v>3.5379635999999999E-2</v>
      </c>
      <c r="M683" s="2">
        <v>2.5260837000000001E-2</v>
      </c>
      <c r="N683" s="2">
        <v>2.4008228999999898E-2</v>
      </c>
      <c r="O683" s="2">
        <v>0</v>
      </c>
      <c r="P683">
        <v>0</v>
      </c>
      <c r="Q683">
        <v>0</v>
      </c>
      <c r="R683" t="s">
        <v>45</v>
      </c>
    </row>
    <row r="684" spans="1:18" x14ac:dyDescent="0.25">
      <c r="A684" t="s">
        <v>132</v>
      </c>
      <c r="B684" t="s">
        <v>84</v>
      </c>
      <c r="C684" t="s">
        <v>24</v>
      </c>
      <c r="D684">
        <v>0</v>
      </c>
      <c r="E684" s="2">
        <v>7.0917559999999899E-3</v>
      </c>
      <c r="F684" s="2">
        <v>8.7531099999999997E-3</v>
      </c>
      <c r="G684" s="5">
        <v>1.14753799999999E-2</v>
      </c>
      <c r="H684" s="2">
        <v>1.1705722999999999E-2</v>
      </c>
      <c r="I684" s="2">
        <v>1.1685576E-2</v>
      </c>
      <c r="J684" s="2">
        <v>1.07757229999999E-2</v>
      </c>
      <c r="K684" s="2">
        <v>9.3182869999999998E-3</v>
      </c>
      <c r="L684" s="2">
        <v>8.5312619999999995E-3</v>
      </c>
      <c r="M684" s="2">
        <v>6.0912657E-3</v>
      </c>
      <c r="N684" s="2">
        <v>5.7892165999999896E-3</v>
      </c>
      <c r="O684" s="2">
        <v>0</v>
      </c>
      <c r="P684">
        <v>0</v>
      </c>
      <c r="Q684">
        <v>0</v>
      </c>
      <c r="R684" t="s">
        <v>45</v>
      </c>
    </row>
    <row r="685" spans="1:18" x14ac:dyDescent="0.25">
      <c r="A685" t="s">
        <v>132</v>
      </c>
      <c r="B685" t="s">
        <v>84</v>
      </c>
      <c r="C685" t="s">
        <v>25</v>
      </c>
      <c r="D685" s="2">
        <v>9.3645300000000005E-9</v>
      </c>
      <c r="E685" s="2">
        <v>1.0986409999999999E-5</v>
      </c>
      <c r="F685" s="2">
        <v>8.2896999999999996E-6</v>
      </c>
      <c r="G685" s="5">
        <v>1.08678599999999E-5</v>
      </c>
      <c r="H685" s="2">
        <v>1.1086008E-5</v>
      </c>
      <c r="I685" s="2">
        <v>1.1066929E-5</v>
      </c>
      <c r="J685" s="2">
        <v>1.0205242999999999E-5</v>
      </c>
      <c r="K685" s="2">
        <v>8.8249670000000008E-6</v>
      </c>
      <c r="L685" s="2">
        <v>8.0796020000000002E-6</v>
      </c>
      <c r="M685" s="2">
        <v>5.7687865000000003E-6</v>
      </c>
      <c r="N685" s="2">
        <v>5.482728E-6</v>
      </c>
      <c r="O685" s="2">
        <v>0</v>
      </c>
      <c r="P685">
        <v>0</v>
      </c>
      <c r="Q685">
        <v>0</v>
      </c>
      <c r="R685" t="s">
        <v>45</v>
      </c>
    </row>
    <row r="686" spans="1:18" x14ac:dyDescent="0.25">
      <c r="A686" t="s">
        <v>132</v>
      </c>
      <c r="B686" t="s">
        <v>84</v>
      </c>
      <c r="C686" t="s">
        <v>26</v>
      </c>
      <c r="D686">
        <v>0</v>
      </c>
      <c r="E686" s="2">
        <v>5.1676819999999998E-4</v>
      </c>
      <c r="F686" s="2">
        <v>6.3846170000000002E-4</v>
      </c>
      <c r="G686" s="5">
        <v>8.3702720000000002E-4</v>
      </c>
      <c r="H686" s="2">
        <v>8.538288E-4</v>
      </c>
      <c r="I686" s="2">
        <v>8.5236009999999996E-4</v>
      </c>
      <c r="J686" s="2">
        <v>7.8599339999999897E-4</v>
      </c>
      <c r="K686" s="2">
        <v>6.7968639999999904E-4</v>
      </c>
      <c r="L686" s="2">
        <v>6.22280199999999E-4</v>
      </c>
      <c r="M686" s="2">
        <v>4.4430416999999999E-4</v>
      </c>
      <c r="N686" s="2">
        <v>4.2227241E-4</v>
      </c>
      <c r="O686" s="2">
        <v>0</v>
      </c>
      <c r="P686">
        <v>0</v>
      </c>
      <c r="Q686">
        <v>0</v>
      </c>
      <c r="R686" t="s">
        <v>45</v>
      </c>
    </row>
    <row r="687" spans="1:18" x14ac:dyDescent="0.25">
      <c r="A687" t="s">
        <v>132</v>
      </c>
      <c r="B687" t="s">
        <v>84</v>
      </c>
      <c r="C687" t="s">
        <v>27</v>
      </c>
      <c r="D687" s="2">
        <v>6.8787463639999997E-4</v>
      </c>
      <c r="E687" s="2">
        <v>5.69056539999999E-4</v>
      </c>
      <c r="F687" s="2">
        <v>5.8482701367999995E-4</v>
      </c>
      <c r="G687" s="5">
        <v>4.7197173338999902E-4</v>
      </c>
      <c r="H687" s="2">
        <v>3.8281591115999999E-4</v>
      </c>
      <c r="I687" s="2">
        <v>3.6990999688599901E-4</v>
      </c>
      <c r="J687" s="2">
        <v>3.4776530584800002E-4</v>
      </c>
      <c r="K687" s="2">
        <v>3.3372313003499901E-4</v>
      </c>
      <c r="L687" s="2">
        <v>3.26909731043999E-4</v>
      </c>
      <c r="M687" s="2">
        <v>3.2049505765899901E-4</v>
      </c>
      <c r="N687" s="2">
        <v>3.1356720546899902E-4</v>
      </c>
      <c r="O687" s="2">
        <v>0</v>
      </c>
      <c r="P687">
        <v>0</v>
      </c>
      <c r="Q687">
        <v>0</v>
      </c>
      <c r="R687" t="s">
        <v>45</v>
      </c>
    </row>
    <row r="688" spans="1:18" x14ac:dyDescent="0.25">
      <c r="A688" t="s">
        <v>132</v>
      </c>
      <c r="B688" t="s">
        <v>84</v>
      </c>
      <c r="C688" t="s">
        <v>29</v>
      </c>
      <c r="D688" s="2">
        <v>7.6478414742499898E-4</v>
      </c>
      <c r="E688" s="2">
        <v>4.2138124515199898E-4</v>
      </c>
      <c r="F688" s="2">
        <v>7.5597647031999996E-4</v>
      </c>
      <c r="G688" s="5">
        <v>6.4830119083899901E-4</v>
      </c>
      <c r="H688" s="2">
        <v>5.7785925664100002E-4</v>
      </c>
      <c r="I688" s="2">
        <v>5.7833652201299895E-4</v>
      </c>
      <c r="J688" s="2">
        <v>5.5669804201699904E-4</v>
      </c>
      <c r="K688" s="2">
        <v>5.54101161424999E-4</v>
      </c>
      <c r="L688" s="2">
        <v>5.55870717143999E-4</v>
      </c>
      <c r="M688" s="2">
        <v>5.6393579903999996E-4</v>
      </c>
      <c r="N688" s="2">
        <v>5.6369714271099997E-4</v>
      </c>
      <c r="O688" s="2">
        <v>0</v>
      </c>
      <c r="P688">
        <v>0</v>
      </c>
      <c r="Q688">
        <v>0</v>
      </c>
      <c r="R688" t="s">
        <v>45</v>
      </c>
    </row>
    <row r="689" spans="1:18" x14ac:dyDescent="0.25">
      <c r="A689" t="s">
        <v>132</v>
      </c>
      <c r="B689" t="s">
        <v>84</v>
      </c>
      <c r="C689" t="s">
        <v>31</v>
      </c>
      <c r="D689" s="2">
        <v>5.8407462846269999E-2</v>
      </c>
      <c r="E689" s="2">
        <v>2.80823731733299E-2</v>
      </c>
      <c r="F689" s="2">
        <v>1.8705471363078902E-2</v>
      </c>
      <c r="G689" s="5">
        <v>1.8101315560049999E-2</v>
      </c>
      <c r="H689" s="2">
        <v>1.55571204644019E-2</v>
      </c>
      <c r="I689" s="2">
        <v>1.46139593283499E-2</v>
      </c>
      <c r="J689" s="2">
        <v>1.3192222705854E-2</v>
      </c>
      <c r="K689" s="2">
        <v>1.3737181900161899E-2</v>
      </c>
      <c r="L689" s="2">
        <v>1.44390735178829E-2</v>
      </c>
      <c r="M689" s="2">
        <v>1.51954743094699E-2</v>
      </c>
      <c r="N689" s="2">
        <v>1.5627704176025999E-2</v>
      </c>
      <c r="O689" s="2">
        <v>0</v>
      </c>
      <c r="P689">
        <v>0</v>
      </c>
      <c r="Q689">
        <v>0</v>
      </c>
      <c r="R689" t="s">
        <v>45</v>
      </c>
    </row>
    <row r="690" spans="1:18" x14ac:dyDescent="0.25">
      <c r="A690" t="s">
        <v>132</v>
      </c>
      <c r="B690" t="s">
        <v>84</v>
      </c>
      <c r="C690" t="s">
        <v>32</v>
      </c>
      <c r="D690" s="2">
        <v>3.4423619379399903E-2</v>
      </c>
      <c r="E690" s="2">
        <v>2.2445848637719899E-2</v>
      </c>
      <c r="F690" s="2">
        <v>2.2078089188310002E-2</v>
      </c>
      <c r="G690" s="5">
        <v>1.5996485174799999E-2</v>
      </c>
      <c r="H690" s="2">
        <v>1.3653516421839901E-2</v>
      </c>
      <c r="I690" s="2">
        <v>1.2064092830742E-2</v>
      </c>
      <c r="J690" s="2">
        <v>1.03593985335789E-2</v>
      </c>
      <c r="K690" s="2">
        <v>9.3850191353449901E-3</v>
      </c>
      <c r="L690" s="2">
        <v>9.0512651484219893E-3</v>
      </c>
      <c r="M690" s="2">
        <v>9.0418663273829896E-3</v>
      </c>
      <c r="N690" s="2">
        <v>8.9559937720180005E-3</v>
      </c>
      <c r="O690" s="2">
        <v>0</v>
      </c>
      <c r="P690">
        <v>0</v>
      </c>
      <c r="Q690">
        <v>0</v>
      </c>
      <c r="R690" t="s">
        <v>45</v>
      </c>
    </row>
    <row r="691" spans="1:18" x14ac:dyDescent="0.25">
      <c r="A691" t="s">
        <v>132</v>
      </c>
      <c r="B691" t="s">
        <v>84</v>
      </c>
      <c r="C691" t="s">
        <v>34</v>
      </c>
      <c r="D691">
        <v>1.2423621639019999E-3</v>
      </c>
      <c r="E691" s="2">
        <v>7.3915343637200005E-4</v>
      </c>
      <c r="F691" s="2">
        <v>1.4311999992409901E-3</v>
      </c>
      <c r="G691" s="5">
        <v>1.1373399314509899E-3</v>
      </c>
      <c r="H691" s="2">
        <v>1.0770120868219999E-3</v>
      </c>
      <c r="I691" s="2">
        <v>1.13862712664599E-3</v>
      </c>
      <c r="J691" s="2">
        <v>1.2103890764189999E-3</v>
      </c>
      <c r="K691" s="2">
        <v>1.325377350043E-3</v>
      </c>
      <c r="L691" s="2">
        <v>1.4361426598199899E-3</v>
      </c>
      <c r="M691" s="2">
        <v>1.53495555407099E-3</v>
      </c>
      <c r="N691" s="2">
        <v>1.5970341430609899E-3</v>
      </c>
      <c r="O691" s="2">
        <v>0</v>
      </c>
      <c r="P691">
        <v>0</v>
      </c>
      <c r="Q691">
        <v>0</v>
      </c>
      <c r="R691" t="s">
        <v>45</v>
      </c>
    </row>
    <row r="692" spans="1:18" x14ac:dyDescent="0.25">
      <c r="A692" t="s">
        <v>132</v>
      </c>
      <c r="B692" t="s">
        <v>84</v>
      </c>
      <c r="C692" t="s">
        <v>36</v>
      </c>
      <c r="D692">
        <v>4.2341453524399999E-3</v>
      </c>
      <c r="E692" s="2">
        <v>2.41330011448199E-3</v>
      </c>
      <c r="F692" s="2">
        <v>6.3938034178059999E-3</v>
      </c>
      <c r="G692" s="5">
        <v>4.9665761387619996E-3</v>
      </c>
      <c r="H692" s="2">
        <v>4.4428577707589997E-3</v>
      </c>
      <c r="I692" s="2">
        <v>4.5371705845999996E-3</v>
      </c>
      <c r="J692" s="2">
        <v>4.4448904028459996E-3</v>
      </c>
      <c r="K692" s="2">
        <v>4.811485873823E-3</v>
      </c>
      <c r="L692" s="2">
        <v>5.1994668081589996E-3</v>
      </c>
      <c r="M692" s="2">
        <v>5.5707090500409897E-3</v>
      </c>
      <c r="N692" s="2">
        <v>5.8834235701609901E-3</v>
      </c>
      <c r="O692" s="2">
        <v>0</v>
      </c>
      <c r="P692">
        <v>0</v>
      </c>
      <c r="Q692">
        <v>0</v>
      </c>
      <c r="R692" t="s">
        <v>45</v>
      </c>
    </row>
    <row r="693" spans="1:18" x14ac:dyDescent="0.25">
      <c r="A693" t="s">
        <v>132</v>
      </c>
      <c r="B693" t="s">
        <v>84</v>
      </c>
      <c r="C693" t="s">
        <v>37</v>
      </c>
      <c r="D693">
        <v>3.5045241689539998E-3</v>
      </c>
      <c r="E693" s="2">
        <v>1.8920478238689999E-3</v>
      </c>
      <c r="F693">
        <v>3.2873592541480001E-3</v>
      </c>
      <c r="G693" s="1">
        <v>2.6535103701339998E-3</v>
      </c>
      <c r="H693">
        <v>2.4319429116849999E-3</v>
      </c>
      <c r="I693">
        <v>2.4979070312889898E-3</v>
      </c>
      <c r="J693">
        <v>2.51922433493E-3</v>
      </c>
      <c r="K693">
        <v>2.7153775606640002E-3</v>
      </c>
      <c r="L693">
        <v>2.9236827616669898E-3</v>
      </c>
      <c r="M693">
        <v>3.1161899192969902E-3</v>
      </c>
      <c r="N693">
        <v>3.2545571212989899E-3</v>
      </c>
      <c r="O693">
        <v>0</v>
      </c>
      <c r="P693">
        <v>0</v>
      </c>
      <c r="Q693">
        <v>0</v>
      </c>
      <c r="R693" t="s">
        <v>45</v>
      </c>
    </row>
    <row r="694" spans="1:18" x14ac:dyDescent="0.25">
      <c r="A694" t="s">
        <v>132</v>
      </c>
      <c r="B694" t="s">
        <v>84</v>
      </c>
      <c r="C694" t="s">
        <v>39</v>
      </c>
      <c r="D694">
        <v>1.0899215784469901E-2</v>
      </c>
      <c r="E694">
        <v>6.9783135222609999E-3</v>
      </c>
      <c r="F694">
        <v>4.9656189999129898E-3</v>
      </c>
      <c r="G694" s="1">
        <v>2.3393676119789898E-3</v>
      </c>
      <c r="H694">
        <v>2.2638675823209902E-3</v>
      </c>
      <c r="I694">
        <v>2.2842490923260001E-3</v>
      </c>
      <c r="J694">
        <v>2.172212581707E-3</v>
      </c>
      <c r="K694">
        <v>2.0012517269909998E-3</v>
      </c>
      <c r="L694">
        <v>1.8112330242969999E-3</v>
      </c>
      <c r="M694">
        <v>1.5848528776019901E-3</v>
      </c>
      <c r="N694">
        <v>1.3265629151519901E-3</v>
      </c>
      <c r="O694">
        <v>0</v>
      </c>
      <c r="P694">
        <v>0</v>
      </c>
      <c r="Q694">
        <v>0</v>
      </c>
      <c r="R694" t="s">
        <v>45</v>
      </c>
    </row>
    <row r="695" spans="1:18" x14ac:dyDescent="0.25">
      <c r="A695" t="s">
        <v>132</v>
      </c>
      <c r="B695" t="s">
        <v>85</v>
      </c>
      <c r="C695" t="s">
        <v>16</v>
      </c>
      <c r="D695">
        <v>6.6618919362239999E-3</v>
      </c>
      <c r="E695" s="2">
        <v>4.7661256326960002E-3</v>
      </c>
      <c r="F695">
        <v>5.8250035843529996E-3</v>
      </c>
      <c r="G695" s="1">
        <v>6.8418924465779999E-3</v>
      </c>
      <c r="H695">
        <v>6.42223631084E-3</v>
      </c>
      <c r="I695">
        <v>6.0912220207219999E-3</v>
      </c>
      <c r="J695">
        <v>6.0655448763340001E-3</v>
      </c>
      <c r="K695">
        <v>6.0538412111289996E-3</v>
      </c>
      <c r="L695">
        <v>6.3335061426409902E-3</v>
      </c>
      <c r="M695">
        <v>6.5549124563830004E-3</v>
      </c>
      <c r="N695">
        <v>6.6706903370290001E-3</v>
      </c>
      <c r="O695">
        <v>0</v>
      </c>
      <c r="P695">
        <v>0</v>
      </c>
      <c r="Q695">
        <v>0</v>
      </c>
      <c r="R695" t="s">
        <v>45</v>
      </c>
    </row>
    <row r="696" spans="1:18" x14ac:dyDescent="0.25">
      <c r="A696" t="s">
        <v>132</v>
      </c>
      <c r="B696" t="s">
        <v>85</v>
      </c>
      <c r="C696" t="s">
        <v>17</v>
      </c>
      <c r="D696">
        <v>8.7453616669999998E-2</v>
      </c>
      <c r="E696">
        <v>0.1003204048166</v>
      </c>
      <c r="F696">
        <v>9.7641242151499996E-2</v>
      </c>
      <c r="G696" s="1">
        <v>9.1625623776979997E-2</v>
      </c>
      <c r="H696">
        <v>9.4116121339400005E-2</v>
      </c>
      <c r="I696">
        <v>9.6501424075606995E-2</v>
      </c>
      <c r="J696">
        <v>9.8662058097793007E-2</v>
      </c>
      <c r="K696">
        <v>0.10070767069327</v>
      </c>
      <c r="L696">
        <v>0.102654728611766</v>
      </c>
      <c r="M696">
        <v>0.104508066228665</v>
      </c>
      <c r="N696">
        <v>0.10636952671632099</v>
      </c>
      <c r="O696">
        <v>0</v>
      </c>
      <c r="P696">
        <v>0</v>
      </c>
      <c r="Q696">
        <v>0</v>
      </c>
      <c r="R696" t="s">
        <v>45</v>
      </c>
    </row>
    <row r="697" spans="1:18" x14ac:dyDescent="0.25">
      <c r="A697" t="s">
        <v>132</v>
      </c>
      <c r="B697" t="s">
        <v>85</v>
      </c>
      <c r="C697" t="s">
        <v>19</v>
      </c>
      <c r="D697">
        <v>1.88319631758909</v>
      </c>
      <c r="E697" s="2">
        <v>1.0838423309465</v>
      </c>
      <c r="F697" s="2">
        <v>0.74106199340219903</v>
      </c>
      <c r="G697" s="5">
        <v>0.66587991391659995</v>
      </c>
      <c r="H697" s="2">
        <v>0.56068023912096998</v>
      </c>
      <c r="I697" s="2">
        <v>0.48665008961295603</v>
      </c>
      <c r="J697" s="2">
        <v>0.39191865897901801</v>
      </c>
      <c r="K697" s="2">
        <v>0.35332456736886297</v>
      </c>
      <c r="L697" s="2">
        <v>0.32926184163029998</v>
      </c>
      <c r="M697" s="2">
        <v>0.32782920558536999</v>
      </c>
      <c r="N697" s="2">
        <v>0.31809877677595999</v>
      </c>
      <c r="O697" s="2">
        <v>0</v>
      </c>
      <c r="P697">
        <v>0</v>
      </c>
      <c r="Q697">
        <v>0</v>
      </c>
      <c r="R697" t="s">
        <v>45</v>
      </c>
    </row>
    <row r="698" spans="1:18" x14ac:dyDescent="0.25">
      <c r="A698" t="s">
        <v>132</v>
      </c>
      <c r="B698" t="s">
        <v>85</v>
      </c>
      <c r="C698" t="s">
        <v>21</v>
      </c>
      <c r="D698">
        <v>16.762507630469901</v>
      </c>
      <c r="E698">
        <v>24.121170100599901</v>
      </c>
      <c r="F698">
        <v>23.8160353709</v>
      </c>
      <c r="G698" s="1">
        <v>20.745536276599999</v>
      </c>
      <c r="H698">
        <v>17.421763272400799</v>
      </c>
      <c r="I698">
        <v>14.7642457848094</v>
      </c>
      <c r="J698">
        <v>12.3065030366896</v>
      </c>
      <c r="K698">
        <v>11.2970792759766</v>
      </c>
      <c r="L698">
        <v>10.619837416703801</v>
      </c>
      <c r="M698">
        <v>10.181880092772101</v>
      </c>
      <c r="N698">
        <v>9.2498966009540595</v>
      </c>
      <c r="O698">
        <v>0</v>
      </c>
      <c r="P698">
        <v>0</v>
      </c>
      <c r="Q698">
        <v>0</v>
      </c>
      <c r="R698" t="s">
        <v>46</v>
      </c>
    </row>
    <row r="699" spans="1:18" x14ac:dyDescent="0.25">
      <c r="A699" t="s">
        <v>132</v>
      </c>
      <c r="B699" t="s">
        <v>85</v>
      </c>
      <c r="C699" t="s">
        <v>22</v>
      </c>
      <c r="D699">
        <v>0</v>
      </c>
      <c r="E699" s="2">
        <v>0.1078509</v>
      </c>
      <c r="F699" s="2">
        <v>0.19170189999999901</v>
      </c>
      <c r="G699" s="5">
        <v>0.19427990000000001</v>
      </c>
      <c r="H699" s="2">
        <v>0.19845939999999901</v>
      </c>
      <c r="I699" s="2">
        <v>0.196027849999999</v>
      </c>
      <c r="J699" s="2">
        <v>0.17927088999999999</v>
      </c>
      <c r="K699" s="2">
        <v>0.15366837</v>
      </c>
      <c r="L699" s="2">
        <v>0.13931694</v>
      </c>
      <c r="M699" s="2">
        <v>9.8575254000000001E-2</v>
      </c>
      <c r="N699" s="2">
        <v>9.3844026999999997E-2</v>
      </c>
      <c r="O699" s="2">
        <v>0</v>
      </c>
      <c r="P699">
        <v>0</v>
      </c>
      <c r="Q699">
        <v>0</v>
      </c>
      <c r="R699" t="s">
        <v>45</v>
      </c>
    </row>
    <row r="700" spans="1:18" x14ac:dyDescent="0.25">
      <c r="A700" t="s">
        <v>132</v>
      </c>
      <c r="B700" t="s">
        <v>85</v>
      </c>
      <c r="C700" t="s">
        <v>23</v>
      </c>
      <c r="D700" s="2">
        <v>3.7849180000000001E-8</v>
      </c>
      <c r="E700" s="2">
        <v>0.63103050000000005</v>
      </c>
      <c r="F700" s="2">
        <v>0.86082879999999995</v>
      </c>
      <c r="G700" s="5">
        <v>0.87240589999999996</v>
      </c>
      <c r="H700" s="2">
        <v>0.89116890000000004</v>
      </c>
      <c r="I700" s="2">
        <v>0.88025279999999995</v>
      </c>
      <c r="J700" s="2">
        <v>0.80500649999999996</v>
      </c>
      <c r="K700" s="2">
        <v>0.6900387</v>
      </c>
      <c r="L700" s="2">
        <v>0.62559474999999898</v>
      </c>
      <c r="M700" s="2">
        <v>0.442647019999999</v>
      </c>
      <c r="N700" s="2">
        <v>0.421401149999999</v>
      </c>
      <c r="O700" s="2">
        <v>0</v>
      </c>
      <c r="P700">
        <v>0</v>
      </c>
      <c r="Q700">
        <v>0</v>
      </c>
      <c r="R700" t="s">
        <v>45</v>
      </c>
    </row>
    <row r="701" spans="1:18" x14ac:dyDescent="0.25">
      <c r="A701" t="s">
        <v>132</v>
      </c>
      <c r="B701" t="s">
        <v>85</v>
      </c>
      <c r="C701" t="s">
        <v>24</v>
      </c>
      <c r="D701">
        <v>0</v>
      </c>
      <c r="E701" s="2">
        <v>0.13250559000000001</v>
      </c>
      <c r="F701" s="2">
        <v>0.207575699999999</v>
      </c>
      <c r="G701" s="5">
        <v>0.210367</v>
      </c>
      <c r="H701" s="2">
        <v>0.21489219999999901</v>
      </c>
      <c r="I701" s="2">
        <v>0.21225950999999901</v>
      </c>
      <c r="J701" s="2">
        <v>0.19411503999999999</v>
      </c>
      <c r="K701" s="2">
        <v>0.16639242000000001</v>
      </c>
      <c r="L701" s="2">
        <v>0.15085274000000001</v>
      </c>
      <c r="M701" s="2">
        <v>0.10673742899999999</v>
      </c>
      <c r="N701" s="2">
        <v>0.101614549999999</v>
      </c>
      <c r="O701" s="2">
        <v>0</v>
      </c>
      <c r="P701">
        <v>0</v>
      </c>
      <c r="Q701">
        <v>0</v>
      </c>
      <c r="R701" t="s">
        <v>45</v>
      </c>
    </row>
    <row r="702" spans="1:18" x14ac:dyDescent="0.25">
      <c r="A702" t="s">
        <v>132</v>
      </c>
      <c r="B702" t="s">
        <v>85</v>
      </c>
      <c r="C702" t="s">
        <v>25</v>
      </c>
      <c r="D702" s="2">
        <v>1.9054528E-7</v>
      </c>
      <c r="E702" s="2">
        <v>2.052751E-4</v>
      </c>
      <c r="F702" s="2">
        <v>1.965867E-4</v>
      </c>
      <c r="G702" s="5">
        <v>1.9923050000000001E-4</v>
      </c>
      <c r="H702" s="2">
        <v>2.0351566E-4</v>
      </c>
      <c r="I702" s="2">
        <v>2.01022249999999E-4</v>
      </c>
      <c r="J702" s="2">
        <v>1.8383844E-4</v>
      </c>
      <c r="K702" s="2">
        <v>1.57583509999999E-4</v>
      </c>
      <c r="L702" s="2">
        <v>1.4286639999999901E-4</v>
      </c>
      <c r="M702" s="2">
        <v>1.01086622E-4</v>
      </c>
      <c r="N702" s="2">
        <v>9.6234908000000004E-5</v>
      </c>
      <c r="O702" s="2">
        <v>0</v>
      </c>
      <c r="P702">
        <v>0</v>
      </c>
      <c r="Q702">
        <v>0</v>
      </c>
      <c r="R702" t="s">
        <v>45</v>
      </c>
    </row>
    <row r="703" spans="1:18" x14ac:dyDescent="0.25">
      <c r="A703" t="s">
        <v>132</v>
      </c>
      <c r="B703" t="s">
        <v>85</v>
      </c>
      <c r="C703" t="s">
        <v>26</v>
      </c>
      <c r="D703">
        <v>0</v>
      </c>
      <c r="E703" s="2">
        <v>9.6555349999999998E-3</v>
      </c>
      <c r="F703" s="2">
        <v>1.5140829999999999E-2</v>
      </c>
      <c r="G703" s="5">
        <v>1.53444079999999E-2</v>
      </c>
      <c r="H703" s="2">
        <v>1.56744669999999E-2</v>
      </c>
      <c r="I703" s="2">
        <v>1.5482466E-2</v>
      </c>
      <c r="J703" s="2">
        <v>1.4158976E-2</v>
      </c>
      <c r="K703" s="2">
        <v>1.2136872E-2</v>
      </c>
      <c r="L703" s="2">
        <v>1.1003379999999899E-2</v>
      </c>
      <c r="M703" s="2">
        <v>7.7855540999999901E-3</v>
      </c>
      <c r="N703" s="2">
        <v>7.4118876E-3</v>
      </c>
      <c r="O703" s="2">
        <v>0</v>
      </c>
      <c r="P703">
        <v>0</v>
      </c>
      <c r="Q703">
        <v>0</v>
      </c>
      <c r="R703" t="s">
        <v>45</v>
      </c>
    </row>
    <row r="704" spans="1:18" x14ac:dyDescent="0.25">
      <c r="A704" t="s">
        <v>132</v>
      </c>
      <c r="B704" t="s">
        <v>85</v>
      </c>
      <c r="C704" t="s">
        <v>27</v>
      </c>
      <c r="D704" s="2">
        <v>3.7604782559999901E-3</v>
      </c>
      <c r="E704" s="2">
        <v>5.0010393099999897E-3</v>
      </c>
      <c r="F704" s="2">
        <v>4.7389516829999898E-3</v>
      </c>
      <c r="G704" s="5">
        <v>2.8070970669999999E-3</v>
      </c>
      <c r="H704" s="2">
        <v>2.4804893439500002E-3</v>
      </c>
      <c r="I704" s="2">
        <v>2.409181510147E-3</v>
      </c>
      <c r="J704" s="2">
        <v>2.3190699749349899E-3</v>
      </c>
      <c r="K704" s="2">
        <v>2.2349876024200001E-3</v>
      </c>
      <c r="L704" s="2">
        <v>2.2366529972380001E-3</v>
      </c>
      <c r="M704" s="2">
        <v>2.2468975315599999E-3</v>
      </c>
      <c r="N704" s="2">
        <v>2.2694373534389899E-3</v>
      </c>
      <c r="O704" s="2">
        <v>0</v>
      </c>
      <c r="P704">
        <v>0</v>
      </c>
      <c r="Q704">
        <v>0</v>
      </c>
      <c r="R704" t="s">
        <v>45</v>
      </c>
    </row>
    <row r="705" spans="1:18" x14ac:dyDescent="0.25">
      <c r="A705" t="s">
        <v>132</v>
      </c>
      <c r="B705" t="s">
        <v>85</v>
      </c>
      <c r="C705" t="s">
        <v>29</v>
      </c>
      <c r="D705" s="2">
        <v>4.5618355573300001E-3</v>
      </c>
      <c r="E705" s="2">
        <v>4.306984656066E-3</v>
      </c>
      <c r="F705" s="2">
        <v>7.3453491322030004E-3</v>
      </c>
      <c r="G705" s="5">
        <v>6.4836896826699899E-3</v>
      </c>
      <c r="H705" s="2">
        <v>5.4696803827889899E-3</v>
      </c>
      <c r="I705" s="2">
        <v>5.3861383035800001E-3</v>
      </c>
      <c r="J705" s="2">
        <v>4.7722530641959998E-3</v>
      </c>
      <c r="K705" s="2">
        <v>4.8227599691229896E-3</v>
      </c>
      <c r="L705" s="2">
        <v>4.9195000082729997E-3</v>
      </c>
      <c r="M705" s="2">
        <v>5.0463282538280004E-3</v>
      </c>
      <c r="N705" s="2">
        <v>5.1283551147259902E-3</v>
      </c>
      <c r="O705" s="2">
        <v>0</v>
      </c>
      <c r="P705">
        <v>0</v>
      </c>
      <c r="Q705">
        <v>0</v>
      </c>
      <c r="R705" t="s">
        <v>45</v>
      </c>
    </row>
    <row r="706" spans="1:18" x14ac:dyDescent="0.25">
      <c r="A706" t="s">
        <v>132</v>
      </c>
      <c r="B706" t="s">
        <v>85</v>
      </c>
      <c r="C706" t="s">
        <v>31</v>
      </c>
      <c r="D706" s="2">
        <v>0.33476608198351998</v>
      </c>
      <c r="E706" s="2">
        <v>0.211088307812</v>
      </c>
      <c r="F706" s="2">
        <v>0.13156551640292</v>
      </c>
      <c r="G706" s="5">
        <v>0.124811476259499</v>
      </c>
      <c r="H706" s="2">
        <v>0.103368575607761</v>
      </c>
      <c r="I706" s="2">
        <v>0.10170755179403999</v>
      </c>
      <c r="J706" s="2">
        <v>8.5384320059391006E-2</v>
      </c>
      <c r="K706" s="2">
        <v>8.4735106266136895E-2</v>
      </c>
      <c r="L706" s="2">
        <v>8.6347943917177997E-2</v>
      </c>
      <c r="M706" s="2">
        <v>8.8552795568599907E-2</v>
      </c>
      <c r="N706" s="2">
        <v>8.8707272476111002E-2</v>
      </c>
      <c r="O706" s="2">
        <v>0</v>
      </c>
      <c r="P706">
        <v>0</v>
      </c>
      <c r="Q706">
        <v>0</v>
      </c>
      <c r="R706" t="s">
        <v>45</v>
      </c>
    </row>
    <row r="707" spans="1:18" x14ac:dyDescent="0.25">
      <c r="A707" t="s">
        <v>132</v>
      </c>
      <c r="B707" t="s">
        <v>85</v>
      </c>
      <c r="C707" t="s">
        <v>32</v>
      </c>
      <c r="D707" s="2">
        <v>0.33576167410499902</v>
      </c>
      <c r="E707" s="2">
        <v>0.27920548075989998</v>
      </c>
      <c r="F707" s="2">
        <v>0.21137591539289899</v>
      </c>
      <c r="G707" s="5">
        <v>0.1791188474672</v>
      </c>
      <c r="H707" s="2">
        <v>0.15001780915245999</v>
      </c>
      <c r="I707" s="2">
        <v>0.12678221144115701</v>
      </c>
      <c r="J707" s="2">
        <v>0.10773153896292099</v>
      </c>
      <c r="K707" s="2">
        <v>8.7825096101871905E-2</v>
      </c>
      <c r="L707" s="2">
        <v>8.0052941545356998E-2</v>
      </c>
      <c r="M707" s="2">
        <v>7.7489373189170901E-2</v>
      </c>
      <c r="N707" s="2">
        <v>7.5558194192558895E-2</v>
      </c>
      <c r="O707" s="2">
        <v>0</v>
      </c>
      <c r="P707">
        <v>0</v>
      </c>
      <c r="Q707">
        <v>0</v>
      </c>
      <c r="R707" t="s">
        <v>45</v>
      </c>
    </row>
    <row r="708" spans="1:18" x14ac:dyDescent="0.25">
      <c r="A708" t="s">
        <v>132</v>
      </c>
      <c r="B708" t="s">
        <v>85</v>
      </c>
      <c r="C708" t="s">
        <v>34</v>
      </c>
      <c r="D708" s="2">
        <v>1.1984630996858E-2</v>
      </c>
      <c r="E708" s="2">
        <v>7.65950151874999E-3</v>
      </c>
      <c r="F708" s="2">
        <v>5.8076255379199996E-3</v>
      </c>
      <c r="G708" s="5">
        <v>6.99928334645E-3</v>
      </c>
      <c r="H708" s="2">
        <v>6.65272084596E-3</v>
      </c>
      <c r="I708" s="2">
        <v>6.3897074680749899E-3</v>
      </c>
      <c r="J708" s="2">
        <v>6.3088952929099898E-3</v>
      </c>
      <c r="K708" s="2">
        <v>6.1221125219919998E-3</v>
      </c>
      <c r="L708" s="2">
        <v>6.0191076453750001E-3</v>
      </c>
      <c r="M708" s="2">
        <v>5.9416610495539902E-3</v>
      </c>
      <c r="N708" s="2">
        <v>5.880325773019E-3</v>
      </c>
      <c r="O708" s="2">
        <v>0</v>
      </c>
      <c r="P708">
        <v>0</v>
      </c>
      <c r="Q708">
        <v>0</v>
      </c>
      <c r="R708" t="s">
        <v>45</v>
      </c>
    </row>
    <row r="709" spans="1:18" x14ac:dyDescent="0.25">
      <c r="A709" t="s">
        <v>132</v>
      </c>
      <c r="B709" t="s">
        <v>85</v>
      </c>
      <c r="C709" t="s">
        <v>36</v>
      </c>
      <c r="D709" s="2">
        <v>3.9251287073410003E-2</v>
      </c>
      <c r="E709" s="2">
        <v>5.0672137363490001E-2</v>
      </c>
      <c r="F709" s="2">
        <v>4.8801037365229998E-2</v>
      </c>
      <c r="G709" s="5">
        <v>4.0510593910480001E-2</v>
      </c>
      <c r="H709" s="2">
        <v>3.5115554286132E-2</v>
      </c>
      <c r="I709" s="2">
        <v>3.5705718515488899E-2</v>
      </c>
      <c r="J709" s="2">
        <v>3.3037679461652002E-2</v>
      </c>
      <c r="K709" s="2">
        <v>3.3423625006727999E-2</v>
      </c>
      <c r="L709" s="2">
        <v>3.4258751752133998E-2</v>
      </c>
      <c r="M709" s="2">
        <v>3.5098369237493002E-2</v>
      </c>
      <c r="N709" s="2">
        <v>3.5984264126183003E-2</v>
      </c>
      <c r="O709" s="2">
        <v>0</v>
      </c>
      <c r="P709">
        <v>0</v>
      </c>
      <c r="Q709">
        <v>0</v>
      </c>
      <c r="R709" t="s">
        <v>45</v>
      </c>
    </row>
    <row r="710" spans="1:18" x14ac:dyDescent="0.25">
      <c r="A710" t="s">
        <v>132</v>
      </c>
      <c r="B710" t="s">
        <v>85</v>
      </c>
      <c r="C710" t="s">
        <v>37</v>
      </c>
      <c r="D710" s="2">
        <v>3.10924385343899E-2</v>
      </c>
      <c r="E710" s="2">
        <v>3.5453702562639897E-2</v>
      </c>
      <c r="F710" s="2">
        <v>3.0441493795469898E-2</v>
      </c>
      <c r="G710" s="5">
        <v>2.6267634424609901E-2</v>
      </c>
      <c r="H710" s="2">
        <v>2.3137193265482001E-2</v>
      </c>
      <c r="I710" s="2">
        <v>2.2701196159318902E-2</v>
      </c>
      <c r="J710" s="2">
        <v>2.0989995878881999E-2</v>
      </c>
      <c r="K710" s="2">
        <v>2.0752433811858002E-2</v>
      </c>
      <c r="L710" s="2">
        <v>2.0902690662683899E-2</v>
      </c>
      <c r="M710" s="2">
        <v>2.10855121963529E-2</v>
      </c>
      <c r="N710" s="2">
        <v>2.12258581573729E-2</v>
      </c>
      <c r="O710">
        <v>0</v>
      </c>
      <c r="P710">
        <v>0</v>
      </c>
      <c r="Q710">
        <v>0</v>
      </c>
      <c r="R710" t="s">
        <v>45</v>
      </c>
    </row>
    <row r="711" spans="1:18" x14ac:dyDescent="0.25">
      <c r="A711" t="s">
        <v>132</v>
      </c>
      <c r="B711" t="s">
        <v>85</v>
      </c>
      <c r="C711" t="s">
        <v>39</v>
      </c>
      <c r="D711">
        <v>0.27389908340452002</v>
      </c>
      <c r="E711" s="2">
        <v>0.28732181396583001</v>
      </c>
      <c r="F711" s="2">
        <v>0.14673838134323</v>
      </c>
      <c r="G711" s="5">
        <v>5.4630872916930001E-2</v>
      </c>
      <c r="H711" s="2">
        <v>3.7407000100552999E-2</v>
      </c>
      <c r="I711" s="2">
        <v>3.4361431545011999E-2</v>
      </c>
      <c r="J711" s="2">
        <v>3.2048501586178002E-2</v>
      </c>
      <c r="K711" s="2">
        <v>2.8103684036944E-2</v>
      </c>
      <c r="L711" s="2">
        <v>2.64543778867759E-2</v>
      </c>
      <c r="M711" s="2">
        <v>2.5648637426219E-2</v>
      </c>
      <c r="N711" s="2">
        <v>2.51892682291649E-2</v>
      </c>
      <c r="O711" s="2">
        <v>0</v>
      </c>
      <c r="P711">
        <v>0</v>
      </c>
      <c r="Q711">
        <v>0</v>
      </c>
      <c r="R711" t="s">
        <v>45</v>
      </c>
    </row>
    <row r="712" spans="1:18" x14ac:dyDescent="0.25">
      <c r="A712" t="s">
        <v>132</v>
      </c>
      <c r="B712" t="s">
        <v>86</v>
      </c>
      <c r="C712" t="s">
        <v>16</v>
      </c>
      <c r="D712">
        <v>2.5195685165710002E-3</v>
      </c>
      <c r="E712" s="2">
        <v>1.901668213754E-3</v>
      </c>
      <c r="F712" s="2">
        <v>1.5104400578479899E-3</v>
      </c>
      <c r="G712" s="5">
        <v>1.145535657341E-3</v>
      </c>
      <c r="H712" s="2">
        <v>9.6633948218399898E-4</v>
      </c>
      <c r="I712" s="2">
        <v>8.9732022379800005E-4</v>
      </c>
      <c r="J712" s="2">
        <v>8.4754168115799995E-4</v>
      </c>
      <c r="K712" s="2">
        <v>8.2608118136399998E-4</v>
      </c>
      <c r="L712" s="2">
        <v>8.7184833263999903E-4</v>
      </c>
      <c r="M712" s="2">
        <v>9.1090217960699898E-4</v>
      </c>
      <c r="N712" s="2">
        <v>9.3514237113000002E-4</v>
      </c>
      <c r="O712" s="2">
        <v>0</v>
      </c>
      <c r="P712">
        <v>0</v>
      </c>
      <c r="Q712">
        <v>0</v>
      </c>
      <c r="R712" t="s">
        <v>45</v>
      </c>
    </row>
    <row r="713" spans="1:18" x14ac:dyDescent="0.25">
      <c r="A713" t="s">
        <v>132</v>
      </c>
      <c r="B713" t="s">
        <v>86</v>
      </c>
      <c r="C713" t="s">
        <v>17</v>
      </c>
      <c r="D713">
        <v>1.7053791247129999E-2</v>
      </c>
      <c r="E713" s="2">
        <v>1.43423701849E-2</v>
      </c>
      <c r="F713" s="2">
        <v>1.56211460894E-2</v>
      </c>
      <c r="G713" s="5">
        <v>1.7477548667399999E-2</v>
      </c>
      <c r="H713" s="2">
        <v>1.7930780834392999E-2</v>
      </c>
      <c r="I713" s="2">
        <v>1.8418278779403999E-2</v>
      </c>
      <c r="J713" s="2">
        <v>1.8832906844914999E-2</v>
      </c>
      <c r="K713" s="2">
        <v>1.9369112317786999E-2</v>
      </c>
      <c r="L713" s="2">
        <v>1.9961656051551001E-2</v>
      </c>
      <c r="M713" s="2">
        <v>2.0556622379542901E-2</v>
      </c>
      <c r="N713" s="2">
        <v>2.1090775406993001E-2</v>
      </c>
      <c r="O713" s="2">
        <v>0</v>
      </c>
      <c r="P713">
        <v>0</v>
      </c>
      <c r="Q713">
        <v>0</v>
      </c>
      <c r="R713" t="s">
        <v>45</v>
      </c>
    </row>
    <row r="714" spans="1:18" x14ac:dyDescent="0.25">
      <c r="A714" t="s">
        <v>132</v>
      </c>
      <c r="B714" t="s">
        <v>86</v>
      </c>
      <c r="C714" t="s">
        <v>19</v>
      </c>
      <c r="D714">
        <v>0.45474796986381</v>
      </c>
      <c r="E714" s="2">
        <v>0.22200725845235</v>
      </c>
      <c r="F714" s="2">
        <v>0.14336137623636999</v>
      </c>
      <c r="G714" s="5">
        <v>0.12669252407199999</v>
      </c>
      <c r="H714">
        <v>0.106276047480285</v>
      </c>
      <c r="I714" s="2">
        <v>9.1938750921885901E-2</v>
      </c>
      <c r="J714" s="2">
        <v>7.6052048714999002E-2</v>
      </c>
      <c r="K714" s="2">
        <v>6.7938698734710895E-2</v>
      </c>
      <c r="L714" s="2">
        <v>6.2700435878432006E-2</v>
      </c>
      <c r="M714" s="2">
        <v>6.1745724813213998E-2</v>
      </c>
      <c r="N714" s="2">
        <v>5.8522795368056997E-2</v>
      </c>
      <c r="O714" s="2">
        <v>0</v>
      </c>
      <c r="P714">
        <v>0</v>
      </c>
      <c r="Q714">
        <v>0</v>
      </c>
      <c r="R714" t="s">
        <v>45</v>
      </c>
    </row>
    <row r="715" spans="1:18" x14ac:dyDescent="0.25">
      <c r="A715" t="s">
        <v>132</v>
      </c>
      <c r="B715" t="s">
        <v>86</v>
      </c>
      <c r="C715" t="s">
        <v>21</v>
      </c>
      <c r="D715">
        <v>3.0816631416299902</v>
      </c>
      <c r="E715" s="2">
        <v>3.0193804668999902</v>
      </c>
      <c r="F715" s="2">
        <v>2.6102572122000001</v>
      </c>
      <c r="G715" s="5">
        <v>1.84179756479999</v>
      </c>
      <c r="H715" s="2">
        <v>1.6214872549747901</v>
      </c>
      <c r="I715" s="2">
        <v>1.29842729029204</v>
      </c>
      <c r="J715" s="2">
        <v>0.18132319152848</v>
      </c>
      <c r="K715" s="2">
        <v>-3.3494919589874201</v>
      </c>
      <c r="L715" s="2">
        <v>-7.93082408036065</v>
      </c>
      <c r="M715" s="2">
        <v>-12.715434783389901</v>
      </c>
      <c r="N715" s="2">
        <v>-16.251129938458199</v>
      </c>
      <c r="O715" s="2">
        <v>0</v>
      </c>
      <c r="P715">
        <v>0</v>
      </c>
      <c r="Q715">
        <v>0</v>
      </c>
      <c r="R715" t="s">
        <v>46</v>
      </c>
    </row>
    <row r="716" spans="1:18" x14ac:dyDescent="0.25">
      <c r="A716" t="s">
        <v>132</v>
      </c>
      <c r="B716" t="s">
        <v>86</v>
      </c>
      <c r="C716" t="s">
        <v>22</v>
      </c>
      <c r="D716">
        <v>0</v>
      </c>
      <c r="E716" s="2">
        <v>8.6539470000000004E-3</v>
      </c>
      <c r="F716" s="2">
        <v>1.311989E-2</v>
      </c>
      <c r="G716" s="5">
        <v>1.5683249999999999E-2</v>
      </c>
      <c r="H716" s="2">
        <v>1.5775988000000001E-2</v>
      </c>
      <c r="I716" s="2">
        <v>1.5612624E-2</v>
      </c>
      <c r="J716" s="2">
        <v>1.4285242E-2</v>
      </c>
      <c r="K716" s="2">
        <v>1.2327859E-2</v>
      </c>
      <c r="L716" s="2">
        <v>1.1265722000000001E-2</v>
      </c>
      <c r="M716" s="2">
        <v>8.0234018999999993E-3</v>
      </c>
      <c r="N716" s="2">
        <v>7.6595587000000001E-3</v>
      </c>
      <c r="O716" s="2">
        <v>0</v>
      </c>
      <c r="P716">
        <v>0</v>
      </c>
      <c r="Q716">
        <v>0</v>
      </c>
      <c r="R716" t="s">
        <v>45</v>
      </c>
    </row>
    <row r="717" spans="1:18" x14ac:dyDescent="0.25">
      <c r="A717" t="s">
        <v>132</v>
      </c>
      <c r="B717" t="s">
        <v>86</v>
      </c>
      <c r="C717" t="s">
        <v>23</v>
      </c>
      <c r="D717" s="2">
        <v>2.3771359999999999E-9</v>
      </c>
      <c r="E717" s="2">
        <v>5.06338E-2</v>
      </c>
      <c r="F717" s="2">
        <v>5.8914210000000002E-2</v>
      </c>
      <c r="G717" s="5">
        <v>7.0424769999999998E-2</v>
      </c>
      <c r="H717" s="2">
        <v>7.0841280000000006E-2</v>
      </c>
      <c r="I717" s="2">
        <v>7.0107639999999999E-2</v>
      </c>
      <c r="J717" s="2">
        <v>6.4147079999999995E-2</v>
      </c>
      <c r="K717" s="2">
        <v>5.535756E-2</v>
      </c>
      <c r="L717" s="2">
        <v>5.0588116000000002E-2</v>
      </c>
      <c r="M717" s="2">
        <v>3.6028657999999998E-2</v>
      </c>
      <c r="N717" s="2">
        <v>3.4394770999999998E-2</v>
      </c>
      <c r="O717" s="2">
        <v>0</v>
      </c>
      <c r="P717">
        <v>0</v>
      </c>
      <c r="Q717">
        <v>0</v>
      </c>
      <c r="R717" t="s">
        <v>45</v>
      </c>
    </row>
    <row r="718" spans="1:18" x14ac:dyDescent="0.25">
      <c r="A718" t="s">
        <v>132</v>
      </c>
      <c r="B718" t="s">
        <v>86</v>
      </c>
      <c r="C718" t="s">
        <v>24</v>
      </c>
      <c r="D718">
        <v>0</v>
      </c>
      <c r="E718" s="2">
        <v>1.0632243E-2</v>
      </c>
      <c r="F718" s="2">
        <v>1.420625E-2</v>
      </c>
      <c r="G718" s="5">
        <v>1.698187E-2</v>
      </c>
      <c r="H718" s="2">
        <v>1.7082287000000002E-2</v>
      </c>
      <c r="I718" s="2">
        <v>1.6905388E-2</v>
      </c>
      <c r="J718" s="2">
        <v>1.5468083000000001E-2</v>
      </c>
      <c r="K718" s="2">
        <v>1.334864E-2</v>
      </c>
      <c r="L718" s="2">
        <v>1.2198551999999901E-2</v>
      </c>
      <c r="M718" s="2">
        <v>8.6877615999999998E-3</v>
      </c>
      <c r="N718" s="2">
        <v>8.2937784999999997E-3</v>
      </c>
      <c r="O718" s="2">
        <v>0</v>
      </c>
      <c r="P718">
        <v>0</v>
      </c>
      <c r="Q718">
        <v>0</v>
      </c>
      <c r="R718" t="s">
        <v>45</v>
      </c>
    </row>
    <row r="719" spans="1:18" x14ac:dyDescent="0.25">
      <c r="A719" t="s">
        <v>132</v>
      </c>
      <c r="B719" t="s">
        <v>86</v>
      </c>
      <c r="C719" t="s">
        <v>25</v>
      </c>
      <c r="D719" s="2">
        <v>1.1967239000000001E-8</v>
      </c>
      <c r="E719" s="2">
        <v>1.647126E-5</v>
      </c>
      <c r="F719" s="2">
        <v>1.345416E-5</v>
      </c>
      <c r="G719" s="5">
        <v>1.608283E-5</v>
      </c>
      <c r="H719" s="2">
        <v>1.6177932999999898E-5</v>
      </c>
      <c r="I719" s="2">
        <v>1.6010398999999999E-5</v>
      </c>
      <c r="J719" s="2">
        <v>1.4649204E-5</v>
      </c>
      <c r="K719" s="2">
        <v>1.2641947E-5</v>
      </c>
      <c r="L719" s="2">
        <v>1.1552740999999899E-5</v>
      </c>
      <c r="M719" s="2">
        <v>8.2278205999999903E-6</v>
      </c>
      <c r="N719" s="2">
        <v>7.854702E-6</v>
      </c>
      <c r="O719" s="2">
        <v>0</v>
      </c>
      <c r="P719">
        <v>0</v>
      </c>
      <c r="Q719">
        <v>0</v>
      </c>
      <c r="R719" t="s">
        <v>45</v>
      </c>
    </row>
    <row r="720" spans="1:18" x14ac:dyDescent="0.25">
      <c r="A720" t="s">
        <v>132</v>
      </c>
      <c r="B720" t="s">
        <v>86</v>
      </c>
      <c r="C720" t="s">
        <v>26</v>
      </c>
      <c r="D720">
        <v>0</v>
      </c>
      <c r="E720" s="2">
        <v>7.7475909999999903E-4</v>
      </c>
      <c r="F720" s="2">
        <v>1.0362212E-3</v>
      </c>
      <c r="G720" s="5">
        <v>1.238678E-3</v>
      </c>
      <c r="H720" s="2">
        <v>1.246002E-3</v>
      </c>
      <c r="I720" s="2">
        <v>1.2330996999999999E-3</v>
      </c>
      <c r="J720" s="2">
        <v>1.12826039999999E-3</v>
      </c>
      <c r="K720" s="2">
        <v>9.7366519999999895E-4</v>
      </c>
      <c r="L720" s="2">
        <v>8.8977779999999899E-4</v>
      </c>
      <c r="M720" s="2">
        <v>6.3369596999999903E-4</v>
      </c>
      <c r="N720" s="2">
        <v>6.0495825000000004E-4</v>
      </c>
      <c r="O720" s="2">
        <v>0</v>
      </c>
      <c r="P720">
        <v>0</v>
      </c>
      <c r="Q720">
        <v>0</v>
      </c>
      <c r="R720" t="s">
        <v>45</v>
      </c>
    </row>
    <row r="721" spans="1:18" x14ac:dyDescent="0.25">
      <c r="A721" t="s">
        <v>132</v>
      </c>
      <c r="B721" t="s">
        <v>86</v>
      </c>
      <c r="C721" t="s">
        <v>27</v>
      </c>
      <c r="D721" s="2">
        <v>6.8214358068800004E-4</v>
      </c>
      <c r="E721" s="2">
        <v>7.0464736300000004E-4</v>
      </c>
      <c r="F721" s="2">
        <v>6.4945123600000003E-4</v>
      </c>
      <c r="G721" s="5">
        <v>4.1974084600000002E-4</v>
      </c>
      <c r="H721" s="2">
        <v>3.71048554905E-4</v>
      </c>
      <c r="I721" s="2">
        <v>3.5091471745600001E-4</v>
      </c>
      <c r="J721" s="2">
        <v>3.1637348985799998E-4</v>
      </c>
      <c r="K721" s="2">
        <v>3.0663269603400001E-4</v>
      </c>
      <c r="L721" s="2">
        <v>3.2869409043500002E-4</v>
      </c>
      <c r="M721" s="2">
        <v>3.5520267355599997E-4</v>
      </c>
      <c r="N721" s="2">
        <v>3.7346537052699999E-4</v>
      </c>
      <c r="O721" s="2">
        <v>0</v>
      </c>
      <c r="P721">
        <v>0</v>
      </c>
      <c r="Q721">
        <v>0</v>
      </c>
      <c r="R721" t="s">
        <v>45</v>
      </c>
    </row>
    <row r="722" spans="1:18" x14ac:dyDescent="0.25">
      <c r="A722" t="s">
        <v>132</v>
      </c>
      <c r="B722" t="s">
        <v>86</v>
      </c>
      <c r="C722" t="s">
        <v>29</v>
      </c>
      <c r="D722" s="2">
        <v>7.3240027601699997E-4</v>
      </c>
      <c r="E722" s="2">
        <v>6.5018176645800004E-4</v>
      </c>
      <c r="F722" s="2">
        <v>6.7119334698000001E-4</v>
      </c>
      <c r="G722" s="5">
        <v>6.5501896894999895E-4</v>
      </c>
      <c r="H722" s="2">
        <v>5.7695247405199995E-4</v>
      </c>
      <c r="I722" s="2">
        <v>5.5556774809400002E-4</v>
      </c>
      <c r="J722" s="2">
        <v>5.1628512621399998E-4</v>
      </c>
      <c r="K722" s="2">
        <v>5.0275683280800001E-4</v>
      </c>
      <c r="L722" s="2">
        <v>4.9238744870999998E-4</v>
      </c>
      <c r="M722" s="2">
        <v>4.9126222481600003E-4</v>
      </c>
      <c r="N722" s="2">
        <v>4.7928153336499997E-4</v>
      </c>
      <c r="O722">
        <v>0</v>
      </c>
      <c r="P722">
        <v>0</v>
      </c>
      <c r="Q722">
        <v>0</v>
      </c>
      <c r="R722" t="s">
        <v>45</v>
      </c>
    </row>
    <row r="723" spans="1:18" x14ac:dyDescent="0.25">
      <c r="A723" t="s">
        <v>132</v>
      </c>
      <c r="B723" t="s">
        <v>86</v>
      </c>
      <c r="C723" t="s">
        <v>31</v>
      </c>
      <c r="D723" s="2">
        <v>6.8245079015434904E-2</v>
      </c>
      <c r="E723" s="2">
        <v>3.6108182679083903E-2</v>
      </c>
      <c r="F723" s="2">
        <v>3.2294060183469898E-2</v>
      </c>
      <c r="G723" s="5">
        <v>3.8734515640819998E-2</v>
      </c>
      <c r="H723" s="2">
        <v>3.4528751067489899E-2</v>
      </c>
      <c r="I723" s="2">
        <v>3.3925797404513E-2</v>
      </c>
      <c r="J723" s="2">
        <v>3.0051134527893E-2</v>
      </c>
      <c r="K723" s="2">
        <v>2.7373055262745E-2</v>
      </c>
      <c r="L723" s="2">
        <v>2.8489715362225901E-2</v>
      </c>
      <c r="M723" s="2">
        <v>2.9766264439387999E-2</v>
      </c>
      <c r="N723" s="2">
        <v>3.0573265935884001E-2</v>
      </c>
      <c r="O723" s="2">
        <v>0</v>
      </c>
      <c r="P723">
        <v>0</v>
      </c>
      <c r="Q723">
        <v>0</v>
      </c>
      <c r="R723" t="s">
        <v>45</v>
      </c>
    </row>
    <row r="724" spans="1:18" x14ac:dyDescent="0.25">
      <c r="A724" t="s">
        <v>132</v>
      </c>
      <c r="B724" t="s">
        <v>86</v>
      </c>
      <c r="C724" t="s">
        <v>32</v>
      </c>
      <c r="D724" s="2">
        <v>8.3398458411999998E-2</v>
      </c>
      <c r="E724" s="2">
        <v>7.0655837363099994E-2</v>
      </c>
      <c r="F724" s="2">
        <v>5.6473594644599903E-2</v>
      </c>
      <c r="G724" s="5">
        <v>4.53751148676E-2</v>
      </c>
      <c r="H724" s="2">
        <v>3.1904458333686998E-2</v>
      </c>
      <c r="I724" s="2">
        <v>2.8181591666138001E-2</v>
      </c>
      <c r="J724" s="2">
        <v>2.4552123468224999E-2</v>
      </c>
      <c r="K724" s="2">
        <v>2.2149801988661899E-2</v>
      </c>
      <c r="L724" s="2">
        <v>2.1672878212577899E-2</v>
      </c>
      <c r="M724" s="2">
        <v>2.1866304174541901E-2</v>
      </c>
      <c r="N724" s="2">
        <v>2.1765880760722899E-2</v>
      </c>
      <c r="O724" s="2">
        <v>0</v>
      </c>
      <c r="P724">
        <v>0</v>
      </c>
      <c r="Q724">
        <v>0</v>
      </c>
      <c r="R724" t="s">
        <v>45</v>
      </c>
    </row>
    <row r="725" spans="1:18" x14ac:dyDescent="0.25">
      <c r="A725" t="s">
        <v>132</v>
      </c>
      <c r="B725" t="s">
        <v>86</v>
      </c>
      <c r="C725" t="s">
        <v>34</v>
      </c>
      <c r="D725">
        <v>3.360580423334E-3</v>
      </c>
      <c r="E725" s="2">
        <v>3.0816890253870001E-3</v>
      </c>
      <c r="F725" s="2">
        <v>1.7911731890999901E-3</v>
      </c>
      <c r="G725" s="5">
        <v>1.9567736725699899E-3</v>
      </c>
      <c r="H725" s="2">
        <v>1.7872437089819901E-3</v>
      </c>
      <c r="I725" s="2">
        <v>1.7506621433089899E-3</v>
      </c>
      <c r="J725" s="2">
        <v>1.687305247858E-3</v>
      </c>
      <c r="K725" s="2">
        <v>1.643833458143E-3</v>
      </c>
      <c r="L725" s="2">
        <v>1.6090718061550001E-3</v>
      </c>
      <c r="M725" s="2">
        <v>1.57838531227799E-3</v>
      </c>
      <c r="N725" s="2">
        <v>1.5288981641970001E-3</v>
      </c>
      <c r="O725" s="2">
        <v>0</v>
      </c>
      <c r="P725">
        <v>0</v>
      </c>
      <c r="Q725">
        <v>0</v>
      </c>
      <c r="R725" t="s">
        <v>45</v>
      </c>
    </row>
    <row r="726" spans="1:18" x14ac:dyDescent="0.25">
      <c r="A726" t="s">
        <v>132</v>
      </c>
      <c r="B726" t="s">
        <v>86</v>
      </c>
      <c r="C726" t="s">
        <v>36</v>
      </c>
      <c r="D726">
        <v>2.8519746228915E-2</v>
      </c>
      <c r="E726" s="2">
        <v>4.4666836318241997E-2</v>
      </c>
      <c r="F726" s="2">
        <v>1.3235864165054E-2</v>
      </c>
      <c r="G726" s="5">
        <v>1.550598526178E-2</v>
      </c>
      <c r="H726" s="2">
        <v>1.42442472791E-2</v>
      </c>
      <c r="I726" s="2">
        <v>1.4545241962214E-2</v>
      </c>
      <c r="J726" s="2">
        <v>1.32875197189569E-2</v>
      </c>
      <c r="K726" s="2">
        <v>1.2296070551506E-2</v>
      </c>
      <c r="L726" s="2">
        <v>1.2916538751727999E-2</v>
      </c>
      <c r="M726" s="2">
        <v>1.3558291301413899E-2</v>
      </c>
      <c r="N726" s="2">
        <v>1.4121084363413E-2</v>
      </c>
      <c r="O726" s="2">
        <v>0</v>
      </c>
      <c r="P726">
        <v>0</v>
      </c>
      <c r="Q726">
        <v>0</v>
      </c>
      <c r="R726" t="s">
        <v>45</v>
      </c>
    </row>
    <row r="727" spans="1:18" x14ac:dyDescent="0.25">
      <c r="A727" t="s">
        <v>132</v>
      </c>
      <c r="B727" t="s">
        <v>86</v>
      </c>
      <c r="C727" t="s">
        <v>37</v>
      </c>
      <c r="D727">
        <v>1.2134046390998E-2</v>
      </c>
      <c r="E727" s="2">
        <v>1.6106295233370999E-2</v>
      </c>
      <c r="F727" s="2">
        <v>5.9256344207280001E-3</v>
      </c>
      <c r="G727" s="5">
        <v>6.0058464099899903E-3</v>
      </c>
      <c r="H727" s="2">
        <v>5.4688962402059896E-3</v>
      </c>
      <c r="I727" s="2">
        <v>5.37877265011499E-3</v>
      </c>
      <c r="J727" s="2">
        <v>4.9345831481120003E-3</v>
      </c>
      <c r="K727" s="2">
        <v>4.6244990037299996E-3</v>
      </c>
      <c r="L727" s="2">
        <v>4.6887317273009996E-3</v>
      </c>
      <c r="M727" s="2">
        <v>4.7743391935039896E-3</v>
      </c>
      <c r="N727" s="2">
        <v>4.8061464019869904E-3</v>
      </c>
      <c r="O727" s="2">
        <v>0</v>
      </c>
      <c r="P727">
        <v>0</v>
      </c>
      <c r="Q727">
        <v>0</v>
      </c>
      <c r="R727" t="s">
        <v>45</v>
      </c>
    </row>
    <row r="728" spans="1:18" x14ac:dyDescent="0.25">
      <c r="A728" t="s">
        <v>132</v>
      </c>
      <c r="B728" t="s">
        <v>86</v>
      </c>
      <c r="C728" t="s">
        <v>39</v>
      </c>
      <c r="D728">
        <v>4.4995714100609999E-2</v>
      </c>
      <c r="E728" s="2">
        <v>2.5919925673529999E-2</v>
      </c>
      <c r="F728" s="2">
        <v>1.34860227718029E-2</v>
      </c>
      <c r="G728" s="5">
        <v>1.0383484456059E-2</v>
      </c>
      <c r="H728" s="2">
        <v>2.0216929219149999E-3</v>
      </c>
      <c r="I728" s="2">
        <v>1.764145258628E-3</v>
      </c>
      <c r="J728" s="2">
        <v>1.6134698317929899E-3</v>
      </c>
      <c r="K728" s="2">
        <v>1.5980770721549999E-3</v>
      </c>
      <c r="L728" s="2">
        <v>1.6213059319799899E-3</v>
      </c>
      <c r="M728" s="2">
        <v>1.7251319203589899E-3</v>
      </c>
      <c r="N728" s="2">
        <v>1.791594250246E-3</v>
      </c>
      <c r="O728" s="2">
        <v>0</v>
      </c>
      <c r="P728">
        <v>0</v>
      </c>
      <c r="Q728">
        <v>0</v>
      </c>
      <c r="R728" t="s">
        <v>45</v>
      </c>
    </row>
    <row r="729" spans="1:18" x14ac:dyDescent="0.25">
      <c r="A729" t="s">
        <v>132</v>
      </c>
      <c r="B729" t="s">
        <v>127</v>
      </c>
      <c r="C729" t="s">
        <v>40</v>
      </c>
      <c r="D729">
        <v>0.19988</v>
      </c>
      <c r="E729" s="2">
        <v>7.58712E-2</v>
      </c>
      <c r="F729" s="2">
        <v>5.4433299999999997E-2</v>
      </c>
      <c r="G729" s="5">
        <v>3.9312300000000001E-2</v>
      </c>
      <c r="H729" s="2">
        <v>3.7700699999999997E-2</v>
      </c>
      <c r="I729" s="2">
        <v>2.8594600000000001E-2</v>
      </c>
      <c r="J729" s="2">
        <v>2.61208E-2</v>
      </c>
      <c r="K729" s="2">
        <v>2.7117800000000001E-2</v>
      </c>
      <c r="L729" s="2">
        <v>2.7996799999999999E-2</v>
      </c>
      <c r="M729" s="2">
        <v>2.9129200000000001E-2</v>
      </c>
      <c r="N729" s="2">
        <v>3.0121599999999998E-2</v>
      </c>
      <c r="O729" s="2">
        <v>0</v>
      </c>
      <c r="P729">
        <v>0</v>
      </c>
      <c r="Q729">
        <v>0</v>
      </c>
      <c r="R729" t="s">
        <v>45</v>
      </c>
    </row>
    <row r="730" spans="1:18" x14ac:dyDescent="0.25">
      <c r="A730" t="s">
        <v>132</v>
      </c>
      <c r="B730" t="s">
        <v>128</v>
      </c>
      <c r="C730" t="s">
        <v>40</v>
      </c>
      <c r="D730">
        <v>5.9545000000000001E-2</v>
      </c>
      <c r="E730" s="2">
        <v>2.1979200000000001E-2</v>
      </c>
      <c r="F730" s="2">
        <v>1.6458199999999999E-2</v>
      </c>
      <c r="G730" s="5">
        <v>1.22661E-2</v>
      </c>
      <c r="H730" s="2">
        <v>1.19749E-2</v>
      </c>
      <c r="I730" s="2">
        <v>1.025E-2</v>
      </c>
      <c r="J730" s="2">
        <v>9.2357299999999993E-3</v>
      </c>
      <c r="K730" s="2">
        <v>9.9099500000000007E-3</v>
      </c>
      <c r="L730" s="2">
        <v>1.0740599999999999E-2</v>
      </c>
      <c r="M730" s="2">
        <v>1.1686800000000001E-2</v>
      </c>
      <c r="N730" s="2">
        <v>1.24759E-2</v>
      </c>
      <c r="O730" s="2">
        <v>0</v>
      </c>
      <c r="P730">
        <v>0</v>
      </c>
      <c r="Q730">
        <v>0</v>
      </c>
      <c r="R730" t="s">
        <v>45</v>
      </c>
    </row>
    <row r="731" spans="1:18" x14ac:dyDescent="0.25">
      <c r="A731" t="s">
        <v>132</v>
      </c>
      <c r="B731" t="s">
        <v>87</v>
      </c>
      <c r="C731" t="s">
        <v>16</v>
      </c>
      <c r="D731">
        <v>1.0305735729749899E-2</v>
      </c>
      <c r="E731" s="2">
        <v>8.3275089995200006E-3</v>
      </c>
      <c r="F731" s="2">
        <v>8.089763781858E-3</v>
      </c>
      <c r="G731" s="5">
        <v>6.9877461118449903E-3</v>
      </c>
      <c r="H731" s="2">
        <v>6.3488942927159998E-3</v>
      </c>
      <c r="I731" s="2">
        <v>6.1330179642880003E-3</v>
      </c>
      <c r="J731" s="2">
        <v>6.1393361903000002E-3</v>
      </c>
      <c r="K731" s="2">
        <v>6.2372379163609902E-3</v>
      </c>
      <c r="L731" s="2">
        <v>6.6650237662059901E-3</v>
      </c>
      <c r="M731" s="2">
        <v>6.9986007259039999E-3</v>
      </c>
      <c r="N731" s="2">
        <v>7.2255112242439901E-3</v>
      </c>
      <c r="O731" s="2">
        <v>0</v>
      </c>
      <c r="P731">
        <v>0</v>
      </c>
      <c r="Q731">
        <v>0</v>
      </c>
      <c r="R731" t="s">
        <v>45</v>
      </c>
    </row>
    <row r="732" spans="1:18" x14ac:dyDescent="0.25">
      <c r="A732" t="s">
        <v>132</v>
      </c>
      <c r="B732" t="s">
        <v>87</v>
      </c>
      <c r="C732" t="s">
        <v>17</v>
      </c>
      <c r="D732">
        <v>0.20179206404709901</v>
      </c>
      <c r="E732" s="2">
        <v>0.13741166132759999</v>
      </c>
      <c r="F732" s="2">
        <v>0.14892958856399999</v>
      </c>
      <c r="G732" s="5">
        <v>0.13361890685819999</v>
      </c>
      <c r="H732" s="2">
        <v>0.13756983098022299</v>
      </c>
      <c r="I732" s="2">
        <v>0.141479141668165</v>
      </c>
      <c r="J732" s="2">
        <v>0.14479047303873999</v>
      </c>
      <c r="K732" s="2">
        <v>0.147800906672961</v>
      </c>
      <c r="L732" s="2">
        <v>0.15066685061236801</v>
      </c>
      <c r="M732" s="2">
        <v>0.15343002246095</v>
      </c>
      <c r="N732" s="2">
        <v>0.156234849538708</v>
      </c>
      <c r="O732" s="2">
        <v>0</v>
      </c>
      <c r="P732">
        <v>0</v>
      </c>
      <c r="Q732">
        <v>0</v>
      </c>
      <c r="R732" t="s">
        <v>45</v>
      </c>
    </row>
    <row r="733" spans="1:18" x14ac:dyDescent="0.25">
      <c r="A733" t="s">
        <v>132</v>
      </c>
      <c r="B733" t="s">
        <v>87</v>
      </c>
      <c r="C733" t="s">
        <v>19</v>
      </c>
      <c r="D733">
        <v>2.8008188593731198</v>
      </c>
      <c r="E733" s="2">
        <v>1.4818041341849999</v>
      </c>
      <c r="F733" s="2">
        <v>0.89258306656119901</v>
      </c>
      <c r="G733" s="5">
        <v>0.772184496438448</v>
      </c>
      <c r="H733" s="2">
        <v>0.64514169115687503</v>
      </c>
      <c r="I733" s="2">
        <v>0.55214460590735803</v>
      </c>
      <c r="J733" s="2">
        <v>0.45414843060296001</v>
      </c>
      <c r="K733" s="2">
        <v>0.406644556349813</v>
      </c>
      <c r="L733" s="2">
        <v>0.37485220012638099</v>
      </c>
      <c r="M733" s="2">
        <v>0.369694101890294</v>
      </c>
      <c r="N733" s="2">
        <v>0.35440037575139699</v>
      </c>
      <c r="O733" s="2">
        <v>0</v>
      </c>
      <c r="P733">
        <v>0</v>
      </c>
      <c r="Q733">
        <v>0</v>
      </c>
      <c r="R733" t="s">
        <v>45</v>
      </c>
    </row>
    <row r="734" spans="1:18" x14ac:dyDescent="0.25">
      <c r="A734" t="s">
        <v>132</v>
      </c>
      <c r="B734" t="s">
        <v>87</v>
      </c>
      <c r="C734" t="s">
        <v>21</v>
      </c>
      <c r="D734">
        <v>29.08446360408</v>
      </c>
      <c r="E734">
        <v>34.652877715700001</v>
      </c>
      <c r="F734">
        <v>29.751687965299901</v>
      </c>
      <c r="G734" s="1">
        <v>26.470190886170901</v>
      </c>
      <c r="H734">
        <v>21.2504102574241</v>
      </c>
      <c r="I734">
        <v>18.6926740677672</v>
      </c>
      <c r="J734">
        <v>16.0587727975084</v>
      </c>
      <c r="K734">
        <v>14.3060467712109</v>
      </c>
      <c r="L734">
        <v>12.7579138728487</v>
      </c>
      <c r="M734">
        <v>11.3997595961266</v>
      </c>
      <c r="N734">
        <v>9.7564930094843607</v>
      </c>
      <c r="O734">
        <v>0</v>
      </c>
      <c r="P734">
        <v>0</v>
      </c>
      <c r="Q734">
        <v>0</v>
      </c>
      <c r="R734" t="s">
        <v>46</v>
      </c>
    </row>
    <row r="735" spans="1:18" x14ac:dyDescent="0.25">
      <c r="A735" t="s">
        <v>132</v>
      </c>
      <c r="B735" t="s">
        <v>87</v>
      </c>
      <c r="C735" t="s">
        <v>22</v>
      </c>
      <c r="D735">
        <v>0</v>
      </c>
      <c r="E735" s="2">
        <v>0.12880284</v>
      </c>
      <c r="F735" s="2">
        <v>0.21310889999999999</v>
      </c>
      <c r="G735" s="5">
        <v>0.21713969999999999</v>
      </c>
      <c r="H735" s="2">
        <v>0.22709198</v>
      </c>
      <c r="I735" s="2">
        <v>0.23008775000000001</v>
      </c>
      <c r="J735" s="2">
        <v>0.21465596000000001</v>
      </c>
      <c r="K735" s="2">
        <v>0.18575885</v>
      </c>
      <c r="L735" s="2">
        <v>0.17083245</v>
      </c>
      <c r="M735" s="2">
        <v>0.12296446</v>
      </c>
      <c r="N735" s="2">
        <v>0.117507711</v>
      </c>
      <c r="O735" s="2">
        <v>0</v>
      </c>
      <c r="P735">
        <v>0</v>
      </c>
      <c r="Q735">
        <v>0</v>
      </c>
      <c r="R735" t="s">
        <v>45</v>
      </c>
    </row>
    <row r="736" spans="1:18" x14ac:dyDescent="0.25">
      <c r="A736" t="s">
        <v>132</v>
      </c>
      <c r="B736" t="s">
        <v>87</v>
      </c>
      <c r="C736" t="s">
        <v>23</v>
      </c>
      <c r="D736" s="2">
        <v>3.9737179999999998E-8</v>
      </c>
      <c r="E736" s="2">
        <v>0.75361990000000001</v>
      </c>
      <c r="F736" s="2">
        <v>0.95695209999999997</v>
      </c>
      <c r="G736" s="5">
        <v>0.97505660000000005</v>
      </c>
      <c r="H736" s="2">
        <v>1.0197445000000001</v>
      </c>
      <c r="I736" s="2">
        <v>1.0331972999999901</v>
      </c>
      <c r="J736" s="2">
        <v>0.96389979999999997</v>
      </c>
      <c r="K736" s="2">
        <v>0.83414100000000002</v>
      </c>
      <c r="L736" s="2">
        <v>0.76711339999999995</v>
      </c>
      <c r="M736" s="2">
        <v>0.55216562000000002</v>
      </c>
      <c r="N736" s="2">
        <v>0.52766201000000001</v>
      </c>
      <c r="O736" s="2">
        <v>0</v>
      </c>
      <c r="P736">
        <v>0</v>
      </c>
      <c r="Q736">
        <v>0</v>
      </c>
      <c r="R736" t="s">
        <v>45</v>
      </c>
    </row>
    <row r="737" spans="1:18" x14ac:dyDescent="0.25">
      <c r="A737" t="s">
        <v>132</v>
      </c>
      <c r="B737" t="s">
        <v>87</v>
      </c>
      <c r="C737" t="s">
        <v>24</v>
      </c>
      <c r="D737">
        <v>0</v>
      </c>
      <c r="E737" s="2">
        <v>0.15824740000000001</v>
      </c>
      <c r="F737" s="2">
        <v>0.23075409999999999</v>
      </c>
      <c r="G737" s="5">
        <v>0.235119999999999</v>
      </c>
      <c r="H737" s="2">
        <v>0.24589576999999899</v>
      </c>
      <c r="I737" s="2">
        <v>0.24913957</v>
      </c>
      <c r="J737" s="2">
        <v>0.23242999</v>
      </c>
      <c r="K737" s="2">
        <v>0.20114031999999901</v>
      </c>
      <c r="L737" s="2">
        <v>0.18497769</v>
      </c>
      <c r="M737" s="2">
        <v>0.13314633000000001</v>
      </c>
      <c r="N737" s="2">
        <v>0.12723764699999901</v>
      </c>
      <c r="O737" s="2">
        <v>0</v>
      </c>
      <c r="P737">
        <v>0</v>
      </c>
      <c r="Q737">
        <v>0</v>
      </c>
      <c r="R737" t="s">
        <v>45</v>
      </c>
    </row>
    <row r="738" spans="1:18" x14ac:dyDescent="0.25">
      <c r="A738" t="s">
        <v>132</v>
      </c>
      <c r="B738" t="s">
        <v>87</v>
      </c>
      <c r="C738" t="s">
        <v>25</v>
      </c>
      <c r="D738" s="2">
        <v>2.00049739999999E-7</v>
      </c>
      <c r="E738" s="2">
        <v>2.4515350000000002E-4</v>
      </c>
      <c r="F738" s="2">
        <v>2.1853789999999999E-4</v>
      </c>
      <c r="G738" s="5">
        <v>2.226722E-4</v>
      </c>
      <c r="H738" s="2">
        <v>2.3287787999999999E-4</v>
      </c>
      <c r="I738" s="2">
        <v>2.3595003E-4</v>
      </c>
      <c r="J738" s="2">
        <v>2.20124929999999E-4</v>
      </c>
      <c r="K738" s="2">
        <v>1.9049185000000001E-4</v>
      </c>
      <c r="L738" s="2">
        <v>1.7518483000000001E-4</v>
      </c>
      <c r="M738" s="2">
        <v>1.2609745E-4</v>
      </c>
      <c r="N738" s="2">
        <v>1.20501566999999E-4</v>
      </c>
      <c r="O738" s="2">
        <v>0</v>
      </c>
      <c r="P738">
        <v>0</v>
      </c>
      <c r="Q738">
        <v>0</v>
      </c>
      <c r="R738" t="s">
        <v>45</v>
      </c>
    </row>
    <row r="739" spans="1:18" x14ac:dyDescent="0.25">
      <c r="A739" t="s">
        <v>132</v>
      </c>
      <c r="B739" t="s">
        <v>87</v>
      </c>
      <c r="C739" t="s">
        <v>26</v>
      </c>
      <c r="D739" s="2">
        <v>0</v>
      </c>
      <c r="E739" s="2">
        <v>1.15312949999999E-2</v>
      </c>
      <c r="F739" s="2">
        <v>1.6831499999999999E-2</v>
      </c>
      <c r="G739" s="5">
        <v>1.7149899999999999E-2</v>
      </c>
      <c r="H739" s="2">
        <v>1.7935933000000001E-2</v>
      </c>
      <c r="I739" s="2">
        <v>1.8172547000000001E-2</v>
      </c>
      <c r="J739" s="2">
        <v>1.6953714000000002E-2</v>
      </c>
      <c r="K739" s="2">
        <v>1.4671411999999899E-2</v>
      </c>
      <c r="L739" s="2">
        <v>1.3492489E-2</v>
      </c>
      <c r="M739" s="2">
        <v>9.7118459999999997E-3</v>
      </c>
      <c r="N739" s="2">
        <v>9.2808652000000002E-3</v>
      </c>
      <c r="O739" s="2">
        <v>0</v>
      </c>
      <c r="P739">
        <v>0</v>
      </c>
      <c r="Q739">
        <v>0</v>
      </c>
      <c r="R739" t="s">
        <v>45</v>
      </c>
    </row>
    <row r="740" spans="1:18" x14ac:dyDescent="0.25">
      <c r="A740" t="s">
        <v>132</v>
      </c>
      <c r="B740" t="s">
        <v>87</v>
      </c>
      <c r="C740" t="s">
        <v>27</v>
      </c>
      <c r="D740" s="2">
        <v>6.4159807976499998E-3</v>
      </c>
      <c r="E740" s="2">
        <v>7.11749897622999E-3</v>
      </c>
      <c r="F740" s="2">
        <v>4.7987974065999903E-3</v>
      </c>
      <c r="G740" s="5">
        <v>2.882566335E-3</v>
      </c>
      <c r="H740" s="2">
        <v>2.70334237945999E-3</v>
      </c>
      <c r="I740" s="2">
        <v>2.6795511716229902E-3</v>
      </c>
      <c r="J740" s="2">
        <v>2.5649988679100001E-3</v>
      </c>
      <c r="K740" s="2">
        <v>2.4941197839429899E-3</v>
      </c>
      <c r="L740" s="2">
        <v>2.5464203899130001E-3</v>
      </c>
      <c r="M740" s="2">
        <v>2.6151191587209998E-3</v>
      </c>
      <c r="N740" s="2">
        <v>2.6898658550889901E-3</v>
      </c>
      <c r="O740" s="2">
        <v>0</v>
      </c>
      <c r="P740">
        <v>0</v>
      </c>
      <c r="Q740">
        <v>0</v>
      </c>
      <c r="R740" t="s">
        <v>45</v>
      </c>
    </row>
    <row r="741" spans="1:18" x14ac:dyDescent="0.25">
      <c r="A741" t="s">
        <v>132</v>
      </c>
      <c r="B741" t="s">
        <v>87</v>
      </c>
      <c r="C741" t="s">
        <v>29</v>
      </c>
      <c r="D741" s="2">
        <v>4.776358865088E-3</v>
      </c>
      <c r="E741" s="2">
        <v>5.2579589499580004E-3</v>
      </c>
      <c r="F741" s="2">
        <v>5.0141645349999998E-3</v>
      </c>
      <c r="G741" s="5">
        <v>4.6682387939129899E-3</v>
      </c>
      <c r="H741" s="2">
        <v>4.19727814246599E-3</v>
      </c>
      <c r="I741" s="2">
        <v>4.1896084453560004E-3</v>
      </c>
      <c r="J741" s="2">
        <v>4.0798896910009897E-3</v>
      </c>
      <c r="K741" s="2">
        <v>4.0594188284529898E-3</v>
      </c>
      <c r="L741" s="2">
        <v>4.0645987691859996E-3</v>
      </c>
      <c r="M741" s="2">
        <v>4.1182211997340002E-3</v>
      </c>
      <c r="N741" s="2">
        <v>4.1307279234739898E-3</v>
      </c>
      <c r="O741" s="2">
        <v>0</v>
      </c>
      <c r="P741">
        <v>0</v>
      </c>
      <c r="Q741">
        <v>0</v>
      </c>
      <c r="R741" t="s">
        <v>45</v>
      </c>
    </row>
    <row r="742" spans="1:18" x14ac:dyDescent="0.25">
      <c r="A742" t="s">
        <v>132</v>
      </c>
      <c r="B742" t="s">
        <v>87</v>
      </c>
      <c r="C742" t="s">
        <v>31</v>
      </c>
      <c r="D742">
        <v>0.53643759621665998</v>
      </c>
      <c r="E742" s="2">
        <v>0.29058072995707002</v>
      </c>
      <c r="F742" s="2">
        <v>0.1852229707528</v>
      </c>
      <c r="G742" s="5">
        <v>0.17975387782785399</v>
      </c>
      <c r="H742" s="2">
        <v>0.13366728584486701</v>
      </c>
      <c r="I742" s="2">
        <v>0.13011139735619401</v>
      </c>
      <c r="J742" s="2">
        <v>0.12957630844179599</v>
      </c>
      <c r="K742" s="2">
        <v>0.13306217747112001</v>
      </c>
      <c r="L742" s="2">
        <v>0.13812925151127001</v>
      </c>
      <c r="M742" s="2">
        <v>0.14368330451957501</v>
      </c>
      <c r="N742" s="2">
        <v>0.146863183432109</v>
      </c>
      <c r="O742" s="2">
        <v>0</v>
      </c>
      <c r="P742">
        <v>0</v>
      </c>
      <c r="Q742">
        <v>0</v>
      </c>
      <c r="R742" t="s">
        <v>45</v>
      </c>
    </row>
    <row r="743" spans="1:18" x14ac:dyDescent="0.25">
      <c r="A743" t="s">
        <v>132</v>
      </c>
      <c r="B743" t="s">
        <v>87</v>
      </c>
      <c r="C743" t="s">
        <v>32</v>
      </c>
      <c r="D743">
        <v>0.64563033588100005</v>
      </c>
      <c r="E743">
        <v>0.40510334325299902</v>
      </c>
      <c r="F743">
        <v>0.25734708789080002</v>
      </c>
      <c r="G743" s="1">
        <v>0.18959259507222301</v>
      </c>
      <c r="H743">
        <v>0.14720418362613</v>
      </c>
      <c r="I743">
        <v>0.126992887718965</v>
      </c>
      <c r="J743" s="2">
        <v>0.10979768056862001</v>
      </c>
      <c r="K743" s="2">
        <v>9.9726407863631003E-2</v>
      </c>
      <c r="L743" s="2">
        <v>9.9221582121390997E-2</v>
      </c>
      <c r="M743" s="2">
        <v>0.102266810018581</v>
      </c>
      <c r="N743" s="2">
        <v>0.104915166363096</v>
      </c>
      <c r="O743" s="2">
        <v>0</v>
      </c>
      <c r="P743">
        <v>0</v>
      </c>
      <c r="Q743">
        <v>0</v>
      </c>
      <c r="R743" t="s">
        <v>45</v>
      </c>
    </row>
    <row r="744" spans="1:18" x14ac:dyDescent="0.25">
      <c r="A744" t="s">
        <v>132</v>
      </c>
      <c r="B744" t="s">
        <v>87</v>
      </c>
      <c r="C744" t="s">
        <v>34</v>
      </c>
      <c r="D744">
        <v>2.2583327482699901E-2</v>
      </c>
      <c r="E744">
        <v>1.21723240608999E-2</v>
      </c>
      <c r="F744">
        <v>8.4739840878199999E-3</v>
      </c>
      <c r="G744" s="1">
        <v>8.8531044869E-3</v>
      </c>
      <c r="H744">
        <v>8.2474907389459996E-3</v>
      </c>
      <c r="I744">
        <v>8.0751325207590006E-3</v>
      </c>
      <c r="J744" s="2">
        <v>7.9215530596089996E-3</v>
      </c>
      <c r="K744" s="2">
        <v>7.7354681183960002E-3</v>
      </c>
      <c r="L744">
        <v>7.6095357536509999E-3</v>
      </c>
      <c r="M744">
        <v>7.4933750514369997E-3</v>
      </c>
      <c r="N744">
        <v>7.3644098849639898E-3</v>
      </c>
      <c r="O744">
        <v>0</v>
      </c>
      <c r="P744">
        <v>0</v>
      </c>
      <c r="Q744">
        <v>0</v>
      </c>
      <c r="R744" t="s">
        <v>45</v>
      </c>
    </row>
    <row r="745" spans="1:18" x14ac:dyDescent="0.25">
      <c r="A745" t="s">
        <v>132</v>
      </c>
      <c r="B745" t="s">
        <v>87</v>
      </c>
      <c r="C745" t="s">
        <v>36</v>
      </c>
      <c r="D745">
        <v>9.1668281993849896E-2</v>
      </c>
      <c r="E745">
        <v>8.6820722699939998E-2</v>
      </c>
      <c r="F745">
        <v>7.572937144222E-2</v>
      </c>
      <c r="G745" s="1">
        <v>7.8562397120649996E-2</v>
      </c>
      <c r="H745">
        <v>6.0052424098109E-2</v>
      </c>
      <c r="I745">
        <v>6.1616770845317997E-2</v>
      </c>
      <c r="J745" s="2">
        <v>6.4958317411251895E-2</v>
      </c>
      <c r="K745" s="2">
        <v>6.7802642110036004E-2</v>
      </c>
      <c r="L745" s="2">
        <v>7.0832381370564995E-2</v>
      </c>
      <c r="M745" s="2">
        <v>7.3734813853441994E-2</v>
      </c>
      <c r="N745" s="2">
        <v>7.6679523630103996E-2</v>
      </c>
      <c r="O745" s="2">
        <v>0</v>
      </c>
      <c r="P745">
        <v>0</v>
      </c>
      <c r="Q745">
        <v>0</v>
      </c>
      <c r="R745" t="s">
        <v>45</v>
      </c>
    </row>
    <row r="746" spans="1:18" x14ac:dyDescent="0.25">
      <c r="A746" t="s">
        <v>132</v>
      </c>
      <c r="B746" t="s">
        <v>87</v>
      </c>
      <c r="C746" t="s">
        <v>37</v>
      </c>
      <c r="D746">
        <v>5.9563751500799997E-2</v>
      </c>
      <c r="E746">
        <v>5.9112244266190002E-2</v>
      </c>
      <c r="F746">
        <v>3.7917058530269998E-2</v>
      </c>
      <c r="G746" s="1">
        <v>3.7047262661045001E-2</v>
      </c>
      <c r="H746">
        <v>2.9321444780531E-2</v>
      </c>
      <c r="I746">
        <v>2.891594008182E-2</v>
      </c>
      <c r="J746">
        <v>2.933788494497E-2</v>
      </c>
      <c r="K746">
        <v>2.9762333847005901E-2</v>
      </c>
      <c r="L746">
        <v>3.04484523787239E-2</v>
      </c>
      <c r="M746">
        <v>3.1121568862557999E-2</v>
      </c>
      <c r="N746">
        <v>3.1776537878117003E-2</v>
      </c>
      <c r="O746">
        <v>0</v>
      </c>
      <c r="P746">
        <v>0</v>
      </c>
      <c r="Q746">
        <v>0</v>
      </c>
      <c r="R746" t="s">
        <v>45</v>
      </c>
    </row>
    <row r="747" spans="1:18" x14ac:dyDescent="0.25">
      <c r="A747" t="s">
        <v>132</v>
      </c>
      <c r="B747" t="s">
        <v>87</v>
      </c>
      <c r="C747" t="s">
        <v>39</v>
      </c>
      <c r="D747">
        <v>0.98671875802998998</v>
      </c>
      <c r="E747" s="2">
        <v>0.34516320285942997</v>
      </c>
      <c r="F747" s="2">
        <v>0.20664416603491001</v>
      </c>
      <c r="G747" s="1">
        <v>7.34544633350699E-2</v>
      </c>
      <c r="H747">
        <v>3.8614637105893003E-2</v>
      </c>
      <c r="I747">
        <v>3.3526611630699997E-2</v>
      </c>
      <c r="J747">
        <v>3.1505349927204003E-2</v>
      </c>
      <c r="K747">
        <v>3.2134390495837897E-2</v>
      </c>
      <c r="L747">
        <v>3.2905227442879999E-2</v>
      </c>
      <c r="M747">
        <v>3.3737418385231997E-2</v>
      </c>
      <c r="N747">
        <v>3.4192134605053999E-2</v>
      </c>
      <c r="O747">
        <v>0</v>
      </c>
      <c r="P747">
        <v>0</v>
      </c>
      <c r="Q747">
        <v>0</v>
      </c>
      <c r="R747" t="s">
        <v>45</v>
      </c>
    </row>
    <row r="748" spans="1:18" x14ac:dyDescent="0.25">
      <c r="A748" t="s">
        <v>132</v>
      </c>
      <c r="B748" t="s">
        <v>88</v>
      </c>
      <c r="C748" t="s">
        <v>16</v>
      </c>
      <c r="D748">
        <v>2.78078391961799E-2</v>
      </c>
      <c r="E748">
        <v>2.6537204270339999E-2</v>
      </c>
      <c r="F748">
        <v>2.0910809161419901E-2</v>
      </c>
      <c r="G748" s="5">
        <v>2.1928383266988E-2</v>
      </c>
      <c r="H748" s="2">
        <v>1.8705075963357E-2</v>
      </c>
      <c r="I748" s="2">
        <v>1.6236920786695998E-2</v>
      </c>
      <c r="J748" s="2">
        <v>1.5911856124603999E-2</v>
      </c>
      <c r="K748" s="2">
        <v>1.51715328296599E-2</v>
      </c>
      <c r="L748" s="2">
        <v>1.6843999734427999E-2</v>
      </c>
      <c r="M748" s="2">
        <v>1.8587214687865901E-2</v>
      </c>
      <c r="N748" s="2">
        <v>2.0635133816998899E-2</v>
      </c>
      <c r="O748" s="2">
        <v>0</v>
      </c>
      <c r="P748">
        <v>0</v>
      </c>
      <c r="Q748">
        <v>0</v>
      </c>
      <c r="R748" t="s">
        <v>45</v>
      </c>
    </row>
    <row r="749" spans="1:18" x14ac:dyDescent="0.25">
      <c r="A749" t="s">
        <v>132</v>
      </c>
      <c r="B749" t="s">
        <v>88</v>
      </c>
      <c r="C749" t="s">
        <v>17</v>
      </c>
      <c r="D749">
        <v>0.82760816839999995</v>
      </c>
      <c r="E749">
        <v>0.53863829624399995</v>
      </c>
      <c r="F749">
        <v>0.59910240689799998</v>
      </c>
      <c r="G749" s="1">
        <v>0.55706641939000001</v>
      </c>
      <c r="H749">
        <v>0.57089349301852599</v>
      </c>
      <c r="I749">
        <v>0.58317951180012195</v>
      </c>
      <c r="J749">
        <v>0.59400259544651401</v>
      </c>
      <c r="K749">
        <v>0.60624469059257602</v>
      </c>
      <c r="L749">
        <v>0.61939552592108005</v>
      </c>
      <c r="M749">
        <v>0.63245449431970702</v>
      </c>
      <c r="N749">
        <v>0.64440632766252304</v>
      </c>
      <c r="O749">
        <v>0</v>
      </c>
      <c r="P749">
        <v>0</v>
      </c>
      <c r="Q749">
        <v>0</v>
      </c>
      <c r="R749" t="s">
        <v>45</v>
      </c>
    </row>
    <row r="750" spans="1:18" x14ac:dyDescent="0.25">
      <c r="A750" t="s">
        <v>132</v>
      </c>
      <c r="B750" t="s">
        <v>88</v>
      </c>
      <c r="C750" t="s">
        <v>19</v>
      </c>
      <c r="D750">
        <v>8.9214847323978894</v>
      </c>
      <c r="E750">
        <v>4.9799006913235599</v>
      </c>
      <c r="F750">
        <v>3.4027966520274102</v>
      </c>
      <c r="G750" s="1">
        <v>2.9246576679874998</v>
      </c>
      <c r="H750">
        <v>2.3679873524184099</v>
      </c>
      <c r="I750">
        <v>1.92667047895994</v>
      </c>
      <c r="J750">
        <v>1.5227761077806801</v>
      </c>
      <c r="K750">
        <v>1.3213480745220201</v>
      </c>
      <c r="L750">
        <v>1.1890859306652499</v>
      </c>
      <c r="M750">
        <v>1.17376971686035</v>
      </c>
      <c r="N750">
        <v>1.1197019326302899</v>
      </c>
      <c r="O750">
        <v>0</v>
      </c>
      <c r="P750">
        <v>0</v>
      </c>
      <c r="Q750">
        <v>0</v>
      </c>
      <c r="R750" t="s">
        <v>45</v>
      </c>
    </row>
    <row r="751" spans="1:18" x14ac:dyDescent="0.25">
      <c r="A751" t="s">
        <v>132</v>
      </c>
      <c r="B751" t="s">
        <v>88</v>
      </c>
      <c r="C751" t="s">
        <v>21</v>
      </c>
      <c r="D751">
        <v>156.18971153999999</v>
      </c>
      <c r="E751">
        <v>175.505056749999</v>
      </c>
      <c r="F751">
        <v>170.68860840999901</v>
      </c>
      <c r="G751" s="1">
        <v>185.97625299999899</v>
      </c>
      <c r="H751">
        <v>161.742404772942</v>
      </c>
      <c r="I751">
        <v>140.941689452915</v>
      </c>
      <c r="J751">
        <v>125.52524373831599</v>
      </c>
      <c r="K751">
        <v>108.29262743107699</v>
      </c>
      <c r="L751">
        <v>89.556723988033497</v>
      </c>
      <c r="M751">
        <v>69.783249514009199</v>
      </c>
      <c r="N751">
        <v>49.864161161495502</v>
      </c>
      <c r="O751">
        <v>0</v>
      </c>
      <c r="P751">
        <v>0</v>
      </c>
      <c r="Q751">
        <v>0</v>
      </c>
      <c r="R751" t="s">
        <v>46</v>
      </c>
    </row>
    <row r="752" spans="1:18" x14ac:dyDescent="0.25">
      <c r="A752" t="s">
        <v>132</v>
      </c>
      <c r="B752" t="s">
        <v>88</v>
      </c>
      <c r="C752" t="s">
        <v>22</v>
      </c>
      <c r="D752">
        <v>0</v>
      </c>
      <c r="E752">
        <v>0.79597490000000004</v>
      </c>
      <c r="F752">
        <v>1.3019634999999901</v>
      </c>
      <c r="G752" s="1">
        <v>1.4453117</v>
      </c>
      <c r="H752">
        <v>1.4748527999999901</v>
      </c>
      <c r="I752">
        <v>1.4904313999999901</v>
      </c>
      <c r="J752">
        <v>1.3868252000000001</v>
      </c>
      <c r="K752">
        <v>1.20295989999999</v>
      </c>
      <c r="L752">
        <v>1.1104088000000001</v>
      </c>
      <c r="M752">
        <v>0.80127970999999898</v>
      </c>
      <c r="N752">
        <v>0.77136642</v>
      </c>
      <c r="O752">
        <v>0</v>
      </c>
      <c r="P752">
        <v>0</v>
      </c>
      <c r="Q752">
        <v>0</v>
      </c>
      <c r="R752" t="s">
        <v>45</v>
      </c>
    </row>
    <row r="753" spans="1:18" x14ac:dyDescent="0.25">
      <c r="A753" t="s">
        <v>132</v>
      </c>
      <c r="B753" t="s">
        <v>88</v>
      </c>
      <c r="C753" t="s">
        <v>23</v>
      </c>
      <c r="D753" s="2">
        <v>2.0748300000000001E-7</v>
      </c>
      <c r="E753">
        <v>4.6572129999999996</v>
      </c>
      <c r="F753">
        <v>5.8463949999999896</v>
      </c>
      <c r="G753" s="1">
        <v>6.4900950000000002</v>
      </c>
      <c r="H753">
        <v>6.6227479999999996</v>
      </c>
      <c r="I753">
        <v>6.6927019999999997</v>
      </c>
      <c r="J753">
        <v>6.2274640000000003</v>
      </c>
      <c r="K753">
        <v>5.4018318000000001</v>
      </c>
      <c r="L753">
        <v>4.9862337999999902</v>
      </c>
      <c r="M753">
        <v>3.5981003</v>
      </c>
      <c r="N753">
        <v>3.4637742</v>
      </c>
      <c r="O753">
        <v>0</v>
      </c>
      <c r="P753">
        <v>0</v>
      </c>
      <c r="Q753">
        <v>0</v>
      </c>
      <c r="R753" t="s">
        <v>45</v>
      </c>
    </row>
    <row r="754" spans="1:18" x14ac:dyDescent="0.25">
      <c r="A754" t="s">
        <v>132</v>
      </c>
      <c r="B754" t="s">
        <v>88</v>
      </c>
      <c r="C754" t="s">
        <v>24</v>
      </c>
      <c r="D754">
        <v>0</v>
      </c>
      <c r="E754" s="2">
        <v>0.97793369999999902</v>
      </c>
      <c r="F754" s="2">
        <v>1.409769</v>
      </c>
      <c r="G754" s="5">
        <v>1.5649869999999999</v>
      </c>
      <c r="H754" s="2">
        <v>1.5969742</v>
      </c>
      <c r="I754" s="2">
        <v>1.6138427</v>
      </c>
      <c r="J754" s="2">
        <v>1.5016578999999901</v>
      </c>
      <c r="K754" s="2">
        <v>1.3025682000000001</v>
      </c>
      <c r="L754" s="2">
        <v>1.2023543999999999</v>
      </c>
      <c r="M754" s="2">
        <v>0.86762665000000005</v>
      </c>
      <c r="N754" s="2">
        <v>0.83523687000000002</v>
      </c>
      <c r="O754" s="2">
        <v>0</v>
      </c>
      <c r="P754">
        <v>0</v>
      </c>
      <c r="Q754">
        <v>0</v>
      </c>
      <c r="R754" t="s">
        <v>45</v>
      </c>
    </row>
    <row r="755" spans="1:18" x14ac:dyDescent="0.25">
      <c r="A755" t="s">
        <v>132</v>
      </c>
      <c r="B755" t="s">
        <v>88</v>
      </c>
      <c r="C755" t="s">
        <v>25</v>
      </c>
      <c r="D755" s="2">
        <v>1.0445360000000001E-6</v>
      </c>
      <c r="E755" s="2">
        <v>1.5149969999999999E-3</v>
      </c>
      <c r="F755" s="2">
        <v>1.3351343999999999E-3</v>
      </c>
      <c r="G755" s="5">
        <v>1.4821349999999899E-3</v>
      </c>
      <c r="H755" s="2">
        <v>1.5124278999999899E-3</v>
      </c>
      <c r="I755" s="2">
        <v>1.5284042E-3</v>
      </c>
      <c r="J755" s="2">
        <v>1.4221587E-3</v>
      </c>
      <c r="K755" s="2">
        <v>1.2336082E-3</v>
      </c>
      <c r="L755" s="2">
        <v>1.1386993000000001E-3</v>
      </c>
      <c r="M755" s="2">
        <v>8.2169415999999999E-4</v>
      </c>
      <c r="N755" s="2">
        <v>7.9101933999999995E-4</v>
      </c>
      <c r="O755" s="2">
        <v>0</v>
      </c>
      <c r="P755">
        <v>0</v>
      </c>
      <c r="Q755">
        <v>0</v>
      </c>
      <c r="R755" t="s">
        <v>45</v>
      </c>
    </row>
    <row r="756" spans="1:18" x14ac:dyDescent="0.25">
      <c r="A756" t="s">
        <v>132</v>
      </c>
      <c r="B756" t="s">
        <v>88</v>
      </c>
      <c r="C756" t="s">
        <v>26</v>
      </c>
      <c r="D756">
        <v>0</v>
      </c>
      <c r="E756">
        <v>7.1260970000000007E-2</v>
      </c>
      <c r="F756">
        <v>0.10283022999999999</v>
      </c>
      <c r="G756" s="1">
        <v>0.11415198999999999</v>
      </c>
      <c r="H756">
        <v>0.11648519</v>
      </c>
      <c r="I756">
        <v>0.117715469999999</v>
      </c>
      <c r="J756" s="2">
        <v>0.10953271000000001</v>
      </c>
      <c r="K756" s="2">
        <v>9.5010879999999895E-2</v>
      </c>
      <c r="L756" s="2">
        <v>8.7701199999999896E-2</v>
      </c>
      <c r="M756" s="2">
        <v>6.3285780999999999E-2</v>
      </c>
      <c r="N756" s="2">
        <v>6.0923189999999898E-2</v>
      </c>
      <c r="O756" s="2">
        <v>0</v>
      </c>
      <c r="P756">
        <v>0</v>
      </c>
      <c r="Q756">
        <v>0</v>
      </c>
      <c r="R756" t="s">
        <v>45</v>
      </c>
    </row>
    <row r="757" spans="1:18" x14ac:dyDescent="0.25">
      <c r="A757" t="s">
        <v>132</v>
      </c>
      <c r="B757" t="s">
        <v>88</v>
      </c>
      <c r="C757" t="s">
        <v>27</v>
      </c>
      <c r="D757">
        <v>6.8806404079999994E-2</v>
      </c>
      <c r="E757">
        <v>3.9288707575999997E-2</v>
      </c>
      <c r="F757">
        <v>3.4088766979999997E-2</v>
      </c>
      <c r="G757" s="1">
        <v>2.8697816639999998E-2</v>
      </c>
      <c r="H757">
        <v>2.6519071908411001E-2</v>
      </c>
      <c r="I757">
        <v>2.5729450986655002E-2</v>
      </c>
      <c r="J757">
        <v>2.4883627997327001E-2</v>
      </c>
      <c r="K757">
        <v>2.4638450150331899E-2</v>
      </c>
      <c r="L757">
        <v>2.5421877479221901E-2</v>
      </c>
      <c r="M757">
        <v>2.6301167355889998E-2</v>
      </c>
      <c r="N757">
        <v>2.7079002275619001E-2</v>
      </c>
      <c r="O757">
        <v>0</v>
      </c>
      <c r="P757">
        <v>0</v>
      </c>
      <c r="Q757">
        <v>0</v>
      </c>
      <c r="R757" t="s">
        <v>45</v>
      </c>
    </row>
    <row r="758" spans="1:18" x14ac:dyDescent="0.25">
      <c r="A758" t="s">
        <v>132</v>
      </c>
      <c r="B758" t="s">
        <v>88</v>
      </c>
      <c r="C758" t="s">
        <v>29</v>
      </c>
      <c r="D758">
        <v>1.8258390088325999E-2</v>
      </c>
      <c r="E758" s="2">
        <v>1.8401825448412901E-2</v>
      </c>
      <c r="F758" s="2">
        <v>2.0967958601240001E-2</v>
      </c>
      <c r="G758" s="5">
        <v>1.9387215987700001E-2</v>
      </c>
      <c r="H758" s="2">
        <v>1.73431900653249E-2</v>
      </c>
      <c r="I758" s="2">
        <v>1.6805545541148E-2</v>
      </c>
      <c r="J758" s="2">
        <v>1.5950961761929901E-2</v>
      </c>
      <c r="K758" s="2">
        <v>1.5672202546475899E-2</v>
      </c>
      <c r="L758" s="2">
        <v>1.55448495219899E-2</v>
      </c>
      <c r="M758" s="2">
        <v>1.5697525089496001E-2</v>
      </c>
      <c r="N758" s="2">
        <v>1.56006036429929E-2</v>
      </c>
      <c r="O758" s="2">
        <v>0</v>
      </c>
      <c r="P758">
        <v>0</v>
      </c>
      <c r="Q758">
        <v>0</v>
      </c>
      <c r="R758" t="s">
        <v>45</v>
      </c>
    </row>
    <row r="759" spans="1:18" x14ac:dyDescent="0.25">
      <c r="A759" t="s">
        <v>132</v>
      </c>
      <c r="B759" t="s">
        <v>88</v>
      </c>
      <c r="C759" t="s">
        <v>31</v>
      </c>
      <c r="D759">
        <v>1.23383687652281</v>
      </c>
      <c r="E759">
        <v>0.70478187137905901</v>
      </c>
      <c r="F759" s="2">
        <v>0.63805170083645002</v>
      </c>
      <c r="G759" s="5">
        <v>0.56531941083839998</v>
      </c>
      <c r="H759" s="2">
        <v>0.44230325555332201</v>
      </c>
      <c r="I759" s="2">
        <v>0.40019978585874399</v>
      </c>
      <c r="J759" s="2">
        <v>0.38258443375396001</v>
      </c>
      <c r="K759" s="2">
        <v>0.37813680480522099</v>
      </c>
      <c r="L759" s="2">
        <v>0.38387973676221099</v>
      </c>
      <c r="M759" s="2">
        <v>0.39428492194853498</v>
      </c>
      <c r="N759" s="2">
        <v>0.39720820784924998</v>
      </c>
      <c r="O759" s="2">
        <v>0</v>
      </c>
      <c r="P759">
        <v>0</v>
      </c>
      <c r="Q759">
        <v>0</v>
      </c>
      <c r="R759" t="s">
        <v>45</v>
      </c>
    </row>
    <row r="760" spans="1:18" x14ac:dyDescent="0.25">
      <c r="A760" t="s">
        <v>132</v>
      </c>
      <c r="B760" t="s">
        <v>88</v>
      </c>
      <c r="C760" t="s">
        <v>32</v>
      </c>
      <c r="D760">
        <v>2.4779171259784998</v>
      </c>
      <c r="E760" s="2">
        <v>1.9825396704867999</v>
      </c>
      <c r="F760" s="2">
        <v>1.5477533043134</v>
      </c>
      <c r="G760" s="5">
        <v>1.5189736241769201</v>
      </c>
      <c r="H760" s="2">
        <v>1.32207132640799</v>
      </c>
      <c r="I760" s="2">
        <v>1.1390474804950299</v>
      </c>
      <c r="J760" s="2">
        <v>1.04320780322587</v>
      </c>
      <c r="K760" s="2">
        <v>0.85930970348119595</v>
      </c>
      <c r="L760" s="2">
        <v>0.79444617210189505</v>
      </c>
      <c r="M760" s="2">
        <v>0.77502347703183805</v>
      </c>
      <c r="N760" s="2">
        <v>0.772629917585827</v>
      </c>
      <c r="O760" s="2">
        <v>0</v>
      </c>
      <c r="P760">
        <v>0</v>
      </c>
      <c r="Q760">
        <v>0</v>
      </c>
      <c r="R760" t="s">
        <v>45</v>
      </c>
    </row>
    <row r="761" spans="1:18" x14ac:dyDescent="0.25">
      <c r="A761" t="s">
        <v>132</v>
      </c>
      <c r="B761" t="s">
        <v>88</v>
      </c>
      <c r="C761" t="s">
        <v>34</v>
      </c>
      <c r="D761">
        <v>3.5817713519639999E-2</v>
      </c>
      <c r="E761">
        <v>3.4773172352449998E-2</v>
      </c>
      <c r="F761">
        <v>2.3736691514480001E-2</v>
      </c>
      <c r="G761" s="1">
        <v>2.4853066393228901E-2</v>
      </c>
      <c r="H761">
        <v>2.28836523888379E-2</v>
      </c>
      <c r="I761">
        <v>2.0976048222041001E-2</v>
      </c>
      <c r="J761">
        <v>2.0096925756925999E-2</v>
      </c>
      <c r="K761" s="2">
        <v>1.8770143090721999E-2</v>
      </c>
      <c r="L761" s="2">
        <v>1.8426996288242001E-2</v>
      </c>
      <c r="M761" s="2">
        <v>1.8508511297056999E-2</v>
      </c>
      <c r="N761" s="2">
        <v>1.8589714375375901E-2</v>
      </c>
      <c r="O761" s="2">
        <v>0</v>
      </c>
      <c r="P761">
        <v>0</v>
      </c>
      <c r="Q761">
        <v>0</v>
      </c>
      <c r="R761" t="s">
        <v>45</v>
      </c>
    </row>
    <row r="762" spans="1:18" x14ac:dyDescent="0.25">
      <c r="A762" t="s">
        <v>132</v>
      </c>
      <c r="B762" t="s">
        <v>88</v>
      </c>
      <c r="C762" t="s">
        <v>36</v>
      </c>
      <c r="D762">
        <v>0.21609894759015</v>
      </c>
      <c r="E762" s="2">
        <v>0.25086944786164</v>
      </c>
      <c r="F762" s="2">
        <v>0.39355797740867998</v>
      </c>
      <c r="G762" s="5">
        <v>0.28451589057392201</v>
      </c>
      <c r="H762" s="2">
        <v>0.217299576846331</v>
      </c>
      <c r="I762" s="2">
        <v>0.21121330255610901</v>
      </c>
      <c r="J762" s="2">
        <v>0.22474310215165</v>
      </c>
      <c r="K762" s="2">
        <v>0.23795737848172799</v>
      </c>
      <c r="L762" s="2">
        <v>0.25414621637003099</v>
      </c>
      <c r="M762" s="2">
        <v>0.27259334337750701</v>
      </c>
      <c r="N762" s="2">
        <v>0.29220195359783901</v>
      </c>
      <c r="O762" s="2">
        <v>0</v>
      </c>
      <c r="P762">
        <v>0</v>
      </c>
      <c r="Q762">
        <v>0</v>
      </c>
      <c r="R762" t="s">
        <v>45</v>
      </c>
    </row>
    <row r="763" spans="1:18" x14ac:dyDescent="0.25">
      <c r="A763" t="s">
        <v>132</v>
      </c>
      <c r="B763" t="s">
        <v>88</v>
      </c>
      <c r="C763" t="s">
        <v>37</v>
      </c>
      <c r="D763">
        <v>0.13996122134767</v>
      </c>
      <c r="E763" s="2">
        <v>0.14203339880301</v>
      </c>
      <c r="F763" s="2">
        <v>0.118244723229529</v>
      </c>
      <c r="G763" s="5">
        <v>0.10714167909002199</v>
      </c>
      <c r="H763" s="2">
        <v>8.6943796688530903E-2</v>
      </c>
      <c r="I763" s="2">
        <v>8.0280299223110002E-2</v>
      </c>
      <c r="J763" s="2">
        <v>8.1492767002051006E-2</v>
      </c>
      <c r="K763" s="2">
        <v>8.2010386181028003E-2</v>
      </c>
      <c r="L763" s="2">
        <v>8.5698796104361E-2</v>
      </c>
      <c r="M763" s="2">
        <v>9.1018552736607E-2</v>
      </c>
      <c r="N763" s="2">
        <v>9.7189439686238902E-2</v>
      </c>
      <c r="O763" s="2">
        <v>0</v>
      </c>
      <c r="P763">
        <v>0</v>
      </c>
      <c r="Q763">
        <v>0</v>
      </c>
      <c r="R763" t="s">
        <v>45</v>
      </c>
    </row>
    <row r="764" spans="1:18" x14ac:dyDescent="0.25">
      <c r="A764" t="s">
        <v>132</v>
      </c>
      <c r="B764" t="s">
        <v>88</v>
      </c>
      <c r="C764" t="s">
        <v>39</v>
      </c>
      <c r="D764">
        <v>1.1564788926493901</v>
      </c>
      <c r="E764" s="2">
        <v>1.12742452448479</v>
      </c>
      <c r="F764" s="2">
        <v>0.7993377154122</v>
      </c>
      <c r="G764" s="5">
        <v>0.56951568700491995</v>
      </c>
      <c r="H764" s="2">
        <v>0.39409762778568902</v>
      </c>
      <c r="I764" s="2">
        <v>0.28481622128343997</v>
      </c>
      <c r="J764" s="2">
        <v>0.26477650221699001</v>
      </c>
      <c r="K764" s="2">
        <v>0.221620853888919</v>
      </c>
      <c r="L764" s="2">
        <v>0.20616883278542</v>
      </c>
      <c r="M764" s="2">
        <v>0.20299138264665001</v>
      </c>
      <c r="N764" s="2">
        <v>0.20782901124302999</v>
      </c>
      <c r="O764" s="2">
        <v>0</v>
      </c>
      <c r="P764">
        <v>0</v>
      </c>
      <c r="Q764">
        <v>0</v>
      </c>
      <c r="R764" t="s">
        <v>45</v>
      </c>
    </row>
    <row r="765" spans="1:18" x14ac:dyDescent="0.25">
      <c r="A765" t="s">
        <v>132</v>
      </c>
      <c r="B765" t="s">
        <v>129</v>
      </c>
      <c r="C765" t="s">
        <v>40</v>
      </c>
      <c r="D765">
        <v>7.7170600000000006E-2</v>
      </c>
      <c r="E765">
        <v>3.1718900000000001E-2</v>
      </c>
      <c r="F765">
        <v>2.30309E-2</v>
      </c>
      <c r="G765" s="1">
        <v>1.89736E-2</v>
      </c>
      <c r="H765">
        <v>1.6890499999999999E-2</v>
      </c>
      <c r="I765">
        <v>1.39493E-2</v>
      </c>
      <c r="J765">
        <v>1.2629400000000001E-2</v>
      </c>
      <c r="K765" s="2">
        <v>1.32929E-2</v>
      </c>
      <c r="L765" s="2">
        <v>1.39547E-2</v>
      </c>
      <c r="M765" s="2">
        <v>1.46924E-2</v>
      </c>
      <c r="N765" s="2">
        <v>1.5431E-2</v>
      </c>
      <c r="O765" s="2">
        <v>0</v>
      </c>
      <c r="P765">
        <v>0</v>
      </c>
      <c r="Q765">
        <v>0</v>
      </c>
      <c r="R765" t="s">
        <v>45</v>
      </c>
    </row>
    <row r="766" spans="1:18" x14ac:dyDescent="0.25">
      <c r="A766" t="s">
        <v>132</v>
      </c>
      <c r="B766" t="s">
        <v>89</v>
      </c>
      <c r="C766" t="s">
        <v>16</v>
      </c>
      <c r="D766">
        <v>3.3752293599999999E-3</v>
      </c>
      <c r="E766" s="2">
        <v>2.6913668199999999E-3</v>
      </c>
      <c r="F766" s="2">
        <v>2.9973310156999901E-3</v>
      </c>
      <c r="G766" s="5">
        <v>3.2419778007200001E-2</v>
      </c>
      <c r="H766" s="2">
        <v>2.4686167854999899E-2</v>
      </c>
      <c r="I766" s="2">
        <v>2.3076960599499902E-2</v>
      </c>
      <c r="J766" s="2">
        <v>2.1390022793999899E-2</v>
      </c>
      <c r="K766" s="2">
        <v>2.8936440086799901E-2</v>
      </c>
      <c r="L766" s="2">
        <v>1.8950108928499999E-2</v>
      </c>
      <c r="M766" s="2">
        <v>1.50992836438999E-2</v>
      </c>
      <c r="N766" s="2">
        <v>1.2943197518349899E-2</v>
      </c>
      <c r="O766" s="2">
        <v>0</v>
      </c>
      <c r="P766">
        <v>0</v>
      </c>
      <c r="Q766">
        <v>0</v>
      </c>
      <c r="R766" t="s">
        <v>45</v>
      </c>
    </row>
    <row r="767" spans="1:18" x14ac:dyDescent="0.25">
      <c r="A767" t="s">
        <v>132</v>
      </c>
      <c r="B767" t="s">
        <v>89</v>
      </c>
      <c r="C767" t="s">
        <v>90</v>
      </c>
      <c r="D767">
        <v>9.7897586616560103E-3</v>
      </c>
      <c r="E767">
        <v>7.3643099996919901E-3</v>
      </c>
      <c r="F767">
        <v>6.8000613607160096E-3</v>
      </c>
      <c r="G767" s="1">
        <v>7.51132598985799E-3</v>
      </c>
      <c r="H767">
        <v>4.3227063448650002E-3</v>
      </c>
      <c r="I767">
        <v>3.2016464123650001E-3</v>
      </c>
      <c r="J767">
        <v>3.3401434044619898E-3</v>
      </c>
      <c r="K767">
        <v>3.3345049924390002E-3</v>
      </c>
      <c r="L767">
        <v>3.38505947061099E-3</v>
      </c>
      <c r="M767">
        <v>3.4678448240289899E-3</v>
      </c>
      <c r="N767">
        <v>3.5433538919980002E-3</v>
      </c>
      <c r="O767">
        <v>0</v>
      </c>
      <c r="P767">
        <v>0</v>
      </c>
      <c r="Q767">
        <v>0</v>
      </c>
      <c r="R767" t="s">
        <v>45</v>
      </c>
    </row>
    <row r="768" spans="1:18" x14ac:dyDescent="0.25">
      <c r="A768" t="s">
        <v>132</v>
      </c>
      <c r="B768" t="s">
        <v>89</v>
      </c>
      <c r="C768" t="s">
        <v>17</v>
      </c>
      <c r="D768">
        <v>13.629872686800001</v>
      </c>
      <c r="E768" s="2">
        <v>11.02201962951</v>
      </c>
      <c r="F768">
        <v>11.28833243449</v>
      </c>
      <c r="G768" s="1">
        <v>10.618250995472</v>
      </c>
      <c r="H768">
        <v>9.2051651364179996</v>
      </c>
      <c r="I768">
        <v>5.9809054724919903</v>
      </c>
      <c r="J768">
        <v>5.1507971388450002</v>
      </c>
      <c r="K768" s="2">
        <v>5.0507120059870001</v>
      </c>
      <c r="L768" s="2">
        <v>5.0409760409829998</v>
      </c>
      <c r="M768" s="2">
        <v>5.1117228949909901</v>
      </c>
      <c r="N768" s="2">
        <v>5.2003383800504004</v>
      </c>
      <c r="O768" s="2">
        <v>0</v>
      </c>
      <c r="P768">
        <v>0</v>
      </c>
      <c r="Q768">
        <v>0</v>
      </c>
      <c r="R768" t="s">
        <v>45</v>
      </c>
    </row>
    <row r="769" spans="1:18" x14ac:dyDescent="0.25">
      <c r="A769" t="s">
        <v>132</v>
      </c>
      <c r="B769" t="s">
        <v>89</v>
      </c>
      <c r="C769" t="s">
        <v>91</v>
      </c>
      <c r="D769">
        <v>8.7286815023000006</v>
      </c>
      <c r="E769" s="2">
        <v>9.5610248408999894</v>
      </c>
      <c r="F769" s="2">
        <v>9.8314100987999993</v>
      </c>
      <c r="G769" s="5">
        <v>9.6484473471999905</v>
      </c>
      <c r="H769" s="2">
        <v>10.106565570740001</v>
      </c>
      <c r="I769" s="2">
        <v>8.77865933004</v>
      </c>
      <c r="J769" s="2">
        <v>8.6526941331509999</v>
      </c>
      <c r="K769" s="2">
        <v>8.8200106861809893</v>
      </c>
      <c r="L769" s="2">
        <v>9.0684793343619994</v>
      </c>
      <c r="M769" s="2">
        <v>9.3585926216339992</v>
      </c>
      <c r="N769" s="2">
        <v>9.5763894825599998</v>
      </c>
      <c r="O769" s="2">
        <v>0</v>
      </c>
      <c r="P769">
        <v>0</v>
      </c>
      <c r="Q769">
        <v>0</v>
      </c>
      <c r="R769" t="s">
        <v>45</v>
      </c>
    </row>
    <row r="770" spans="1:18" x14ac:dyDescent="0.25">
      <c r="A770" t="s">
        <v>132</v>
      </c>
      <c r="B770" t="s">
        <v>89</v>
      </c>
      <c r="C770" t="s">
        <v>92</v>
      </c>
      <c r="D770">
        <v>7.5968556189642003E-2</v>
      </c>
      <c r="E770" s="2">
        <v>5.7147059787025001E-2</v>
      </c>
      <c r="F770" s="2">
        <v>5.99078533326899E-2</v>
      </c>
      <c r="G770" s="5">
        <v>6.6174032017025999E-2</v>
      </c>
      <c r="H770" s="2">
        <v>3.8082628249634001E-2</v>
      </c>
      <c r="I770" s="2">
        <v>2.8206193493474901E-2</v>
      </c>
      <c r="J770" s="2">
        <v>2.9426370245264899E-2</v>
      </c>
      <c r="K770" s="2">
        <v>2.9376709103996899E-2</v>
      </c>
      <c r="L770" s="2">
        <v>2.9822058913110999E-2</v>
      </c>
      <c r="M770" s="2">
        <v>3.05513937994299E-2</v>
      </c>
      <c r="N770" s="2">
        <v>3.1216611204017999E-2</v>
      </c>
      <c r="O770" s="2">
        <v>0</v>
      </c>
      <c r="P770">
        <v>0</v>
      </c>
      <c r="Q770">
        <v>0</v>
      </c>
      <c r="R770" t="s">
        <v>45</v>
      </c>
    </row>
    <row r="771" spans="1:18" x14ac:dyDescent="0.25">
      <c r="A771" t="s">
        <v>132</v>
      </c>
      <c r="B771" t="s">
        <v>89</v>
      </c>
      <c r="C771" t="s">
        <v>19</v>
      </c>
      <c r="D771">
        <v>0.79396457901999995</v>
      </c>
      <c r="E771" s="2">
        <v>0.86782477694999904</v>
      </c>
      <c r="F771" s="2">
        <v>0.983342885029999</v>
      </c>
      <c r="G771" s="5">
        <v>6.3363883246699997</v>
      </c>
      <c r="H771" s="2">
        <v>4.9069897244699998</v>
      </c>
      <c r="I771" s="2">
        <v>4.6325813789599897</v>
      </c>
      <c r="J771" s="2">
        <v>4.37436734756999</v>
      </c>
      <c r="K771" s="2">
        <v>5.7858713510899902</v>
      </c>
      <c r="L771" s="2">
        <v>4.0727706535000001</v>
      </c>
      <c r="M771" s="2">
        <v>3.4716723161599998</v>
      </c>
      <c r="N771" s="2">
        <v>3.1846013133770001</v>
      </c>
      <c r="O771" s="2">
        <v>0</v>
      </c>
      <c r="P771">
        <v>0</v>
      </c>
      <c r="Q771">
        <v>0</v>
      </c>
      <c r="R771" t="s">
        <v>45</v>
      </c>
    </row>
    <row r="772" spans="1:18" x14ac:dyDescent="0.25">
      <c r="A772" t="s">
        <v>132</v>
      </c>
      <c r="B772" t="s">
        <v>89</v>
      </c>
      <c r="C772" t="s">
        <v>21</v>
      </c>
      <c r="D772">
        <v>10.006333999999899</v>
      </c>
      <c r="E772" s="2">
        <v>7.0913899999999899</v>
      </c>
      <c r="F772" s="2">
        <v>8.9803700000000006</v>
      </c>
      <c r="G772" s="5">
        <v>8.1739299999999897</v>
      </c>
      <c r="H772" s="2">
        <v>7.6354631699999898</v>
      </c>
      <c r="I772" s="2">
        <v>-2.2815813</v>
      </c>
      <c r="J772" s="2">
        <v>2.3006609999999998</v>
      </c>
      <c r="K772" s="2">
        <v>0.121736999999999</v>
      </c>
      <c r="L772" s="2">
        <v>8.1125100000000003</v>
      </c>
      <c r="M772" s="2">
        <v>16.404570999999901</v>
      </c>
      <c r="N772" s="2">
        <v>21.329443999999999</v>
      </c>
      <c r="O772" s="2">
        <v>0</v>
      </c>
      <c r="P772">
        <v>0</v>
      </c>
      <c r="Q772">
        <v>0</v>
      </c>
      <c r="R772" t="s">
        <v>46</v>
      </c>
    </row>
    <row r="773" spans="1:18" x14ac:dyDescent="0.25">
      <c r="A773" t="s">
        <v>132</v>
      </c>
      <c r="B773" t="s">
        <v>89</v>
      </c>
      <c r="C773" t="s">
        <v>93</v>
      </c>
      <c r="D773">
        <v>1.33141104544873</v>
      </c>
      <c r="E773">
        <v>1.0015466555605099</v>
      </c>
      <c r="F773">
        <v>1.04993105974359</v>
      </c>
      <c r="G773" s="1">
        <v>1.1597509886708499</v>
      </c>
      <c r="H773">
        <v>0.66742763250208004</v>
      </c>
      <c r="I773">
        <v>0.49433538090302398</v>
      </c>
      <c r="J773">
        <v>0.51571960889538804</v>
      </c>
      <c r="K773">
        <v>0.51484936703718898</v>
      </c>
      <c r="L773">
        <v>0.52265486870907696</v>
      </c>
      <c r="M773">
        <v>0.53543662843221096</v>
      </c>
      <c r="N773">
        <v>0.54709529638365195</v>
      </c>
      <c r="O773">
        <v>0</v>
      </c>
      <c r="P773">
        <v>0</v>
      </c>
      <c r="Q773">
        <v>0</v>
      </c>
      <c r="R773" t="s">
        <v>45</v>
      </c>
    </row>
    <row r="774" spans="1:18" x14ac:dyDescent="0.25">
      <c r="A774" t="s">
        <v>132</v>
      </c>
      <c r="B774" t="s">
        <v>89</v>
      </c>
      <c r="C774" t="s">
        <v>94</v>
      </c>
      <c r="D774">
        <v>9.68308645999999E-3</v>
      </c>
      <c r="E774" s="2">
        <v>9.7605021899999991E-3</v>
      </c>
      <c r="F774" s="2">
        <v>1.11495299939999E-2</v>
      </c>
      <c r="G774" s="5">
        <v>0.216196394008</v>
      </c>
      <c r="H774" s="2">
        <v>0.16377650464599999</v>
      </c>
      <c r="I774" s="2">
        <v>0.153278834014999</v>
      </c>
      <c r="J774" s="2">
        <v>0.141878883082</v>
      </c>
      <c r="K774" s="2">
        <v>0.19463086101399901</v>
      </c>
      <c r="L774" s="2">
        <v>0.124919357378</v>
      </c>
      <c r="M774" s="2">
        <v>9.8112104611999998E-2</v>
      </c>
      <c r="N774" s="2">
        <v>8.3135491059999997E-2</v>
      </c>
      <c r="O774" s="2">
        <v>0</v>
      </c>
      <c r="P774">
        <v>0</v>
      </c>
      <c r="Q774">
        <v>0</v>
      </c>
      <c r="R774" t="s">
        <v>45</v>
      </c>
    </row>
    <row r="775" spans="1:18" x14ac:dyDescent="0.25">
      <c r="A775" t="s">
        <v>132</v>
      </c>
      <c r="B775" t="s">
        <v>89</v>
      </c>
      <c r="C775" t="s">
        <v>95</v>
      </c>
      <c r="D775">
        <v>3.2418216706022997E-2</v>
      </c>
      <c r="E775">
        <v>2.4360000835538E-2</v>
      </c>
      <c r="F775">
        <v>2.55368443138889E-2</v>
      </c>
      <c r="G775" s="1">
        <v>2.8207906615453901E-2</v>
      </c>
      <c r="H775">
        <v>1.6233424332596998E-2</v>
      </c>
      <c r="I775">
        <v>1.2023415162134E-2</v>
      </c>
      <c r="J775">
        <v>1.2543534978788899E-2</v>
      </c>
      <c r="K775">
        <v>1.25223644532479E-2</v>
      </c>
      <c r="L775">
        <v>1.27122065553149E-2</v>
      </c>
      <c r="M775">
        <v>1.3023091280658001E-2</v>
      </c>
      <c r="N775">
        <v>1.330666007692E-2</v>
      </c>
      <c r="O775">
        <v>0</v>
      </c>
      <c r="P775">
        <v>0</v>
      </c>
      <c r="Q775">
        <v>0</v>
      </c>
      <c r="R775" t="s">
        <v>45</v>
      </c>
    </row>
    <row r="776" spans="1:18" x14ac:dyDescent="0.25">
      <c r="A776" t="s">
        <v>132</v>
      </c>
      <c r="B776" t="s">
        <v>89</v>
      </c>
      <c r="C776" t="s">
        <v>27</v>
      </c>
      <c r="D776">
        <v>1.3306601399999899E-3</v>
      </c>
      <c r="E776">
        <v>1.3938603499999899E-3</v>
      </c>
      <c r="F776">
        <v>1.6011491258999899E-3</v>
      </c>
      <c r="G776" s="1">
        <v>1.28879062949E-2</v>
      </c>
      <c r="H776">
        <v>1.0009545464399999E-2</v>
      </c>
      <c r="I776">
        <v>9.4266607308000003E-3</v>
      </c>
      <c r="J776">
        <v>8.7857700399999999E-3</v>
      </c>
      <c r="K776">
        <v>1.1707202425399899E-2</v>
      </c>
      <c r="L776">
        <v>7.8754092321000006E-3</v>
      </c>
      <c r="M776">
        <v>6.3969439872999896E-3</v>
      </c>
      <c r="N776">
        <v>5.5683937194599999E-3</v>
      </c>
      <c r="O776">
        <v>0</v>
      </c>
      <c r="P776">
        <v>0</v>
      </c>
      <c r="Q776">
        <v>0</v>
      </c>
      <c r="R776" t="s">
        <v>45</v>
      </c>
    </row>
    <row r="777" spans="1:18" x14ac:dyDescent="0.25">
      <c r="A777" t="s">
        <v>132</v>
      </c>
      <c r="B777" t="s">
        <v>89</v>
      </c>
      <c r="C777" t="s">
        <v>96</v>
      </c>
      <c r="D777">
        <v>1.19389787819895</v>
      </c>
      <c r="E777" s="2">
        <v>1.1829396385359801</v>
      </c>
      <c r="F777" s="2">
        <v>1.2108415397219401</v>
      </c>
      <c r="G777" s="5">
        <v>1.29600013078587</v>
      </c>
      <c r="H777" s="2">
        <v>1.34663215643768</v>
      </c>
      <c r="I777" s="2">
        <v>1.3393127295207501</v>
      </c>
      <c r="J777" s="2">
        <v>1.3760967450007899</v>
      </c>
      <c r="K777" s="2">
        <v>1.3733022141331599</v>
      </c>
      <c r="L777" s="2">
        <v>1.39378114715265</v>
      </c>
      <c r="M777" s="2">
        <v>1.43472862728081</v>
      </c>
      <c r="N777" s="2">
        <v>1.47215843261655</v>
      </c>
      <c r="O777" s="2">
        <v>0</v>
      </c>
      <c r="P777">
        <v>0</v>
      </c>
      <c r="Q777">
        <v>0</v>
      </c>
      <c r="R777" t="s">
        <v>45</v>
      </c>
    </row>
    <row r="778" spans="1:18" x14ac:dyDescent="0.25">
      <c r="A778" t="s">
        <v>132</v>
      </c>
      <c r="B778" t="s">
        <v>89</v>
      </c>
      <c r="C778" t="s">
        <v>97</v>
      </c>
      <c r="D778">
        <v>1.30472165929299E-3</v>
      </c>
      <c r="E778" s="2">
        <v>9.819041999219989E-4</v>
      </c>
      <c r="F778" s="2">
        <v>1.0293406768489999E-3</v>
      </c>
      <c r="G778" s="5">
        <v>1.1370066206769999E-3</v>
      </c>
      <c r="H778" s="2">
        <v>6.54335750265E-4</v>
      </c>
      <c r="I778" s="2">
        <v>4.8463719768799998E-4</v>
      </c>
      <c r="J778" s="2">
        <v>5.0560213875599895E-4</v>
      </c>
      <c r="K778" s="2">
        <v>5.0474892274199898E-4</v>
      </c>
      <c r="L778" s="2">
        <v>5.1240059608200004E-4</v>
      </c>
      <c r="M778" s="2">
        <v>5.2493204794399901E-4</v>
      </c>
      <c r="N778" s="2">
        <v>5.3636199139499904E-4</v>
      </c>
      <c r="O778" s="2">
        <v>0</v>
      </c>
      <c r="P778">
        <v>0</v>
      </c>
      <c r="Q778">
        <v>0</v>
      </c>
      <c r="R778" t="s">
        <v>45</v>
      </c>
    </row>
    <row r="779" spans="1:18" x14ac:dyDescent="0.25">
      <c r="A779" t="s">
        <v>132</v>
      </c>
      <c r="B779" t="s">
        <v>89</v>
      </c>
      <c r="C779" t="s">
        <v>29</v>
      </c>
      <c r="D779">
        <v>1.6718439759999999E-2</v>
      </c>
      <c r="E779">
        <v>8.0225151499999994E-3</v>
      </c>
      <c r="F779">
        <v>1.07122323229999E-2</v>
      </c>
      <c r="G779" s="1">
        <v>8.4440055905999997E-2</v>
      </c>
      <c r="H779">
        <v>6.5135550272799894E-2</v>
      </c>
      <c r="I779">
        <v>6.1317949964999903E-2</v>
      </c>
      <c r="J779">
        <v>5.7166345364800003E-2</v>
      </c>
      <c r="K779">
        <v>7.6730782241200002E-2</v>
      </c>
      <c r="L779">
        <v>5.1387393058899902E-2</v>
      </c>
      <c r="M779">
        <v>4.1726154380699897E-2</v>
      </c>
      <c r="N779">
        <v>3.6397855419199897E-2</v>
      </c>
      <c r="O779">
        <v>0</v>
      </c>
      <c r="P779">
        <v>0</v>
      </c>
      <c r="Q779">
        <v>0</v>
      </c>
      <c r="R779" t="s">
        <v>45</v>
      </c>
    </row>
    <row r="780" spans="1:18" x14ac:dyDescent="0.25">
      <c r="A780" t="s">
        <v>132</v>
      </c>
      <c r="B780" t="s">
        <v>89</v>
      </c>
      <c r="C780" t="s">
        <v>98</v>
      </c>
      <c r="D780">
        <v>2.5115428318373998</v>
      </c>
      <c r="E780">
        <v>3.0553233230814301</v>
      </c>
      <c r="F780">
        <v>3.3809498346240598</v>
      </c>
      <c r="G780" s="1">
        <v>3.0011912645936798</v>
      </c>
      <c r="H780">
        <v>3.16835663905634</v>
      </c>
      <c r="I780">
        <v>3.2850753961864498</v>
      </c>
      <c r="J780">
        <v>3.4503664974002102</v>
      </c>
      <c r="K780">
        <v>3.4755990267815902</v>
      </c>
      <c r="L780">
        <v>3.55235774147735</v>
      </c>
      <c r="M780">
        <v>3.6533297311448698</v>
      </c>
      <c r="N780">
        <v>3.7541729879237802</v>
      </c>
      <c r="O780">
        <v>0</v>
      </c>
      <c r="P780">
        <v>0</v>
      </c>
      <c r="Q780">
        <v>0</v>
      </c>
      <c r="R780" t="s">
        <v>45</v>
      </c>
    </row>
    <row r="781" spans="1:18" x14ac:dyDescent="0.25">
      <c r="A781" t="s">
        <v>132</v>
      </c>
      <c r="B781" t="s">
        <v>89</v>
      </c>
      <c r="C781" t="s">
        <v>99</v>
      </c>
      <c r="D781">
        <v>2.8325037987377E-2</v>
      </c>
      <c r="E781">
        <v>2.1307400259041001E-2</v>
      </c>
      <c r="F781">
        <v>2.2336777570335E-2</v>
      </c>
      <c r="G781" s="1">
        <v>2.4673127730097898E-2</v>
      </c>
      <c r="H781">
        <v>1.41991923068469E-2</v>
      </c>
      <c r="I781">
        <v>1.051674691748E-2</v>
      </c>
      <c r="J781">
        <v>1.0971683246589E-2</v>
      </c>
      <c r="K781">
        <v>1.09531637394859E-2</v>
      </c>
      <c r="L781">
        <v>1.1119219823715901E-2</v>
      </c>
      <c r="M781">
        <v>1.13911519178179E-2</v>
      </c>
      <c r="N781">
        <v>1.1639176386844001E-2</v>
      </c>
      <c r="O781">
        <v>0</v>
      </c>
      <c r="P781">
        <v>0</v>
      </c>
      <c r="Q781">
        <v>0</v>
      </c>
      <c r="R781" t="s">
        <v>45</v>
      </c>
    </row>
    <row r="782" spans="1:18" x14ac:dyDescent="0.25">
      <c r="A782" t="s">
        <v>132</v>
      </c>
      <c r="B782" t="s">
        <v>89</v>
      </c>
      <c r="C782" t="s">
        <v>31</v>
      </c>
      <c r="D782">
        <v>0.95500416723000003</v>
      </c>
      <c r="E782">
        <v>1.19227614639</v>
      </c>
      <c r="F782">
        <v>2.5440731303100002</v>
      </c>
      <c r="G782" s="1">
        <v>3.8773201742999901</v>
      </c>
      <c r="H782">
        <v>3.2780987701559998</v>
      </c>
      <c r="I782">
        <v>3.1104124614009998</v>
      </c>
      <c r="J782">
        <v>3.1076031804249999</v>
      </c>
      <c r="K782">
        <v>3.4722717068929998</v>
      </c>
      <c r="L782">
        <v>3.2783445990399902</v>
      </c>
      <c r="M782">
        <v>3.363764179371</v>
      </c>
      <c r="N782">
        <v>3.5623917670199998</v>
      </c>
      <c r="O782">
        <v>0</v>
      </c>
      <c r="P782">
        <v>0</v>
      </c>
      <c r="Q782">
        <v>0</v>
      </c>
      <c r="R782" t="s">
        <v>45</v>
      </c>
    </row>
    <row r="783" spans="1:18" x14ac:dyDescent="0.25">
      <c r="A783" t="s">
        <v>132</v>
      </c>
      <c r="B783" t="s">
        <v>89</v>
      </c>
      <c r="C783" t="s">
        <v>100</v>
      </c>
      <c r="D783" s="2">
        <v>0.90408388619999902</v>
      </c>
      <c r="E783">
        <v>1.2937332931000001</v>
      </c>
      <c r="F783">
        <v>2.0123930717</v>
      </c>
      <c r="G783" s="1">
        <v>2.03313159759999</v>
      </c>
      <c r="H783">
        <v>2.1501073017430001</v>
      </c>
      <c r="I783">
        <v>2.2595172707770002</v>
      </c>
      <c r="J783">
        <v>2.3852659776229999</v>
      </c>
      <c r="K783">
        <v>2.4548583471550001</v>
      </c>
      <c r="L783">
        <v>2.538586911046</v>
      </c>
      <c r="M783">
        <v>2.6265161279839999</v>
      </c>
      <c r="N783">
        <v>2.7130497244359901</v>
      </c>
      <c r="O783">
        <v>0</v>
      </c>
      <c r="P783">
        <v>0</v>
      </c>
      <c r="Q783">
        <v>0</v>
      </c>
      <c r="R783" t="s">
        <v>45</v>
      </c>
    </row>
    <row r="784" spans="1:18" x14ac:dyDescent="0.25">
      <c r="A784" t="s">
        <v>132</v>
      </c>
      <c r="B784" t="s">
        <v>89</v>
      </c>
      <c r="C784" t="s">
        <v>101</v>
      </c>
      <c r="D784" s="2">
        <v>0.30083939433430701</v>
      </c>
      <c r="E784">
        <v>0.22673580873140101</v>
      </c>
      <c r="F784">
        <v>0.23768940591976201</v>
      </c>
      <c r="G784" s="1">
        <v>0.26255107277496298</v>
      </c>
      <c r="H784">
        <v>0.15109602135057601</v>
      </c>
      <c r="I784">
        <v>0.11191045410334401</v>
      </c>
      <c r="J784">
        <v>0.11675152691193499</v>
      </c>
      <c r="K784">
        <v>0.116554567397369</v>
      </c>
      <c r="L784">
        <v>0.118321622966937</v>
      </c>
      <c r="M784">
        <v>0.12121523207978201</v>
      </c>
      <c r="N784">
        <v>0.123854533865809</v>
      </c>
      <c r="O784">
        <v>0</v>
      </c>
      <c r="P784">
        <v>0</v>
      </c>
      <c r="Q784">
        <v>0</v>
      </c>
      <c r="R784" t="s">
        <v>45</v>
      </c>
    </row>
    <row r="785" spans="1:18" x14ac:dyDescent="0.25">
      <c r="A785" t="s">
        <v>132</v>
      </c>
      <c r="B785" t="s">
        <v>89</v>
      </c>
      <c r="C785" t="s">
        <v>32</v>
      </c>
      <c r="D785" s="2">
        <v>4.7642398689999997E-2</v>
      </c>
      <c r="E785" s="2">
        <v>3.6339166149999998E-2</v>
      </c>
      <c r="F785" s="2">
        <v>3.5207500911999999E-2</v>
      </c>
      <c r="G785" s="5">
        <v>0.19275246939900001</v>
      </c>
      <c r="H785" s="2">
        <v>0.13777902428</v>
      </c>
      <c r="I785" s="2">
        <v>0.122242302086</v>
      </c>
      <c r="J785" s="2">
        <v>0.110872385405999</v>
      </c>
      <c r="K785" s="2">
        <v>0.14651180824500001</v>
      </c>
      <c r="L785" s="2">
        <v>9.7395371136999906E-2</v>
      </c>
      <c r="M785" s="2">
        <v>7.8439710339000004E-2</v>
      </c>
      <c r="N785" s="2">
        <v>6.7924992514299995E-2</v>
      </c>
      <c r="O785" s="2">
        <v>0</v>
      </c>
      <c r="P785">
        <v>0</v>
      </c>
      <c r="Q785">
        <v>0</v>
      </c>
      <c r="R785" t="s">
        <v>45</v>
      </c>
    </row>
    <row r="786" spans="1:18" x14ac:dyDescent="0.25">
      <c r="A786" t="s">
        <v>132</v>
      </c>
      <c r="B786" t="s">
        <v>89</v>
      </c>
      <c r="C786" t="s">
        <v>102</v>
      </c>
      <c r="D786" s="2">
        <v>0.33786891864826302</v>
      </c>
      <c r="E786" s="2">
        <v>0.36732450467576899</v>
      </c>
      <c r="F786" s="2">
        <v>0.384849299951948</v>
      </c>
      <c r="G786" s="5">
        <v>0.39503635783819102</v>
      </c>
      <c r="H786" s="2">
        <v>0.41663265539477001</v>
      </c>
      <c r="I786" s="2">
        <v>0.42868706598367001</v>
      </c>
      <c r="J786" s="2">
        <v>0.44894158923198202</v>
      </c>
      <c r="K786" s="2">
        <v>0.446536932055417</v>
      </c>
      <c r="L786" s="2">
        <v>0.45317987150425099</v>
      </c>
      <c r="M786" s="2">
        <v>0.46434076721782602</v>
      </c>
      <c r="N786" s="2">
        <v>0.47562732193749102</v>
      </c>
      <c r="O786" s="2">
        <v>0</v>
      </c>
      <c r="P786">
        <v>0</v>
      </c>
      <c r="Q786">
        <v>0</v>
      </c>
      <c r="R786" t="s">
        <v>45</v>
      </c>
    </row>
    <row r="787" spans="1:18" x14ac:dyDescent="0.25">
      <c r="A787" t="s">
        <v>132</v>
      </c>
      <c r="B787" t="s">
        <v>89</v>
      </c>
      <c r="C787" t="s">
        <v>103</v>
      </c>
      <c r="D787">
        <v>4.0594876165167999E-2</v>
      </c>
      <c r="E787" s="2">
        <v>3.0537332676675001E-2</v>
      </c>
      <c r="F787" s="2">
        <v>3.2012618153466003E-2</v>
      </c>
      <c r="G787" s="5">
        <v>3.5361034641109901E-2</v>
      </c>
      <c r="H787" s="2">
        <v>2.0349990589408E-2</v>
      </c>
      <c r="I787" s="2">
        <v>1.50723893206639E-2</v>
      </c>
      <c r="J787" s="2">
        <v>1.5724390276271899E-2</v>
      </c>
      <c r="K787" s="2">
        <v>1.5697858186719899E-2</v>
      </c>
      <c r="L787" s="2">
        <v>1.5935841583027001E-2</v>
      </c>
      <c r="M787" s="2">
        <v>1.6325561849199002E-2</v>
      </c>
      <c r="N787" s="2">
        <v>1.6681034111424999E-2</v>
      </c>
      <c r="O787" s="2">
        <v>0</v>
      </c>
      <c r="P787">
        <v>0</v>
      </c>
      <c r="Q787">
        <v>0</v>
      </c>
      <c r="R787" t="s">
        <v>45</v>
      </c>
    </row>
    <row r="788" spans="1:18" x14ac:dyDescent="0.25">
      <c r="A788" t="s">
        <v>132</v>
      </c>
      <c r="B788" t="s">
        <v>89</v>
      </c>
      <c r="C788" t="s">
        <v>34</v>
      </c>
      <c r="D788">
        <v>3.6389691039999998E-2</v>
      </c>
      <c r="E788">
        <v>3.750168257E-2</v>
      </c>
      <c r="F788">
        <v>4.4027140078000002E-2</v>
      </c>
      <c r="G788" s="1">
        <v>0.30904385073999902</v>
      </c>
      <c r="H788">
        <v>0.24128419474900001</v>
      </c>
      <c r="I788">
        <v>0.22772940653500001</v>
      </c>
      <c r="J788">
        <v>0.212600656493</v>
      </c>
      <c r="K788">
        <v>0.28180264267400001</v>
      </c>
      <c r="L788">
        <v>0.19169979430099901</v>
      </c>
      <c r="M788" s="2">
        <v>0.15690000681999999</v>
      </c>
      <c r="N788" s="2">
        <v>0.137345032702199</v>
      </c>
      <c r="O788">
        <v>0</v>
      </c>
      <c r="P788">
        <v>0</v>
      </c>
      <c r="Q788">
        <v>0</v>
      </c>
      <c r="R788" t="s">
        <v>45</v>
      </c>
    </row>
    <row r="789" spans="1:18" x14ac:dyDescent="0.25">
      <c r="A789" t="s">
        <v>132</v>
      </c>
      <c r="B789" t="s">
        <v>89</v>
      </c>
      <c r="C789" t="s">
        <v>104</v>
      </c>
      <c r="D789">
        <v>3.0021927788016E-2</v>
      </c>
      <c r="E789" s="2">
        <v>2.2583884398793899E-2</v>
      </c>
      <c r="F789" s="2">
        <v>3.2528787579050998E-2</v>
      </c>
      <c r="G789" s="5">
        <v>3.5931205655607999E-2</v>
      </c>
      <c r="H789" s="2">
        <v>2.06781070104189E-2</v>
      </c>
      <c r="I789" s="2">
        <v>1.5315415339404901E-2</v>
      </c>
      <c r="J789" s="2">
        <v>1.5977937937919E-2</v>
      </c>
      <c r="K789" s="2">
        <v>1.5950970996751902E-2</v>
      </c>
      <c r="L789" s="2">
        <v>1.6192795873383899E-2</v>
      </c>
      <c r="M789" s="2">
        <v>1.6588803457026999E-2</v>
      </c>
      <c r="N789" s="2">
        <v>1.6950021976587001E-2</v>
      </c>
      <c r="O789" s="2">
        <v>0</v>
      </c>
      <c r="P789">
        <v>0</v>
      </c>
      <c r="Q789">
        <v>0</v>
      </c>
      <c r="R789" t="s">
        <v>45</v>
      </c>
    </row>
    <row r="790" spans="1:18" x14ac:dyDescent="0.25">
      <c r="A790" t="s">
        <v>132</v>
      </c>
      <c r="B790" t="s">
        <v>89</v>
      </c>
      <c r="C790" t="s">
        <v>36</v>
      </c>
      <c r="D790">
        <v>2.3614299999999901E-2</v>
      </c>
      <c r="E790">
        <v>1.359404E-2</v>
      </c>
      <c r="F790" s="2">
        <v>1.234795E-2</v>
      </c>
      <c r="G790" s="5">
        <v>1.3601824E-2</v>
      </c>
      <c r="H790" s="2">
        <v>1.2831540000000001E-2</v>
      </c>
      <c r="I790" s="2">
        <v>1.1698673999999999E-2</v>
      </c>
      <c r="J790" s="2">
        <v>1.1147918E-2</v>
      </c>
      <c r="K790" s="2">
        <v>1.02935789999999E-2</v>
      </c>
      <c r="L790" s="2">
        <v>1.00349209999999E-2</v>
      </c>
      <c r="M790" s="2">
        <v>9.8438669999999992E-3</v>
      </c>
      <c r="N790" s="2">
        <v>9.8522369999999998E-3</v>
      </c>
      <c r="O790" s="2">
        <v>0</v>
      </c>
      <c r="P790">
        <v>0</v>
      </c>
      <c r="Q790">
        <v>0</v>
      </c>
      <c r="R790" t="s">
        <v>45</v>
      </c>
    </row>
    <row r="791" spans="1:18" x14ac:dyDescent="0.25">
      <c r="A791" t="s">
        <v>132</v>
      </c>
      <c r="B791" t="s">
        <v>89</v>
      </c>
      <c r="C791" t="s">
        <v>37</v>
      </c>
      <c r="D791">
        <v>1.2976410000000001E-2</v>
      </c>
      <c r="E791" s="2">
        <v>1.1380009999999999E-2</v>
      </c>
      <c r="F791" s="2">
        <v>1.0754349999999999E-2</v>
      </c>
      <c r="G791" s="5">
        <v>1.3324795E-2</v>
      </c>
      <c r="H791" s="2">
        <v>1.25702129999999E-2</v>
      </c>
      <c r="I791" s="2">
        <v>1.1460415999999999E-2</v>
      </c>
      <c r="J791" s="2">
        <v>1.0920872E-2</v>
      </c>
      <c r="K791" s="2">
        <v>1.0083928000000001E-2</v>
      </c>
      <c r="L791" s="2">
        <v>9.8305349999999996E-3</v>
      </c>
      <c r="M791" s="2">
        <v>9.6433730000000002E-3</v>
      </c>
      <c r="N791" s="2">
        <v>9.6515760000000003E-3</v>
      </c>
      <c r="O791" s="2">
        <v>0</v>
      </c>
      <c r="P791">
        <v>0</v>
      </c>
      <c r="Q791">
        <v>0</v>
      </c>
      <c r="R791" t="s">
        <v>45</v>
      </c>
    </row>
    <row r="792" spans="1:18" x14ac:dyDescent="0.25">
      <c r="A792" t="s">
        <v>132</v>
      </c>
      <c r="B792" t="s">
        <v>89</v>
      </c>
      <c r="C792" t="s">
        <v>39</v>
      </c>
      <c r="D792">
        <v>0.12959434020999999</v>
      </c>
      <c r="E792" s="2">
        <v>5.4401164569999903E-2</v>
      </c>
      <c r="F792" s="2">
        <v>4.9962167257899898E-2</v>
      </c>
      <c r="G792" s="5">
        <v>7.9212616259499893E-2</v>
      </c>
      <c r="H792" s="2">
        <v>5.1982101995600001E-2</v>
      </c>
      <c r="I792" s="2">
        <v>4.8189281432599998E-2</v>
      </c>
      <c r="J792" s="2">
        <v>4.5602876912699999E-2</v>
      </c>
      <c r="K792" s="2">
        <v>4.9518962919000001E-2</v>
      </c>
      <c r="L792" s="2">
        <v>4.1274167164800001E-2</v>
      </c>
      <c r="M792" s="2">
        <v>3.7870042223900002E-2</v>
      </c>
      <c r="N792" s="2">
        <v>3.6222388007129999E-2</v>
      </c>
      <c r="O792" s="2">
        <v>0</v>
      </c>
      <c r="P792">
        <v>0</v>
      </c>
      <c r="Q792">
        <v>0</v>
      </c>
      <c r="R792" t="s">
        <v>45</v>
      </c>
    </row>
    <row r="793" spans="1:18" x14ac:dyDescent="0.25">
      <c r="A793" t="s">
        <v>132</v>
      </c>
      <c r="B793" t="s">
        <v>89</v>
      </c>
      <c r="C793" t="s">
        <v>105</v>
      </c>
      <c r="D793">
        <v>5.2212040573299898E-3</v>
      </c>
      <c r="E793" s="2">
        <v>3.9276293015869899E-3</v>
      </c>
      <c r="F793" s="2">
        <v>4.1173751107509999E-3</v>
      </c>
      <c r="G793" s="5">
        <v>4.5480423107609998E-3</v>
      </c>
      <c r="H793" s="2">
        <v>2.6173588076139902E-3</v>
      </c>
      <c r="I793" s="2">
        <v>1.9385676370169999E-3</v>
      </c>
      <c r="J793" s="2">
        <v>2.0224249259859898E-3</v>
      </c>
      <c r="K793" s="2">
        <v>2.0190140942240001E-3</v>
      </c>
      <c r="L793" s="2">
        <v>2.04962237876599E-3</v>
      </c>
      <c r="M793" s="2">
        <v>2.0997465545559901E-3</v>
      </c>
      <c r="N793" s="2">
        <v>2.1454683444140001E-3</v>
      </c>
      <c r="O793" s="2">
        <v>0</v>
      </c>
      <c r="P793">
        <v>0</v>
      </c>
      <c r="Q793">
        <v>0</v>
      </c>
      <c r="R793" t="s">
        <v>45</v>
      </c>
    </row>
    <row r="794" spans="1:18" x14ac:dyDescent="0.25">
      <c r="A794" t="s">
        <v>132</v>
      </c>
      <c r="B794" t="s">
        <v>106</v>
      </c>
      <c r="C794" t="s">
        <v>16</v>
      </c>
      <c r="D794">
        <v>2.9285200017699999E-3</v>
      </c>
      <c r="E794" s="2">
        <v>2.0063827427700002E-3</v>
      </c>
      <c r="F794" s="2">
        <v>2.0346794349599901E-3</v>
      </c>
      <c r="G794" s="5">
        <v>1.48950111905999E-3</v>
      </c>
      <c r="H794" s="2">
        <v>1.19697844523E-3</v>
      </c>
      <c r="I794" s="2">
        <v>1.07763622452699E-3</v>
      </c>
      <c r="J794" s="2">
        <v>1.0511526593309901E-3</v>
      </c>
      <c r="K794" s="2">
        <v>1.0685770394019999E-3</v>
      </c>
      <c r="L794" s="2">
        <v>1.2362291353540001E-3</v>
      </c>
      <c r="M794" s="2">
        <v>1.386176730819E-3</v>
      </c>
      <c r="N794" s="2">
        <v>1.5261954009620001E-3</v>
      </c>
      <c r="O794" s="2">
        <v>0</v>
      </c>
      <c r="P794">
        <v>0</v>
      </c>
      <c r="Q794">
        <v>0</v>
      </c>
      <c r="R794" t="s">
        <v>45</v>
      </c>
    </row>
    <row r="795" spans="1:18" x14ac:dyDescent="0.25">
      <c r="A795" t="s">
        <v>132</v>
      </c>
      <c r="B795" t="s">
        <v>106</v>
      </c>
      <c r="C795" t="s">
        <v>17</v>
      </c>
      <c r="D795">
        <v>5.3401423922999999E-2</v>
      </c>
      <c r="E795" s="2">
        <v>5.3418790902000003E-2</v>
      </c>
      <c r="F795" s="2">
        <v>4.4180386163199997E-2</v>
      </c>
      <c r="G795" s="5">
        <v>3.9831665610799899E-2</v>
      </c>
      <c r="H795" s="2">
        <v>4.0828249423539999E-2</v>
      </c>
      <c r="I795" s="2">
        <v>4.1865559427236E-2</v>
      </c>
      <c r="J795" s="2">
        <v>4.2649914286883001E-2</v>
      </c>
      <c r="K795" s="2">
        <v>4.3350480810398002E-2</v>
      </c>
      <c r="L795" s="2">
        <v>4.4089038960827998E-2</v>
      </c>
      <c r="M795" s="2">
        <v>4.4857308022969999E-2</v>
      </c>
      <c r="N795" s="2">
        <v>4.5683487462544997E-2</v>
      </c>
      <c r="O795" s="2">
        <v>0</v>
      </c>
      <c r="P795">
        <v>0</v>
      </c>
      <c r="Q795">
        <v>0</v>
      </c>
      <c r="R795" t="s">
        <v>45</v>
      </c>
    </row>
    <row r="796" spans="1:18" x14ac:dyDescent="0.25">
      <c r="A796" t="s">
        <v>132</v>
      </c>
      <c r="B796" t="s">
        <v>106</v>
      </c>
      <c r="C796" t="s">
        <v>19</v>
      </c>
      <c r="D796">
        <v>0.80913116125309903</v>
      </c>
      <c r="E796" s="2">
        <v>0.50266602386999903</v>
      </c>
      <c r="F796" s="2">
        <v>0.31394882042819999</v>
      </c>
      <c r="G796" s="5">
        <v>0.27698331092360001</v>
      </c>
      <c r="H796" s="2">
        <v>0.23133544737364001</v>
      </c>
      <c r="I796" s="2">
        <v>0.19780033266980099</v>
      </c>
      <c r="J796" s="2">
        <v>0.16165822889060499</v>
      </c>
      <c r="K796" s="2">
        <v>0.145677628664032</v>
      </c>
      <c r="L796" s="2">
        <v>0.13423636885735099</v>
      </c>
      <c r="M796" s="2">
        <v>0.13226518620330999</v>
      </c>
      <c r="N796" s="2">
        <v>0.127001993852352</v>
      </c>
      <c r="O796" s="2">
        <v>0</v>
      </c>
      <c r="P796">
        <v>0</v>
      </c>
      <c r="Q796">
        <v>0</v>
      </c>
      <c r="R796" t="s">
        <v>45</v>
      </c>
    </row>
    <row r="797" spans="1:18" x14ac:dyDescent="0.25">
      <c r="A797" t="s">
        <v>132</v>
      </c>
      <c r="B797" t="s">
        <v>106</v>
      </c>
      <c r="C797" t="s">
        <v>21</v>
      </c>
      <c r="D797">
        <v>15.6866956463</v>
      </c>
      <c r="E797">
        <v>18.5693353325</v>
      </c>
      <c r="F797">
        <v>17.525187236999901</v>
      </c>
      <c r="G797" s="1">
        <v>17.424888554999999</v>
      </c>
      <c r="H797">
        <v>14.7536165638868</v>
      </c>
      <c r="I797">
        <v>11.7894012310989</v>
      </c>
      <c r="J797">
        <v>9.0127626736665203</v>
      </c>
      <c r="K797">
        <v>8.06604021523294</v>
      </c>
      <c r="L797">
        <v>6.4341875335458001</v>
      </c>
      <c r="M797">
        <v>5.3352185650804698</v>
      </c>
      <c r="N797">
        <v>3.9406163124133902</v>
      </c>
      <c r="O797">
        <v>0</v>
      </c>
      <c r="P797">
        <v>0</v>
      </c>
      <c r="Q797">
        <v>0</v>
      </c>
      <c r="R797" t="s">
        <v>46</v>
      </c>
    </row>
    <row r="798" spans="1:18" x14ac:dyDescent="0.25">
      <c r="A798" t="s">
        <v>132</v>
      </c>
      <c r="B798" t="s">
        <v>106</v>
      </c>
      <c r="C798" t="s">
        <v>22</v>
      </c>
      <c r="D798">
        <v>0</v>
      </c>
      <c r="E798">
        <v>1.621419E-2</v>
      </c>
      <c r="F798">
        <v>2.9966929999999999E-2</v>
      </c>
      <c r="G798" s="1">
        <v>3.1060910000000001E-2</v>
      </c>
      <c r="H798">
        <v>3.3119499999999899E-2</v>
      </c>
      <c r="I798">
        <v>3.4239409999999998E-2</v>
      </c>
      <c r="J798">
        <v>3.2245777999999899E-2</v>
      </c>
      <c r="K798" s="2">
        <v>2.8211669000000002E-2</v>
      </c>
      <c r="L798" s="2">
        <v>2.6158391999999999E-2</v>
      </c>
      <c r="M798">
        <v>1.9019993999999998E-2</v>
      </c>
      <c r="N798">
        <v>1.8176171000000001E-2</v>
      </c>
      <c r="O798">
        <v>0</v>
      </c>
      <c r="P798">
        <v>0</v>
      </c>
      <c r="Q798">
        <v>0</v>
      </c>
      <c r="R798" t="s">
        <v>45</v>
      </c>
    </row>
    <row r="799" spans="1:18" x14ac:dyDescent="0.25">
      <c r="A799" t="s">
        <v>132</v>
      </c>
      <c r="B799" t="s">
        <v>106</v>
      </c>
      <c r="C799" t="s">
        <v>23</v>
      </c>
      <c r="D799" s="2">
        <v>3.0164059999999999E-9</v>
      </c>
      <c r="E799">
        <v>9.4868540000000001E-2</v>
      </c>
      <c r="F799">
        <v>0.13456499999999999</v>
      </c>
      <c r="G799" s="1">
        <v>0.1394773</v>
      </c>
      <c r="H799">
        <v>0.14872132999999901</v>
      </c>
      <c r="I799">
        <v>0.153750409999999</v>
      </c>
      <c r="J799">
        <v>0.14479797999999999</v>
      </c>
      <c r="K799">
        <v>0.12668298</v>
      </c>
      <c r="L799">
        <v>0.11746284</v>
      </c>
      <c r="M799">
        <v>8.5408159999999997E-2</v>
      </c>
      <c r="N799">
        <v>8.1619134999999995E-2</v>
      </c>
      <c r="O799">
        <v>0</v>
      </c>
      <c r="P799">
        <v>0</v>
      </c>
      <c r="Q799">
        <v>0</v>
      </c>
      <c r="R799" t="s">
        <v>45</v>
      </c>
    </row>
    <row r="800" spans="1:18" x14ac:dyDescent="0.25">
      <c r="A800" t="s">
        <v>132</v>
      </c>
      <c r="B800" t="s">
        <v>106</v>
      </c>
      <c r="C800" t="s">
        <v>24</v>
      </c>
      <c r="D800" s="2">
        <v>0</v>
      </c>
      <c r="E800">
        <v>1.9920719999999999E-2</v>
      </c>
      <c r="F800">
        <v>3.2448289999999998E-2</v>
      </c>
      <c r="G800" s="1">
        <v>3.3632809999999999E-2</v>
      </c>
      <c r="H800">
        <v>3.5861869999999997E-2</v>
      </c>
      <c r="I800">
        <v>3.7074559999999999E-2</v>
      </c>
      <c r="J800">
        <v>3.4915808999999999E-2</v>
      </c>
      <c r="K800">
        <v>3.0547636E-2</v>
      </c>
      <c r="L800">
        <v>2.8324367999999999E-2</v>
      </c>
      <c r="M800">
        <v>2.05948969999999E-2</v>
      </c>
      <c r="N800">
        <v>1.9681200999999999E-2</v>
      </c>
      <c r="O800">
        <v>0</v>
      </c>
      <c r="P800">
        <v>0</v>
      </c>
      <c r="Q800">
        <v>0</v>
      </c>
      <c r="R800" t="s">
        <v>45</v>
      </c>
    </row>
    <row r="801" spans="1:18" x14ac:dyDescent="0.25">
      <c r="A801" t="s">
        <v>132</v>
      </c>
      <c r="B801" t="s">
        <v>106</v>
      </c>
      <c r="C801" t="s">
        <v>25</v>
      </c>
      <c r="D801" s="2">
        <v>1.5185619999999999E-8</v>
      </c>
      <c r="E801" s="2">
        <v>3.086079E-5</v>
      </c>
      <c r="F801" s="2">
        <v>3.0730440000000003E-5</v>
      </c>
      <c r="G801" s="5">
        <v>3.1852259999999997E-5</v>
      </c>
      <c r="H801" s="2">
        <v>3.396329E-5</v>
      </c>
      <c r="I801" s="2">
        <v>3.5111799999999998E-5</v>
      </c>
      <c r="J801" s="2">
        <v>3.3067320999999998E-5</v>
      </c>
      <c r="K801" s="2">
        <v>2.8930431000000002E-5</v>
      </c>
      <c r="L801" s="2">
        <v>2.6824847999999999E-5</v>
      </c>
      <c r="M801" s="2">
        <v>1.9504584999999999E-5</v>
      </c>
      <c r="N801" s="2">
        <v>1.8639259000000001E-5</v>
      </c>
      <c r="O801">
        <v>0</v>
      </c>
      <c r="P801">
        <v>0</v>
      </c>
      <c r="Q801">
        <v>0</v>
      </c>
      <c r="R801" t="s">
        <v>45</v>
      </c>
    </row>
    <row r="802" spans="1:18" x14ac:dyDescent="0.25">
      <c r="A802" t="s">
        <v>132</v>
      </c>
      <c r="B802" t="s">
        <v>106</v>
      </c>
      <c r="C802" t="s">
        <v>26</v>
      </c>
      <c r="D802" s="2">
        <v>0</v>
      </c>
      <c r="E802" s="2">
        <v>1.4516030000000001E-3</v>
      </c>
      <c r="F802" s="2">
        <v>2.3668199999999999E-3</v>
      </c>
      <c r="G802" s="5">
        <v>2.4532149999999999E-3</v>
      </c>
      <c r="H802" s="2">
        <v>2.6158041999999999E-3</v>
      </c>
      <c r="I802" s="2">
        <v>2.7042610999999999E-3</v>
      </c>
      <c r="J802" s="2">
        <v>2.5467990999999998E-3</v>
      </c>
      <c r="K802" s="2">
        <v>2.2281835000000001E-3</v>
      </c>
      <c r="L802" s="2">
        <v>2.0660125000000001E-3</v>
      </c>
      <c r="M802" s="2">
        <v>1.5022157999999999E-3</v>
      </c>
      <c r="N802" s="2">
        <v>1.43557119E-3</v>
      </c>
      <c r="O802" s="2">
        <v>0</v>
      </c>
      <c r="P802">
        <v>0</v>
      </c>
      <c r="Q802">
        <v>0</v>
      </c>
      <c r="R802" t="s">
        <v>45</v>
      </c>
    </row>
    <row r="803" spans="1:18" x14ac:dyDescent="0.25">
      <c r="A803" t="s">
        <v>132</v>
      </c>
      <c r="B803" t="s">
        <v>106</v>
      </c>
      <c r="C803" t="s">
        <v>27</v>
      </c>
      <c r="D803" s="2">
        <v>1.6205489049999999E-3</v>
      </c>
      <c r="E803" s="2">
        <v>2.0346794780099998E-3</v>
      </c>
      <c r="F803" s="2">
        <v>2.03480822989999E-3</v>
      </c>
      <c r="G803" s="5">
        <v>1.3125188859999901E-3</v>
      </c>
      <c r="H803" s="2">
        <v>1.229274274318E-3</v>
      </c>
      <c r="I803" s="2">
        <v>1.232496487856E-3</v>
      </c>
      <c r="J803" s="2">
        <v>1.18275044151899E-3</v>
      </c>
      <c r="K803" s="2">
        <v>1.1555982996260001E-3</v>
      </c>
      <c r="L803" s="2">
        <v>1.184446159334E-3</v>
      </c>
      <c r="M803" s="2">
        <v>1.2241764015699999E-3</v>
      </c>
      <c r="N803" s="2">
        <v>1.26635691570399E-3</v>
      </c>
      <c r="O803" s="2">
        <v>0</v>
      </c>
      <c r="P803">
        <v>0</v>
      </c>
      <c r="Q803">
        <v>0</v>
      </c>
      <c r="R803" t="s">
        <v>45</v>
      </c>
    </row>
    <row r="804" spans="1:18" x14ac:dyDescent="0.25">
      <c r="A804" t="s">
        <v>132</v>
      </c>
      <c r="B804" t="s">
        <v>106</v>
      </c>
      <c r="C804" t="s">
        <v>29</v>
      </c>
      <c r="D804">
        <v>3.3919890051429999E-3</v>
      </c>
      <c r="E804" s="2">
        <v>3.6941506535369999E-3</v>
      </c>
      <c r="F804" s="2">
        <v>3.4861266861900002E-3</v>
      </c>
      <c r="G804" s="5">
        <v>1.91700601161E-3</v>
      </c>
      <c r="H804" s="2">
        <v>1.77427235759899E-3</v>
      </c>
      <c r="I804" s="2">
        <v>1.77792064031299E-3</v>
      </c>
      <c r="J804" s="2">
        <v>1.692125961565E-3</v>
      </c>
      <c r="K804" s="2">
        <v>1.6536872267999901E-3</v>
      </c>
      <c r="L804" s="2">
        <v>1.62559517010099E-3</v>
      </c>
      <c r="M804" s="2">
        <v>1.623973324434E-3</v>
      </c>
      <c r="N804" s="2">
        <v>1.6169442982179999E-3</v>
      </c>
      <c r="O804" s="2">
        <v>0</v>
      </c>
      <c r="P804">
        <v>0</v>
      </c>
      <c r="Q804">
        <v>0</v>
      </c>
      <c r="R804" t="s">
        <v>45</v>
      </c>
    </row>
    <row r="805" spans="1:18" x14ac:dyDescent="0.25">
      <c r="A805" t="s">
        <v>132</v>
      </c>
      <c r="B805" t="s">
        <v>106</v>
      </c>
      <c r="C805" t="s">
        <v>31</v>
      </c>
      <c r="D805">
        <v>0.11667273658332999</v>
      </c>
      <c r="E805">
        <v>8.3968409014500006E-2</v>
      </c>
      <c r="F805">
        <v>6.9581888178849999E-2</v>
      </c>
      <c r="G805" s="1">
        <v>5.7886879466349898E-2</v>
      </c>
      <c r="H805">
        <v>4.4395257657468899E-2</v>
      </c>
      <c r="I805">
        <v>4.2566338237291002E-2</v>
      </c>
      <c r="J805">
        <v>4.1273737537832901E-2</v>
      </c>
      <c r="K805">
        <v>4.1905415006769003E-2</v>
      </c>
      <c r="L805">
        <v>4.2986884679678899E-2</v>
      </c>
      <c r="M805">
        <v>4.4233769124590899E-2</v>
      </c>
      <c r="N805">
        <v>4.4612365795818003E-2</v>
      </c>
      <c r="O805">
        <v>0</v>
      </c>
      <c r="P805">
        <v>0</v>
      </c>
      <c r="Q805">
        <v>0</v>
      </c>
      <c r="R805" t="s">
        <v>45</v>
      </c>
    </row>
    <row r="806" spans="1:18" x14ac:dyDescent="0.25">
      <c r="A806" t="s">
        <v>132</v>
      </c>
      <c r="B806" t="s">
        <v>106</v>
      </c>
      <c r="C806" t="s">
        <v>32</v>
      </c>
      <c r="D806">
        <v>0.20395360861348999</v>
      </c>
      <c r="E806" s="2">
        <v>0.17178108894640001</v>
      </c>
      <c r="F806" s="2">
        <v>0.13347103769629901</v>
      </c>
      <c r="G806" s="5">
        <v>0.10845219398149999</v>
      </c>
      <c r="H806" s="2">
        <v>7.8339698006647002E-2</v>
      </c>
      <c r="I806" s="2">
        <v>6.2255786749688999E-2</v>
      </c>
      <c r="J806" s="2">
        <v>4.8982180822118901E-2</v>
      </c>
      <c r="K806" s="2">
        <v>4.4996699611106E-2</v>
      </c>
      <c r="L806" s="2">
        <v>4.3156972492417997E-2</v>
      </c>
      <c r="M806" s="2">
        <v>4.4552912780575903E-2</v>
      </c>
      <c r="N806" s="2">
        <v>4.5548649569535998E-2</v>
      </c>
      <c r="O806" s="2">
        <v>0</v>
      </c>
      <c r="P806">
        <v>0</v>
      </c>
      <c r="Q806">
        <v>0</v>
      </c>
      <c r="R806" t="s">
        <v>45</v>
      </c>
    </row>
    <row r="807" spans="1:18" x14ac:dyDescent="0.25">
      <c r="A807" t="s">
        <v>132</v>
      </c>
      <c r="B807" t="s">
        <v>106</v>
      </c>
      <c r="C807" t="s">
        <v>34</v>
      </c>
      <c r="D807">
        <v>3.86695915358699E-3</v>
      </c>
      <c r="E807" s="2">
        <v>2.3836023055000002E-3</v>
      </c>
      <c r="F807" s="2">
        <v>3.0859100508100002E-3</v>
      </c>
      <c r="G807" s="5">
        <v>2.0211098826200002E-3</v>
      </c>
      <c r="H807" s="2">
        <v>1.8085166234420001E-3</v>
      </c>
      <c r="I807" s="2">
        <v>1.7776845102239901E-3</v>
      </c>
      <c r="J807" s="2">
        <v>1.7451447953489899E-3</v>
      </c>
      <c r="K807" s="2">
        <v>1.7324213330770001E-3</v>
      </c>
      <c r="L807" s="2">
        <v>1.7580943900059999E-3</v>
      </c>
      <c r="M807" s="2">
        <v>1.7997285925479901E-3</v>
      </c>
      <c r="N807" s="2">
        <v>1.82479801379599E-3</v>
      </c>
      <c r="O807" s="2">
        <v>0</v>
      </c>
      <c r="P807">
        <v>0</v>
      </c>
      <c r="Q807">
        <v>0</v>
      </c>
      <c r="R807" t="s">
        <v>45</v>
      </c>
    </row>
    <row r="808" spans="1:18" x14ac:dyDescent="0.25">
      <c r="A808" t="s">
        <v>132</v>
      </c>
      <c r="B808" t="s">
        <v>106</v>
      </c>
      <c r="C808" t="s">
        <v>36</v>
      </c>
      <c r="D808">
        <v>2.9045282612502998E-2</v>
      </c>
      <c r="E808" s="2">
        <v>2.0188346530199901E-2</v>
      </c>
      <c r="F808" s="2">
        <v>5.1963782273670003E-2</v>
      </c>
      <c r="G808" s="5">
        <v>3.3654399691619999E-2</v>
      </c>
      <c r="H808" s="2">
        <v>2.433080890942E-2</v>
      </c>
      <c r="I808" s="2">
        <v>2.5747845480153998E-2</v>
      </c>
      <c r="J808" s="2">
        <v>2.7348484131353899E-2</v>
      </c>
      <c r="K808" s="2">
        <v>2.9407449384634899E-2</v>
      </c>
      <c r="L808" s="2">
        <v>3.1393195871320001E-2</v>
      </c>
      <c r="M808" s="2">
        <v>3.3637797606993002E-2</v>
      </c>
      <c r="N808" s="2">
        <v>3.5921970576728898E-2</v>
      </c>
      <c r="O808" s="2">
        <v>0</v>
      </c>
      <c r="P808">
        <v>0</v>
      </c>
      <c r="Q808">
        <v>0</v>
      </c>
      <c r="R808" t="s">
        <v>45</v>
      </c>
    </row>
    <row r="809" spans="1:18" x14ac:dyDescent="0.25">
      <c r="A809" t="s">
        <v>132</v>
      </c>
      <c r="B809" t="s">
        <v>106</v>
      </c>
      <c r="C809" t="s">
        <v>37</v>
      </c>
      <c r="D809">
        <v>1.46939230196339E-2</v>
      </c>
      <c r="E809" s="2">
        <v>1.3153325987625E-2</v>
      </c>
      <c r="F809" s="2">
        <v>1.565100091531E-2</v>
      </c>
      <c r="G809" s="5">
        <v>1.13729026267599E-2</v>
      </c>
      <c r="H809" s="2">
        <v>8.7172033479600008E-3</v>
      </c>
      <c r="I809" s="2">
        <v>8.6061735881339998E-3</v>
      </c>
      <c r="J809" s="2">
        <v>8.5620705134339999E-3</v>
      </c>
      <c r="K809" s="2">
        <v>8.9306581095149901E-3</v>
      </c>
      <c r="L809" s="2">
        <v>9.3289869436400004E-3</v>
      </c>
      <c r="M809" s="2">
        <v>9.9145950911850005E-3</v>
      </c>
      <c r="N809" s="2">
        <v>1.0515911053681E-2</v>
      </c>
      <c r="O809" s="2">
        <v>0</v>
      </c>
      <c r="P809">
        <v>0</v>
      </c>
      <c r="Q809">
        <v>0</v>
      </c>
      <c r="R809" t="s">
        <v>45</v>
      </c>
    </row>
    <row r="810" spans="1:18" x14ac:dyDescent="0.25">
      <c r="A810" t="s">
        <v>132</v>
      </c>
      <c r="B810" t="s">
        <v>106</v>
      </c>
      <c r="C810" t="s">
        <v>39</v>
      </c>
      <c r="D810">
        <v>0.102397459336075</v>
      </c>
      <c r="E810" s="2">
        <v>4.8570783692719999E-2</v>
      </c>
      <c r="F810" s="2">
        <v>2.8487165258960001E-2</v>
      </c>
      <c r="G810" s="5">
        <v>2.1162252074854001E-2</v>
      </c>
      <c r="H810" s="2">
        <v>1.1783079927159899E-2</v>
      </c>
      <c r="I810" s="2">
        <v>9.1441527477339902E-3</v>
      </c>
      <c r="J810" s="2">
        <v>7.23476869058199E-3</v>
      </c>
      <c r="K810" s="2">
        <v>7.5881084435419997E-3</v>
      </c>
      <c r="L810" s="2">
        <v>7.3368200480190002E-3</v>
      </c>
      <c r="M810" s="2">
        <v>7.8122972898269898E-3</v>
      </c>
      <c r="N810" s="2">
        <v>8.2515476932930008E-3</v>
      </c>
      <c r="O810" s="2">
        <v>0</v>
      </c>
      <c r="P810">
        <v>0</v>
      </c>
      <c r="Q810">
        <v>0</v>
      </c>
      <c r="R810" t="s">
        <v>45</v>
      </c>
    </row>
    <row r="811" spans="1:18" x14ac:dyDescent="0.25">
      <c r="A811" t="s">
        <v>132</v>
      </c>
      <c r="B811" t="s">
        <v>107</v>
      </c>
      <c r="C811" t="s">
        <v>16</v>
      </c>
      <c r="D811">
        <v>1.015376781017E-2</v>
      </c>
      <c r="E811" s="2">
        <v>1.02285535153E-2</v>
      </c>
      <c r="F811" s="2">
        <v>7.2376317693800003E-3</v>
      </c>
      <c r="G811" s="5">
        <v>7.3868586849280002E-3</v>
      </c>
      <c r="H811" s="2">
        <v>6.6876829533419899E-3</v>
      </c>
      <c r="I811" s="2">
        <v>6.4389155574739896E-3</v>
      </c>
      <c r="J811" s="2">
        <v>6.4787130885220002E-3</v>
      </c>
      <c r="K811" s="2">
        <v>6.6027454030489997E-3</v>
      </c>
      <c r="L811" s="2">
        <v>7.0808954112110004E-3</v>
      </c>
      <c r="M811" s="2">
        <v>7.4618489660409999E-3</v>
      </c>
      <c r="N811" s="2">
        <v>7.7447660116850003E-3</v>
      </c>
      <c r="O811" s="2">
        <v>0</v>
      </c>
      <c r="P811">
        <v>0</v>
      </c>
      <c r="Q811">
        <v>0</v>
      </c>
      <c r="R811" t="s">
        <v>45</v>
      </c>
    </row>
    <row r="812" spans="1:18" x14ac:dyDescent="0.25">
      <c r="A812" t="s">
        <v>132</v>
      </c>
      <c r="B812" t="s">
        <v>107</v>
      </c>
      <c r="C812" t="s">
        <v>17</v>
      </c>
      <c r="D812" s="2">
        <v>0.18166657796999999</v>
      </c>
      <c r="E812" s="2">
        <v>0.21100302490469999</v>
      </c>
      <c r="F812" s="2">
        <v>0.1761205956661</v>
      </c>
      <c r="G812" s="5">
        <v>0.15683051090989999</v>
      </c>
      <c r="H812" s="2">
        <v>0.16089923602144601</v>
      </c>
      <c r="I812" s="2">
        <v>0.16525715593454701</v>
      </c>
      <c r="J812" s="2">
        <v>0.16891775039623599</v>
      </c>
      <c r="K812" s="2">
        <v>0.172235591615436</v>
      </c>
      <c r="L812" s="2">
        <v>0.17537159131775601</v>
      </c>
      <c r="M812" s="2">
        <v>0.17835975104534699</v>
      </c>
      <c r="N812" s="2">
        <v>0.181455352341273</v>
      </c>
      <c r="O812" s="2">
        <v>0</v>
      </c>
      <c r="P812">
        <v>0</v>
      </c>
      <c r="Q812">
        <v>0</v>
      </c>
      <c r="R812" t="s">
        <v>45</v>
      </c>
    </row>
    <row r="813" spans="1:18" x14ac:dyDescent="0.25">
      <c r="A813" t="s">
        <v>132</v>
      </c>
      <c r="B813" t="s">
        <v>107</v>
      </c>
      <c r="C813" t="s">
        <v>19</v>
      </c>
      <c r="D813" s="2">
        <v>3.1108353202529901</v>
      </c>
      <c r="E813" s="2">
        <v>1.7189092258300001</v>
      </c>
      <c r="F813" s="2">
        <v>1.064077674325</v>
      </c>
      <c r="G813" s="5">
        <v>0.89652563550999897</v>
      </c>
      <c r="H813" s="2">
        <v>0.75318572659092897</v>
      </c>
      <c r="I813" s="2">
        <v>0.641443543493733</v>
      </c>
      <c r="J813" s="2">
        <v>0.521828766590274</v>
      </c>
      <c r="K813" s="2">
        <v>0.46450522886426598</v>
      </c>
      <c r="L813" s="2">
        <v>0.425142629681794</v>
      </c>
      <c r="M813" s="2">
        <v>0.41760512196220101</v>
      </c>
      <c r="N813" s="2">
        <v>0.39880553518182599</v>
      </c>
      <c r="O813" s="2">
        <v>0</v>
      </c>
      <c r="P813">
        <v>0</v>
      </c>
      <c r="Q813">
        <v>0</v>
      </c>
      <c r="R813" t="s">
        <v>45</v>
      </c>
    </row>
    <row r="814" spans="1:18" x14ac:dyDescent="0.25">
      <c r="A814" t="s">
        <v>132</v>
      </c>
      <c r="B814" t="s">
        <v>107</v>
      </c>
      <c r="C814" t="s">
        <v>21</v>
      </c>
      <c r="D814">
        <v>25.621556825999999</v>
      </c>
      <c r="E814" s="2">
        <v>34.235137908900001</v>
      </c>
      <c r="F814" s="2">
        <v>29.584067448999999</v>
      </c>
      <c r="G814" s="5">
        <v>27.425935141</v>
      </c>
      <c r="H814" s="2">
        <v>22.016670436625699</v>
      </c>
      <c r="I814" s="2">
        <v>20.676480738861802</v>
      </c>
      <c r="J814" s="2">
        <v>17.993867545923401</v>
      </c>
      <c r="K814" s="2">
        <v>16.190480759030301</v>
      </c>
      <c r="L814" s="2">
        <v>14.7707301252177</v>
      </c>
      <c r="M814" s="2">
        <v>13.620625838925299</v>
      </c>
      <c r="N814" s="2">
        <v>12.197015546584501</v>
      </c>
      <c r="O814" s="2">
        <v>0</v>
      </c>
      <c r="P814">
        <v>0</v>
      </c>
      <c r="Q814">
        <v>0</v>
      </c>
      <c r="R814" t="s">
        <v>46</v>
      </c>
    </row>
    <row r="815" spans="1:18" x14ac:dyDescent="0.25">
      <c r="A815" t="s">
        <v>132</v>
      </c>
      <c r="B815" t="s">
        <v>107</v>
      </c>
      <c r="C815" t="s">
        <v>22</v>
      </c>
      <c r="D815">
        <v>0</v>
      </c>
      <c r="E815" s="2">
        <v>0.13432820000000001</v>
      </c>
      <c r="F815" s="2">
        <v>0.23092499999999999</v>
      </c>
      <c r="G815" s="5">
        <v>0.24042279999999999</v>
      </c>
      <c r="H815" s="2">
        <v>0.24717616000000001</v>
      </c>
      <c r="I815" s="2">
        <v>0.247635089999999</v>
      </c>
      <c r="J815" s="2">
        <v>0.22726070000000001</v>
      </c>
      <c r="K815" s="2">
        <v>0.19512619</v>
      </c>
      <c r="L815" s="2">
        <v>0.17708708000000001</v>
      </c>
      <c r="M815" s="2">
        <v>0.12542046000000001</v>
      </c>
      <c r="N815" s="2">
        <v>0.118773032</v>
      </c>
      <c r="O815" s="2">
        <v>0</v>
      </c>
      <c r="P815">
        <v>0</v>
      </c>
      <c r="Q815">
        <v>0</v>
      </c>
      <c r="R815" t="s">
        <v>45</v>
      </c>
    </row>
    <row r="816" spans="1:18" x14ac:dyDescent="0.25">
      <c r="A816" t="s">
        <v>132</v>
      </c>
      <c r="B816" t="s">
        <v>107</v>
      </c>
      <c r="C816" t="s">
        <v>23</v>
      </c>
      <c r="D816" s="2">
        <v>4.5450739999999998E-8</v>
      </c>
      <c r="E816" s="2">
        <v>0.78594819999999999</v>
      </c>
      <c r="F816" s="2">
        <v>1.0369569999999999</v>
      </c>
      <c r="G816" s="5">
        <v>1.0796074</v>
      </c>
      <c r="H816" s="2">
        <v>1.1099336</v>
      </c>
      <c r="I816" s="2">
        <v>1.1119912999999999</v>
      </c>
      <c r="J816" s="2">
        <v>1.0205010999999999</v>
      </c>
      <c r="K816" s="2">
        <v>0.87620339999999997</v>
      </c>
      <c r="L816" s="2">
        <v>0.79520020000000002</v>
      </c>
      <c r="M816" s="2">
        <v>0.56319403999999995</v>
      </c>
      <c r="N816" s="2">
        <v>0.53334386</v>
      </c>
      <c r="O816" s="2">
        <v>0</v>
      </c>
      <c r="P816">
        <v>0</v>
      </c>
      <c r="Q816">
        <v>0</v>
      </c>
      <c r="R816" t="s">
        <v>45</v>
      </c>
    </row>
    <row r="817" spans="1:18" x14ac:dyDescent="0.25">
      <c r="A817" t="s">
        <v>132</v>
      </c>
      <c r="B817" t="s">
        <v>107</v>
      </c>
      <c r="C817" t="s">
        <v>24</v>
      </c>
      <c r="D817" s="2">
        <v>0</v>
      </c>
      <c r="E817">
        <v>0.16503570000000001</v>
      </c>
      <c r="F817">
        <v>0.25004670000000001</v>
      </c>
      <c r="G817" s="1">
        <v>0.26033129999999999</v>
      </c>
      <c r="H817">
        <v>0.26764335</v>
      </c>
      <c r="I817">
        <v>0.26813994999999902</v>
      </c>
      <c r="J817">
        <v>0.246078399999999</v>
      </c>
      <c r="K817">
        <v>0.21128322999999999</v>
      </c>
      <c r="L817">
        <v>0.19175022999999899</v>
      </c>
      <c r="M817" s="2">
        <v>0.13580551999999901</v>
      </c>
      <c r="N817" s="2">
        <v>0.128607679</v>
      </c>
      <c r="O817">
        <v>0</v>
      </c>
      <c r="P817">
        <v>0</v>
      </c>
      <c r="Q817">
        <v>0</v>
      </c>
      <c r="R817" t="s">
        <v>45</v>
      </c>
    </row>
    <row r="818" spans="1:18" x14ac:dyDescent="0.25">
      <c r="A818" t="s">
        <v>132</v>
      </c>
      <c r="B818" t="s">
        <v>107</v>
      </c>
      <c r="C818" t="s">
        <v>25</v>
      </c>
      <c r="D818" s="2">
        <v>2.28813199999999E-7</v>
      </c>
      <c r="E818" s="2">
        <v>2.5566990000000002E-4</v>
      </c>
      <c r="F818" s="2">
        <v>2.368091E-4</v>
      </c>
      <c r="G818" s="5">
        <v>2.4654899999999999E-4</v>
      </c>
      <c r="H818" s="2">
        <v>2.5347419000000001E-4</v>
      </c>
      <c r="I818" s="2">
        <v>2.5394410000000001E-4</v>
      </c>
      <c r="J818" s="2">
        <v>2.3305069999999999E-4</v>
      </c>
      <c r="K818" s="2">
        <v>2.0009752999999999E-4</v>
      </c>
      <c r="L818" s="2">
        <v>1.8159884999999901E-4</v>
      </c>
      <c r="M818" s="2">
        <v>1.2861588000000001E-4</v>
      </c>
      <c r="N818" s="2">
        <v>1.21799002999999E-4</v>
      </c>
      <c r="O818" s="2">
        <v>0</v>
      </c>
      <c r="P818">
        <v>0</v>
      </c>
      <c r="Q818">
        <v>0</v>
      </c>
      <c r="R818" t="s">
        <v>45</v>
      </c>
    </row>
    <row r="819" spans="1:18" x14ac:dyDescent="0.25">
      <c r="A819" t="s">
        <v>132</v>
      </c>
      <c r="B819" t="s">
        <v>107</v>
      </c>
      <c r="C819" t="s">
        <v>26</v>
      </c>
      <c r="D819" s="2">
        <v>0</v>
      </c>
      <c r="E819" s="2">
        <v>1.2025950000000001E-2</v>
      </c>
      <c r="F819" s="2">
        <v>1.8238669999999998E-2</v>
      </c>
      <c r="G819" s="5">
        <v>1.8988870000000001E-2</v>
      </c>
      <c r="H819" s="2">
        <v>1.9522214E-2</v>
      </c>
      <c r="I819" s="2">
        <v>1.9558433E-2</v>
      </c>
      <c r="J819" s="2">
        <v>1.7949231999999999E-2</v>
      </c>
      <c r="K819" s="2">
        <v>1.5411245E-2</v>
      </c>
      <c r="L819" s="2">
        <v>1.3986488E-2</v>
      </c>
      <c r="M819" s="2">
        <v>9.9058199999999992E-3</v>
      </c>
      <c r="N819" s="2">
        <v>9.3807995000000002E-3</v>
      </c>
      <c r="O819" s="2">
        <v>0</v>
      </c>
      <c r="P819">
        <v>0</v>
      </c>
      <c r="Q819">
        <v>0</v>
      </c>
      <c r="R819" t="s">
        <v>45</v>
      </c>
    </row>
    <row r="820" spans="1:18" x14ac:dyDescent="0.25">
      <c r="A820" t="s">
        <v>132</v>
      </c>
      <c r="B820" t="s">
        <v>107</v>
      </c>
      <c r="C820" t="s">
        <v>27</v>
      </c>
      <c r="D820" s="2">
        <v>1.0904660258E-2</v>
      </c>
      <c r="E820" s="2">
        <v>1.146565120831E-2</v>
      </c>
      <c r="F820" s="2">
        <v>8.5368115992000004E-3</v>
      </c>
      <c r="G820" s="5">
        <v>7.4378860489999902E-3</v>
      </c>
      <c r="H820" s="2">
        <v>6.7473823341499999E-3</v>
      </c>
      <c r="I820" s="2">
        <v>7.0122331324949903E-3</v>
      </c>
      <c r="J820" s="2">
        <v>7.1878121527579998E-3</v>
      </c>
      <c r="K820" s="2">
        <v>7.3610628639410002E-3</v>
      </c>
      <c r="L820" s="2">
        <v>7.6089066381539996E-3</v>
      </c>
      <c r="M820" s="2">
        <v>7.8569498649289898E-3</v>
      </c>
      <c r="N820" s="2">
        <v>8.1215703251919999E-3</v>
      </c>
      <c r="O820" s="2">
        <v>0</v>
      </c>
      <c r="P820">
        <v>0</v>
      </c>
      <c r="Q820">
        <v>0</v>
      </c>
      <c r="R820" t="s">
        <v>45</v>
      </c>
    </row>
    <row r="821" spans="1:18" x14ac:dyDescent="0.25">
      <c r="A821" t="s">
        <v>132</v>
      </c>
      <c r="B821" t="s">
        <v>107</v>
      </c>
      <c r="C821" t="s">
        <v>29</v>
      </c>
      <c r="D821" s="2">
        <v>5.3999991397609996E-3</v>
      </c>
      <c r="E821" s="2">
        <v>7.3572878469900004E-3</v>
      </c>
      <c r="F821" s="2">
        <v>6.7692864603999901E-3</v>
      </c>
      <c r="G821" s="5">
        <v>6.3037689593199997E-3</v>
      </c>
      <c r="H821" s="2">
        <v>5.3596145587099997E-3</v>
      </c>
      <c r="I821" s="2">
        <v>5.3719061482959997E-3</v>
      </c>
      <c r="J821" s="2">
        <v>5.2391091518420004E-3</v>
      </c>
      <c r="K821" s="2">
        <v>5.1915742681139902E-3</v>
      </c>
      <c r="L821" s="2">
        <v>5.1499612739620004E-3</v>
      </c>
      <c r="M821" s="2">
        <v>5.1624806570979998E-3</v>
      </c>
      <c r="N821" s="2">
        <v>5.1472969773049904E-3</v>
      </c>
      <c r="O821" s="2">
        <v>0</v>
      </c>
      <c r="P821">
        <v>0</v>
      </c>
      <c r="Q821">
        <v>0</v>
      </c>
      <c r="R821" t="s">
        <v>45</v>
      </c>
    </row>
    <row r="822" spans="1:18" x14ac:dyDescent="0.25">
      <c r="A822" t="s">
        <v>132</v>
      </c>
      <c r="B822" t="s">
        <v>107</v>
      </c>
      <c r="C822" t="s">
        <v>31</v>
      </c>
      <c r="D822" s="2">
        <v>0.53308876958569995</v>
      </c>
      <c r="E822" s="2">
        <v>0.302301882084</v>
      </c>
      <c r="F822" s="2">
        <v>0.198731492879999</v>
      </c>
      <c r="G822" s="5">
        <v>0.158884012662</v>
      </c>
      <c r="H822" s="2">
        <v>0.120157494427167</v>
      </c>
      <c r="I822" s="2">
        <v>0.113457067930959</v>
      </c>
      <c r="J822" s="2">
        <v>0.10808116456979</v>
      </c>
      <c r="K822" s="2">
        <v>0.108424865285993</v>
      </c>
      <c r="L822" s="2">
        <v>0.110182029977671</v>
      </c>
      <c r="M822" s="2">
        <v>0.112619346690261</v>
      </c>
      <c r="N822" s="2">
        <v>0.112176716928967</v>
      </c>
      <c r="O822" s="2">
        <v>0</v>
      </c>
      <c r="P822">
        <v>0</v>
      </c>
      <c r="Q822">
        <v>0</v>
      </c>
      <c r="R822" t="s">
        <v>45</v>
      </c>
    </row>
    <row r="823" spans="1:18" x14ac:dyDescent="0.25">
      <c r="A823" t="s">
        <v>132</v>
      </c>
      <c r="B823" t="s">
        <v>107</v>
      </c>
      <c r="C823" t="s">
        <v>32</v>
      </c>
      <c r="D823" s="2">
        <v>0.59887625304900005</v>
      </c>
      <c r="E823" s="2">
        <v>0.46098408638499899</v>
      </c>
      <c r="F823" s="2">
        <v>0.29650090156800002</v>
      </c>
      <c r="G823" s="5">
        <v>0.21185558464099999</v>
      </c>
      <c r="H823" s="2">
        <v>0.16222361817857001</v>
      </c>
      <c r="I823" s="2">
        <v>0.142834711150928</v>
      </c>
      <c r="J823" s="2">
        <v>0.12266358318335401</v>
      </c>
      <c r="K823" s="2">
        <v>0.108572583021862</v>
      </c>
      <c r="L823" s="2">
        <v>0.10514890715344</v>
      </c>
      <c r="M823" s="2">
        <v>0.106246272651307</v>
      </c>
      <c r="N823" s="2">
        <v>0.107313018147701</v>
      </c>
      <c r="O823" s="2">
        <v>0</v>
      </c>
      <c r="P823">
        <v>0</v>
      </c>
      <c r="Q823">
        <v>0</v>
      </c>
      <c r="R823" t="s">
        <v>45</v>
      </c>
    </row>
    <row r="824" spans="1:18" x14ac:dyDescent="0.25">
      <c r="A824" t="s">
        <v>132</v>
      </c>
      <c r="B824" t="s">
        <v>107</v>
      </c>
      <c r="C824" t="s">
        <v>34</v>
      </c>
      <c r="D824">
        <v>2.2115763736999899E-2</v>
      </c>
      <c r="E824" s="2">
        <v>1.8014891692000001E-2</v>
      </c>
      <c r="F824" s="2">
        <v>1.2047327529E-2</v>
      </c>
      <c r="G824" s="5">
        <v>1.09262482017E-2</v>
      </c>
      <c r="H824" s="2">
        <v>1.009450024314E-2</v>
      </c>
      <c r="I824" s="2">
        <v>9.8340953004219904E-3</v>
      </c>
      <c r="J824" s="2">
        <v>9.7395494353759906E-3</v>
      </c>
      <c r="K824" s="2">
        <v>9.4783145848529992E-3</v>
      </c>
      <c r="L824" s="2">
        <v>9.2506178193099992E-3</v>
      </c>
      <c r="M824" s="2">
        <v>9.0565827321489895E-3</v>
      </c>
      <c r="N824" s="2">
        <v>8.9103330005000005E-3</v>
      </c>
      <c r="O824" s="2">
        <v>0</v>
      </c>
      <c r="P824">
        <v>0</v>
      </c>
      <c r="Q824">
        <v>0</v>
      </c>
      <c r="R824" t="s">
        <v>45</v>
      </c>
    </row>
    <row r="825" spans="1:18" x14ac:dyDescent="0.25">
      <c r="A825" t="s">
        <v>132</v>
      </c>
      <c r="B825" t="s">
        <v>107</v>
      </c>
      <c r="C825" t="s">
        <v>36</v>
      </c>
      <c r="D825">
        <v>7.4503360173460001E-2</v>
      </c>
      <c r="E825" s="2">
        <v>0.1066453786718</v>
      </c>
      <c r="F825" s="2">
        <v>6.6314279307969903E-2</v>
      </c>
      <c r="G825" s="5">
        <v>6.4452869887049999E-2</v>
      </c>
      <c r="H825" s="2">
        <v>4.9277455256609898E-2</v>
      </c>
      <c r="I825" s="2">
        <v>5.0733630703983998E-2</v>
      </c>
      <c r="J825" s="2">
        <v>5.2878797489632999E-2</v>
      </c>
      <c r="K825" s="2">
        <v>5.4650373144167999E-2</v>
      </c>
      <c r="L825" s="2">
        <v>5.6472392847876897E-2</v>
      </c>
      <c r="M825" s="2">
        <v>5.8172274816896997E-2</v>
      </c>
      <c r="N825" s="2">
        <v>6.0055904727289E-2</v>
      </c>
      <c r="O825" s="2">
        <v>0</v>
      </c>
      <c r="P825">
        <v>0</v>
      </c>
      <c r="Q825">
        <v>0</v>
      </c>
      <c r="R825" t="s">
        <v>45</v>
      </c>
    </row>
    <row r="826" spans="1:18" x14ac:dyDescent="0.25">
      <c r="A826" t="s">
        <v>132</v>
      </c>
      <c r="B826" t="s">
        <v>107</v>
      </c>
      <c r="C826" t="s">
        <v>37</v>
      </c>
      <c r="D826">
        <v>5.4819425511199997E-2</v>
      </c>
      <c r="E826">
        <v>5.9905562235679902E-2</v>
      </c>
      <c r="F826">
        <v>3.4974971353929997E-2</v>
      </c>
      <c r="G826" s="1">
        <v>3.3621490536269998E-2</v>
      </c>
      <c r="H826">
        <v>2.7742478738110001E-2</v>
      </c>
      <c r="I826">
        <v>2.7538069255343901E-2</v>
      </c>
      <c r="J826">
        <v>2.7716968282702901E-2</v>
      </c>
      <c r="K826">
        <v>2.7668142577347898E-2</v>
      </c>
      <c r="L826">
        <v>2.7841473434566999E-2</v>
      </c>
      <c r="M826">
        <v>2.8022799214067001E-2</v>
      </c>
      <c r="N826">
        <v>2.8275658350879002E-2</v>
      </c>
      <c r="O826">
        <v>0</v>
      </c>
      <c r="P826">
        <v>0</v>
      </c>
      <c r="Q826">
        <v>0</v>
      </c>
      <c r="R826" t="s">
        <v>45</v>
      </c>
    </row>
    <row r="827" spans="1:18" x14ac:dyDescent="0.25">
      <c r="A827" t="s">
        <v>132</v>
      </c>
      <c r="B827" t="s">
        <v>107</v>
      </c>
      <c r="C827" t="s">
        <v>39</v>
      </c>
      <c r="D827">
        <v>0.48871336808839899</v>
      </c>
      <c r="E827" s="2">
        <v>0.33794197950519</v>
      </c>
      <c r="F827">
        <v>0.13905219996147999</v>
      </c>
      <c r="G827" s="1">
        <v>6.2985597950289907E-2</v>
      </c>
      <c r="H827">
        <v>3.5654109563692998E-2</v>
      </c>
      <c r="I827">
        <v>3.578000255996E-2</v>
      </c>
      <c r="J827">
        <v>3.6138478798442897E-2</v>
      </c>
      <c r="K827">
        <v>3.5548474641780903E-2</v>
      </c>
      <c r="L827">
        <v>3.5694081482935999E-2</v>
      </c>
      <c r="M827">
        <v>3.5560076199981999E-2</v>
      </c>
      <c r="N827">
        <v>3.6851773727308898E-2</v>
      </c>
      <c r="O827">
        <v>0</v>
      </c>
      <c r="P827">
        <v>0</v>
      </c>
      <c r="Q827">
        <v>0</v>
      </c>
      <c r="R827" t="s">
        <v>45</v>
      </c>
    </row>
    <row r="828" spans="1:18" x14ac:dyDescent="0.25">
      <c r="A828" t="s">
        <v>132</v>
      </c>
      <c r="B828" t="s">
        <v>108</v>
      </c>
      <c r="C828" t="s">
        <v>16</v>
      </c>
      <c r="D828" s="2">
        <v>9.5622918925699902E-4</v>
      </c>
      <c r="E828" s="2">
        <v>7.6132425844999997E-4</v>
      </c>
      <c r="F828">
        <v>1.077867788528E-3</v>
      </c>
      <c r="G828" s="5">
        <v>7.6575001362600001E-4</v>
      </c>
      <c r="H828" s="2">
        <v>7.04696431618999E-4</v>
      </c>
      <c r="I828" s="2">
        <v>7.13811827866E-4</v>
      </c>
      <c r="J828" s="2">
        <v>7.3380653364400002E-4</v>
      </c>
      <c r="K828" s="2">
        <v>7.6392304484500001E-4</v>
      </c>
      <c r="L828" s="2">
        <v>8.1697708438799896E-4</v>
      </c>
      <c r="M828" s="2">
        <v>8.6886225559399896E-4</v>
      </c>
      <c r="N828" s="2">
        <v>9.0287002425299898E-4</v>
      </c>
      <c r="O828">
        <v>0</v>
      </c>
      <c r="P828">
        <v>0</v>
      </c>
      <c r="Q828">
        <v>0</v>
      </c>
      <c r="R828" t="s">
        <v>45</v>
      </c>
    </row>
    <row r="829" spans="1:18" x14ac:dyDescent="0.25">
      <c r="A829" t="s">
        <v>132</v>
      </c>
      <c r="B829" t="s">
        <v>108</v>
      </c>
      <c r="C829" t="s">
        <v>17</v>
      </c>
      <c r="D829">
        <v>6.8647915938999998E-3</v>
      </c>
      <c r="E829" s="2">
        <v>1.23039935479999E-2</v>
      </c>
      <c r="F829" s="2">
        <v>1.18986788709999E-2</v>
      </c>
      <c r="G829" s="5">
        <v>1.0232329751643E-2</v>
      </c>
      <c r="H829" s="2">
        <v>1.0448004650870001E-2</v>
      </c>
      <c r="I829" s="2">
        <v>1.082350610963E-2</v>
      </c>
      <c r="J829" s="2">
        <v>1.1111058867427999E-2</v>
      </c>
      <c r="K829" s="2">
        <v>1.1375468457836E-2</v>
      </c>
      <c r="L829" s="2">
        <v>1.16435294041139E-2</v>
      </c>
      <c r="M829" s="2">
        <v>1.1895389799696E-2</v>
      </c>
      <c r="N829" s="2">
        <v>1.2152102578662E-2</v>
      </c>
      <c r="O829" s="2">
        <v>0</v>
      </c>
      <c r="P829">
        <v>0</v>
      </c>
      <c r="Q829">
        <v>0</v>
      </c>
      <c r="R829" t="s">
        <v>45</v>
      </c>
    </row>
    <row r="830" spans="1:18" x14ac:dyDescent="0.25">
      <c r="A830" t="s">
        <v>132</v>
      </c>
      <c r="B830" t="s">
        <v>108</v>
      </c>
      <c r="C830" t="s">
        <v>19</v>
      </c>
      <c r="D830">
        <v>0.30348384672835599</v>
      </c>
      <c r="E830">
        <v>0.17131863580342399</v>
      </c>
      <c r="F830">
        <v>0.117622673989885</v>
      </c>
      <c r="G830" s="1">
        <v>0.10020867223093601</v>
      </c>
      <c r="H830">
        <v>8.9014680448878003E-2</v>
      </c>
      <c r="I830">
        <v>8.4408618833461999E-2</v>
      </c>
      <c r="J830">
        <v>7.8789774201219895E-2</v>
      </c>
      <c r="K830">
        <v>7.7755490624681997E-2</v>
      </c>
      <c r="L830">
        <v>7.8029857570365901E-2</v>
      </c>
      <c r="M830">
        <v>8.0469334394387998E-2</v>
      </c>
      <c r="N830">
        <v>8.0990627190791906E-2</v>
      </c>
      <c r="O830">
        <v>0</v>
      </c>
      <c r="P830">
        <v>0</v>
      </c>
      <c r="Q830">
        <v>0</v>
      </c>
      <c r="R830" t="s">
        <v>45</v>
      </c>
    </row>
    <row r="831" spans="1:18" x14ac:dyDescent="0.25">
      <c r="A831" t="s">
        <v>132</v>
      </c>
      <c r="B831" t="s">
        <v>108</v>
      </c>
      <c r="C831" t="s">
        <v>21</v>
      </c>
      <c r="D831">
        <v>1.3362632508700001</v>
      </c>
      <c r="E831" s="2">
        <v>1.6677569923397</v>
      </c>
      <c r="F831" s="2">
        <v>1.52040090027959</v>
      </c>
      <c r="G831" s="5">
        <v>1.4505108514043901</v>
      </c>
      <c r="H831" s="2">
        <v>1.3209089638893601</v>
      </c>
      <c r="I831" s="2">
        <v>1.2685455860561301</v>
      </c>
      <c r="J831" s="2">
        <v>1.1014740471817199</v>
      </c>
      <c r="K831" s="2">
        <v>0.97285758301161096</v>
      </c>
      <c r="L831" s="2">
        <v>0.86960307602851905</v>
      </c>
      <c r="M831" s="2">
        <v>0.781839174703021</v>
      </c>
      <c r="N831" s="2">
        <v>0.71761440383769504</v>
      </c>
      <c r="O831" s="2">
        <v>0</v>
      </c>
      <c r="P831">
        <v>0</v>
      </c>
      <c r="Q831">
        <v>0</v>
      </c>
      <c r="R831" t="s">
        <v>46</v>
      </c>
    </row>
    <row r="832" spans="1:18" x14ac:dyDescent="0.25">
      <c r="A832" t="s">
        <v>132</v>
      </c>
      <c r="B832" t="s">
        <v>108</v>
      </c>
      <c r="C832" t="s">
        <v>22</v>
      </c>
      <c r="D832">
        <v>0</v>
      </c>
      <c r="E832">
        <v>1.6957369999999999E-3</v>
      </c>
      <c r="F832" s="2">
        <v>2.2170929999999998E-3</v>
      </c>
      <c r="G832" s="1">
        <v>2.9016369999999999E-3</v>
      </c>
      <c r="H832">
        <v>2.9788710000000001E-3</v>
      </c>
      <c r="I832" s="2">
        <v>2.9886977E-3</v>
      </c>
      <c r="J832" s="2">
        <v>2.7525246999999899E-3</v>
      </c>
      <c r="K832" s="2">
        <v>2.3716135E-3</v>
      </c>
      <c r="L832" s="2">
        <v>2.1666773999999998E-3</v>
      </c>
      <c r="M832" s="2">
        <v>1.5430042999999901E-3</v>
      </c>
      <c r="N832" s="2">
        <v>1.4647713900000001E-3</v>
      </c>
      <c r="O832" s="2">
        <v>0</v>
      </c>
      <c r="P832">
        <v>0</v>
      </c>
      <c r="Q832">
        <v>0</v>
      </c>
      <c r="R832" t="s">
        <v>45</v>
      </c>
    </row>
    <row r="833" spans="1:18" x14ac:dyDescent="0.25">
      <c r="A833" t="s">
        <v>132</v>
      </c>
      <c r="B833" t="s">
        <v>108</v>
      </c>
      <c r="C833" t="s">
        <v>23</v>
      </c>
      <c r="D833" s="2">
        <v>4.8193499999999995E-10</v>
      </c>
      <c r="E833">
        <v>9.9216800000000004E-3</v>
      </c>
      <c r="F833">
        <v>9.9557199999999995E-3</v>
      </c>
      <c r="G833" s="1">
        <v>1.302961E-2</v>
      </c>
      <c r="H833">
        <v>1.3376467E-2</v>
      </c>
      <c r="I833">
        <v>1.3420580999999999E-2</v>
      </c>
      <c r="J833">
        <v>1.2360071E-2</v>
      </c>
      <c r="K833">
        <v>1.0649598999999999E-2</v>
      </c>
      <c r="L833">
        <v>9.7293499999999995E-3</v>
      </c>
      <c r="M833">
        <v>6.9287727000000004E-3</v>
      </c>
      <c r="N833">
        <v>6.5774740999999899E-3</v>
      </c>
      <c r="O833">
        <v>0</v>
      </c>
      <c r="P833">
        <v>0</v>
      </c>
      <c r="Q833">
        <v>0</v>
      </c>
      <c r="R833" t="s">
        <v>45</v>
      </c>
    </row>
    <row r="834" spans="1:18" x14ac:dyDescent="0.25">
      <c r="A834" t="s">
        <v>132</v>
      </c>
      <c r="B834" t="s">
        <v>108</v>
      </c>
      <c r="C834" t="s">
        <v>24</v>
      </c>
      <c r="D834" s="2">
        <v>0</v>
      </c>
      <c r="E834">
        <v>2.0833850000000001E-3</v>
      </c>
      <c r="F834">
        <v>2.4006729999999999E-3</v>
      </c>
      <c r="G834" s="1">
        <v>3.1418940000000001E-3</v>
      </c>
      <c r="H834">
        <v>3.2255299999999999E-3</v>
      </c>
      <c r="I834">
        <v>3.236166E-3</v>
      </c>
      <c r="J834">
        <v>2.9804415000000001E-3</v>
      </c>
      <c r="K834">
        <v>2.5679898E-3</v>
      </c>
      <c r="L834">
        <v>2.3460852E-3</v>
      </c>
      <c r="M834">
        <v>1.67076919999999E-3</v>
      </c>
      <c r="N834">
        <v>1.58605752E-3</v>
      </c>
      <c r="O834">
        <v>0</v>
      </c>
      <c r="P834">
        <v>0</v>
      </c>
      <c r="Q834">
        <v>0</v>
      </c>
      <c r="R834" t="s">
        <v>45</v>
      </c>
    </row>
    <row r="835" spans="1:18" x14ac:dyDescent="0.25">
      <c r="A835" t="s">
        <v>132</v>
      </c>
      <c r="B835" t="s">
        <v>108</v>
      </c>
      <c r="C835" t="s">
        <v>25</v>
      </c>
      <c r="D835" s="2">
        <v>2.7247409999999898E-9</v>
      </c>
      <c r="E835" s="2">
        <v>3.2275379999999998E-6</v>
      </c>
      <c r="F835" s="2">
        <v>2.273578E-6</v>
      </c>
      <c r="G835" s="5">
        <v>2.975556E-6</v>
      </c>
      <c r="H835" s="2">
        <v>3.0547650000000001E-6</v>
      </c>
      <c r="I835" s="2">
        <v>3.0648430999999999E-6</v>
      </c>
      <c r="J835" s="2">
        <v>2.8226541E-6</v>
      </c>
      <c r="K835" s="2">
        <v>2.4320366E-6</v>
      </c>
      <c r="L835" s="2">
        <v>2.2218797999999998E-6</v>
      </c>
      <c r="M835" s="2">
        <v>1.5823152999999899E-6</v>
      </c>
      <c r="N835" s="2">
        <v>1.50208956E-6</v>
      </c>
      <c r="O835" s="2">
        <v>0</v>
      </c>
      <c r="P835">
        <v>0</v>
      </c>
      <c r="Q835">
        <v>0</v>
      </c>
      <c r="R835" t="s">
        <v>45</v>
      </c>
    </row>
    <row r="836" spans="1:18" x14ac:dyDescent="0.25">
      <c r="A836" t="s">
        <v>132</v>
      </c>
      <c r="B836" t="s">
        <v>108</v>
      </c>
      <c r="C836" t="s">
        <v>26</v>
      </c>
      <c r="D836" s="2">
        <v>0</v>
      </c>
      <c r="E836" s="2">
        <v>1.5181379999999999E-4</v>
      </c>
      <c r="F836" s="2">
        <v>1.7510790000000001E-4</v>
      </c>
      <c r="G836" s="5">
        <v>2.2917289999999999E-4</v>
      </c>
      <c r="H836" s="2">
        <v>2.3527349E-4</v>
      </c>
      <c r="I836" s="2">
        <v>2.3604993E-4</v>
      </c>
      <c r="J836" s="2">
        <v>2.1739688999999901E-4</v>
      </c>
      <c r="K836" s="2">
        <v>1.8731218000000001E-4</v>
      </c>
      <c r="L836" s="2">
        <v>1.7112626999999999E-4</v>
      </c>
      <c r="M836" s="2">
        <v>1.2186788E-4</v>
      </c>
      <c r="N836" s="2">
        <v>1.15688967999999E-4</v>
      </c>
      <c r="O836" s="2">
        <v>0</v>
      </c>
      <c r="P836">
        <v>0</v>
      </c>
      <c r="Q836">
        <v>0</v>
      </c>
      <c r="R836" t="s">
        <v>45</v>
      </c>
    </row>
    <row r="837" spans="1:18" x14ac:dyDescent="0.25">
      <c r="A837" t="s">
        <v>132</v>
      </c>
      <c r="B837" t="s">
        <v>108</v>
      </c>
      <c r="C837" t="s">
        <v>27</v>
      </c>
      <c r="D837" s="2">
        <v>4.7375313592000002E-4</v>
      </c>
      <c r="E837" s="2">
        <v>4.85714536699999E-4</v>
      </c>
      <c r="F837" s="2">
        <v>4.1559513289999997E-4</v>
      </c>
      <c r="G837" s="5">
        <v>3.5253214140000002E-4</v>
      </c>
      <c r="H837" s="2">
        <v>2.8520747560799997E-4</v>
      </c>
      <c r="I837" s="2">
        <v>3.2372342261499898E-4</v>
      </c>
      <c r="J837" s="2">
        <v>3.2295352607899998E-4</v>
      </c>
      <c r="K837" s="2">
        <v>3.1928632866399999E-4</v>
      </c>
      <c r="L837" s="2">
        <v>3.2353515127900003E-4</v>
      </c>
      <c r="M837" s="2">
        <v>3.3219889385699999E-4</v>
      </c>
      <c r="N837" s="2">
        <v>3.3790899203899901E-4</v>
      </c>
      <c r="O837" s="2">
        <v>0</v>
      </c>
      <c r="P837">
        <v>0</v>
      </c>
      <c r="Q837">
        <v>0</v>
      </c>
      <c r="R837" t="s">
        <v>45</v>
      </c>
    </row>
    <row r="838" spans="1:18" x14ac:dyDescent="0.25">
      <c r="A838" t="s">
        <v>132</v>
      </c>
      <c r="B838" t="s">
        <v>108</v>
      </c>
      <c r="C838" t="s">
        <v>29</v>
      </c>
      <c r="D838" s="2">
        <v>4.6034264872499899E-4</v>
      </c>
      <c r="E838" s="2">
        <v>4.8953075128599995E-4</v>
      </c>
      <c r="F838" s="2">
        <v>7.4901797677500001E-4</v>
      </c>
      <c r="G838" s="5">
        <v>6.4785129393599996E-4</v>
      </c>
      <c r="H838" s="2">
        <v>5.8648410072699995E-4</v>
      </c>
      <c r="I838" s="2">
        <v>6.2384619051700002E-4</v>
      </c>
      <c r="J838" s="2">
        <v>6.4125604385299999E-4</v>
      </c>
      <c r="K838" s="2">
        <v>6.7098621647999998E-4</v>
      </c>
      <c r="L838" s="2">
        <v>7.0040408900999898E-4</v>
      </c>
      <c r="M838" s="2">
        <v>7.3420517072899901E-4</v>
      </c>
      <c r="N838" s="2">
        <v>7.5580935361999903E-4</v>
      </c>
      <c r="O838" s="2">
        <v>0</v>
      </c>
      <c r="P838">
        <v>0</v>
      </c>
      <c r="Q838">
        <v>0</v>
      </c>
      <c r="R838" t="s">
        <v>45</v>
      </c>
    </row>
    <row r="839" spans="1:18" x14ac:dyDescent="0.25">
      <c r="A839" t="s">
        <v>132</v>
      </c>
      <c r="B839" t="s">
        <v>108</v>
      </c>
      <c r="C839" t="s">
        <v>31</v>
      </c>
      <c r="D839">
        <v>4.7092518282218998E-2</v>
      </c>
      <c r="E839">
        <v>2.93223002851099E-2</v>
      </c>
      <c r="F839">
        <v>2.0046600973170001E-2</v>
      </c>
      <c r="G839" s="5">
        <v>1.8490000530226001E-2</v>
      </c>
      <c r="H839">
        <v>1.55841478221329E-2</v>
      </c>
      <c r="I839">
        <v>1.5400986465490899E-2</v>
      </c>
      <c r="J839">
        <v>1.5395878289099999E-2</v>
      </c>
      <c r="K839">
        <v>1.5935191368348998E-2</v>
      </c>
      <c r="L839" s="2">
        <v>1.6619394624395E-2</v>
      </c>
      <c r="M839" s="2">
        <v>1.7320078811667999E-2</v>
      </c>
      <c r="N839" s="2">
        <v>1.7662268156086E-2</v>
      </c>
      <c r="O839" s="2">
        <v>0</v>
      </c>
      <c r="P839">
        <v>0</v>
      </c>
      <c r="Q839">
        <v>0</v>
      </c>
      <c r="R839" t="s">
        <v>45</v>
      </c>
    </row>
    <row r="840" spans="1:18" x14ac:dyDescent="0.25">
      <c r="A840" t="s">
        <v>132</v>
      </c>
      <c r="B840" t="s">
        <v>108</v>
      </c>
      <c r="C840" t="s">
        <v>32</v>
      </c>
      <c r="D840">
        <v>3.2641707656674998E-2</v>
      </c>
      <c r="E840">
        <v>1.9204716629410899E-2</v>
      </c>
      <c r="F840">
        <v>1.5709803684925E-2</v>
      </c>
      <c r="G840" s="1">
        <v>1.3639895337925E-2</v>
      </c>
      <c r="H840">
        <v>1.1333377430766E-2</v>
      </c>
      <c r="I840">
        <v>1.0083389177069E-2</v>
      </c>
      <c r="J840">
        <v>8.740084033639E-3</v>
      </c>
      <c r="K840">
        <v>7.8076767126969999E-3</v>
      </c>
      <c r="L840">
        <v>7.5155911146160001E-3</v>
      </c>
      <c r="M840">
        <v>7.48474861331199E-3</v>
      </c>
      <c r="N840" s="2">
        <v>7.4596219233929997E-3</v>
      </c>
      <c r="O840" s="2">
        <v>0</v>
      </c>
      <c r="P840">
        <v>0</v>
      </c>
      <c r="Q840">
        <v>0</v>
      </c>
      <c r="R840" t="s">
        <v>45</v>
      </c>
    </row>
    <row r="841" spans="1:18" x14ac:dyDescent="0.25">
      <c r="A841" t="s">
        <v>132</v>
      </c>
      <c r="B841" t="s">
        <v>108</v>
      </c>
      <c r="C841" t="s">
        <v>34</v>
      </c>
      <c r="D841">
        <v>3.9535214438739998E-3</v>
      </c>
      <c r="E841">
        <v>3.0768814873629998E-3</v>
      </c>
      <c r="F841">
        <v>5.1021998163600004E-3</v>
      </c>
      <c r="G841" s="1">
        <v>4.7300151570179904E-3</v>
      </c>
      <c r="H841">
        <v>4.5100436902169999E-3</v>
      </c>
      <c r="I841">
        <v>4.7648513500209997E-3</v>
      </c>
      <c r="J841">
        <v>4.9194955534239996E-3</v>
      </c>
      <c r="K841">
        <v>5.1283545203449901E-3</v>
      </c>
      <c r="L841">
        <v>5.3300099785909896E-3</v>
      </c>
      <c r="M841">
        <v>5.5684552821599897E-3</v>
      </c>
      <c r="N841" s="2">
        <v>5.7172436103849903E-3</v>
      </c>
      <c r="O841" s="2">
        <v>0</v>
      </c>
      <c r="P841">
        <v>0</v>
      </c>
      <c r="Q841">
        <v>0</v>
      </c>
      <c r="R841" t="s">
        <v>45</v>
      </c>
    </row>
    <row r="842" spans="1:18" x14ac:dyDescent="0.25">
      <c r="A842" t="s">
        <v>132</v>
      </c>
      <c r="B842" t="s">
        <v>108</v>
      </c>
      <c r="C842" t="s">
        <v>36</v>
      </c>
      <c r="D842">
        <v>7.7075254150389899E-3</v>
      </c>
      <c r="E842" s="2">
        <v>8.4593164948550004E-3</v>
      </c>
      <c r="F842" s="2">
        <v>1.1299872793592999E-2</v>
      </c>
      <c r="G842" s="5">
        <v>9.766511674315E-3</v>
      </c>
      <c r="H842" s="2">
        <v>8.6957372893279906E-3</v>
      </c>
      <c r="I842" s="2">
        <v>9.1833060911109994E-3</v>
      </c>
      <c r="J842" s="2">
        <v>9.5712613658599892E-3</v>
      </c>
      <c r="K842" s="2">
        <v>1.0050676993688E-2</v>
      </c>
      <c r="L842" s="2">
        <v>1.05488125848459E-2</v>
      </c>
      <c r="M842" s="2">
        <v>1.1097220067322999E-2</v>
      </c>
      <c r="N842" s="2">
        <v>1.1513454577359E-2</v>
      </c>
      <c r="O842" s="2">
        <v>0</v>
      </c>
      <c r="P842">
        <v>0</v>
      </c>
      <c r="Q842">
        <v>0</v>
      </c>
      <c r="R842" t="s">
        <v>45</v>
      </c>
    </row>
    <row r="843" spans="1:18" x14ac:dyDescent="0.25">
      <c r="A843" t="s">
        <v>132</v>
      </c>
      <c r="B843" t="s">
        <v>108</v>
      </c>
      <c r="C843" t="s">
        <v>37</v>
      </c>
      <c r="D843">
        <v>6.8961026500699999E-3</v>
      </c>
      <c r="E843" s="2">
        <v>5.9316398694819897E-3</v>
      </c>
      <c r="F843" s="2">
        <v>8.7015324084709997E-3</v>
      </c>
      <c r="G843" s="5">
        <v>7.7379659984120001E-3</v>
      </c>
      <c r="H843" s="2">
        <v>7.1923981075130003E-3</v>
      </c>
      <c r="I843" s="2">
        <v>7.5568332316260003E-3</v>
      </c>
      <c r="J843" s="2">
        <v>7.7824861363379998E-3</v>
      </c>
      <c r="K843" s="2">
        <v>8.0911185512139994E-3</v>
      </c>
      <c r="L843" s="2">
        <v>8.4087124219679905E-3</v>
      </c>
      <c r="M843" s="2">
        <v>8.7747692906099996E-3</v>
      </c>
      <c r="N843" s="2">
        <v>9.0223878076020007E-3</v>
      </c>
      <c r="O843" s="2">
        <v>0</v>
      </c>
      <c r="P843">
        <v>0</v>
      </c>
      <c r="Q843">
        <v>0</v>
      </c>
      <c r="R843" t="s">
        <v>45</v>
      </c>
    </row>
    <row r="844" spans="1:18" x14ac:dyDescent="0.25">
      <c r="A844" t="s">
        <v>132</v>
      </c>
      <c r="B844" t="s">
        <v>108</v>
      </c>
      <c r="C844" t="s">
        <v>39</v>
      </c>
      <c r="D844">
        <v>1.22272285614609E-2</v>
      </c>
      <c r="E844" s="2">
        <v>6.7010440786589897E-3</v>
      </c>
      <c r="F844" s="2">
        <v>3.8702823330809899E-3</v>
      </c>
      <c r="G844" s="5">
        <v>1.35130757949699E-3</v>
      </c>
      <c r="H844" s="2">
        <v>1.31275639575599E-3</v>
      </c>
      <c r="I844" s="2">
        <v>1.40395933912499E-3</v>
      </c>
      <c r="J844" s="2">
        <v>1.44355986484199E-3</v>
      </c>
      <c r="K844" s="2">
        <v>1.44244828643299E-3</v>
      </c>
      <c r="L844" s="2">
        <v>1.43863085923499E-3</v>
      </c>
      <c r="M844" s="2">
        <v>1.4347877767649901E-3</v>
      </c>
      <c r="N844" s="2">
        <v>1.4480633554439901E-3</v>
      </c>
      <c r="O844" s="2">
        <v>0</v>
      </c>
      <c r="P844">
        <v>0</v>
      </c>
      <c r="Q844">
        <v>0</v>
      </c>
      <c r="R844" t="s">
        <v>45</v>
      </c>
    </row>
    <row r="845" spans="1:18" x14ac:dyDescent="0.25">
      <c r="A845" t="s">
        <v>132</v>
      </c>
      <c r="B845" t="s">
        <v>109</v>
      </c>
      <c r="C845" t="s">
        <v>16</v>
      </c>
      <c r="D845">
        <v>1.0070710886646E-2</v>
      </c>
      <c r="E845">
        <v>7.8575742195000006E-3</v>
      </c>
      <c r="F845" s="2">
        <v>5.9625918052380001E-3</v>
      </c>
      <c r="G845" s="5">
        <v>7.3067048716689998E-3</v>
      </c>
      <c r="H845" s="2">
        <v>7.1201657204149997E-3</v>
      </c>
      <c r="I845" s="2">
        <v>6.4693500876180001E-3</v>
      </c>
      <c r="J845" s="2">
        <v>6.2561030535159996E-3</v>
      </c>
      <c r="K845" s="2">
        <v>5.6209964136819902E-3</v>
      </c>
      <c r="L845" s="2">
        <v>5.5871987021459896E-3</v>
      </c>
      <c r="M845" s="2">
        <v>5.6432458607859996E-3</v>
      </c>
      <c r="N845" s="2">
        <v>5.7165193834749998E-3</v>
      </c>
      <c r="O845" s="2">
        <v>0</v>
      </c>
      <c r="P845">
        <v>0</v>
      </c>
      <c r="Q845">
        <v>0</v>
      </c>
      <c r="R845" t="s">
        <v>45</v>
      </c>
    </row>
    <row r="846" spans="1:18" x14ac:dyDescent="0.25">
      <c r="A846" t="s">
        <v>132</v>
      </c>
      <c r="B846" t="s">
        <v>109</v>
      </c>
      <c r="C846" t="s">
        <v>17</v>
      </c>
      <c r="D846">
        <v>0.14331854421999901</v>
      </c>
      <c r="E846">
        <v>0.12644838509930001</v>
      </c>
      <c r="F846">
        <v>9.6681093492999998E-2</v>
      </c>
      <c r="G846" s="1">
        <v>8.2601237667300001E-2</v>
      </c>
      <c r="H846">
        <v>8.4638925102765994E-2</v>
      </c>
      <c r="I846">
        <v>8.6660909314045895E-2</v>
      </c>
      <c r="J846">
        <v>8.8240035798075003E-2</v>
      </c>
      <c r="K846">
        <v>8.9742905559029001E-2</v>
      </c>
      <c r="L846">
        <v>9.1491067384722999E-2</v>
      </c>
      <c r="M846">
        <v>9.3289559398341895E-2</v>
      </c>
      <c r="N846">
        <v>9.5053608100547998E-2</v>
      </c>
      <c r="O846">
        <v>0</v>
      </c>
      <c r="P846">
        <v>0</v>
      </c>
      <c r="Q846">
        <v>0</v>
      </c>
      <c r="R846" t="s">
        <v>45</v>
      </c>
    </row>
    <row r="847" spans="1:18" x14ac:dyDescent="0.25">
      <c r="A847" t="s">
        <v>132</v>
      </c>
      <c r="B847" t="s">
        <v>109</v>
      </c>
      <c r="C847" t="s">
        <v>19</v>
      </c>
      <c r="D847">
        <v>2.2803582915646201</v>
      </c>
      <c r="E847" s="2">
        <v>1.20949833529044</v>
      </c>
      <c r="F847" s="2">
        <v>0.79010726458892999</v>
      </c>
      <c r="G847" s="5">
        <v>0.72390892975172005</v>
      </c>
      <c r="H847" s="2">
        <v>0.61961056019924998</v>
      </c>
      <c r="I847" s="2">
        <v>0.55169564481446398</v>
      </c>
      <c r="J847" s="2">
        <v>0.47161337067044501</v>
      </c>
      <c r="K847" s="2">
        <v>0.431714587441063</v>
      </c>
      <c r="L847" s="2">
        <v>0.40403159207698103</v>
      </c>
      <c r="M847" s="2">
        <v>0.39589160813381802</v>
      </c>
      <c r="N847" s="2">
        <v>0.38123493996153701</v>
      </c>
      <c r="O847" s="2">
        <v>0</v>
      </c>
      <c r="P847">
        <v>0</v>
      </c>
      <c r="Q847">
        <v>0</v>
      </c>
      <c r="R847" t="s">
        <v>45</v>
      </c>
    </row>
    <row r="848" spans="1:18" x14ac:dyDescent="0.25">
      <c r="A848" t="s">
        <v>132</v>
      </c>
      <c r="B848" t="s">
        <v>109</v>
      </c>
      <c r="C848" t="s">
        <v>21</v>
      </c>
      <c r="D848">
        <v>19.350040583200901</v>
      </c>
      <c r="E848" s="2">
        <v>21.6731123170599</v>
      </c>
      <c r="F848" s="2">
        <v>20.224907800899899</v>
      </c>
      <c r="G848" s="5">
        <v>22.542585517499901</v>
      </c>
      <c r="H848" s="2">
        <v>21.520034763595199</v>
      </c>
      <c r="I848" s="2">
        <v>19.654920168756998</v>
      </c>
      <c r="J848" s="2">
        <v>16.632322665283301</v>
      </c>
      <c r="K848" s="2">
        <v>9.4012052908424604</v>
      </c>
      <c r="L848" s="2">
        <v>0.61575903729914805</v>
      </c>
      <c r="M848" s="2">
        <v>-8.3881475124445402</v>
      </c>
      <c r="N848" s="2">
        <v>-14.9899499104861</v>
      </c>
      <c r="O848" s="2">
        <v>0</v>
      </c>
      <c r="P848">
        <v>0</v>
      </c>
      <c r="Q848">
        <v>0</v>
      </c>
      <c r="R848" t="s">
        <v>46</v>
      </c>
    </row>
    <row r="849" spans="1:18" x14ac:dyDescent="0.25">
      <c r="A849" t="s">
        <v>132</v>
      </c>
      <c r="B849" t="s">
        <v>109</v>
      </c>
      <c r="C849" t="s">
        <v>22</v>
      </c>
      <c r="D849">
        <v>0</v>
      </c>
      <c r="E849" s="2">
        <v>3.4129960000000001E-2</v>
      </c>
      <c r="F849" s="2">
        <v>4.9957049999999899E-2</v>
      </c>
      <c r="G849" s="5">
        <v>5.2458869999999998E-2</v>
      </c>
      <c r="H849" s="2">
        <v>5.7949349999999997E-2</v>
      </c>
      <c r="I849" s="2">
        <v>6.0807109999999998E-2</v>
      </c>
      <c r="J849" s="2">
        <v>5.6816459999999999E-2</v>
      </c>
      <c r="K849" s="2">
        <v>4.9459589999999998E-2</v>
      </c>
      <c r="L849" s="2">
        <v>4.5350019999999998E-2</v>
      </c>
      <c r="M849" s="2">
        <v>3.2636302999999998E-2</v>
      </c>
      <c r="N849" s="2">
        <v>3.0597216999999999E-2</v>
      </c>
      <c r="O849" s="2">
        <v>0</v>
      </c>
      <c r="P849">
        <v>0</v>
      </c>
      <c r="Q849">
        <v>0</v>
      </c>
      <c r="R849" t="s">
        <v>45</v>
      </c>
    </row>
    <row r="850" spans="1:18" x14ac:dyDescent="0.25">
      <c r="A850" t="s">
        <v>132</v>
      </c>
      <c r="B850" t="s">
        <v>109</v>
      </c>
      <c r="C850" t="s">
        <v>23</v>
      </c>
      <c r="D850" s="2">
        <v>8.4634800000000002E-9</v>
      </c>
      <c r="E850" s="2">
        <v>0.19969309999999901</v>
      </c>
      <c r="F850">
        <v>0.22432949999999999</v>
      </c>
      <c r="G850" s="5">
        <v>0.235564</v>
      </c>
      <c r="H850" s="2">
        <v>0.26021889999999998</v>
      </c>
      <c r="I850" s="2">
        <v>0.27305119999999999</v>
      </c>
      <c r="J850" s="2">
        <v>0.25513089</v>
      </c>
      <c r="K850" s="2">
        <v>0.22209566</v>
      </c>
      <c r="L850" s="2">
        <v>0.20364194999999899</v>
      </c>
      <c r="M850" s="2">
        <v>0.146551559999999</v>
      </c>
      <c r="N850" s="2">
        <v>0.137395078</v>
      </c>
      <c r="O850" s="2">
        <v>0</v>
      </c>
      <c r="P850">
        <v>0</v>
      </c>
      <c r="Q850">
        <v>0</v>
      </c>
      <c r="R850" t="s">
        <v>45</v>
      </c>
    </row>
    <row r="851" spans="1:18" x14ac:dyDescent="0.25">
      <c r="A851" t="s">
        <v>132</v>
      </c>
      <c r="B851" t="s">
        <v>109</v>
      </c>
      <c r="C851" t="s">
        <v>24</v>
      </c>
      <c r="D851" s="2">
        <v>0</v>
      </c>
      <c r="E851" s="2">
        <v>4.193206E-2</v>
      </c>
      <c r="F851" s="2">
        <v>5.4093679999999998E-2</v>
      </c>
      <c r="G851" s="5">
        <v>5.6802650000000003E-2</v>
      </c>
      <c r="H851" s="2">
        <v>6.2747700000000003E-2</v>
      </c>
      <c r="I851" s="2">
        <v>6.5842059999999994E-2</v>
      </c>
      <c r="J851" s="2">
        <v>6.1520949999999901E-2</v>
      </c>
      <c r="K851" s="2">
        <v>5.3554959999999999E-2</v>
      </c>
      <c r="L851" s="2">
        <v>4.9105120000000002E-2</v>
      </c>
      <c r="M851" s="2">
        <v>3.5338685000000002E-2</v>
      </c>
      <c r="N851" s="2">
        <v>3.3130765999999999E-2</v>
      </c>
      <c r="O851" s="2">
        <v>0</v>
      </c>
      <c r="P851">
        <v>0</v>
      </c>
      <c r="Q851">
        <v>0</v>
      </c>
      <c r="R851" t="s">
        <v>45</v>
      </c>
    </row>
    <row r="852" spans="1:18" x14ac:dyDescent="0.25">
      <c r="A852" t="s">
        <v>132</v>
      </c>
      <c r="B852" t="s">
        <v>109</v>
      </c>
      <c r="C852" t="s">
        <v>25</v>
      </c>
      <c r="D852" s="2">
        <v>4.2608190000000001E-8</v>
      </c>
      <c r="E852" s="2">
        <v>6.4960289999999995E-5</v>
      </c>
      <c r="F852" s="2">
        <v>5.1229819999999997E-5</v>
      </c>
      <c r="G852" s="5">
        <v>5.3795439999999999E-5</v>
      </c>
      <c r="H852" s="2">
        <v>5.9425729999999998E-5</v>
      </c>
      <c r="I852" s="2">
        <v>6.2356349999999995E-5</v>
      </c>
      <c r="J852" s="2">
        <v>5.8263909999999997E-5</v>
      </c>
      <c r="K852" s="2">
        <v>5.0719689999999899E-5</v>
      </c>
      <c r="L852" s="2">
        <v>4.6505460000000001E-5</v>
      </c>
      <c r="M852" s="2">
        <v>3.3467831000000003E-5</v>
      </c>
      <c r="N852" s="2">
        <v>3.1376754999999998E-5</v>
      </c>
      <c r="O852" s="2">
        <v>0</v>
      </c>
      <c r="P852">
        <v>0</v>
      </c>
      <c r="Q852">
        <v>0</v>
      </c>
      <c r="R852" t="s">
        <v>45</v>
      </c>
    </row>
    <row r="853" spans="1:18" x14ac:dyDescent="0.25">
      <c r="A853" t="s">
        <v>132</v>
      </c>
      <c r="B853" t="s">
        <v>109</v>
      </c>
      <c r="C853" t="s">
        <v>26</v>
      </c>
      <c r="D853" s="2">
        <v>0</v>
      </c>
      <c r="E853" s="2">
        <v>3.055538E-3</v>
      </c>
      <c r="F853" s="2">
        <v>3.945647E-3</v>
      </c>
      <c r="G853" s="5">
        <v>4.1432550000000002E-3</v>
      </c>
      <c r="H853" s="2">
        <v>4.5768949999999897E-3</v>
      </c>
      <c r="I853" s="2">
        <v>4.8026029999999904E-3</v>
      </c>
      <c r="J853" s="2">
        <v>4.4874059999999898E-3</v>
      </c>
      <c r="K853" s="2">
        <v>3.9063619999999896E-3</v>
      </c>
      <c r="L853" s="2">
        <v>3.5817877999999902E-3</v>
      </c>
      <c r="M853" s="2">
        <v>2.5776460999999899E-3</v>
      </c>
      <c r="N853" s="2">
        <v>2.4165963000000001E-3</v>
      </c>
      <c r="O853" s="2">
        <v>0</v>
      </c>
      <c r="P853">
        <v>0</v>
      </c>
      <c r="Q853">
        <v>0</v>
      </c>
      <c r="R853" t="s">
        <v>45</v>
      </c>
    </row>
    <row r="854" spans="1:18" x14ac:dyDescent="0.25">
      <c r="A854" t="s">
        <v>132</v>
      </c>
      <c r="B854" t="s">
        <v>109</v>
      </c>
      <c r="C854" t="s">
        <v>27</v>
      </c>
      <c r="D854" s="2">
        <v>6.8368790500000004E-3</v>
      </c>
      <c r="E854" s="2">
        <v>6.9065646813599897E-3</v>
      </c>
      <c r="F854" s="2">
        <v>4.8021066839999899E-3</v>
      </c>
      <c r="G854" s="5">
        <v>4.1829161829999998E-3</v>
      </c>
      <c r="H854" s="2">
        <v>4.0888460606199996E-3</v>
      </c>
      <c r="I854" s="2">
        <v>4.21298869724499E-3</v>
      </c>
      <c r="J854" s="2">
        <v>4.1728293714409998E-3</v>
      </c>
      <c r="K854" s="2">
        <v>3.9902336806300004E-3</v>
      </c>
      <c r="L854" s="2">
        <v>4.0052844715959997E-3</v>
      </c>
      <c r="M854" s="2">
        <v>4.0818504559759997E-3</v>
      </c>
      <c r="N854" s="2">
        <v>4.1604301409899902E-3</v>
      </c>
      <c r="O854" s="2">
        <v>0</v>
      </c>
      <c r="P854">
        <v>0</v>
      </c>
      <c r="Q854">
        <v>0</v>
      </c>
      <c r="R854" t="s">
        <v>45</v>
      </c>
    </row>
    <row r="855" spans="1:18" x14ac:dyDescent="0.25">
      <c r="A855" t="s">
        <v>132</v>
      </c>
      <c r="B855" t="s">
        <v>109</v>
      </c>
      <c r="C855" t="s">
        <v>29</v>
      </c>
      <c r="D855">
        <v>7.8562315667579999E-3</v>
      </c>
      <c r="E855" s="2">
        <v>5.0018380427110003E-3</v>
      </c>
      <c r="F855" s="2">
        <v>4.6948602392049999E-3</v>
      </c>
      <c r="G855" s="5">
        <v>4.4750476648609903E-3</v>
      </c>
      <c r="H855" s="2">
        <v>3.9567223625419897E-3</v>
      </c>
      <c r="I855" s="2">
        <v>3.9725678522919902E-3</v>
      </c>
      <c r="J855" s="2">
        <v>3.7790002646919999E-3</v>
      </c>
      <c r="K855" s="2">
        <v>3.5663791267260001E-3</v>
      </c>
      <c r="L855" s="2">
        <v>3.4016950881659998E-3</v>
      </c>
      <c r="M855" s="2">
        <v>3.3085078459759998E-3</v>
      </c>
      <c r="N855" s="2">
        <v>3.1811700682789902E-3</v>
      </c>
      <c r="O855" s="2">
        <v>0</v>
      </c>
      <c r="P855">
        <v>0</v>
      </c>
      <c r="Q855">
        <v>0</v>
      </c>
      <c r="R855" t="s">
        <v>45</v>
      </c>
    </row>
    <row r="856" spans="1:18" x14ac:dyDescent="0.25">
      <c r="A856" t="s">
        <v>132</v>
      </c>
      <c r="B856" t="s">
        <v>109</v>
      </c>
      <c r="C856" t="s">
        <v>31</v>
      </c>
      <c r="D856">
        <v>0.33574475698217898</v>
      </c>
      <c r="E856" s="2">
        <v>0.20323999850907901</v>
      </c>
      <c r="F856" s="2">
        <v>0.14608444696403999</v>
      </c>
      <c r="G856" s="5">
        <v>0.145694755337339</v>
      </c>
      <c r="H856" s="2">
        <v>0.11889612194019999</v>
      </c>
      <c r="I856" s="2">
        <v>0.117670628657909</v>
      </c>
      <c r="J856" s="2">
        <v>0.116087123357314</v>
      </c>
      <c r="K856" s="2">
        <v>0.11493049679640401</v>
      </c>
      <c r="L856" s="2">
        <v>0.115824191320753</v>
      </c>
      <c r="M856" s="2">
        <v>0.117379128553862</v>
      </c>
      <c r="N856" s="2">
        <v>0.117458216781697</v>
      </c>
      <c r="O856" s="2">
        <v>0</v>
      </c>
      <c r="P856">
        <v>0</v>
      </c>
      <c r="Q856">
        <v>0</v>
      </c>
      <c r="R856" t="s">
        <v>45</v>
      </c>
    </row>
    <row r="857" spans="1:18" x14ac:dyDescent="0.25">
      <c r="A857" t="s">
        <v>132</v>
      </c>
      <c r="B857" t="s">
        <v>109</v>
      </c>
      <c r="C857" t="s">
        <v>32</v>
      </c>
      <c r="D857">
        <v>0.62458326361530003</v>
      </c>
      <c r="E857" s="2">
        <v>0.48073361263719999</v>
      </c>
      <c r="F857" s="2">
        <v>0.327483184914099</v>
      </c>
      <c r="G857" s="5">
        <v>0.42652051822169901</v>
      </c>
      <c r="H857" s="2">
        <v>0.417176236996744</v>
      </c>
      <c r="I857" s="2">
        <v>0.37732762369665401</v>
      </c>
      <c r="J857" s="2">
        <v>0.35640450396865297</v>
      </c>
      <c r="K857" s="2">
        <v>0.270596222619301</v>
      </c>
      <c r="L857" s="2">
        <v>0.23050787662651301</v>
      </c>
      <c r="M857" s="2">
        <v>0.20856114861076999</v>
      </c>
      <c r="N857" s="2">
        <v>0.19471948153879601</v>
      </c>
      <c r="O857" s="2">
        <v>0</v>
      </c>
      <c r="P857">
        <v>0</v>
      </c>
      <c r="Q857">
        <v>0</v>
      </c>
      <c r="R857" t="s">
        <v>45</v>
      </c>
    </row>
    <row r="858" spans="1:18" x14ac:dyDescent="0.25">
      <c r="A858" t="s">
        <v>132</v>
      </c>
      <c r="B858" t="s">
        <v>109</v>
      </c>
      <c r="C858" t="s">
        <v>34</v>
      </c>
      <c r="D858">
        <v>2.5106730438395002E-2</v>
      </c>
      <c r="E858">
        <v>1.8944277093981901E-2</v>
      </c>
      <c r="F858">
        <v>1.5137816691328E-2</v>
      </c>
      <c r="G858" s="1">
        <v>1.6155725046441E-2</v>
      </c>
      <c r="H858">
        <v>1.55609432989419E-2</v>
      </c>
      <c r="I858">
        <v>1.5088355201033901E-2</v>
      </c>
      <c r="J858">
        <v>1.4467618861422E-2</v>
      </c>
      <c r="K858">
        <v>1.3308898134564999E-2</v>
      </c>
      <c r="L858">
        <v>1.23841845442329E-2</v>
      </c>
      <c r="M858">
        <v>1.167494176645E-2</v>
      </c>
      <c r="N858">
        <v>1.1040059322113001E-2</v>
      </c>
      <c r="O858">
        <v>0</v>
      </c>
      <c r="P858">
        <v>0</v>
      </c>
      <c r="Q858">
        <v>0</v>
      </c>
      <c r="R858" t="s">
        <v>45</v>
      </c>
    </row>
    <row r="859" spans="1:18" x14ac:dyDescent="0.25">
      <c r="A859" t="s">
        <v>132</v>
      </c>
      <c r="B859" t="s">
        <v>109</v>
      </c>
      <c r="C859" t="s">
        <v>36</v>
      </c>
      <c r="D859">
        <v>5.9943224208103899E-2</v>
      </c>
      <c r="E859" s="2">
        <v>5.5653491807409999E-2</v>
      </c>
      <c r="F859" s="2">
        <v>7.1208490304249999E-2</v>
      </c>
      <c r="G859" s="5">
        <v>6.9137350638469902E-2</v>
      </c>
      <c r="H859" s="2">
        <v>5.7439468371745898E-2</v>
      </c>
      <c r="I859" s="2">
        <v>5.9678095988804997E-2</v>
      </c>
      <c r="J859" s="2">
        <v>6.1402056845425997E-2</v>
      </c>
      <c r="K859" s="2">
        <v>6.1528565033667999E-2</v>
      </c>
      <c r="L859" s="2">
        <v>6.2304318385983999E-2</v>
      </c>
      <c r="M859" s="2">
        <v>6.3597578147257E-2</v>
      </c>
      <c r="N859" s="2">
        <v>6.4915195569508893E-2</v>
      </c>
      <c r="O859" s="2">
        <v>0</v>
      </c>
      <c r="P859">
        <v>0</v>
      </c>
      <c r="Q859">
        <v>0</v>
      </c>
      <c r="R859" t="s">
        <v>45</v>
      </c>
    </row>
    <row r="860" spans="1:18" x14ac:dyDescent="0.25">
      <c r="A860" t="s">
        <v>132</v>
      </c>
      <c r="B860" t="s">
        <v>109</v>
      </c>
      <c r="C860" t="s">
        <v>37</v>
      </c>
      <c r="D860">
        <v>5.3641549311646899E-2</v>
      </c>
      <c r="E860" s="2">
        <v>4.390378765479E-2</v>
      </c>
      <c r="F860" s="2">
        <v>3.658474612327E-2</v>
      </c>
      <c r="G860" s="5">
        <v>3.98628178337E-2</v>
      </c>
      <c r="H860" s="2">
        <v>3.5257189826782998E-2</v>
      </c>
      <c r="I860" s="2">
        <v>3.47044412048889E-2</v>
      </c>
      <c r="J860" s="2">
        <v>3.4092656599945897E-2</v>
      </c>
      <c r="K860" s="2">
        <v>3.2266029477418003E-2</v>
      </c>
      <c r="L860" s="2">
        <v>3.1193395360982E-2</v>
      </c>
      <c r="M860" s="2">
        <v>3.0599490081258E-2</v>
      </c>
      <c r="N860" s="2">
        <v>3.0132997170298E-2</v>
      </c>
      <c r="O860" s="2">
        <v>0</v>
      </c>
      <c r="P860">
        <v>0</v>
      </c>
      <c r="Q860">
        <v>0</v>
      </c>
      <c r="R860" t="s">
        <v>45</v>
      </c>
    </row>
    <row r="861" spans="1:18" x14ac:dyDescent="0.25">
      <c r="A861" t="s">
        <v>132</v>
      </c>
      <c r="B861" t="s">
        <v>109</v>
      </c>
      <c r="C861" t="s">
        <v>39</v>
      </c>
      <c r="D861">
        <v>0.26894625292827601</v>
      </c>
      <c r="E861" s="2">
        <v>0.15759399679863001</v>
      </c>
      <c r="F861" s="2">
        <v>9.0147556749491001E-2</v>
      </c>
      <c r="G861" s="5">
        <v>0.11371532773541999</v>
      </c>
      <c r="H861" s="2">
        <v>0.110306810353408</v>
      </c>
      <c r="I861" s="2">
        <v>0.10591079930889501</v>
      </c>
      <c r="J861" s="2">
        <v>0.105748483693084</v>
      </c>
      <c r="K861" s="2">
        <v>7.7334063338538997E-2</v>
      </c>
      <c r="L861" s="2">
        <v>6.3533549158232894E-2</v>
      </c>
      <c r="M861" s="2">
        <v>5.5743073584397902E-2</v>
      </c>
      <c r="N861" s="2">
        <v>5.0954097030919E-2</v>
      </c>
      <c r="O861" s="2">
        <v>0</v>
      </c>
      <c r="P861">
        <v>0</v>
      </c>
      <c r="Q861">
        <v>0</v>
      </c>
      <c r="R861" t="s">
        <v>45</v>
      </c>
    </row>
    <row r="862" spans="1:18" x14ac:dyDescent="0.25">
      <c r="A862" t="s">
        <v>132</v>
      </c>
      <c r="B862" t="s">
        <v>110</v>
      </c>
      <c r="C862" t="s">
        <v>16</v>
      </c>
      <c r="D862">
        <v>7.7731093125900002E-3</v>
      </c>
      <c r="E862" s="2">
        <v>6.0458766705299904E-3</v>
      </c>
      <c r="F862" s="2">
        <v>6.1390091328000001E-3</v>
      </c>
      <c r="G862" s="5">
        <v>7.1804929031049998E-3</v>
      </c>
      <c r="H862" s="2">
        <v>6.6045687332810001E-3</v>
      </c>
      <c r="I862" s="2">
        <v>6.4311957809499998E-3</v>
      </c>
      <c r="J862" s="2">
        <v>6.4351932945009996E-3</v>
      </c>
      <c r="K862" s="2">
        <v>6.5440934332789899E-3</v>
      </c>
      <c r="L862" s="2">
        <v>6.9074637663709996E-3</v>
      </c>
      <c r="M862" s="2">
        <v>7.2012207729289903E-3</v>
      </c>
      <c r="N862" s="2">
        <v>7.3641955034420004E-3</v>
      </c>
      <c r="O862" s="2">
        <v>0</v>
      </c>
      <c r="P862">
        <v>0</v>
      </c>
      <c r="Q862">
        <v>0</v>
      </c>
      <c r="R862" t="s">
        <v>45</v>
      </c>
    </row>
    <row r="863" spans="1:18" x14ac:dyDescent="0.25">
      <c r="A863" t="s">
        <v>132</v>
      </c>
      <c r="B863" t="s">
        <v>110</v>
      </c>
      <c r="C863" t="s">
        <v>17</v>
      </c>
      <c r="D863">
        <v>0.2017337427025</v>
      </c>
      <c r="E863" s="2">
        <v>0.19512492446329999</v>
      </c>
      <c r="F863" s="2">
        <v>0.12789931658590001</v>
      </c>
      <c r="G863" s="5">
        <v>0.11452674210899901</v>
      </c>
      <c r="H863" s="2">
        <v>0.11751384839058</v>
      </c>
      <c r="I863" s="2">
        <v>0.12078454781780899</v>
      </c>
      <c r="J863" s="2">
        <v>0.123376068155157</v>
      </c>
      <c r="K863" s="2">
        <v>0.125738924631391</v>
      </c>
      <c r="L863" s="2">
        <v>0.12799707652627501</v>
      </c>
      <c r="M863" s="2">
        <v>0.130172392154001</v>
      </c>
      <c r="N863" s="2">
        <v>0.13247467208196301</v>
      </c>
      <c r="O863" s="2">
        <v>0</v>
      </c>
      <c r="P863">
        <v>0</v>
      </c>
      <c r="Q863">
        <v>0</v>
      </c>
      <c r="R863" t="s">
        <v>45</v>
      </c>
    </row>
    <row r="864" spans="1:18" x14ac:dyDescent="0.25">
      <c r="A864" t="s">
        <v>132</v>
      </c>
      <c r="B864" t="s">
        <v>110</v>
      </c>
      <c r="C864" t="s">
        <v>19</v>
      </c>
      <c r="D864">
        <v>2.5176496205609999</v>
      </c>
      <c r="E864" s="2">
        <v>1.3962331109399999</v>
      </c>
      <c r="F864" s="2">
        <v>0.96672010026499899</v>
      </c>
      <c r="G864" s="5">
        <v>0.76317372371999903</v>
      </c>
      <c r="H864" s="2">
        <v>0.65342751850649905</v>
      </c>
      <c r="I864" s="2">
        <v>0.57390734808738997</v>
      </c>
      <c r="J864" s="2">
        <v>0.48724012978233999</v>
      </c>
      <c r="K864" s="2">
        <v>0.44964191099837902</v>
      </c>
      <c r="L864" s="2">
        <v>0.42413789935869001</v>
      </c>
      <c r="M864" s="2">
        <v>0.41999119780063898</v>
      </c>
      <c r="N864" s="2">
        <v>0.40508695641920001</v>
      </c>
      <c r="O864" s="2">
        <v>0</v>
      </c>
      <c r="P864">
        <v>0</v>
      </c>
      <c r="Q864">
        <v>0</v>
      </c>
      <c r="R864" t="s">
        <v>45</v>
      </c>
    </row>
    <row r="865" spans="1:18" x14ac:dyDescent="0.25">
      <c r="A865" t="s">
        <v>132</v>
      </c>
      <c r="B865" t="s">
        <v>110</v>
      </c>
      <c r="C865" t="s">
        <v>21</v>
      </c>
      <c r="D865">
        <v>22.762839803199999</v>
      </c>
      <c r="E865" s="2">
        <v>29.347988015999999</v>
      </c>
      <c r="F865" s="2">
        <v>26.040107198999898</v>
      </c>
      <c r="G865" s="5">
        <v>25.548530839999898</v>
      </c>
      <c r="H865" s="2">
        <v>21.290992468777201</v>
      </c>
      <c r="I865" s="2">
        <v>18.2259297652862</v>
      </c>
      <c r="J865" s="2">
        <v>14.731144986694201</v>
      </c>
      <c r="K865" s="2">
        <v>11.9735385943974</v>
      </c>
      <c r="L865" s="2">
        <v>8.8991770268125308</v>
      </c>
      <c r="M865" s="2">
        <v>5.6684855194179598</v>
      </c>
      <c r="N865" s="2">
        <v>2.4774637842042702</v>
      </c>
      <c r="O865" s="2">
        <v>0</v>
      </c>
      <c r="P865">
        <v>0</v>
      </c>
      <c r="Q865">
        <v>0</v>
      </c>
      <c r="R865" t="s">
        <v>46</v>
      </c>
    </row>
    <row r="866" spans="1:18" x14ac:dyDescent="0.25">
      <c r="A866" t="s">
        <v>132</v>
      </c>
      <c r="B866" t="s">
        <v>110</v>
      </c>
      <c r="C866" t="s">
        <v>22</v>
      </c>
      <c r="D866">
        <v>0</v>
      </c>
      <c r="E866" s="2">
        <v>3.9482129999999997E-2</v>
      </c>
      <c r="F866" s="2">
        <v>5.1900210000000002E-2</v>
      </c>
      <c r="G866" s="5">
        <v>6.6921190000000005E-2</v>
      </c>
      <c r="H866" s="2">
        <v>6.942007E-2</v>
      </c>
      <c r="I866" s="2">
        <v>7.0155640000000005E-2</v>
      </c>
      <c r="J866" s="2">
        <v>6.4667929999999901E-2</v>
      </c>
      <c r="K866" s="2">
        <v>5.5776289999999902E-2</v>
      </c>
      <c r="L866" s="2">
        <v>5.0894126999999997E-2</v>
      </c>
      <c r="M866" s="2">
        <v>3.6298469999999999E-2</v>
      </c>
      <c r="N866" s="2">
        <v>3.4417551999999997E-2</v>
      </c>
      <c r="O866" s="2">
        <v>0</v>
      </c>
      <c r="P866">
        <v>0</v>
      </c>
      <c r="Q866">
        <v>0</v>
      </c>
      <c r="R866" t="s">
        <v>45</v>
      </c>
    </row>
    <row r="867" spans="1:18" x14ac:dyDescent="0.25">
      <c r="A867" t="s">
        <v>132</v>
      </c>
      <c r="B867" t="s">
        <v>110</v>
      </c>
      <c r="C867" t="s">
        <v>23</v>
      </c>
      <c r="D867" s="2">
        <v>1.0873693E-8</v>
      </c>
      <c r="E867" s="2">
        <v>0.23100789999999999</v>
      </c>
      <c r="F867" s="2">
        <v>0.23305529999999999</v>
      </c>
      <c r="G867" s="5">
        <v>0.3005063</v>
      </c>
      <c r="H867" s="2">
        <v>0.31172709999999998</v>
      </c>
      <c r="I867" s="2">
        <v>0.31503029999999899</v>
      </c>
      <c r="J867" s="2">
        <v>0.29038804000000001</v>
      </c>
      <c r="K867" s="2">
        <v>0.25046056</v>
      </c>
      <c r="L867" s="2">
        <v>0.22853745</v>
      </c>
      <c r="M867" s="2">
        <v>0.162996329999999</v>
      </c>
      <c r="N867" s="2">
        <v>0.15455006499999999</v>
      </c>
      <c r="O867" s="2">
        <v>0</v>
      </c>
      <c r="P867">
        <v>0</v>
      </c>
      <c r="Q867">
        <v>0</v>
      </c>
      <c r="R867" t="s">
        <v>45</v>
      </c>
    </row>
    <row r="868" spans="1:18" x14ac:dyDescent="0.25">
      <c r="A868" t="s">
        <v>132</v>
      </c>
      <c r="B868" t="s">
        <v>110</v>
      </c>
      <c r="C868" t="s">
        <v>24</v>
      </c>
      <c r="D868" s="2">
        <v>0</v>
      </c>
      <c r="E868" s="2">
        <v>4.8507729999999999E-2</v>
      </c>
      <c r="F868" s="2">
        <v>5.619768E-2</v>
      </c>
      <c r="G868" s="5">
        <v>7.2462359999999906E-2</v>
      </c>
      <c r="H868" s="2">
        <v>7.5168239999999997E-2</v>
      </c>
      <c r="I868" s="2">
        <v>7.5964740000000003E-2</v>
      </c>
      <c r="J868" s="2">
        <v>7.0022669999999995E-2</v>
      </c>
      <c r="K868" s="2">
        <v>6.0394819999999898E-2</v>
      </c>
      <c r="L868" s="2">
        <v>5.5108299999999999E-2</v>
      </c>
      <c r="M868" s="2">
        <v>3.9304082999999997E-2</v>
      </c>
      <c r="N868" s="2">
        <v>3.7267412999999999E-2</v>
      </c>
      <c r="O868" s="2">
        <v>0</v>
      </c>
      <c r="P868">
        <v>0</v>
      </c>
      <c r="Q868">
        <v>0</v>
      </c>
      <c r="R868" t="s">
        <v>45</v>
      </c>
    </row>
    <row r="869" spans="1:18" x14ac:dyDescent="0.25">
      <c r="A869" t="s">
        <v>132</v>
      </c>
      <c r="B869" t="s">
        <v>110</v>
      </c>
      <c r="C869" t="s">
        <v>25</v>
      </c>
      <c r="D869" s="2">
        <v>5.474181E-8</v>
      </c>
      <c r="E869" s="2">
        <v>7.5147289999999997E-5</v>
      </c>
      <c r="F869" s="2">
        <v>5.3222519999999901E-5</v>
      </c>
      <c r="G869" s="5">
        <v>6.8626069999999995E-5</v>
      </c>
      <c r="H869" s="2">
        <v>7.1188729999999994E-5</v>
      </c>
      <c r="I869" s="2">
        <v>7.1942949999999995E-5</v>
      </c>
      <c r="J869" s="2">
        <v>6.6315550000000002E-5</v>
      </c>
      <c r="K869" s="2">
        <v>5.7197439999999998E-5</v>
      </c>
      <c r="L869" s="2">
        <v>5.2190803000000003E-5</v>
      </c>
      <c r="M869" s="2">
        <v>3.7223269000000002E-5</v>
      </c>
      <c r="N869" s="2">
        <v>3.5294418999999902E-5</v>
      </c>
      <c r="O869" s="2">
        <v>0</v>
      </c>
      <c r="P869">
        <v>0</v>
      </c>
      <c r="Q869">
        <v>0</v>
      </c>
      <c r="R869" t="s">
        <v>45</v>
      </c>
    </row>
    <row r="870" spans="1:18" x14ac:dyDescent="0.25">
      <c r="A870" t="s">
        <v>132</v>
      </c>
      <c r="B870" t="s">
        <v>110</v>
      </c>
      <c r="C870" t="s">
        <v>26</v>
      </c>
      <c r="D870" s="2">
        <v>0</v>
      </c>
      <c r="E870" s="2">
        <v>3.5347040000000001E-3</v>
      </c>
      <c r="F870" s="2">
        <v>4.0991259999999998E-3</v>
      </c>
      <c r="G870" s="5">
        <v>5.2854900000000003E-3</v>
      </c>
      <c r="H870" s="2">
        <v>5.48286E-3</v>
      </c>
      <c r="I870" s="2">
        <v>5.540952E-3</v>
      </c>
      <c r="J870" s="2">
        <v>5.1075410000000002E-3</v>
      </c>
      <c r="K870" s="2">
        <v>4.4052650000000002E-3</v>
      </c>
      <c r="L870" s="2">
        <v>4.0196659000000003E-3</v>
      </c>
      <c r="M870" s="2">
        <v>2.8668843000000002E-3</v>
      </c>
      <c r="N870" s="2">
        <v>2.7183273000000001E-3</v>
      </c>
      <c r="O870">
        <v>0</v>
      </c>
      <c r="P870">
        <v>0</v>
      </c>
      <c r="Q870">
        <v>0</v>
      </c>
      <c r="R870" t="s">
        <v>45</v>
      </c>
    </row>
    <row r="871" spans="1:18" x14ac:dyDescent="0.25">
      <c r="A871" t="s">
        <v>132</v>
      </c>
      <c r="B871" t="s">
        <v>110</v>
      </c>
      <c r="C871" t="s">
        <v>27</v>
      </c>
      <c r="D871" s="2">
        <v>5.9296473862399902E-3</v>
      </c>
      <c r="E871" s="2">
        <v>6.7459105095000003E-3</v>
      </c>
      <c r="F871" s="2">
        <v>4.8130001318000002E-3</v>
      </c>
      <c r="G871" s="5">
        <v>2.487904858E-3</v>
      </c>
      <c r="H871" s="2">
        <v>2.2650530819449898E-3</v>
      </c>
      <c r="I871" s="2">
        <v>2.3000457235609999E-3</v>
      </c>
      <c r="J871" s="2">
        <v>2.23027301091699E-3</v>
      </c>
      <c r="K871" s="2">
        <v>2.18824489755799E-3</v>
      </c>
      <c r="L871" s="2">
        <v>2.2272987489419999E-3</v>
      </c>
      <c r="M871" s="2">
        <v>2.2819720848599998E-3</v>
      </c>
      <c r="N871" s="2">
        <v>2.3304133679410001E-3</v>
      </c>
      <c r="O871" s="2">
        <v>0</v>
      </c>
      <c r="P871">
        <v>0</v>
      </c>
      <c r="Q871">
        <v>0</v>
      </c>
      <c r="R871" t="s">
        <v>45</v>
      </c>
    </row>
    <row r="872" spans="1:18" x14ac:dyDescent="0.25">
      <c r="A872" t="s">
        <v>132</v>
      </c>
      <c r="B872" t="s">
        <v>110</v>
      </c>
      <c r="C872" t="s">
        <v>29</v>
      </c>
      <c r="D872">
        <v>4.5898343922599998E-3</v>
      </c>
      <c r="E872">
        <v>3.55335269773999E-3</v>
      </c>
      <c r="F872" s="2">
        <v>6.4035517578999897E-3</v>
      </c>
      <c r="G872" s="5">
        <v>5.9197092648999904E-3</v>
      </c>
      <c r="H872" s="2">
        <v>5.1591042698099897E-3</v>
      </c>
      <c r="I872" s="2">
        <v>4.9087187967039999E-3</v>
      </c>
      <c r="J872" s="2">
        <v>4.5856963107840003E-3</v>
      </c>
      <c r="K872" s="2">
        <v>4.5286217812559896E-3</v>
      </c>
      <c r="L872" s="2">
        <v>4.47538828852799E-3</v>
      </c>
      <c r="M872" s="2">
        <v>4.4564607270999998E-3</v>
      </c>
      <c r="N872" s="2">
        <v>4.4145959695360004E-3</v>
      </c>
      <c r="O872" s="2">
        <v>0</v>
      </c>
      <c r="P872">
        <v>0</v>
      </c>
      <c r="Q872">
        <v>0</v>
      </c>
      <c r="R872" t="s">
        <v>45</v>
      </c>
    </row>
    <row r="873" spans="1:18" x14ac:dyDescent="0.25">
      <c r="A873" t="s">
        <v>132</v>
      </c>
      <c r="B873" t="s">
        <v>110</v>
      </c>
      <c r="C873" t="s">
        <v>31</v>
      </c>
      <c r="D873">
        <v>0.42205383742839903</v>
      </c>
      <c r="E873" s="2">
        <v>0.30885265600700001</v>
      </c>
      <c r="F873" s="2">
        <v>0.2086134001611</v>
      </c>
      <c r="G873" s="5">
        <v>0.158361237380199</v>
      </c>
      <c r="H873" s="2">
        <v>0.1253054038776</v>
      </c>
      <c r="I873" s="2">
        <v>0.12116266673539899</v>
      </c>
      <c r="J873" s="2">
        <v>0.11750775028525499</v>
      </c>
      <c r="K873" s="2">
        <v>0.119112314347704</v>
      </c>
      <c r="L873" s="2">
        <v>0.121688671410216</v>
      </c>
      <c r="M873" s="2">
        <v>0.124624183185281</v>
      </c>
      <c r="N873" s="2">
        <v>0.124957947247107</v>
      </c>
      <c r="O873" s="2">
        <v>0</v>
      </c>
      <c r="P873">
        <v>0</v>
      </c>
      <c r="Q873">
        <v>0</v>
      </c>
      <c r="R873" t="s">
        <v>45</v>
      </c>
    </row>
    <row r="874" spans="1:18" x14ac:dyDescent="0.25">
      <c r="A874" t="s">
        <v>132</v>
      </c>
      <c r="B874" t="s">
        <v>110</v>
      </c>
      <c r="C874" t="s">
        <v>32</v>
      </c>
      <c r="D874">
        <v>0.38895328021800002</v>
      </c>
      <c r="E874">
        <v>0.2970980755648</v>
      </c>
      <c r="F874" s="2">
        <v>0.206912618592</v>
      </c>
      <c r="G874" s="5">
        <v>0.16499062582399901</v>
      </c>
      <c r="H874" s="2">
        <v>0.12962083882299999</v>
      </c>
      <c r="I874" s="2">
        <v>0.112393561336364</v>
      </c>
      <c r="J874" s="2">
        <v>9.6531684286514E-2</v>
      </c>
      <c r="K874" s="2">
        <v>8.6918421404593896E-2</v>
      </c>
      <c r="L874" s="2">
        <v>8.4470578243220004E-2</v>
      </c>
      <c r="M874" s="2">
        <v>8.4729967979321003E-2</v>
      </c>
      <c r="N874" s="2">
        <v>8.4513018029021905E-2</v>
      </c>
      <c r="O874" s="2">
        <v>0</v>
      </c>
      <c r="P874">
        <v>0</v>
      </c>
      <c r="Q874">
        <v>0</v>
      </c>
      <c r="R874" t="s">
        <v>45</v>
      </c>
    </row>
    <row r="875" spans="1:18" x14ac:dyDescent="0.25">
      <c r="A875" t="s">
        <v>132</v>
      </c>
      <c r="B875" t="s">
        <v>110</v>
      </c>
      <c r="C875" t="s">
        <v>34</v>
      </c>
      <c r="D875">
        <v>1.75514803136699E-2</v>
      </c>
      <c r="E875" s="2">
        <v>1.809113724131E-2</v>
      </c>
      <c r="F875" s="2">
        <v>2.3814052097000001E-2</v>
      </c>
      <c r="G875" s="5">
        <v>1.3686978476499899E-2</v>
      </c>
      <c r="H875" s="2">
        <v>1.2793046969172E-2</v>
      </c>
      <c r="I875" s="2">
        <v>1.2991390753598901E-2</v>
      </c>
      <c r="J875" s="2">
        <v>1.30589899072409E-2</v>
      </c>
      <c r="K875" s="2">
        <v>1.3208258628201E-2</v>
      </c>
      <c r="L875" s="2">
        <v>1.3260987074769999E-2</v>
      </c>
      <c r="M875" s="2">
        <v>1.3268117966791001E-2</v>
      </c>
      <c r="N875" s="2">
        <v>1.3146324427679001E-2</v>
      </c>
      <c r="O875" s="2">
        <v>0</v>
      </c>
      <c r="P875">
        <v>0</v>
      </c>
      <c r="Q875">
        <v>0</v>
      </c>
      <c r="R875" t="s">
        <v>45</v>
      </c>
    </row>
    <row r="876" spans="1:18" x14ac:dyDescent="0.25">
      <c r="A876" t="s">
        <v>132</v>
      </c>
      <c r="B876" t="s">
        <v>110</v>
      </c>
      <c r="C876" t="s">
        <v>36</v>
      </c>
      <c r="D876">
        <v>6.9512770978199995E-2</v>
      </c>
      <c r="E876" s="2">
        <v>5.114564172398E-2</v>
      </c>
      <c r="F876" s="2">
        <v>8.9745963264620005E-2</v>
      </c>
      <c r="G876" s="5">
        <v>6.9419454918719994E-2</v>
      </c>
      <c r="H876" s="2">
        <v>5.4653476521155903E-2</v>
      </c>
      <c r="I876" s="2">
        <v>5.7918973527541003E-2</v>
      </c>
      <c r="J876" s="2">
        <v>6.0527064888737901E-2</v>
      </c>
      <c r="K876" s="2">
        <v>6.3440831880453893E-2</v>
      </c>
      <c r="L876" s="2">
        <v>6.6275875549005894E-2</v>
      </c>
      <c r="M876" s="2">
        <v>6.9029885817822906E-2</v>
      </c>
      <c r="N876" s="2">
        <v>7.1893345295027999E-2</v>
      </c>
      <c r="O876" s="2">
        <v>0</v>
      </c>
      <c r="P876">
        <v>0</v>
      </c>
      <c r="Q876">
        <v>0</v>
      </c>
      <c r="R876" t="s">
        <v>45</v>
      </c>
    </row>
    <row r="877" spans="1:18" x14ac:dyDescent="0.25">
      <c r="A877" t="s">
        <v>132</v>
      </c>
      <c r="B877" t="s">
        <v>110</v>
      </c>
      <c r="C877" t="s">
        <v>37</v>
      </c>
      <c r="D877">
        <v>5.2123058400020003E-2</v>
      </c>
      <c r="E877" s="2">
        <v>4.3525682511699998E-2</v>
      </c>
      <c r="F877" s="2">
        <v>5.019240709482E-2</v>
      </c>
      <c r="G877" s="5">
        <v>3.6136856166079999E-2</v>
      </c>
      <c r="H877" s="2">
        <v>3.1014737738246E-2</v>
      </c>
      <c r="I877" s="2">
        <v>3.1792173953281003E-2</v>
      </c>
      <c r="J877" s="2">
        <v>3.2165333237937903E-2</v>
      </c>
      <c r="K877" s="2">
        <v>3.2827356364103999E-2</v>
      </c>
      <c r="L877" s="2">
        <v>3.3514265522475897E-2</v>
      </c>
      <c r="M877" s="2">
        <v>3.4139730499913E-2</v>
      </c>
      <c r="N877" s="2">
        <v>3.4671730074207902E-2</v>
      </c>
      <c r="O877" s="2">
        <v>0</v>
      </c>
      <c r="P877">
        <v>0</v>
      </c>
      <c r="Q877">
        <v>0</v>
      </c>
      <c r="R877" t="s">
        <v>45</v>
      </c>
    </row>
    <row r="878" spans="1:18" x14ac:dyDescent="0.25">
      <c r="A878" t="s">
        <v>132</v>
      </c>
      <c r="B878" t="s">
        <v>110</v>
      </c>
      <c r="C878" t="s">
        <v>39</v>
      </c>
      <c r="D878">
        <v>0.43965681500069997</v>
      </c>
      <c r="E878">
        <v>0.244257213280719</v>
      </c>
      <c r="F878" s="2">
        <v>0.15907779228103899</v>
      </c>
      <c r="G878" s="5">
        <v>7.0353546383560006E-2</v>
      </c>
      <c r="H878" s="2">
        <v>4.7478092786263998E-2</v>
      </c>
      <c r="I878" s="2">
        <v>4.5537272585005999E-2</v>
      </c>
      <c r="J878" s="2">
        <v>4.4080272872063002E-2</v>
      </c>
      <c r="K878" s="2">
        <v>4.4576260399388903E-2</v>
      </c>
      <c r="L878" s="2">
        <v>4.5059947626541003E-2</v>
      </c>
      <c r="M878" s="2">
        <v>4.52447590954589E-2</v>
      </c>
      <c r="N878" s="2">
        <v>4.4859993518056002E-2</v>
      </c>
      <c r="O878" s="2">
        <v>0</v>
      </c>
      <c r="P878">
        <v>0</v>
      </c>
      <c r="Q878">
        <v>0</v>
      </c>
      <c r="R878" t="s">
        <v>45</v>
      </c>
    </row>
    <row r="879" spans="1:18" x14ac:dyDescent="0.25">
      <c r="A879" t="s">
        <v>132</v>
      </c>
      <c r="B879" t="s">
        <v>111</v>
      </c>
      <c r="C879" t="s">
        <v>16</v>
      </c>
      <c r="D879">
        <v>3.059205645188E-3</v>
      </c>
      <c r="E879" s="2">
        <v>2.3195474726730001E-3</v>
      </c>
      <c r="F879" s="2">
        <v>1.8787273760399899E-3</v>
      </c>
      <c r="G879" s="5">
        <v>1.452261413679E-3</v>
      </c>
      <c r="H879" s="2">
        <v>1.2402633446429901E-3</v>
      </c>
      <c r="I879" s="2">
        <v>1.205393738265E-3</v>
      </c>
      <c r="J879" s="2">
        <v>1.25282100697599E-3</v>
      </c>
      <c r="K879" s="2">
        <v>1.3139920779469899E-3</v>
      </c>
      <c r="L879" s="2">
        <v>1.4715154482919999E-3</v>
      </c>
      <c r="M879" s="2">
        <v>1.6266271239599899E-3</v>
      </c>
      <c r="N879" s="2">
        <v>1.7865232537659899E-3</v>
      </c>
      <c r="O879" s="2">
        <v>0</v>
      </c>
      <c r="P879">
        <v>0</v>
      </c>
      <c r="Q879">
        <v>0</v>
      </c>
      <c r="R879" t="s">
        <v>45</v>
      </c>
    </row>
    <row r="880" spans="1:18" x14ac:dyDescent="0.25">
      <c r="A880" t="s">
        <v>132</v>
      </c>
      <c r="B880" t="s">
        <v>111</v>
      </c>
      <c r="C880" t="s">
        <v>17</v>
      </c>
      <c r="D880">
        <v>3.4361272299999898E-2</v>
      </c>
      <c r="E880" s="2">
        <v>3.0537557668999901E-2</v>
      </c>
      <c r="F880" s="2">
        <v>4.9213295827E-2</v>
      </c>
      <c r="G880" s="5">
        <v>3.3050320069099998E-2</v>
      </c>
      <c r="H880" s="2">
        <v>3.3990901018167999E-2</v>
      </c>
      <c r="I880" s="2">
        <v>3.4929639006965899E-2</v>
      </c>
      <c r="J880" s="2">
        <v>3.5684502979867999E-2</v>
      </c>
      <c r="K880" s="2">
        <v>3.6417175199356E-2</v>
      </c>
      <c r="L880" s="2">
        <v>3.7206281535515001E-2</v>
      </c>
      <c r="M880" s="2">
        <v>3.8077525072137998E-2</v>
      </c>
      <c r="N880" s="2">
        <v>3.8965172049484E-2</v>
      </c>
      <c r="O880" s="2">
        <v>0</v>
      </c>
      <c r="P880">
        <v>0</v>
      </c>
      <c r="Q880">
        <v>0</v>
      </c>
      <c r="R880" t="s">
        <v>45</v>
      </c>
    </row>
    <row r="881" spans="1:18" x14ac:dyDescent="0.25">
      <c r="A881" t="s">
        <v>132</v>
      </c>
      <c r="B881" t="s">
        <v>111</v>
      </c>
      <c r="C881" t="s">
        <v>19</v>
      </c>
      <c r="D881">
        <v>1.0470787022954999</v>
      </c>
      <c r="E881">
        <v>0.45224794909970001</v>
      </c>
      <c r="F881">
        <v>0.26961557175535</v>
      </c>
      <c r="G881" s="1">
        <v>0.2156155792212</v>
      </c>
      <c r="H881" s="2">
        <v>0.18339221294488001</v>
      </c>
      <c r="I881" s="2">
        <v>0.160224980387561</v>
      </c>
      <c r="J881" s="2">
        <v>0.137205926606742</v>
      </c>
      <c r="K881" s="2">
        <v>0.12582176455168601</v>
      </c>
      <c r="L881" s="2">
        <v>0.11762986289392099</v>
      </c>
      <c r="M881" s="2">
        <v>0.11567689328316599</v>
      </c>
      <c r="N881" s="2">
        <v>0.11294907742751301</v>
      </c>
      <c r="O881">
        <v>0</v>
      </c>
      <c r="P881">
        <v>0</v>
      </c>
      <c r="Q881">
        <v>0</v>
      </c>
      <c r="R881" t="s">
        <v>45</v>
      </c>
    </row>
    <row r="882" spans="1:18" x14ac:dyDescent="0.25">
      <c r="A882" t="s">
        <v>132</v>
      </c>
      <c r="B882" t="s">
        <v>111</v>
      </c>
      <c r="C882" t="s">
        <v>21</v>
      </c>
      <c r="D882">
        <v>28.984723830099998</v>
      </c>
      <c r="E882" s="2">
        <v>31.321540680099901</v>
      </c>
      <c r="F882" s="2">
        <v>27.810896384679999</v>
      </c>
      <c r="G882" s="5">
        <v>25.139992290999999</v>
      </c>
      <c r="H882" s="2">
        <v>21.580328569130302</v>
      </c>
      <c r="I882" s="2">
        <v>15.2462757791749</v>
      </c>
      <c r="J882" s="2">
        <v>11.042704268931899</v>
      </c>
      <c r="K882" s="2">
        <v>10.907587680241299</v>
      </c>
      <c r="L882" s="2">
        <v>10.850383163398799</v>
      </c>
      <c r="M882" s="2">
        <v>10.5754719066418</v>
      </c>
      <c r="N882" s="2">
        <v>8.9999536821501902</v>
      </c>
      <c r="O882" s="2">
        <v>0</v>
      </c>
      <c r="P882">
        <v>0</v>
      </c>
      <c r="Q882">
        <v>0</v>
      </c>
      <c r="R882" t="s">
        <v>46</v>
      </c>
    </row>
    <row r="883" spans="1:18" x14ac:dyDescent="0.25">
      <c r="A883" t="s">
        <v>132</v>
      </c>
      <c r="B883" t="s">
        <v>111</v>
      </c>
      <c r="C883" t="s">
        <v>22</v>
      </c>
      <c r="D883">
        <v>0</v>
      </c>
      <c r="E883" s="2">
        <v>1.734018E-2</v>
      </c>
      <c r="F883" s="2">
        <v>2.9133200000000001E-2</v>
      </c>
      <c r="G883" s="5">
        <v>2.88624E-2</v>
      </c>
      <c r="H883" s="2">
        <v>3.0128881E-2</v>
      </c>
      <c r="I883" s="2">
        <v>3.0339538999999999E-2</v>
      </c>
      <c r="J883" s="2">
        <v>2.7687827000000002E-2</v>
      </c>
      <c r="K883" s="2">
        <v>2.37125199999999E-2</v>
      </c>
      <c r="L883" s="2">
        <v>2.1467401000000001E-2</v>
      </c>
      <c r="M883" s="2">
        <v>1.5189622E-2</v>
      </c>
      <c r="N883" s="2">
        <v>1.43689021999999E-2</v>
      </c>
      <c r="O883" s="2">
        <v>0</v>
      </c>
      <c r="P883">
        <v>0</v>
      </c>
      <c r="Q883">
        <v>0</v>
      </c>
      <c r="R883" t="s">
        <v>45</v>
      </c>
    </row>
    <row r="884" spans="1:18" x14ac:dyDescent="0.25">
      <c r="A884" t="s">
        <v>132</v>
      </c>
      <c r="B884" t="s">
        <v>111</v>
      </c>
      <c r="C884" t="s">
        <v>23</v>
      </c>
      <c r="D884" s="2">
        <v>6.4270189999999997E-9</v>
      </c>
      <c r="E884" s="2">
        <v>0.10145658</v>
      </c>
      <c r="F884" s="2">
        <v>0.13082099999999999</v>
      </c>
      <c r="G884" s="5">
        <v>0.12960511</v>
      </c>
      <c r="H884" s="2">
        <v>0.13529217999999901</v>
      </c>
      <c r="I884" s="2">
        <v>0.13623809000000001</v>
      </c>
      <c r="J884" s="2">
        <v>0.12433062</v>
      </c>
      <c r="K884" s="2">
        <v>0.10647975</v>
      </c>
      <c r="L884" s="2">
        <v>9.6398220000000007E-2</v>
      </c>
      <c r="M884" s="2">
        <v>6.8208172999999997E-2</v>
      </c>
      <c r="N884" s="2">
        <v>6.4522811999999999E-2</v>
      </c>
      <c r="O884" s="2">
        <v>0</v>
      </c>
      <c r="P884">
        <v>0</v>
      </c>
      <c r="Q884">
        <v>0</v>
      </c>
      <c r="R884" t="s">
        <v>45</v>
      </c>
    </row>
    <row r="885" spans="1:18" x14ac:dyDescent="0.25">
      <c r="A885" t="s">
        <v>132</v>
      </c>
      <c r="B885" t="s">
        <v>111</v>
      </c>
      <c r="C885" t="s">
        <v>24</v>
      </c>
      <c r="D885" s="2">
        <v>0</v>
      </c>
      <c r="E885" s="2">
        <v>2.1304150000000001E-2</v>
      </c>
      <c r="F885" s="2">
        <v>3.1545469999999999E-2</v>
      </c>
      <c r="G885" s="5">
        <v>3.1252299999999997E-2</v>
      </c>
      <c r="H885" s="2">
        <v>3.2623691999999899E-2</v>
      </c>
      <c r="I885" s="2">
        <v>3.2851760000000001E-2</v>
      </c>
      <c r="J885" s="2">
        <v>2.9980432000000001E-2</v>
      </c>
      <c r="K885" s="2">
        <v>2.5675973000000001E-2</v>
      </c>
      <c r="L885" s="2">
        <v>2.3244958E-2</v>
      </c>
      <c r="M885" s="2">
        <v>1.6447363999999999E-2</v>
      </c>
      <c r="N885" s="2">
        <v>1.55586836E-2</v>
      </c>
      <c r="O885" s="2">
        <v>0</v>
      </c>
      <c r="P885">
        <v>0</v>
      </c>
      <c r="Q885">
        <v>0</v>
      </c>
      <c r="R885" t="s">
        <v>45</v>
      </c>
    </row>
    <row r="886" spans="1:18" x14ac:dyDescent="0.25">
      <c r="A886" t="s">
        <v>132</v>
      </c>
      <c r="B886" t="s">
        <v>111</v>
      </c>
      <c r="C886" t="s">
        <v>25</v>
      </c>
      <c r="D886" s="2">
        <v>3.2355710000000002E-8</v>
      </c>
      <c r="E886" s="2">
        <v>3.300394E-5</v>
      </c>
      <c r="F886" s="2">
        <v>2.9875430000000001E-5</v>
      </c>
      <c r="G886" s="5">
        <v>2.9597749999999901E-5</v>
      </c>
      <c r="H886" s="2">
        <v>3.0896464E-5</v>
      </c>
      <c r="I886" s="2">
        <v>3.1112567000000001E-5</v>
      </c>
      <c r="J886" s="2">
        <v>2.8393230999999999E-5</v>
      </c>
      <c r="K886" s="2">
        <v>2.4316649999999899E-5</v>
      </c>
      <c r="L886" s="2">
        <v>2.2014360000000001E-5</v>
      </c>
      <c r="M886" s="2">
        <v>1.5576617999999998E-5</v>
      </c>
      <c r="N886" s="2">
        <v>1.47349945E-5</v>
      </c>
      <c r="O886" s="2">
        <v>0</v>
      </c>
      <c r="P886">
        <v>0</v>
      </c>
      <c r="Q886">
        <v>0</v>
      </c>
      <c r="R886" t="s">
        <v>45</v>
      </c>
    </row>
    <row r="887" spans="1:18" x14ac:dyDescent="0.25">
      <c r="A887" t="s">
        <v>132</v>
      </c>
      <c r="B887" t="s">
        <v>111</v>
      </c>
      <c r="C887" t="s">
        <v>26</v>
      </c>
      <c r="D887" s="2">
        <v>0</v>
      </c>
      <c r="E887" s="2">
        <v>1.5524060000000001E-3</v>
      </c>
      <c r="F887" s="2">
        <v>2.3009619999999902E-3</v>
      </c>
      <c r="G887" s="5">
        <v>2.2795839999999999E-3</v>
      </c>
      <c r="H887" s="2">
        <v>2.3796110999999998E-3</v>
      </c>
      <c r="I887" s="2">
        <v>2.3962448999999999E-3</v>
      </c>
      <c r="J887" s="2">
        <v>2.1868085999999999E-3</v>
      </c>
      <c r="K887" s="2">
        <v>1.87283499999999E-3</v>
      </c>
      <c r="L887" s="2">
        <v>1.6955142999999901E-3</v>
      </c>
      <c r="M887" s="2">
        <v>1.19968939999999E-3</v>
      </c>
      <c r="N887" s="2">
        <v>1.13486843E-3</v>
      </c>
      <c r="O887" s="2">
        <v>0</v>
      </c>
      <c r="P887">
        <v>0</v>
      </c>
      <c r="Q887">
        <v>0</v>
      </c>
      <c r="R887" t="s">
        <v>45</v>
      </c>
    </row>
    <row r="888" spans="1:18" x14ac:dyDescent="0.25">
      <c r="A888" t="s">
        <v>132</v>
      </c>
      <c r="B888" t="s">
        <v>111</v>
      </c>
      <c r="C888" t="s">
        <v>27</v>
      </c>
      <c r="D888" s="2">
        <v>4.0320905630000002E-3</v>
      </c>
      <c r="E888" s="2">
        <v>5.6303385339999904E-3</v>
      </c>
      <c r="F888" s="2">
        <v>5.1801211250000001E-3</v>
      </c>
      <c r="G888" s="5">
        <v>7.0733789999999905E-4</v>
      </c>
      <c r="H888" s="2">
        <v>6.8601171306100005E-4</v>
      </c>
      <c r="I888" s="2">
        <v>6.8257179033899898E-4</v>
      </c>
      <c r="J888" s="2">
        <v>6.3982504230299998E-4</v>
      </c>
      <c r="K888" s="2">
        <v>6.0769772995599998E-4</v>
      </c>
      <c r="L888" s="2">
        <v>6.0979384207799996E-4</v>
      </c>
      <c r="M888" s="2">
        <v>6.2309132742999998E-4</v>
      </c>
      <c r="N888" s="2">
        <v>6.5839949165799995E-4</v>
      </c>
      <c r="O888" s="2">
        <v>0</v>
      </c>
      <c r="P888">
        <v>0</v>
      </c>
      <c r="Q888">
        <v>0</v>
      </c>
      <c r="R888" t="s">
        <v>45</v>
      </c>
    </row>
    <row r="889" spans="1:18" x14ac:dyDescent="0.25">
      <c r="A889" t="s">
        <v>132</v>
      </c>
      <c r="B889" t="s">
        <v>111</v>
      </c>
      <c r="C889" t="s">
        <v>29</v>
      </c>
      <c r="D889">
        <v>1.6201514143289999E-3</v>
      </c>
      <c r="E889" s="2">
        <v>1.6562887203259999E-3</v>
      </c>
      <c r="F889" s="2">
        <v>1.4516627213299999E-3</v>
      </c>
      <c r="G889" s="5">
        <v>1.346820480807E-3</v>
      </c>
      <c r="H889" s="2">
        <v>1.67151223389199E-3</v>
      </c>
      <c r="I889" s="2">
        <v>1.688443323162E-3</v>
      </c>
      <c r="J889" s="2">
        <v>1.6424613867269901E-3</v>
      </c>
      <c r="K889" s="2">
        <v>1.6313331630840001E-3</v>
      </c>
      <c r="L889" s="2">
        <v>1.637040343667E-3</v>
      </c>
      <c r="M889" s="2">
        <v>1.6649231238499999E-3</v>
      </c>
      <c r="N889" s="2">
        <v>1.7337836539379999E-3</v>
      </c>
      <c r="O889" s="2">
        <v>0</v>
      </c>
      <c r="P889">
        <v>0</v>
      </c>
      <c r="Q889">
        <v>0</v>
      </c>
      <c r="R889" t="s">
        <v>45</v>
      </c>
    </row>
    <row r="890" spans="1:18" x14ac:dyDescent="0.25">
      <c r="A890" t="s">
        <v>132</v>
      </c>
      <c r="B890" t="s">
        <v>111</v>
      </c>
      <c r="C890" t="s">
        <v>31</v>
      </c>
      <c r="D890" s="2">
        <v>0.17418010814433901</v>
      </c>
      <c r="E890" s="2">
        <v>8.7006811153667998E-2</v>
      </c>
      <c r="F890" s="2">
        <v>4.7278629345848998E-2</v>
      </c>
      <c r="G890" s="5">
        <v>4.3912451209730002E-2</v>
      </c>
      <c r="H890" s="2">
        <v>3.3921781838138002E-2</v>
      </c>
      <c r="I890" s="2">
        <v>3.2435011651342001E-2</v>
      </c>
      <c r="J890" s="2">
        <v>3.1358874199236997E-2</v>
      </c>
      <c r="K890" s="2">
        <v>3.1534988535058997E-2</v>
      </c>
      <c r="L890" s="2">
        <v>3.2039248036402998E-2</v>
      </c>
      <c r="M890" s="2">
        <v>3.2597369947608999E-2</v>
      </c>
      <c r="N890" s="2">
        <v>3.2554558471203997E-2</v>
      </c>
      <c r="O890" s="2">
        <v>0</v>
      </c>
      <c r="P890">
        <v>0</v>
      </c>
      <c r="Q890">
        <v>0</v>
      </c>
      <c r="R890" t="s">
        <v>45</v>
      </c>
    </row>
    <row r="891" spans="1:18" x14ac:dyDescent="0.25">
      <c r="A891" t="s">
        <v>132</v>
      </c>
      <c r="B891" t="s">
        <v>111</v>
      </c>
      <c r="C891" t="s">
        <v>32</v>
      </c>
      <c r="D891" s="2">
        <v>0.49283425642700002</v>
      </c>
      <c r="E891">
        <v>0.25813003428209902</v>
      </c>
      <c r="F891">
        <v>0.148095618320879</v>
      </c>
      <c r="G891" s="5">
        <v>0.114301997370099</v>
      </c>
      <c r="H891" s="2">
        <v>7.4395758742650003E-2</v>
      </c>
      <c r="I891" s="2">
        <v>5.7135513970399898E-2</v>
      </c>
      <c r="J891" s="2">
        <v>4.5537629665824898E-2</v>
      </c>
      <c r="K891" s="2">
        <v>4.2627344414459901E-2</v>
      </c>
      <c r="L891" s="2">
        <v>4.2403950045860998E-2</v>
      </c>
      <c r="M891" s="2">
        <v>4.2820149226425901E-2</v>
      </c>
      <c r="N891" s="2">
        <v>4.2674905541365001E-2</v>
      </c>
      <c r="O891" s="2">
        <v>0</v>
      </c>
      <c r="P891">
        <v>0</v>
      </c>
      <c r="Q891">
        <v>0</v>
      </c>
      <c r="R891" t="s">
        <v>45</v>
      </c>
    </row>
    <row r="892" spans="1:18" x14ac:dyDescent="0.25">
      <c r="A892" t="s">
        <v>132</v>
      </c>
      <c r="B892" t="s">
        <v>111</v>
      </c>
      <c r="C892" t="s">
        <v>34</v>
      </c>
      <c r="D892">
        <v>7.4892141589790002E-3</v>
      </c>
      <c r="E892">
        <v>4.7415075005329899E-3</v>
      </c>
      <c r="F892">
        <v>3.7510253918429902E-3</v>
      </c>
      <c r="G892" s="1">
        <v>5.2311682383999903E-3</v>
      </c>
      <c r="H892">
        <v>4.8248419876489998E-3</v>
      </c>
      <c r="I892">
        <v>4.8101363870120002E-3</v>
      </c>
      <c r="J892">
        <v>4.8178834679359897E-3</v>
      </c>
      <c r="K892">
        <v>4.7867991005319903E-3</v>
      </c>
      <c r="L892">
        <v>4.7208114310479899E-3</v>
      </c>
      <c r="M892">
        <v>4.706008958473E-3</v>
      </c>
      <c r="N892">
        <v>4.7416370964570003E-3</v>
      </c>
      <c r="O892">
        <v>0</v>
      </c>
      <c r="P892">
        <v>0</v>
      </c>
      <c r="Q892">
        <v>0</v>
      </c>
      <c r="R892" t="s">
        <v>45</v>
      </c>
    </row>
    <row r="893" spans="1:18" x14ac:dyDescent="0.25">
      <c r="A893" t="s">
        <v>132</v>
      </c>
      <c r="B893" t="s">
        <v>111</v>
      </c>
      <c r="C893" t="s">
        <v>36</v>
      </c>
      <c r="D893">
        <v>3.7338706862929998E-2</v>
      </c>
      <c r="E893" s="2">
        <v>5.6544640217339903E-2</v>
      </c>
      <c r="F893" s="2">
        <v>6.1583769107179998E-2</v>
      </c>
      <c r="G893" s="5">
        <v>3.2972169258550003E-2</v>
      </c>
      <c r="H893" s="2">
        <v>2.4798524839586E-2</v>
      </c>
      <c r="I893" s="2">
        <v>2.5218483223238899E-2</v>
      </c>
      <c r="J893" s="2">
        <v>2.5965423580183999E-2</v>
      </c>
      <c r="K893" s="2">
        <v>2.7645356335163001E-2</v>
      </c>
      <c r="L893" s="2">
        <v>2.92824577519449E-2</v>
      </c>
      <c r="M893" s="2">
        <v>3.1041888449990999E-2</v>
      </c>
      <c r="N893" s="2">
        <v>3.3372333054321898E-2</v>
      </c>
      <c r="O893" s="2">
        <v>0</v>
      </c>
      <c r="P893">
        <v>0</v>
      </c>
      <c r="Q893">
        <v>0</v>
      </c>
      <c r="R893" t="s">
        <v>45</v>
      </c>
    </row>
    <row r="894" spans="1:18" x14ac:dyDescent="0.25">
      <c r="A894" t="s">
        <v>132</v>
      </c>
      <c r="B894" t="s">
        <v>111</v>
      </c>
      <c r="C894" t="s">
        <v>37</v>
      </c>
      <c r="D894">
        <v>2.4335839165918E-2</v>
      </c>
      <c r="E894" s="2">
        <v>4.0454246510639898E-2</v>
      </c>
      <c r="F894" s="2">
        <v>2.7950174997166E-2</v>
      </c>
      <c r="G894" s="5">
        <v>1.8469931072579899E-2</v>
      </c>
      <c r="H894" s="2">
        <v>1.4513797123493899E-2</v>
      </c>
      <c r="I894" s="2">
        <v>1.3468668901868999E-2</v>
      </c>
      <c r="J894" s="2">
        <v>1.2970593846195E-2</v>
      </c>
      <c r="K894" s="2">
        <v>1.3418381825263E-2</v>
      </c>
      <c r="L894" s="2">
        <v>1.3866610869978001E-2</v>
      </c>
      <c r="M894" s="2">
        <v>1.4400123499920999E-2</v>
      </c>
      <c r="N894" s="2">
        <v>1.5175513481492001E-2</v>
      </c>
      <c r="O894" s="2">
        <v>0</v>
      </c>
      <c r="P894">
        <v>0</v>
      </c>
      <c r="Q894">
        <v>0</v>
      </c>
      <c r="R894" t="s">
        <v>45</v>
      </c>
    </row>
    <row r="895" spans="1:18" x14ac:dyDescent="0.25">
      <c r="A895" t="s">
        <v>132</v>
      </c>
      <c r="B895" t="s">
        <v>111</v>
      </c>
      <c r="C895" t="s">
        <v>39</v>
      </c>
      <c r="D895">
        <v>0.94385199417129995</v>
      </c>
      <c r="E895" s="2">
        <v>0.48017117800202902</v>
      </c>
      <c r="F895">
        <v>0.18712043249836199</v>
      </c>
      <c r="G895" s="5">
        <v>8.5285656143014907E-2</v>
      </c>
      <c r="H895" s="2">
        <v>4.0285220964074997E-2</v>
      </c>
      <c r="I895" s="2">
        <v>2.8955289700584998E-2</v>
      </c>
      <c r="J895" s="2">
        <v>2.25264277555739E-2</v>
      </c>
      <c r="K895" s="2">
        <v>2.3705688021887002E-2</v>
      </c>
      <c r="L895" s="2">
        <v>2.4793252552718002E-2</v>
      </c>
      <c r="M895" s="2">
        <v>2.5611267906071999E-2</v>
      </c>
      <c r="N895" s="2">
        <v>2.5709516872775E-2</v>
      </c>
      <c r="O895" s="2">
        <v>0</v>
      </c>
      <c r="P895">
        <v>0</v>
      </c>
      <c r="Q895">
        <v>0</v>
      </c>
      <c r="R895" t="s">
        <v>45</v>
      </c>
    </row>
    <row r="896" spans="1:18" x14ac:dyDescent="0.25">
      <c r="A896" t="s">
        <v>132</v>
      </c>
      <c r="B896" t="s">
        <v>112</v>
      </c>
      <c r="C896" t="s">
        <v>16</v>
      </c>
      <c r="D896">
        <v>2.6160961508539899E-3</v>
      </c>
      <c r="E896">
        <v>1.91283846899499E-3</v>
      </c>
      <c r="F896">
        <v>2.0186569160169998E-3</v>
      </c>
      <c r="G896" s="1">
        <v>1.1568570812629899E-3</v>
      </c>
      <c r="H896" s="2">
        <v>8.1818886922799998E-4</v>
      </c>
      <c r="I896" s="2">
        <v>7.12886054382999E-4</v>
      </c>
      <c r="J896" s="2">
        <v>6.8756412647699998E-4</v>
      </c>
      <c r="K896" s="2">
        <v>6.2876643044299896E-4</v>
      </c>
      <c r="L896" s="2">
        <v>6.9571373349299999E-4</v>
      </c>
      <c r="M896" s="2">
        <v>7.7396636849599897E-4</v>
      </c>
      <c r="N896" s="2">
        <v>8.6723440718399901E-4</v>
      </c>
      <c r="O896">
        <v>0</v>
      </c>
      <c r="P896">
        <v>0</v>
      </c>
      <c r="Q896">
        <v>0</v>
      </c>
      <c r="R896" t="s">
        <v>45</v>
      </c>
    </row>
    <row r="897" spans="1:44" x14ac:dyDescent="0.25">
      <c r="A897" t="s">
        <v>132</v>
      </c>
      <c r="B897" t="s">
        <v>112</v>
      </c>
      <c r="C897" t="s">
        <v>17</v>
      </c>
      <c r="D897">
        <v>1.057891507E-2</v>
      </c>
      <c r="E897" s="2">
        <v>6.9040881920000002E-3</v>
      </c>
      <c r="F897" s="2">
        <v>8.7634103719999995E-3</v>
      </c>
      <c r="G897" s="5">
        <v>9.5192721160999999E-3</v>
      </c>
      <c r="H897" s="2">
        <v>9.7173966191099904E-3</v>
      </c>
      <c r="I897" s="2">
        <v>9.9406507026940007E-3</v>
      </c>
      <c r="J897" s="2">
        <v>1.0088906562589E-2</v>
      </c>
      <c r="K897" s="2">
        <v>1.0308682801709001E-2</v>
      </c>
      <c r="L897" s="2">
        <v>1.0653121046381E-2</v>
      </c>
      <c r="M897" s="2">
        <v>1.107923085889E-2</v>
      </c>
      <c r="N897" s="2">
        <v>1.14800808003529E-2</v>
      </c>
      <c r="O897" s="2">
        <v>0</v>
      </c>
      <c r="P897">
        <v>0</v>
      </c>
      <c r="Q897">
        <v>0</v>
      </c>
      <c r="R897" t="s">
        <v>45</v>
      </c>
      <c r="T897" s="1"/>
      <c r="V897"/>
      <c r="X897" s="1"/>
      <c r="Z897"/>
      <c r="AO897" s="1"/>
      <c r="AP897" s="1"/>
      <c r="AQ897"/>
      <c r="AR897"/>
    </row>
    <row r="898" spans="1:44" x14ac:dyDescent="0.25">
      <c r="A898" t="s">
        <v>132</v>
      </c>
      <c r="B898" t="s">
        <v>112</v>
      </c>
      <c r="C898" t="s">
        <v>19</v>
      </c>
      <c r="D898">
        <v>0.35012811906117097</v>
      </c>
      <c r="E898">
        <v>0.18327376998709999</v>
      </c>
      <c r="F898">
        <v>0.15695602468680001</v>
      </c>
      <c r="G898">
        <v>0.13443461761441999</v>
      </c>
      <c r="H898">
        <v>0.112364907641233</v>
      </c>
      <c r="I898">
        <v>9.7045701211236998E-2</v>
      </c>
      <c r="J898">
        <v>7.7921153713498906E-2</v>
      </c>
      <c r="K898">
        <v>7.4197270443889907E-2</v>
      </c>
      <c r="L898">
        <v>7.3087389162406993E-2</v>
      </c>
      <c r="M898">
        <v>7.5138794616804006E-2</v>
      </c>
      <c r="N898">
        <v>7.6394512876049994E-2</v>
      </c>
      <c r="O898">
        <v>0</v>
      </c>
      <c r="P898">
        <v>0</v>
      </c>
      <c r="Q898">
        <v>0</v>
      </c>
      <c r="R898" t="s">
        <v>45</v>
      </c>
      <c r="T898" s="1"/>
      <c r="V898"/>
      <c r="X898" s="1"/>
      <c r="Z898"/>
      <c r="AO898" s="1"/>
      <c r="AP898" s="1"/>
      <c r="AQ898"/>
      <c r="AR898"/>
    </row>
    <row r="899" spans="1:44" x14ac:dyDescent="0.25">
      <c r="A899" t="s">
        <v>132</v>
      </c>
      <c r="B899" t="s">
        <v>112</v>
      </c>
      <c r="C899" t="s">
        <v>21</v>
      </c>
      <c r="D899">
        <v>16.292306059114999</v>
      </c>
      <c r="E899" s="2">
        <v>17.500929881219999</v>
      </c>
      <c r="F899">
        <v>17.702482203119999</v>
      </c>
      <c r="G899" s="2">
        <v>17.284587057189899</v>
      </c>
      <c r="H899" s="2">
        <v>14.766799737446</v>
      </c>
      <c r="I899" s="2">
        <v>9.0952141332641592</v>
      </c>
      <c r="J899" s="2">
        <v>6.2989112802004996</v>
      </c>
      <c r="K899" s="2">
        <v>6.1680155961973799</v>
      </c>
      <c r="L899" s="2">
        <v>6.1877092173639401</v>
      </c>
      <c r="M899" s="2">
        <v>5.9711074063770804</v>
      </c>
      <c r="N899" s="2">
        <v>4.8666584300168001</v>
      </c>
      <c r="O899">
        <v>0</v>
      </c>
      <c r="P899">
        <v>0</v>
      </c>
      <c r="Q899">
        <v>0</v>
      </c>
      <c r="R899" t="s">
        <v>46</v>
      </c>
      <c r="T899" s="1"/>
      <c r="V899"/>
      <c r="X899" s="1"/>
      <c r="Z899"/>
      <c r="AO899" s="1"/>
      <c r="AP899" s="1"/>
      <c r="AQ899"/>
      <c r="AR899"/>
    </row>
    <row r="900" spans="1:44" x14ac:dyDescent="0.25">
      <c r="A900" t="s">
        <v>132</v>
      </c>
      <c r="B900" t="s">
        <v>112</v>
      </c>
      <c r="C900" t="s">
        <v>22</v>
      </c>
      <c r="D900">
        <v>0</v>
      </c>
      <c r="E900">
        <v>3.3699170000000001E-3</v>
      </c>
      <c r="F900">
        <v>6.8366900000000003E-3</v>
      </c>
      <c r="G900">
        <v>6.2981260000000002E-3</v>
      </c>
      <c r="H900">
        <v>6.2750929999999998E-3</v>
      </c>
      <c r="I900">
        <v>6.2728599999999904E-3</v>
      </c>
      <c r="J900">
        <v>5.9761140000000003E-3</v>
      </c>
      <c r="K900">
        <v>5.3022629999999998E-3</v>
      </c>
      <c r="L900">
        <v>5.0189796999999996E-3</v>
      </c>
      <c r="M900">
        <v>3.7027778999999899E-3</v>
      </c>
      <c r="N900">
        <v>3.6199733E-3</v>
      </c>
      <c r="O900">
        <v>0</v>
      </c>
      <c r="P900">
        <v>0</v>
      </c>
      <c r="Q900">
        <v>0</v>
      </c>
      <c r="R900" t="s">
        <v>45</v>
      </c>
      <c r="T900" s="1"/>
      <c r="V900"/>
      <c r="X900" s="1"/>
      <c r="Z900"/>
      <c r="AO900" s="1"/>
      <c r="AP900" s="1"/>
      <c r="AQ900"/>
      <c r="AR900"/>
    </row>
    <row r="901" spans="1:44" x14ac:dyDescent="0.25">
      <c r="A901" t="s">
        <v>132</v>
      </c>
      <c r="B901" t="s">
        <v>112</v>
      </c>
      <c r="C901" t="s">
        <v>23</v>
      </c>
      <c r="D901" s="2">
        <v>6.2450500000000001E-10</v>
      </c>
      <c r="E901" s="2">
        <v>1.9717289999999998E-2</v>
      </c>
      <c r="F901" s="2">
        <v>3.0699839999999999E-2</v>
      </c>
      <c r="G901" s="2">
        <v>2.8281400000000002E-2</v>
      </c>
      <c r="H901" s="2">
        <v>2.8177988000000001E-2</v>
      </c>
      <c r="I901" s="2">
        <v>2.8167979999999999E-2</v>
      </c>
      <c r="J901" s="2">
        <v>2.68354029999999E-2</v>
      </c>
      <c r="K901" s="2">
        <v>2.3809525000000002E-2</v>
      </c>
      <c r="L901" s="2">
        <v>2.2537457E-2</v>
      </c>
      <c r="M901" s="2">
        <v>1.6627116000000001E-2</v>
      </c>
      <c r="N901" s="2">
        <v>1.6255293699999999E-2</v>
      </c>
      <c r="O901">
        <v>0</v>
      </c>
      <c r="P901">
        <v>0</v>
      </c>
      <c r="Q901">
        <v>0</v>
      </c>
      <c r="R901" t="s">
        <v>45</v>
      </c>
      <c r="T901" s="1"/>
      <c r="V901"/>
      <c r="X901" s="1"/>
      <c r="Z901"/>
      <c r="AO901" s="1"/>
      <c r="AP901" s="1"/>
      <c r="AQ901"/>
      <c r="AR901"/>
    </row>
    <row r="902" spans="1:44" x14ac:dyDescent="0.25">
      <c r="A902" t="s">
        <v>132</v>
      </c>
      <c r="B902" t="s">
        <v>112</v>
      </c>
      <c r="C902" t="s">
        <v>24</v>
      </c>
      <c r="D902">
        <v>0</v>
      </c>
      <c r="E902">
        <v>4.1402820000000003E-3</v>
      </c>
      <c r="F902">
        <v>7.4027839999999999E-3</v>
      </c>
      <c r="G902">
        <v>6.8196300000000001E-3</v>
      </c>
      <c r="H902">
        <v>6.7946919999999902E-3</v>
      </c>
      <c r="I902">
        <v>6.7922719999999898E-3</v>
      </c>
      <c r="J902">
        <v>6.47094199999999E-3</v>
      </c>
      <c r="K902">
        <v>5.7413059999999998E-3</v>
      </c>
      <c r="L902">
        <v>5.4345640000000002E-3</v>
      </c>
      <c r="M902">
        <v>4.0093767999999997E-3</v>
      </c>
      <c r="N902">
        <v>3.9197143999999996E-3</v>
      </c>
      <c r="O902">
        <v>0</v>
      </c>
      <c r="P902">
        <v>0</v>
      </c>
      <c r="Q902">
        <v>0</v>
      </c>
      <c r="R902" t="s">
        <v>45</v>
      </c>
      <c r="T902" s="1"/>
      <c r="V902"/>
      <c r="X902" s="1"/>
      <c r="Z902"/>
      <c r="AO902" s="1"/>
      <c r="AP902" s="1"/>
      <c r="AQ902"/>
      <c r="AR902"/>
    </row>
    <row r="903" spans="1:44" x14ac:dyDescent="0.25">
      <c r="A903" t="s">
        <v>132</v>
      </c>
      <c r="B903" t="s">
        <v>112</v>
      </c>
      <c r="C903" t="s">
        <v>25</v>
      </c>
      <c r="D903" s="2">
        <v>3.579883E-9</v>
      </c>
      <c r="E903" s="2">
        <v>6.41403999999999E-6</v>
      </c>
      <c r="F903" s="2">
        <v>7.0108659999999902E-6</v>
      </c>
      <c r="G903" s="2">
        <v>6.4585899999999996E-6</v>
      </c>
      <c r="H903" s="2">
        <v>6.4349689999999996E-6</v>
      </c>
      <c r="I903" s="2">
        <v>6.432674E-6</v>
      </c>
      <c r="J903" s="2">
        <v>6.1283719999999997E-6</v>
      </c>
      <c r="K903" s="2">
        <v>5.4373490000000003E-6</v>
      </c>
      <c r="L903" s="2">
        <v>5.1468508000000001E-6</v>
      </c>
      <c r="M903" s="2">
        <v>3.7971156999999998E-6</v>
      </c>
      <c r="N903" s="2">
        <v>3.7122011999999999E-6</v>
      </c>
      <c r="O903">
        <v>0</v>
      </c>
      <c r="P903">
        <v>0</v>
      </c>
      <c r="Q903">
        <v>0</v>
      </c>
      <c r="R903" t="s">
        <v>45</v>
      </c>
      <c r="T903" s="1"/>
      <c r="V903"/>
      <c r="X903" s="1"/>
      <c r="Z903"/>
      <c r="AO903" s="1"/>
      <c r="AP903" s="1"/>
      <c r="AQ903"/>
      <c r="AR903"/>
    </row>
    <row r="904" spans="1:44" x14ac:dyDescent="0.25">
      <c r="A904" t="s">
        <v>132</v>
      </c>
      <c r="B904" t="s">
        <v>112</v>
      </c>
      <c r="C904" t="s">
        <v>26</v>
      </c>
      <c r="D904" s="2">
        <v>0</v>
      </c>
      <c r="E904" s="2">
        <v>3.0169829999999998E-4</v>
      </c>
      <c r="F904" s="2">
        <v>5.3996679999999996E-4</v>
      </c>
      <c r="G904" s="2">
        <v>4.9743209999999897E-4</v>
      </c>
      <c r="H904" s="2">
        <v>4.9561340000000003E-4</v>
      </c>
      <c r="I904" s="2">
        <v>4.9543609999999996E-4</v>
      </c>
      <c r="J904" s="2">
        <v>4.7199824999999998E-4</v>
      </c>
      <c r="K904" s="2">
        <v>4.1877765000000001E-4</v>
      </c>
      <c r="L904" s="2">
        <v>3.9640337000000002E-4</v>
      </c>
      <c r="M904" s="2">
        <v>2.9244876E-4</v>
      </c>
      <c r="N904" s="2">
        <v>2.8590845000000002E-4</v>
      </c>
      <c r="O904">
        <v>0</v>
      </c>
      <c r="P904">
        <v>0</v>
      </c>
      <c r="Q904">
        <v>0</v>
      </c>
      <c r="R904" t="s">
        <v>45</v>
      </c>
      <c r="T904" s="1"/>
      <c r="V904"/>
      <c r="X904" s="1"/>
      <c r="Z904"/>
      <c r="AO904" s="1"/>
      <c r="AP904" s="1"/>
      <c r="AQ904"/>
      <c r="AR904"/>
    </row>
    <row r="905" spans="1:44" x14ac:dyDescent="0.25">
      <c r="A905" t="s">
        <v>132</v>
      </c>
      <c r="B905" t="s">
        <v>112</v>
      </c>
      <c r="C905" t="s">
        <v>27</v>
      </c>
      <c r="D905" s="2">
        <v>1.9933245399999999E-3</v>
      </c>
      <c r="E905" s="2">
        <v>2.6680154464999999E-3</v>
      </c>
      <c r="F905" s="2">
        <v>2.8730773396999998E-3</v>
      </c>
      <c r="G905" s="2">
        <v>1.0002183966999899E-3</v>
      </c>
      <c r="H905" s="2">
        <v>9.0940415551999895E-4</v>
      </c>
      <c r="I905" s="2">
        <v>9.0523115858399895E-4</v>
      </c>
      <c r="J905" s="2">
        <v>8.9411175809199896E-4</v>
      </c>
      <c r="K905" s="2">
        <v>9.0330180656200004E-4</v>
      </c>
      <c r="L905" s="2">
        <v>9.5349741935500003E-4</v>
      </c>
      <c r="M905" s="2">
        <v>1.004518440204E-3</v>
      </c>
      <c r="N905" s="2">
        <v>1.0529922254889901E-3</v>
      </c>
      <c r="O905">
        <v>0</v>
      </c>
      <c r="P905">
        <v>0</v>
      </c>
      <c r="Q905">
        <v>0</v>
      </c>
      <c r="R905" t="s">
        <v>45</v>
      </c>
      <c r="T905" s="1"/>
      <c r="V905"/>
      <c r="X905" s="1"/>
      <c r="Z905"/>
      <c r="AO905" s="1"/>
      <c r="AP905" s="1"/>
      <c r="AQ905"/>
      <c r="AR905"/>
    </row>
    <row r="906" spans="1:44" x14ac:dyDescent="0.25">
      <c r="A906" t="s">
        <v>132</v>
      </c>
      <c r="B906" t="s">
        <v>112</v>
      </c>
      <c r="C906" t="s">
        <v>29</v>
      </c>
      <c r="D906" s="2">
        <v>9.8681969258899993E-4</v>
      </c>
      <c r="E906">
        <v>1.2366000481090001E-3</v>
      </c>
      <c r="F906">
        <v>1.096200746406E-3</v>
      </c>
      <c r="G906" s="2">
        <v>8.7745764500399997E-4</v>
      </c>
      <c r="H906">
        <v>1.1141731480199899E-3</v>
      </c>
      <c r="I906">
        <v>1.08342425040399E-3</v>
      </c>
      <c r="J906" s="2">
        <v>9.6126381026200003E-4</v>
      </c>
      <c r="K906" s="2">
        <v>9.7655102241299896E-4</v>
      </c>
      <c r="L906" s="2">
        <v>1.0185244687889901E-3</v>
      </c>
      <c r="M906">
        <v>1.079867869494E-3</v>
      </c>
      <c r="N906">
        <v>1.144895167903E-3</v>
      </c>
      <c r="O906">
        <v>0</v>
      </c>
      <c r="P906">
        <v>0</v>
      </c>
      <c r="Q906">
        <v>0</v>
      </c>
      <c r="R906" t="s">
        <v>45</v>
      </c>
      <c r="T906" s="1"/>
      <c r="V906"/>
      <c r="X906" s="1"/>
      <c r="Z906"/>
      <c r="AO906" s="1"/>
      <c r="AP906" s="1"/>
      <c r="AQ906"/>
      <c r="AR906"/>
    </row>
    <row r="907" spans="1:44" x14ac:dyDescent="0.25">
      <c r="A907" t="s">
        <v>132</v>
      </c>
      <c r="B907" t="s">
        <v>112</v>
      </c>
      <c r="C907" t="s">
        <v>31</v>
      </c>
      <c r="D907">
        <v>6.2553579644049895E-2</v>
      </c>
      <c r="E907">
        <v>3.9010010695445997E-2</v>
      </c>
      <c r="F907">
        <v>3.5643632071866001E-2</v>
      </c>
      <c r="G907">
        <v>2.8977512020199998E-2</v>
      </c>
      <c r="H907">
        <v>2.4969091443315002E-2</v>
      </c>
      <c r="I907">
        <v>2.3863952959614E-2</v>
      </c>
      <c r="J907">
        <v>2.0407076205112999E-2</v>
      </c>
      <c r="K907">
        <v>1.9786618471822E-2</v>
      </c>
      <c r="L907">
        <v>1.95736122786699E-2</v>
      </c>
      <c r="M907">
        <v>1.9490395283143998E-2</v>
      </c>
      <c r="N907">
        <v>1.9219647447104901E-2</v>
      </c>
      <c r="O907">
        <v>0</v>
      </c>
      <c r="P907">
        <v>0</v>
      </c>
      <c r="Q907">
        <v>0</v>
      </c>
      <c r="R907" t="s">
        <v>45</v>
      </c>
      <c r="T907" s="1"/>
      <c r="V907"/>
      <c r="X907" s="1"/>
      <c r="Z907"/>
      <c r="AO907" s="1"/>
      <c r="AP907" s="1"/>
      <c r="AQ907"/>
      <c r="AR907"/>
    </row>
    <row r="908" spans="1:44" x14ac:dyDescent="0.25">
      <c r="A908" t="s">
        <v>132</v>
      </c>
      <c r="B908" t="s">
        <v>112</v>
      </c>
      <c r="C908" t="s">
        <v>32</v>
      </c>
      <c r="D908" s="2">
        <v>0.25364013361523902</v>
      </c>
      <c r="E908" s="2">
        <v>0.18187686167920999</v>
      </c>
      <c r="F908" s="2">
        <v>0.15415058894059999</v>
      </c>
      <c r="G908" s="2">
        <v>0.112743338172669</v>
      </c>
      <c r="H908" s="2">
        <v>8.2649276394113E-2</v>
      </c>
      <c r="I908" s="2">
        <v>6.2675909560408999E-2</v>
      </c>
      <c r="J908" s="2">
        <v>5.0844498255594998E-2</v>
      </c>
      <c r="K908" s="2">
        <v>4.6347086811476E-2</v>
      </c>
      <c r="L908" s="2">
        <v>4.5775257350434903E-2</v>
      </c>
      <c r="M908" s="2">
        <v>4.6181906046496898E-2</v>
      </c>
      <c r="N908" s="2">
        <v>4.6638923871414897E-2</v>
      </c>
      <c r="O908">
        <v>0</v>
      </c>
      <c r="P908">
        <v>0</v>
      </c>
      <c r="Q908">
        <v>0</v>
      </c>
      <c r="R908" t="s">
        <v>45</v>
      </c>
      <c r="T908" s="1"/>
      <c r="V908"/>
      <c r="X908" s="1"/>
      <c r="Z908"/>
      <c r="AO908" s="1"/>
      <c r="AP908" s="1"/>
      <c r="AQ908"/>
      <c r="AR908"/>
    </row>
    <row r="909" spans="1:44" x14ac:dyDescent="0.25">
      <c r="A909" t="s">
        <v>132</v>
      </c>
      <c r="B909" t="s">
        <v>112</v>
      </c>
      <c r="C909" t="s">
        <v>34</v>
      </c>
      <c r="D909">
        <v>2.9810446923889998E-3</v>
      </c>
      <c r="E909">
        <v>2.109566533658E-3</v>
      </c>
      <c r="F909">
        <v>2.14102951876899E-3</v>
      </c>
      <c r="G909">
        <v>1.535107780875E-3</v>
      </c>
      <c r="H909">
        <v>1.3116859223789999E-3</v>
      </c>
      <c r="I909">
        <v>1.3121666786900001E-3</v>
      </c>
      <c r="J909">
        <v>1.37614909320399E-3</v>
      </c>
      <c r="K909">
        <v>1.39112451780199E-3</v>
      </c>
      <c r="L909">
        <v>1.451864784483E-3</v>
      </c>
      <c r="M909">
        <v>1.554152417581E-3</v>
      </c>
      <c r="N909">
        <v>1.6820048697309901E-3</v>
      </c>
      <c r="O909">
        <v>0</v>
      </c>
      <c r="P909">
        <v>0</v>
      </c>
      <c r="Q909">
        <v>0</v>
      </c>
      <c r="R909" t="s">
        <v>45</v>
      </c>
      <c r="T909" s="1"/>
      <c r="V909"/>
      <c r="X909" s="1"/>
      <c r="Z909"/>
      <c r="AO909" s="1"/>
      <c r="AP909" s="1"/>
      <c r="AQ909"/>
      <c r="AR909"/>
    </row>
    <row r="910" spans="1:44" x14ac:dyDescent="0.25">
      <c r="A910" t="s">
        <v>132</v>
      </c>
      <c r="B910" t="s">
        <v>112</v>
      </c>
      <c r="C910" t="s">
        <v>36</v>
      </c>
      <c r="D910">
        <v>2.0663620433403002E-2</v>
      </c>
      <c r="E910">
        <v>3.8209441050510898E-2</v>
      </c>
      <c r="F910">
        <v>8.6063621087084E-2</v>
      </c>
      <c r="G910">
        <v>5.6125268449195999E-2</v>
      </c>
      <c r="H910">
        <v>5.0795443642218899E-2</v>
      </c>
      <c r="I910">
        <v>5.2743160649187999E-2</v>
      </c>
      <c r="J910">
        <v>4.1829008904914998E-2</v>
      </c>
      <c r="K910">
        <v>4.5173465494142001E-2</v>
      </c>
      <c r="L910">
        <v>4.8644895949501998E-2</v>
      </c>
      <c r="M910">
        <v>5.2374201928489898E-2</v>
      </c>
      <c r="N910">
        <v>5.6388954732461E-2</v>
      </c>
      <c r="O910">
        <v>0</v>
      </c>
      <c r="P910">
        <v>0</v>
      </c>
      <c r="Q910">
        <v>0</v>
      </c>
      <c r="R910" t="s">
        <v>45</v>
      </c>
      <c r="T910" s="1"/>
      <c r="V910"/>
      <c r="X910" s="1"/>
      <c r="Z910"/>
      <c r="AO910" s="1"/>
      <c r="AP910" s="1"/>
      <c r="AQ910"/>
      <c r="AR910"/>
    </row>
    <row r="911" spans="1:44" x14ac:dyDescent="0.25">
      <c r="A911" t="s">
        <v>132</v>
      </c>
      <c r="B911" t="s">
        <v>112</v>
      </c>
      <c r="C911" t="s">
        <v>37</v>
      </c>
      <c r="D911">
        <v>1.1921685702593899E-2</v>
      </c>
      <c r="E911">
        <v>2.3842448471679999E-2</v>
      </c>
      <c r="F911">
        <v>2.6654119880335E-2</v>
      </c>
      <c r="G911">
        <v>1.2782132461273001E-2</v>
      </c>
      <c r="H911">
        <v>1.118511597691E-2</v>
      </c>
      <c r="I911">
        <v>1.1494240902898E-2</v>
      </c>
      <c r="J911">
        <v>9.7345674352199898E-3</v>
      </c>
      <c r="K911">
        <v>1.0309371138948999E-2</v>
      </c>
      <c r="L911">
        <v>1.1057313660358999E-2</v>
      </c>
      <c r="M911">
        <v>1.1974342692791899E-2</v>
      </c>
      <c r="N911">
        <v>1.3054571550588E-2</v>
      </c>
      <c r="O911">
        <v>0</v>
      </c>
      <c r="P911">
        <v>0</v>
      </c>
      <c r="Q911">
        <v>0</v>
      </c>
      <c r="R911" t="s">
        <v>45</v>
      </c>
      <c r="T911" s="1"/>
      <c r="V911"/>
      <c r="X911" s="1"/>
      <c r="Z911"/>
      <c r="AO911" s="1"/>
      <c r="AP911" s="1"/>
      <c r="AQ911"/>
      <c r="AR911"/>
    </row>
    <row r="912" spans="1:44" x14ac:dyDescent="0.25">
      <c r="A912" t="s">
        <v>132</v>
      </c>
      <c r="B912" t="s">
        <v>112</v>
      </c>
      <c r="C912" t="s">
        <v>39</v>
      </c>
      <c r="D912" s="2">
        <v>0.12863586797427601</v>
      </c>
      <c r="E912" s="2">
        <v>0.11204434752061899</v>
      </c>
      <c r="F912" s="2">
        <v>8.5871987364274899E-2</v>
      </c>
      <c r="G912" s="2">
        <v>4.9128391743176E-2</v>
      </c>
      <c r="H912" s="2">
        <v>3.7623236730187998E-2</v>
      </c>
      <c r="I912" s="2">
        <v>2.3835278322304001E-2</v>
      </c>
      <c r="J912" s="2">
        <v>1.76101388269479E-2</v>
      </c>
      <c r="K912" s="2">
        <v>1.8156062736705902E-2</v>
      </c>
      <c r="L912" s="2">
        <v>1.8772745581197899E-2</v>
      </c>
      <c r="M912" s="2">
        <v>1.9258822629103899E-2</v>
      </c>
      <c r="N912" s="2">
        <v>1.9590194867267902E-2</v>
      </c>
      <c r="O912">
        <v>0</v>
      </c>
      <c r="P912">
        <v>0</v>
      </c>
      <c r="Q912">
        <v>0</v>
      </c>
      <c r="R912" t="s">
        <v>45</v>
      </c>
      <c r="T912" s="1"/>
      <c r="V912"/>
      <c r="X912" s="1"/>
      <c r="Z912"/>
      <c r="AO912" s="1"/>
      <c r="AP912" s="1"/>
      <c r="AQ912"/>
      <c r="AR912"/>
    </row>
    <row r="913" spans="4:44" x14ac:dyDescent="0.25">
      <c r="T913" s="1"/>
      <c r="V913"/>
      <c r="X913" s="1"/>
      <c r="Z913"/>
      <c r="AO913" s="1"/>
      <c r="AP913" s="1"/>
      <c r="AQ913"/>
      <c r="AR913"/>
    </row>
    <row r="914" spans="4:44" x14ac:dyDescent="0.25">
      <c r="T914" s="1"/>
      <c r="V914"/>
      <c r="X914" s="1"/>
      <c r="Z914"/>
      <c r="AO914" s="1"/>
      <c r="AP914" s="1"/>
      <c r="AQ914"/>
      <c r="AR914"/>
    </row>
    <row r="915" spans="4:44" x14ac:dyDescent="0.25"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T915" s="1"/>
      <c r="V915"/>
      <c r="X915" s="1"/>
      <c r="Z915"/>
      <c r="AO915" s="1"/>
      <c r="AP915" s="1"/>
      <c r="AQ915"/>
      <c r="AR915"/>
    </row>
    <row r="916" spans="4:44" x14ac:dyDescent="0.25"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T916" s="1"/>
      <c r="V916"/>
      <c r="X916" s="1"/>
      <c r="Z916"/>
      <c r="AO916" s="1"/>
      <c r="AP916" s="1"/>
      <c r="AQ916"/>
      <c r="AR916"/>
    </row>
    <row r="917" spans="4:44" x14ac:dyDescent="0.25">
      <c r="T917" s="1"/>
      <c r="V917"/>
      <c r="X917" s="1"/>
      <c r="Z917"/>
      <c r="AO917" s="1"/>
      <c r="AP917" s="1"/>
      <c r="AQ917"/>
      <c r="AR917"/>
    </row>
    <row r="918" spans="4:44" x14ac:dyDescent="0.25">
      <c r="T918" s="1"/>
      <c r="V918"/>
      <c r="X918" s="1"/>
      <c r="Z918"/>
      <c r="AO918" s="1"/>
      <c r="AP918" s="1"/>
      <c r="AQ918"/>
      <c r="AR918"/>
    </row>
    <row r="919" spans="4:44" x14ac:dyDescent="0.25"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T919" s="1"/>
      <c r="V919"/>
      <c r="X919" s="1"/>
      <c r="Z919"/>
      <c r="AO919" s="1"/>
      <c r="AP919" s="1"/>
      <c r="AQ919"/>
      <c r="AR919"/>
    </row>
    <row r="920" spans="4:44" x14ac:dyDescent="0.25">
      <c r="T920" s="1"/>
      <c r="V920"/>
      <c r="X920" s="1"/>
      <c r="Z920"/>
      <c r="AO920" s="1"/>
      <c r="AP920" s="1"/>
      <c r="AQ920"/>
      <c r="AR920"/>
    </row>
    <row r="921" spans="4:44" x14ac:dyDescent="0.25">
      <c r="T921" s="1"/>
      <c r="V921"/>
      <c r="X921" s="1"/>
      <c r="Z921"/>
      <c r="AO921" s="1"/>
      <c r="AP921" s="1"/>
      <c r="AQ921"/>
      <c r="AR921"/>
    </row>
    <row r="922" spans="4:44" x14ac:dyDescent="0.25">
      <c r="T922" s="1"/>
      <c r="V922"/>
      <c r="X922" s="1"/>
      <c r="Z922"/>
      <c r="AO922" s="1"/>
      <c r="AP922" s="1"/>
      <c r="AQ922"/>
      <c r="AR922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06657-724A-4A55-8BEB-046891B16C3F}">
  <dimension ref="A1:AT922"/>
  <sheetViews>
    <sheetView topLeftCell="AC1" workbookViewId="0">
      <selection activeCell="AN4" sqref="AN4:AN11"/>
    </sheetView>
  </sheetViews>
  <sheetFormatPr defaultRowHeight="15" x14ac:dyDescent="0.25"/>
  <cols>
    <col min="21" max="21" width="11.85546875" bestFit="1" customWidth="1"/>
    <col min="22" max="22" width="8.7109375" style="1"/>
    <col min="26" max="26" width="8.7109375" style="1"/>
    <col min="43" max="43" width="8.7109375" style="1"/>
  </cols>
  <sheetData>
    <row r="1" spans="1:4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T1" t="s">
        <v>2</v>
      </c>
      <c r="U1">
        <v>1990</v>
      </c>
      <c r="V1" s="1">
        <v>2005</v>
      </c>
      <c r="W1">
        <v>2010</v>
      </c>
      <c r="X1">
        <v>2015</v>
      </c>
      <c r="Y1">
        <v>2020</v>
      </c>
      <c r="Z1" s="1">
        <v>2025</v>
      </c>
      <c r="AA1">
        <v>2030</v>
      </c>
      <c r="AB1">
        <v>2035</v>
      </c>
      <c r="AC1">
        <v>2040</v>
      </c>
      <c r="AD1">
        <v>2045</v>
      </c>
      <c r="AE1">
        <v>2050</v>
      </c>
      <c r="AF1" t="s">
        <v>14</v>
      </c>
      <c r="AI1" t="s">
        <v>15</v>
      </c>
      <c r="AL1" t="s">
        <v>113</v>
      </c>
      <c r="AM1" t="s">
        <v>42</v>
      </c>
      <c r="AN1" t="s">
        <v>21</v>
      </c>
      <c r="AO1" t="s">
        <v>114</v>
      </c>
      <c r="AP1" t="s">
        <v>149</v>
      </c>
      <c r="AQ1" s="1" t="s">
        <v>148</v>
      </c>
      <c r="AR1" s="1"/>
    </row>
    <row r="2" spans="1:46" x14ac:dyDescent="0.25">
      <c r="T2" t="s">
        <v>16</v>
      </c>
      <c r="U2">
        <f t="shared" ref="U2:U31" si="0">SUMIF($C$3:$C$99000, $T2, D$3:D$99000)</f>
        <v>0.40460867741299233</v>
      </c>
      <c r="V2">
        <f t="shared" ref="V2:V31" si="1">SUMIF($C$3:$C$99000, $T2, E$3:E$99000)</f>
        <v>0.33612813980023448</v>
      </c>
      <c r="W2">
        <f t="shared" ref="W2:W31" si="2">SUMIF($C$3:$C$99000, $T2, F$3:F$99000)</f>
        <v>0.29611174821929048</v>
      </c>
      <c r="X2">
        <f t="shared" ref="X2:X31" si="3">SUMIF($C$3:$C$99000, $T2, G$3:G$99000)</f>
        <v>0.29154803320459388</v>
      </c>
      <c r="Y2">
        <f t="shared" ref="Y2:Y31" si="4">SUMIF($C$3:$C$99000, $T2, H$3:H$99000)</f>
        <v>0.25634111584442676</v>
      </c>
      <c r="Z2">
        <f t="shared" ref="Z2:Z31" si="5">SUMIF($C$3:$C$99000, $T2, I$3:I$99000)</f>
        <v>0.25079330053539578</v>
      </c>
      <c r="AA2">
        <f t="shared" ref="AA2:AA31" si="6">SUMIF($C$3:$C$99000, $T2, J$3:J$99000)</f>
        <v>0.26722746292550165</v>
      </c>
      <c r="AB2">
        <f t="shared" ref="AB2:AB31" si="7">SUMIF($C$3:$C$99000, $T2, K$3:K$99000)</f>
        <v>0.27685688251419244</v>
      </c>
      <c r="AC2">
        <f t="shared" ref="AC2:AC31" si="8">SUMIF($C$3:$C$99000, $T2, L$3:L$99000)</f>
        <v>0.29355872973017644</v>
      </c>
      <c r="AD2">
        <f t="shared" ref="AD2:AD31" si="9">SUMIF($C$3:$C$99000, $T2, M$3:M$99000)</f>
        <v>0.29228779006780675</v>
      </c>
      <c r="AE2">
        <f t="shared" ref="AE2:AE31" si="10">SUMIF($C$3:$C$99000, $T2, N$3:N$99000)</f>
        <v>0.29404747867544773</v>
      </c>
      <c r="AF2">
        <f>SUMIF(AH2:AH100, T2, AI2:AI100)</f>
        <v>0</v>
      </c>
      <c r="AH2" t="s">
        <v>16</v>
      </c>
      <c r="AI2">
        <v>0</v>
      </c>
      <c r="AL2">
        <v>2005</v>
      </c>
      <c r="AM2">
        <f>V65</f>
        <v>7186.6307464087095</v>
      </c>
      <c r="AN2">
        <f>V40</f>
        <v>5953.3400411548009</v>
      </c>
      <c r="AO2">
        <f>AN2-E3*44/12</f>
        <v>5953.3244370719922</v>
      </c>
      <c r="AP2" s="4">
        <f>AM2/AM$2</f>
        <v>1</v>
      </c>
      <c r="AQ2" s="8">
        <f>AO2/AO$2</f>
        <v>1</v>
      </c>
      <c r="AR2">
        <v>2005</v>
      </c>
      <c r="AS2">
        <v>5953.3244370719922</v>
      </c>
      <c r="AT2">
        <v>5953.3400411336097</v>
      </c>
    </row>
    <row r="3" spans="1:46" x14ac:dyDescent="0.25">
      <c r="A3" t="s">
        <v>151</v>
      </c>
      <c r="B3" t="s">
        <v>44</v>
      </c>
      <c r="C3" t="s">
        <v>16</v>
      </c>
      <c r="D3">
        <v>2.770361737746E-3</v>
      </c>
      <c r="E3">
        <v>4.2556589477599997E-3</v>
      </c>
      <c r="F3">
        <v>1.6559206707389899E-3</v>
      </c>
      <c r="G3">
        <v>1.7918469655170001E-3</v>
      </c>
      <c r="H3">
        <v>1.3573813868919999E-3</v>
      </c>
      <c r="I3">
        <v>1.27947490630599E-3</v>
      </c>
      <c r="J3">
        <v>1.162721505067E-3</v>
      </c>
      <c r="K3">
        <v>1.038228477222E-3</v>
      </c>
      <c r="L3">
        <v>1.0047708032099999E-3</v>
      </c>
      <c r="M3">
        <v>1.004265088093E-3</v>
      </c>
      <c r="N3">
        <v>1.035735226203E-3</v>
      </c>
      <c r="O3">
        <v>0</v>
      </c>
      <c r="P3">
        <v>0</v>
      </c>
      <c r="Q3">
        <v>0</v>
      </c>
      <c r="R3" t="s">
        <v>45</v>
      </c>
      <c r="T3" t="s">
        <v>18</v>
      </c>
      <c r="U3">
        <f t="shared" si="0"/>
        <v>0</v>
      </c>
      <c r="V3">
        <f t="shared" si="1"/>
        <v>0</v>
      </c>
      <c r="W3">
        <f t="shared" si="2"/>
        <v>0</v>
      </c>
      <c r="X3">
        <f t="shared" si="3"/>
        <v>0</v>
      </c>
      <c r="Y3">
        <f t="shared" si="4"/>
        <v>0</v>
      </c>
      <c r="Z3">
        <f t="shared" si="5"/>
        <v>0</v>
      </c>
      <c r="AA3">
        <f t="shared" si="6"/>
        <v>0</v>
      </c>
      <c r="AB3">
        <f t="shared" si="7"/>
        <v>0</v>
      </c>
      <c r="AC3">
        <f t="shared" si="8"/>
        <v>0</v>
      </c>
      <c r="AD3">
        <f t="shared" si="9"/>
        <v>0</v>
      </c>
      <c r="AE3">
        <f t="shared" si="10"/>
        <v>0</v>
      </c>
      <c r="AF3">
        <f t="shared" ref="AF3:AF26" si="11">SUMIF(AH3:AH101, T3, AI3:AI101)</f>
        <v>12.2</v>
      </c>
      <c r="AH3" t="s">
        <v>18</v>
      </c>
      <c r="AI3">
        <v>12.2</v>
      </c>
      <c r="AL3">
        <v>2010</v>
      </c>
      <c r="AM3">
        <f>W65</f>
        <v>6806.6647472646491</v>
      </c>
      <c r="AN3">
        <f>W40</f>
        <v>5548.2109388332829</v>
      </c>
      <c r="AO3">
        <f>AN3-F3*44/12</f>
        <v>5548.2048671241564</v>
      </c>
      <c r="AP3" s="4">
        <f t="shared" ref="AP3:AP11" si="12">AM3/AM$2</f>
        <v>0.94712877110961402</v>
      </c>
      <c r="AQ3" s="8">
        <f t="shared" ref="AQ3:AQ10" si="13">AO3/AO$2</f>
        <v>0.93195069843244005</v>
      </c>
      <c r="AR3">
        <v>2010</v>
      </c>
      <c r="AS3">
        <v>5548.2048671241564</v>
      </c>
      <c r="AT3">
        <v>5548.2109387922883</v>
      </c>
    </row>
    <row r="4" spans="1:46" x14ac:dyDescent="0.25">
      <c r="A4" t="s">
        <v>151</v>
      </c>
      <c r="B4" t="s">
        <v>44</v>
      </c>
      <c r="C4" t="s">
        <v>17</v>
      </c>
      <c r="D4">
        <v>1.918331702E-2</v>
      </c>
      <c r="E4">
        <v>1.32801007579999E-2</v>
      </c>
      <c r="F4">
        <v>2.72232722993999E-2</v>
      </c>
      <c r="G4">
        <v>3.339268060325E-2</v>
      </c>
      <c r="H4">
        <v>3.4295321702097002E-2</v>
      </c>
      <c r="I4">
        <v>3.5332801038563899E-2</v>
      </c>
      <c r="J4">
        <v>3.6276132220362002E-2</v>
      </c>
      <c r="K4">
        <v>3.7094128152970002E-2</v>
      </c>
      <c r="L4">
        <v>3.7932352048738897E-2</v>
      </c>
      <c r="M4">
        <v>3.8930882376203998E-2</v>
      </c>
      <c r="N4">
        <v>3.9891296881410999E-2</v>
      </c>
      <c r="O4">
        <v>0</v>
      </c>
      <c r="P4">
        <v>0</v>
      </c>
      <c r="Q4">
        <v>0</v>
      </c>
      <c r="R4" t="s">
        <v>45</v>
      </c>
      <c r="T4" t="s">
        <v>20</v>
      </c>
      <c r="U4">
        <f t="shared" si="0"/>
        <v>0</v>
      </c>
      <c r="V4">
        <f t="shared" si="1"/>
        <v>0</v>
      </c>
      <c r="W4">
        <f t="shared" si="2"/>
        <v>0</v>
      </c>
      <c r="X4">
        <f t="shared" si="3"/>
        <v>0</v>
      </c>
      <c r="Y4">
        <f t="shared" si="4"/>
        <v>0</v>
      </c>
      <c r="Z4">
        <f t="shared" si="5"/>
        <v>0</v>
      </c>
      <c r="AA4">
        <f t="shared" si="6"/>
        <v>0</v>
      </c>
      <c r="AB4">
        <f t="shared" si="7"/>
        <v>0</v>
      </c>
      <c r="AC4">
        <f t="shared" si="8"/>
        <v>0</v>
      </c>
      <c r="AD4">
        <f t="shared" si="9"/>
        <v>0</v>
      </c>
      <c r="AE4">
        <f t="shared" si="10"/>
        <v>0</v>
      </c>
      <c r="AF4">
        <f t="shared" si="11"/>
        <v>7.39</v>
      </c>
      <c r="AH4" t="s">
        <v>20</v>
      </c>
      <c r="AI4">
        <v>7.39</v>
      </c>
      <c r="AL4">
        <v>2015</v>
      </c>
      <c r="AM4">
        <f>X65</f>
        <v>6419.8912124962571</v>
      </c>
      <c r="AN4">
        <f>X40</f>
        <v>5188.9106805011907</v>
      </c>
      <c r="AO4">
        <f>AN4-G3*44/12</f>
        <v>5188.9041103956506</v>
      </c>
      <c r="AP4" s="4">
        <f t="shared" si="12"/>
        <v>0.89331029226795799</v>
      </c>
      <c r="AQ4" s="8">
        <f t="shared" si="13"/>
        <v>0.87159773757394876</v>
      </c>
      <c r="AR4">
        <v>2015</v>
      </c>
      <c r="AS4">
        <v>5188.9041103956506</v>
      </c>
      <c r="AT4">
        <v>5188.9106804746234</v>
      </c>
    </row>
    <row r="5" spans="1:46" x14ac:dyDescent="0.25">
      <c r="A5" t="s">
        <v>151</v>
      </c>
      <c r="B5" t="s">
        <v>44</v>
      </c>
      <c r="C5" t="s">
        <v>19</v>
      </c>
      <c r="D5">
        <v>0.25575886116343</v>
      </c>
      <c r="E5">
        <v>0.18236172510660001</v>
      </c>
      <c r="F5">
        <v>0.108780285531399</v>
      </c>
      <c r="G5">
        <v>0.1423489828874</v>
      </c>
      <c r="H5">
        <v>0.11665222342088</v>
      </c>
      <c r="I5">
        <v>0.108234696049653</v>
      </c>
      <c r="J5">
        <v>9.2516416863009002E-2</v>
      </c>
      <c r="K5">
        <v>8.0327294058545995E-2</v>
      </c>
      <c r="L5">
        <v>7.1695799889457998E-2</v>
      </c>
      <c r="M5">
        <v>7.3867174295782906E-2</v>
      </c>
      <c r="N5">
        <v>7.7390813122221999E-2</v>
      </c>
      <c r="O5">
        <v>0</v>
      </c>
      <c r="P5">
        <v>0</v>
      </c>
      <c r="Q5">
        <v>0</v>
      </c>
      <c r="R5" t="s">
        <v>45</v>
      </c>
      <c r="T5" t="s">
        <v>17</v>
      </c>
      <c r="U5">
        <f t="shared" si="0"/>
        <v>22.31163375574593</v>
      </c>
      <c r="V5">
        <f t="shared" si="1"/>
        <v>17.690568774817496</v>
      </c>
      <c r="W5">
        <f t="shared" si="2"/>
        <v>17.538058131317896</v>
      </c>
      <c r="X5">
        <f t="shared" si="3"/>
        <v>16.252084068944594</v>
      </c>
      <c r="Y5">
        <f t="shared" si="4"/>
        <v>14.875428519791067</v>
      </c>
      <c r="Z5">
        <f t="shared" si="5"/>
        <v>14.483769647755313</v>
      </c>
      <c r="AA5">
        <f t="shared" si="6"/>
        <v>14.179896403620669</v>
      </c>
      <c r="AB5">
        <f t="shared" si="7"/>
        <v>14.258100916864054</v>
      </c>
      <c r="AC5">
        <f t="shared" si="8"/>
        <v>14.428912943933545</v>
      </c>
      <c r="AD5">
        <f t="shared" si="9"/>
        <v>14.330122460311328</v>
      </c>
      <c r="AE5">
        <f t="shared" si="10"/>
        <v>15.08190767082934</v>
      </c>
      <c r="AF5">
        <f t="shared" si="11"/>
        <v>25</v>
      </c>
      <c r="AH5" t="s">
        <v>17</v>
      </c>
      <c r="AI5">
        <v>25</v>
      </c>
      <c r="AL5">
        <v>2020</v>
      </c>
      <c r="AM5">
        <f>Y65</f>
        <v>5529.4758258805477</v>
      </c>
      <c r="AN5">
        <f>Y40</f>
        <v>4308.7035553287596</v>
      </c>
      <c r="AO5">
        <f>AN5-H3*44/12</f>
        <v>4308.6985782636748</v>
      </c>
      <c r="AP5" s="4">
        <f t="shared" si="12"/>
        <v>0.7694114281081893</v>
      </c>
      <c r="AQ5" s="8">
        <f t="shared" si="13"/>
        <v>0.72374664337675687</v>
      </c>
      <c r="AR5">
        <v>2020</v>
      </c>
      <c r="AS5">
        <v>4266.9220423162187</v>
      </c>
      <c r="AT5">
        <v>4288.9017059767439</v>
      </c>
    </row>
    <row r="6" spans="1:46" x14ac:dyDescent="0.25">
      <c r="A6" t="s">
        <v>151</v>
      </c>
      <c r="B6" t="s">
        <v>44</v>
      </c>
      <c r="C6" t="s">
        <v>21</v>
      </c>
      <c r="D6">
        <v>9.3733123110100003</v>
      </c>
      <c r="E6">
        <v>12.24532660159</v>
      </c>
      <c r="F6">
        <v>9.5368894270299993</v>
      </c>
      <c r="G6">
        <v>8.7426600981</v>
      </c>
      <c r="H6">
        <v>7.26316787312477</v>
      </c>
      <c r="I6">
        <v>7.4830947125694296</v>
      </c>
      <c r="J6">
        <v>7.3975782131139898</v>
      </c>
      <c r="K6">
        <v>7.4466164373657904</v>
      </c>
      <c r="L6">
        <v>7.6841718273202</v>
      </c>
      <c r="M6">
        <v>8.1632268207325591</v>
      </c>
      <c r="N6">
        <v>8.5753826129299995</v>
      </c>
      <c r="O6">
        <v>0</v>
      </c>
      <c r="P6">
        <v>0</v>
      </c>
      <c r="Q6">
        <v>0</v>
      </c>
      <c r="R6" t="s">
        <v>46</v>
      </c>
      <c r="T6" t="s">
        <v>19</v>
      </c>
      <c r="U6">
        <f t="shared" si="0"/>
        <v>121.23871154149495</v>
      </c>
      <c r="V6">
        <f t="shared" si="1"/>
        <v>64.174377081100516</v>
      </c>
      <c r="W6">
        <f t="shared" si="2"/>
        <v>40.989149922267629</v>
      </c>
      <c r="X6">
        <f t="shared" si="3"/>
        <v>40.077262366925638</v>
      </c>
      <c r="Y6">
        <f t="shared" si="4"/>
        <v>33.113354070705668</v>
      </c>
      <c r="Z6">
        <f t="shared" si="5"/>
        <v>28.843678817991613</v>
      </c>
      <c r="AA6">
        <f t="shared" si="6"/>
        <v>23.504700421325428</v>
      </c>
      <c r="AB6">
        <f t="shared" si="7"/>
        <v>21.92537485819086</v>
      </c>
      <c r="AC6">
        <f t="shared" si="8"/>
        <v>18.959551452108823</v>
      </c>
      <c r="AD6">
        <f t="shared" si="9"/>
        <v>17.977695830805526</v>
      </c>
      <c r="AE6">
        <f t="shared" si="10"/>
        <v>17.454681603032618</v>
      </c>
      <c r="AF6">
        <f t="shared" si="11"/>
        <v>0</v>
      </c>
      <c r="AH6" t="s">
        <v>19</v>
      </c>
      <c r="AI6">
        <v>0</v>
      </c>
      <c r="AL6">
        <v>2025</v>
      </c>
      <c r="AM6">
        <f>Z65</f>
        <v>5304.8198545951227</v>
      </c>
      <c r="AN6">
        <f>Z40</f>
        <v>4060.1024399602625</v>
      </c>
      <c r="AO6">
        <f>AN6-I3*44/12</f>
        <v>4060.0977485522726</v>
      </c>
      <c r="AP6" s="4">
        <f t="shared" si="12"/>
        <v>0.73815116454202656</v>
      </c>
      <c r="AQ6" s="8">
        <f t="shared" si="13"/>
        <v>0.6819883229057041</v>
      </c>
      <c r="AR6">
        <v>2025</v>
      </c>
      <c r="AS6">
        <v>3976.3572231014537</v>
      </c>
      <c r="AT6">
        <v>4018.1244917646427</v>
      </c>
    </row>
    <row r="7" spans="1:46" x14ac:dyDescent="0.25">
      <c r="A7" t="s">
        <v>151</v>
      </c>
      <c r="B7" t="s">
        <v>44</v>
      </c>
      <c r="C7" t="s">
        <v>22</v>
      </c>
      <c r="D7">
        <v>0</v>
      </c>
      <c r="E7" s="2">
        <v>6.3549179999999904E-4</v>
      </c>
      <c r="F7" s="2">
        <v>9.2383899999999998E-4</v>
      </c>
      <c r="G7" s="2">
        <v>8.9934099999999903E-4</v>
      </c>
      <c r="H7" s="2">
        <v>9.0569239999999996E-4</v>
      </c>
      <c r="I7" s="2">
        <v>9.4193839999999896E-4</v>
      </c>
      <c r="J7" s="2">
        <v>9.5962239999999996E-4</v>
      </c>
      <c r="K7" s="2">
        <v>9.7327769999999995E-4</v>
      </c>
      <c r="L7" s="2">
        <v>9.8357347999999891E-4</v>
      </c>
      <c r="M7" s="2">
        <v>8.2508771999999903E-4</v>
      </c>
      <c r="N7" s="2">
        <v>8.5274456999999903E-4</v>
      </c>
      <c r="O7">
        <v>0</v>
      </c>
      <c r="P7">
        <v>0</v>
      </c>
      <c r="Q7">
        <v>0</v>
      </c>
      <c r="R7" t="s">
        <v>45</v>
      </c>
      <c r="T7" t="s">
        <v>21</v>
      </c>
      <c r="U7">
        <f t="shared" si="0"/>
        <v>1381.9203636696125</v>
      </c>
      <c r="V7">
        <f t="shared" si="1"/>
        <v>1623.638192894615</v>
      </c>
      <c r="W7">
        <f t="shared" si="2"/>
        <v>1513.1484377260638</v>
      </c>
      <c r="X7">
        <f t="shared" si="3"/>
        <v>1415.157458189856</v>
      </c>
      <c r="Y7">
        <f t="shared" si="4"/>
        <v>1175.1009695282889</v>
      </c>
      <c r="Z7">
        <f t="shared" si="5"/>
        <v>1107.3006653430443</v>
      </c>
      <c r="AA7">
        <f t="shared" si="6"/>
        <v>972.27312002680253</v>
      </c>
      <c r="AB7">
        <f t="shared" si="7"/>
        <v>911.16837554123163</v>
      </c>
      <c r="AC7">
        <f t="shared" si="8"/>
        <v>862.67549964327816</v>
      </c>
      <c r="AD7">
        <f t="shared" si="9"/>
        <v>879.55794889357458</v>
      </c>
      <c r="AE7">
        <f t="shared" si="10"/>
        <v>899.031791687892</v>
      </c>
      <c r="AF7">
        <f t="shared" si="11"/>
        <v>3.6666666669999999</v>
      </c>
      <c r="AH7" t="s">
        <v>21</v>
      </c>
      <c r="AI7">
        <v>3.6666666669999999</v>
      </c>
      <c r="AL7">
        <v>2030</v>
      </c>
      <c r="AM7">
        <f>AA65</f>
        <v>4826.2082651533974</v>
      </c>
      <c r="AN7" s="1">
        <f>AA40</f>
        <v>3565.0014404223671</v>
      </c>
      <c r="AO7" s="1">
        <f>AN7-J3*44/12</f>
        <v>3564.9971771101818</v>
      </c>
      <c r="AP7" s="4">
        <f t="shared" si="12"/>
        <v>0.6715536717348588</v>
      </c>
      <c r="AQ7" s="8">
        <f t="shared" si="13"/>
        <v>0.59882460880353849</v>
      </c>
      <c r="AR7">
        <v>2030</v>
      </c>
      <c r="AS7">
        <v>3410.0605447859562</v>
      </c>
      <c r="AT7">
        <v>3469.3808127554967</v>
      </c>
    </row>
    <row r="8" spans="1:46" x14ac:dyDescent="0.25">
      <c r="A8" t="s">
        <v>151</v>
      </c>
      <c r="B8" t="s">
        <v>44</v>
      </c>
      <c r="C8" t="s">
        <v>23</v>
      </c>
      <c r="D8">
        <v>0</v>
      </c>
      <c r="E8">
        <v>3.7182399999999998E-3</v>
      </c>
      <c r="F8">
        <v>4.1484440000000003E-3</v>
      </c>
      <c r="G8">
        <v>4.03844899999999E-3</v>
      </c>
      <c r="H8">
        <v>4.0669559999999896E-3</v>
      </c>
      <c r="I8">
        <v>4.2297309999999996E-3</v>
      </c>
      <c r="J8">
        <v>4.3091320000000002E-3</v>
      </c>
      <c r="K8">
        <v>4.3704520999999904E-3</v>
      </c>
      <c r="L8">
        <v>4.4166828999999998E-3</v>
      </c>
      <c r="M8">
        <v>3.7050113400000002E-3</v>
      </c>
      <c r="N8">
        <v>3.8292036E-3</v>
      </c>
      <c r="O8">
        <v>0</v>
      </c>
      <c r="P8">
        <v>0</v>
      </c>
      <c r="Q8">
        <v>0</v>
      </c>
      <c r="R8" t="s">
        <v>45</v>
      </c>
      <c r="T8" t="s">
        <v>22</v>
      </c>
      <c r="U8">
        <f t="shared" si="0"/>
        <v>0</v>
      </c>
      <c r="V8">
        <f t="shared" si="1"/>
        <v>4.8624076497999953</v>
      </c>
      <c r="W8">
        <f t="shared" si="2"/>
        <v>7.6880056529999887</v>
      </c>
      <c r="X8">
        <f t="shared" si="3"/>
        <v>8.3707956349999986</v>
      </c>
      <c r="Y8">
        <f t="shared" si="4"/>
        <v>8.6832819754999928</v>
      </c>
      <c r="Z8">
        <f t="shared" si="5"/>
        <v>9.2668896670999956</v>
      </c>
      <c r="AA8">
        <f t="shared" si="6"/>
        <v>9.3503153373999996</v>
      </c>
      <c r="AB8">
        <f t="shared" si="7"/>
        <v>9.3587184583999843</v>
      </c>
      <c r="AC8">
        <f t="shared" si="8"/>
        <v>9.2719751856799864</v>
      </c>
      <c r="AD8">
        <f t="shared" si="9"/>
        <v>7.6705041976199917</v>
      </c>
      <c r="AE8">
        <f t="shared" si="10"/>
        <v>7.8393915455699856</v>
      </c>
      <c r="AF8">
        <f t="shared" si="11"/>
        <v>3.5</v>
      </c>
      <c r="AH8" t="s">
        <v>22</v>
      </c>
      <c r="AI8">
        <v>3.5</v>
      </c>
      <c r="AL8">
        <v>2035</v>
      </c>
      <c r="AM8">
        <f>AB65</f>
        <v>4596.8906500911216</v>
      </c>
      <c r="AN8">
        <f>AB40</f>
        <v>3340.9507106215719</v>
      </c>
      <c r="AO8">
        <f>AN8-K3*44/12</f>
        <v>3340.9469037838221</v>
      </c>
      <c r="AP8" s="4">
        <f t="shared" si="12"/>
        <v>0.63964475319512859</v>
      </c>
      <c r="AQ8" s="8">
        <f t="shared" si="13"/>
        <v>0.56119012815417657</v>
      </c>
      <c r="AR8">
        <v>2035</v>
      </c>
      <c r="AS8">
        <v>3185.0606956385082</v>
      </c>
      <c r="AT8">
        <v>3265.9871114538969</v>
      </c>
    </row>
    <row r="9" spans="1:46" x14ac:dyDescent="0.25">
      <c r="A9" t="s">
        <v>151</v>
      </c>
      <c r="B9" t="s">
        <v>44</v>
      </c>
      <c r="C9" t="s">
        <v>24</v>
      </c>
      <c r="D9">
        <v>0</v>
      </c>
      <c r="E9" s="2">
        <v>7.80765E-4</v>
      </c>
      <c r="F9">
        <v>1.0003340000000001E-3</v>
      </c>
      <c r="G9" s="2">
        <v>9.7380899999999996E-4</v>
      </c>
      <c r="H9" s="2">
        <v>9.8068459999999902E-4</v>
      </c>
      <c r="I9">
        <v>1.0199339000000001E-3</v>
      </c>
      <c r="J9">
        <v>1.0390810000000001E-3</v>
      </c>
      <c r="K9">
        <v>1.0538677999999901E-3</v>
      </c>
      <c r="L9">
        <v>1.06501605E-3</v>
      </c>
      <c r="M9" s="2">
        <v>8.9340649000000001E-4</v>
      </c>
      <c r="N9" s="2">
        <v>9.2335423999999897E-4</v>
      </c>
      <c r="O9">
        <v>0</v>
      </c>
      <c r="P9">
        <v>0</v>
      </c>
      <c r="Q9">
        <v>0</v>
      </c>
      <c r="R9" t="s">
        <v>45</v>
      </c>
      <c r="T9" t="s">
        <v>23</v>
      </c>
      <c r="U9">
        <f t="shared" si="0"/>
        <v>1.4155854719999988E-6</v>
      </c>
      <c r="V9">
        <f t="shared" si="1"/>
        <v>28.449737099999997</v>
      </c>
      <c r="W9">
        <f t="shared" si="2"/>
        <v>34.522577393999953</v>
      </c>
      <c r="X9">
        <f t="shared" si="3"/>
        <v>37.588613258999978</v>
      </c>
      <c r="Y9">
        <f t="shared" si="4"/>
        <v>38.991806096999973</v>
      </c>
      <c r="Z9">
        <f t="shared" si="5"/>
        <v>41.61245802399997</v>
      </c>
      <c r="AA9">
        <f t="shared" si="6"/>
        <v>41.98708361799995</v>
      </c>
      <c r="AB9">
        <f t="shared" si="7"/>
        <v>42.024809351099968</v>
      </c>
      <c r="AC9">
        <f t="shared" si="8"/>
        <v>41.635308129899961</v>
      </c>
      <c r="AD9">
        <f t="shared" si="9"/>
        <v>34.443978611339993</v>
      </c>
      <c r="AE9">
        <f t="shared" si="10"/>
        <v>35.202367679299961</v>
      </c>
      <c r="AF9">
        <f t="shared" si="11"/>
        <v>1.43</v>
      </c>
      <c r="AH9" t="s">
        <v>23</v>
      </c>
      <c r="AI9">
        <v>1.43</v>
      </c>
      <c r="AL9">
        <v>2040</v>
      </c>
      <c r="AM9">
        <f>AC65</f>
        <v>4429.1120972032813</v>
      </c>
      <c r="AN9">
        <f>AC40</f>
        <v>3163.1434989795785</v>
      </c>
      <c r="AO9">
        <f>AN9-L3*44/12</f>
        <v>3163.1398148199669</v>
      </c>
      <c r="AP9" s="4">
        <f t="shared" si="12"/>
        <v>0.61629882673693648</v>
      </c>
      <c r="AQ9" s="8">
        <f t="shared" si="13"/>
        <v>0.53132327126718559</v>
      </c>
      <c r="AR9">
        <v>2040</v>
      </c>
      <c r="AS9">
        <v>3121.2882493166417</v>
      </c>
      <c r="AT9">
        <v>3209.2329648374061</v>
      </c>
    </row>
    <row r="10" spans="1:46" x14ac:dyDescent="0.25">
      <c r="A10" t="s">
        <v>151</v>
      </c>
      <c r="B10" t="s">
        <v>44</v>
      </c>
      <c r="C10" t="s">
        <v>25</v>
      </c>
      <c r="D10" s="2">
        <v>2.8117199999999999E-10</v>
      </c>
      <c r="E10" s="2">
        <v>1.209546E-6</v>
      </c>
      <c r="F10" s="2">
        <v>9.4737499999999997E-7</v>
      </c>
      <c r="G10" s="2">
        <v>9.2225599999999904E-7</v>
      </c>
      <c r="H10" s="2">
        <v>9.287676E-7</v>
      </c>
      <c r="I10" s="2">
        <v>9.6593789999999998E-7</v>
      </c>
      <c r="J10" s="2">
        <v>9.8407149999999999E-7</v>
      </c>
      <c r="K10" s="2">
        <v>9.9807480000000009E-7</v>
      </c>
      <c r="L10" s="2">
        <v>1.0086327299999999E-6</v>
      </c>
      <c r="M10" s="2">
        <v>8.4610890999999996E-7</v>
      </c>
      <c r="N10" s="2">
        <v>8.7447056999999897E-7</v>
      </c>
      <c r="O10">
        <v>0</v>
      </c>
      <c r="P10">
        <v>0</v>
      </c>
      <c r="Q10">
        <v>0</v>
      </c>
      <c r="R10" t="s">
        <v>45</v>
      </c>
      <c r="T10" t="s">
        <v>24</v>
      </c>
      <c r="U10">
        <f t="shared" si="0"/>
        <v>0</v>
      </c>
      <c r="V10">
        <f t="shared" si="1"/>
        <v>5.973954454999995</v>
      </c>
      <c r="W10">
        <f t="shared" si="2"/>
        <v>8.3245903059999957</v>
      </c>
      <c r="X10">
        <f t="shared" si="3"/>
        <v>9.0639210059999851</v>
      </c>
      <c r="Y10">
        <f t="shared" si="4"/>
        <v>9.4022812395999953</v>
      </c>
      <c r="Z10">
        <f t="shared" si="5"/>
        <v>10.034210547899978</v>
      </c>
      <c r="AA10">
        <f t="shared" si="6"/>
        <v>10.124545233999987</v>
      </c>
      <c r="AB10">
        <f t="shared" si="7"/>
        <v>10.133643867399984</v>
      </c>
      <c r="AC10">
        <f t="shared" si="8"/>
        <v>10.039716859649987</v>
      </c>
      <c r="AD10">
        <f t="shared" si="9"/>
        <v>8.3056410185899896</v>
      </c>
      <c r="AE10">
        <f t="shared" si="10"/>
        <v>8.4885142699399907</v>
      </c>
      <c r="AF10">
        <f t="shared" si="11"/>
        <v>4.47</v>
      </c>
      <c r="AH10" t="s">
        <v>24</v>
      </c>
      <c r="AI10">
        <v>4.47</v>
      </c>
      <c r="AL10">
        <v>2045</v>
      </c>
      <c r="AM10">
        <f>AD65</f>
        <v>4480.4923739712904</v>
      </c>
      <c r="AN10">
        <f>AD40</f>
        <v>3225.0458129029594</v>
      </c>
      <c r="AO10">
        <f>AN10-M3*44/12</f>
        <v>3225.0421305976365</v>
      </c>
      <c r="AP10" s="4">
        <f t="shared" si="12"/>
        <v>0.62344825163172246</v>
      </c>
      <c r="AQ10" s="8">
        <f t="shared" si="13"/>
        <v>0.54172121218775715</v>
      </c>
    </row>
    <row r="11" spans="1:46" x14ac:dyDescent="0.25">
      <c r="A11" t="s">
        <v>151</v>
      </c>
      <c r="B11" t="s">
        <v>44</v>
      </c>
      <c r="C11" t="s">
        <v>26</v>
      </c>
      <c r="D11">
        <v>0</v>
      </c>
      <c r="E11" s="2">
        <v>5.6893449999999902E-5</v>
      </c>
      <c r="F11" s="2">
        <v>7.2965599999999896E-5</v>
      </c>
      <c r="G11" s="2">
        <v>7.1030799999999896E-5</v>
      </c>
      <c r="H11" s="2">
        <v>7.1532330000000002E-5</v>
      </c>
      <c r="I11" s="2">
        <v>7.4395239999999998E-5</v>
      </c>
      <c r="J11" s="2">
        <v>7.5791849999999998E-5</v>
      </c>
      <c r="K11" s="2">
        <v>7.6870299999999995E-5</v>
      </c>
      <c r="L11" s="2">
        <v>7.7683499000000007E-5</v>
      </c>
      <c r="M11" s="2">
        <v>6.5166168999999995E-5</v>
      </c>
      <c r="N11" s="2">
        <v>6.7350531999999999E-5</v>
      </c>
      <c r="O11">
        <v>0</v>
      </c>
      <c r="P11">
        <v>0</v>
      </c>
      <c r="Q11">
        <v>0</v>
      </c>
      <c r="R11" t="s">
        <v>45</v>
      </c>
      <c r="T11" t="s">
        <v>28</v>
      </c>
      <c r="U11">
        <f t="shared" si="0"/>
        <v>0</v>
      </c>
      <c r="V11">
        <f t="shared" si="1"/>
        <v>0</v>
      </c>
      <c r="W11">
        <f t="shared" si="2"/>
        <v>0</v>
      </c>
      <c r="X11">
        <f t="shared" si="3"/>
        <v>0</v>
      </c>
      <c r="Y11">
        <f t="shared" si="4"/>
        <v>0</v>
      </c>
      <c r="Z11">
        <f t="shared" si="5"/>
        <v>0</v>
      </c>
      <c r="AA11">
        <f t="shared" si="6"/>
        <v>0</v>
      </c>
      <c r="AB11">
        <f t="shared" si="7"/>
        <v>0</v>
      </c>
      <c r="AC11">
        <f t="shared" si="8"/>
        <v>0</v>
      </c>
      <c r="AD11">
        <f t="shared" si="9"/>
        <v>0</v>
      </c>
      <c r="AE11">
        <f t="shared" si="10"/>
        <v>0</v>
      </c>
      <c r="AF11">
        <f t="shared" si="11"/>
        <v>0.124</v>
      </c>
      <c r="AH11" t="s">
        <v>28</v>
      </c>
      <c r="AI11">
        <v>0.124</v>
      </c>
      <c r="AL11">
        <v>2050</v>
      </c>
      <c r="AM11">
        <f>AE65</f>
        <v>4592.561321559695</v>
      </c>
      <c r="AN11">
        <f>AE40</f>
        <v>3296.4499031552809</v>
      </c>
      <c r="AO11" s="1">
        <f>AN11-N3*44/12</f>
        <v>3296.4461054594517</v>
      </c>
      <c r="AP11" s="4">
        <f t="shared" si="12"/>
        <v>0.63904233897848195</v>
      </c>
      <c r="AQ11" s="8">
        <f>AO11/AO$2</f>
        <v>0.55371517885572086</v>
      </c>
    </row>
    <row r="12" spans="1:46" x14ac:dyDescent="0.25">
      <c r="A12" t="s">
        <v>151</v>
      </c>
      <c r="B12" t="s">
        <v>44</v>
      </c>
      <c r="C12" t="s">
        <v>27</v>
      </c>
      <c r="D12">
        <v>1.1720810220000001E-3</v>
      </c>
      <c r="E12">
        <v>1.3081013345000001E-3</v>
      </c>
      <c r="F12">
        <v>1.0514541881999899E-3</v>
      </c>
      <c r="G12" s="2">
        <v>6.9709390999999905E-4</v>
      </c>
      <c r="H12" s="2">
        <v>5.7885912823599998E-4</v>
      </c>
      <c r="I12" s="2">
        <v>5.8128006166199896E-4</v>
      </c>
      <c r="J12" s="2">
        <v>5.4070627146800005E-4</v>
      </c>
      <c r="K12" s="2">
        <v>5.01903992032E-4</v>
      </c>
      <c r="L12" s="2">
        <v>5.0170883310299904E-4</v>
      </c>
      <c r="M12" s="2">
        <v>5.0810682103100005E-4</v>
      </c>
      <c r="N12" s="2">
        <v>5.1972943646899899E-4</v>
      </c>
      <c r="O12">
        <v>0</v>
      </c>
      <c r="P12">
        <v>0</v>
      </c>
      <c r="Q12">
        <v>0</v>
      </c>
      <c r="R12" t="s">
        <v>45</v>
      </c>
      <c r="T12" t="s">
        <v>30</v>
      </c>
      <c r="U12">
        <f t="shared" si="0"/>
        <v>0</v>
      </c>
      <c r="V12">
        <f t="shared" si="1"/>
        <v>0</v>
      </c>
      <c r="W12">
        <f t="shared" si="2"/>
        <v>0</v>
      </c>
      <c r="X12">
        <f t="shared" si="3"/>
        <v>0</v>
      </c>
      <c r="Y12">
        <f t="shared" si="4"/>
        <v>0</v>
      </c>
      <c r="Z12">
        <f t="shared" si="5"/>
        <v>0</v>
      </c>
      <c r="AA12">
        <f t="shared" si="6"/>
        <v>0</v>
      </c>
      <c r="AB12">
        <f t="shared" si="7"/>
        <v>0</v>
      </c>
      <c r="AC12">
        <f t="shared" si="8"/>
        <v>0</v>
      </c>
      <c r="AD12">
        <f t="shared" si="9"/>
        <v>0</v>
      </c>
      <c r="AE12">
        <f t="shared" si="10"/>
        <v>0</v>
      </c>
      <c r="AF12">
        <f t="shared" si="11"/>
        <v>3.22</v>
      </c>
      <c r="AH12" t="s">
        <v>30</v>
      </c>
      <c r="AI12">
        <v>3.22</v>
      </c>
    </row>
    <row r="13" spans="1:46" x14ac:dyDescent="0.25">
      <c r="A13" t="s">
        <v>151</v>
      </c>
      <c r="B13" t="s">
        <v>44</v>
      </c>
      <c r="C13" t="s">
        <v>29</v>
      </c>
      <c r="D13" s="2">
        <v>4.50142232645E-4</v>
      </c>
      <c r="E13" s="2">
        <v>6.1775288884500005E-4</v>
      </c>
      <c r="F13" s="2">
        <v>7.8821217131599996E-4</v>
      </c>
      <c r="G13">
        <v>1.0464794852579899E-3</v>
      </c>
      <c r="H13" s="2">
        <v>8.97553279452E-4</v>
      </c>
      <c r="I13" s="2">
        <v>8.8283218796199998E-4</v>
      </c>
      <c r="J13" s="2">
        <v>8.4261514911700001E-4</v>
      </c>
      <c r="K13" s="2">
        <v>8.1495726656499897E-4</v>
      </c>
      <c r="L13" s="2">
        <v>8.0134286266200002E-4</v>
      </c>
      <c r="M13" s="2">
        <v>8.5473995975999997E-4</v>
      </c>
      <c r="N13" s="2">
        <v>9.06159920248E-4</v>
      </c>
      <c r="O13">
        <v>0</v>
      </c>
      <c r="P13">
        <v>0</v>
      </c>
      <c r="Q13">
        <v>0</v>
      </c>
      <c r="R13" t="s">
        <v>45</v>
      </c>
      <c r="T13" t="s">
        <v>25</v>
      </c>
      <c r="U13">
        <f t="shared" si="0"/>
        <v>7.1279727959999926E-6</v>
      </c>
      <c r="V13">
        <f t="shared" si="1"/>
        <v>9.2547352939999997E-3</v>
      </c>
      <c r="W13">
        <f t="shared" si="2"/>
        <v>7.8838789719999827E-3</v>
      </c>
      <c r="X13">
        <f t="shared" si="3"/>
        <v>8.5840685839999858E-3</v>
      </c>
      <c r="Y13">
        <f t="shared" si="4"/>
        <v>8.9045151615999834E-3</v>
      </c>
      <c r="Z13">
        <f t="shared" si="5"/>
        <v>9.5029879138999983E-3</v>
      </c>
      <c r="AA13">
        <f t="shared" si="6"/>
        <v>9.5885398046999977E-3</v>
      </c>
      <c r="AB13">
        <f t="shared" si="7"/>
        <v>9.5971567894999974E-3</v>
      </c>
      <c r="AC13">
        <f t="shared" si="8"/>
        <v>9.5082038341299802E-3</v>
      </c>
      <c r="AD13">
        <f t="shared" si="9"/>
        <v>7.8659309381099874E-3</v>
      </c>
      <c r="AE13">
        <f t="shared" si="10"/>
        <v>8.0391207276699819E-3</v>
      </c>
      <c r="AF13">
        <f t="shared" si="11"/>
        <v>14.8</v>
      </c>
      <c r="AH13" t="s">
        <v>25</v>
      </c>
      <c r="AI13">
        <v>14.8</v>
      </c>
    </row>
    <row r="14" spans="1:46" x14ac:dyDescent="0.25">
      <c r="A14" t="s">
        <v>151</v>
      </c>
      <c r="B14" t="s">
        <v>44</v>
      </c>
      <c r="C14" t="s">
        <v>31</v>
      </c>
      <c r="D14">
        <v>3.9923274468881997E-2</v>
      </c>
      <c r="E14">
        <v>4.1537769795189999E-2</v>
      </c>
      <c r="F14">
        <v>2.4018307425504998E-2</v>
      </c>
      <c r="G14">
        <v>2.1281278011599999E-2</v>
      </c>
      <c r="H14">
        <v>1.7460820758479E-2</v>
      </c>
      <c r="I14">
        <v>1.7446273895077E-2</v>
      </c>
      <c r="J14">
        <v>1.61222007157849E-2</v>
      </c>
      <c r="K14">
        <v>1.3772191289020901E-2</v>
      </c>
      <c r="L14">
        <v>1.3501261076340899E-2</v>
      </c>
      <c r="M14">
        <v>1.3606845905253E-2</v>
      </c>
      <c r="N14">
        <v>1.3818577350333001E-2</v>
      </c>
      <c r="O14">
        <v>0</v>
      </c>
      <c r="P14">
        <v>0</v>
      </c>
      <c r="Q14">
        <v>0</v>
      </c>
      <c r="R14" t="s">
        <v>45</v>
      </c>
      <c r="T14" t="s">
        <v>33</v>
      </c>
      <c r="U14">
        <f t="shared" si="0"/>
        <v>0</v>
      </c>
      <c r="V14">
        <f t="shared" si="1"/>
        <v>0</v>
      </c>
      <c r="W14">
        <f t="shared" si="2"/>
        <v>0</v>
      </c>
      <c r="X14">
        <f t="shared" si="3"/>
        <v>0</v>
      </c>
      <c r="Y14">
        <f t="shared" si="4"/>
        <v>0</v>
      </c>
      <c r="Z14">
        <f t="shared" si="5"/>
        <v>0</v>
      </c>
      <c r="AA14">
        <f t="shared" si="6"/>
        <v>0</v>
      </c>
      <c r="AB14">
        <f t="shared" si="7"/>
        <v>0</v>
      </c>
      <c r="AC14">
        <f t="shared" si="8"/>
        <v>0</v>
      </c>
      <c r="AD14">
        <f t="shared" si="9"/>
        <v>0</v>
      </c>
      <c r="AE14">
        <f t="shared" si="10"/>
        <v>0</v>
      </c>
      <c r="AF14">
        <f t="shared" si="11"/>
        <v>9.81</v>
      </c>
      <c r="AH14" t="s">
        <v>33</v>
      </c>
      <c r="AI14">
        <v>9.81</v>
      </c>
    </row>
    <row r="15" spans="1:46" x14ac:dyDescent="0.25">
      <c r="A15" t="s">
        <v>151</v>
      </c>
      <c r="B15" t="s">
        <v>44</v>
      </c>
      <c r="C15" t="s">
        <v>32</v>
      </c>
      <c r="D15">
        <v>0.11910038152874799</v>
      </c>
      <c r="E15">
        <v>0.18096044419169999</v>
      </c>
      <c r="F15">
        <v>0.121359574858</v>
      </c>
      <c r="G15">
        <v>9.7052720121099903E-2</v>
      </c>
      <c r="H15">
        <v>7.5045045409539907E-2</v>
      </c>
      <c r="I15">
        <v>7.6394901299343995E-2</v>
      </c>
      <c r="J15">
        <v>7.2892486959095004E-2</v>
      </c>
      <c r="K15">
        <v>6.9876729289176001E-2</v>
      </c>
      <c r="L15">
        <v>7.0685857306823002E-2</v>
      </c>
      <c r="M15">
        <v>7.1888350072426901E-2</v>
      </c>
      <c r="N15">
        <v>7.3048375460402007E-2</v>
      </c>
      <c r="O15">
        <v>0</v>
      </c>
      <c r="P15">
        <v>0</v>
      </c>
      <c r="Q15">
        <v>0</v>
      </c>
      <c r="R15" t="s">
        <v>45</v>
      </c>
      <c r="T15" t="s">
        <v>35</v>
      </c>
      <c r="U15">
        <f t="shared" si="0"/>
        <v>0</v>
      </c>
      <c r="V15">
        <f t="shared" si="1"/>
        <v>0</v>
      </c>
      <c r="W15">
        <f t="shared" si="2"/>
        <v>0</v>
      </c>
      <c r="X15">
        <f t="shared" si="3"/>
        <v>0</v>
      </c>
      <c r="Y15">
        <f t="shared" si="4"/>
        <v>0</v>
      </c>
      <c r="Z15">
        <f t="shared" si="5"/>
        <v>0</v>
      </c>
      <c r="AA15">
        <f t="shared" si="6"/>
        <v>0</v>
      </c>
      <c r="AB15">
        <f t="shared" si="7"/>
        <v>0</v>
      </c>
      <c r="AC15">
        <f t="shared" si="8"/>
        <v>0</v>
      </c>
      <c r="AD15">
        <f t="shared" si="9"/>
        <v>0</v>
      </c>
      <c r="AE15">
        <f t="shared" si="10"/>
        <v>0</v>
      </c>
      <c r="AF15">
        <f t="shared" si="11"/>
        <v>1.03</v>
      </c>
      <c r="AH15" t="s">
        <v>35</v>
      </c>
      <c r="AI15">
        <v>1.03</v>
      </c>
    </row>
    <row r="16" spans="1:46" x14ac:dyDescent="0.25">
      <c r="A16" t="s">
        <v>151</v>
      </c>
      <c r="B16" t="s">
        <v>44</v>
      </c>
      <c r="C16" t="s">
        <v>34</v>
      </c>
      <c r="D16">
        <v>3.43510251656899E-3</v>
      </c>
      <c r="E16">
        <v>5.0291040754400001E-3</v>
      </c>
      <c r="F16">
        <v>2.2070078364599898E-3</v>
      </c>
      <c r="G16">
        <v>9.3568971565799897E-3</v>
      </c>
      <c r="H16">
        <v>8.2899911061980001E-3</v>
      </c>
      <c r="I16">
        <v>7.6293990027949902E-3</v>
      </c>
      <c r="J16">
        <v>6.6714586851189901E-3</v>
      </c>
      <c r="K16">
        <v>5.62091918137599E-3</v>
      </c>
      <c r="L16">
        <v>4.5941640944169903E-3</v>
      </c>
      <c r="M16">
        <v>4.5828218978769897E-3</v>
      </c>
      <c r="N16">
        <v>4.7564921492440002E-3</v>
      </c>
      <c r="O16">
        <v>0</v>
      </c>
      <c r="P16">
        <v>0</v>
      </c>
      <c r="Q16">
        <v>0</v>
      </c>
      <c r="R16" t="s">
        <v>45</v>
      </c>
      <c r="T16" t="s">
        <v>26</v>
      </c>
      <c r="U16">
        <f t="shared" si="0"/>
        <v>0</v>
      </c>
      <c r="V16">
        <f t="shared" si="1"/>
        <v>0.43531531274999957</v>
      </c>
      <c r="W16">
        <f t="shared" si="2"/>
        <v>0.60720548889999926</v>
      </c>
      <c r="X16">
        <f t="shared" si="3"/>
        <v>0.66113305549999968</v>
      </c>
      <c r="Y16">
        <f t="shared" si="4"/>
        <v>0.68581333443999881</v>
      </c>
      <c r="Z16">
        <f t="shared" si="5"/>
        <v>0.73190717731999799</v>
      </c>
      <c r="AA16">
        <f t="shared" si="6"/>
        <v>0.73849636713999967</v>
      </c>
      <c r="AB16">
        <f t="shared" si="7"/>
        <v>0.73916010980999969</v>
      </c>
      <c r="AC16">
        <f t="shared" si="8"/>
        <v>0.73230874637899934</v>
      </c>
      <c r="AD16">
        <f t="shared" si="9"/>
        <v>0.60582326777899853</v>
      </c>
      <c r="AE16">
        <f t="shared" si="10"/>
        <v>0.61916229494599972</v>
      </c>
      <c r="AF16">
        <f t="shared" si="11"/>
        <v>0.67500000000000004</v>
      </c>
      <c r="AH16" t="s">
        <v>26</v>
      </c>
      <c r="AI16">
        <v>0.67500000000000004</v>
      </c>
    </row>
    <row r="17" spans="1:35" x14ac:dyDescent="0.25">
      <c r="A17" t="s">
        <v>151</v>
      </c>
      <c r="B17" t="s">
        <v>44</v>
      </c>
      <c r="C17" t="s">
        <v>36</v>
      </c>
      <c r="D17">
        <v>9.9506523971770004E-3</v>
      </c>
      <c r="E17">
        <v>1.9555337465912901E-2</v>
      </c>
      <c r="F17">
        <v>1.656931027943E-2</v>
      </c>
      <c r="G17">
        <v>2.48229561623469E-2</v>
      </c>
      <c r="H17">
        <v>2.1612674640073E-2</v>
      </c>
      <c r="I17">
        <v>2.1258188558051901E-2</v>
      </c>
      <c r="J17">
        <v>2.0532623767190901E-2</v>
      </c>
      <c r="K17">
        <v>1.6682920924056901E-2</v>
      </c>
      <c r="L17">
        <v>1.5729341457302998E-2</v>
      </c>
      <c r="M17">
        <v>1.6276927693431999E-2</v>
      </c>
      <c r="N17">
        <v>1.7110375447024002E-2</v>
      </c>
      <c r="O17">
        <v>0</v>
      </c>
      <c r="P17">
        <v>0</v>
      </c>
      <c r="Q17">
        <v>0</v>
      </c>
      <c r="R17" t="s">
        <v>45</v>
      </c>
      <c r="T17" t="s">
        <v>38</v>
      </c>
      <c r="U17">
        <f t="shared" si="0"/>
        <v>0</v>
      </c>
      <c r="V17">
        <f t="shared" si="1"/>
        <v>0</v>
      </c>
      <c r="W17">
        <f t="shared" si="2"/>
        <v>0</v>
      </c>
      <c r="X17">
        <f t="shared" si="3"/>
        <v>0</v>
      </c>
      <c r="Y17">
        <f t="shared" si="4"/>
        <v>0</v>
      </c>
      <c r="Z17">
        <f t="shared" si="5"/>
        <v>0</v>
      </c>
      <c r="AA17">
        <f t="shared" si="6"/>
        <v>0</v>
      </c>
      <c r="AB17">
        <f t="shared" si="7"/>
        <v>0</v>
      </c>
      <c r="AC17">
        <f t="shared" si="8"/>
        <v>0</v>
      </c>
      <c r="AD17">
        <f t="shared" si="9"/>
        <v>0</v>
      </c>
      <c r="AE17">
        <f t="shared" si="10"/>
        <v>0</v>
      </c>
      <c r="AF17">
        <f t="shared" si="11"/>
        <v>0.79400000000000004</v>
      </c>
      <c r="AH17" t="s">
        <v>38</v>
      </c>
      <c r="AI17">
        <v>0.79400000000000004</v>
      </c>
    </row>
    <row r="18" spans="1:35" x14ac:dyDescent="0.25">
      <c r="A18" t="s">
        <v>151</v>
      </c>
      <c r="B18" t="s">
        <v>44</v>
      </c>
      <c r="C18" t="s">
        <v>37</v>
      </c>
      <c r="D18">
        <v>8.4681652470089998E-3</v>
      </c>
      <c r="E18">
        <v>1.3504633884094E-2</v>
      </c>
      <c r="F18">
        <v>7.124106744046E-3</v>
      </c>
      <c r="G18">
        <v>1.6473620693838901E-2</v>
      </c>
      <c r="H18">
        <v>1.4154730834423999E-2</v>
      </c>
      <c r="I18">
        <v>1.3274978581524899E-2</v>
      </c>
      <c r="J18">
        <v>1.1948375485971901E-2</v>
      </c>
      <c r="K18">
        <v>1.0004064480116001E-2</v>
      </c>
      <c r="L18">
        <v>8.6444752052339899E-3</v>
      </c>
      <c r="M18">
        <v>8.7669799287329892E-3</v>
      </c>
      <c r="N18">
        <v>9.1770649942899997E-3</v>
      </c>
      <c r="O18">
        <v>0</v>
      </c>
      <c r="P18">
        <v>0</v>
      </c>
      <c r="Q18">
        <v>0</v>
      </c>
      <c r="R18" t="s">
        <v>45</v>
      </c>
      <c r="T18" t="s">
        <v>27</v>
      </c>
      <c r="U18">
        <f t="shared" si="0"/>
        <v>0.35315748931063468</v>
      </c>
      <c r="V18">
        <f t="shared" si="1"/>
        <v>0.35101139941673859</v>
      </c>
      <c r="W18">
        <f t="shared" si="2"/>
        <v>0.30761204827425981</v>
      </c>
      <c r="X18">
        <f t="shared" si="3"/>
        <v>0.22433051617408981</v>
      </c>
      <c r="Y18">
        <f t="shared" si="4"/>
        <v>0.20479086086625464</v>
      </c>
      <c r="Z18">
        <f t="shared" si="5"/>
        <v>0.21041836146474074</v>
      </c>
      <c r="AA18">
        <f t="shared" si="6"/>
        <v>0.20938698708346085</v>
      </c>
      <c r="AB18">
        <f t="shared" si="7"/>
        <v>0.20934409233436663</v>
      </c>
      <c r="AC18">
        <f t="shared" si="8"/>
        <v>0.20996238244364476</v>
      </c>
      <c r="AD18">
        <f t="shared" si="9"/>
        <v>0.21285961742404472</v>
      </c>
      <c r="AE18">
        <f t="shared" si="10"/>
        <v>0.21772906213047355</v>
      </c>
      <c r="AF18">
        <f t="shared" si="11"/>
        <v>298</v>
      </c>
      <c r="AH18" t="s">
        <v>27</v>
      </c>
      <c r="AI18">
        <v>298</v>
      </c>
    </row>
    <row r="19" spans="1:35" x14ac:dyDescent="0.25">
      <c r="A19" t="s">
        <v>151</v>
      </c>
      <c r="B19" t="s">
        <v>44</v>
      </c>
      <c r="C19" t="s">
        <v>39</v>
      </c>
      <c r="D19">
        <v>1.107398038944E-2</v>
      </c>
      <c r="E19">
        <v>4.7528391561295E-2</v>
      </c>
      <c r="F19">
        <v>1.1382670036958999E-2</v>
      </c>
      <c r="G19">
        <v>8.0632738769210004E-3</v>
      </c>
      <c r="H19">
        <v>5.5414590682499997E-3</v>
      </c>
      <c r="I19">
        <v>5.658568126706E-3</v>
      </c>
      <c r="J19">
        <v>5.5171287104710002E-3</v>
      </c>
      <c r="K19">
        <v>5.3628401969909997E-3</v>
      </c>
      <c r="L19">
        <v>5.4016417430789998E-3</v>
      </c>
      <c r="M19">
        <v>5.5064795650899999E-3</v>
      </c>
      <c r="N19">
        <v>5.6472697767760002E-3</v>
      </c>
      <c r="O19">
        <v>0</v>
      </c>
      <c r="P19">
        <v>0</v>
      </c>
      <c r="Q19">
        <v>0</v>
      </c>
      <c r="R19" t="s">
        <v>45</v>
      </c>
      <c r="T19" t="s">
        <v>29</v>
      </c>
      <c r="U19">
        <f t="shared" si="0"/>
        <v>0.46800663470215376</v>
      </c>
      <c r="V19">
        <f t="shared" si="1"/>
        <v>0.4039747482157186</v>
      </c>
      <c r="W19">
        <f t="shared" si="2"/>
        <v>0.33047029558114854</v>
      </c>
      <c r="X19">
        <f t="shared" si="3"/>
        <v>0.35118556777530363</v>
      </c>
      <c r="Y19">
        <f t="shared" si="4"/>
        <v>0.29865212074457764</v>
      </c>
      <c r="Z19">
        <f t="shared" si="5"/>
        <v>0.28853613033241482</v>
      </c>
      <c r="AA19">
        <f t="shared" si="6"/>
        <v>0.26163840272711764</v>
      </c>
      <c r="AB19">
        <f t="shared" si="7"/>
        <v>0.26866192001936973</v>
      </c>
      <c r="AC19">
        <f t="shared" si="8"/>
        <v>0.24567405064442174</v>
      </c>
      <c r="AD19">
        <f t="shared" si="9"/>
        <v>0.2412784944947278</v>
      </c>
      <c r="AE19">
        <f t="shared" si="10"/>
        <v>0.24640908893420868</v>
      </c>
      <c r="AF19">
        <f t="shared" si="11"/>
        <v>0</v>
      </c>
      <c r="AH19" t="s">
        <v>29</v>
      </c>
      <c r="AI19">
        <v>0</v>
      </c>
    </row>
    <row r="20" spans="1:35" x14ac:dyDescent="0.25">
      <c r="A20" t="s">
        <v>151</v>
      </c>
      <c r="B20" t="s">
        <v>47</v>
      </c>
      <c r="C20" t="s">
        <v>16</v>
      </c>
      <c r="D20">
        <v>9.0810698130759995E-3</v>
      </c>
      <c r="E20">
        <v>5.7854406309399897E-3</v>
      </c>
      <c r="F20">
        <v>1.3489288211919999E-2</v>
      </c>
      <c r="G20">
        <v>1.3943894543763999E-2</v>
      </c>
      <c r="H20">
        <v>1.3380015125139E-2</v>
      </c>
      <c r="I20">
        <v>1.3374999087119E-2</v>
      </c>
      <c r="J20">
        <v>1.3909060378545E-2</v>
      </c>
      <c r="K20">
        <v>1.4170431496563E-2</v>
      </c>
      <c r="L20">
        <v>1.4780327905029899E-2</v>
      </c>
      <c r="M20">
        <v>1.5016144826574001E-2</v>
      </c>
      <c r="N20">
        <v>1.4948116754171899E-2</v>
      </c>
      <c r="O20">
        <v>0</v>
      </c>
      <c r="P20">
        <v>0</v>
      </c>
      <c r="Q20">
        <v>0</v>
      </c>
      <c r="R20" t="s">
        <v>45</v>
      </c>
      <c r="T20" t="s">
        <v>31</v>
      </c>
      <c r="U20">
        <f t="shared" si="0"/>
        <v>19.618937627506057</v>
      </c>
      <c r="V20">
        <f t="shared" si="1"/>
        <v>12.454478096718278</v>
      </c>
      <c r="W20">
        <f t="shared" si="2"/>
        <v>10.066976393747568</v>
      </c>
      <c r="X20">
        <f t="shared" si="3"/>
        <v>10.547787498970667</v>
      </c>
      <c r="Y20">
        <f t="shared" si="4"/>
        <v>8.4896224459853364</v>
      </c>
      <c r="Z20">
        <f t="shared" si="5"/>
        <v>8.2041148208794361</v>
      </c>
      <c r="AA20">
        <f t="shared" si="6"/>
        <v>7.8299084630460705</v>
      </c>
      <c r="AB20">
        <f t="shared" si="7"/>
        <v>8.1266275985490246</v>
      </c>
      <c r="AC20">
        <f t="shared" si="8"/>
        <v>8.1229131793933291</v>
      </c>
      <c r="AD20">
        <f t="shared" si="9"/>
        <v>8.3545007472087036</v>
      </c>
      <c r="AE20">
        <f t="shared" si="10"/>
        <v>8.6986254626167803</v>
      </c>
      <c r="AF20">
        <f t="shared" si="11"/>
        <v>0</v>
      </c>
      <c r="AH20" t="s">
        <v>31</v>
      </c>
      <c r="AI20">
        <v>0</v>
      </c>
    </row>
    <row r="21" spans="1:35" x14ac:dyDescent="0.25">
      <c r="A21" t="s">
        <v>151</v>
      </c>
      <c r="B21" t="s">
        <v>47</v>
      </c>
      <c r="C21" t="s">
        <v>17</v>
      </c>
      <c r="D21">
        <v>0.12708245475999999</v>
      </c>
      <c r="E21">
        <v>0.13764592984099999</v>
      </c>
      <c r="F21">
        <v>0.164167853128</v>
      </c>
      <c r="G21">
        <v>0.16198349985659999</v>
      </c>
      <c r="H21">
        <v>0.166954183922991</v>
      </c>
      <c r="I21">
        <v>0.17187964037699599</v>
      </c>
      <c r="J21">
        <v>0.17643016172912501</v>
      </c>
      <c r="K21">
        <v>0.180278246399419</v>
      </c>
      <c r="L21">
        <v>0.18383924536236701</v>
      </c>
      <c r="M21">
        <v>0.18731006862376801</v>
      </c>
      <c r="N21">
        <v>0.19070154801677899</v>
      </c>
      <c r="O21">
        <v>0</v>
      </c>
      <c r="P21">
        <v>0</v>
      </c>
      <c r="Q21">
        <v>0</v>
      </c>
      <c r="R21" t="s">
        <v>45</v>
      </c>
      <c r="T21" t="s">
        <v>32</v>
      </c>
      <c r="U21">
        <f t="shared" si="0"/>
        <v>26.446432236555076</v>
      </c>
      <c r="V21">
        <f t="shared" si="1"/>
        <v>20.210865298489889</v>
      </c>
      <c r="W21">
        <f t="shared" si="2"/>
        <v>14.41965354122862</v>
      </c>
      <c r="X21">
        <f t="shared" si="3"/>
        <v>11.633038064102221</v>
      </c>
      <c r="Y21">
        <f t="shared" si="4"/>
        <v>9.4577511914217904</v>
      </c>
      <c r="Z21">
        <f t="shared" si="5"/>
        <v>8.7628999999424675</v>
      </c>
      <c r="AA21">
        <f t="shared" si="6"/>
        <v>7.8825957863062772</v>
      </c>
      <c r="AB21">
        <f t="shared" si="7"/>
        <v>6.7793587387313519</v>
      </c>
      <c r="AC21">
        <f t="shared" si="8"/>
        <v>6.3476555573664992</v>
      </c>
      <c r="AD21">
        <f t="shared" si="9"/>
        <v>6.2689407257657495</v>
      </c>
      <c r="AE21">
        <f t="shared" si="10"/>
        <v>6.2655676262217836</v>
      </c>
      <c r="AF21">
        <f t="shared" si="11"/>
        <v>0</v>
      </c>
      <c r="AH21" t="s">
        <v>32</v>
      </c>
      <c r="AI21">
        <v>0</v>
      </c>
    </row>
    <row r="22" spans="1:35" x14ac:dyDescent="0.25">
      <c r="A22" t="s">
        <v>151</v>
      </c>
      <c r="B22" t="s">
        <v>47</v>
      </c>
      <c r="C22" t="s">
        <v>19</v>
      </c>
      <c r="D22">
        <v>2.3736870408052</v>
      </c>
      <c r="E22">
        <v>1.2680401791172999</v>
      </c>
      <c r="F22">
        <v>0.78761566439949904</v>
      </c>
      <c r="G22">
        <v>0.67572808855489996</v>
      </c>
      <c r="H22">
        <v>0.56305993018879197</v>
      </c>
      <c r="I22">
        <v>0.48951543895274102</v>
      </c>
      <c r="J22">
        <v>0.406634687682909</v>
      </c>
      <c r="K22">
        <v>0.35833306050660102</v>
      </c>
      <c r="L22">
        <v>0.32585290622315699</v>
      </c>
      <c r="M22">
        <v>0.32491848324503497</v>
      </c>
      <c r="N22">
        <v>0.320086451613736</v>
      </c>
      <c r="O22">
        <v>0</v>
      </c>
      <c r="P22">
        <v>0</v>
      </c>
      <c r="Q22">
        <v>0</v>
      </c>
      <c r="R22" t="s">
        <v>45</v>
      </c>
      <c r="T22" t="s">
        <v>34</v>
      </c>
      <c r="U22">
        <f t="shared" si="0"/>
        <v>0.72493719186421124</v>
      </c>
      <c r="V22">
        <f t="shared" si="1"/>
        <v>0.59854633613867203</v>
      </c>
      <c r="W22">
        <f t="shared" si="2"/>
        <v>0.53682305307025568</v>
      </c>
      <c r="X22">
        <f t="shared" si="3"/>
        <v>0.75169306131172042</v>
      </c>
      <c r="Y22">
        <f t="shared" si="4"/>
        <v>0.65400485760661631</v>
      </c>
      <c r="Z22">
        <f t="shared" si="5"/>
        <v>0.61083289473540758</v>
      </c>
      <c r="AA22">
        <f t="shared" si="6"/>
        <v>0.54423906632419428</v>
      </c>
      <c r="AB22">
        <f t="shared" si="7"/>
        <v>0.56477157454754123</v>
      </c>
      <c r="AC22">
        <f t="shared" si="8"/>
        <v>0.47958739286737134</v>
      </c>
      <c r="AD22">
        <f t="shared" si="9"/>
        <v>0.42855859834139032</v>
      </c>
      <c r="AE22">
        <f t="shared" si="10"/>
        <v>0.41141669056756375</v>
      </c>
      <c r="AF22">
        <f t="shared" si="11"/>
        <v>0</v>
      </c>
      <c r="AH22" t="s">
        <v>34</v>
      </c>
      <c r="AI22">
        <v>0</v>
      </c>
    </row>
    <row r="23" spans="1:35" x14ac:dyDescent="0.25">
      <c r="A23" t="s">
        <v>151</v>
      </c>
      <c r="B23" t="s">
        <v>47</v>
      </c>
      <c r="C23" t="s">
        <v>21</v>
      </c>
      <c r="D23">
        <v>30.9348481241299</v>
      </c>
      <c r="E23">
        <v>40.004705741699901</v>
      </c>
      <c r="F23">
        <v>36.839516677099901</v>
      </c>
      <c r="G23">
        <v>32.765804322900003</v>
      </c>
      <c r="H23">
        <v>26.186662693135599</v>
      </c>
      <c r="I23">
        <v>24.001210448909902</v>
      </c>
      <c r="J23">
        <v>20.3355244391398</v>
      </c>
      <c r="K23">
        <v>19.046513184645601</v>
      </c>
      <c r="L23">
        <v>17.703144431355099</v>
      </c>
      <c r="M23">
        <v>17.049229408863901</v>
      </c>
      <c r="N23">
        <v>17.2470842814941</v>
      </c>
      <c r="O23">
        <v>0</v>
      </c>
      <c r="P23">
        <v>0</v>
      </c>
      <c r="Q23">
        <v>0</v>
      </c>
      <c r="R23" t="s">
        <v>46</v>
      </c>
      <c r="T23" t="s">
        <v>36</v>
      </c>
      <c r="U23">
        <f t="shared" si="0"/>
        <v>3.0250910417455787</v>
      </c>
      <c r="V23">
        <f t="shared" si="1"/>
        <v>3.1432149779890479</v>
      </c>
      <c r="W23">
        <f t="shared" si="2"/>
        <v>3.970879296779199</v>
      </c>
      <c r="X23">
        <f t="shared" si="3"/>
        <v>3.1487490450936186</v>
      </c>
      <c r="Y23">
        <f t="shared" si="4"/>
        <v>2.4878034880947664</v>
      </c>
      <c r="Z23">
        <f t="shared" si="5"/>
        <v>2.5508819045346036</v>
      </c>
      <c r="AA23">
        <f t="shared" si="6"/>
        <v>2.5760433291951146</v>
      </c>
      <c r="AB23">
        <f t="shared" si="7"/>
        <v>2.6345755488047664</v>
      </c>
      <c r="AC23">
        <f t="shared" si="8"/>
        <v>2.7214326837487395</v>
      </c>
      <c r="AD23">
        <f t="shared" si="9"/>
        <v>2.8557529666176626</v>
      </c>
      <c r="AE23">
        <f t="shared" si="10"/>
        <v>3.0006631499896681</v>
      </c>
      <c r="AF23">
        <f t="shared" si="11"/>
        <v>0</v>
      </c>
      <c r="AH23" t="s">
        <v>36</v>
      </c>
      <c r="AI23">
        <v>0</v>
      </c>
    </row>
    <row r="24" spans="1:35" x14ac:dyDescent="0.25">
      <c r="A24" t="s">
        <v>151</v>
      </c>
      <c r="B24" t="s">
        <v>47</v>
      </c>
      <c r="C24" t="s">
        <v>22</v>
      </c>
      <c r="D24">
        <v>0</v>
      </c>
      <c r="E24">
        <v>0.13543838999999999</v>
      </c>
      <c r="F24">
        <v>0.2345593</v>
      </c>
      <c r="G24">
        <v>0.22506909999999999</v>
      </c>
      <c r="H24">
        <v>0.23356154000000001</v>
      </c>
      <c r="I24">
        <v>0.24870049999999999</v>
      </c>
      <c r="J24">
        <v>0.25206298999999999</v>
      </c>
      <c r="K24">
        <v>0.25208814000000002</v>
      </c>
      <c r="L24">
        <v>0.25020895999999898</v>
      </c>
      <c r="M24">
        <v>0.20750654999999901</v>
      </c>
      <c r="N24">
        <v>0.212579609</v>
      </c>
      <c r="O24">
        <v>0</v>
      </c>
      <c r="P24">
        <v>0</v>
      </c>
      <c r="Q24">
        <v>0</v>
      </c>
      <c r="R24" t="s">
        <v>45</v>
      </c>
      <c r="T24" t="s">
        <v>37</v>
      </c>
      <c r="U24">
        <f t="shared" si="0"/>
        <v>2.113737719694222</v>
      </c>
      <c r="V24">
        <f t="shared" si="1"/>
        <v>2.110887992191512</v>
      </c>
      <c r="W24">
        <f t="shared" si="2"/>
        <v>1.7980958610253377</v>
      </c>
      <c r="X24">
        <f t="shared" si="3"/>
        <v>1.5058211471889742</v>
      </c>
      <c r="Y24">
        <f t="shared" si="4"/>
        <v>1.2463434595160783</v>
      </c>
      <c r="Z24">
        <f t="shared" si="5"/>
        <v>1.2164344305786337</v>
      </c>
      <c r="AA24">
        <f t="shared" si="6"/>
        <v>1.1686909843104978</v>
      </c>
      <c r="AB24">
        <f t="shared" si="7"/>
        <v>1.1280287050191096</v>
      </c>
      <c r="AC24">
        <f t="shared" si="8"/>
        <v>1.1114882285517795</v>
      </c>
      <c r="AD24">
        <f t="shared" si="9"/>
        <v>1.1431434576377668</v>
      </c>
      <c r="AE24">
        <f t="shared" si="10"/>
        <v>1.178230672110957</v>
      </c>
      <c r="AF24">
        <f t="shared" si="11"/>
        <v>0</v>
      </c>
      <c r="AH24" t="s">
        <v>37</v>
      </c>
      <c r="AI24">
        <v>0</v>
      </c>
    </row>
    <row r="25" spans="1:35" x14ac:dyDescent="0.25">
      <c r="A25" t="s">
        <v>151</v>
      </c>
      <c r="B25" t="s">
        <v>47</v>
      </c>
      <c r="C25" t="s">
        <v>23</v>
      </c>
      <c r="D25" s="2">
        <v>4.1447360000000003E-8</v>
      </c>
      <c r="E25">
        <v>0.79244499999999995</v>
      </c>
      <c r="F25">
        <v>1.0532747999999901</v>
      </c>
      <c r="G25">
        <v>1.0106596999999999</v>
      </c>
      <c r="H25">
        <v>1.0487938999999999</v>
      </c>
      <c r="I25">
        <v>1.1167741999999901</v>
      </c>
      <c r="J25">
        <v>1.1318759999999899</v>
      </c>
      <c r="K25">
        <v>1.1319874999999999</v>
      </c>
      <c r="L25">
        <v>1.1235495</v>
      </c>
      <c r="M25">
        <v>0.93179657999999999</v>
      </c>
      <c r="N25">
        <v>0.95457702</v>
      </c>
      <c r="O25">
        <v>0</v>
      </c>
      <c r="P25">
        <v>0</v>
      </c>
      <c r="Q25">
        <v>0</v>
      </c>
      <c r="R25" t="s">
        <v>45</v>
      </c>
      <c r="T25" t="s">
        <v>40</v>
      </c>
      <c r="U25">
        <f t="shared" si="0"/>
        <v>1.0133400699999999</v>
      </c>
      <c r="V25">
        <f t="shared" si="1"/>
        <v>0.36518580899999997</v>
      </c>
      <c r="W25">
        <f t="shared" si="2"/>
        <v>0.25880370000000003</v>
      </c>
      <c r="X25">
        <f t="shared" si="3"/>
        <v>0.18758760599999999</v>
      </c>
      <c r="Y25">
        <f t="shared" si="4"/>
        <v>0.17170423400000001</v>
      </c>
      <c r="Z25">
        <f t="shared" si="5"/>
        <v>0.182048614</v>
      </c>
      <c r="AA25">
        <f t="shared" si="6"/>
        <v>0.18592762800000001</v>
      </c>
      <c r="AB25">
        <f t="shared" si="7"/>
        <v>0.18156929100000002</v>
      </c>
      <c r="AC25">
        <f t="shared" si="8"/>
        <v>0.17621716799999998</v>
      </c>
      <c r="AD25">
        <f t="shared" si="9"/>
        <v>0.17715459399999997</v>
      </c>
      <c r="AE25">
        <f t="shared" si="10"/>
        <v>0.18323842700000004</v>
      </c>
      <c r="AF25">
        <f t="shared" si="11"/>
        <v>22.8</v>
      </c>
      <c r="AH25" t="s">
        <v>40</v>
      </c>
      <c r="AI25">
        <v>22.8</v>
      </c>
    </row>
    <row r="26" spans="1:35" x14ac:dyDescent="0.25">
      <c r="A26" t="s">
        <v>151</v>
      </c>
      <c r="B26" t="s">
        <v>47</v>
      </c>
      <c r="C26" t="s">
        <v>24</v>
      </c>
      <c r="D26">
        <v>0</v>
      </c>
      <c r="E26">
        <v>0.16639959999999901</v>
      </c>
      <c r="F26">
        <v>0.25398110000000002</v>
      </c>
      <c r="G26">
        <v>0.24370539999999999</v>
      </c>
      <c r="H26">
        <v>0.25290129</v>
      </c>
      <c r="I26">
        <v>0.26929262999999998</v>
      </c>
      <c r="J26">
        <v>0.27293442999999901</v>
      </c>
      <c r="K26">
        <v>0.27296137999999998</v>
      </c>
      <c r="L26">
        <v>0.27092669000000003</v>
      </c>
      <c r="M26">
        <v>0.224688689999999</v>
      </c>
      <c r="N26">
        <v>0.23018150000000001</v>
      </c>
      <c r="O26">
        <v>0</v>
      </c>
      <c r="P26">
        <v>0</v>
      </c>
      <c r="Q26">
        <v>0</v>
      </c>
      <c r="R26" t="s">
        <v>45</v>
      </c>
      <c r="T26" t="s">
        <v>41</v>
      </c>
      <c r="U26">
        <f t="shared" si="0"/>
        <v>0</v>
      </c>
      <c r="V26">
        <f t="shared" si="1"/>
        <v>0</v>
      </c>
      <c r="W26">
        <f t="shared" si="2"/>
        <v>0</v>
      </c>
      <c r="X26">
        <f t="shared" si="3"/>
        <v>0</v>
      </c>
      <c r="Y26">
        <f t="shared" si="4"/>
        <v>0</v>
      </c>
      <c r="Z26">
        <f t="shared" si="5"/>
        <v>0</v>
      </c>
      <c r="AA26">
        <f t="shared" si="6"/>
        <v>0</v>
      </c>
      <c r="AB26">
        <f t="shared" si="7"/>
        <v>0</v>
      </c>
      <c r="AC26">
        <f t="shared" si="8"/>
        <v>0</v>
      </c>
      <c r="AD26">
        <f t="shared" si="9"/>
        <v>0</v>
      </c>
      <c r="AE26">
        <f t="shared" si="10"/>
        <v>0</v>
      </c>
      <c r="AF26">
        <f t="shared" si="11"/>
        <v>0</v>
      </c>
      <c r="AH26" t="s">
        <v>41</v>
      </c>
      <c r="AI26">
        <v>0</v>
      </c>
    </row>
    <row r="27" spans="1:35" x14ac:dyDescent="0.25">
      <c r="A27" t="s">
        <v>151</v>
      </c>
      <c r="B27" t="s">
        <v>47</v>
      </c>
      <c r="C27" t="s">
        <v>25</v>
      </c>
      <c r="D27" s="2">
        <v>2.0865899999999999E-7</v>
      </c>
      <c r="E27" s="2">
        <v>2.5778310000000002E-4</v>
      </c>
      <c r="F27" s="2">
        <v>2.4053479999999901E-4</v>
      </c>
      <c r="G27" s="2">
        <v>2.3080339999999999E-4</v>
      </c>
      <c r="H27" s="2">
        <v>2.3951227E-4</v>
      </c>
      <c r="I27" s="2">
        <v>2.5503640999999998E-4</v>
      </c>
      <c r="J27" s="2">
        <v>2.5848480999999998E-4</v>
      </c>
      <c r="K27" s="2">
        <v>2.5851045999999999E-4</v>
      </c>
      <c r="L27" s="2">
        <v>2.5658364E-4</v>
      </c>
      <c r="M27" s="2">
        <v>2.1279354E-4</v>
      </c>
      <c r="N27" s="2">
        <v>2.1799560399999999E-4</v>
      </c>
      <c r="O27">
        <v>0</v>
      </c>
      <c r="P27">
        <v>0</v>
      </c>
      <c r="Q27">
        <v>0</v>
      </c>
      <c r="R27" t="s">
        <v>45</v>
      </c>
      <c r="T27" t="s">
        <v>39</v>
      </c>
      <c r="U27">
        <f t="shared" si="0"/>
        <v>22.60767431572642</v>
      </c>
      <c r="V27">
        <f t="shared" si="1"/>
        <v>14.805611104822242</v>
      </c>
      <c r="W27">
        <f t="shared" si="2"/>
        <v>8.4815624641621525</v>
      </c>
      <c r="X27">
        <f t="shared" si="3"/>
        <v>4.3547539343329058</v>
      </c>
      <c r="Y27">
        <f t="shared" si="4"/>
        <v>2.5302455980901937</v>
      </c>
      <c r="Z27">
        <f t="shared" si="5"/>
        <v>2.3697592706216848</v>
      </c>
      <c r="AA27">
        <f t="shared" si="6"/>
        <v>2.1813816126807231</v>
      </c>
      <c r="AB27">
        <f t="shared" si="7"/>
        <v>2.0240530811642019</v>
      </c>
      <c r="AC27">
        <f t="shared" si="8"/>
        <v>1.96872221116083</v>
      </c>
      <c r="AD27">
        <f t="shared" si="9"/>
        <v>1.9863390420494715</v>
      </c>
      <c r="AE27">
        <f t="shared" si="10"/>
        <v>2.0189803695230522</v>
      </c>
      <c r="AF27">
        <f>SUMIF(AH27:AH125, T27, AI27:AI125)</f>
        <v>0</v>
      </c>
      <c r="AH27" t="s">
        <v>91</v>
      </c>
      <c r="AI27">
        <v>25</v>
      </c>
    </row>
    <row r="28" spans="1:35" x14ac:dyDescent="0.25">
      <c r="A28" t="s">
        <v>151</v>
      </c>
      <c r="B28" t="s">
        <v>47</v>
      </c>
      <c r="C28" t="s">
        <v>26</v>
      </c>
      <c r="D28">
        <v>0</v>
      </c>
      <c r="E28">
        <v>1.2125359999999899E-2</v>
      </c>
      <c r="F28">
        <v>1.85257299999999E-2</v>
      </c>
      <c r="G28">
        <v>1.7776139999999999E-2</v>
      </c>
      <c r="H28">
        <v>1.8446886999999999E-2</v>
      </c>
      <c r="I28">
        <v>1.96425649999999E-2</v>
      </c>
      <c r="J28">
        <v>1.9908156E-2</v>
      </c>
      <c r="K28">
        <v>1.9910129999999901E-2</v>
      </c>
      <c r="L28">
        <v>1.9761734999999999E-2</v>
      </c>
      <c r="M28">
        <v>1.6389060699999999E-2</v>
      </c>
      <c r="N28">
        <v>1.6789716900000001E-2</v>
      </c>
      <c r="O28">
        <v>0</v>
      </c>
      <c r="P28">
        <v>0</v>
      </c>
      <c r="Q28">
        <v>0</v>
      </c>
      <c r="R28" t="s">
        <v>45</v>
      </c>
      <c r="T28" t="s">
        <v>91</v>
      </c>
      <c r="U28">
        <f t="shared" si="0"/>
        <v>8.7286815023000006</v>
      </c>
      <c r="V28">
        <f t="shared" si="1"/>
        <v>9.5610248408999894</v>
      </c>
      <c r="W28">
        <f t="shared" si="2"/>
        <v>9.8314100987999993</v>
      </c>
      <c r="X28">
        <f t="shared" si="3"/>
        <v>9.6484473471999905</v>
      </c>
      <c r="Y28">
        <f t="shared" si="4"/>
        <v>10.10716932853</v>
      </c>
      <c r="Z28">
        <f t="shared" si="5"/>
        <v>10.526228252009901</v>
      </c>
      <c r="AA28">
        <f t="shared" si="6"/>
        <v>10.9839175638499</v>
      </c>
      <c r="AB28">
        <f t="shared" si="7"/>
        <v>11.150950841914</v>
      </c>
      <c r="AC28">
        <f t="shared" si="8"/>
        <v>11.407914546999899</v>
      </c>
      <c r="AD28">
        <f t="shared" si="9"/>
        <v>11.746191179209999</v>
      </c>
      <c r="AE28">
        <f t="shared" si="10"/>
        <v>12.103931908764</v>
      </c>
      <c r="AF28">
        <v>25</v>
      </c>
      <c r="AH28" t="s">
        <v>92</v>
      </c>
      <c r="AI28">
        <v>25</v>
      </c>
    </row>
    <row r="29" spans="1:35" x14ac:dyDescent="0.25">
      <c r="A29" t="s">
        <v>151</v>
      </c>
      <c r="B29" t="s">
        <v>47</v>
      </c>
      <c r="C29" t="s">
        <v>27</v>
      </c>
      <c r="D29">
        <v>7.2479946229999899E-3</v>
      </c>
      <c r="E29">
        <v>7.8060353482000003E-3</v>
      </c>
      <c r="F29">
        <v>7.2327861517000004E-3</v>
      </c>
      <c r="G29">
        <v>4.150354153E-3</v>
      </c>
      <c r="H29">
        <v>3.8429983552730001E-3</v>
      </c>
      <c r="I29">
        <v>3.8656775345319999E-3</v>
      </c>
      <c r="J29">
        <v>3.8992325375189901E-3</v>
      </c>
      <c r="K29">
        <v>3.84618798765E-3</v>
      </c>
      <c r="L29">
        <v>3.88330310999599E-3</v>
      </c>
      <c r="M29">
        <v>3.9694247052889896E-3</v>
      </c>
      <c r="N29">
        <v>4.0415567369299996E-3</v>
      </c>
      <c r="O29">
        <v>0</v>
      </c>
      <c r="P29">
        <v>0</v>
      </c>
      <c r="Q29">
        <v>0</v>
      </c>
      <c r="R29" t="s">
        <v>45</v>
      </c>
      <c r="T29" t="s">
        <v>92</v>
      </c>
      <c r="U29">
        <f t="shared" si="0"/>
        <v>7.5968556189642003E-2</v>
      </c>
      <c r="V29">
        <f t="shared" si="1"/>
        <v>5.7147059787025001E-2</v>
      </c>
      <c r="W29">
        <f t="shared" si="2"/>
        <v>5.99078533326899E-2</v>
      </c>
      <c r="X29">
        <f t="shared" si="3"/>
        <v>6.6174032017025999E-2</v>
      </c>
      <c r="Y29">
        <f t="shared" si="4"/>
        <v>3.8084321093003901E-2</v>
      </c>
      <c r="Z29">
        <f t="shared" si="5"/>
        <v>2.854698952105E-2</v>
      </c>
      <c r="AA29">
        <f t="shared" si="6"/>
        <v>2.9384705893948999E-2</v>
      </c>
      <c r="AB29">
        <f t="shared" si="7"/>
        <v>2.8850739868369901E-2</v>
      </c>
      <c r="AC29">
        <f t="shared" si="8"/>
        <v>2.9147149281198E-2</v>
      </c>
      <c r="AD29">
        <f t="shared" si="9"/>
        <v>2.9431399285039E-2</v>
      </c>
      <c r="AE29">
        <f t="shared" si="10"/>
        <v>2.9897503079285001E-2</v>
      </c>
      <c r="AF29">
        <v>25</v>
      </c>
      <c r="AH29" t="s">
        <v>96</v>
      </c>
      <c r="AI29">
        <v>298</v>
      </c>
    </row>
    <row r="30" spans="1:35" x14ac:dyDescent="0.25">
      <c r="A30" t="s">
        <v>151</v>
      </c>
      <c r="B30" t="s">
        <v>47</v>
      </c>
      <c r="C30" t="s">
        <v>29</v>
      </c>
      <c r="D30">
        <v>6.68009461341599E-3</v>
      </c>
      <c r="E30">
        <v>5.6789982942799999E-3</v>
      </c>
      <c r="F30">
        <v>5.2706060948579997E-3</v>
      </c>
      <c r="G30">
        <v>4.6996645200340003E-3</v>
      </c>
      <c r="H30">
        <v>4.1644579374019997E-3</v>
      </c>
      <c r="I30">
        <v>4.2092076565879901E-3</v>
      </c>
      <c r="J30">
        <v>4.0675184231549902E-3</v>
      </c>
      <c r="K30">
        <v>4.0300171107200003E-3</v>
      </c>
      <c r="L30">
        <v>4.0240791917559903E-3</v>
      </c>
      <c r="M30">
        <v>4.2074797744920001E-3</v>
      </c>
      <c r="N30">
        <v>4.4089886328960003E-3</v>
      </c>
      <c r="O30">
        <v>0</v>
      </c>
      <c r="P30">
        <v>0</v>
      </c>
      <c r="Q30">
        <v>0</v>
      </c>
      <c r="R30" t="s">
        <v>45</v>
      </c>
      <c r="T30" t="s">
        <v>96</v>
      </c>
      <c r="U30">
        <f t="shared" si="0"/>
        <v>1.19389787819895</v>
      </c>
      <c r="V30">
        <f t="shared" si="1"/>
        <v>1.1829396385359801</v>
      </c>
      <c r="W30">
        <f t="shared" si="2"/>
        <v>1.2108415397219401</v>
      </c>
      <c r="X30">
        <f t="shared" si="3"/>
        <v>1.29600013078587</v>
      </c>
      <c r="Y30">
        <f t="shared" si="4"/>
        <v>1.3467953185604999</v>
      </c>
      <c r="Z30">
        <f t="shared" si="5"/>
        <v>1.3903513886740999</v>
      </c>
      <c r="AA30">
        <f t="shared" si="6"/>
        <v>1.42927914034728</v>
      </c>
      <c r="AB30">
        <f t="shared" si="7"/>
        <v>1.3910435722372501</v>
      </c>
      <c r="AC30">
        <f t="shared" si="8"/>
        <v>1.39288752774937</v>
      </c>
      <c r="AD30">
        <f t="shared" si="9"/>
        <v>1.4141870246438899</v>
      </c>
      <c r="AE30">
        <f t="shared" si="10"/>
        <v>1.4437784713677</v>
      </c>
      <c r="AF30">
        <v>298</v>
      </c>
      <c r="AH30" t="s">
        <v>97</v>
      </c>
      <c r="AI30">
        <v>298</v>
      </c>
    </row>
    <row r="31" spans="1:35" x14ac:dyDescent="0.25">
      <c r="A31" t="s">
        <v>151</v>
      </c>
      <c r="B31" t="s">
        <v>47</v>
      </c>
      <c r="C31" t="s">
        <v>31</v>
      </c>
      <c r="D31">
        <v>0.36183448767299897</v>
      </c>
      <c r="E31">
        <v>0.26197789927624998</v>
      </c>
      <c r="F31">
        <v>0.14526428538010999</v>
      </c>
      <c r="G31">
        <v>0.13409352597295901</v>
      </c>
      <c r="H31">
        <v>0.101889254582588</v>
      </c>
      <c r="I31">
        <v>9.9098714213378E-2</v>
      </c>
      <c r="J31">
        <v>9.7199921231789999E-2</v>
      </c>
      <c r="K31">
        <v>9.7549552276199894E-2</v>
      </c>
      <c r="L31">
        <v>9.9653191406168004E-2</v>
      </c>
      <c r="M31">
        <v>0.103223182429861</v>
      </c>
      <c r="N31">
        <v>0.105561463364557</v>
      </c>
      <c r="O31">
        <v>0</v>
      </c>
      <c r="P31">
        <v>0</v>
      </c>
      <c r="Q31">
        <v>0</v>
      </c>
      <c r="R31" t="s">
        <v>45</v>
      </c>
      <c r="T31" t="s">
        <v>97</v>
      </c>
      <c r="U31">
        <f t="shared" si="0"/>
        <v>1.30472165929299E-3</v>
      </c>
      <c r="V31">
        <f t="shared" si="1"/>
        <v>9.819041999219989E-4</v>
      </c>
      <c r="W31">
        <f t="shared" si="2"/>
        <v>1.0293406768489999E-3</v>
      </c>
      <c r="X31">
        <f t="shared" si="3"/>
        <v>1.1370066206769999E-3</v>
      </c>
      <c r="Y31">
        <f t="shared" si="4"/>
        <v>6.54364808569E-4</v>
      </c>
      <c r="Z31">
        <f t="shared" si="5"/>
        <v>4.9049308063599901E-4</v>
      </c>
      <c r="AA31">
        <f t="shared" si="6"/>
        <v>5.0488629734299904E-4</v>
      </c>
      <c r="AB31">
        <f t="shared" si="7"/>
        <v>4.9571163721799899E-4</v>
      </c>
      <c r="AC31">
        <f t="shared" si="8"/>
        <v>5.0080399864200001E-4</v>
      </c>
      <c r="AD31">
        <f t="shared" si="9"/>
        <v>5.0568817486400003E-4</v>
      </c>
      <c r="AE31">
        <f t="shared" si="10"/>
        <v>5.1369700053500002E-4</v>
      </c>
      <c r="AF31">
        <v>298</v>
      </c>
    </row>
    <row r="32" spans="1:35" x14ac:dyDescent="0.25">
      <c r="A32" t="s">
        <v>151</v>
      </c>
      <c r="B32" t="s">
        <v>47</v>
      </c>
      <c r="C32" t="s">
        <v>32</v>
      </c>
      <c r="D32">
        <v>0.59020112711199901</v>
      </c>
      <c r="E32">
        <v>0.41529701968299998</v>
      </c>
      <c r="F32">
        <v>0.2865867330536</v>
      </c>
      <c r="G32">
        <v>0.218248825664799</v>
      </c>
      <c r="H32">
        <v>0.160447112602049</v>
      </c>
      <c r="I32">
        <v>0.14657549623701899</v>
      </c>
      <c r="J32">
        <v>0.13264660527234701</v>
      </c>
      <c r="K32">
        <v>0.12160192261606299</v>
      </c>
      <c r="L32">
        <v>0.12079519322827099</v>
      </c>
      <c r="M32">
        <v>0.123701145982031</v>
      </c>
      <c r="N32">
        <v>0.128063372437589</v>
      </c>
      <c r="O32">
        <v>0</v>
      </c>
      <c r="P32">
        <v>0</v>
      </c>
      <c r="Q32">
        <v>0</v>
      </c>
      <c r="R32" t="s">
        <v>45</v>
      </c>
    </row>
    <row r="33" spans="1:31" x14ac:dyDescent="0.25">
      <c r="A33" t="s">
        <v>151</v>
      </c>
      <c r="B33" t="s">
        <v>47</v>
      </c>
      <c r="C33" t="s">
        <v>34</v>
      </c>
      <c r="D33">
        <v>1.5490434266899999E-2</v>
      </c>
      <c r="E33">
        <v>8.57138391271999E-3</v>
      </c>
      <c r="F33">
        <v>1.05079861459699E-2</v>
      </c>
      <c r="G33">
        <v>1.171221397212E-2</v>
      </c>
      <c r="H33">
        <v>1.1210705595850899E-2</v>
      </c>
      <c r="I33">
        <v>1.0933804372298E-2</v>
      </c>
      <c r="J33">
        <v>1.06405528806729E-2</v>
      </c>
      <c r="K33">
        <v>1.02204707541269E-2</v>
      </c>
      <c r="L33">
        <v>9.9221800962699894E-3</v>
      </c>
      <c r="M33">
        <v>9.7657329357810005E-3</v>
      </c>
      <c r="N33">
        <v>9.5018129017340001E-3</v>
      </c>
      <c r="O33">
        <v>0</v>
      </c>
      <c r="P33">
        <v>0</v>
      </c>
      <c r="Q33">
        <v>0</v>
      </c>
      <c r="R33" t="s">
        <v>45</v>
      </c>
    </row>
    <row r="34" spans="1:31" x14ac:dyDescent="0.25">
      <c r="A34" t="s">
        <v>151</v>
      </c>
      <c r="B34" t="s">
        <v>47</v>
      </c>
      <c r="C34" t="s">
        <v>36</v>
      </c>
      <c r="D34">
        <v>7.5302573985359902E-2</v>
      </c>
      <c r="E34">
        <v>8.3830495656790002E-2</v>
      </c>
      <c r="F34">
        <v>9.9336940315789907E-2</v>
      </c>
      <c r="G34">
        <v>8.2793417525480001E-2</v>
      </c>
      <c r="H34">
        <v>6.8290865633341899E-2</v>
      </c>
      <c r="I34">
        <v>7.0042308252979996E-2</v>
      </c>
      <c r="J34">
        <v>7.2304237287514006E-2</v>
      </c>
      <c r="K34">
        <v>7.4427127026804998E-2</v>
      </c>
      <c r="L34">
        <v>7.6970441172785994E-2</v>
      </c>
      <c r="M34">
        <v>7.9570462551248999E-2</v>
      </c>
      <c r="N34">
        <v>8.1887040630829994E-2</v>
      </c>
      <c r="O34">
        <v>0</v>
      </c>
      <c r="P34">
        <v>0</v>
      </c>
      <c r="Q34">
        <v>0</v>
      </c>
      <c r="R34" t="s">
        <v>45</v>
      </c>
      <c r="T34" t="s">
        <v>2</v>
      </c>
      <c r="U34">
        <v>1990</v>
      </c>
      <c r="V34" s="1">
        <v>2005</v>
      </c>
      <c r="W34">
        <v>2010</v>
      </c>
      <c r="X34">
        <v>2015</v>
      </c>
      <c r="Y34">
        <v>2020</v>
      </c>
      <c r="Z34" s="1">
        <v>2025</v>
      </c>
      <c r="AA34">
        <v>2030</v>
      </c>
      <c r="AB34">
        <v>2035</v>
      </c>
      <c r="AC34">
        <v>2040</v>
      </c>
      <c r="AD34">
        <v>2045</v>
      </c>
      <c r="AE34">
        <v>2050</v>
      </c>
    </row>
    <row r="35" spans="1:31" x14ac:dyDescent="0.25">
      <c r="A35" t="s">
        <v>151</v>
      </c>
      <c r="B35" t="s">
        <v>47</v>
      </c>
      <c r="C35" t="s">
        <v>37</v>
      </c>
      <c r="D35">
        <v>5.2679536442779999E-2</v>
      </c>
      <c r="E35">
        <v>5.98765718584E-2</v>
      </c>
      <c r="F35">
        <v>5.5106092578439902E-2</v>
      </c>
      <c r="G35">
        <v>5.0220102439879899E-2</v>
      </c>
      <c r="H35">
        <v>4.3198112392851998E-2</v>
      </c>
      <c r="I35">
        <v>4.32411526965049E-2</v>
      </c>
      <c r="J35">
        <v>4.3487301428749001E-2</v>
      </c>
      <c r="K35">
        <v>4.3740479073401999E-2</v>
      </c>
      <c r="L35">
        <v>4.4369596126989E-2</v>
      </c>
      <c r="M35">
        <v>4.5128345264904897E-2</v>
      </c>
      <c r="N35">
        <v>4.5562453913622E-2</v>
      </c>
      <c r="O35">
        <v>0</v>
      </c>
      <c r="P35">
        <v>0</v>
      </c>
      <c r="Q35">
        <v>0</v>
      </c>
      <c r="R35" t="s">
        <v>45</v>
      </c>
      <c r="T35" t="s">
        <v>16</v>
      </c>
      <c r="U35">
        <f t="shared" ref="U35:AE50" si="14">U2*$AF2</f>
        <v>0</v>
      </c>
      <c r="V35" s="1">
        <f t="shared" si="14"/>
        <v>0</v>
      </c>
      <c r="W35">
        <f t="shared" si="14"/>
        <v>0</v>
      </c>
      <c r="X35">
        <f t="shared" si="14"/>
        <v>0</v>
      </c>
      <c r="Y35">
        <f t="shared" si="14"/>
        <v>0</v>
      </c>
      <c r="Z35" s="1">
        <f t="shared" si="14"/>
        <v>0</v>
      </c>
      <c r="AA35">
        <f t="shared" si="14"/>
        <v>0</v>
      </c>
      <c r="AB35">
        <f t="shared" si="14"/>
        <v>0</v>
      </c>
      <c r="AC35">
        <f t="shared" si="14"/>
        <v>0</v>
      </c>
      <c r="AD35">
        <f t="shared" si="14"/>
        <v>0</v>
      </c>
      <c r="AE35">
        <f t="shared" si="14"/>
        <v>0</v>
      </c>
    </row>
    <row r="36" spans="1:31" x14ac:dyDescent="0.25">
      <c r="A36" t="s">
        <v>151</v>
      </c>
      <c r="B36" t="s">
        <v>47</v>
      </c>
      <c r="C36" t="s">
        <v>39</v>
      </c>
      <c r="D36">
        <v>0.65060503304352901</v>
      </c>
      <c r="E36">
        <v>0.50866203873582905</v>
      </c>
      <c r="F36">
        <v>0.29974724254037999</v>
      </c>
      <c r="G36">
        <v>0.13920959884366901</v>
      </c>
      <c r="H36">
        <v>5.9429736050394998E-2</v>
      </c>
      <c r="I36">
        <v>6.0785034875747997E-2</v>
      </c>
      <c r="J36">
        <v>6.3018492849672994E-2</v>
      </c>
      <c r="K36">
        <v>6.5813805529610997E-2</v>
      </c>
      <c r="L36">
        <v>6.9435379589749005E-2</v>
      </c>
      <c r="M36">
        <v>7.3619811773886906E-2</v>
      </c>
      <c r="N36">
        <v>7.7949148696165996E-2</v>
      </c>
      <c r="O36">
        <v>0</v>
      </c>
      <c r="P36">
        <v>0</v>
      </c>
      <c r="Q36">
        <v>0</v>
      </c>
      <c r="R36" t="s">
        <v>45</v>
      </c>
      <c r="T36" t="s">
        <v>18</v>
      </c>
      <c r="U36">
        <f t="shared" si="14"/>
        <v>0</v>
      </c>
      <c r="V36" s="1">
        <f t="shared" si="14"/>
        <v>0</v>
      </c>
      <c r="W36">
        <f t="shared" si="14"/>
        <v>0</v>
      </c>
      <c r="X36">
        <f t="shared" si="14"/>
        <v>0</v>
      </c>
      <c r="Y36">
        <f t="shared" si="14"/>
        <v>0</v>
      </c>
      <c r="Z36" s="1">
        <f t="shared" si="14"/>
        <v>0</v>
      </c>
      <c r="AA36">
        <f t="shared" si="14"/>
        <v>0</v>
      </c>
      <c r="AB36">
        <f t="shared" si="14"/>
        <v>0</v>
      </c>
      <c r="AC36">
        <f t="shared" si="14"/>
        <v>0</v>
      </c>
      <c r="AD36">
        <f t="shared" si="14"/>
        <v>0</v>
      </c>
      <c r="AE36">
        <f t="shared" si="14"/>
        <v>0</v>
      </c>
    </row>
    <row r="37" spans="1:31" x14ac:dyDescent="0.25">
      <c r="A37" t="s">
        <v>151</v>
      </c>
      <c r="B37" t="s">
        <v>48</v>
      </c>
      <c r="C37" t="s">
        <v>16</v>
      </c>
      <c r="D37">
        <v>7.4378228712350001E-3</v>
      </c>
      <c r="E37">
        <v>4.5837959960199903E-3</v>
      </c>
      <c r="F37">
        <v>3.66776523671E-3</v>
      </c>
      <c r="G37">
        <v>7.3206923202000004E-3</v>
      </c>
      <c r="H37">
        <v>6.8054024806360001E-3</v>
      </c>
      <c r="I37">
        <v>6.7527645362430002E-3</v>
      </c>
      <c r="J37">
        <v>6.8474616460339902E-3</v>
      </c>
      <c r="K37">
        <v>6.8338274135759996E-3</v>
      </c>
      <c r="L37">
        <v>7.0371624699569896E-3</v>
      </c>
      <c r="M37">
        <v>7.0533187371589999E-3</v>
      </c>
      <c r="N37">
        <v>6.92432100228899E-3</v>
      </c>
      <c r="O37">
        <v>0</v>
      </c>
      <c r="P37">
        <v>0</v>
      </c>
      <c r="Q37">
        <v>0</v>
      </c>
      <c r="R37" t="s">
        <v>45</v>
      </c>
      <c r="T37" t="s">
        <v>20</v>
      </c>
      <c r="U37">
        <f t="shared" si="14"/>
        <v>0</v>
      </c>
      <c r="V37" s="1">
        <f t="shared" si="14"/>
        <v>0</v>
      </c>
      <c r="W37">
        <f t="shared" si="14"/>
        <v>0</v>
      </c>
      <c r="X37">
        <f t="shared" si="14"/>
        <v>0</v>
      </c>
      <c r="Y37">
        <f t="shared" si="14"/>
        <v>0</v>
      </c>
      <c r="Z37" s="1">
        <f t="shared" si="14"/>
        <v>0</v>
      </c>
      <c r="AA37">
        <f t="shared" si="14"/>
        <v>0</v>
      </c>
      <c r="AB37">
        <f t="shared" si="14"/>
        <v>0</v>
      </c>
      <c r="AC37">
        <f t="shared" si="14"/>
        <v>0</v>
      </c>
      <c r="AD37">
        <f t="shared" si="14"/>
        <v>0</v>
      </c>
      <c r="AE37">
        <f t="shared" si="14"/>
        <v>0</v>
      </c>
    </row>
    <row r="38" spans="1:31" x14ac:dyDescent="0.25">
      <c r="A38" t="s">
        <v>151</v>
      </c>
      <c r="B38" t="s">
        <v>48</v>
      </c>
      <c r="C38" t="s">
        <v>17</v>
      </c>
      <c r="D38">
        <v>7.0605755120000002E-2</v>
      </c>
      <c r="E38">
        <v>7.0260842894900005E-2</v>
      </c>
      <c r="F38">
        <v>0.1033621678102</v>
      </c>
      <c r="G38">
        <v>8.8880502149499996E-2</v>
      </c>
      <c r="H38">
        <v>9.1616187474023003E-2</v>
      </c>
      <c r="I38">
        <v>9.4433467695478002E-2</v>
      </c>
      <c r="J38">
        <v>9.6919782603063998E-2</v>
      </c>
      <c r="K38">
        <v>9.9117285924506998E-2</v>
      </c>
      <c r="L38">
        <v>0.10135608116027001</v>
      </c>
      <c r="M38">
        <v>0.103693134778973</v>
      </c>
      <c r="N38">
        <v>0.10602827197277501</v>
      </c>
      <c r="O38">
        <v>0</v>
      </c>
      <c r="P38">
        <v>0</v>
      </c>
      <c r="Q38">
        <v>0</v>
      </c>
      <c r="R38" t="s">
        <v>45</v>
      </c>
      <c r="T38" t="s">
        <v>17</v>
      </c>
      <c r="U38">
        <f t="shared" si="14"/>
        <v>557.79084389364823</v>
      </c>
      <c r="V38" s="1">
        <f t="shared" si="14"/>
        <v>442.26421937043739</v>
      </c>
      <c r="W38">
        <f t="shared" si="14"/>
        <v>438.4514532829474</v>
      </c>
      <c r="X38">
        <f t="shared" si="14"/>
        <v>406.30210172361484</v>
      </c>
      <c r="Y38">
        <f t="shared" si="14"/>
        <v>371.88571299477667</v>
      </c>
      <c r="Z38" s="1">
        <f t="shared" si="14"/>
        <v>362.09424119388285</v>
      </c>
      <c r="AA38">
        <f t="shared" si="14"/>
        <v>354.49741009051672</v>
      </c>
      <c r="AB38">
        <f t="shared" si="14"/>
        <v>356.45252292160137</v>
      </c>
      <c r="AC38">
        <f t="shared" si="14"/>
        <v>360.72282359833861</v>
      </c>
      <c r="AD38">
        <f t="shared" si="14"/>
        <v>358.25306150778317</v>
      </c>
      <c r="AE38">
        <f t="shared" si="14"/>
        <v>377.04769177073348</v>
      </c>
    </row>
    <row r="39" spans="1:31" x14ac:dyDescent="0.25">
      <c r="A39" t="s">
        <v>151</v>
      </c>
      <c r="B39" t="s">
        <v>48</v>
      </c>
      <c r="C39" t="s">
        <v>19</v>
      </c>
      <c r="D39">
        <v>1.3937121779399999</v>
      </c>
      <c r="E39">
        <v>0.69149623180649999</v>
      </c>
      <c r="F39">
        <v>0.43712637526069997</v>
      </c>
      <c r="G39">
        <v>0.37520102926560001</v>
      </c>
      <c r="H39">
        <v>0.31829713488867001</v>
      </c>
      <c r="I39">
        <v>0.27772132299216701</v>
      </c>
      <c r="J39">
        <v>0.22733307688292201</v>
      </c>
      <c r="K39">
        <v>0.20095970187435799</v>
      </c>
      <c r="L39">
        <v>0.18345005460092201</v>
      </c>
      <c r="M39">
        <v>0.18267041159598699</v>
      </c>
      <c r="N39">
        <v>0.17855985826507301</v>
      </c>
      <c r="O39">
        <v>0</v>
      </c>
      <c r="P39">
        <v>0</v>
      </c>
      <c r="Q39">
        <v>0</v>
      </c>
      <c r="R39" t="s">
        <v>45</v>
      </c>
      <c r="T39" t="s">
        <v>19</v>
      </c>
      <c r="U39">
        <f t="shared" si="14"/>
        <v>0</v>
      </c>
      <c r="V39" s="1">
        <f t="shared" si="14"/>
        <v>0</v>
      </c>
      <c r="W39">
        <f t="shared" si="14"/>
        <v>0</v>
      </c>
      <c r="X39">
        <f t="shared" si="14"/>
        <v>0</v>
      </c>
      <c r="Y39">
        <f t="shared" si="14"/>
        <v>0</v>
      </c>
      <c r="Z39" s="1">
        <f t="shared" si="14"/>
        <v>0</v>
      </c>
      <c r="AA39">
        <f t="shared" si="14"/>
        <v>0</v>
      </c>
      <c r="AB39">
        <f t="shared" si="14"/>
        <v>0</v>
      </c>
      <c r="AC39">
        <f t="shared" si="14"/>
        <v>0</v>
      </c>
      <c r="AD39">
        <f t="shared" si="14"/>
        <v>0</v>
      </c>
      <c r="AE39">
        <f t="shared" si="14"/>
        <v>0</v>
      </c>
    </row>
    <row r="40" spans="1:31" x14ac:dyDescent="0.25">
      <c r="A40" t="s">
        <v>151</v>
      </c>
      <c r="B40" t="s">
        <v>48</v>
      </c>
      <c r="C40" t="s">
        <v>21</v>
      </c>
      <c r="D40">
        <v>13.8541136398</v>
      </c>
      <c r="E40">
        <v>15.9324092373999</v>
      </c>
      <c r="F40">
        <v>17.812571299999998</v>
      </c>
      <c r="G40">
        <v>15.7811740799999</v>
      </c>
      <c r="H40">
        <v>13.2232097548578</v>
      </c>
      <c r="I40">
        <v>11.581363962057001</v>
      </c>
      <c r="J40">
        <v>9.0666440247337192</v>
      </c>
      <c r="K40">
        <v>8.1445939132552194</v>
      </c>
      <c r="L40">
        <v>6.9273466656034097</v>
      </c>
      <c r="M40">
        <v>6.6779919875825096</v>
      </c>
      <c r="N40">
        <v>6.9366840207043898</v>
      </c>
      <c r="O40">
        <v>0</v>
      </c>
      <c r="P40">
        <v>0</v>
      </c>
      <c r="Q40">
        <v>0</v>
      </c>
      <c r="R40" t="s">
        <v>46</v>
      </c>
      <c r="T40" t="s">
        <v>21</v>
      </c>
      <c r="U40">
        <f t="shared" si="14"/>
        <v>5067.0413339158858</v>
      </c>
      <c r="V40" s="1">
        <f t="shared" si="14"/>
        <v>5953.3400411548009</v>
      </c>
      <c r="W40">
        <f t="shared" si="14"/>
        <v>5548.2109388332829</v>
      </c>
      <c r="X40">
        <f t="shared" si="14"/>
        <v>5188.9106805011907</v>
      </c>
      <c r="Y40">
        <f t="shared" si="14"/>
        <v>4308.7035553287596</v>
      </c>
      <c r="Z40" s="1">
        <f t="shared" si="14"/>
        <v>4060.1024399602625</v>
      </c>
      <c r="AA40">
        <f t="shared" si="14"/>
        <v>3565.0014404223671</v>
      </c>
      <c r="AB40">
        <f t="shared" si="14"/>
        <v>3340.9507106215719</v>
      </c>
      <c r="AC40">
        <f t="shared" si="14"/>
        <v>3163.1434989795785</v>
      </c>
      <c r="AD40">
        <f t="shared" si="14"/>
        <v>3225.0458129029594</v>
      </c>
      <c r="AE40">
        <f t="shared" si="14"/>
        <v>3296.4499031552809</v>
      </c>
    </row>
    <row r="41" spans="1:31" x14ac:dyDescent="0.25">
      <c r="A41" t="s">
        <v>151</v>
      </c>
      <c r="B41" t="s">
        <v>48</v>
      </c>
      <c r="C41" t="s">
        <v>22</v>
      </c>
      <c r="D41">
        <v>0</v>
      </c>
      <c r="E41">
        <v>7.9569899999999999E-2</v>
      </c>
      <c r="F41">
        <v>0.11274381999999999</v>
      </c>
      <c r="G41">
        <v>0.10878</v>
      </c>
      <c r="H41">
        <v>0.11067689999999999</v>
      </c>
      <c r="I41">
        <v>0.1163497</v>
      </c>
      <c r="J41">
        <v>0.117400529999999</v>
      </c>
      <c r="K41">
        <v>0.11788636</v>
      </c>
      <c r="L41">
        <v>0.11725521999999999</v>
      </c>
      <c r="M41">
        <v>9.7406184000000007E-2</v>
      </c>
      <c r="N41">
        <v>0.100163924</v>
      </c>
      <c r="O41">
        <v>0</v>
      </c>
      <c r="P41">
        <v>0</v>
      </c>
      <c r="Q41">
        <v>0</v>
      </c>
      <c r="R41" t="s">
        <v>45</v>
      </c>
      <c r="T41" t="s">
        <v>22</v>
      </c>
      <c r="U41">
        <f t="shared" si="14"/>
        <v>0</v>
      </c>
      <c r="V41" s="1">
        <f t="shared" si="14"/>
        <v>17.018426774299982</v>
      </c>
      <c r="W41">
        <f t="shared" si="14"/>
        <v>26.90801978549996</v>
      </c>
      <c r="X41">
        <f t="shared" si="14"/>
        <v>29.297784722499994</v>
      </c>
      <c r="Y41">
        <f t="shared" si="14"/>
        <v>30.391486914249974</v>
      </c>
      <c r="Z41" s="1">
        <f t="shared" si="14"/>
        <v>32.434113834849981</v>
      </c>
      <c r="AA41">
        <f t="shared" si="14"/>
        <v>32.726103680899996</v>
      </c>
      <c r="AB41">
        <f t="shared" si="14"/>
        <v>32.755514604399949</v>
      </c>
      <c r="AC41">
        <f t="shared" si="14"/>
        <v>32.45191314987995</v>
      </c>
      <c r="AD41">
        <f t="shared" si="14"/>
        <v>26.846764691669971</v>
      </c>
      <c r="AE41">
        <f t="shared" si="14"/>
        <v>27.437870409494948</v>
      </c>
    </row>
    <row r="42" spans="1:31" x14ac:dyDescent="0.25">
      <c r="A42" t="s">
        <v>151</v>
      </c>
      <c r="B42" t="s">
        <v>48</v>
      </c>
      <c r="C42" t="s">
        <v>23</v>
      </c>
      <c r="D42" s="2">
        <v>2.2704427E-8</v>
      </c>
      <c r="E42">
        <v>0.46555999999999997</v>
      </c>
      <c r="F42">
        <v>0.50627</v>
      </c>
      <c r="G42">
        <v>0.48847019999999902</v>
      </c>
      <c r="H42">
        <v>0.49698910000000002</v>
      </c>
      <c r="I42">
        <v>0.52246219999999899</v>
      </c>
      <c r="J42">
        <v>0.52718005000000001</v>
      </c>
      <c r="K42">
        <v>0.52936269999999896</v>
      </c>
      <c r="L42">
        <v>0.52652821000000005</v>
      </c>
      <c r="M42">
        <v>0.43739782999999999</v>
      </c>
      <c r="N42">
        <v>0.44978059999999997</v>
      </c>
      <c r="O42">
        <v>0</v>
      </c>
      <c r="P42">
        <v>0</v>
      </c>
      <c r="Q42">
        <v>0</v>
      </c>
      <c r="R42" t="s">
        <v>45</v>
      </c>
      <c r="T42" t="s">
        <v>23</v>
      </c>
      <c r="U42">
        <f t="shared" si="14"/>
        <v>2.0242872249599984E-6</v>
      </c>
      <c r="V42" s="1">
        <f t="shared" si="14"/>
        <v>40.683124052999993</v>
      </c>
      <c r="W42">
        <f t="shared" si="14"/>
        <v>49.367285673419929</v>
      </c>
      <c r="X42">
        <f t="shared" si="14"/>
        <v>53.751716960369968</v>
      </c>
      <c r="Y42">
        <f t="shared" si="14"/>
        <v>55.758282718709957</v>
      </c>
      <c r="Z42" s="1">
        <f t="shared" si="14"/>
        <v>59.505814974319954</v>
      </c>
      <c r="AA42">
        <f t="shared" si="14"/>
        <v>60.041529573739929</v>
      </c>
      <c r="AB42">
        <f t="shared" si="14"/>
        <v>60.095477372072949</v>
      </c>
      <c r="AC42">
        <f t="shared" si="14"/>
        <v>59.538490625756943</v>
      </c>
      <c r="AD42">
        <f t="shared" si="14"/>
        <v>49.254889414216187</v>
      </c>
      <c r="AE42">
        <f t="shared" si="14"/>
        <v>50.339385781398938</v>
      </c>
    </row>
    <row r="43" spans="1:31" x14ac:dyDescent="0.25">
      <c r="A43" t="s">
        <v>151</v>
      </c>
      <c r="B43" t="s">
        <v>48</v>
      </c>
      <c r="C43" t="s">
        <v>24</v>
      </c>
      <c r="D43">
        <v>0</v>
      </c>
      <c r="E43">
        <v>9.7759659999999901E-2</v>
      </c>
      <c r="F43">
        <v>0.12207932000000001</v>
      </c>
      <c r="G43">
        <v>0.11778722999999899</v>
      </c>
      <c r="H43">
        <v>0.119841289999999</v>
      </c>
      <c r="I43">
        <v>0.125983649999999</v>
      </c>
      <c r="J43">
        <v>0.12712148000000001</v>
      </c>
      <c r="K43">
        <v>0.12764781</v>
      </c>
      <c r="L43">
        <v>0.12696410999999999</v>
      </c>
      <c r="M43">
        <v>0.10547163799999899</v>
      </c>
      <c r="N43">
        <v>0.108457806999999</v>
      </c>
      <c r="O43">
        <v>0</v>
      </c>
      <c r="P43">
        <v>0</v>
      </c>
      <c r="Q43">
        <v>0</v>
      </c>
      <c r="R43" t="s">
        <v>45</v>
      </c>
      <c r="T43" t="s">
        <v>24</v>
      </c>
      <c r="U43">
        <f t="shared" si="14"/>
        <v>0</v>
      </c>
      <c r="V43" s="1">
        <f t="shared" si="14"/>
        <v>26.703576413849976</v>
      </c>
      <c r="W43">
        <f t="shared" si="14"/>
        <v>37.210918667819982</v>
      </c>
      <c r="X43">
        <f t="shared" si="14"/>
        <v>40.515726896819928</v>
      </c>
      <c r="Y43">
        <f t="shared" si="14"/>
        <v>42.028197141011979</v>
      </c>
      <c r="Z43" s="1">
        <f t="shared" si="14"/>
        <v>44.852921149112895</v>
      </c>
      <c r="AA43">
        <f t="shared" si="14"/>
        <v>45.256717195979938</v>
      </c>
      <c r="AB43">
        <f t="shared" si="14"/>
        <v>45.297388087277923</v>
      </c>
      <c r="AC43">
        <f t="shared" si="14"/>
        <v>44.877534362635437</v>
      </c>
      <c r="AD43">
        <f t="shared" si="14"/>
        <v>37.126215353097251</v>
      </c>
      <c r="AE43">
        <f t="shared" si="14"/>
        <v>37.943658786631758</v>
      </c>
    </row>
    <row r="44" spans="1:31" x14ac:dyDescent="0.25">
      <c r="A44" t="s">
        <v>151</v>
      </c>
      <c r="B44" t="s">
        <v>48</v>
      </c>
      <c r="C44" t="s">
        <v>25</v>
      </c>
      <c r="D44" s="2">
        <v>1.143013E-7</v>
      </c>
      <c r="E44" s="2">
        <v>1.5144710000000001E-4</v>
      </c>
      <c r="F44" s="2">
        <v>1.1561625E-4</v>
      </c>
      <c r="G44" s="2">
        <v>1.1155138E-4</v>
      </c>
      <c r="H44" s="2">
        <v>1.1349670999999999E-4</v>
      </c>
      <c r="I44" s="2">
        <v>1.1931397E-4</v>
      </c>
      <c r="J44" s="2">
        <v>1.2039146E-4</v>
      </c>
      <c r="K44" s="2">
        <v>1.2088991E-4</v>
      </c>
      <c r="L44" s="2">
        <v>1.2024269E-4</v>
      </c>
      <c r="M44" s="2">
        <v>9.98878969999999E-5</v>
      </c>
      <c r="N44" s="2">
        <v>1.02715798E-4</v>
      </c>
      <c r="O44">
        <v>0</v>
      </c>
      <c r="P44">
        <v>0</v>
      </c>
      <c r="Q44">
        <v>0</v>
      </c>
      <c r="R44" t="s">
        <v>45</v>
      </c>
      <c r="T44" t="s">
        <v>28</v>
      </c>
      <c r="U44">
        <f t="shared" si="14"/>
        <v>0</v>
      </c>
      <c r="V44" s="1">
        <f t="shared" si="14"/>
        <v>0</v>
      </c>
      <c r="W44">
        <f t="shared" si="14"/>
        <v>0</v>
      </c>
      <c r="X44">
        <f t="shared" si="14"/>
        <v>0</v>
      </c>
      <c r="Y44">
        <f t="shared" si="14"/>
        <v>0</v>
      </c>
      <c r="Z44" s="1">
        <f t="shared" si="14"/>
        <v>0</v>
      </c>
      <c r="AA44">
        <f t="shared" si="14"/>
        <v>0</v>
      </c>
      <c r="AB44">
        <f t="shared" si="14"/>
        <v>0</v>
      </c>
      <c r="AC44">
        <f t="shared" si="14"/>
        <v>0</v>
      </c>
      <c r="AD44">
        <f t="shared" si="14"/>
        <v>0</v>
      </c>
      <c r="AE44">
        <f t="shared" si="14"/>
        <v>0</v>
      </c>
    </row>
    <row r="45" spans="1:31" x14ac:dyDescent="0.25">
      <c r="A45" t="s">
        <v>151</v>
      </c>
      <c r="B45" t="s">
        <v>48</v>
      </c>
      <c r="C45" t="s">
        <v>26</v>
      </c>
      <c r="D45">
        <v>0</v>
      </c>
      <c r="E45">
        <v>7.1236390000000002E-3</v>
      </c>
      <c r="F45">
        <v>8.9046070000000001E-3</v>
      </c>
      <c r="G45">
        <v>8.5915420000000006E-3</v>
      </c>
      <c r="H45">
        <v>8.7413579999999994E-3</v>
      </c>
      <c r="I45">
        <v>9.1893989999999991E-3</v>
      </c>
      <c r="J45">
        <v>9.2723849999999993E-3</v>
      </c>
      <c r="K45">
        <v>9.3107680000000005E-3</v>
      </c>
      <c r="L45">
        <v>9.2609178000000007E-3</v>
      </c>
      <c r="M45">
        <v>7.69324089999999E-3</v>
      </c>
      <c r="N45">
        <v>7.9110264999999996E-3</v>
      </c>
      <c r="O45">
        <v>0</v>
      </c>
      <c r="P45">
        <v>0</v>
      </c>
      <c r="Q45">
        <v>0</v>
      </c>
      <c r="R45" t="s">
        <v>45</v>
      </c>
      <c r="T45" t="s">
        <v>30</v>
      </c>
      <c r="U45">
        <f t="shared" si="14"/>
        <v>0</v>
      </c>
      <c r="V45" s="1">
        <f t="shared" si="14"/>
        <v>0</v>
      </c>
      <c r="W45">
        <f t="shared" si="14"/>
        <v>0</v>
      </c>
      <c r="X45">
        <f t="shared" si="14"/>
        <v>0</v>
      </c>
      <c r="Y45">
        <f t="shared" si="14"/>
        <v>0</v>
      </c>
      <c r="Z45" s="1">
        <f t="shared" si="14"/>
        <v>0</v>
      </c>
      <c r="AA45">
        <f t="shared" si="14"/>
        <v>0</v>
      </c>
      <c r="AB45">
        <f t="shared" si="14"/>
        <v>0</v>
      </c>
      <c r="AC45">
        <f t="shared" si="14"/>
        <v>0</v>
      </c>
      <c r="AD45">
        <f t="shared" si="14"/>
        <v>0</v>
      </c>
      <c r="AE45">
        <f t="shared" si="14"/>
        <v>0</v>
      </c>
    </row>
    <row r="46" spans="1:31" x14ac:dyDescent="0.25">
      <c r="A46" t="s">
        <v>151</v>
      </c>
      <c r="B46" t="s">
        <v>48</v>
      </c>
      <c r="C46" t="s">
        <v>27</v>
      </c>
      <c r="D46">
        <v>2.8031574819999999E-3</v>
      </c>
      <c r="E46">
        <v>3.4135878597099899E-3</v>
      </c>
      <c r="F46">
        <v>4.703930054E-3</v>
      </c>
      <c r="G46">
        <v>3.2922112979999999E-3</v>
      </c>
      <c r="H46">
        <v>3.0732341321599902E-3</v>
      </c>
      <c r="I46">
        <v>3.2244704583780002E-3</v>
      </c>
      <c r="J46">
        <v>3.3932555789299998E-3</v>
      </c>
      <c r="K46">
        <v>3.4790214011819901E-3</v>
      </c>
      <c r="L46">
        <v>3.6693335387329999E-3</v>
      </c>
      <c r="M46">
        <v>3.8456653567900002E-3</v>
      </c>
      <c r="N46">
        <v>4.0565048583699999E-3</v>
      </c>
      <c r="O46">
        <v>0</v>
      </c>
      <c r="P46">
        <v>0</v>
      </c>
      <c r="Q46">
        <v>0</v>
      </c>
      <c r="R46" t="s">
        <v>45</v>
      </c>
      <c r="T46" t="s">
        <v>25</v>
      </c>
      <c r="U46">
        <f t="shared" si="14"/>
        <v>1.054939973807999E-4</v>
      </c>
      <c r="V46" s="1">
        <f t="shared" si="14"/>
        <v>0.13697008235120001</v>
      </c>
      <c r="W46">
        <f t="shared" si="14"/>
        <v>0.11668140878559975</v>
      </c>
      <c r="X46">
        <f t="shared" si="14"/>
        <v>0.12704421504319979</v>
      </c>
      <c r="Y46">
        <f t="shared" si="14"/>
        <v>0.13178682439167977</v>
      </c>
      <c r="Z46" s="1">
        <f t="shared" si="14"/>
        <v>0.14064422112571998</v>
      </c>
      <c r="AA46">
        <f t="shared" si="14"/>
        <v>0.14191038910955997</v>
      </c>
      <c r="AB46">
        <f t="shared" si="14"/>
        <v>0.14203792048459996</v>
      </c>
      <c r="AC46">
        <f t="shared" si="14"/>
        <v>0.1407214167451237</v>
      </c>
      <c r="AD46">
        <f t="shared" si="14"/>
        <v>0.11641577788402782</v>
      </c>
      <c r="AE46">
        <f t="shared" si="14"/>
        <v>0.11897898676951574</v>
      </c>
    </row>
    <row r="47" spans="1:31" x14ac:dyDescent="0.25">
      <c r="A47" t="s">
        <v>151</v>
      </c>
      <c r="B47" t="s">
        <v>48</v>
      </c>
      <c r="C47" t="s">
        <v>29</v>
      </c>
      <c r="D47">
        <v>1.5977075796237E-2</v>
      </c>
      <c r="E47">
        <v>1.0161991782621E-2</v>
      </c>
      <c r="F47">
        <v>3.0123895702499999E-3</v>
      </c>
      <c r="G47">
        <v>3.2883993329799999E-3</v>
      </c>
      <c r="H47">
        <v>2.9661823093450001E-3</v>
      </c>
      <c r="I47">
        <v>2.9142984341459901E-3</v>
      </c>
      <c r="J47">
        <v>2.5646250079880001E-3</v>
      </c>
      <c r="K47">
        <v>2.5603662104459902E-3</v>
      </c>
      <c r="L47">
        <v>2.5698770734549998E-3</v>
      </c>
      <c r="M47">
        <v>2.698412445359E-3</v>
      </c>
      <c r="N47">
        <v>2.843396333036E-3</v>
      </c>
      <c r="O47">
        <v>0</v>
      </c>
      <c r="P47">
        <v>0</v>
      </c>
      <c r="Q47">
        <v>0</v>
      </c>
      <c r="R47" t="s">
        <v>45</v>
      </c>
      <c r="T47" t="s">
        <v>33</v>
      </c>
      <c r="U47">
        <f t="shared" si="14"/>
        <v>0</v>
      </c>
      <c r="V47" s="1">
        <f t="shared" si="14"/>
        <v>0</v>
      </c>
      <c r="W47">
        <f t="shared" si="14"/>
        <v>0</v>
      </c>
      <c r="X47">
        <f t="shared" si="14"/>
        <v>0</v>
      </c>
      <c r="Y47">
        <f t="shared" si="14"/>
        <v>0</v>
      </c>
      <c r="Z47" s="1">
        <f t="shared" si="14"/>
        <v>0</v>
      </c>
      <c r="AA47">
        <f t="shared" si="14"/>
        <v>0</v>
      </c>
      <c r="AB47">
        <f t="shared" si="14"/>
        <v>0</v>
      </c>
      <c r="AC47">
        <f t="shared" si="14"/>
        <v>0</v>
      </c>
      <c r="AD47">
        <f t="shared" si="14"/>
        <v>0</v>
      </c>
      <c r="AE47">
        <f t="shared" si="14"/>
        <v>0</v>
      </c>
    </row>
    <row r="48" spans="1:31" x14ac:dyDescent="0.25">
      <c r="A48" t="s">
        <v>151</v>
      </c>
      <c r="B48" t="s">
        <v>48</v>
      </c>
      <c r="C48" t="s">
        <v>31</v>
      </c>
      <c r="D48">
        <v>0.2136195109838</v>
      </c>
      <c r="E48">
        <v>0.14951866434471001</v>
      </c>
      <c r="F48">
        <v>9.586021125376E-2</v>
      </c>
      <c r="G48">
        <v>8.9789844215049902E-2</v>
      </c>
      <c r="H48">
        <v>7.7290040455393894E-2</v>
      </c>
      <c r="I48">
        <v>7.5838087562005996E-2</v>
      </c>
      <c r="J48">
        <v>6.4946027038493004E-2</v>
      </c>
      <c r="K48">
        <v>6.5901519945105E-2</v>
      </c>
      <c r="L48">
        <v>6.7765197938907895E-2</v>
      </c>
      <c r="M48">
        <v>7.0401782577650895E-2</v>
      </c>
      <c r="N48">
        <v>7.2278153728261005E-2</v>
      </c>
      <c r="O48">
        <v>0</v>
      </c>
      <c r="P48">
        <v>0</v>
      </c>
      <c r="Q48">
        <v>0</v>
      </c>
      <c r="R48" t="s">
        <v>45</v>
      </c>
      <c r="T48" t="s">
        <v>35</v>
      </c>
      <c r="U48">
        <f t="shared" si="14"/>
        <v>0</v>
      </c>
      <c r="V48" s="1">
        <f t="shared" si="14"/>
        <v>0</v>
      </c>
      <c r="W48">
        <f t="shared" si="14"/>
        <v>0</v>
      </c>
      <c r="X48">
        <f t="shared" si="14"/>
        <v>0</v>
      </c>
      <c r="Y48">
        <f t="shared" si="14"/>
        <v>0</v>
      </c>
      <c r="Z48" s="1">
        <f t="shared" si="14"/>
        <v>0</v>
      </c>
      <c r="AA48">
        <f t="shared" si="14"/>
        <v>0</v>
      </c>
      <c r="AB48">
        <f t="shared" si="14"/>
        <v>0</v>
      </c>
      <c r="AC48">
        <f t="shared" si="14"/>
        <v>0</v>
      </c>
      <c r="AD48">
        <f t="shared" si="14"/>
        <v>0</v>
      </c>
      <c r="AE48">
        <f t="shared" si="14"/>
        <v>0</v>
      </c>
    </row>
    <row r="49" spans="1:32" x14ac:dyDescent="0.25">
      <c r="A49" t="s">
        <v>151</v>
      </c>
      <c r="B49" t="s">
        <v>48</v>
      </c>
      <c r="C49" t="s">
        <v>32</v>
      </c>
      <c r="D49">
        <v>0.25163579327499902</v>
      </c>
      <c r="E49">
        <v>0.21488104402899999</v>
      </c>
      <c r="F49">
        <v>0.158111581897</v>
      </c>
      <c r="G49">
        <v>0.13478123748279999</v>
      </c>
      <c r="H49">
        <v>9.9059475797710003E-2</v>
      </c>
      <c r="I49">
        <v>8.7654084493448997E-2</v>
      </c>
      <c r="J49">
        <v>7.4389389029308001E-2</v>
      </c>
      <c r="K49">
        <v>6.8096450249802001E-2</v>
      </c>
      <c r="L49">
        <v>6.7320170739242E-2</v>
      </c>
      <c r="M49">
        <v>6.8755225989708901E-2</v>
      </c>
      <c r="N49">
        <v>7.0514585621841E-2</v>
      </c>
      <c r="O49">
        <v>0</v>
      </c>
      <c r="P49">
        <v>0</v>
      </c>
      <c r="Q49">
        <v>0</v>
      </c>
      <c r="R49" t="s">
        <v>45</v>
      </c>
      <c r="T49" t="s">
        <v>26</v>
      </c>
      <c r="U49">
        <f t="shared" si="14"/>
        <v>0</v>
      </c>
      <c r="V49" s="1">
        <f t="shared" si="14"/>
        <v>0.29383783610624975</v>
      </c>
      <c r="W49">
        <f t="shared" si="14"/>
        <v>0.40986370500749952</v>
      </c>
      <c r="X49">
        <f t="shared" si="14"/>
        <v>0.44626481246249983</v>
      </c>
      <c r="Y49">
        <f t="shared" si="14"/>
        <v>0.46292400074699924</v>
      </c>
      <c r="Z49" s="1">
        <f t="shared" si="14"/>
        <v>0.49403734469099869</v>
      </c>
      <c r="AA49">
        <f t="shared" si="14"/>
        <v>0.49848504781949982</v>
      </c>
      <c r="AB49">
        <f t="shared" si="14"/>
        <v>0.49893307412174981</v>
      </c>
      <c r="AC49">
        <f t="shared" si="14"/>
        <v>0.49430840380582458</v>
      </c>
      <c r="AD49">
        <f t="shared" si="14"/>
        <v>0.40893070575082402</v>
      </c>
      <c r="AE49">
        <f t="shared" si="14"/>
        <v>0.41793454908854982</v>
      </c>
    </row>
    <row r="50" spans="1:32" x14ac:dyDescent="0.25">
      <c r="A50" t="s">
        <v>151</v>
      </c>
      <c r="B50" t="s">
        <v>48</v>
      </c>
      <c r="C50" t="s">
        <v>34</v>
      </c>
      <c r="D50">
        <v>1.5323722510799999E-2</v>
      </c>
      <c r="E50">
        <v>6.1918187710099997E-3</v>
      </c>
      <c r="F50">
        <v>4.2893099496199997E-3</v>
      </c>
      <c r="G50">
        <v>6.9427199609299901E-3</v>
      </c>
      <c r="H50">
        <v>6.4942111833570003E-3</v>
      </c>
      <c r="I50">
        <v>6.3417739167779897E-3</v>
      </c>
      <c r="J50">
        <v>6.1153421062959904E-3</v>
      </c>
      <c r="K50">
        <v>5.8158035655139998E-3</v>
      </c>
      <c r="L50">
        <v>5.5822433993229998E-3</v>
      </c>
      <c r="M50">
        <v>5.4936247219139903E-3</v>
      </c>
      <c r="N50">
        <v>5.3568752035360002E-3</v>
      </c>
      <c r="O50">
        <v>0</v>
      </c>
      <c r="P50">
        <v>0</v>
      </c>
      <c r="Q50">
        <v>0</v>
      </c>
      <c r="R50" t="s">
        <v>45</v>
      </c>
      <c r="T50" t="s">
        <v>38</v>
      </c>
      <c r="U50">
        <f t="shared" si="14"/>
        <v>0</v>
      </c>
      <c r="V50" s="1">
        <f t="shared" si="14"/>
        <v>0</v>
      </c>
      <c r="W50">
        <f t="shared" si="14"/>
        <v>0</v>
      </c>
      <c r="X50">
        <f t="shared" si="14"/>
        <v>0</v>
      </c>
      <c r="Y50">
        <f t="shared" si="14"/>
        <v>0</v>
      </c>
      <c r="Z50" s="1">
        <f t="shared" si="14"/>
        <v>0</v>
      </c>
      <c r="AA50">
        <f t="shared" si="14"/>
        <v>0</v>
      </c>
      <c r="AB50">
        <f t="shared" si="14"/>
        <v>0</v>
      </c>
      <c r="AC50">
        <f t="shared" si="14"/>
        <v>0</v>
      </c>
      <c r="AD50">
        <f t="shared" si="14"/>
        <v>0</v>
      </c>
      <c r="AE50">
        <f t="shared" si="14"/>
        <v>0</v>
      </c>
    </row>
    <row r="51" spans="1:32" x14ac:dyDescent="0.25">
      <c r="A51" t="s">
        <v>151</v>
      </c>
      <c r="B51" t="s">
        <v>48</v>
      </c>
      <c r="C51" t="s">
        <v>36</v>
      </c>
      <c r="D51">
        <v>5.4119538810209998E-2</v>
      </c>
      <c r="E51">
        <v>4.8965157646339998E-2</v>
      </c>
      <c r="F51">
        <v>3.9125592442769898E-2</v>
      </c>
      <c r="G51">
        <v>4.95370110702699E-2</v>
      </c>
      <c r="H51">
        <v>4.4582742290680002E-2</v>
      </c>
      <c r="I51">
        <v>4.5077708270156003E-2</v>
      </c>
      <c r="J51">
        <v>4.0954414615944998E-2</v>
      </c>
      <c r="K51">
        <v>4.1954109645203998E-2</v>
      </c>
      <c r="L51">
        <v>4.3132110734691899E-2</v>
      </c>
      <c r="M51">
        <v>4.4452066300296002E-2</v>
      </c>
      <c r="N51">
        <v>4.5674141576344002E-2</v>
      </c>
      <c r="O51">
        <v>0</v>
      </c>
      <c r="P51">
        <v>0</v>
      </c>
      <c r="Q51">
        <v>0</v>
      </c>
      <c r="R51" t="s">
        <v>45</v>
      </c>
      <c r="T51" t="s">
        <v>27</v>
      </c>
      <c r="U51">
        <f t="shared" ref="U51:AE64" si="15">U18*$AF18</f>
        <v>105.24093181456914</v>
      </c>
      <c r="V51" s="1">
        <f t="shared" si="15"/>
        <v>104.6013970261881</v>
      </c>
      <c r="W51">
        <f t="shared" si="15"/>
        <v>91.668390385729424</v>
      </c>
      <c r="X51">
        <f t="shared" si="15"/>
        <v>66.850493819878764</v>
      </c>
      <c r="Y51">
        <f t="shared" si="15"/>
        <v>61.027676538143886</v>
      </c>
      <c r="Z51" s="1">
        <f t="shared" si="15"/>
        <v>62.70467171649274</v>
      </c>
      <c r="AA51">
        <f t="shared" si="15"/>
        <v>62.397322150871332</v>
      </c>
      <c r="AB51">
        <f t="shared" si="15"/>
        <v>62.384539515641258</v>
      </c>
      <c r="AC51">
        <f t="shared" si="15"/>
        <v>62.56878996820614</v>
      </c>
      <c r="AD51">
        <f t="shared" si="15"/>
        <v>63.432165992365327</v>
      </c>
      <c r="AE51">
        <f t="shared" si="15"/>
        <v>64.883260514881115</v>
      </c>
    </row>
    <row r="52" spans="1:32" x14ac:dyDescent="0.25">
      <c r="A52" t="s">
        <v>151</v>
      </c>
      <c r="B52" t="s">
        <v>48</v>
      </c>
      <c r="C52" t="s">
        <v>37</v>
      </c>
      <c r="D52">
        <v>3.9965965434189898E-2</v>
      </c>
      <c r="E52">
        <v>2.78266048564999E-2</v>
      </c>
      <c r="F52">
        <v>1.7523338007409999E-2</v>
      </c>
      <c r="G52">
        <v>2.5056565790050001E-2</v>
      </c>
      <c r="H52">
        <v>2.2911011639739999E-2</v>
      </c>
      <c r="I52">
        <v>2.2697399530524999E-2</v>
      </c>
      <c r="J52">
        <v>2.0991161610180002E-2</v>
      </c>
      <c r="K52">
        <v>2.0786795852304901E-2</v>
      </c>
      <c r="L52">
        <v>2.0799192685599901E-2</v>
      </c>
      <c r="M52">
        <v>2.1022183924538002E-2</v>
      </c>
      <c r="N52">
        <v>2.1095493334552001E-2</v>
      </c>
      <c r="O52">
        <v>0</v>
      </c>
      <c r="P52">
        <v>0</v>
      </c>
      <c r="Q52">
        <v>0</v>
      </c>
      <c r="R52" t="s">
        <v>45</v>
      </c>
      <c r="T52" t="s">
        <v>29</v>
      </c>
      <c r="U52">
        <f t="shared" si="15"/>
        <v>0</v>
      </c>
      <c r="V52" s="1">
        <f t="shared" si="15"/>
        <v>0</v>
      </c>
      <c r="W52">
        <f t="shared" si="15"/>
        <v>0</v>
      </c>
      <c r="X52">
        <f t="shared" si="15"/>
        <v>0</v>
      </c>
      <c r="Y52">
        <f t="shared" si="15"/>
        <v>0</v>
      </c>
      <c r="Z52" s="1">
        <f t="shared" si="15"/>
        <v>0</v>
      </c>
      <c r="AA52">
        <f t="shared" si="15"/>
        <v>0</v>
      </c>
      <c r="AB52">
        <f t="shared" si="15"/>
        <v>0</v>
      </c>
      <c r="AC52">
        <f t="shared" si="15"/>
        <v>0</v>
      </c>
      <c r="AD52">
        <f t="shared" si="15"/>
        <v>0</v>
      </c>
      <c r="AE52">
        <f t="shared" si="15"/>
        <v>0</v>
      </c>
    </row>
    <row r="53" spans="1:32" x14ac:dyDescent="0.25">
      <c r="A53" t="s">
        <v>151</v>
      </c>
      <c r="B53" t="s">
        <v>48</v>
      </c>
      <c r="C53" t="s">
        <v>39</v>
      </c>
      <c r="D53">
        <v>0.11052980727095001</v>
      </c>
      <c r="E53">
        <v>0.10639358024346</v>
      </c>
      <c r="F53">
        <v>8.3443230418159903E-2</v>
      </c>
      <c r="G53">
        <v>7.4959689442915006E-2</v>
      </c>
      <c r="H53">
        <v>4.3236903114353999E-2</v>
      </c>
      <c r="I53">
        <v>3.6853254101998002E-2</v>
      </c>
      <c r="J53">
        <v>2.8516497676892998E-2</v>
      </c>
      <c r="K53">
        <v>2.9083953295360902E-2</v>
      </c>
      <c r="L53">
        <v>2.97565823182879E-2</v>
      </c>
      <c r="M53">
        <v>3.05316517816469E-2</v>
      </c>
      <c r="N53">
        <v>3.2295609721307898E-2</v>
      </c>
      <c r="O53">
        <v>0</v>
      </c>
      <c r="P53">
        <v>0</v>
      </c>
      <c r="Q53">
        <v>0</v>
      </c>
      <c r="R53" t="s">
        <v>45</v>
      </c>
      <c r="T53" t="s">
        <v>31</v>
      </c>
      <c r="U53">
        <f t="shared" si="15"/>
        <v>0</v>
      </c>
      <c r="V53" s="1">
        <f t="shared" si="15"/>
        <v>0</v>
      </c>
      <c r="W53">
        <f t="shared" si="15"/>
        <v>0</v>
      </c>
      <c r="X53">
        <f t="shared" si="15"/>
        <v>0</v>
      </c>
      <c r="Y53">
        <f t="shared" si="15"/>
        <v>0</v>
      </c>
      <c r="Z53" s="1">
        <f t="shared" si="15"/>
        <v>0</v>
      </c>
      <c r="AA53">
        <f t="shared" si="15"/>
        <v>0</v>
      </c>
      <c r="AB53">
        <f t="shared" si="15"/>
        <v>0</v>
      </c>
      <c r="AC53">
        <f t="shared" si="15"/>
        <v>0</v>
      </c>
      <c r="AD53">
        <f t="shared" si="15"/>
        <v>0</v>
      </c>
      <c r="AE53">
        <f t="shared" si="15"/>
        <v>0</v>
      </c>
    </row>
    <row r="54" spans="1:32" x14ac:dyDescent="0.25">
      <c r="A54" t="s">
        <v>151</v>
      </c>
      <c r="B54" t="s">
        <v>49</v>
      </c>
      <c r="C54" t="s">
        <v>16</v>
      </c>
      <c r="D54">
        <v>4.328246994122E-3</v>
      </c>
      <c r="E54">
        <v>4.6546663711969898E-3</v>
      </c>
      <c r="F54">
        <v>3.77543908104E-3</v>
      </c>
      <c r="G54">
        <v>2.7855026964559901E-3</v>
      </c>
      <c r="H54">
        <v>2.2544897725410001E-3</v>
      </c>
      <c r="I54">
        <v>2.1451310646289998E-3</v>
      </c>
      <c r="J54">
        <v>2.5440387774699901E-3</v>
      </c>
      <c r="K54">
        <v>2.689887673081E-3</v>
      </c>
      <c r="L54">
        <v>3.1565230907759901E-3</v>
      </c>
      <c r="M54">
        <v>3.1870514776729999E-3</v>
      </c>
      <c r="N54">
        <v>3.2307213490849998E-3</v>
      </c>
      <c r="O54">
        <v>0</v>
      </c>
      <c r="P54">
        <v>0</v>
      </c>
      <c r="Q54">
        <v>0</v>
      </c>
      <c r="R54" t="s">
        <v>45</v>
      </c>
      <c r="T54" t="s">
        <v>32</v>
      </c>
      <c r="U54">
        <f t="shared" si="15"/>
        <v>0</v>
      </c>
      <c r="V54" s="1">
        <f t="shared" si="15"/>
        <v>0</v>
      </c>
      <c r="W54">
        <f t="shared" si="15"/>
        <v>0</v>
      </c>
      <c r="X54">
        <f t="shared" si="15"/>
        <v>0</v>
      </c>
      <c r="Y54">
        <f t="shared" si="15"/>
        <v>0</v>
      </c>
      <c r="Z54" s="1">
        <f t="shared" si="15"/>
        <v>0</v>
      </c>
      <c r="AA54">
        <f t="shared" si="15"/>
        <v>0</v>
      </c>
      <c r="AB54">
        <f t="shared" si="15"/>
        <v>0</v>
      </c>
      <c r="AC54">
        <f t="shared" si="15"/>
        <v>0</v>
      </c>
      <c r="AD54">
        <f t="shared" si="15"/>
        <v>0</v>
      </c>
      <c r="AE54">
        <f t="shared" si="15"/>
        <v>0</v>
      </c>
    </row>
    <row r="55" spans="1:32" x14ac:dyDescent="0.25">
      <c r="A55" t="s">
        <v>151</v>
      </c>
      <c r="B55" t="s">
        <v>49</v>
      </c>
      <c r="C55" t="s">
        <v>17</v>
      </c>
      <c r="D55">
        <v>0.15160621029999999</v>
      </c>
      <c r="E55">
        <v>0.146485157931</v>
      </c>
      <c r="F55">
        <v>7.9546108521600004E-2</v>
      </c>
      <c r="G55">
        <v>8.4174428040399998E-2</v>
      </c>
      <c r="H55">
        <v>8.6614028676460994E-2</v>
      </c>
      <c r="I55">
        <v>8.9230501696029904E-2</v>
      </c>
      <c r="J55">
        <v>9.1301172975111006E-2</v>
      </c>
      <c r="K55">
        <v>9.3083963253781904E-2</v>
      </c>
      <c r="L55">
        <v>9.4789291907431003E-2</v>
      </c>
      <c r="M55">
        <v>9.6581125561241904E-2</v>
      </c>
      <c r="N55">
        <v>9.8369140995835005E-2</v>
      </c>
      <c r="O55">
        <v>0</v>
      </c>
      <c r="P55">
        <v>0</v>
      </c>
      <c r="Q55">
        <v>0</v>
      </c>
      <c r="R55" t="s">
        <v>45</v>
      </c>
      <c r="T55" t="s">
        <v>34</v>
      </c>
      <c r="U55">
        <f t="shared" si="15"/>
        <v>0</v>
      </c>
      <c r="V55" s="1">
        <f t="shared" si="15"/>
        <v>0</v>
      </c>
      <c r="W55">
        <f t="shared" si="15"/>
        <v>0</v>
      </c>
      <c r="X55">
        <f t="shared" si="15"/>
        <v>0</v>
      </c>
      <c r="Y55">
        <f t="shared" si="15"/>
        <v>0</v>
      </c>
      <c r="Z55" s="1">
        <f t="shared" si="15"/>
        <v>0</v>
      </c>
      <c r="AA55">
        <f t="shared" si="15"/>
        <v>0</v>
      </c>
      <c r="AB55">
        <f t="shared" si="15"/>
        <v>0</v>
      </c>
      <c r="AC55">
        <f t="shared" si="15"/>
        <v>0</v>
      </c>
      <c r="AD55">
        <f t="shared" si="15"/>
        <v>0</v>
      </c>
      <c r="AE55">
        <f t="shared" si="15"/>
        <v>0</v>
      </c>
    </row>
    <row r="56" spans="1:32" x14ac:dyDescent="0.25">
      <c r="A56" t="s">
        <v>151</v>
      </c>
      <c r="B56" t="s">
        <v>49</v>
      </c>
      <c r="C56" t="s">
        <v>19</v>
      </c>
      <c r="D56">
        <v>1.7796951069531799</v>
      </c>
      <c r="E56">
        <v>1.19362641194557</v>
      </c>
      <c r="F56">
        <v>0.76382484082184998</v>
      </c>
      <c r="G56">
        <v>0.61565900078333702</v>
      </c>
      <c r="H56">
        <v>0.51892722172321903</v>
      </c>
      <c r="I56">
        <v>0.44551511543797101</v>
      </c>
      <c r="J56">
        <v>0.36234689669209502</v>
      </c>
      <c r="K56">
        <v>0.31125173483697199</v>
      </c>
      <c r="L56">
        <v>0.27336899227308797</v>
      </c>
      <c r="M56">
        <v>0.26776325627678199</v>
      </c>
      <c r="N56">
        <v>0.25724959491043597</v>
      </c>
      <c r="O56">
        <v>0</v>
      </c>
      <c r="P56">
        <v>0</v>
      </c>
      <c r="Q56">
        <v>0</v>
      </c>
      <c r="R56" t="s">
        <v>45</v>
      </c>
      <c r="T56" t="s">
        <v>36</v>
      </c>
      <c r="U56">
        <f t="shared" si="15"/>
        <v>0</v>
      </c>
      <c r="V56" s="1">
        <f t="shared" si="15"/>
        <v>0</v>
      </c>
      <c r="W56">
        <f t="shared" si="15"/>
        <v>0</v>
      </c>
      <c r="X56">
        <f t="shared" si="15"/>
        <v>0</v>
      </c>
      <c r="Y56">
        <f t="shared" si="15"/>
        <v>0</v>
      </c>
      <c r="Z56" s="1">
        <f t="shared" si="15"/>
        <v>0</v>
      </c>
      <c r="AA56">
        <f t="shared" si="15"/>
        <v>0</v>
      </c>
      <c r="AB56">
        <f t="shared" si="15"/>
        <v>0</v>
      </c>
      <c r="AC56">
        <f t="shared" si="15"/>
        <v>0</v>
      </c>
      <c r="AD56">
        <f t="shared" si="15"/>
        <v>0</v>
      </c>
      <c r="AE56">
        <f t="shared" si="15"/>
        <v>0</v>
      </c>
    </row>
    <row r="57" spans="1:32" x14ac:dyDescent="0.25">
      <c r="A57" t="s">
        <v>151</v>
      </c>
      <c r="B57" t="s">
        <v>49</v>
      </c>
      <c r="C57" t="s">
        <v>21</v>
      </c>
      <c r="D57">
        <v>17.100635703999998</v>
      </c>
      <c r="E57">
        <v>26.898844319099901</v>
      </c>
      <c r="F57">
        <v>26.181829545999999</v>
      </c>
      <c r="G57">
        <v>24.817301132000001</v>
      </c>
      <c r="H57">
        <v>16.504559777573501</v>
      </c>
      <c r="I57">
        <v>15.4175479112457</v>
      </c>
      <c r="J57">
        <v>12.892330567641499</v>
      </c>
      <c r="K57">
        <v>11.8935314000195</v>
      </c>
      <c r="L57">
        <v>11.162892185984401</v>
      </c>
      <c r="M57">
        <v>10.862086579528199</v>
      </c>
      <c r="N57">
        <v>11.1225530949812</v>
      </c>
      <c r="O57">
        <v>0</v>
      </c>
      <c r="P57">
        <v>0</v>
      </c>
      <c r="Q57">
        <v>0</v>
      </c>
      <c r="R57" t="s">
        <v>46</v>
      </c>
      <c r="T57" t="s">
        <v>37</v>
      </c>
      <c r="U57">
        <f t="shared" si="15"/>
        <v>0</v>
      </c>
      <c r="V57" s="1">
        <f t="shared" si="15"/>
        <v>0</v>
      </c>
      <c r="W57">
        <f t="shared" si="15"/>
        <v>0</v>
      </c>
      <c r="X57">
        <f t="shared" si="15"/>
        <v>0</v>
      </c>
      <c r="Y57">
        <f t="shared" si="15"/>
        <v>0</v>
      </c>
      <c r="Z57" s="1">
        <f t="shared" si="15"/>
        <v>0</v>
      </c>
      <c r="AA57">
        <f t="shared" si="15"/>
        <v>0</v>
      </c>
      <c r="AB57">
        <f t="shared" si="15"/>
        <v>0</v>
      </c>
      <c r="AC57">
        <f t="shared" si="15"/>
        <v>0</v>
      </c>
      <c r="AD57">
        <f t="shared" si="15"/>
        <v>0</v>
      </c>
      <c r="AE57">
        <f t="shared" si="15"/>
        <v>0</v>
      </c>
      <c r="AF57">
        <f>(V65-AE65)/V65</f>
        <v>0.36095766102151811</v>
      </c>
    </row>
    <row r="58" spans="1:32" x14ac:dyDescent="0.25">
      <c r="A58" t="s">
        <v>151</v>
      </c>
      <c r="B58" t="s">
        <v>49</v>
      </c>
      <c r="C58" t="s">
        <v>22</v>
      </c>
      <c r="D58">
        <v>0</v>
      </c>
      <c r="E58">
        <v>0.1878264</v>
      </c>
      <c r="F58">
        <v>0.31603619999999999</v>
      </c>
      <c r="G58">
        <v>0.31946339999999901</v>
      </c>
      <c r="H58">
        <v>0.33832204999999999</v>
      </c>
      <c r="I58">
        <v>0.3649598</v>
      </c>
      <c r="J58">
        <v>0.372957279999999</v>
      </c>
      <c r="K58">
        <v>0.37636450999999999</v>
      </c>
      <c r="L58">
        <v>0.37533845999999998</v>
      </c>
      <c r="M58">
        <v>0.312591649999999</v>
      </c>
      <c r="N58">
        <v>0.32060134000000001</v>
      </c>
      <c r="O58">
        <v>0</v>
      </c>
      <c r="P58">
        <v>0</v>
      </c>
      <c r="Q58">
        <v>0</v>
      </c>
      <c r="R58" t="s">
        <v>45</v>
      </c>
      <c r="T58" t="s">
        <v>40</v>
      </c>
      <c r="U58">
        <f t="shared" si="15"/>
        <v>23.104153596</v>
      </c>
      <c r="V58" s="1">
        <f t="shared" si="15"/>
        <v>8.3262364451999993</v>
      </c>
      <c r="W58">
        <f t="shared" si="15"/>
        <v>5.9007243600000008</v>
      </c>
      <c r="X58">
        <f t="shared" si="15"/>
        <v>4.2769974167999996</v>
      </c>
      <c r="Y58">
        <f t="shared" si="15"/>
        <v>3.9148565352000002</v>
      </c>
      <c r="Z58" s="1">
        <f t="shared" si="15"/>
        <v>4.1507083992</v>
      </c>
      <c r="AA58">
        <f t="shared" si="15"/>
        <v>4.2391499184000008</v>
      </c>
      <c r="AB58">
        <f t="shared" si="15"/>
        <v>4.1397798348000006</v>
      </c>
      <c r="AC58">
        <f t="shared" si="15"/>
        <v>4.0177514303999997</v>
      </c>
      <c r="AD58">
        <f t="shared" si="15"/>
        <v>4.0391247431999995</v>
      </c>
      <c r="AE58">
        <f t="shared" si="15"/>
        <v>4.1778361356000007</v>
      </c>
    </row>
    <row r="59" spans="1:32" x14ac:dyDescent="0.25">
      <c r="A59" t="s">
        <v>151</v>
      </c>
      <c r="B59" t="s">
        <v>49</v>
      </c>
      <c r="C59" t="s">
        <v>23</v>
      </c>
      <c r="D59" s="2">
        <v>4.2170279999999897E-8</v>
      </c>
      <c r="E59">
        <v>1.0989644000000001</v>
      </c>
      <c r="F59">
        <v>1.4191426</v>
      </c>
      <c r="G59">
        <v>1.4345323000000001</v>
      </c>
      <c r="H59">
        <v>1.5192169</v>
      </c>
      <c r="I59">
        <v>1.6388303</v>
      </c>
      <c r="J59">
        <v>1.6747460999999899</v>
      </c>
      <c r="K59">
        <v>1.6900447999999999</v>
      </c>
      <c r="L59">
        <v>1.68543649999999</v>
      </c>
      <c r="M59">
        <v>1.4036757799999999</v>
      </c>
      <c r="N59">
        <v>1.43964271</v>
      </c>
      <c r="O59">
        <v>0</v>
      </c>
      <c r="P59">
        <v>0</v>
      </c>
      <c r="Q59">
        <v>0</v>
      </c>
      <c r="R59" t="s">
        <v>45</v>
      </c>
      <c r="T59" t="s">
        <v>41</v>
      </c>
      <c r="U59">
        <f t="shared" si="15"/>
        <v>0</v>
      </c>
      <c r="V59" s="1">
        <f t="shared" si="15"/>
        <v>0</v>
      </c>
      <c r="W59">
        <f t="shared" si="15"/>
        <v>0</v>
      </c>
      <c r="X59">
        <f t="shared" si="15"/>
        <v>0</v>
      </c>
      <c r="Y59">
        <f t="shared" si="15"/>
        <v>0</v>
      </c>
      <c r="Z59" s="1">
        <f t="shared" si="15"/>
        <v>0</v>
      </c>
      <c r="AA59">
        <f t="shared" si="15"/>
        <v>0</v>
      </c>
      <c r="AB59">
        <f t="shared" si="15"/>
        <v>0</v>
      </c>
      <c r="AC59">
        <f t="shared" si="15"/>
        <v>0</v>
      </c>
      <c r="AD59">
        <f t="shared" si="15"/>
        <v>0</v>
      </c>
      <c r="AE59">
        <f t="shared" si="15"/>
        <v>0</v>
      </c>
    </row>
    <row r="60" spans="1:32" x14ac:dyDescent="0.25">
      <c r="A60" t="s">
        <v>151</v>
      </c>
      <c r="B60" t="s">
        <v>49</v>
      </c>
      <c r="C60" t="s">
        <v>24</v>
      </c>
      <c r="D60">
        <v>0</v>
      </c>
      <c r="E60">
        <v>0.2307642</v>
      </c>
      <c r="F60">
        <v>0.34220449999999902</v>
      </c>
      <c r="G60">
        <v>0.34591559999999999</v>
      </c>
      <c r="H60">
        <v>0.36633598000000001</v>
      </c>
      <c r="I60">
        <v>0.39517868</v>
      </c>
      <c r="J60">
        <v>0.40383939999999902</v>
      </c>
      <c r="K60">
        <v>0.40752845999999998</v>
      </c>
      <c r="L60">
        <v>0.40641732999999902</v>
      </c>
      <c r="M60">
        <v>0.33847512999999901</v>
      </c>
      <c r="N60">
        <v>0.3471477</v>
      </c>
      <c r="O60">
        <v>0</v>
      </c>
      <c r="P60">
        <v>0</v>
      </c>
      <c r="Q60">
        <v>0</v>
      </c>
      <c r="R60" t="s">
        <v>45</v>
      </c>
      <c r="T60" t="s">
        <v>39</v>
      </c>
      <c r="U60">
        <f t="shared" si="15"/>
        <v>0</v>
      </c>
      <c r="V60" s="1">
        <f t="shared" si="15"/>
        <v>0</v>
      </c>
      <c r="W60">
        <f t="shared" si="15"/>
        <v>0</v>
      </c>
      <c r="X60">
        <f t="shared" si="15"/>
        <v>0</v>
      </c>
      <c r="Y60">
        <f t="shared" si="15"/>
        <v>0</v>
      </c>
      <c r="Z60" s="1">
        <f t="shared" si="15"/>
        <v>0</v>
      </c>
      <c r="AA60">
        <f t="shared" si="15"/>
        <v>0</v>
      </c>
      <c r="AB60">
        <f t="shared" si="15"/>
        <v>0</v>
      </c>
      <c r="AC60">
        <f t="shared" si="15"/>
        <v>0</v>
      </c>
      <c r="AD60">
        <f t="shared" si="15"/>
        <v>0</v>
      </c>
      <c r="AE60">
        <f t="shared" si="15"/>
        <v>0</v>
      </c>
    </row>
    <row r="61" spans="1:32" x14ac:dyDescent="0.25">
      <c r="A61" t="s">
        <v>151</v>
      </c>
      <c r="B61" t="s">
        <v>49</v>
      </c>
      <c r="C61" t="s">
        <v>25</v>
      </c>
      <c r="D61" s="2">
        <v>2.1229929999999999E-7</v>
      </c>
      <c r="E61" s="2">
        <v>3.5749490000000001E-4</v>
      </c>
      <c r="F61" s="2">
        <v>3.2408779999999998E-4</v>
      </c>
      <c r="G61" s="2">
        <v>3.2760249999999998E-4</v>
      </c>
      <c r="H61" s="2">
        <v>3.4694214000000002E-4</v>
      </c>
      <c r="I61" s="2">
        <v>3.742579E-4</v>
      </c>
      <c r="J61" s="2">
        <v>3.8245981999999898E-4</v>
      </c>
      <c r="K61" s="2">
        <v>3.8595331999999999E-4</v>
      </c>
      <c r="L61" s="2">
        <v>3.8490120000000001E-4</v>
      </c>
      <c r="M61" s="2">
        <v>3.2055586999999998E-4</v>
      </c>
      <c r="N61" s="2">
        <v>3.2876934000000002E-4</v>
      </c>
      <c r="O61">
        <v>0</v>
      </c>
      <c r="P61">
        <v>0</v>
      </c>
      <c r="Q61">
        <v>0</v>
      </c>
      <c r="R61" t="s">
        <v>45</v>
      </c>
      <c r="T61" t="s">
        <v>91</v>
      </c>
      <c r="U61">
        <f t="shared" si="15"/>
        <v>218.21703755750002</v>
      </c>
      <c r="V61">
        <f t="shared" si="15"/>
        <v>239.02562102249973</v>
      </c>
      <c r="W61">
        <f t="shared" si="15"/>
        <v>245.78525246999999</v>
      </c>
      <c r="X61">
        <f t="shared" si="15"/>
        <v>241.21118367999975</v>
      </c>
      <c r="Y61">
        <f t="shared" si="15"/>
        <v>252.67923321325</v>
      </c>
      <c r="Z61">
        <f t="shared" si="15"/>
        <v>263.15570630024752</v>
      </c>
      <c r="AA61">
        <f t="shared" si="15"/>
        <v>274.5979390962475</v>
      </c>
      <c r="AB61">
        <f t="shared" si="15"/>
        <v>278.77377104785</v>
      </c>
      <c r="AC61">
        <f t="shared" si="15"/>
        <v>285.19786367499751</v>
      </c>
      <c r="AD61">
        <f t="shared" si="15"/>
        <v>293.65477948025</v>
      </c>
      <c r="AE61">
        <f t="shared" si="15"/>
        <v>302.5982977191</v>
      </c>
    </row>
    <row r="62" spans="1:32" x14ac:dyDescent="0.25">
      <c r="A62" t="s">
        <v>151</v>
      </c>
      <c r="B62" t="s">
        <v>49</v>
      </c>
      <c r="C62" t="s">
        <v>26</v>
      </c>
      <c r="D62">
        <v>0</v>
      </c>
      <c r="E62">
        <v>1.6815500000000001E-2</v>
      </c>
      <c r="F62">
        <v>2.4960839999999901E-2</v>
      </c>
      <c r="G62">
        <v>2.523152E-2</v>
      </c>
      <c r="H62">
        <v>2.6720977999999999E-2</v>
      </c>
      <c r="I62">
        <v>2.8824862E-2</v>
      </c>
      <c r="J62">
        <v>2.9456518000000001E-2</v>
      </c>
      <c r="K62">
        <v>2.9725609E-2</v>
      </c>
      <c r="L62">
        <v>2.9644558000000001E-2</v>
      </c>
      <c r="M62">
        <v>2.4688785000000001E-2</v>
      </c>
      <c r="N62">
        <v>2.5321364999999998E-2</v>
      </c>
      <c r="O62">
        <v>0</v>
      </c>
      <c r="P62">
        <v>0</v>
      </c>
      <c r="Q62">
        <v>0</v>
      </c>
      <c r="R62" t="s">
        <v>45</v>
      </c>
      <c r="T62" t="s">
        <v>92</v>
      </c>
      <c r="U62">
        <f t="shared" si="15"/>
        <v>1.8992139047410501</v>
      </c>
      <c r="V62">
        <f t="shared" si="15"/>
        <v>1.428676494675625</v>
      </c>
      <c r="W62">
        <f t="shared" si="15"/>
        <v>1.4976963333172475</v>
      </c>
      <c r="X62">
        <f t="shared" si="15"/>
        <v>1.65435080042565</v>
      </c>
      <c r="Y62">
        <f t="shared" si="15"/>
        <v>0.95210802732509747</v>
      </c>
      <c r="Z62">
        <f t="shared" si="15"/>
        <v>0.71367473802625003</v>
      </c>
      <c r="AA62">
        <f t="shared" si="15"/>
        <v>0.73461764734872492</v>
      </c>
      <c r="AB62">
        <f t="shared" si="15"/>
        <v>0.72126849670924753</v>
      </c>
      <c r="AC62">
        <f t="shared" si="15"/>
        <v>0.72867873202995004</v>
      </c>
      <c r="AD62">
        <f t="shared" si="15"/>
        <v>0.73578498212597498</v>
      </c>
      <c r="AE62">
        <f t="shared" si="15"/>
        <v>0.74743757698212498</v>
      </c>
    </row>
    <row r="63" spans="1:32" x14ac:dyDescent="0.25">
      <c r="A63" t="s">
        <v>151</v>
      </c>
      <c r="B63" t="s">
        <v>49</v>
      </c>
      <c r="C63" t="s">
        <v>27</v>
      </c>
      <c r="D63">
        <v>4.022795012E-3</v>
      </c>
      <c r="E63">
        <v>5.4060282664000004E-3</v>
      </c>
      <c r="F63">
        <v>6.0251265629299904E-3</v>
      </c>
      <c r="G63">
        <v>3.3918448504000002E-3</v>
      </c>
      <c r="H63">
        <v>3.2765242977680002E-3</v>
      </c>
      <c r="I63">
        <v>3.4931217304249901E-3</v>
      </c>
      <c r="J63">
        <v>3.5264930526709998E-3</v>
      </c>
      <c r="K63">
        <v>3.5581550274149999E-3</v>
      </c>
      <c r="L63">
        <v>3.6750859723489902E-3</v>
      </c>
      <c r="M63">
        <v>3.800504079512E-3</v>
      </c>
      <c r="N63">
        <v>3.9547371801080004E-3</v>
      </c>
      <c r="O63">
        <v>0</v>
      </c>
      <c r="P63">
        <v>0</v>
      </c>
      <c r="Q63">
        <v>0</v>
      </c>
      <c r="R63" t="s">
        <v>45</v>
      </c>
      <c r="T63" t="s">
        <v>96</v>
      </c>
      <c r="U63">
        <f t="shared" si="15"/>
        <v>355.78156770328712</v>
      </c>
      <c r="V63">
        <f t="shared" si="15"/>
        <v>352.51601228372203</v>
      </c>
      <c r="W63">
        <f t="shared" si="15"/>
        <v>360.83077883713815</v>
      </c>
      <c r="X63">
        <f t="shared" si="15"/>
        <v>386.20803897418926</v>
      </c>
      <c r="Y63">
        <f t="shared" si="15"/>
        <v>401.345004931029</v>
      </c>
      <c r="Z63">
        <f t="shared" si="15"/>
        <v>414.32471382488177</v>
      </c>
      <c r="AA63">
        <f t="shared" si="15"/>
        <v>425.92518382348942</v>
      </c>
      <c r="AB63">
        <f t="shared" si="15"/>
        <v>414.53098452670054</v>
      </c>
      <c r="AC63">
        <f t="shared" si="15"/>
        <v>415.08048326931225</v>
      </c>
      <c r="AD63">
        <f t="shared" si="15"/>
        <v>421.4277333438792</v>
      </c>
      <c r="AE63">
        <f t="shared" si="15"/>
        <v>430.2459844675746</v>
      </c>
    </row>
    <row r="64" spans="1:32" x14ac:dyDescent="0.25">
      <c r="A64" t="s">
        <v>151</v>
      </c>
      <c r="B64" t="s">
        <v>49</v>
      </c>
      <c r="C64" t="s">
        <v>29</v>
      </c>
      <c r="D64">
        <v>5.655056421548E-3</v>
      </c>
      <c r="E64">
        <v>9.26319308966299E-3</v>
      </c>
      <c r="F64">
        <v>1.073370634388E-2</v>
      </c>
      <c r="G64">
        <v>5.4040716708469898E-3</v>
      </c>
      <c r="H64">
        <v>4.3800036641120001E-3</v>
      </c>
      <c r="I64">
        <v>4.5906068556490001E-3</v>
      </c>
      <c r="J64">
        <v>4.5186243415359997E-3</v>
      </c>
      <c r="K64">
        <v>4.5543792572599997E-3</v>
      </c>
      <c r="L64">
        <v>4.6085266459739999E-3</v>
      </c>
      <c r="M64">
        <v>4.8449799408139902E-3</v>
      </c>
      <c r="N64">
        <v>5.1038321852189998E-3</v>
      </c>
      <c r="O64">
        <v>0</v>
      </c>
      <c r="P64">
        <v>0</v>
      </c>
      <c r="Q64">
        <v>0</v>
      </c>
      <c r="R64" t="s">
        <v>45</v>
      </c>
      <c r="T64" t="s">
        <v>97</v>
      </c>
      <c r="U64">
        <f t="shared" si="15"/>
        <v>0.38880705446931102</v>
      </c>
      <c r="V64">
        <f t="shared" si="15"/>
        <v>0.29260745157675566</v>
      </c>
      <c r="W64">
        <f t="shared" si="15"/>
        <v>0.306743521701002</v>
      </c>
      <c r="X64">
        <f t="shared" si="15"/>
        <v>0.33882797296174599</v>
      </c>
      <c r="Y64">
        <f t="shared" si="15"/>
        <v>0.195000712953562</v>
      </c>
      <c r="Z64">
        <f t="shared" si="15"/>
        <v>0.14616693802952771</v>
      </c>
      <c r="AA64">
        <f t="shared" si="15"/>
        <v>0.1504561166082137</v>
      </c>
      <c r="AB64">
        <f t="shared" si="15"/>
        <v>0.1477220678909637</v>
      </c>
      <c r="AC64">
        <f t="shared" si="15"/>
        <v>0.149239591595316</v>
      </c>
      <c r="AD64">
        <f t="shared" si="15"/>
        <v>0.150695076109472</v>
      </c>
      <c r="AE64">
        <f t="shared" si="15"/>
        <v>0.15308170615943001</v>
      </c>
    </row>
    <row r="65" spans="1:31" x14ac:dyDescent="0.25">
      <c r="A65" t="s">
        <v>151</v>
      </c>
      <c r="B65" t="s">
        <v>49</v>
      </c>
      <c r="C65" t="s">
        <v>31</v>
      </c>
      <c r="D65">
        <v>0.25070057878462998</v>
      </c>
      <c r="E65">
        <v>0.16648005320190501</v>
      </c>
      <c r="F65">
        <v>0.13380361002580399</v>
      </c>
      <c r="G65">
        <v>0.11470995506319601</v>
      </c>
      <c r="H65">
        <v>8.8994331502552995E-2</v>
      </c>
      <c r="I65">
        <v>8.7445823879911899E-2</v>
      </c>
      <c r="J65">
        <v>8.4915309628433897E-2</v>
      </c>
      <c r="K65">
        <v>8.5084490204053995E-2</v>
      </c>
      <c r="L65">
        <v>8.6485680184224006E-2</v>
      </c>
      <c r="M65">
        <v>8.9335897479242907E-2</v>
      </c>
      <c r="N65">
        <v>9.1027353743698997E-2</v>
      </c>
      <c r="O65">
        <v>0</v>
      </c>
      <c r="P65">
        <v>0</v>
      </c>
      <c r="Q65">
        <v>0</v>
      </c>
      <c r="R65" t="s">
        <v>45</v>
      </c>
      <c r="T65" s="3" t="s">
        <v>42</v>
      </c>
      <c r="U65" s="3">
        <f>SUM(U35:U64)</f>
        <v>6329.463996958385</v>
      </c>
      <c r="V65" s="3">
        <f t="shared" ref="V65:AE65" si="16">SUM(V35:V64)</f>
        <v>7186.6307464087095</v>
      </c>
      <c r="W65" s="3">
        <f t="shared" si="16"/>
        <v>6806.6647472646491</v>
      </c>
      <c r="X65" s="3">
        <f t="shared" si="16"/>
        <v>6419.8912124962571</v>
      </c>
      <c r="Y65" s="3">
        <f t="shared" si="16"/>
        <v>5529.4758258805477</v>
      </c>
      <c r="Z65" s="3">
        <f t="shared" si="16"/>
        <v>5304.8198545951227</v>
      </c>
      <c r="AA65" s="3">
        <f t="shared" si="16"/>
        <v>4826.2082651533974</v>
      </c>
      <c r="AB65" s="3">
        <f t="shared" si="16"/>
        <v>4596.8906500911216</v>
      </c>
      <c r="AC65" s="3">
        <f t="shared" si="16"/>
        <v>4429.1120972032813</v>
      </c>
      <c r="AD65" s="3">
        <f t="shared" si="16"/>
        <v>4480.4923739712904</v>
      </c>
      <c r="AE65" s="3">
        <f t="shared" si="16"/>
        <v>4592.561321559695</v>
      </c>
    </row>
    <row r="66" spans="1:31" x14ac:dyDescent="0.25">
      <c r="A66" t="s">
        <v>151</v>
      </c>
      <c r="B66" t="s">
        <v>49</v>
      </c>
      <c r="C66" t="s">
        <v>32</v>
      </c>
      <c r="D66">
        <v>0.30496391380138999</v>
      </c>
      <c r="E66">
        <v>0.29081318530429601</v>
      </c>
      <c r="F66">
        <v>0.18946556745490001</v>
      </c>
      <c r="G66">
        <v>0.14869606803120999</v>
      </c>
      <c r="H66">
        <v>0.10272666528962</v>
      </c>
      <c r="I66">
        <v>8.89028747506799E-2</v>
      </c>
      <c r="J66">
        <v>7.4528507614385994E-2</v>
      </c>
      <c r="K66">
        <v>6.3907904224008993E-2</v>
      </c>
      <c r="L66">
        <v>6.1124511044685997E-2</v>
      </c>
      <c r="M66">
        <v>6.1838917176074898E-2</v>
      </c>
      <c r="N66">
        <v>6.3223473164518901E-2</v>
      </c>
      <c r="O66">
        <v>0</v>
      </c>
      <c r="P66">
        <v>0</v>
      </c>
      <c r="Q66">
        <v>0</v>
      </c>
      <c r="R66" t="s">
        <v>45</v>
      </c>
    </row>
    <row r="67" spans="1:31" x14ac:dyDescent="0.25">
      <c r="A67" t="s">
        <v>151</v>
      </c>
      <c r="B67" t="s">
        <v>49</v>
      </c>
      <c r="C67" t="s">
        <v>34</v>
      </c>
      <c r="D67">
        <v>7.137644988309E-3</v>
      </c>
      <c r="E67">
        <v>4.7856160408369999E-3</v>
      </c>
      <c r="F67">
        <v>4.8720518989579997E-3</v>
      </c>
      <c r="G67">
        <v>4.3705150187669899E-3</v>
      </c>
      <c r="H67">
        <v>3.8960456505650002E-3</v>
      </c>
      <c r="I67">
        <v>3.5968049546639901E-3</v>
      </c>
      <c r="J67">
        <v>3.2762824827429898E-3</v>
      </c>
      <c r="K67">
        <v>2.8813835747360001E-3</v>
      </c>
      <c r="L67">
        <v>2.5884755725659901E-3</v>
      </c>
      <c r="M67">
        <v>2.5044910921539999E-3</v>
      </c>
      <c r="N67">
        <v>2.4427405946330001E-3</v>
      </c>
      <c r="O67">
        <v>0</v>
      </c>
      <c r="P67">
        <v>0</v>
      </c>
      <c r="Q67">
        <v>0</v>
      </c>
      <c r="R67" t="s">
        <v>45</v>
      </c>
      <c r="T67" t="s">
        <v>2</v>
      </c>
      <c r="U67">
        <v>1990</v>
      </c>
      <c r="V67" s="1">
        <v>2005</v>
      </c>
      <c r="W67">
        <v>2010</v>
      </c>
      <c r="X67">
        <v>2015</v>
      </c>
      <c r="Y67">
        <v>2020</v>
      </c>
      <c r="Z67" s="1">
        <v>2025</v>
      </c>
      <c r="AA67">
        <v>2030</v>
      </c>
      <c r="AB67">
        <v>2035</v>
      </c>
      <c r="AC67">
        <v>2040</v>
      </c>
      <c r="AD67">
        <v>2045</v>
      </c>
      <c r="AE67">
        <v>2050</v>
      </c>
    </row>
    <row r="68" spans="1:31" x14ac:dyDescent="0.25">
      <c r="A68" t="s">
        <v>151</v>
      </c>
      <c r="B68" t="s">
        <v>49</v>
      </c>
      <c r="C68" t="s">
        <v>36</v>
      </c>
      <c r="D68">
        <v>3.9581754250620001E-2</v>
      </c>
      <c r="E68">
        <v>4.0808847317029898E-2</v>
      </c>
      <c r="F68">
        <v>0.13083235946783001</v>
      </c>
      <c r="G68">
        <v>9.6872153334578007E-2</v>
      </c>
      <c r="H68">
        <v>7.0243380965677907E-2</v>
      </c>
      <c r="I68">
        <v>7.8093376517506002E-2</v>
      </c>
      <c r="J68">
        <v>8.3832739792361E-2</v>
      </c>
      <c r="K68">
        <v>8.9447275139129007E-2</v>
      </c>
      <c r="L68">
        <v>9.5362667194491005E-2</v>
      </c>
      <c r="M68">
        <v>0.101119069803576</v>
      </c>
      <c r="N68">
        <v>0.107669014063435</v>
      </c>
      <c r="O68">
        <v>0</v>
      </c>
      <c r="P68">
        <v>0</v>
      </c>
      <c r="Q68">
        <v>0</v>
      </c>
      <c r="R68" t="s">
        <v>45</v>
      </c>
      <c r="T68" t="s">
        <v>17</v>
      </c>
      <c r="U68">
        <f t="shared" ref="U68:AE68" si="17">U38</f>
        <v>557.79084389364823</v>
      </c>
      <c r="V68">
        <f t="shared" si="17"/>
        <v>442.26421937043739</v>
      </c>
      <c r="W68">
        <f t="shared" si="17"/>
        <v>438.4514532829474</v>
      </c>
      <c r="X68">
        <f t="shared" si="17"/>
        <v>406.30210172361484</v>
      </c>
      <c r="Y68">
        <f t="shared" si="17"/>
        <v>371.88571299477667</v>
      </c>
      <c r="Z68">
        <f t="shared" si="17"/>
        <v>362.09424119388285</v>
      </c>
      <c r="AA68">
        <f t="shared" si="17"/>
        <v>354.49741009051672</v>
      </c>
      <c r="AB68">
        <f t="shared" si="17"/>
        <v>356.45252292160137</v>
      </c>
      <c r="AC68">
        <f t="shared" si="17"/>
        <v>360.72282359833861</v>
      </c>
      <c r="AD68">
        <f t="shared" si="17"/>
        <v>358.25306150778317</v>
      </c>
      <c r="AE68">
        <f t="shared" si="17"/>
        <v>377.04769177073348</v>
      </c>
    </row>
    <row r="69" spans="1:31" x14ac:dyDescent="0.25">
      <c r="A69" t="s">
        <v>151</v>
      </c>
      <c r="B69" t="s">
        <v>49</v>
      </c>
      <c r="C69" t="s">
        <v>37</v>
      </c>
      <c r="D69">
        <v>2.2264922897609899E-2</v>
      </c>
      <c r="E69">
        <v>2.53458874346889E-2</v>
      </c>
      <c r="F69">
        <v>3.3007793311799899E-2</v>
      </c>
      <c r="G69">
        <v>2.3931330286554999E-2</v>
      </c>
      <c r="H69">
        <v>1.7711029148658901E-2</v>
      </c>
      <c r="I69">
        <v>1.8284351068501001E-2</v>
      </c>
      <c r="J69">
        <v>1.8490605855705E-2</v>
      </c>
      <c r="K69">
        <v>1.8743038600121002E-2</v>
      </c>
      <c r="L69">
        <v>1.9304885806964999E-2</v>
      </c>
      <c r="M69">
        <v>2.0161904350034999E-2</v>
      </c>
      <c r="N69">
        <v>2.1237334474436001E-2</v>
      </c>
      <c r="O69">
        <v>0</v>
      </c>
      <c r="P69">
        <v>0</v>
      </c>
      <c r="Q69">
        <v>0</v>
      </c>
      <c r="R69" t="s">
        <v>45</v>
      </c>
      <c r="T69" t="s">
        <v>21</v>
      </c>
      <c r="U69">
        <f t="shared" ref="U69:AE72" si="18">U40</f>
        <v>5067.0413339158858</v>
      </c>
      <c r="V69">
        <f t="shared" si="18"/>
        <v>5953.3400411548009</v>
      </c>
      <c r="W69">
        <f t="shared" si="18"/>
        <v>5548.2109388332829</v>
      </c>
      <c r="X69">
        <f t="shared" si="18"/>
        <v>5188.9106805011907</v>
      </c>
      <c r="Y69">
        <f t="shared" si="18"/>
        <v>4308.7035553287596</v>
      </c>
      <c r="Z69">
        <f t="shared" si="18"/>
        <v>4060.1024399602625</v>
      </c>
      <c r="AA69">
        <f t="shared" si="18"/>
        <v>3565.0014404223671</v>
      </c>
      <c r="AB69">
        <f t="shared" si="18"/>
        <v>3340.9507106215719</v>
      </c>
      <c r="AC69">
        <f t="shared" si="18"/>
        <v>3163.1434989795785</v>
      </c>
      <c r="AD69">
        <f t="shared" si="18"/>
        <v>3225.0458129029594</v>
      </c>
      <c r="AE69" s="1">
        <f t="shared" si="18"/>
        <v>3296.4499031552809</v>
      </c>
    </row>
    <row r="70" spans="1:31" x14ac:dyDescent="0.25">
      <c r="A70" t="s">
        <v>151</v>
      </c>
      <c r="B70" t="s">
        <v>49</v>
      </c>
      <c r="C70" t="s">
        <v>39</v>
      </c>
      <c r="D70">
        <v>0.18181877380945199</v>
      </c>
      <c r="E70">
        <v>8.1006286003882003E-2</v>
      </c>
      <c r="F70">
        <v>6.6625507013816004E-2</v>
      </c>
      <c r="G70">
        <v>4.4473014468160002E-2</v>
      </c>
      <c r="H70">
        <v>2.4506178067238898E-2</v>
      </c>
      <c r="I70">
        <v>2.6237794607661999E-2</v>
      </c>
      <c r="J70">
        <v>2.7312457898463999E-2</v>
      </c>
      <c r="K70">
        <v>2.78260044508159E-2</v>
      </c>
      <c r="L70">
        <v>2.8979242332315001E-2</v>
      </c>
      <c r="M70">
        <v>3.01980750940519E-2</v>
      </c>
      <c r="N70">
        <v>3.2178145832431997E-2</v>
      </c>
      <c r="O70">
        <v>0</v>
      </c>
      <c r="P70">
        <v>0</v>
      </c>
      <c r="Q70">
        <v>0</v>
      </c>
      <c r="R70" t="s">
        <v>45</v>
      </c>
      <c r="T70" t="s">
        <v>22</v>
      </c>
      <c r="U70">
        <f t="shared" si="18"/>
        <v>0</v>
      </c>
      <c r="V70">
        <f t="shared" si="18"/>
        <v>17.018426774299982</v>
      </c>
      <c r="W70">
        <f t="shared" si="18"/>
        <v>26.90801978549996</v>
      </c>
      <c r="X70">
        <f t="shared" si="18"/>
        <v>29.297784722499994</v>
      </c>
      <c r="Y70">
        <f t="shared" si="18"/>
        <v>30.391486914249974</v>
      </c>
      <c r="Z70">
        <f t="shared" si="18"/>
        <v>32.434113834849981</v>
      </c>
      <c r="AA70">
        <f t="shared" si="18"/>
        <v>32.726103680899996</v>
      </c>
      <c r="AB70">
        <f t="shared" si="18"/>
        <v>32.755514604399949</v>
      </c>
      <c r="AC70">
        <f t="shared" si="18"/>
        <v>32.45191314987995</v>
      </c>
      <c r="AD70">
        <f t="shared" si="18"/>
        <v>26.846764691669971</v>
      </c>
      <c r="AE70">
        <f t="shared" si="18"/>
        <v>27.437870409494948</v>
      </c>
    </row>
    <row r="71" spans="1:31" x14ac:dyDescent="0.25">
      <c r="A71" t="s">
        <v>151</v>
      </c>
      <c r="B71" t="s">
        <v>115</v>
      </c>
      <c r="C71" t="s">
        <v>40</v>
      </c>
      <c r="D71">
        <v>2.6187900000000002E-3</v>
      </c>
      <c r="E71" s="2">
        <v>9.7910100000000002E-4</v>
      </c>
      <c r="F71" s="2">
        <v>6.3865199999999997E-4</v>
      </c>
      <c r="G71" s="2">
        <v>4.6183500000000001E-4</v>
      </c>
      <c r="H71" s="2">
        <v>2.80473E-4</v>
      </c>
      <c r="I71" s="2">
        <v>3.04123E-4</v>
      </c>
      <c r="J71" s="2">
        <v>3.1955599999999997E-4</v>
      </c>
      <c r="K71" s="2">
        <v>3.15089E-4</v>
      </c>
      <c r="L71" s="2">
        <v>3.1151900000000001E-4</v>
      </c>
      <c r="M71" s="2">
        <v>3.1401500000000001E-4</v>
      </c>
      <c r="N71" s="2">
        <v>3.2442300000000001E-4</v>
      </c>
      <c r="O71">
        <v>0</v>
      </c>
      <c r="P71">
        <v>0</v>
      </c>
      <c r="Q71">
        <v>0</v>
      </c>
      <c r="R71" t="s">
        <v>45</v>
      </c>
      <c r="T71" t="s">
        <v>23</v>
      </c>
      <c r="U71">
        <f t="shared" si="18"/>
        <v>2.0242872249599984E-6</v>
      </c>
      <c r="V71">
        <f t="shared" si="18"/>
        <v>40.683124052999993</v>
      </c>
      <c r="W71">
        <f t="shared" si="18"/>
        <v>49.367285673419929</v>
      </c>
      <c r="X71">
        <f t="shared" si="18"/>
        <v>53.751716960369968</v>
      </c>
      <c r="Y71">
        <f t="shared" si="18"/>
        <v>55.758282718709957</v>
      </c>
      <c r="Z71">
        <f t="shared" si="18"/>
        <v>59.505814974319954</v>
      </c>
      <c r="AA71">
        <f t="shared" si="18"/>
        <v>60.041529573739929</v>
      </c>
      <c r="AB71">
        <f t="shared" si="18"/>
        <v>60.095477372072949</v>
      </c>
      <c r="AC71">
        <f t="shared" si="18"/>
        <v>59.538490625756943</v>
      </c>
      <c r="AD71">
        <f t="shared" si="18"/>
        <v>49.254889414216187</v>
      </c>
      <c r="AE71">
        <f t="shared" si="18"/>
        <v>50.339385781398938</v>
      </c>
    </row>
    <row r="72" spans="1:31" x14ac:dyDescent="0.25">
      <c r="A72" t="s">
        <v>151</v>
      </c>
      <c r="B72" t="s">
        <v>50</v>
      </c>
      <c r="C72" t="s">
        <v>16</v>
      </c>
      <c r="D72">
        <v>3.3874271087566001E-2</v>
      </c>
      <c r="E72">
        <v>2.7560380888529901E-2</v>
      </c>
      <c r="F72">
        <v>1.9270332394920001E-2</v>
      </c>
      <c r="G72">
        <v>1.6767779089299901E-2</v>
      </c>
      <c r="H72">
        <v>1.5159492356948001E-2</v>
      </c>
      <c r="I72">
        <v>1.5844506050099998E-2</v>
      </c>
      <c r="J72">
        <v>1.8996074079031901E-2</v>
      </c>
      <c r="K72">
        <v>1.90790843501739E-2</v>
      </c>
      <c r="L72">
        <v>2.1250378995563E-2</v>
      </c>
      <c r="M72">
        <v>2.0351553078769999E-2</v>
      </c>
      <c r="N72">
        <v>1.9936171981603999E-2</v>
      </c>
      <c r="O72">
        <v>0</v>
      </c>
      <c r="P72">
        <v>0</v>
      </c>
      <c r="Q72">
        <v>0</v>
      </c>
      <c r="R72" t="s">
        <v>45</v>
      </c>
      <c r="T72" t="s">
        <v>24</v>
      </c>
      <c r="U72">
        <f t="shared" si="18"/>
        <v>0</v>
      </c>
      <c r="V72">
        <f t="shared" si="18"/>
        <v>26.703576413849976</v>
      </c>
      <c r="W72">
        <f t="shared" si="18"/>
        <v>37.210918667819982</v>
      </c>
      <c r="X72">
        <f t="shared" si="18"/>
        <v>40.515726896819928</v>
      </c>
      <c r="Y72">
        <f t="shared" si="18"/>
        <v>42.028197141011979</v>
      </c>
      <c r="Z72">
        <f t="shared" si="18"/>
        <v>44.852921149112895</v>
      </c>
      <c r="AA72">
        <f t="shared" si="18"/>
        <v>45.256717195979938</v>
      </c>
      <c r="AB72">
        <f t="shared" si="18"/>
        <v>45.297388087277923</v>
      </c>
      <c r="AC72">
        <f t="shared" si="18"/>
        <v>44.877534362635437</v>
      </c>
      <c r="AD72">
        <f t="shared" si="18"/>
        <v>37.126215353097251</v>
      </c>
      <c r="AE72">
        <f t="shared" si="18"/>
        <v>37.943658786631758</v>
      </c>
    </row>
    <row r="73" spans="1:31" x14ac:dyDescent="0.25">
      <c r="A73" t="s">
        <v>151</v>
      </c>
      <c r="B73" t="s">
        <v>50</v>
      </c>
      <c r="C73" t="s">
        <v>17</v>
      </c>
      <c r="D73">
        <v>1.4352854903999901</v>
      </c>
      <c r="E73">
        <v>0.74241382650200005</v>
      </c>
      <c r="F73">
        <v>0.544298165886</v>
      </c>
      <c r="G73">
        <v>0.50542184209899998</v>
      </c>
      <c r="H73">
        <v>0.51885608627067703</v>
      </c>
      <c r="I73">
        <v>0.53311299854067595</v>
      </c>
      <c r="J73">
        <v>0.54588251197209003</v>
      </c>
      <c r="K73">
        <v>0.55622440087594305</v>
      </c>
      <c r="L73">
        <v>0.56590533273959898</v>
      </c>
      <c r="M73">
        <v>0.57715700946783799</v>
      </c>
      <c r="N73">
        <v>0.58832269427323802</v>
      </c>
      <c r="O73">
        <v>0</v>
      </c>
      <c r="P73">
        <v>0</v>
      </c>
      <c r="Q73">
        <v>0</v>
      </c>
      <c r="R73" t="s">
        <v>45</v>
      </c>
      <c r="T73" t="s">
        <v>25</v>
      </c>
      <c r="U73">
        <f t="shared" ref="U73:AE73" si="19">U46</f>
        <v>1.054939973807999E-4</v>
      </c>
      <c r="V73">
        <f t="shared" si="19"/>
        <v>0.13697008235120001</v>
      </c>
      <c r="W73">
        <f t="shared" si="19"/>
        <v>0.11668140878559975</v>
      </c>
      <c r="X73">
        <f t="shared" si="19"/>
        <v>0.12704421504319979</v>
      </c>
      <c r="Y73">
        <f t="shared" si="19"/>
        <v>0.13178682439167977</v>
      </c>
      <c r="Z73">
        <f t="shared" si="19"/>
        <v>0.14064422112571998</v>
      </c>
      <c r="AA73">
        <f t="shared" si="19"/>
        <v>0.14191038910955997</v>
      </c>
      <c r="AB73">
        <f t="shared" si="19"/>
        <v>0.14203792048459996</v>
      </c>
      <c r="AC73">
        <f t="shared" si="19"/>
        <v>0.1407214167451237</v>
      </c>
      <c r="AD73">
        <f t="shared" si="19"/>
        <v>0.11641577788402782</v>
      </c>
      <c r="AE73">
        <f t="shared" si="19"/>
        <v>0.11897898676951574</v>
      </c>
    </row>
    <row r="74" spans="1:31" x14ac:dyDescent="0.25">
      <c r="A74" t="s">
        <v>151</v>
      </c>
      <c r="B74" t="s">
        <v>50</v>
      </c>
      <c r="C74" t="s">
        <v>19</v>
      </c>
      <c r="D74">
        <v>10.9275141188969</v>
      </c>
      <c r="E74">
        <v>5.9719397415819904</v>
      </c>
      <c r="F74">
        <v>3.0855855679109898</v>
      </c>
      <c r="G74">
        <v>2.5671890471109999</v>
      </c>
      <c r="H74">
        <v>2.10988212120987</v>
      </c>
      <c r="I74">
        <v>1.7719958456989899</v>
      </c>
      <c r="J74">
        <v>1.33983882382153</v>
      </c>
      <c r="K74">
        <v>1.0604442959598801</v>
      </c>
      <c r="L74">
        <v>0.85657480280341003</v>
      </c>
      <c r="M74">
        <v>0.82755473884508302</v>
      </c>
      <c r="N74">
        <v>0.808514749509325</v>
      </c>
      <c r="O74">
        <v>0</v>
      </c>
      <c r="P74">
        <v>0</v>
      </c>
      <c r="Q74">
        <v>0</v>
      </c>
      <c r="R74" t="s">
        <v>45</v>
      </c>
      <c r="T74" t="s">
        <v>26</v>
      </c>
      <c r="U74">
        <f t="shared" ref="U74:AE74" si="20">U49</f>
        <v>0</v>
      </c>
      <c r="V74">
        <f t="shared" si="20"/>
        <v>0.29383783610624975</v>
      </c>
      <c r="W74">
        <f t="shared" si="20"/>
        <v>0.40986370500749952</v>
      </c>
      <c r="X74">
        <f t="shared" si="20"/>
        <v>0.44626481246249983</v>
      </c>
      <c r="Y74">
        <f t="shared" si="20"/>
        <v>0.46292400074699924</v>
      </c>
      <c r="Z74">
        <f t="shared" si="20"/>
        <v>0.49403734469099869</v>
      </c>
      <c r="AA74">
        <f t="shared" si="20"/>
        <v>0.49848504781949982</v>
      </c>
      <c r="AB74">
        <f t="shared" si="20"/>
        <v>0.49893307412174981</v>
      </c>
      <c r="AC74">
        <f t="shared" si="20"/>
        <v>0.49430840380582458</v>
      </c>
      <c r="AD74">
        <f t="shared" si="20"/>
        <v>0.40893070575082402</v>
      </c>
      <c r="AE74">
        <f t="shared" si="20"/>
        <v>0.41793454908854982</v>
      </c>
    </row>
    <row r="75" spans="1:31" x14ac:dyDescent="0.25">
      <c r="A75" t="s">
        <v>151</v>
      </c>
      <c r="B75" t="s">
        <v>50</v>
      </c>
      <c r="C75" t="s">
        <v>21</v>
      </c>
      <c r="D75">
        <v>99.701761619999999</v>
      </c>
      <c r="E75">
        <v>109.74456637199999</v>
      </c>
      <c r="F75">
        <v>101.592085244999</v>
      </c>
      <c r="G75">
        <v>102.921126088999</v>
      </c>
      <c r="H75">
        <v>96.645313637829901</v>
      </c>
      <c r="I75">
        <v>96.856856339035801</v>
      </c>
      <c r="J75">
        <v>89.681792143073494</v>
      </c>
      <c r="K75">
        <v>83.318710590216895</v>
      </c>
      <c r="L75">
        <v>79.334669833332299</v>
      </c>
      <c r="M75">
        <v>81.797032961685701</v>
      </c>
      <c r="N75">
        <v>84.333474452720395</v>
      </c>
      <c r="O75">
        <v>0</v>
      </c>
      <c r="P75">
        <v>0</v>
      </c>
      <c r="Q75">
        <v>0</v>
      </c>
      <c r="R75" t="s">
        <v>46</v>
      </c>
      <c r="T75" t="s">
        <v>27</v>
      </c>
      <c r="U75">
        <f t="shared" ref="U75:AE75" si="21">U51</f>
        <v>105.24093181456914</v>
      </c>
      <c r="V75">
        <f t="shared" si="21"/>
        <v>104.6013970261881</v>
      </c>
      <c r="W75">
        <f t="shared" si="21"/>
        <v>91.668390385729424</v>
      </c>
      <c r="X75">
        <f t="shared" si="21"/>
        <v>66.850493819878764</v>
      </c>
      <c r="Y75">
        <f t="shared" si="21"/>
        <v>61.027676538143886</v>
      </c>
      <c r="Z75">
        <f t="shared" si="21"/>
        <v>62.70467171649274</v>
      </c>
      <c r="AA75">
        <f t="shared" si="21"/>
        <v>62.397322150871332</v>
      </c>
      <c r="AB75">
        <f t="shared" si="21"/>
        <v>62.384539515641258</v>
      </c>
      <c r="AC75">
        <f t="shared" si="21"/>
        <v>62.56878996820614</v>
      </c>
      <c r="AD75">
        <f t="shared" si="21"/>
        <v>63.432165992365327</v>
      </c>
      <c r="AE75">
        <f t="shared" si="21"/>
        <v>64.883260514881115</v>
      </c>
    </row>
    <row r="76" spans="1:31" x14ac:dyDescent="0.25">
      <c r="A76" t="s">
        <v>151</v>
      </c>
      <c r="B76" t="s">
        <v>50</v>
      </c>
      <c r="C76" t="s">
        <v>22</v>
      </c>
      <c r="D76">
        <v>0</v>
      </c>
      <c r="E76">
        <v>0.27017000000000002</v>
      </c>
      <c r="F76">
        <v>0.42775970000000002</v>
      </c>
      <c r="G76">
        <v>0.48501270000000002</v>
      </c>
      <c r="H76">
        <v>0.54742389999999996</v>
      </c>
      <c r="I76">
        <v>0.60433420000000004</v>
      </c>
      <c r="J76">
        <v>0.62265289999999995</v>
      </c>
      <c r="K76">
        <v>0.62881149999999897</v>
      </c>
      <c r="L76">
        <v>0.62735213999999995</v>
      </c>
      <c r="M76">
        <v>0.52395639999999999</v>
      </c>
      <c r="N76">
        <v>0.53646256999999997</v>
      </c>
      <c r="O76">
        <v>0</v>
      </c>
      <c r="P76">
        <v>0</v>
      </c>
      <c r="Q76">
        <v>0</v>
      </c>
      <c r="R76" t="s">
        <v>45</v>
      </c>
      <c r="T76" t="s">
        <v>91</v>
      </c>
      <c r="U76">
        <f>U61</f>
        <v>218.21703755750002</v>
      </c>
      <c r="V76">
        <f t="shared" ref="V76:AE76" si="22">V61</f>
        <v>239.02562102249973</v>
      </c>
      <c r="W76">
        <f t="shared" si="22"/>
        <v>245.78525246999999</v>
      </c>
      <c r="X76">
        <f t="shared" si="22"/>
        <v>241.21118367999975</v>
      </c>
      <c r="Y76">
        <f t="shared" si="22"/>
        <v>252.67923321325</v>
      </c>
      <c r="Z76">
        <f t="shared" si="22"/>
        <v>263.15570630024752</v>
      </c>
      <c r="AA76">
        <f t="shared" si="22"/>
        <v>274.5979390962475</v>
      </c>
      <c r="AB76">
        <f t="shared" si="22"/>
        <v>278.77377104785</v>
      </c>
      <c r="AC76">
        <f t="shared" si="22"/>
        <v>285.19786367499751</v>
      </c>
      <c r="AD76">
        <f t="shared" si="22"/>
        <v>293.65477948025</v>
      </c>
      <c r="AE76">
        <f t="shared" si="22"/>
        <v>302.5982977191</v>
      </c>
    </row>
    <row r="77" spans="1:31" x14ac:dyDescent="0.25">
      <c r="A77" t="s">
        <v>151</v>
      </c>
      <c r="B77" t="s">
        <v>50</v>
      </c>
      <c r="C77" t="s">
        <v>23</v>
      </c>
      <c r="D77" s="2">
        <v>1.011429E-7</v>
      </c>
      <c r="E77">
        <v>1.5807530000000001</v>
      </c>
      <c r="F77">
        <v>1.9208320000000001</v>
      </c>
      <c r="G77">
        <v>2.1779249999999899</v>
      </c>
      <c r="H77">
        <v>2.4581802999999902</v>
      </c>
      <c r="I77">
        <v>2.7137297</v>
      </c>
      <c r="J77">
        <v>2.7959882999999999</v>
      </c>
      <c r="K77">
        <v>2.82364459999999</v>
      </c>
      <c r="L77">
        <v>2.8170913999999998</v>
      </c>
      <c r="M77">
        <v>2.3527960999999999</v>
      </c>
      <c r="N77">
        <v>2.4089537000000001</v>
      </c>
      <c r="O77">
        <v>0</v>
      </c>
      <c r="P77">
        <v>0</v>
      </c>
      <c r="Q77">
        <v>0</v>
      </c>
      <c r="R77" t="s">
        <v>45</v>
      </c>
      <c r="T77" t="s">
        <v>92</v>
      </c>
      <c r="U77">
        <f t="shared" ref="U77:AE80" si="23">U62</f>
        <v>1.8992139047410501</v>
      </c>
      <c r="V77">
        <f t="shared" si="23"/>
        <v>1.428676494675625</v>
      </c>
      <c r="W77">
        <f t="shared" si="23"/>
        <v>1.4976963333172475</v>
      </c>
      <c r="X77">
        <f t="shared" si="23"/>
        <v>1.65435080042565</v>
      </c>
      <c r="Y77">
        <f t="shared" si="23"/>
        <v>0.95210802732509747</v>
      </c>
      <c r="Z77">
        <f t="shared" si="23"/>
        <v>0.71367473802625003</v>
      </c>
      <c r="AA77">
        <f t="shared" si="23"/>
        <v>0.73461764734872492</v>
      </c>
      <c r="AB77">
        <f t="shared" si="23"/>
        <v>0.72126849670924753</v>
      </c>
      <c r="AC77">
        <f t="shared" si="23"/>
        <v>0.72867873202995004</v>
      </c>
      <c r="AD77">
        <f t="shared" si="23"/>
        <v>0.73578498212597498</v>
      </c>
      <c r="AE77">
        <f t="shared" si="23"/>
        <v>0.74743757698212498</v>
      </c>
    </row>
    <row r="78" spans="1:31" x14ac:dyDescent="0.25">
      <c r="A78" t="s">
        <v>151</v>
      </c>
      <c r="B78" t="s">
        <v>50</v>
      </c>
      <c r="C78" t="s">
        <v>24</v>
      </c>
      <c r="D78">
        <v>0</v>
      </c>
      <c r="E78">
        <v>0.33193129999999998</v>
      </c>
      <c r="F78">
        <v>0.46317970000000003</v>
      </c>
      <c r="G78">
        <v>0.52517380000000002</v>
      </c>
      <c r="H78">
        <v>0.59275230000000001</v>
      </c>
      <c r="I78">
        <v>0.65437509999999899</v>
      </c>
      <c r="J78">
        <v>0.67421010000000003</v>
      </c>
      <c r="K78">
        <v>0.68087929999999997</v>
      </c>
      <c r="L78">
        <v>0.67929852000000002</v>
      </c>
      <c r="M78">
        <v>0.56734055999999899</v>
      </c>
      <c r="N78">
        <v>0.58088222</v>
      </c>
      <c r="O78">
        <v>0</v>
      </c>
      <c r="P78">
        <v>0</v>
      </c>
      <c r="Q78">
        <v>0</v>
      </c>
      <c r="R78" t="s">
        <v>45</v>
      </c>
      <c r="T78" t="s">
        <v>96</v>
      </c>
      <c r="U78">
        <f t="shared" si="23"/>
        <v>355.78156770328712</v>
      </c>
      <c r="V78">
        <f t="shared" si="23"/>
        <v>352.51601228372203</v>
      </c>
      <c r="W78">
        <f t="shared" si="23"/>
        <v>360.83077883713815</v>
      </c>
      <c r="X78">
        <f t="shared" si="23"/>
        <v>386.20803897418926</v>
      </c>
      <c r="Y78">
        <f t="shared" si="23"/>
        <v>401.345004931029</v>
      </c>
      <c r="Z78">
        <f t="shared" si="23"/>
        <v>414.32471382488177</v>
      </c>
      <c r="AA78">
        <f t="shared" si="23"/>
        <v>425.92518382348942</v>
      </c>
      <c r="AB78">
        <f t="shared" si="23"/>
        <v>414.53098452670054</v>
      </c>
      <c r="AC78">
        <f t="shared" si="23"/>
        <v>415.08048326931225</v>
      </c>
      <c r="AD78">
        <f t="shared" si="23"/>
        <v>421.4277333438792</v>
      </c>
      <c r="AE78">
        <f t="shared" si="23"/>
        <v>430.2459844675746</v>
      </c>
    </row>
    <row r="79" spans="1:31" x14ac:dyDescent="0.25">
      <c r="A79" t="s">
        <v>151</v>
      </c>
      <c r="B79" t="s">
        <v>50</v>
      </c>
      <c r="C79" t="s">
        <v>25</v>
      </c>
      <c r="D79" s="2">
        <v>5.0918739999999996E-7</v>
      </c>
      <c r="E79" s="2">
        <v>5.1422069999999896E-4</v>
      </c>
      <c r="F79" s="2">
        <v>4.3865789999999999E-4</v>
      </c>
      <c r="G79" s="2">
        <v>4.9737049999999997E-4</v>
      </c>
      <c r="H79" s="2">
        <v>5.6137030000000005E-4</v>
      </c>
      <c r="I79" s="2">
        <v>6.1973219999999997E-4</v>
      </c>
      <c r="J79" s="2">
        <v>6.3851659999999901E-4</v>
      </c>
      <c r="K79" s="2">
        <v>6.4483230000000002E-4</v>
      </c>
      <c r="L79" s="2">
        <v>6.4333613999999998E-4</v>
      </c>
      <c r="M79" s="2">
        <v>5.3730564999999997E-4</v>
      </c>
      <c r="N79" s="2">
        <v>5.5013008000000003E-4</v>
      </c>
      <c r="O79">
        <v>0</v>
      </c>
      <c r="P79">
        <v>0</v>
      </c>
      <c r="Q79">
        <v>0</v>
      </c>
      <c r="R79" t="s">
        <v>45</v>
      </c>
      <c r="T79" t="s">
        <v>97</v>
      </c>
      <c r="U79">
        <f t="shared" si="23"/>
        <v>0.38880705446931102</v>
      </c>
      <c r="V79">
        <f t="shared" si="23"/>
        <v>0.29260745157675566</v>
      </c>
      <c r="W79">
        <f t="shared" si="23"/>
        <v>0.306743521701002</v>
      </c>
      <c r="X79">
        <f t="shared" si="23"/>
        <v>0.33882797296174599</v>
      </c>
      <c r="Y79">
        <f t="shared" si="23"/>
        <v>0.195000712953562</v>
      </c>
      <c r="Z79">
        <f t="shared" si="23"/>
        <v>0.14616693802952771</v>
      </c>
      <c r="AA79">
        <f t="shared" si="23"/>
        <v>0.1504561166082137</v>
      </c>
      <c r="AB79">
        <f t="shared" si="23"/>
        <v>0.1477220678909637</v>
      </c>
      <c r="AC79">
        <f t="shared" si="23"/>
        <v>0.149239591595316</v>
      </c>
      <c r="AD79">
        <f t="shared" si="23"/>
        <v>0.150695076109472</v>
      </c>
      <c r="AE79">
        <f t="shared" si="23"/>
        <v>0.15308170615943001</v>
      </c>
    </row>
    <row r="80" spans="1:31" x14ac:dyDescent="0.25">
      <c r="A80" t="s">
        <v>151</v>
      </c>
      <c r="B80" t="s">
        <v>50</v>
      </c>
      <c r="C80" t="s">
        <v>26</v>
      </c>
      <c r="D80">
        <v>0</v>
      </c>
      <c r="E80">
        <v>2.41874399999999E-2</v>
      </c>
      <c r="F80">
        <v>3.3784839999999997E-2</v>
      </c>
      <c r="G80">
        <v>3.8306840000000002E-2</v>
      </c>
      <c r="H80">
        <v>4.3235999999999997E-2</v>
      </c>
      <c r="I80">
        <v>4.7730870000000002E-2</v>
      </c>
      <c r="J80">
        <v>4.917767E-2</v>
      </c>
      <c r="K80">
        <v>4.9664104000000001E-2</v>
      </c>
      <c r="L80">
        <v>4.9548845000000001E-2</v>
      </c>
      <c r="M80">
        <v>4.1382506999999999E-2</v>
      </c>
      <c r="N80">
        <v>4.2370254000000003E-2</v>
      </c>
      <c r="O80">
        <v>0</v>
      </c>
      <c r="P80">
        <v>0</v>
      </c>
      <c r="Q80">
        <v>0</v>
      </c>
      <c r="R80" t="s">
        <v>45</v>
      </c>
      <c r="T80" t="s">
        <v>43</v>
      </c>
      <c r="U80">
        <f t="shared" si="23"/>
        <v>6329.463996958385</v>
      </c>
      <c r="V80">
        <f t="shared" si="23"/>
        <v>7186.6307464087095</v>
      </c>
      <c r="W80">
        <f t="shared" si="23"/>
        <v>6806.6647472646491</v>
      </c>
      <c r="X80">
        <f t="shared" si="23"/>
        <v>6419.8912124962571</v>
      </c>
      <c r="Y80">
        <f t="shared" si="23"/>
        <v>5529.4758258805477</v>
      </c>
      <c r="Z80">
        <f t="shared" si="23"/>
        <v>5304.8198545951227</v>
      </c>
      <c r="AA80">
        <f t="shared" si="23"/>
        <v>4826.2082651533974</v>
      </c>
      <c r="AB80">
        <f t="shared" si="23"/>
        <v>4596.8906500911216</v>
      </c>
      <c r="AC80">
        <f t="shared" si="23"/>
        <v>4429.1120972032813</v>
      </c>
      <c r="AD80">
        <f t="shared" si="23"/>
        <v>4480.4923739712904</v>
      </c>
      <c r="AE80">
        <f t="shared" si="23"/>
        <v>4592.561321559695</v>
      </c>
    </row>
    <row r="81" spans="1:31" x14ac:dyDescent="0.25">
      <c r="A81" t="s">
        <v>151</v>
      </c>
      <c r="B81" t="s">
        <v>50</v>
      </c>
      <c r="C81" t="s">
        <v>27</v>
      </c>
      <c r="D81">
        <v>2.8705745859999899E-2</v>
      </c>
      <c r="E81">
        <v>2.4807578737299999E-2</v>
      </c>
      <c r="F81">
        <v>1.8647204156000002E-2</v>
      </c>
      <c r="G81">
        <v>1.60499196899999E-2</v>
      </c>
      <c r="H81">
        <v>1.44012965900739E-2</v>
      </c>
      <c r="I81">
        <v>1.4340523001559901E-2</v>
      </c>
      <c r="J81">
        <v>1.3869867818035999E-2</v>
      </c>
      <c r="K81">
        <v>1.28726250272179E-2</v>
      </c>
      <c r="L81">
        <v>1.24806851943599E-2</v>
      </c>
      <c r="M81">
        <v>1.2395885178476E-2</v>
      </c>
      <c r="N81">
        <v>1.23333072792549E-2</v>
      </c>
      <c r="O81">
        <v>0</v>
      </c>
      <c r="P81">
        <v>0</v>
      </c>
      <c r="Q81">
        <v>0</v>
      </c>
      <c r="R81" t="s">
        <v>45</v>
      </c>
    </row>
    <row r="82" spans="1:31" x14ac:dyDescent="0.25">
      <c r="A82" t="s">
        <v>151</v>
      </c>
      <c r="B82" t="s">
        <v>50</v>
      </c>
      <c r="C82" t="s">
        <v>29</v>
      </c>
      <c r="D82">
        <v>2.5564298288660001E-2</v>
      </c>
      <c r="E82">
        <v>3.2117305337699902E-2</v>
      </c>
      <c r="F82">
        <v>3.26408469204E-2</v>
      </c>
      <c r="G82">
        <v>2.6261787071172899E-2</v>
      </c>
      <c r="H82">
        <v>2.25264198482579E-2</v>
      </c>
      <c r="I82">
        <v>2.2729918959380899E-2</v>
      </c>
      <c r="J82">
        <v>2.1639497080600902E-2</v>
      </c>
      <c r="K82">
        <v>2.0664571260426E-2</v>
      </c>
      <c r="L82">
        <v>1.9894948615158999E-2</v>
      </c>
      <c r="M82">
        <v>2.0967849911249999E-2</v>
      </c>
      <c r="N82">
        <v>2.1979518283660002E-2</v>
      </c>
      <c r="O82">
        <v>0</v>
      </c>
      <c r="P82">
        <v>0</v>
      </c>
      <c r="Q82">
        <v>0</v>
      </c>
      <c r="R82" t="s">
        <v>45</v>
      </c>
    </row>
    <row r="83" spans="1:31" x14ac:dyDescent="0.25">
      <c r="A83" t="s">
        <v>151</v>
      </c>
      <c r="B83" t="s">
        <v>50</v>
      </c>
      <c r="C83" t="s">
        <v>31</v>
      </c>
      <c r="D83">
        <v>1.7275854025412001</v>
      </c>
      <c r="E83">
        <v>0.81246976431369999</v>
      </c>
      <c r="F83">
        <v>0.54144540761799997</v>
      </c>
      <c r="G83">
        <v>0.45778453572979899</v>
      </c>
      <c r="H83">
        <v>0.35838927834141499</v>
      </c>
      <c r="I83">
        <v>0.34666079113793502</v>
      </c>
      <c r="J83">
        <v>0.32663297643882</v>
      </c>
      <c r="K83">
        <v>0.31147866244842898</v>
      </c>
      <c r="L83">
        <v>0.30485896913347299</v>
      </c>
      <c r="M83">
        <v>0.30843826474313701</v>
      </c>
      <c r="N83">
        <v>0.30952649217014599</v>
      </c>
      <c r="O83">
        <v>0</v>
      </c>
      <c r="P83">
        <v>0</v>
      </c>
      <c r="Q83">
        <v>0</v>
      </c>
      <c r="R83" t="s">
        <v>45</v>
      </c>
    </row>
    <row r="84" spans="1:31" x14ac:dyDescent="0.25">
      <c r="A84" t="s">
        <v>151</v>
      </c>
      <c r="B84" t="s">
        <v>50</v>
      </c>
      <c r="C84" t="s">
        <v>32</v>
      </c>
      <c r="D84">
        <v>2.6689111501623999</v>
      </c>
      <c r="E84">
        <v>2.0623099419142998</v>
      </c>
      <c r="F84">
        <v>1.5044384939627</v>
      </c>
      <c r="G84">
        <v>1.18101338118959</v>
      </c>
      <c r="H84">
        <v>1.1069999135155399</v>
      </c>
      <c r="I84">
        <v>1.0892674118222601</v>
      </c>
      <c r="J84">
        <v>1.0280638122754799</v>
      </c>
      <c r="K84">
        <v>0.82361403102191999</v>
      </c>
      <c r="L84">
        <v>0.73495896847036102</v>
      </c>
      <c r="M84">
        <v>0.69740214758293195</v>
      </c>
      <c r="N84">
        <v>0.67780001178447202</v>
      </c>
      <c r="O84">
        <v>0</v>
      </c>
      <c r="P84">
        <v>0</v>
      </c>
      <c r="Q84">
        <v>0</v>
      </c>
      <c r="R84" t="s">
        <v>45</v>
      </c>
    </row>
    <row r="85" spans="1:31" x14ac:dyDescent="0.25">
      <c r="A85" t="s">
        <v>151</v>
      </c>
      <c r="B85" t="s">
        <v>50</v>
      </c>
      <c r="C85" t="s">
        <v>34</v>
      </c>
      <c r="D85">
        <v>5.3574682320100001E-2</v>
      </c>
      <c r="E85">
        <v>4.6846722833389899E-2</v>
      </c>
      <c r="F85">
        <v>3.47216487928E-2</v>
      </c>
      <c r="G85">
        <v>2.41477296063E-2</v>
      </c>
      <c r="H85">
        <v>2.2933126507810001E-2</v>
      </c>
      <c r="I85">
        <v>2.2168570212562001E-2</v>
      </c>
      <c r="J85">
        <v>2.0838175184129899E-2</v>
      </c>
      <c r="K85">
        <v>1.8094189586167E-2</v>
      </c>
      <c r="L85">
        <v>1.6404135933024901E-2</v>
      </c>
      <c r="M85">
        <v>1.6128900764554002E-2</v>
      </c>
      <c r="N85">
        <v>1.5937536251101E-2</v>
      </c>
      <c r="O85">
        <v>0</v>
      </c>
      <c r="P85">
        <v>0</v>
      </c>
      <c r="Q85">
        <v>0</v>
      </c>
      <c r="R85" t="s">
        <v>45</v>
      </c>
    </row>
    <row r="86" spans="1:31" x14ac:dyDescent="0.25">
      <c r="A86" t="s">
        <v>151</v>
      </c>
      <c r="B86" t="s">
        <v>50</v>
      </c>
      <c r="C86" t="s">
        <v>36</v>
      </c>
      <c r="D86">
        <v>0.15763024339720999</v>
      </c>
      <c r="E86">
        <v>0.166614137464</v>
      </c>
      <c r="F86">
        <v>0.27151597914929898</v>
      </c>
      <c r="G86">
        <v>0.1711025784463</v>
      </c>
      <c r="H86">
        <v>0.13604499489313099</v>
      </c>
      <c r="I86">
        <v>0.14624830884943801</v>
      </c>
      <c r="J86">
        <v>0.15244459315169401</v>
      </c>
      <c r="K86">
        <v>0.153836537271962</v>
      </c>
      <c r="L86">
        <v>0.158395856018891</v>
      </c>
      <c r="M86">
        <v>0.165876913432219</v>
      </c>
      <c r="N86">
        <v>0.17312426189680699</v>
      </c>
      <c r="O86">
        <v>0</v>
      </c>
      <c r="P86">
        <v>0</v>
      </c>
      <c r="Q86">
        <v>0</v>
      </c>
      <c r="R86" t="s">
        <v>45</v>
      </c>
    </row>
    <row r="87" spans="1:31" x14ac:dyDescent="0.25">
      <c r="A87" t="s">
        <v>151</v>
      </c>
      <c r="B87" t="s">
        <v>50</v>
      </c>
      <c r="C87" t="s">
        <v>37</v>
      </c>
      <c r="D87">
        <v>0.13589020804686999</v>
      </c>
      <c r="E87">
        <v>0.1236233643399</v>
      </c>
      <c r="F87">
        <v>0.1157535261031</v>
      </c>
      <c r="G87">
        <v>8.2637983689200001E-2</v>
      </c>
      <c r="H87">
        <v>7.0415696155230995E-2</v>
      </c>
      <c r="I87">
        <v>7.1846697643138904E-2</v>
      </c>
      <c r="J87">
        <v>7.1332903117793903E-2</v>
      </c>
      <c r="K87">
        <v>6.7418685204362006E-2</v>
      </c>
      <c r="L87">
        <v>6.6400410440350999E-2</v>
      </c>
      <c r="M87">
        <v>6.8338823102508994E-2</v>
      </c>
      <c r="N87">
        <v>7.0183787629437E-2</v>
      </c>
      <c r="O87">
        <v>0</v>
      </c>
      <c r="P87">
        <v>0</v>
      </c>
      <c r="Q87">
        <v>0</v>
      </c>
      <c r="R87" t="s">
        <v>45</v>
      </c>
    </row>
    <row r="88" spans="1:31" x14ac:dyDescent="0.25">
      <c r="A88" t="s">
        <v>151</v>
      </c>
      <c r="B88" t="s">
        <v>50</v>
      </c>
      <c r="C88" t="s">
        <v>39</v>
      </c>
      <c r="D88">
        <v>0.67136361631229902</v>
      </c>
      <c r="E88">
        <v>0.59180214036539902</v>
      </c>
      <c r="F88">
        <v>0.43716481745908897</v>
      </c>
      <c r="G88">
        <v>0.21324946149148</v>
      </c>
      <c r="H88">
        <v>0.21710409653887999</v>
      </c>
      <c r="I88">
        <v>0.22638792447219899</v>
      </c>
      <c r="J88">
        <v>0.228013104352079</v>
      </c>
      <c r="K88">
        <v>0.17396848382017999</v>
      </c>
      <c r="L88">
        <v>0.14735801299699</v>
      </c>
      <c r="M88">
        <v>0.13282298141043</v>
      </c>
      <c r="N88">
        <v>0.124112892478402</v>
      </c>
      <c r="O88">
        <v>0</v>
      </c>
      <c r="P88">
        <v>0</v>
      </c>
      <c r="Q88">
        <v>0</v>
      </c>
      <c r="R88" t="s">
        <v>45</v>
      </c>
    </row>
    <row r="89" spans="1:31" x14ac:dyDescent="0.25">
      <c r="A89" t="s">
        <v>151</v>
      </c>
      <c r="B89" t="s">
        <v>19</v>
      </c>
      <c r="C89" t="s">
        <v>16</v>
      </c>
      <c r="D89">
        <v>4.1422888479910004E-3</v>
      </c>
      <c r="E89">
        <v>3.9469324262479998E-3</v>
      </c>
      <c r="F89">
        <v>3.4401191930899999E-3</v>
      </c>
      <c r="G89">
        <v>2.34205976212E-3</v>
      </c>
      <c r="H89">
        <v>1.923902446285E-3</v>
      </c>
      <c r="I89">
        <v>1.901904437655E-3</v>
      </c>
      <c r="J89">
        <v>2.291596616247E-3</v>
      </c>
      <c r="K89">
        <v>2.4646422031490002E-3</v>
      </c>
      <c r="L89">
        <v>2.8807468260979999E-3</v>
      </c>
      <c r="M89">
        <v>2.8672586003679998E-3</v>
      </c>
      <c r="N89">
        <v>2.888971177186E-3</v>
      </c>
      <c r="O89">
        <v>0</v>
      </c>
      <c r="P89">
        <v>0</v>
      </c>
      <c r="Q89">
        <v>0</v>
      </c>
      <c r="R89" t="s">
        <v>45</v>
      </c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</row>
    <row r="90" spans="1:31" x14ac:dyDescent="0.25">
      <c r="A90" t="s">
        <v>151</v>
      </c>
      <c r="B90" t="s">
        <v>19</v>
      </c>
      <c r="C90" t="s">
        <v>17</v>
      </c>
      <c r="D90">
        <v>0.17987315068000001</v>
      </c>
      <c r="E90">
        <v>0.13958330832310001</v>
      </c>
      <c r="F90">
        <v>8.8727715249799999E-2</v>
      </c>
      <c r="G90">
        <v>8.8257565258799894E-2</v>
      </c>
      <c r="H90">
        <v>9.0655970634190994E-2</v>
      </c>
      <c r="I90">
        <v>9.3131387896534995E-2</v>
      </c>
      <c r="J90">
        <v>9.4983713064326999E-2</v>
      </c>
      <c r="K90">
        <v>9.6591312330282994E-2</v>
      </c>
      <c r="L90">
        <v>9.8454677993350004E-2</v>
      </c>
      <c r="M90">
        <v>0.101507800958636</v>
      </c>
      <c r="N90">
        <v>0.104516731211677</v>
      </c>
      <c r="O90">
        <v>0</v>
      </c>
      <c r="P90">
        <v>0</v>
      </c>
      <c r="Q90">
        <v>0</v>
      </c>
      <c r="R90" t="s">
        <v>45</v>
      </c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</row>
    <row r="91" spans="1:31" x14ac:dyDescent="0.25">
      <c r="A91" t="s">
        <v>151</v>
      </c>
      <c r="B91" t="s">
        <v>19</v>
      </c>
      <c r="C91" t="s">
        <v>19</v>
      </c>
      <c r="D91">
        <v>1.64564324541372</v>
      </c>
      <c r="E91">
        <v>0.96206915100949897</v>
      </c>
      <c r="F91">
        <v>0.66503858077760003</v>
      </c>
      <c r="G91">
        <v>0.55269328189354905</v>
      </c>
      <c r="H91">
        <v>0.46568283163035901</v>
      </c>
      <c r="I91">
        <v>0.40225093750418001</v>
      </c>
      <c r="J91">
        <v>0.322512847854593</v>
      </c>
      <c r="K91">
        <v>0.274722481403539</v>
      </c>
      <c r="L91">
        <v>0.24000202007353599</v>
      </c>
      <c r="M91">
        <v>0.23642872424964001</v>
      </c>
      <c r="N91">
        <v>0.23104821632554401</v>
      </c>
      <c r="O91">
        <v>0</v>
      </c>
      <c r="P91">
        <v>0</v>
      </c>
      <c r="Q91">
        <v>0</v>
      </c>
      <c r="R91" t="s">
        <v>45</v>
      </c>
    </row>
    <row r="92" spans="1:31" x14ac:dyDescent="0.25">
      <c r="A92" t="s">
        <v>151</v>
      </c>
      <c r="B92" t="s">
        <v>19</v>
      </c>
      <c r="C92" t="s">
        <v>21</v>
      </c>
      <c r="D92">
        <v>18.090881352019998</v>
      </c>
      <c r="E92">
        <v>25.829993587999901</v>
      </c>
      <c r="F92">
        <v>25.625514495000001</v>
      </c>
      <c r="G92">
        <v>24.259002420160002</v>
      </c>
      <c r="H92">
        <v>20.000870427168401</v>
      </c>
      <c r="I92">
        <v>18.199175235437</v>
      </c>
      <c r="J92">
        <v>14.619479304553201</v>
      </c>
      <c r="K92">
        <v>14.002691200972601</v>
      </c>
      <c r="L92">
        <v>13.662259158293899</v>
      </c>
      <c r="M92">
        <v>14.4105034270448</v>
      </c>
      <c r="N92">
        <v>15.0699566741468</v>
      </c>
      <c r="O92">
        <v>0</v>
      </c>
      <c r="P92">
        <v>0</v>
      </c>
      <c r="Q92">
        <v>0</v>
      </c>
      <c r="R92" t="s">
        <v>46</v>
      </c>
    </row>
    <row r="93" spans="1:31" x14ac:dyDescent="0.25">
      <c r="A93" t="s">
        <v>151</v>
      </c>
      <c r="B93" t="s">
        <v>19</v>
      </c>
      <c r="C93" t="s">
        <v>22</v>
      </c>
      <c r="D93">
        <v>0</v>
      </c>
      <c r="E93">
        <v>3.078649E-2</v>
      </c>
      <c r="F93">
        <v>5.4334319999999998E-2</v>
      </c>
      <c r="G93">
        <v>5.3675299999999898E-2</v>
      </c>
      <c r="H93">
        <v>5.7003310000000001E-2</v>
      </c>
      <c r="I93">
        <v>6.1761459999999997E-2</v>
      </c>
      <c r="J93">
        <v>6.3631300000000002E-2</v>
      </c>
      <c r="K93">
        <v>6.4539150000000003E-2</v>
      </c>
      <c r="L93">
        <v>6.4571832999999995E-2</v>
      </c>
      <c r="M93">
        <v>5.3869588000000003E-2</v>
      </c>
      <c r="N93">
        <v>5.5239051999999997E-2</v>
      </c>
      <c r="O93">
        <v>0</v>
      </c>
      <c r="P93">
        <v>0</v>
      </c>
      <c r="Q93">
        <v>0</v>
      </c>
      <c r="R93" t="s">
        <v>45</v>
      </c>
    </row>
    <row r="94" spans="1:31" x14ac:dyDescent="0.25">
      <c r="A94" t="s">
        <v>151</v>
      </c>
      <c r="B94" t="s">
        <v>19</v>
      </c>
      <c r="C94" t="s">
        <v>23</v>
      </c>
      <c r="D94" s="2">
        <v>5.8085339999999996E-9</v>
      </c>
      <c r="E94">
        <v>0.1801304</v>
      </c>
      <c r="F94">
        <v>0.24398549999999999</v>
      </c>
      <c r="G94">
        <v>0.2410254</v>
      </c>
      <c r="H94">
        <v>0.25596974</v>
      </c>
      <c r="I94">
        <v>0.27733679</v>
      </c>
      <c r="J94">
        <v>0.28573295999999998</v>
      </c>
      <c r="K94">
        <v>0.28980951999999999</v>
      </c>
      <c r="L94">
        <v>0.28995628000000001</v>
      </c>
      <c r="M94">
        <v>0.24189869999999999</v>
      </c>
      <c r="N94">
        <v>0.24804810999999899</v>
      </c>
      <c r="O94">
        <v>0</v>
      </c>
      <c r="P94">
        <v>0</v>
      </c>
      <c r="Q94">
        <v>0</v>
      </c>
      <c r="R94" t="s">
        <v>45</v>
      </c>
    </row>
    <row r="95" spans="1:31" x14ac:dyDescent="0.25">
      <c r="A95" t="s">
        <v>151</v>
      </c>
      <c r="B95" t="s">
        <v>19</v>
      </c>
      <c r="C95" t="s">
        <v>24</v>
      </c>
      <c r="D95">
        <v>0</v>
      </c>
      <c r="E95">
        <v>3.7824219999999999E-2</v>
      </c>
      <c r="F95">
        <v>5.8833360000000001E-2</v>
      </c>
      <c r="G95">
        <v>5.8119730000000001E-2</v>
      </c>
      <c r="H95">
        <v>6.172329E-2</v>
      </c>
      <c r="I95">
        <v>6.6875400000000002E-2</v>
      </c>
      <c r="J95">
        <v>6.8900159999999905E-2</v>
      </c>
      <c r="K95">
        <v>6.9883109999999901E-2</v>
      </c>
      <c r="L95">
        <v>6.9918588000000004E-2</v>
      </c>
      <c r="M95">
        <v>5.8330145999999902E-2</v>
      </c>
      <c r="N95">
        <v>5.9813060000000001E-2</v>
      </c>
      <c r="O95">
        <v>0</v>
      </c>
      <c r="P95">
        <v>0</v>
      </c>
      <c r="Q95">
        <v>0</v>
      </c>
      <c r="R95" t="s">
        <v>45</v>
      </c>
    </row>
    <row r="96" spans="1:31" x14ac:dyDescent="0.25">
      <c r="A96" t="s">
        <v>151</v>
      </c>
      <c r="B96" t="s">
        <v>19</v>
      </c>
      <c r="C96" t="s">
        <v>25</v>
      </c>
      <c r="D96" s="2">
        <v>2.924213E-8</v>
      </c>
      <c r="E96" s="2">
        <v>5.8596639999999997E-5</v>
      </c>
      <c r="F96" s="2">
        <v>5.5718689999999998E-5</v>
      </c>
      <c r="G96" s="2">
        <v>5.504278E-5</v>
      </c>
      <c r="H96" s="2">
        <v>5.8455590000000003E-5</v>
      </c>
      <c r="I96" s="2">
        <v>6.3335030000000005E-5</v>
      </c>
      <c r="J96" s="2">
        <v>6.5252489999999998E-5</v>
      </c>
      <c r="K96" s="2">
        <v>6.6183309999999994E-5</v>
      </c>
      <c r="L96" s="2">
        <v>6.6216927999999996E-5</v>
      </c>
      <c r="M96" s="2">
        <v>5.5242101E-5</v>
      </c>
      <c r="N96" s="2">
        <v>5.6646408999999998E-5</v>
      </c>
      <c r="O96">
        <v>0</v>
      </c>
      <c r="P96">
        <v>0</v>
      </c>
      <c r="Q96">
        <v>0</v>
      </c>
      <c r="R96" t="s">
        <v>45</v>
      </c>
    </row>
    <row r="97" spans="1:18" x14ac:dyDescent="0.25">
      <c r="A97" t="s">
        <v>151</v>
      </c>
      <c r="B97" t="s">
        <v>19</v>
      </c>
      <c r="C97" t="s">
        <v>26</v>
      </c>
      <c r="D97">
        <v>0</v>
      </c>
      <c r="E97">
        <v>2.7562099999999998E-3</v>
      </c>
      <c r="F97">
        <v>4.2913729999999898E-3</v>
      </c>
      <c r="G97">
        <v>4.2393220000000002E-3</v>
      </c>
      <c r="H97">
        <v>4.5021659999999897E-3</v>
      </c>
      <c r="I97">
        <v>4.8779699999999997E-3</v>
      </c>
      <c r="J97">
        <v>5.0256579999999997E-3</v>
      </c>
      <c r="K97">
        <v>5.0973575999999901E-3</v>
      </c>
      <c r="L97">
        <v>5.0999390999999896E-3</v>
      </c>
      <c r="M97">
        <v>4.2546680999999897E-3</v>
      </c>
      <c r="N97">
        <v>4.3628306999999996E-3</v>
      </c>
      <c r="O97">
        <v>0</v>
      </c>
      <c r="P97">
        <v>0</v>
      </c>
      <c r="Q97">
        <v>0</v>
      </c>
      <c r="R97" t="s">
        <v>45</v>
      </c>
    </row>
    <row r="98" spans="1:18" x14ac:dyDescent="0.25">
      <c r="A98" t="s">
        <v>151</v>
      </c>
      <c r="B98" t="s">
        <v>19</v>
      </c>
      <c r="C98" t="s">
        <v>27</v>
      </c>
      <c r="D98">
        <v>3.1080657219999999E-3</v>
      </c>
      <c r="E98">
        <v>4.03055851549999E-3</v>
      </c>
      <c r="F98">
        <v>3.7723427179999999E-3</v>
      </c>
      <c r="G98">
        <v>1.770640473E-3</v>
      </c>
      <c r="H98">
        <v>1.6498521163619999E-3</v>
      </c>
      <c r="I98">
        <v>1.6710446690569899E-3</v>
      </c>
      <c r="J98">
        <v>1.57364494685E-3</v>
      </c>
      <c r="K98">
        <v>1.481556554919E-3</v>
      </c>
      <c r="L98">
        <v>1.46742222746E-3</v>
      </c>
      <c r="M98">
        <v>1.4957078358850001E-3</v>
      </c>
      <c r="N98">
        <v>1.5359179322619999E-3</v>
      </c>
      <c r="O98">
        <v>0</v>
      </c>
      <c r="P98">
        <v>0</v>
      </c>
      <c r="Q98">
        <v>0</v>
      </c>
      <c r="R98" t="s">
        <v>45</v>
      </c>
    </row>
    <row r="99" spans="1:18" x14ac:dyDescent="0.25">
      <c r="A99" t="s">
        <v>151</v>
      </c>
      <c r="B99" t="s">
        <v>19</v>
      </c>
      <c r="C99" t="s">
        <v>29</v>
      </c>
      <c r="D99">
        <v>2.22016837598E-3</v>
      </c>
      <c r="E99">
        <v>2.6060841914160001E-3</v>
      </c>
      <c r="F99">
        <v>4.0447792120900002E-3</v>
      </c>
      <c r="G99">
        <v>3.47489271543899E-3</v>
      </c>
      <c r="H99">
        <v>3.2242888751420002E-3</v>
      </c>
      <c r="I99">
        <v>3.1077212939329998E-3</v>
      </c>
      <c r="J99">
        <v>2.7483381587060001E-3</v>
      </c>
      <c r="K99">
        <v>2.483611244636E-3</v>
      </c>
      <c r="L99">
        <v>2.2536174795949999E-3</v>
      </c>
      <c r="M99">
        <v>2.3749917949479902E-3</v>
      </c>
      <c r="N99">
        <v>2.5274498965229901E-3</v>
      </c>
      <c r="O99">
        <v>0</v>
      </c>
      <c r="P99">
        <v>0</v>
      </c>
      <c r="Q99">
        <v>0</v>
      </c>
      <c r="R99" t="s">
        <v>45</v>
      </c>
    </row>
    <row r="100" spans="1:18" x14ac:dyDescent="0.25">
      <c r="A100" t="s">
        <v>151</v>
      </c>
      <c r="B100" t="s">
        <v>19</v>
      </c>
      <c r="C100" t="s">
        <v>31</v>
      </c>
      <c r="D100">
        <v>0.23116174195615799</v>
      </c>
      <c r="E100">
        <v>0.14060706140162901</v>
      </c>
      <c r="F100">
        <v>0.13674288918926</v>
      </c>
      <c r="G100">
        <v>9.9252163936449006E-2</v>
      </c>
      <c r="H100">
        <v>7.8107973970150998E-2</v>
      </c>
      <c r="I100">
        <v>7.5329505636965E-2</v>
      </c>
      <c r="J100">
        <v>7.1167677961615994E-2</v>
      </c>
      <c r="K100">
        <v>6.9457462688090998E-2</v>
      </c>
      <c r="L100">
        <v>6.8840101197305006E-2</v>
      </c>
      <c r="M100">
        <v>7.0501040246249994E-2</v>
      </c>
      <c r="N100">
        <v>7.1301321422722996E-2</v>
      </c>
      <c r="O100">
        <v>0</v>
      </c>
      <c r="P100">
        <v>0</v>
      </c>
      <c r="Q100">
        <v>0</v>
      </c>
      <c r="R100" t="s">
        <v>45</v>
      </c>
    </row>
    <row r="101" spans="1:18" x14ac:dyDescent="0.25">
      <c r="A101" t="s">
        <v>151</v>
      </c>
      <c r="B101" t="s">
        <v>19</v>
      </c>
      <c r="C101" t="s">
        <v>32</v>
      </c>
      <c r="D101">
        <v>0.30313572559711899</v>
      </c>
      <c r="E101">
        <v>0.2443330295477</v>
      </c>
      <c r="F101">
        <v>0.217070540067</v>
      </c>
      <c r="G101">
        <v>0.1604307102284</v>
      </c>
      <c r="H101">
        <v>0.121137942091846</v>
      </c>
      <c r="I101">
        <v>0.107425380534344</v>
      </c>
      <c r="J101">
        <v>9.0226777270298902E-2</v>
      </c>
      <c r="K101">
        <v>8.2704644127318996E-2</v>
      </c>
      <c r="L101">
        <v>8.1447979245707902E-2</v>
      </c>
      <c r="M101">
        <v>8.3962429992186893E-2</v>
      </c>
      <c r="N101">
        <v>8.5847687162302996E-2</v>
      </c>
      <c r="O101">
        <v>0</v>
      </c>
      <c r="P101">
        <v>0</v>
      </c>
      <c r="Q101">
        <v>0</v>
      </c>
      <c r="R101" t="s">
        <v>45</v>
      </c>
    </row>
    <row r="102" spans="1:18" x14ac:dyDescent="0.25">
      <c r="A102" t="s">
        <v>151</v>
      </c>
      <c r="B102" t="s">
        <v>19</v>
      </c>
      <c r="C102" t="s">
        <v>34</v>
      </c>
      <c r="D102">
        <v>7.4462453157009903E-3</v>
      </c>
      <c r="E102">
        <v>1.0733723511282E-2</v>
      </c>
      <c r="F102">
        <v>8.6500783345259992E-3</v>
      </c>
      <c r="G102">
        <v>4.8001078034499902E-3</v>
      </c>
      <c r="H102">
        <v>4.4132730694429996E-3</v>
      </c>
      <c r="I102">
        <v>4.1060194244309997E-3</v>
      </c>
      <c r="J102">
        <v>3.70904529226799E-3</v>
      </c>
      <c r="K102">
        <v>3.2514913700699998E-3</v>
      </c>
      <c r="L102">
        <v>2.87200075725499E-3</v>
      </c>
      <c r="M102">
        <v>2.8663459401310001E-3</v>
      </c>
      <c r="N102">
        <v>2.89959382063099E-3</v>
      </c>
      <c r="O102">
        <v>0</v>
      </c>
      <c r="P102">
        <v>0</v>
      </c>
      <c r="Q102">
        <v>0</v>
      </c>
      <c r="R102" t="s">
        <v>45</v>
      </c>
    </row>
    <row r="103" spans="1:18" x14ac:dyDescent="0.25">
      <c r="A103" t="s">
        <v>151</v>
      </c>
      <c r="B103" t="s">
        <v>19</v>
      </c>
      <c r="C103" t="s">
        <v>36</v>
      </c>
      <c r="D103">
        <v>4.8343162292525999E-2</v>
      </c>
      <c r="E103">
        <v>3.7460864533899997E-2</v>
      </c>
      <c r="F103">
        <v>9.1943201324160007E-2</v>
      </c>
      <c r="G103">
        <v>6.2685101371485002E-2</v>
      </c>
      <c r="H103">
        <v>4.5050115127352998E-2</v>
      </c>
      <c r="I103">
        <v>4.8853667595878898E-2</v>
      </c>
      <c r="J103">
        <v>5.2069837181313E-2</v>
      </c>
      <c r="K103">
        <v>5.5050877168403997E-2</v>
      </c>
      <c r="L103">
        <v>5.8226995974984E-2</v>
      </c>
      <c r="M103">
        <v>6.1968881323038003E-2</v>
      </c>
      <c r="N103">
        <v>6.6031445775258907E-2</v>
      </c>
      <c r="O103">
        <v>0</v>
      </c>
      <c r="P103">
        <v>0</v>
      </c>
      <c r="Q103">
        <v>0</v>
      </c>
      <c r="R103" t="s">
        <v>45</v>
      </c>
    </row>
    <row r="104" spans="1:18" x14ac:dyDescent="0.25">
      <c r="A104" t="s">
        <v>151</v>
      </c>
      <c r="B104" t="s">
        <v>19</v>
      </c>
      <c r="C104" t="s">
        <v>37</v>
      </c>
      <c r="D104">
        <v>2.5587319132037899E-2</v>
      </c>
      <c r="E104">
        <v>2.7936627413049999E-2</v>
      </c>
      <c r="F104">
        <v>3.01282938004299E-2</v>
      </c>
      <c r="G104">
        <v>1.9879333313533899E-2</v>
      </c>
      <c r="H104">
        <v>1.55626111123919E-2</v>
      </c>
      <c r="I104">
        <v>1.5755789907671999E-2</v>
      </c>
      <c r="J104">
        <v>1.5696340056295999E-2</v>
      </c>
      <c r="K104">
        <v>1.5614038755847E-2</v>
      </c>
      <c r="L104">
        <v>1.5766409437708E-2</v>
      </c>
      <c r="M104">
        <v>1.6586003996108999E-2</v>
      </c>
      <c r="N104">
        <v>1.7529836174223001E-2</v>
      </c>
      <c r="O104">
        <v>0</v>
      </c>
      <c r="P104">
        <v>0</v>
      </c>
      <c r="Q104">
        <v>0</v>
      </c>
      <c r="R104" t="s">
        <v>45</v>
      </c>
    </row>
    <row r="105" spans="1:18" x14ac:dyDescent="0.25">
      <c r="A105" t="s">
        <v>151</v>
      </c>
      <c r="B105" t="s">
        <v>19</v>
      </c>
      <c r="C105" t="s">
        <v>39</v>
      </c>
      <c r="D105">
        <v>0.10525531125067999</v>
      </c>
      <c r="E105">
        <v>7.2374942859539895E-2</v>
      </c>
      <c r="F105">
        <v>5.4386023306749999E-2</v>
      </c>
      <c r="G105">
        <v>2.7361451370489901E-2</v>
      </c>
      <c r="H105">
        <v>1.3856195292499899E-2</v>
      </c>
      <c r="I105">
        <v>1.13124724237129E-2</v>
      </c>
      <c r="J105">
        <v>7.6483671218650004E-3</v>
      </c>
      <c r="K105">
        <v>8.2732327946529998E-3</v>
      </c>
      <c r="L105">
        <v>8.8943871729560003E-3</v>
      </c>
      <c r="M105">
        <v>9.6714409868449997E-3</v>
      </c>
      <c r="N105">
        <v>1.0386180911932901E-2</v>
      </c>
      <c r="O105">
        <v>0</v>
      </c>
      <c r="P105">
        <v>0</v>
      </c>
      <c r="Q105">
        <v>0</v>
      </c>
      <c r="R105" t="s">
        <v>45</v>
      </c>
    </row>
    <row r="106" spans="1:18" x14ac:dyDescent="0.25">
      <c r="A106" t="s">
        <v>151</v>
      </c>
      <c r="B106" t="s">
        <v>51</v>
      </c>
      <c r="C106" t="s">
        <v>16</v>
      </c>
      <c r="D106">
        <v>3.0454217822099999E-3</v>
      </c>
      <c r="E106">
        <v>2.6498219169399902E-3</v>
      </c>
      <c r="F106">
        <v>2.4392272290299898E-3</v>
      </c>
      <c r="G106">
        <v>1.8349090060119999E-3</v>
      </c>
      <c r="H106">
        <v>1.6422110692149901E-3</v>
      </c>
      <c r="I106">
        <v>1.591384574448E-3</v>
      </c>
      <c r="J106">
        <v>1.747723822051E-3</v>
      </c>
      <c r="K106">
        <v>1.79169585262E-3</v>
      </c>
      <c r="L106">
        <v>1.9529463806839901E-3</v>
      </c>
      <c r="M106">
        <v>1.9282453807609901E-3</v>
      </c>
      <c r="N106">
        <v>1.9068432700739899E-3</v>
      </c>
      <c r="O106">
        <v>0</v>
      </c>
      <c r="P106">
        <v>0</v>
      </c>
      <c r="Q106">
        <v>0</v>
      </c>
      <c r="R106" t="s">
        <v>45</v>
      </c>
    </row>
    <row r="107" spans="1:18" x14ac:dyDescent="0.25">
      <c r="A107" t="s">
        <v>151</v>
      </c>
      <c r="B107" t="s">
        <v>51</v>
      </c>
      <c r="C107" t="s">
        <v>17</v>
      </c>
      <c r="D107">
        <v>2.5696908099E-2</v>
      </c>
      <c r="E107">
        <v>2.28845070576E-2</v>
      </c>
      <c r="F107">
        <v>3.0722162097599998E-2</v>
      </c>
      <c r="G107">
        <v>2.1634569946999999E-2</v>
      </c>
      <c r="H107">
        <v>2.166979329895E-2</v>
      </c>
      <c r="I107">
        <v>2.2004887180627E-2</v>
      </c>
      <c r="J107">
        <v>2.2142497463981E-2</v>
      </c>
      <c r="K107">
        <v>2.2179017675912901E-2</v>
      </c>
      <c r="L107">
        <v>2.2250572142701999E-2</v>
      </c>
      <c r="M107">
        <v>2.2722268958763999E-2</v>
      </c>
      <c r="N107">
        <v>2.3270980831032999E-2</v>
      </c>
      <c r="O107">
        <v>0</v>
      </c>
      <c r="P107">
        <v>0</v>
      </c>
      <c r="Q107">
        <v>0</v>
      </c>
      <c r="R107" t="s">
        <v>45</v>
      </c>
    </row>
    <row r="108" spans="1:18" x14ac:dyDescent="0.25">
      <c r="A108" t="s">
        <v>151</v>
      </c>
      <c r="B108" t="s">
        <v>51</v>
      </c>
      <c r="C108" t="s">
        <v>19</v>
      </c>
      <c r="D108">
        <v>1.3297931769381399</v>
      </c>
      <c r="E108">
        <v>0.672353148261149</v>
      </c>
      <c r="F108">
        <v>0.41755514169000002</v>
      </c>
      <c r="G108">
        <v>0.32993982371899899</v>
      </c>
      <c r="H108">
        <v>0.28286745738399899</v>
      </c>
      <c r="I108">
        <v>0.244385551651983</v>
      </c>
      <c r="J108">
        <v>0.198971779922617</v>
      </c>
      <c r="K108">
        <v>0.17099752369506599</v>
      </c>
      <c r="L108">
        <v>0.150277220771389</v>
      </c>
      <c r="M108">
        <v>0.15184763715080801</v>
      </c>
      <c r="N108">
        <v>0.15025585531357499</v>
      </c>
      <c r="O108">
        <v>0</v>
      </c>
      <c r="P108">
        <v>0</v>
      </c>
      <c r="Q108">
        <v>0</v>
      </c>
      <c r="R108" t="s">
        <v>45</v>
      </c>
    </row>
    <row r="109" spans="1:18" x14ac:dyDescent="0.25">
      <c r="A109" t="s">
        <v>151</v>
      </c>
      <c r="B109" t="s">
        <v>51</v>
      </c>
      <c r="C109" t="s">
        <v>21</v>
      </c>
      <c r="D109">
        <v>9.8998332287999897</v>
      </c>
      <c r="E109">
        <v>11.1153401291999</v>
      </c>
      <c r="F109">
        <v>9.4857271700000005</v>
      </c>
      <c r="G109">
        <v>9.0361058500000002</v>
      </c>
      <c r="H109">
        <v>7.85455857449859</v>
      </c>
      <c r="I109">
        <v>7.5313591512156002</v>
      </c>
      <c r="J109">
        <v>6.6665108355133702</v>
      </c>
      <c r="K109">
        <v>5.8677202797675196</v>
      </c>
      <c r="L109">
        <v>5.2449495288465897</v>
      </c>
      <c r="M109">
        <v>5.1829873033534897</v>
      </c>
      <c r="N109">
        <v>5.1726966182133598</v>
      </c>
      <c r="O109">
        <v>0</v>
      </c>
      <c r="P109">
        <v>0</v>
      </c>
      <c r="Q109">
        <v>0</v>
      </c>
      <c r="R109" t="s">
        <v>46</v>
      </c>
    </row>
    <row r="110" spans="1:18" x14ac:dyDescent="0.25">
      <c r="A110" t="s">
        <v>151</v>
      </c>
      <c r="B110" t="s">
        <v>51</v>
      </c>
      <c r="C110" t="s">
        <v>22</v>
      </c>
      <c r="D110">
        <v>0</v>
      </c>
      <c r="E110">
        <v>2.20595099999999E-2</v>
      </c>
      <c r="F110">
        <v>2.9389240000000001E-2</v>
      </c>
      <c r="G110">
        <v>3.8014220000000001E-2</v>
      </c>
      <c r="H110">
        <v>3.86559E-2</v>
      </c>
      <c r="I110">
        <v>4.106195E-2</v>
      </c>
      <c r="J110">
        <v>4.1207029999999999E-2</v>
      </c>
      <c r="K110">
        <v>4.1134433999999997E-2</v>
      </c>
      <c r="L110">
        <v>4.0699053999999998E-2</v>
      </c>
      <c r="M110">
        <v>3.3561674E-2</v>
      </c>
      <c r="N110">
        <v>3.4108855E-2</v>
      </c>
      <c r="O110">
        <v>0</v>
      </c>
      <c r="P110">
        <v>0</v>
      </c>
      <c r="Q110">
        <v>0</v>
      </c>
      <c r="R110" t="s">
        <v>45</v>
      </c>
    </row>
    <row r="111" spans="1:18" x14ac:dyDescent="0.25">
      <c r="A111" t="s">
        <v>151</v>
      </c>
      <c r="B111" t="s">
        <v>51</v>
      </c>
      <c r="C111" t="s">
        <v>23</v>
      </c>
      <c r="D111" s="2">
        <v>7.5201119999999998E-9</v>
      </c>
      <c r="E111">
        <v>0.1290693</v>
      </c>
      <c r="F111">
        <v>0.13197059999999999</v>
      </c>
      <c r="G111">
        <v>0.17070099999999999</v>
      </c>
      <c r="H111">
        <v>0.17358241999999999</v>
      </c>
      <c r="I111">
        <v>0.18438636</v>
      </c>
      <c r="J111">
        <v>0.18503807</v>
      </c>
      <c r="K111">
        <v>0.18471193999999999</v>
      </c>
      <c r="L111">
        <v>0.18275684</v>
      </c>
      <c r="M111">
        <v>0.15070698999999901</v>
      </c>
      <c r="N111">
        <v>0.153164034</v>
      </c>
      <c r="O111">
        <v>0</v>
      </c>
      <c r="P111">
        <v>0</v>
      </c>
      <c r="Q111">
        <v>0</v>
      </c>
      <c r="R111" t="s">
        <v>45</v>
      </c>
    </row>
    <row r="112" spans="1:18" x14ac:dyDescent="0.25">
      <c r="A112" t="s">
        <v>151</v>
      </c>
      <c r="B112" t="s">
        <v>51</v>
      </c>
      <c r="C112" t="s">
        <v>24</v>
      </c>
      <c r="D112">
        <v>0</v>
      </c>
      <c r="E112">
        <v>2.7102339999999999E-2</v>
      </c>
      <c r="F112">
        <v>3.1822749999999997E-2</v>
      </c>
      <c r="G112">
        <v>4.1161950000000003E-2</v>
      </c>
      <c r="H112">
        <v>4.1856809999999897E-2</v>
      </c>
      <c r="I112">
        <v>4.44619299999999E-2</v>
      </c>
      <c r="J112">
        <v>4.4619079999999998E-2</v>
      </c>
      <c r="K112">
        <v>4.4540469999999999E-2</v>
      </c>
      <c r="L112">
        <v>4.4069025999999997E-2</v>
      </c>
      <c r="M112">
        <v>3.6340695999999902E-2</v>
      </c>
      <c r="N112">
        <v>3.6933155000000002E-2</v>
      </c>
      <c r="O112">
        <v>0</v>
      </c>
      <c r="P112">
        <v>0</v>
      </c>
      <c r="Q112">
        <v>0</v>
      </c>
      <c r="R112" t="s">
        <v>45</v>
      </c>
    </row>
    <row r="113" spans="1:18" x14ac:dyDescent="0.25">
      <c r="A113" t="s">
        <v>151</v>
      </c>
      <c r="B113" t="s">
        <v>51</v>
      </c>
      <c r="C113" t="s">
        <v>25</v>
      </c>
      <c r="D113" s="2">
        <v>3.7858810000000001E-8</v>
      </c>
      <c r="E113" s="2">
        <v>4.1986400000000002E-5</v>
      </c>
      <c r="F113" s="2">
        <v>3.0137890000000001E-5</v>
      </c>
      <c r="G113" s="2">
        <v>3.8982810000000003E-5</v>
      </c>
      <c r="H113" s="2">
        <v>3.9640829999999997E-5</v>
      </c>
      <c r="I113" s="2">
        <v>4.2108029999999999E-5</v>
      </c>
      <c r="J113" s="2">
        <v>4.2256899999999999E-5</v>
      </c>
      <c r="K113" s="2">
        <v>4.2182426000000002E-5</v>
      </c>
      <c r="L113" s="2">
        <v>4.1735962999999899E-5</v>
      </c>
      <c r="M113" s="2">
        <v>3.4416764E-5</v>
      </c>
      <c r="N113" s="2">
        <v>3.4977863999999997E-5</v>
      </c>
      <c r="O113">
        <v>0</v>
      </c>
      <c r="P113">
        <v>0</v>
      </c>
      <c r="Q113">
        <v>0</v>
      </c>
      <c r="R113" t="s">
        <v>45</v>
      </c>
    </row>
    <row r="114" spans="1:18" x14ac:dyDescent="0.25">
      <c r="A114" t="s">
        <v>151</v>
      </c>
      <c r="B114" t="s">
        <v>51</v>
      </c>
      <c r="C114" t="s">
        <v>26</v>
      </c>
      <c r="D114">
        <v>0</v>
      </c>
      <c r="E114">
        <v>1.9749120000000001E-3</v>
      </c>
      <c r="F114">
        <v>2.3211849999999999E-3</v>
      </c>
      <c r="G114">
        <v>3.0024019999999999E-3</v>
      </c>
      <c r="H114">
        <v>3.0530794999999999E-3</v>
      </c>
      <c r="I114">
        <v>3.24311E-3</v>
      </c>
      <c r="J114">
        <v>3.2545688000000001E-3</v>
      </c>
      <c r="K114">
        <v>3.24883299999999E-3</v>
      </c>
      <c r="L114">
        <v>3.2144490999999999E-3</v>
      </c>
      <c r="M114">
        <v>2.6507332999999899E-3</v>
      </c>
      <c r="N114">
        <v>2.6939461E-3</v>
      </c>
      <c r="O114">
        <v>0</v>
      </c>
      <c r="P114">
        <v>0</v>
      </c>
      <c r="Q114">
        <v>0</v>
      </c>
      <c r="R114" t="s">
        <v>45</v>
      </c>
    </row>
    <row r="115" spans="1:18" x14ac:dyDescent="0.25">
      <c r="A115" t="s">
        <v>151</v>
      </c>
      <c r="B115" t="s">
        <v>51</v>
      </c>
      <c r="C115" t="s">
        <v>27</v>
      </c>
      <c r="D115">
        <v>2.6488461479999901E-3</v>
      </c>
      <c r="E115">
        <v>2.1007165153999999E-3</v>
      </c>
      <c r="F115">
        <v>1.5959567029000001E-3</v>
      </c>
      <c r="G115">
        <v>1.3095798420000001E-3</v>
      </c>
      <c r="H115">
        <v>1.1530359919129901E-3</v>
      </c>
      <c r="I115">
        <v>1.1361064206919999E-3</v>
      </c>
      <c r="J115">
        <v>1.092262186064E-3</v>
      </c>
      <c r="K115">
        <v>1.033461362275E-3</v>
      </c>
      <c r="L115">
        <v>1.00321821146499E-3</v>
      </c>
      <c r="M115" s="2">
        <v>9.9454512323599899E-4</v>
      </c>
      <c r="N115" s="2">
        <v>9.8998801271899992E-4</v>
      </c>
      <c r="O115">
        <v>0</v>
      </c>
      <c r="P115">
        <v>0</v>
      </c>
      <c r="Q115">
        <v>0</v>
      </c>
      <c r="R115" t="s">
        <v>45</v>
      </c>
    </row>
    <row r="116" spans="1:18" x14ac:dyDescent="0.25">
      <c r="A116" t="s">
        <v>151</v>
      </c>
      <c r="B116" t="s">
        <v>51</v>
      </c>
      <c r="C116" t="s">
        <v>29</v>
      </c>
      <c r="D116">
        <v>2.87666590539E-3</v>
      </c>
      <c r="E116">
        <v>2.6100063316199899E-3</v>
      </c>
      <c r="F116">
        <v>3.4842944088799999E-3</v>
      </c>
      <c r="G116">
        <v>3.1947483251700002E-3</v>
      </c>
      <c r="H116">
        <v>2.85286708695E-3</v>
      </c>
      <c r="I116">
        <v>2.5973535837869998E-3</v>
      </c>
      <c r="J116">
        <v>2.4134212320560001E-3</v>
      </c>
      <c r="K116">
        <v>2.2530205022109999E-3</v>
      </c>
      <c r="L116">
        <v>2.1160225564649899E-3</v>
      </c>
      <c r="M116">
        <v>2.2267229211070001E-3</v>
      </c>
      <c r="N116">
        <v>2.3311710528270001E-3</v>
      </c>
      <c r="O116">
        <v>0</v>
      </c>
      <c r="P116">
        <v>0</v>
      </c>
      <c r="Q116">
        <v>0</v>
      </c>
      <c r="R116" t="s">
        <v>45</v>
      </c>
    </row>
    <row r="117" spans="1:18" x14ac:dyDescent="0.25">
      <c r="A117" t="s">
        <v>151</v>
      </c>
      <c r="B117" t="s">
        <v>51</v>
      </c>
      <c r="C117" t="s">
        <v>31</v>
      </c>
      <c r="D117">
        <v>0.19856596078477901</v>
      </c>
      <c r="E117">
        <v>0.12712539769494999</v>
      </c>
      <c r="F117">
        <v>7.0176771056699894E-2</v>
      </c>
      <c r="G117">
        <v>6.2709012160300004E-2</v>
      </c>
      <c r="H117">
        <v>5.2603401892039901E-2</v>
      </c>
      <c r="I117">
        <v>4.5881232876440997E-2</v>
      </c>
      <c r="J117">
        <v>4.4074404182281902E-2</v>
      </c>
      <c r="K117">
        <v>4.3907147793734898E-2</v>
      </c>
      <c r="L117">
        <v>4.4510784641623898E-2</v>
      </c>
      <c r="M117">
        <v>4.6839807115751003E-2</v>
      </c>
      <c r="N117">
        <v>4.8451706619210999E-2</v>
      </c>
      <c r="O117">
        <v>0</v>
      </c>
      <c r="P117">
        <v>0</v>
      </c>
      <c r="Q117">
        <v>0</v>
      </c>
      <c r="R117" t="s">
        <v>45</v>
      </c>
    </row>
    <row r="118" spans="1:18" x14ac:dyDescent="0.25">
      <c r="A118" t="s">
        <v>151</v>
      </c>
      <c r="B118" t="s">
        <v>51</v>
      </c>
      <c r="C118" t="s">
        <v>32</v>
      </c>
      <c r="D118">
        <v>0.148305552893499</v>
      </c>
      <c r="E118">
        <v>0.10239963361889901</v>
      </c>
      <c r="F118">
        <v>7.3290173536499997E-2</v>
      </c>
      <c r="G118">
        <v>5.4242950830999899E-2</v>
      </c>
      <c r="H118">
        <v>4.4822767909499898E-2</v>
      </c>
      <c r="I118">
        <v>3.8380489334103998E-2</v>
      </c>
      <c r="J118">
        <v>3.2078586346745999E-2</v>
      </c>
      <c r="K118">
        <v>2.7613607781848001E-2</v>
      </c>
      <c r="L118">
        <v>2.58563533429239E-2</v>
      </c>
      <c r="M118">
        <v>2.6389005546014001E-2</v>
      </c>
      <c r="N118">
        <v>2.6777646397766999E-2</v>
      </c>
      <c r="O118">
        <v>0</v>
      </c>
      <c r="P118">
        <v>0</v>
      </c>
      <c r="Q118">
        <v>0</v>
      </c>
      <c r="R118" t="s">
        <v>45</v>
      </c>
    </row>
    <row r="119" spans="1:18" x14ac:dyDescent="0.25">
      <c r="A119" t="s">
        <v>151</v>
      </c>
      <c r="B119" t="s">
        <v>51</v>
      </c>
      <c r="C119" t="s">
        <v>34</v>
      </c>
      <c r="D119">
        <v>5.2123421683499902E-3</v>
      </c>
      <c r="E119">
        <v>6.8615224710000004E-3</v>
      </c>
      <c r="F119">
        <v>5.7190128955000004E-3</v>
      </c>
      <c r="G119">
        <v>4.5291965157000002E-3</v>
      </c>
      <c r="H119">
        <v>4.279081739309E-3</v>
      </c>
      <c r="I119">
        <v>4.0392883945509998E-3</v>
      </c>
      <c r="J119">
        <v>3.695087695695E-3</v>
      </c>
      <c r="K119">
        <v>3.3061719425989998E-3</v>
      </c>
      <c r="L119">
        <v>2.9426242118230001E-3</v>
      </c>
      <c r="M119">
        <v>3.1412428959449899E-3</v>
      </c>
      <c r="N119">
        <v>3.3578284367570001E-3</v>
      </c>
      <c r="O119">
        <v>0</v>
      </c>
      <c r="P119">
        <v>0</v>
      </c>
      <c r="Q119">
        <v>0</v>
      </c>
      <c r="R119" t="s">
        <v>45</v>
      </c>
    </row>
    <row r="120" spans="1:18" x14ac:dyDescent="0.25">
      <c r="A120" t="s">
        <v>151</v>
      </c>
      <c r="B120" t="s">
        <v>51</v>
      </c>
      <c r="C120" t="s">
        <v>36</v>
      </c>
      <c r="D120">
        <v>1.707467389938E-2</v>
      </c>
      <c r="E120">
        <v>1.6842573831049999E-2</v>
      </c>
      <c r="F120">
        <v>2.0661544676169999E-2</v>
      </c>
      <c r="G120">
        <v>1.70666885128999E-2</v>
      </c>
      <c r="H120">
        <v>1.5046945690908999E-2</v>
      </c>
      <c r="I120">
        <v>1.39371559037809E-2</v>
      </c>
      <c r="J120">
        <v>1.3908121402779E-2</v>
      </c>
      <c r="K120">
        <v>1.3807786496267E-2</v>
      </c>
      <c r="L120">
        <v>1.386233800527E-2</v>
      </c>
      <c r="M120">
        <v>1.4765044852456E-2</v>
      </c>
      <c r="N120">
        <v>1.5651882092603899E-2</v>
      </c>
      <c r="O120">
        <v>0</v>
      </c>
      <c r="P120">
        <v>0</v>
      </c>
      <c r="Q120">
        <v>0</v>
      </c>
      <c r="R120" t="s">
        <v>45</v>
      </c>
    </row>
    <row r="121" spans="1:18" x14ac:dyDescent="0.25">
      <c r="A121" t="s">
        <v>151</v>
      </c>
      <c r="B121" t="s">
        <v>51</v>
      </c>
      <c r="C121" t="s">
        <v>37</v>
      </c>
      <c r="D121">
        <v>1.3434982216840001E-2</v>
      </c>
      <c r="E121">
        <v>1.3866564923740001E-2</v>
      </c>
      <c r="F121">
        <v>1.2587677421869999E-2</v>
      </c>
      <c r="G121">
        <v>1.0262994429869899E-2</v>
      </c>
      <c r="H121">
        <v>9.3285802890289999E-3</v>
      </c>
      <c r="I121">
        <v>8.6063480809309995E-3</v>
      </c>
      <c r="J121">
        <v>8.1347588503189999E-3</v>
      </c>
      <c r="K121">
        <v>7.6111442929669999E-3</v>
      </c>
      <c r="L121">
        <v>7.1944375541359998E-3</v>
      </c>
      <c r="M121">
        <v>7.6346145174639897E-3</v>
      </c>
      <c r="N121">
        <v>8.0703334716570006E-3</v>
      </c>
      <c r="O121">
        <v>0</v>
      </c>
      <c r="P121">
        <v>0</v>
      </c>
      <c r="Q121">
        <v>0</v>
      </c>
      <c r="R121" t="s">
        <v>45</v>
      </c>
    </row>
    <row r="122" spans="1:18" x14ac:dyDescent="0.25">
      <c r="A122" t="s">
        <v>151</v>
      </c>
      <c r="B122" t="s">
        <v>51</v>
      </c>
      <c r="C122" t="s">
        <v>39</v>
      </c>
      <c r="D122">
        <v>9.3062429722899895E-2</v>
      </c>
      <c r="E122">
        <v>3.3656581282469997E-2</v>
      </c>
      <c r="F122">
        <v>1.7458752330569999E-2</v>
      </c>
      <c r="G122">
        <v>1.0146668475669999E-2</v>
      </c>
      <c r="H122">
        <v>8.8882102149839895E-3</v>
      </c>
      <c r="I122">
        <v>8.2889495388759893E-3</v>
      </c>
      <c r="J122">
        <v>7.3329367979669997E-3</v>
      </c>
      <c r="K122">
        <v>6.0077949313129897E-3</v>
      </c>
      <c r="L122">
        <v>4.8559966381240003E-3</v>
      </c>
      <c r="M122">
        <v>4.2026312348289897E-3</v>
      </c>
      <c r="N122">
        <v>3.6079648527789902E-3</v>
      </c>
      <c r="O122">
        <v>0</v>
      </c>
      <c r="P122">
        <v>0</v>
      </c>
      <c r="Q122">
        <v>0</v>
      </c>
      <c r="R122" t="s">
        <v>45</v>
      </c>
    </row>
    <row r="123" spans="1:18" x14ac:dyDescent="0.25">
      <c r="A123" t="s">
        <v>151</v>
      </c>
      <c r="B123" t="s">
        <v>116</v>
      </c>
      <c r="C123" t="s">
        <v>40</v>
      </c>
      <c r="D123">
        <v>4.5405899999999999E-2</v>
      </c>
      <c r="E123">
        <v>1.6433E-2</v>
      </c>
      <c r="F123">
        <v>1.1468900000000001E-2</v>
      </c>
      <c r="G123">
        <v>8.4390400000000001E-3</v>
      </c>
      <c r="H123">
        <v>6.9285400000000004E-3</v>
      </c>
      <c r="I123">
        <v>7.7443199999999998E-3</v>
      </c>
      <c r="J123">
        <v>8.7075799999999995E-3</v>
      </c>
      <c r="K123">
        <v>8.3545500000000005E-3</v>
      </c>
      <c r="L123">
        <v>7.9908800000000006E-3</v>
      </c>
      <c r="M123">
        <v>8.1109900000000002E-3</v>
      </c>
      <c r="N123">
        <v>8.0357199999999997E-3</v>
      </c>
      <c r="O123">
        <v>0</v>
      </c>
      <c r="P123">
        <v>0</v>
      </c>
      <c r="Q123">
        <v>0</v>
      </c>
      <c r="R123" t="s">
        <v>45</v>
      </c>
    </row>
    <row r="124" spans="1:18" x14ac:dyDescent="0.25">
      <c r="A124" t="s">
        <v>151</v>
      </c>
      <c r="B124" t="s">
        <v>117</v>
      </c>
      <c r="C124" t="s">
        <v>40</v>
      </c>
      <c r="D124">
        <v>0.16844300000000001</v>
      </c>
      <c r="E124">
        <v>5.6446700000000002E-2</v>
      </c>
      <c r="F124">
        <v>3.7354800000000001E-2</v>
      </c>
      <c r="G124">
        <v>2.4080899999999999E-2</v>
      </c>
      <c r="H124">
        <v>2.2643699999999999E-2</v>
      </c>
      <c r="I124">
        <v>2.3401399999999999E-2</v>
      </c>
      <c r="J124">
        <v>2.2728600000000002E-2</v>
      </c>
      <c r="K124">
        <v>2.26576E-2</v>
      </c>
      <c r="L124">
        <v>2.2437499999999999E-2</v>
      </c>
      <c r="M124">
        <v>2.2580099999999999E-2</v>
      </c>
      <c r="N124">
        <v>2.34434E-2</v>
      </c>
      <c r="O124">
        <v>0</v>
      </c>
      <c r="P124">
        <v>0</v>
      </c>
      <c r="Q124">
        <v>0</v>
      </c>
      <c r="R124" t="s">
        <v>45</v>
      </c>
    </row>
    <row r="125" spans="1:18" x14ac:dyDescent="0.25">
      <c r="A125" t="s">
        <v>151</v>
      </c>
      <c r="B125" t="s">
        <v>118</v>
      </c>
      <c r="C125" t="s">
        <v>40</v>
      </c>
      <c r="D125">
        <v>8.58622E-2</v>
      </c>
      <c r="E125">
        <v>3.3122199999999997E-2</v>
      </c>
      <c r="F125">
        <v>2.3501999999999999E-2</v>
      </c>
      <c r="G125">
        <v>1.64143E-2</v>
      </c>
      <c r="H125">
        <v>1.7040599999999999E-2</v>
      </c>
      <c r="I125">
        <v>1.8349600000000001E-2</v>
      </c>
      <c r="J125">
        <v>1.86797E-2</v>
      </c>
      <c r="K125">
        <v>1.8676600000000002E-2</v>
      </c>
      <c r="L125">
        <v>1.8596999999999999E-2</v>
      </c>
      <c r="M125">
        <v>1.9053899999999999E-2</v>
      </c>
      <c r="N125">
        <v>1.9865000000000001E-2</v>
      </c>
      <c r="O125">
        <v>0</v>
      </c>
      <c r="P125">
        <v>0</v>
      </c>
      <c r="Q125">
        <v>0</v>
      </c>
      <c r="R125" t="s">
        <v>45</v>
      </c>
    </row>
    <row r="126" spans="1:18" x14ac:dyDescent="0.25">
      <c r="A126" t="s">
        <v>151</v>
      </c>
      <c r="B126" t="s">
        <v>119</v>
      </c>
      <c r="C126" t="s">
        <v>40</v>
      </c>
      <c r="D126">
        <v>4.7547199999999998E-2</v>
      </c>
      <c r="E126">
        <v>1.6250500000000001E-2</v>
      </c>
      <c r="F126">
        <v>1.28167E-2</v>
      </c>
      <c r="G126">
        <v>9.5942100000000006E-3</v>
      </c>
      <c r="H126">
        <v>8.8559999999999993E-3</v>
      </c>
      <c r="I126">
        <v>9.5066400000000002E-3</v>
      </c>
      <c r="J126">
        <v>9.4594999999999992E-3</v>
      </c>
      <c r="K126">
        <v>9.4732800000000006E-3</v>
      </c>
      <c r="L126">
        <v>9.4817400000000007E-3</v>
      </c>
      <c r="M126">
        <v>9.4768300000000003E-3</v>
      </c>
      <c r="N126">
        <v>1.0019399999999999E-2</v>
      </c>
      <c r="O126">
        <v>0</v>
      </c>
      <c r="P126">
        <v>0</v>
      </c>
      <c r="Q126">
        <v>0</v>
      </c>
      <c r="R126" t="s">
        <v>45</v>
      </c>
    </row>
    <row r="127" spans="1:18" x14ac:dyDescent="0.25">
      <c r="A127" t="s">
        <v>151</v>
      </c>
      <c r="B127" t="s">
        <v>120</v>
      </c>
      <c r="C127" t="s">
        <v>40</v>
      </c>
      <c r="D127">
        <v>2.99647E-2</v>
      </c>
      <c r="E127">
        <v>1.1315499999999999E-2</v>
      </c>
      <c r="F127">
        <v>8.4724099999999997E-3</v>
      </c>
      <c r="G127">
        <v>6.1153600000000002E-3</v>
      </c>
      <c r="H127">
        <v>5.03098E-3</v>
      </c>
      <c r="I127">
        <v>5.61883E-3</v>
      </c>
      <c r="J127">
        <v>5.9779200000000003E-3</v>
      </c>
      <c r="K127">
        <v>5.7688000000000001E-3</v>
      </c>
      <c r="L127">
        <v>5.52785E-3</v>
      </c>
      <c r="M127">
        <v>5.4199399999999998E-3</v>
      </c>
      <c r="N127">
        <v>5.6260399999999997E-3</v>
      </c>
      <c r="O127">
        <v>0</v>
      </c>
      <c r="P127">
        <v>0</v>
      </c>
      <c r="Q127">
        <v>0</v>
      </c>
      <c r="R127" t="s">
        <v>45</v>
      </c>
    </row>
    <row r="128" spans="1:18" x14ac:dyDescent="0.25">
      <c r="A128" t="s">
        <v>151</v>
      </c>
      <c r="B128" t="s">
        <v>52</v>
      </c>
      <c r="C128" t="s">
        <v>16</v>
      </c>
      <c r="D128" s="2">
        <v>3.5699687022900002E-4</v>
      </c>
      <c r="E128" s="2">
        <v>2.04199958173E-4</v>
      </c>
      <c r="F128" s="2">
        <v>1.3440731797000001E-4</v>
      </c>
      <c r="G128" s="2">
        <v>9.5562878279999906E-5</v>
      </c>
      <c r="H128" s="2">
        <v>1.01455013815999E-4</v>
      </c>
      <c r="I128" s="2">
        <v>1.09145568398E-4</v>
      </c>
      <c r="J128" s="2">
        <v>1.3942002700700001E-4</v>
      </c>
      <c r="K128" s="2">
        <v>1.6686644672799999E-4</v>
      </c>
      <c r="L128" s="2">
        <v>1.93339409118E-4</v>
      </c>
      <c r="M128" s="2">
        <v>1.97405658914999E-4</v>
      </c>
      <c r="N128" s="2">
        <v>1.9883584724399899E-4</v>
      </c>
      <c r="O128">
        <v>0</v>
      </c>
      <c r="P128">
        <v>0</v>
      </c>
      <c r="Q128">
        <v>0</v>
      </c>
      <c r="R128" t="s">
        <v>45</v>
      </c>
    </row>
    <row r="129" spans="1:18" x14ac:dyDescent="0.25">
      <c r="A129" t="s">
        <v>151</v>
      </c>
      <c r="B129" t="s">
        <v>52</v>
      </c>
      <c r="C129" t="s">
        <v>17</v>
      </c>
      <c r="D129">
        <v>3.1539053175999999E-3</v>
      </c>
      <c r="E129">
        <v>2.5124940125199999E-3</v>
      </c>
      <c r="F129">
        <v>2.5275319047300001E-3</v>
      </c>
      <c r="G129">
        <v>2.5208618674400001E-3</v>
      </c>
      <c r="H129">
        <v>2.5015185347879998E-3</v>
      </c>
      <c r="I129">
        <v>2.514060765404E-3</v>
      </c>
      <c r="J129">
        <v>2.4938444074439998E-3</v>
      </c>
      <c r="K129">
        <v>2.4536338293210001E-3</v>
      </c>
      <c r="L129">
        <v>2.4277601853379999E-3</v>
      </c>
      <c r="M129">
        <v>2.4558046000179999E-3</v>
      </c>
      <c r="N129">
        <v>2.5152196458999901E-3</v>
      </c>
      <c r="O129">
        <v>0</v>
      </c>
      <c r="P129">
        <v>0</v>
      </c>
      <c r="Q129">
        <v>0</v>
      </c>
      <c r="R129" t="s">
        <v>45</v>
      </c>
    </row>
    <row r="130" spans="1:18" x14ac:dyDescent="0.25">
      <c r="A130" t="s">
        <v>151</v>
      </c>
      <c r="B130" t="s">
        <v>52</v>
      </c>
      <c r="C130" t="s">
        <v>19</v>
      </c>
      <c r="D130">
        <v>0.15429025821106901</v>
      </c>
      <c r="E130">
        <v>4.9442086872699999E-2</v>
      </c>
      <c r="F130">
        <v>2.7496684203209901E-2</v>
      </c>
      <c r="G130">
        <v>2.3267295282E-2</v>
      </c>
      <c r="H130">
        <v>1.9918540480639998E-2</v>
      </c>
      <c r="I130">
        <v>1.6971304652259898E-2</v>
      </c>
      <c r="J130">
        <v>1.374390052735E-2</v>
      </c>
      <c r="K130">
        <v>1.18820591578799E-2</v>
      </c>
      <c r="L130">
        <v>1.04971916071599E-2</v>
      </c>
      <c r="M130">
        <v>1.0300763366976899E-2</v>
      </c>
      <c r="N130">
        <v>9.8183814694740006E-3</v>
      </c>
      <c r="O130">
        <v>0</v>
      </c>
      <c r="P130">
        <v>0</v>
      </c>
      <c r="Q130">
        <v>0</v>
      </c>
      <c r="R130" t="s">
        <v>45</v>
      </c>
    </row>
    <row r="131" spans="1:18" x14ac:dyDescent="0.25">
      <c r="A131" t="s">
        <v>151</v>
      </c>
      <c r="B131" t="s">
        <v>52</v>
      </c>
      <c r="C131" t="s">
        <v>21</v>
      </c>
      <c r="D131">
        <v>1.1928324972</v>
      </c>
      <c r="E131">
        <v>0.98713034699999902</v>
      </c>
      <c r="F131">
        <v>0.82982089479999999</v>
      </c>
      <c r="G131">
        <v>0.74159945699999996</v>
      </c>
      <c r="H131">
        <v>0.70684194807466705</v>
      </c>
      <c r="I131">
        <v>0.69805234047099995</v>
      </c>
      <c r="J131">
        <v>0.64642884057699901</v>
      </c>
      <c r="K131">
        <v>0.61017505781429904</v>
      </c>
      <c r="L131">
        <v>0.583001019457</v>
      </c>
      <c r="M131">
        <v>0.59715061998492003</v>
      </c>
      <c r="N131">
        <v>0.62141169175571398</v>
      </c>
      <c r="O131">
        <v>0</v>
      </c>
      <c r="P131">
        <v>0</v>
      </c>
      <c r="Q131">
        <v>0</v>
      </c>
      <c r="R131" t="s">
        <v>46</v>
      </c>
    </row>
    <row r="132" spans="1:18" x14ac:dyDescent="0.25">
      <c r="A132" t="s">
        <v>151</v>
      </c>
      <c r="B132" t="s">
        <v>52</v>
      </c>
      <c r="C132" t="s">
        <v>22</v>
      </c>
      <c r="D132">
        <v>0</v>
      </c>
      <c r="E132">
        <v>1.874984E-2</v>
      </c>
      <c r="F132">
        <v>3.0890759999999899E-2</v>
      </c>
      <c r="G132">
        <v>3.1482829999999899E-2</v>
      </c>
      <c r="H132">
        <v>3.2040359999999997E-2</v>
      </c>
      <c r="I132">
        <v>3.3823289999999999E-2</v>
      </c>
      <c r="J132">
        <v>3.3928439999999997E-2</v>
      </c>
      <c r="K132">
        <v>3.3829243000000002E-2</v>
      </c>
      <c r="L132">
        <v>3.3431782E-2</v>
      </c>
      <c r="M132">
        <v>2.7476695999999998E-2</v>
      </c>
      <c r="N132">
        <v>2.78590625E-2</v>
      </c>
      <c r="O132">
        <v>0</v>
      </c>
      <c r="P132">
        <v>0</v>
      </c>
      <c r="Q132">
        <v>0</v>
      </c>
      <c r="R132" t="s">
        <v>45</v>
      </c>
    </row>
    <row r="133" spans="1:18" x14ac:dyDescent="0.25">
      <c r="A133" t="s">
        <v>151</v>
      </c>
      <c r="B133" t="s">
        <v>52</v>
      </c>
      <c r="C133" t="s">
        <v>23</v>
      </c>
      <c r="D133" s="2">
        <v>5.1525180000000001E-9</v>
      </c>
      <c r="E133">
        <v>0.1097046</v>
      </c>
      <c r="F133">
        <v>0.13871329999999901</v>
      </c>
      <c r="G133">
        <v>0.1413721</v>
      </c>
      <c r="H133">
        <v>0.14387533999999999</v>
      </c>
      <c r="I133">
        <v>0.15188159000000001</v>
      </c>
      <c r="J133">
        <v>0.152353919999999</v>
      </c>
      <c r="K133">
        <v>0.15190836999999999</v>
      </c>
      <c r="L133">
        <v>0.15012348</v>
      </c>
      <c r="M133">
        <v>0.123382677</v>
      </c>
      <c r="N133">
        <v>0.12509963599999999</v>
      </c>
      <c r="O133">
        <v>0</v>
      </c>
      <c r="P133">
        <v>0</v>
      </c>
      <c r="Q133">
        <v>0</v>
      </c>
      <c r="R133" t="s">
        <v>45</v>
      </c>
    </row>
    <row r="134" spans="1:18" x14ac:dyDescent="0.25">
      <c r="A134" t="s">
        <v>151</v>
      </c>
      <c r="B134" t="s">
        <v>52</v>
      </c>
      <c r="C134" t="s">
        <v>24</v>
      </c>
      <c r="D134">
        <v>0</v>
      </c>
      <c r="E134">
        <v>2.3036109999999999E-2</v>
      </c>
      <c r="F134">
        <v>3.3448609999999997E-2</v>
      </c>
      <c r="G134">
        <v>3.4089689999999999E-2</v>
      </c>
      <c r="H134">
        <v>3.4693309999999998E-2</v>
      </c>
      <c r="I134">
        <v>3.6623950000000002E-2</v>
      </c>
      <c r="J134">
        <v>3.6737789999999999E-2</v>
      </c>
      <c r="K134">
        <v>3.6630385000000001E-2</v>
      </c>
      <c r="L134">
        <v>3.6199989999999897E-2</v>
      </c>
      <c r="M134">
        <v>2.97518559999999E-2</v>
      </c>
      <c r="N134">
        <v>3.0165863699999899E-2</v>
      </c>
      <c r="O134">
        <v>0</v>
      </c>
      <c r="P134">
        <v>0</v>
      </c>
      <c r="Q134">
        <v>0</v>
      </c>
      <c r="R134" t="s">
        <v>45</v>
      </c>
    </row>
    <row r="135" spans="1:18" x14ac:dyDescent="0.25">
      <c r="A135" t="s">
        <v>151</v>
      </c>
      <c r="B135" t="s">
        <v>52</v>
      </c>
      <c r="C135" t="s">
        <v>25</v>
      </c>
      <c r="D135" s="2">
        <v>2.5939579999999899E-8</v>
      </c>
      <c r="E135" s="2">
        <v>3.5687079999999998E-5</v>
      </c>
      <c r="F135" s="2">
        <v>3.1677829999999999E-5</v>
      </c>
      <c r="G135" s="2">
        <v>3.2284930000000002E-5</v>
      </c>
      <c r="H135" s="2">
        <v>3.2856599999999898E-5</v>
      </c>
      <c r="I135" s="2">
        <v>3.4685050000000001E-5</v>
      </c>
      <c r="J135" s="2">
        <v>3.4792880000000002E-5</v>
      </c>
      <c r="K135" s="2">
        <v>3.4691106999999901E-5</v>
      </c>
      <c r="L135" s="2">
        <v>3.4283511999999997E-5</v>
      </c>
      <c r="M135" s="2">
        <v>2.8176735999999999E-5</v>
      </c>
      <c r="N135" s="2">
        <v>2.8568858299999898E-5</v>
      </c>
      <c r="O135">
        <v>0</v>
      </c>
      <c r="P135">
        <v>0</v>
      </c>
      <c r="Q135">
        <v>0</v>
      </c>
      <c r="R135" t="s">
        <v>45</v>
      </c>
    </row>
    <row r="136" spans="1:18" x14ac:dyDescent="0.25">
      <c r="A136" t="s">
        <v>151</v>
      </c>
      <c r="B136" t="s">
        <v>52</v>
      </c>
      <c r="C136" t="s">
        <v>26</v>
      </c>
      <c r="D136">
        <v>0</v>
      </c>
      <c r="E136">
        <v>1.6786099999999899E-3</v>
      </c>
      <c r="F136">
        <v>2.4397809999999998E-3</v>
      </c>
      <c r="G136">
        <v>2.486542E-3</v>
      </c>
      <c r="H136">
        <v>2.5305739999999998E-3</v>
      </c>
      <c r="I136">
        <v>2.6713959999999999E-3</v>
      </c>
      <c r="J136">
        <v>2.6796984E-3</v>
      </c>
      <c r="K136">
        <v>2.6718650999999999E-3</v>
      </c>
      <c r="L136">
        <v>2.6404703999999999E-3</v>
      </c>
      <c r="M136">
        <v>2.1701355400000001E-3</v>
      </c>
      <c r="N136">
        <v>2.2003336299999902E-3</v>
      </c>
      <c r="O136">
        <v>0</v>
      </c>
      <c r="P136">
        <v>0</v>
      </c>
      <c r="Q136">
        <v>0</v>
      </c>
      <c r="R136" t="s">
        <v>45</v>
      </c>
    </row>
    <row r="137" spans="1:18" x14ac:dyDescent="0.25">
      <c r="A137" t="s">
        <v>151</v>
      </c>
      <c r="B137" t="s">
        <v>52</v>
      </c>
      <c r="C137" t="s">
        <v>27</v>
      </c>
      <c r="D137" s="2">
        <v>2.9617837472999998E-4</v>
      </c>
      <c r="E137" s="2">
        <v>1.9034389069999999E-4</v>
      </c>
      <c r="F137" s="2">
        <v>1.1523809471E-4</v>
      </c>
      <c r="G137" s="2">
        <v>1.048099515E-4</v>
      </c>
      <c r="H137" s="2">
        <v>1.0029242146500001E-4</v>
      </c>
      <c r="I137" s="2">
        <v>1.03973410358E-4</v>
      </c>
      <c r="J137" s="2">
        <v>1.03733152948E-4</v>
      </c>
      <c r="K137" s="2">
        <v>1.0466340158E-4</v>
      </c>
      <c r="L137" s="2">
        <v>1.0649760437700001E-4</v>
      </c>
      <c r="M137" s="2">
        <v>1.0783240247E-4</v>
      </c>
      <c r="N137" s="2">
        <v>1.1010052537299999E-4</v>
      </c>
      <c r="O137">
        <v>0</v>
      </c>
      <c r="P137">
        <v>0</v>
      </c>
      <c r="Q137">
        <v>0</v>
      </c>
      <c r="R137" t="s">
        <v>45</v>
      </c>
    </row>
    <row r="138" spans="1:18" x14ac:dyDescent="0.25">
      <c r="A138" t="s">
        <v>151</v>
      </c>
      <c r="B138" t="s">
        <v>52</v>
      </c>
      <c r="C138" t="s">
        <v>29</v>
      </c>
      <c r="D138">
        <v>3.0160192021159902E-3</v>
      </c>
      <c r="E138" s="2">
        <v>1.4198448155300001E-4</v>
      </c>
      <c r="F138" s="2">
        <v>2.4083589616E-4</v>
      </c>
      <c r="G138" s="2">
        <v>2.20620248862E-4</v>
      </c>
      <c r="H138" s="2">
        <v>1.9774077643400001E-4</v>
      </c>
      <c r="I138" s="2">
        <v>1.8786578252099999E-4</v>
      </c>
      <c r="J138" s="2">
        <v>1.6625945555399999E-4</v>
      </c>
      <c r="K138" s="2">
        <v>1.46113178253E-4</v>
      </c>
      <c r="L138" s="2">
        <v>1.2949041655199901E-4</v>
      </c>
      <c r="M138" s="2">
        <v>1.3471880480400001E-4</v>
      </c>
      <c r="N138" s="2">
        <v>1.41323851753E-4</v>
      </c>
      <c r="O138">
        <v>0</v>
      </c>
      <c r="P138">
        <v>0</v>
      </c>
      <c r="Q138">
        <v>0</v>
      </c>
      <c r="R138" t="s">
        <v>45</v>
      </c>
    </row>
    <row r="139" spans="1:18" x14ac:dyDescent="0.25">
      <c r="A139" t="s">
        <v>151</v>
      </c>
      <c r="B139" t="s">
        <v>52</v>
      </c>
      <c r="C139" t="s">
        <v>31</v>
      </c>
      <c r="D139">
        <v>2.2091690213772001E-2</v>
      </c>
      <c r="E139">
        <v>7.27007213861E-3</v>
      </c>
      <c r="F139">
        <v>6.5120028441900003E-3</v>
      </c>
      <c r="G139">
        <v>5.7651881520699999E-3</v>
      </c>
      <c r="H139">
        <v>4.31505200170299E-3</v>
      </c>
      <c r="I139">
        <v>4.3172133187430002E-3</v>
      </c>
      <c r="J139">
        <v>4.2731295756609899E-3</v>
      </c>
      <c r="K139">
        <v>4.3591192269159997E-3</v>
      </c>
      <c r="L139">
        <v>4.4805380451910003E-3</v>
      </c>
      <c r="M139">
        <v>4.64823779747399E-3</v>
      </c>
      <c r="N139">
        <v>4.7593383879769996E-3</v>
      </c>
      <c r="O139">
        <v>0</v>
      </c>
      <c r="P139">
        <v>0</v>
      </c>
      <c r="Q139">
        <v>0</v>
      </c>
      <c r="R139" t="s">
        <v>45</v>
      </c>
    </row>
    <row r="140" spans="1:18" x14ac:dyDescent="0.25">
      <c r="A140" t="s">
        <v>151</v>
      </c>
      <c r="B140" t="s">
        <v>52</v>
      </c>
      <c r="C140" t="s">
        <v>32</v>
      </c>
      <c r="D140">
        <v>1.69971799391E-2</v>
      </c>
      <c r="E140">
        <v>9.2812334620699898E-3</v>
      </c>
      <c r="F140">
        <v>6.0421504547699999E-3</v>
      </c>
      <c r="G140">
        <v>4.5325727561099996E-3</v>
      </c>
      <c r="H140">
        <v>4.9077951367899999E-3</v>
      </c>
      <c r="I140">
        <v>4.6895308955600002E-3</v>
      </c>
      <c r="J140">
        <v>4.4802860337400004E-3</v>
      </c>
      <c r="K140">
        <v>4.4545724226699897E-3</v>
      </c>
      <c r="L140">
        <v>4.4705282090199997E-3</v>
      </c>
      <c r="M140">
        <v>4.5818147118E-3</v>
      </c>
      <c r="N140">
        <v>4.6437504747699997E-3</v>
      </c>
      <c r="O140">
        <v>0</v>
      </c>
      <c r="P140">
        <v>0</v>
      </c>
      <c r="Q140">
        <v>0</v>
      </c>
      <c r="R140" t="s">
        <v>45</v>
      </c>
    </row>
    <row r="141" spans="1:18" x14ac:dyDescent="0.25">
      <c r="A141" t="s">
        <v>151</v>
      </c>
      <c r="B141" t="s">
        <v>52</v>
      </c>
      <c r="C141" t="s">
        <v>34</v>
      </c>
      <c r="D141" s="2">
        <v>4.0465252983E-4</v>
      </c>
      <c r="E141" s="2">
        <v>2.9849993049000002E-4</v>
      </c>
      <c r="F141" s="2">
        <v>1.2310123156999999E-4</v>
      </c>
      <c r="G141" s="2">
        <v>8.6593151109999895E-5</v>
      </c>
      <c r="H141" s="2">
        <v>9.2977604945000005E-5</v>
      </c>
      <c r="I141" s="2">
        <v>9.5354910223999901E-5</v>
      </c>
      <c r="J141" s="2">
        <v>1.01742155919E-4</v>
      </c>
      <c r="K141" s="2">
        <v>1.1259517782899999E-4</v>
      </c>
      <c r="L141" s="2">
        <v>1.20235872495999E-4</v>
      </c>
      <c r="M141" s="2">
        <v>1.2226869270200001E-4</v>
      </c>
      <c r="N141" s="2">
        <v>1.22930368342999E-4</v>
      </c>
      <c r="O141">
        <v>0</v>
      </c>
      <c r="P141">
        <v>0</v>
      </c>
      <c r="Q141">
        <v>0</v>
      </c>
      <c r="R141" t="s">
        <v>45</v>
      </c>
    </row>
    <row r="142" spans="1:18" x14ac:dyDescent="0.25">
      <c r="A142" t="s">
        <v>151</v>
      </c>
      <c r="B142" t="s">
        <v>52</v>
      </c>
      <c r="C142" t="s">
        <v>36</v>
      </c>
      <c r="D142">
        <v>1.2450402134089899E-3</v>
      </c>
      <c r="E142">
        <v>1.183694607432E-3</v>
      </c>
      <c r="F142">
        <v>1.843181512785E-3</v>
      </c>
      <c r="G142">
        <v>2.454969856981E-3</v>
      </c>
      <c r="H142">
        <v>1.7995627408380001E-3</v>
      </c>
      <c r="I142">
        <v>1.9602317544760001E-3</v>
      </c>
      <c r="J142">
        <v>2.0864000586120002E-3</v>
      </c>
      <c r="K142">
        <v>2.2283794065369898E-3</v>
      </c>
      <c r="L142">
        <v>2.3658848926600001E-3</v>
      </c>
      <c r="M142">
        <v>2.4828026937790001E-3</v>
      </c>
      <c r="N142">
        <v>2.605096906768E-3</v>
      </c>
      <c r="O142">
        <v>0</v>
      </c>
      <c r="P142">
        <v>0</v>
      </c>
      <c r="Q142">
        <v>0</v>
      </c>
      <c r="R142" t="s">
        <v>45</v>
      </c>
    </row>
    <row r="143" spans="1:18" x14ac:dyDescent="0.25">
      <c r="A143" t="s">
        <v>151</v>
      </c>
      <c r="B143" t="s">
        <v>52</v>
      </c>
      <c r="C143" t="s">
        <v>37</v>
      </c>
      <c r="D143">
        <v>1.058716955994E-3</v>
      </c>
      <c r="E143" s="2">
        <v>9.1706137667199995E-4</v>
      </c>
      <c r="F143" s="2">
        <v>6.0629266763300002E-4</v>
      </c>
      <c r="G143" s="2">
        <v>7.58297718687E-4</v>
      </c>
      <c r="H143" s="2">
        <v>6.1150686617800004E-4</v>
      </c>
      <c r="I143" s="2">
        <v>6.53235454478E-4</v>
      </c>
      <c r="J143" s="2">
        <v>6.9445886231899996E-4</v>
      </c>
      <c r="K143" s="2">
        <v>7.4684125004799895E-4</v>
      </c>
      <c r="L143" s="2">
        <v>7.9312170561399902E-4</v>
      </c>
      <c r="M143" s="2">
        <v>8.2660201050999995E-4</v>
      </c>
      <c r="N143" s="2">
        <v>8.5880965031199998E-4</v>
      </c>
      <c r="O143">
        <v>0</v>
      </c>
      <c r="P143">
        <v>0</v>
      </c>
      <c r="Q143">
        <v>0</v>
      </c>
      <c r="R143" t="s">
        <v>45</v>
      </c>
    </row>
    <row r="144" spans="1:18" x14ac:dyDescent="0.25">
      <c r="A144" t="s">
        <v>151</v>
      </c>
      <c r="B144" t="s">
        <v>52</v>
      </c>
      <c r="C144" t="s">
        <v>39</v>
      </c>
      <c r="D144">
        <v>9.1929333981779996E-3</v>
      </c>
      <c r="E144">
        <v>3.7102702467149899E-3</v>
      </c>
      <c r="F144">
        <v>1.7016230514349999E-3</v>
      </c>
      <c r="G144" s="2">
        <v>1.9318559689999901E-4</v>
      </c>
      <c r="H144" s="2">
        <v>2.4242148225000001E-4</v>
      </c>
      <c r="I144" s="2">
        <v>2.4870727865999902E-4</v>
      </c>
      <c r="J144" s="2">
        <v>2.5551733985800001E-4</v>
      </c>
      <c r="K144" s="2">
        <v>2.6864000771000001E-4</v>
      </c>
      <c r="L144" s="2">
        <v>2.7135723853799899E-4</v>
      </c>
      <c r="M144" s="2">
        <v>2.6903779233499998E-4</v>
      </c>
      <c r="N144" s="2">
        <v>2.7512916513200002E-4</v>
      </c>
      <c r="O144">
        <v>0</v>
      </c>
      <c r="P144">
        <v>0</v>
      </c>
      <c r="Q144">
        <v>0</v>
      </c>
      <c r="R144" t="s">
        <v>45</v>
      </c>
    </row>
    <row r="145" spans="1:18" x14ac:dyDescent="0.25">
      <c r="A145" t="s">
        <v>151</v>
      </c>
      <c r="B145" t="s">
        <v>53</v>
      </c>
      <c r="C145" t="s">
        <v>16</v>
      </c>
      <c r="D145">
        <v>1.1326673465790001E-3</v>
      </c>
      <c r="E145" s="2">
        <v>9.1461261993099996E-4</v>
      </c>
      <c r="F145" s="2">
        <v>5.2903620639000002E-4</v>
      </c>
      <c r="G145" s="2">
        <v>4.1909630848699901E-4</v>
      </c>
      <c r="H145" s="2">
        <v>3.5563858389199999E-4</v>
      </c>
      <c r="I145" s="2">
        <v>3.6501197643499898E-4</v>
      </c>
      <c r="J145" s="2">
        <v>4.5105649861299998E-4</v>
      </c>
      <c r="K145" s="2">
        <v>4.92312870453E-4</v>
      </c>
      <c r="L145" s="2">
        <v>5.6685435252600003E-4</v>
      </c>
      <c r="M145" s="2">
        <v>5.5096882998400003E-4</v>
      </c>
      <c r="N145" s="2">
        <v>5.4324474578599895E-4</v>
      </c>
      <c r="O145">
        <v>0</v>
      </c>
      <c r="P145">
        <v>0</v>
      </c>
      <c r="Q145">
        <v>0</v>
      </c>
      <c r="R145" t="s">
        <v>45</v>
      </c>
    </row>
    <row r="146" spans="1:18" x14ac:dyDescent="0.25">
      <c r="A146" t="s">
        <v>151</v>
      </c>
      <c r="B146" t="s">
        <v>53</v>
      </c>
      <c r="C146" t="s">
        <v>17</v>
      </c>
      <c r="D146">
        <v>3.7804241063000003E-2</v>
      </c>
      <c r="E146">
        <v>2.7300327619742E-2</v>
      </c>
      <c r="F146">
        <v>1.7049679918957901E-2</v>
      </c>
      <c r="G146">
        <v>2.3773419847289999E-2</v>
      </c>
      <c r="H146">
        <v>2.447534408763E-2</v>
      </c>
      <c r="I146">
        <v>2.5217447091808998E-2</v>
      </c>
      <c r="J146">
        <v>2.5858062967584E-2</v>
      </c>
      <c r="K146">
        <v>2.63975540207479E-2</v>
      </c>
      <c r="L146">
        <v>2.6890413501595E-2</v>
      </c>
      <c r="M146">
        <v>2.7404803989328999E-2</v>
      </c>
      <c r="N146">
        <v>2.7927161447986001E-2</v>
      </c>
      <c r="O146">
        <v>0</v>
      </c>
      <c r="P146">
        <v>0</v>
      </c>
      <c r="Q146">
        <v>0</v>
      </c>
      <c r="R146" t="s">
        <v>45</v>
      </c>
    </row>
    <row r="147" spans="1:18" x14ac:dyDescent="0.25">
      <c r="A147" t="s">
        <v>151</v>
      </c>
      <c r="B147" t="s">
        <v>53</v>
      </c>
      <c r="C147" t="s">
        <v>19</v>
      </c>
      <c r="D147">
        <v>0.36742464816299902</v>
      </c>
      <c r="E147">
        <v>0.187106568708999</v>
      </c>
      <c r="F147">
        <v>0.117458815754</v>
      </c>
      <c r="G147">
        <v>0.106997585072</v>
      </c>
      <c r="H147">
        <v>8.8947824629769995E-2</v>
      </c>
      <c r="I147">
        <v>7.5916650218377998E-2</v>
      </c>
      <c r="J147">
        <v>6.0964863151099002E-2</v>
      </c>
      <c r="K147">
        <v>5.2565218320611999E-2</v>
      </c>
      <c r="L147">
        <v>4.5040855200600999E-2</v>
      </c>
      <c r="M147">
        <v>4.4131523554809003E-2</v>
      </c>
      <c r="N147">
        <v>4.2647782046970902E-2</v>
      </c>
      <c r="O147">
        <v>0</v>
      </c>
      <c r="P147">
        <v>0</v>
      </c>
      <c r="Q147">
        <v>0</v>
      </c>
      <c r="R147" t="s">
        <v>45</v>
      </c>
    </row>
    <row r="148" spans="1:18" x14ac:dyDescent="0.25">
      <c r="A148" t="s">
        <v>151</v>
      </c>
      <c r="B148" t="s">
        <v>53</v>
      </c>
      <c r="C148" t="s">
        <v>21</v>
      </c>
      <c r="D148">
        <v>4.6488993360000004</v>
      </c>
      <c r="E148">
        <v>4.6022299747999904</v>
      </c>
      <c r="F148">
        <v>3.1183303617</v>
      </c>
      <c r="G148">
        <v>3.4315324139999999</v>
      </c>
      <c r="H148">
        <v>2.9109644703889002</v>
      </c>
      <c r="I148">
        <v>2.8137651132839698</v>
      </c>
      <c r="J148">
        <v>2.5111885669107901</v>
      </c>
      <c r="K148">
        <v>2.2599956137052799</v>
      </c>
      <c r="L148">
        <v>2.0414856960849899</v>
      </c>
      <c r="M148">
        <v>1.99659249066596</v>
      </c>
      <c r="N148">
        <v>1.98000857473953</v>
      </c>
      <c r="O148">
        <v>0</v>
      </c>
      <c r="P148">
        <v>0</v>
      </c>
      <c r="Q148">
        <v>0</v>
      </c>
      <c r="R148" t="s">
        <v>46</v>
      </c>
    </row>
    <row r="149" spans="1:18" x14ac:dyDescent="0.25">
      <c r="A149" t="s">
        <v>151</v>
      </c>
      <c r="B149" t="s">
        <v>53</v>
      </c>
      <c r="C149" t="s">
        <v>22</v>
      </c>
      <c r="D149">
        <v>0</v>
      </c>
      <c r="E149">
        <v>1.1068560999999999E-2</v>
      </c>
      <c r="F149">
        <v>1.7995580000000001E-2</v>
      </c>
      <c r="G149">
        <v>1.90772899999999E-2</v>
      </c>
      <c r="H149">
        <v>1.8859046000000001E-2</v>
      </c>
      <c r="I149">
        <v>1.9448369E-2</v>
      </c>
      <c r="J149">
        <v>1.9237187999999999E-2</v>
      </c>
      <c r="K149">
        <v>1.9145795999999899E-2</v>
      </c>
      <c r="L149">
        <v>1.8930949999999998E-2</v>
      </c>
      <c r="M149">
        <v>1.5594673099999999E-2</v>
      </c>
      <c r="N149">
        <v>1.59781061E-2</v>
      </c>
      <c r="O149">
        <v>0</v>
      </c>
      <c r="P149">
        <v>0</v>
      </c>
      <c r="Q149">
        <v>0</v>
      </c>
      <c r="R149" t="s">
        <v>45</v>
      </c>
    </row>
    <row r="150" spans="1:18" x14ac:dyDescent="0.25">
      <c r="A150" t="s">
        <v>151</v>
      </c>
      <c r="B150" t="s">
        <v>53</v>
      </c>
      <c r="C150" t="s">
        <v>23</v>
      </c>
      <c r="D150" s="2">
        <v>3.2812399999999898E-9</v>
      </c>
      <c r="E150">
        <v>6.4761700000000005E-2</v>
      </c>
      <c r="F150">
        <v>8.0808019999999994E-2</v>
      </c>
      <c r="G150">
        <v>8.5665480000000002E-2</v>
      </c>
      <c r="H150">
        <v>8.4685559999999993E-2</v>
      </c>
      <c r="I150">
        <v>8.7331870000000006E-2</v>
      </c>
      <c r="J150">
        <v>8.6383539999999995E-2</v>
      </c>
      <c r="K150">
        <v>8.5973179999999996E-2</v>
      </c>
      <c r="L150">
        <v>8.5008402999999996E-2</v>
      </c>
      <c r="M150">
        <v>7.0027070999999899E-2</v>
      </c>
      <c r="N150">
        <v>7.1748843000000007E-2</v>
      </c>
      <c r="O150">
        <v>0</v>
      </c>
      <c r="P150">
        <v>0</v>
      </c>
      <c r="Q150">
        <v>0</v>
      </c>
      <c r="R150" t="s">
        <v>45</v>
      </c>
    </row>
    <row r="151" spans="1:18" x14ac:dyDescent="0.25">
      <c r="A151" t="s">
        <v>151</v>
      </c>
      <c r="B151" t="s">
        <v>53</v>
      </c>
      <c r="C151" t="s">
        <v>24</v>
      </c>
      <c r="D151">
        <v>0</v>
      </c>
      <c r="E151">
        <v>1.3598839999999999E-2</v>
      </c>
      <c r="F151">
        <v>1.9485579999999999E-2</v>
      </c>
      <c r="G151">
        <v>2.06569099999999E-2</v>
      </c>
      <c r="H151">
        <v>2.0420608999999999E-2</v>
      </c>
      <c r="I151">
        <v>2.1058752E-2</v>
      </c>
      <c r="J151">
        <v>2.08300729999999E-2</v>
      </c>
      <c r="K151">
        <v>2.0731120999999901E-2</v>
      </c>
      <c r="L151">
        <v>2.0498486E-2</v>
      </c>
      <c r="M151">
        <v>1.6885958999999999E-2</v>
      </c>
      <c r="N151">
        <v>1.7301123700000001E-2</v>
      </c>
      <c r="O151">
        <v>0</v>
      </c>
      <c r="P151">
        <v>0</v>
      </c>
      <c r="Q151">
        <v>0</v>
      </c>
      <c r="R151" t="s">
        <v>45</v>
      </c>
    </row>
    <row r="152" spans="1:18" x14ac:dyDescent="0.25">
      <c r="A152" t="s">
        <v>151</v>
      </c>
      <c r="B152" t="s">
        <v>53</v>
      </c>
      <c r="C152" t="s">
        <v>25</v>
      </c>
      <c r="D152" s="2">
        <v>1.6518867999999899E-8</v>
      </c>
      <c r="E152" s="2">
        <v>2.10671E-5</v>
      </c>
      <c r="F152" s="2">
        <v>1.8454029999999999E-5</v>
      </c>
      <c r="G152" s="2">
        <v>1.9563370000000001E-5</v>
      </c>
      <c r="H152" s="2">
        <v>1.9339533999999901E-5</v>
      </c>
      <c r="I152" s="2">
        <v>1.9943876000000002E-5</v>
      </c>
      <c r="J152" s="2">
        <v>1.9727316E-5</v>
      </c>
      <c r="K152" s="2">
        <v>1.9633575999999999E-5</v>
      </c>
      <c r="L152" s="2">
        <v>1.9413269999999899E-5</v>
      </c>
      <c r="M152" s="2">
        <v>1.5991996400000001E-5</v>
      </c>
      <c r="N152" s="2">
        <v>1.6385191999999998E-5</v>
      </c>
      <c r="O152">
        <v>0</v>
      </c>
      <c r="P152">
        <v>0</v>
      </c>
      <c r="Q152">
        <v>0</v>
      </c>
      <c r="R152" t="s">
        <v>45</v>
      </c>
    </row>
    <row r="153" spans="1:18" x14ac:dyDescent="0.25">
      <c r="A153" t="s">
        <v>151</v>
      </c>
      <c r="B153" t="s">
        <v>53</v>
      </c>
      <c r="C153" t="s">
        <v>26</v>
      </c>
      <c r="D153">
        <v>0</v>
      </c>
      <c r="E153" s="2">
        <v>9.9093259999999991E-4</v>
      </c>
      <c r="F153">
        <v>1.421304E-3</v>
      </c>
      <c r="G153">
        <v>1.5067419999999999E-3</v>
      </c>
      <c r="H153">
        <v>1.4895049999999999E-3</v>
      </c>
      <c r="I153">
        <v>1.5360491000000001E-3</v>
      </c>
      <c r="J153">
        <v>1.5193711000000001E-3</v>
      </c>
      <c r="K153">
        <v>1.5121514999999999E-3</v>
      </c>
      <c r="L153">
        <v>1.4951837E-3</v>
      </c>
      <c r="M153">
        <v>1.2316816999999999E-3</v>
      </c>
      <c r="N153">
        <v>1.2619640299999901E-3</v>
      </c>
      <c r="O153">
        <v>0</v>
      </c>
      <c r="P153">
        <v>0</v>
      </c>
      <c r="Q153">
        <v>0</v>
      </c>
      <c r="R153" t="s">
        <v>45</v>
      </c>
    </row>
    <row r="154" spans="1:18" x14ac:dyDescent="0.25">
      <c r="A154" t="s">
        <v>151</v>
      </c>
      <c r="B154" t="s">
        <v>53</v>
      </c>
      <c r="C154" t="s">
        <v>27</v>
      </c>
      <c r="D154" s="2">
        <v>6.7398016549999904E-4</v>
      </c>
      <c r="E154" s="2">
        <v>6.0901864170000001E-4</v>
      </c>
      <c r="F154" s="2">
        <v>4.574433244E-4</v>
      </c>
      <c r="G154" s="2">
        <v>3.4017825279999899E-4</v>
      </c>
      <c r="H154" s="2">
        <v>3.0518680503799898E-4</v>
      </c>
      <c r="I154" s="2">
        <v>3.00075575805E-4</v>
      </c>
      <c r="J154" s="2">
        <v>2.8968350179599999E-4</v>
      </c>
      <c r="K154" s="2">
        <v>2.76152588842E-4</v>
      </c>
      <c r="L154" s="2">
        <v>2.6921559753499902E-4</v>
      </c>
      <c r="M154" s="2">
        <v>2.6487835481099999E-4</v>
      </c>
      <c r="N154" s="2">
        <v>2.6456239704999898E-4</v>
      </c>
      <c r="O154">
        <v>0</v>
      </c>
      <c r="P154">
        <v>0</v>
      </c>
      <c r="Q154">
        <v>0</v>
      </c>
      <c r="R154" t="s">
        <v>45</v>
      </c>
    </row>
    <row r="155" spans="1:18" x14ac:dyDescent="0.25">
      <c r="A155" t="s">
        <v>151</v>
      </c>
      <c r="B155" t="s">
        <v>53</v>
      </c>
      <c r="C155" t="s">
        <v>29</v>
      </c>
      <c r="D155" s="2">
        <v>7.3835171669300002E-4</v>
      </c>
      <c r="E155" s="2">
        <v>7.8642681239700005E-4</v>
      </c>
      <c r="F155" s="2">
        <v>6.4972651444000003E-4</v>
      </c>
      <c r="G155" s="2">
        <v>5.2574590206999996E-4</v>
      </c>
      <c r="H155" s="2">
        <v>4.6392003775899899E-4</v>
      </c>
      <c r="I155" s="2">
        <v>4.27090784458E-4</v>
      </c>
      <c r="J155" s="2">
        <v>3.8687281689999997E-4</v>
      </c>
      <c r="K155" s="2">
        <v>3.9386537882999902E-4</v>
      </c>
      <c r="L155" s="2">
        <v>3.4687445339800002E-4</v>
      </c>
      <c r="M155" s="2">
        <v>3.59367514893999E-4</v>
      </c>
      <c r="N155" s="2">
        <v>3.73650875502E-4</v>
      </c>
      <c r="O155">
        <v>0</v>
      </c>
      <c r="P155">
        <v>0</v>
      </c>
      <c r="Q155">
        <v>0</v>
      </c>
      <c r="R155" t="s">
        <v>45</v>
      </c>
    </row>
    <row r="156" spans="1:18" x14ac:dyDescent="0.25">
      <c r="A156" t="s">
        <v>151</v>
      </c>
      <c r="B156" t="s">
        <v>53</v>
      </c>
      <c r="C156" t="s">
        <v>31</v>
      </c>
      <c r="D156">
        <v>5.3765192671299901E-2</v>
      </c>
      <c r="E156">
        <v>2.6518958393299999E-2</v>
      </c>
      <c r="F156">
        <v>1.7546674313999901E-2</v>
      </c>
      <c r="G156">
        <v>1.43837394248299E-2</v>
      </c>
      <c r="H156">
        <v>1.2170870718438E-2</v>
      </c>
      <c r="I156">
        <v>1.0129610879727901E-2</v>
      </c>
      <c r="J156">
        <v>9.0754556020010008E-3</v>
      </c>
      <c r="K156">
        <v>9.8332605929100005E-3</v>
      </c>
      <c r="L156">
        <v>8.2692123550829992E-3</v>
      </c>
      <c r="M156">
        <v>8.2045501650589905E-3</v>
      </c>
      <c r="N156">
        <v>8.0246777349270004E-3</v>
      </c>
      <c r="O156">
        <v>0</v>
      </c>
      <c r="P156">
        <v>0</v>
      </c>
      <c r="Q156">
        <v>0</v>
      </c>
      <c r="R156" t="s">
        <v>45</v>
      </c>
    </row>
    <row r="157" spans="1:18" x14ac:dyDescent="0.25">
      <c r="A157" t="s">
        <v>151</v>
      </c>
      <c r="B157" t="s">
        <v>53</v>
      </c>
      <c r="C157" t="s">
        <v>32</v>
      </c>
      <c r="D157">
        <v>9.6121100337100002E-2</v>
      </c>
      <c r="E157">
        <v>6.98583378028E-2</v>
      </c>
      <c r="F157">
        <v>3.2688201370799898E-2</v>
      </c>
      <c r="G157">
        <v>2.1184121700699901E-2</v>
      </c>
      <c r="H157">
        <v>1.7655456342683999E-2</v>
      </c>
      <c r="I157">
        <v>1.5829977307398001E-2</v>
      </c>
      <c r="J157">
        <v>1.3796828125506E-2</v>
      </c>
      <c r="K157">
        <v>1.1958249731216E-2</v>
      </c>
      <c r="L157">
        <v>1.0948820216329E-2</v>
      </c>
      <c r="M157">
        <v>1.0721277757929E-2</v>
      </c>
      <c r="N157">
        <v>1.0478453451512E-2</v>
      </c>
      <c r="O157">
        <v>0</v>
      </c>
      <c r="P157">
        <v>0</v>
      </c>
      <c r="Q157">
        <v>0</v>
      </c>
      <c r="R157" t="s">
        <v>45</v>
      </c>
    </row>
    <row r="158" spans="1:18" x14ac:dyDescent="0.25">
      <c r="A158" t="s">
        <v>151</v>
      </c>
      <c r="B158" t="s">
        <v>53</v>
      </c>
      <c r="C158" t="s">
        <v>34</v>
      </c>
      <c r="D158">
        <v>2.3155001527999999E-3</v>
      </c>
      <c r="E158">
        <v>1.7286075356499899E-3</v>
      </c>
      <c r="F158">
        <v>1.0819045857199999E-3</v>
      </c>
      <c r="G158" s="2">
        <v>8.0885609037000005E-4</v>
      </c>
      <c r="H158" s="2">
        <v>7.2867940463599895E-4</v>
      </c>
      <c r="I158" s="2">
        <v>6.8446253511599995E-4</v>
      </c>
      <c r="J158" s="2">
        <v>6.2524073999499995E-4</v>
      </c>
      <c r="K158" s="2">
        <v>5.5438337589599996E-4</v>
      </c>
      <c r="L158" s="2">
        <v>4.9209636146199903E-4</v>
      </c>
      <c r="M158" s="2">
        <v>4.6726668935899901E-4</v>
      </c>
      <c r="N158" s="2">
        <v>4.5060279249399998E-4</v>
      </c>
      <c r="O158">
        <v>0</v>
      </c>
      <c r="P158">
        <v>0</v>
      </c>
      <c r="Q158">
        <v>0</v>
      </c>
      <c r="R158" t="s">
        <v>45</v>
      </c>
    </row>
    <row r="159" spans="1:18" x14ac:dyDescent="0.25">
      <c r="A159" t="s">
        <v>151</v>
      </c>
      <c r="B159" t="s">
        <v>53</v>
      </c>
      <c r="C159" t="s">
        <v>36</v>
      </c>
      <c r="D159">
        <v>7.2394728481699998E-3</v>
      </c>
      <c r="E159">
        <v>7.5780254590609997E-3</v>
      </c>
      <c r="F159">
        <v>8.213671444528E-3</v>
      </c>
      <c r="G159">
        <v>8.2701157166600002E-3</v>
      </c>
      <c r="H159">
        <v>7.3075176449759896E-3</v>
      </c>
      <c r="I159">
        <v>5.8931759715170002E-3</v>
      </c>
      <c r="J159">
        <v>6.0880194353339903E-3</v>
      </c>
      <c r="K159">
        <v>8.2473482314119901E-3</v>
      </c>
      <c r="L159">
        <v>6.6540372849599903E-3</v>
      </c>
      <c r="M159">
        <v>6.7780399154819997E-3</v>
      </c>
      <c r="N159">
        <v>7.0766438091240001E-3</v>
      </c>
      <c r="O159">
        <v>0</v>
      </c>
      <c r="P159">
        <v>0</v>
      </c>
      <c r="Q159">
        <v>0</v>
      </c>
      <c r="R159" t="s">
        <v>45</v>
      </c>
    </row>
    <row r="160" spans="1:18" x14ac:dyDescent="0.25">
      <c r="A160" t="s">
        <v>151</v>
      </c>
      <c r="B160" t="s">
        <v>53</v>
      </c>
      <c r="C160" t="s">
        <v>37</v>
      </c>
      <c r="D160">
        <v>5.9546074696500001E-3</v>
      </c>
      <c r="E160">
        <v>6.0481871506269996E-3</v>
      </c>
      <c r="F160">
        <v>3.9282257589440001E-3</v>
      </c>
      <c r="G160">
        <v>2.7456935715799999E-3</v>
      </c>
      <c r="H160">
        <v>2.4174143120089999E-3</v>
      </c>
      <c r="I160">
        <v>2.1242780700309999E-3</v>
      </c>
      <c r="J160">
        <v>2.0590188111699998E-3</v>
      </c>
      <c r="K160">
        <v>2.2984719644709899E-3</v>
      </c>
      <c r="L160">
        <v>1.9594671251690001E-3</v>
      </c>
      <c r="M160">
        <v>1.956048524806E-3</v>
      </c>
      <c r="N160">
        <v>1.99337693943899E-3</v>
      </c>
      <c r="O160">
        <v>0</v>
      </c>
      <c r="P160">
        <v>0</v>
      </c>
      <c r="Q160">
        <v>0</v>
      </c>
      <c r="R160" t="s">
        <v>45</v>
      </c>
    </row>
    <row r="161" spans="1:18" x14ac:dyDescent="0.25">
      <c r="A161" t="s">
        <v>151</v>
      </c>
      <c r="B161" t="s">
        <v>53</v>
      </c>
      <c r="C161" t="s">
        <v>39</v>
      </c>
      <c r="D161">
        <v>0.103158645420779</v>
      </c>
      <c r="E161">
        <v>8.5397430859513901E-2</v>
      </c>
      <c r="F161">
        <v>2.1885939087059901E-2</v>
      </c>
      <c r="G161">
        <v>2.92012818500899E-3</v>
      </c>
      <c r="H161">
        <v>2.1946797114059998E-3</v>
      </c>
      <c r="I161">
        <v>2.10135473970899E-3</v>
      </c>
      <c r="J161">
        <v>2.0096817785059898E-3</v>
      </c>
      <c r="K161">
        <v>1.8275343819059999E-3</v>
      </c>
      <c r="L161">
        <v>1.6496211865159899E-3</v>
      </c>
      <c r="M161">
        <v>1.5841335553969901E-3</v>
      </c>
      <c r="N161">
        <v>1.5612634048469999E-3</v>
      </c>
      <c r="O161">
        <v>0</v>
      </c>
      <c r="P161">
        <v>0</v>
      </c>
      <c r="Q161">
        <v>0</v>
      </c>
      <c r="R161" t="s">
        <v>45</v>
      </c>
    </row>
    <row r="162" spans="1:18" x14ac:dyDescent="0.25">
      <c r="A162" t="s">
        <v>151</v>
      </c>
      <c r="B162" t="s">
        <v>54</v>
      </c>
      <c r="C162" t="s">
        <v>16</v>
      </c>
      <c r="D162">
        <v>1.6316712906029901E-2</v>
      </c>
      <c r="E162">
        <v>2.06115130283199E-2</v>
      </c>
      <c r="F162">
        <v>2.0829486618719899E-2</v>
      </c>
      <c r="G162">
        <v>1.7706988924449E-2</v>
      </c>
      <c r="H162">
        <v>1.6662252888785999E-2</v>
      </c>
      <c r="I162">
        <v>1.65744682256409E-2</v>
      </c>
      <c r="J162">
        <v>1.7877990081544899E-2</v>
      </c>
      <c r="K162">
        <v>1.80074068406119E-2</v>
      </c>
      <c r="L162">
        <v>1.91815337586759E-2</v>
      </c>
      <c r="M162">
        <v>1.9017384116412999E-2</v>
      </c>
      <c r="N162">
        <v>1.8770243266400002E-2</v>
      </c>
      <c r="O162">
        <v>0</v>
      </c>
      <c r="P162">
        <v>0</v>
      </c>
      <c r="Q162">
        <v>0</v>
      </c>
      <c r="R162" t="s">
        <v>45</v>
      </c>
    </row>
    <row r="163" spans="1:18" x14ac:dyDescent="0.25">
      <c r="A163" t="s">
        <v>151</v>
      </c>
      <c r="B163" t="s">
        <v>54</v>
      </c>
      <c r="C163" t="s">
        <v>17</v>
      </c>
      <c r="D163">
        <v>0.38595880519999998</v>
      </c>
      <c r="E163">
        <v>0.37342837285629898</v>
      </c>
      <c r="F163">
        <v>0.35581267776800002</v>
      </c>
      <c r="G163">
        <v>0.3133255323927</v>
      </c>
      <c r="H163">
        <v>0.32101881844031999</v>
      </c>
      <c r="I163">
        <v>0.32951386631516999</v>
      </c>
      <c r="J163">
        <v>0.33746988072371498</v>
      </c>
      <c r="K163">
        <v>0.34432434386538702</v>
      </c>
      <c r="L163">
        <v>0.34976232307731497</v>
      </c>
      <c r="M163">
        <v>0.35510038334632599</v>
      </c>
      <c r="N163">
        <v>0.36053472438468598</v>
      </c>
      <c r="O163">
        <v>0</v>
      </c>
      <c r="P163">
        <v>0</v>
      </c>
      <c r="Q163">
        <v>0</v>
      </c>
      <c r="R163" t="s">
        <v>45</v>
      </c>
    </row>
    <row r="164" spans="1:18" x14ac:dyDescent="0.25">
      <c r="A164" t="s">
        <v>151</v>
      </c>
      <c r="B164" t="s">
        <v>54</v>
      </c>
      <c r="C164" t="s">
        <v>19</v>
      </c>
      <c r="D164">
        <v>6.1666898455519998</v>
      </c>
      <c r="E164">
        <v>3.8156713187397902</v>
      </c>
      <c r="F164">
        <v>2.30205484670409</v>
      </c>
      <c r="G164">
        <v>2.00283449956255</v>
      </c>
      <c r="H164">
        <v>1.6898090755536901</v>
      </c>
      <c r="I164">
        <v>1.45991703308132</v>
      </c>
      <c r="J164">
        <v>1.1841663141047101</v>
      </c>
      <c r="K164">
        <v>1.01878750943475</v>
      </c>
      <c r="L164">
        <v>0.90626959416597197</v>
      </c>
      <c r="M164">
        <v>0.87920802710312695</v>
      </c>
      <c r="N164">
        <v>0.84568041756541501</v>
      </c>
      <c r="O164">
        <v>0</v>
      </c>
      <c r="P164">
        <v>0</v>
      </c>
      <c r="Q164">
        <v>0</v>
      </c>
      <c r="R164" t="s">
        <v>45</v>
      </c>
    </row>
    <row r="165" spans="1:18" x14ac:dyDescent="0.25">
      <c r="A165" t="s">
        <v>151</v>
      </c>
      <c r="B165" t="s">
        <v>54</v>
      </c>
      <c r="C165" t="s">
        <v>21</v>
      </c>
      <c r="D165">
        <v>52.563369280000003</v>
      </c>
      <c r="E165">
        <v>72.652464103400007</v>
      </c>
      <c r="F165">
        <v>68.883148207000005</v>
      </c>
      <c r="G165">
        <v>67.086366883649902</v>
      </c>
      <c r="H165">
        <v>54.686576339927299</v>
      </c>
      <c r="I165">
        <v>52.788077133110498</v>
      </c>
      <c r="J165">
        <v>47.0139121513904</v>
      </c>
      <c r="K165">
        <v>42.7766770694409</v>
      </c>
      <c r="L165">
        <v>39.8320092453786</v>
      </c>
      <c r="M165">
        <v>38.9537352375851</v>
      </c>
      <c r="N165">
        <v>39.093911799857999</v>
      </c>
      <c r="O165">
        <v>0</v>
      </c>
      <c r="P165">
        <v>0</v>
      </c>
      <c r="Q165">
        <v>0</v>
      </c>
      <c r="R165" t="s">
        <v>46</v>
      </c>
    </row>
    <row r="166" spans="1:18" x14ac:dyDescent="0.25">
      <c r="A166" t="s">
        <v>151</v>
      </c>
      <c r="B166" t="s">
        <v>54</v>
      </c>
      <c r="C166" t="s">
        <v>22</v>
      </c>
      <c r="D166">
        <v>0</v>
      </c>
      <c r="E166">
        <v>0.72831109999999999</v>
      </c>
      <c r="F166">
        <v>1.1903919999999999</v>
      </c>
      <c r="G166">
        <v>1.3101290000000001</v>
      </c>
      <c r="H166">
        <v>1.3522666000000001</v>
      </c>
      <c r="I166">
        <v>1.4357651</v>
      </c>
      <c r="J166">
        <v>1.4433096000000001</v>
      </c>
      <c r="K166">
        <v>1.4449103999999999</v>
      </c>
      <c r="L166">
        <v>1.4304302999999901</v>
      </c>
      <c r="M166">
        <v>1.18337644</v>
      </c>
      <c r="N166">
        <v>1.2131931999999901</v>
      </c>
      <c r="O166">
        <v>0</v>
      </c>
      <c r="P166">
        <v>0</v>
      </c>
      <c r="Q166">
        <v>0</v>
      </c>
      <c r="R166" t="s">
        <v>45</v>
      </c>
    </row>
    <row r="167" spans="1:18" x14ac:dyDescent="0.25">
      <c r="A167" t="s">
        <v>151</v>
      </c>
      <c r="B167" t="s">
        <v>54</v>
      </c>
      <c r="C167" t="s">
        <v>23</v>
      </c>
      <c r="D167" s="2">
        <v>1.8421689999999899E-7</v>
      </c>
      <c r="E167">
        <v>4.2613190000000003</v>
      </c>
      <c r="F167">
        <v>5.3453970000000002</v>
      </c>
      <c r="G167">
        <v>5.8830640000000001</v>
      </c>
      <c r="H167">
        <v>6.0722769999999997</v>
      </c>
      <c r="I167">
        <v>6.4472179999999897</v>
      </c>
      <c r="J167">
        <v>6.4810999999999996</v>
      </c>
      <c r="K167">
        <v>6.4882817999999904</v>
      </c>
      <c r="L167">
        <v>6.4232719999999999</v>
      </c>
      <c r="M167">
        <v>5.3138838000000002</v>
      </c>
      <c r="N167">
        <v>5.4477827000000003</v>
      </c>
      <c r="O167">
        <v>0</v>
      </c>
      <c r="P167">
        <v>0</v>
      </c>
      <c r="Q167">
        <v>0</v>
      </c>
      <c r="R167" t="s">
        <v>45</v>
      </c>
    </row>
    <row r="168" spans="1:18" x14ac:dyDescent="0.25">
      <c r="A168" t="s">
        <v>151</v>
      </c>
      <c r="B168" t="s">
        <v>54</v>
      </c>
      <c r="C168" t="s">
        <v>24</v>
      </c>
      <c r="D168">
        <v>0</v>
      </c>
      <c r="E168">
        <v>0.89480319999999902</v>
      </c>
      <c r="F168">
        <v>1.288959</v>
      </c>
      <c r="G168">
        <v>1.41861049999999</v>
      </c>
      <c r="H168">
        <v>1.4642385</v>
      </c>
      <c r="I168">
        <v>1.5546496999999899</v>
      </c>
      <c r="J168">
        <v>1.5628196999999999</v>
      </c>
      <c r="K168">
        <v>1.5645518999999899</v>
      </c>
      <c r="L168">
        <v>1.548872</v>
      </c>
      <c r="M168">
        <v>1.28136388</v>
      </c>
      <c r="N168">
        <v>1.3136500200000001</v>
      </c>
      <c r="O168">
        <v>0</v>
      </c>
      <c r="P168">
        <v>0</v>
      </c>
      <c r="Q168">
        <v>0</v>
      </c>
      <c r="R168" t="s">
        <v>45</v>
      </c>
    </row>
    <row r="169" spans="1:18" x14ac:dyDescent="0.25">
      <c r="A169" t="s">
        <v>151</v>
      </c>
      <c r="B169" t="s">
        <v>54</v>
      </c>
      <c r="C169" t="s">
        <v>25</v>
      </c>
      <c r="D169" s="2">
        <v>9.2741029999999999E-7</v>
      </c>
      <c r="E169">
        <v>1.3862119999999999E-3</v>
      </c>
      <c r="F169">
        <v>1.22072059999999E-3</v>
      </c>
      <c r="G169">
        <v>1.3435083000000001E-3</v>
      </c>
      <c r="H169">
        <v>1.3867205999999999E-3</v>
      </c>
      <c r="I169">
        <v>1.4723447E-3</v>
      </c>
      <c r="J169">
        <v>1.4800809E-3</v>
      </c>
      <c r="K169">
        <v>1.4817228E-3</v>
      </c>
      <c r="L169">
        <v>1.4668736999999901E-3</v>
      </c>
      <c r="M169">
        <v>1.21352593E-3</v>
      </c>
      <c r="N169">
        <v>1.2441026E-3</v>
      </c>
      <c r="O169">
        <v>0</v>
      </c>
      <c r="P169">
        <v>0</v>
      </c>
      <c r="Q169">
        <v>0</v>
      </c>
      <c r="R169" t="s">
        <v>45</v>
      </c>
    </row>
    <row r="170" spans="1:18" x14ac:dyDescent="0.25">
      <c r="A170" t="s">
        <v>151</v>
      </c>
      <c r="B170" t="s">
        <v>54</v>
      </c>
      <c r="C170" t="s">
        <v>26</v>
      </c>
      <c r="D170">
        <v>0</v>
      </c>
      <c r="E170">
        <v>6.5203319999999995E-2</v>
      </c>
      <c r="F170">
        <v>9.4018169999999998E-2</v>
      </c>
      <c r="G170">
        <v>0.10347509000000001</v>
      </c>
      <c r="H170">
        <v>0.10680329</v>
      </c>
      <c r="I170">
        <v>0.11339800999999899</v>
      </c>
      <c r="J170">
        <v>0.11399392999999999</v>
      </c>
      <c r="K170">
        <v>0.11412035</v>
      </c>
      <c r="L170">
        <v>0.11297662</v>
      </c>
      <c r="M170">
        <v>9.3464110000000003E-2</v>
      </c>
      <c r="N170">
        <v>9.5819260999999906E-2</v>
      </c>
      <c r="O170">
        <v>0</v>
      </c>
      <c r="P170">
        <v>0</v>
      </c>
      <c r="Q170">
        <v>0</v>
      </c>
      <c r="R170" t="s">
        <v>45</v>
      </c>
    </row>
    <row r="171" spans="1:18" x14ac:dyDescent="0.25">
      <c r="A171" t="s">
        <v>151</v>
      </c>
      <c r="B171" t="s">
        <v>54</v>
      </c>
      <c r="C171" t="s">
        <v>27</v>
      </c>
      <c r="D171">
        <v>2.1781025339999999E-2</v>
      </c>
      <c r="E171">
        <v>3.4142419139609997E-2</v>
      </c>
      <c r="F171">
        <v>3.0590512213499999E-2</v>
      </c>
      <c r="G171">
        <v>2.2937865942000001E-2</v>
      </c>
      <c r="H171">
        <v>2.1266901641869999E-2</v>
      </c>
      <c r="I171">
        <v>2.2293348818124E-2</v>
      </c>
      <c r="J171">
        <v>2.3310854839125001E-2</v>
      </c>
      <c r="K171">
        <v>2.3960420063551001E-2</v>
      </c>
      <c r="L171">
        <v>2.4399919260089001E-2</v>
      </c>
      <c r="M171">
        <v>2.5074861829104001E-2</v>
      </c>
      <c r="N171">
        <v>2.5711794221074901E-2</v>
      </c>
      <c r="O171">
        <v>0</v>
      </c>
      <c r="P171">
        <v>0</v>
      </c>
      <c r="Q171">
        <v>0</v>
      </c>
      <c r="R171" t="s">
        <v>45</v>
      </c>
    </row>
    <row r="172" spans="1:18" x14ac:dyDescent="0.25">
      <c r="A172" t="s">
        <v>151</v>
      </c>
      <c r="B172" t="s">
        <v>54</v>
      </c>
      <c r="C172" t="s">
        <v>29</v>
      </c>
      <c r="D172">
        <v>1.96478075025E-2</v>
      </c>
      <c r="E172">
        <v>1.397832666285E-2</v>
      </c>
      <c r="F172">
        <v>1.48670522419999E-2</v>
      </c>
      <c r="G172">
        <v>1.2015356864854001E-2</v>
      </c>
      <c r="H172">
        <v>9.7559465711319904E-3</v>
      </c>
      <c r="I172">
        <v>9.7770590000200008E-3</v>
      </c>
      <c r="J172">
        <v>9.2961376997830001E-3</v>
      </c>
      <c r="K172">
        <v>9.1029935364090007E-3</v>
      </c>
      <c r="L172">
        <v>8.7789019578649995E-3</v>
      </c>
      <c r="M172">
        <v>8.9833603363199902E-3</v>
      </c>
      <c r="N172">
        <v>9.1575536331479895E-3</v>
      </c>
      <c r="O172">
        <v>0</v>
      </c>
      <c r="P172">
        <v>0</v>
      </c>
      <c r="Q172">
        <v>0</v>
      </c>
      <c r="R172" t="s">
        <v>45</v>
      </c>
    </row>
    <row r="173" spans="1:18" x14ac:dyDescent="0.25">
      <c r="A173" t="s">
        <v>151</v>
      </c>
      <c r="B173" t="s">
        <v>54</v>
      </c>
      <c r="C173" t="s">
        <v>31</v>
      </c>
      <c r="D173">
        <v>0.83349681383249996</v>
      </c>
      <c r="E173">
        <v>0.69797454970985995</v>
      </c>
      <c r="F173">
        <v>0.39024004330078998</v>
      </c>
      <c r="G173">
        <v>0.368544018858524</v>
      </c>
      <c r="H173">
        <v>0.28488103335162002</v>
      </c>
      <c r="I173">
        <v>0.27726524179394901</v>
      </c>
      <c r="J173">
        <v>0.26569933372180998</v>
      </c>
      <c r="K173">
        <v>0.26095608662927</v>
      </c>
      <c r="L173">
        <v>0.26182997371183803</v>
      </c>
      <c r="M173">
        <v>0.26637196924659901</v>
      </c>
      <c r="N173">
        <v>0.26716531362691298</v>
      </c>
      <c r="O173">
        <v>0</v>
      </c>
      <c r="P173">
        <v>0</v>
      </c>
      <c r="Q173">
        <v>0</v>
      </c>
      <c r="R173" t="s">
        <v>45</v>
      </c>
    </row>
    <row r="174" spans="1:18" x14ac:dyDescent="0.25">
      <c r="A174" t="s">
        <v>151</v>
      </c>
      <c r="B174" t="s">
        <v>54</v>
      </c>
      <c r="C174" t="s">
        <v>32</v>
      </c>
      <c r="D174">
        <v>1.096729060872</v>
      </c>
      <c r="E174">
        <v>1.120493003724</v>
      </c>
      <c r="F174">
        <v>0.78725613826799901</v>
      </c>
      <c r="G174">
        <v>0.65528720552400999</v>
      </c>
      <c r="H174">
        <v>0.56832319930660002</v>
      </c>
      <c r="I174">
        <v>0.53585450854322303</v>
      </c>
      <c r="J174">
        <v>0.488467451506504</v>
      </c>
      <c r="K174">
        <v>0.392750000352099</v>
      </c>
      <c r="L174">
        <v>0.35093792552099901</v>
      </c>
      <c r="M174">
        <v>0.33138055225422203</v>
      </c>
      <c r="N174">
        <v>0.31969024945848501</v>
      </c>
      <c r="O174">
        <v>0</v>
      </c>
      <c r="P174">
        <v>0</v>
      </c>
      <c r="Q174">
        <v>0</v>
      </c>
      <c r="R174" t="s">
        <v>45</v>
      </c>
    </row>
    <row r="175" spans="1:18" x14ac:dyDescent="0.25">
      <c r="A175" t="s">
        <v>151</v>
      </c>
      <c r="B175" t="s">
        <v>54</v>
      </c>
      <c r="C175" t="s">
        <v>34</v>
      </c>
      <c r="D175">
        <v>1.7958255596400002E-2</v>
      </c>
      <c r="E175">
        <v>2.22705328597099E-2</v>
      </c>
      <c r="F175">
        <v>1.8537241456000001E-2</v>
      </c>
      <c r="G175">
        <v>1.5004461907689901E-2</v>
      </c>
      <c r="H175">
        <v>1.417990346404E-2</v>
      </c>
      <c r="I175">
        <v>1.3625418983166999E-2</v>
      </c>
      <c r="J175">
        <v>1.3490222589874E-2</v>
      </c>
      <c r="K175">
        <v>1.2866902704622899E-2</v>
      </c>
      <c r="L175">
        <v>1.2248116682063E-2</v>
      </c>
      <c r="M175">
        <v>1.1895421299229899E-2</v>
      </c>
      <c r="N175">
        <v>1.1433198990013001E-2</v>
      </c>
      <c r="O175">
        <v>0</v>
      </c>
      <c r="P175">
        <v>0</v>
      </c>
      <c r="Q175">
        <v>0</v>
      </c>
      <c r="R175" t="s">
        <v>45</v>
      </c>
    </row>
    <row r="176" spans="1:18" x14ac:dyDescent="0.25">
      <c r="A176" t="s">
        <v>151</v>
      </c>
      <c r="B176" t="s">
        <v>54</v>
      </c>
      <c r="C176" t="s">
        <v>36</v>
      </c>
      <c r="D176">
        <v>6.5522369441100001E-2</v>
      </c>
      <c r="E176">
        <v>0.1150254636347</v>
      </c>
      <c r="F176">
        <v>0.13291535544540001</v>
      </c>
      <c r="G176">
        <v>0.11058738438488901</v>
      </c>
      <c r="H176">
        <v>8.7474304645549894E-2</v>
      </c>
      <c r="I176">
        <v>9.0727393551662899E-2</v>
      </c>
      <c r="J176">
        <v>9.3102657892807902E-2</v>
      </c>
      <c r="K176">
        <v>9.4108791860972998E-2</v>
      </c>
      <c r="L176">
        <v>9.6238606183751005E-2</v>
      </c>
      <c r="M176">
        <v>9.8701457476656998E-2</v>
      </c>
      <c r="N176">
        <v>0.100893991082581</v>
      </c>
      <c r="O176">
        <v>0</v>
      </c>
      <c r="P176">
        <v>0</v>
      </c>
      <c r="Q176">
        <v>0</v>
      </c>
      <c r="R176" t="s">
        <v>45</v>
      </c>
    </row>
    <row r="177" spans="1:18" x14ac:dyDescent="0.25">
      <c r="A177" t="s">
        <v>151</v>
      </c>
      <c r="B177" t="s">
        <v>54</v>
      </c>
      <c r="C177" t="s">
        <v>37</v>
      </c>
      <c r="D177">
        <v>5.3441455583599903E-2</v>
      </c>
      <c r="E177">
        <v>8.8428906829799994E-2</v>
      </c>
      <c r="F177">
        <v>7.28435921426E-2</v>
      </c>
      <c r="G177">
        <v>6.3173473163430999E-2</v>
      </c>
      <c r="H177">
        <v>5.2482209984599897E-2</v>
      </c>
      <c r="I177">
        <v>5.2203452833607E-2</v>
      </c>
      <c r="J177">
        <v>5.1864318089316998E-2</v>
      </c>
      <c r="K177">
        <v>5.0523972220614999E-2</v>
      </c>
      <c r="L177">
        <v>5.0254519200873003E-2</v>
      </c>
      <c r="M177">
        <v>5.0451380816409E-2</v>
      </c>
      <c r="N177">
        <v>5.0402798362363999E-2</v>
      </c>
      <c r="O177">
        <v>0</v>
      </c>
      <c r="P177">
        <v>0</v>
      </c>
      <c r="Q177">
        <v>0</v>
      </c>
      <c r="R177" t="s">
        <v>45</v>
      </c>
    </row>
    <row r="178" spans="1:18" x14ac:dyDescent="0.25">
      <c r="A178" t="s">
        <v>151</v>
      </c>
      <c r="B178" t="s">
        <v>54</v>
      </c>
      <c r="C178" t="s">
        <v>39</v>
      </c>
      <c r="D178">
        <v>0.83611719441619903</v>
      </c>
      <c r="E178">
        <v>0.67796333110249996</v>
      </c>
      <c r="F178">
        <v>0.33448113947549901</v>
      </c>
      <c r="G178">
        <v>0.18901537399400001</v>
      </c>
      <c r="H178">
        <v>0.12511558475203899</v>
      </c>
      <c r="I178">
        <v>0.12600813052609</v>
      </c>
      <c r="J178">
        <v>0.124236533816692</v>
      </c>
      <c r="K178">
        <v>0.101456347639919</v>
      </c>
      <c r="L178">
        <v>9.1436096288511001E-2</v>
      </c>
      <c r="M178">
        <v>8.6903491492493906E-2</v>
      </c>
      <c r="N178">
        <v>8.5236222760933997E-2</v>
      </c>
      <c r="O178">
        <v>0</v>
      </c>
      <c r="P178">
        <v>0</v>
      </c>
      <c r="Q178">
        <v>0</v>
      </c>
      <c r="R178" t="s">
        <v>45</v>
      </c>
    </row>
    <row r="179" spans="1:18" x14ac:dyDescent="0.25">
      <c r="A179" t="s">
        <v>151</v>
      </c>
      <c r="B179" t="s">
        <v>121</v>
      </c>
      <c r="C179" t="s">
        <v>40</v>
      </c>
      <c r="D179">
        <v>4.2923299999999998E-2</v>
      </c>
      <c r="E179">
        <v>1.90899E-2</v>
      </c>
      <c r="F179">
        <v>1.3997799999999999E-2</v>
      </c>
      <c r="G179">
        <v>1.06903E-2</v>
      </c>
      <c r="H179">
        <v>8.1743200000000005E-3</v>
      </c>
      <c r="I179">
        <v>7.0249600000000002E-3</v>
      </c>
      <c r="J179">
        <v>6.7420900000000001E-3</v>
      </c>
      <c r="K179">
        <v>6.7521500000000002E-3</v>
      </c>
      <c r="L179">
        <v>5.9777299999999997E-3</v>
      </c>
      <c r="M179">
        <v>5.3852400000000003E-3</v>
      </c>
      <c r="N179">
        <v>5.3182400000000001E-3</v>
      </c>
      <c r="O179">
        <v>0</v>
      </c>
      <c r="P179">
        <v>0</v>
      </c>
      <c r="Q179">
        <v>0</v>
      </c>
      <c r="R179" t="s">
        <v>45</v>
      </c>
    </row>
    <row r="180" spans="1:18" x14ac:dyDescent="0.25">
      <c r="A180" t="s">
        <v>151</v>
      </c>
      <c r="B180" t="s">
        <v>55</v>
      </c>
      <c r="C180" t="s">
        <v>16</v>
      </c>
      <c r="D180">
        <v>1.2562848839810899E-2</v>
      </c>
      <c r="E180">
        <v>1.162986931654E-2</v>
      </c>
      <c r="F180">
        <v>7.8260191688199997E-3</v>
      </c>
      <c r="G180">
        <v>5.509720123509E-3</v>
      </c>
      <c r="H180">
        <v>4.6762699614009903E-3</v>
      </c>
      <c r="I180">
        <v>4.4221221277999899E-3</v>
      </c>
      <c r="J180">
        <v>4.9226979179049996E-3</v>
      </c>
      <c r="K180">
        <v>5.0217824468539903E-3</v>
      </c>
      <c r="L180">
        <v>5.72470233258699E-3</v>
      </c>
      <c r="M180">
        <v>5.8528183500029998E-3</v>
      </c>
      <c r="N180">
        <v>5.9868346730109897E-3</v>
      </c>
      <c r="O180">
        <v>0</v>
      </c>
      <c r="P180">
        <v>0</v>
      </c>
      <c r="Q180">
        <v>0</v>
      </c>
      <c r="R180" t="s">
        <v>45</v>
      </c>
    </row>
    <row r="181" spans="1:18" x14ac:dyDescent="0.25">
      <c r="A181" t="s">
        <v>151</v>
      </c>
      <c r="B181" t="s">
        <v>55</v>
      </c>
      <c r="C181" t="s">
        <v>17</v>
      </c>
      <c r="D181">
        <v>0.22042749949999901</v>
      </c>
      <c r="E181">
        <v>0.23744059683569901</v>
      </c>
      <c r="F181">
        <v>0.27066635807880002</v>
      </c>
      <c r="G181">
        <v>0.25177007744050001</v>
      </c>
      <c r="H181">
        <v>0.25973311660554699</v>
      </c>
      <c r="I181">
        <v>0.26782301692836302</v>
      </c>
      <c r="J181">
        <v>0.27467068648493698</v>
      </c>
      <c r="K181">
        <v>0.280606650332828</v>
      </c>
      <c r="L181">
        <v>0.286146532064394</v>
      </c>
      <c r="M181">
        <v>0.29169392633103502</v>
      </c>
      <c r="N181">
        <v>0.297190896714352</v>
      </c>
      <c r="O181">
        <v>0</v>
      </c>
      <c r="P181">
        <v>0</v>
      </c>
      <c r="Q181">
        <v>0</v>
      </c>
      <c r="R181" t="s">
        <v>45</v>
      </c>
    </row>
    <row r="182" spans="1:18" x14ac:dyDescent="0.25">
      <c r="A182" t="s">
        <v>151</v>
      </c>
      <c r="B182" t="s">
        <v>55</v>
      </c>
      <c r="C182" t="s">
        <v>19</v>
      </c>
      <c r="D182">
        <v>3.6629174722001898</v>
      </c>
      <c r="E182">
        <v>2.1137583401704001</v>
      </c>
      <c r="F182">
        <v>1.2707595138600001</v>
      </c>
      <c r="G182">
        <v>1.0795178463735999</v>
      </c>
      <c r="H182">
        <v>0.90618062423609902</v>
      </c>
      <c r="I182">
        <v>0.77450953285421098</v>
      </c>
      <c r="J182">
        <v>0.62582177398022698</v>
      </c>
      <c r="K182">
        <v>0.53738091517960196</v>
      </c>
      <c r="L182">
        <v>0.47588673585962199</v>
      </c>
      <c r="M182">
        <v>0.46743705579337402</v>
      </c>
      <c r="N182">
        <v>0.44958522637667298</v>
      </c>
      <c r="O182">
        <v>0</v>
      </c>
      <c r="P182">
        <v>0</v>
      </c>
      <c r="Q182">
        <v>0</v>
      </c>
      <c r="R182" t="s">
        <v>45</v>
      </c>
    </row>
    <row r="183" spans="1:18" x14ac:dyDescent="0.25">
      <c r="A183" t="s">
        <v>151</v>
      </c>
      <c r="B183" t="s">
        <v>55</v>
      </c>
      <c r="C183" t="s">
        <v>21</v>
      </c>
      <c r="D183">
        <v>38.374361809100002</v>
      </c>
      <c r="E183">
        <v>50.542880413699997</v>
      </c>
      <c r="F183">
        <v>48.194716821699998</v>
      </c>
      <c r="G183">
        <v>37.182430271500003</v>
      </c>
      <c r="H183">
        <v>29.101068907924699</v>
      </c>
      <c r="I183">
        <v>27.3097228050739</v>
      </c>
      <c r="J183">
        <v>23.235021815376399</v>
      </c>
      <c r="K183">
        <v>21.279704016375099</v>
      </c>
      <c r="L183">
        <v>19.900504453025899</v>
      </c>
      <c r="M183">
        <v>19.8507886665206</v>
      </c>
      <c r="N183">
        <v>20.170434754411801</v>
      </c>
      <c r="O183">
        <v>0</v>
      </c>
      <c r="P183">
        <v>0</v>
      </c>
      <c r="Q183">
        <v>0</v>
      </c>
      <c r="R183" t="s">
        <v>46</v>
      </c>
    </row>
    <row r="184" spans="1:18" x14ac:dyDescent="0.25">
      <c r="A184" t="s">
        <v>151</v>
      </c>
      <c r="B184" t="s">
        <v>55</v>
      </c>
      <c r="C184" t="s">
        <v>22</v>
      </c>
      <c r="D184">
        <v>0</v>
      </c>
      <c r="E184">
        <v>0.2378691</v>
      </c>
      <c r="F184">
        <v>0.42574799999999902</v>
      </c>
      <c r="G184">
        <v>0.43203549999999902</v>
      </c>
      <c r="H184">
        <v>0.44626389999999999</v>
      </c>
      <c r="I184">
        <v>0.46967239999999999</v>
      </c>
      <c r="J184">
        <v>0.46683993000000001</v>
      </c>
      <c r="K184">
        <v>0.46240251999999898</v>
      </c>
      <c r="L184">
        <v>0.45378348000000002</v>
      </c>
      <c r="M184">
        <v>0.37221215000000002</v>
      </c>
      <c r="N184">
        <v>0.37799245999999997</v>
      </c>
      <c r="O184">
        <v>0</v>
      </c>
      <c r="P184">
        <v>0</v>
      </c>
      <c r="Q184">
        <v>0</v>
      </c>
      <c r="R184" t="s">
        <v>45</v>
      </c>
    </row>
    <row r="185" spans="1:18" x14ac:dyDescent="0.25">
      <c r="A185" t="s">
        <v>151</v>
      </c>
      <c r="B185" t="s">
        <v>55</v>
      </c>
      <c r="C185" t="s">
        <v>23</v>
      </c>
      <c r="D185" s="2">
        <v>6.5919969999999994E-8</v>
      </c>
      <c r="E185">
        <v>1.391764</v>
      </c>
      <c r="F185">
        <v>1.911799</v>
      </c>
      <c r="G185">
        <v>1.940029</v>
      </c>
      <c r="H185">
        <v>2.0039210999999999</v>
      </c>
      <c r="I185">
        <v>2.1090391999999998</v>
      </c>
      <c r="J185">
        <v>2.0963198999999899</v>
      </c>
      <c r="K185">
        <v>2.0763935</v>
      </c>
      <c r="L185">
        <v>2.0376900999999998</v>
      </c>
      <c r="M185">
        <v>1.67139769999999</v>
      </c>
      <c r="N185">
        <v>1.6973539899999901</v>
      </c>
      <c r="O185">
        <v>0</v>
      </c>
      <c r="P185">
        <v>0</v>
      </c>
      <c r="Q185">
        <v>0</v>
      </c>
      <c r="R185" t="s">
        <v>45</v>
      </c>
    </row>
    <row r="186" spans="1:18" x14ac:dyDescent="0.25">
      <c r="A186" t="s">
        <v>151</v>
      </c>
      <c r="B186" t="s">
        <v>55</v>
      </c>
      <c r="C186" t="s">
        <v>24</v>
      </c>
      <c r="D186">
        <v>0</v>
      </c>
      <c r="E186">
        <v>0.29224650000000002</v>
      </c>
      <c r="F186">
        <v>0.4610013</v>
      </c>
      <c r="G186">
        <v>0.46780959999999999</v>
      </c>
      <c r="H186">
        <v>0.48321649999999999</v>
      </c>
      <c r="I186">
        <v>0.50856270000000003</v>
      </c>
      <c r="J186">
        <v>0.50549539999999904</v>
      </c>
      <c r="K186">
        <v>0.50069069999999904</v>
      </c>
      <c r="L186">
        <v>0.49135779999999901</v>
      </c>
      <c r="M186">
        <v>0.403032419999999</v>
      </c>
      <c r="N186">
        <v>0.40929095999999898</v>
      </c>
      <c r="O186">
        <v>0</v>
      </c>
      <c r="P186">
        <v>0</v>
      </c>
      <c r="Q186">
        <v>0</v>
      </c>
      <c r="R186" t="s">
        <v>45</v>
      </c>
    </row>
    <row r="187" spans="1:18" x14ac:dyDescent="0.25">
      <c r="A187" t="s">
        <v>151</v>
      </c>
      <c r="B187" t="s">
        <v>55</v>
      </c>
      <c r="C187" t="s">
        <v>25</v>
      </c>
      <c r="D187" s="2">
        <v>3.3186229999999999E-7</v>
      </c>
      <c r="E187" s="2">
        <v>4.527423E-4</v>
      </c>
      <c r="F187" s="2">
        <v>4.3659549999999899E-4</v>
      </c>
      <c r="G187" s="2">
        <v>4.43042899999999E-4</v>
      </c>
      <c r="H187" s="2">
        <v>4.5763389999999899E-4</v>
      </c>
      <c r="I187" s="2">
        <v>4.8163909999999999E-4</v>
      </c>
      <c r="J187" s="2">
        <v>4.7873419999999999E-4</v>
      </c>
      <c r="K187" s="2">
        <v>4.7418363999999997E-4</v>
      </c>
      <c r="L187" s="2">
        <v>4.6534484000000003E-4</v>
      </c>
      <c r="M187" s="2">
        <v>3.8169553999999902E-4</v>
      </c>
      <c r="N187" s="2">
        <v>3.8762288999999998E-4</v>
      </c>
      <c r="O187">
        <v>0</v>
      </c>
      <c r="P187">
        <v>0</v>
      </c>
      <c r="Q187">
        <v>0</v>
      </c>
      <c r="R187" t="s">
        <v>45</v>
      </c>
    </row>
    <row r="188" spans="1:18" x14ac:dyDescent="0.25">
      <c r="A188" t="s">
        <v>151</v>
      </c>
      <c r="B188" t="s">
        <v>55</v>
      </c>
      <c r="C188" t="s">
        <v>26</v>
      </c>
      <c r="D188">
        <v>0</v>
      </c>
      <c r="E188">
        <v>2.1295680000000001E-2</v>
      </c>
      <c r="F188">
        <v>3.3625950000000002E-2</v>
      </c>
      <c r="G188">
        <v>3.4122519999999899E-2</v>
      </c>
      <c r="H188">
        <v>3.5246346999999997E-2</v>
      </c>
      <c r="I188">
        <v>3.7095134000000002E-2</v>
      </c>
      <c r="J188">
        <v>3.6871464E-2</v>
      </c>
      <c r="K188">
        <v>3.6520978000000003E-2</v>
      </c>
      <c r="L188">
        <v>3.5840219999999999E-2</v>
      </c>
      <c r="M188">
        <v>2.9397652999999999E-2</v>
      </c>
      <c r="N188">
        <v>2.9854177999999999E-2</v>
      </c>
      <c r="O188">
        <v>0</v>
      </c>
      <c r="P188">
        <v>0</v>
      </c>
      <c r="Q188">
        <v>0</v>
      </c>
      <c r="R188" t="s">
        <v>45</v>
      </c>
    </row>
    <row r="189" spans="1:18" x14ac:dyDescent="0.25">
      <c r="A189" t="s">
        <v>151</v>
      </c>
      <c r="B189" t="s">
        <v>55</v>
      </c>
      <c r="C189" t="s">
        <v>27</v>
      </c>
      <c r="D189">
        <v>1.19533874999999E-2</v>
      </c>
      <c r="E189">
        <v>1.38079977052399E-2</v>
      </c>
      <c r="F189">
        <v>1.21913718035E-2</v>
      </c>
      <c r="G189">
        <v>8.8986274049999998E-3</v>
      </c>
      <c r="H189">
        <v>8.4566321748739993E-3</v>
      </c>
      <c r="I189">
        <v>8.9936352766009902E-3</v>
      </c>
      <c r="J189">
        <v>9.2701356693470002E-3</v>
      </c>
      <c r="K189">
        <v>9.4919343725799899E-3</v>
      </c>
      <c r="L189">
        <v>9.8323670891849908E-3</v>
      </c>
      <c r="M189">
        <v>1.020943919765E-2</v>
      </c>
      <c r="N189">
        <v>1.0560628748727E-2</v>
      </c>
      <c r="O189">
        <v>0</v>
      </c>
      <c r="P189">
        <v>0</v>
      </c>
      <c r="Q189">
        <v>0</v>
      </c>
      <c r="R189" t="s">
        <v>45</v>
      </c>
    </row>
    <row r="190" spans="1:18" x14ac:dyDescent="0.25">
      <c r="A190" t="s">
        <v>151</v>
      </c>
      <c r="B190" t="s">
        <v>55</v>
      </c>
      <c r="C190" t="s">
        <v>29</v>
      </c>
      <c r="D190">
        <v>1.8764540777086999E-2</v>
      </c>
      <c r="E190">
        <v>1.0673933021080899E-2</v>
      </c>
      <c r="F190">
        <v>1.1538279345951899E-2</v>
      </c>
      <c r="G190">
        <v>1.0474950714983999E-2</v>
      </c>
      <c r="H190">
        <v>8.52619620075999E-3</v>
      </c>
      <c r="I190">
        <v>8.6991762247019995E-3</v>
      </c>
      <c r="J190">
        <v>8.4424502506399903E-3</v>
      </c>
      <c r="K190">
        <v>8.3114860149019996E-3</v>
      </c>
      <c r="L190">
        <v>8.2296385365360006E-3</v>
      </c>
      <c r="M190">
        <v>8.5299855892809907E-3</v>
      </c>
      <c r="N190">
        <v>8.8223921385999892E-3</v>
      </c>
      <c r="O190">
        <v>0</v>
      </c>
      <c r="P190">
        <v>0</v>
      </c>
      <c r="Q190">
        <v>0</v>
      </c>
      <c r="R190" t="s">
        <v>45</v>
      </c>
    </row>
    <row r="191" spans="1:18" x14ac:dyDescent="0.25">
      <c r="A191" t="s">
        <v>151</v>
      </c>
      <c r="B191" t="s">
        <v>55</v>
      </c>
      <c r="C191" t="s">
        <v>31</v>
      </c>
      <c r="D191">
        <v>0.50311820806973795</v>
      </c>
      <c r="E191">
        <v>0.38291935303736602</v>
      </c>
      <c r="F191">
        <v>0.24331576601635899</v>
      </c>
      <c r="G191">
        <v>0.21070430530799</v>
      </c>
      <c r="H191">
        <v>0.158730170545272</v>
      </c>
      <c r="I191">
        <v>0.15435893221001801</v>
      </c>
      <c r="J191">
        <v>0.14902602233950801</v>
      </c>
      <c r="K191">
        <v>0.14826990703933199</v>
      </c>
      <c r="L191">
        <v>0.149843833426615</v>
      </c>
      <c r="M191">
        <v>0.15362349695150801</v>
      </c>
      <c r="N191">
        <v>0.154797872523429</v>
      </c>
      <c r="O191">
        <v>0</v>
      </c>
      <c r="P191">
        <v>0</v>
      </c>
      <c r="Q191">
        <v>0</v>
      </c>
      <c r="R191" t="s">
        <v>45</v>
      </c>
    </row>
    <row r="192" spans="1:18" x14ac:dyDescent="0.25">
      <c r="A192" t="s">
        <v>151</v>
      </c>
      <c r="B192" t="s">
        <v>55</v>
      </c>
      <c r="C192" t="s">
        <v>32</v>
      </c>
      <c r="D192">
        <v>0.68579759154800002</v>
      </c>
      <c r="E192">
        <v>0.61849368857999998</v>
      </c>
      <c r="F192">
        <v>0.50992621631899904</v>
      </c>
      <c r="G192">
        <v>0.27804709421410001</v>
      </c>
      <c r="H192">
        <v>0.21533702067947899</v>
      </c>
      <c r="I192">
        <v>0.19077287854587799</v>
      </c>
      <c r="J192">
        <v>0.16423331614874601</v>
      </c>
      <c r="K192">
        <v>0.13574328462072199</v>
      </c>
      <c r="L192">
        <v>0.125260691083763</v>
      </c>
      <c r="M192">
        <v>0.123683384287457</v>
      </c>
      <c r="N192">
        <v>0.12369380809585</v>
      </c>
      <c r="O192">
        <v>0</v>
      </c>
      <c r="P192">
        <v>0</v>
      </c>
      <c r="Q192">
        <v>0</v>
      </c>
      <c r="R192" t="s">
        <v>45</v>
      </c>
    </row>
    <row r="193" spans="1:18" x14ac:dyDescent="0.25">
      <c r="A193" t="s">
        <v>151</v>
      </c>
      <c r="B193" t="s">
        <v>55</v>
      </c>
      <c r="C193" t="s">
        <v>34</v>
      </c>
      <c r="D193">
        <v>1.8920806042481999E-2</v>
      </c>
      <c r="E193">
        <v>1.4101779716691999E-2</v>
      </c>
      <c r="F193">
        <v>8.8572087493700002E-3</v>
      </c>
      <c r="G193">
        <v>9.3847734095599995E-3</v>
      </c>
      <c r="H193">
        <v>8.6059954314149992E-3</v>
      </c>
      <c r="I193">
        <v>8.0823744407659999E-3</v>
      </c>
      <c r="J193">
        <v>7.5065494895989902E-3</v>
      </c>
      <c r="K193">
        <v>6.7418833173929996E-3</v>
      </c>
      <c r="L193">
        <v>6.1961393154309997E-3</v>
      </c>
      <c r="M193">
        <v>5.9812814732359996E-3</v>
      </c>
      <c r="N193">
        <v>5.8360989625829999E-3</v>
      </c>
      <c r="O193">
        <v>0</v>
      </c>
      <c r="P193">
        <v>0</v>
      </c>
      <c r="Q193">
        <v>0</v>
      </c>
      <c r="R193" t="s">
        <v>45</v>
      </c>
    </row>
    <row r="194" spans="1:18" x14ac:dyDescent="0.25">
      <c r="A194" t="s">
        <v>151</v>
      </c>
      <c r="B194" t="s">
        <v>55</v>
      </c>
      <c r="C194" t="s">
        <v>36</v>
      </c>
      <c r="D194">
        <v>7.7764202347849906E-2</v>
      </c>
      <c r="E194">
        <v>0.11555587753625</v>
      </c>
      <c r="F194">
        <v>0.13089562961895901</v>
      </c>
      <c r="G194">
        <v>6.3668421274499995E-2</v>
      </c>
      <c r="H194">
        <v>4.7301527187567E-2</v>
      </c>
      <c r="I194">
        <v>4.9114042849086999E-2</v>
      </c>
      <c r="J194">
        <v>5.0068931941821999E-2</v>
      </c>
      <c r="K194">
        <v>5.0974082109862998E-2</v>
      </c>
      <c r="L194">
        <v>5.2424666682563903E-2</v>
      </c>
      <c r="M194">
        <v>5.4335943969428903E-2</v>
      </c>
      <c r="N194">
        <v>5.6613850856796002E-2</v>
      </c>
      <c r="O194">
        <v>0</v>
      </c>
      <c r="P194">
        <v>0</v>
      </c>
      <c r="Q194">
        <v>0</v>
      </c>
      <c r="R194" t="s">
        <v>45</v>
      </c>
    </row>
    <row r="195" spans="1:18" x14ac:dyDescent="0.25">
      <c r="A195" t="s">
        <v>151</v>
      </c>
      <c r="B195" t="s">
        <v>55</v>
      </c>
      <c r="C195" t="s">
        <v>37</v>
      </c>
      <c r="D195">
        <v>5.8073561432689998E-2</v>
      </c>
      <c r="E195">
        <v>7.5960176133789997E-2</v>
      </c>
      <c r="F195">
        <v>4.8871013300539903E-2</v>
      </c>
      <c r="G195">
        <v>3.6886469241800002E-2</v>
      </c>
      <c r="H195">
        <v>2.8244907000556999E-2</v>
      </c>
      <c r="I195">
        <v>2.8105031157678002E-2</v>
      </c>
      <c r="J195">
        <v>2.7629995694539E-2</v>
      </c>
      <c r="K195">
        <v>2.7047835452508901E-2</v>
      </c>
      <c r="L195">
        <v>2.7064128083850999E-2</v>
      </c>
      <c r="M195">
        <v>2.7606092154397001E-2</v>
      </c>
      <c r="N195">
        <v>2.8358380315737002E-2</v>
      </c>
      <c r="O195">
        <v>0</v>
      </c>
      <c r="P195">
        <v>0</v>
      </c>
      <c r="Q195">
        <v>0</v>
      </c>
      <c r="R195" t="s">
        <v>45</v>
      </c>
    </row>
    <row r="196" spans="1:18" x14ac:dyDescent="0.25">
      <c r="A196" t="s">
        <v>151</v>
      </c>
      <c r="B196" t="s">
        <v>55</v>
      </c>
      <c r="C196" t="s">
        <v>39</v>
      </c>
      <c r="D196">
        <v>0.91747194435259904</v>
      </c>
      <c r="E196">
        <v>0.74331242766021999</v>
      </c>
      <c r="F196">
        <v>0.39393375315892998</v>
      </c>
      <c r="G196">
        <v>8.4992547452739903E-2</v>
      </c>
      <c r="H196">
        <v>4.2307765314529899E-2</v>
      </c>
      <c r="I196">
        <v>4.1375572303451902E-2</v>
      </c>
      <c r="J196">
        <v>3.9692157902611998E-2</v>
      </c>
      <c r="K196">
        <v>3.6275713368022003E-2</v>
      </c>
      <c r="L196">
        <v>3.4937430240074001E-2</v>
      </c>
      <c r="M196">
        <v>3.4640147903107897E-2</v>
      </c>
      <c r="N196">
        <v>3.5051362272090901E-2</v>
      </c>
      <c r="O196">
        <v>0</v>
      </c>
      <c r="P196">
        <v>0</v>
      </c>
      <c r="Q196">
        <v>0</v>
      </c>
      <c r="R196" t="s">
        <v>45</v>
      </c>
    </row>
    <row r="197" spans="1:18" x14ac:dyDescent="0.25">
      <c r="A197" t="s">
        <v>151</v>
      </c>
      <c r="B197" t="s">
        <v>56</v>
      </c>
      <c r="C197" t="s">
        <v>16</v>
      </c>
      <c r="D197">
        <v>2.167670189355E-3</v>
      </c>
      <c r="E197">
        <v>1.374291077324E-3</v>
      </c>
      <c r="F197">
        <v>1.424254225987E-3</v>
      </c>
      <c r="G197">
        <v>1.1225242804709999E-3</v>
      </c>
      <c r="H197" s="2">
        <v>9.7713439315800002E-4</v>
      </c>
      <c r="I197" s="2">
        <v>9.4077053181199999E-4</v>
      </c>
      <c r="J197" s="2">
        <v>9.1715247431099897E-4</v>
      </c>
      <c r="K197" s="2">
        <v>8.1325623180799895E-4</v>
      </c>
      <c r="L197" s="2">
        <v>8.2580906516499996E-4</v>
      </c>
      <c r="M197" s="2">
        <v>7.9385009642399999E-4</v>
      </c>
      <c r="N197" s="2">
        <v>7.95839966305E-4</v>
      </c>
      <c r="O197">
        <v>0</v>
      </c>
      <c r="P197">
        <v>0</v>
      </c>
      <c r="Q197">
        <v>0</v>
      </c>
      <c r="R197" t="s">
        <v>45</v>
      </c>
    </row>
    <row r="198" spans="1:18" x14ac:dyDescent="0.25">
      <c r="A198" t="s">
        <v>151</v>
      </c>
      <c r="B198" t="s">
        <v>56</v>
      </c>
      <c r="C198" t="s">
        <v>17</v>
      </c>
      <c r="D198">
        <v>3.8223176809999898E-2</v>
      </c>
      <c r="E198">
        <v>2.1090726319999999E-2</v>
      </c>
      <c r="F198">
        <v>1.9370765514999999E-2</v>
      </c>
      <c r="G198">
        <v>1.8607940480000001E-2</v>
      </c>
      <c r="H198">
        <v>1.9216749198355001E-2</v>
      </c>
      <c r="I198">
        <v>1.9850929680278E-2</v>
      </c>
      <c r="J198">
        <v>2.0381295492361999E-2</v>
      </c>
      <c r="K198">
        <v>2.0855850258498999E-2</v>
      </c>
      <c r="L198">
        <v>2.1303326329853999E-2</v>
      </c>
      <c r="M198">
        <v>2.1713198256409001E-2</v>
      </c>
      <c r="N198">
        <v>2.2130956098014999E-2</v>
      </c>
      <c r="O198">
        <v>0</v>
      </c>
      <c r="P198">
        <v>0</v>
      </c>
      <c r="Q198">
        <v>0</v>
      </c>
      <c r="R198" t="s">
        <v>45</v>
      </c>
    </row>
    <row r="199" spans="1:18" x14ac:dyDescent="0.25">
      <c r="A199" t="s">
        <v>151</v>
      </c>
      <c r="B199" t="s">
        <v>56</v>
      </c>
      <c r="C199" t="s">
        <v>19</v>
      </c>
      <c r="D199">
        <v>0.32819100575652799</v>
      </c>
      <c r="E199">
        <v>0.17095196398224</v>
      </c>
      <c r="F199">
        <v>0.110143860116567</v>
      </c>
      <c r="G199">
        <v>0.100188105745459</v>
      </c>
      <c r="H199">
        <v>8.7536200125076999E-2</v>
      </c>
      <c r="I199">
        <v>7.7687618567169006E-2</v>
      </c>
      <c r="J199">
        <v>6.4707525355981899E-2</v>
      </c>
      <c r="K199">
        <v>5.5211620972166003E-2</v>
      </c>
      <c r="L199">
        <v>4.9519238297287001E-2</v>
      </c>
      <c r="M199">
        <v>4.7895358508170997E-2</v>
      </c>
      <c r="N199">
        <v>4.74639727977249E-2</v>
      </c>
      <c r="O199">
        <v>0</v>
      </c>
      <c r="P199">
        <v>0</v>
      </c>
      <c r="Q199">
        <v>0</v>
      </c>
      <c r="R199" t="s">
        <v>45</v>
      </c>
    </row>
    <row r="200" spans="1:18" x14ac:dyDescent="0.25">
      <c r="A200" t="s">
        <v>151</v>
      </c>
      <c r="B200" t="s">
        <v>56</v>
      </c>
      <c r="C200" t="s">
        <v>21</v>
      </c>
      <c r="D200">
        <v>5.8591855286800003</v>
      </c>
      <c r="E200">
        <v>6.3572167758499996</v>
      </c>
      <c r="F200">
        <v>5.2671674040200003</v>
      </c>
      <c r="G200">
        <v>5.3787649538900002</v>
      </c>
      <c r="H200">
        <v>4.7490008283749603</v>
      </c>
      <c r="I200">
        <v>4.71945019818207</v>
      </c>
      <c r="J200">
        <v>4.2696032478511299</v>
      </c>
      <c r="K200">
        <v>3.8785977836725598</v>
      </c>
      <c r="L200">
        <v>3.73517623030896</v>
      </c>
      <c r="M200">
        <v>3.9315300386168999</v>
      </c>
      <c r="N200">
        <v>4.1079523185420603</v>
      </c>
      <c r="O200">
        <v>0</v>
      </c>
      <c r="P200">
        <v>0</v>
      </c>
      <c r="Q200">
        <v>0</v>
      </c>
      <c r="R200" t="s">
        <v>46</v>
      </c>
    </row>
    <row r="201" spans="1:18" x14ac:dyDescent="0.25">
      <c r="A201" t="s">
        <v>151</v>
      </c>
      <c r="B201" t="s">
        <v>56</v>
      </c>
      <c r="C201" t="s">
        <v>22</v>
      </c>
      <c r="D201">
        <v>0</v>
      </c>
      <c r="E201">
        <v>2.6496889999999898E-3</v>
      </c>
      <c r="F201">
        <v>3.0818519999999999E-3</v>
      </c>
      <c r="G201">
        <v>2.9612760000000001E-3</v>
      </c>
      <c r="H201">
        <v>3.1667749999999902E-3</v>
      </c>
      <c r="I201">
        <v>3.3367179999999998E-3</v>
      </c>
      <c r="J201">
        <v>3.3947299999999999E-3</v>
      </c>
      <c r="K201">
        <v>3.4199389999999999E-3</v>
      </c>
      <c r="L201">
        <v>3.4058118000000002E-3</v>
      </c>
      <c r="M201">
        <v>2.8430176E-3</v>
      </c>
      <c r="N201">
        <v>2.9122546999999898E-3</v>
      </c>
      <c r="O201">
        <v>0</v>
      </c>
      <c r="P201">
        <v>0</v>
      </c>
      <c r="Q201">
        <v>0</v>
      </c>
      <c r="R201" t="s">
        <v>45</v>
      </c>
    </row>
    <row r="202" spans="1:18" x14ac:dyDescent="0.25">
      <c r="A202" t="s">
        <v>151</v>
      </c>
      <c r="B202" t="s">
        <v>56</v>
      </c>
      <c r="C202" t="s">
        <v>23</v>
      </c>
      <c r="D202" s="2">
        <v>7.6643799999999997E-10</v>
      </c>
      <c r="E202">
        <v>1.550324E-2</v>
      </c>
      <c r="F202">
        <v>1.383888E-2</v>
      </c>
      <c r="G202">
        <v>1.32974599999999E-2</v>
      </c>
      <c r="H202">
        <v>1.4220223999999899E-2</v>
      </c>
      <c r="I202">
        <v>1.4983331000000001E-2</v>
      </c>
      <c r="J202">
        <v>1.5243850999999999E-2</v>
      </c>
      <c r="K202">
        <v>1.5357035E-2</v>
      </c>
      <c r="L202">
        <v>1.5293615999999999E-2</v>
      </c>
      <c r="M202">
        <v>1.2766427E-2</v>
      </c>
      <c r="N202">
        <v>1.30773188999999E-2</v>
      </c>
      <c r="O202">
        <v>0</v>
      </c>
      <c r="P202">
        <v>0</v>
      </c>
      <c r="Q202">
        <v>0</v>
      </c>
      <c r="R202" t="s">
        <v>45</v>
      </c>
    </row>
    <row r="203" spans="1:18" x14ac:dyDescent="0.25">
      <c r="A203" t="s">
        <v>151</v>
      </c>
      <c r="B203" t="s">
        <v>56</v>
      </c>
      <c r="C203" t="s">
        <v>24</v>
      </c>
      <c r="D203">
        <v>0</v>
      </c>
      <c r="E203">
        <v>3.2554189999999998E-3</v>
      </c>
      <c r="F203">
        <v>3.3370309999999999E-3</v>
      </c>
      <c r="G203">
        <v>3.206474E-3</v>
      </c>
      <c r="H203">
        <v>3.428988E-3</v>
      </c>
      <c r="I203">
        <v>3.6130009999999998E-3</v>
      </c>
      <c r="J203">
        <v>3.6758219999999901E-3</v>
      </c>
      <c r="K203">
        <v>3.7031159999999998E-3</v>
      </c>
      <c r="L203">
        <v>3.6878242000000002E-3</v>
      </c>
      <c r="M203">
        <v>3.0784281999999999E-3</v>
      </c>
      <c r="N203">
        <v>3.1533962999999998E-3</v>
      </c>
      <c r="O203">
        <v>0</v>
      </c>
      <c r="P203">
        <v>0</v>
      </c>
      <c r="Q203">
        <v>0</v>
      </c>
      <c r="R203" t="s">
        <v>45</v>
      </c>
    </row>
    <row r="204" spans="1:18" x14ac:dyDescent="0.25">
      <c r="A204" t="s">
        <v>151</v>
      </c>
      <c r="B204" t="s">
        <v>56</v>
      </c>
      <c r="C204" t="s">
        <v>25</v>
      </c>
      <c r="D204" s="2">
        <v>3.8585089999999998E-9</v>
      </c>
      <c r="E204" s="2">
        <v>5.0432310000000001E-6</v>
      </c>
      <c r="F204" s="2">
        <v>3.1603649999999999E-6</v>
      </c>
      <c r="G204" s="2">
        <v>3.0367289999999998E-6</v>
      </c>
      <c r="H204" s="2">
        <v>3.247453E-6</v>
      </c>
      <c r="I204" s="2">
        <v>3.4217269999999999E-6</v>
      </c>
      <c r="J204" s="2">
        <v>3.48122099999999E-6</v>
      </c>
      <c r="K204" s="2">
        <v>3.507069E-6</v>
      </c>
      <c r="L204" s="2">
        <v>3.4925863000000001E-6</v>
      </c>
      <c r="M204" s="2">
        <v>2.9154504999999901E-6</v>
      </c>
      <c r="N204" s="2">
        <v>2.98645109999999E-6</v>
      </c>
      <c r="O204">
        <v>0</v>
      </c>
      <c r="P204">
        <v>0</v>
      </c>
      <c r="Q204">
        <v>0</v>
      </c>
      <c r="R204" t="s">
        <v>45</v>
      </c>
    </row>
    <row r="205" spans="1:18" x14ac:dyDescent="0.25">
      <c r="A205" t="s">
        <v>151</v>
      </c>
      <c r="B205" t="s">
        <v>56</v>
      </c>
      <c r="C205" t="s">
        <v>26</v>
      </c>
      <c r="D205">
        <v>0</v>
      </c>
      <c r="E205" s="2">
        <v>2.3721850000000001E-4</v>
      </c>
      <c r="F205" s="2">
        <v>2.4340740000000001E-4</v>
      </c>
      <c r="G205" s="2">
        <v>2.3388439999999901E-4</v>
      </c>
      <c r="H205" s="2">
        <v>2.5011480000000001E-4</v>
      </c>
      <c r="I205" s="2">
        <v>2.6353679999999998E-4</v>
      </c>
      <c r="J205" s="2">
        <v>2.6811880000000003E-4</v>
      </c>
      <c r="K205" s="2">
        <v>2.7010952999999998E-4</v>
      </c>
      <c r="L205" s="2">
        <v>2.6899402000000002E-4</v>
      </c>
      <c r="M205" s="2">
        <v>2.2454391999999999E-4</v>
      </c>
      <c r="N205" s="2">
        <v>2.3001253399999901E-4</v>
      </c>
      <c r="O205">
        <v>0</v>
      </c>
      <c r="P205">
        <v>0</v>
      </c>
      <c r="Q205">
        <v>0</v>
      </c>
      <c r="R205" t="s">
        <v>45</v>
      </c>
    </row>
    <row r="206" spans="1:18" x14ac:dyDescent="0.25">
      <c r="A206" t="s">
        <v>151</v>
      </c>
      <c r="B206" t="s">
        <v>56</v>
      </c>
      <c r="C206" t="s">
        <v>27</v>
      </c>
      <c r="D206">
        <v>1.4435034820000001E-3</v>
      </c>
      <c r="E206">
        <v>1.0549809622099999E-3</v>
      </c>
      <c r="F206" s="2">
        <v>8.3345109910000004E-4</v>
      </c>
      <c r="G206" s="2">
        <v>6.3836200529999998E-4</v>
      </c>
      <c r="H206" s="2">
        <v>5.9609898668799995E-4</v>
      </c>
      <c r="I206" s="2">
        <v>6.10567502128E-4</v>
      </c>
      <c r="J206" s="2">
        <v>5.8504703677699995E-4</v>
      </c>
      <c r="K206" s="2">
        <v>5.4802563911699896E-4</v>
      </c>
      <c r="L206" s="2">
        <v>5.4567463329399895E-4</v>
      </c>
      <c r="M206" s="2">
        <v>5.5106766763300002E-4</v>
      </c>
      <c r="N206" s="2">
        <v>5.6367404679299896E-4</v>
      </c>
      <c r="O206">
        <v>0</v>
      </c>
      <c r="P206">
        <v>0</v>
      </c>
      <c r="Q206">
        <v>0</v>
      </c>
      <c r="R206" t="s">
        <v>45</v>
      </c>
    </row>
    <row r="207" spans="1:18" x14ac:dyDescent="0.25">
      <c r="A207" t="s">
        <v>151</v>
      </c>
      <c r="B207" t="s">
        <v>56</v>
      </c>
      <c r="C207" t="s">
        <v>29</v>
      </c>
      <c r="D207" s="2">
        <v>5.8313766884199997E-4</v>
      </c>
      <c r="E207" s="2">
        <v>5.9526748547900001E-4</v>
      </c>
      <c r="F207" s="2">
        <v>8.0131239049699996E-4</v>
      </c>
      <c r="G207" s="2">
        <v>6.5592023968700001E-4</v>
      </c>
      <c r="H207" s="2">
        <v>5.7795282863899896E-4</v>
      </c>
      <c r="I207" s="2">
        <v>5.5686502894100002E-4</v>
      </c>
      <c r="J207" s="2">
        <v>4.7367520951399899E-4</v>
      </c>
      <c r="K207" s="2">
        <v>4.10527538046E-4</v>
      </c>
      <c r="L207" s="2">
        <v>3.8014228646899998E-4</v>
      </c>
      <c r="M207" s="2">
        <v>3.82478244001999E-4</v>
      </c>
      <c r="N207" s="2">
        <v>4.0290565822200002E-4</v>
      </c>
      <c r="O207">
        <v>0</v>
      </c>
      <c r="P207">
        <v>0</v>
      </c>
      <c r="Q207">
        <v>0</v>
      </c>
      <c r="R207" t="s">
        <v>45</v>
      </c>
    </row>
    <row r="208" spans="1:18" x14ac:dyDescent="0.25">
      <c r="A208" t="s">
        <v>151</v>
      </c>
      <c r="B208" t="s">
        <v>56</v>
      </c>
      <c r="C208" t="s">
        <v>31</v>
      </c>
      <c r="D208">
        <v>3.5268722112714902E-2</v>
      </c>
      <c r="E208">
        <v>2.5208806220062E-2</v>
      </c>
      <c r="F208">
        <v>2.6689585631444999E-2</v>
      </c>
      <c r="G208">
        <v>2.1617178758431999E-2</v>
      </c>
      <c r="H208">
        <v>1.7505187918423998E-2</v>
      </c>
      <c r="I208">
        <v>1.7503419186349001E-2</v>
      </c>
      <c r="J208">
        <v>1.770307413302E-2</v>
      </c>
      <c r="K208">
        <v>1.7645695219856001E-2</v>
      </c>
      <c r="L208">
        <v>1.7823407995228999E-2</v>
      </c>
      <c r="M208">
        <v>1.8268234578230999E-2</v>
      </c>
      <c r="N208">
        <v>1.85848531438189E-2</v>
      </c>
      <c r="O208">
        <v>0</v>
      </c>
      <c r="P208">
        <v>0</v>
      </c>
      <c r="Q208">
        <v>0</v>
      </c>
      <c r="R208" t="s">
        <v>45</v>
      </c>
    </row>
    <row r="209" spans="1:18" x14ac:dyDescent="0.25">
      <c r="A209" t="s">
        <v>151</v>
      </c>
      <c r="B209" t="s">
        <v>56</v>
      </c>
      <c r="C209" t="s">
        <v>32</v>
      </c>
      <c r="D209">
        <v>0.143563136093288</v>
      </c>
      <c r="E209">
        <v>9.2686376572370999E-2</v>
      </c>
      <c r="F209">
        <v>7.9575766522694893E-2</v>
      </c>
      <c r="G209">
        <v>7.1542242555899999E-2</v>
      </c>
      <c r="H209">
        <v>6.4762539780058997E-2</v>
      </c>
      <c r="I209">
        <v>6.3023857545114997E-2</v>
      </c>
      <c r="J209">
        <v>5.7207835416791003E-2</v>
      </c>
      <c r="K209">
        <v>4.6882942648544E-2</v>
      </c>
      <c r="L209">
        <v>4.3217181784538899E-2</v>
      </c>
      <c r="M209">
        <v>4.1522861668964003E-2</v>
      </c>
      <c r="N209">
        <v>4.1677100397559001E-2</v>
      </c>
      <c r="O209">
        <v>0</v>
      </c>
      <c r="P209">
        <v>0</v>
      </c>
      <c r="Q209">
        <v>0</v>
      </c>
      <c r="R209" t="s">
        <v>45</v>
      </c>
    </row>
    <row r="210" spans="1:18" x14ac:dyDescent="0.25">
      <c r="A210" t="s">
        <v>151</v>
      </c>
      <c r="B210" t="s">
        <v>56</v>
      </c>
      <c r="C210" t="s">
        <v>34</v>
      </c>
      <c r="D210">
        <v>1.54298572074E-3</v>
      </c>
      <c r="E210" s="2">
        <v>9.6443051266699995E-4</v>
      </c>
      <c r="F210">
        <v>1.0734754514939999E-3</v>
      </c>
      <c r="G210" s="2">
        <v>7.3318022430299897E-4</v>
      </c>
      <c r="H210" s="2">
        <v>6.9231730953999999E-4</v>
      </c>
      <c r="I210" s="2">
        <v>6.7893485823100001E-4</v>
      </c>
      <c r="J210" s="2">
        <v>6.3682113724300004E-4</v>
      </c>
      <c r="K210" s="2">
        <v>5.5173474731999995E-4</v>
      </c>
      <c r="L210" s="2">
        <v>5.2167251114899904E-4</v>
      </c>
      <c r="M210" s="2">
        <v>5.0316783342000001E-4</v>
      </c>
      <c r="N210" s="2">
        <v>5.07921747032E-4</v>
      </c>
      <c r="O210">
        <v>0</v>
      </c>
      <c r="P210">
        <v>0</v>
      </c>
      <c r="Q210">
        <v>0</v>
      </c>
      <c r="R210" t="s">
        <v>45</v>
      </c>
    </row>
    <row r="211" spans="1:18" x14ac:dyDescent="0.25">
      <c r="A211" t="s">
        <v>151</v>
      </c>
      <c r="B211" t="s">
        <v>56</v>
      </c>
      <c r="C211" t="s">
        <v>36</v>
      </c>
      <c r="D211">
        <v>7.5984485669690002E-3</v>
      </c>
      <c r="E211">
        <v>9.5156156264880002E-3</v>
      </c>
      <c r="F211">
        <v>2.6388847767208901E-2</v>
      </c>
      <c r="G211">
        <v>1.4540505604867001E-2</v>
      </c>
      <c r="H211">
        <v>1.1200623662872E-2</v>
      </c>
      <c r="I211">
        <v>1.1939522353390001E-2</v>
      </c>
      <c r="J211">
        <v>1.29621033542919E-2</v>
      </c>
      <c r="K211">
        <v>1.3518859094994E-2</v>
      </c>
      <c r="L211">
        <v>1.4187485730828999E-2</v>
      </c>
      <c r="M211">
        <v>1.48860295983859E-2</v>
      </c>
      <c r="N211">
        <v>1.5671067653680999E-2</v>
      </c>
      <c r="O211">
        <v>0</v>
      </c>
      <c r="P211">
        <v>0</v>
      </c>
      <c r="Q211">
        <v>0</v>
      </c>
      <c r="R211" t="s">
        <v>45</v>
      </c>
    </row>
    <row r="212" spans="1:18" x14ac:dyDescent="0.25">
      <c r="A212" t="s">
        <v>151</v>
      </c>
      <c r="B212" t="s">
        <v>56</v>
      </c>
      <c r="C212" t="s">
        <v>37</v>
      </c>
      <c r="D212">
        <v>5.5340285838169903E-3</v>
      </c>
      <c r="E212">
        <v>4.9287445349099996E-3</v>
      </c>
      <c r="F212">
        <v>7.1030232217449999E-3</v>
      </c>
      <c r="G212">
        <v>4.8947252414159896E-3</v>
      </c>
      <c r="H212">
        <v>3.9522013644289998E-3</v>
      </c>
      <c r="I212">
        <v>3.9567008902849903E-3</v>
      </c>
      <c r="J212">
        <v>3.8751773494639999E-3</v>
      </c>
      <c r="K212">
        <v>3.6259662701319901E-3</v>
      </c>
      <c r="L212">
        <v>3.6013193337499998E-3</v>
      </c>
      <c r="M212">
        <v>3.6293924608979998E-3</v>
      </c>
      <c r="N212">
        <v>3.7544635337049999E-3</v>
      </c>
      <c r="O212">
        <v>0</v>
      </c>
      <c r="P212">
        <v>0</v>
      </c>
      <c r="Q212">
        <v>0</v>
      </c>
      <c r="R212" t="s">
        <v>45</v>
      </c>
    </row>
    <row r="213" spans="1:18" x14ac:dyDescent="0.25">
      <c r="A213" t="s">
        <v>151</v>
      </c>
      <c r="B213" t="s">
        <v>56</v>
      </c>
      <c r="C213" t="s">
        <v>39</v>
      </c>
      <c r="D213">
        <v>6.7885726122173001E-2</v>
      </c>
      <c r="E213">
        <v>2.6108544621831001E-2</v>
      </c>
      <c r="F213">
        <v>3.6865830296201899E-2</v>
      </c>
      <c r="G213">
        <v>2.5944994262992901E-2</v>
      </c>
      <c r="H213">
        <v>2.0469927582433E-2</v>
      </c>
      <c r="I213">
        <v>1.9396216784445999E-2</v>
      </c>
      <c r="J213">
        <v>1.6815039755564001E-2</v>
      </c>
      <c r="K213">
        <v>1.2299251109315E-2</v>
      </c>
      <c r="L213">
        <v>1.0278606458744E-2</v>
      </c>
      <c r="M213">
        <v>8.9819054047169892E-3</v>
      </c>
      <c r="N213">
        <v>8.5176509730459996E-3</v>
      </c>
      <c r="O213">
        <v>0</v>
      </c>
      <c r="P213">
        <v>0</v>
      </c>
      <c r="Q213">
        <v>0</v>
      </c>
      <c r="R213" t="s">
        <v>45</v>
      </c>
    </row>
    <row r="214" spans="1:18" x14ac:dyDescent="0.25">
      <c r="A214" t="s">
        <v>151</v>
      </c>
      <c r="B214" t="s">
        <v>122</v>
      </c>
      <c r="C214" t="s">
        <v>40</v>
      </c>
      <c r="D214">
        <v>3.4363800000000002E-3</v>
      </c>
      <c r="E214" s="2">
        <v>9.2880800000000004E-4</v>
      </c>
      <c r="F214" s="2">
        <v>6.3135800000000005E-4</v>
      </c>
      <c r="G214" s="2">
        <v>4.3459100000000001E-4</v>
      </c>
      <c r="H214" s="2">
        <v>4.3394100000000003E-4</v>
      </c>
      <c r="I214" s="2">
        <v>4.2873100000000001E-4</v>
      </c>
      <c r="J214" s="2">
        <v>3.7386199999999998E-4</v>
      </c>
      <c r="K214" s="2">
        <v>3.0903199999999999E-4</v>
      </c>
      <c r="L214" s="2">
        <v>2.8235899999999998E-4</v>
      </c>
      <c r="M214" s="2">
        <v>2.8018900000000002E-4</v>
      </c>
      <c r="N214" s="2">
        <v>3.0654400000000001E-4</v>
      </c>
      <c r="O214">
        <v>0</v>
      </c>
      <c r="P214">
        <v>0</v>
      </c>
      <c r="Q214">
        <v>0</v>
      </c>
      <c r="R214" t="s">
        <v>45</v>
      </c>
    </row>
    <row r="215" spans="1:18" x14ac:dyDescent="0.25">
      <c r="A215" t="s">
        <v>151</v>
      </c>
      <c r="B215" t="s">
        <v>57</v>
      </c>
      <c r="C215" t="s">
        <v>16</v>
      </c>
      <c r="D215">
        <v>6.7852315751529904E-3</v>
      </c>
      <c r="E215">
        <v>5.1785400404999998E-3</v>
      </c>
      <c r="F215">
        <v>4.30642208915999E-3</v>
      </c>
      <c r="G215">
        <v>3.2203503216720001E-3</v>
      </c>
      <c r="H215">
        <v>2.6805947749449898E-3</v>
      </c>
      <c r="I215">
        <v>2.57124546267299E-3</v>
      </c>
      <c r="J215">
        <v>2.7267104695239898E-3</v>
      </c>
      <c r="K215">
        <v>2.7720040852209902E-3</v>
      </c>
      <c r="L215">
        <v>3.0549803443659898E-3</v>
      </c>
      <c r="M215">
        <v>3.23158045757499E-3</v>
      </c>
      <c r="N215">
        <v>3.3808458997689902E-3</v>
      </c>
      <c r="O215">
        <v>0</v>
      </c>
      <c r="P215">
        <v>0</v>
      </c>
      <c r="Q215">
        <v>0</v>
      </c>
      <c r="R215" t="s">
        <v>45</v>
      </c>
    </row>
    <row r="216" spans="1:18" x14ac:dyDescent="0.25">
      <c r="A216" t="s">
        <v>151</v>
      </c>
      <c r="B216" t="s">
        <v>57</v>
      </c>
      <c r="C216" t="s">
        <v>17</v>
      </c>
      <c r="D216">
        <v>0.10496814746711999</v>
      </c>
      <c r="E216">
        <v>7.0296862822600004E-2</v>
      </c>
      <c r="F216">
        <v>9.2455162632899907E-2</v>
      </c>
      <c r="G216">
        <v>9.4454528686899894E-2</v>
      </c>
      <c r="H216">
        <v>9.7348496562780995E-2</v>
      </c>
      <c r="I216">
        <v>0.10032139467744</v>
      </c>
      <c r="J216">
        <v>0.10277030840245301</v>
      </c>
      <c r="K216">
        <v>0.10497685934025</v>
      </c>
      <c r="L216">
        <v>0.10719357984517799</v>
      </c>
      <c r="M216">
        <v>0.109416507510852</v>
      </c>
      <c r="N216">
        <v>0.111627704210705</v>
      </c>
      <c r="O216">
        <v>0</v>
      </c>
      <c r="P216">
        <v>0</v>
      </c>
      <c r="Q216">
        <v>0</v>
      </c>
      <c r="R216" t="s">
        <v>45</v>
      </c>
    </row>
    <row r="217" spans="1:18" x14ac:dyDescent="0.25">
      <c r="A217" t="s">
        <v>151</v>
      </c>
      <c r="B217" t="s">
        <v>57</v>
      </c>
      <c r="C217" t="s">
        <v>19</v>
      </c>
      <c r="D217">
        <v>1.6581812660685999</v>
      </c>
      <c r="E217">
        <v>0.829320989264</v>
      </c>
      <c r="F217">
        <v>0.56668247711139996</v>
      </c>
      <c r="G217">
        <v>0.452584418538999</v>
      </c>
      <c r="H217">
        <v>0.37734889690433998</v>
      </c>
      <c r="I217">
        <v>0.327480304828205</v>
      </c>
      <c r="J217">
        <v>0.26757576568283198</v>
      </c>
      <c r="K217">
        <v>0.23335623212930301</v>
      </c>
      <c r="L217">
        <v>0.20884634317509099</v>
      </c>
      <c r="M217">
        <v>0.20796868091762699</v>
      </c>
      <c r="N217">
        <v>0.20228560125287101</v>
      </c>
      <c r="O217">
        <v>0</v>
      </c>
      <c r="P217">
        <v>0</v>
      </c>
      <c r="Q217">
        <v>0</v>
      </c>
      <c r="R217" t="s">
        <v>45</v>
      </c>
    </row>
    <row r="218" spans="1:18" x14ac:dyDescent="0.25">
      <c r="A218" t="s">
        <v>151</v>
      </c>
      <c r="B218" t="s">
        <v>57</v>
      </c>
      <c r="C218" t="s">
        <v>21</v>
      </c>
      <c r="D218">
        <v>18.267908218670001</v>
      </c>
      <c r="E218">
        <v>20.336898209999902</v>
      </c>
      <c r="F218">
        <v>19.69651704</v>
      </c>
      <c r="G218">
        <v>13.4700064949</v>
      </c>
      <c r="H218">
        <v>8.7906810791296994</v>
      </c>
      <c r="I218">
        <v>8.0063945025191305</v>
      </c>
      <c r="J218">
        <v>6.2236246492257399</v>
      </c>
      <c r="K218">
        <v>4.7868024019062201</v>
      </c>
      <c r="L218">
        <v>1.6808227349441001</v>
      </c>
      <c r="M218">
        <v>0.73255211888189797</v>
      </c>
      <c r="N218">
        <v>0.338939964115757</v>
      </c>
      <c r="O218">
        <v>0</v>
      </c>
      <c r="P218">
        <v>0</v>
      </c>
      <c r="Q218">
        <v>0</v>
      </c>
      <c r="R218" t="s">
        <v>46</v>
      </c>
    </row>
    <row r="219" spans="1:18" x14ac:dyDescent="0.25">
      <c r="A219" t="s">
        <v>151</v>
      </c>
      <c r="B219" t="s">
        <v>57</v>
      </c>
      <c r="C219" t="s">
        <v>22</v>
      </c>
      <c r="D219">
        <v>0</v>
      </c>
      <c r="E219">
        <v>3.2033389999999898E-2</v>
      </c>
      <c r="F219">
        <v>4.3851889999999998E-2</v>
      </c>
      <c r="G219">
        <v>4.9450649999999999E-2</v>
      </c>
      <c r="H219">
        <v>5.0228519999999999E-2</v>
      </c>
      <c r="I219">
        <v>5.2919500000000001E-2</v>
      </c>
      <c r="J219">
        <v>5.2677739999999897E-2</v>
      </c>
      <c r="K219">
        <v>5.2432036000000001E-2</v>
      </c>
      <c r="L219">
        <v>5.1707036999999997E-2</v>
      </c>
      <c r="M219">
        <v>4.2540597999999999E-2</v>
      </c>
      <c r="N219">
        <v>4.3324146999999903E-2</v>
      </c>
      <c r="O219">
        <v>0</v>
      </c>
      <c r="P219">
        <v>0</v>
      </c>
      <c r="Q219">
        <v>0</v>
      </c>
      <c r="R219" t="s">
        <v>45</v>
      </c>
    </row>
    <row r="220" spans="1:18" x14ac:dyDescent="0.25">
      <c r="A220" t="s">
        <v>151</v>
      </c>
      <c r="B220" t="s">
        <v>57</v>
      </c>
      <c r="C220" t="s">
        <v>23</v>
      </c>
      <c r="D220" s="2">
        <v>1.0926753E-8</v>
      </c>
      <c r="E220">
        <v>0.1874257</v>
      </c>
      <c r="F220">
        <v>0.19691429999999999</v>
      </c>
      <c r="G220">
        <v>0.22205510000000001</v>
      </c>
      <c r="H220">
        <v>0.22554806999999999</v>
      </c>
      <c r="I220">
        <v>0.23763231999999901</v>
      </c>
      <c r="J220">
        <v>0.23654628999999999</v>
      </c>
      <c r="K220">
        <v>0.23544325999999999</v>
      </c>
      <c r="L220">
        <v>0.23218785</v>
      </c>
      <c r="M220">
        <v>0.191026159999999</v>
      </c>
      <c r="N220">
        <v>0.194544737</v>
      </c>
      <c r="O220">
        <v>0</v>
      </c>
      <c r="P220">
        <v>0</v>
      </c>
      <c r="Q220">
        <v>0</v>
      </c>
      <c r="R220" t="s">
        <v>45</v>
      </c>
    </row>
    <row r="221" spans="1:18" x14ac:dyDescent="0.25">
      <c r="A221" t="s">
        <v>151</v>
      </c>
      <c r="B221" t="s">
        <v>57</v>
      </c>
      <c r="C221" t="s">
        <v>24</v>
      </c>
      <c r="D221">
        <v>0</v>
      </c>
      <c r="E221">
        <v>3.9356239999999897E-2</v>
      </c>
      <c r="F221">
        <v>4.748285E-2</v>
      </c>
      <c r="G221">
        <v>5.3545259999999997E-2</v>
      </c>
      <c r="H221">
        <v>5.4387600000000001E-2</v>
      </c>
      <c r="I221">
        <v>5.7301400000000002E-2</v>
      </c>
      <c r="J221">
        <v>5.7039529999999901E-2</v>
      </c>
      <c r="K221">
        <v>5.6773570000000002E-2</v>
      </c>
      <c r="L221">
        <v>5.5988527999999899E-2</v>
      </c>
      <c r="M221">
        <v>4.6063062000000002E-2</v>
      </c>
      <c r="N221">
        <v>4.6911519999999998E-2</v>
      </c>
      <c r="O221">
        <v>0</v>
      </c>
      <c r="P221">
        <v>0</v>
      </c>
      <c r="Q221">
        <v>0</v>
      </c>
      <c r="R221" t="s">
        <v>45</v>
      </c>
    </row>
    <row r="222" spans="1:18" x14ac:dyDescent="0.25">
      <c r="A222" t="s">
        <v>151</v>
      </c>
      <c r="B222" t="s">
        <v>57</v>
      </c>
      <c r="C222" t="s">
        <v>25</v>
      </c>
      <c r="D222" s="2">
        <v>5.500869E-8</v>
      </c>
      <c r="E222" s="2">
        <v>6.0969810000000001E-5</v>
      </c>
      <c r="F222" s="2">
        <v>4.4969170000000001E-5</v>
      </c>
      <c r="G222" s="2">
        <v>5.0710539999999998E-5</v>
      </c>
      <c r="H222" s="2">
        <v>5.15081899999999E-5</v>
      </c>
      <c r="I222" s="2">
        <v>5.4267819999999997E-5</v>
      </c>
      <c r="J222" s="2">
        <v>5.401979E-5</v>
      </c>
      <c r="K222" s="2">
        <v>5.3767875000000002E-5</v>
      </c>
      <c r="L222" s="2">
        <v>5.3024435999999999E-5</v>
      </c>
      <c r="M222" s="2">
        <v>4.3624412999999903E-5</v>
      </c>
      <c r="N222" s="2">
        <v>4.4427962999999899E-5</v>
      </c>
      <c r="O222">
        <v>0</v>
      </c>
      <c r="P222">
        <v>0</v>
      </c>
      <c r="Q222">
        <v>0</v>
      </c>
      <c r="R222" t="s">
        <v>45</v>
      </c>
    </row>
    <row r="223" spans="1:18" x14ac:dyDescent="0.25">
      <c r="A223" t="s">
        <v>151</v>
      </c>
      <c r="B223" t="s">
        <v>57</v>
      </c>
      <c r="C223" t="s">
        <v>26</v>
      </c>
      <c r="D223">
        <v>0</v>
      </c>
      <c r="E223">
        <v>2.86784E-3</v>
      </c>
      <c r="F223">
        <v>3.4634620000000001E-3</v>
      </c>
      <c r="G223">
        <v>3.9056609999999999E-3</v>
      </c>
      <c r="H223">
        <v>3.9670918000000001E-3</v>
      </c>
      <c r="I223">
        <v>4.1796365000000002E-3</v>
      </c>
      <c r="J223">
        <v>4.1605259999999899E-3</v>
      </c>
      <c r="K223">
        <v>4.1411306E-3</v>
      </c>
      <c r="L223">
        <v>4.0838696999999898E-3</v>
      </c>
      <c r="M223">
        <v>3.3598932000000001E-3</v>
      </c>
      <c r="N223">
        <v>3.4217792999999999E-3</v>
      </c>
      <c r="O223">
        <v>0</v>
      </c>
      <c r="P223">
        <v>0</v>
      </c>
      <c r="Q223">
        <v>0</v>
      </c>
      <c r="R223" t="s">
        <v>45</v>
      </c>
    </row>
    <row r="224" spans="1:18" x14ac:dyDescent="0.25">
      <c r="A224" t="s">
        <v>151</v>
      </c>
      <c r="B224" t="s">
        <v>57</v>
      </c>
      <c r="C224" t="s">
        <v>27</v>
      </c>
      <c r="D224">
        <v>4.71608349568699E-3</v>
      </c>
      <c r="E224">
        <v>4.9005793710000002E-3</v>
      </c>
      <c r="F224">
        <v>6.3994594269999898E-3</v>
      </c>
      <c r="G224">
        <v>3.9583439220000002E-3</v>
      </c>
      <c r="H224">
        <v>3.6761465306889901E-3</v>
      </c>
      <c r="I224">
        <v>3.94153026545E-3</v>
      </c>
      <c r="J224">
        <v>4.0697382407340003E-3</v>
      </c>
      <c r="K224">
        <v>4.2220196607470001E-3</v>
      </c>
      <c r="L224">
        <v>4.4662021613079902E-3</v>
      </c>
      <c r="M224">
        <v>4.6908674119359997E-3</v>
      </c>
      <c r="N224">
        <v>4.9265504698040004E-3</v>
      </c>
      <c r="O224">
        <v>0</v>
      </c>
      <c r="P224">
        <v>0</v>
      </c>
      <c r="Q224">
        <v>0</v>
      </c>
      <c r="R224" t="s">
        <v>45</v>
      </c>
    </row>
    <row r="225" spans="1:18" x14ac:dyDescent="0.25">
      <c r="A225" t="s">
        <v>151</v>
      </c>
      <c r="B225" t="s">
        <v>57</v>
      </c>
      <c r="C225" t="s">
        <v>29</v>
      </c>
      <c r="D225">
        <v>7.1820808958729899E-3</v>
      </c>
      <c r="E225">
        <v>9.0299968686149996E-3</v>
      </c>
      <c r="F225">
        <v>5.0679415614200002E-3</v>
      </c>
      <c r="G225">
        <v>4.6582768284509999E-3</v>
      </c>
      <c r="H225">
        <v>4.1958158174049999E-3</v>
      </c>
      <c r="I225">
        <v>4.0986395120550002E-3</v>
      </c>
      <c r="J225">
        <v>3.7980477582920001E-3</v>
      </c>
      <c r="K225">
        <v>3.77251133570599E-3</v>
      </c>
      <c r="L225">
        <v>3.7644599932659898E-3</v>
      </c>
      <c r="M225">
        <v>3.9621692063039997E-3</v>
      </c>
      <c r="N225">
        <v>4.1519259455619897E-3</v>
      </c>
      <c r="O225">
        <v>0</v>
      </c>
      <c r="P225">
        <v>0</v>
      </c>
      <c r="Q225">
        <v>0</v>
      </c>
      <c r="R225" t="s">
        <v>45</v>
      </c>
    </row>
    <row r="226" spans="1:18" x14ac:dyDescent="0.25">
      <c r="A226" t="s">
        <v>151</v>
      </c>
      <c r="B226" t="s">
        <v>57</v>
      </c>
      <c r="C226" t="s">
        <v>31</v>
      </c>
      <c r="D226">
        <v>0.25164498368162003</v>
      </c>
      <c r="E226">
        <v>0.15715325728707999</v>
      </c>
      <c r="F226">
        <v>0.1034956627974</v>
      </c>
      <c r="G226">
        <v>9.5474223189409901E-2</v>
      </c>
      <c r="H226">
        <v>8.0958224520765898E-2</v>
      </c>
      <c r="I226">
        <v>7.4973497694135999E-2</v>
      </c>
      <c r="J226">
        <v>6.7294085038463999E-2</v>
      </c>
      <c r="K226">
        <v>6.7082531630012904E-2</v>
      </c>
      <c r="L226">
        <v>6.8048231398247894E-2</v>
      </c>
      <c r="M226">
        <v>7.0501172643822996E-2</v>
      </c>
      <c r="N226">
        <v>7.2097385393028901E-2</v>
      </c>
      <c r="O226">
        <v>0</v>
      </c>
      <c r="P226">
        <v>0</v>
      </c>
      <c r="Q226">
        <v>0</v>
      </c>
      <c r="R226" t="s">
        <v>45</v>
      </c>
    </row>
    <row r="227" spans="1:18" x14ac:dyDescent="0.25">
      <c r="A227" t="s">
        <v>151</v>
      </c>
      <c r="B227" t="s">
        <v>57</v>
      </c>
      <c r="C227" t="s">
        <v>32</v>
      </c>
      <c r="D227">
        <v>0.30446382897300001</v>
      </c>
      <c r="E227">
        <v>0.26947458213600001</v>
      </c>
      <c r="F227">
        <v>0.1960590420495</v>
      </c>
      <c r="G227">
        <v>0.15466688077599999</v>
      </c>
      <c r="H227">
        <v>0.11305692224944</v>
      </c>
      <c r="I227">
        <v>0.101824427564659</v>
      </c>
      <c r="J227">
        <v>8.8219317488745896E-2</v>
      </c>
      <c r="K227">
        <v>8.0273544152409004E-2</v>
      </c>
      <c r="L227">
        <v>7.8572211666440905E-2</v>
      </c>
      <c r="M227">
        <v>7.9977986984717003E-2</v>
      </c>
      <c r="N227">
        <v>8.1369643471607897E-2</v>
      </c>
      <c r="O227">
        <v>0</v>
      </c>
      <c r="P227">
        <v>0</v>
      </c>
      <c r="Q227">
        <v>0</v>
      </c>
      <c r="R227" t="s">
        <v>45</v>
      </c>
    </row>
    <row r="228" spans="1:18" x14ac:dyDescent="0.25">
      <c r="A228" t="s">
        <v>151</v>
      </c>
      <c r="B228" t="s">
        <v>57</v>
      </c>
      <c r="C228" t="s">
        <v>34</v>
      </c>
      <c r="D228">
        <v>9.7355723810399995E-3</v>
      </c>
      <c r="E228">
        <v>8.6813061852999904E-3</v>
      </c>
      <c r="F228">
        <v>7.0090622453999997E-3</v>
      </c>
      <c r="G228">
        <v>6.4660443845099896E-3</v>
      </c>
      <c r="H228">
        <v>5.9294871368259904E-3</v>
      </c>
      <c r="I228">
        <v>5.5725814725559996E-3</v>
      </c>
      <c r="J228">
        <v>5.1092110428029901E-3</v>
      </c>
      <c r="K228">
        <v>4.5462032254299902E-3</v>
      </c>
      <c r="L228">
        <v>4.0597331635819998E-3</v>
      </c>
      <c r="M228">
        <v>4.0181280147789898E-3</v>
      </c>
      <c r="N228">
        <v>4.0013396878590003E-3</v>
      </c>
      <c r="O228">
        <v>0</v>
      </c>
      <c r="P228">
        <v>0</v>
      </c>
      <c r="Q228">
        <v>0</v>
      </c>
      <c r="R228" t="s">
        <v>45</v>
      </c>
    </row>
    <row r="229" spans="1:18" x14ac:dyDescent="0.25">
      <c r="A229" t="s">
        <v>151</v>
      </c>
      <c r="B229" t="s">
        <v>57</v>
      </c>
      <c r="C229" t="s">
        <v>36</v>
      </c>
      <c r="D229">
        <v>3.3531002603679999E-2</v>
      </c>
      <c r="E229">
        <v>4.4595621010099999E-2</v>
      </c>
      <c r="F229">
        <v>5.3934645583739997E-2</v>
      </c>
      <c r="G229">
        <v>4.8774361354240001E-2</v>
      </c>
      <c r="H229">
        <v>4.1741386525833903E-2</v>
      </c>
      <c r="I229">
        <v>4.0406133653479899E-2</v>
      </c>
      <c r="J229">
        <v>3.7891367024588E-2</v>
      </c>
      <c r="K229">
        <v>3.9084248194720998E-2</v>
      </c>
      <c r="L229">
        <v>4.0501282814345001E-2</v>
      </c>
      <c r="M229">
        <v>4.2677863883699901E-2</v>
      </c>
      <c r="N229">
        <v>4.4921975057868997E-2</v>
      </c>
      <c r="O229">
        <v>0</v>
      </c>
      <c r="P229">
        <v>0</v>
      </c>
      <c r="Q229">
        <v>0</v>
      </c>
      <c r="R229" t="s">
        <v>45</v>
      </c>
    </row>
    <row r="230" spans="1:18" x14ac:dyDescent="0.25">
      <c r="A230" t="s">
        <v>151</v>
      </c>
      <c r="B230" t="s">
        <v>57</v>
      </c>
      <c r="C230" t="s">
        <v>37</v>
      </c>
      <c r="D230">
        <v>2.651661416366E-2</v>
      </c>
      <c r="E230">
        <v>3.2649214021909997E-2</v>
      </c>
      <c r="F230">
        <v>2.6881550435960001E-2</v>
      </c>
      <c r="G230">
        <v>2.192311114997E-2</v>
      </c>
      <c r="H230">
        <v>1.86228605515639E-2</v>
      </c>
      <c r="I230">
        <v>1.7580963294363001E-2</v>
      </c>
      <c r="J230">
        <v>1.6035960163676002E-2</v>
      </c>
      <c r="K230">
        <v>1.5570871324999E-2</v>
      </c>
      <c r="L230">
        <v>1.5352601393005001E-2</v>
      </c>
      <c r="M230">
        <v>1.5886033861701999E-2</v>
      </c>
      <c r="N230">
        <v>1.6462409850869001E-2</v>
      </c>
      <c r="O230">
        <v>0</v>
      </c>
      <c r="P230">
        <v>0</v>
      </c>
      <c r="Q230">
        <v>0</v>
      </c>
      <c r="R230" t="s">
        <v>45</v>
      </c>
    </row>
    <row r="231" spans="1:18" x14ac:dyDescent="0.25">
      <c r="A231" t="s">
        <v>151</v>
      </c>
      <c r="B231" t="s">
        <v>57</v>
      </c>
      <c r="C231" t="s">
        <v>39</v>
      </c>
      <c r="D231">
        <v>0.27071595552032901</v>
      </c>
      <c r="E231">
        <v>0.20231101057989001</v>
      </c>
      <c r="F231">
        <v>0.13310804456003</v>
      </c>
      <c r="G231">
        <v>8.1253769730839906E-2</v>
      </c>
      <c r="H231">
        <v>4.5069977143197999E-2</v>
      </c>
      <c r="I231">
        <v>4.2982669996851998E-2</v>
      </c>
      <c r="J231">
        <v>3.7842095826926998E-2</v>
      </c>
      <c r="K231">
        <v>3.9644977667316901E-2</v>
      </c>
      <c r="L231">
        <v>4.1068125314852898E-2</v>
      </c>
      <c r="M231">
        <v>4.2761123272048E-2</v>
      </c>
      <c r="N231">
        <v>4.4875480040137902E-2</v>
      </c>
      <c r="O231">
        <v>0</v>
      </c>
      <c r="P231">
        <v>0</v>
      </c>
      <c r="Q231">
        <v>0</v>
      </c>
      <c r="R231" t="s">
        <v>45</v>
      </c>
    </row>
    <row r="232" spans="1:18" x14ac:dyDescent="0.25">
      <c r="A232" t="s">
        <v>151</v>
      </c>
      <c r="B232" t="s">
        <v>58</v>
      </c>
      <c r="C232" t="s">
        <v>16</v>
      </c>
      <c r="D232">
        <v>3.1959264345950002E-3</v>
      </c>
      <c r="E232">
        <v>3.43127838686E-3</v>
      </c>
      <c r="F232">
        <v>2.7641918905329998E-3</v>
      </c>
      <c r="G232">
        <v>2.2331191034039898E-3</v>
      </c>
      <c r="H232">
        <v>1.9858732065649999E-3</v>
      </c>
      <c r="I232">
        <v>1.90508679857699E-3</v>
      </c>
      <c r="J232">
        <v>1.9598314669330001E-3</v>
      </c>
      <c r="K232">
        <v>1.9520502987649901E-3</v>
      </c>
      <c r="L232">
        <v>2.0781406214099999E-3</v>
      </c>
      <c r="M232">
        <v>2.0976062004279998E-3</v>
      </c>
      <c r="N232">
        <v>2.086573198643E-3</v>
      </c>
      <c r="O232">
        <v>0</v>
      </c>
      <c r="P232">
        <v>0</v>
      </c>
      <c r="Q232">
        <v>0</v>
      </c>
      <c r="R232" t="s">
        <v>45</v>
      </c>
    </row>
    <row r="233" spans="1:18" x14ac:dyDescent="0.25">
      <c r="A233" t="s">
        <v>151</v>
      </c>
      <c r="B233" t="s">
        <v>58</v>
      </c>
      <c r="C233" t="s">
        <v>17</v>
      </c>
      <c r="D233">
        <v>2.4973749600000001E-2</v>
      </c>
      <c r="E233">
        <v>3.0467324859599999E-2</v>
      </c>
      <c r="F233">
        <v>2.6891079218500001E-2</v>
      </c>
      <c r="G233">
        <v>3.15454526155E-2</v>
      </c>
      <c r="H233">
        <v>3.2349184712290001E-2</v>
      </c>
      <c r="I233">
        <v>3.3241969140511002E-2</v>
      </c>
      <c r="J233">
        <v>3.3931385282330001E-2</v>
      </c>
      <c r="K233">
        <v>3.4483970604942002E-2</v>
      </c>
      <c r="L233">
        <v>3.5015402846627998E-2</v>
      </c>
      <c r="M233">
        <v>3.5651078338681003E-2</v>
      </c>
      <c r="N233">
        <v>3.6326251828485999E-2</v>
      </c>
      <c r="O233">
        <v>0</v>
      </c>
      <c r="P233">
        <v>0</v>
      </c>
      <c r="Q233">
        <v>0</v>
      </c>
      <c r="R233" t="s">
        <v>45</v>
      </c>
    </row>
    <row r="234" spans="1:18" x14ac:dyDescent="0.25">
      <c r="A234" t="s">
        <v>151</v>
      </c>
      <c r="B234" t="s">
        <v>58</v>
      </c>
      <c r="C234" t="s">
        <v>19</v>
      </c>
      <c r="D234">
        <v>0.56680780090131</v>
      </c>
      <c r="E234">
        <v>0.35113211206899902</v>
      </c>
      <c r="F234">
        <v>0.24190520980699901</v>
      </c>
      <c r="G234">
        <v>0.194405015062</v>
      </c>
      <c r="H234">
        <v>0.16442035388414</v>
      </c>
      <c r="I234">
        <v>0.14375972861318001</v>
      </c>
      <c r="J234">
        <v>0.11980032899727799</v>
      </c>
      <c r="K234">
        <v>0.105489921324241</v>
      </c>
      <c r="L234">
        <v>9.5904719435837005E-2</v>
      </c>
      <c r="M234">
        <v>9.5101278903108002E-2</v>
      </c>
      <c r="N234">
        <v>9.2463973340279004E-2</v>
      </c>
      <c r="O234">
        <v>0</v>
      </c>
      <c r="P234">
        <v>0</v>
      </c>
      <c r="Q234">
        <v>0</v>
      </c>
      <c r="R234" t="s">
        <v>45</v>
      </c>
    </row>
    <row r="235" spans="1:18" x14ac:dyDescent="0.25">
      <c r="A235" t="s">
        <v>151</v>
      </c>
      <c r="B235" t="s">
        <v>58</v>
      </c>
      <c r="C235" t="s">
        <v>21</v>
      </c>
      <c r="D235">
        <v>2.8241525572699899</v>
      </c>
      <c r="E235">
        <v>3.8031595639999898</v>
      </c>
      <c r="F235">
        <v>3.83658707305</v>
      </c>
      <c r="G235">
        <v>4.3792335759999999</v>
      </c>
      <c r="H235">
        <v>3.96465331194565</v>
      </c>
      <c r="I235">
        <v>3.9252105289180701</v>
      </c>
      <c r="J235">
        <v>3.5518261812711498</v>
      </c>
      <c r="K235">
        <v>3.2286846655333998</v>
      </c>
      <c r="L235">
        <v>3.0182238886264501</v>
      </c>
      <c r="M235">
        <v>3.0695362300776901</v>
      </c>
      <c r="N235">
        <v>3.11927702946562</v>
      </c>
      <c r="O235">
        <v>0</v>
      </c>
      <c r="P235">
        <v>0</v>
      </c>
      <c r="Q235">
        <v>0</v>
      </c>
      <c r="R235" t="s">
        <v>46</v>
      </c>
    </row>
    <row r="236" spans="1:18" x14ac:dyDescent="0.25">
      <c r="A236" t="s">
        <v>151</v>
      </c>
      <c r="B236" t="s">
        <v>58</v>
      </c>
      <c r="C236" t="s">
        <v>22</v>
      </c>
      <c r="D236">
        <v>0</v>
      </c>
      <c r="E236">
        <v>1.4574309000000001E-2</v>
      </c>
      <c r="F236">
        <v>2.628198E-2</v>
      </c>
      <c r="G236">
        <v>2.5582959999999998E-2</v>
      </c>
      <c r="H236">
        <v>2.6953531999999999E-2</v>
      </c>
      <c r="I236">
        <v>2.8990997000000001E-2</v>
      </c>
      <c r="J236">
        <v>2.9614333999999898E-2</v>
      </c>
      <c r="K236">
        <v>2.9839227999999999E-2</v>
      </c>
      <c r="L236">
        <v>2.9707531999999998E-2</v>
      </c>
      <c r="M236">
        <v>2.4718436E-2</v>
      </c>
      <c r="N236">
        <v>2.5350810200000001E-2</v>
      </c>
      <c r="O236">
        <v>0</v>
      </c>
      <c r="P236">
        <v>0</v>
      </c>
      <c r="Q236">
        <v>0</v>
      </c>
      <c r="R236" t="s">
        <v>45</v>
      </c>
    </row>
    <row r="237" spans="1:18" x14ac:dyDescent="0.25">
      <c r="A237" t="s">
        <v>151</v>
      </c>
      <c r="B237" t="s">
        <v>58</v>
      </c>
      <c r="C237" t="s">
        <v>23</v>
      </c>
      <c r="D237" s="2">
        <v>3.6069149999999998E-9</v>
      </c>
      <c r="E237">
        <v>8.5273660000000001E-2</v>
      </c>
      <c r="F237">
        <v>0.11801786</v>
      </c>
      <c r="G237">
        <v>0.11487912</v>
      </c>
      <c r="H237">
        <v>0.12103329</v>
      </c>
      <c r="I237">
        <v>0.13018257</v>
      </c>
      <c r="J237">
        <v>0.13298140999999999</v>
      </c>
      <c r="K237">
        <v>0.13399142</v>
      </c>
      <c r="L237">
        <v>0.13340012000000001</v>
      </c>
      <c r="M237">
        <v>0.11099687499999999</v>
      </c>
      <c r="N237">
        <v>0.113836566999999</v>
      </c>
      <c r="O237">
        <v>0</v>
      </c>
      <c r="P237">
        <v>0</v>
      </c>
      <c r="Q237">
        <v>0</v>
      </c>
      <c r="R237" t="s">
        <v>45</v>
      </c>
    </row>
    <row r="238" spans="1:18" x14ac:dyDescent="0.25">
      <c r="A238" t="s">
        <v>151</v>
      </c>
      <c r="B238" t="s">
        <v>58</v>
      </c>
      <c r="C238" t="s">
        <v>24</v>
      </c>
      <c r="D238">
        <v>0</v>
      </c>
      <c r="E238">
        <v>1.790597E-2</v>
      </c>
      <c r="F238">
        <v>2.8458239999999999E-2</v>
      </c>
      <c r="G238">
        <v>2.770131E-2</v>
      </c>
      <c r="H238">
        <v>2.9185335E-2</v>
      </c>
      <c r="I238">
        <v>3.1391557E-2</v>
      </c>
      <c r="J238">
        <v>3.2066496999999999E-2</v>
      </c>
      <c r="K238">
        <v>3.2309997999999999E-2</v>
      </c>
      <c r="L238">
        <v>3.2167390999999997E-2</v>
      </c>
      <c r="M238">
        <v>2.6765192E-2</v>
      </c>
      <c r="N238">
        <v>2.7449939E-2</v>
      </c>
      <c r="O238">
        <v>0</v>
      </c>
      <c r="P238">
        <v>0</v>
      </c>
      <c r="Q238">
        <v>0</v>
      </c>
      <c r="R238" t="s">
        <v>45</v>
      </c>
    </row>
    <row r="239" spans="1:18" x14ac:dyDescent="0.25">
      <c r="A239" t="s">
        <v>151</v>
      </c>
      <c r="B239" t="s">
        <v>58</v>
      </c>
      <c r="C239" t="s">
        <v>25</v>
      </c>
      <c r="D239" s="2">
        <v>1.8158440000000001E-8</v>
      </c>
      <c r="E239" s="2">
        <v>2.773963E-5</v>
      </c>
      <c r="F239" s="2">
        <v>2.695163E-5</v>
      </c>
      <c r="G239" s="2">
        <v>2.6234840000000001E-5</v>
      </c>
      <c r="H239" s="2">
        <v>2.7640233999999901E-5</v>
      </c>
      <c r="I239" s="2">
        <v>2.9729644000000001E-5</v>
      </c>
      <c r="J239" s="2">
        <v>3.03688579999999E-5</v>
      </c>
      <c r="K239" s="2">
        <v>3.05994699999999E-5</v>
      </c>
      <c r="L239" s="2">
        <v>3.0464394999999999E-5</v>
      </c>
      <c r="M239" s="2">
        <v>2.5348219000000001E-5</v>
      </c>
      <c r="N239" s="2">
        <v>2.5996699399999998E-5</v>
      </c>
      <c r="O239">
        <v>0</v>
      </c>
      <c r="P239">
        <v>0</v>
      </c>
      <c r="Q239">
        <v>0</v>
      </c>
      <c r="R239" t="s">
        <v>45</v>
      </c>
    </row>
    <row r="240" spans="1:18" x14ac:dyDescent="0.25">
      <c r="A240" t="s">
        <v>151</v>
      </c>
      <c r="B240" t="s">
        <v>58</v>
      </c>
      <c r="C240" t="s">
        <v>26</v>
      </c>
      <c r="D240">
        <v>0</v>
      </c>
      <c r="E240">
        <v>1.3047902E-3</v>
      </c>
      <c r="F240">
        <v>2.0757709999999902E-3</v>
      </c>
      <c r="G240">
        <v>2.0205639999999999E-3</v>
      </c>
      <c r="H240">
        <v>2.1288131999999999E-3</v>
      </c>
      <c r="I240">
        <v>2.2897361999999902E-3</v>
      </c>
      <c r="J240">
        <v>2.3389653999999998E-3</v>
      </c>
      <c r="K240">
        <v>2.3567279000000002E-3</v>
      </c>
      <c r="L240">
        <v>2.3463290999999999E-3</v>
      </c>
      <c r="M240">
        <v>1.95228554999999E-3</v>
      </c>
      <c r="N240">
        <v>2.0022295900000001E-3</v>
      </c>
      <c r="O240">
        <v>0</v>
      </c>
      <c r="P240">
        <v>0</v>
      </c>
      <c r="Q240">
        <v>0</v>
      </c>
      <c r="R240" t="s">
        <v>45</v>
      </c>
    </row>
    <row r="241" spans="1:18" x14ac:dyDescent="0.25">
      <c r="A241" t="s">
        <v>151</v>
      </c>
      <c r="B241" t="s">
        <v>58</v>
      </c>
      <c r="C241" t="s">
        <v>27</v>
      </c>
      <c r="D241">
        <v>1.127738196E-3</v>
      </c>
      <c r="E241">
        <v>1.321215479E-3</v>
      </c>
      <c r="F241" s="2">
        <v>9.7469162299999997E-4</v>
      </c>
      <c r="G241" s="2">
        <v>8.9724720099999898E-4</v>
      </c>
      <c r="H241" s="2">
        <v>7.9771186499700002E-4</v>
      </c>
      <c r="I241" s="2">
        <v>8.0728007956499897E-4</v>
      </c>
      <c r="J241" s="2">
        <v>7.60600327227E-4</v>
      </c>
      <c r="K241" s="2">
        <v>7.1015563715099903E-4</v>
      </c>
      <c r="L241" s="2">
        <v>7.0152447754700002E-4</v>
      </c>
      <c r="M241" s="2">
        <v>7.0493908114099997E-4</v>
      </c>
      <c r="N241" s="2">
        <v>7.0954109574599897E-4</v>
      </c>
      <c r="O241">
        <v>0</v>
      </c>
      <c r="P241">
        <v>0</v>
      </c>
      <c r="Q241">
        <v>0</v>
      </c>
      <c r="R241" t="s">
        <v>45</v>
      </c>
    </row>
    <row r="242" spans="1:18" x14ac:dyDescent="0.25">
      <c r="A242" t="s">
        <v>151</v>
      </c>
      <c r="B242" t="s">
        <v>58</v>
      </c>
      <c r="C242" t="s">
        <v>29</v>
      </c>
      <c r="D242">
        <v>1.11842688372E-3</v>
      </c>
      <c r="E242">
        <v>3.5792958193670002E-3</v>
      </c>
      <c r="F242">
        <v>2.598793899234E-3</v>
      </c>
      <c r="G242">
        <v>2.2276646162899998E-3</v>
      </c>
      <c r="H242">
        <v>1.721869490697E-3</v>
      </c>
      <c r="I242">
        <v>1.8219106853259899E-3</v>
      </c>
      <c r="J242">
        <v>1.83516158144599E-3</v>
      </c>
      <c r="K242">
        <v>1.8590889945179999E-3</v>
      </c>
      <c r="L242">
        <v>1.8905207534640001E-3</v>
      </c>
      <c r="M242">
        <v>1.9926796122819901E-3</v>
      </c>
      <c r="N242">
        <v>2.09468638091899E-3</v>
      </c>
      <c r="O242">
        <v>0</v>
      </c>
      <c r="P242">
        <v>0</v>
      </c>
      <c r="Q242">
        <v>0</v>
      </c>
      <c r="R242" t="s">
        <v>45</v>
      </c>
    </row>
    <row r="243" spans="1:18" x14ac:dyDescent="0.25">
      <c r="A243" t="s">
        <v>151</v>
      </c>
      <c r="B243" t="s">
        <v>58</v>
      </c>
      <c r="C243" t="s">
        <v>31</v>
      </c>
      <c r="D243">
        <v>8.9625861254227904E-2</v>
      </c>
      <c r="E243">
        <v>0.14215140464189999</v>
      </c>
      <c r="F243">
        <v>4.8102404945599898E-2</v>
      </c>
      <c r="G243">
        <v>4.1925587436799999E-2</v>
      </c>
      <c r="H243">
        <v>3.2511357019062999E-2</v>
      </c>
      <c r="I243">
        <v>3.2099211084969E-2</v>
      </c>
      <c r="J243">
        <v>3.1387437280625E-2</v>
      </c>
      <c r="K243">
        <v>3.1552262386270999E-2</v>
      </c>
      <c r="L243">
        <v>3.2281309999827999E-2</v>
      </c>
      <c r="M243">
        <v>3.3386760832718E-2</v>
      </c>
      <c r="N243">
        <v>3.4040765811018003E-2</v>
      </c>
      <c r="O243">
        <v>0</v>
      </c>
      <c r="P243">
        <v>0</v>
      </c>
      <c r="Q243">
        <v>0</v>
      </c>
      <c r="R243" t="s">
        <v>45</v>
      </c>
    </row>
    <row r="244" spans="1:18" x14ac:dyDescent="0.25">
      <c r="A244" t="s">
        <v>151</v>
      </c>
      <c r="B244" t="s">
        <v>58</v>
      </c>
      <c r="C244" t="s">
        <v>32</v>
      </c>
      <c r="D244">
        <v>8.2862822471399894E-2</v>
      </c>
      <c r="E244">
        <v>8.6219257220200005E-2</v>
      </c>
      <c r="F244">
        <v>5.8522883644837001E-2</v>
      </c>
      <c r="G244">
        <v>5.1543634900400002E-2</v>
      </c>
      <c r="H244">
        <v>4.0630627058429999E-2</v>
      </c>
      <c r="I244">
        <v>3.6092667674551999E-2</v>
      </c>
      <c r="J244">
        <v>3.1748074611334998E-2</v>
      </c>
      <c r="K244">
        <v>2.7810866610475899E-2</v>
      </c>
      <c r="L244">
        <v>2.7210375440442001E-2</v>
      </c>
      <c r="M244">
        <v>2.7784774707884999E-2</v>
      </c>
      <c r="N244">
        <v>2.8168108246896001E-2</v>
      </c>
      <c r="O244">
        <v>0</v>
      </c>
      <c r="P244">
        <v>0</v>
      </c>
      <c r="Q244">
        <v>0</v>
      </c>
      <c r="R244" t="s">
        <v>45</v>
      </c>
    </row>
    <row r="245" spans="1:18" x14ac:dyDescent="0.25">
      <c r="A245" t="s">
        <v>151</v>
      </c>
      <c r="B245" t="s">
        <v>58</v>
      </c>
      <c r="C245" t="s">
        <v>34</v>
      </c>
      <c r="D245">
        <v>7.8629297196379996E-3</v>
      </c>
      <c r="E245">
        <v>6.4118189580799996E-3</v>
      </c>
      <c r="F245">
        <v>4.8164550256799997E-3</v>
      </c>
      <c r="G245">
        <v>2.3907923151999899E-3</v>
      </c>
      <c r="H245">
        <v>2.1867594529860002E-3</v>
      </c>
      <c r="I245">
        <v>2.0848038593839998E-3</v>
      </c>
      <c r="J245">
        <v>1.95092178498599E-3</v>
      </c>
      <c r="K245">
        <v>1.7890366533879899E-3</v>
      </c>
      <c r="L245">
        <v>1.6769996469279901E-3</v>
      </c>
      <c r="M245">
        <v>1.6487404767249901E-3</v>
      </c>
      <c r="N245">
        <v>1.6065246394789999E-3</v>
      </c>
      <c r="O245">
        <v>0</v>
      </c>
      <c r="P245">
        <v>0</v>
      </c>
      <c r="Q245">
        <v>0</v>
      </c>
      <c r="R245" t="s">
        <v>45</v>
      </c>
    </row>
    <row r="246" spans="1:18" x14ac:dyDescent="0.25">
      <c r="A246" t="s">
        <v>151</v>
      </c>
      <c r="B246" t="s">
        <v>58</v>
      </c>
      <c r="C246" t="s">
        <v>36</v>
      </c>
      <c r="D246">
        <v>2.5390868289156002E-2</v>
      </c>
      <c r="E246">
        <v>2.2644116579889999E-2</v>
      </c>
      <c r="F246">
        <v>2.69832011294899E-2</v>
      </c>
      <c r="G246">
        <v>2.6851068964710002E-2</v>
      </c>
      <c r="H246">
        <v>2.0143218946356001E-2</v>
      </c>
      <c r="I246">
        <v>2.18625403420309E-2</v>
      </c>
      <c r="J246">
        <v>2.3186310819311998E-2</v>
      </c>
      <c r="K246">
        <v>2.43525559240379E-2</v>
      </c>
      <c r="L246">
        <v>2.5639718451842E-2</v>
      </c>
      <c r="M246">
        <v>2.6985377532062999E-2</v>
      </c>
      <c r="N246">
        <v>2.8314784081596999E-2</v>
      </c>
      <c r="O246">
        <v>0</v>
      </c>
      <c r="P246">
        <v>0</v>
      </c>
      <c r="Q246">
        <v>0</v>
      </c>
      <c r="R246" t="s">
        <v>45</v>
      </c>
    </row>
    <row r="247" spans="1:18" x14ac:dyDescent="0.25">
      <c r="A247" t="s">
        <v>151</v>
      </c>
      <c r="B247" t="s">
        <v>58</v>
      </c>
      <c r="C247" t="s">
        <v>37</v>
      </c>
      <c r="D247">
        <v>1.99011413808419E-2</v>
      </c>
      <c r="E247">
        <v>1.6878521640040001E-2</v>
      </c>
      <c r="F247">
        <v>1.411206033605E-2</v>
      </c>
      <c r="G247">
        <v>9.3004123214100003E-3</v>
      </c>
      <c r="H247">
        <v>7.6927365850549996E-3</v>
      </c>
      <c r="I247">
        <v>7.767878491395E-3</v>
      </c>
      <c r="J247">
        <v>7.7489106914829997E-3</v>
      </c>
      <c r="K247">
        <v>7.6746287483629898E-3</v>
      </c>
      <c r="L247">
        <v>7.7488968549499996E-3</v>
      </c>
      <c r="M247">
        <v>7.9536103896929999E-3</v>
      </c>
      <c r="N247">
        <v>8.0941408405240008E-3</v>
      </c>
      <c r="O247">
        <v>0</v>
      </c>
      <c r="P247">
        <v>0</v>
      </c>
      <c r="Q247">
        <v>0</v>
      </c>
      <c r="R247" t="s">
        <v>45</v>
      </c>
    </row>
    <row r="248" spans="1:18" x14ac:dyDescent="0.25">
      <c r="A248" t="s">
        <v>151</v>
      </c>
      <c r="B248" t="s">
        <v>58</v>
      </c>
      <c r="C248" t="s">
        <v>39</v>
      </c>
      <c r="D248">
        <v>3.6660357799679903E-2</v>
      </c>
      <c r="E248">
        <v>2.1634042375559E-2</v>
      </c>
      <c r="F248">
        <v>1.21065486041199E-2</v>
      </c>
      <c r="G248">
        <v>5.1404109230570004E-3</v>
      </c>
      <c r="H248">
        <v>4.4682619807389998E-3</v>
      </c>
      <c r="I248">
        <v>4.7311888576220002E-3</v>
      </c>
      <c r="J248">
        <v>4.9361937734939999E-3</v>
      </c>
      <c r="K248">
        <v>5.0319288155340003E-3</v>
      </c>
      <c r="L248">
        <v>5.19111039412399E-3</v>
      </c>
      <c r="M248">
        <v>5.408204492733E-3</v>
      </c>
      <c r="N248">
        <v>5.5682094491480002E-3</v>
      </c>
      <c r="O248">
        <v>0</v>
      </c>
      <c r="P248">
        <v>0</v>
      </c>
      <c r="Q248">
        <v>0</v>
      </c>
      <c r="R248" t="s">
        <v>45</v>
      </c>
    </row>
    <row r="249" spans="1:18" x14ac:dyDescent="0.25">
      <c r="A249" t="s">
        <v>151</v>
      </c>
      <c r="B249" t="s">
        <v>59</v>
      </c>
      <c r="C249" t="s">
        <v>16</v>
      </c>
      <c r="D249">
        <v>1.6076257185989901E-2</v>
      </c>
      <c r="E249">
        <v>1.0839793007199901E-2</v>
      </c>
      <c r="F249">
        <v>8.6885102552999999E-3</v>
      </c>
      <c r="G249">
        <v>7.03311019807E-3</v>
      </c>
      <c r="H249">
        <v>5.8882505520550001E-3</v>
      </c>
      <c r="I249">
        <v>5.6824930433140002E-3</v>
      </c>
      <c r="J249">
        <v>6.30075492382399E-3</v>
      </c>
      <c r="K249">
        <v>6.5188665893079999E-3</v>
      </c>
      <c r="L249">
        <v>7.4204813158699999E-3</v>
      </c>
      <c r="M249">
        <v>7.7374773271329999E-3</v>
      </c>
      <c r="N249">
        <v>8.0589367046319995E-3</v>
      </c>
      <c r="O249">
        <v>0</v>
      </c>
      <c r="P249">
        <v>0</v>
      </c>
      <c r="Q249">
        <v>0</v>
      </c>
      <c r="R249" t="s">
        <v>45</v>
      </c>
    </row>
    <row r="250" spans="1:18" x14ac:dyDescent="0.25">
      <c r="A250" t="s">
        <v>151</v>
      </c>
      <c r="B250" t="s">
        <v>59</v>
      </c>
      <c r="C250" t="s">
        <v>17</v>
      </c>
      <c r="D250">
        <v>0.51188774634500001</v>
      </c>
      <c r="E250">
        <v>0.29689059219899999</v>
      </c>
      <c r="F250">
        <v>0.25661014478069999</v>
      </c>
      <c r="G250">
        <v>0.23192534245980001</v>
      </c>
      <c r="H250">
        <v>0.23797242301488999</v>
      </c>
      <c r="I250">
        <v>0.24427991671762</v>
      </c>
      <c r="J250">
        <v>0.24896112433607001</v>
      </c>
      <c r="K250">
        <v>0.25262667934740102</v>
      </c>
      <c r="L250">
        <v>0.25624545085001899</v>
      </c>
      <c r="M250">
        <v>0.26122475560131903</v>
      </c>
      <c r="N250">
        <v>0.26662924364891399</v>
      </c>
      <c r="O250">
        <v>0</v>
      </c>
      <c r="P250">
        <v>0</v>
      </c>
      <c r="Q250">
        <v>0</v>
      </c>
      <c r="R250" t="s">
        <v>45</v>
      </c>
    </row>
    <row r="251" spans="1:18" x14ac:dyDescent="0.25">
      <c r="A251" t="s">
        <v>151</v>
      </c>
      <c r="B251" t="s">
        <v>59</v>
      </c>
      <c r="C251" t="s">
        <v>19</v>
      </c>
      <c r="D251">
        <v>5.2966776400841002</v>
      </c>
      <c r="E251">
        <v>2.5027952732546002</v>
      </c>
      <c r="F251">
        <v>1.5505543725269999</v>
      </c>
      <c r="G251">
        <v>1.2730895040521999</v>
      </c>
      <c r="H251">
        <v>1.0749225895071</v>
      </c>
      <c r="I251">
        <v>0.93230424457737004</v>
      </c>
      <c r="J251">
        <v>0.76618802098738903</v>
      </c>
      <c r="K251">
        <v>0.66433569386014002</v>
      </c>
      <c r="L251">
        <v>0.59166111248725295</v>
      </c>
      <c r="M251">
        <v>0.58599725060798402</v>
      </c>
      <c r="N251">
        <v>0.56717569377604304</v>
      </c>
      <c r="O251">
        <v>0</v>
      </c>
      <c r="P251">
        <v>0</v>
      </c>
      <c r="Q251">
        <v>0</v>
      </c>
      <c r="R251" t="s">
        <v>45</v>
      </c>
    </row>
    <row r="252" spans="1:18" x14ac:dyDescent="0.25">
      <c r="A252" t="s">
        <v>151</v>
      </c>
      <c r="B252" t="s">
        <v>59</v>
      </c>
      <c r="C252" t="s">
        <v>21</v>
      </c>
      <c r="D252">
        <v>53.174653401999997</v>
      </c>
      <c r="E252">
        <v>65.666623016999907</v>
      </c>
      <c r="F252">
        <v>61.025784870999999</v>
      </c>
      <c r="G252">
        <v>55.207698624999999</v>
      </c>
      <c r="H252">
        <v>41.428188543814699</v>
      </c>
      <c r="I252">
        <v>39.649224080466098</v>
      </c>
      <c r="J252">
        <v>34.623902198864997</v>
      </c>
      <c r="K252">
        <v>31.839077153861499</v>
      </c>
      <c r="L252">
        <v>28.652943954724599</v>
      </c>
      <c r="M252">
        <v>28.9128571436502</v>
      </c>
      <c r="N252">
        <v>27.9388230616924</v>
      </c>
      <c r="O252">
        <v>0</v>
      </c>
      <c r="P252">
        <v>0</v>
      </c>
      <c r="Q252">
        <v>0</v>
      </c>
      <c r="R252" t="s">
        <v>46</v>
      </c>
    </row>
    <row r="253" spans="1:18" x14ac:dyDescent="0.25">
      <c r="A253" t="s">
        <v>151</v>
      </c>
      <c r="B253" t="s">
        <v>59</v>
      </c>
      <c r="C253" t="s">
        <v>22</v>
      </c>
      <c r="D253">
        <v>0</v>
      </c>
      <c r="E253">
        <v>0.14082339999999999</v>
      </c>
      <c r="F253">
        <v>0.18727389999999999</v>
      </c>
      <c r="G253">
        <v>0.2318626</v>
      </c>
      <c r="H253">
        <v>0.24172553999999999</v>
      </c>
      <c r="I253">
        <v>0.25831517999999998</v>
      </c>
      <c r="J253">
        <v>0.25933634999999999</v>
      </c>
      <c r="K253">
        <v>0.25806398000000003</v>
      </c>
      <c r="L253">
        <v>0.25435206999999999</v>
      </c>
      <c r="M253">
        <v>0.20944521999999899</v>
      </c>
      <c r="N253">
        <v>0.212642319999999</v>
      </c>
      <c r="O253">
        <v>0</v>
      </c>
      <c r="P253">
        <v>0</v>
      </c>
      <c r="Q253">
        <v>0</v>
      </c>
      <c r="R253" t="s">
        <v>45</v>
      </c>
    </row>
    <row r="254" spans="1:18" x14ac:dyDescent="0.25">
      <c r="A254" t="s">
        <v>151</v>
      </c>
      <c r="B254" t="s">
        <v>59</v>
      </c>
      <c r="C254" t="s">
        <v>23</v>
      </c>
      <c r="D254" s="2">
        <v>4.4466319999999999E-8</v>
      </c>
      <c r="E254">
        <v>0.82395110000000005</v>
      </c>
      <c r="F254">
        <v>0.84094380000000002</v>
      </c>
      <c r="G254">
        <v>1.0411659</v>
      </c>
      <c r="H254">
        <v>1.0854554000000001</v>
      </c>
      <c r="I254">
        <v>1.1599493999999999</v>
      </c>
      <c r="J254">
        <v>1.1645348</v>
      </c>
      <c r="K254">
        <v>1.1588229999999999</v>
      </c>
      <c r="L254">
        <v>1.1421539999999999</v>
      </c>
      <c r="M254">
        <v>0.94050323000000002</v>
      </c>
      <c r="N254">
        <v>0.95486031999999899</v>
      </c>
      <c r="O254">
        <v>0</v>
      </c>
      <c r="P254">
        <v>0</v>
      </c>
      <c r="Q254">
        <v>0</v>
      </c>
      <c r="R254" t="s">
        <v>45</v>
      </c>
    </row>
    <row r="255" spans="1:18" x14ac:dyDescent="0.25">
      <c r="A255" t="s">
        <v>151</v>
      </c>
      <c r="B255" t="s">
        <v>59</v>
      </c>
      <c r="C255" t="s">
        <v>24</v>
      </c>
      <c r="D255">
        <v>0</v>
      </c>
      <c r="E255">
        <v>0.17301549999999999</v>
      </c>
      <c r="F255">
        <v>0.20278070000000001</v>
      </c>
      <c r="G255">
        <v>0.25106139999999999</v>
      </c>
      <c r="H255">
        <v>0.26174076000000002</v>
      </c>
      <c r="I255">
        <v>0.27970419000000002</v>
      </c>
      <c r="J255">
        <v>0.28081012999999999</v>
      </c>
      <c r="K255">
        <v>0.27943216999999998</v>
      </c>
      <c r="L255">
        <v>0.27541319999999903</v>
      </c>
      <c r="M255">
        <v>0.22678777999999999</v>
      </c>
      <c r="N255">
        <v>0.230249909999999</v>
      </c>
      <c r="O255">
        <v>0</v>
      </c>
      <c r="P255">
        <v>0</v>
      </c>
      <c r="Q255">
        <v>0</v>
      </c>
      <c r="R255" t="s">
        <v>45</v>
      </c>
    </row>
    <row r="256" spans="1:18" x14ac:dyDescent="0.25">
      <c r="A256" t="s">
        <v>151</v>
      </c>
      <c r="B256" t="s">
        <v>59</v>
      </c>
      <c r="C256" t="s">
        <v>25</v>
      </c>
      <c r="D256" s="2">
        <v>2.23858799999999E-7</v>
      </c>
      <c r="E256" s="2">
        <v>2.6803249999999998E-4</v>
      </c>
      <c r="F256" s="2">
        <v>1.920452E-4</v>
      </c>
      <c r="G256" s="2">
        <v>2.3777E-4</v>
      </c>
      <c r="H256" s="2">
        <v>2.478844E-4</v>
      </c>
      <c r="I256" s="2">
        <v>2.6489626000000002E-4</v>
      </c>
      <c r="J256" s="2">
        <v>2.6594348000000002E-4</v>
      </c>
      <c r="K256" s="2">
        <v>2.6463882000000001E-4</v>
      </c>
      <c r="L256" s="2">
        <v>2.6083231999999998E-4</v>
      </c>
      <c r="M256" s="2">
        <v>2.1478145999999999E-4</v>
      </c>
      <c r="N256" s="2">
        <v>2.1806022E-4</v>
      </c>
      <c r="O256">
        <v>0</v>
      </c>
      <c r="P256">
        <v>0</v>
      </c>
      <c r="Q256">
        <v>0</v>
      </c>
      <c r="R256" t="s">
        <v>45</v>
      </c>
    </row>
    <row r="257" spans="1:18" x14ac:dyDescent="0.25">
      <c r="A257" t="s">
        <v>151</v>
      </c>
      <c r="B257" t="s">
        <v>59</v>
      </c>
      <c r="C257" t="s">
        <v>26</v>
      </c>
      <c r="D257">
        <v>0</v>
      </c>
      <c r="E257">
        <v>1.2607452E-2</v>
      </c>
      <c r="F257">
        <v>1.479106E-2</v>
      </c>
      <c r="G257">
        <v>1.8312709999999999E-2</v>
      </c>
      <c r="H257">
        <v>1.9091680999999999E-2</v>
      </c>
      <c r="I257">
        <v>2.0401954999999999E-2</v>
      </c>
      <c r="J257">
        <v>2.0482601999999999E-2</v>
      </c>
      <c r="K257">
        <v>2.0382122999999999E-2</v>
      </c>
      <c r="L257">
        <v>2.0088952E-2</v>
      </c>
      <c r="M257">
        <v>1.6542175999999999E-2</v>
      </c>
      <c r="N257">
        <v>1.6794700999999999E-2</v>
      </c>
      <c r="O257">
        <v>0</v>
      </c>
      <c r="P257">
        <v>0</v>
      </c>
      <c r="Q257">
        <v>0</v>
      </c>
      <c r="R257" t="s">
        <v>45</v>
      </c>
    </row>
    <row r="258" spans="1:18" x14ac:dyDescent="0.25">
      <c r="A258" t="s">
        <v>151</v>
      </c>
      <c r="B258" t="s">
        <v>59</v>
      </c>
      <c r="C258" t="s">
        <v>27</v>
      </c>
      <c r="D258">
        <v>1.05609576572E-2</v>
      </c>
      <c r="E258">
        <v>1.16349900299E-2</v>
      </c>
      <c r="F258">
        <v>1.0305730499E-2</v>
      </c>
      <c r="G258">
        <v>4.6472439508000001E-3</v>
      </c>
      <c r="H258">
        <v>4.3299552751369904E-3</v>
      </c>
      <c r="I258">
        <v>4.4412132313989897E-3</v>
      </c>
      <c r="J258">
        <v>4.2057299239179899E-3</v>
      </c>
      <c r="K258">
        <v>3.978175660287E-3</v>
      </c>
      <c r="L258">
        <v>3.9837499666819896E-3</v>
      </c>
      <c r="M258">
        <v>4.0200482164649996E-3</v>
      </c>
      <c r="N258">
        <v>4.1044873413119999E-3</v>
      </c>
      <c r="O258">
        <v>0</v>
      </c>
      <c r="P258">
        <v>0</v>
      </c>
      <c r="Q258">
        <v>0</v>
      </c>
      <c r="R258" t="s">
        <v>45</v>
      </c>
    </row>
    <row r="259" spans="1:18" x14ac:dyDescent="0.25">
      <c r="A259" t="s">
        <v>151</v>
      </c>
      <c r="B259" t="s">
        <v>59</v>
      </c>
      <c r="C259" t="s">
        <v>29</v>
      </c>
      <c r="D259">
        <v>1.8684702699596999E-2</v>
      </c>
      <c r="E259">
        <v>8.1451573253319993E-3</v>
      </c>
      <c r="F259">
        <v>1.13800214149E-2</v>
      </c>
      <c r="G259">
        <v>1.04928937066999E-2</v>
      </c>
      <c r="H259">
        <v>9.5824423037099999E-3</v>
      </c>
      <c r="I259">
        <v>9.3245055682879899E-3</v>
      </c>
      <c r="J259">
        <v>8.5502954309660002E-3</v>
      </c>
      <c r="K259">
        <v>7.8613276677789896E-3</v>
      </c>
      <c r="L259">
        <v>7.26759095629199E-3</v>
      </c>
      <c r="M259">
        <v>7.5956275039419903E-3</v>
      </c>
      <c r="N259">
        <v>7.9949687319949992E-3</v>
      </c>
      <c r="O259">
        <v>0</v>
      </c>
      <c r="P259">
        <v>0</v>
      </c>
      <c r="Q259">
        <v>0</v>
      </c>
      <c r="R259" t="s">
        <v>45</v>
      </c>
    </row>
    <row r="260" spans="1:18" x14ac:dyDescent="0.25">
      <c r="A260" t="s">
        <v>151</v>
      </c>
      <c r="B260" t="s">
        <v>59</v>
      </c>
      <c r="C260" t="s">
        <v>31</v>
      </c>
      <c r="D260">
        <v>0.78155385844629999</v>
      </c>
      <c r="E260">
        <v>0.48111582301849998</v>
      </c>
      <c r="F260">
        <v>0.30196402124389998</v>
      </c>
      <c r="G260">
        <v>0.2411707513436</v>
      </c>
      <c r="H260">
        <v>0.18496349278483001</v>
      </c>
      <c r="I260">
        <v>0.18196560040648899</v>
      </c>
      <c r="J260">
        <v>0.17565600415714699</v>
      </c>
      <c r="K260">
        <v>0.174087269474269</v>
      </c>
      <c r="L260">
        <v>0.175561771288092</v>
      </c>
      <c r="M260">
        <v>0.181169219638911</v>
      </c>
      <c r="N260">
        <v>0.18424885510890099</v>
      </c>
      <c r="O260">
        <v>0</v>
      </c>
      <c r="P260">
        <v>0</v>
      </c>
      <c r="Q260">
        <v>0</v>
      </c>
      <c r="R260" t="s">
        <v>45</v>
      </c>
    </row>
    <row r="261" spans="1:18" x14ac:dyDescent="0.25">
      <c r="A261" t="s">
        <v>151</v>
      </c>
      <c r="B261" t="s">
        <v>59</v>
      </c>
      <c r="C261" t="s">
        <v>32</v>
      </c>
      <c r="D261">
        <v>0.923611177067999</v>
      </c>
      <c r="E261">
        <v>0.70594608056799901</v>
      </c>
      <c r="F261">
        <v>0.47659680380999903</v>
      </c>
      <c r="G261">
        <v>0.37095195926199998</v>
      </c>
      <c r="H261">
        <v>0.29075740069636002</v>
      </c>
      <c r="I261">
        <v>0.26715493938824603</v>
      </c>
      <c r="J261">
        <v>0.23769031789537101</v>
      </c>
      <c r="K261">
        <v>0.213276799297454</v>
      </c>
      <c r="L261">
        <v>0.207675643743434</v>
      </c>
      <c r="M261">
        <v>0.21276195538381601</v>
      </c>
      <c r="N261">
        <v>0.214981727988038</v>
      </c>
      <c r="O261">
        <v>0</v>
      </c>
      <c r="P261">
        <v>0</v>
      </c>
      <c r="Q261">
        <v>0</v>
      </c>
      <c r="R261" t="s">
        <v>45</v>
      </c>
    </row>
    <row r="262" spans="1:18" x14ac:dyDescent="0.25">
      <c r="A262" t="s">
        <v>151</v>
      </c>
      <c r="B262" t="s">
        <v>59</v>
      </c>
      <c r="C262" t="s">
        <v>34</v>
      </c>
      <c r="D262">
        <v>2.2562422461320002E-2</v>
      </c>
      <c r="E262">
        <v>1.3732086281799999E-2</v>
      </c>
      <c r="F262">
        <v>1.5364393689399999E-2</v>
      </c>
      <c r="G262">
        <v>1.50894129382E-2</v>
      </c>
      <c r="H262">
        <v>1.4186779716091001E-2</v>
      </c>
      <c r="I262">
        <v>1.3474023037896901E-2</v>
      </c>
      <c r="J262">
        <v>1.2571022814076E-2</v>
      </c>
      <c r="K262">
        <v>1.1474012281772999E-2</v>
      </c>
      <c r="L262">
        <v>1.0604799409359E-2</v>
      </c>
      <c r="M262">
        <v>1.06467925113529E-2</v>
      </c>
      <c r="N262">
        <v>1.08059461662429E-2</v>
      </c>
      <c r="O262">
        <v>0</v>
      </c>
      <c r="P262">
        <v>0</v>
      </c>
      <c r="Q262">
        <v>0</v>
      </c>
      <c r="R262" t="s">
        <v>45</v>
      </c>
    </row>
    <row r="263" spans="1:18" x14ac:dyDescent="0.25">
      <c r="A263" t="s">
        <v>151</v>
      </c>
      <c r="B263" t="s">
        <v>59</v>
      </c>
      <c r="C263" t="s">
        <v>36</v>
      </c>
      <c r="D263">
        <v>0.15456418214779999</v>
      </c>
      <c r="E263">
        <v>9.8355699648099898E-2</v>
      </c>
      <c r="F263">
        <v>0.195530170200889</v>
      </c>
      <c r="G263">
        <v>0.18933272019399999</v>
      </c>
      <c r="H263">
        <v>0.13596094420595201</v>
      </c>
      <c r="I263">
        <v>0.148742345186201</v>
      </c>
      <c r="J263">
        <v>0.15748048991928501</v>
      </c>
      <c r="K263">
        <v>0.16534573241707901</v>
      </c>
      <c r="L263">
        <v>0.17385626041213101</v>
      </c>
      <c r="M263">
        <v>0.18359179904924899</v>
      </c>
      <c r="N263">
        <v>0.19441102939448501</v>
      </c>
      <c r="O263">
        <v>0</v>
      </c>
      <c r="P263">
        <v>0</v>
      </c>
      <c r="Q263">
        <v>0</v>
      </c>
      <c r="R263" t="s">
        <v>45</v>
      </c>
    </row>
    <row r="264" spans="1:18" x14ac:dyDescent="0.25">
      <c r="A264" t="s">
        <v>151</v>
      </c>
      <c r="B264" t="s">
        <v>59</v>
      </c>
      <c r="C264" t="s">
        <v>37</v>
      </c>
      <c r="D264">
        <v>0.107983618601299</v>
      </c>
      <c r="E264">
        <v>6.4408824007299997E-2</v>
      </c>
      <c r="F264">
        <v>6.5741334267979998E-2</v>
      </c>
      <c r="G264">
        <v>6.1600032819099898E-2</v>
      </c>
      <c r="H264">
        <v>4.7060919365512002E-2</v>
      </c>
      <c r="I264">
        <v>4.7982085607410997E-2</v>
      </c>
      <c r="J264">
        <v>4.7807085770114902E-2</v>
      </c>
      <c r="K264">
        <v>4.7553342403015897E-2</v>
      </c>
      <c r="L264">
        <v>4.7972767310091001E-2</v>
      </c>
      <c r="M264">
        <v>5.0012301644223003E-2</v>
      </c>
      <c r="N264">
        <v>5.2358453125398899E-2</v>
      </c>
      <c r="O264">
        <v>0</v>
      </c>
      <c r="P264">
        <v>0</v>
      </c>
      <c r="Q264">
        <v>0</v>
      </c>
      <c r="R264" t="s">
        <v>45</v>
      </c>
    </row>
    <row r="265" spans="1:18" x14ac:dyDescent="0.25">
      <c r="A265" t="s">
        <v>151</v>
      </c>
      <c r="B265" t="s">
        <v>59</v>
      </c>
      <c r="C265" t="s">
        <v>39</v>
      </c>
      <c r="D265">
        <v>1.0700132018293</v>
      </c>
      <c r="E265">
        <v>0.43520126173447998</v>
      </c>
      <c r="F265">
        <v>0.30069590930642998</v>
      </c>
      <c r="G265">
        <v>0.15649217931986001</v>
      </c>
      <c r="H265">
        <v>7.3959689358609998E-2</v>
      </c>
      <c r="I265">
        <v>7.180516134579E-2</v>
      </c>
      <c r="J265">
        <v>6.6788457454031905E-2</v>
      </c>
      <c r="K265">
        <v>6.8166722592508999E-2</v>
      </c>
      <c r="L265">
        <v>6.8698216940898005E-2</v>
      </c>
      <c r="M265">
        <v>7.1624205626993898E-2</v>
      </c>
      <c r="N265">
        <v>7.0259269988235007E-2</v>
      </c>
      <c r="O265">
        <v>0</v>
      </c>
      <c r="P265">
        <v>0</v>
      </c>
      <c r="Q265">
        <v>0</v>
      </c>
      <c r="R265" t="s">
        <v>45</v>
      </c>
    </row>
    <row r="266" spans="1:18" x14ac:dyDescent="0.25">
      <c r="A266" t="s">
        <v>151</v>
      </c>
      <c r="B266" t="s">
        <v>60</v>
      </c>
      <c r="C266" t="s">
        <v>16</v>
      </c>
      <c r="D266">
        <v>1.15902232861E-2</v>
      </c>
      <c r="E266">
        <v>9.4763301538599992E-3</v>
      </c>
      <c r="F266">
        <v>6.55270679793E-3</v>
      </c>
      <c r="G266">
        <v>5.3526201533800003E-3</v>
      </c>
      <c r="H266">
        <v>4.3575054741550002E-3</v>
      </c>
      <c r="I266">
        <v>4.2890168169179904E-3</v>
      </c>
      <c r="J266">
        <v>5.0974728334139997E-3</v>
      </c>
      <c r="K266">
        <v>5.5527442003359996E-3</v>
      </c>
      <c r="L266">
        <v>6.4748479707780002E-3</v>
      </c>
      <c r="M266">
        <v>7.2318218208770003E-3</v>
      </c>
      <c r="N266">
        <v>7.9120972763639993E-3</v>
      </c>
      <c r="O266">
        <v>0</v>
      </c>
      <c r="P266">
        <v>0</v>
      </c>
      <c r="Q266">
        <v>0</v>
      </c>
      <c r="R266" t="s">
        <v>45</v>
      </c>
    </row>
    <row r="267" spans="1:18" x14ac:dyDescent="0.25">
      <c r="A267" t="s">
        <v>151</v>
      </c>
      <c r="B267" t="s">
        <v>60</v>
      </c>
      <c r="C267" t="s">
        <v>17</v>
      </c>
      <c r="D267">
        <v>0.23740226826999999</v>
      </c>
      <c r="E267">
        <v>0.173396509765299</v>
      </c>
      <c r="F267">
        <v>0.18593583616090001</v>
      </c>
      <c r="G267">
        <v>0.16015319042699999</v>
      </c>
      <c r="H267">
        <v>0.16481654620801101</v>
      </c>
      <c r="I267">
        <v>0.16967568145542899</v>
      </c>
      <c r="J267">
        <v>0.17358652020906901</v>
      </c>
      <c r="K267">
        <v>0.176896207771117</v>
      </c>
      <c r="L267">
        <v>0.18008355906908799</v>
      </c>
      <c r="M267">
        <v>0.18361295467609301</v>
      </c>
      <c r="N267">
        <v>0.187251768418429</v>
      </c>
      <c r="O267">
        <v>0</v>
      </c>
      <c r="P267">
        <v>0</v>
      </c>
      <c r="Q267">
        <v>0</v>
      </c>
      <c r="R267" t="s">
        <v>45</v>
      </c>
    </row>
    <row r="268" spans="1:18" x14ac:dyDescent="0.25">
      <c r="A268" t="s">
        <v>151</v>
      </c>
      <c r="B268" t="s">
        <v>60</v>
      </c>
      <c r="C268" t="s">
        <v>19</v>
      </c>
      <c r="D268">
        <v>3.47710155994799</v>
      </c>
      <c r="E268">
        <v>1.7497934450829999</v>
      </c>
      <c r="F268">
        <v>1.2107108057508</v>
      </c>
      <c r="G268">
        <v>1.0588474464358</v>
      </c>
      <c r="H268">
        <v>0.85348589960677901</v>
      </c>
      <c r="I268">
        <v>0.772573682543096</v>
      </c>
      <c r="J268">
        <v>0.67535538779474302</v>
      </c>
      <c r="K268">
        <v>0.61911834393249199</v>
      </c>
      <c r="L268">
        <v>0.582933115463524</v>
      </c>
      <c r="M268">
        <v>0.59322440421889999</v>
      </c>
      <c r="N268">
        <v>0.59785138375237201</v>
      </c>
      <c r="O268">
        <v>0</v>
      </c>
      <c r="P268">
        <v>0</v>
      </c>
      <c r="Q268">
        <v>0</v>
      </c>
      <c r="R268" t="s">
        <v>45</v>
      </c>
    </row>
    <row r="269" spans="1:18" x14ac:dyDescent="0.25">
      <c r="A269" t="s">
        <v>151</v>
      </c>
      <c r="B269" t="s">
        <v>60</v>
      </c>
      <c r="C269" t="s">
        <v>21</v>
      </c>
      <c r="D269">
        <v>57.711999718000001</v>
      </c>
      <c r="E269">
        <v>64.458403613099904</v>
      </c>
      <c r="F269">
        <v>59.219651846799998</v>
      </c>
      <c r="G269">
        <v>48.389292169000001</v>
      </c>
      <c r="H269">
        <v>36.200301163256</v>
      </c>
      <c r="I269">
        <v>33.560237300977597</v>
      </c>
      <c r="J269">
        <v>29.103367175945301</v>
      </c>
      <c r="K269">
        <v>27.591630002045001</v>
      </c>
      <c r="L269">
        <v>26.223838627371201</v>
      </c>
      <c r="M269">
        <v>26.9900621927145</v>
      </c>
      <c r="N269">
        <v>26.803125398128</v>
      </c>
      <c r="O269">
        <v>0</v>
      </c>
      <c r="P269">
        <v>0</v>
      </c>
      <c r="Q269">
        <v>0</v>
      </c>
      <c r="R269" t="s">
        <v>46</v>
      </c>
    </row>
    <row r="270" spans="1:18" x14ac:dyDescent="0.25">
      <c r="A270" t="s">
        <v>151</v>
      </c>
      <c r="B270" t="s">
        <v>60</v>
      </c>
      <c r="C270" t="s">
        <v>22</v>
      </c>
      <c r="D270">
        <v>0</v>
      </c>
      <c r="E270">
        <v>8.4695839999999994E-2</v>
      </c>
      <c r="F270">
        <v>0.10763083</v>
      </c>
      <c r="G270">
        <v>0.13862907999999999</v>
      </c>
      <c r="H270">
        <v>0.14355197</v>
      </c>
      <c r="I270">
        <v>0.15120354999999999</v>
      </c>
      <c r="J270">
        <v>0.15052044000000001</v>
      </c>
      <c r="K270">
        <v>0.14976046999999901</v>
      </c>
      <c r="L270">
        <v>0.14766825</v>
      </c>
      <c r="M270">
        <v>0.121581208</v>
      </c>
      <c r="N270">
        <v>0.123854779</v>
      </c>
      <c r="O270">
        <v>0</v>
      </c>
      <c r="P270">
        <v>0</v>
      </c>
      <c r="Q270">
        <v>0</v>
      </c>
      <c r="R270" t="s">
        <v>45</v>
      </c>
    </row>
    <row r="271" spans="1:18" x14ac:dyDescent="0.25">
      <c r="A271" t="s">
        <v>151</v>
      </c>
      <c r="B271" t="s">
        <v>60</v>
      </c>
      <c r="C271" t="s">
        <v>23</v>
      </c>
      <c r="D271" s="2">
        <v>2.352912E-8</v>
      </c>
      <c r="E271">
        <v>0.4955523</v>
      </c>
      <c r="F271">
        <v>0.48331009999999902</v>
      </c>
      <c r="G271">
        <v>0.62250659999999902</v>
      </c>
      <c r="H271">
        <v>0.64461210000000002</v>
      </c>
      <c r="I271">
        <v>0.67897110000000005</v>
      </c>
      <c r="J271">
        <v>0.67590380000000005</v>
      </c>
      <c r="K271">
        <v>0.67249049999999999</v>
      </c>
      <c r="L271">
        <v>0.66309565999999998</v>
      </c>
      <c r="M271">
        <v>0.54595408999999995</v>
      </c>
      <c r="N271">
        <v>0.55616350999999997</v>
      </c>
      <c r="O271">
        <v>0</v>
      </c>
      <c r="P271">
        <v>0</v>
      </c>
      <c r="Q271">
        <v>0</v>
      </c>
      <c r="R271" t="s">
        <v>45</v>
      </c>
    </row>
    <row r="272" spans="1:18" x14ac:dyDescent="0.25">
      <c r="A272" t="s">
        <v>151</v>
      </c>
      <c r="B272" t="s">
        <v>60</v>
      </c>
      <c r="C272" t="s">
        <v>24</v>
      </c>
      <c r="D272">
        <v>0</v>
      </c>
      <c r="E272">
        <v>0.10405731999999999</v>
      </c>
      <c r="F272">
        <v>0.11654289</v>
      </c>
      <c r="G272">
        <v>0.15010799999999999</v>
      </c>
      <c r="H272">
        <v>0.15543845000000001</v>
      </c>
      <c r="I272">
        <v>0.16372349999999999</v>
      </c>
      <c r="J272">
        <v>0.16298381000000001</v>
      </c>
      <c r="K272">
        <v>0.16216083000000001</v>
      </c>
      <c r="L272">
        <v>0.159895289999999</v>
      </c>
      <c r="M272">
        <v>0.13164842900000001</v>
      </c>
      <c r="N272">
        <v>0.13411025999999901</v>
      </c>
      <c r="O272">
        <v>0</v>
      </c>
      <c r="P272">
        <v>0</v>
      </c>
      <c r="Q272">
        <v>0</v>
      </c>
      <c r="R272" t="s">
        <v>45</v>
      </c>
    </row>
    <row r="273" spans="1:18" x14ac:dyDescent="0.25">
      <c r="A273" t="s">
        <v>151</v>
      </c>
      <c r="B273" t="s">
        <v>60</v>
      </c>
      <c r="C273" t="s">
        <v>25</v>
      </c>
      <c r="D273" s="2">
        <v>1.184533E-7</v>
      </c>
      <c r="E273" s="2">
        <v>1.6120398E-4</v>
      </c>
      <c r="F273" s="2">
        <v>1.1037297999999999E-4</v>
      </c>
      <c r="G273" s="2">
        <v>1.42160969999999E-4</v>
      </c>
      <c r="H273" s="2">
        <v>1.4720934E-4</v>
      </c>
      <c r="I273" s="2">
        <v>1.5505582999999999E-4</v>
      </c>
      <c r="J273" s="2">
        <v>1.5435539E-4</v>
      </c>
      <c r="K273" s="2">
        <v>1.5357576E-4</v>
      </c>
      <c r="L273" s="2">
        <v>1.5143032999999999E-4</v>
      </c>
      <c r="M273" s="2">
        <v>1.24678834E-4</v>
      </c>
      <c r="N273" s="2">
        <v>1.2701037399999999E-4</v>
      </c>
      <c r="O273">
        <v>0</v>
      </c>
      <c r="P273">
        <v>0</v>
      </c>
      <c r="Q273">
        <v>0</v>
      </c>
      <c r="R273" t="s">
        <v>45</v>
      </c>
    </row>
    <row r="274" spans="1:18" x14ac:dyDescent="0.25">
      <c r="A274" t="s">
        <v>151</v>
      </c>
      <c r="B274" t="s">
        <v>60</v>
      </c>
      <c r="C274" t="s">
        <v>26</v>
      </c>
      <c r="D274">
        <v>0</v>
      </c>
      <c r="E274">
        <v>7.5825369999999899E-3</v>
      </c>
      <c r="F274">
        <v>8.5007699999999995E-3</v>
      </c>
      <c r="G274">
        <v>1.0949051E-2</v>
      </c>
      <c r="H274">
        <v>1.1337867999999999E-2</v>
      </c>
      <c r="I274">
        <v>1.19421929999999E-2</v>
      </c>
      <c r="J274">
        <v>1.1888243999999999E-2</v>
      </c>
      <c r="K274">
        <v>1.18282199999999E-2</v>
      </c>
      <c r="L274">
        <v>1.16629659999999E-2</v>
      </c>
      <c r="M274">
        <v>9.6025978999999904E-3</v>
      </c>
      <c r="N274">
        <v>9.7821690999999895E-3</v>
      </c>
      <c r="O274">
        <v>0</v>
      </c>
      <c r="P274">
        <v>0</v>
      </c>
      <c r="Q274">
        <v>0</v>
      </c>
      <c r="R274" t="s">
        <v>45</v>
      </c>
    </row>
    <row r="275" spans="1:18" x14ac:dyDescent="0.25">
      <c r="A275" t="s">
        <v>151</v>
      </c>
      <c r="B275" t="s">
        <v>60</v>
      </c>
      <c r="C275" t="s">
        <v>27</v>
      </c>
      <c r="D275">
        <v>8.3042957049999904E-3</v>
      </c>
      <c r="E275">
        <v>9.7713217624000002E-3</v>
      </c>
      <c r="F275">
        <v>8.5969928649999999E-3</v>
      </c>
      <c r="G275">
        <v>3.0708740299999898E-3</v>
      </c>
      <c r="H275">
        <v>2.8093952133839899E-3</v>
      </c>
      <c r="I275">
        <v>2.8258525872429901E-3</v>
      </c>
      <c r="J275">
        <v>2.65120591081999E-3</v>
      </c>
      <c r="K275">
        <v>2.462840742827E-3</v>
      </c>
      <c r="L275">
        <v>2.4420806835429901E-3</v>
      </c>
      <c r="M275">
        <v>2.4565177176040002E-3</v>
      </c>
      <c r="N275">
        <v>2.4998221084939899E-3</v>
      </c>
      <c r="O275">
        <v>0</v>
      </c>
      <c r="P275">
        <v>0</v>
      </c>
      <c r="Q275">
        <v>0</v>
      </c>
      <c r="R275" t="s">
        <v>45</v>
      </c>
    </row>
    <row r="276" spans="1:18" x14ac:dyDescent="0.25">
      <c r="A276" t="s">
        <v>151</v>
      </c>
      <c r="B276" t="s">
        <v>60</v>
      </c>
      <c r="C276" t="s">
        <v>29</v>
      </c>
      <c r="D276">
        <v>1.3053187648449999E-2</v>
      </c>
      <c r="E276">
        <v>1.04169924568799E-2</v>
      </c>
      <c r="F276">
        <v>7.2069966750799999E-3</v>
      </c>
      <c r="G276">
        <v>6.6358056561949897E-3</v>
      </c>
      <c r="H276">
        <v>5.9625154862729896E-3</v>
      </c>
      <c r="I276">
        <v>5.9056334125649904E-3</v>
      </c>
      <c r="J276">
        <v>5.5585137000109903E-3</v>
      </c>
      <c r="K276">
        <v>5.31046927953899E-3</v>
      </c>
      <c r="L276">
        <v>5.0997609669179997E-3</v>
      </c>
      <c r="M276">
        <v>5.3008209019779901E-3</v>
      </c>
      <c r="N276">
        <v>5.5646950249779899E-3</v>
      </c>
      <c r="O276">
        <v>0</v>
      </c>
      <c r="P276">
        <v>0</v>
      </c>
      <c r="Q276">
        <v>0</v>
      </c>
      <c r="R276" t="s">
        <v>45</v>
      </c>
    </row>
    <row r="277" spans="1:18" x14ac:dyDescent="0.25">
      <c r="A277" t="s">
        <v>151</v>
      </c>
      <c r="B277" t="s">
        <v>60</v>
      </c>
      <c r="C277" t="s">
        <v>31</v>
      </c>
      <c r="D277">
        <v>0.57041413784429895</v>
      </c>
      <c r="E277">
        <v>0.31109665639879902</v>
      </c>
      <c r="F277">
        <v>0.20352200373269999</v>
      </c>
      <c r="G277">
        <v>0.18373422920686999</v>
      </c>
      <c r="H277">
        <v>0.135809102311922</v>
      </c>
      <c r="I277">
        <v>0.13352950936036101</v>
      </c>
      <c r="J277">
        <v>0.13011194227814399</v>
      </c>
      <c r="K277">
        <v>0.13013810253567501</v>
      </c>
      <c r="L277">
        <v>0.13232083802177899</v>
      </c>
      <c r="M277">
        <v>0.137539801747007</v>
      </c>
      <c r="N277">
        <v>0.14120083956108401</v>
      </c>
      <c r="O277">
        <v>0</v>
      </c>
      <c r="P277">
        <v>0</v>
      </c>
      <c r="Q277">
        <v>0</v>
      </c>
      <c r="R277" t="s">
        <v>45</v>
      </c>
    </row>
    <row r="278" spans="1:18" x14ac:dyDescent="0.25">
      <c r="A278" t="s">
        <v>151</v>
      </c>
      <c r="B278" t="s">
        <v>60</v>
      </c>
      <c r="C278" t="s">
        <v>32</v>
      </c>
      <c r="D278">
        <v>0.91853064602999901</v>
      </c>
      <c r="E278">
        <v>0.56585389070500003</v>
      </c>
      <c r="F278">
        <v>0.39342640607699902</v>
      </c>
      <c r="G278">
        <v>0.30110485466859999</v>
      </c>
      <c r="H278">
        <v>0.20315316116436999</v>
      </c>
      <c r="I278">
        <v>0.17995826368376699</v>
      </c>
      <c r="J278">
        <v>0.156339536546129</v>
      </c>
      <c r="K278">
        <v>0.142153268277599</v>
      </c>
      <c r="L278">
        <v>0.14131430603189599</v>
      </c>
      <c r="M278">
        <v>0.14838217546121299</v>
      </c>
      <c r="N278">
        <v>0.15228952877360799</v>
      </c>
      <c r="O278">
        <v>0</v>
      </c>
      <c r="P278">
        <v>0</v>
      </c>
      <c r="Q278">
        <v>0</v>
      </c>
      <c r="R278" t="s">
        <v>45</v>
      </c>
    </row>
    <row r="279" spans="1:18" x14ac:dyDescent="0.25">
      <c r="A279" t="s">
        <v>151</v>
      </c>
      <c r="B279" t="s">
        <v>60</v>
      </c>
      <c r="C279" t="s">
        <v>34</v>
      </c>
      <c r="D279">
        <v>1.9053365663400001E-2</v>
      </c>
      <c r="E279">
        <v>1.7605569252299998E-2</v>
      </c>
      <c r="F279">
        <v>1.440685334872E-2</v>
      </c>
      <c r="G279">
        <v>1.38114938768039E-2</v>
      </c>
      <c r="H279">
        <v>1.28219555457129E-2</v>
      </c>
      <c r="I279">
        <v>1.2085969014789999E-2</v>
      </c>
      <c r="J279">
        <v>1.1209096826964899E-2</v>
      </c>
      <c r="K279">
        <v>1.01137225451909E-2</v>
      </c>
      <c r="L279">
        <v>9.1524769954930002E-3</v>
      </c>
      <c r="M279">
        <v>9.0565075040309993E-3</v>
      </c>
      <c r="N279">
        <v>9.0502043347649996E-3</v>
      </c>
      <c r="O279">
        <v>0</v>
      </c>
      <c r="P279">
        <v>0</v>
      </c>
      <c r="Q279">
        <v>0</v>
      </c>
      <c r="R279" t="s">
        <v>45</v>
      </c>
    </row>
    <row r="280" spans="1:18" x14ac:dyDescent="0.25">
      <c r="A280" t="s">
        <v>151</v>
      </c>
      <c r="B280" t="s">
        <v>60</v>
      </c>
      <c r="C280" t="s">
        <v>36</v>
      </c>
      <c r="D280">
        <v>0.11718056117319001</v>
      </c>
      <c r="E280">
        <v>0.14770750333806901</v>
      </c>
      <c r="F280">
        <v>0.128998989148249</v>
      </c>
      <c r="G280">
        <v>0.10597958446677</v>
      </c>
      <c r="H280">
        <v>7.2616484674698001E-2</v>
      </c>
      <c r="I280">
        <v>7.2427896178662896E-2</v>
      </c>
      <c r="J280">
        <v>7.1263611184510994E-2</v>
      </c>
      <c r="K280">
        <v>7.3055104009392996E-2</v>
      </c>
      <c r="L280">
        <v>7.5504138200712001E-2</v>
      </c>
      <c r="M280">
        <v>8.0228723033710994E-2</v>
      </c>
      <c r="N280">
        <v>8.4603874227723003E-2</v>
      </c>
      <c r="O280">
        <v>0</v>
      </c>
      <c r="P280">
        <v>0</v>
      </c>
      <c r="Q280">
        <v>0</v>
      </c>
      <c r="R280" t="s">
        <v>45</v>
      </c>
    </row>
    <row r="281" spans="1:18" x14ac:dyDescent="0.25">
      <c r="A281" t="s">
        <v>151</v>
      </c>
      <c r="B281" t="s">
        <v>60</v>
      </c>
      <c r="C281" t="s">
        <v>37</v>
      </c>
      <c r="D281">
        <v>7.8134926074399993E-2</v>
      </c>
      <c r="E281">
        <v>8.8881941208200005E-2</v>
      </c>
      <c r="F281">
        <v>6.2595601727470002E-2</v>
      </c>
      <c r="G281">
        <v>6.7644730282739998E-2</v>
      </c>
      <c r="H281">
        <v>4.6437067684022899E-2</v>
      </c>
      <c r="I281">
        <v>4.3488012372894999E-2</v>
      </c>
      <c r="J281">
        <v>3.9683885293050003E-2</v>
      </c>
      <c r="K281">
        <v>3.8736847411777901E-2</v>
      </c>
      <c r="L281">
        <v>3.8502235912478998E-2</v>
      </c>
      <c r="M281">
        <v>4.0246118726735003E-2</v>
      </c>
      <c r="N281">
        <v>4.1319311732678998E-2</v>
      </c>
      <c r="O281">
        <v>0</v>
      </c>
      <c r="P281">
        <v>0</v>
      </c>
      <c r="Q281">
        <v>0</v>
      </c>
      <c r="R281" t="s">
        <v>45</v>
      </c>
    </row>
    <row r="282" spans="1:18" x14ac:dyDescent="0.25">
      <c r="A282" t="s">
        <v>151</v>
      </c>
      <c r="B282" t="s">
        <v>60</v>
      </c>
      <c r="C282" t="s">
        <v>39</v>
      </c>
      <c r="D282">
        <v>1.7691143508137901</v>
      </c>
      <c r="E282">
        <v>0.93615877735312902</v>
      </c>
      <c r="F282">
        <v>0.47537653352020998</v>
      </c>
      <c r="G282">
        <v>0.24980897231174001</v>
      </c>
      <c r="H282">
        <v>7.3751529794633994E-2</v>
      </c>
      <c r="I282">
        <v>7.0229960372138994E-2</v>
      </c>
      <c r="J282">
        <v>6.7948305835575998E-2</v>
      </c>
      <c r="K282">
        <v>7.2405373962718997E-2</v>
      </c>
      <c r="L282">
        <v>7.7268545068085004E-2</v>
      </c>
      <c r="M282">
        <v>8.5884444713066999E-2</v>
      </c>
      <c r="N282">
        <v>9.1398446865311997E-2</v>
      </c>
      <c r="O282">
        <v>0</v>
      </c>
      <c r="P282">
        <v>0</v>
      </c>
      <c r="Q282">
        <v>0</v>
      </c>
      <c r="R282" t="s">
        <v>45</v>
      </c>
    </row>
    <row r="283" spans="1:18" x14ac:dyDescent="0.25">
      <c r="A283" t="s">
        <v>151</v>
      </c>
      <c r="B283" t="s">
        <v>61</v>
      </c>
      <c r="C283" t="s">
        <v>16</v>
      </c>
      <c r="D283">
        <v>6.7750245295459897E-3</v>
      </c>
      <c r="E283">
        <v>4.3082061300700001E-3</v>
      </c>
      <c r="F283">
        <v>3.5174332025449998E-3</v>
      </c>
      <c r="G283">
        <v>2.6917756584789901E-3</v>
      </c>
      <c r="H283">
        <v>2.1452200871450002E-3</v>
      </c>
      <c r="I283">
        <v>1.9686698906649998E-3</v>
      </c>
      <c r="J283">
        <v>1.9541316405170001E-3</v>
      </c>
      <c r="K283">
        <v>1.839234342639E-3</v>
      </c>
      <c r="L283">
        <v>1.9827627382310001E-3</v>
      </c>
      <c r="M283">
        <v>2.0161386247299902E-3</v>
      </c>
      <c r="N283">
        <v>2.04572040324599E-3</v>
      </c>
      <c r="O283">
        <v>0</v>
      </c>
      <c r="P283">
        <v>0</v>
      </c>
      <c r="Q283">
        <v>0</v>
      </c>
      <c r="R283" t="s">
        <v>45</v>
      </c>
    </row>
    <row r="284" spans="1:18" x14ac:dyDescent="0.25">
      <c r="A284" t="s">
        <v>151</v>
      </c>
      <c r="B284" t="s">
        <v>61</v>
      </c>
      <c r="C284" t="s">
        <v>17</v>
      </c>
      <c r="D284">
        <v>0.11235723071000001</v>
      </c>
      <c r="E284">
        <v>8.5749479300000001E-2</v>
      </c>
      <c r="F284">
        <v>0.119616632518</v>
      </c>
      <c r="G284">
        <v>8.5465454138200003E-2</v>
      </c>
      <c r="H284">
        <v>8.8208607682584997E-2</v>
      </c>
      <c r="I284">
        <v>9.0902301452206E-2</v>
      </c>
      <c r="J284">
        <v>9.3141366099546E-2</v>
      </c>
      <c r="K284">
        <v>9.5104064183025999E-2</v>
      </c>
      <c r="L284">
        <v>9.6969237444130996E-2</v>
      </c>
      <c r="M284">
        <v>9.9087825731578996E-2</v>
      </c>
      <c r="N284">
        <v>0.101216906109399</v>
      </c>
      <c r="O284">
        <v>0</v>
      </c>
      <c r="P284">
        <v>0</v>
      </c>
      <c r="Q284">
        <v>0</v>
      </c>
      <c r="R284" t="s">
        <v>45</v>
      </c>
    </row>
    <row r="285" spans="1:18" x14ac:dyDescent="0.25">
      <c r="A285" t="s">
        <v>151</v>
      </c>
      <c r="B285" t="s">
        <v>61</v>
      </c>
      <c r="C285" t="s">
        <v>19</v>
      </c>
      <c r="D285">
        <v>1.54519347277979</v>
      </c>
      <c r="E285">
        <v>0.63614013170299999</v>
      </c>
      <c r="F285">
        <v>0.45309169143273997</v>
      </c>
      <c r="G285">
        <v>0.364928837699659</v>
      </c>
      <c r="H285">
        <v>0.30197243388778899</v>
      </c>
      <c r="I285">
        <v>0.26127052904654102</v>
      </c>
      <c r="J285">
        <v>0.20758067198899499</v>
      </c>
      <c r="K285">
        <v>0.178472262627832</v>
      </c>
      <c r="L285">
        <v>0.15811048667539501</v>
      </c>
      <c r="M285">
        <v>0.15657645608674101</v>
      </c>
      <c r="N285">
        <v>0.15380687607475199</v>
      </c>
      <c r="O285">
        <v>0</v>
      </c>
      <c r="P285">
        <v>0</v>
      </c>
      <c r="Q285">
        <v>0</v>
      </c>
      <c r="R285" t="s">
        <v>45</v>
      </c>
    </row>
    <row r="286" spans="1:18" x14ac:dyDescent="0.25">
      <c r="A286" t="s">
        <v>151</v>
      </c>
      <c r="B286" t="s">
        <v>61</v>
      </c>
      <c r="C286" t="s">
        <v>21</v>
      </c>
      <c r="D286">
        <v>18.720057369799999</v>
      </c>
      <c r="E286">
        <v>19.879331608000001</v>
      </c>
      <c r="F286">
        <v>19.089318012500001</v>
      </c>
      <c r="G286">
        <v>16.4378801143</v>
      </c>
      <c r="H286">
        <v>13.3638804673132</v>
      </c>
      <c r="I286">
        <v>12.231373018371499</v>
      </c>
      <c r="J286">
        <v>9.0114234060705805</v>
      </c>
      <c r="K286">
        <v>8.4346639406156996</v>
      </c>
      <c r="L286">
        <v>7.8942266234291303</v>
      </c>
      <c r="M286">
        <v>8.0087559330360492</v>
      </c>
      <c r="N286">
        <v>8.5398066027866193</v>
      </c>
      <c r="O286">
        <v>0</v>
      </c>
      <c r="P286">
        <v>0</v>
      </c>
      <c r="Q286">
        <v>0</v>
      </c>
      <c r="R286" t="s">
        <v>46</v>
      </c>
    </row>
    <row r="287" spans="1:18" x14ac:dyDescent="0.25">
      <c r="A287" t="s">
        <v>151</v>
      </c>
      <c r="B287" t="s">
        <v>61</v>
      </c>
      <c r="C287" t="s">
        <v>22</v>
      </c>
      <c r="D287">
        <v>0</v>
      </c>
      <c r="E287">
        <v>5.6525140000000001E-2</v>
      </c>
      <c r="F287">
        <v>8.1012319999999999E-2</v>
      </c>
      <c r="G287">
        <v>9.0198729999999894E-2</v>
      </c>
      <c r="H287">
        <v>9.1388319999999995E-2</v>
      </c>
      <c r="I287">
        <v>9.7192559999999997E-2</v>
      </c>
      <c r="J287">
        <v>9.7256599999999901E-2</v>
      </c>
      <c r="K287">
        <v>9.6675739999999996E-2</v>
      </c>
      <c r="L287">
        <v>9.5169039999999899E-2</v>
      </c>
      <c r="M287">
        <v>7.8186700999999997E-2</v>
      </c>
      <c r="N287">
        <v>7.9490846000000004E-2</v>
      </c>
      <c r="O287">
        <v>0</v>
      </c>
      <c r="P287">
        <v>0</v>
      </c>
      <c r="Q287">
        <v>0</v>
      </c>
      <c r="R287" t="s">
        <v>45</v>
      </c>
    </row>
    <row r="288" spans="1:18" x14ac:dyDescent="0.25">
      <c r="A288" t="s">
        <v>151</v>
      </c>
      <c r="B288" t="s">
        <v>61</v>
      </c>
      <c r="C288" t="s">
        <v>23</v>
      </c>
      <c r="D288" s="2">
        <v>1.8346709999999999E-8</v>
      </c>
      <c r="E288">
        <v>0.33072610000000002</v>
      </c>
      <c r="F288">
        <v>0.36378159999999998</v>
      </c>
      <c r="G288">
        <v>0.40503260000000002</v>
      </c>
      <c r="H288">
        <v>0.41037399999999902</v>
      </c>
      <c r="I288">
        <v>0.43643690000000002</v>
      </c>
      <c r="J288">
        <v>0.43672549999999999</v>
      </c>
      <c r="K288">
        <v>0.43411719999999998</v>
      </c>
      <c r="L288">
        <v>0.42735163999999898</v>
      </c>
      <c r="M288">
        <v>0.3510934</v>
      </c>
      <c r="N288">
        <v>0.35694928999999997</v>
      </c>
      <c r="O288">
        <v>0</v>
      </c>
      <c r="P288">
        <v>0</v>
      </c>
      <c r="Q288">
        <v>0</v>
      </c>
      <c r="R288" t="s">
        <v>45</v>
      </c>
    </row>
    <row r="289" spans="1:18" x14ac:dyDescent="0.25">
      <c r="A289" t="s">
        <v>151</v>
      </c>
      <c r="B289" t="s">
        <v>61</v>
      </c>
      <c r="C289" t="s">
        <v>24</v>
      </c>
      <c r="D289">
        <v>0</v>
      </c>
      <c r="E289">
        <v>6.9446919999999995E-2</v>
      </c>
      <c r="F289">
        <v>8.7720359999999997E-2</v>
      </c>
      <c r="G289">
        <v>9.7667379999999998E-2</v>
      </c>
      <c r="H289">
        <v>9.8955500000000002E-2</v>
      </c>
      <c r="I289">
        <v>0.10524032</v>
      </c>
      <c r="J289">
        <v>0.10530966999999999</v>
      </c>
      <c r="K289">
        <v>0.10468078</v>
      </c>
      <c r="L289">
        <v>0.10304925</v>
      </c>
      <c r="M289">
        <v>8.4660747999999994E-2</v>
      </c>
      <c r="N289">
        <v>8.6072855000000004E-2</v>
      </c>
      <c r="O289">
        <v>0</v>
      </c>
      <c r="P289">
        <v>0</v>
      </c>
      <c r="Q289">
        <v>0</v>
      </c>
      <c r="R289" t="s">
        <v>45</v>
      </c>
    </row>
    <row r="290" spans="1:18" x14ac:dyDescent="0.25">
      <c r="A290" t="s">
        <v>151</v>
      </c>
      <c r="B290" t="s">
        <v>61</v>
      </c>
      <c r="C290" t="s">
        <v>25</v>
      </c>
      <c r="D290" s="2">
        <v>9.2363369999999997E-8</v>
      </c>
      <c r="E290" s="2">
        <v>1.0758571E-4</v>
      </c>
      <c r="F290" s="2">
        <v>8.3076370000000001E-5</v>
      </c>
      <c r="G290" s="2">
        <v>9.2496799999999897E-5</v>
      </c>
      <c r="H290" s="2">
        <v>9.3716700000000003E-5</v>
      </c>
      <c r="I290" s="2">
        <v>9.9668749999999993E-5</v>
      </c>
      <c r="J290" s="2">
        <v>9.9734539999999907E-5</v>
      </c>
      <c r="K290" s="2">
        <v>9.9138939999999996E-5</v>
      </c>
      <c r="L290" s="2">
        <v>9.7593719999999995E-5</v>
      </c>
      <c r="M290" s="2">
        <v>8.0178694999999897E-5</v>
      </c>
      <c r="N290" s="2">
        <v>8.1516119999999897E-5</v>
      </c>
      <c r="O290">
        <v>0</v>
      </c>
      <c r="P290">
        <v>0</v>
      </c>
      <c r="Q290">
        <v>0</v>
      </c>
      <c r="R290" t="s">
        <v>45</v>
      </c>
    </row>
    <row r="291" spans="1:18" x14ac:dyDescent="0.25">
      <c r="A291" t="s">
        <v>151</v>
      </c>
      <c r="B291" t="s">
        <v>61</v>
      </c>
      <c r="C291" t="s">
        <v>26</v>
      </c>
      <c r="D291">
        <v>0</v>
      </c>
      <c r="E291">
        <v>5.0605169999999996E-3</v>
      </c>
      <c r="F291">
        <v>6.3984209999999996E-3</v>
      </c>
      <c r="G291">
        <v>7.1239789999999999E-3</v>
      </c>
      <c r="H291">
        <v>7.2179309999999899E-3</v>
      </c>
      <c r="I291">
        <v>7.6763489999999998E-3</v>
      </c>
      <c r="J291">
        <v>7.6814119999999899E-3</v>
      </c>
      <c r="K291">
        <v>7.6355349999999997E-3</v>
      </c>
      <c r="L291">
        <v>7.5165384999999899E-3</v>
      </c>
      <c r="M291">
        <v>6.1752526000000002E-3</v>
      </c>
      <c r="N291">
        <v>6.2782567000000001E-3</v>
      </c>
      <c r="O291">
        <v>0</v>
      </c>
      <c r="P291">
        <v>0</v>
      </c>
      <c r="Q291">
        <v>0</v>
      </c>
      <c r="R291" t="s">
        <v>45</v>
      </c>
    </row>
    <row r="292" spans="1:18" x14ac:dyDescent="0.25">
      <c r="A292" t="s">
        <v>151</v>
      </c>
      <c r="B292" t="s">
        <v>61</v>
      </c>
      <c r="C292" t="s">
        <v>27</v>
      </c>
      <c r="D292">
        <v>6.1888630129999997E-3</v>
      </c>
      <c r="E292">
        <v>6.0211159846759897E-3</v>
      </c>
      <c r="F292">
        <v>3.5888344146199902E-3</v>
      </c>
      <c r="G292">
        <v>2.9943708131000002E-3</v>
      </c>
      <c r="H292">
        <v>2.8540230580739998E-3</v>
      </c>
      <c r="I292">
        <v>3.05950520238E-3</v>
      </c>
      <c r="J292">
        <v>3.1455704546940002E-3</v>
      </c>
      <c r="K292">
        <v>3.2220122672630002E-3</v>
      </c>
      <c r="L292">
        <v>3.3801352133699999E-3</v>
      </c>
      <c r="M292">
        <v>3.5512088537560001E-3</v>
      </c>
      <c r="N292">
        <v>3.7235094755409901E-3</v>
      </c>
      <c r="O292">
        <v>0</v>
      </c>
      <c r="P292">
        <v>0</v>
      </c>
      <c r="Q292">
        <v>0</v>
      </c>
      <c r="R292" t="s">
        <v>45</v>
      </c>
    </row>
    <row r="293" spans="1:18" x14ac:dyDescent="0.25">
      <c r="A293" t="s">
        <v>151</v>
      </c>
      <c r="B293" t="s">
        <v>61</v>
      </c>
      <c r="C293" t="s">
        <v>29</v>
      </c>
      <c r="D293">
        <v>1.3571015168026E-2</v>
      </c>
      <c r="E293">
        <v>5.6805759444233002E-2</v>
      </c>
      <c r="F293">
        <v>4.1730542224899898E-3</v>
      </c>
      <c r="G293">
        <v>3.43203223070999E-3</v>
      </c>
      <c r="H293">
        <v>2.9057283943989898E-3</v>
      </c>
      <c r="I293">
        <v>2.9411804429369899E-3</v>
      </c>
      <c r="J293">
        <v>2.823119872786E-3</v>
      </c>
      <c r="K293">
        <v>2.7698444795989999E-3</v>
      </c>
      <c r="L293">
        <v>2.7332372958289901E-3</v>
      </c>
      <c r="M293">
        <v>2.9084095477409999E-3</v>
      </c>
      <c r="N293">
        <v>3.071422214256E-3</v>
      </c>
      <c r="O293">
        <v>0</v>
      </c>
      <c r="P293">
        <v>0</v>
      </c>
      <c r="Q293">
        <v>0</v>
      </c>
      <c r="R293" t="s">
        <v>45</v>
      </c>
    </row>
    <row r="294" spans="1:18" x14ac:dyDescent="0.25">
      <c r="A294" t="s">
        <v>151</v>
      </c>
      <c r="B294" t="s">
        <v>61</v>
      </c>
      <c r="C294" t="s">
        <v>31</v>
      </c>
      <c r="D294">
        <v>0.23472836103943001</v>
      </c>
      <c r="E294">
        <v>0.115207802804799</v>
      </c>
      <c r="F294">
        <v>8.9219317199269899E-2</v>
      </c>
      <c r="G294">
        <v>8.0105506137842994E-2</v>
      </c>
      <c r="H294">
        <v>6.0432278200045E-2</v>
      </c>
      <c r="I294">
        <v>5.9564744109919E-2</v>
      </c>
      <c r="J294">
        <v>5.7628355080730997E-2</v>
      </c>
      <c r="K294">
        <v>5.732975258669E-2</v>
      </c>
      <c r="L294">
        <v>5.8154938728123003E-2</v>
      </c>
      <c r="M294">
        <v>6.044316111149E-2</v>
      </c>
      <c r="N294">
        <v>6.2140332748423899E-2</v>
      </c>
      <c r="O294">
        <v>0</v>
      </c>
      <c r="P294">
        <v>0</v>
      </c>
      <c r="Q294">
        <v>0</v>
      </c>
      <c r="R294" t="s">
        <v>45</v>
      </c>
    </row>
    <row r="295" spans="1:18" x14ac:dyDescent="0.25">
      <c r="A295" t="s">
        <v>151</v>
      </c>
      <c r="B295" t="s">
        <v>61</v>
      </c>
      <c r="C295" t="s">
        <v>32</v>
      </c>
      <c r="D295">
        <v>0.40513065700199902</v>
      </c>
      <c r="E295">
        <v>0.28414822196740003</v>
      </c>
      <c r="F295">
        <v>0.20340572969910001</v>
      </c>
      <c r="G295">
        <v>0.15318072331349999</v>
      </c>
      <c r="H295">
        <v>0.116595669981799</v>
      </c>
      <c r="I295">
        <v>0.106911356117829</v>
      </c>
      <c r="J295">
        <v>9.4003209430115003E-2</v>
      </c>
      <c r="K295">
        <v>8.4720008335305005E-2</v>
      </c>
      <c r="L295">
        <v>8.2488950581838E-2</v>
      </c>
      <c r="M295">
        <v>8.3119407085669894E-2</v>
      </c>
      <c r="N295">
        <v>8.4084776264059996E-2</v>
      </c>
      <c r="O295">
        <v>0</v>
      </c>
      <c r="P295">
        <v>0</v>
      </c>
      <c r="Q295">
        <v>0</v>
      </c>
      <c r="R295" t="s">
        <v>45</v>
      </c>
    </row>
    <row r="296" spans="1:18" x14ac:dyDescent="0.25">
      <c r="A296" t="s">
        <v>151</v>
      </c>
      <c r="B296" t="s">
        <v>61</v>
      </c>
      <c r="C296" t="s">
        <v>34</v>
      </c>
      <c r="D296">
        <v>8.6932183285399894E-3</v>
      </c>
      <c r="E296">
        <v>6.6810293478999899E-3</v>
      </c>
      <c r="F296">
        <v>5.5931276155600004E-3</v>
      </c>
      <c r="G296">
        <v>4.88382856458999E-3</v>
      </c>
      <c r="H296">
        <v>4.4599625562259998E-3</v>
      </c>
      <c r="I296">
        <v>4.18335248756999E-3</v>
      </c>
      <c r="J296">
        <v>3.8100518337139998E-3</v>
      </c>
      <c r="K296">
        <v>3.3562052133129898E-3</v>
      </c>
      <c r="L296">
        <v>3.00295355959899E-3</v>
      </c>
      <c r="M296">
        <v>3.0250044044679999E-3</v>
      </c>
      <c r="N296">
        <v>3.0623696222920002E-3</v>
      </c>
      <c r="O296">
        <v>0</v>
      </c>
      <c r="P296">
        <v>0</v>
      </c>
      <c r="Q296">
        <v>0</v>
      </c>
      <c r="R296" t="s">
        <v>45</v>
      </c>
    </row>
    <row r="297" spans="1:18" x14ac:dyDescent="0.25">
      <c r="A297" t="s">
        <v>151</v>
      </c>
      <c r="B297" t="s">
        <v>61</v>
      </c>
      <c r="C297" t="s">
        <v>36</v>
      </c>
      <c r="D297">
        <v>5.4648036343429997E-2</v>
      </c>
      <c r="E297">
        <v>4.0423925593279897E-2</v>
      </c>
      <c r="F297">
        <v>5.6165071100020003E-2</v>
      </c>
      <c r="G297">
        <v>4.282509901533E-2</v>
      </c>
      <c r="H297">
        <v>3.1402719476461997E-2</v>
      </c>
      <c r="I297">
        <v>3.3081069072958998E-2</v>
      </c>
      <c r="J297">
        <v>3.4046046261354997E-2</v>
      </c>
      <c r="K297">
        <v>3.5234400651976E-2</v>
      </c>
      <c r="L297">
        <v>3.6741190105643001E-2</v>
      </c>
      <c r="M297">
        <v>3.8935493532131903E-2</v>
      </c>
      <c r="N297">
        <v>4.1171332236385E-2</v>
      </c>
      <c r="O297">
        <v>0</v>
      </c>
      <c r="P297">
        <v>0</v>
      </c>
      <c r="Q297">
        <v>0</v>
      </c>
      <c r="R297" t="s">
        <v>45</v>
      </c>
    </row>
    <row r="298" spans="1:18" x14ac:dyDescent="0.25">
      <c r="A298" t="s">
        <v>151</v>
      </c>
      <c r="B298" t="s">
        <v>61</v>
      </c>
      <c r="C298" t="s">
        <v>37</v>
      </c>
      <c r="D298">
        <v>3.3752767575419999E-2</v>
      </c>
      <c r="E298">
        <v>2.6953961576580001E-2</v>
      </c>
      <c r="F298">
        <v>2.0973715670420001E-2</v>
      </c>
      <c r="G298">
        <v>1.7488548717979901E-2</v>
      </c>
      <c r="H298">
        <v>1.37616062121749E-2</v>
      </c>
      <c r="I298">
        <v>1.3519093203203001E-2</v>
      </c>
      <c r="J298">
        <v>1.28221277852359E-2</v>
      </c>
      <c r="K298">
        <v>1.2359218991159901E-2</v>
      </c>
      <c r="L298">
        <v>1.2215512791468999E-2</v>
      </c>
      <c r="M298">
        <v>1.2741859532231E-2</v>
      </c>
      <c r="N298">
        <v>1.3320230211274001E-2</v>
      </c>
      <c r="O298">
        <v>0</v>
      </c>
      <c r="P298">
        <v>0</v>
      </c>
      <c r="Q298">
        <v>0</v>
      </c>
      <c r="R298" t="s">
        <v>45</v>
      </c>
    </row>
    <row r="299" spans="1:18" x14ac:dyDescent="0.25">
      <c r="A299" t="s">
        <v>151</v>
      </c>
      <c r="B299" t="s">
        <v>61</v>
      </c>
      <c r="C299" t="s">
        <v>39</v>
      </c>
      <c r="D299">
        <v>0.119367587156229</v>
      </c>
      <c r="E299">
        <v>0.16605291385078899</v>
      </c>
      <c r="F299">
        <v>6.5405362555959995E-2</v>
      </c>
      <c r="G299">
        <v>3.1070547118423001E-2</v>
      </c>
      <c r="H299">
        <v>1.2276615512404001E-2</v>
      </c>
      <c r="I299">
        <v>1.1766926462459901E-2</v>
      </c>
      <c r="J299">
        <v>9.9806102259439901E-3</v>
      </c>
      <c r="K299">
        <v>1.00839003240119E-2</v>
      </c>
      <c r="L299">
        <v>1.03323956493989E-2</v>
      </c>
      <c r="M299">
        <v>1.0802197790993E-2</v>
      </c>
      <c r="N299">
        <v>1.15838942361029E-2</v>
      </c>
      <c r="O299">
        <v>0</v>
      </c>
      <c r="P299">
        <v>0</v>
      </c>
      <c r="Q299">
        <v>0</v>
      </c>
      <c r="R299" t="s">
        <v>45</v>
      </c>
    </row>
    <row r="300" spans="1:18" x14ac:dyDescent="0.25">
      <c r="A300" t="s">
        <v>151</v>
      </c>
      <c r="B300" t="s">
        <v>62</v>
      </c>
      <c r="C300" t="s">
        <v>16</v>
      </c>
      <c r="D300">
        <v>7.9684100478410007E-3</v>
      </c>
      <c r="E300">
        <v>5.84741750053E-3</v>
      </c>
      <c r="F300">
        <v>4.4800939745899999E-3</v>
      </c>
      <c r="G300">
        <v>3.3408500967499902E-3</v>
      </c>
      <c r="H300">
        <v>2.7736214247409902E-3</v>
      </c>
      <c r="I300">
        <v>2.6249735736529902E-3</v>
      </c>
      <c r="J300">
        <v>2.88419487822799E-3</v>
      </c>
      <c r="K300">
        <v>2.95282967212E-3</v>
      </c>
      <c r="L300">
        <v>3.3471268107869998E-3</v>
      </c>
      <c r="M300">
        <v>3.45181489395499E-3</v>
      </c>
      <c r="N300">
        <v>3.5687250341409999E-3</v>
      </c>
      <c r="O300">
        <v>0</v>
      </c>
      <c r="P300">
        <v>0</v>
      </c>
      <c r="Q300">
        <v>0</v>
      </c>
      <c r="R300" t="s">
        <v>45</v>
      </c>
    </row>
    <row r="301" spans="1:18" x14ac:dyDescent="0.25">
      <c r="A301" t="s">
        <v>151</v>
      </c>
      <c r="B301" t="s">
        <v>62</v>
      </c>
      <c r="C301" t="s">
        <v>17</v>
      </c>
      <c r="D301">
        <v>0.14818540028999999</v>
      </c>
      <c r="E301">
        <v>0.1385650933823</v>
      </c>
      <c r="F301">
        <v>0.13828144292699901</v>
      </c>
      <c r="G301">
        <v>0.13366123850610001</v>
      </c>
      <c r="H301">
        <v>0.13794290530558501</v>
      </c>
      <c r="I301">
        <v>0.14223645002156099</v>
      </c>
      <c r="J301">
        <v>0.14590313349983999</v>
      </c>
      <c r="K301">
        <v>0.149104134215123</v>
      </c>
      <c r="L301">
        <v>0.152130973387711</v>
      </c>
      <c r="M301">
        <v>0.15512966589379701</v>
      </c>
      <c r="N301">
        <v>0.15811553052083799</v>
      </c>
      <c r="O301">
        <v>0</v>
      </c>
      <c r="P301">
        <v>0</v>
      </c>
      <c r="Q301">
        <v>0</v>
      </c>
      <c r="R301" t="s">
        <v>45</v>
      </c>
    </row>
    <row r="302" spans="1:18" x14ac:dyDescent="0.25">
      <c r="A302" t="s">
        <v>151</v>
      </c>
      <c r="B302" t="s">
        <v>62</v>
      </c>
      <c r="C302" t="s">
        <v>19</v>
      </c>
      <c r="D302">
        <v>2.0665873514483</v>
      </c>
      <c r="E302">
        <v>1.05068034588</v>
      </c>
      <c r="F302">
        <v>0.68310853512649905</v>
      </c>
      <c r="G302">
        <v>0.5804521663419</v>
      </c>
      <c r="H302">
        <v>0.48372165708056097</v>
      </c>
      <c r="I302">
        <v>0.41477947596770998</v>
      </c>
      <c r="J302">
        <v>0.34652677484663202</v>
      </c>
      <c r="K302">
        <v>0.30621066681727999</v>
      </c>
      <c r="L302">
        <v>0.27884017993868099</v>
      </c>
      <c r="M302">
        <v>0.27858725784331401</v>
      </c>
      <c r="N302">
        <v>0.27631824236423003</v>
      </c>
      <c r="O302">
        <v>0</v>
      </c>
      <c r="P302">
        <v>0</v>
      </c>
      <c r="Q302">
        <v>0</v>
      </c>
      <c r="R302" t="s">
        <v>45</v>
      </c>
    </row>
    <row r="303" spans="1:18" x14ac:dyDescent="0.25">
      <c r="A303" t="s">
        <v>151</v>
      </c>
      <c r="B303" t="s">
        <v>62</v>
      </c>
      <c r="C303" t="s">
        <v>21</v>
      </c>
      <c r="D303">
        <v>33.3394182465399</v>
      </c>
      <c r="E303">
        <v>41.996157533199998</v>
      </c>
      <c r="F303">
        <v>41.455284842699903</v>
      </c>
      <c r="G303">
        <v>35.407754709999999</v>
      </c>
      <c r="H303">
        <v>26.2937967063942</v>
      </c>
      <c r="I303">
        <v>23.4672004520224</v>
      </c>
      <c r="J303">
        <v>18.821232281734201</v>
      </c>
      <c r="K303">
        <v>17.301072469762701</v>
      </c>
      <c r="L303">
        <v>16.715634780274701</v>
      </c>
      <c r="M303">
        <v>16.438799695034501</v>
      </c>
      <c r="N303">
        <v>18.0001459529499</v>
      </c>
      <c r="O303">
        <v>0</v>
      </c>
      <c r="P303">
        <v>0</v>
      </c>
      <c r="Q303">
        <v>0</v>
      </c>
      <c r="R303" t="s">
        <v>46</v>
      </c>
    </row>
    <row r="304" spans="1:18" x14ac:dyDescent="0.25">
      <c r="A304" t="s">
        <v>151</v>
      </c>
      <c r="B304" t="s">
        <v>62</v>
      </c>
      <c r="C304" t="s">
        <v>22</v>
      </c>
      <c r="D304">
        <v>0</v>
      </c>
      <c r="E304">
        <v>6.5198049999999994E-2</v>
      </c>
      <c r="F304">
        <v>0.10652104</v>
      </c>
      <c r="G304">
        <v>9.8189109999999996E-2</v>
      </c>
      <c r="H304">
        <v>0.10115919</v>
      </c>
      <c r="I304">
        <v>0.10688536</v>
      </c>
      <c r="J304">
        <v>0.1079241</v>
      </c>
      <c r="K304">
        <v>0.10827632</v>
      </c>
      <c r="L304">
        <v>0.10784866</v>
      </c>
      <c r="M304">
        <v>8.9580978000000006E-2</v>
      </c>
      <c r="N304">
        <v>9.1984179999999999E-2</v>
      </c>
      <c r="O304">
        <v>0</v>
      </c>
      <c r="P304">
        <v>0</v>
      </c>
      <c r="Q304">
        <v>0</v>
      </c>
      <c r="R304" t="s">
        <v>45</v>
      </c>
    </row>
    <row r="305" spans="1:18" x14ac:dyDescent="0.25">
      <c r="A305" t="s">
        <v>151</v>
      </c>
      <c r="B305" t="s">
        <v>62</v>
      </c>
      <c r="C305" t="s">
        <v>23</v>
      </c>
      <c r="D305" s="2">
        <v>2.008562E-8</v>
      </c>
      <c r="E305">
        <v>0.38147139999999902</v>
      </c>
      <c r="F305">
        <v>0.47832799999999998</v>
      </c>
      <c r="G305">
        <v>0.44091279999999899</v>
      </c>
      <c r="H305">
        <v>0.45424979999999998</v>
      </c>
      <c r="I305">
        <v>0.47996339999999998</v>
      </c>
      <c r="J305">
        <v>0.48462759999999999</v>
      </c>
      <c r="K305">
        <v>0.48620898000000001</v>
      </c>
      <c r="L305">
        <v>0.48428806999999902</v>
      </c>
      <c r="M305">
        <v>0.40225818000000002</v>
      </c>
      <c r="N305">
        <v>0.41305020999999997</v>
      </c>
      <c r="O305">
        <v>0</v>
      </c>
      <c r="P305">
        <v>0</v>
      </c>
      <c r="Q305">
        <v>0</v>
      </c>
      <c r="R305" t="s">
        <v>45</v>
      </c>
    </row>
    <row r="306" spans="1:18" x14ac:dyDescent="0.25">
      <c r="A306" t="s">
        <v>151</v>
      </c>
      <c r="B306" t="s">
        <v>62</v>
      </c>
      <c r="C306" t="s">
        <v>24</v>
      </c>
      <c r="D306">
        <v>0</v>
      </c>
      <c r="E306">
        <v>8.0102350000000003E-2</v>
      </c>
      <c r="F306">
        <v>0.11534135</v>
      </c>
      <c r="G306">
        <v>0.10631937</v>
      </c>
      <c r="H306">
        <v>0.10953544</v>
      </c>
      <c r="I306">
        <v>0.11573572999999999</v>
      </c>
      <c r="J306">
        <v>0.11686066000000001</v>
      </c>
      <c r="K306">
        <v>0.11724186</v>
      </c>
      <c r="L306">
        <v>0.11677868</v>
      </c>
      <c r="M306">
        <v>9.6998395000000001E-2</v>
      </c>
      <c r="N306">
        <v>9.9600806E-2</v>
      </c>
      <c r="O306">
        <v>0</v>
      </c>
      <c r="P306">
        <v>0</v>
      </c>
      <c r="Q306">
        <v>0</v>
      </c>
      <c r="R306" t="s">
        <v>45</v>
      </c>
    </row>
    <row r="307" spans="1:18" x14ac:dyDescent="0.25">
      <c r="A307" t="s">
        <v>151</v>
      </c>
      <c r="B307" t="s">
        <v>62</v>
      </c>
      <c r="C307" t="s">
        <v>25</v>
      </c>
      <c r="D307" s="2">
        <v>1.0111772E-7</v>
      </c>
      <c r="E307" s="2">
        <v>1.2409300000000001E-4</v>
      </c>
      <c r="F307" s="2">
        <v>1.0923503E-4</v>
      </c>
      <c r="G307" s="2">
        <v>1.0069072E-4</v>
      </c>
      <c r="H307" s="2">
        <v>1.0373652999999999E-4</v>
      </c>
      <c r="I307" s="2">
        <v>1.0960863E-4</v>
      </c>
      <c r="J307" s="2">
        <v>1.1067387E-4</v>
      </c>
      <c r="K307" s="2">
        <v>1.1103499E-4</v>
      </c>
      <c r="L307" s="2">
        <v>1.105963E-4</v>
      </c>
      <c r="M307" s="2">
        <v>9.1863247999999996E-5</v>
      </c>
      <c r="N307" s="2">
        <v>9.4327744999999998E-5</v>
      </c>
      <c r="O307">
        <v>0</v>
      </c>
      <c r="P307">
        <v>0</v>
      </c>
      <c r="Q307">
        <v>0</v>
      </c>
      <c r="R307" t="s">
        <v>45</v>
      </c>
    </row>
    <row r="308" spans="1:18" x14ac:dyDescent="0.25">
      <c r="A308" t="s">
        <v>151</v>
      </c>
      <c r="B308" t="s">
        <v>62</v>
      </c>
      <c r="C308" t="s">
        <v>26</v>
      </c>
      <c r="D308">
        <v>0</v>
      </c>
      <c r="E308">
        <v>5.8369670000000002E-3</v>
      </c>
      <c r="F308">
        <v>8.4131299999999996E-3</v>
      </c>
      <c r="G308">
        <v>7.75506799999999E-3</v>
      </c>
      <c r="H308">
        <v>7.9896410000000005E-3</v>
      </c>
      <c r="I308">
        <v>8.4419040000000001E-3</v>
      </c>
      <c r="J308">
        <v>8.5239489999999994E-3</v>
      </c>
      <c r="K308">
        <v>8.5517560000000006E-3</v>
      </c>
      <c r="L308">
        <v>8.5179798000000004E-3</v>
      </c>
      <c r="M308">
        <v>7.0751795999999898E-3</v>
      </c>
      <c r="N308">
        <v>7.2650053000000003E-3</v>
      </c>
      <c r="O308">
        <v>0</v>
      </c>
      <c r="P308">
        <v>0</v>
      </c>
      <c r="Q308">
        <v>0</v>
      </c>
      <c r="R308" t="s">
        <v>45</v>
      </c>
    </row>
    <row r="309" spans="1:18" x14ac:dyDescent="0.25">
      <c r="A309" t="s">
        <v>151</v>
      </c>
      <c r="B309" t="s">
        <v>62</v>
      </c>
      <c r="C309" t="s">
        <v>27</v>
      </c>
      <c r="D309">
        <v>4.8044994919999896E-3</v>
      </c>
      <c r="E309">
        <v>5.9568014769700002E-3</v>
      </c>
      <c r="F309">
        <v>5.3754650267900002E-3</v>
      </c>
      <c r="G309">
        <v>2.1313341480000002E-3</v>
      </c>
      <c r="H309">
        <v>1.9618073331640002E-3</v>
      </c>
      <c r="I309">
        <v>1.9737088529650001E-3</v>
      </c>
      <c r="J309">
        <v>1.8571017642419899E-3</v>
      </c>
      <c r="K309">
        <v>1.74052618334099E-3</v>
      </c>
      <c r="L309">
        <v>1.736412540953E-3</v>
      </c>
      <c r="M309">
        <v>1.7517704034970001E-3</v>
      </c>
      <c r="N309">
        <v>1.7861023741609901E-3</v>
      </c>
      <c r="O309">
        <v>0</v>
      </c>
      <c r="P309">
        <v>0</v>
      </c>
      <c r="Q309">
        <v>0</v>
      </c>
      <c r="R309" t="s">
        <v>45</v>
      </c>
    </row>
    <row r="310" spans="1:18" x14ac:dyDescent="0.25">
      <c r="A310" t="s">
        <v>151</v>
      </c>
      <c r="B310" t="s">
        <v>62</v>
      </c>
      <c r="C310" t="s">
        <v>29</v>
      </c>
      <c r="D310">
        <v>3.0408394259589899E-3</v>
      </c>
      <c r="E310">
        <v>4.0872553019439999E-3</v>
      </c>
      <c r="F310">
        <v>4.0252714083160003E-3</v>
      </c>
      <c r="G310">
        <v>3.38875437017E-3</v>
      </c>
      <c r="H310">
        <v>3.1686935241889902E-3</v>
      </c>
      <c r="I310">
        <v>3.048185337597E-3</v>
      </c>
      <c r="J310">
        <v>2.7589369585599901E-3</v>
      </c>
      <c r="K310">
        <v>2.63621752390099E-3</v>
      </c>
      <c r="L310">
        <v>2.5572831632389901E-3</v>
      </c>
      <c r="M310">
        <v>2.6371634468889899E-3</v>
      </c>
      <c r="N310">
        <v>2.8081470428209898E-3</v>
      </c>
      <c r="O310">
        <v>0</v>
      </c>
      <c r="P310">
        <v>0</v>
      </c>
      <c r="Q310">
        <v>0</v>
      </c>
      <c r="R310" t="s">
        <v>45</v>
      </c>
    </row>
    <row r="311" spans="1:18" x14ac:dyDescent="0.25">
      <c r="A311" t="s">
        <v>151</v>
      </c>
      <c r="B311" t="s">
        <v>62</v>
      </c>
      <c r="C311" t="s">
        <v>31</v>
      </c>
      <c r="D311">
        <v>0.38426063030509899</v>
      </c>
      <c r="E311">
        <v>0.208280546274699</v>
      </c>
      <c r="F311">
        <v>0.14225882415150001</v>
      </c>
      <c r="G311">
        <v>0.1428959489785</v>
      </c>
      <c r="H311">
        <v>0.115558433807895</v>
      </c>
      <c r="I311">
        <v>0.10574438198732999</v>
      </c>
      <c r="J311">
        <v>0.10498865527389201</v>
      </c>
      <c r="K311">
        <v>0.107116228072242</v>
      </c>
      <c r="L311">
        <v>0.110855353509121</v>
      </c>
      <c r="M311">
        <v>0.115626309843917</v>
      </c>
      <c r="N311">
        <v>0.119760607172558</v>
      </c>
      <c r="O311">
        <v>0</v>
      </c>
      <c r="P311">
        <v>0</v>
      </c>
      <c r="Q311">
        <v>0</v>
      </c>
      <c r="R311" t="s">
        <v>45</v>
      </c>
    </row>
    <row r="312" spans="1:18" x14ac:dyDescent="0.25">
      <c r="A312" t="s">
        <v>151</v>
      </c>
      <c r="B312" t="s">
        <v>62</v>
      </c>
      <c r="C312" t="s">
        <v>32</v>
      </c>
      <c r="D312">
        <v>0.66075009971889997</v>
      </c>
      <c r="E312">
        <v>0.40723441078700001</v>
      </c>
      <c r="F312">
        <v>0.2830933066904</v>
      </c>
      <c r="G312">
        <v>0.20735913803099901</v>
      </c>
      <c r="H312">
        <v>0.140143961434258</v>
      </c>
      <c r="I312">
        <v>0.121614479949524</v>
      </c>
      <c r="J312">
        <v>0.10163673522521</v>
      </c>
      <c r="K312">
        <v>9.0921759194617993E-2</v>
      </c>
      <c r="L312">
        <v>9.0618789504987002E-2</v>
      </c>
      <c r="M312">
        <v>9.2302373794539996E-2</v>
      </c>
      <c r="N312">
        <v>9.8001851695174003E-2</v>
      </c>
      <c r="O312">
        <v>0</v>
      </c>
      <c r="P312">
        <v>0</v>
      </c>
      <c r="Q312">
        <v>0</v>
      </c>
      <c r="R312" t="s">
        <v>45</v>
      </c>
    </row>
    <row r="313" spans="1:18" x14ac:dyDescent="0.25">
      <c r="A313" t="s">
        <v>151</v>
      </c>
      <c r="B313" t="s">
        <v>62</v>
      </c>
      <c r="C313" t="s">
        <v>34</v>
      </c>
      <c r="D313">
        <v>1.7735278525051999E-2</v>
      </c>
      <c r="E313">
        <v>1.11468955296E-2</v>
      </c>
      <c r="F313">
        <v>8.1393198270700001E-3</v>
      </c>
      <c r="G313">
        <v>7.3805440347999903E-3</v>
      </c>
      <c r="H313">
        <v>6.7669433319119997E-3</v>
      </c>
      <c r="I313">
        <v>6.3724193506140003E-3</v>
      </c>
      <c r="J313">
        <v>5.9056546065769898E-3</v>
      </c>
      <c r="K313">
        <v>5.3203301963029997E-3</v>
      </c>
      <c r="L313">
        <v>4.8293535016649897E-3</v>
      </c>
      <c r="M313">
        <v>4.6247336922179997E-3</v>
      </c>
      <c r="N313">
        <v>4.5198645057380003E-3</v>
      </c>
      <c r="O313">
        <v>0</v>
      </c>
      <c r="P313">
        <v>0</v>
      </c>
      <c r="Q313">
        <v>0</v>
      </c>
      <c r="R313" t="s">
        <v>45</v>
      </c>
    </row>
    <row r="314" spans="1:18" x14ac:dyDescent="0.25">
      <c r="A314" t="s">
        <v>151</v>
      </c>
      <c r="B314" t="s">
        <v>62</v>
      </c>
      <c r="C314" t="s">
        <v>36</v>
      </c>
      <c r="D314">
        <v>6.3846605826239994E-2</v>
      </c>
      <c r="E314">
        <v>8.2282040273699897E-2</v>
      </c>
      <c r="F314">
        <v>8.7310991463820001E-2</v>
      </c>
      <c r="G314">
        <v>5.5727358525429899E-2</v>
      </c>
      <c r="H314">
        <v>4.3822774181595997E-2</v>
      </c>
      <c r="I314">
        <v>4.0832408954976002E-2</v>
      </c>
      <c r="J314">
        <v>4.0796724076523898E-2</v>
      </c>
      <c r="K314">
        <v>4.1771791657357997E-2</v>
      </c>
      <c r="L314">
        <v>4.3460228883331002E-2</v>
      </c>
      <c r="M314">
        <v>4.5391396655138E-2</v>
      </c>
      <c r="N314">
        <v>4.8892742301736E-2</v>
      </c>
      <c r="O314">
        <v>0</v>
      </c>
      <c r="P314">
        <v>0</v>
      </c>
      <c r="Q314">
        <v>0</v>
      </c>
      <c r="R314" t="s">
        <v>45</v>
      </c>
    </row>
    <row r="315" spans="1:18" x14ac:dyDescent="0.25">
      <c r="A315" t="s">
        <v>151</v>
      </c>
      <c r="B315" t="s">
        <v>62</v>
      </c>
      <c r="C315" t="s">
        <v>37</v>
      </c>
      <c r="D315">
        <v>4.4477875357179897E-2</v>
      </c>
      <c r="E315">
        <v>5.4159331693989898E-2</v>
      </c>
      <c r="F315">
        <v>4.133711827448E-2</v>
      </c>
      <c r="G315">
        <v>2.9464290300390002E-2</v>
      </c>
      <c r="H315">
        <v>2.34441696381559E-2</v>
      </c>
      <c r="I315">
        <v>2.1393847232976E-2</v>
      </c>
      <c r="J315">
        <v>2.03543412595939E-2</v>
      </c>
      <c r="K315">
        <v>1.98553452607679E-2</v>
      </c>
      <c r="L315">
        <v>1.9887794278844899E-2</v>
      </c>
      <c r="M315">
        <v>2.0296520644696999E-2</v>
      </c>
      <c r="N315">
        <v>2.1550949902131002E-2</v>
      </c>
      <c r="O315">
        <v>0</v>
      </c>
      <c r="P315">
        <v>0</v>
      </c>
      <c r="Q315">
        <v>0</v>
      </c>
      <c r="R315" t="s">
        <v>45</v>
      </c>
    </row>
    <row r="316" spans="1:18" x14ac:dyDescent="0.25">
      <c r="A316" t="s">
        <v>151</v>
      </c>
      <c r="B316" t="s">
        <v>62</v>
      </c>
      <c r="C316" t="s">
        <v>39</v>
      </c>
      <c r="D316">
        <v>0.92641294939049401</v>
      </c>
      <c r="E316">
        <v>0.52072337623119003</v>
      </c>
      <c r="F316">
        <v>0.285623607162939</v>
      </c>
      <c r="G316">
        <v>0.15980617104844899</v>
      </c>
      <c r="H316">
        <v>4.9639576680328902E-2</v>
      </c>
      <c r="I316">
        <v>4.0792586742012998E-2</v>
      </c>
      <c r="J316">
        <v>3.0592868770646899E-2</v>
      </c>
      <c r="K316">
        <v>2.9232581450369E-2</v>
      </c>
      <c r="L316">
        <v>3.0456647873428999E-2</v>
      </c>
      <c r="M316">
        <v>3.0152763758443901E-2</v>
      </c>
      <c r="N316">
        <v>3.5369795299633897E-2</v>
      </c>
      <c r="O316">
        <v>0</v>
      </c>
      <c r="P316">
        <v>0</v>
      </c>
      <c r="Q316">
        <v>0</v>
      </c>
      <c r="R316" t="s">
        <v>45</v>
      </c>
    </row>
    <row r="317" spans="1:18" x14ac:dyDescent="0.25">
      <c r="A317" t="s">
        <v>151</v>
      </c>
      <c r="B317" t="s">
        <v>63</v>
      </c>
      <c r="C317" t="s">
        <v>16</v>
      </c>
      <c r="D317">
        <v>1.6095945245568E-2</v>
      </c>
      <c r="E317">
        <v>1.290133655497E-2</v>
      </c>
      <c r="F317">
        <v>1.7736925129770001E-2</v>
      </c>
      <c r="G317">
        <v>9.6116951768399992E-3</v>
      </c>
      <c r="H317">
        <v>8.7702895301259992E-3</v>
      </c>
      <c r="I317">
        <v>8.7204462177540003E-3</v>
      </c>
      <c r="J317">
        <v>8.9890612622019993E-3</v>
      </c>
      <c r="K317">
        <v>8.8063931261169893E-3</v>
      </c>
      <c r="L317">
        <v>9.2039142996609997E-3</v>
      </c>
      <c r="M317">
        <v>9.3242198803120003E-3</v>
      </c>
      <c r="N317">
        <v>9.4034934297240001E-3</v>
      </c>
      <c r="O317">
        <v>0</v>
      </c>
      <c r="P317">
        <v>0</v>
      </c>
      <c r="Q317">
        <v>0</v>
      </c>
      <c r="R317" t="s">
        <v>45</v>
      </c>
    </row>
    <row r="318" spans="1:18" x14ac:dyDescent="0.25">
      <c r="A318" t="s">
        <v>151</v>
      </c>
      <c r="B318" t="s">
        <v>63</v>
      </c>
      <c r="C318" t="s">
        <v>17</v>
      </c>
      <c r="D318">
        <v>0.16958038849999901</v>
      </c>
      <c r="E318">
        <v>0.121312877794</v>
      </c>
      <c r="F318">
        <v>0.120906008298</v>
      </c>
      <c r="G318">
        <v>0.122537130599999</v>
      </c>
      <c r="H318">
        <v>0.12602380888888601</v>
      </c>
      <c r="I318">
        <v>0.129766283314137</v>
      </c>
      <c r="J318">
        <v>0.13302131294798</v>
      </c>
      <c r="K318">
        <v>0.13567857433842601</v>
      </c>
      <c r="L318">
        <v>0.138628625814568</v>
      </c>
      <c r="M318">
        <v>0.14230175295238001</v>
      </c>
      <c r="N318">
        <v>0.14581488550959301</v>
      </c>
      <c r="O318">
        <v>0</v>
      </c>
      <c r="P318">
        <v>0</v>
      </c>
      <c r="Q318">
        <v>0</v>
      </c>
      <c r="R318" t="s">
        <v>45</v>
      </c>
    </row>
    <row r="319" spans="1:18" x14ac:dyDescent="0.25">
      <c r="A319" t="s">
        <v>151</v>
      </c>
      <c r="B319" t="s">
        <v>63</v>
      </c>
      <c r="C319" t="s">
        <v>19</v>
      </c>
      <c r="D319">
        <v>2.4785060283724998</v>
      </c>
      <c r="E319">
        <v>1.1580184619859</v>
      </c>
      <c r="F319">
        <v>0.79073555737629897</v>
      </c>
      <c r="G319">
        <v>0.63082638801391999</v>
      </c>
      <c r="H319">
        <v>0.51221949891108998</v>
      </c>
      <c r="I319">
        <v>0.44543513740308399</v>
      </c>
      <c r="J319">
        <v>0.36715941810488301</v>
      </c>
      <c r="K319">
        <v>0.32312406714879399</v>
      </c>
      <c r="L319">
        <v>0.29624369984169802</v>
      </c>
      <c r="M319">
        <v>0.29750717890783002</v>
      </c>
      <c r="N319">
        <v>0.29687865895631499</v>
      </c>
      <c r="O319">
        <v>0</v>
      </c>
      <c r="P319">
        <v>0</v>
      </c>
      <c r="Q319">
        <v>0</v>
      </c>
      <c r="R319" t="s">
        <v>45</v>
      </c>
    </row>
    <row r="320" spans="1:18" x14ac:dyDescent="0.25">
      <c r="A320" t="s">
        <v>151</v>
      </c>
      <c r="B320" t="s">
        <v>63</v>
      </c>
      <c r="C320" t="s">
        <v>21</v>
      </c>
      <c r="D320">
        <v>53.373806547999997</v>
      </c>
      <c r="E320">
        <v>50.653657209999999</v>
      </c>
      <c r="F320">
        <v>53.229728154</v>
      </c>
      <c r="G320">
        <v>54.387459958000001</v>
      </c>
      <c r="H320">
        <v>47.675088865209503</v>
      </c>
      <c r="I320">
        <v>48.265351595075202</v>
      </c>
      <c r="J320">
        <v>47.191431525138199</v>
      </c>
      <c r="K320">
        <v>46.647632386274203</v>
      </c>
      <c r="L320">
        <v>46.927066209899799</v>
      </c>
      <c r="M320">
        <v>48.852640526680901</v>
      </c>
      <c r="N320">
        <v>50.428687383792003</v>
      </c>
      <c r="O320">
        <v>0</v>
      </c>
      <c r="P320">
        <v>0</v>
      </c>
      <c r="Q320">
        <v>0</v>
      </c>
      <c r="R320" t="s">
        <v>46</v>
      </c>
    </row>
    <row r="321" spans="1:18" x14ac:dyDescent="0.25">
      <c r="A321" t="s">
        <v>151</v>
      </c>
      <c r="B321" t="s">
        <v>63</v>
      </c>
      <c r="C321" t="s">
        <v>22</v>
      </c>
      <c r="D321">
        <v>0</v>
      </c>
      <c r="E321">
        <v>0.15448599999999901</v>
      </c>
      <c r="F321">
        <v>0.23113310000000001</v>
      </c>
      <c r="G321">
        <v>0.2379291</v>
      </c>
      <c r="H321">
        <v>0.242268489999999</v>
      </c>
      <c r="I321">
        <v>0.25707077</v>
      </c>
      <c r="J321">
        <v>0.26055041999999901</v>
      </c>
      <c r="K321">
        <v>0.26175018999999999</v>
      </c>
      <c r="L321">
        <v>0.26041335999999998</v>
      </c>
      <c r="M321">
        <v>0.21638104</v>
      </c>
      <c r="N321">
        <v>0.22225357000000001</v>
      </c>
      <c r="O321">
        <v>0</v>
      </c>
      <c r="P321">
        <v>0</v>
      </c>
      <c r="Q321">
        <v>0</v>
      </c>
      <c r="R321" t="s">
        <v>45</v>
      </c>
    </row>
    <row r="322" spans="1:18" x14ac:dyDescent="0.25">
      <c r="A322" t="s">
        <v>151</v>
      </c>
      <c r="B322" t="s">
        <v>63</v>
      </c>
      <c r="C322" t="s">
        <v>23</v>
      </c>
      <c r="D322" s="2">
        <v>5.7422829999999897E-8</v>
      </c>
      <c r="E322">
        <v>0.90389039999999998</v>
      </c>
      <c r="F322">
        <v>1.0378902999999999</v>
      </c>
      <c r="G322">
        <v>1.0684096999999999</v>
      </c>
      <c r="H322">
        <v>1.0878942</v>
      </c>
      <c r="I322">
        <v>1.1543627999999999</v>
      </c>
      <c r="J322">
        <v>1.1699869000000001</v>
      </c>
      <c r="K322">
        <v>1.1753747999999999</v>
      </c>
      <c r="L322">
        <v>1.1693727</v>
      </c>
      <c r="M322">
        <v>0.97164692999999902</v>
      </c>
      <c r="N322">
        <v>0.99801697</v>
      </c>
      <c r="O322">
        <v>0</v>
      </c>
      <c r="P322">
        <v>0</v>
      </c>
      <c r="Q322">
        <v>0</v>
      </c>
      <c r="R322" t="s">
        <v>45</v>
      </c>
    </row>
    <row r="323" spans="1:18" x14ac:dyDescent="0.25">
      <c r="A323" t="s">
        <v>151</v>
      </c>
      <c r="B323" t="s">
        <v>63</v>
      </c>
      <c r="C323" t="s">
        <v>24</v>
      </c>
      <c r="D323">
        <v>0</v>
      </c>
      <c r="E323">
        <v>0.18980140000000001</v>
      </c>
      <c r="F323">
        <v>0.25027110000000002</v>
      </c>
      <c r="G323">
        <v>0.25763069999999999</v>
      </c>
      <c r="H323">
        <v>0.26232945000000002</v>
      </c>
      <c r="I323">
        <v>0.27835710000000002</v>
      </c>
      <c r="J323">
        <v>0.28212457000000002</v>
      </c>
      <c r="K323">
        <v>0.28342381</v>
      </c>
      <c r="L323">
        <v>0.28197621</v>
      </c>
      <c r="M323">
        <v>0.23429796</v>
      </c>
      <c r="N323">
        <v>0.24065676</v>
      </c>
      <c r="O323">
        <v>0</v>
      </c>
      <c r="P323">
        <v>0</v>
      </c>
      <c r="Q323">
        <v>0</v>
      </c>
      <c r="R323" t="s">
        <v>45</v>
      </c>
    </row>
    <row r="324" spans="1:18" x14ac:dyDescent="0.25">
      <c r="A324" t="s">
        <v>151</v>
      </c>
      <c r="B324" t="s">
        <v>63</v>
      </c>
      <c r="C324" t="s">
        <v>25</v>
      </c>
      <c r="D324" s="2">
        <v>2.890846E-7</v>
      </c>
      <c r="E324" s="2">
        <v>2.9403710000000001E-4</v>
      </c>
      <c r="F324" s="2">
        <v>2.370219E-4</v>
      </c>
      <c r="G324" s="2">
        <v>2.439916E-4</v>
      </c>
      <c r="H324" s="2">
        <v>2.4844161999999998E-4</v>
      </c>
      <c r="I324" s="2">
        <v>2.6362001000000001E-4</v>
      </c>
      <c r="J324" s="2">
        <v>2.6718853000000001E-4</v>
      </c>
      <c r="K324" s="2">
        <v>2.6841908E-4</v>
      </c>
      <c r="L324" s="2">
        <v>2.6704802000000001E-4</v>
      </c>
      <c r="M324" s="2">
        <v>2.2189382999999999E-4</v>
      </c>
      <c r="N324" s="2">
        <v>2.2791599E-4</v>
      </c>
      <c r="O324">
        <v>0</v>
      </c>
      <c r="P324">
        <v>0</v>
      </c>
      <c r="Q324">
        <v>0</v>
      </c>
      <c r="R324" t="s">
        <v>45</v>
      </c>
    </row>
    <row r="325" spans="1:18" x14ac:dyDescent="0.25">
      <c r="A325" t="s">
        <v>151</v>
      </c>
      <c r="B325" t="s">
        <v>63</v>
      </c>
      <c r="C325" t="s">
        <v>26</v>
      </c>
      <c r="D325">
        <v>0</v>
      </c>
      <c r="E325">
        <v>1.383062E-2</v>
      </c>
      <c r="F325">
        <v>1.8255070000000002E-2</v>
      </c>
      <c r="G325">
        <v>1.8791889999999999E-2</v>
      </c>
      <c r="H325">
        <v>1.9134610999999999E-2</v>
      </c>
      <c r="I325">
        <v>2.0303671999999998E-2</v>
      </c>
      <c r="J325">
        <v>2.0578506E-2</v>
      </c>
      <c r="K325">
        <v>2.0673265999999999E-2</v>
      </c>
      <c r="L325">
        <v>2.05676689999999E-2</v>
      </c>
      <c r="M325">
        <v>1.70899723999999E-2</v>
      </c>
      <c r="N325">
        <v>1.7553787899999999E-2</v>
      </c>
      <c r="O325">
        <v>0</v>
      </c>
      <c r="P325">
        <v>0</v>
      </c>
      <c r="Q325">
        <v>0</v>
      </c>
      <c r="R325" t="s">
        <v>45</v>
      </c>
    </row>
    <row r="326" spans="1:18" x14ac:dyDescent="0.25">
      <c r="A326" t="s">
        <v>151</v>
      </c>
      <c r="B326" t="s">
        <v>63</v>
      </c>
      <c r="C326" t="s">
        <v>27</v>
      </c>
      <c r="D326">
        <v>1.1945808420000001E-2</v>
      </c>
      <c r="E326">
        <v>1.19588591499999E-2</v>
      </c>
      <c r="F326">
        <v>1.47760410045E-2</v>
      </c>
      <c r="G326">
        <v>1.387677795E-2</v>
      </c>
      <c r="H326">
        <v>1.3007260329011E-2</v>
      </c>
      <c r="I326">
        <v>1.3998243574088E-2</v>
      </c>
      <c r="J326">
        <v>1.48779590718599E-2</v>
      </c>
      <c r="K326">
        <v>1.55714750623809E-2</v>
      </c>
      <c r="L326">
        <v>1.6458306913597998E-2</v>
      </c>
      <c r="M326">
        <v>1.7372506565328901E-2</v>
      </c>
      <c r="N326">
        <v>1.8309708958165999E-2</v>
      </c>
      <c r="O326">
        <v>0</v>
      </c>
      <c r="P326">
        <v>0</v>
      </c>
      <c r="Q326">
        <v>0</v>
      </c>
      <c r="R326" t="s">
        <v>45</v>
      </c>
    </row>
    <row r="327" spans="1:18" x14ac:dyDescent="0.25">
      <c r="A327" t="s">
        <v>151</v>
      </c>
      <c r="B327" t="s">
        <v>63</v>
      </c>
      <c r="C327" t="s">
        <v>29</v>
      </c>
      <c r="D327">
        <v>6.1836816756097E-2</v>
      </c>
      <c r="E327">
        <v>2.6995038828453999E-2</v>
      </c>
      <c r="F327">
        <v>1.8880974493139899E-2</v>
      </c>
      <c r="G327">
        <v>1.073231426359E-2</v>
      </c>
      <c r="H327">
        <v>9.2889185463969903E-3</v>
      </c>
      <c r="I327">
        <v>8.7499321178489999E-3</v>
      </c>
      <c r="J327">
        <v>8.7499529703499897E-3</v>
      </c>
      <c r="K327">
        <v>9.0131809920190008E-3</v>
      </c>
      <c r="L327">
        <v>9.3271196639700005E-3</v>
      </c>
      <c r="M327">
        <v>9.8456729966749906E-3</v>
      </c>
      <c r="N327">
        <v>1.0356407065551999E-2</v>
      </c>
      <c r="O327">
        <v>0</v>
      </c>
      <c r="P327">
        <v>0</v>
      </c>
      <c r="Q327">
        <v>0</v>
      </c>
      <c r="R327" t="s">
        <v>45</v>
      </c>
    </row>
    <row r="328" spans="1:18" x14ac:dyDescent="0.25">
      <c r="A328" t="s">
        <v>151</v>
      </c>
      <c r="B328" t="s">
        <v>63</v>
      </c>
      <c r="C328" t="s">
        <v>31</v>
      </c>
      <c r="D328">
        <v>0.39095056933418898</v>
      </c>
      <c r="E328">
        <v>0.249742249437999</v>
      </c>
      <c r="F328">
        <v>0.213861892594749</v>
      </c>
      <c r="G328">
        <v>0.140251339024381</v>
      </c>
      <c r="H328">
        <v>0.119295635621027</v>
      </c>
      <c r="I328">
        <v>0.107616843436005</v>
      </c>
      <c r="J328">
        <v>0.10276703847551499</v>
      </c>
      <c r="K328">
        <v>0.10138187767979701</v>
      </c>
      <c r="L328">
        <v>0.102625849282416</v>
      </c>
      <c r="M328">
        <v>0.10587834273972099</v>
      </c>
      <c r="N328">
        <v>0.108398692496614</v>
      </c>
      <c r="O328">
        <v>0</v>
      </c>
      <c r="P328">
        <v>0</v>
      </c>
      <c r="Q328">
        <v>0</v>
      </c>
      <c r="R328" t="s">
        <v>45</v>
      </c>
    </row>
    <row r="329" spans="1:18" x14ac:dyDescent="0.25">
      <c r="A329" t="s">
        <v>151</v>
      </c>
      <c r="B329" t="s">
        <v>63</v>
      </c>
      <c r="C329" t="s">
        <v>32</v>
      </c>
      <c r="D329">
        <v>1.3298654599590001</v>
      </c>
      <c r="E329">
        <v>0.83000171654400001</v>
      </c>
      <c r="F329">
        <v>0.697555171018999</v>
      </c>
      <c r="G329">
        <v>0.42446180203519901</v>
      </c>
      <c r="H329">
        <v>0.36716052900616097</v>
      </c>
      <c r="I329">
        <v>0.35619024696871099</v>
      </c>
      <c r="J329">
        <v>0.34117289970625803</v>
      </c>
      <c r="K329">
        <v>0.29925898142581803</v>
      </c>
      <c r="L329">
        <v>0.28544748937318198</v>
      </c>
      <c r="M329">
        <v>0.28326583535085198</v>
      </c>
      <c r="N329">
        <v>0.28523335133850602</v>
      </c>
      <c r="O329">
        <v>0</v>
      </c>
      <c r="P329">
        <v>0</v>
      </c>
      <c r="Q329">
        <v>0</v>
      </c>
      <c r="R329" t="s">
        <v>45</v>
      </c>
    </row>
    <row r="330" spans="1:18" x14ac:dyDescent="0.25">
      <c r="A330" t="s">
        <v>151</v>
      </c>
      <c r="B330" t="s">
        <v>63</v>
      </c>
      <c r="C330" t="s">
        <v>34</v>
      </c>
      <c r="D330">
        <v>1.707174635E-2</v>
      </c>
      <c r="E330">
        <v>1.40563887498999E-2</v>
      </c>
      <c r="F330">
        <v>1.628010162123E-2</v>
      </c>
      <c r="G330">
        <v>9.1962626827099998E-3</v>
      </c>
      <c r="H330">
        <v>8.6427075357179903E-3</v>
      </c>
      <c r="I330">
        <v>8.4676565270349995E-3</v>
      </c>
      <c r="J330">
        <v>8.2088126180640004E-3</v>
      </c>
      <c r="K330">
        <v>7.6820691639550003E-3</v>
      </c>
      <c r="L330">
        <v>7.438029858323E-3</v>
      </c>
      <c r="M330">
        <v>7.305052499707E-3</v>
      </c>
      <c r="N330">
        <v>7.1539987580230002E-3</v>
      </c>
      <c r="O330">
        <v>0</v>
      </c>
      <c r="P330">
        <v>0</v>
      </c>
      <c r="Q330">
        <v>0</v>
      </c>
      <c r="R330" t="s">
        <v>45</v>
      </c>
    </row>
    <row r="331" spans="1:18" x14ac:dyDescent="0.25">
      <c r="A331" t="s">
        <v>151</v>
      </c>
      <c r="B331" t="s">
        <v>63</v>
      </c>
      <c r="C331" t="s">
        <v>36</v>
      </c>
      <c r="D331">
        <v>7.1851492031479905E-2</v>
      </c>
      <c r="E331">
        <v>8.8167153141929994E-2</v>
      </c>
      <c r="F331">
        <v>0.115177217599979</v>
      </c>
      <c r="G331">
        <v>7.4740855276910004E-2</v>
      </c>
      <c r="H331">
        <v>6.4981381918362002E-2</v>
      </c>
      <c r="I331">
        <v>6.1434442954655902E-2</v>
      </c>
      <c r="J331">
        <v>6.2909551760523999E-2</v>
      </c>
      <c r="K331">
        <v>6.4835453098254003E-2</v>
      </c>
      <c r="L331">
        <v>6.7634501984559905E-2</v>
      </c>
      <c r="M331">
        <v>7.0985746624243007E-2</v>
      </c>
      <c r="N331">
        <v>7.4544756060120898E-2</v>
      </c>
      <c r="O331">
        <v>0</v>
      </c>
      <c r="P331">
        <v>0</v>
      </c>
      <c r="Q331">
        <v>0</v>
      </c>
      <c r="R331" t="s">
        <v>45</v>
      </c>
    </row>
    <row r="332" spans="1:18" x14ac:dyDescent="0.25">
      <c r="A332" t="s">
        <v>151</v>
      </c>
      <c r="B332" t="s">
        <v>63</v>
      </c>
      <c r="C332" t="s">
        <v>37</v>
      </c>
      <c r="D332">
        <v>6.0555956977889902E-2</v>
      </c>
      <c r="E332">
        <v>6.2567635478229994E-2</v>
      </c>
      <c r="F332">
        <v>7.1766908648859998E-2</v>
      </c>
      <c r="G332">
        <v>4.0122670425999998E-2</v>
      </c>
      <c r="H332">
        <v>3.5661901114956998E-2</v>
      </c>
      <c r="I332">
        <v>3.4350917305051E-2</v>
      </c>
      <c r="J332">
        <v>3.44800981762729E-2</v>
      </c>
      <c r="K332">
        <v>3.4311022696493998E-2</v>
      </c>
      <c r="L332">
        <v>3.4962705752151997E-2</v>
      </c>
      <c r="M332">
        <v>3.6167641661758003E-2</v>
      </c>
      <c r="N332">
        <v>3.7406701910092002E-2</v>
      </c>
      <c r="O332">
        <v>0</v>
      </c>
      <c r="P332">
        <v>0</v>
      </c>
      <c r="Q332">
        <v>0</v>
      </c>
      <c r="R332" t="s">
        <v>45</v>
      </c>
    </row>
    <row r="333" spans="1:18" x14ac:dyDescent="0.25">
      <c r="A333" t="s">
        <v>151</v>
      </c>
      <c r="B333" t="s">
        <v>63</v>
      </c>
      <c r="C333" t="s">
        <v>39</v>
      </c>
      <c r="D333">
        <v>0.61613708330134997</v>
      </c>
      <c r="E333">
        <v>0.41305949614559001</v>
      </c>
      <c r="F333">
        <v>0.36169699776813002</v>
      </c>
      <c r="G333">
        <v>0.19453697678172999</v>
      </c>
      <c r="H333">
        <v>0.13224363112002599</v>
      </c>
      <c r="I333">
        <v>0.12676004822814901</v>
      </c>
      <c r="J333">
        <v>0.12563512751259701</v>
      </c>
      <c r="K333">
        <v>0.118704984989039</v>
      </c>
      <c r="L333">
        <v>0.117903138358986</v>
      </c>
      <c r="M333">
        <v>0.120147904734637</v>
      </c>
      <c r="N333">
        <v>0.12463241970745099</v>
      </c>
      <c r="O333">
        <v>0</v>
      </c>
      <c r="P333">
        <v>0</v>
      </c>
      <c r="Q333">
        <v>0</v>
      </c>
      <c r="R333" t="s">
        <v>45</v>
      </c>
    </row>
    <row r="334" spans="1:18" x14ac:dyDescent="0.25">
      <c r="A334" t="s">
        <v>151</v>
      </c>
      <c r="B334" t="s">
        <v>64</v>
      </c>
      <c r="C334" t="s">
        <v>16</v>
      </c>
      <c r="D334">
        <v>6.27164646357999E-3</v>
      </c>
      <c r="E334">
        <v>5.7046036967200002E-3</v>
      </c>
      <c r="F334">
        <v>3.9812517167490003E-3</v>
      </c>
      <c r="G334">
        <v>3.2398088777189902E-3</v>
      </c>
      <c r="H334">
        <v>2.9101461827609901E-3</v>
      </c>
      <c r="I334">
        <v>2.8815945324239898E-3</v>
      </c>
      <c r="J334">
        <v>3.2914021278819998E-3</v>
      </c>
      <c r="K334">
        <v>3.45399690497E-3</v>
      </c>
      <c r="L334">
        <v>3.8292456184059998E-3</v>
      </c>
      <c r="M334">
        <v>3.7456697621099902E-3</v>
      </c>
      <c r="N334">
        <v>3.6622275642709998E-3</v>
      </c>
      <c r="O334">
        <v>0</v>
      </c>
      <c r="P334">
        <v>0</v>
      </c>
      <c r="Q334">
        <v>0</v>
      </c>
      <c r="R334" t="s">
        <v>45</v>
      </c>
    </row>
    <row r="335" spans="1:18" x14ac:dyDescent="0.25">
      <c r="A335" t="s">
        <v>151</v>
      </c>
      <c r="B335" t="s">
        <v>64</v>
      </c>
      <c r="C335" t="s">
        <v>17</v>
      </c>
      <c r="D335">
        <v>9.7920337139999994E-2</v>
      </c>
      <c r="E335">
        <v>6.9401738090299994E-2</v>
      </c>
      <c r="F335">
        <v>5.9893814221099899E-2</v>
      </c>
      <c r="G335">
        <v>5.4254939655499997E-2</v>
      </c>
      <c r="H335">
        <v>5.4929933245110002E-2</v>
      </c>
      <c r="I335">
        <v>5.6081114890259999E-2</v>
      </c>
      <c r="J335">
        <v>5.6722666662650002E-2</v>
      </c>
      <c r="K335">
        <v>5.7117726245770002E-2</v>
      </c>
      <c r="L335">
        <v>5.7559061936029998E-2</v>
      </c>
      <c r="M335">
        <v>5.8839168735125999E-2</v>
      </c>
      <c r="N335">
        <v>6.0273032254842998E-2</v>
      </c>
      <c r="O335">
        <v>0</v>
      </c>
      <c r="P335">
        <v>0</v>
      </c>
      <c r="Q335">
        <v>0</v>
      </c>
      <c r="R335" t="s">
        <v>45</v>
      </c>
    </row>
    <row r="336" spans="1:18" x14ac:dyDescent="0.25">
      <c r="A336" t="s">
        <v>151</v>
      </c>
      <c r="B336" t="s">
        <v>64</v>
      </c>
      <c r="C336" t="s">
        <v>19</v>
      </c>
      <c r="D336">
        <v>2.4047682973289999</v>
      </c>
      <c r="E336">
        <v>1.2267250193799899</v>
      </c>
      <c r="F336">
        <v>0.74392017161799995</v>
      </c>
      <c r="G336">
        <v>0.61461426906099903</v>
      </c>
      <c r="H336">
        <v>0.52739351477209995</v>
      </c>
      <c r="I336">
        <v>0.45713753367099502</v>
      </c>
      <c r="J336">
        <v>0.37155481538336499</v>
      </c>
      <c r="K336">
        <v>0.31777280960578302</v>
      </c>
      <c r="L336">
        <v>0.27729013051783302</v>
      </c>
      <c r="M336">
        <v>0.27758457616869298</v>
      </c>
      <c r="N336">
        <v>0.273311517286912</v>
      </c>
      <c r="O336">
        <v>0</v>
      </c>
      <c r="P336">
        <v>0</v>
      </c>
      <c r="Q336">
        <v>0</v>
      </c>
      <c r="R336" t="s">
        <v>45</v>
      </c>
    </row>
    <row r="337" spans="1:18" x14ac:dyDescent="0.25">
      <c r="A337" t="s">
        <v>151</v>
      </c>
      <c r="B337" t="s">
        <v>64</v>
      </c>
      <c r="C337" t="s">
        <v>21</v>
      </c>
      <c r="D337">
        <v>20.61394422</v>
      </c>
      <c r="E337">
        <v>21.853946014550001</v>
      </c>
      <c r="F337">
        <v>19.060566494100001</v>
      </c>
      <c r="G337">
        <v>16.588472776</v>
      </c>
      <c r="H337">
        <v>14.375924107177701</v>
      </c>
      <c r="I337">
        <v>13.939518937130799</v>
      </c>
      <c r="J337">
        <v>12.306573826826</v>
      </c>
      <c r="K337">
        <v>10.860352261581999</v>
      </c>
      <c r="L337">
        <v>9.7596622273874107</v>
      </c>
      <c r="M337">
        <v>9.8383642061874692</v>
      </c>
      <c r="N337">
        <v>10.0206695371522</v>
      </c>
      <c r="O337">
        <v>0</v>
      </c>
      <c r="P337">
        <v>0</v>
      </c>
      <c r="Q337">
        <v>0</v>
      </c>
      <c r="R337" t="s">
        <v>46</v>
      </c>
    </row>
    <row r="338" spans="1:18" x14ac:dyDescent="0.25">
      <c r="A338" t="s">
        <v>151</v>
      </c>
      <c r="B338" t="s">
        <v>64</v>
      </c>
      <c r="C338" t="s">
        <v>22</v>
      </c>
      <c r="D338">
        <v>0</v>
      </c>
      <c r="E338">
        <v>3.4469029999999998E-2</v>
      </c>
      <c r="F338">
        <v>3.7831679999999999E-2</v>
      </c>
      <c r="G338">
        <v>6.1648700000000001E-2</v>
      </c>
      <c r="H338">
        <v>6.4070569999999993E-2</v>
      </c>
      <c r="I338">
        <v>6.8500069999999996E-2</v>
      </c>
      <c r="J338">
        <v>6.873079E-2</v>
      </c>
      <c r="K338">
        <v>6.8429569999999995E-2</v>
      </c>
      <c r="L338">
        <v>6.7448191999999907E-2</v>
      </c>
      <c r="M338">
        <v>5.5444357999999999E-2</v>
      </c>
      <c r="N338">
        <v>5.6052070000000002E-2</v>
      </c>
      <c r="O338">
        <v>0</v>
      </c>
      <c r="P338">
        <v>0</v>
      </c>
      <c r="Q338">
        <v>0</v>
      </c>
      <c r="R338" t="s">
        <v>45</v>
      </c>
    </row>
    <row r="339" spans="1:18" x14ac:dyDescent="0.25">
      <c r="A339" t="s">
        <v>151</v>
      </c>
      <c r="B339" t="s">
        <v>64</v>
      </c>
      <c r="C339" t="s">
        <v>23</v>
      </c>
      <c r="D339" s="2">
        <v>1.18660999999999E-8</v>
      </c>
      <c r="E339">
        <v>0.20167650000000001</v>
      </c>
      <c r="F339">
        <v>0.16988110000000001</v>
      </c>
      <c r="G339">
        <v>0.27682909999999999</v>
      </c>
      <c r="H339">
        <v>0.2877053</v>
      </c>
      <c r="I339">
        <v>0.30759619999999999</v>
      </c>
      <c r="J339">
        <v>0.30863179999999901</v>
      </c>
      <c r="K339">
        <v>0.30727926999999999</v>
      </c>
      <c r="L339">
        <v>0.30287236000000001</v>
      </c>
      <c r="M339">
        <v>0.24896989999999899</v>
      </c>
      <c r="N339">
        <v>0.25169868000000001</v>
      </c>
      <c r="O339">
        <v>0</v>
      </c>
      <c r="P339">
        <v>0</v>
      </c>
      <c r="Q339">
        <v>0</v>
      </c>
      <c r="R339" t="s">
        <v>45</v>
      </c>
    </row>
    <row r="340" spans="1:18" x14ac:dyDescent="0.25">
      <c r="A340" t="s">
        <v>151</v>
      </c>
      <c r="B340" t="s">
        <v>64</v>
      </c>
      <c r="C340" t="s">
        <v>24</v>
      </c>
      <c r="D340">
        <v>0</v>
      </c>
      <c r="E340">
        <v>4.2348499999999997E-2</v>
      </c>
      <c r="F340">
        <v>4.0964189999999998E-2</v>
      </c>
      <c r="G340">
        <v>6.675333E-2</v>
      </c>
      <c r="H340">
        <v>6.9375709999999993E-2</v>
      </c>
      <c r="I340">
        <v>7.4172189999999999E-2</v>
      </c>
      <c r="J340">
        <v>7.4421849999999998E-2</v>
      </c>
      <c r="K340">
        <v>7.4095720000000004E-2</v>
      </c>
      <c r="L340">
        <v>7.3033050000000002E-2</v>
      </c>
      <c r="M340">
        <v>6.0035307000000003E-2</v>
      </c>
      <c r="N340">
        <v>6.0693307999999897E-2</v>
      </c>
      <c r="O340">
        <v>0</v>
      </c>
      <c r="P340">
        <v>0</v>
      </c>
      <c r="Q340">
        <v>0</v>
      </c>
      <c r="R340" t="s">
        <v>45</v>
      </c>
    </row>
    <row r="341" spans="1:18" x14ac:dyDescent="0.25">
      <c r="A341" t="s">
        <v>151</v>
      </c>
      <c r="B341" t="s">
        <v>64</v>
      </c>
      <c r="C341" t="s">
        <v>25</v>
      </c>
      <c r="D341" s="2">
        <v>5.9738129999999997E-8</v>
      </c>
      <c r="E341" s="2">
        <v>6.5605550000000004E-5</v>
      </c>
      <c r="F341" s="2">
        <v>3.8795550000000002E-5</v>
      </c>
      <c r="G341" s="2">
        <v>6.3219320000000001E-5</v>
      </c>
      <c r="H341" s="2">
        <v>6.5702849999999994E-5</v>
      </c>
      <c r="I341" s="2">
        <v>7.0245349999999905E-5</v>
      </c>
      <c r="J341" s="2">
        <v>7.0481819999999995E-5</v>
      </c>
      <c r="K341" s="2">
        <v>7.0172999999999994E-5</v>
      </c>
      <c r="L341" s="2">
        <v>6.9166589999999995E-5</v>
      </c>
      <c r="M341" s="2">
        <v>5.6856949000000002E-5</v>
      </c>
      <c r="N341" s="2">
        <v>5.7480128999999998E-5</v>
      </c>
      <c r="O341">
        <v>0</v>
      </c>
      <c r="P341">
        <v>0</v>
      </c>
      <c r="Q341">
        <v>0</v>
      </c>
      <c r="R341" t="s">
        <v>45</v>
      </c>
    </row>
    <row r="342" spans="1:18" x14ac:dyDescent="0.25">
      <c r="A342" t="s">
        <v>151</v>
      </c>
      <c r="B342" t="s">
        <v>64</v>
      </c>
      <c r="C342" t="s">
        <v>26</v>
      </c>
      <c r="D342">
        <v>0</v>
      </c>
      <c r="E342">
        <v>3.0858959999999999E-3</v>
      </c>
      <c r="F342">
        <v>2.9879809999999998E-3</v>
      </c>
      <c r="G342">
        <v>4.8690670000000004E-3</v>
      </c>
      <c r="H342">
        <v>5.0603449999999904E-3</v>
      </c>
      <c r="I342">
        <v>5.4101940000000001E-3</v>
      </c>
      <c r="J342">
        <v>5.428418E-3</v>
      </c>
      <c r="K342">
        <v>5.4046279999999999E-3</v>
      </c>
      <c r="L342">
        <v>5.3271176000000003E-3</v>
      </c>
      <c r="M342">
        <v>4.3790474999999898E-3</v>
      </c>
      <c r="N342">
        <v>4.4270409999999996E-3</v>
      </c>
      <c r="O342">
        <v>0</v>
      </c>
      <c r="P342">
        <v>0</v>
      </c>
      <c r="Q342">
        <v>0</v>
      </c>
      <c r="R342" t="s">
        <v>45</v>
      </c>
    </row>
    <row r="343" spans="1:18" x14ac:dyDescent="0.25">
      <c r="A343" t="s">
        <v>151</v>
      </c>
      <c r="B343" t="s">
        <v>64</v>
      </c>
      <c r="C343" t="s">
        <v>27</v>
      </c>
      <c r="D343">
        <v>5.5196017159999996E-3</v>
      </c>
      <c r="E343">
        <v>3.8831607717009901E-3</v>
      </c>
      <c r="F343">
        <v>2.8769140766899998E-3</v>
      </c>
      <c r="G343">
        <v>2.3239522572999901E-3</v>
      </c>
      <c r="H343">
        <v>2.04569397144599E-3</v>
      </c>
      <c r="I343">
        <v>2.0663977446939998E-3</v>
      </c>
      <c r="J343">
        <v>2.019044977679E-3</v>
      </c>
      <c r="K343">
        <v>1.93403486427299E-3</v>
      </c>
      <c r="L343">
        <v>1.90684879809299E-3</v>
      </c>
      <c r="M343">
        <v>1.9130475799880001E-3</v>
      </c>
      <c r="N343">
        <v>1.9221608357989899E-3</v>
      </c>
      <c r="O343">
        <v>0</v>
      </c>
      <c r="P343">
        <v>0</v>
      </c>
      <c r="Q343">
        <v>0</v>
      </c>
      <c r="R343" t="s">
        <v>45</v>
      </c>
    </row>
    <row r="344" spans="1:18" x14ac:dyDescent="0.25">
      <c r="A344" t="s">
        <v>151</v>
      </c>
      <c r="B344" t="s">
        <v>64</v>
      </c>
      <c r="C344" t="s">
        <v>29</v>
      </c>
      <c r="D344">
        <v>6.2630973384199999E-3</v>
      </c>
      <c r="E344">
        <v>6.0957963471449999E-3</v>
      </c>
      <c r="F344">
        <v>5.06550292503E-3</v>
      </c>
      <c r="G344">
        <v>4.1245407818099999E-3</v>
      </c>
      <c r="H344">
        <v>3.672997617528E-3</v>
      </c>
      <c r="I344">
        <v>3.533035859498E-3</v>
      </c>
      <c r="J344">
        <v>3.1281144798899901E-3</v>
      </c>
      <c r="K344">
        <v>2.775671336696E-3</v>
      </c>
      <c r="L344">
        <v>2.4780951557199899E-3</v>
      </c>
      <c r="M344">
        <v>2.68477814863799E-3</v>
      </c>
      <c r="N344">
        <v>2.8858081859759899E-3</v>
      </c>
      <c r="O344">
        <v>0</v>
      </c>
      <c r="P344">
        <v>0</v>
      </c>
      <c r="Q344">
        <v>0</v>
      </c>
      <c r="R344" t="s">
        <v>45</v>
      </c>
    </row>
    <row r="345" spans="1:18" x14ac:dyDescent="0.25">
      <c r="A345" t="s">
        <v>151</v>
      </c>
      <c r="B345" t="s">
        <v>64</v>
      </c>
      <c r="C345" t="s">
        <v>31</v>
      </c>
      <c r="D345">
        <v>0.36401920093349999</v>
      </c>
      <c r="E345">
        <v>0.222932895715</v>
      </c>
      <c r="F345">
        <v>0.1367441710441</v>
      </c>
      <c r="G345">
        <v>0.1187055308306</v>
      </c>
      <c r="H345">
        <v>9.1769083306970006E-2</v>
      </c>
      <c r="I345">
        <v>9.0231142128256003E-2</v>
      </c>
      <c r="J345">
        <v>8.7303116966908997E-2</v>
      </c>
      <c r="K345">
        <v>8.7056546703570895E-2</v>
      </c>
      <c r="L345">
        <v>8.8220411618408906E-2</v>
      </c>
      <c r="M345">
        <v>9.2373389464329894E-2</v>
      </c>
      <c r="N345">
        <v>9.5394586324118999E-2</v>
      </c>
      <c r="O345">
        <v>0</v>
      </c>
      <c r="P345">
        <v>0</v>
      </c>
      <c r="Q345">
        <v>0</v>
      </c>
      <c r="R345" t="s">
        <v>45</v>
      </c>
    </row>
    <row r="346" spans="1:18" x14ac:dyDescent="0.25">
      <c r="A346" t="s">
        <v>151</v>
      </c>
      <c r="B346" t="s">
        <v>64</v>
      </c>
      <c r="C346" t="s">
        <v>32</v>
      </c>
      <c r="D346">
        <v>0.36062253163699898</v>
      </c>
      <c r="E346">
        <v>0.22916721643799901</v>
      </c>
      <c r="F346">
        <v>0.14180692785899901</v>
      </c>
      <c r="G346">
        <v>0.12035168278399901</v>
      </c>
      <c r="H346">
        <v>0.1014607319559</v>
      </c>
      <c r="I346">
        <v>9.1701990941962894E-2</v>
      </c>
      <c r="J346">
        <v>7.9855171888600002E-2</v>
      </c>
      <c r="K346">
        <v>6.9686064497105002E-2</v>
      </c>
      <c r="L346">
        <v>6.5235489673992994E-2</v>
      </c>
      <c r="M346">
        <v>6.5264308332432894E-2</v>
      </c>
      <c r="N346">
        <v>6.5570359702665906E-2</v>
      </c>
      <c r="O346">
        <v>0</v>
      </c>
      <c r="P346">
        <v>0</v>
      </c>
      <c r="Q346">
        <v>0</v>
      </c>
      <c r="R346" t="s">
        <v>45</v>
      </c>
    </row>
    <row r="347" spans="1:18" x14ac:dyDescent="0.25">
      <c r="A347" t="s">
        <v>151</v>
      </c>
      <c r="B347" t="s">
        <v>64</v>
      </c>
      <c r="C347" t="s">
        <v>34</v>
      </c>
      <c r="D347">
        <v>9.2580470554999902E-3</v>
      </c>
      <c r="E347">
        <v>1.32538529089999E-2</v>
      </c>
      <c r="F347">
        <v>8.9731297699999994E-3</v>
      </c>
      <c r="G347">
        <v>7.0796599041E-3</v>
      </c>
      <c r="H347">
        <v>6.7321087216699899E-3</v>
      </c>
      <c r="I347">
        <v>6.3993143125169998E-3</v>
      </c>
      <c r="J347">
        <v>5.8988417278619896E-3</v>
      </c>
      <c r="K347">
        <v>5.3278354345179897E-3</v>
      </c>
      <c r="L347">
        <v>4.8134024057559996E-3</v>
      </c>
      <c r="M347">
        <v>5.0693948143819998E-3</v>
      </c>
      <c r="N347">
        <v>5.3178853012629899E-3</v>
      </c>
      <c r="O347">
        <v>0</v>
      </c>
      <c r="P347">
        <v>0</v>
      </c>
      <c r="Q347">
        <v>0</v>
      </c>
      <c r="R347" t="s">
        <v>45</v>
      </c>
    </row>
    <row r="348" spans="1:18" x14ac:dyDescent="0.25">
      <c r="A348" t="s">
        <v>151</v>
      </c>
      <c r="B348" t="s">
        <v>64</v>
      </c>
      <c r="C348" t="s">
        <v>36</v>
      </c>
      <c r="D348">
        <v>2.5986443275579901E-2</v>
      </c>
      <c r="E348">
        <v>3.4294391033989999E-2</v>
      </c>
      <c r="F348">
        <v>3.6192416438429902E-2</v>
      </c>
      <c r="G348">
        <v>3.1108024810269998E-2</v>
      </c>
      <c r="H348">
        <v>2.516666986781E-2</v>
      </c>
      <c r="I348">
        <v>2.6152754466255899E-2</v>
      </c>
      <c r="J348">
        <v>2.6560638817372001E-2</v>
      </c>
      <c r="K348">
        <v>2.6773521700098901E-2</v>
      </c>
      <c r="L348">
        <v>2.73055165698089E-2</v>
      </c>
      <c r="M348">
        <v>2.8987023252298901E-2</v>
      </c>
      <c r="N348">
        <v>3.0586960614274E-2</v>
      </c>
      <c r="O348">
        <v>0</v>
      </c>
      <c r="P348">
        <v>0</v>
      </c>
      <c r="Q348">
        <v>0</v>
      </c>
      <c r="R348" t="s">
        <v>45</v>
      </c>
    </row>
    <row r="349" spans="1:18" x14ac:dyDescent="0.25">
      <c r="A349" t="s">
        <v>151</v>
      </c>
      <c r="B349" t="s">
        <v>64</v>
      </c>
      <c r="C349" t="s">
        <v>37</v>
      </c>
      <c r="D349">
        <v>2.2524429177499999E-2</v>
      </c>
      <c r="E349">
        <v>2.92255948709799E-2</v>
      </c>
      <c r="F349">
        <v>2.0974517582489999E-2</v>
      </c>
      <c r="G349">
        <v>1.7522979631209998E-2</v>
      </c>
      <c r="H349">
        <v>1.5243926892509901E-2</v>
      </c>
      <c r="I349">
        <v>1.49749271807659E-2</v>
      </c>
      <c r="J349">
        <v>1.4385610391062001E-2</v>
      </c>
      <c r="K349">
        <v>1.37010563062589E-2</v>
      </c>
      <c r="L349">
        <v>1.32331865850089E-2</v>
      </c>
      <c r="M349">
        <v>1.39576962531839E-2</v>
      </c>
      <c r="N349">
        <v>1.4604668486334E-2</v>
      </c>
      <c r="O349">
        <v>0</v>
      </c>
      <c r="P349">
        <v>0</v>
      </c>
      <c r="Q349">
        <v>0</v>
      </c>
      <c r="R349" t="s">
        <v>45</v>
      </c>
    </row>
    <row r="350" spans="1:18" x14ac:dyDescent="0.25">
      <c r="A350" t="s">
        <v>151</v>
      </c>
      <c r="B350" t="s">
        <v>64</v>
      </c>
      <c r="C350" t="s">
        <v>39</v>
      </c>
      <c r="D350">
        <v>0.34500703411740002</v>
      </c>
      <c r="E350">
        <v>0.1388684849813</v>
      </c>
      <c r="F350">
        <v>6.0686204542330001E-2</v>
      </c>
      <c r="G350">
        <v>1.6569370317559898E-2</v>
      </c>
      <c r="H350">
        <v>1.2795643701028999E-2</v>
      </c>
      <c r="I350">
        <v>1.2336781827900999E-2</v>
      </c>
      <c r="J350">
        <v>1.1365976772892999E-2</v>
      </c>
      <c r="K350">
        <v>9.7411975074259902E-3</v>
      </c>
      <c r="L350">
        <v>8.4499842080879902E-3</v>
      </c>
      <c r="M350">
        <v>7.61924352101199E-3</v>
      </c>
      <c r="N350">
        <v>6.9641393798540001E-3</v>
      </c>
      <c r="O350">
        <v>0</v>
      </c>
      <c r="P350">
        <v>0</v>
      </c>
      <c r="Q350">
        <v>0</v>
      </c>
      <c r="R350" t="s">
        <v>45</v>
      </c>
    </row>
    <row r="351" spans="1:18" x14ac:dyDescent="0.25">
      <c r="A351" t="s">
        <v>151</v>
      </c>
      <c r="B351" t="s">
        <v>65</v>
      </c>
      <c r="C351" t="s">
        <v>16</v>
      </c>
      <c r="D351">
        <v>4.5461725564599998E-3</v>
      </c>
      <c r="E351">
        <v>4.5990238307599997E-3</v>
      </c>
      <c r="F351">
        <v>3.96182767196E-3</v>
      </c>
      <c r="G351">
        <v>2.8445162165699998E-3</v>
      </c>
      <c r="H351">
        <v>3.30313135272799E-3</v>
      </c>
      <c r="I351">
        <v>3.4838135263519998E-3</v>
      </c>
      <c r="J351">
        <v>4.0559403355139899E-3</v>
      </c>
      <c r="K351">
        <v>4.45892436255E-3</v>
      </c>
      <c r="L351">
        <v>5.1318517512839897E-3</v>
      </c>
      <c r="M351">
        <v>5.5032070958189998E-3</v>
      </c>
      <c r="N351">
        <v>5.7680826573979996E-3</v>
      </c>
      <c r="O351">
        <v>0</v>
      </c>
      <c r="P351">
        <v>0</v>
      </c>
      <c r="Q351">
        <v>0</v>
      </c>
      <c r="R351" t="s">
        <v>45</v>
      </c>
    </row>
    <row r="352" spans="1:18" x14ac:dyDescent="0.25">
      <c r="A352" t="s">
        <v>151</v>
      </c>
      <c r="B352" t="s">
        <v>65</v>
      </c>
      <c r="C352" t="s">
        <v>17</v>
      </c>
      <c r="D352">
        <v>9.9326094169999907E-2</v>
      </c>
      <c r="E352">
        <v>5.8392806081899999E-2</v>
      </c>
      <c r="F352">
        <v>8.7234092765400006E-2</v>
      </c>
      <c r="G352">
        <v>6.4525941152500002E-2</v>
      </c>
      <c r="H352">
        <v>6.6283942124366002E-2</v>
      </c>
      <c r="I352">
        <v>6.7651271899421994E-2</v>
      </c>
      <c r="J352">
        <v>6.8727707499913998E-2</v>
      </c>
      <c r="K352">
        <v>6.9519384147353994E-2</v>
      </c>
      <c r="L352">
        <v>7.0306936698446995E-2</v>
      </c>
      <c r="M352">
        <v>7.2277438320209997E-2</v>
      </c>
      <c r="N352">
        <v>7.4016364473442994E-2</v>
      </c>
      <c r="O352">
        <v>0</v>
      </c>
      <c r="P352">
        <v>0</v>
      </c>
      <c r="Q352">
        <v>0</v>
      </c>
      <c r="R352" t="s">
        <v>45</v>
      </c>
    </row>
    <row r="353" spans="1:18" x14ac:dyDescent="0.25">
      <c r="A353" t="s">
        <v>151</v>
      </c>
      <c r="B353" t="s">
        <v>65</v>
      </c>
      <c r="C353" t="s">
        <v>19</v>
      </c>
      <c r="D353">
        <v>2.13938246659399</v>
      </c>
      <c r="E353">
        <v>1.27674462455</v>
      </c>
      <c r="F353">
        <v>0.73294616907999899</v>
      </c>
      <c r="G353">
        <v>0.69895612600399903</v>
      </c>
      <c r="H353">
        <v>0.50581522668935897</v>
      </c>
      <c r="I353">
        <v>0.41875554622125999</v>
      </c>
      <c r="J353">
        <v>0.29022036616720998</v>
      </c>
      <c r="K353">
        <v>0.22561044822694001</v>
      </c>
      <c r="L353">
        <v>0.18848469997407</v>
      </c>
      <c r="M353">
        <v>0.18104374159591699</v>
      </c>
      <c r="N353">
        <v>0.17518940639047001</v>
      </c>
      <c r="O353">
        <v>0</v>
      </c>
      <c r="P353">
        <v>0</v>
      </c>
      <c r="Q353">
        <v>0</v>
      </c>
      <c r="R353" t="s">
        <v>45</v>
      </c>
    </row>
    <row r="354" spans="1:18" x14ac:dyDescent="0.25">
      <c r="A354" t="s">
        <v>151</v>
      </c>
      <c r="B354" t="s">
        <v>65</v>
      </c>
      <c r="C354" t="s">
        <v>21</v>
      </c>
      <c r="D354">
        <v>18.910712660000002</v>
      </c>
      <c r="E354">
        <v>23.060553800000001</v>
      </c>
      <c r="F354">
        <v>19.700578459999999</v>
      </c>
      <c r="G354">
        <v>16.713057959</v>
      </c>
      <c r="H354">
        <v>13.94076355646</v>
      </c>
      <c r="I354">
        <v>14.13875400147</v>
      </c>
      <c r="J354">
        <v>12.8543822798605</v>
      </c>
      <c r="K354">
        <v>11.879261393351999</v>
      </c>
      <c r="L354">
        <v>11.224692755791899</v>
      </c>
      <c r="M354">
        <v>12.1101303765927</v>
      </c>
      <c r="N354">
        <v>12.442379754502401</v>
      </c>
      <c r="O354">
        <v>0</v>
      </c>
      <c r="P354">
        <v>0</v>
      </c>
      <c r="Q354">
        <v>0</v>
      </c>
      <c r="R354" t="s">
        <v>46</v>
      </c>
    </row>
    <row r="355" spans="1:18" x14ac:dyDescent="0.25">
      <c r="A355" t="s">
        <v>151</v>
      </c>
      <c r="B355" t="s">
        <v>65</v>
      </c>
      <c r="C355" t="s">
        <v>22</v>
      </c>
      <c r="D355">
        <v>0</v>
      </c>
      <c r="E355">
        <v>6.4007830000000002E-2</v>
      </c>
      <c r="F355">
        <v>0.12828419999999999</v>
      </c>
      <c r="G355">
        <v>0.130607</v>
      </c>
      <c r="H355">
        <v>0.13336466999999999</v>
      </c>
      <c r="I355">
        <v>0.14076406999999999</v>
      </c>
      <c r="J355">
        <v>0.13982443</v>
      </c>
      <c r="K355">
        <v>0.13869862999999999</v>
      </c>
      <c r="L355">
        <v>0.13650688999999999</v>
      </c>
      <c r="M355">
        <v>0.11125473999999901</v>
      </c>
      <c r="N355">
        <v>0.11291897200000001</v>
      </c>
      <c r="O355">
        <v>0</v>
      </c>
      <c r="P355">
        <v>0</v>
      </c>
      <c r="Q355">
        <v>0</v>
      </c>
      <c r="R355" t="s">
        <v>45</v>
      </c>
    </row>
    <row r="356" spans="1:18" x14ac:dyDescent="0.25">
      <c r="A356" t="s">
        <v>151</v>
      </c>
      <c r="B356" t="s">
        <v>65</v>
      </c>
      <c r="C356" t="s">
        <v>23</v>
      </c>
      <c r="D356" s="2">
        <v>2.3795116E-8</v>
      </c>
      <c r="E356">
        <v>0.37450699999999998</v>
      </c>
      <c r="F356">
        <v>0.57605379999999995</v>
      </c>
      <c r="G356">
        <v>0.58648400000000001</v>
      </c>
      <c r="H356">
        <v>0.59886700000000004</v>
      </c>
      <c r="I356">
        <v>0.6320924</v>
      </c>
      <c r="J356">
        <v>0.62787420000000005</v>
      </c>
      <c r="K356">
        <v>0.62281880000000001</v>
      </c>
      <c r="L356">
        <v>0.61297722999999904</v>
      </c>
      <c r="M356">
        <v>0.49958342</v>
      </c>
      <c r="N356">
        <v>0.50705610999999995</v>
      </c>
      <c r="O356">
        <v>0</v>
      </c>
      <c r="P356">
        <v>0</v>
      </c>
      <c r="Q356">
        <v>0</v>
      </c>
      <c r="R356" t="s">
        <v>45</v>
      </c>
    </row>
    <row r="357" spans="1:18" x14ac:dyDescent="0.25">
      <c r="A357" t="s">
        <v>151</v>
      </c>
      <c r="B357" t="s">
        <v>65</v>
      </c>
      <c r="C357" t="s">
        <v>24</v>
      </c>
      <c r="D357">
        <v>0</v>
      </c>
      <c r="E357">
        <v>7.8640129999999905E-2</v>
      </c>
      <c r="F357">
        <v>0.13890659999999999</v>
      </c>
      <c r="G357">
        <v>0.14142169999999901</v>
      </c>
      <c r="H357">
        <v>0.14440758000000001</v>
      </c>
      <c r="I357">
        <v>0.15241948</v>
      </c>
      <c r="J357">
        <v>0.15140236999999901</v>
      </c>
      <c r="K357">
        <v>0.15018326000000001</v>
      </c>
      <c r="L357">
        <v>0.14780996999999901</v>
      </c>
      <c r="M357">
        <v>0.120466937</v>
      </c>
      <c r="N357">
        <v>0.122268845999999</v>
      </c>
      <c r="O357">
        <v>0</v>
      </c>
      <c r="P357">
        <v>0</v>
      </c>
      <c r="Q357">
        <v>0</v>
      </c>
      <c r="R357" t="s">
        <v>45</v>
      </c>
    </row>
    <row r="358" spans="1:18" x14ac:dyDescent="0.25">
      <c r="A358" t="s">
        <v>151</v>
      </c>
      <c r="B358" t="s">
        <v>65</v>
      </c>
      <c r="C358" t="s">
        <v>25</v>
      </c>
      <c r="D358" s="2">
        <v>1.1979220999999901E-7</v>
      </c>
      <c r="E358" s="2">
        <v>1.2182778E-4</v>
      </c>
      <c r="F358" s="2">
        <v>1.3155280000000001E-4</v>
      </c>
      <c r="G358" s="2">
        <v>1.3393459999999901E-4</v>
      </c>
      <c r="H358" s="2">
        <v>1.3676251000000001E-4</v>
      </c>
      <c r="I358" s="2">
        <v>1.4435037999999901E-4</v>
      </c>
      <c r="J358" s="2">
        <v>1.4338694E-4</v>
      </c>
      <c r="K358" s="2">
        <v>1.4223242999999999E-4</v>
      </c>
      <c r="L358" s="2">
        <v>1.3998481999999901E-4</v>
      </c>
      <c r="M358" s="2">
        <v>1.14089295E-4</v>
      </c>
      <c r="N358" s="2">
        <v>1.15795759E-4</v>
      </c>
      <c r="O358">
        <v>0</v>
      </c>
      <c r="P358">
        <v>0</v>
      </c>
      <c r="Q358">
        <v>0</v>
      </c>
      <c r="R358" t="s">
        <v>45</v>
      </c>
    </row>
    <row r="359" spans="1:18" x14ac:dyDescent="0.25">
      <c r="A359" t="s">
        <v>151</v>
      </c>
      <c r="B359" t="s">
        <v>65</v>
      </c>
      <c r="C359" t="s">
        <v>26</v>
      </c>
      <c r="D359">
        <v>0</v>
      </c>
      <c r="E359">
        <v>5.7304160000000003E-3</v>
      </c>
      <c r="F359">
        <v>1.0132014999999999E-2</v>
      </c>
      <c r="G359">
        <v>1.0315463E-2</v>
      </c>
      <c r="H359">
        <v>1.0533256E-2</v>
      </c>
      <c r="I359">
        <v>1.1117673999999999E-2</v>
      </c>
      <c r="J359">
        <v>1.1043460999999999E-2</v>
      </c>
      <c r="K359">
        <v>1.0954535E-2</v>
      </c>
      <c r="L359">
        <v>1.0781440999999999E-2</v>
      </c>
      <c r="M359">
        <v>8.7869972000000005E-3</v>
      </c>
      <c r="N359">
        <v>8.9184399999999997E-3</v>
      </c>
      <c r="O359">
        <v>0</v>
      </c>
      <c r="P359">
        <v>0</v>
      </c>
      <c r="Q359">
        <v>0</v>
      </c>
      <c r="R359" t="s">
        <v>45</v>
      </c>
    </row>
    <row r="360" spans="1:18" x14ac:dyDescent="0.25">
      <c r="A360" t="s">
        <v>151</v>
      </c>
      <c r="B360" t="s">
        <v>65</v>
      </c>
      <c r="C360" t="s">
        <v>27</v>
      </c>
      <c r="D360">
        <v>4.0379943910000002E-3</v>
      </c>
      <c r="E360">
        <v>3.9931006449999999E-3</v>
      </c>
      <c r="F360">
        <v>3.12303406999999E-3</v>
      </c>
      <c r="G360">
        <v>1.8088889660000001E-3</v>
      </c>
      <c r="H360">
        <v>1.68067644421E-3</v>
      </c>
      <c r="I360">
        <v>1.715241555489E-3</v>
      </c>
      <c r="J360">
        <v>1.6445651998540001E-3</v>
      </c>
      <c r="K360">
        <v>1.58219185077699E-3</v>
      </c>
      <c r="L360">
        <v>1.578668594588E-3</v>
      </c>
      <c r="M360">
        <v>1.5878360666169899E-3</v>
      </c>
      <c r="N360">
        <v>1.59510733025899E-3</v>
      </c>
      <c r="O360">
        <v>0</v>
      </c>
      <c r="P360">
        <v>0</v>
      </c>
      <c r="Q360">
        <v>0</v>
      </c>
      <c r="R360" t="s">
        <v>45</v>
      </c>
    </row>
    <row r="361" spans="1:18" x14ac:dyDescent="0.25">
      <c r="A361" t="s">
        <v>151</v>
      </c>
      <c r="B361" t="s">
        <v>65</v>
      </c>
      <c r="C361" t="s">
        <v>29</v>
      </c>
      <c r="D361">
        <v>6.8164450401399998E-3</v>
      </c>
      <c r="E361">
        <v>3.65999873943999E-3</v>
      </c>
      <c r="F361">
        <v>4.0696919669999899E-3</v>
      </c>
      <c r="G361">
        <v>3.4874041079700001E-3</v>
      </c>
      <c r="H361">
        <v>3.1777718323200001E-3</v>
      </c>
      <c r="I361">
        <v>3.2362276083599999E-3</v>
      </c>
      <c r="J361">
        <v>2.9802036257100002E-3</v>
      </c>
      <c r="K361">
        <v>2.7789676937599898E-3</v>
      </c>
      <c r="L361">
        <v>2.626688421301E-3</v>
      </c>
      <c r="M361">
        <v>2.7042872354340001E-3</v>
      </c>
      <c r="N361">
        <v>2.7605961291109898E-3</v>
      </c>
      <c r="O361">
        <v>0</v>
      </c>
      <c r="P361">
        <v>0</v>
      </c>
      <c r="Q361">
        <v>0</v>
      </c>
      <c r="R361" t="s">
        <v>45</v>
      </c>
    </row>
    <row r="362" spans="1:18" x14ac:dyDescent="0.25">
      <c r="A362" t="s">
        <v>151</v>
      </c>
      <c r="B362" t="s">
        <v>65</v>
      </c>
      <c r="C362" t="s">
        <v>31</v>
      </c>
      <c r="D362">
        <v>0.290902157592</v>
      </c>
      <c r="E362">
        <v>0.18693481381079999</v>
      </c>
      <c r="F362">
        <v>0.110577480320999</v>
      </c>
      <c r="G362">
        <v>0.101228571311499</v>
      </c>
      <c r="H362">
        <v>7.2664644474372903E-2</v>
      </c>
      <c r="I362">
        <v>6.7331622966849997E-2</v>
      </c>
      <c r="J362">
        <v>5.8988606249520001E-2</v>
      </c>
      <c r="K362">
        <v>5.6328619153521997E-2</v>
      </c>
      <c r="L362">
        <v>5.5959954791002998E-2</v>
      </c>
      <c r="M362">
        <v>5.6987423248730899E-2</v>
      </c>
      <c r="N362">
        <v>5.7119873939121997E-2</v>
      </c>
      <c r="O362">
        <v>0</v>
      </c>
      <c r="P362">
        <v>0</v>
      </c>
      <c r="Q362">
        <v>0</v>
      </c>
      <c r="R362" t="s">
        <v>45</v>
      </c>
    </row>
    <row r="363" spans="1:18" x14ac:dyDescent="0.25">
      <c r="A363" t="s">
        <v>151</v>
      </c>
      <c r="B363" t="s">
        <v>65</v>
      </c>
      <c r="C363" t="s">
        <v>32</v>
      </c>
      <c r="D363">
        <v>0.37938819914600003</v>
      </c>
      <c r="E363">
        <v>0.274092299633999</v>
      </c>
      <c r="F363">
        <v>0.17395013632699999</v>
      </c>
      <c r="G363">
        <v>0.113630729987</v>
      </c>
      <c r="H363">
        <v>8.5216786863350005E-2</v>
      </c>
      <c r="I363">
        <v>7.3358910779299999E-2</v>
      </c>
      <c r="J363">
        <v>5.8625018111460002E-2</v>
      </c>
      <c r="K363">
        <v>4.9606115182449999E-2</v>
      </c>
      <c r="L363">
        <v>4.6889760648159903E-2</v>
      </c>
      <c r="M363">
        <v>5.0450127792323898E-2</v>
      </c>
      <c r="N363">
        <v>5.2798033779619898E-2</v>
      </c>
      <c r="O363">
        <v>0</v>
      </c>
      <c r="P363">
        <v>0</v>
      </c>
      <c r="Q363">
        <v>0</v>
      </c>
      <c r="R363" t="s">
        <v>45</v>
      </c>
    </row>
    <row r="364" spans="1:18" x14ac:dyDescent="0.25">
      <c r="A364" t="s">
        <v>151</v>
      </c>
      <c r="B364" t="s">
        <v>65</v>
      </c>
      <c r="C364" t="s">
        <v>34</v>
      </c>
      <c r="D364">
        <v>6.8329005698400001E-3</v>
      </c>
      <c r="E364">
        <v>9.9474520184699902E-3</v>
      </c>
      <c r="F364">
        <v>5.6403351270999996E-3</v>
      </c>
      <c r="G364">
        <v>4.9552309439999899E-3</v>
      </c>
      <c r="H364">
        <v>4.3261179027399904E-3</v>
      </c>
      <c r="I364">
        <v>4.0596289165300004E-3</v>
      </c>
      <c r="J364">
        <v>3.6522327781159901E-3</v>
      </c>
      <c r="K364">
        <v>3.3933887243590001E-3</v>
      </c>
      <c r="L364">
        <v>3.2846860453989999E-3</v>
      </c>
      <c r="M364">
        <v>3.2795961606930002E-3</v>
      </c>
      <c r="N364">
        <v>3.1892500017130002E-3</v>
      </c>
      <c r="O364">
        <v>0</v>
      </c>
      <c r="P364">
        <v>0</v>
      </c>
      <c r="Q364">
        <v>0</v>
      </c>
      <c r="R364" t="s">
        <v>45</v>
      </c>
    </row>
    <row r="365" spans="1:18" x14ac:dyDescent="0.25">
      <c r="A365" t="s">
        <v>151</v>
      </c>
      <c r="B365" t="s">
        <v>65</v>
      </c>
      <c r="C365" t="s">
        <v>36</v>
      </c>
      <c r="D365">
        <v>2.648236088665E-2</v>
      </c>
      <c r="E365">
        <v>5.2181721057179997E-2</v>
      </c>
      <c r="F365">
        <v>4.7455494759629999E-2</v>
      </c>
      <c r="G365">
        <v>6.1726323986389997E-2</v>
      </c>
      <c r="H365">
        <v>4.7413485134509999E-2</v>
      </c>
      <c r="I365">
        <v>5.1040976961358002E-2</v>
      </c>
      <c r="J365">
        <v>5.3706248643536E-2</v>
      </c>
      <c r="K365">
        <v>5.6580809720922998E-2</v>
      </c>
      <c r="L365">
        <v>5.9731936666454898E-2</v>
      </c>
      <c r="M365">
        <v>6.2895989300321004E-2</v>
      </c>
      <c r="N365">
        <v>6.6120609602082006E-2</v>
      </c>
      <c r="O365">
        <v>0</v>
      </c>
      <c r="P365">
        <v>0</v>
      </c>
      <c r="Q365">
        <v>0</v>
      </c>
      <c r="R365" t="s">
        <v>45</v>
      </c>
    </row>
    <row r="366" spans="1:18" x14ac:dyDescent="0.25">
      <c r="A366" t="s">
        <v>151</v>
      </c>
      <c r="B366" t="s">
        <v>65</v>
      </c>
      <c r="C366" t="s">
        <v>37</v>
      </c>
      <c r="D366">
        <v>1.873782095686E-2</v>
      </c>
      <c r="E366">
        <v>4.0098228492150001E-2</v>
      </c>
      <c r="F366">
        <v>2.1311887837719999E-2</v>
      </c>
      <c r="G366">
        <v>1.8612927973939999E-2</v>
      </c>
      <c r="H366">
        <v>1.45763683952599E-2</v>
      </c>
      <c r="I366">
        <v>1.4665504516798E-2</v>
      </c>
      <c r="J366">
        <v>1.43083162691759E-2</v>
      </c>
      <c r="K366">
        <v>1.4324948425213001E-2</v>
      </c>
      <c r="L366">
        <v>1.4701571439475E-2</v>
      </c>
      <c r="M366">
        <v>1.5312878306171E-2</v>
      </c>
      <c r="N366">
        <v>1.5850062777141901E-2</v>
      </c>
      <c r="O366">
        <v>0</v>
      </c>
      <c r="P366">
        <v>0</v>
      </c>
      <c r="Q366">
        <v>0</v>
      </c>
      <c r="R366" t="s">
        <v>45</v>
      </c>
    </row>
    <row r="367" spans="1:18" x14ac:dyDescent="0.25">
      <c r="A367" t="s">
        <v>151</v>
      </c>
      <c r="B367" t="s">
        <v>65</v>
      </c>
      <c r="C367" t="s">
        <v>39</v>
      </c>
      <c r="D367">
        <v>0.41861013264579999</v>
      </c>
      <c r="E367">
        <v>0.35847255890516899</v>
      </c>
      <c r="F367">
        <v>0.133108454716759</v>
      </c>
      <c r="G367">
        <v>3.942799875545E-2</v>
      </c>
      <c r="H367">
        <v>2.6212401618784999E-2</v>
      </c>
      <c r="I367">
        <v>2.8324579136706999E-2</v>
      </c>
      <c r="J367">
        <v>3.1372536590156999E-2</v>
      </c>
      <c r="K367">
        <v>3.3558088878743897E-2</v>
      </c>
      <c r="L367">
        <v>3.5655828203937902E-2</v>
      </c>
      <c r="M367">
        <v>3.9581239310524999E-2</v>
      </c>
      <c r="N367">
        <v>4.1134302797128999E-2</v>
      </c>
      <c r="O367">
        <v>0</v>
      </c>
      <c r="P367">
        <v>0</v>
      </c>
      <c r="Q367">
        <v>0</v>
      </c>
      <c r="R367" t="s">
        <v>45</v>
      </c>
    </row>
    <row r="368" spans="1:18" x14ac:dyDescent="0.25">
      <c r="A368" t="s">
        <v>151</v>
      </c>
      <c r="B368" t="s">
        <v>66</v>
      </c>
      <c r="C368" t="s">
        <v>16</v>
      </c>
      <c r="D368">
        <v>3.4497662064979901E-3</v>
      </c>
      <c r="E368">
        <v>3.23211067817499E-3</v>
      </c>
      <c r="F368">
        <v>2.1210810064889898E-3</v>
      </c>
      <c r="G368">
        <v>2.7586665545479999E-3</v>
      </c>
      <c r="H368">
        <v>2.6168881249559899E-3</v>
      </c>
      <c r="I368">
        <v>2.6140847926330001E-3</v>
      </c>
      <c r="J368">
        <v>2.7072674310589999E-3</v>
      </c>
      <c r="K368">
        <v>2.6911885493079899E-3</v>
      </c>
      <c r="L368">
        <v>2.7812189187749999E-3</v>
      </c>
      <c r="M368">
        <v>2.7529162868549901E-3</v>
      </c>
      <c r="N368">
        <v>2.704090075015E-3</v>
      </c>
      <c r="O368">
        <v>0</v>
      </c>
      <c r="P368">
        <v>0</v>
      </c>
      <c r="Q368">
        <v>0</v>
      </c>
      <c r="R368" t="s">
        <v>45</v>
      </c>
    </row>
    <row r="369" spans="1:18" x14ac:dyDescent="0.25">
      <c r="A369" t="s">
        <v>151</v>
      </c>
      <c r="B369" t="s">
        <v>66</v>
      </c>
      <c r="C369" t="s">
        <v>17</v>
      </c>
      <c r="D369">
        <v>2.47099103699999E-2</v>
      </c>
      <c r="E369">
        <v>3.110181178035E-2</v>
      </c>
      <c r="F369">
        <v>2.8500724130140001E-2</v>
      </c>
      <c r="G369">
        <v>2.0541613889559999E-2</v>
      </c>
      <c r="H369">
        <v>2.0818908488337E-2</v>
      </c>
      <c r="I369">
        <v>2.1392428110026999E-2</v>
      </c>
      <c r="J369">
        <v>2.1837120437947E-2</v>
      </c>
      <c r="K369">
        <v>2.2129899806683E-2</v>
      </c>
      <c r="L369">
        <v>2.2399492368160901E-2</v>
      </c>
      <c r="M369">
        <v>2.2952059272819E-2</v>
      </c>
      <c r="N369">
        <v>2.3500784530867999E-2</v>
      </c>
      <c r="O369">
        <v>0</v>
      </c>
      <c r="P369">
        <v>0</v>
      </c>
      <c r="Q369">
        <v>0</v>
      </c>
      <c r="R369" t="s">
        <v>45</v>
      </c>
    </row>
    <row r="370" spans="1:18" x14ac:dyDescent="0.25">
      <c r="A370" t="s">
        <v>151</v>
      </c>
      <c r="B370" t="s">
        <v>66</v>
      </c>
      <c r="C370" t="s">
        <v>19</v>
      </c>
      <c r="D370">
        <v>0.73432140982780003</v>
      </c>
      <c r="E370">
        <v>0.41157281281743902</v>
      </c>
      <c r="F370">
        <v>0.23060585350410001</v>
      </c>
      <c r="G370">
        <v>0.2233519043344</v>
      </c>
      <c r="H370">
        <v>0.19330230024510001</v>
      </c>
      <c r="I370">
        <v>0.17351937881777399</v>
      </c>
      <c r="J370">
        <v>0.14727952473446099</v>
      </c>
      <c r="K370">
        <v>0.12921272724905999</v>
      </c>
      <c r="L370">
        <v>0.116823375877162</v>
      </c>
      <c r="M370">
        <v>0.12083109971490601</v>
      </c>
      <c r="N370">
        <v>0.123696874838295</v>
      </c>
      <c r="O370">
        <v>0</v>
      </c>
      <c r="P370">
        <v>0</v>
      </c>
      <c r="Q370">
        <v>0</v>
      </c>
      <c r="R370" t="s">
        <v>45</v>
      </c>
    </row>
    <row r="371" spans="1:18" x14ac:dyDescent="0.25">
      <c r="A371" t="s">
        <v>151</v>
      </c>
      <c r="B371" t="s">
        <v>66</v>
      </c>
      <c r="C371" t="s">
        <v>21</v>
      </c>
      <c r="D371">
        <v>4.6736866101469996</v>
      </c>
      <c r="E371">
        <v>5.7229325166499896</v>
      </c>
      <c r="F371">
        <v>4.6706211224</v>
      </c>
      <c r="G371">
        <v>4.2144413545599901</v>
      </c>
      <c r="H371">
        <v>3.7539495586470002</v>
      </c>
      <c r="I371">
        <v>3.6924923502994198</v>
      </c>
      <c r="J371">
        <v>3.2897862915437899</v>
      </c>
      <c r="K371">
        <v>2.9440234783209198</v>
      </c>
      <c r="L371">
        <v>2.6945077731245202</v>
      </c>
      <c r="M371">
        <v>2.6971413477106099</v>
      </c>
      <c r="N371">
        <v>2.7632031340849399</v>
      </c>
      <c r="O371">
        <v>0</v>
      </c>
      <c r="P371">
        <v>0</v>
      </c>
      <c r="Q371">
        <v>0</v>
      </c>
      <c r="R371" t="s">
        <v>46</v>
      </c>
    </row>
    <row r="372" spans="1:18" x14ac:dyDescent="0.25">
      <c r="A372" t="s">
        <v>151</v>
      </c>
      <c r="B372" t="s">
        <v>66</v>
      </c>
      <c r="C372" t="s">
        <v>22</v>
      </c>
      <c r="D372">
        <v>0</v>
      </c>
      <c r="E372">
        <v>3.4379459999999999E-3</v>
      </c>
      <c r="F372">
        <v>4.3568749999999996E-3</v>
      </c>
      <c r="G372">
        <v>5.9554449999999898E-3</v>
      </c>
      <c r="H372">
        <v>6.1653049999999899E-3</v>
      </c>
      <c r="I372">
        <v>6.5484760000000001E-3</v>
      </c>
      <c r="J372">
        <v>6.546212E-3</v>
      </c>
      <c r="K372">
        <v>6.5029190000000002E-3</v>
      </c>
      <c r="L372">
        <v>6.4004637999999997E-3</v>
      </c>
      <c r="M372">
        <v>5.2656815000000001E-3</v>
      </c>
      <c r="N372">
        <v>5.3396499E-3</v>
      </c>
      <c r="O372">
        <v>0</v>
      </c>
      <c r="P372">
        <v>0</v>
      </c>
      <c r="Q372">
        <v>0</v>
      </c>
      <c r="R372" t="s">
        <v>45</v>
      </c>
    </row>
    <row r="373" spans="1:18" x14ac:dyDescent="0.25">
      <c r="A373" t="s">
        <v>151</v>
      </c>
      <c r="B373" t="s">
        <v>66</v>
      </c>
      <c r="C373" t="s">
        <v>23</v>
      </c>
      <c r="D373" s="2">
        <v>1.0805160000000001E-9</v>
      </c>
      <c r="E373">
        <v>2.0115270000000001E-2</v>
      </c>
      <c r="F373">
        <v>1.9564289999999901E-2</v>
      </c>
      <c r="G373">
        <v>2.6742620000000002E-2</v>
      </c>
      <c r="H373">
        <v>2.7684923E-2</v>
      </c>
      <c r="I373">
        <v>2.9405613999999899E-2</v>
      </c>
      <c r="J373">
        <v>2.9395406999999998E-2</v>
      </c>
      <c r="K373">
        <v>2.9201007000000001E-2</v>
      </c>
      <c r="L373">
        <v>2.87409249999999E-2</v>
      </c>
      <c r="M373">
        <v>2.3645248000000001E-2</v>
      </c>
      <c r="N373">
        <v>2.39774109999999E-2</v>
      </c>
      <c r="O373">
        <v>0</v>
      </c>
      <c r="P373">
        <v>0</v>
      </c>
      <c r="Q373">
        <v>0</v>
      </c>
      <c r="R373" t="s">
        <v>45</v>
      </c>
    </row>
    <row r="374" spans="1:18" x14ac:dyDescent="0.25">
      <c r="A374" t="s">
        <v>151</v>
      </c>
      <c r="B374" t="s">
        <v>66</v>
      </c>
      <c r="C374" t="s">
        <v>24</v>
      </c>
      <c r="D374">
        <v>0</v>
      </c>
      <c r="E374">
        <v>4.2238639999999999E-3</v>
      </c>
      <c r="F374">
        <v>4.7176329999999997E-3</v>
      </c>
      <c r="G374">
        <v>6.4485789999999899E-3</v>
      </c>
      <c r="H374">
        <v>6.6758080000000001E-3</v>
      </c>
      <c r="I374">
        <v>7.0907019999999999E-3</v>
      </c>
      <c r="J374">
        <v>7.0882499999999999E-3</v>
      </c>
      <c r="K374">
        <v>7.0413860000000002E-3</v>
      </c>
      <c r="L374">
        <v>6.93043629999999E-3</v>
      </c>
      <c r="M374">
        <v>5.7016929999999999E-3</v>
      </c>
      <c r="N374">
        <v>5.7817868999999996E-3</v>
      </c>
      <c r="O374">
        <v>0</v>
      </c>
      <c r="P374">
        <v>0</v>
      </c>
      <c r="Q374">
        <v>0</v>
      </c>
      <c r="R374" t="s">
        <v>45</v>
      </c>
    </row>
    <row r="375" spans="1:18" x14ac:dyDescent="0.25">
      <c r="A375" t="s">
        <v>151</v>
      </c>
      <c r="B375" t="s">
        <v>66</v>
      </c>
      <c r="C375" t="s">
        <v>25</v>
      </c>
      <c r="D375" s="2">
        <v>5.4396780000000002E-9</v>
      </c>
      <c r="E375" s="2">
        <v>6.5435210000000001E-6</v>
      </c>
      <c r="F375" s="2">
        <v>4.4678720000000001E-6</v>
      </c>
      <c r="G375" s="2">
        <v>6.1071799999999899E-6</v>
      </c>
      <c r="H375" s="2">
        <v>6.3223819999999997E-6</v>
      </c>
      <c r="I375" s="2">
        <v>6.715318E-6</v>
      </c>
      <c r="J375" s="2">
        <v>6.7129919999999997E-6</v>
      </c>
      <c r="K375" s="2">
        <v>6.6686019999999996E-6</v>
      </c>
      <c r="L375" s="2">
        <v>6.5635285000000004E-6</v>
      </c>
      <c r="M375" s="2">
        <v>5.3998331999999997E-6</v>
      </c>
      <c r="N375" s="2">
        <v>5.4756928999999899E-6</v>
      </c>
      <c r="O375">
        <v>0</v>
      </c>
      <c r="P375">
        <v>0</v>
      </c>
      <c r="Q375">
        <v>0</v>
      </c>
      <c r="R375" t="s">
        <v>45</v>
      </c>
    </row>
    <row r="376" spans="1:18" x14ac:dyDescent="0.25">
      <c r="A376" t="s">
        <v>151</v>
      </c>
      <c r="B376" t="s">
        <v>66</v>
      </c>
      <c r="C376" t="s">
        <v>26</v>
      </c>
      <c r="D376">
        <v>0</v>
      </c>
      <c r="E376" s="2">
        <v>3.0778720000000003E-4</v>
      </c>
      <c r="F376" s="2">
        <v>3.4410940000000002E-4</v>
      </c>
      <c r="G376" s="2">
        <v>4.703671E-4</v>
      </c>
      <c r="H376" s="2">
        <v>4.8694049999999897E-4</v>
      </c>
      <c r="I376" s="2">
        <v>5.1720390000000002E-4</v>
      </c>
      <c r="J376" s="2">
        <v>5.1702539999999998E-4</v>
      </c>
      <c r="K376" s="2">
        <v>5.1360640000000003E-4</v>
      </c>
      <c r="L376" s="2">
        <v>5.0551440000000001E-4</v>
      </c>
      <c r="M376" s="2">
        <v>4.1588801999999997E-4</v>
      </c>
      <c r="N376" s="2">
        <v>4.2173021000000002E-4</v>
      </c>
      <c r="O376">
        <v>0</v>
      </c>
      <c r="P376">
        <v>0</v>
      </c>
      <c r="Q376">
        <v>0</v>
      </c>
      <c r="R376" t="s">
        <v>45</v>
      </c>
    </row>
    <row r="377" spans="1:18" x14ac:dyDescent="0.25">
      <c r="A377" t="s">
        <v>151</v>
      </c>
      <c r="B377" t="s">
        <v>66</v>
      </c>
      <c r="C377" t="s">
        <v>27</v>
      </c>
      <c r="D377">
        <v>2.8338132769999999E-3</v>
      </c>
      <c r="E377">
        <v>2.5123338167009901E-3</v>
      </c>
      <c r="F377">
        <v>1.82885344468999E-3</v>
      </c>
      <c r="G377">
        <v>1.3876535423E-3</v>
      </c>
      <c r="H377">
        <v>1.10945300649599E-3</v>
      </c>
      <c r="I377">
        <v>1.1901987751469999E-3</v>
      </c>
      <c r="J377">
        <v>1.2851833992629999E-3</v>
      </c>
      <c r="K377">
        <v>1.2926256900520001E-3</v>
      </c>
      <c r="L377">
        <v>1.33429943602E-3</v>
      </c>
      <c r="M377">
        <v>1.3997080761759999E-3</v>
      </c>
      <c r="N377">
        <v>1.430024716045E-3</v>
      </c>
      <c r="O377">
        <v>0</v>
      </c>
      <c r="P377">
        <v>0</v>
      </c>
      <c r="Q377">
        <v>0</v>
      </c>
      <c r="R377" t="s">
        <v>45</v>
      </c>
    </row>
    <row r="378" spans="1:18" x14ac:dyDescent="0.25">
      <c r="A378" t="s">
        <v>151</v>
      </c>
      <c r="B378" t="s">
        <v>66</v>
      </c>
      <c r="C378" t="s">
        <v>29</v>
      </c>
      <c r="D378">
        <v>1.7867178881400001E-3</v>
      </c>
      <c r="E378">
        <v>2.5708303006299902E-3</v>
      </c>
      <c r="F378">
        <v>2.6104798473569999E-3</v>
      </c>
      <c r="G378">
        <v>1.70158246722899E-3</v>
      </c>
      <c r="H378">
        <v>1.4367228283730001E-3</v>
      </c>
      <c r="I378">
        <v>1.4635228615879901E-3</v>
      </c>
      <c r="J378">
        <v>1.41960640106E-3</v>
      </c>
      <c r="K378">
        <v>1.371976753636E-3</v>
      </c>
      <c r="L378">
        <v>1.3345269354740001E-3</v>
      </c>
      <c r="M378">
        <v>1.4457652500659899E-3</v>
      </c>
      <c r="N378">
        <v>1.53661636486199E-3</v>
      </c>
      <c r="O378">
        <v>0</v>
      </c>
      <c r="P378">
        <v>0</v>
      </c>
      <c r="Q378">
        <v>0</v>
      </c>
      <c r="R378" t="s">
        <v>45</v>
      </c>
    </row>
    <row r="379" spans="1:18" x14ac:dyDescent="0.25">
      <c r="A379" t="s">
        <v>151</v>
      </c>
      <c r="B379" t="s">
        <v>66</v>
      </c>
      <c r="C379" t="s">
        <v>31</v>
      </c>
      <c r="D379">
        <v>0.127706617980759</v>
      </c>
      <c r="E379">
        <v>8.4475970475259995E-2</v>
      </c>
      <c r="F379">
        <v>4.4672372836672899E-2</v>
      </c>
      <c r="G379">
        <v>4.1670260872825902E-2</v>
      </c>
      <c r="H379">
        <v>3.4278072764451002E-2</v>
      </c>
      <c r="I379">
        <v>3.3113013057243998E-2</v>
      </c>
      <c r="J379">
        <v>3.1319810828951002E-2</v>
      </c>
      <c r="K379">
        <v>3.0369408596556999E-2</v>
      </c>
      <c r="L379">
        <v>3.0116895258772002E-2</v>
      </c>
      <c r="M379">
        <v>3.1362258801184997E-2</v>
      </c>
      <c r="N379">
        <v>3.2232180513037903E-2</v>
      </c>
      <c r="O379">
        <v>0</v>
      </c>
      <c r="P379">
        <v>0</v>
      </c>
      <c r="Q379">
        <v>0</v>
      </c>
      <c r="R379" t="s">
        <v>45</v>
      </c>
    </row>
    <row r="380" spans="1:18" x14ac:dyDescent="0.25">
      <c r="A380" t="s">
        <v>151</v>
      </c>
      <c r="B380" t="s">
        <v>66</v>
      </c>
      <c r="C380" t="s">
        <v>32</v>
      </c>
      <c r="D380">
        <v>0.11774540797949901</v>
      </c>
      <c r="E380">
        <v>8.795617080109E-2</v>
      </c>
      <c r="F380">
        <v>5.5708334233599902E-2</v>
      </c>
      <c r="G380">
        <v>4.7670133040459903E-2</v>
      </c>
      <c r="H380">
        <v>4.0222705027779901E-2</v>
      </c>
      <c r="I380">
        <v>3.7262992308140903E-2</v>
      </c>
      <c r="J380">
        <v>3.3912235670454899E-2</v>
      </c>
      <c r="K380">
        <v>3.0060389886810899E-2</v>
      </c>
      <c r="L380">
        <v>2.8673763487915001E-2</v>
      </c>
      <c r="M380">
        <v>2.8611632176279999E-2</v>
      </c>
      <c r="N380">
        <v>2.8738219260336002E-2</v>
      </c>
      <c r="O380">
        <v>0</v>
      </c>
      <c r="P380">
        <v>0</v>
      </c>
      <c r="Q380">
        <v>0</v>
      </c>
      <c r="R380" t="s">
        <v>45</v>
      </c>
    </row>
    <row r="381" spans="1:18" x14ac:dyDescent="0.25">
      <c r="A381" t="s">
        <v>151</v>
      </c>
      <c r="B381" t="s">
        <v>66</v>
      </c>
      <c r="C381" t="s">
        <v>34</v>
      </c>
      <c r="D381">
        <v>6.1672216541439999E-3</v>
      </c>
      <c r="E381">
        <v>9.2455664568460005E-3</v>
      </c>
      <c r="F381">
        <v>5.8349015199499997E-3</v>
      </c>
      <c r="G381">
        <v>6.3497744081290001E-3</v>
      </c>
      <c r="H381">
        <v>6.0977792784399996E-3</v>
      </c>
      <c r="I381">
        <v>5.9520895371269998E-3</v>
      </c>
      <c r="J381">
        <v>5.5712231367380004E-3</v>
      </c>
      <c r="K381">
        <v>5.0519970655879898E-3</v>
      </c>
      <c r="L381">
        <v>4.6119140347300001E-3</v>
      </c>
      <c r="M381">
        <v>4.9377389804419998E-3</v>
      </c>
      <c r="N381">
        <v>5.254310079089E-3</v>
      </c>
      <c r="O381">
        <v>0</v>
      </c>
      <c r="P381">
        <v>0</v>
      </c>
      <c r="Q381">
        <v>0</v>
      </c>
      <c r="R381" t="s">
        <v>45</v>
      </c>
    </row>
    <row r="382" spans="1:18" x14ac:dyDescent="0.25">
      <c r="A382" t="s">
        <v>151</v>
      </c>
      <c r="B382" t="s">
        <v>66</v>
      </c>
      <c r="C382" t="s">
        <v>36</v>
      </c>
      <c r="D382">
        <v>8.0661123633011006E-2</v>
      </c>
      <c r="E382">
        <v>2.3244749805929998E-2</v>
      </c>
      <c r="F382">
        <v>1.721667277036E-2</v>
      </c>
      <c r="G382">
        <v>1.72967910559199E-2</v>
      </c>
      <c r="H382">
        <v>1.5125734334618E-2</v>
      </c>
      <c r="I382">
        <v>1.52761854964409E-2</v>
      </c>
      <c r="J382">
        <v>1.50306820603009E-2</v>
      </c>
      <c r="K382">
        <v>1.45373306034419E-2</v>
      </c>
      <c r="L382">
        <v>1.4232367510349E-2</v>
      </c>
      <c r="M382">
        <v>1.5051458555594E-2</v>
      </c>
      <c r="N382">
        <v>1.5785922122313899E-2</v>
      </c>
      <c r="O382">
        <v>0</v>
      </c>
      <c r="P382">
        <v>0</v>
      </c>
      <c r="Q382">
        <v>0</v>
      </c>
      <c r="R382" t="s">
        <v>45</v>
      </c>
    </row>
    <row r="383" spans="1:18" x14ac:dyDescent="0.25">
      <c r="A383" t="s">
        <v>151</v>
      </c>
      <c r="B383" t="s">
        <v>66</v>
      </c>
      <c r="C383" t="s">
        <v>37</v>
      </c>
      <c r="D383">
        <v>1.6409001817168999E-2</v>
      </c>
      <c r="E383">
        <v>1.8785009553689998E-2</v>
      </c>
      <c r="F383">
        <v>1.273511546436E-2</v>
      </c>
      <c r="G383">
        <v>1.3618608947959999E-2</v>
      </c>
      <c r="H383">
        <v>1.22956789192749E-2</v>
      </c>
      <c r="I383">
        <v>1.2138852514029901E-2</v>
      </c>
      <c r="J383">
        <v>1.1627503039563E-2</v>
      </c>
      <c r="K383">
        <v>1.0912952076559901E-2</v>
      </c>
      <c r="L383">
        <v>1.0357558994877E-2</v>
      </c>
      <c r="M383">
        <v>1.0928499315872E-2</v>
      </c>
      <c r="N383">
        <v>1.1445162619936999E-2</v>
      </c>
      <c r="O383">
        <v>0</v>
      </c>
      <c r="P383">
        <v>0</v>
      </c>
      <c r="Q383">
        <v>0</v>
      </c>
      <c r="R383" t="s">
        <v>45</v>
      </c>
    </row>
    <row r="384" spans="1:18" x14ac:dyDescent="0.25">
      <c r="A384" t="s">
        <v>151</v>
      </c>
      <c r="B384" t="s">
        <v>66</v>
      </c>
      <c r="C384" t="s">
        <v>39</v>
      </c>
      <c r="D384">
        <v>9.8041652706076995E-2</v>
      </c>
      <c r="E384">
        <v>4.7190679149820003E-2</v>
      </c>
      <c r="F384">
        <v>2.29482702095909E-2</v>
      </c>
      <c r="G384">
        <v>1.16239318303569E-2</v>
      </c>
      <c r="H384">
        <v>1.0619007676185E-2</v>
      </c>
      <c r="I384">
        <v>1.0606899725027E-2</v>
      </c>
      <c r="J384">
        <v>1.0209808695455E-2</v>
      </c>
      <c r="K384">
        <v>9.1166276096750001E-3</v>
      </c>
      <c r="L384">
        <v>8.3749889238169898E-3</v>
      </c>
      <c r="M384">
        <v>7.9222092566039997E-3</v>
      </c>
      <c r="N384">
        <v>7.5031128598169903E-3</v>
      </c>
      <c r="O384">
        <v>0</v>
      </c>
      <c r="P384">
        <v>0</v>
      </c>
      <c r="Q384">
        <v>0</v>
      </c>
      <c r="R384" t="s">
        <v>45</v>
      </c>
    </row>
    <row r="385" spans="1:18" x14ac:dyDescent="0.25">
      <c r="A385" t="s">
        <v>151</v>
      </c>
      <c r="B385" t="s">
        <v>67</v>
      </c>
      <c r="C385" t="s">
        <v>16</v>
      </c>
      <c r="D385">
        <v>1.026682016091E-2</v>
      </c>
      <c r="E385">
        <v>8.3147771005999908E-3</v>
      </c>
      <c r="F385">
        <v>7.3885297858000002E-3</v>
      </c>
      <c r="G385">
        <v>7.6478945565659996E-3</v>
      </c>
      <c r="H385">
        <v>7.0000703421619999E-3</v>
      </c>
      <c r="I385">
        <v>6.9684417284649998E-3</v>
      </c>
      <c r="J385">
        <v>7.7853995885289896E-3</v>
      </c>
      <c r="K385">
        <v>8.2041572837940006E-3</v>
      </c>
      <c r="L385">
        <v>9.0424375542139997E-3</v>
      </c>
      <c r="M385">
        <v>9.3708125664299993E-3</v>
      </c>
      <c r="N385">
        <v>9.6094984221489904E-3</v>
      </c>
      <c r="O385">
        <v>0</v>
      </c>
      <c r="P385">
        <v>0</v>
      </c>
      <c r="Q385">
        <v>0</v>
      </c>
      <c r="R385" t="s">
        <v>45</v>
      </c>
    </row>
    <row r="386" spans="1:18" x14ac:dyDescent="0.25">
      <c r="A386" t="s">
        <v>151</v>
      </c>
      <c r="B386" t="s">
        <v>67</v>
      </c>
      <c r="C386" t="s">
        <v>17</v>
      </c>
      <c r="D386">
        <v>0.45028468685</v>
      </c>
      <c r="E386">
        <v>0.34459263696100001</v>
      </c>
      <c r="F386">
        <v>0.27692404517500002</v>
      </c>
      <c r="G386">
        <v>0.24306696466860001</v>
      </c>
      <c r="H386">
        <v>0.24982442207761801</v>
      </c>
      <c r="I386">
        <v>0.25676528014285199</v>
      </c>
      <c r="J386">
        <v>0.262248024164428</v>
      </c>
      <c r="K386">
        <v>0.266664311408146</v>
      </c>
      <c r="L386">
        <v>0.27069957345477402</v>
      </c>
      <c r="M386">
        <v>0.27610256962199697</v>
      </c>
      <c r="N386">
        <v>0.28182763572666297</v>
      </c>
      <c r="O386">
        <v>0</v>
      </c>
      <c r="P386">
        <v>0</v>
      </c>
      <c r="Q386">
        <v>0</v>
      </c>
      <c r="R386" t="s">
        <v>45</v>
      </c>
    </row>
    <row r="387" spans="1:18" x14ac:dyDescent="0.25">
      <c r="A387" t="s">
        <v>151</v>
      </c>
      <c r="B387" t="s">
        <v>67</v>
      </c>
      <c r="C387" t="s">
        <v>19</v>
      </c>
      <c r="D387">
        <v>4.9211429890029903</v>
      </c>
      <c r="E387">
        <v>2.4321519895680002</v>
      </c>
      <c r="F387">
        <v>1.566604990184</v>
      </c>
      <c r="G387">
        <v>1.2783724855423999</v>
      </c>
      <c r="H387">
        <v>1.08701439619648</v>
      </c>
      <c r="I387">
        <v>0.94990560702886595</v>
      </c>
      <c r="J387">
        <v>0.78989436873725904</v>
      </c>
      <c r="K387">
        <v>0.68981170831040695</v>
      </c>
      <c r="L387">
        <v>0.61489532452595297</v>
      </c>
      <c r="M387">
        <v>0.61118072930671496</v>
      </c>
      <c r="N387">
        <v>0.59636195058477304</v>
      </c>
      <c r="O387">
        <v>0</v>
      </c>
      <c r="P387">
        <v>0</v>
      </c>
      <c r="Q387">
        <v>0</v>
      </c>
      <c r="R387" t="s">
        <v>45</v>
      </c>
    </row>
    <row r="388" spans="1:18" x14ac:dyDescent="0.25">
      <c r="A388" t="s">
        <v>151</v>
      </c>
      <c r="B388" t="s">
        <v>67</v>
      </c>
      <c r="C388" t="s">
        <v>21</v>
      </c>
      <c r="D388">
        <v>48.861077420000001</v>
      </c>
      <c r="E388">
        <v>51.612026499999999</v>
      </c>
      <c r="F388">
        <v>45.007027269999902</v>
      </c>
      <c r="G388">
        <v>43.2169148531</v>
      </c>
      <c r="H388">
        <v>34.478274825881101</v>
      </c>
      <c r="I388">
        <v>32.0612755483101</v>
      </c>
      <c r="J388">
        <v>26.8289523303972</v>
      </c>
      <c r="K388">
        <v>25.083213774728598</v>
      </c>
      <c r="L388">
        <v>23.614798297335401</v>
      </c>
      <c r="M388">
        <v>24.147286717736399</v>
      </c>
      <c r="N388">
        <v>23.6297630740122</v>
      </c>
      <c r="O388">
        <v>0</v>
      </c>
      <c r="P388">
        <v>0</v>
      </c>
      <c r="Q388">
        <v>0</v>
      </c>
      <c r="R388" t="s">
        <v>46</v>
      </c>
    </row>
    <row r="389" spans="1:18" x14ac:dyDescent="0.25">
      <c r="A389" t="s">
        <v>151</v>
      </c>
      <c r="B389" t="s">
        <v>67</v>
      </c>
      <c r="C389" t="s">
        <v>22</v>
      </c>
      <c r="D389">
        <v>0</v>
      </c>
      <c r="E389">
        <v>7.238327E-2</v>
      </c>
      <c r="F389">
        <v>8.9762129999999996E-2</v>
      </c>
      <c r="G389">
        <v>0.1158986</v>
      </c>
      <c r="H389">
        <v>0.121389699999999</v>
      </c>
      <c r="I389">
        <v>0.12909904999999999</v>
      </c>
      <c r="J389">
        <v>0.12895408</v>
      </c>
      <c r="K389">
        <v>0.12829029</v>
      </c>
      <c r="L389">
        <v>0.12640609999999999</v>
      </c>
      <c r="M389">
        <v>0.10400055699999999</v>
      </c>
      <c r="N389">
        <v>0.105586158999999</v>
      </c>
      <c r="O389">
        <v>0</v>
      </c>
      <c r="P389">
        <v>0</v>
      </c>
      <c r="Q389">
        <v>0</v>
      </c>
      <c r="R389" t="s">
        <v>45</v>
      </c>
    </row>
    <row r="390" spans="1:18" x14ac:dyDescent="0.25">
      <c r="A390" t="s">
        <v>151</v>
      </c>
      <c r="B390" t="s">
        <v>67</v>
      </c>
      <c r="C390" t="s">
        <v>23</v>
      </c>
      <c r="D390" s="2">
        <v>1.8557319999999899E-8</v>
      </c>
      <c r="E390">
        <v>0.42351139999999998</v>
      </c>
      <c r="F390">
        <v>0.40307110000000002</v>
      </c>
      <c r="G390">
        <v>0.5204358</v>
      </c>
      <c r="H390">
        <v>0.54509439999999998</v>
      </c>
      <c r="I390">
        <v>0.57971260000000002</v>
      </c>
      <c r="J390">
        <v>0.57906170000000001</v>
      </c>
      <c r="K390">
        <v>0.57608099999999995</v>
      </c>
      <c r="L390">
        <v>0.56761941999999899</v>
      </c>
      <c r="M390">
        <v>0.46700858000000001</v>
      </c>
      <c r="N390">
        <v>0.474129039999999</v>
      </c>
      <c r="O390">
        <v>0</v>
      </c>
      <c r="P390">
        <v>0</v>
      </c>
      <c r="Q390">
        <v>0</v>
      </c>
      <c r="R390" t="s">
        <v>45</v>
      </c>
    </row>
    <row r="391" spans="1:18" x14ac:dyDescent="0.25">
      <c r="A391" t="s">
        <v>151</v>
      </c>
      <c r="B391" t="s">
        <v>67</v>
      </c>
      <c r="C391" t="s">
        <v>24</v>
      </c>
      <c r="D391">
        <v>0</v>
      </c>
      <c r="E391">
        <v>8.8930059999999894E-2</v>
      </c>
      <c r="F391">
        <v>9.7194699999999995E-2</v>
      </c>
      <c r="G391">
        <v>0.12549539999999901</v>
      </c>
      <c r="H391">
        <v>0.13144119999999901</v>
      </c>
      <c r="I391">
        <v>0.13978884</v>
      </c>
      <c r="J391">
        <v>0.13963191</v>
      </c>
      <c r="K391">
        <v>0.13891316000000001</v>
      </c>
      <c r="L391">
        <v>0.13687277</v>
      </c>
      <c r="M391">
        <v>0.11261204799999899</v>
      </c>
      <c r="N391">
        <v>0.11432895</v>
      </c>
      <c r="O391">
        <v>0</v>
      </c>
      <c r="P391">
        <v>0</v>
      </c>
      <c r="Q391">
        <v>0</v>
      </c>
      <c r="R391" t="s">
        <v>45</v>
      </c>
    </row>
    <row r="392" spans="1:18" x14ac:dyDescent="0.25">
      <c r="A392" t="s">
        <v>151</v>
      </c>
      <c r="B392" t="s">
        <v>67</v>
      </c>
      <c r="C392" t="s">
        <v>25</v>
      </c>
      <c r="D392" s="2">
        <v>9.3423579999999896E-8</v>
      </c>
      <c r="E392" s="2">
        <v>1.377688E-4</v>
      </c>
      <c r="F392" s="2">
        <v>9.2048999999999999E-5</v>
      </c>
      <c r="G392" s="2">
        <v>1.18851499999999E-4</v>
      </c>
      <c r="H392" s="2">
        <v>1.2448249E-4</v>
      </c>
      <c r="I392" s="2">
        <v>1.3238823E-4</v>
      </c>
      <c r="J392" s="2">
        <v>1.3223957999999999E-4</v>
      </c>
      <c r="K392" s="2">
        <v>1.31558899999999E-4</v>
      </c>
      <c r="L392" s="2">
        <v>1.2962649999999999E-4</v>
      </c>
      <c r="M392" s="2">
        <v>1.06650201E-4</v>
      </c>
      <c r="N392" s="2">
        <v>1.08276299999999E-4</v>
      </c>
      <c r="O392">
        <v>0</v>
      </c>
      <c r="P392">
        <v>0</v>
      </c>
      <c r="Q392">
        <v>0</v>
      </c>
      <c r="R392" t="s">
        <v>45</v>
      </c>
    </row>
    <row r="393" spans="1:18" x14ac:dyDescent="0.25">
      <c r="A393" t="s">
        <v>151</v>
      </c>
      <c r="B393" t="s">
        <v>67</v>
      </c>
      <c r="C393" t="s">
        <v>26</v>
      </c>
      <c r="D393">
        <v>0</v>
      </c>
      <c r="E393">
        <v>6.4802369999999998E-3</v>
      </c>
      <c r="F393">
        <v>7.0894879999999997E-3</v>
      </c>
      <c r="G393">
        <v>9.1537819999999992E-3</v>
      </c>
      <c r="H393">
        <v>9.5874640000000004E-3</v>
      </c>
      <c r="I393">
        <v>1.0196373E-2</v>
      </c>
      <c r="J393">
        <v>1.0184907E-2</v>
      </c>
      <c r="K393">
        <v>1.0132491E-2</v>
      </c>
      <c r="L393">
        <v>9.9836539999999998E-3</v>
      </c>
      <c r="M393">
        <v>8.2140604000000006E-3</v>
      </c>
      <c r="N393">
        <v>8.3392947999999904E-3</v>
      </c>
      <c r="O393">
        <v>0</v>
      </c>
      <c r="P393">
        <v>0</v>
      </c>
      <c r="Q393">
        <v>0</v>
      </c>
      <c r="R393" t="s">
        <v>45</v>
      </c>
    </row>
    <row r="394" spans="1:18" x14ac:dyDescent="0.25">
      <c r="A394" t="s">
        <v>151</v>
      </c>
      <c r="B394" t="s">
        <v>67</v>
      </c>
      <c r="C394" t="s">
        <v>27</v>
      </c>
      <c r="D394">
        <v>7.5821111660000001E-3</v>
      </c>
      <c r="E394">
        <v>7.6619139919999997E-3</v>
      </c>
      <c r="F394">
        <v>6.0443609869999899E-3</v>
      </c>
      <c r="G394">
        <v>3.8718917169999999E-3</v>
      </c>
      <c r="H394">
        <v>3.5874989477799901E-3</v>
      </c>
      <c r="I394">
        <v>3.6526990676999998E-3</v>
      </c>
      <c r="J394">
        <v>3.5366629398740001E-3</v>
      </c>
      <c r="K394">
        <v>3.381927247928E-3</v>
      </c>
      <c r="L394">
        <v>3.3219191804960001E-3</v>
      </c>
      <c r="M394">
        <v>3.3508163304290001E-3</v>
      </c>
      <c r="N394">
        <v>3.3905614463059998E-3</v>
      </c>
      <c r="O394">
        <v>0</v>
      </c>
      <c r="P394">
        <v>0</v>
      </c>
      <c r="Q394">
        <v>0</v>
      </c>
      <c r="R394" t="s">
        <v>45</v>
      </c>
    </row>
    <row r="395" spans="1:18" x14ac:dyDescent="0.25">
      <c r="A395" t="s">
        <v>151</v>
      </c>
      <c r="B395" t="s">
        <v>67</v>
      </c>
      <c r="C395" t="s">
        <v>29</v>
      </c>
      <c r="D395">
        <v>9.2872644234999902E-3</v>
      </c>
      <c r="E395">
        <v>6.3755305642209902E-3</v>
      </c>
      <c r="F395">
        <v>9.9815154558E-3</v>
      </c>
      <c r="G395">
        <v>8.5723395422559901E-3</v>
      </c>
      <c r="H395">
        <v>7.8554857072399894E-3</v>
      </c>
      <c r="I395">
        <v>7.655276097026E-3</v>
      </c>
      <c r="J395">
        <v>7.0035623076420001E-3</v>
      </c>
      <c r="K395">
        <v>6.4103134698199997E-3</v>
      </c>
      <c r="L395">
        <v>5.8616145639309898E-3</v>
      </c>
      <c r="M395">
        <v>6.1832452829379998E-3</v>
      </c>
      <c r="N395">
        <v>6.5694296838969997E-3</v>
      </c>
      <c r="O395">
        <v>0</v>
      </c>
      <c r="P395">
        <v>0</v>
      </c>
      <c r="Q395">
        <v>0</v>
      </c>
      <c r="R395" t="s">
        <v>45</v>
      </c>
    </row>
    <row r="396" spans="1:18" x14ac:dyDescent="0.25">
      <c r="A396" t="s">
        <v>151</v>
      </c>
      <c r="B396" t="s">
        <v>67</v>
      </c>
      <c r="C396" t="s">
        <v>31</v>
      </c>
      <c r="D396">
        <v>0.82563016590899996</v>
      </c>
      <c r="E396">
        <v>0.4515111042978</v>
      </c>
      <c r="F396">
        <v>0.29298456630530001</v>
      </c>
      <c r="G396">
        <v>0.26251762993048</v>
      </c>
      <c r="H396">
        <v>0.20575800802588501</v>
      </c>
      <c r="I396">
        <v>0.203677737854845</v>
      </c>
      <c r="J396">
        <v>0.19839168967184201</v>
      </c>
      <c r="K396">
        <v>0.197834956913434</v>
      </c>
      <c r="L396">
        <v>0.19949568708784299</v>
      </c>
      <c r="M396">
        <v>0.20559512720192599</v>
      </c>
      <c r="N396">
        <v>0.208653257093219</v>
      </c>
      <c r="O396">
        <v>0</v>
      </c>
      <c r="P396">
        <v>0</v>
      </c>
      <c r="Q396">
        <v>0</v>
      </c>
      <c r="R396" t="s">
        <v>45</v>
      </c>
    </row>
    <row r="397" spans="1:18" x14ac:dyDescent="0.25">
      <c r="A397" t="s">
        <v>151</v>
      </c>
      <c r="B397" t="s">
        <v>67</v>
      </c>
      <c r="C397" t="s">
        <v>32</v>
      </c>
      <c r="D397">
        <v>0.81388537110299997</v>
      </c>
      <c r="E397">
        <v>0.49062341142899901</v>
      </c>
      <c r="F397">
        <v>0.353884400775</v>
      </c>
      <c r="G397">
        <v>0.280796947869</v>
      </c>
      <c r="H397">
        <v>0.21662918104452999</v>
      </c>
      <c r="I397">
        <v>0.19383739489183299</v>
      </c>
      <c r="J397">
        <v>0.167812952496144</v>
      </c>
      <c r="K397">
        <v>0.15284322148698901</v>
      </c>
      <c r="L397">
        <v>0.147948755541044</v>
      </c>
      <c r="M397">
        <v>0.15192355211655501</v>
      </c>
      <c r="N397">
        <v>0.15212006674141901</v>
      </c>
      <c r="O397">
        <v>0</v>
      </c>
      <c r="P397">
        <v>0</v>
      </c>
      <c r="Q397">
        <v>0</v>
      </c>
      <c r="R397" t="s">
        <v>45</v>
      </c>
    </row>
    <row r="398" spans="1:18" x14ac:dyDescent="0.25">
      <c r="A398" t="s">
        <v>151</v>
      </c>
      <c r="B398" t="s">
        <v>67</v>
      </c>
      <c r="C398" t="s">
        <v>34</v>
      </c>
      <c r="D398">
        <v>2.47701666159999E-2</v>
      </c>
      <c r="E398">
        <v>1.5934999184259901E-2</v>
      </c>
      <c r="F398">
        <v>2.92742322529999E-2</v>
      </c>
      <c r="G398">
        <v>1.7653455304999999E-2</v>
      </c>
      <c r="H398">
        <v>1.6661502458519901E-2</v>
      </c>
      <c r="I398">
        <v>1.5688783944200001E-2</v>
      </c>
      <c r="J398">
        <v>1.44772377045059E-2</v>
      </c>
      <c r="K398">
        <v>1.2968154476309E-2</v>
      </c>
      <c r="L398">
        <v>1.1501974693493899E-2</v>
      </c>
      <c r="M398">
        <v>1.1580819324872E-2</v>
      </c>
      <c r="N398">
        <v>1.1789865030862001E-2</v>
      </c>
      <c r="O398">
        <v>0</v>
      </c>
      <c r="P398">
        <v>0</v>
      </c>
      <c r="Q398">
        <v>0</v>
      </c>
      <c r="R398" t="s">
        <v>45</v>
      </c>
    </row>
    <row r="399" spans="1:18" x14ac:dyDescent="0.25">
      <c r="A399" t="s">
        <v>151</v>
      </c>
      <c r="B399" t="s">
        <v>67</v>
      </c>
      <c r="C399" t="s">
        <v>36</v>
      </c>
      <c r="D399">
        <v>0.10268179709149999</v>
      </c>
      <c r="E399">
        <v>8.8454329369499998E-2</v>
      </c>
      <c r="F399">
        <v>9.4375131083389893E-2</v>
      </c>
      <c r="G399">
        <v>6.5771705762079996E-2</v>
      </c>
      <c r="H399">
        <v>5.4450112527204997E-2</v>
      </c>
      <c r="I399">
        <v>5.5477358945789999E-2</v>
      </c>
      <c r="J399">
        <v>5.5459546482791E-2</v>
      </c>
      <c r="K399">
        <v>5.5123128276074997E-2</v>
      </c>
      <c r="L399">
        <v>5.5044734040169997E-2</v>
      </c>
      <c r="M399">
        <v>5.7455239924008E-2</v>
      </c>
      <c r="N399">
        <v>6.0322789473246E-2</v>
      </c>
      <c r="O399">
        <v>0</v>
      </c>
      <c r="P399">
        <v>0</v>
      </c>
      <c r="Q399">
        <v>0</v>
      </c>
      <c r="R399" t="s">
        <v>45</v>
      </c>
    </row>
    <row r="400" spans="1:18" x14ac:dyDescent="0.25">
      <c r="A400" t="s">
        <v>151</v>
      </c>
      <c r="B400" t="s">
        <v>67</v>
      </c>
      <c r="C400" t="s">
        <v>37</v>
      </c>
      <c r="D400">
        <v>7.7523928017499993E-2</v>
      </c>
      <c r="E400">
        <v>5.7255502794029897E-2</v>
      </c>
      <c r="F400">
        <v>6.3433751395880006E-2</v>
      </c>
      <c r="G400">
        <v>4.4435280499979898E-2</v>
      </c>
      <c r="H400">
        <v>3.8321413276274897E-2</v>
      </c>
      <c r="I400">
        <v>3.755338351207E-2</v>
      </c>
      <c r="J400">
        <v>3.6229382193480902E-2</v>
      </c>
      <c r="K400">
        <v>3.4572863379824903E-2</v>
      </c>
      <c r="L400">
        <v>3.3170652935169999E-2</v>
      </c>
      <c r="M400">
        <v>3.4161076824988E-2</v>
      </c>
      <c r="N400">
        <v>3.5389263804836001E-2</v>
      </c>
      <c r="O400">
        <v>0</v>
      </c>
      <c r="P400">
        <v>0</v>
      </c>
      <c r="Q400">
        <v>0</v>
      </c>
      <c r="R400" t="s">
        <v>45</v>
      </c>
    </row>
    <row r="401" spans="1:18" x14ac:dyDescent="0.25">
      <c r="A401" t="s">
        <v>151</v>
      </c>
      <c r="B401" t="s">
        <v>67</v>
      </c>
      <c r="C401" t="s">
        <v>39</v>
      </c>
      <c r="D401">
        <v>0.66807489836169898</v>
      </c>
      <c r="E401">
        <v>0.44884400500818999</v>
      </c>
      <c r="F401">
        <v>0.29711808965605901</v>
      </c>
      <c r="G401">
        <v>0.14312828024405899</v>
      </c>
      <c r="H401">
        <v>6.2051478782049897E-2</v>
      </c>
      <c r="I401">
        <v>5.2686725568279899E-2</v>
      </c>
      <c r="J401">
        <v>4.0173445264160897E-2</v>
      </c>
      <c r="K401">
        <v>4.2022067938457898E-2</v>
      </c>
      <c r="L401">
        <v>4.3718332311625002E-2</v>
      </c>
      <c r="M401">
        <v>4.7208949196134997E-2</v>
      </c>
      <c r="N401">
        <v>4.4438049992131898E-2</v>
      </c>
      <c r="O401">
        <v>0</v>
      </c>
      <c r="P401">
        <v>0</v>
      </c>
      <c r="Q401">
        <v>0</v>
      </c>
      <c r="R401" t="s">
        <v>45</v>
      </c>
    </row>
    <row r="402" spans="1:18" x14ac:dyDescent="0.25">
      <c r="A402" t="s">
        <v>151</v>
      </c>
      <c r="B402" t="s">
        <v>68</v>
      </c>
      <c r="C402" t="s">
        <v>16</v>
      </c>
      <c r="D402">
        <v>8.0401051765499904E-3</v>
      </c>
      <c r="E402">
        <v>7.4828170087099998E-3</v>
      </c>
      <c r="F402">
        <v>8.2422420574499999E-3</v>
      </c>
      <c r="G402">
        <v>7.1470752119039997E-3</v>
      </c>
      <c r="H402">
        <v>6.4349016885180002E-3</v>
      </c>
      <c r="I402">
        <v>6.1468416350220004E-3</v>
      </c>
      <c r="J402">
        <v>6.1874174245919898E-3</v>
      </c>
      <c r="K402">
        <v>5.9944548318239897E-3</v>
      </c>
      <c r="L402">
        <v>6.0779609384750003E-3</v>
      </c>
      <c r="M402">
        <v>6.0799167845060004E-3</v>
      </c>
      <c r="N402">
        <v>6.0584412420069903E-3</v>
      </c>
      <c r="O402">
        <v>0</v>
      </c>
      <c r="P402">
        <v>0</v>
      </c>
      <c r="Q402">
        <v>0</v>
      </c>
      <c r="R402" t="s">
        <v>45</v>
      </c>
    </row>
    <row r="403" spans="1:18" x14ac:dyDescent="0.25">
      <c r="A403" t="s">
        <v>151</v>
      </c>
      <c r="B403" t="s">
        <v>68</v>
      </c>
      <c r="C403" t="s">
        <v>17</v>
      </c>
      <c r="D403">
        <v>8.9774358929999895E-2</v>
      </c>
      <c r="E403">
        <v>9.4700491169000006E-2</v>
      </c>
      <c r="F403">
        <v>8.5070802306000004E-2</v>
      </c>
      <c r="G403">
        <v>8.2287758888699894E-2</v>
      </c>
      <c r="H403">
        <v>8.3988618885000005E-2</v>
      </c>
      <c r="I403">
        <v>8.6075443438629995E-2</v>
      </c>
      <c r="J403">
        <v>8.7502687703082005E-2</v>
      </c>
      <c r="K403">
        <v>8.8632687506241994E-2</v>
      </c>
      <c r="L403">
        <v>8.9771865167088002E-2</v>
      </c>
      <c r="M403">
        <v>9.1399351080014998E-2</v>
      </c>
      <c r="N403">
        <v>9.3174347728260998E-2</v>
      </c>
      <c r="O403">
        <v>0</v>
      </c>
      <c r="P403">
        <v>0</v>
      </c>
      <c r="Q403">
        <v>0</v>
      </c>
      <c r="R403" t="s">
        <v>45</v>
      </c>
    </row>
    <row r="404" spans="1:18" x14ac:dyDescent="0.25">
      <c r="A404" t="s">
        <v>151</v>
      </c>
      <c r="B404" t="s">
        <v>68</v>
      </c>
      <c r="C404" t="s">
        <v>19</v>
      </c>
      <c r="D404">
        <v>2.4404800632770001</v>
      </c>
      <c r="E404">
        <v>1.4189208752419999</v>
      </c>
      <c r="F404">
        <v>0.95642542874799996</v>
      </c>
      <c r="G404">
        <v>0.88064639222899999</v>
      </c>
      <c r="H404">
        <v>0.76238059132290004</v>
      </c>
      <c r="I404">
        <v>0.66914540180245996</v>
      </c>
      <c r="J404">
        <v>0.55675225459014999</v>
      </c>
      <c r="K404">
        <v>0.47591112870477997</v>
      </c>
      <c r="L404">
        <v>0.41033055762880999</v>
      </c>
      <c r="M404">
        <v>0.40890114925794901</v>
      </c>
      <c r="N404">
        <v>0.402035629147527</v>
      </c>
      <c r="O404">
        <v>0</v>
      </c>
      <c r="P404">
        <v>0</v>
      </c>
      <c r="Q404">
        <v>0</v>
      </c>
      <c r="R404" t="s">
        <v>45</v>
      </c>
    </row>
    <row r="405" spans="1:18" x14ac:dyDescent="0.25">
      <c r="A405" t="s">
        <v>151</v>
      </c>
      <c r="B405" t="s">
        <v>68</v>
      </c>
      <c r="C405" t="s">
        <v>21</v>
      </c>
      <c r="D405">
        <v>21.054028869</v>
      </c>
      <c r="E405">
        <v>26.392867561999999</v>
      </c>
      <c r="F405">
        <v>22.787436329999899</v>
      </c>
      <c r="G405">
        <v>20.948874759999899</v>
      </c>
      <c r="H405">
        <v>16.821569547884899</v>
      </c>
      <c r="I405">
        <v>15.871044179077201</v>
      </c>
      <c r="J405">
        <v>12.9920210060871</v>
      </c>
      <c r="K405">
        <v>10.590614825889</v>
      </c>
      <c r="L405">
        <v>8.7030717776810196</v>
      </c>
      <c r="M405">
        <v>8.4755893796559096</v>
      </c>
      <c r="N405">
        <v>8.4364982808043294</v>
      </c>
      <c r="O405">
        <v>0</v>
      </c>
      <c r="P405">
        <v>0</v>
      </c>
      <c r="Q405">
        <v>0</v>
      </c>
      <c r="R405" t="s">
        <v>46</v>
      </c>
    </row>
    <row r="406" spans="1:18" x14ac:dyDescent="0.25">
      <c r="A406" t="s">
        <v>151</v>
      </c>
      <c r="B406" t="s">
        <v>68</v>
      </c>
      <c r="C406" t="s">
        <v>22</v>
      </c>
      <c r="D406">
        <v>0</v>
      </c>
      <c r="E406">
        <v>3.4535089999999997E-2</v>
      </c>
      <c r="F406">
        <v>4.537033E-2</v>
      </c>
      <c r="G406">
        <v>5.2171799999999997E-2</v>
      </c>
      <c r="H406">
        <v>5.3543239999999999E-2</v>
      </c>
      <c r="I406">
        <v>5.654228E-2</v>
      </c>
      <c r="J406">
        <v>5.6326340000000003E-2</v>
      </c>
      <c r="K406">
        <v>5.6025709999999999E-2</v>
      </c>
      <c r="L406">
        <v>5.5200227999999997E-2</v>
      </c>
      <c r="M406">
        <v>4.5375618E-2</v>
      </c>
      <c r="N406">
        <v>4.6093521999999998E-2</v>
      </c>
      <c r="O406">
        <v>0</v>
      </c>
      <c r="P406">
        <v>0</v>
      </c>
      <c r="Q406">
        <v>0</v>
      </c>
      <c r="R406" t="s">
        <v>45</v>
      </c>
    </row>
    <row r="407" spans="1:18" x14ac:dyDescent="0.25">
      <c r="A407" t="s">
        <v>151</v>
      </c>
      <c r="B407" t="s">
        <v>68</v>
      </c>
      <c r="C407" t="s">
        <v>23</v>
      </c>
      <c r="D407" s="2">
        <v>9.3718430000000007E-9</v>
      </c>
      <c r="E407">
        <v>0.20206299999999999</v>
      </c>
      <c r="F407">
        <v>0.203733199999999</v>
      </c>
      <c r="G407">
        <v>0.2342746</v>
      </c>
      <c r="H407">
        <v>0.24043344</v>
      </c>
      <c r="I407">
        <v>0.25390014999999999</v>
      </c>
      <c r="J407">
        <v>0.25293010999999999</v>
      </c>
      <c r="K407">
        <v>0.25158051999999997</v>
      </c>
      <c r="L407">
        <v>0.24787360999999999</v>
      </c>
      <c r="M407">
        <v>0.20375677</v>
      </c>
      <c r="N407">
        <v>0.20698055000000001</v>
      </c>
      <c r="O407">
        <v>0</v>
      </c>
      <c r="P407">
        <v>0</v>
      </c>
      <c r="Q407">
        <v>0</v>
      </c>
      <c r="R407" t="s">
        <v>45</v>
      </c>
    </row>
    <row r="408" spans="1:18" x14ac:dyDescent="0.25">
      <c r="A408" t="s">
        <v>151</v>
      </c>
      <c r="B408" t="s">
        <v>68</v>
      </c>
      <c r="C408" t="s">
        <v>24</v>
      </c>
      <c r="D408">
        <v>0</v>
      </c>
      <c r="E408">
        <v>4.2429750000000002E-2</v>
      </c>
      <c r="F408">
        <v>4.9127169999999998E-2</v>
      </c>
      <c r="G408">
        <v>5.6491819999999901E-2</v>
      </c>
      <c r="H408">
        <v>5.7976760000000002E-2</v>
      </c>
      <c r="I408">
        <v>6.1224069999999998E-2</v>
      </c>
      <c r="J408">
        <v>6.0990290000000003E-2</v>
      </c>
      <c r="K408">
        <v>6.0664789999999899E-2</v>
      </c>
      <c r="L408">
        <v>5.9770945999999998E-2</v>
      </c>
      <c r="M408">
        <v>4.9132842999999898E-2</v>
      </c>
      <c r="N408">
        <v>4.9910204999999999E-2</v>
      </c>
      <c r="O408">
        <v>0</v>
      </c>
      <c r="P408">
        <v>0</v>
      </c>
      <c r="Q408">
        <v>0</v>
      </c>
      <c r="R408" t="s">
        <v>45</v>
      </c>
    </row>
    <row r="409" spans="1:18" x14ac:dyDescent="0.25">
      <c r="A409" t="s">
        <v>151</v>
      </c>
      <c r="B409" t="s">
        <v>68</v>
      </c>
      <c r="C409" t="s">
        <v>25</v>
      </c>
      <c r="D409" s="2">
        <v>4.7180809999999897E-8</v>
      </c>
      <c r="E409" s="2">
        <v>6.5731379999999997E-5</v>
      </c>
      <c r="F409" s="2">
        <v>4.6526290000000001E-5</v>
      </c>
      <c r="G409" s="2">
        <v>5.3501020000000003E-5</v>
      </c>
      <c r="H409" s="2">
        <v>5.4907380000000001E-5</v>
      </c>
      <c r="I409" s="2">
        <v>5.7982799999999902E-5</v>
      </c>
      <c r="J409" s="2">
        <v>5.776141E-5</v>
      </c>
      <c r="K409" s="2">
        <v>5.7453110000000001E-5</v>
      </c>
      <c r="L409" s="2">
        <v>5.6606588999999998E-5</v>
      </c>
      <c r="M409" s="2">
        <v>4.6531712999999901E-5</v>
      </c>
      <c r="N409" s="2">
        <v>4.7267863000000001E-5</v>
      </c>
      <c r="O409">
        <v>0</v>
      </c>
      <c r="P409">
        <v>0</v>
      </c>
      <c r="Q409">
        <v>0</v>
      </c>
      <c r="R409" t="s">
        <v>45</v>
      </c>
    </row>
    <row r="410" spans="1:18" x14ac:dyDescent="0.25">
      <c r="A410" t="s">
        <v>151</v>
      </c>
      <c r="B410" t="s">
        <v>68</v>
      </c>
      <c r="C410" t="s">
        <v>26</v>
      </c>
      <c r="D410">
        <v>0</v>
      </c>
      <c r="E410">
        <v>3.0918120000000002E-3</v>
      </c>
      <c r="F410">
        <v>3.5833929999999998E-3</v>
      </c>
      <c r="G410">
        <v>4.1205769999999899E-3</v>
      </c>
      <c r="H410">
        <v>4.2288869999999998E-3</v>
      </c>
      <c r="I410">
        <v>4.4657589999999997E-3</v>
      </c>
      <c r="J410">
        <v>4.4487059999999898E-3</v>
      </c>
      <c r="K410">
        <v>4.4249635000000002E-3</v>
      </c>
      <c r="L410">
        <v>4.3597621000000001E-3</v>
      </c>
      <c r="M410">
        <v>3.5838085000000001E-3</v>
      </c>
      <c r="N410">
        <v>3.6405071999999999E-3</v>
      </c>
      <c r="O410">
        <v>0</v>
      </c>
      <c r="P410">
        <v>0</v>
      </c>
      <c r="Q410">
        <v>0</v>
      </c>
      <c r="R410" t="s">
        <v>45</v>
      </c>
    </row>
    <row r="411" spans="1:18" x14ac:dyDescent="0.25">
      <c r="A411" t="s">
        <v>151</v>
      </c>
      <c r="B411" t="s">
        <v>68</v>
      </c>
      <c r="C411" t="s">
        <v>27</v>
      </c>
      <c r="D411">
        <v>4.1837327219999996E-3</v>
      </c>
      <c r="E411">
        <v>4.65018875169999E-3</v>
      </c>
      <c r="F411">
        <v>3.85780146099999E-3</v>
      </c>
      <c r="G411">
        <v>2.3828629809999899E-3</v>
      </c>
      <c r="H411">
        <v>2.0272578079089999E-3</v>
      </c>
      <c r="I411">
        <v>2.03641998608599E-3</v>
      </c>
      <c r="J411">
        <v>1.95075769527299E-3</v>
      </c>
      <c r="K411">
        <v>1.8576511892529899E-3</v>
      </c>
      <c r="L411">
        <v>1.8431456327869899E-3</v>
      </c>
      <c r="M411">
        <v>1.8808197726819999E-3</v>
      </c>
      <c r="N411">
        <v>1.8990859711789901E-3</v>
      </c>
      <c r="O411">
        <v>0</v>
      </c>
      <c r="P411">
        <v>0</v>
      </c>
      <c r="Q411">
        <v>0</v>
      </c>
      <c r="R411" t="s">
        <v>45</v>
      </c>
    </row>
    <row r="412" spans="1:18" x14ac:dyDescent="0.25">
      <c r="A412" t="s">
        <v>151</v>
      </c>
      <c r="B412" t="s">
        <v>68</v>
      </c>
      <c r="C412" t="s">
        <v>29</v>
      </c>
      <c r="D412">
        <v>8.9696933088879993E-3</v>
      </c>
      <c r="E412">
        <v>2.9688627002780001E-2</v>
      </c>
      <c r="F412">
        <v>8.4270432837999995E-3</v>
      </c>
      <c r="G412">
        <v>6.8883860693799998E-3</v>
      </c>
      <c r="H412">
        <v>5.9921533394289902E-3</v>
      </c>
      <c r="I412">
        <v>5.7309430620899899E-3</v>
      </c>
      <c r="J412">
        <v>5.19352741410799E-3</v>
      </c>
      <c r="K412">
        <v>4.6630787038759898E-3</v>
      </c>
      <c r="L412">
        <v>4.15446305644E-3</v>
      </c>
      <c r="M412">
        <v>4.3260132389539904E-3</v>
      </c>
      <c r="N412">
        <v>4.504218399591E-3</v>
      </c>
      <c r="O412">
        <v>0</v>
      </c>
      <c r="P412">
        <v>0</v>
      </c>
      <c r="Q412">
        <v>0</v>
      </c>
      <c r="R412" t="s">
        <v>45</v>
      </c>
    </row>
    <row r="413" spans="1:18" x14ac:dyDescent="0.25">
      <c r="A413" t="s">
        <v>151</v>
      </c>
      <c r="B413" t="s">
        <v>68</v>
      </c>
      <c r="C413" t="s">
        <v>31</v>
      </c>
      <c r="D413">
        <v>0.41255831405909998</v>
      </c>
      <c r="E413">
        <v>0.25459525200919902</v>
      </c>
      <c r="F413">
        <v>0.1871094531577</v>
      </c>
      <c r="G413">
        <v>0.17583285382569999</v>
      </c>
      <c r="H413">
        <v>0.14240083257573599</v>
      </c>
      <c r="I413">
        <v>0.13699167022950401</v>
      </c>
      <c r="J413">
        <v>0.12918273968697599</v>
      </c>
      <c r="K413">
        <v>0.12436634198378101</v>
      </c>
      <c r="L413">
        <v>0.12125807052070101</v>
      </c>
      <c r="M413">
        <v>0.12467832813748</v>
      </c>
      <c r="N413">
        <v>0.126574116812223</v>
      </c>
      <c r="O413">
        <v>0</v>
      </c>
      <c r="P413">
        <v>0</v>
      </c>
      <c r="Q413">
        <v>0</v>
      </c>
      <c r="R413" t="s">
        <v>45</v>
      </c>
    </row>
    <row r="414" spans="1:18" x14ac:dyDescent="0.25">
      <c r="A414" t="s">
        <v>151</v>
      </c>
      <c r="B414" t="s">
        <v>68</v>
      </c>
      <c r="C414" t="s">
        <v>32</v>
      </c>
      <c r="D414">
        <v>0.38547958854100001</v>
      </c>
      <c r="E414">
        <v>0.40835172661500002</v>
      </c>
      <c r="F414">
        <v>0.26721485094000003</v>
      </c>
      <c r="G414">
        <v>0.20856500851099899</v>
      </c>
      <c r="H414">
        <v>0.1584591298677</v>
      </c>
      <c r="I414">
        <v>0.14577526779576</v>
      </c>
      <c r="J414">
        <v>0.13007962928519901</v>
      </c>
      <c r="K414">
        <v>0.117007048986319</v>
      </c>
      <c r="L414">
        <v>0.11364543122335</v>
      </c>
      <c r="M414">
        <v>0.116089647414298</v>
      </c>
      <c r="N414">
        <v>0.11779329313086299</v>
      </c>
      <c r="O414">
        <v>0</v>
      </c>
      <c r="P414">
        <v>0</v>
      </c>
      <c r="Q414">
        <v>0</v>
      </c>
      <c r="R414" t="s">
        <v>45</v>
      </c>
    </row>
    <row r="415" spans="1:18" x14ac:dyDescent="0.25">
      <c r="A415" t="s">
        <v>151</v>
      </c>
      <c r="B415" t="s">
        <v>68</v>
      </c>
      <c r="C415" t="s">
        <v>34</v>
      </c>
      <c r="D415">
        <v>1.5133265423314999E-2</v>
      </c>
      <c r="E415">
        <v>1.50964566693999E-2</v>
      </c>
      <c r="F415">
        <v>2.2635280772999901E-2</v>
      </c>
      <c r="G415">
        <v>3.2903491967289998E-2</v>
      </c>
      <c r="H415">
        <v>3.038194081969E-2</v>
      </c>
      <c r="I415">
        <v>2.7801442442059E-2</v>
      </c>
      <c r="J415">
        <v>2.4288371739811E-2</v>
      </c>
      <c r="K415">
        <v>2.0029546873916899E-2</v>
      </c>
      <c r="L415">
        <v>1.5747213906362901E-2</v>
      </c>
      <c r="M415">
        <v>1.5049442342591901E-2</v>
      </c>
      <c r="N415">
        <v>1.4890500559134901E-2</v>
      </c>
      <c r="O415">
        <v>0</v>
      </c>
      <c r="P415">
        <v>0</v>
      </c>
      <c r="Q415">
        <v>0</v>
      </c>
      <c r="R415" t="s">
        <v>45</v>
      </c>
    </row>
    <row r="416" spans="1:18" x14ac:dyDescent="0.25">
      <c r="A416" t="s">
        <v>151</v>
      </c>
      <c r="B416" t="s">
        <v>68</v>
      </c>
      <c r="C416" t="s">
        <v>36</v>
      </c>
      <c r="D416">
        <v>8.1697857592190004E-2</v>
      </c>
      <c r="E416">
        <v>6.0221860300439897E-2</v>
      </c>
      <c r="F416">
        <v>0.1015837451374</v>
      </c>
      <c r="G416">
        <v>9.2217692411649996E-2</v>
      </c>
      <c r="H416">
        <v>7.6389727662678E-2</v>
      </c>
      <c r="I416">
        <v>7.4775053085403997E-2</v>
      </c>
      <c r="J416">
        <v>7.0972604293982902E-2</v>
      </c>
      <c r="K416">
        <v>6.6372454278572995E-2</v>
      </c>
      <c r="L416">
        <v>6.2252733917183903E-2</v>
      </c>
      <c r="M416">
        <v>6.3495268799482002E-2</v>
      </c>
      <c r="N416">
        <v>6.5430182139562004E-2</v>
      </c>
      <c r="O416">
        <v>0</v>
      </c>
      <c r="P416">
        <v>0</v>
      </c>
      <c r="Q416">
        <v>0</v>
      </c>
      <c r="R416" t="s">
        <v>45</v>
      </c>
    </row>
    <row r="417" spans="1:18" x14ac:dyDescent="0.25">
      <c r="A417" t="s">
        <v>151</v>
      </c>
      <c r="B417" t="s">
        <v>68</v>
      </c>
      <c r="C417" t="s">
        <v>37</v>
      </c>
      <c r="D417">
        <v>7.0210183501620005E-2</v>
      </c>
      <c r="E417">
        <v>4.3462746141E-2</v>
      </c>
      <c r="F417">
        <v>6.0015977775829898E-2</v>
      </c>
      <c r="G417">
        <v>6.8477670089749906E-2</v>
      </c>
      <c r="H417">
        <v>5.9258538180007897E-2</v>
      </c>
      <c r="I417">
        <v>5.6174764992923898E-2</v>
      </c>
      <c r="J417">
        <v>5.1337152604642E-2</v>
      </c>
      <c r="K417">
        <v>4.5593774456345999E-2</v>
      </c>
      <c r="L417">
        <v>4.0164451308598997E-2</v>
      </c>
      <c r="M417">
        <v>4.00776834943729E-2</v>
      </c>
      <c r="N417">
        <v>4.0693195561266E-2</v>
      </c>
      <c r="O417">
        <v>0</v>
      </c>
      <c r="P417">
        <v>0</v>
      </c>
      <c r="Q417">
        <v>0</v>
      </c>
      <c r="R417" t="s">
        <v>45</v>
      </c>
    </row>
    <row r="418" spans="1:18" x14ac:dyDescent="0.25">
      <c r="A418" t="s">
        <v>151</v>
      </c>
      <c r="B418" t="s">
        <v>68</v>
      </c>
      <c r="C418" t="s">
        <v>39</v>
      </c>
      <c r="D418">
        <v>0.129597259909599</v>
      </c>
      <c r="E418">
        <v>0.14714723812774899</v>
      </c>
      <c r="F418">
        <v>7.9383063185309993E-2</v>
      </c>
      <c r="G418">
        <v>4.3783534633669997E-2</v>
      </c>
      <c r="H418">
        <v>2.5203594618187899E-2</v>
      </c>
      <c r="I418">
        <v>2.4299054867713998E-2</v>
      </c>
      <c r="J418">
        <v>2.1642227677841901E-2</v>
      </c>
      <c r="K418">
        <v>1.9820468145108999E-2</v>
      </c>
      <c r="L418">
        <v>1.9796046552833998E-2</v>
      </c>
      <c r="M418">
        <v>2.0846704049212E-2</v>
      </c>
      <c r="N418">
        <v>2.1806009552164E-2</v>
      </c>
      <c r="O418">
        <v>0</v>
      </c>
      <c r="P418">
        <v>0</v>
      </c>
      <c r="Q418">
        <v>0</v>
      </c>
      <c r="R418" t="s">
        <v>45</v>
      </c>
    </row>
    <row r="419" spans="1:18" x14ac:dyDescent="0.25">
      <c r="A419" t="s">
        <v>151</v>
      </c>
      <c r="B419" t="s">
        <v>69</v>
      </c>
      <c r="C419" t="s">
        <v>16</v>
      </c>
      <c r="D419">
        <v>9.4332872070650008E-3</v>
      </c>
      <c r="E419">
        <v>7.3123302956999902E-3</v>
      </c>
      <c r="F419">
        <v>5.8432913055800001E-3</v>
      </c>
      <c r="G419">
        <v>4.4359041852399996E-3</v>
      </c>
      <c r="H419">
        <v>3.6548533839879899E-3</v>
      </c>
      <c r="I419">
        <v>3.4249480665260001E-3</v>
      </c>
      <c r="J419">
        <v>3.6795608572819999E-3</v>
      </c>
      <c r="K419">
        <v>3.6956501023739899E-3</v>
      </c>
      <c r="L419">
        <v>4.1065093385089903E-3</v>
      </c>
      <c r="M419">
        <v>4.1540776576760004E-3</v>
      </c>
      <c r="N419">
        <v>4.2177549808909897E-3</v>
      </c>
      <c r="O419">
        <v>0</v>
      </c>
      <c r="P419">
        <v>0</v>
      </c>
      <c r="Q419">
        <v>0</v>
      </c>
      <c r="R419" t="s">
        <v>45</v>
      </c>
    </row>
    <row r="420" spans="1:18" x14ac:dyDescent="0.25">
      <c r="A420" t="s">
        <v>151</v>
      </c>
      <c r="B420" t="s">
        <v>69</v>
      </c>
      <c r="C420" t="s">
        <v>17</v>
      </c>
      <c r="D420">
        <v>0.142352056655</v>
      </c>
      <c r="E420">
        <v>9.6465823086999997E-2</v>
      </c>
      <c r="F420">
        <v>0.12719416958480001</v>
      </c>
      <c r="G420">
        <v>8.9258803610099996E-2</v>
      </c>
      <c r="H420">
        <v>9.1471749499342003E-2</v>
      </c>
      <c r="I420">
        <v>9.4001886721582995E-2</v>
      </c>
      <c r="J420">
        <v>9.5718378844963994E-2</v>
      </c>
      <c r="K420">
        <v>9.7129360432448006E-2</v>
      </c>
      <c r="L420">
        <v>9.8665381004547997E-2</v>
      </c>
      <c r="M420">
        <v>0.100473115809116</v>
      </c>
      <c r="N420">
        <v>0.102409161238222</v>
      </c>
      <c r="O420">
        <v>0</v>
      </c>
      <c r="P420">
        <v>0</v>
      </c>
      <c r="Q420">
        <v>0</v>
      </c>
      <c r="R420" t="s">
        <v>45</v>
      </c>
    </row>
    <row r="421" spans="1:18" x14ac:dyDescent="0.25">
      <c r="A421" t="s">
        <v>151</v>
      </c>
      <c r="B421" t="s">
        <v>69</v>
      </c>
      <c r="C421" t="s">
        <v>19</v>
      </c>
      <c r="D421">
        <v>3.3528972280580001</v>
      </c>
      <c r="E421">
        <v>1.6083267726179999</v>
      </c>
      <c r="F421">
        <v>1.0610060689218901</v>
      </c>
      <c r="G421">
        <v>0.87618811996320001</v>
      </c>
      <c r="H421">
        <v>0.73361275578371998</v>
      </c>
      <c r="I421">
        <v>0.635642706076058</v>
      </c>
      <c r="J421">
        <v>0.52595443143252496</v>
      </c>
      <c r="K421">
        <v>0.46117509285661401</v>
      </c>
      <c r="L421">
        <v>0.41335771786400699</v>
      </c>
      <c r="M421">
        <v>0.41181854294489301</v>
      </c>
      <c r="N421">
        <v>0.40262788559563101</v>
      </c>
      <c r="O421">
        <v>0</v>
      </c>
      <c r="P421">
        <v>0</v>
      </c>
      <c r="Q421">
        <v>0</v>
      </c>
      <c r="R421" t="s">
        <v>45</v>
      </c>
    </row>
    <row r="422" spans="1:18" x14ac:dyDescent="0.25">
      <c r="A422" t="s">
        <v>151</v>
      </c>
      <c r="B422" t="s">
        <v>69</v>
      </c>
      <c r="C422" t="s">
        <v>21</v>
      </c>
      <c r="D422">
        <v>30.360073109999899</v>
      </c>
      <c r="E422">
        <v>40.877335160999998</v>
      </c>
      <c r="F422">
        <v>38.916127453000001</v>
      </c>
      <c r="G422">
        <v>35.000985343000004</v>
      </c>
      <c r="H422">
        <v>30.294515713657901</v>
      </c>
      <c r="I422">
        <v>27.133814782857598</v>
      </c>
      <c r="J422">
        <v>22.2119925563876</v>
      </c>
      <c r="K422">
        <v>21.0038238032372</v>
      </c>
      <c r="L422">
        <v>19.142900107592599</v>
      </c>
      <c r="M422">
        <v>18.950813413910399</v>
      </c>
      <c r="N422">
        <v>17.809400416705401</v>
      </c>
      <c r="O422">
        <v>0</v>
      </c>
      <c r="P422">
        <v>0</v>
      </c>
      <c r="Q422">
        <v>0</v>
      </c>
      <c r="R422" t="s">
        <v>46</v>
      </c>
    </row>
    <row r="423" spans="1:18" x14ac:dyDescent="0.25">
      <c r="A423" t="s">
        <v>151</v>
      </c>
      <c r="B423" t="s">
        <v>69</v>
      </c>
      <c r="C423" t="s">
        <v>22</v>
      </c>
      <c r="D423">
        <v>0</v>
      </c>
      <c r="E423">
        <v>0.12546454000000001</v>
      </c>
      <c r="F423">
        <v>0.17371429999999999</v>
      </c>
      <c r="G423">
        <v>0.1904402</v>
      </c>
      <c r="H423">
        <v>0.19536841999999999</v>
      </c>
      <c r="I423">
        <v>0.20699956999999999</v>
      </c>
      <c r="J423">
        <v>0.20627470000000001</v>
      </c>
      <c r="K423">
        <v>0.20480772999999999</v>
      </c>
      <c r="L423">
        <v>0.20147286</v>
      </c>
      <c r="M423">
        <v>0.16558028999999999</v>
      </c>
      <c r="N423">
        <v>0.16818807799999999</v>
      </c>
      <c r="O423">
        <v>0</v>
      </c>
      <c r="P423">
        <v>0</v>
      </c>
      <c r="Q423">
        <v>0</v>
      </c>
      <c r="R423" t="s">
        <v>45</v>
      </c>
    </row>
    <row r="424" spans="1:18" x14ac:dyDescent="0.25">
      <c r="A424" t="s">
        <v>151</v>
      </c>
      <c r="B424" t="s">
        <v>69</v>
      </c>
      <c r="C424" t="s">
        <v>23</v>
      </c>
      <c r="D424" s="2">
        <v>3.6566780000000002E-8</v>
      </c>
      <c r="E424">
        <v>0.73408680000000004</v>
      </c>
      <c r="F424">
        <v>0.78005500000000005</v>
      </c>
      <c r="G424">
        <v>0.85516300000000001</v>
      </c>
      <c r="H424">
        <v>0.87729109999999899</v>
      </c>
      <c r="I424">
        <v>0.92952040000000002</v>
      </c>
      <c r="J424">
        <v>0.92626520000000001</v>
      </c>
      <c r="K424">
        <v>0.91967829999999995</v>
      </c>
      <c r="L424">
        <v>0.90470260000000002</v>
      </c>
      <c r="M424">
        <v>0.74353024999999995</v>
      </c>
      <c r="N424">
        <v>0.75523985999999999</v>
      </c>
      <c r="O424">
        <v>0</v>
      </c>
      <c r="P424">
        <v>0</v>
      </c>
      <c r="Q424">
        <v>0</v>
      </c>
      <c r="R424" t="s">
        <v>45</v>
      </c>
    </row>
    <row r="425" spans="1:18" x14ac:dyDescent="0.25">
      <c r="A425" t="s">
        <v>151</v>
      </c>
      <c r="B425" t="s">
        <v>69</v>
      </c>
      <c r="C425" t="s">
        <v>24</v>
      </c>
      <c r="D425">
        <v>0</v>
      </c>
      <c r="E425">
        <v>0.15414619999999901</v>
      </c>
      <c r="F425">
        <v>0.1880985</v>
      </c>
      <c r="G425">
        <v>0.20620930000000001</v>
      </c>
      <c r="H425">
        <v>0.21154492</v>
      </c>
      <c r="I425">
        <v>0.22413971999999999</v>
      </c>
      <c r="J425">
        <v>0.22335479</v>
      </c>
      <c r="K425">
        <v>0.22176647999999999</v>
      </c>
      <c r="L425">
        <v>0.21815522999999901</v>
      </c>
      <c r="M425">
        <v>0.17929079000000001</v>
      </c>
      <c r="N425">
        <v>0.182114463999999</v>
      </c>
      <c r="O425">
        <v>0</v>
      </c>
      <c r="P425">
        <v>0</v>
      </c>
      <c r="Q425">
        <v>0</v>
      </c>
      <c r="R425" t="s">
        <v>45</v>
      </c>
    </row>
    <row r="426" spans="1:18" x14ac:dyDescent="0.25">
      <c r="A426" t="s">
        <v>151</v>
      </c>
      <c r="B426" t="s">
        <v>69</v>
      </c>
      <c r="C426" t="s">
        <v>25</v>
      </c>
      <c r="D426" s="2">
        <v>1.84089299999999E-7</v>
      </c>
      <c r="E426" s="2">
        <v>2.3879979999999999E-4</v>
      </c>
      <c r="F426" s="2">
        <v>1.7814E-4</v>
      </c>
      <c r="G426" s="2">
        <v>1.9529270000000001E-4</v>
      </c>
      <c r="H426" s="2">
        <v>2.003458E-4</v>
      </c>
      <c r="I426" s="2">
        <v>2.1227341000000001E-4</v>
      </c>
      <c r="J426" s="2">
        <v>2.1153008000000001E-4</v>
      </c>
      <c r="K426" s="2">
        <v>2.1002588999999899E-4</v>
      </c>
      <c r="L426" s="2">
        <v>2.0660578999999999E-4</v>
      </c>
      <c r="M426" s="2">
        <v>1.6979903000000001E-4</v>
      </c>
      <c r="N426" s="2">
        <v>1.7247330699999899E-4</v>
      </c>
      <c r="O426">
        <v>0</v>
      </c>
      <c r="P426">
        <v>0</v>
      </c>
      <c r="Q426">
        <v>0</v>
      </c>
      <c r="R426" t="s">
        <v>45</v>
      </c>
    </row>
    <row r="427" spans="1:18" x14ac:dyDescent="0.25">
      <c r="A427" t="s">
        <v>151</v>
      </c>
      <c r="B427" t="s">
        <v>69</v>
      </c>
      <c r="C427" t="s">
        <v>26</v>
      </c>
      <c r="D427">
        <v>0</v>
      </c>
      <c r="E427">
        <v>1.123243E-2</v>
      </c>
      <c r="F427">
        <v>1.37201099999999E-2</v>
      </c>
      <c r="G427">
        <v>1.504116E-2</v>
      </c>
      <c r="H427">
        <v>1.5430370000000001E-2</v>
      </c>
      <c r="I427">
        <v>1.6349016000000001E-2</v>
      </c>
      <c r="J427">
        <v>1.6291760999999998E-2</v>
      </c>
      <c r="K427">
        <v>1.6175913E-2</v>
      </c>
      <c r="L427">
        <v>1.5912494999999999E-2</v>
      </c>
      <c r="M427">
        <v>1.30776779999999E-2</v>
      </c>
      <c r="N427">
        <v>1.3283658499999899E-2</v>
      </c>
      <c r="O427">
        <v>0</v>
      </c>
      <c r="P427">
        <v>0</v>
      </c>
      <c r="Q427">
        <v>0</v>
      </c>
      <c r="R427" t="s">
        <v>45</v>
      </c>
    </row>
    <row r="428" spans="1:18" x14ac:dyDescent="0.25">
      <c r="A428" t="s">
        <v>151</v>
      </c>
      <c r="B428" t="s">
        <v>69</v>
      </c>
      <c r="C428" t="s">
        <v>27</v>
      </c>
      <c r="D428">
        <v>8.4360591842999998E-3</v>
      </c>
      <c r="E428">
        <v>9.7008035816E-3</v>
      </c>
      <c r="F428">
        <v>7.9308032679999904E-3</v>
      </c>
      <c r="G428">
        <v>4.1912469370000002E-3</v>
      </c>
      <c r="H428">
        <v>3.9640614091810003E-3</v>
      </c>
      <c r="I428">
        <v>4.2245820612449997E-3</v>
      </c>
      <c r="J428">
        <v>4.2359233444310002E-3</v>
      </c>
      <c r="K428">
        <v>4.2622444357489899E-3</v>
      </c>
      <c r="L428">
        <v>4.4257997552239999E-3</v>
      </c>
      <c r="M428">
        <v>4.5902520008120002E-3</v>
      </c>
      <c r="N428">
        <v>4.8003915087690002E-3</v>
      </c>
      <c r="O428">
        <v>0</v>
      </c>
      <c r="P428">
        <v>0</v>
      </c>
      <c r="Q428">
        <v>0</v>
      </c>
      <c r="R428" t="s">
        <v>45</v>
      </c>
    </row>
    <row r="429" spans="1:18" x14ac:dyDescent="0.25">
      <c r="A429" t="s">
        <v>151</v>
      </c>
      <c r="B429" t="s">
        <v>69</v>
      </c>
      <c r="C429" t="s">
        <v>29</v>
      </c>
      <c r="D429">
        <v>3.1447938502489003E-2</v>
      </c>
      <c r="E429">
        <v>9.7053840971960004E-3</v>
      </c>
      <c r="F429">
        <v>1.15816959756E-2</v>
      </c>
      <c r="G429">
        <v>8.8936063180999995E-3</v>
      </c>
      <c r="H429">
        <v>7.7237055340860002E-3</v>
      </c>
      <c r="I429">
        <v>7.3995539289170003E-3</v>
      </c>
      <c r="J429">
        <v>7.1082874550280001E-3</v>
      </c>
      <c r="K429">
        <v>6.9041208063210001E-3</v>
      </c>
      <c r="L429">
        <v>6.740638135597E-3</v>
      </c>
      <c r="M429">
        <v>6.9350517132510002E-3</v>
      </c>
      <c r="N429">
        <v>7.1788941902179897E-3</v>
      </c>
      <c r="O429">
        <v>0</v>
      </c>
      <c r="P429">
        <v>0</v>
      </c>
      <c r="Q429">
        <v>0</v>
      </c>
      <c r="R429" t="s">
        <v>45</v>
      </c>
    </row>
    <row r="430" spans="1:18" x14ac:dyDescent="0.25">
      <c r="A430" t="s">
        <v>151</v>
      </c>
      <c r="B430" t="s">
        <v>69</v>
      </c>
      <c r="C430" t="s">
        <v>31</v>
      </c>
      <c r="D430">
        <v>0.485429497368499</v>
      </c>
      <c r="E430">
        <v>0.26925477086979999</v>
      </c>
      <c r="F430">
        <v>0.1752411910285</v>
      </c>
      <c r="G430">
        <v>0.16173766310345</v>
      </c>
      <c r="H430">
        <v>0.127882699676515</v>
      </c>
      <c r="I430">
        <v>0.12013123398266</v>
      </c>
      <c r="J430">
        <v>0.115013119474297</v>
      </c>
      <c r="K430">
        <v>0.11393559428243701</v>
      </c>
      <c r="L430">
        <v>0.11478889265041201</v>
      </c>
      <c r="M430">
        <v>0.11874396988121599</v>
      </c>
      <c r="N430">
        <v>0.121106000525651</v>
      </c>
      <c r="O430">
        <v>0</v>
      </c>
      <c r="P430">
        <v>0</v>
      </c>
      <c r="Q430">
        <v>0</v>
      </c>
      <c r="R430" t="s">
        <v>45</v>
      </c>
    </row>
    <row r="431" spans="1:18" x14ac:dyDescent="0.25">
      <c r="A431" t="s">
        <v>151</v>
      </c>
      <c r="B431" t="s">
        <v>69</v>
      </c>
      <c r="C431" t="s">
        <v>32</v>
      </c>
      <c r="D431">
        <v>0.54027533368799996</v>
      </c>
      <c r="E431">
        <v>0.43955945924700002</v>
      </c>
      <c r="F431">
        <v>0.29493580064399899</v>
      </c>
      <c r="G431">
        <v>0.246342292396</v>
      </c>
      <c r="H431">
        <v>0.17820367315631899</v>
      </c>
      <c r="I431">
        <v>0.15496757480343601</v>
      </c>
      <c r="J431">
        <v>0.131102671258266</v>
      </c>
      <c r="K431">
        <v>0.118333098592799</v>
      </c>
      <c r="L431">
        <v>0.115745620941162</v>
      </c>
      <c r="M431">
        <v>0.11827602917508501</v>
      </c>
      <c r="N431">
        <v>0.11741799552926099</v>
      </c>
      <c r="O431">
        <v>0</v>
      </c>
      <c r="P431">
        <v>0</v>
      </c>
      <c r="Q431">
        <v>0</v>
      </c>
      <c r="R431" t="s">
        <v>45</v>
      </c>
    </row>
    <row r="432" spans="1:18" x14ac:dyDescent="0.25">
      <c r="A432" t="s">
        <v>151</v>
      </c>
      <c r="B432" t="s">
        <v>69</v>
      </c>
      <c r="C432" t="s">
        <v>34</v>
      </c>
      <c r="D432">
        <v>2.15666099246999E-2</v>
      </c>
      <c r="E432">
        <v>1.4398984362099999E-2</v>
      </c>
      <c r="F432">
        <v>1.05570789812999E-2</v>
      </c>
      <c r="G432">
        <v>1.1912886887499899E-2</v>
      </c>
      <c r="H432">
        <v>1.0927455150919E-2</v>
      </c>
      <c r="I432">
        <v>1.0185837575286899E-2</v>
      </c>
      <c r="J432">
        <v>9.2259603580849905E-3</v>
      </c>
      <c r="K432">
        <v>8.0785418795099907E-3</v>
      </c>
      <c r="L432">
        <v>7.0260479438590002E-3</v>
      </c>
      <c r="M432">
        <v>6.7737211272399997E-3</v>
      </c>
      <c r="N432">
        <v>6.6741617926769897E-3</v>
      </c>
      <c r="O432">
        <v>0</v>
      </c>
      <c r="P432">
        <v>0</v>
      </c>
      <c r="Q432">
        <v>0</v>
      </c>
      <c r="R432" t="s">
        <v>45</v>
      </c>
    </row>
    <row r="433" spans="1:18" x14ac:dyDescent="0.25">
      <c r="A433" t="s">
        <v>151</v>
      </c>
      <c r="B433" t="s">
        <v>69</v>
      </c>
      <c r="C433" t="s">
        <v>36</v>
      </c>
      <c r="D433">
        <v>8.1805813519620005E-2</v>
      </c>
      <c r="E433">
        <v>6.2728429489779997E-2</v>
      </c>
      <c r="F433">
        <v>8.3830061348689894E-2</v>
      </c>
      <c r="G433">
        <v>7.5920646096020006E-2</v>
      </c>
      <c r="H433">
        <v>5.9769527785803002E-2</v>
      </c>
      <c r="I433">
        <v>5.8554970500545998E-2</v>
      </c>
      <c r="J433">
        <v>5.8531406580675002E-2</v>
      </c>
      <c r="K433">
        <v>5.9897701145464E-2</v>
      </c>
      <c r="L433">
        <v>6.16425226374279E-2</v>
      </c>
      <c r="M433">
        <v>6.4577792808528905E-2</v>
      </c>
      <c r="N433">
        <v>6.8066537895748902E-2</v>
      </c>
      <c r="O433">
        <v>0</v>
      </c>
      <c r="P433">
        <v>0</v>
      </c>
      <c r="Q433">
        <v>0</v>
      </c>
      <c r="R433" t="s">
        <v>45</v>
      </c>
    </row>
    <row r="434" spans="1:18" x14ac:dyDescent="0.25">
      <c r="A434" t="s">
        <v>151</v>
      </c>
      <c r="B434" t="s">
        <v>69</v>
      </c>
      <c r="C434" t="s">
        <v>37</v>
      </c>
      <c r="D434">
        <v>5.5562193414299903E-2</v>
      </c>
      <c r="E434">
        <v>4.3711292496569999E-2</v>
      </c>
      <c r="F434">
        <v>3.6878541998599898E-2</v>
      </c>
      <c r="G434">
        <v>3.5776738554679999E-2</v>
      </c>
      <c r="H434">
        <v>2.9548708610402999E-2</v>
      </c>
      <c r="I434">
        <v>2.74349220373739E-2</v>
      </c>
      <c r="J434">
        <v>2.5345694489463999E-2</v>
      </c>
      <c r="K434">
        <v>2.4157103228192901E-2</v>
      </c>
      <c r="L434">
        <v>2.3319104623599901E-2</v>
      </c>
      <c r="M434">
        <v>2.3767444591537901E-2</v>
      </c>
      <c r="N434">
        <v>2.4382546074242999E-2</v>
      </c>
      <c r="O434">
        <v>0</v>
      </c>
      <c r="P434">
        <v>0</v>
      </c>
      <c r="Q434">
        <v>0</v>
      </c>
      <c r="R434" t="s">
        <v>45</v>
      </c>
    </row>
    <row r="435" spans="1:18" x14ac:dyDescent="0.25">
      <c r="A435" t="s">
        <v>151</v>
      </c>
      <c r="B435" t="s">
        <v>69</v>
      </c>
      <c r="C435" t="s">
        <v>39</v>
      </c>
      <c r="D435">
        <v>0.88965801436132896</v>
      </c>
      <c r="E435">
        <v>0.38762176246947999</v>
      </c>
      <c r="F435">
        <v>0.29583574235215898</v>
      </c>
      <c r="G435">
        <v>0.143789856247449</v>
      </c>
      <c r="H435">
        <v>9.3763433001517807E-2</v>
      </c>
      <c r="I435">
        <v>7.7084756858289902E-2</v>
      </c>
      <c r="J435">
        <v>5.8188114901071002E-2</v>
      </c>
      <c r="K435">
        <v>6.0501107948871903E-2</v>
      </c>
      <c r="L435">
        <v>6.2366395679720001E-2</v>
      </c>
      <c r="M435">
        <v>6.3641404140977006E-2</v>
      </c>
      <c r="N435">
        <v>5.8967064894685901E-2</v>
      </c>
      <c r="O435">
        <v>0</v>
      </c>
      <c r="P435">
        <v>0</v>
      </c>
      <c r="Q435">
        <v>0</v>
      </c>
      <c r="R435" t="s">
        <v>45</v>
      </c>
    </row>
    <row r="436" spans="1:18" x14ac:dyDescent="0.25">
      <c r="A436" t="s">
        <v>151</v>
      </c>
      <c r="B436" t="s">
        <v>70</v>
      </c>
      <c r="C436" t="s">
        <v>16</v>
      </c>
      <c r="D436">
        <v>6.7068451143419902E-3</v>
      </c>
      <c r="E436">
        <v>5.0145474710759997E-3</v>
      </c>
      <c r="F436">
        <v>3.7224890828750001E-3</v>
      </c>
      <c r="G436">
        <v>4.6970995491299999E-3</v>
      </c>
      <c r="H436">
        <v>4.2651289060279896E-3</v>
      </c>
      <c r="I436">
        <v>4.1298197002589999E-3</v>
      </c>
      <c r="J436">
        <v>4.2592347233929998E-3</v>
      </c>
      <c r="K436">
        <v>4.2375978647359999E-3</v>
      </c>
      <c r="L436">
        <v>4.4905200611669999E-3</v>
      </c>
      <c r="M436">
        <v>4.5199161901289904E-3</v>
      </c>
      <c r="N436">
        <v>4.4960073599160004E-3</v>
      </c>
      <c r="O436">
        <v>0</v>
      </c>
      <c r="P436">
        <v>0</v>
      </c>
      <c r="Q436">
        <v>0</v>
      </c>
      <c r="R436" t="s">
        <v>45</v>
      </c>
    </row>
    <row r="437" spans="1:18" x14ac:dyDescent="0.25">
      <c r="A437" t="s">
        <v>151</v>
      </c>
      <c r="B437" t="s">
        <v>70</v>
      </c>
      <c r="C437" t="s">
        <v>17</v>
      </c>
      <c r="D437">
        <v>6.6308443129999894E-2</v>
      </c>
      <c r="E437">
        <v>7.6437265227000006E-2</v>
      </c>
      <c r="F437">
        <v>9.6276176525999999E-2</v>
      </c>
      <c r="G437">
        <v>8.4609890864400003E-2</v>
      </c>
      <c r="H437">
        <v>8.6986082772584905E-2</v>
      </c>
      <c r="I437">
        <v>8.9406483383962995E-2</v>
      </c>
      <c r="J437">
        <v>9.1571801942069E-2</v>
      </c>
      <c r="K437">
        <v>9.3414537567668002E-2</v>
      </c>
      <c r="L437">
        <v>9.5223715883281004E-2</v>
      </c>
      <c r="M437">
        <v>9.6895118803396005E-2</v>
      </c>
      <c r="N437">
        <v>9.8598911341528997E-2</v>
      </c>
      <c r="O437">
        <v>0</v>
      </c>
      <c r="P437">
        <v>0</v>
      </c>
      <c r="Q437">
        <v>0</v>
      </c>
      <c r="R437" t="s">
        <v>45</v>
      </c>
    </row>
    <row r="438" spans="1:18" x14ac:dyDescent="0.25">
      <c r="A438" t="s">
        <v>151</v>
      </c>
      <c r="B438" t="s">
        <v>70</v>
      </c>
      <c r="C438" t="s">
        <v>19</v>
      </c>
      <c r="D438">
        <v>1.3832526726760901</v>
      </c>
      <c r="E438">
        <v>0.74615651009169903</v>
      </c>
      <c r="F438">
        <v>0.4683302456797</v>
      </c>
      <c r="G438">
        <v>0.41126605980890901</v>
      </c>
      <c r="H438">
        <v>0.34452060991914102</v>
      </c>
      <c r="I438">
        <v>0.29347959254838302</v>
      </c>
      <c r="J438">
        <v>0.23759019830054001</v>
      </c>
      <c r="K438">
        <v>0.205219289322012</v>
      </c>
      <c r="L438">
        <v>0.18334915852484299</v>
      </c>
      <c r="M438">
        <v>0.18195405493921199</v>
      </c>
      <c r="N438">
        <v>0.17732416552685401</v>
      </c>
      <c r="O438">
        <v>0</v>
      </c>
      <c r="P438">
        <v>0</v>
      </c>
      <c r="Q438">
        <v>0</v>
      </c>
      <c r="R438" t="s">
        <v>45</v>
      </c>
    </row>
    <row r="439" spans="1:18" x14ac:dyDescent="0.25">
      <c r="A439" t="s">
        <v>151</v>
      </c>
      <c r="B439" t="s">
        <v>70</v>
      </c>
      <c r="C439" t="s">
        <v>21</v>
      </c>
      <c r="D439">
        <v>12.495647887199899</v>
      </c>
      <c r="E439">
        <v>16.684779235000001</v>
      </c>
      <c r="F439">
        <v>17.015527342599899</v>
      </c>
      <c r="G439">
        <v>16.893639642899998</v>
      </c>
      <c r="H439">
        <v>14.923537553558599</v>
      </c>
      <c r="I439">
        <v>14.153943103547</v>
      </c>
      <c r="J439">
        <v>12.517327277820501</v>
      </c>
      <c r="K439">
        <v>10.900034408820201</v>
      </c>
      <c r="L439">
        <v>8.8608834854146004</v>
      </c>
      <c r="M439">
        <v>8.0322329703038395</v>
      </c>
      <c r="N439">
        <v>7.5968784217199703</v>
      </c>
      <c r="O439">
        <v>0</v>
      </c>
      <c r="P439">
        <v>0</v>
      </c>
      <c r="Q439">
        <v>0</v>
      </c>
      <c r="R439" t="s">
        <v>46</v>
      </c>
    </row>
    <row r="440" spans="1:18" x14ac:dyDescent="0.25">
      <c r="A440" t="s">
        <v>151</v>
      </c>
      <c r="B440" t="s">
        <v>70</v>
      </c>
      <c r="C440" t="s">
        <v>22</v>
      </c>
      <c r="D440">
        <v>0</v>
      </c>
      <c r="E440">
        <v>7.6377719999999996E-2</v>
      </c>
      <c r="F440">
        <v>0.13269824</v>
      </c>
      <c r="G440">
        <v>0.13132283</v>
      </c>
      <c r="H440">
        <v>0.13475048000000001</v>
      </c>
      <c r="I440">
        <v>0.14256373999999999</v>
      </c>
      <c r="J440">
        <v>0.14417290999999999</v>
      </c>
      <c r="K440">
        <v>0.14424769000000001</v>
      </c>
      <c r="L440">
        <v>0.14334313999999901</v>
      </c>
      <c r="M440">
        <v>0.11891444999999901</v>
      </c>
      <c r="N440">
        <v>0.122043918</v>
      </c>
      <c r="O440">
        <v>0</v>
      </c>
      <c r="P440">
        <v>0</v>
      </c>
      <c r="Q440">
        <v>0</v>
      </c>
      <c r="R440" t="s">
        <v>45</v>
      </c>
    </row>
    <row r="441" spans="1:18" x14ac:dyDescent="0.25">
      <c r="A441" t="s">
        <v>151</v>
      </c>
      <c r="B441" t="s">
        <v>70</v>
      </c>
      <c r="C441" t="s">
        <v>23</v>
      </c>
      <c r="D441" s="2">
        <v>2.4776339999999999E-8</v>
      </c>
      <c r="E441">
        <v>0.44688329999999898</v>
      </c>
      <c r="F441">
        <v>0.59587400000000001</v>
      </c>
      <c r="G441">
        <v>0.58969830000000001</v>
      </c>
      <c r="H441">
        <v>0.60508879999999998</v>
      </c>
      <c r="I441">
        <v>0.64017539999999995</v>
      </c>
      <c r="J441">
        <v>0.64740030000000004</v>
      </c>
      <c r="K441">
        <v>0.64773579999999997</v>
      </c>
      <c r="L441">
        <v>0.64367474999999896</v>
      </c>
      <c r="M441">
        <v>0.533979289999999</v>
      </c>
      <c r="N441">
        <v>0.54803113999999997</v>
      </c>
      <c r="O441">
        <v>0</v>
      </c>
      <c r="P441">
        <v>0</v>
      </c>
      <c r="Q441">
        <v>0</v>
      </c>
      <c r="R441" t="s">
        <v>45</v>
      </c>
    </row>
    <row r="442" spans="1:18" x14ac:dyDescent="0.25">
      <c r="A442" t="s">
        <v>151</v>
      </c>
      <c r="B442" t="s">
        <v>70</v>
      </c>
      <c r="C442" t="s">
        <v>24</v>
      </c>
      <c r="D442">
        <v>0</v>
      </c>
      <c r="E442">
        <v>9.3837630000000005E-2</v>
      </c>
      <c r="F442">
        <v>0.14368597</v>
      </c>
      <c r="G442">
        <v>0.14219662999999999</v>
      </c>
      <c r="H442">
        <v>0.14590808999999999</v>
      </c>
      <c r="I442">
        <v>0.15436838</v>
      </c>
      <c r="J442">
        <v>0.15611074999999999</v>
      </c>
      <c r="K442">
        <v>0.15619171999999901</v>
      </c>
      <c r="L442">
        <v>0.155212289999999</v>
      </c>
      <c r="M442">
        <v>0.128760869</v>
      </c>
      <c r="N442">
        <v>0.132149353</v>
      </c>
      <c r="O442">
        <v>0</v>
      </c>
      <c r="P442">
        <v>0</v>
      </c>
      <c r="Q442">
        <v>0</v>
      </c>
      <c r="R442" t="s">
        <v>45</v>
      </c>
    </row>
    <row r="443" spans="1:18" x14ac:dyDescent="0.25">
      <c r="A443" t="s">
        <v>151</v>
      </c>
      <c r="B443" t="s">
        <v>70</v>
      </c>
      <c r="C443" t="s">
        <v>25</v>
      </c>
      <c r="D443" s="2">
        <v>1.2473191E-7</v>
      </c>
      <c r="E443" s="2">
        <v>1.4537145999999999E-4</v>
      </c>
      <c r="F443" s="2">
        <v>1.3607902999999901E-4</v>
      </c>
      <c r="G443" s="2">
        <v>1.3466865000000001E-4</v>
      </c>
      <c r="H443" s="2">
        <v>1.3818361999999999E-4</v>
      </c>
      <c r="I443" s="2">
        <v>1.4619604E-4</v>
      </c>
      <c r="J443" s="2">
        <v>1.4784611999999999E-4</v>
      </c>
      <c r="K443" s="2">
        <v>1.4792274000000001E-4</v>
      </c>
      <c r="L443" s="2">
        <v>1.4699512000000001E-4</v>
      </c>
      <c r="M443" s="2">
        <v>1.21944061E-4</v>
      </c>
      <c r="N443" s="2">
        <v>1.2515319400000001E-4</v>
      </c>
      <c r="O443">
        <v>0</v>
      </c>
      <c r="P443">
        <v>0</v>
      </c>
      <c r="Q443">
        <v>0</v>
      </c>
      <c r="R443" t="s">
        <v>45</v>
      </c>
    </row>
    <row r="444" spans="1:18" x14ac:dyDescent="0.25">
      <c r="A444" t="s">
        <v>151</v>
      </c>
      <c r="B444" t="s">
        <v>70</v>
      </c>
      <c r="C444" t="s">
        <v>26</v>
      </c>
      <c r="D444">
        <v>0</v>
      </c>
      <c r="E444">
        <v>6.8378420000000002E-3</v>
      </c>
      <c r="F444">
        <v>1.0480618000000001E-2</v>
      </c>
      <c r="G444">
        <v>1.03719939999999E-2</v>
      </c>
      <c r="H444">
        <v>1.0642707E-2</v>
      </c>
      <c r="I444">
        <v>1.12598129999999E-2</v>
      </c>
      <c r="J444">
        <v>1.1386907E-2</v>
      </c>
      <c r="K444">
        <v>1.1392809999999901E-2</v>
      </c>
      <c r="L444">
        <v>1.13213809999999E-2</v>
      </c>
      <c r="M444">
        <v>9.3919702000000004E-3</v>
      </c>
      <c r="N444">
        <v>9.6391392000000006E-3</v>
      </c>
      <c r="O444">
        <v>0</v>
      </c>
      <c r="P444">
        <v>0</v>
      </c>
      <c r="Q444">
        <v>0</v>
      </c>
      <c r="R444" t="s">
        <v>45</v>
      </c>
    </row>
    <row r="445" spans="1:18" x14ac:dyDescent="0.25">
      <c r="A445" t="s">
        <v>151</v>
      </c>
      <c r="B445" t="s">
        <v>70</v>
      </c>
      <c r="C445" t="s">
        <v>27</v>
      </c>
      <c r="D445">
        <v>7.0330024319999896E-3</v>
      </c>
      <c r="E445">
        <v>7.4940250205999996E-3</v>
      </c>
      <c r="F445">
        <v>8.9536145589999994E-3</v>
      </c>
      <c r="G445">
        <v>6.9143156990000001E-3</v>
      </c>
      <c r="H445">
        <v>6.4766829959450002E-3</v>
      </c>
      <c r="I445">
        <v>6.9170337466449997E-3</v>
      </c>
      <c r="J445">
        <v>7.3125277392830004E-3</v>
      </c>
      <c r="K445">
        <v>7.615068734323E-3</v>
      </c>
      <c r="L445">
        <v>8.0222435353410008E-3</v>
      </c>
      <c r="M445">
        <v>8.4124479231889992E-3</v>
      </c>
      <c r="N445">
        <v>8.8309005276510002E-3</v>
      </c>
      <c r="O445">
        <v>0</v>
      </c>
      <c r="P445">
        <v>0</v>
      </c>
      <c r="Q445">
        <v>0</v>
      </c>
      <c r="R445" t="s">
        <v>45</v>
      </c>
    </row>
    <row r="446" spans="1:18" x14ac:dyDescent="0.25">
      <c r="A446" t="s">
        <v>151</v>
      </c>
      <c r="B446" t="s">
        <v>70</v>
      </c>
      <c r="C446" t="s">
        <v>29</v>
      </c>
      <c r="D446">
        <v>2.6498139398307901E-2</v>
      </c>
      <c r="E446">
        <v>3.4893521248539998E-3</v>
      </c>
      <c r="F446">
        <v>7.1464216020199998E-3</v>
      </c>
      <c r="G446">
        <v>6.8750258110749996E-3</v>
      </c>
      <c r="H446">
        <v>5.7629650324120003E-3</v>
      </c>
      <c r="I446">
        <v>5.5415167145389998E-3</v>
      </c>
      <c r="J446">
        <v>5.4295505129230001E-3</v>
      </c>
      <c r="K446">
        <v>5.5369617437599902E-3</v>
      </c>
      <c r="L446">
        <v>5.671374026488E-3</v>
      </c>
      <c r="M446">
        <v>5.9229870965599998E-3</v>
      </c>
      <c r="N446">
        <v>6.1958123590560004E-3</v>
      </c>
      <c r="O446">
        <v>0</v>
      </c>
      <c r="P446">
        <v>0</v>
      </c>
      <c r="Q446">
        <v>0</v>
      </c>
      <c r="R446" t="s">
        <v>45</v>
      </c>
    </row>
    <row r="447" spans="1:18" x14ac:dyDescent="0.25">
      <c r="A447" t="s">
        <v>151</v>
      </c>
      <c r="B447" t="s">
        <v>70</v>
      </c>
      <c r="C447" t="s">
        <v>31</v>
      </c>
      <c r="D447">
        <v>0.24256869345124901</v>
      </c>
      <c r="E447">
        <v>0.18961004445519999</v>
      </c>
      <c r="F447">
        <v>0.101646516511689</v>
      </c>
      <c r="G447">
        <v>9.2075766905127907E-2</v>
      </c>
      <c r="H447">
        <v>7.6214420104223995E-2</v>
      </c>
      <c r="I447">
        <v>7.0267540498835004E-2</v>
      </c>
      <c r="J447">
        <v>6.6474380318538903E-2</v>
      </c>
      <c r="K447">
        <v>6.6314116490853003E-2</v>
      </c>
      <c r="L447">
        <v>6.7465311587332905E-2</v>
      </c>
      <c r="M447">
        <v>6.96933837379069E-2</v>
      </c>
      <c r="N447">
        <v>7.1037694569969001E-2</v>
      </c>
      <c r="O447">
        <v>0</v>
      </c>
      <c r="P447">
        <v>0</v>
      </c>
      <c r="Q447">
        <v>0</v>
      </c>
      <c r="R447" t="s">
        <v>45</v>
      </c>
    </row>
    <row r="448" spans="1:18" x14ac:dyDescent="0.25">
      <c r="A448" t="s">
        <v>151</v>
      </c>
      <c r="B448" t="s">
        <v>70</v>
      </c>
      <c r="C448" t="s">
        <v>32</v>
      </c>
      <c r="D448">
        <v>0.347455639873199</v>
      </c>
      <c r="E448">
        <v>0.26678515070549902</v>
      </c>
      <c r="F448">
        <v>0.18783444253270001</v>
      </c>
      <c r="G448">
        <v>0.14644057048178999</v>
      </c>
      <c r="H448">
        <v>0.117020445101684</v>
      </c>
      <c r="I448">
        <v>0.106615286578914</v>
      </c>
      <c r="J448">
        <v>9.5036780196959006E-2</v>
      </c>
      <c r="K448">
        <v>8.4096675572990998E-2</v>
      </c>
      <c r="L448">
        <v>8.1832545167091E-2</v>
      </c>
      <c r="M448">
        <v>8.28517768508579E-2</v>
      </c>
      <c r="N448">
        <v>8.4378095978747999E-2</v>
      </c>
      <c r="O448">
        <v>0</v>
      </c>
      <c r="P448">
        <v>0</v>
      </c>
      <c r="Q448">
        <v>0</v>
      </c>
      <c r="R448" t="s">
        <v>45</v>
      </c>
    </row>
    <row r="449" spans="1:18" x14ac:dyDescent="0.25">
      <c r="A449" t="s">
        <v>151</v>
      </c>
      <c r="B449" t="s">
        <v>70</v>
      </c>
      <c r="C449" t="s">
        <v>34</v>
      </c>
      <c r="D449">
        <v>1.1786958806488E-2</v>
      </c>
      <c r="E449">
        <v>7.7922062418980002E-3</v>
      </c>
      <c r="F449">
        <v>4.7275020952399997E-3</v>
      </c>
      <c r="G449">
        <v>5.8527780258889901E-3</v>
      </c>
      <c r="H449">
        <v>5.4707288602679899E-3</v>
      </c>
      <c r="I449">
        <v>5.257569332438E-3</v>
      </c>
      <c r="J449">
        <v>5.0002173218059998E-3</v>
      </c>
      <c r="K449">
        <v>4.6726807816369897E-3</v>
      </c>
      <c r="L449">
        <v>4.436011749992E-3</v>
      </c>
      <c r="M449">
        <v>4.3243691832280003E-3</v>
      </c>
      <c r="N449">
        <v>4.2075410922739996E-3</v>
      </c>
      <c r="O449">
        <v>0</v>
      </c>
      <c r="P449">
        <v>0</v>
      </c>
      <c r="Q449">
        <v>0</v>
      </c>
      <c r="R449" t="s">
        <v>45</v>
      </c>
    </row>
    <row r="450" spans="1:18" x14ac:dyDescent="0.25">
      <c r="A450" t="s">
        <v>151</v>
      </c>
      <c r="B450" t="s">
        <v>70</v>
      </c>
      <c r="C450" t="s">
        <v>36</v>
      </c>
      <c r="D450">
        <v>3.7705360405791997E-2</v>
      </c>
      <c r="E450">
        <v>4.9397958334840002E-2</v>
      </c>
      <c r="F450">
        <v>4.7817915529089997E-2</v>
      </c>
      <c r="G450">
        <v>4.8778371443034999E-2</v>
      </c>
      <c r="H450">
        <v>4.1070275768114999E-2</v>
      </c>
      <c r="I450">
        <v>3.9529804148067997E-2</v>
      </c>
      <c r="J450">
        <v>3.9588650543152998E-2</v>
      </c>
      <c r="K450">
        <v>4.1013038526029999E-2</v>
      </c>
      <c r="L450">
        <v>4.2816590704275001E-2</v>
      </c>
      <c r="M450">
        <v>4.4704296430926001E-2</v>
      </c>
      <c r="N450">
        <v>4.6688606494798002E-2</v>
      </c>
      <c r="O450">
        <v>0</v>
      </c>
      <c r="P450">
        <v>0</v>
      </c>
      <c r="Q450">
        <v>0</v>
      </c>
      <c r="R450" t="s">
        <v>45</v>
      </c>
    </row>
    <row r="451" spans="1:18" x14ac:dyDescent="0.25">
      <c r="A451" t="s">
        <v>151</v>
      </c>
      <c r="B451" t="s">
        <v>70</v>
      </c>
      <c r="C451" t="s">
        <v>37</v>
      </c>
      <c r="D451">
        <v>2.9385141956427999E-2</v>
      </c>
      <c r="E451">
        <v>2.8296553754680001E-2</v>
      </c>
      <c r="F451">
        <v>2.0538969252360002E-2</v>
      </c>
      <c r="G451">
        <v>2.3816714378314001E-2</v>
      </c>
      <c r="H451">
        <v>2.0641388964420901E-2</v>
      </c>
      <c r="I451">
        <v>1.9581880274154001E-2</v>
      </c>
      <c r="J451">
        <v>1.8990951064914E-2</v>
      </c>
      <c r="K451">
        <v>1.8889198224329998E-2</v>
      </c>
      <c r="L451">
        <v>1.91013950960859E-2</v>
      </c>
      <c r="M451">
        <v>1.95104215707739E-2</v>
      </c>
      <c r="N451">
        <v>1.9916928597003999E-2</v>
      </c>
      <c r="O451">
        <v>0</v>
      </c>
      <c r="P451">
        <v>0</v>
      </c>
      <c r="Q451">
        <v>0</v>
      </c>
      <c r="R451" t="s">
        <v>45</v>
      </c>
    </row>
    <row r="452" spans="1:18" x14ac:dyDescent="0.25">
      <c r="A452" t="s">
        <v>151</v>
      </c>
      <c r="B452" t="s">
        <v>70</v>
      </c>
      <c r="C452" t="s">
        <v>39</v>
      </c>
      <c r="D452">
        <v>0.198034179694759</v>
      </c>
      <c r="E452">
        <v>0.10512361222626899</v>
      </c>
      <c r="F452">
        <v>6.7855773370029904E-2</v>
      </c>
      <c r="G452">
        <v>7.1163855136765902E-2</v>
      </c>
      <c r="H452">
        <v>1.5863984856670999E-2</v>
      </c>
      <c r="I452">
        <v>1.53957182411499E-2</v>
      </c>
      <c r="J452">
        <v>1.46557836368689E-2</v>
      </c>
      <c r="K452">
        <v>1.34494637814689E-2</v>
      </c>
      <c r="L452">
        <v>1.3034182946124E-2</v>
      </c>
      <c r="M452">
        <v>1.3030426599662999E-2</v>
      </c>
      <c r="N452">
        <v>1.32738334662219E-2</v>
      </c>
      <c r="O452">
        <v>0</v>
      </c>
      <c r="P452">
        <v>0</v>
      </c>
      <c r="Q452">
        <v>0</v>
      </c>
      <c r="R452" t="s">
        <v>45</v>
      </c>
    </row>
    <row r="453" spans="1:18" x14ac:dyDescent="0.25">
      <c r="A453" t="s">
        <v>151</v>
      </c>
      <c r="B453" t="s">
        <v>71</v>
      </c>
      <c r="C453" t="s">
        <v>16</v>
      </c>
      <c r="D453">
        <v>3.1755075798639999E-3</v>
      </c>
      <c r="E453">
        <v>2.2267646317489899E-3</v>
      </c>
      <c r="F453">
        <v>1.7862064049679999E-3</v>
      </c>
      <c r="G453">
        <v>1.40788317893699E-3</v>
      </c>
      <c r="H453">
        <v>1.111033027635E-3</v>
      </c>
      <c r="I453">
        <v>1.055228438057E-3</v>
      </c>
      <c r="J453">
        <v>1.0949650143899899E-3</v>
      </c>
      <c r="K453">
        <v>1.0597996781569899E-3</v>
      </c>
      <c r="L453">
        <v>1.1366957110289901E-3</v>
      </c>
      <c r="M453">
        <v>1.1430401703379999E-3</v>
      </c>
      <c r="N453">
        <v>1.149032601852E-3</v>
      </c>
      <c r="O453">
        <v>0</v>
      </c>
      <c r="P453">
        <v>0</v>
      </c>
      <c r="Q453">
        <v>0</v>
      </c>
      <c r="R453" t="s">
        <v>45</v>
      </c>
    </row>
    <row r="454" spans="1:18" x14ac:dyDescent="0.25">
      <c r="A454" t="s">
        <v>151</v>
      </c>
      <c r="B454" t="s">
        <v>71</v>
      </c>
      <c r="C454" t="s">
        <v>17</v>
      </c>
      <c r="D454">
        <v>1.7136046740000001E-2</v>
      </c>
      <c r="E454">
        <v>1.36345512136E-2</v>
      </c>
      <c r="F454">
        <v>3.34920569751E-2</v>
      </c>
      <c r="G454">
        <v>1.8907550447200001E-2</v>
      </c>
      <c r="H454">
        <v>1.9300625813225E-2</v>
      </c>
      <c r="I454">
        <v>1.9772011806603901E-2</v>
      </c>
      <c r="J454">
        <v>2.0108033878500998E-2</v>
      </c>
      <c r="K454">
        <v>2.0366965204741998E-2</v>
      </c>
      <c r="L454">
        <v>2.0629482144586E-2</v>
      </c>
      <c r="M454">
        <v>2.1039359489895899E-2</v>
      </c>
      <c r="N454">
        <v>2.1504082137839001E-2</v>
      </c>
      <c r="O454">
        <v>0</v>
      </c>
      <c r="P454">
        <v>0</v>
      </c>
      <c r="Q454">
        <v>0</v>
      </c>
      <c r="R454" t="s">
        <v>45</v>
      </c>
    </row>
    <row r="455" spans="1:18" x14ac:dyDescent="0.25">
      <c r="A455" t="s">
        <v>151</v>
      </c>
      <c r="B455" t="s">
        <v>71</v>
      </c>
      <c r="C455" t="s">
        <v>19</v>
      </c>
      <c r="D455">
        <v>0.50594259043771905</v>
      </c>
      <c r="E455">
        <v>0.25931420815049999</v>
      </c>
      <c r="F455">
        <v>0.15821695959505</v>
      </c>
      <c r="G455">
        <v>0.13948786590535001</v>
      </c>
      <c r="H455">
        <v>0.115433450564176</v>
      </c>
      <c r="I455">
        <v>0.100222580503063</v>
      </c>
      <c r="J455">
        <v>8.1045158165035006E-2</v>
      </c>
      <c r="K455">
        <v>6.8998039846106904E-2</v>
      </c>
      <c r="L455">
        <v>6.1475404087541999E-2</v>
      </c>
      <c r="M455">
        <v>6.1328799551054997E-2</v>
      </c>
      <c r="N455">
        <v>6.0050665859570897E-2</v>
      </c>
      <c r="O455">
        <v>0</v>
      </c>
      <c r="P455">
        <v>0</v>
      </c>
      <c r="Q455">
        <v>0</v>
      </c>
      <c r="R455" t="s">
        <v>45</v>
      </c>
    </row>
    <row r="456" spans="1:18" x14ac:dyDescent="0.25">
      <c r="A456" t="s">
        <v>151</v>
      </c>
      <c r="B456" t="s">
        <v>71</v>
      </c>
      <c r="C456" t="s">
        <v>21</v>
      </c>
      <c r="D456">
        <v>7.8234288524100002</v>
      </c>
      <c r="E456">
        <v>9.5946379794900007</v>
      </c>
      <c r="F456">
        <v>9.3691580238899892</v>
      </c>
      <c r="G456">
        <v>8.8307407756999901</v>
      </c>
      <c r="H456">
        <v>5.5004656598699002</v>
      </c>
      <c r="I456">
        <v>5.0239024877176499</v>
      </c>
      <c r="J456">
        <v>4.1247001725316297</v>
      </c>
      <c r="K456">
        <v>4.0748099046083102</v>
      </c>
      <c r="L456">
        <v>4.1433826669827596</v>
      </c>
      <c r="M456">
        <v>4.3422943992427099</v>
      </c>
      <c r="N456">
        <v>4.7767232750265904</v>
      </c>
      <c r="O456">
        <v>0</v>
      </c>
      <c r="P456">
        <v>0</v>
      </c>
      <c r="Q456">
        <v>0</v>
      </c>
      <c r="R456" t="s">
        <v>46</v>
      </c>
    </row>
    <row r="457" spans="1:18" x14ac:dyDescent="0.25">
      <c r="A457" t="s">
        <v>151</v>
      </c>
      <c r="B457" t="s">
        <v>71</v>
      </c>
      <c r="C457" t="s">
        <v>22</v>
      </c>
      <c r="D457">
        <v>0</v>
      </c>
      <c r="E457">
        <v>5.5196899999999998E-3</v>
      </c>
      <c r="F457">
        <v>1.054356E-2</v>
      </c>
      <c r="G457">
        <v>1.0327642999999999E-2</v>
      </c>
      <c r="H457">
        <v>1.0142909E-2</v>
      </c>
      <c r="I457">
        <v>1.06548239999999E-2</v>
      </c>
      <c r="J457">
        <v>1.09732199999999E-2</v>
      </c>
      <c r="K457">
        <v>1.121233E-2</v>
      </c>
      <c r="L457">
        <v>1.13203865E-2</v>
      </c>
      <c r="M457">
        <v>9.5240479000000006E-3</v>
      </c>
      <c r="N457">
        <v>9.9111510999999892E-3</v>
      </c>
      <c r="O457">
        <v>0</v>
      </c>
      <c r="P457">
        <v>0</v>
      </c>
      <c r="Q457">
        <v>0</v>
      </c>
      <c r="R457" t="s">
        <v>45</v>
      </c>
    </row>
    <row r="458" spans="1:18" x14ac:dyDescent="0.25">
      <c r="A458" t="s">
        <v>151</v>
      </c>
      <c r="B458" t="s">
        <v>71</v>
      </c>
      <c r="C458" t="s">
        <v>23</v>
      </c>
      <c r="D458" s="2">
        <v>1.2694140000000001E-9</v>
      </c>
      <c r="E458">
        <v>3.229539E-2</v>
      </c>
      <c r="F458">
        <v>4.73453E-2</v>
      </c>
      <c r="G458">
        <v>4.6375840000000002E-2</v>
      </c>
      <c r="H458">
        <v>4.5546184999999899E-2</v>
      </c>
      <c r="I458">
        <v>4.7844931E-2</v>
      </c>
      <c r="J458">
        <v>4.9274692999999897E-2</v>
      </c>
      <c r="K458">
        <v>5.0348330999999899E-2</v>
      </c>
      <c r="L458">
        <v>5.0833586999999902E-2</v>
      </c>
      <c r="M458">
        <v>4.2767236E-2</v>
      </c>
      <c r="N458">
        <v>4.4505502999999898E-2</v>
      </c>
      <c r="O458">
        <v>0</v>
      </c>
      <c r="P458">
        <v>0</v>
      </c>
      <c r="Q458">
        <v>0</v>
      </c>
      <c r="R458" t="s">
        <v>45</v>
      </c>
    </row>
    <row r="459" spans="1:18" x14ac:dyDescent="0.25">
      <c r="A459" t="s">
        <v>151</v>
      </c>
      <c r="B459" t="s">
        <v>71</v>
      </c>
      <c r="C459" t="s">
        <v>24</v>
      </c>
      <c r="D459">
        <v>0</v>
      </c>
      <c r="E459">
        <v>6.7814909999999997E-3</v>
      </c>
      <c r="F459">
        <v>1.1416595E-2</v>
      </c>
      <c r="G459">
        <v>1.1182800999999999E-2</v>
      </c>
      <c r="H459">
        <v>1.0982772E-2</v>
      </c>
      <c r="I459">
        <v>1.1537072000000001E-2</v>
      </c>
      <c r="J459">
        <v>1.1881823999999999E-2</v>
      </c>
      <c r="K459">
        <v>1.2140744E-2</v>
      </c>
      <c r="L459">
        <v>1.2257745699999901E-2</v>
      </c>
      <c r="M459">
        <v>1.0312663999999999E-2</v>
      </c>
      <c r="N459">
        <v>1.07318299E-2</v>
      </c>
      <c r="O459">
        <v>0</v>
      </c>
      <c r="P459">
        <v>0</v>
      </c>
      <c r="Q459">
        <v>0</v>
      </c>
      <c r="R459" t="s">
        <v>45</v>
      </c>
    </row>
    <row r="460" spans="1:18" x14ac:dyDescent="0.25">
      <c r="A460" t="s">
        <v>151</v>
      </c>
      <c r="B460" t="s">
        <v>71</v>
      </c>
      <c r="C460" t="s">
        <v>25</v>
      </c>
      <c r="D460" s="2">
        <v>6.3906569999999998E-9</v>
      </c>
      <c r="E460" s="2">
        <v>1.0505745E-5</v>
      </c>
      <c r="F460" s="2">
        <v>1.0812191999999999E-5</v>
      </c>
      <c r="G460" s="2">
        <v>1.0590765E-5</v>
      </c>
      <c r="H460" s="2">
        <v>1.0401328E-5</v>
      </c>
      <c r="I460" s="2">
        <v>1.0926282E-5</v>
      </c>
      <c r="J460" s="2">
        <v>1.1252789999999999E-5</v>
      </c>
      <c r="K460" s="2">
        <v>1.14979869999999E-5</v>
      </c>
      <c r="L460" s="2">
        <v>1.1608803299999999E-5</v>
      </c>
      <c r="M460" s="2">
        <v>9.7667119000000004E-6</v>
      </c>
      <c r="N460" s="2">
        <v>1.01636643E-5</v>
      </c>
      <c r="O460">
        <v>0</v>
      </c>
      <c r="P460">
        <v>0</v>
      </c>
      <c r="Q460">
        <v>0</v>
      </c>
      <c r="R460" t="s">
        <v>45</v>
      </c>
    </row>
    <row r="461" spans="1:18" x14ac:dyDescent="0.25">
      <c r="A461" t="s">
        <v>151</v>
      </c>
      <c r="B461" t="s">
        <v>71</v>
      </c>
      <c r="C461" t="s">
        <v>26</v>
      </c>
      <c r="D461">
        <v>0</v>
      </c>
      <c r="E461" s="2">
        <v>4.9415940000000001E-4</v>
      </c>
      <c r="F461" s="2">
        <v>8.3273929999999998E-4</v>
      </c>
      <c r="G461" s="2">
        <v>8.1568679999999998E-4</v>
      </c>
      <c r="H461" s="2">
        <v>8.0109590000000002E-4</v>
      </c>
      <c r="I461" s="2">
        <v>8.4152770000000003E-4</v>
      </c>
      <c r="J461" s="2">
        <v>8.6667539999999896E-4</v>
      </c>
      <c r="K461" s="2">
        <v>8.8555974000000003E-4</v>
      </c>
      <c r="L461" s="2">
        <v>8.9409446000000001E-4</v>
      </c>
      <c r="M461" s="2">
        <v>7.5221758999999896E-4</v>
      </c>
      <c r="N461" s="2">
        <v>7.8279219999999902E-4</v>
      </c>
      <c r="O461">
        <v>0</v>
      </c>
      <c r="P461">
        <v>0</v>
      </c>
      <c r="Q461">
        <v>0</v>
      </c>
      <c r="R461" t="s">
        <v>45</v>
      </c>
    </row>
    <row r="462" spans="1:18" x14ac:dyDescent="0.25">
      <c r="A462" t="s">
        <v>151</v>
      </c>
      <c r="B462" t="s">
        <v>71</v>
      </c>
      <c r="C462" t="s">
        <v>27</v>
      </c>
      <c r="D462">
        <v>1.188617729E-3</v>
      </c>
      <c r="E462">
        <v>1.4874805200000001E-3</v>
      </c>
      <c r="F462">
        <v>1.31306179E-3</v>
      </c>
      <c r="G462" s="2">
        <v>5.9314342899999999E-4</v>
      </c>
      <c r="H462" s="2">
        <v>5.3166996637099995E-4</v>
      </c>
      <c r="I462" s="2">
        <v>5.2469476858599999E-4</v>
      </c>
      <c r="J462" s="2">
        <v>4.8228519061900002E-4</v>
      </c>
      <c r="K462" s="2">
        <v>4.4277329271899898E-4</v>
      </c>
      <c r="L462" s="2">
        <v>4.3461487097099899E-4</v>
      </c>
      <c r="M462" s="2">
        <v>4.3928256651199897E-4</v>
      </c>
      <c r="N462" s="2">
        <v>4.4637822374399999E-4</v>
      </c>
      <c r="O462">
        <v>0</v>
      </c>
      <c r="P462">
        <v>0</v>
      </c>
      <c r="Q462">
        <v>0</v>
      </c>
      <c r="R462" t="s">
        <v>45</v>
      </c>
    </row>
    <row r="463" spans="1:18" x14ac:dyDescent="0.25">
      <c r="A463" t="s">
        <v>151</v>
      </c>
      <c r="B463" t="s">
        <v>71</v>
      </c>
      <c r="C463" t="s">
        <v>29</v>
      </c>
      <c r="D463" s="2">
        <v>7.28257259986999E-4</v>
      </c>
      <c r="E463" s="2">
        <v>7.0512089410999898E-4</v>
      </c>
      <c r="F463" s="2">
        <v>8.5169370734599996E-4</v>
      </c>
      <c r="G463" s="2">
        <v>8.5793512705999999E-4</v>
      </c>
      <c r="H463" s="2">
        <v>8.3309965556399904E-4</v>
      </c>
      <c r="I463" s="2">
        <v>8.3208483311599999E-4</v>
      </c>
      <c r="J463" s="2">
        <v>7.5160349405200004E-4</v>
      </c>
      <c r="K463" s="2">
        <v>7.0159249054399997E-4</v>
      </c>
      <c r="L463" s="2">
        <v>6.7746084926799898E-4</v>
      </c>
      <c r="M463" s="2">
        <v>7.2246110693599899E-4</v>
      </c>
      <c r="N463" s="2">
        <v>7.6567953471099999E-4</v>
      </c>
      <c r="O463">
        <v>0</v>
      </c>
      <c r="P463">
        <v>0</v>
      </c>
      <c r="Q463">
        <v>0</v>
      </c>
      <c r="R463" t="s">
        <v>45</v>
      </c>
    </row>
    <row r="464" spans="1:18" x14ac:dyDescent="0.25">
      <c r="A464" t="s">
        <v>151</v>
      </c>
      <c r="B464" t="s">
        <v>71</v>
      </c>
      <c r="C464" t="s">
        <v>31</v>
      </c>
      <c r="D464">
        <v>7.5510677110040003E-2</v>
      </c>
      <c r="E464">
        <v>4.1523260623502999E-2</v>
      </c>
      <c r="F464">
        <v>3.0654283455109999E-2</v>
      </c>
      <c r="G464">
        <v>3.0416452735659998E-2</v>
      </c>
      <c r="H464">
        <v>2.6287679600969002E-2</v>
      </c>
      <c r="I464">
        <v>2.5770389323030898E-2</v>
      </c>
      <c r="J464">
        <v>2.2599373920030998E-2</v>
      </c>
      <c r="K464">
        <v>2.04194105546999E-2</v>
      </c>
      <c r="L464">
        <v>2.0395707636744E-2</v>
      </c>
      <c r="M464">
        <v>2.0962050151825899E-2</v>
      </c>
      <c r="N464">
        <v>2.1278847546194E-2</v>
      </c>
      <c r="O464">
        <v>0</v>
      </c>
      <c r="P464">
        <v>0</v>
      </c>
      <c r="Q464">
        <v>0</v>
      </c>
      <c r="R464" t="s">
        <v>45</v>
      </c>
    </row>
    <row r="465" spans="1:18" x14ac:dyDescent="0.25">
      <c r="A465" t="s">
        <v>151</v>
      </c>
      <c r="B465" t="s">
        <v>71</v>
      </c>
      <c r="C465" t="s">
        <v>32</v>
      </c>
      <c r="D465">
        <v>0.15012717368227599</v>
      </c>
      <c r="E465">
        <v>0.11561007000409999</v>
      </c>
      <c r="F465">
        <v>8.4404738271369906E-2</v>
      </c>
      <c r="G465">
        <v>7.4334236287829994E-2</v>
      </c>
      <c r="H465">
        <v>4.8221623971109899E-2</v>
      </c>
      <c r="I465">
        <v>4.3330827580422997E-2</v>
      </c>
      <c r="J465">
        <v>3.8357187812278003E-2</v>
      </c>
      <c r="K465">
        <v>3.3690744878033002E-2</v>
      </c>
      <c r="L465">
        <v>3.2619195152935897E-2</v>
      </c>
      <c r="M465">
        <v>3.2849596703788002E-2</v>
      </c>
      <c r="N465">
        <v>3.3765474680744902E-2</v>
      </c>
      <c r="O465">
        <v>0</v>
      </c>
      <c r="P465">
        <v>0</v>
      </c>
      <c r="Q465">
        <v>0</v>
      </c>
      <c r="R465" t="s">
        <v>45</v>
      </c>
    </row>
    <row r="466" spans="1:18" x14ac:dyDescent="0.25">
      <c r="A466" t="s">
        <v>151</v>
      </c>
      <c r="B466" t="s">
        <v>71</v>
      </c>
      <c r="C466" t="s">
        <v>34</v>
      </c>
      <c r="D466">
        <v>6.5131745632509902E-3</v>
      </c>
      <c r="E466">
        <v>3.806670403128E-3</v>
      </c>
      <c r="F466">
        <v>2.4698078158970002E-3</v>
      </c>
      <c r="G466">
        <v>2.2609839399270002E-3</v>
      </c>
      <c r="H466">
        <v>2.0046958356320001E-3</v>
      </c>
      <c r="I466">
        <v>1.901085474502E-3</v>
      </c>
      <c r="J466">
        <v>1.7644952360049899E-3</v>
      </c>
      <c r="K466">
        <v>1.57458987053299E-3</v>
      </c>
      <c r="L466">
        <v>1.43311462337E-3</v>
      </c>
      <c r="M466">
        <v>1.409209864223E-3</v>
      </c>
      <c r="N466">
        <v>1.395585019521E-3</v>
      </c>
      <c r="O466">
        <v>0</v>
      </c>
      <c r="P466">
        <v>0</v>
      </c>
      <c r="Q466">
        <v>0</v>
      </c>
      <c r="R466" t="s">
        <v>45</v>
      </c>
    </row>
    <row r="467" spans="1:18" x14ac:dyDescent="0.25">
      <c r="A467" t="s">
        <v>151</v>
      </c>
      <c r="B467" t="s">
        <v>71</v>
      </c>
      <c r="C467" t="s">
        <v>36</v>
      </c>
      <c r="D467">
        <v>4.2776197453456899E-2</v>
      </c>
      <c r="E467">
        <v>4.2953338165939998E-2</v>
      </c>
      <c r="F467">
        <v>3.6604983808124998E-2</v>
      </c>
      <c r="G467">
        <v>3.5798461670479897E-2</v>
      </c>
      <c r="H467">
        <v>3.1883793114828897E-2</v>
      </c>
      <c r="I467">
        <v>3.3958149762998997E-2</v>
      </c>
      <c r="J467">
        <v>3.0619688413610999E-2</v>
      </c>
      <c r="K467">
        <v>2.8318596018257002E-2</v>
      </c>
      <c r="L467">
        <v>2.9857161555636998E-2</v>
      </c>
      <c r="M467">
        <v>3.1736561754339997E-2</v>
      </c>
      <c r="N467">
        <v>3.3703509371319898E-2</v>
      </c>
      <c r="O467">
        <v>0</v>
      </c>
      <c r="P467">
        <v>0</v>
      </c>
      <c r="Q467">
        <v>0</v>
      </c>
      <c r="R467" t="s">
        <v>45</v>
      </c>
    </row>
    <row r="468" spans="1:18" x14ac:dyDescent="0.25">
      <c r="A468" t="s">
        <v>151</v>
      </c>
      <c r="B468" t="s">
        <v>71</v>
      </c>
      <c r="C468" t="s">
        <v>37</v>
      </c>
      <c r="D468">
        <v>2.3417959668392E-2</v>
      </c>
      <c r="E468">
        <v>1.7583482038864E-2</v>
      </c>
      <c r="F468">
        <v>1.157161552614E-2</v>
      </c>
      <c r="G468">
        <v>1.1155026675030001E-2</v>
      </c>
      <c r="H468">
        <v>9.1545485509330008E-3</v>
      </c>
      <c r="I468">
        <v>9.1774866535110008E-3</v>
      </c>
      <c r="J468">
        <v>8.1671837013070001E-3</v>
      </c>
      <c r="K468">
        <v>7.4502103910429902E-3</v>
      </c>
      <c r="L468">
        <v>7.5275881335919899E-3</v>
      </c>
      <c r="M468">
        <v>7.8931921844649904E-3</v>
      </c>
      <c r="N468">
        <v>8.3153548693799904E-3</v>
      </c>
      <c r="O468">
        <v>0</v>
      </c>
      <c r="P468">
        <v>0</v>
      </c>
      <c r="Q468">
        <v>0</v>
      </c>
      <c r="R468" t="s">
        <v>45</v>
      </c>
    </row>
    <row r="469" spans="1:18" x14ac:dyDescent="0.25">
      <c r="A469" t="s">
        <v>151</v>
      </c>
      <c r="B469" t="s">
        <v>71</v>
      </c>
      <c r="C469" t="s">
        <v>39</v>
      </c>
      <c r="D469">
        <v>5.8293356996815898E-2</v>
      </c>
      <c r="E469">
        <v>3.0654544436536899E-2</v>
      </c>
      <c r="F469">
        <v>2.32889078158489E-2</v>
      </c>
      <c r="G469">
        <v>2.1199635338108001E-2</v>
      </c>
      <c r="H469">
        <v>1.0653991109997899E-2</v>
      </c>
      <c r="I469">
        <v>9.8631095039190004E-3</v>
      </c>
      <c r="J469">
        <v>8.5488441894530001E-3</v>
      </c>
      <c r="K469">
        <v>8.5440885051749904E-3</v>
      </c>
      <c r="L469">
        <v>8.8226065795439894E-3</v>
      </c>
      <c r="M469">
        <v>9.1676114691570006E-3</v>
      </c>
      <c r="N469">
        <v>9.9116634194849895E-3</v>
      </c>
      <c r="O469">
        <v>0</v>
      </c>
      <c r="P469">
        <v>0</v>
      </c>
      <c r="Q469">
        <v>0</v>
      </c>
      <c r="R469" t="s">
        <v>45</v>
      </c>
    </row>
    <row r="470" spans="1:18" x14ac:dyDescent="0.25">
      <c r="A470" t="s">
        <v>151</v>
      </c>
      <c r="B470" t="s">
        <v>123</v>
      </c>
      <c r="C470" t="s">
        <v>40</v>
      </c>
      <c r="D470">
        <v>8.8615399999999997E-2</v>
      </c>
      <c r="E470">
        <v>3.1072300000000001E-2</v>
      </c>
      <c r="F470">
        <v>2.1891899999999999E-2</v>
      </c>
      <c r="G470">
        <v>1.5645699999999998E-2</v>
      </c>
      <c r="H470">
        <v>1.36829E-2</v>
      </c>
      <c r="I470">
        <v>1.45226E-2</v>
      </c>
      <c r="J470">
        <v>1.4780700000000001E-2</v>
      </c>
      <c r="K470">
        <v>1.44548E-2</v>
      </c>
      <c r="L470">
        <v>1.41204E-2</v>
      </c>
      <c r="M470">
        <v>1.35608E-2</v>
      </c>
      <c r="N470">
        <v>1.3776099999999999E-2</v>
      </c>
      <c r="O470">
        <v>0</v>
      </c>
      <c r="P470">
        <v>0</v>
      </c>
      <c r="Q470">
        <v>0</v>
      </c>
      <c r="R470" t="s">
        <v>45</v>
      </c>
    </row>
    <row r="471" spans="1:18" x14ac:dyDescent="0.25">
      <c r="A471" t="s">
        <v>151</v>
      </c>
      <c r="B471" t="s">
        <v>72</v>
      </c>
      <c r="C471" t="s">
        <v>16</v>
      </c>
      <c r="D471">
        <v>9.9641888424759992E-3</v>
      </c>
      <c r="E471">
        <v>8.3100683159480007E-3</v>
      </c>
      <c r="F471">
        <v>6.4669994498620003E-3</v>
      </c>
      <c r="G471">
        <v>7.2083935644059998E-3</v>
      </c>
      <c r="H471">
        <v>6.5289000209230001E-3</v>
      </c>
      <c r="I471">
        <v>6.384306568693E-3</v>
      </c>
      <c r="J471">
        <v>6.9788976135409997E-3</v>
      </c>
      <c r="K471">
        <v>7.2608429409619897E-3</v>
      </c>
      <c r="L471">
        <v>7.9793345664439901E-3</v>
      </c>
      <c r="M471">
        <v>8.0492326152739897E-3</v>
      </c>
      <c r="N471">
        <v>8.0412994231030006E-3</v>
      </c>
      <c r="O471">
        <v>0</v>
      </c>
      <c r="P471">
        <v>0</v>
      </c>
      <c r="Q471">
        <v>0</v>
      </c>
      <c r="R471" t="s">
        <v>45</v>
      </c>
    </row>
    <row r="472" spans="1:18" x14ac:dyDescent="0.25">
      <c r="A472" t="s">
        <v>151</v>
      </c>
      <c r="B472" t="s">
        <v>72</v>
      </c>
      <c r="C472" t="s">
        <v>17</v>
      </c>
      <c r="D472">
        <v>0.12834684725000001</v>
      </c>
      <c r="E472">
        <v>0.16790187507980001</v>
      </c>
      <c r="F472">
        <v>0.21045149204989999</v>
      </c>
      <c r="G472">
        <v>0.20082093010329999</v>
      </c>
      <c r="H472">
        <v>0.206903513768528</v>
      </c>
      <c r="I472">
        <v>0.213044803271667</v>
      </c>
      <c r="J472">
        <v>0.21852632449841</v>
      </c>
      <c r="K472">
        <v>0.223102688069336</v>
      </c>
      <c r="L472">
        <v>0.22735904178355101</v>
      </c>
      <c r="M472">
        <v>0.23150216719444899</v>
      </c>
      <c r="N472">
        <v>0.23572397043378701</v>
      </c>
      <c r="O472">
        <v>0</v>
      </c>
      <c r="P472">
        <v>0</v>
      </c>
      <c r="Q472">
        <v>0</v>
      </c>
      <c r="R472" t="s">
        <v>45</v>
      </c>
    </row>
    <row r="473" spans="1:18" x14ac:dyDescent="0.25">
      <c r="A473" t="s">
        <v>151</v>
      </c>
      <c r="B473" t="s">
        <v>72</v>
      </c>
      <c r="C473" t="s">
        <v>19</v>
      </c>
      <c r="D473">
        <v>3.4366812611599999</v>
      </c>
      <c r="E473">
        <v>1.9243760318268901</v>
      </c>
      <c r="F473">
        <v>1.1936457589142</v>
      </c>
      <c r="G473">
        <v>1.0113960077383</v>
      </c>
      <c r="H473">
        <v>0.85498829279598199</v>
      </c>
      <c r="I473">
        <v>0.73061217934259104</v>
      </c>
      <c r="J473">
        <v>0.59163997832277404</v>
      </c>
      <c r="K473">
        <v>0.50866123998206303</v>
      </c>
      <c r="L473">
        <v>0.44872310728183701</v>
      </c>
      <c r="M473">
        <v>0.43931174555187402</v>
      </c>
      <c r="N473">
        <v>0.42015840448057201</v>
      </c>
      <c r="O473">
        <v>0</v>
      </c>
      <c r="P473">
        <v>0</v>
      </c>
      <c r="Q473">
        <v>0</v>
      </c>
      <c r="R473" t="s">
        <v>45</v>
      </c>
    </row>
    <row r="474" spans="1:18" x14ac:dyDescent="0.25">
      <c r="A474" t="s">
        <v>151</v>
      </c>
      <c r="B474" t="s">
        <v>72</v>
      </c>
      <c r="C474" t="s">
        <v>21</v>
      </c>
      <c r="D474">
        <v>30.113923028999999</v>
      </c>
      <c r="E474">
        <v>41.518158787899999</v>
      </c>
      <c r="F474">
        <v>39.492765865099898</v>
      </c>
      <c r="G474">
        <v>32.603159013800003</v>
      </c>
      <c r="H474">
        <v>26.338431427192202</v>
      </c>
      <c r="I474">
        <v>23.984708629829299</v>
      </c>
      <c r="J474">
        <v>19.3918942774005</v>
      </c>
      <c r="K474">
        <v>17.708954347737802</v>
      </c>
      <c r="L474">
        <v>16.391192444273301</v>
      </c>
      <c r="M474">
        <v>16.3443029852452</v>
      </c>
      <c r="N474">
        <v>16.3414466993612</v>
      </c>
      <c r="O474">
        <v>0</v>
      </c>
      <c r="P474">
        <v>0</v>
      </c>
      <c r="Q474">
        <v>0</v>
      </c>
      <c r="R474" t="s">
        <v>46</v>
      </c>
    </row>
    <row r="475" spans="1:18" x14ac:dyDescent="0.25">
      <c r="A475" t="s">
        <v>151</v>
      </c>
      <c r="B475" t="s">
        <v>72</v>
      </c>
      <c r="C475" t="s">
        <v>22</v>
      </c>
      <c r="D475">
        <v>0</v>
      </c>
      <c r="E475">
        <v>0.17291690000000001</v>
      </c>
      <c r="F475">
        <v>0.31059710000000001</v>
      </c>
      <c r="G475">
        <v>0.32018859999999999</v>
      </c>
      <c r="H475">
        <v>0.32885150000000002</v>
      </c>
      <c r="I475">
        <v>0.34690504</v>
      </c>
      <c r="J475">
        <v>0.34499913999999998</v>
      </c>
      <c r="K475">
        <v>0.34179063999999998</v>
      </c>
      <c r="L475">
        <v>0.33553180999999999</v>
      </c>
      <c r="M475">
        <v>0.27523829</v>
      </c>
      <c r="N475">
        <v>0.27960929000000001</v>
      </c>
      <c r="O475">
        <v>0</v>
      </c>
      <c r="P475">
        <v>0</v>
      </c>
      <c r="Q475">
        <v>0</v>
      </c>
      <c r="R475" t="s">
        <v>45</v>
      </c>
    </row>
    <row r="476" spans="1:18" x14ac:dyDescent="0.25">
      <c r="A476" t="s">
        <v>151</v>
      </c>
      <c r="B476" t="s">
        <v>72</v>
      </c>
      <c r="C476" t="s">
        <v>23</v>
      </c>
      <c r="D476" s="2">
        <v>5.7615059999999897E-8</v>
      </c>
      <c r="E476">
        <v>1.0117269</v>
      </c>
      <c r="F476">
        <v>1.3947189999999901</v>
      </c>
      <c r="G476">
        <v>1.437789</v>
      </c>
      <c r="H476">
        <v>1.4766893000000001</v>
      </c>
      <c r="I476">
        <v>1.5577581</v>
      </c>
      <c r="J476">
        <v>1.54919979999999</v>
      </c>
      <c r="K476">
        <v>1.5347929999999901</v>
      </c>
      <c r="L476">
        <v>1.5066883</v>
      </c>
      <c r="M476">
        <v>1.23594278</v>
      </c>
      <c r="N476">
        <v>1.25557107999999</v>
      </c>
      <c r="O476">
        <v>0</v>
      </c>
      <c r="P476">
        <v>0</v>
      </c>
      <c r="Q476">
        <v>0</v>
      </c>
      <c r="R476" t="s">
        <v>45</v>
      </c>
    </row>
    <row r="477" spans="1:18" x14ac:dyDescent="0.25">
      <c r="A477" t="s">
        <v>151</v>
      </c>
      <c r="B477" t="s">
        <v>72</v>
      </c>
      <c r="C477" t="s">
        <v>24</v>
      </c>
      <c r="D477">
        <v>0</v>
      </c>
      <c r="E477">
        <v>0.21244469999999999</v>
      </c>
      <c r="F477">
        <v>0.33631460000000002</v>
      </c>
      <c r="G477">
        <v>0.34670059999999903</v>
      </c>
      <c r="H477">
        <v>0.35608081999999902</v>
      </c>
      <c r="I477">
        <v>0.37562954999999998</v>
      </c>
      <c r="J477">
        <v>0.37356569000000001</v>
      </c>
      <c r="K477">
        <v>0.37009204000000001</v>
      </c>
      <c r="L477">
        <v>0.36331472999999898</v>
      </c>
      <c r="M477">
        <v>0.29802869999999998</v>
      </c>
      <c r="N477">
        <v>0.30276163</v>
      </c>
      <c r="O477">
        <v>0</v>
      </c>
      <c r="P477">
        <v>0</v>
      </c>
      <c r="Q477">
        <v>0</v>
      </c>
      <c r="R477" t="s">
        <v>45</v>
      </c>
    </row>
    <row r="478" spans="1:18" x14ac:dyDescent="0.25">
      <c r="A478" t="s">
        <v>151</v>
      </c>
      <c r="B478" t="s">
        <v>72</v>
      </c>
      <c r="C478" t="s">
        <v>25</v>
      </c>
      <c r="D478" s="2">
        <v>2.9005279999999902E-7</v>
      </c>
      <c r="E478" s="2">
        <v>3.2911600000000001E-4</v>
      </c>
      <c r="F478" s="2">
        <v>3.185099E-4</v>
      </c>
      <c r="G478" s="2">
        <v>3.283464E-4</v>
      </c>
      <c r="H478" s="2">
        <v>3.3722991999999999E-4</v>
      </c>
      <c r="I478" s="2">
        <v>3.5574275999999998E-4</v>
      </c>
      <c r="J478" s="2">
        <v>3.5378927999999999E-4</v>
      </c>
      <c r="K478" s="2">
        <v>3.5049863000000001E-4</v>
      </c>
      <c r="L478" s="2">
        <v>3.44080419999999E-4</v>
      </c>
      <c r="M478" s="2">
        <v>2.8225073999999997E-4</v>
      </c>
      <c r="N478" s="2">
        <v>2.86733169999999E-4</v>
      </c>
      <c r="O478">
        <v>0</v>
      </c>
      <c r="P478">
        <v>0</v>
      </c>
      <c r="Q478">
        <v>0</v>
      </c>
      <c r="R478" t="s">
        <v>45</v>
      </c>
    </row>
    <row r="479" spans="1:18" x14ac:dyDescent="0.25">
      <c r="A479" t="s">
        <v>151</v>
      </c>
      <c r="B479" t="s">
        <v>72</v>
      </c>
      <c r="C479" t="s">
        <v>26</v>
      </c>
      <c r="D479">
        <v>0</v>
      </c>
      <c r="E479">
        <v>1.548063E-2</v>
      </c>
      <c r="F479">
        <v>2.4531209999999901E-2</v>
      </c>
      <c r="G479">
        <v>2.5288749999999999E-2</v>
      </c>
      <c r="H479">
        <v>2.5972986999999999E-2</v>
      </c>
      <c r="I479">
        <v>2.7398867E-2</v>
      </c>
      <c r="J479">
        <v>2.7248346999999899E-2</v>
      </c>
      <c r="K479">
        <v>2.6994926999999901E-2</v>
      </c>
      <c r="L479">
        <v>2.6500612E-2</v>
      </c>
      <c r="M479">
        <v>2.1738555999999999E-2</v>
      </c>
      <c r="N479">
        <v>2.2083799000000001E-2</v>
      </c>
      <c r="O479">
        <v>0</v>
      </c>
      <c r="P479">
        <v>0</v>
      </c>
      <c r="Q479">
        <v>0</v>
      </c>
      <c r="R479" t="s">
        <v>45</v>
      </c>
    </row>
    <row r="480" spans="1:18" x14ac:dyDescent="0.25">
      <c r="A480" t="s">
        <v>151</v>
      </c>
      <c r="B480" t="s">
        <v>72</v>
      </c>
      <c r="C480" t="s">
        <v>27</v>
      </c>
      <c r="D480">
        <v>6.6952755419999897E-3</v>
      </c>
      <c r="E480">
        <v>8.4223355530100002E-3</v>
      </c>
      <c r="F480">
        <v>7.5020231058999902E-3</v>
      </c>
      <c r="G480">
        <v>4.05383957399999E-3</v>
      </c>
      <c r="H480">
        <v>3.7616683155600001E-3</v>
      </c>
      <c r="I480">
        <v>3.6738293010699901E-3</v>
      </c>
      <c r="J480">
        <v>3.6904894876620001E-3</v>
      </c>
      <c r="K480">
        <v>3.5019546719879898E-3</v>
      </c>
      <c r="L480">
        <v>3.5009623164170001E-3</v>
      </c>
      <c r="M480">
        <v>3.4791548195949999E-3</v>
      </c>
      <c r="N480">
        <v>3.5364798310159999E-3</v>
      </c>
      <c r="O480">
        <v>0</v>
      </c>
      <c r="P480">
        <v>0</v>
      </c>
      <c r="Q480">
        <v>0</v>
      </c>
      <c r="R480" t="s">
        <v>45</v>
      </c>
    </row>
    <row r="481" spans="1:18" x14ac:dyDescent="0.25">
      <c r="A481" t="s">
        <v>151</v>
      </c>
      <c r="B481" t="s">
        <v>72</v>
      </c>
      <c r="C481" t="s">
        <v>29</v>
      </c>
      <c r="D481">
        <v>5.6033280883279997E-3</v>
      </c>
      <c r="E481">
        <v>5.8933716353609996E-3</v>
      </c>
      <c r="F481">
        <v>6.3223722778600003E-3</v>
      </c>
      <c r="G481">
        <v>5.6328360904460001E-3</v>
      </c>
      <c r="H481">
        <v>5.0159694420999898E-3</v>
      </c>
      <c r="I481">
        <v>4.9576969139469903E-3</v>
      </c>
      <c r="J481">
        <v>4.5690683574489896E-3</v>
      </c>
      <c r="K481">
        <v>4.3332454003119896E-3</v>
      </c>
      <c r="L481">
        <v>4.1377615495719897E-3</v>
      </c>
      <c r="M481">
        <v>4.2655203348789996E-3</v>
      </c>
      <c r="N481">
        <v>4.3898708047649896E-3</v>
      </c>
      <c r="O481">
        <v>0</v>
      </c>
      <c r="P481">
        <v>0</v>
      </c>
      <c r="Q481">
        <v>0</v>
      </c>
      <c r="R481" t="s">
        <v>45</v>
      </c>
    </row>
    <row r="482" spans="1:18" x14ac:dyDescent="0.25">
      <c r="A482" t="s">
        <v>151</v>
      </c>
      <c r="B482" t="s">
        <v>72</v>
      </c>
      <c r="C482" t="s">
        <v>31</v>
      </c>
      <c r="D482">
        <v>0.60353375455802005</v>
      </c>
      <c r="E482">
        <v>0.37480660667804</v>
      </c>
      <c r="F482">
        <v>0.24042176380436001</v>
      </c>
      <c r="G482">
        <v>0.22324936950985999</v>
      </c>
      <c r="H482">
        <v>0.170084248416186</v>
      </c>
      <c r="I482">
        <v>0.16501416845914399</v>
      </c>
      <c r="J482">
        <v>0.16173418026748601</v>
      </c>
      <c r="K482">
        <v>0.162982931497585</v>
      </c>
      <c r="L482">
        <v>0.16593088327970401</v>
      </c>
      <c r="M482">
        <v>0.17080820920055101</v>
      </c>
      <c r="N482">
        <v>0.173377939149266</v>
      </c>
      <c r="O482">
        <v>0</v>
      </c>
      <c r="P482">
        <v>0</v>
      </c>
      <c r="Q482">
        <v>0</v>
      </c>
      <c r="R482" t="s">
        <v>45</v>
      </c>
    </row>
    <row r="483" spans="1:18" x14ac:dyDescent="0.25">
      <c r="A483" t="s">
        <v>151</v>
      </c>
      <c r="B483" t="s">
        <v>72</v>
      </c>
      <c r="C483" t="s">
        <v>32</v>
      </c>
      <c r="D483">
        <v>0.561223032903999</v>
      </c>
      <c r="E483">
        <v>0.41601100687439901</v>
      </c>
      <c r="F483">
        <v>0.27015101588270002</v>
      </c>
      <c r="G483">
        <v>0.21135581312499899</v>
      </c>
      <c r="H483">
        <v>0.15831934522104901</v>
      </c>
      <c r="I483">
        <v>0.133057781849486</v>
      </c>
      <c r="J483">
        <v>0.106314556064961</v>
      </c>
      <c r="K483">
        <v>9.2725271151220007E-2</v>
      </c>
      <c r="L483">
        <v>8.8681645878312898E-2</v>
      </c>
      <c r="M483">
        <v>9.0531479443778998E-2</v>
      </c>
      <c r="N483">
        <v>9.1334900123620902E-2</v>
      </c>
      <c r="O483">
        <v>0</v>
      </c>
      <c r="P483">
        <v>0</v>
      </c>
      <c r="Q483">
        <v>0</v>
      </c>
      <c r="R483" t="s">
        <v>45</v>
      </c>
    </row>
    <row r="484" spans="1:18" x14ac:dyDescent="0.25">
      <c r="A484" t="s">
        <v>151</v>
      </c>
      <c r="B484" t="s">
        <v>72</v>
      </c>
      <c r="C484" t="s">
        <v>34</v>
      </c>
      <c r="D484">
        <v>2.47385445253279E-2</v>
      </c>
      <c r="E484">
        <v>1.51367992497E-2</v>
      </c>
      <c r="F484">
        <v>9.5019759884399906E-3</v>
      </c>
      <c r="G484">
        <v>9.9952157296800005E-3</v>
      </c>
      <c r="H484">
        <v>9.2034628194340006E-3</v>
      </c>
      <c r="I484">
        <v>8.6206117987689904E-3</v>
      </c>
      <c r="J484">
        <v>7.9745144364439906E-3</v>
      </c>
      <c r="K484">
        <v>7.1918595308469897E-3</v>
      </c>
      <c r="L484">
        <v>6.5444070838439998E-3</v>
      </c>
      <c r="M484">
        <v>6.2389417277190001E-3</v>
      </c>
      <c r="N484">
        <v>5.9790328180319898E-3</v>
      </c>
      <c r="O484">
        <v>0</v>
      </c>
      <c r="P484">
        <v>0</v>
      </c>
      <c r="Q484">
        <v>0</v>
      </c>
      <c r="R484" t="s">
        <v>45</v>
      </c>
    </row>
    <row r="485" spans="1:18" x14ac:dyDescent="0.25">
      <c r="A485" t="s">
        <v>151</v>
      </c>
      <c r="B485" t="s">
        <v>72</v>
      </c>
      <c r="C485" t="s">
        <v>36</v>
      </c>
      <c r="D485">
        <v>6.6090364154229905E-2</v>
      </c>
      <c r="E485">
        <v>8.6357099894759995E-2</v>
      </c>
      <c r="F485">
        <v>8.9720539167550004E-2</v>
      </c>
      <c r="G485">
        <v>6.5714484246590002E-2</v>
      </c>
      <c r="H485">
        <v>5.1326589478163001E-2</v>
      </c>
      <c r="I485">
        <v>5.1768685099741002E-2</v>
      </c>
      <c r="J485">
        <v>5.2157014510600001E-2</v>
      </c>
      <c r="K485">
        <v>5.3049707587789999E-2</v>
      </c>
      <c r="L485">
        <v>5.4286019449727899E-2</v>
      </c>
      <c r="M485">
        <v>5.5914118144621001E-2</v>
      </c>
      <c r="N485">
        <v>5.7713544568772E-2</v>
      </c>
      <c r="O485">
        <v>0</v>
      </c>
      <c r="P485">
        <v>0</v>
      </c>
      <c r="Q485">
        <v>0</v>
      </c>
      <c r="R485" t="s">
        <v>45</v>
      </c>
    </row>
    <row r="486" spans="1:18" x14ac:dyDescent="0.25">
      <c r="A486" t="s">
        <v>151</v>
      </c>
      <c r="B486" t="s">
        <v>72</v>
      </c>
      <c r="C486" t="s">
        <v>37</v>
      </c>
      <c r="D486">
        <v>5.6559808067199902E-2</v>
      </c>
      <c r="E486">
        <v>6.1147354018959897E-2</v>
      </c>
      <c r="F486">
        <v>4.3170437635759902E-2</v>
      </c>
      <c r="G486">
        <v>3.687116039004E-2</v>
      </c>
      <c r="H486">
        <v>2.9977529028102998E-2</v>
      </c>
      <c r="I486">
        <v>2.8861667897790998E-2</v>
      </c>
      <c r="J486">
        <v>2.76791816043199E-2</v>
      </c>
      <c r="K486">
        <v>2.7004281683200002E-2</v>
      </c>
      <c r="L486">
        <v>2.6701160170428E-2</v>
      </c>
      <c r="M486">
        <v>2.6917019997446001E-2</v>
      </c>
      <c r="N486">
        <v>2.7137020919550899E-2</v>
      </c>
      <c r="O486">
        <v>0</v>
      </c>
      <c r="P486">
        <v>0</v>
      </c>
      <c r="Q486">
        <v>0</v>
      </c>
      <c r="R486" t="s">
        <v>45</v>
      </c>
    </row>
    <row r="487" spans="1:18" x14ac:dyDescent="0.25">
      <c r="A487" t="s">
        <v>151</v>
      </c>
      <c r="B487" t="s">
        <v>72</v>
      </c>
      <c r="C487" t="s">
        <v>39</v>
      </c>
      <c r="D487">
        <v>0.44904192093330902</v>
      </c>
      <c r="E487">
        <v>0.56323785455029995</v>
      </c>
      <c r="F487">
        <v>0.166923267783359</v>
      </c>
      <c r="G487">
        <v>5.673125708691E-2</v>
      </c>
      <c r="H487">
        <v>2.9351575605553001E-2</v>
      </c>
      <c r="I487">
        <v>2.4590986449849899E-2</v>
      </c>
      <c r="J487">
        <v>1.9090338858006001E-2</v>
      </c>
      <c r="K487">
        <v>1.9661295973767E-2</v>
      </c>
      <c r="L487">
        <v>2.02854749841569E-2</v>
      </c>
      <c r="M487">
        <v>2.1316676960598999E-2</v>
      </c>
      <c r="N487">
        <v>2.2215231328159901E-2</v>
      </c>
      <c r="O487">
        <v>0</v>
      </c>
      <c r="P487">
        <v>0</v>
      </c>
      <c r="Q487">
        <v>0</v>
      </c>
      <c r="R487" t="s">
        <v>45</v>
      </c>
    </row>
    <row r="488" spans="1:18" x14ac:dyDescent="0.25">
      <c r="A488" t="s">
        <v>151</v>
      </c>
      <c r="B488" t="s">
        <v>73</v>
      </c>
      <c r="C488" t="s">
        <v>16</v>
      </c>
      <c r="D488">
        <v>3.4467597354759902E-3</v>
      </c>
      <c r="E488">
        <v>2.7099689788740002E-3</v>
      </c>
      <c r="F488">
        <v>2.1019866602459999E-3</v>
      </c>
      <c r="G488">
        <v>2.0428959739479998E-3</v>
      </c>
      <c r="H488">
        <v>1.620902619667E-3</v>
      </c>
      <c r="I488">
        <v>1.6111814214280001E-3</v>
      </c>
      <c r="J488">
        <v>1.8412992412669899E-3</v>
      </c>
      <c r="K488">
        <v>2.0465755182600001E-3</v>
      </c>
      <c r="L488">
        <v>2.3741072984939998E-3</v>
      </c>
      <c r="M488">
        <v>2.7855360730609999E-3</v>
      </c>
      <c r="N488">
        <v>3.142536671689E-3</v>
      </c>
      <c r="O488">
        <v>0</v>
      </c>
      <c r="P488">
        <v>0</v>
      </c>
      <c r="Q488">
        <v>0</v>
      </c>
      <c r="R488" t="s">
        <v>45</v>
      </c>
    </row>
    <row r="489" spans="1:18" x14ac:dyDescent="0.25">
      <c r="A489" t="s">
        <v>151</v>
      </c>
      <c r="B489" t="s">
        <v>73</v>
      </c>
      <c r="C489" t="s">
        <v>17</v>
      </c>
      <c r="D489">
        <v>1.837787624E-2</v>
      </c>
      <c r="E489">
        <v>1.37074433664999E-2</v>
      </c>
      <c r="F489">
        <v>1.6215005152999999E-2</v>
      </c>
      <c r="G489">
        <v>1.6650121440400002E-2</v>
      </c>
      <c r="H489">
        <v>1.7037368003226E-2</v>
      </c>
      <c r="I489">
        <v>1.7524982137711E-2</v>
      </c>
      <c r="J489">
        <v>1.7880505545877001E-2</v>
      </c>
      <c r="K489">
        <v>1.82294269552669E-2</v>
      </c>
      <c r="L489">
        <v>1.8772566827383E-2</v>
      </c>
      <c r="M489">
        <v>1.96050524057629E-2</v>
      </c>
      <c r="N489">
        <v>2.0378674264658E-2</v>
      </c>
      <c r="O489">
        <v>0</v>
      </c>
      <c r="P489">
        <v>0</v>
      </c>
      <c r="Q489">
        <v>0</v>
      </c>
      <c r="R489" t="s">
        <v>45</v>
      </c>
    </row>
    <row r="490" spans="1:18" x14ac:dyDescent="0.25">
      <c r="A490" t="s">
        <v>151</v>
      </c>
      <c r="B490" t="s">
        <v>73</v>
      </c>
      <c r="C490" t="s">
        <v>19</v>
      </c>
      <c r="D490">
        <v>0.425644968504448</v>
      </c>
      <c r="E490">
        <v>0.20951927505377599</v>
      </c>
      <c r="F490">
        <v>0.14621752843005301</v>
      </c>
      <c r="G490">
        <v>0.1473482473952</v>
      </c>
      <c r="H490">
        <v>0.120483335388704</v>
      </c>
      <c r="I490">
        <v>0.107103923099906</v>
      </c>
      <c r="J490">
        <v>8.5879546067675006E-2</v>
      </c>
      <c r="K490">
        <v>7.5130232324064905E-2</v>
      </c>
      <c r="L490">
        <v>6.8797346145018895E-2</v>
      </c>
      <c r="M490">
        <v>6.8953087256129905E-2</v>
      </c>
      <c r="N490">
        <v>6.7704301570773007E-2</v>
      </c>
      <c r="O490">
        <v>0</v>
      </c>
      <c r="P490">
        <v>0</v>
      </c>
      <c r="Q490">
        <v>0</v>
      </c>
      <c r="R490" t="s">
        <v>45</v>
      </c>
    </row>
    <row r="491" spans="1:18" x14ac:dyDescent="0.25">
      <c r="A491" t="s">
        <v>151</v>
      </c>
      <c r="B491" t="s">
        <v>73</v>
      </c>
      <c r="C491" t="s">
        <v>21</v>
      </c>
      <c r="D491">
        <v>12.4148800884106</v>
      </c>
      <c r="E491">
        <v>13.9143731729179</v>
      </c>
      <c r="F491">
        <v>13.2893355693371</v>
      </c>
      <c r="G491">
        <v>13.811382912299999</v>
      </c>
      <c r="H491">
        <v>11.678703285505</v>
      </c>
      <c r="I491">
        <v>10.402345237497499</v>
      </c>
      <c r="J491">
        <v>7.5881459447311297</v>
      </c>
      <c r="K491">
        <v>7.7502090579424099</v>
      </c>
      <c r="L491">
        <v>7.5732254440349003</v>
      </c>
      <c r="M491">
        <v>7.9275256131385099</v>
      </c>
      <c r="N491">
        <v>8.2352478134574199</v>
      </c>
      <c r="O491">
        <v>0</v>
      </c>
      <c r="P491">
        <v>0</v>
      </c>
      <c r="Q491">
        <v>0</v>
      </c>
      <c r="R491" t="s">
        <v>46</v>
      </c>
    </row>
    <row r="492" spans="1:18" x14ac:dyDescent="0.25">
      <c r="A492" t="s">
        <v>151</v>
      </c>
      <c r="B492" t="s">
        <v>73</v>
      </c>
      <c r="C492" t="s">
        <v>22</v>
      </c>
      <c r="D492">
        <v>0</v>
      </c>
      <c r="E492">
        <v>5.5842009999999996E-3</v>
      </c>
      <c r="F492">
        <v>8.3322540000000007E-3</v>
      </c>
      <c r="G492">
        <v>1.1714779999999999E-2</v>
      </c>
      <c r="H492">
        <v>1.1516788E-2</v>
      </c>
      <c r="I492">
        <v>1.2259401E-2</v>
      </c>
      <c r="J492">
        <v>1.22863249999999E-2</v>
      </c>
      <c r="K492">
        <v>1.2267046999999901E-2</v>
      </c>
      <c r="L492">
        <v>1.2150084E-2</v>
      </c>
      <c r="M492">
        <v>1.0023331E-2</v>
      </c>
      <c r="N492">
        <v>1.02393599E-2</v>
      </c>
      <c r="O492">
        <v>0</v>
      </c>
      <c r="P492">
        <v>0</v>
      </c>
      <c r="Q492">
        <v>0</v>
      </c>
      <c r="R492" t="s">
        <v>45</v>
      </c>
    </row>
    <row r="493" spans="1:18" x14ac:dyDescent="0.25">
      <c r="A493" t="s">
        <v>151</v>
      </c>
      <c r="B493" t="s">
        <v>73</v>
      </c>
      <c r="C493" t="s">
        <v>23</v>
      </c>
      <c r="D493" s="2">
        <v>1.584721E-9</v>
      </c>
      <c r="E493">
        <v>3.2672949999999999E-2</v>
      </c>
      <c r="F493">
        <v>3.7415509999999999E-2</v>
      </c>
      <c r="G493">
        <v>5.2604629999999999E-2</v>
      </c>
      <c r="H493">
        <v>5.1715509999999902E-2</v>
      </c>
      <c r="I493">
        <v>5.5050179999999997E-2</v>
      </c>
      <c r="J493">
        <v>5.5171109999999898E-2</v>
      </c>
      <c r="K493">
        <v>5.5084519999999998E-2</v>
      </c>
      <c r="L493">
        <v>5.4559280000000002E-2</v>
      </c>
      <c r="M493">
        <v>4.5009195999999897E-2</v>
      </c>
      <c r="N493">
        <v>4.5979272999999897E-2</v>
      </c>
      <c r="O493">
        <v>0</v>
      </c>
      <c r="P493">
        <v>0</v>
      </c>
      <c r="Q493">
        <v>0</v>
      </c>
      <c r="R493" t="s">
        <v>45</v>
      </c>
    </row>
    <row r="494" spans="1:18" x14ac:dyDescent="0.25">
      <c r="A494" t="s">
        <v>151</v>
      </c>
      <c r="B494" t="s">
        <v>73</v>
      </c>
      <c r="C494" t="s">
        <v>24</v>
      </c>
      <c r="D494">
        <v>0</v>
      </c>
      <c r="E494">
        <v>6.8607549999999996E-3</v>
      </c>
      <c r="F494">
        <v>9.0221880000000004E-3</v>
      </c>
      <c r="G494">
        <v>1.26848E-2</v>
      </c>
      <c r="H494">
        <v>1.2470406999999999E-2</v>
      </c>
      <c r="I494">
        <v>1.3274510999999999E-2</v>
      </c>
      <c r="J494">
        <v>1.3303657E-2</v>
      </c>
      <c r="K494">
        <v>1.3282788999999901E-2</v>
      </c>
      <c r="L494">
        <v>1.3156139000000001E-2</v>
      </c>
      <c r="M494">
        <v>1.0853277899999901E-2</v>
      </c>
      <c r="N494">
        <v>1.10871887E-2</v>
      </c>
      <c r="O494">
        <v>0</v>
      </c>
      <c r="P494">
        <v>0</v>
      </c>
      <c r="Q494">
        <v>0</v>
      </c>
      <c r="R494" t="s">
        <v>45</v>
      </c>
    </row>
    <row r="495" spans="1:18" x14ac:dyDescent="0.25">
      <c r="A495" t="s">
        <v>151</v>
      </c>
      <c r="B495" t="s">
        <v>73</v>
      </c>
      <c r="C495" t="s">
        <v>25</v>
      </c>
      <c r="D495" s="2">
        <v>8.4128600000000007E-9</v>
      </c>
      <c r="E495" s="2">
        <v>1.0628538000000001E-5</v>
      </c>
      <c r="F495" s="2">
        <v>8.5445419999999907E-6</v>
      </c>
      <c r="G495" s="2">
        <v>1.2013250000000001E-5</v>
      </c>
      <c r="H495" s="2">
        <v>1.1810205999999901E-5</v>
      </c>
      <c r="I495" s="2">
        <v>1.2571737E-5</v>
      </c>
      <c r="J495" s="2">
        <v>1.2599359E-5</v>
      </c>
      <c r="K495" s="2">
        <v>1.2579593E-5</v>
      </c>
      <c r="L495" s="2">
        <v>1.2459639E-5</v>
      </c>
      <c r="M495" s="2">
        <v>1.0278701599999999E-5</v>
      </c>
      <c r="N495" s="2">
        <v>1.05002281999999E-5</v>
      </c>
      <c r="O495">
        <v>0</v>
      </c>
      <c r="P495">
        <v>0</v>
      </c>
      <c r="Q495">
        <v>0</v>
      </c>
      <c r="R495" t="s">
        <v>45</v>
      </c>
    </row>
    <row r="496" spans="1:18" x14ac:dyDescent="0.25">
      <c r="A496" t="s">
        <v>151</v>
      </c>
      <c r="B496" t="s">
        <v>73</v>
      </c>
      <c r="C496" t="s">
        <v>26</v>
      </c>
      <c r="D496">
        <v>0</v>
      </c>
      <c r="E496" s="2">
        <v>4.9993539999999999E-4</v>
      </c>
      <c r="F496" s="2">
        <v>6.5808900000000005E-4</v>
      </c>
      <c r="G496" s="2">
        <v>9.2524339999999999E-4</v>
      </c>
      <c r="H496" s="2">
        <v>9.0960610000000001E-4</v>
      </c>
      <c r="I496" s="2">
        <v>9.6825779999999998E-4</v>
      </c>
      <c r="J496" s="2">
        <v>9.7038519999999902E-4</v>
      </c>
      <c r="K496" s="2">
        <v>9.6886219999999998E-4</v>
      </c>
      <c r="L496" s="2">
        <v>9.5962459999999995E-4</v>
      </c>
      <c r="M496" s="2">
        <v>7.9165081999999897E-4</v>
      </c>
      <c r="N496" s="2">
        <v>8.0871309999999902E-4</v>
      </c>
      <c r="O496">
        <v>0</v>
      </c>
      <c r="P496">
        <v>0</v>
      </c>
      <c r="Q496">
        <v>0</v>
      </c>
      <c r="R496" t="s">
        <v>45</v>
      </c>
    </row>
    <row r="497" spans="1:18" x14ac:dyDescent="0.25">
      <c r="A497" t="s">
        <v>151</v>
      </c>
      <c r="B497" t="s">
        <v>73</v>
      </c>
      <c r="C497" t="s">
        <v>27</v>
      </c>
      <c r="D497">
        <v>1.4477045809999901E-3</v>
      </c>
      <c r="E497">
        <v>1.9160886988000001E-3</v>
      </c>
      <c r="F497">
        <v>1.873387813E-3</v>
      </c>
      <c r="G497" s="2">
        <v>6.2985237699999998E-4</v>
      </c>
      <c r="H497" s="2">
        <v>5.4830081317099998E-4</v>
      </c>
      <c r="I497" s="2">
        <v>5.4999619217099903E-4</v>
      </c>
      <c r="J497" s="2">
        <v>4.9773437034299998E-4</v>
      </c>
      <c r="K497" s="2">
        <v>4.5257909947299998E-4</v>
      </c>
      <c r="L497" s="2">
        <v>4.5833074636899901E-4</v>
      </c>
      <c r="M497" s="2">
        <v>4.7194156338299903E-4</v>
      </c>
      <c r="N497" s="2">
        <v>4.8379174524599899E-4</v>
      </c>
      <c r="O497">
        <v>0</v>
      </c>
      <c r="P497">
        <v>0</v>
      </c>
      <c r="Q497">
        <v>0</v>
      </c>
      <c r="R497" t="s">
        <v>45</v>
      </c>
    </row>
    <row r="498" spans="1:18" x14ac:dyDescent="0.25">
      <c r="A498" t="s">
        <v>151</v>
      </c>
      <c r="B498" t="s">
        <v>73</v>
      </c>
      <c r="C498" t="s">
        <v>29</v>
      </c>
      <c r="D498" s="2">
        <v>6.8569188822300002E-4</v>
      </c>
      <c r="E498" s="2">
        <v>8.2931238353200001E-4</v>
      </c>
      <c r="F498">
        <v>5.8064310824999998E-3</v>
      </c>
      <c r="G498">
        <v>2.0278591193949999E-3</v>
      </c>
      <c r="H498">
        <v>1.8191792934170001E-3</v>
      </c>
      <c r="I498">
        <v>1.90710996190099E-3</v>
      </c>
      <c r="J498">
        <v>1.567232753671E-3</v>
      </c>
      <c r="K498">
        <v>1.62061508319599E-3</v>
      </c>
      <c r="L498">
        <v>1.672641700976E-3</v>
      </c>
      <c r="M498">
        <v>1.77534944210799E-3</v>
      </c>
      <c r="N498">
        <v>1.8685625311179899E-3</v>
      </c>
      <c r="O498">
        <v>0</v>
      </c>
      <c r="P498">
        <v>0</v>
      </c>
      <c r="Q498">
        <v>0</v>
      </c>
      <c r="R498" t="s">
        <v>45</v>
      </c>
    </row>
    <row r="499" spans="1:18" x14ac:dyDescent="0.25">
      <c r="A499" t="s">
        <v>151</v>
      </c>
      <c r="B499" t="s">
        <v>73</v>
      </c>
      <c r="C499" t="s">
        <v>31</v>
      </c>
      <c r="D499">
        <v>7.6816226831978002E-2</v>
      </c>
      <c r="E499">
        <v>3.2799550692414997E-2</v>
      </c>
      <c r="F499">
        <v>2.8254684134558901E-2</v>
      </c>
      <c r="G499">
        <v>3.2802997052659898E-2</v>
      </c>
      <c r="H499">
        <v>2.75737095521809E-2</v>
      </c>
      <c r="I499">
        <v>2.7582136889956001E-2</v>
      </c>
      <c r="J499">
        <v>2.1963619536801898E-2</v>
      </c>
      <c r="K499">
        <v>2.16452581774229E-2</v>
      </c>
      <c r="L499">
        <v>2.1974851730588999E-2</v>
      </c>
      <c r="M499">
        <v>2.2799597882301001E-2</v>
      </c>
      <c r="N499">
        <v>2.3314104773537899E-2</v>
      </c>
      <c r="O499">
        <v>0</v>
      </c>
      <c r="P499">
        <v>0</v>
      </c>
      <c r="Q499">
        <v>0</v>
      </c>
      <c r="R499" t="s">
        <v>45</v>
      </c>
    </row>
    <row r="500" spans="1:18" x14ac:dyDescent="0.25">
      <c r="A500" t="s">
        <v>151</v>
      </c>
      <c r="B500" t="s">
        <v>73</v>
      </c>
      <c r="C500" t="s">
        <v>32</v>
      </c>
      <c r="D500">
        <v>0.19610167577502</v>
      </c>
      <c r="E500">
        <v>0.150771013662786</v>
      </c>
      <c r="F500">
        <v>0.119793835115783</v>
      </c>
      <c r="G500">
        <v>0.112033420389099</v>
      </c>
      <c r="H500">
        <v>8.0191483106546002E-2</v>
      </c>
      <c r="I500">
        <v>7.2299971113449907E-2</v>
      </c>
      <c r="J500">
        <v>5.7869355957610898E-2</v>
      </c>
      <c r="K500">
        <v>5.5490474700328002E-2</v>
      </c>
      <c r="L500">
        <v>5.6457205834909999E-2</v>
      </c>
      <c r="M500">
        <v>5.9111814861439002E-2</v>
      </c>
      <c r="N500">
        <v>6.1353297372991902E-2</v>
      </c>
      <c r="O500">
        <v>0</v>
      </c>
      <c r="P500">
        <v>0</v>
      </c>
      <c r="Q500">
        <v>0</v>
      </c>
      <c r="R500" t="s">
        <v>45</v>
      </c>
    </row>
    <row r="501" spans="1:18" x14ac:dyDescent="0.25">
      <c r="A501" t="s">
        <v>151</v>
      </c>
      <c r="B501" t="s">
        <v>73</v>
      </c>
      <c r="C501" t="s">
        <v>34</v>
      </c>
      <c r="D501">
        <v>3.6711030028559999E-3</v>
      </c>
      <c r="E501">
        <v>3.526748617188E-3</v>
      </c>
      <c r="F501">
        <v>2.1662494772949998E-3</v>
      </c>
      <c r="G501">
        <v>2.1911999792310001E-3</v>
      </c>
      <c r="H501">
        <v>1.88494179225599E-3</v>
      </c>
      <c r="I501">
        <v>1.8284128044589901E-3</v>
      </c>
      <c r="J501">
        <v>1.7050397193439999E-3</v>
      </c>
      <c r="K501">
        <v>1.5639602866229999E-3</v>
      </c>
      <c r="L501">
        <v>1.4948084290099901E-3</v>
      </c>
      <c r="M501">
        <v>1.4998339958570001E-3</v>
      </c>
      <c r="N501">
        <v>1.5038183702830001E-3</v>
      </c>
      <c r="O501">
        <v>0</v>
      </c>
      <c r="P501">
        <v>0</v>
      </c>
      <c r="Q501">
        <v>0</v>
      </c>
      <c r="R501" t="s">
        <v>45</v>
      </c>
    </row>
    <row r="502" spans="1:18" x14ac:dyDescent="0.25">
      <c r="A502" t="s">
        <v>151</v>
      </c>
      <c r="B502" t="s">
        <v>73</v>
      </c>
      <c r="C502" t="s">
        <v>36</v>
      </c>
      <c r="D502">
        <v>1.6886470420065001E-2</v>
      </c>
      <c r="E502">
        <v>4.12253805133189E-2</v>
      </c>
      <c r="F502">
        <v>2.4656765985047999E-2</v>
      </c>
      <c r="G502">
        <v>3.3272820973399897E-2</v>
      </c>
      <c r="H502">
        <v>2.9207048314676E-2</v>
      </c>
      <c r="I502">
        <v>3.0841225161645999E-2</v>
      </c>
      <c r="J502">
        <v>2.5883555196217899E-2</v>
      </c>
      <c r="K502">
        <v>2.7316334064791999E-2</v>
      </c>
      <c r="L502">
        <v>2.88087362918629E-2</v>
      </c>
      <c r="M502">
        <v>3.078264298241E-2</v>
      </c>
      <c r="N502">
        <v>3.2497806622580998E-2</v>
      </c>
      <c r="O502">
        <v>0</v>
      </c>
      <c r="P502">
        <v>0</v>
      </c>
      <c r="Q502">
        <v>0</v>
      </c>
      <c r="R502" t="s">
        <v>45</v>
      </c>
    </row>
    <row r="503" spans="1:18" x14ac:dyDescent="0.25">
      <c r="A503" t="s">
        <v>151</v>
      </c>
      <c r="B503" t="s">
        <v>73</v>
      </c>
      <c r="C503" t="s">
        <v>37</v>
      </c>
      <c r="D503">
        <v>1.1846998478052999E-2</v>
      </c>
      <c r="E503">
        <v>1.8694916140899E-2</v>
      </c>
      <c r="F503">
        <v>1.0039230051541E-2</v>
      </c>
      <c r="G503">
        <v>1.240651150691E-2</v>
      </c>
      <c r="H503">
        <v>1.0517750250151E-2</v>
      </c>
      <c r="I503">
        <v>1.04182354798879E-2</v>
      </c>
      <c r="J503">
        <v>8.6375650294290007E-3</v>
      </c>
      <c r="K503">
        <v>8.7984223798559906E-3</v>
      </c>
      <c r="L503">
        <v>9.0996943344549899E-3</v>
      </c>
      <c r="M503">
        <v>9.6924276729499995E-3</v>
      </c>
      <c r="N503">
        <v>1.02193190696039E-2</v>
      </c>
      <c r="O503">
        <v>0</v>
      </c>
      <c r="P503">
        <v>0</v>
      </c>
      <c r="Q503">
        <v>0</v>
      </c>
      <c r="R503" t="s">
        <v>45</v>
      </c>
    </row>
    <row r="504" spans="1:18" x14ac:dyDescent="0.25">
      <c r="A504" t="s">
        <v>151</v>
      </c>
      <c r="B504" t="s">
        <v>73</v>
      </c>
      <c r="C504" t="s">
        <v>39</v>
      </c>
      <c r="D504">
        <v>0.15819926612247301</v>
      </c>
      <c r="E504">
        <v>0.14848868105526999</v>
      </c>
      <c r="F504">
        <v>0.109074150689816</v>
      </c>
      <c r="G504">
        <v>7.3784838811601E-2</v>
      </c>
      <c r="H504">
        <v>5.6724541225454998E-2</v>
      </c>
      <c r="I504">
        <v>5.2321592965935901E-2</v>
      </c>
      <c r="J504">
        <v>4.3015934033529997E-2</v>
      </c>
      <c r="K504">
        <v>4.7617572560514999E-2</v>
      </c>
      <c r="L504">
        <v>5.1051759479089E-2</v>
      </c>
      <c r="M504">
        <v>5.57069556513329E-2</v>
      </c>
      <c r="N504">
        <v>5.9513013958984999E-2</v>
      </c>
      <c r="O504">
        <v>0</v>
      </c>
      <c r="P504">
        <v>0</v>
      </c>
      <c r="Q504">
        <v>0</v>
      </c>
      <c r="R504" t="s">
        <v>45</v>
      </c>
    </row>
    <row r="505" spans="1:18" x14ac:dyDescent="0.25">
      <c r="A505" t="s">
        <v>151</v>
      </c>
      <c r="B505" t="s">
        <v>74</v>
      </c>
      <c r="C505" t="s">
        <v>16</v>
      </c>
      <c r="D505">
        <v>4.9436623425490002E-3</v>
      </c>
      <c r="E505">
        <v>3.7670013232999999E-3</v>
      </c>
      <c r="F505">
        <v>3.6418003511569999E-3</v>
      </c>
      <c r="G505">
        <v>2.5216224832649999E-3</v>
      </c>
      <c r="H505">
        <v>1.941304331188E-3</v>
      </c>
      <c r="I505">
        <v>1.808828376717E-3</v>
      </c>
      <c r="J505">
        <v>1.8418415741139999E-3</v>
      </c>
      <c r="K505">
        <v>1.7262937259190001E-3</v>
      </c>
      <c r="L505">
        <v>1.8308250118319999E-3</v>
      </c>
      <c r="M505">
        <v>1.87141839523799E-3</v>
      </c>
      <c r="N505">
        <v>1.9025772787869899E-3</v>
      </c>
      <c r="O505">
        <v>0</v>
      </c>
      <c r="P505">
        <v>0</v>
      </c>
      <c r="Q505">
        <v>0</v>
      </c>
      <c r="R505" t="s">
        <v>45</v>
      </c>
    </row>
    <row r="506" spans="1:18" x14ac:dyDescent="0.25">
      <c r="A506" t="s">
        <v>151</v>
      </c>
      <c r="B506" t="s">
        <v>74</v>
      </c>
      <c r="C506" t="s">
        <v>17</v>
      </c>
      <c r="D506">
        <v>7.4107879459999998E-2</v>
      </c>
      <c r="E506">
        <v>5.80105132685E-2</v>
      </c>
      <c r="F506">
        <v>7.7533197673900003E-2</v>
      </c>
      <c r="G506">
        <v>7.4818900054800005E-2</v>
      </c>
      <c r="H506">
        <v>7.7236976236305002E-2</v>
      </c>
      <c r="I506">
        <v>7.9668031386481999E-2</v>
      </c>
      <c r="J506">
        <v>8.1750007237645E-2</v>
      </c>
      <c r="K506">
        <v>8.3622983156892997E-2</v>
      </c>
      <c r="L506">
        <v>8.5444713385269905E-2</v>
      </c>
      <c r="M506">
        <v>8.7226008873358907E-2</v>
      </c>
      <c r="N506">
        <v>8.8950211679239E-2</v>
      </c>
      <c r="O506">
        <v>0</v>
      </c>
      <c r="P506">
        <v>0</v>
      </c>
      <c r="Q506">
        <v>0</v>
      </c>
      <c r="R506" t="s">
        <v>45</v>
      </c>
    </row>
    <row r="507" spans="1:18" x14ac:dyDescent="0.25">
      <c r="A507" t="s">
        <v>151</v>
      </c>
      <c r="B507" t="s">
        <v>74</v>
      </c>
      <c r="C507" t="s">
        <v>19</v>
      </c>
      <c r="D507">
        <v>0.97538256040795002</v>
      </c>
      <c r="E507">
        <v>0.41587300212709999</v>
      </c>
      <c r="F507">
        <v>0.2934170809867</v>
      </c>
      <c r="G507">
        <v>0.25124306226389997</v>
      </c>
      <c r="H507">
        <v>0.20934165265941401</v>
      </c>
      <c r="I507">
        <v>0.18042576718777101</v>
      </c>
      <c r="J507">
        <v>0.14574584586272299</v>
      </c>
      <c r="K507">
        <v>0.125786283698063</v>
      </c>
      <c r="L507">
        <v>0.112056505321875</v>
      </c>
      <c r="M507">
        <v>0.111110742287394</v>
      </c>
      <c r="N507">
        <v>0.10800212075711001</v>
      </c>
      <c r="O507">
        <v>0</v>
      </c>
      <c r="P507">
        <v>0</v>
      </c>
      <c r="Q507">
        <v>0</v>
      </c>
      <c r="R507" t="s">
        <v>45</v>
      </c>
    </row>
    <row r="508" spans="1:18" x14ac:dyDescent="0.25">
      <c r="A508" t="s">
        <v>151</v>
      </c>
      <c r="B508" t="s">
        <v>74</v>
      </c>
      <c r="C508" t="s">
        <v>21</v>
      </c>
      <c r="D508">
        <v>8.8576920799999908</v>
      </c>
      <c r="E508">
        <v>10.956030106</v>
      </c>
      <c r="F508">
        <v>11.108170924</v>
      </c>
      <c r="G508">
        <v>10.232510083999999</v>
      </c>
      <c r="H508">
        <v>8.3987397679653704</v>
      </c>
      <c r="I508">
        <v>7.2578857747192904</v>
      </c>
      <c r="J508">
        <v>4.8914522546364996</v>
      </c>
      <c r="K508">
        <v>4.2721736092805198</v>
      </c>
      <c r="L508">
        <v>2.74404436884315</v>
      </c>
      <c r="M508">
        <v>2.2408118997686901</v>
      </c>
      <c r="N508">
        <v>2.21410975912845</v>
      </c>
      <c r="O508">
        <v>0</v>
      </c>
      <c r="P508">
        <v>0</v>
      </c>
      <c r="Q508">
        <v>0</v>
      </c>
      <c r="R508" t="s">
        <v>46</v>
      </c>
    </row>
    <row r="509" spans="1:18" x14ac:dyDescent="0.25">
      <c r="A509" t="s">
        <v>151</v>
      </c>
      <c r="B509" t="s">
        <v>74</v>
      </c>
      <c r="C509" t="s">
        <v>22</v>
      </c>
      <c r="D509">
        <v>0</v>
      </c>
      <c r="E509">
        <v>2.8227769999999999E-2</v>
      </c>
      <c r="F509">
        <v>4.0854589999999899E-2</v>
      </c>
      <c r="G509">
        <v>4.5299039999999999E-2</v>
      </c>
      <c r="H509">
        <v>4.580774E-2</v>
      </c>
      <c r="I509">
        <v>4.8235439999999997E-2</v>
      </c>
      <c r="J509">
        <v>4.806382E-2</v>
      </c>
      <c r="K509">
        <v>4.7893365E-2</v>
      </c>
      <c r="L509">
        <v>4.7280014999999898E-2</v>
      </c>
      <c r="M509">
        <v>3.8940676E-2</v>
      </c>
      <c r="N509">
        <v>3.9680148999999998E-2</v>
      </c>
      <c r="O509">
        <v>0</v>
      </c>
      <c r="P509">
        <v>0</v>
      </c>
      <c r="Q509">
        <v>0</v>
      </c>
      <c r="R509" t="s">
        <v>45</v>
      </c>
    </row>
    <row r="510" spans="1:18" x14ac:dyDescent="0.25">
      <c r="A510" t="s">
        <v>151</v>
      </c>
      <c r="B510" t="s">
        <v>74</v>
      </c>
      <c r="C510" t="s">
        <v>23</v>
      </c>
      <c r="D510" s="2">
        <v>9.1215160000000001E-9</v>
      </c>
      <c r="E510">
        <v>0.16515969999999999</v>
      </c>
      <c r="F510">
        <v>0.18345519999999901</v>
      </c>
      <c r="G510">
        <v>0.20341289999999901</v>
      </c>
      <c r="H510">
        <v>0.20569711999999901</v>
      </c>
      <c r="I510">
        <v>0.21659856</v>
      </c>
      <c r="J510">
        <v>0.21582783999999999</v>
      </c>
      <c r="K510">
        <v>0.215062429999999</v>
      </c>
      <c r="L510">
        <v>0.21230817999999901</v>
      </c>
      <c r="M510">
        <v>0.17486104999999999</v>
      </c>
      <c r="N510">
        <v>0.17818156699999901</v>
      </c>
      <c r="O510">
        <v>0</v>
      </c>
      <c r="P510">
        <v>0</v>
      </c>
      <c r="Q510">
        <v>0</v>
      </c>
      <c r="R510" t="s">
        <v>45</v>
      </c>
    </row>
    <row r="511" spans="1:18" x14ac:dyDescent="0.25">
      <c r="A511" t="s">
        <v>151</v>
      </c>
      <c r="B511" t="s">
        <v>74</v>
      </c>
      <c r="C511" t="s">
        <v>24</v>
      </c>
      <c r="D511">
        <v>0</v>
      </c>
      <c r="E511">
        <v>3.4680669999999997E-2</v>
      </c>
      <c r="F511">
        <v>4.4237399999999899E-2</v>
      </c>
      <c r="G511">
        <v>4.9049910000000002E-2</v>
      </c>
      <c r="H511">
        <v>4.9600680000000001E-2</v>
      </c>
      <c r="I511">
        <v>5.2229520000000002E-2</v>
      </c>
      <c r="J511">
        <v>5.2043619999999999E-2</v>
      </c>
      <c r="K511">
        <v>5.1859068000000001E-2</v>
      </c>
      <c r="L511">
        <v>5.1194924000000003E-2</v>
      </c>
      <c r="M511">
        <v>4.2165080000000001E-2</v>
      </c>
      <c r="N511">
        <v>4.2965742000000001E-2</v>
      </c>
      <c r="O511">
        <v>0</v>
      </c>
      <c r="P511">
        <v>0</v>
      </c>
      <c r="Q511">
        <v>0</v>
      </c>
      <c r="R511" t="s">
        <v>45</v>
      </c>
    </row>
    <row r="512" spans="1:18" x14ac:dyDescent="0.25">
      <c r="A512" t="s">
        <v>151</v>
      </c>
      <c r="B512" t="s">
        <v>74</v>
      </c>
      <c r="C512" t="s">
        <v>25</v>
      </c>
      <c r="D512" s="2">
        <v>4.5920620000000003E-8</v>
      </c>
      <c r="E512" s="2">
        <v>5.372648E-5</v>
      </c>
      <c r="F512" s="2">
        <v>4.1895449999999901E-5</v>
      </c>
      <c r="G512" s="2">
        <v>4.6453179999999901E-5</v>
      </c>
      <c r="H512" s="2">
        <v>4.6974829999999998E-5</v>
      </c>
      <c r="I512" s="2">
        <v>4.9464359999999903E-5</v>
      </c>
      <c r="J512" s="2">
        <v>4.928839E-5</v>
      </c>
      <c r="K512" s="2">
        <v>4.9113584E-5</v>
      </c>
      <c r="L512" s="2">
        <v>4.8484593999999997E-5</v>
      </c>
      <c r="M512" s="2">
        <v>3.9932809999999999E-5</v>
      </c>
      <c r="N512" s="2">
        <v>4.0691093999999998E-5</v>
      </c>
      <c r="O512">
        <v>0</v>
      </c>
      <c r="P512">
        <v>0</v>
      </c>
      <c r="Q512">
        <v>0</v>
      </c>
      <c r="R512" t="s">
        <v>45</v>
      </c>
    </row>
    <row r="513" spans="1:18" x14ac:dyDescent="0.25">
      <c r="A513" t="s">
        <v>151</v>
      </c>
      <c r="B513" t="s">
        <v>74</v>
      </c>
      <c r="C513" t="s">
        <v>26</v>
      </c>
      <c r="D513">
        <v>0</v>
      </c>
      <c r="E513">
        <v>2.5271389999999999E-3</v>
      </c>
      <c r="F513">
        <v>3.2267239999999998E-3</v>
      </c>
      <c r="G513">
        <v>3.5777600000000001E-3</v>
      </c>
      <c r="H513">
        <v>3.61793589999999E-3</v>
      </c>
      <c r="I513">
        <v>3.8096747000000001E-3</v>
      </c>
      <c r="J513">
        <v>3.7961188000000001E-3</v>
      </c>
      <c r="K513">
        <v>3.7826608E-3</v>
      </c>
      <c r="L513">
        <v>3.7342164E-3</v>
      </c>
      <c r="M513">
        <v>3.0755704999999999E-3</v>
      </c>
      <c r="N513">
        <v>3.1339710999999902E-3</v>
      </c>
      <c r="O513">
        <v>0</v>
      </c>
      <c r="P513">
        <v>0</v>
      </c>
      <c r="Q513">
        <v>0</v>
      </c>
      <c r="R513" t="s">
        <v>45</v>
      </c>
    </row>
    <row r="514" spans="1:18" x14ac:dyDescent="0.25">
      <c r="A514" t="s">
        <v>151</v>
      </c>
      <c r="B514" t="s">
        <v>74</v>
      </c>
      <c r="C514" t="s">
        <v>27</v>
      </c>
      <c r="D514">
        <v>1.775032697E-3</v>
      </c>
      <c r="E514">
        <v>1.95133489699999E-3</v>
      </c>
      <c r="F514">
        <v>2.0835322650000002E-3</v>
      </c>
      <c r="G514" s="2">
        <v>9.2912813599999901E-4</v>
      </c>
      <c r="H514" s="2">
        <v>8.3134843746100002E-4</v>
      </c>
      <c r="I514" s="2">
        <v>8.2830354573099996E-4</v>
      </c>
      <c r="J514" s="2">
        <v>7.4902203378400002E-4</v>
      </c>
      <c r="K514" s="2">
        <v>6.8289456756300004E-4</v>
      </c>
      <c r="L514" s="2">
        <v>6.9285213525999904E-4</v>
      </c>
      <c r="M514" s="2">
        <v>7.0275837187799904E-4</v>
      </c>
      <c r="N514" s="2">
        <v>7.1384337228800005E-4</v>
      </c>
      <c r="O514">
        <v>0</v>
      </c>
      <c r="P514">
        <v>0</v>
      </c>
      <c r="Q514">
        <v>0</v>
      </c>
      <c r="R514" t="s">
        <v>45</v>
      </c>
    </row>
    <row r="515" spans="1:18" x14ac:dyDescent="0.25">
      <c r="A515" t="s">
        <v>151</v>
      </c>
      <c r="B515" t="s">
        <v>74</v>
      </c>
      <c r="C515" t="s">
        <v>29</v>
      </c>
      <c r="D515">
        <v>1.803741261878E-3</v>
      </c>
      <c r="E515">
        <v>4.8461951399389998E-3</v>
      </c>
      <c r="F515">
        <v>3.2798857669699998E-3</v>
      </c>
      <c r="G515">
        <v>3.79631192701999E-3</v>
      </c>
      <c r="H515">
        <v>3.5172126526909998E-3</v>
      </c>
      <c r="I515">
        <v>3.3322184336719999E-3</v>
      </c>
      <c r="J515">
        <v>2.8707129026989998E-3</v>
      </c>
      <c r="K515">
        <v>2.8705145106079901E-3</v>
      </c>
      <c r="L515">
        <v>2.8719935546899999E-3</v>
      </c>
      <c r="M515">
        <v>2.9789669890509999E-3</v>
      </c>
      <c r="N515">
        <v>3.0940012347839998E-3</v>
      </c>
      <c r="O515">
        <v>0</v>
      </c>
      <c r="P515">
        <v>0</v>
      </c>
      <c r="Q515">
        <v>0</v>
      </c>
      <c r="R515" t="s">
        <v>45</v>
      </c>
    </row>
    <row r="516" spans="1:18" x14ac:dyDescent="0.25">
      <c r="A516" t="s">
        <v>151</v>
      </c>
      <c r="B516" t="s">
        <v>74</v>
      </c>
      <c r="C516" t="s">
        <v>31</v>
      </c>
      <c r="D516">
        <v>0.14668667919537001</v>
      </c>
      <c r="E516">
        <v>6.9261959864259995E-2</v>
      </c>
      <c r="F516">
        <v>5.3511375965449998E-2</v>
      </c>
      <c r="G516">
        <v>5.4117695564059903E-2</v>
      </c>
      <c r="H516">
        <v>4.5639661875607897E-2</v>
      </c>
      <c r="I516">
        <v>4.2582140195138903E-2</v>
      </c>
      <c r="J516">
        <v>3.71177624280839E-2</v>
      </c>
      <c r="K516">
        <v>3.664824612736E-2</v>
      </c>
      <c r="L516">
        <v>3.7121401608713002E-2</v>
      </c>
      <c r="M516">
        <v>3.8485528319546998E-2</v>
      </c>
      <c r="N516">
        <v>3.9416189021125897E-2</v>
      </c>
      <c r="O516">
        <v>0</v>
      </c>
      <c r="P516">
        <v>0</v>
      </c>
      <c r="Q516">
        <v>0</v>
      </c>
      <c r="R516" t="s">
        <v>45</v>
      </c>
    </row>
    <row r="517" spans="1:18" x14ac:dyDescent="0.25">
      <c r="A517" t="s">
        <v>151</v>
      </c>
      <c r="B517" t="s">
        <v>74</v>
      </c>
      <c r="C517" t="s">
        <v>32</v>
      </c>
      <c r="D517">
        <v>0.20855261215609999</v>
      </c>
      <c r="E517">
        <v>0.20663019556053899</v>
      </c>
      <c r="F517">
        <v>0.16890327981969999</v>
      </c>
      <c r="G517">
        <v>0.13574179672449899</v>
      </c>
      <c r="H517">
        <v>9.9006453515939993E-2</v>
      </c>
      <c r="I517">
        <v>8.9157411708951903E-2</v>
      </c>
      <c r="J517">
        <v>7.7012089262957995E-2</v>
      </c>
      <c r="K517">
        <v>6.7130344026781905E-2</v>
      </c>
      <c r="L517">
        <v>6.4059653338270905E-2</v>
      </c>
      <c r="M517">
        <v>6.3477071500128907E-2</v>
      </c>
      <c r="N517">
        <v>6.3771686643478903E-2</v>
      </c>
      <c r="O517">
        <v>0</v>
      </c>
      <c r="P517">
        <v>0</v>
      </c>
      <c r="Q517">
        <v>0</v>
      </c>
      <c r="R517" t="s">
        <v>45</v>
      </c>
    </row>
    <row r="518" spans="1:18" x14ac:dyDescent="0.25">
      <c r="A518" t="s">
        <v>151</v>
      </c>
      <c r="B518" t="s">
        <v>74</v>
      </c>
      <c r="C518" t="s">
        <v>34</v>
      </c>
      <c r="D518">
        <v>5.8840655861199902E-3</v>
      </c>
      <c r="E518">
        <v>4.9005116864199996E-3</v>
      </c>
      <c r="F518">
        <v>3.9786838192999996E-3</v>
      </c>
      <c r="G518">
        <v>3.6890075915100001E-3</v>
      </c>
      <c r="H518">
        <v>3.2210506504670002E-3</v>
      </c>
      <c r="I518">
        <v>3.0275176413029898E-3</v>
      </c>
      <c r="J518">
        <v>2.8035362109869902E-3</v>
      </c>
      <c r="K518">
        <v>2.4650437810549999E-3</v>
      </c>
      <c r="L518">
        <v>2.2206537190010002E-3</v>
      </c>
      <c r="M518">
        <v>2.1704468234200001E-3</v>
      </c>
      <c r="N518">
        <v>2.1305067204909901E-3</v>
      </c>
      <c r="O518">
        <v>0</v>
      </c>
      <c r="P518">
        <v>0</v>
      </c>
      <c r="Q518">
        <v>0</v>
      </c>
      <c r="R518" t="s">
        <v>45</v>
      </c>
    </row>
    <row r="519" spans="1:18" x14ac:dyDescent="0.25">
      <c r="A519" t="s">
        <v>151</v>
      </c>
      <c r="B519" t="s">
        <v>74</v>
      </c>
      <c r="C519" t="s">
        <v>36</v>
      </c>
      <c r="D519">
        <v>2.454482667776E-2</v>
      </c>
      <c r="E519">
        <v>2.5601135823759998E-2</v>
      </c>
      <c r="F519">
        <v>3.0191876644419999E-2</v>
      </c>
      <c r="G519">
        <v>2.920217976051E-2</v>
      </c>
      <c r="H519">
        <v>2.5387474947312E-2</v>
      </c>
      <c r="I519">
        <v>2.4845614908499999E-2</v>
      </c>
      <c r="J519">
        <v>2.2524140951808901E-2</v>
      </c>
      <c r="K519">
        <v>2.3111269695199999E-2</v>
      </c>
      <c r="L519">
        <v>2.3974343198118898E-2</v>
      </c>
      <c r="M519">
        <v>2.5207268832606999E-2</v>
      </c>
      <c r="N519">
        <v>2.6498526969754001E-2</v>
      </c>
      <c r="O519">
        <v>0</v>
      </c>
      <c r="P519">
        <v>0</v>
      </c>
      <c r="Q519">
        <v>0</v>
      </c>
      <c r="R519" t="s">
        <v>45</v>
      </c>
    </row>
    <row r="520" spans="1:18" x14ac:dyDescent="0.25">
      <c r="A520" t="s">
        <v>151</v>
      </c>
      <c r="B520" t="s">
        <v>74</v>
      </c>
      <c r="C520" t="s">
        <v>37</v>
      </c>
      <c r="D520">
        <v>1.7628259674570001E-2</v>
      </c>
      <c r="E520">
        <v>1.5519641406650001E-2</v>
      </c>
      <c r="F520">
        <v>1.466593929852E-2</v>
      </c>
      <c r="G520">
        <v>1.19302702313599E-2</v>
      </c>
      <c r="H520">
        <v>1.01525039154309E-2</v>
      </c>
      <c r="I520">
        <v>9.6175723624410004E-3</v>
      </c>
      <c r="J520">
        <v>8.6754802220859999E-3</v>
      </c>
      <c r="K520">
        <v>8.2277612427649905E-3</v>
      </c>
      <c r="L520">
        <v>8.0695870023549995E-3</v>
      </c>
      <c r="M520">
        <v>8.2874593298269995E-3</v>
      </c>
      <c r="N520">
        <v>8.5239800587829997E-3</v>
      </c>
      <c r="O520">
        <v>0</v>
      </c>
      <c r="P520">
        <v>0</v>
      </c>
      <c r="Q520">
        <v>0</v>
      </c>
      <c r="R520" t="s">
        <v>45</v>
      </c>
    </row>
    <row r="521" spans="1:18" x14ac:dyDescent="0.25">
      <c r="A521" t="s">
        <v>151</v>
      </c>
      <c r="B521" t="s">
        <v>74</v>
      </c>
      <c r="C521" t="s">
        <v>39</v>
      </c>
      <c r="D521">
        <v>7.4282958824293005E-2</v>
      </c>
      <c r="E521">
        <v>0.113863618707209</v>
      </c>
      <c r="F521">
        <v>7.2585854142136905E-2</v>
      </c>
      <c r="G521">
        <v>6.0147971921208902E-2</v>
      </c>
      <c r="H521">
        <v>4.3914418296656897E-2</v>
      </c>
      <c r="I521">
        <v>3.57170825140809E-2</v>
      </c>
      <c r="J521">
        <v>1.9537769132626E-2</v>
      </c>
      <c r="K521">
        <v>2.1674522290948899E-2</v>
      </c>
      <c r="L521">
        <v>2.27939398808489E-2</v>
      </c>
      <c r="M521">
        <v>2.3066511150465902E-2</v>
      </c>
      <c r="N521">
        <v>2.5473575885634901E-2</v>
      </c>
      <c r="O521">
        <v>0</v>
      </c>
      <c r="P521">
        <v>0</v>
      </c>
      <c r="Q521">
        <v>0</v>
      </c>
      <c r="R521" t="s">
        <v>45</v>
      </c>
    </row>
    <row r="522" spans="1:18" x14ac:dyDescent="0.25">
      <c r="A522" t="s">
        <v>151</v>
      </c>
      <c r="B522" t="s">
        <v>75</v>
      </c>
      <c r="C522" t="s">
        <v>16</v>
      </c>
      <c r="D522">
        <v>1.6206392396599901E-3</v>
      </c>
      <c r="E522">
        <v>2.8161975075489901E-3</v>
      </c>
      <c r="F522">
        <v>1.1592059558409901E-3</v>
      </c>
      <c r="G522">
        <v>1.1089533071749901E-3</v>
      </c>
      <c r="H522">
        <v>1.0248154850159999E-3</v>
      </c>
      <c r="I522">
        <v>1.0224529786080001E-3</v>
      </c>
      <c r="J522">
        <v>1.100948338051E-3</v>
      </c>
      <c r="K522">
        <v>1.1165192561650001E-3</v>
      </c>
      <c r="L522">
        <v>1.1834874703820001E-3</v>
      </c>
      <c r="M522">
        <v>1.177602022255E-3</v>
      </c>
      <c r="N522">
        <v>1.1761343512499999E-3</v>
      </c>
      <c r="O522">
        <v>0</v>
      </c>
      <c r="P522">
        <v>0</v>
      </c>
      <c r="Q522">
        <v>0</v>
      </c>
      <c r="R522" t="s">
        <v>45</v>
      </c>
    </row>
    <row r="523" spans="1:18" x14ac:dyDescent="0.25">
      <c r="A523" t="s">
        <v>151</v>
      </c>
      <c r="B523" t="s">
        <v>75</v>
      </c>
      <c r="C523" t="s">
        <v>17</v>
      </c>
      <c r="D523">
        <v>4.0689386638000001E-2</v>
      </c>
      <c r="E523">
        <v>3.9237661645829001E-2</v>
      </c>
      <c r="F523">
        <v>2.70858191397799E-2</v>
      </c>
      <c r="G523">
        <v>2.2016687434731001E-2</v>
      </c>
      <c r="H523">
        <v>2.2405303431049999E-2</v>
      </c>
      <c r="I523">
        <v>2.3003281192681E-2</v>
      </c>
      <c r="J523">
        <v>2.3547556869948999E-2</v>
      </c>
      <c r="K523">
        <v>2.3940806064726001E-2</v>
      </c>
      <c r="L523">
        <v>2.4297501548397001E-2</v>
      </c>
      <c r="M523">
        <v>2.4802709762837001E-2</v>
      </c>
      <c r="N523">
        <v>2.5317504005002999E-2</v>
      </c>
      <c r="O523">
        <v>0</v>
      </c>
      <c r="P523">
        <v>0</v>
      </c>
      <c r="Q523">
        <v>0</v>
      </c>
      <c r="R523" t="s">
        <v>45</v>
      </c>
    </row>
    <row r="524" spans="1:18" x14ac:dyDescent="0.25">
      <c r="A524" t="s">
        <v>151</v>
      </c>
      <c r="B524" t="s">
        <v>75</v>
      </c>
      <c r="C524" t="s">
        <v>19</v>
      </c>
      <c r="D524">
        <v>0.54081527504299998</v>
      </c>
      <c r="E524">
        <v>0.34963810984100002</v>
      </c>
      <c r="F524">
        <v>0.21481392231400001</v>
      </c>
      <c r="G524">
        <v>0.17702677389039001</v>
      </c>
      <c r="H524">
        <v>0.15312595589219</v>
      </c>
      <c r="I524">
        <v>0.135309955629318</v>
      </c>
      <c r="J524">
        <v>0.113491221415729</v>
      </c>
      <c r="K524">
        <v>9.9139079163690996E-2</v>
      </c>
      <c r="L524">
        <v>8.82195520905069E-2</v>
      </c>
      <c r="M524">
        <v>8.9900458223049998E-2</v>
      </c>
      <c r="N524">
        <v>8.9796842620956996E-2</v>
      </c>
      <c r="O524">
        <v>0</v>
      </c>
      <c r="P524">
        <v>0</v>
      </c>
      <c r="Q524">
        <v>0</v>
      </c>
      <c r="R524" t="s">
        <v>45</v>
      </c>
    </row>
    <row r="525" spans="1:18" x14ac:dyDescent="0.25">
      <c r="A525" t="s">
        <v>151</v>
      </c>
      <c r="B525" t="s">
        <v>75</v>
      </c>
      <c r="C525" t="s">
        <v>21</v>
      </c>
      <c r="D525">
        <v>3.6602057239999999</v>
      </c>
      <c r="E525">
        <v>5.4745822747000004</v>
      </c>
      <c r="F525">
        <v>4.4429487595000001</v>
      </c>
      <c r="G525">
        <v>3.7799403961000002</v>
      </c>
      <c r="H525">
        <v>3.1360339850822898</v>
      </c>
      <c r="I525">
        <v>3.0170258767467799</v>
      </c>
      <c r="J525">
        <v>2.6385913477387701</v>
      </c>
      <c r="K525">
        <v>2.2818770698098301</v>
      </c>
      <c r="L525">
        <v>1.9435019916277601</v>
      </c>
      <c r="M525">
        <v>1.845396238622</v>
      </c>
      <c r="N525">
        <v>1.7971825832453401</v>
      </c>
      <c r="O525">
        <v>0</v>
      </c>
      <c r="P525">
        <v>0</v>
      </c>
      <c r="Q525">
        <v>0</v>
      </c>
      <c r="R525" t="s">
        <v>46</v>
      </c>
    </row>
    <row r="526" spans="1:18" x14ac:dyDescent="0.25">
      <c r="A526" t="s">
        <v>151</v>
      </c>
      <c r="B526" t="s">
        <v>75</v>
      </c>
      <c r="C526" t="s">
        <v>22</v>
      </c>
      <c r="D526">
        <v>0</v>
      </c>
      <c r="E526">
        <v>5.2078580000000001E-3</v>
      </c>
      <c r="F526">
        <v>6.9036599999999998E-3</v>
      </c>
      <c r="G526">
        <v>9.2136809999999996E-3</v>
      </c>
      <c r="H526">
        <v>9.4933119999999899E-3</v>
      </c>
      <c r="I526">
        <v>1.00964579999999E-2</v>
      </c>
      <c r="J526">
        <v>1.0106782E-2</v>
      </c>
      <c r="K526">
        <v>1.0048781999999999E-2</v>
      </c>
      <c r="L526">
        <v>9.9038860000000006E-3</v>
      </c>
      <c r="M526">
        <v>8.1438484000000005E-3</v>
      </c>
      <c r="N526">
        <v>8.2551330999999992E-3</v>
      </c>
      <c r="O526">
        <v>0</v>
      </c>
      <c r="P526">
        <v>0</v>
      </c>
      <c r="Q526">
        <v>0</v>
      </c>
      <c r="R526" t="s">
        <v>45</v>
      </c>
    </row>
    <row r="527" spans="1:18" x14ac:dyDescent="0.25">
      <c r="A527" t="s">
        <v>151</v>
      </c>
      <c r="B527" t="s">
        <v>75</v>
      </c>
      <c r="C527" t="s">
        <v>23</v>
      </c>
      <c r="D527" s="2">
        <v>1.2741809999999999E-9</v>
      </c>
      <c r="E527">
        <v>3.0470959999999998E-2</v>
      </c>
      <c r="F527">
        <v>3.1000469999999999E-2</v>
      </c>
      <c r="G527">
        <v>4.1373510000000002E-2</v>
      </c>
      <c r="H527">
        <v>4.2629279999999999E-2</v>
      </c>
      <c r="I527">
        <v>4.533761E-2</v>
      </c>
      <c r="J527">
        <v>4.5383879999999897E-2</v>
      </c>
      <c r="K527">
        <v>4.512352E-2</v>
      </c>
      <c r="L527">
        <v>4.4472880999999902E-2</v>
      </c>
      <c r="M527">
        <v>3.6569539999999998E-2</v>
      </c>
      <c r="N527">
        <v>3.7069190000000002E-2</v>
      </c>
      <c r="O527">
        <v>0</v>
      </c>
      <c r="P527">
        <v>0</v>
      </c>
      <c r="Q527">
        <v>0</v>
      </c>
      <c r="R527" t="s">
        <v>45</v>
      </c>
    </row>
    <row r="528" spans="1:18" x14ac:dyDescent="0.25">
      <c r="A528" t="s">
        <v>151</v>
      </c>
      <c r="B528" t="s">
        <v>75</v>
      </c>
      <c r="C528" t="s">
        <v>24</v>
      </c>
      <c r="D528">
        <v>0</v>
      </c>
      <c r="E528">
        <v>6.39837499999999E-3</v>
      </c>
      <c r="F528">
        <v>7.475308E-3</v>
      </c>
      <c r="G528">
        <v>9.9765889999999992E-3</v>
      </c>
      <c r="H528">
        <v>1.0279386999999999E-2</v>
      </c>
      <c r="I528">
        <v>1.0932473E-2</v>
      </c>
      <c r="J528">
        <v>1.0943641E-2</v>
      </c>
      <c r="K528">
        <v>1.0880847000000001E-2</v>
      </c>
      <c r="L528">
        <v>1.0723954000000001E-2</v>
      </c>
      <c r="M528">
        <v>8.8181864000000006E-3</v>
      </c>
      <c r="N528">
        <v>8.9386624999999893E-3</v>
      </c>
      <c r="O528">
        <v>0</v>
      </c>
      <c r="P528">
        <v>0</v>
      </c>
      <c r="Q528">
        <v>0</v>
      </c>
      <c r="R528" t="s">
        <v>45</v>
      </c>
    </row>
    <row r="529" spans="1:18" x14ac:dyDescent="0.25">
      <c r="A529" t="s">
        <v>151</v>
      </c>
      <c r="B529" t="s">
        <v>75</v>
      </c>
      <c r="C529" t="s">
        <v>25</v>
      </c>
      <c r="D529" s="2">
        <v>6.4146489999999997E-9</v>
      </c>
      <c r="E529" s="2">
        <v>9.9122350000000005E-6</v>
      </c>
      <c r="F529" s="2">
        <v>7.0795520000000003E-6</v>
      </c>
      <c r="G529" s="2">
        <v>9.4484180000000001E-6</v>
      </c>
      <c r="H529" s="2">
        <v>9.7351790000000005E-6</v>
      </c>
      <c r="I529" s="2">
        <v>1.035369E-5</v>
      </c>
      <c r="J529" s="2">
        <v>1.0364282000000001E-5</v>
      </c>
      <c r="K529" s="2">
        <v>1.03047939999999E-5</v>
      </c>
      <c r="L529" s="2">
        <v>1.0156216E-5</v>
      </c>
      <c r="M529" s="2">
        <v>8.3513442999999993E-6</v>
      </c>
      <c r="N529" s="2">
        <v>8.4654530000000003E-6</v>
      </c>
      <c r="O529">
        <v>0</v>
      </c>
      <c r="P529">
        <v>0</v>
      </c>
      <c r="Q529">
        <v>0</v>
      </c>
      <c r="R529" t="s">
        <v>45</v>
      </c>
    </row>
    <row r="530" spans="1:18" x14ac:dyDescent="0.25">
      <c r="A530" t="s">
        <v>151</v>
      </c>
      <c r="B530" t="s">
        <v>75</v>
      </c>
      <c r="C530" t="s">
        <v>26</v>
      </c>
      <c r="D530">
        <v>0</v>
      </c>
      <c r="E530" s="2">
        <v>4.6624159999999998E-4</v>
      </c>
      <c r="F530" s="2">
        <v>5.4525760000000004E-4</v>
      </c>
      <c r="G530" s="2">
        <v>7.2770479999999997E-4</v>
      </c>
      <c r="H530" s="2">
        <v>7.4978950000000001E-4</v>
      </c>
      <c r="I530" s="2">
        <v>7.9742820000000005E-4</v>
      </c>
      <c r="J530" s="2">
        <v>7.9824149999999897E-4</v>
      </c>
      <c r="K530" s="2">
        <v>7.9366139999999903E-4</v>
      </c>
      <c r="L530" s="2">
        <v>7.8221710000000002E-4</v>
      </c>
      <c r="M530" s="2">
        <v>6.4320872999999897E-4</v>
      </c>
      <c r="N530" s="2">
        <v>6.5199739000000004E-4</v>
      </c>
      <c r="O530">
        <v>0</v>
      </c>
      <c r="P530">
        <v>0</v>
      </c>
      <c r="Q530">
        <v>0</v>
      </c>
      <c r="R530" t="s">
        <v>45</v>
      </c>
    </row>
    <row r="531" spans="1:18" x14ac:dyDescent="0.25">
      <c r="A531" t="s">
        <v>151</v>
      </c>
      <c r="B531" t="s">
        <v>75</v>
      </c>
      <c r="C531" t="s">
        <v>27</v>
      </c>
      <c r="D531">
        <v>1.6858203756000001E-3</v>
      </c>
      <c r="E531">
        <v>1.1321782472E-3</v>
      </c>
      <c r="F531" s="2">
        <v>9.4124949585999902E-4</v>
      </c>
      <c r="G531" s="2">
        <v>8.4119394680000001E-4</v>
      </c>
      <c r="H531" s="2">
        <v>6.0833916152299903E-4</v>
      </c>
      <c r="I531" s="2">
        <v>6.20566753842999E-4</v>
      </c>
      <c r="J531" s="2">
        <v>6.6503726886600004E-4</v>
      </c>
      <c r="K531" s="2">
        <v>6.46215630521E-4</v>
      </c>
      <c r="L531" s="2">
        <v>6.4011013956599997E-4</v>
      </c>
      <c r="M531" s="2">
        <v>6.3882877639299897E-4</v>
      </c>
      <c r="N531" s="2">
        <v>6.2654942690699902E-4</v>
      </c>
      <c r="O531">
        <v>0</v>
      </c>
      <c r="P531">
        <v>0</v>
      </c>
      <c r="Q531">
        <v>0</v>
      </c>
      <c r="R531" t="s">
        <v>45</v>
      </c>
    </row>
    <row r="532" spans="1:18" x14ac:dyDescent="0.25">
      <c r="A532" t="s">
        <v>151</v>
      </c>
      <c r="B532" t="s">
        <v>75</v>
      </c>
      <c r="C532" t="s">
        <v>29</v>
      </c>
      <c r="D532" s="2">
        <v>8.9752809594400001E-4</v>
      </c>
      <c r="E532">
        <v>1.0555714341479901E-3</v>
      </c>
      <c r="F532">
        <v>1.5786146590699901E-3</v>
      </c>
      <c r="G532">
        <v>1.009461138421E-3</v>
      </c>
      <c r="H532" s="2">
        <v>8.8336615205500001E-4</v>
      </c>
      <c r="I532" s="2">
        <v>8.6522463300399996E-4</v>
      </c>
      <c r="J532" s="2">
        <v>7.8421541102699998E-4</v>
      </c>
      <c r="K532" s="2">
        <v>7.0886502680899896E-4</v>
      </c>
      <c r="L532" s="2">
        <v>6.4151903746099905E-4</v>
      </c>
      <c r="M532" s="2">
        <v>6.8194130157099803E-4</v>
      </c>
      <c r="N532" s="2">
        <v>7.1429659888899895E-4</v>
      </c>
      <c r="O532">
        <v>0</v>
      </c>
      <c r="P532">
        <v>0</v>
      </c>
      <c r="Q532">
        <v>0</v>
      </c>
      <c r="R532" t="s">
        <v>45</v>
      </c>
    </row>
    <row r="533" spans="1:18" x14ac:dyDescent="0.25">
      <c r="A533" t="s">
        <v>151</v>
      </c>
      <c r="B533" t="s">
        <v>75</v>
      </c>
      <c r="C533" t="s">
        <v>31</v>
      </c>
      <c r="D533">
        <v>8.5223308509199999E-2</v>
      </c>
      <c r="E533">
        <v>6.4383834961316E-2</v>
      </c>
      <c r="F533">
        <v>3.9273904032665903E-2</v>
      </c>
      <c r="G533">
        <v>3.0704243756735999E-2</v>
      </c>
      <c r="H533">
        <v>2.5004498862595901E-2</v>
      </c>
      <c r="I533">
        <v>2.40886306513419E-2</v>
      </c>
      <c r="J533">
        <v>2.2885468853183901E-2</v>
      </c>
      <c r="K533">
        <v>2.2408289577704001E-2</v>
      </c>
      <c r="L533">
        <v>2.2250882541693998E-2</v>
      </c>
      <c r="M533">
        <v>2.3154064100051001E-2</v>
      </c>
      <c r="N533">
        <v>2.3642379860351899E-2</v>
      </c>
      <c r="O533">
        <v>0</v>
      </c>
      <c r="P533">
        <v>0</v>
      </c>
      <c r="Q533">
        <v>0</v>
      </c>
      <c r="R533" t="s">
        <v>45</v>
      </c>
    </row>
    <row r="534" spans="1:18" x14ac:dyDescent="0.25">
      <c r="A534" t="s">
        <v>151</v>
      </c>
      <c r="B534" t="s">
        <v>75</v>
      </c>
      <c r="C534" t="s">
        <v>32</v>
      </c>
      <c r="D534">
        <v>7.0920995369299994E-2</v>
      </c>
      <c r="E534">
        <v>4.984310549959E-2</v>
      </c>
      <c r="F534">
        <v>3.2428915788980002E-2</v>
      </c>
      <c r="G534">
        <v>2.83844910115299E-2</v>
      </c>
      <c r="H534">
        <v>2.2841149065409901E-2</v>
      </c>
      <c r="I534">
        <v>2.0139820656509998E-2</v>
      </c>
      <c r="J534">
        <v>1.7336426308829901E-2</v>
      </c>
      <c r="K534">
        <v>1.5275867778356E-2</v>
      </c>
      <c r="L534">
        <v>1.4179213255258E-2</v>
      </c>
      <c r="M534">
        <v>1.4084068784632999E-2</v>
      </c>
      <c r="N534">
        <v>1.3967596584381001E-2</v>
      </c>
      <c r="O534">
        <v>0</v>
      </c>
      <c r="P534">
        <v>0</v>
      </c>
      <c r="Q534">
        <v>0</v>
      </c>
      <c r="R534" t="s">
        <v>45</v>
      </c>
    </row>
    <row r="535" spans="1:18" x14ac:dyDescent="0.25">
      <c r="A535" t="s">
        <v>151</v>
      </c>
      <c r="B535" t="s">
        <v>75</v>
      </c>
      <c r="C535" t="s">
        <v>34</v>
      </c>
      <c r="D535">
        <v>4.5675565574099996E-3</v>
      </c>
      <c r="E535">
        <v>7.0178653790600003E-3</v>
      </c>
      <c r="F535">
        <v>4.8665827599810004E-3</v>
      </c>
      <c r="G535">
        <v>3.9191331333480002E-3</v>
      </c>
      <c r="H535">
        <v>3.7173060915869898E-3</v>
      </c>
      <c r="I535">
        <v>3.583255332981E-3</v>
      </c>
      <c r="J535">
        <v>3.318658959026E-3</v>
      </c>
      <c r="K535">
        <v>2.9689556591689899E-3</v>
      </c>
      <c r="L535">
        <v>2.64748334161199E-3</v>
      </c>
      <c r="M535">
        <v>2.8349430346439998E-3</v>
      </c>
      <c r="N535">
        <v>3.0412837950730002E-3</v>
      </c>
      <c r="O535">
        <v>0</v>
      </c>
      <c r="P535">
        <v>0</v>
      </c>
      <c r="Q535">
        <v>0</v>
      </c>
      <c r="R535" t="s">
        <v>45</v>
      </c>
    </row>
    <row r="536" spans="1:18" x14ac:dyDescent="0.25">
      <c r="A536" t="s">
        <v>151</v>
      </c>
      <c r="B536" t="s">
        <v>75</v>
      </c>
      <c r="C536" t="s">
        <v>36</v>
      </c>
      <c r="D536">
        <v>1.08693848467199E-2</v>
      </c>
      <c r="E536">
        <v>1.885184503087E-2</v>
      </c>
      <c r="F536">
        <v>1.4136082482303001E-2</v>
      </c>
      <c r="G536">
        <v>9.8211669520059993E-3</v>
      </c>
      <c r="H536">
        <v>8.3954020843850004E-3</v>
      </c>
      <c r="I536">
        <v>8.4377093553579998E-3</v>
      </c>
      <c r="J536">
        <v>8.2235853128419904E-3</v>
      </c>
      <c r="K536">
        <v>7.8766165655669903E-3</v>
      </c>
      <c r="L536">
        <v>7.6137431794009898E-3</v>
      </c>
      <c r="M536">
        <v>8.1146589447790001E-3</v>
      </c>
      <c r="N536">
        <v>8.6208418723599904E-3</v>
      </c>
      <c r="O536">
        <v>0</v>
      </c>
      <c r="P536">
        <v>0</v>
      </c>
      <c r="Q536">
        <v>0</v>
      </c>
      <c r="R536" t="s">
        <v>45</v>
      </c>
    </row>
    <row r="537" spans="1:18" x14ac:dyDescent="0.25">
      <c r="A537" t="s">
        <v>151</v>
      </c>
      <c r="B537" t="s">
        <v>75</v>
      </c>
      <c r="C537" t="s">
        <v>37</v>
      </c>
      <c r="D537">
        <v>8.9257853381499996E-3</v>
      </c>
      <c r="E537">
        <v>1.598373238587E-2</v>
      </c>
      <c r="F537">
        <v>1.0202074359223001E-2</v>
      </c>
      <c r="G537">
        <v>7.4576936978459898E-3</v>
      </c>
      <c r="H537">
        <v>6.6297202637730004E-3</v>
      </c>
      <c r="I537">
        <v>6.4555018099259898E-3</v>
      </c>
      <c r="J537">
        <v>6.0759282421829998E-3</v>
      </c>
      <c r="K537">
        <v>5.5819612093739902E-3</v>
      </c>
      <c r="L537">
        <v>5.1487402869169899E-3</v>
      </c>
      <c r="M537">
        <v>5.4739022728619996E-3</v>
      </c>
      <c r="N537">
        <v>5.8184818621760002E-3</v>
      </c>
      <c r="O537">
        <v>0</v>
      </c>
      <c r="P537">
        <v>0</v>
      </c>
      <c r="Q537">
        <v>0</v>
      </c>
      <c r="R537" t="s">
        <v>45</v>
      </c>
    </row>
    <row r="538" spans="1:18" x14ac:dyDescent="0.25">
      <c r="A538" t="s">
        <v>151</v>
      </c>
      <c r="B538" t="s">
        <v>75</v>
      </c>
      <c r="C538" t="s">
        <v>39</v>
      </c>
      <c r="D538">
        <v>7.4007902002639903E-2</v>
      </c>
      <c r="E538">
        <v>5.81048637289149E-2</v>
      </c>
      <c r="F538">
        <v>3.3601346463239999E-2</v>
      </c>
      <c r="G538">
        <v>6.8738370773459897E-3</v>
      </c>
      <c r="H538">
        <v>5.0976132053639897E-3</v>
      </c>
      <c r="I538">
        <v>4.8104514873339999E-3</v>
      </c>
      <c r="J538">
        <v>4.3278225240569899E-3</v>
      </c>
      <c r="K538">
        <v>3.694122802209E-3</v>
      </c>
      <c r="L538">
        <v>3.1706096660109998E-3</v>
      </c>
      <c r="M538">
        <v>2.930189184123E-3</v>
      </c>
      <c r="N538">
        <v>2.6242944260459998E-3</v>
      </c>
      <c r="O538">
        <v>0</v>
      </c>
      <c r="P538">
        <v>0</v>
      </c>
      <c r="Q538">
        <v>0</v>
      </c>
      <c r="R538" t="s">
        <v>45</v>
      </c>
    </row>
    <row r="539" spans="1:18" x14ac:dyDescent="0.25">
      <c r="A539" t="s">
        <v>151</v>
      </c>
      <c r="B539" t="s">
        <v>76</v>
      </c>
      <c r="C539" t="s">
        <v>16</v>
      </c>
      <c r="D539">
        <v>8.0571658110270006E-3</v>
      </c>
      <c r="E539">
        <v>8.8273770279769896E-3</v>
      </c>
      <c r="F539">
        <v>5.78841891159999E-3</v>
      </c>
      <c r="G539">
        <v>4.9520527048769998E-3</v>
      </c>
      <c r="H539">
        <v>4.4948546643810003E-3</v>
      </c>
      <c r="I539">
        <v>4.7044759407930004E-3</v>
      </c>
      <c r="J539">
        <v>5.6936995316410003E-3</v>
      </c>
      <c r="K539">
        <v>5.8495770307879901E-3</v>
      </c>
      <c r="L539">
        <v>6.4758890516229996E-3</v>
      </c>
      <c r="M539">
        <v>5.9771411376639896E-3</v>
      </c>
      <c r="N539">
        <v>5.6596601539840004E-3</v>
      </c>
      <c r="O539">
        <v>0</v>
      </c>
      <c r="P539">
        <v>0</v>
      </c>
      <c r="Q539">
        <v>0</v>
      </c>
      <c r="R539" t="s">
        <v>45</v>
      </c>
    </row>
    <row r="540" spans="1:18" x14ac:dyDescent="0.25">
      <c r="A540" t="s">
        <v>151</v>
      </c>
      <c r="B540" t="s">
        <v>76</v>
      </c>
      <c r="C540" t="s">
        <v>17</v>
      </c>
      <c r="D540">
        <v>0.17752054847999901</v>
      </c>
      <c r="E540">
        <v>0.1087664909182</v>
      </c>
      <c r="F540">
        <v>0.1235767506713</v>
      </c>
      <c r="G540">
        <v>0.110779263063</v>
      </c>
      <c r="H540">
        <v>0.11269064055738399</v>
      </c>
      <c r="I540">
        <v>0.115219571248492</v>
      </c>
      <c r="J540">
        <v>0.116824632895314</v>
      </c>
      <c r="K540">
        <v>0.117867611264917</v>
      </c>
      <c r="L540">
        <v>0.118935598969323</v>
      </c>
      <c r="M540">
        <v>0.121239170720322</v>
      </c>
      <c r="N540">
        <v>0.123858255611778</v>
      </c>
      <c r="O540">
        <v>0</v>
      </c>
      <c r="P540">
        <v>0</v>
      </c>
      <c r="Q540">
        <v>0</v>
      </c>
      <c r="R540" t="s">
        <v>45</v>
      </c>
    </row>
    <row r="541" spans="1:18" x14ac:dyDescent="0.25">
      <c r="A541" t="s">
        <v>151</v>
      </c>
      <c r="B541" t="s">
        <v>76</v>
      </c>
      <c r="C541" t="s">
        <v>19</v>
      </c>
      <c r="D541">
        <v>3.2236839787901799</v>
      </c>
      <c r="E541">
        <v>1.7058194347300399</v>
      </c>
      <c r="F541">
        <v>1.0671670912193001</v>
      </c>
      <c r="G541">
        <v>0.86038950779279999</v>
      </c>
      <c r="H541">
        <v>0.73427444868581904</v>
      </c>
      <c r="I541">
        <v>0.63001485265468904</v>
      </c>
      <c r="J541">
        <v>0.50105388767143</v>
      </c>
      <c r="K541">
        <v>0.41658035675697003</v>
      </c>
      <c r="L541">
        <v>0.35384079217175002</v>
      </c>
      <c r="M541">
        <v>0.35139738793461001</v>
      </c>
      <c r="N541">
        <v>0.34989921703841298</v>
      </c>
      <c r="O541">
        <v>0</v>
      </c>
      <c r="P541">
        <v>0</v>
      </c>
      <c r="Q541">
        <v>0</v>
      </c>
      <c r="R541" t="s">
        <v>45</v>
      </c>
    </row>
    <row r="542" spans="1:18" x14ac:dyDescent="0.25">
      <c r="A542" t="s">
        <v>151</v>
      </c>
      <c r="B542" t="s">
        <v>76</v>
      </c>
      <c r="C542" t="s">
        <v>21</v>
      </c>
      <c r="D542">
        <v>28.610480111000001</v>
      </c>
      <c r="E542">
        <v>36.183388350999898</v>
      </c>
      <c r="F542">
        <v>31.232227369</v>
      </c>
      <c r="G542">
        <v>30.6668669891999</v>
      </c>
      <c r="H542">
        <v>27.771076925953199</v>
      </c>
      <c r="I542">
        <v>27.2610348043223</v>
      </c>
      <c r="J542">
        <v>24.276562685450099</v>
      </c>
      <c r="K542">
        <v>21.8461273526122</v>
      </c>
      <c r="L542">
        <v>20.236959192918501</v>
      </c>
      <c r="M542">
        <v>20.792338694145901</v>
      </c>
      <c r="N542">
        <v>21.681688854716899</v>
      </c>
      <c r="O542">
        <v>0</v>
      </c>
      <c r="P542">
        <v>0</v>
      </c>
      <c r="Q542">
        <v>0</v>
      </c>
      <c r="R542" t="s">
        <v>46</v>
      </c>
    </row>
    <row r="543" spans="1:18" x14ac:dyDescent="0.25">
      <c r="A543" t="s">
        <v>151</v>
      </c>
      <c r="B543" t="s">
        <v>76</v>
      </c>
      <c r="C543" t="s">
        <v>22</v>
      </c>
      <c r="D543">
        <v>0</v>
      </c>
      <c r="E543">
        <v>0.10345893</v>
      </c>
      <c r="F543">
        <v>0.14917949999999999</v>
      </c>
      <c r="G543">
        <v>0.17053860000000001</v>
      </c>
      <c r="H543">
        <v>0.17612435000000001</v>
      </c>
      <c r="I543">
        <v>0.18725134999999901</v>
      </c>
      <c r="J543">
        <v>0.18797644999999899</v>
      </c>
      <c r="K543">
        <v>0.18793425</v>
      </c>
      <c r="L543">
        <v>0.18597456999999901</v>
      </c>
      <c r="M543">
        <v>0.15328972999999901</v>
      </c>
      <c r="N543">
        <v>0.15599017900000001</v>
      </c>
      <c r="O543">
        <v>0</v>
      </c>
      <c r="P543">
        <v>0</v>
      </c>
      <c r="Q543">
        <v>0</v>
      </c>
      <c r="R543" t="s">
        <v>45</v>
      </c>
    </row>
    <row r="544" spans="1:18" x14ac:dyDescent="0.25">
      <c r="A544" t="s">
        <v>151</v>
      </c>
      <c r="B544" t="s">
        <v>76</v>
      </c>
      <c r="C544" t="s">
        <v>23</v>
      </c>
      <c r="D544" s="2">
        <v>2.8801510000000001E-8</v>
      </c>
      <c r="E544">
        <v>0.60533389999999998</v>
      </c>
      <c r="F544">
        <v>0.66988230000000004</v>
      </c>
      <c r="G544">
        <v>0.76579459999999999</v>
      </c>
      <c r="H544">
        <v>0.79087730000000001</v>
      </c>
      <c r="I544">
        <v>0.84084210000000004</v>
      </c>
      <c r="J544">
        <v>0.84409829999999997</v>
      </c>
      <c r="K544">
        <v>0.8439084</v>
      </c>
      <c r="L544">
        <v>0.83510830000000003</v>
      </c>
      <c r="M544">
        <v>0.68833965999999902</v>
      </c>
      <c r="N544">
        <v>0.70046566999999904</v>
      </c>
      <c r="O544">
        <v>0</v>
      </c>
      <c r="P544">
        <v>0</v>
      </c>
      <c r="Q544">
        <v>0</v>
      </c>
      <c r="R544" t="s">
        <v>45</v>
      </c>
    </row>
    <row r="545" spans="1:18" x14ac:dyDescent="0.25">
      <c r="A545" t="s">
        <v>151</v>
      </c>
      <c r="B545" t="s">
        <v>76</v>
      </c>
      <c r="C545" t="s">
        <v>24</v>
      </c>
      <c r="D545">
        <v>0</v>
      </c>
      <c r="E545">
        <v>0.12710969999999999</v>
      </c>
      <c r="F545">
        <v>0.16153190000000001</v>
      </c>
      <c r="G545">
        <v>0.18465959999999901</v>
      </c>
      <c r="H545">
        <v>0.19070783999999999</v>
      </c>
      <c r="I545">
        <v>0.20275610999999999</v>
      </c>
      <c r="J545">
        <v>0.20354138999999999</v>
      </c>
      <c r="K545">
        <v>0.20349566999999999</v>
      </c>
      <c r="L545">
        <v>0.20137379999999999</v>
      </c>
      <c r="M545">
        <v>0.16598248999999901</v>
      </c>
      <c r="N545">
        <v>0.16890665999999999</v>
      </c>
      <c r="O545">
        <v>0</v>
      </c>
      <c r="P545">
        <v>0</v>
      </c>
      <c r="Q545">
        <v>0</v>
      </c>
      <c r="R545" t="s">
        <v>45</v>
      </c>
    </row>
    <row r="546" spans="1:18" x14ac:dyDescent="0.25">
      <c r="A546" t="s">
        <v>151</v>
      </c>
      <c r="B546" t="s">
        <v>76</v>
      </c>
      <c r="C546" t="s">
        <v>25</v>
      </c>
      <c r="D546" s="2">
        <v>1.449968E-7</v>
      </c>
      <c r="E546" s="2">
        <v>1.9691629999999999E-4</v>
      </c>
      <c r="F546" s="2">
        <v>1.529802E-4</v>
      </c>
      <c r="G546" s="2">
        <v>1.7488350000000001E-4</v>
      </c>
      <c r="H546" s="2">
        <v>1.8061166999999999E-4</v>
      </c>
      <c r="I546" s="2">
        <v>1.92022079999999E-4</v>
      </c>
      <c r="J546" s="2">
        <v>1.9276571E-4</v>
      </c>
      <c r="K546" s="2">
        <v>1.9272241E-4</v>
      </c>
      <c r="L546" s="2">
        <v>1.9071282999999899E-4</v>
      </c>
      <c r="M546" s="2">
        <v>1.57195269999999E-4</v>
      </c>
      <c r="N546" s="2">
        <v>1.59964411E-4</v>
      </c>
      <c r="O546">
        <v>0</v>
      </c>
      <c r="P546">
        <v>0</v>
      </c>
      <c r="Q546">
        <v>0</v>
      </c>
      <c r="R546" t="s">
        <v>45</v>
      </c>
    </row>
    <row r="547" spans="1:18" x14ac:dyDescent="0.25">
      <c r="A547" t="s">
        <v>151</v>
      </c>
      <c r="B547" t="s">
        <v>76</v>
      </c>
      <c r="C547" t="s">
        <v>26</v>
      </c>
      <c r="D547">
        <v>0</v>
      </c>
      <c r="E547">
        <v>9.2623259999999995E-3</v>
      </c>
      <c r="F547">
        <v>1.1782330000000001E-2</v>
      </c>
      <c r="G547">
        <v>1.346929E-2</v>
      </c>
      <c r="H547">
        <v>1.3910458000000001E-2</v>
      </c>
      <c r="I547">
        <v>1.478927E-2</v>
      </c>
      <c r="J547">
        <v>1.48465389999999E-2</v>
      </c>
      <c r="K547">
        <v>1.4843212E-2</v>
      </c>
      <c r="L547">
        <v>1.4688435999999999E-2</v>
      </c>
      <c r="M547">
        <v>1.21069598999999E-2</v>
      </c>
      <c r="N547">
        <v>1.23202396E-2</v>
      </c>
      <c r="O547">
        <v>0</v>
      </c>
      <c r="P547">
        <v>0</v>
      </c>
      <c r="Q547">
        <v>0</v>
      </c>
      <c r="R547" t="s">
        <v>45</v>
      </c>
    </row>
    <row r="548" spans="1:18" x14ac:dyDescent="0.25">
      <c r="A548" t="s">
        <v>151</v>
      </c>
      <c r="B548" t="s">
        <v>76</v>
      </c>
      <c r="C548" t="s">
        <v>27</v>
      </c>
      <c r="D548">
        <v>6.5777262239999999E-3</v>
      </c>
      <c r="E548">
        <v>7.2091622079999999E-3</v>
      </c>
      <c r="F548">
        <v>5.1165503279999996E-3</v>
      </c>
      <c r="G548">
        <v>4.038542654E-3</v>
      </c>
      <c r="H548">
        <v>3.6124819998399902E-3</v>
      </c>
      <c r="I548">
        <v>3.6112856720710001E-3</v>
      </c>
      <c r="J548">
        <v>3.454114092058E-3</v>
      </c>
      <c r="K548">
        <v>3.2065630730000001E-3</v>
      </c>
      <c r="L548">
        <v>3.0941426327819998E-3</v>
      </c>
      <c r="M548">
        <v>3.0747548269690001E-3</v>
      </c>
      <c r="N548">
        <v>3.089171037614E-3</v>
      </c>
      <c r="O548">
        <v>0</v>
      </c>
      <c r="P548">
        <v>0</v>
      </c>
      <c r="Q548">
        <v>0</v>
      </c>
      <c r="R548" t="s">
        <v>45</v>
      </c>
    </row>
    <row r="549" spans="1:18" x14ac:dyDescent="0.25">
      <c r="A549" t="s">
        <v>151</v>
      </c>
      <c r="B549" t="s">
        <v>76</v>
      </c>
      <c r="C549" t="s">
        <v>29</v>
      </c>
      <c r="D549">
        <v>5.8646794262999999E-3</v>
      </c>
      <c r="E549">
        <v>6.404719205545E-3</v>
      </c>
      <c r="F549">
        <v>6.0527726138900001E-3</v>
      </c>
      <c r="G549">
        <v>4.7350784506799901E-3</v>
      </c>
      <c r="H549">
        <v>4.0160502086860001E-3</v>
      </c>
      <c r="I549">
        <v>3.886750692499E-3</v>
      </c>
      <c r="J549">
        <v>3.3922528585319999E-3</v>
      </c>
      <c r="K549">
        <v>3.02737419134E-3</v>
      </c>
      <c r="L549">
        <v>2.71762309258899E-3</v>
      </c>
      <c r="M549">
        <v>2.8500120800409902E-3</v>
      </c>
      <c r="N549">
        <v>3.0649342796889899E-3</v>
      </c>
      <c r="O549">
        <v>0</v>
      </c>
      <c r="P549">
        <v>0</v>
      </c>
      <c r="Q549">
        <v>0</v>
      </c>
      <c r="R549" t="s">
        <v>45</v>
      </c>
    </row>
    <row r="550" spans="1:18" x14ac:dyDescent="0.25">
      <c r="A550" t="s">
        <v>151</v>
      </c>
      <c r="B550" t="s">
        <v>76</v>
      </c>
      <c r="C550" t="s">
        <v>31</v>
      </c>
      <c r="D550">
        <v>0.53109873663940999</v>
      </c>
      <c r="E550">
        <v>0.27565096185836202</v>
      </c>
      <c r="F550">
        <v>0.18546926302140301</v>
      </c>
      <c r="G550">
        <v>0.14591978942710901</v>
      </c>
      <c r="H550">
        <v>0.114055568162725</v>
      </c>
      <c r="I550">
        <v>0.10917474145741</v>
      </c>
      <c r="J550">
        <v>0.102279762057122</v>
      </c>
      <c r="K550">
        <v>9.8217076681807902E-2</v>
      </c>
      <c r="L550">
        <v>9.6496676135374895E-2</v>
      </c>
      <c r="M550">
        <v>9.9406245318899994E-2</v>
      </c>
      <c r="N550">
        <v>0.101798435120295</v>
      </c>
      <c r="O550">
        <v>0</v>
      </c>
      <c r="P550">
        <v>0</v>
      </c>
      <c r="Q550">
        <v>0</v>
      </c>
      <c r="R550" t="s">
        <v>45</v>
      </c>
    </row>
    <row r="551" spans="1:18" x14ac:dyDescent="0.25">
      <c r="A551" t="s">
        <v>151</v>
      </c>
      <c r="B551" t="s">
        <v>76</v>
      </c>
      <c r="C551" t="s">
        <v>32</v>
      </c>
      <c r="D551">
        <v>0.71231153006792003</v>
      </c>
      <c r="E551">
        <v>0.80043570688245602</v>
      </c>
      <c r="F551">
        <v>0.39724584963499998</v>
      </c>
      <c r="G551">
        <v>0.31071870365899901</v>
      </c>
      <c r="H551">
        <v>0.28275845779124997</v>
      </c>
      <c r="I551">
        <v>0.27059828974050398</v>
      </c>
      <c r="J551">
        <v>0.24943376663163799</v>
      </c>
      <c r="K551">
        <v>0.20712793996759199</v>
      </c>
      <c r="L551">
        <v>0.18938701860683799</v>
      </c>
      <c r="M551">
        <v>0.18502872099686901</v>
      </c>
      <c r="N551">
        <v>0.18342493815151101</v>
      </c>
      <c r="O551">
        <v>0</v>
      </c>
      <c r="P551">
        <v>0</v>
      </c>
      <c r="Q551">
        <v>0</v>
      </c>
      <c r="R551" t="s">
        <v>45</v>
      </c>
    </row>
    <row r="552" spans="1:18" x14ac:dyDescent="0.25">
      <c r="A552" t="s">
        <v>151</v>
      </c>
      <c r="B552" t="s">
        <v>76</v>
      </c>
      <c r="C552" t="s">
        <v>34</v>
      </c>
      <c r="D552">
        <v>1.21320950767E-2</v>
      </c>
      <c r="E552">
        <v>1.2204515400979899E-2</v>
      </c>
      <c r="F552">
        <v>8.6199345671999997E-3</v>
      </c>
      <c r="G552">
        <v>7.7755680388999901E-3</v>
      </c>
      <c r="H552">
        <v>7.3326729183599898E-3</v>
      </c>
      <c r="I552">
        <v>6.9350381171349998E-3</v>
      </c>
      <c r="J552">
        <v>6.4161472812839897E-3</v>
      </c>
      <c r="K552">
        <v>5.6440053315489997E-3</v>
      </c>
      <c r="L552">
        <v>5.0433449334219898E-3</v>
      </c>
      <c r="M552">
        <v>5.0027551397589997E-3</v>
      </c>
      <c r="N552">
        <v>5.0140052010949898E-3</v>
      </c>
      <c r="O552">
        <v>0</v>
      </c>
      <c r="P552">
        <v>0</v>
      </c>
      <c r="Q552">
        <v>0</v>
      </c>
      <c r="R552" t="s">
        <v>45</v>
      </c>
    </row>
    <row r="553" spans="1:18" x14ac:dyDescent="0.25">
      <c r="A553" t="s">
        <v>151</v>
      </c>
      <c r="B553" t="s">
        <v>76</v>
      </c>
      <c r="C553" t="s">
        <v>36</v>
      </c>
      <c r="D553">
        <v>3.9279658115219898E-2</v>
      </c>
      <c r="E553">
        <v>4.1987384160899997E-2</v>
      </c>
      <c r="F553">
        <v>2.8708523541709899E-2</v>
      </c>
      <c r="G553">
        <v>2.6592247619750001E-2</v>
      </c>
      <c r="H553">
        <v>2.3044033451924E-2</v>
      </c>
      <c r="I553">
        <v>2.3198585158985902E-2</v>
      </c>
      <c r="J553">
        <v>2.28683237257589E-2</v>
      </c>
      <c r="K553">
        <v>2.1796384705886001E-2</v>
      </c>
      <c r="L553">
        <v>2.1394476491248E-2</v>
      </c>
      <c r="M553">
        <v>2.1717931615129901E-2</v>
      </c>
      <c r="N553">
        <v>2.2420205068656902E-2</v>
      </c>
      <c r="O553">
        <v>0</v>
      </c>
      <c r="P553">
        <v>0</v>
      </c>
      <c r="Q553">
        <v>0</v>
      </c>
      <c r="R553" t="s">
        <v>45</v>
      </c>
    </row>
    <row r="554" spans="1:18" x14ac:dyDescent="0.25">
      <c r="A554" t="s">
        <v>151</v>
      </c>
      <c r="B554" t="s">
        <v>76</v>
      </c>
      <c r="C554" t="s">
        <v>37</v>
      </c>
      <c r="D554">
        <v>3.3066696979918903E-2</v>
      </c>
      <c r="E554">
        <v>3.3246954078561999E-2</v>
      </c>
      <c r="F554">
        <v>2.3286683542439901E-2</v>
      </c>
      <c r="G554">
        <v>2.0279644953939999E-2</v>
      </c>
      <c r="H554">
        <v>1.78843710581339E-2</v>
      </c>
      <c r="I554">
        <v>1.7431461695335999E-2</v>
      </c>
      <c r="J554">
        <v>1.6621677877258899E-2</v>
      </c>
      <c r="K554">
        <v>1.52965671245959E-2</v>
      </c>
      <c r="L554">
        <v>1.4535911961268E-2</v>
      </c>
      <c r="M554">
        <v>1.471407536591E-2</v>
      </c>
      <c r="N554">
        <v>1.5030332378037E-2</v>
      </c>
      <c r="O554">
        <v>0</v>
      </c>
      <c r="P554">
        <v>0</v>
      </c>
      <c r="Q554">
        <v>0</v>
      </c>
      <c r="R554" t="s">
        <v>45</v>
      </c>
    </row>
    <row r="555" spans="1:18" x14ac:dyDescent="0.25">
      <c r="A555" t="s">
        <v>151</v>
      </c>
      <c r="B555" t="s">
        <v>76</v>
      </c>
      <c r="C555" t="s">
        <v>39</v>
      </c>
      <c r="D555">
        <v>0.26682951457959903</v>
      </c>
      <c r="E555">
        <v>0.32520892738641899</v>
      </c>
      <c r="F555">
        <v>0.105659724529809</v>
      </c>
      <c r="G555">
        <v>4.8361430720309899E-2</v>
      </c>
      <c r="H555">
        <v>4.6746450452171899E-2</v>
      </c>
      <c r="I555">
        <v>4.7518334608886999E-2</v>
      </c>
      <c r="J555">
        <v>4.6721607425097997E-2</v>
      </c>
      <c r="K555">
        <v>3.6225104411554999E-2</v>
      </c>
      <c r="L555">
        <v>3.0773761912412999E-2</v>
      </c>
      <c r="M555">
        <v>2.7659403485132902E-2</v>
      </c>
      <c r="N555">
        <v>2.5912050546253E-2</v>
      </c>
      <c r="O555">
        <v>0</v>
      </c>
      <c r="P555">
        <v>0</v>
      </c>
      <c r="Q555">
        <v>0</v>
      </c>
      <c r="R555" t="s">
        <v>45</v>
      </c>
    </row>
    <row r="556" spans="1:18" x14ac:dyDescent="0.25">
      <c r="A556" t="s">
        <v>151</v>
      </c>
      <c r="B556" t="s">
        <v>77</v>
      </c>
      <c r="C556" t="s">
        <v>16</v>
      </c>
      <c r="D556">
        <v>2.8767256211499901E-3</v>
      </c>
      <c r="E556">
        <v>2.3379862723549899E-3</v>
      </c>
      <c r="F556">
        <v>1.93881104118199E-3</v>
      </c>
      <c r="G556">
        <v>1.572292491955E-3</v>
      </c>
      <c r="H556">
        <v>1.163559235587E-3</v>
      </c>
      <c r="I556">
        <v>1.044810070243E-3</v>
      </c>
      <c r="J556">
        <v>1.112247957747E-3</v>
      </c>
      <c r="K556">
        <v>1.0641454812839899E-3</v>
      </c>
      <c r="L556">
        <v>1.21474044786699E-3</v>
      </c>
      <c r="M556">
        <v>1.2303712289189999E-3</v>
      </c>
      <c r="N556">
        <v>1.260472225167E-3</v>
      </c>
      <c r="O556">
        <v>0</v>
      </c>
      <c r="P556">
        <v>0</v>
      </c>
      <c r="Q556">
        <v>0</v>
      </c>
      <c r="R556" t="s">
        <v>45</v>
      </c>
    </row>
    <row r="557" spans="1:18" x14ac:dyDescent="0.25">
      <c r="A557" t="s">
        <v>151</v>
      </c>
      <c r="B557" t="s">
        <v>77</v>
      </c>
      <c r="C557" t="s">
        <v>17</v>
      </c>
      <c r="D557">
        <v>3.0166156329999999E-2</v>
      </c>
      <c r="E557">
        <v>4.5775392536999998E-2</v>
      </c>
      <c r="F557">
        <v>2.7686279852499999E-2</v>
      </c>
      <c r="G557">
        <v>3.44094745126E-2</v>
      </c>
      <c r="H557">
        <v>3.5245762102045997E-2</v>
      </c>
      <c r="I557">
        <v>3.6195775681086E-2</v>
      </c>
      <c r="J557">
        <v>3.6890606745808997E-2</v>
      </c>
      <c r="K557">
        <v>3.7539043253250998E-2</v>
      </c>
      <c r="L557">
        <v>3.8441875981813999E-2</v>
      </c>
      <c r="M557">
        <v>3.9992760668956899E-2</v>
      </c>
      <c r="N557">
        <v>4.1472374353554997E-2</v>
      </c>
      <c r="O557">
        <v>0</v>
      </c>
      <c r="P557">
        <v>0</v>
      </c>
      <c r="Q557">
        <v>0</v>
      </c>
      <c r="R557" t="s">
        <v>45</v>
      </c>
    </row>
    <row r="558" spans="1:18" x14ac:dyDescent="0.25">
      <c r="A558" t="s">
        <v>151</v>
      </c>
      <c r="B558" t="s">
        <v>77</v>
      </c>
      <c r="C558" t="s">
        <v>19</v>
      </c>
      <c r="D558">
        <v>0.83242486786795</v>
      </c>
      <c r="E558">
        <v>0.40860783849249899</v>
      </c>
      <c r="F558">
        <v>0.27631897641361902</v>
      </c>
      <c r="G558">
        <v>0.23120018854058</v>
      </c>
      <c r="H558">
        <v>0.19048341890525999</v>
      </c>
      <c r="I558">
        <v>0.16184844981343399</v>
      </c>
      <c r="J558">
        <v>0.127936479160142</v>
      </c>
      <c r="K558">
        <v>0.107878337746633</v>
      </c>
      <c r="L558">
        <v>9.3926335404438996E-2</v>
      </c>
      <c r="M558">
        <v>9.3096405179646999E-2</v>
      </c>
      <c r="N558">
        <v>9.0927688700205997E-2</v>
      </c>
      <c r="O558">
        <v>0</v>
      </c>
      <c r="P558">
        <v>0</v>
      </c>
      <c r="Q558">
        <v>0</v>
      </c>
      <c r="R558" t="s">
        <v>45</v>
      </c>
    </row>
    <row r="559" spans="1:18" x14ac:dyDescent="0.25">
      <c r="A559" t="s">
        <v>151</v>
      </c>
      <c r="B559" t="s">
        <v>77</v>
      </c>
      <c r="C559" t="s">
        <v>21</v>
      </c>
      <c r="D559">
        <v>13.467260168009901</v>
      </c>
      <c r="E559">
        <v>15.981087223999999</v>
      </c>
      <c r="F559">
        <v>14.5483134629999</v>
      </c>
      <c r="G559">
        <v>13.680221872999899</v>
      </c>
      <c r="H559">
        <v>10.948397438470501</v>
      </c>
      <c r="I559">
        <v>9.6198098002554495</v>
      </c>
      <c r="J559">
        <v>7.6212096736885497</v>
      </c>
      <c r="K559">
        <v>7.3946812100035402</v>
      </c>
      <c r="L559">
        <v>7.3610611390590499</v>
      </c>
      <c r="M559">
        <v>7.7761746348076697</v>
      </c>
      <c r="N559">
        <v>7.8810171467157897</v>
      </c>
      <c r="O559">
        <v>0</v>
      </c>
      <c r="P559">
        <v>0</v>
      </c>
      <c r="Q559">
        <v>0</v>
      </c>
      <c r="R559" t="s">
        <v>46</v>
      </c>
    </row>
    <row r="560" spans="1:18" x14ac:dyDescent="0.25">
      <c r="A560" t="s">
        <v>151</v>
      </c>
      <c r="B560" t="s">
        <v>77</v>
      </c>
      <c r="C560" t="s">
        <v>22</v>
      </c>
      <c r="D560">
        <v>0</v>
      </c>
      <c r="E560">
        <v>1.825947E-2</v>
      </c>
      <c r="F560">
        <v>3.1853220000000002E-2</v>
      </c>
      <c r="G560">
        <v>3.0759169999999999E-2</v>
      </c>
      <c r="H560">
        <v>3.1693661999999997E-2</v>
      </c>
      <c r="I560">
        <v>3.4142379E-2</v>
      </c>
      <c r="J560">
        <v>3.5141917000000002E-2</v>
      </c>
      <c r="K560">
        <v>3.5731451999999997E-2</v>
      </c>
      <c r="L560">
        <v>3.5893240999999999E-2</v>
      </c>
      <c r="M560">
        <v>3.0050614999999899E-2</v>
      </c>
      <c r="N560">
        <v>3.0990793999999901E-2</v>
      </c>
      <c r="O560">
        <v>0</v>
      </c>
      <c r="P560">
        <v>0</v>
      </c>
      <c r="Q560">
        <v>0</v>
      </c>
      <c r="R560" t="s">
        <v>45</v>
      </c>
    </row>
    <row r="561" spans="1:18" x14ac:dyDescent="0.25">
      <c r="A561" t="s">
        <v>151</v>
      </c>
      <c r="B561" t="s">
        <v>77</v>
      </c>
      <c r="C561" t="s">
        <v>23</v>
      </c>
      <c r="D561" s="2">
        <v>4.6782690000000003E-9</v>
      </c>
      <c r="E561">
        <v>0.10683534</v>
      </c>
      <c r="F561">
        <v>0.14303540000000001</v>
      </c>
      <c r="G561">
        <v>0.1381223</v>
      </c>
      <c r="H561">
        <v>0.14231859999999999</v>
      </c>
      <c r="I561">
        <v>0.15331460999999999</v>
      </c>
      <c r="J561">
        <v>0.157802889999999</v>
      </c>
      <c r="K561">
        <v>0.16045023999999899</v>
      </c>
      <c r="L561">
        <v>0.16117656999999899</v>
      </c>
      <c r="M561">
        <v>0.134940797</v>
      </c>
      <c r="N561">
        <v>0.13916250199999899</v>
      </c>
      <c r="O561">
        <v>0</v>
      </c>
      <c r="P561">
        <v>0</v>
      </c>
      <c r="Q561">
        <v>0</v>
      </c>
      <c r="R561" t="s">
        <v>45</v>
      </c>
    </row>
    <row r="562" spans="1:18" x14ac:dyDescent="0.25">
      <c r="A562" t="s">
        <v>151</v>
      </c>
      <c r="B562" t="s">
        <v>77</v>
      </c>
      <c r="C562" t="s">
        <v>24</v>
      </c>
      <c r="D562">
        <v>0</v>
      </c>
      <c r="E562">
        <v>2.243361E-2</v>
      </c>
      <c r="F562">
        <v>3.4490800000000002E-2</v>
      </c>
      <c r="G562">
        <v>3.3306099999999998E-2</v>
      </c>
      <c r="H562">
        <v>3.4317974000000001E-2</v>
      </c>
      <c r="I562">
        <v>3.6969436000000001E-2</v>
      </c>
      <c r="J562">
        <v>3.8051739000000001E-2</v>
      </c>
      <c r="K562">
        <v>3.8690114999999997E-2</v>
      </c>
      <c r="L562">
        <v>3.8865284E-2</v>
      </c>
      <c r="M562">
        <v>3.2538883999999997E-2</v>
      </c>
      <c r="N562">
        <v>3.3556913000000001E-2</v>
      </c>
      <c r="O562">
        <v>0</v>
      </c>
      <c r="P562">
        <v>0</v>
      </c>
      <c r="Q562">
        <v>0</v>
      </c>
      <c r="R562" t="s">
        <v>45</v>
      </c>
    </row>
    <row r="563" spans="1:18" x14ac:dyDescent="0.25">
      <c r="A563" t="s">
        <v>151</v>
      </c>
      <c r="B563" t="s">
        <v>77</v>
      </c>
      <c r="C563" t="s">
        <v>25</v>
      </c>
      <c r="D563" s="2">
        <v>2.355208E-8</v>
      </c>
      <c r="E563" s="2">
        <v>3.4753630000000001E-5</v>
      </c>
      <c r="F563" s="2">
        <v>3.2664769999999997E-5</v>
      </c>
      <c r="G563" s="2">
        <v>3.1542830000000001E-5</v>
      </c>
      <c r="H563" s="2">
        <v>3.2501164000000001E-5</v>
      </c>
      <c r="I563" s="2">
        <v>3.5012217000000003E-5</v>
      </c>
      <c r="J563" s="2">
        <v>3.6037227000000002E-5</v>
      </c>
      <c r="K563" s="2">
        <v>3.6641830000000001E-5</v>
      </c>
      <c r="L563" s="2">
        <v>3.6807712999999999E-5</v>
      </c>
      <c r="M563" s="2">
        <v>3.0816238999999998E-5</v>
      </c>
      <c r="N563" s="2">
        <v>3.1780370000000003E-5</v>
      </c>
      <c r="O563">
        <v>0</v>
      </c>
      <c r="P563">
        <v>0</v>
      </c>
      <c r="Q563">
        <v>0</v>
      </c>
      <c r="R563" t="s">
        <v>45</v>
      </c>
    </row>
    <row r="564" spans="1:18" x14ac:dyDescent="0.25">
      <c r="A564" t="s">
        <v>151</v>
      </c>
      <c r="B564" t="s">
        <v>77</v>
      </c>
      <c r="C564" t="s">
        <v>26</v>
      </c>
      <c r="D564">
        <v>0</v>
      </c>
      <c r="E564">
        <v>1.63470999999999E-3</v>
      </c>
      <c r="F564">
        <v>2.5157999999999999E-3</v>
      </c>
      <c r="G564">
        <v>2.4293840000000001E-3</v>
      </c>
      <c r="H564">
        <v>2.5031890999999899E-3</v>
      </c>
      <c r="I564">
        <v>2.6965945999999899E-3</v>
      </c>
      <c r="J564">
        <v>2.7755398999999999E-3</v>
      </c>
      <c r="K564">
        <v>2.8221021E-3</v>
      </c>
      <c r="L564">
        <v>2.8348788999999902E-3</v>
      </c>
      <c r="M564">
        <v>2.3734252999999999E-3</v>
      </c>
      <c r="N564">
        <v>2.44768039999999E-3</v>
      </c>
      <c r="O564">
        <v>0</v>
      </c>
      <c r="P564">
        <v>0</v>
      </c>
      <c r="Q564">
        <v>0</v>
      </c>
      <c r="R564" t="s">
        <v>45</v>
      </c>
    </row>
    <row r="565" spans="1:18" x14ac:dyDescent="0.25">
      <c r="A565" t="s">
        <v>151</v>
      </c>
      <c r="B565" t="s">
        <v>77</v>
      </c>
      <c r="C565" t="s">
        <v>27</v>
      </c>
      <c r="D565">
        <v>2.4770512799999899E-3</v>
      </c>
      <c r="E565">
        <v>2.900695111E-3</v>
      </c>
      <c r="F565">
        <v>1.9979064819999901E-3</v>
      </c>
      <c r="G565">
        <v>1.0115900059999899E-3</v>
      </c>
      <c r="H565" s="2">
        <v>9.1017367231399898E-4</v>
      </c>
      <c r="I565" s="2">
        <v>9.0226761346999995E-4</v>
      </c>
      <c r="J565" s="2">
        <v>8.2109410144600001E-4</v>
      </c>
      <c r="K565" s="2">
        <v>7.3870135124499904E-4</v>
      </c>
      <c r="L565" s="2">
        <v>7.2245659669399999E-4</v>
      </c>
      <c r="M565" s="2">
        <v>7.27298997316E-4</v>
      </c>
      <c r="N565" s="2">
        <v>7.3983044083699996E-4</v>
      </c>
      <c r="O565">
        <v>0</v>
      </c>
      <c r="P565">
        <v>0</v>
      </c>
      <c r="Q565">
        <v>0</v>
      </c>
      <c r="R565" t="s">
        <v>45</v>
      </c>
    </row>
    <row r="566" spans="1:18" x14ac:dyDescent="0.25">
      <c r="A566" t="s">
        <v>151</v>
      </c>
      <c r="B566" t="s">
        <v>77</v>
      </c>
      <c r="C566" t="s">
        <v>29</v>
      </c>
      <c r="D566">
        <v>1.2945477146769999E-3</v>
      </c>
      <c r="E566">
        <v>1.0263126039640001E-3</v>
      </c>
      <c r="F566">
        <v>1.58981593032699E-3</v>
      </c>
      <c r="G566">
        <v>1.7026685732190001E-3</v>
      </c>
      <c r="H566">
        <v>1.5891517758110001E-3</v>
      </c>
      <c r="I566">
        <v>1.547056999052E-3</v>
      </c>
      <c r="J566">
        <v>1.4235516608229999E-3</v>
      </c>
      <c r="K566">
        <v>1.3485032560629901E-3</v>
      </c>
      <c r="L566">
        <v>1.28212680584299E-3</v>
      </c>
      <c r="M566">
        <v>1.340603880798E-3</v>
      </c>
      <c r="N566">
        <v>1.3965868447619999E-3</v>
      </c>
      <c r="O566">
        <v>0</v>
      </c>
      <c r="P566">
        <v>0</v>
      </c>
      <c r="Q566">
        <v>0</v>
      </c>
      <c r="R566" t="s">
        <v>45</v>
      </c>
    </row>
    <row r="567" spans="1:18" x14ac:dyDescent="0.25">
      <c r="A567" t="s">
        <v>151</v>
      </c>
      <c r="B567" t="s">
        <v>77</v>
      </c>
      <c r="C567" t="s">
        <v>31</v>
      </c>
      <c r="D567">
        <v>0.111662182791457</v>
      </c>
      <c r="E567">
        <v>6.4383096502399997E-2</v>
      </c>
      <c r="F567">
        <v>4.8777127272073E-2</v>
      </c>
      <c r="G567">
        <v>4.84658934402259E-2</v>
      </c>
      <c r="H567">
        <v>3.8071576063047903E-2</v>
      </c>
      <c r="I567">
        <v>3.5221824683208003E-2</v>
      </c>
      <c r="J567">
        <v>3.3835394982509003E-2</v>
      </c>
      <c r="K567">
        <v>3.3432692286290998E-2</v>
      </c>
      <c r="L567">
        <v>3.3786176133426001E-2</v>
      </c>
      <c r="M567">
        <v>3.5016554171265001E-2</v>
      </c>
      <c r="N567">
        <v>3.5810929654345902E-2</v>
      </c>
      <c r="O567">
        <v>0</v>
      </c>
      <c r="P567">
        <v>0</v>
      </c>
      <c r="Q567">
        <v>0</v>
      </c>
      <c r="R567" t="s">
        <v>45</v>
      </c>
    </row>
    <row r="568" spans="1:18" x14ac:dyDescent="0.25">
      <c r="A568" t="s">
        <v>151</v>
      </c>
      <c r="B568" t="s">
        <v>77</v>
      </c>
      <c r="C568" t="s">
        <v>32</v>
      </c>
      <c r="D568">
        <v>0.28130159582352998</v>
      </c>
      <c r="E568">
        <v>0.211610028787</v>
      </c>
      <c r="F568">
        <v>0.1152671888227</v>
      </c>
      <c r="G568">
        <v>0.10248090139127999</v>
      </c>
      <c r="H568">
        <v>7.6125645199120004E-2</v>
      </c>
      <c r="I568">
        <v>6.5965368490428902E-2</v>
      </c>
      <c r="J568">
        <v>5.5831530068929998E-2</v>
      </c>
      <c r="K568">
        <v>4.9219024305121997E-2</v>
      </c>
      <c r="L568">
        <v>4.7797880737244003E-2</v>
      </c>
      <c r="M568">
        <v>4.8334920150208897E-2</v>
      </c>
      <c r="N568">
        <v>4.8075406757103999E-2</v>
      </c>
      <c r="O568">
        <v>0</v>
      </c>
      <c r="P568">
        <v>0</v>
      </c>
      <c r="Q568">
        <v>0</v>
      </c>
      <c r="R568" t="s">
        <v>45</v>
      </c>
    </row>
    <row r="569" spans="1:18" x14ac:dyDescent="0.25">
      <c r="A569" t="s">
        <v>151</v>
      </c>
      <c r="B569" t="s">
        <v>77</v>
      </c>
      <c r="C569" t="s">
        <v>34</v>
      </c>
      <c r="D569">
        <v>6.5844377994099899E-3</v>
      </c>
      <c r="E569">
        <v>3.1054817236199901E-3</v>
      </c>
      <c r="F569">
        <v>2.9878487808999901E-3</v>
      </c>
      <c r="G569">
        <v>3.0546900890259898E-3</v>
      </c>
      <c r="H569">
        <v>2.7448180492429999E-3</v>
      </c>
      <c r="I569">
        <v>2.574911662675E-3</v>
      </c>
      <c r="J569">
        <v>2.3723797269519999E-3</v>
      </c>
      <c r="K569">
        <v>2.1002780199209999E-3</v>
      </c>
      <c r="L569">
        <v>1.8901515651320001E-3</v>
      </c>
      <c r="M569">
        <v>1.898704793878E-3</v>
      </c>
      <c r="N569">
        <v>1.926609904924E-3</v>
      </c>
      <c r="O569">
        <v>0</v>
      </c>
      <c r="P569">
        <v>0</v>
      </c>
      <c r="Q569">
        <v>0</v>
      </c>
      <c r="R569" t="s">
        <v>45</v>
      </c>
    </row>
    <row r="570" spans="1:18" x14ac:dyDescent="0.25">
      <c r="A570" t="s">
        <v>151</v>
      </c>
      <c r="B570" t="s">
        <v>77</v>
      </c>
      <c r="C570" t="s">
        <v>36</v>
      </c>
      <c r="D570">
        <v>2.6202395309989E-2</v>
      </c>
      <c r="E570">
        <v>2.58516611937799E-2</v>
      </c>
      <c r="F570">
        <v>4.6197628346610002E-2</v>
      </c>
      <c r="G570">
        <v>3.4444570327524002E-2</v>
      </c>
      <c r="H570">
        <v>2.6325700706163999E-2</v>
      </c>
      <c r="I570">
        <v>2.5796727353078999E-2</v>
      </c>
      <c r="J570">
        <v>2.7220649048732001E-2</v>
      </c>
      <c r="K570">
        <v>2.8638527489218999E-2</v>
      </c>
      <c r="L570">
        <v>3.0233439823893E-2</v>
      </c>
      <c r="M570">
        <v>3.2193525299103999E-2</v>
      </c>
      <c r="N570">
        <v>3.4278150305141003E-2</v>
      </c>
      <c r="O570">
        <v>0</v>
      </c>
      <c r="P570">
        <v>0</v>
      </c>
      <c r="Q570">
        <v>0</v>
      </c>
      <c r="R570" t="s">
        <v>45</v>
      </c>
    </row>
    <row r="571" spans="1:18" x14ac:dyDescent="0.25">
      <c r="A571" t="s">
        <v>151</v>
      </c>
      <c r="B571" t="s">
        <v>77</v>
      </c>
      <c r="C571" t="s">
        <v>37</v>
      </c>
      <c r="D571">
        <v>1.9430529336083899E-2</v>
      </c>
      <c r="E571">
        <v>1.5164078005320001E-2</v>
      </c>
      <c r="F571">
        <v>1.19951746648199E-2</v>
      </c>
      <c r="G571">
        <v>1.0574087215192001E-2</v>
      </c>
      <c r="H571">
        <v>8.3857213673159993E-3</v>
      </c>
      <c r="I571">
        <v>7.8170012577619997E-3</v>
      </c>
      <c r="J571">
        <v>7.5122812541769998E-3</v>
      </c>
      <c r="K571">
        <v>7.2653057904949903E-3</v>
      </c>
      <c r="L571">
        <v>7.2263161389719997E-3</v>
      </c>
      <c r="M571">
        <v>7.5879772696549903E-3</v>
      </c>
      <c r="N571">
        <v>7.9941442236400005E-3</v>
      </c>
      <c r="O571">
        <v>0</v>
      </c>
      <c r="P571">
        <v>0</v>
      </c>
      <c r="Q571">
        <v>0</v>
      </c>
      <c r="R571" t="s">
        <v>45</v>
      </c>
    </row>
    <row r="572" spans="1:18" x14ac:dyDescent="0.25">
      <c r="A572" t="s">
        <v>151</v>
      </c>
      <c r="B572" t="s">
        <v>77</v>
      </c>
      <c r="C572" t="s">
        <v>39</v>
      </c>
      <c r="D572">
        <v>8.6167522234410002E-2</v>
      </c>
      <c r="E572">
        <v>4.1546196244460001E-2</v>
      </c>
      <c r="F572">
        <v>1.7730844157875E-2</v>
      </c>
      <c r="G572">
        <v>1.1843317657617E-2</v>
      </c>
      <c r="H572">
        <v>9.1579699869050006E-3</v>
      </c>
      <c r="I572">
        <v>8.1496504354119995E-3</v>
      </c>
      <c r="J572">
        <v>7.0088506374679999E-3</v>
      </c>
      <c r="K572">
        <v>6.9313814043539899E-3</v>
      </c>
      <c r="L572">
        <v>6.9075631813009996E-3</v>
      </c>
      <c r="M572">
        <v>7.0192761533540001E-3</v>
      </c>
      <c r="N572">
        <v>6.8702992472540001E-3</v>
      </c>
      <c r="O572">
        <v>0</v>
      </c>
      <c r="P572">
        <v>0</v>
      </c>
      <c r="Q572">
        <v>0</v>
      </c>
      <c r="R572" t="s">
        <v>45</v>
      </c>
    </row>
    <row r="573" spans="1:18" x14ac:dyDescent="0.25">
      <c r="A573" t="s">
        <v>151</v>
      </c>
      <c r="B573" t="s">
        <v>78</v>
      </c>
      <c r="C573" t="s">
        <v>16</v>
      </c>
      <c r="D573">
        <v>1.9648074194430001E-3</v>
      </c>
      <c r="E573">
        <v>2.2389773756999998E-3</v>
      </c>
      <c r="F573">
        <v>1.72722035324999E-3</v>
      </c>
      <c r="G573">
        <v>1.38030667088E-3</v>
      </c>
      <c r="H573">
        <v>1.171423607001E-3</v>
      </c>
      <c r="I573">
        <v>1.124171441822E-3</v>
      </c>
      <c r="J573">
        <v>1.290251847322E-3</v>
      </c>
      <c r="K573">
        <v>1.3640154466379899E-3</v>
      </c>
      <c r="L573">
        <v>1.561920679517E-3</v>
      </c>
      <c r="M573">
        <v>1.572524837612E-3</v>
      </c>
      <c r="N573">
        <v>1.5867007731109901E-3</v>
      </c>
      <c r="O573">
        <v>0</v>
      </c>
      <c r="P573">
        <v>0</v>
      </c>
      <c r="Q573">
        <v>0</v>
      </c>
      <c r="R573" t="s">
        <v>45</v>
      </c>
    </row>
    <row r="574" spans="1:18" x14ac:dyDescent="0.25">
      <c r="A574" t="s">
        <v>151</v>
      </c>
      <c r="B574" t="s">
        <v>78</v>
      </c>
      <c r="C574" t="s">
        <v>17</v>
      </c>
      <c r="D574">
        <v>3.6077270979999999E-2</v>
      </c>
      <c r="E574">
        <v>8.3336465967499995E-2</v>
      </c>
      <c r="F574">
        <v>2.26064261533E-2</v>
      </c>
      <c r="G574">
        <v>2.3733406621E-2</v>
      </c>
      <c r="H574">
        <v>2.3916525617511002E-2</v>
      </c>
      <c r="I574">
        <v>2.4268863946500002E-2</v>
      </c>
      <c r="J574">
        <v>2.4518898039156901E-2</v>
      </c>
      <c r="K574">
        <v>2.4620187945846E-2</v>
      </c>
      <c r="L574">
        <v>2.4746886634031899E-2</v>
      </c>
      <c r="M574">
        <v>2.5020540754416998E-2</v>
      </c>
      <c r="N574">
        <v>2.5363220588246999E-2</v>
      </c>
      <c r="O574">
        <v>0</v>
      </c>
      <c r="P574">
        <v>0</v>
      </c>
      <c r="Q574">
        <v>0</v>
      </c>
      <c r="R574" t="s">
        <v>45</v>
      </c>
    </row>
    <row r="575" spans="1:18" x14ac:dyDescent="0.25">
      <c r="A575" t="s">
        <v>151</v>
      </c>
      <c r="B575" t="s">
        <v>78</v>
      </c>
      <c r="C575" t="s">
        <v>19</v>
      </c>
      <c r="D575">
        <v>0.68204213419680004</v>
      </c>
      <c r="E575">
        <v>0.49889197893209902</v>
      </c>
      <c r="F575">
        <v>0.336972303794349</v>
      </c>
      <c r="G575">
        <v>0.26679835292940002</v>
      </c>
      <c r="H575">
        <v>0.227306378846718</v>
      </c>
      <c r="I575">
        <v>0.193900074328164</v>
      </c>
      <c r="J575">
        <v>0.15724226620040399</v>
      </c>
      <c r="K575">
        <v>0.13540810348600399</v>
      </c>
      <c r="L575">
        <v>0.119802558294132</v>
      </c>
      <c r="M575">
        <v>0.118307349557411</v>
      </c>
      <c r="N575">
        <v>0.11410260301488399</v>
      </c>
      <c r="O575">
        <v>0</v>
      </c>
      <c r="P575">
        <v>0</v>
      </c>
      <c r="Q575">
        <v>0</v>
      </c>
      <c r="R575" t="s">
        <v>45</v>
      </c>
    </row>
    <row r="576" spans="1:18" x14ac:dyDescent="0.25">
      <c r="A576" t="s">
        <v>151</v>
      </c>
      <c r="B576" t="s">
        <v>78</v>
      </c>
      <c r="C576" t="s">
        <v>21</v>
      </c>
      <c r="D576">
        <v>8.4220979430099998</v>
      </c>
      <c r="E576">
        <v>13.63301223735</v>
      </c>
      <c r="F576">
        <v>9.9688834000999993</v>
      </c>
      <c r="G576">
        <v>9.3532609999999892</v>
      </c>
      <c r="H576">
        <v>8.1641393051703002</v>
      </c>
      <c r="I576">
        <v>7.4429020191532702</v>
      </c>
      <c r="J576">
        <v>6.6465745329904502</v>
      </c>
      <c r="K576">
        <v>5.9803201617264499</v>
      </c>
      <c r="L576">
        <v>5.4612301944281203</v>
      </c>
      <c r="M576">
        <v>5.3179257427865103</v>
      </c>
      <c r="N576">
        <v>5.2586835222964901</v>
      </c>
      <c r="O576">
        <v>0</v>
      </c>
      <c r="P576">
        <v>0</v>
      </c>
      <c r="Q576">
        <v>0</v>
      </c>
      <c r="R576" t="s">
        <v>46</v>
      </c>
    </row>
    <row r="577" spans="1:18" x14ac:dyDescent="0.25">
      <c r="A577" t="s">
        <v>151</v>
      </c>
      <c r="B577" t="s">
        <v>78</v>
      </c>
      <c r="C577" t="s">
        <v>22</v>
      </c>
      <c r="D577">
        <v>0</v>
      </c>
      <c r="E577">
        <v>5.0268529999999999E-2</v>
      </c>
      <c r="F577">
        <v>8.3519659999999996E-2</v>
      </c>
      <c r="G577">
        <v>8.7079630000000005E-2</v>
      </c>
      <c r="H577">
        <v>9.0488139999999995E-2</v>
      </c>
      <c r="I577">
        <v>9.6479839999999997E-2</v>
      </c>
      <c r="J577">
        <v>9.8843519999999893E-2</v>
      </c>
      <c r="K577">
        <v>0.10008312</v>
      </c>
      <c r="L577">
        <v>0.100104359</v>
      </c>
      <c r="M577">
        <v>8.3585105000000007E-2</v>
      </c>
      <c r="N577">
        <v>8.6013230999999996E-2</v>
      </c>
      <c r="O577">
        <v>0</v>
      </c>
      <c r="P577">
        <v>0</v>
      </c>
      <c r="Q577">
        <v>0</v>
      </c>
      <c r="R577" t="s">
        <v>45</v>
      </c>
    </row>
    <row r="578" spans="1:18" x14ac:dyDescent="0.25">
      <c r="A578" t="s">
        <v>151</v>
      </c>
      <c r="B578" t="s">
        <v>78</v>
      </c>
      <c r="C578" t="s">
        <v>23</v>
      </c>
      <c r="D578" s="2">
        <v>9.6427500000000004E-9</v>
      </c>
      <c r="E578">
        <v>0.29411929999999997</v>
      </c>
      <c r="F578">
        <v>0.37504029999999999</v>
      </c>
      <c r="G578">
        <v>0.39102629999999999</v>
      </c>
      <c r="H578">
        <v>0.40633252999999903</v>
      </c>
      <c r="I578">
        <v>0.43323800999999901</v>
      </c>
      <c r="J578">
        <v>0.44385193000000001</v>
      </c>
      <c r="K578">
        <v>0.44941807</v>
      </c>
      <c r="L578">
        <v>0.44951352999999999</v>
      </c>
      <c r="M578">
        <v>0.37533403999999998</v>
      </c>
      <c r="N578">
        <v>0.38623743999999999</v>
      </c>
      <c r="O578">
        <v>0</v>
      </c>
      <c r="P578">
        <v>0</v>
      </c>
      <c r="Q578">
        <v>0</v>
      </c>
      <c r="R578" t="s">
        <v>45</v>
      </c>
    </row>
    <row r="579" spans="1:18" x14ac:dyDescent="0.25">
      <c r="A579" t="s">
        <v>151</v>
      </c>
      <c r="B579" t="s">
        <v>78</v>
      </c>
      <c r="C579" t="s">
        <v>24</v>
      </c>
      <c r="D579">
        <v>0</v>
      </c>
      <c r="E579">
        <v>6.17599E-2</v>
      </c>
      <c r="F579">
        <v>9.0435230000000005E-2</v>
      </c>
      <c r="G579">
        <v>9.4290070000000004E-2</v>
      </c>
      <c r="H579">
        <v>9.7980880000000006E-2</v>
      </c>
      <c r="I579">
        <v>0.10446859999999999</v>
      </c>
      <c r="J579">
        <v>0.10702803</v>
      </c>
      <c r="K579">
        <v>0.10837026999999901</v>
      </c>
      <c r="L579">
        <v>0.108393378</v>
      </c>
      <c r="M579">
        <v>9.0506032E-2</v>
      </c>
      <c r="N579">
        <v>9.3135291999999995E-2</v>
      </c>
      <c r="O579">
        <v>0</v>
      </c>
      <c r="P579">
        <v>0</v>
      </c>
      <c r="Q579">
        <v>0</v>
      </c>
      <c r="R579" t="s">
        <v>45</v>
      </c>
    </row>
    <row r="580" spans="1:18" x14ac:dyDescent="0.25">
      <c r="A580" t="s">
        <v>151</v>
      </c>
      <c r="B580" t="s">
        <v>78</v>
      </c>
      <c r="C580" t="s">
        <v>25</v>
      </c>
      <c r="D580" s="2">
        <v>4.8544779999999998E-8</v>
      </c>
      <c r="E580" s="2">
        <v>9.5677260000000004E-5</v>
      </c>
      <c r="F580" s="2">
        <v>8.5647529999999998E-5</v>
      </c>
      <c r="G580" s="2">
        <v>8.9298189999999998E-5</v>
      </c>
      <c r="H580" s="2">
        <v>9.2793699999999999E-5</v>
      </c>
      <c r="I580" s="2">
        <v>9.8937999999999994E-5</v>
      </c>
      <c r="J580" s="2">
        <v>1.0136179999999901E-4</v>
      </c>
      <c r="K580" s="2">
        <v>1.0263309E-4</v>
      </c>
      <c r="L580" s="2">
        <v>1.02654839999999E-4</v>
      </c>
      <c r="M580" s="2">
        <v>8.5714552000000003E-5</v>
      </c>
      <c r="N580" s="2">
        <v>8.8204586000000001E-5</v>
      </c>
      <c r="O580">
        <v>0</v>
      </c>
      <c r="P580">
        <v>0</v>
      </c>
      <c r="Q580">
        <v>0</v>
      </c>
      <c r="R580" t="s">
        <v>45</v>
      </c>
    </row>
    <row r="581" spans="1:18" x14ac:dyDescent="0.25">
      <c r="A581" t="s">
        <v>151</v>
      </c>
      <c r="B581" t="s">
        <v>78</v>
      </c>
      <c r="C581" t="s">
        <v>26</v>
      </c>
      <c r="D581">
        <v>0</v>
      </c>
      <c r="E581">
        <v>4.5003789999999997E-3</v>
      </c>
      <c r="F581">
        <v>6.5964539999999999E-3</v>
      </c>
      <c r="G581">
        <v>6.8776250000000001E-3</v>
      </c>
      <c r="H581">
        <v>7.1468340000000003E-3</v>
      </c>
      <c r="I581">
        <v>7.620066E-3</v>
      </c>
      <c r="J581">
        <v>7.806754E-3</v>
      </c>
      <c r="K581">
        <v>7.9046540000000005E-3</v>
      </c>
      <c r="L581">
        <v>7.9063355000000002E-3</v>
      </c>
      <c r="M581">
        <v>6.6016197999999998E-3</v>
      </c>
      <c r="N581">
        <v>6.7933995999999996E-3</v>
      </c>
      <c r="O581">
        <v>0</v>
      </c>
      <c r="P581">
        <v>0</v>
      </c>
      <c r="Q581">
        <v>0</v>
      </c>
      <c r="R581" t="s">
        <v>45</v>
      </c>
    </row>
    <row r="582" spans="1:18" x14ac:dyDescent="0.25">
      <c r="A582" t="s">
        <v>151</v>
      </c>
      <c r="B582" t="s">
        <v>78</v>
      </c>
      <c r="C582" t="s">
        <v>27</v>
      </c>
      <c r="D582">
        <v>1.1844922690000001E-3</v>
      </c>
      <c r="E582">
        <v>2.0475596227010001E-3</v>
      </c>
      <c r="F582">
        <v>1.5391218496900001E-3</v>
      </c>
      <c r="G582">
        <v>1.2353450113000001E-3</v>
      </c>
      <c r="H582">
        <v>1.10924457685699E-3</v>
      </c>
      <c r="I582">
        <v>1.0644940056359999E-3</v>
      </c>
      <c r="J582" s="2">
        <v>9.9409528929399996E-4</v>
      </c>
      <c r="K582" s="2">
        <v>9.0986585448600001E-4</v>
      </c>
      <c r="L582" s="2">
        <v>8.6017033065199997E-4</v>
      </c>
      <c r="M582" s="2">
        <v>8.2197249984000003E-4</v>
      </c>
      <c r="N582" s="2">
        <v>7.9476057182599903E-4</v>
      </c>
      <c r="O582">
        <v>0</v>
      </c>
      <c r="P582">
        <v>0</v>
      </c>
      <c r="Q582">
        <v>0</v>
      </c>
      <c r="R582" t="s">
        <v>45</v>
      </c>
    </row>
    <row r="583" spans="1:18" x14ac:dyDescent="0.25">
      <c r="A583" t="s">
        <v>151</v>
      </c>
      <c r="B583" t="s">
        <v>78</v>
      </c>
      <c r="C583" t="s">
        <v>29</v>
      </c>
      <c r="D583">
        <v>1.78120075859E-3</v>
      </c>
      <c r="E583">
        <v>1.96593333248999E-3</v>
      </c>
      <c r="F583">
        <v>1.86153873514999E-3</v>
      </c>
      <c r="G583">
        <v>1.56600523515E-3</v>
      </c>
      <c r="H583">
        <v>1.36160070581899E-3</v>
      </c>
      <c r="I583">
        <v>1.285656103665E-3</v>
      </c>
      <c r="J583">
        <v>1.1428357554979999E-3</v>
      </c>
      <c r="K583">
        <v>1.0300228901550001E-3</v>
      </c>
      <c r="L583" s="2">
        <v>9.3850282845999897E-4</v>
      </c>
      <c r="M583" s="2">
        <v>9.6788665732899998E-4</v>
      </c>
      <c r="N583" s="2">
        <v>9.9913731271299893E-4</v>
      </c>
      <c r="O583">
        <v>0</v>
      </c>
      <c r="P583">
        <v>0</v>
      </c>
      <c r="Q583">
        <v>0</v>
      </c>
      <c r="R583" t="s">
        <v>45</v>
      </c>
    </row>
    <row r="584" spans="1:18" x14ac:dyDescent="0.25">
      <c r="A584" t="s">
        <v>151</v>
      </c>
      <c r="B584" t="s">
        <v>78</v>
      </c>
      <c r="C584" t="s">
        <v>31</v>
      </c>
      <c r="D584">
        <v>8.4169289101359901E-2</v>
      </c>
      <c r="E584">
        <v>6.0224534043899901E-2</v>
      </c>
      <c r="F584">
        <v>5.5830994081300003E-2</v>
      </c>
      <c r="G584">
        <v>5.1678467391600001E-2</v>
      </c>
      <c r="H584">
        <v>4.2208984742866898E-2</v>
      </c>
      <c r="I584">
        <v>3.8935995937994898E-2</v>
      </c>
      <c r="J584">
        <v>3.7537142039302002E-2</v>
      </c>
      <c r="K584">
        <v>3.73580848853469E-2</v>
      </c>
      <c r="L584">
        <v>3.7719786579966899E-2</v>
      </c>
      <c r="M584">
        <v>3.8972254617840998E-2</v>
      </c>
      <c r="N584">
        <v>3.9766432458990003E-2</v>
      </c>
      <c r="O584">
        <v>0</v>
      </c>
      <c r="P584">
        <v>0</v>
      </c>
      <c r="Q584">
        <v>0</v>
      </c>
      <c r="R584" t="s">
        <v>45</v>
      </c>
    </row>
    <row r="585" spans="1:18" x14ac:dyDescent="0.25">
      <c r="A585" t="s">
        <v>151</v>
      </c>
      <c r="B585" t="s">
        <v>78</v>
      </c>
      <c r="C585" t="s">
        <v>32</v>
      </c>
      <c r="D585">
        <v>0.132957322854099</v>
      </c>
      <c r="E585">
        <v>0.14614460982055899</v>
      </c>
      <c r="F585">
        <v>7.8866773518479996E-2</v>
      </c>
      <c r="G585">
        <v>6.6409311882569905E-2</v>
      </c>
      <c r="H585">
        <v>5.0600989209762998E-2</v>
      </c>
      <c r="I585">
        <v>4.4654402733339899E-2</v>
      </c>
      <c r="J585">
        <v>3.9221573221722997E-2</v>
      </c>
      <c r="K585">
        <v>3.5352606785251997E-2</v>
      </c>
      <c r="L585">
        <v>3.4812342779335002E-2</v>
      </c>
      <c r="M585">
        <v>3.5874908014656003E-2</v>
      </c>
      <c r="N585">
        <v>3.6826563097954901E-2</v>
      </c>
      <c r="O585">
        <v>0</v>
      </c>
      <c r="P585">
        <v>0</v>
      </c>
      <c r="Q585">
        <v>0</v>
      </c>
      <c r="R585" t="s">
        <v>45</v>
      </c>
    </row>
    <row r="586" spans="1:18" x14ac:dyDescent="0.25">
      <c r="A586" t="s">
        <v>151</v>
      </c>
      <c r="B586" t="s">
        <v>78</v>
      </c>
      <c r="C586" t="s">
        <v>34</v>
      </c>
      <c r="D586">
        <v>2.8494009306200001E-3</v>
      </c>
      <c r="E586">
        <v>3.24320662288E-3</v>
      </c>
      <c r="F586">
        <v>2.5005046501000001E-3</v>
      </c>
      <c r="G586">
        <v>2.45375000466E-3</v>
      </c>
      <c r="H586">
        <v>2.2170892221710001E-3</v>
      </c>
      <c r="I586">
        <v>2.0457672421459999E-3</v>
      </c>
      <c r="J586">
        <v>1.8708550093199999E-3</v>
      </c>
      <c r="K586">
        <v>1.670503760811E-3</v>
      </c>
      <c r="L586">
        <v>1.5097695329409999E-3</v>
      </c>
      <c r="M586">
        <v>1.4616862250179999E-3</v>
      </c>
      <c r="N586">
        <v>1.4251037670019999E-3</v>
      </c>
      <c r="O586">
        <v>0</v>
      </c>
      <c r="P586">
        <v>0</v>
      </c>
      <c r="Q586">
        <v>0</v>
      </c>
      <c r="R586" t="s">
        <v>45</v>
      </c>
    </row>
    <row r="587" spans="1:18" x14ac:dyDescent="0.25">
      <c r="A587" t="s">
        <v>151</v>
      </c>
      <c r="B587" t="s">
        <v>78</v>
      </c>
      <c r="C587" t="s">
        <v>36</v>
      </c>
      <c r="D587">
        <v>2.0857074982519999E-2</v>
      </c>
      <c r="E587">
        <v>2.8112525803689999E-2</v>
      </c>
      <c r="F587">
        <v>0.12662014233883001</v>
      </c>
      <c r="G587">
        <v>8.8492976907590004E-2</v>
      </c>
      <c r="H587">
        <v>7.0321341743028995E-2</v>
      </c>
      <c r="I587">
        <v>7.0004629524435993E-2</v>
      </c>
      <c r="J587">
        <v>7.5718382064955E-2</v>
      </c>
      <c r="K587">
        <v>8.1251725341245001E-2</v>
      </c>
      <c r="L587">
        <v>8.6817843038813999E-2</v>
      </c>
      <c r="M587">
        <v>9.2071859325232999E-2</v>
      </c>
      <c r="N587">
        <v>9.7812422359198001E-2</v>
      </c>
      <c r="O587">
        <v>0</v>
      </c>
      <c r="P587">
        <v>0</v>
      </c>
      <c r="Q587">
        <v>0</v>
      </c>
      <c r="R587" t="s">
        <v>45</v>
      </c>
    </row>
    <row r="588" spans="1:18" x14ac:dyDescent="0.25">
      <c r="A588" t="s">
        <v>151</v>
      </c>
      <c r="B588" t="s">
        <v>78</v>
      </c>
      <c r="C588" t="s">
        <v>37</v>
      </c>
      <c r="D588">
        <v>9.6496365370199993E-3</v>
      </c>
      <c r="E588">
        <v>1.42904401379599E-2</v>
      </c>
      <c r="F588">
        <v>2.1764235158169901E-2</v>
      </c>
      <c r="G588">
        <v>1.7075069251950001E-2</v>
      </c>
      <c r="H588">
        <v>1.3982312554523001E-2</v>
      </c>
      <c r="I588">
        <v>1.3574934351931E-2</v>
      </c>
      <c r="J588">
        <v>1.4073240251252001E-2</v>
      </c>
      <c r="K588">
        <v>1.4535342357349001E-2</v>
      </c>
      <c r="L588">
        <v>1.5109359135627999E-2</v>
      </c>
      <c r="M588">
        <v>1.5809918610857E-2</v>
      </c>
      <c r="N588">
        <v>1.65774674991979E-2</v>
      </c>
      <c r="O588">
        <v>0</v>
      </c>
      <c r="P588">
        <v>0</v>
      </c>
      <c r="Q588">
        <v>0</v>
      </c>
      <c r="R588" t="s">
        <v>45</v>
      </c>
    </row>
    <row r="589" spans="1:18" x14ac:dyDescent="0.25">
      <c r="A589" t="s">
        <v>151</v>
      </c>
      <c r="B589" t="s">
        <v>78</v>
      </c>
      <c r="C589" t="s">
        <v>39</v>
      </c>
      <c r="D589">
        <v>6.0411533287109902E-2</v>
      </c>
      <c r="E589">
        <v>6.6249359184253995E-2</v>
      </c>
      <c r="F589">
        <v>1.3914516908977E-2</v>
      </c>
      <c r="G589">
        <v>1.1635151084561901E-2</v>
      </c>
      <c r="H589">
        <v>5.9303225282880002E-3</v>
      </c>
      <c r="I589">
        <v>5.042054232463E-3</v>
      </c>
      <c r="J589">
        <v>4.9089045215519904E-3</v>
      </c>
      <c r="K589">
        <v>5.0225726198889998E-3</v>
      </c>
      <c r="L589">
        <v>5.2056330684189999E-3</v>
      </c>
      <c r="M589">
        <v>5.4166142602109901E-3</v>
      </c>
      <c r="N589">
        <v>5.6923512569229898E-3</v>
      </c>
      <c r="O589">
        <v>0</v>
      </c>
      <c r="P589">
        <v>0</v>
      </c>
      <c r="Q589">
        <v>0</v>
      </c>
      <c r="R589" t="s">
        <v>45</v>
      </c>
    </row>
    <row r="590" spans="1:18" x14ac:dyDescent="0.25">
      <c r="A590" t="s">
        <v>151</v>
      </c>
      <c r="B590" t="s">
        <v>79</v>
      </c>
      <c r="C590" t="s">
        <v>16</v>
      </c>
      <c r="D590">
        <v>1.8393228992539999E-2</v>
      </c>
      <c r="E590">
        <v>1.27786491416E-2</v>
      </c>
      <c r="F590">
        <v>1.22026015380699E-2</v>
      </c>
      <c r="G590">
        <v>9.4483140381470005E-3</v>
      </c>
      <c r="H590">
        <v>8.9317731922149996E-3</v>
      </c>
      <c r="I590">
        <v>8.919731725123E-3</v>
      </c>
      <c r="J590">
        <v>9.5854612393979997E-3</v>
      </c>
      <c r="K590">
        <v>9.4366167480269894E-3</v>
      </c>
      <c r="L590">
        <v>9.9764061998569905E-3</v>
      </c>
      <c r="M590">
        <v>9.8143418642130005E-3</v>
      </c>
      <c r="N590">
        <v>9.7106385229229902E-3</v>
      </c>
      <c r="O590">
        <v>0</v>
      </c>
      <c r="P590">
        <v>0</v>
      </c>
      <c r="Q590">
        <v>0</v>
      </c>
      <c r="R590" t="s">
        <v>45</v>
      </c>
    </row>
    <row r="591" spans="1:18" x14ac:dyDescent="0.25">
      <c r="A591" t="s">
        <v>151</v>
      </c>
      <c r="B591" t="s">
        <v>79</v>
      </c>
      <c r="C591" t="s">
        <v>17</v>
      </c>
      <c r="D591">
        <v>0.24904888249999901</v>
      </c>
      <c r="E591">
        <v>0.23810992850059901</v>
      </c>
      <c r="F591">
        <v>0.21056987155699999</v>
      </c>
      <c r="G591">
        <v>0.18682365792</v>
      </c>
      <c r="H591">
        <v>0.190656847690443</v>
      </c>
      <c r="I591">
        <v>0.194734543043592</v>
      </c>
      <c r="J591">
        <v>0.19761234825120999</v>
      </c>
      <c r="K591">
        <v>0.19939279078746699</v>
      </c>
      <c r="L591">
        <v>0.20109724419414801</v>
      </c>
      <c r="M591">
        <v>0.20571913273734899</v>
      </c>
      <c r="N591">
        <v>0.21091730204201201</v>
      </c>
      <c r="O591">
        <v>0</v>
      </c>
      <c r="P591">
        <v>0</v>
      </c>
      <c r="Q591">
        <v>0</v>
      </c>
      <c r="R591" t="s">
        <v>45</v>
      </c>
    </row>
    <row r="592" spans="1:18" x14ac:dyDescent="0.25">
      <c r="A592" t="s">
        <v>151</v>
      </c>
      <c r="B592" t="s">
        <v>79</v>
      </c>
      <c r="C592" t="s">
        <v>19</v>
      </c>
      <c r="D592">
        <v>5.7220627897799901</v>
      </c>
      <c r="E592">
        <v>2.6024086662900001</v>
      </c>
      <c r="F592">
        <v>1.6822541873150001</v>
      </c>
      <c r="G592">
        <v>1.3582353419728499</v>
      </c>
      <c r="H592">
        <v>1.1807525172789499</v>
      </c>
      <c r="I592">
        <v>1.0478122860038901</v>
      </c>
      <c r="J592">
        <v>0.88035076261253398</v>
      </c>
      <c r="K592">
        <v>0.77344007230172995</v>
      </c>
      <c r="L592">
        <v>0.69566990898609105</v>
      </c>
      <c r="M592">
        <v>0.69780748330221398</v>
      </c>
      <c r="N592">
        <v>0.68802039691482697</v>
      </c>
      <c r="O592">
        <v>0</v>
      </c>
      <c r="P592">
        <v>0</v>
      </c>
      <c r="Q592">
        <v>0</v>
      </c>
      <c r="R592" t="s">
        <v>45</v>
      </c>
    </row>
    <row r="593" spans="1:18" x14ac:dyDescent="0.25">
      <c r="A593" t="s">
        <v>151</v>
      </c>
      <c r="B593" t="s">
        <v>79</v>
      </c>
      <c r="C593" t="s">
        <v>21</v>
      </c>
      <c r="D593">
        <v>52.226659179999899</v>
      </c>
      <c r="E593">
        <v>54.831194770000003</v>
      </c>
      <c r="F593">
        <v>47.159856220000002</v>
      </c>
      <c r="G593">
        <v>43.924634817433997</v>
      </c>
      <c r="H593">
        <v>40.3109749565266</v>
      </c>
      <c r="I593">
        <v>39.608542786094198</v>
      </c>
      <c r="J593">
        <v>36.191858123277498</v>
      </c>
      <c r="K593">
        <v>32.884177203496002</v>
      </c>
      <c r="L593">
        <v>30.4401384803901</v>
      </c>
      <c r="M593">
        <v>30.919504322806901</v>
      </c>
      <c r="N593">
        <v>31.7514579008106</v>
      </c>
      <c r="O593">
        <v>0</v>
      </c>
      <c r="P593">
        <v>0</v>
      </c>
      <c r="Q593">
        <v>0</v>
      </c>
      <c r="R593" t="s">
        <v>46</v>
      </c>
    </row>
    <row r="594" spans="1:18" x14ac:dyDescent="0.25">
      <c r="A594" t="s">
        <v>151</v>
      </c>
      <c r="B594" t="s">
        <v>79</v>
      </c>
      <c r="C594" t="s">
        <v>22</v>
      </c>
      <c r="D594">
        <v>0</v>
      </c>
      <c r="E594">
        <v>0.1398353</v>
      </c>
      <c r="F594">
        <v>0.19287270000000001</v>
      </c>
      <c r="G594">
        <v>0.2295816</v>
      </c>
      <c r="H594">
        <v>0.24558489999999999</v>
      </c>
      <c r="I594">
        <v>0.26655909999999999</v>
      </c>
      <c r="J594">
        <v>0.27204327</v>
      </c>
      <c r="K594">
        <v>0.27429724999999999</v>
      </c>
      <c r="L594">
        <v>0.27294389000000002</v>
      </c>
      <c r="M594">
        <v>0.22649532</v>
      </c>
      <c r="N594">
        <v>0.23046183000000001</v>
      </c>
      <c r="O594">
        <v>0</v>
      </c>
      <c r="P594">
        <v>0</v>
      </c>
      <c r="Q594">
        <v>0</v>
      </c>
      <c r="R594" t="s">
        <v>45</v>
      </c>
    </row>
    <row r="595" spans="1:18" x14ac:dyDescent="0.25">
      <c r="A595" t="s">
        <v>151</v>
      </c>
      <c r="B595" t="s">
        <v>79</v>
      </c>
      <c r="C595" t="s">
        <v>23</v>
      </c>
      <c r="D595" s="2">
        <v>4.3824299999999999E-8</v>
      </c>
      <c r="E595">
        <v>0.81816999999999995</v>
      </c>
      <c r="F595">
        <v>0.86608399999999996</v>
      </c>
      <c r="G595">
        <v>1.030924</v>
      </c>
      <c r="H595">
        <v>1.1027857000000001</v>
      </c>
      <c r="I595">
        <v>1.1969702</v>
      </c>
      <c r="J595">
        <v>1.2215959000000001</v>
      </c>
      <c r="K595">
        <v>1.231717</v>
      </c>
      <c r="L595">
        <v>1.2256392999999901</v>
      </c>
      <c r="M595">
        <v>1.01706542</v>
      </c>
      <c r="N595">
        <v>1.03487708</v>
      </c>
      <c r="O595">
        <v>0</v>
      </c>
      <c r="P595">
        <v>0</v>
      </c>
      <c r="Q595">
        <v>0</v>
      </c>
      <c r="R595" t="s">
        <v>45</v>
      </c>
    </row>
    <row r="596" spans="1:18" x14ac:dyDescent="0.25">
      <c r="A596" t="s">
        <v>151</v>
      </c>
      <c r="B596" t="s">
        <v>79</v>
      </c>
      <c r="C596" t="s">
        <v>24</v>
      </c>
      <c r="D596">
        <v>0</v>
      </c>
      <c r="E596">
        <v>0.1718017</v>
      </c>
      <c r="F596">
        <v>0.2088429</v>
      </c>
      <c r="G596">
        <v>0.24859120000000001</v>
      </c>
      <c r="H596">
        <v>0.26591989999999999</v>
      </c>
      <c r="I596">
        <v>0.28863100000000003</v>
      </c>
      <c r="J596">
        <v>0.29456929999999998</v>
      </c>
      <c r="K596">
        <v>0.29700969999999999</v>
      </c>
      <c r="L596">
        <v>0.29554430999999898</v>
      </c>
      <c r="M596">
        <v>0.24525000999999999</v>
      </c>
      <c r="N596">
        <v>0.24954476</v>
      </c>
      <c r="O596">
        <v>0</v>
      </c>
      <c r="P596">
        <v>0</v>
      </c>
      <c r="Q596">
        <v>0</v>
      </c>
      <c r="R596" t="s">
        <v>45</v>
      </c>
    </row>
    <row r="597" spans="1:18" x14ac:dyDescent="0.25">
      <c r="A597" t="s">
        <v>151</v>
      </c>
      <c r="B597" t="s">
        <v>79</v>
      </c>
      <c r="C597" t="s">
        <v>25</v>
      </c>
      <c r="D597" s="2">
        <v>2.20626299999999E-7</v>
      </c>
      <c r="E597" s="2">
        <v>2.661521E-4</v>
      </c>
      <c r="F597" s="2">
        <v>1.97787E-4</v>
      </c>
      <c r="G597" s="2">
        <v>2.3543039999999999E-4</v>
      </c>
      <c r="H597" s="2">
        <v>2.5184190000000003E-4</v>
      </c>
      <c r="I597" s="2">
        <v>2.7335059999999902E-4</v>
      </c>
      <c r="J597" s="2">
        <v>2.7897426999999998E-4</v>
      </c>
      <c r="K597" s="2">
        <v>2.8128562E-4</v>
      </c>
      <c r="L597" s="2">
        <v>2.7989776999999999E-4</v>
      </c>
      <c r="M597" s="2">
        <v>2.3226596000000001E-4</v>
      </c>
      <c r="N597" s="2">
        <v>2.3633348000000001E-4</v>
      </c>
      <c r="O597">
        <v>0</v>
      </c>
      <c r="P597">
        <v>0</v>
      </c>
      <c r="Q597">
        <v>0</v>
      </c>
      <c r="R597" t="s">
        <v>45</v>
      </c>
    </row>
    <row r="598" spans="1:18" x14ac:dyDescent="0.25">
      <c r="A598" t="s">
        <v>151</v>
      </c>
      <c r="B598" t="s">
        <v>79</v>
      </c>
      <c r="C598" t="s">
        <v>26</v>
      </c>
      <c r="D598">
        <v>0</v>
      </c>
      <c r="E598">
        <v>1.2518990000000001E-2</v>
      </c>
      <c r="F598">
        <v>1.523327E-2</v>
      </c>
      <c r="G598">
        <v>1.8132559999999999E-2</v>
      </c>
      <c r="H598">
        <v>1.9396521E-2</v>
      </c>
      <c r="I598">
        <v>2.1053084999999999E-2</v>
      </c>
      <c r="J598">
        <v>2.1486232000000001E-2</v>
      </c>
      <c r="K598">
        <v>2.1664244999999999E-2</v>
      </c>
      <c r="L598">
        <v>2.1557343E-2</v>
      </c>
      <c r="M598">
        <v>1.7888815999999998E-2</v>
      </c>
      <c r="N598">
        <v>1.82020728E-2</v>
      </c>
      <c r="O598">
        <v>0</v>
      </c>
      <c r="P598">
        <v>0</v>
      </c>
      <c r="Q598">
        <v>0</v>
      </c>
      <c r="R598" t="s">
        <v>45</v>
      </c>
    </row>
    <row r="599" spans="1:18" x14ac:dyDescent="0.25">
      <c r="A599" t="s">
        <v>151</v>
      </c>
      <c r="B599" t="s">
        <v>79</v>
      </c>
      <c r="C599" t="s">
        <v>27</v>
      </c>
      <c r="D599">
        <v>1.134562674E-2</v>
      </c>
      <c r="E599">
        <v>9.9591010900000002E-3</v>
      </c>
      <c r="F599">
        <v>7.8348937949999902E-3</v>
      </c>
      <c r="G599">
        <v>6.4048239700000001E-3</v>
      </c>
      <c r="H599">
        <v>5.9757205504299901E-3</v>
      </c>
      <c r="I599">
        <v>6.0551718114969901E-3</v>
      </c>
      <c r="J599">
        <v>5.8471754367399997E-3</v>
      </c>
      <c r="K599">
        <v>5.48853480031099E-3</v>
      </c>
      <c r="L599">
        <v>5.3354944941179996E-3</v>
      </c>
      <c r="M599">
        <v>5.2993549845739901E-3</v>
      </c>
      <c r="N599">
        <v>5.3079782213839898E-3</v>
      </c>
      <c r="O599">
        <v>0</v>
      </c>
      <c r="P599">
        <v>0</v>
      </c>
      <c r="Q599">
        <v>0</v>
      </c>
      <c r="R599" t="s">
        <v>45</v>
      </c>
    </row>
    <row r="600" spans="1:18" x14ac:dyDescent="0.25">
      <c r="A600" t="s">
        <v>151</v>
      </c>
      <c r="B600" t="s">
        <v>79</v>
      </c>
      <c r="C600" t="s">
        <v>29</v>
      </c>
      <c r="D600">
        <v>1.3891616824483999E-2</v>
      </c>
      <c r="E600">
        <v>1.0954513658932999E-2</v>
      </c>
      <c r="F600">
        <v>9.3956044334699996E-3</v>
      </c>
      <c r="G600">
        <v>9.4622832501639904E-3</v>
      </c>
      <c r="H600">
        <v>8.6571109470959893E-3</v>
      </c>
      <c r="I600">
        <v>8.4805100982910005E-3</v>
      </c>
      <c r="J600">
        <v>7.6832797037909998E-3</v>
      </c>
      <c r="K600">
        <v>6.9436975398639899E-3</v>
      </c>
      <c r="L600">
        <v>6.314740581447E-3</v>
      </c>
      <c r="M600">
        <v>6.8242609841109997E-3</v>
      </c>
      <c r="N600">
        <v>7.3671722997800003E-3</v>
      </c>
      <c r="O600">
        <v>0</v>
      </c>
      <c r="P600">
        <v>0</v>
      </c>
      <c r="Q600">
        <v>0</v>
      </c>
      <c r="R600" t="s">
        <v>45</v>
      </c>
    </row>
    <row r="601" spans="1:18" x14ac:dyDescent="0.25">
      <c r="A601" t="s">
        <v>151</v>
      </c>
      <c r="B601" t="s">
        <v>79</v>
      </c>
      <c r="C601" t="s">
        <v>31</v>
      </c>
      <c r="D601">
        <v>0.98068195997799901</v>
      </c>
      <c r="E601">
        <v>0.537639115966</v>
      </c>
      <c r="F601">
        <v>0.34948970887469999</v>
      </c>
      <c r="G601">
        <v>0.29011261689186402</v>
      </c>
      <c r="H601">
        <v>0.22754812734564001</v>
      </c>
      <c r="I601">
        <v>0.22867160545604001</v>
      </c>
      <c r="J601">
        <v>0.225287835194975</v>
      </c>
      <c r="K601">
        <v>0.22557289043755299</v>
      </c>
      <c r="L601">
        <v>0.22895776886070199</v>
      </c>
      <c r="M601">
        <v>0.23829096970628</v>
      </c>
      <c r="N601">
        <v>0.2453876021502</v>
      </c>
      <c r="O601">
        <v>0</v>
      </c>
      <c r="P601">
        <v>0</v>
      </c>
      <c r="Q601">
        <v>0</v>
      </c>
      <c r="R601" t="s">
        <v>45</v>
      </c>
    </row>
    <row r="602" spans="1:18" x14ac:dyDescent="0.25">
      <c r="A602" t="s">
        <v>151</v>
      </c>
      <c r="B602" t="s">
        <v>79</v>
      </c>
      <c r="C602" t="s">
        <v>32</v>
      </c>
      <c r="D602">
        <v>0.84981250061799896</v>
      </c>
      <c r="E602">
        <v>0.64907054278199905</v>
      </c>
      <c r="F602">
        <v>0.58497714301199899</v>
      </c>
      <c r="G602">
        <v>0.43402177877610998</v>
      </c>
      <c r="H602">
        <v>0.40226919885404899</v>
      </c>
      <c r="I602">
        <v>0.38707935581027603</v>
      </c>
      <c r="J602">
        <v>0.36068963302190199</v>
      </c>
      <c r="K602">
        <v>0.30094500073502001</v>
      </c>
      <c r="L602">
        <v>0.273846163460369</v>
      </c>
      <c r="M602">
        <v>0.26489985694538298</v>
      </c>
      <c r="N602">
        <v>0.260652413450287</v>
      </c>
      <c r="O602">
        <v>0</v>
      </c>
      <c r="P602">
        <v>0</v>
      </c>
      <c r="Q602">
        <v>0</v>
      </c>
      <c r="R602" t="s">
        <v>45</v>
      </c>
    </row>
    <row r="603" spans="1:18" x14ac:dyDescent="0.25">
      <c r="A603" t="s">
        <v>151</v>
      </c>
      <c r="B603" t="s">
        <v>79</v>
      </c>
      <c r="C603" t="s">
        <v>34</v>
      </c>
      <c r="D603">
        <v>3.0543586091E-2</v>
      </c>
      <c r="E603">
        <v>2.0360418262999998E-2</v>
      </c>
      <c r="F603">
        <v>2.4130923055299999E-2</v>
      </c>
      <c r="G603">
        <v>1.9066017548000001E-2</v>
      </c>
      <c r="H603">
        <v>1.8756660649613999E-2</v>
      </c>
      <c r="I603">
        <v>1.8141590086840999E-2</v>
      </c>
      <c r="J603">
        <v>1.6810309733428001E-2</v>
      </c>
      <c r="K603">
        <v>1.4996807686029999E-2</v>
      </c>
      <c r="L603">
        <v>1.3506403901451899E-2</v>
      </c>
      <c r="M603">
        <v>1.41258934302619E-2</v>
      </c>
      <c r="N603">
        <v>1.4840145595989E-2</v>
      </c>
      <c r="O603">
        <v>0</v>
      </c>
      <c r="P603">
        <v>0</v>
      </c>
      <c r="Q603">
        <v>0</v>
      </c>
      <c r="R603" t="s">
        <v>45</v>
      </c>
    </row>
    <row r="604" spans="1:18" x14ac:dyDescent="0.25">
      <c r="A604" t="s">
        <v>151</v>
      </c>
      <c r="B604" t="s">
        <v>79</v>
      </c>
      <c r="C604" t="s">
        <v>36</v>
      </c>
      <c r="D604">
        <v>0.2278585337025</v>
      </c>
      <c r="E604">
        <v>9.9389450804899998E-2</v>
      </c>
      <c r="F604">
        <v>9.6902687916500002E-2</v>
      </c>
      <c r="G604">
        <v>8.9904861815323006E-2</v>
      </c>
      <c r="H604">
        <v>7.4021313091010996E-2</v>
      </c>
      <c r="I604">
        <v>7.7543258916459995E-2</v>
      </c>
      <c r="J604">
        <v>7.8683589131202894E-2</v>
      </c>
      <c r="K604">
        <v>7.8613562328578995E-2</v>
      </c>
      <c r="L604">
        <v>7.9511825919051898E-2</v>
      </c>
      <c r="M604">
        <v>8.3844711791919005E-2</v>
      </c>
      <c r="N604">
        <v>8.8367990278891001E-2</v>
      </c>
      <c r="O604">
        <v>0</v>
      </c>
      <c r="P604">
        <v>0</v>
      </c>
      <c r="Q604">
        <v>0</v>
      </c>
      <c r="R604" t="s">
        <v>45</v>
      </c>
    </row>
    <row r="605" spans="1:18" x14ac:dyDescent="0.25">
      <c r="A605" t="s">
        <v>151</v>
      </c>
      <c r="B605" t="s">
        <v>79</v>
      </c>
      <c r="C605" t="s">
        <v>37</v>
      </c>
      <c r="D605">
        <v>0.1212233304974</v>
      </c>
      <c r="E605">
        <v>6.1295850802399902E-2</v>
      </c>
      <c r="F605">
        <v>5.8970628001499999E-2</v>
      </c>
      <c r="G605">
        <v>4.8665204338586003E-2</v>
      </c>
      <c r="H605">
        <v>4.3620073578607997E-2</v>
      </c>
      <c r="I605">
        <v>4.3423539458627897E-2</v>
      </c>
      <c r="J605">
        <v>4.1846882296031902E-2</v>
      </c>
      <c r="K605">
        <v>3.9270015829013002E-2</v>
      </c>
      <c r="L605">
        <v>3.7583538114357898E-2</v>
      </c>
      <c r="M605">
        <v>3.9310596168790901E-2</v>
      </c>
      <c r="N605">
        <v>4.1139401686110001E-2</v>
      </c>
      <c r="O605">
        <v>0</v>
      </c>
      <c r="P605">
        <v>0</v>
      </c>
      <c r="Q605">
        <v>0</v>
      </c>
      <c r="R605" t="s">
        <v>45</v>
      </c>
    </row>
    <row r="606" spans="1:18" x14ac:dyDescent="0.25">
      <c r="A606" t="s">
        <v>151</v>
      </c>
      <c r="B606" t="s">
        <v>79</v>
      </c>
      <c r="C606" t="s">
        <v>39</v>
      </c>
      <c r="D606">
        <v>0.83035577938409999</v>
      </c>
      <c r="E606">
        <v>0.43778927070538998</v>
      </c>
      <c r="F606">
        <v>0.26097465531280001</v>
      </c>
      <c r="G606">
        <v>9.2770578821340002E-2</v>
      </c>
      <c r="H606">
        <v>8.3369200992339895E-2</v>
      </c>
      <c r="I606">
        <v>8.6277034437540007E-2</v>
      </c>
      <c r="J606">
        <v>8.6200336938377004E-2</v>
      </c>
      <c r="K606">
        <v>7.2239475628618904E-2</v>
      </c>
      <c r="L606">
        <v>6.5040112192380997E-2</v>
      </c>
      <c r="M606">
        <v>6.0921077628938003E-2</v>
      </c>
      <c r="N606">
        <v>5.8758902885712998E-2</v>
      </c>
      <c r="O606">
        <v>0</v>
      </c>
      <c r="P606">
        <v>0</v>
      </c>
      <c r="Q606">
        <v>0</v>
      </c>
      <c r="R606" t="s">
        <v>45</v>
      </c>
    </row>
    <row r="607" spans="1:18" x14ac:dyDescent="0.25">
      <c r="A607" t="s">
        <v>151</v>
      </c>
      <c r="B607" t="s">
        <v>124</v>
      </c>
      <c r="C607" t="s">
        <v>40</v>
      </c>
      <c r="D607">
        <v>3.57974E-2</v>
      </c>
      <c r="E607">
        <v>1.1294200000000001E-2</v>
      </c>
      <c r="F607">
        <v>7.4870400000000004E-3</v>
      </c>
      <c r="G607">
        <v>4.7846399999999997E-3</v>
      </c>
      <c r="H607">
        <v>3.6629900000000001E-3</v>
      </c>
      <c r="I607">
        <v>4.2174100000000004E-3</v>
      </c>
      <c r="J607">
        <v>4.4769600000000003E-3</v>
      </c>
      <c r="K607">
        <v>4.2323600000000001E-3</v>
      </c>
      <c r="L607">
        <v>4.0896600000000002E-3</v>
      </c>
      <c r="M607">
        <v>4.2923199999999996E-3</v>
      </c>
      <c r="N607">
        <v>4.3674100000000004E-3</v>
      </c>
      <c r="O607">
        <v>0</v>
      </c>
      <c r="P607">
        <v>0</v>
      </c>
      <c r="Q607">
        <v>0</v>
      </c>
      <c r="R607" t="s">
        <v>45</v>
      </c>
    </row>
    <row r="608" spans="1:18" x14ac:dyDescent="0.25">
      <c r="A608" t="s">
        <v>151</v>
      </c>
      <c r="B608" t="s">
        <v>125</v>
      </c>
      <c r="C608" t="s">
        <v>40</v>
      </c>
      <c r="D608">
        <v>4.53572E-2</v>
      </c>
      <c r="E608">
        <v>1.3983199999999999E-2</v>
      </c>
      <c r="F608">
        <v>9.0059400000000005E-3</v>
      </c>
      <c r="G608">
        <v>6.66703E-3</v>
      </c>
      <c r="H608">
        <v>6.0248899999999998E-3</v>
      </c>
      <c r="I608">
        <v>6.5925000000000003E-3</v>
      </c>
      <c r="J608">
        <v>6.9214599999999999E-3</v>
      </c>
      <c r="K608">
        <v>6.5486299999999997E-3</v>
      </c>
      <c r="L608">
        <v>6.3703299999999996E-3</v>
      </c>
      <c r="M608">
        <v>6.5745700000000001E-3</v>
      </c>
      <c r="N608">
        <v>6.71245E-3</v>
      </c>
      <c r="O608">
        <v>0</v>
      </c>
      <c r="P608">
        <v>0</v>
      </c>
      <c r="Q608">
        <v>0</v>
      </c>
      <c r="R608" t="s">
        <v>45</v>
      </c>
    </row>
    <row r="609" spans="1:18" x14ac:dyDescent="0.25">
      <c r="A609" t="s">
        <v>151</v>
      </c>
      <c r="B609" t="s">
        <v>126</v>
      </c>
      <c r="C609" t="s">
        <v>40</v>
      </c>
      <c r="D609">
        <v>8.0772999999999998E-2</v>
      </c>
      <c r="E609">
        <v>2.47011E-2</v>
      </c>
      <c r="F609">
        <v>1.7613799999999999E-2</v>
      </c>
      <c r="G609">
        <v>1.37077E-2</v>
      </c>
      <c r="H609">
        <v>1.42059E-2</v>
      </c>
      <c r="I609">
        <v>1.6802299999999999E-2</v>
      </c>
      <c r="J609">
        <v>1.81096E-2</v>
      </c>
      <c r="K609">
        <v>1.7603799999999999E-2</v>
      </c>
      <c r="L609">
        <v>1.7111999999999999E-2</v>
      </c>
      <c r="M609">
        <v>1.7859300000000002E-2</v>
      </c>
      <c r="N609">
        <v>1.8576700000000002E-2</v>
      </c>
      <c r="O609">
        <v>0</v>
      </c>
      <c r="P609">
        <v>0</v>
      </c>
      <c r="Q609">
        <v>0</v>
      </c>
      <c r="R609" t="s">
        <v>45</v>
      </c>
    </row>
    <row r="610" spans="1:18" x14ac:dyDescent="0.25">
      <c r="A610" t="s">
        <v>151</v>
      </c>
      <c r="B610" t="s">
        <v>80</v>
      </c>
      <c r="C610" t="s">
        <v>16</v>
      </c>
      <c r="D610">
        <v>1.474836267218E-2</v>
      </c>
      <c r="E610">
        <v>1.0631942198699999E-2</v>
      </c>
      <c r="F610">
        <v>1.0136798822900001E-2</v>
      </c>
      <c r="G610">
        <v>8.0509686869799993E-3</v>
      </c>
      <c r="H610">
        <v>6.8666892045609997E-3</v>
      </c>
      <c r="I610">
        <v>6.7136962079290003E-3</v>
      </c>
      <c r="J610">
        <v>7.64754583429099E-3</v>
      </c>
      <c r="K610">
        <v>8.1093281290019904E-3</v>
      </c>
      <c r="L610">
        <v>9.1858493197370002E-3</v>
      </c>
      <c r="M610">
        <v>9.7267565198799998E-3</v>
      </c>
      <c r="N610">
        <v>1.0190522221632E-2</v>
      </c>
      <c r="O610">
        <v>0</v>
      </c>
      <c r="P610">
        <v>0</v>
      </c>
      <c r="Q610">
        <v>0</v>
      </c>
      <c r="R610" t="s">
        <v>45</v>
      </c>
    </row>
    <row r="611" spans="1:18" x14ac:dyDescent="0.25">
      <c r="A611" t="s">
        <v>151</v>
      </c>
      <c r="B611" t="s">
        <v>80</v>
      </c>
      <c r="C611" t="s">
        <v>17</v>
      </c>
      <c r="D611">
        <v>0.41027903789960002</v>
      </c>
      <c r="E611">
        <v>0.276526612487</v>
      </c>
      <c r="F611">
        <v>0.30223713632749999</v>
      </c>
      <c r="G611">
        <v>0.25580670671369998</v>
      </c>
      <c r="H611">
        <v>0.26290090150543199</v>
      </c>
      <c r="I611">
        <v>0.27033655434615</v>
      </c>
      <c r="J611">
        <v>0.276224587038576</v>
      </c>
      <c r="K611">
        <v>0.281150507771321</v>
      </c>
      <c r="L611">
        <v>0.28614058245248503</v>
      </c>
      <c r="M611">
        <v>0.29276946101779899</v>
      </c>
      <c r="N611">
        <v>0.29954212539601499</v>
      </c>
      <c r="O611">
        <v>0</v>
      </c>
      <c r="P611">
        <v>0</v>
      </c>
      <c r="Q611">
        <v>0</v>
      </c>
      <c r="R611" t="s">
        <v>45</v>
      </c>
    </row>
    <row r="612" spans="1:18" x14ac:dyDescent="0.25">
      <c r="A612" t="s">
        <v>151</v>
      </c>
      <c r="B612" t="s">
        <v>80</v>
      </c>
      <c r="C612" t="s">
        <v>19</v>
      </c>
      <c r="D612">
        <v>6.011705444755</v>
      </c>
      <c r="E612">
        <v>2.6922580697699998</v>
      </c>
      <c r="F612">
        <v>1.7903621762199999</v>
      </c>
      <c r="G612">
        <v>1.44502224079</v>
      </c>
      <c r="H612">
        <v>1.2059487472835</v>
      </c>
      <c r="I612">
        <v>1.05750382057925</v>
      </c>
      <c r="J612">
        <v>0.88453198687801904</v>
      </c>
      <c r="K612">
        <v>0.77882615462316396</v>
      </c>
      <c r="L612">
        <v>0.703661639923718</v>
      </c>
      <c r="M612">
        <v>0.70379385461335797</v>
      </c>
      <c r="N612">
        <v>0.69053548411357102</v>
      </c>
      <c r="O612">
        <v>0</v>
      </c>
      <c r="P612">
        <v>0</v>
      </c>
      <c r="Q612">
        <v>0</v>
      </c>
      <c r="R612" t="s">
        <v>45</v>
      </c>
    </row>
    <row r="613" spans="1:18" x14ac:dyDescent="0.25">
      <c r="A613" t="s">
        <v>151</v>
      </c>
      <c r="B613" t="s">
        <v>80</v>
      </c>
      <c r="C613" t="s">
        <v>21</v>
      </c>
      <c r="D613">
        <v>68.446739022099905</v>
      </c>
      <c r="E613">
        <v>74.1822847359999</v>
      </c>
      <c r="F613">
        <v>67.376208919999897</v>
      </c>
      <c r="G613">
        <v>55.955064933999999</v>
      </c>
      <c r="H613">
        <v>46.258648320237903</v>
      </c>
      <c r="I613">
        <v>43.000413539749303</v>
      </c>
      <c r="J613">
        <v>36.904229691663801</v>
      </c>
      <c r="K613">
        <v>34.327861646186903</v>
      </c>
      <c r="L613">
        <v>32.6828646098799</v>
      </c>
      <c r="M613">
        <v>32.947342589065798</v>
      </c>
      <c r="N613">
        <v>30.781468932478099</v>
      </c>
      <c r="O613">
        <v>0</v>
      </c>
      <c r="P613">
        <v>0</v>
      </c>
      <c r="Q613">
        <v>0</v>
      </c>
      <c r="R613" t="s">
        <v>46</v>
      </c>
    </row>
    <row r="614" spans="1:18" x14ac:dyDescent="0.25">
      <c r="A614" t="s">
        <v>151</v>
      </c>
      <c r="B614" t="s">
        <v>80</v>
      </c>
      <c r="C614" t="s">
        <v>22</v>
      </c>
      <c r="D614">
        <v>0</v>
      </c>
      <c r="E614">
        <v>0.110152399999999</v>
      </c>
      <c r="F614">
        <v>0.13851920000000001</v>
      </c>
      <c r="G614">
        <v>0.18202279999999901</v>
      </c>
      <c r="H614">
        <v>0.188540869999999</v>
      </c>
      <c r="I614">
        <v>0.19906328000000001</v>
      </c>
      <c r="J614">
        <v>0.19851871999999901</v>
      </c>
      <c r="K614">
        <v>0.19771347</v>
      </c>
      <c r="L614">
        <v>0.19511719999999999</v>
      </c>
      <c r="M614">
        <v>0.160716689999999</v>
      </c>
      <c r="N614">
        <v>0.163654778</v>
      </c>
      <c r="O614">
        <v>0</v>
      </c>
      <c r="P614">
        <v>0</v>
      </c>
      <c r="Q614">
        <v>0</v>
      </c>
      <c r="R614" t="s">
        <v>45</v>
      </c>
    </row>
    <row r="615" spans="1:18" x14ac:dyDescent="0.25">
      <c r="A615" t="s">
        <v>151</v>
      </c>
      <c r="B615" t="s">
        <v>80</v>
      </c>
      <c r="C615" t="s">
        <v>23</v>
      </c>
      <c r="D615" s="2">
        <v>3.3851830000000003E-8</v>
      </c>
      <c r="E615">
        <v>0.64449730000000005</v>
      </c>
      <c r="F615">
        <v>0.62201360000000006</v>
      </c>
      <c r="G615">
        <v>0.81736229999999999</v>
      </c>
      <c r="H615">
        <v>0.84663269999999902</v>
      </c>
      <c r="I615">
        <v>0.89388299999999998</v>
      </c>
      <c r="J615">
        <v>0.89143819999999996</v>
      </c>
      <c r="K615">
        <v>0.887822</v>
      </c>
      <c r="L615">
        <v>0.87616329999999998</v>
      </c>
      <c r="M615">
        <v>0.72168913999999995</v>
      </c>
      <c r="N615">
        <v>0.73488284000000004</v>
      </c>
      <c r="O615">
        <v>0</v>
      </c>
      <c r="P615">
        <v>0</v>
      </c>
      <c r="Q615">
        <v>0</v>
      </c>
      <c r="R615" t="s">
        <v>45</v>
      </c>
    </row>
    <row r="616" spans="1:18" x14ac:dyDescent="0.25">
      <c r="A616" t="s">
        <v>151</v>
      </c>
      <c r="B616" t="s">
        <v>80</v>
      </c>
      <c r="C616" t="s">
        <v>24</v>
      </c>
      <c r="D616">
        <v>0</v>
      </c>
      <c r="E616">
        <v>0.13533328999999999</v>
      </c>
      <c r="F616">
        <v>0.14998900000000001</v>
      </c>
      <c r="G616">
        <v>0.1970944</v>
      </c>
      <c r="H616">
        <v>0.20415252</v>
      </c>
      <c r="I616">
        <v>0.21554624999999999</v>
      </c>
      <c r="J616">
        <v>0.21495651999999901</v>
      </c>
      <c r="K616">
        <v>0.21408464999999899</v>
      </c>
      <c r="L616">
        <v>0.21127348000000001</v>
      </c>
      <c r="M616">
        <v>0.17402434999999999</v>
      </c>
      <c r="N616">
        <v>0.177205898999999</v>
      </c>
      <c r="O616">
        <v>0</v>
      </c>
      <c r="P616">
        <v>0</v>
      </c>
      <c r="Q616">
        <v>0</v>
      </c>
      <c r="R616" t="s">
        <v>45</v>
      </c>
    </row>
    <row r="617" spans="1:18" x14ac:dyDescent="0.25">
      <c r="A617" t="s">
        <v>151</v>
      </c>
      <c r="B617" t="s">
        <v>80</v>
      </c>
      <c r="C617" t="s">
        <v>25</v>
      </c>
      <c r="D617" s="2">
        <v>1.7042159999999999E-7</v>
      </c>
      <c r="E617" s="2">
        <v>2.0965569999999999E-4</v>
      </c>
      <c r="F617" s="2">
        <v>1.420483E-4</v>
      </c>
      <c r="G617" s="2">
        <v>1.866603E-4</v>
      </c>
      <c r="H617" s="2">
        <v>1.9334442999999999E-4</v>
      </c>
      <c r="I617" s="2">
        <v>2.0413486999999999E-4</v>
      </c>
      <c r="J617" s="2">
        <v>2.0357665E-4</v>
      </c>
      <c r="K617" s="2">
        <v>2.0275081000000001E-4</v>
      </c>
      <c r="L617" s="2">
        <v>2.0008832000000001E-4</v>
      </c>
      <c r="M617" s="2">
        <v>1.6481128E-4</v>
      </c>
      <c r="N617" s="2">
        <v>1.6782429900000001E-4</v>
      </c>
      <c r="O617">
        <v>0</v>
      </c>
      <c r="P617">
        <v>0</v>
      </c>
      <c r="Q617">
        <v>0</v>
      </c>
      <c r="R617" t="s">
        <v>45</v>
      </c>
    </row>
    <row r="618" spans="1:18" x14ac:dyDescent="0.25">
      <c r="A618" t="s">
        <v>151</v>
      </c>
      <c r="B618" t="s">
        <v>80</v>
      </c>
      <c r="C618" t="s">
        <v>26</v>
      </c>
      <c r="D618">
        <v>0</v>
      </c>
      <c r="E618">
        <v>9.8615760000000004E-3</v>
      </c>
      <c r="F618">
        <v>1.094037E-2</v>
      </c>
      <c r="G618">
        <v>1.437631E-2</v>
      </c>
      <c r="H618">
        <v>1.4891122E-2</v>
      </c>
      <c r="I618">
        <v>1.5722209000000001E-2</v>
      </c>
      <c r="J618">
        <v>1.5679196999999999E-2</v>
      </c>
      <c r="K618">
        <v>1.5615591999999999E-2</v>
      </c>
      <c r="L618">
        <v>1.5410528999999999E-2</v>
      </c>
      <c r="M618">
        <v>1.2693543700000001E-2</v>
      </c>
      <c r="N618">
        <v>1.29256012999999E-2</v>
      </c>
      <c r="O618">
        <v>0</v>
      </c>
      <c r="P618">
        <v>0</v>
      </c>
      <c r="Q618">
        <v>0</v>
      </c>
      <c r="R618" t="s">
        <v>45</v>
      </c>
    </row>
    <row r="619" spans="1:18" x14ac:dyDescent="0.25">
      <c r="A619" t="s">
        <v>151</v>
      </c>
      <c r="B619" t="s">
        <v>80</v>
      </c>
      <c r="C619" t="s">
        <v>27</v>
      </c>
      <c r="D619">
        <v>9.9960820247200002E-3</v>
      </c>
      <c r="E619">
        <v>1.05182998836999E-2</v>
      </c>
      <c r="F619">
        <v>9.7556932919999999E-3</v>
      </c>
      <c r="G619">
        <v>5.0379075060999999E-3</v>
      </c>
      <c r="H619">
        <v>4.6626562112349898E-3</v>
      </c>
      <c r="I619">
        <v>4.7849261155620002E-3</v>
      </c>
      <c r="J619">
        <v>4.5998288898699896E-3</v>
      </c>
      <c r="K619">
        <v>4.4256963978900003E-3</v>
      </c>
      <c r="L619">
        <v>4.4464650835500004E-3</v>
      </c>
      <c r="M619">
        <v>4.54340205768799E-3</v>
      </c>
      <c r="N619">
        <v>4.6529615905589999E-3</v>
      </c>
      <c r="O619">
        <v>0</v>
      </c>
      <c r="P619">
        <v>0</v>
      </c>
      <c r="Q619">
        <v>0</v>
      </c>
      <c r="R619" t="s">
        <v>45</v>
      </c>
    </row>
    <row r="620" spans="1:18" x14ac:dyDescent="0.25">
      <c r="A620" t="s">
        <v>151</v>
      </c>
      <c r="B620" t="s">
        <v>80</v>
      </c>
      <c r="C620" t="s">
        <v>29</v>
      </c>
      <c r="D620">
        <v>1.1110262204332E-2</v>
      </c>
      <c r="E620">
        <v>1.5795869999889901E-2</v>
      </c>
      <c r="F620">
        <v>1.208978946973E-2</v>
      </c>
      <c r="G620">
        <v>1.12377295491E-2</v>
      </c>
      <c r="H620">
        <v>9.6975541757599992E-3</v>
      </c>
      <c r="I620">
        <v>9.4905482977919904E-3</v>
      </c>
      <c r="J620">
        <v>8.8187286602779899E-3</v>
      </c>
      <c r="K620">
        <v>8.2816036577109901E-3</v>
      </c>
      <c r="L620">
        <v>7.8115857085770003E-3</v>
      </c>
      <c r="M620">
        <v>8.1054941965690002E-3</v>
      </c>
      <c r="N620">
        <v>8.4391486925379892E-3</v>
      </c>
      <c r="O620">
        <v>0</v>
      </c>
      <c r="P620">
        <v>0</v>
      </c>
      <c r="Q620">
        <v>0</v>
      </c>
      <c r="R620" t="s">
        <v>45</v>
      </c>
    </row>
    <row r="621" spans="1:18" x14ac:dyDescent="0.25">
      <c r="A621" t="s">
        <v>151</v>
      </c>
      <c r="B621" t="s">
        <v>80</v>
      </c>
      <c r="C621" t="s">
        <v>31</v>
      </c>
      <c r="D621">
        <v>0.89194827372800001</v>
      </c>
      <c r="E621">
        <v>0.477330471979999</v>
      </c>
      <c r="F621">
        <v>0.28791281207999903</v>
      </c>
      <c r="G621">
        <v>0.28045956844929998</v>
      </c>
      <c r="H621">
        <v>0.21006954424941501</v>
      </c>
      <c r="I621">
        <v>0.20691849149640101</v>
      </c>
      <c r="J621">
        <v>0.20133564077643701</v>
      </c>
      <c r="K621">
        <v>0.201340364212025</v>
      </c>
      <c r="L621">
        <v>0.20427938545028099</v>
      </c>
      <c r="M621">
        <v>0.211863841490292</v>
      </c>
      <c r="N621">
        <v>0.21684946384850001</v>
      </c>
      <c r="O621">
        <v>0</v>
      </c>
      <c r="P621">
        <v>0</v>
      </c>
      <c r="Q621">
        <v>0</v>
      </c>
      <c r="R621" t="s">
        <v>45</v>
      </c>
    </row>
    <row r="622" spans="1:18" x14ac:dyDescent="0.25">
      <c r="A622" t="s">
        <v>151</v>
      </c>
      <c r="B622" t="s">
        <v>80</v>
      </c>
      <c r="C622" t="s">
        <v>32</v>
      </c>
      <c r="D622">
        <v>1.1304558291369999</v>
      </c>
      <c r="E622">
        <v>0.74916053625199996</v>
      </c>
      <c r="F622">
        <v>0.49089455780699898</v>
      </c>
      <c r="G622">
        <v>0.355368505733</v>
      </c>
      <c r="H622">
        <v>0.25944869721663999</v>
      </c>
      <c r="I622">
        <v>0.22814150431016</v>
      </c>
      <c r="J622">
        <v>0.195074410156689</v>
      </c>
      <c r="K622">
        <v>0.17384545050745601</v>
      </c>
      <c r="L622">
        <v>0.17005624314773901</v>
      </c>
      <c r="M622">
        <v>0.17484632436148101</v>
      </c>
      <c r="N622">
        <v>0.172346284656755</v>
      </c>
      <c r="O622">
        <v>0</v>
      </c>
      <c r="P622">
        <v>0</v>
      </c>
      <c r="Q622">
        <v>0</v>
      </c>
      <c r="R622" t="s">
        <v>45</v>
      </c>
    </row>
    <row r="623" spans="1:18" x14ac:dyDescent="0.25">
      <c r="A623" t="s">
        <v>151</v>
      </c>
      <c r="B623" t="s">
        <v>80</v>
      </c>
      <c r="C623" t="s">
        <v>34</v>
      </c>
      <c r="D623">
        <v>2.60999673415E-2</v>
      </c>
      <c r="E623">
        <v>1.5864168215600001E-2</v>
      </c>
      <c r="F623">
        <v>2.3067186611000001E-2</v>
      </c>
      <c r="G623">
        <v>1.7673914063E-2</v>
      </c>
      <c r="H623">
        <v>1.6364406349069899E-2</v>
      </c>
      <c r="I623">
        <v>1.5373684151109001E-2</v>
      </c>
      <c r="J623">
        <v>1.4135404936821E-2</v>
      </c>
      <c r="K623">
        <v>1.26561890733189E-2</v>
      </c>
      <c r="L623">
        <v>1.1303880339673901E-2</v>
      </c>
      <c r="M623">
        <v>1.1256142165900001E-2</v>
      </c>
      <c r="N623">
        <v>1.1305826405228999E-2</v>
      </c>
      <c r="O623">
        <v>0</v>
      </c>
      <c r="P623">
        <v>0</v>
      </c>
      <c r="Q623">
        <v>0</v>
      </c>
      <c r="R623" t="s">
        <v>45</v>
      </c>
    </row>
    <row r="624" spans="1:18" x14ac:dyDescent="0.25">
      <c r="A624" t="s">
        <v>151</v>
      </c>
      <c r="B624" t="s">
        <v>80</v>
      </c>
      <c r="C624" t="s">
        <v>36</v>
      </c>
      <c r="D624">
        <v>0.108445902088699</v>
      </c>
      <c r="E624">
        <v>0.131032829375899</v>
      </c>
      <c r="F624">
        <v>0.16502536621729</v>
      </c>
      <c r="G624">
        <v>0.1191602347384</v>
      </c>
      <c r="H624">
        <v>8.8084337388297004E-2</v>
      </c>
      <c r="I624">
        <v>8.9570404030269002E-2</v>
      </c>
      <c r="J624">
        <v>8.9518424680846004E-2</v>
      </c>
      <c r="K624">
        <v>9.1309699931999999E-2</v>
      </c>
      <c r="L624">
        <v>9.3913700538530001E-2</v>
      </c>
      <c r="M624">
        <v>9.8357876527314994E-2</v>
      </c>
      <c r="N624">
        <v>0.101775674754272</v>
      </c>
      <c r="O624">
        <v>0</v>
      </c>
      <c r="P624">
        <v>0</v>
      </c>
      <c r="Q624">
        <v>0</v>
      </c>
      <c r="R624" t="s">
        <v>45</v>
      </c>
    </row>
    <row r="625" spans="1:18" x14ac:dyDescent="0.25">
      <c r="A625" t="s">
        <v>151</v>
      </c>
      <c r="B625" t="s">
        <v>80</v>
      </c>
      <c r="C625" t="s">
        <v>37</v>
      </c>
      <c r="D625">
        <v>8.2073714784200003E-2</v>
      </c>
      <c r="E625">
        <v>0.10014589421778999</v>
      </c>
      <c r="F625">
        <v>9.9526526775999893E-2</v>
      </c>
      <c r="G625">
        <v>6.5509436212000005E-2</v>
      </c>
      <c r="H625">
        <v>5.0686825098836902E-2</v>
      </c>
      <c r="I625">
        <v>4.8266732219798998E-2</v>
      </c>
      <c r="J625">
        <v>4.4961986609605903E-2</v>
      </c>
      <c r="K625">
        <v>4.3355777154940003E-2</v>
      </c>
      <c r="L625">
        <v>4.2556165081279997E-2</v>
      </c>
      <c r="M625">
        <v>4.3611783557505002E-2</v>
      </c>
      <c r="N625">
        <v>4.3388097877632897E-2</v>
      </c>
      <c r="O625">
        <v>0</v>
      </c>
      <c r="P625">
        <v>0</v>
      </c>
      <c r="Q625">
        <v>0</v>
      </c>
      <c r="R625" t="s">
        <v>45</v>
      </c>
    </row>
    <row r="626" spans="1:18" x14ac:dyDescent="0.25">
      <c r="A626" t="s">
        <v>151</v>
      </c>
      <c r="B626" t="s">
        <v>80</v>
      </c>
      <c r="C626" t="s">
        <v>39</v>
      </c>
      <c r="D626">
        <v>2.5099208298626001</v>
      </c>
      <c r="E626">
        <v>1.1569575713590901</v>
      </c>
      <c r="F626">
        <v>0.69615777334322904</v>
      </c>
      <c r="G626">
        <v>0.27692613010546901</v>
      </c>
      <c r="H626">
        <v>0.107431459372169</v>
      </c>
      <c r="I626">
        <v>9.7013284020809901E-2</v>
      </c>
      <c r="J626">
        <v>8.5964076431300898E-2</v>
      </c>
      <c r="K626">
        <v>8.7813986179656994E-2</v>
      </c>
      <c r="L626">
        <v>9.1383359535552905E-2</v>
      </c>
      <c r="M626">
        <v>9.4931684005029895E-2</v>
      </c>
      <c r="N626">
        <v>8.7148294615725E-2</v>
      </c>
      <c r="O626">
        <v>0</v>
      </c>
      <c r="P626">
        <v>0</v>
      </c>
      <c r="Q626">
        <v>0</v>
      </c>
      <c r="R626" t="s">
        <v>45</v>
      </c>
    </row>
    <row r="627" spans="1:18" x14ac:dyDescent="0.25">
      <c r="A627" t="s">
        <v>151</v>
      </c>
      <c r="B627" t="s">
        <v>81</v>
      </c>
      <c r="C627" t="s">
        <v>16</v>
      </c>
      <c r="D627">
        <v>6.2547713844779999E-3</v>
      </c>
      <c r="E627">
        <v>4.8920162471099999E-3</v>
      </c>
      <c r="F627">
        <v>5.3447650922699898E-3</v>
      </c>
      <c r="G627">
        <v>4.0185212819509996E-3</v>
      </c>
      <c r="H627">
        <v>3.2994222636070001E-3</v>
      </c>
      <c r="I627">
        <v>3.16311568467999E-3</v>
      </c>
      <c r="J627">
        <v>3.4256372296009902E-3</v>
      </c>
      <c r="K627">
        <v>3.4549544903559899E-3</v>
      </c>
      <c r="L627">
        <v>3.8533339964099901E-3</v>
      </c>
      <c r="M627">
        <v>3.820246582197E-3</v>
      </c>
      <c r="N627">
        <v>3.8024404514929999E-3</v>
      </c>
      <c r="O627">
        <v>0</v>
      </c>
      <c r="P627">
        <v>0</v>
      </c>
      <c r="Q627">
        <v>0</v>
      </c>
      <c r="R627" t="s">
        <v>45</v>
      </c>
    </row>
    <row r="628" spans="1:18" x14ac:dyDescent="0.25">
      <c r="A628" t="s">
        <v>151</v>
      </c>
      <c r="B628" t="s">
        <v>81</v>
      </c>
      <c r="C628" t="s">
        <v>17</v>
      </c>
      <c r="D628">
        <v>0.12701633570000001</v>
      </c>
      <c r="E628">
        <v>7.2299832376999995E-2</v>
      </c>
      <c r="F628">
        <v>0.101283294936</v>
      </c>
      <c r="G628">
        <v>0.106867811103</v>
      </c>
      <c r="H628">
        <v>0.10981444574926499</v>
      </c>
      <c r="I628">
        <v>0.11265524789044799</v>
      </c>
      <c r="J628">
        <v>0.11538211420828701</v>
      </c>
      <c r="K628">
        <v>0.11787538846227601</v>
      </c>
      <c r="L628">
        <v>0.120689081701626</v>
      </c>
      <c r="M628">
        <v>0.124527588772836</v>
      </c>
      <c r="N628">
        <v>0.12814539677595699</v>
      </c>
      <c r="O628">
        <v>0</v>
      </c>
      <c r="P628">
        <v>0</v>
      </c>
      <c r="Q628">
        <v>0</v>
      </c>
      <c r="R628" t="s">
        <v>45</v>
      </c>
    </row>
    <row r="629" spans="1:18" x14ac:dyDescent="0.25">
      <c r="A629" t="s">
        <v>151</v>
      </c>
      <c r="B629" t="s">
        <v>81</v>
      </c>
      <c r="C629" t="s">
        <v>19</v>
      </c>
      <c r="D629">
        <v>1.7302095438563001</v>
      </c>
      <c r="E629">
        <v>0.86789050773389997</v>
      </c>
      <c r="F629">
        <v>0.57558812613925003</v>
      </c>
      <c r="G629">
        <v>0.48953244589376999</v>
      </c>
      <c r="H629">
        <v>0.40328151270158402</v>
      </c>
      <c r="I629">
        <v>0.34597489448303098</v>
      </c>
      <c r="J629">
        <v>0.27484793268480101</v>
      </c>
      <c r="K629">
        <v>0.23254014073312701</v>
      </c>
      <c r="L629">
        <v>0.20436375245234001</v>
      </c>
      <c r="M629">
        <v>0.20175768176464201</v>
      </c>
      <c r="N629">
        <v>0.19887821890831101</v>
      </c>
      <c r="O629">
        <v>0</v>
      </c>
      <c r="P629">
        <v>0</v>
      </c>
      <c r="Q629">
        <v>0</v>
      </c>
      <c r="R629" t="s">
        <v>45</v>
      </c>
    </row>
    <row r="630" spans="1:18" x14ac:dyDescent="0.25">
      <c r="A630" t="s">
        <v>151</v>
      </c>
      <c r="B630" t="s">
        <v>81</v>
      </c>
      <c r="C630" t="s">
        <v>21</v>
      </c>
      <c r="D630">
        <v>23.082871686000001</v>
      </c>
      <c r="E630">
        <v>28.257386993899999</v>
      </c>
      <c r="F630">
        <v>27.9536864139999</v>
      </c>
      <c r="G630">
        <v>26.232944688999901</v>
      </c>
      <c r="H630">
        <v>18.9833092871642</v>
      </c>
      <c r="I630">
        <v>18.140178276783701</v>
      </c>
      <c r="J630">
        <v>16.073116094898801</v>
      </c>
      <c r="K630">
        <v>14.708696389319501</v>
      </c>
      <c r="L630">
        <v>13.323554124837701</v>
      </c>
      <c r="M630">
        <v>13.5822139430769</v>
      </c>
      <c r="N630">
        <v>13.979203148429599</v>
      </c>
      <c r="O630">
        <v>0</v>
      </c>
      <c r="P630">
        <v>0</v>
      </c>
      <c r="Q630">
        <v>0</v>
      </c>
      <c r="R630" t="s">
        <v>46</v>
      </c>
    </row>
    <row r="631" spans="1:18" x14ac:dyDescent="0.25">
      <c r="A631" t="s">
        <v>151</v>
      </c>
      <c r="B631" t="s">
        <v>81</v>
      </c>
      <c r="C631" t="s">
        <v>22</v>
      </c>
      <c r="D631">
        <v>0</v>
      </c>
      <c r="E631">
        <v>0.10673152</v>
      </c>
      <c r="F631">
        <v>0.1532193</v>
      </c>
      <c r="G631">
        <v>0.15472440000000001</v>
      </c>
      <c r="H631">
        <v>0.15447327</v>
      </c>
      <c r="I631">
        <v>0.16553546</v>
      </c>
      <c r="J631">
        <v>0.16819887</v>
      </c>
      <c r="K631">
        <v>0.16896932000000001</v>
      </c>
      <c r="L631">
        <v>0.16811994999999999</v>
      </c>
      <c r="M631">
        <v>0.13941046200000001</v>
      </c>
      <c r="N631">
        <v>0.14312139099999899</v>
      </c>
      <c r="O631">
        <v>0</v>
      </c>
      <c r="P631">
        <v>0</v>
      </c>
      <c r="Q631">
        <v>0</v>
      </c>
      <c r="R631" t="s">
        <v>45</v>
      </c>
    </row>
    <row r="632" spans="1:18" x14ac:dyDescent="0.25">
      <c r="A632" t="s">
        <v>151</v>
      </c>
      <c r="B632" t="s">
        <v>81</v>
      </c>
      <c r="C632" t="s">
        <v>23</v>
      </c>
      <c r="D632" s="2">
        <v>4.0183310000000003E-8</v>
      </c>
      <c r="E632">
        <v>0.62448159999999997</v>
      </c>
      <c r="F632">
        <v>0.68802269999999999</v>
      </c>
      <c r="G632">
        <v>0.69478149999999905</v>
      </c>
      <c r="H632">
        <v>0.69365379999999999</v>
      </c>
      <c r="I632">
        <v>0.74332759999999998</v>
      </c>
      <c r="J632">
        <v>0.75528689999999998</v>
      </c>
      <c r="K632">
        <v>0.75874679999999906</v>
      </c>
      <c r="L632">
        <v>0.75493317000000004</v>
      </c>
      <c r="M632">
        <v>0.62601516000000001</v>
      </c>
      <c r="N632">
        <v>0.64267969000000003</v>
      </c>
      <c r="O632">
        <v>0</v>
      </c>
      <c r="P632">
        <v>0</v>
      </c>
      <c r="Q632">
        <v>0</v>
      </c>
      <c r="R632" t="s">
        <v>45</v>
      </c>
    </row>
    <row r="633" spans="1:18" x14ac:dyDescent="0.25">
      <c r="A633" t="s">
        <v>151</v>
      </c>
      <c r="B633" t="s">
        <v>81</v>
      </c>
      <c r="C633" t="s">
        <v>24</v>
      </c>
      <c r="D633">
        <v>0</v>
      </c>
      <c r="E633">
        <v>0.13113040000000001</v>
      </c>
      <c r="F633">
        <v>0.16590640000000001</v>
      </c>
      <c r="G633">
        <v>0.16753589999999999</v>
      </c>
      <c r="H633">
        <v>0.16726410999999999</v>
      </c>
      <c r="I633">
        <v>0.17924223</v>
      </c>
      <c r="J633">
        <v>0.182126029999999</v>
      </c>
      <c r="K633">
        <v>0.18296023</v>
      </c>
      <c r="L633">
        <v>0.18204073999999901</v>
      </c>
      <c r="M633">
        <v>0.15095404800000001</v>
      </c>
      <c r="N633">
        <v>0.15497216799999999</v>
      </c>
      <c r="O633">
        <v>0</v>
      </c>
      <c r="P633">
        <v>0</v>
      </c>
      <c r="Q633">
        <v>0</v>
      </c>
      <c r="R633" t="s">
        <v>45</v>
      </c>
    </row>
    <row r="634" spans="1:18" x14ac:dyDescent="0.25">
      <c r="A634" t="s">
        <v>151</v>
      </c>
      <c r="B634" t="s">
        <v>81</v>
      </c>
      <c r="C634" t="s">
        <v>25</v>
      </c>
      <c r="D634" s="2">
        <v>2.0229560999999999E-7</v>
      </c>
      <c r="E634" s="2">
        <v>2.0314479999999999E-4</v>
      </c>
      <c r="F634" s="2">
        <v>1.5712309999999999E-4</v>
      </c>
      <c r="G634" s="2">
        <v>1.5866639999999999E-4</v>
      </c>
      <c r="H634" s="2">
        <v>1.5840894999999899E-4</v>
      </c>
      <c r="I634" s="2">
        <v>1.6975293999999999E-4</v>
      </c>
      <c r="J634" s="2">
        <v>1.7248409999999899E-4</v>
      </c>
      <c r="K634" s="2">
        <v>1.7327428E-4</v>
      </c>
      <c r="L634" s="2">
        <v>1.7240338999999899E-4</v>
      </c>
      <c r="M634" s="2">
        <v>1.4296237800000001E-4</v>
      </c>
      <c r="N634" s="2">
        <v>1.46767904999999E-4</v>
      </c>
      <c r="O634">
        <v>0</v>
      </c>
      <c r="P634">
        <v>0</v>
      </c>
      <c r="Q634">
        <v>0</v>
      </c>
      <c r="R634" t="s">
        <v>45</v>
      </c>
    </row>
    <row r="635" spans="1:18" x14ac:dyDescent="0.25">
      <c r="A635" t="s">
        <v>151</v>
      </c>
      <c r="B635" t="s">
        <v>81</v>
      </c>
      <c r="C635" t="s">
        <v>26</v>
      </c>
      <c r="D635">
        <v>0</v>
      </c>
      <c r="E635">
        <v>9.5553219999999998E-3</v>
      </c>
      <c r="F635">
        <v>1.210141E-2</v>
      </c>
      <c r="G635">
        <v>1.222028E-2</v>
      </c>
      <c r="H635">
        <v>1.2200435000000001E-2</v>
      </c>
      <c r="I635">
        <v>1.3074138000000001E-2</v>
      </c>
      <c r="J635">
        <v>1.3284481000000001E-2</v>
      </c>
      <c r="K635">
        <v>1.3345341E-2</v>
      </c>
      <c r="L635">
        <v>1.3278266E-2</v>
      </c>
      <c r="M635">
        <v>1.10107798E-2</v>
      </c>
      <c r="N635">
        <v>1.13038503E-2</v>
      </c>
      <c r="O635">
        <v>0</v>
      </c>
      <c r="P635">
        <v>0</v>
      </c>
      <c r="Q635">
        <v>0</v>
      </c>
      <c r="R635" t="s">
        <v>45</v>
      </c>
    </row>
    <row r="636" spans="1:18" x14ac:dyDescent="0.25">
      <c r="A636" t="s">
        <v>151</v>
      </c>
      <c r="B636" t="s">
        <v>81</v>
      </c>
      <c r="C636" t="s">
        <v>27</v>
      </c>
      <c r="D636">
        <v>8.1042950060000001E-3</v>
      </c>
      <c r="E636">
        <v>8.9307231903999994E-3</v>
      </c>
      <c r="F636">
        <v>8.2658744197999998E-3</v>
      </c>
      <c r="G636">
        <v>8.6007532879999998E-3</v>
      </c>
      <c r="H636">
        <v>7.8920567889909903E-3</v>
      </c>
      <c r="I636">
        <v>8.4109563632390003E-3</v>
      </c>
      <c r="J636">
        <v>8.9390270349439995E-3</v>
      </c>
      <c r="K636">
        <v>9.3832779390219997E-3</v>
      </c>
      <c r="L636">
        <v>9.9252879127520004E-3</v>
      </c>
      <c r="M636">
        <v>1.048658828874E-2</v>
      </c>
      <c r="N636">
        <v>1.1046391661287E-2</v>
      </c>
      <c r="O636">
        <v>0</v>
      </c>
      <c r="P636">
        <v>0</v>
      </c>
      <c r="Q636">
        <v>0</v>
      </c>
      <c r="R636" t="s">
        <v>45</v>
      </c>
    </row>
    <row r="637" spans="1:18" x14ac:dyDescent="0.25">
      <c r="A637" t="s">
        <v>151</v>
      </c>
      <c r="B637" t="s">
        <v>81</v>
      </c>
      <c r="C637" t="s">
        <v>29</v>
      </c>
      <c r="D637">
        <v>2.2640248057938999E-2</v>
      </c>
      <c r="E637">
        <v>1.1021618514553E-2</v>
      </c>
      <c r="F637">
        <v>7.3330904246699897E-3</v>
      </c>
      <c r="G637">
        <v>5.3950989742250002E-3</v>
      </c>
      <c r="H637">
        <v>4.7857210756629999E-3</v>
      </c>
      <c r="I637">
        <v>4.30581275021499E-3</v>
      </c>
      <c r="J637">
        <v>4.05149219943999E-3</v>
      </c>
      <c r="K637">
        <v>3.9987188693059996E-3</v>
      </c>
      <c r="L637">
        <v>3.9672166661369997E-3</v>
      </c>
      <c r="M637">
        <v>4.1986731762440003E-3</v>
      </c>
      <c r="N637">
        <v>4.4419222843140004E-3</v>
      </c>
      <c r="O637">
        <v>0</v>
      </c>
      <c r="P637">
        <v>0</v>
      </c>
      <c r="Q637">
        <v>0</v>
      </c>
      <c r="R637" t="s">
        <v>45</v>
      </c>
    </row>
    <row r="638" spans="1:18" x14ac:dyDescent="0.25">
      <c r="A638" t="s">
        <v>151</v>
      </c>
      <c r="B638" t="s">
        <v>81</v>
      </c>
      <c r="C638" t="s">
        <v>31</v>
      </c>
      <c r="D638">
        <v>0.25202386921316</v>
      </c>
      <c r="E638">
        <v>0.14370022275211</v>
      </c>
      <c r="F638">
        <v>0.10914736873586001</v>
      </c>
      <c r="G638">
        <v>0.11077125247075501</v>
      </c>
      <c r="H638">
        <v>9.7391405435857906E-2</v>
      </c>
      <c r="I638">
        <v>8.57046829099289E-2</v>
      </c>
      <c r="J638">
        <v>7.9279655646668903E-2</v>
      </c>
      <c r="K638">
        <v>7.7589038812123895E-2</v>
      </c>
      <c r="L638">
        <v>7.7411087019766997E-2</v>
      </c>
      <c r="M638">
        <v>7.9339702860844893E-2</v>
      </c>
      <c r="N638">
        <v>8.0672515596741004E-2</v>
      </c>
      <c r="O638">
        <v>0</v>
      </c>
      <c r="P638">
        <v>0</v>
      </c>
      <c r="Q638">
        <v>0</v>
      </c>
      <c r="R638" t="s">
        <v>45</v>
      </c>
    </row>
    <row r="639" spans="1:18" x14ac:dyDescent="0.25">
      <c r="A639" t="s">
        <v>151</v>
      </c>
      <c r="B639" t="s">
        <v>81</v>
      </c>
      <c r="C639" t="s">
        <v>32</v>
      </c>
      <c r="D639">
        <v>0.424058909451</v>
      </c>
      <c r="E639">
        <v>0.31274075657139899</v>
      </c>
      <c r="F639">
        <v>0.28084789187339898</v>
      </c>
      <c r="G639">
        <v>0.207976629685209</v>
      </c>
      <c r="H639">
        <v>0.157373772730588</v>
      </c>
      <c r="I639">
        <v>0.14361775514758299</v>
      </c>
      <c r="J639">
        <v>0.12906736291228099</v>
      </c>
      <c r="K639">
        <v>0.119174874647568</v>
      </c>
      <c r="L639">
        <v>0.118294203468241</v>
      </c>
      <c r="M639">
        <v>0.12097483007653</v>
      </c>
      <c r="N639">
        <v>0.12296778246693001</v>
      </c>
      <c r="O639">
        <v>0</v>
      </c>
      <c r="P639">
        <v>0</v>
      </c>
      <c r="Q639">
        <v>0</v>
      </c>
      <c r="R639" t="s">
        <v>45</v>
      </c>
    </row>
    <row r="640" spans="1:18" x14ac:dyDescent="0.25">
      <c r="A640" t="s">
        <v>151</v>
      </c>
      <c r="B640" t="s">
        <v>81</v>
      </c>
      <c r="C640" t="s">
        <v>34</v>
      </c>
      <c r="D640">
        <v>9.9485525787020006E-3</v>
      </c>
      <c r="E640">
        <v>6.0734960102690003E-3</v>
      </c>
      <c r="F640">
        <v>5.5485318810699997E-3</v>
      </c>
      <c r="G640">
        <v>5.3912225794590001E-3</v>
      </c>
      <c r="H640">
        <v>4.90152814920499E-3</v>
      </c>
      <c r="I640">
        <v>4.6671519122449996E-3</v>
      </c>
      <c r="J640">
        <v>4.3862142287120001E-3</v>
      </c>
      <c r="K640">
        <v>4.0581288212899998E-3</v>
      </c>
      <c r="L640">
        <v>3.8569715790479999E-3</v>
      </c>
      <c r="M640">
        <v>3.8291455428719999E-3</v>
      </c>
      <c r="N640">
        <v>3.785860821726E-3</v>
      </c>
      <c r="O640">
        <v>0</v>
      </c>
      <c r="P640">
        <v>0</v>
      </c>
      <c r="Q640">
        <v>0</v>
      </c>
      <c r="R640" t="s">
        <v>45</v>
      </c>
    </row>
    <row r="641" spans="1:18" x14ac:dyDescent="0.25">
      <c r="A641" t="s">
        <v>151</v>
      </c>
      <c r="B641" t="s">
        <v>81</v>
      </c>
      <c r="C641" t="s">
        <v>36</v>
      </c>
      <c r="D641">
        <v>4.6304612394219999E-2</v>
      </c>
      <c r="E641">
        <v>4.7300862839689997E-2</v>
      </c>
      <c r="F641">
        <v>6.0766250485779903E-2</v>
      </c>
      <c r="G641">
        <v>4.6731756320139997E-2</v>
      </c>
      <c r="H641">
        <v>4.0566986093529898E-2</v>
      </c>
      <c r="I641">
        <v>3.5675141588855E-2</v>
      </c>
      <c r="J641">
        <v>3.5229836761241001E-2</v>
      </c>
      <c r="K641">
        <v>3.6566588834035997E-2</v>
      </c>
      <c r="L641">
        <v>3.8321082395308001E-2</v>
      </c>
      <c r="M641">
        <v>4.0524369142067897E-2</v>
      </c>
      <c r="N641">
        <v>4.2682007336300898E-2</v>
      </c>
      <c r="O641">
        <v>0</v>
      </c>
      <c r="P641">
        <v>0</v>
      </c>
      <c r="Q641">
        <v>0</v>
      </c>
      <c r="R641" t="s">
        <v>45</v>
      </c>
    </row>
    <row r="642" spans="1:18" x14ac:dyDescent="0.25">
      <c r="A642" t="s">
        <v>151</v>
      </c>
      <c r="B642" t="s">
        <v>81</v>
      </c>
      <c r="C642" t="s">
        <v>37</v>
      </c>
      <c r="D642">
        <v>3.2427398815159998E-2</v>
      </c>
      <c r="E642">
        <v>2.4609602147820001E-2</v>
      </c>
      <c r="F642">
        <v>2.475240665546E-2</v>
      </c>
      <c r="G642">
        <v>2.15296061896499E-2</v>
      </c>
      <c r="H642">
        <v>1.78255653585579E-2</v>
      </c>
      <c r="I642">
        <v>1.5904773807006001E-2</v>
      </c>
      <c r="J642">
        <v>1.5000241174789999E-2</v>
      </c>
      <c r="K642">
        <v>1.474040560057E-2</v>
      </c>
      <c r="L642">
        <v>1.48957122136589E-2</v>
      </c>
      <c r="M642">
        <v>1.5479296224827001E-2</v>
      </c>
      <c r="N642">
        <v>1.6000493185741E-2</v>
      </c>
      <c r="O642">
        <v>0</v>
      </c>
      <c r="P642">
        <v>0</v>
      </c>
      <c r="Q642">
        <v>0</v>
      </c>
      <c r="R642" t="s">
        <v>45</v>
      </c>
    </row>
    <row r="643" spans="1:18" x14ac:dyDescent="0.25">
      <c r="A643" t="s">
        <v>151</v>
      </c>
      <c r="B643" t="s">
        <v>81</v>
      </c>
      <c r="C643" t="s">
        <v>39</v>
      </c>
      <c r="D643">
        <v>0.177402423992299</v>
      </c>
      <c r="E643">
        <v>0.13575020777274999</v>
      </c>
      <c r="F643">
        <v>0.12137241957741</v>
      </c>
      <c r="G643">
        <v>8.7992688630259899E-2</v>
      </c>
      <c r="H643">
        <v>3.7082598041809897E-2</v>
      </c>
      <c r="I643">
        <v>3.3986587482284003E-2</v>
      </c>
      <c r="J643">
        <v>2.7060397363014001E-2</v>
      </c>
      <c r="K643">
        <v>2.7227717987908899E-2</v>
      </c>
      <c r="L643">
        <v>2.74722877742559E-2</v>
      </c>
      <c r="M643">
        <v>2.8424482761406002E-2</v>
      </c>
      <c r="N643">
        <v>3.0628024897146E-2</v>
      </c>
      <c r="O643">
        <v>0</v>
      </c>
      <c r="P643">
        <v>0</v>
      </c>
      <c r="Q643">
        <v>0</v>
      </c>
      <c r="R643" t="s">
        <v>45</v>
      </c>
    </row>
    <row r="644" spans="1:18" x14ac:dyDescent="0.25">
      <c r="A644" t="s">
        <v>151</v>
      </c>
      <c r="B644" t="s">
        <v>82</v>
      </c>
      <c r="C644" t="s">
        <v>16</v>
      </c>
      <c r="D644">
        <v>1.27660973400419E-2</v>
      </c>
      <c r="E644">
        <v>6.2313315834269904E-3</v>
      </c>
      <c r="F644">
        <v>5.3736316818879899E-3</v>
      </c>
      <c r="G644">
        <v>2.6449082858069901E-3</v>
      </c>
      <c r="H644">
        <v>2.2575889867E-3</v>
      </c>
      <c r="I644">
        <v>2.1970757482109998E-3</v>
      </c>
      <c r="J644">
        <v>2.4653730247909999E-3</v>
      </c>
      <c r="K644">
        <v>2.5037714723709901E-3</v>
      </c>
      <c r="L644">
        <v>2.7705665801569901E-3</v>
      </c>
      <c r="M644">
        <v>2.6466167148139902E-3</v>
      </c>
      <c r="N644">
        <v>2.5648100973589901E-3</v>
      </c>
      <c r="O644">
        <v>0</v>
      </c>
      <c r="P644">
        <v>0</v>
      </c>
      <c r="Q644">
        <v>0</v>
      </c>
      <c r="R644" t="s">
        <v>45</v>
      </c>
    </row>
    <row r="645" spans="1:18" x14ac:dyDescent="0.25">
      <c r="A645" t="s">
        <v>151</v>
      </c>
      <c r="B645" t="s">
        <v>82</v>
      </c>
      <c r="C645" t="s">
        <v>17</v>
      </c>
      <c r="D645">
        <v>0.10286298385999899</v>
      </c>
      <c r="E645">
        <v>0.1060900757492</v>
      </c>
      <c r="F645">
        <v>7.9837896180599999E-2</v>
      </c>
      <c r="G645">
        <v>7.5421146492300001E-2</v>
      </c>
      <c r="H645">
        <v>7.7478600128335004E-2</v>
      </c>
      <c r="I645">
        <v>7.9611702622394004E-2</v>
      </c>
      <c r="J645">
        <v>8.1377540964760894E-2</v>
      </c>
      <c r="K645">
        <v>8.2795591900050994E-2</v>
      </c>
      <c r="L645">
        <v>8.4136540943918994E-2</v>
      </c>
      <c r="M645">
        <v>8.5640657728614997E-2</v>
      </c>
      <c r="N645">
        <v>8.7185126418777903E-2</v>
      </c>
      <c r="O645">
        <v>0</v>
      </c>
      <c r="P645">
        <v>0</v>
      </c>
      <c r="Q645">
        <v>0</v>
      </c>
      <c r="R645" t="s">
        <v>45</v>
      </c>
    </row>
    <row r="646" spans="1:18" x14ac:dyDescent="0.25">
      <c r="A646" t="s">
        <v>151</v>
      </c>
      <c r="B646" t="s">
        <v>82</v>
      </c>
      <c r="C646" t="s">
        <v>19</v>
      </c>
      <c r="D646">
        <v>1.3560586928143601</v>
      </c>
      <c r="E646">
        <v>0.86623092676661895</v>
      </c>
      <c r="F646">
        <v>0.49140254060813998</v>
      </c>
      <c r="G646">
        <v>0.3847860655625</v>
      </c>
      <c r="H646">
        <v>0.329956109334343</v>
      </c>
      <c r="I646">
        <v>0.288300824632235</v>
      </c>
      <c r="J646">
        <v>0.23798547831669101</v>
      </c>
      <c r="K646">
        <v>0.20463563428307499</v>
      </c>
      <c r="L646">
        <v>0.18057519127521399</v>
      </c>
      <c r="M646">
        <v>0.17678552653115101</v>
      </c>
      <c r="N646">
        <v>0.17276404412371199</v>
      </c>
      <c r="O646">
        <v>0</v>
      </c>
      <c r="P646">
        <v>0</v>
      </c>
      <c r="Q646">
        <v>0</v>
      </c>
      <c r="R646" t="s">
        <v>45</v>
      </c>
    </row>
    <row r="647" spans="1:18" x14ac:dyDescent="0.25">
      <c r="A647" t="s">
        <v>151</v>
      </c>
      <c r="B647" t="s">
        <v>82</v>
      </c>
      <c r="C647" t="s">
        <v>21</v>
      </c>
      <c r="D647">
        <v>7.9469301466399997</v>
      </c>
      <c r="E647">
        <v>11.109985908800001</v>
      </c>
      <c r="F647">
        <v>10.921846771359901</v>
      </c>
      <c r="G647">
        <v>10.021967758400001</v>
      </c>
      <c r="H647">
        <v>8.9958872543623993</v>
      </c>
      <c r="I647">
        <v>8.3648179843135697</v>
      </c>
      <c r="J647">
        <v>7.4055261068405098</v>
      </c>
      <c r="K647">
        <v>6.5768510057735803</v>
      </c>
      <c r="L647">
        <v>6.0025912813852598</v>
      </c>
      <c r="M647">
        <v>6.0647906142958004</v>
      </c>
      <c r="N647">
        <v>6.1929127535769304</v>
      </c>
      <c r="O647">
        <v>0</v>
      </c>
      <c r="P647">
        <v>0</v>
      </c>
      <c r="Q647">
        <v>0</v>
      </c>
      <c r="R647" t="s">
        <v>46</v>
      </c>
    </row>
    <row r="648" spans="1:18" x14ac:dyDescent="0.25">
      <c r="A648" t="s">
        <v>151</v>
      </c>
      <c r="B648" t="s">
        <v>82</v>
      </c>
      <c r="C648" t="s">
        <v>22</v>
      </c>
      <c r="D648">
        <v>0</v>
      </c>
      <c r="E648">
        <v>1.7843629999999999E-2</v>
      </c>
      <c r="F648">
        <v>2.4758559999999999E-2</v>
      </c>
      <c r="G648">
        <v>2.6365400000000001E-2</v>
      </c>
      <c r="H648">
        <v>2.8106619999999999E-2</v>
      </c>
      <c r="I648">
        <v>3.033427E-2</v>
      </c>
      <c r="J648">
        <v>3.08674E-2</v>
      </c>
      <c r="K648">
        <v>3.1043614999999899E-2</v>
      </c>
      <c r="L648">
        <v>3.087078E-2</v>
      </c>
      <c r="M648">
        <v>2.5661589999999901E-2</v>
      </c>
      <c r="N648">
        <v>2.6163977000000001E-2</v>
      </c>
      <c r="O648">
        <v>0</v>
      </c>
      <c r="P648">
        <v>0</v>
      </c>
      <c r="Q648">
        <v>0</v>
      </c>
      <c r="R648" t="s">
        <v>45</v>
      </c>
    </row>
    <row r="649" spans="1:18" x14ac:dyDescent="0.25">
      <c r="A649" t="s">
        <v>151</v>
      </c>
      <c r="B649" t="s">
        <v>82</v>
      </c>
      <c r="C649" t="s">
        <v>23</v>
      </c>
      <c r="D649" s="2">
        <v>4.8869280000000004E-9</v>
      </c>
      <c r="E649">
        <v>0.1044023</v>
      </c>
      <c r="F649">
        <v>0.1111771</v>
      </c>
      <c r="G649">
        <v>0.1183925</v>
      </c>
      <c r="H649">
        <v>0.12621115999999999</v>
      </c>
      <c r="I649">
        <v>0.13621432999999999</v>
      </c>
      <c r="J649">
        <v>0.13860832000000001</v>
      </c>
      <c r="K649">
        <v>0.13939962</v>
      </c>
      <c r="L649">
        <v>0.13862355000000001</v>
      </c>
      <c r="M649">
        <v>0.11523195899999999</v>
      </c>
      <c r="N649">
        <v>0.117487886</v>
      </c>
      <c r="O649">
        <v>0</v>
      </c>
      <c r="P649">
        <v>0</v>
      </c>
      <c r="Q649">
        <v>0</v>
      </c>
      <c r="R649" t="s">
        <v>45</v>
      </c>
    </row>
    <row r="650" spans="1:18" x14ac:dyDescent="0.25">
      <c r="A650" t="s">
        <v>151</v>
      </c>
      <c r="B650" t="s">
        <v>82</v>
      </c>
      <c r="C650" t="s">
        <v>24</v>
      </c>
      <c r="D650">
        <v>0</v>
      </c>
      <c r="E650">
        <v>2.1922729999999901E-2</v>
      </c>
      <c r="F650">
        <v>2.680861E-2</v>
      </c>
      <c r="G650">
        <v>2.8548569999999999E-2</v>
      </c>
      <c r="H650">
        <v>3.0433929999999901E-2</v>
      </c>
      <c r="I650">
        <v>3.2846E-2</v>
      </c>
      <c r="J650">
        <v>3.3423299999999899E-2</v>
      </c>
      <c r="K650">
        <v>3.3614070000000003E-2</v>
      </c>
      <c r="L650">
        <v>3.3426956000000001E-2</v>
      </c>
      <c r="M650">
        <v>2.77864179999999E-2</v>
      </c>
      <c r="N650">
        <v>2.8330421000000001E-2</v>
      </c>
      <c r="O650">
        <v>0</v>
      </c>
      <c r="P650">
        <v>0</v>
      </c>
      <c r="Q650">
        <v>0</v>
      </c>
      <c r="R650" t="s">
        <v>45</v>
      </c>
    </row>
    <row r="651" spans="1:18" x14ac:dyDescent="0.25">
      <c r="A651" t="s">
        <v>151</v>
      </c>
      <c r="B651" t="s">
        <v>82</v>
      </c>
      <c r="C651" t="s">
        <v>25</v>
      </c>
      <c r="D651" s="2">
        <v>2.4602490000000002E-8</v>
      </c>
      <c r="E651" s="2">
        <v>3.396213E-5</v>
      </c>
      <c r="F651" s="2">
        <v>2.5389369999999999E-5</v>
      </c>
      <c r="G651" s="2">
        <v>2.7037099999999999E-5</v>
      </c>
      <c r="H651" s="2">
        <v>2.882274E-5</v>
      </c>
      <c r="I651" s="2">
        <v>3.1107130000000001E-5</v>
      </c>
      <c r="J651" s="2">
        <v>3.165382E-5</v>
      </c>
      <c r="K651" s="2">
        <v>3.1834525999999999E-5</v>
      </c>
      <c r="L651" s="2">
        <v>3.1657291999999997E-5</v>
      </c>
      <c r="M651" s="2">
        <v>2.6315375999999902E-5</v>
      </c>
      <c r="N651" s="2">
        <v>2.6830578E-5</v>
      </c>
      <c r="O651">
        <v>0</v>
      </c>
      <c r="P651">
        <v>0</v>
      </c>
      <c r="Q651">
        <v>0</v>
      </c>
      <c r="R651" t="s">
        <v>45</v>
      </c>
    </row>
    <row r="652" spans="1:18" x14ac:dyDescent="0.25">
      <c r="A652" t="s">
        <v>151</v>
      </c>
      <c r="B652" t="s">
        <v>82</v>
      </c>
      <c r="C652" t="s">
        <v>26</v>
      </c>
      <c r="D652">
        <v>0</v>
      </c>
      <c r="E652">
        <v>1.5974819999999999E-3</v>
      </c>
      <c r="F652">
        <v>1.955451E-3</v>
      </c>
      <c r="G652">
        <v>2.0823640000000002E-3</v>
      </c>
      <c r="H652">
        <v>2.2198843000000002E-3</v>
      </c>
      <c r="I652">
        <v>2.3958296000000001E-3</v>
      </c>
      <c r="J652">
        <v>2.4379340999999902E-3</v>
      </c>
      <c r="K652">
        <v>2.4518513999999998E-3</v>
      </c>
      <c r="L652">
        <v>2.4382011000000001E-3</v>
      </c>
      <c r="M652">
        <v>2.0267767999999999E-3</v>
      </c>
      <c r="N652">
        <v>2.06645436E-3</v>
      </c>
      <c r="O652">
        <v>0</v>
      </c>
      <c r="P652">
        <v>0</v>
      </c>
      <c r="Q652">
        <v>0</v>
      </c>
      <c r="R652" t="s">
        <v>45</v>
      </c>
    </row>
    <row r="653" spans="1:18" x14ac:dyDescent="0.25">
      <c r="A653" t="s">
        <v>151</v>
      </c>
      <c r="B653" t="s">
        <v>82</v>
      </c>
      <c r="C653" t="s">
        <v>27</v>
      </c>
      <c r="D653">
        <v>3.1882647550000001E-3</v>
      </c>
      <c r="E653">
        <v>2.93941708189999E-3</v>
      </c>
      <c r="F653">
        <v>2.5916236273999999E-3</v>
      </c>
      <c r="G653">
        <v>1.9584383029999999E-3</v>
      </c>
      <c r="H653">
        <v>1.7813946674269899E-3</v>
      </c>
      <c r="I653">
        <v>1.7796764504379901E-3</v>
      </c>
      <c r="J653">
        <v>1.692263432009E-3</v>
      </c>
      <c r="K653">
        <v>1.5823146522849999E-3</v>
      </c>
      <c r="L653">
        <v>1.5442831028229999E-3</v>
      </c>
      <c r="M653">
        <v>1.5404409554120001E-3</v>
      </c>
      <c r="N653">
        <v>1.5419128826729899E-3</v>
      </c>
      <c r="O653">
        <v>0</v>
      </c>
      <c r="P653">
        <v>0</v>
      </c>
      <c r="Q653">
        <v>0</v>
      </c>
      <c r="R653" t="s">
        <v>45</v>
      </c>
    </row>
    <row r="654" spans="1:18" x14ac:dyDescent="0.25">
      <c r="A654" t="s">
        <v>151</v>
      </c>
      <c r="B654" t="s">
        <v>82</v>
      </c>
      <c r="C654" t="s">
        <v>29</v>
      </c>
      <c r="D654">
        <v>2.1761732975799902E-3</v>
      </c>
      <c r="E654">
        <v>2.7013049180719998E-3</v>
      </c>
      <c r="F654">
        <v>3.499509831507E-3</v>
      </c>
      <c r="G654">
        <v>2.61451807612999E-3</v>
      </c>
      <c r="H654">
        <v>2.2258200467060001E-3</v>
      </c>
      <c r="I654">
        <v>2.1710075108499999E-3</v>
      </c>
      <c r="J654">
        <v>1.9503539257199999E-3</v>
      </c>
      <c r="K654">
        <v>1.7585965109570001E-3</v>
      </c>
      <c r="L654">
        <v>1.6033709172870001E-3</v>
      </c>
      <c r="M654">
        <v>1.6586019595869899E-3</v>
      </c>
      <c r="N654">
        <v>1.7393709032829899E-3</v>
      </c>
      <c r="O654">
        <v>0</v>
      </c>
      <c r="P654">
        <v>0</v>
      </c>
      <c r="Q654">
        <v>0</v>
      </c>
      <c r="R654" t="s">
        <v>45</v>
      </c>
    </row>
    <row r="655" spans="1:18" x14ac:dyDescent="0.25">
      <c r="A655" t="s">
        <v>151</v>
      </c>
      <c r="B655" t="s">
        <v>82</v>
      </c>
      <c r="C655" t="s">
        <v>31</v>
      </c>
      <c r="D655">
        <v>0.22019743519341201</v>
      </c>
      <c r="E655">
        <v>0.21343086076326401</v>
      </c>
      <c r="F655">
        <v>9.2242453924493997E-2</v>
      </c>
      <c r="G655">
        <v>8.4512220579896893E-2</v>
      </c>
      <c r="H655">
        <v>6.5175920384114905E-2</v>
      </c>
      <c r="I655">
        <v>6.5511824727591997E-2</v>
      </c>
      <c r="J655">
        <v>6.4541840388686003E-2</v>
      </c>
      <c r="K655">
        <v>6.4557565917872997E-2</v>
      </c>
      <c r="L655">
        <v>6.5371172501858005E-2</v>
      </c>
      <c r="M655">
        <v>6.73730598475E-2</v>
      </c>
      <c r="N655">
        <v>6.9070401257207995E-2</v>
      </c>
      <c r="O655">
        <v>0</v>
      </c>
      <c r="P655">
        <v>0</v>
      </c>
      <c r="Q655">
        <v>0</v>
      </c>
      <c r="R655" t="s">
        <v>45</v>
      </c>
    </row>
    <row r="656" spans="1:18" x14ac:dyDescent="0.25">
      <c r="A656" t="s">
        <v>151</v>
      </c>
      <c r="B656" t="s">
        <v>82</v>
      </c>
      <c r="C656" t="s">
        <v>32</v>
      </c>
      <c r="D656">
        <v>0.28710441157159999</v>
      </c>
      <c r="E656">
        <v>0.21536502710210001</v>
      </c>
      <c r="F656">
        <v>0.14496239925560001</v>
      </c>
      <c r="G656">
        <v>9.3662654344799895E-2</v>
      </c>
      <c r="H656">
        <v>7.6449168985659899E-2</v>
      </c>
      <c r="I656">
        <v>6.8404083920360001E-2</v>
      </c>
      <c r="J656">
        <v>6.0765967911044001E-2</v>
      </c>
      <c r="K656">
        <v>5.2276861372192902E-2</v>
      </c>
      <c r="L656">
        <v>5.0125486257305001E-2</v>
      </c>
      <c r="M656">
        <v>5.0488697755273898E-2</v>
      </c>
      <c r="N656">
        <v>5.0865239519207898E-2</v>
      </c>
      <c r="O656">
        <v>0</v>
      </c>
      <c r="P656">
        <v>0</v>
      </c>
      <c r="Q656">
        <v>0</v>
      </c>
      <c r="R656" t="s">
        <v>45</v>
      </c>
    </row>
    <row r="657" spans="1:18" x14ac:dyDescent="0.25">
      <c r="A657" t="s">
        <v>151</v>
      </c>
      <c r="B657" t="s">
        <v>82</v>
      </c>
      <c r="C657" t="s">
        <v>34</v>
      </c>
      <c r="D657">
        <v>2.5908438851528999E-2</v>
      </c>
      <c r="E657">
        <v>2.8317367857880998E-2</v>
      </c>
      <c r="F657">
        <v>1.3640915185464E-2</v>
      </c>
      <c r="G657">
        <v>7.0648887822249897E-3</v>
      </c>
      <c r="H657">
        <v>6.4456805826989903E-3</v>
      </c>
      <c r="I657">
        <v>5.9621921847369903E-3</v>
      </c>
      <c r="J657">
        <v>5.3071696747250003E-3</v>
      </c>
      <c r="K657">
        <v>4.5177361440539897E-3</v>
      </c>
      <c r="L657">
        <v>3.7983824069659998E-3</v>
      </c>
      <c r="M657">
        <v>3.472360207161E-3</v>
      </c>
      <c r="N657">
        <v>3.2580286521109898E-3</v>
      </c>
      <c r="O657">
        <v>0</v>
      </c>
      <c r="P657">
        <v>0</v>
      </c>
      <c r="Q657">
        <v>0</v>
      </c>
      <c r="R657" t="s">
        <v>45</v>
      </c>
    </row>
    <row r="658" spans="1:18" x14ac:dyDescent="0.25">
      <c r="A658" t="s">
        <v>151</v>
      </c>
      <c r="B658" t="s">
        <v>82</v>
      </c>
      <c r="C658" t="s">
        <v>36</v>
      </c>
      <c r="D658">
        <v>6.2556559025695999E-2</v>
      </c>
      <c r="E658">
        <v>6.4861793032369996E-2</v>
      </c>
      <c r="F658">
        <v>5.4917681227669997E-2</v>
      </c>
      <c r="G658">
        <v>3.5679294043079998E-2</v>
      </c>
      <c r="H658">
        <v>2.7821255560408001E-2</v>
      </c>
      <c r="I658">
        <v>2.8792577564933901E-2</v>
      </c>
      <c r="J658">
        <v>2.928379097989E-2</v>
      </c>
      <c r="K658">
        <v>2.9411248756819001E-2</v>
      </c>
      <c r="L658">
        <v>2.9777656322789999E-2</v>
      </c>
      <c r="M658">
        <v>3.0698307983652001E-2</v>
      </c>
      <c r="N658">
        <v>3.1789926035981998E-2</v>
      </c>
      <c r="O658">
        <v>0</v>
      </c>
      <c r="P658">
        <v>0</v>
      </c>
      <c r="Q658">
        <v>0</v>
      </c>
      <c r="R658" t="s">
        <v>45</v>
      </c>
    </row>
    <row r="659" spans="1:18" x14ac:dyDescent="0.25">
      <c r="A659" t="s">
        <v>151</v>
      </c>
      <c r="B659" t="s">
        <v>82</v>
      </c>
      <c r="C659" t="s">
        <v>37</v>
      </c>
      <c r="D659">
        <v>5.6813536498924899E-2</v>
      </c>
      <c r="E659">
        <v>5.4765148099739903E-2</v>
      </c>
      <c r="F659">
        <v>3.3027717052300003E-2</v>
      </c>
      <c r="G659">
        <v>1.8728277640129899E-2</v>
      </c>
      <c r="H659">
        <v>1.5459288248431E-2</v>
      </c>
      <c r="I659">
        <v>1.4904273156824001E-2</v>
      </c>
      <c r="J659">
        <v>1.4202870393677E-2</v>
      </c>
      <c r="K659">
        <v>1.3280949701887999E-2</v>
      </c>
      <c r="L659">
        <v>1.2595326099392999E-2</v>
      </c>
      <c r="M659">
        <v>1.2531394789732E-2</v>
      </c>
      <c r="N659">
        <v>1.2593317963099E-2</v>
      </c>
      <c r="O659">
        <v>0</v>
      </c>
      <c r="P659">
        <v>0</v>
      </c>
      <c r="Q659">
        <v>0</v>
      </c>
      <c r="R659" t="s">
        <v>45</v>
      </c>
    </row>
    <row r="660" spans="1:18" x14ac:dyDescent="0.25">
      <c r="A660" t="s">
        <v>151</v>
      </c>
      <c r="B660" t="s">
        <v>82</v>
      </c>
      <c r="C660" t="s">
        <v>39</v>
      </c>
      <c r="D660">
        <v>0.1074666783497</v>
      </c>
      <c r="E660">
        <v>4.9351578169426001E-2</v>
      </c>
      <c r="F660">
        <v>3.4755719651239997E-2</v>
      </c>
      <c r="G660">
        <v>1.3384650717348999E-2</v>
      </c>
      <c r="H660">
        <v>9.8643066540329994E-3</v>
      </c>
      <c r="I660">
        <v>7.4959210980460001E-3</v>
      </c>
      <c r="J660">
        <v>7.5439700353399997E-3</v>
      </c>
      <c r="K660">
        <v>6.7675002210870003E-3</v>
      </c>
      <c r="L660">
        <v>6.4550295232040002E-3</v>
      </c>
      <c r="M660">
        <v>6.4448440939779902E-3</v>
      </c>
      <c r="N660">
        <v>6.4655434617910002E-3</v>
      </c>
      <c r="O660">
        <v>0</v>
      </c>
      <c r="P660">
        <v>0</v>
      </c>
      <c r="Q660">
        <v>0</v>
      </c>
      <c r="R660" t="s">
        <v>45</v>
      </c>
    </row>
    <row r="661" spans="1:18" x14ac:dyDescent="0.25">
      <c r="A661" t="s">
        <v>151</v>
      </c>
      <c r="B661" t="s">
        <v>83</v>
      </c>
      <c r="C661" t="s">
        <v>16</v>
      </c>
      <c r="D661">
        <v>1.304431287512E-2</v>
      </c>
      <c r="E661">
        <v>1.0741625616899999E-2</v>
      </c>
      <c r="F661">
        <v>1.0354673189099901E-2</v>
      </c>
      <c r="G661">
        <v>1.081793168143E-2</v>
      </c>
      <c r="H661">
        <v>1.0020524617095E-2</v>
      </c>
      <c r="I661">
        <v>1.0206044921613E-2</v>
      </c>
      <c r="J661">
        <v>1.1546761839107E-2</v>
      </c>
      <c r="K661">
        <v>1.2460986638864E-2</v>
      </c>
      <c r="L661">
        <v>1.3848032646509899E-2</v>
      </c>
      <c r="M661">
        <v>1.5009796244578001E-2</v>
      </c>
      <c r="N661">
        <v>1.595604626117E-2</v>
      </c>
      <c r="O661">
        <v>0</v>
      </c>
      <c r="P661">
        <v>0</v>
      </c>
      <c r="Q661">
        <v>0</v>
      </c>
      <c r="R661" t="s">
        <v>45</v>
      </c>
    </row>
    <row r="662" spans="1:18" x14ac:dyDescent="0.25">
      <c r="A662" t="s">
        <v>151</v>
      </c>
      <c r="B662" t="s">
        <v>83</v>
      </c>
      <c r="C662" t="s">
        <v>17</v>
      </c>
      <c r="D662">
        <v>0.50002150700000003</v>
      </c>
      <c r="E662">
        <v>0.37051994784699999</v>
      </c>
      <c r="F662">
        <v>0.21941998795000001</v>
      </c>
      <c r="G662">
        <v>0.15856019415</v>
      </c>
      <c r="H662">
        <v>0.16184740422279401</v>
      </c>
      <c r="I662">
        <v>0.165697758236799</v>
      </c>
      <c r="J662">
        <v>0.16849843100527601</v>
      </c>
      <c r="K662">
        <v>0.170932409159364</v>
      </c>
      <c r="L662">
        <v>0.174237580895412</v>
      </c>
      <c r="M662">
        <v>0.180598419095957</v>
      </c>
      <c r="N662">
        <v>0.18680395035495001</v>
      </c>
      <c r="O662">
        <v>0</v>
      </c>
      <c r="P662">
        <v>0</v>
      </c>
      <c r="Q662">
        <v>0</v>
      </c>
      <c r="R662" t="s">
        <v>45</v>
      </c>
    </row>
    <row r="663" spans="1:18" x14ac:dyDescent="0.25">
      <c r="A663" t="s">
        <v>151</v>
      </c>
      <c r="B663" t="s">
        <v>83</v>
      </c>
      <c r="C663" t="s">
        <v>19</v>
      </c>
      <c r="D663">
        <v>5.3015944074499997</v>
      </c>
      <c r="E663">
        <v>2.2669435489500001</v>
      </c>
      <c r="F663">
        <v>1.46130712924999</v>
      </c>
      <c r="G663">
        <v>1.18107086356</v>
      </c>
      <c r="H663">
        <v>1.0030727843620599</v>
      </c>
      <c r="I663">
        <v>0.88194708331520899</v>
      </c>
      <c r="J663">
        <v>0.72946058316513296</v>
      </c>
      <c r="K663">
        <v>0.63505218107679096</v>
      </c>
      <c r="L663">
        <v>0.56710396481602798</v>
      </c>
      <c r="M663">
        <v>0.56646255795594103</v>
      </c>
      <c r="N663">
        <v>0.56057169832056597</v>
      </c>
      <c r="O663">
        <v>0</v>
      </c>
      <c r="P663">
        <v>0</v>
      </c>
      <c r="Q663">
        <v>0</v>
      </c>
      <c r="R663" t="s">
        <v>45</v>
      </c>
    </row>
    <row r="664" spans="1:18" x14ac:dyDescent="0.25">
      <c r="A664" t="s">
        <v>151</v>
      </c>
      <c r="B664" t="s">
        <v>83</v>
      </c>
      <c r="C664" t="s">
        <v>21</v>
      </c>
      <c r="D664">
        <v>73.565750237999893</v>
      </c>
      <c r="E664">
        <v>76.571786706999902</v>
      </c>
      <c r="F664">
        <v>69.0940960799999</v>
      </c>
      <c r="G664">
        <v>59.96967626</v>
      </c>
      <c r="H664">
        <v>46.787042756570003</v>
      </c>
      <c r="I664">
        <v>45.654205040586398</v>
      </c>
      <c r="J664">
        <v>41.0096231283189</v>
      </c>
      <c r="K664">
        <v>39.765471251165799</v>
      </c>
      <c r="L664">
        <v>39.071927702465899</v>
      </c>
      <c r="M664">
        <v>40.934107672037499</v>
      </c>
      <c r="N664">
        <v>41.356766087086399</v>
      </c>
      <c r="O664">
        <v>0</v>
      </c>
      <c r="P664">
        <v>0</v>
      </c>
      <c r="Q664">
        <v>0</v>
      </c>
      <c r="R664" t="s">
        <v>46</v>
      </c>
    </row>
    <row r="665" spans="1:18" x14ac:dyDescent="0.25">
      <c r="A665" t="s">
        <v>151</v>
      </c>
      <c r="B665" t="s">
        <v>83</v>
      </c>
      <c r="C665" t="s">
        <v>22</v>
      </c>
      <c r="D665">
        <v>0</v>
      </c>
      <c r="E665">
        <v>0.12064029999999901</v>
      </c>
      <c r="F665">
        <v>0.1683608</v>
      </c>
      <c r="G665">
        <v>0.19455519999999901</v>
      </c>
      <c r="H665">
        <v>0.20168027999999999</v>
      </c>
      <c r="I665">
        <v>0.21393816999999901</v>
      </c>
      <c r="J665">
        <v>0.21392742000000001</v>
      </c>
      <c r="K665">
        <v>0.21303730999999901</v>
      </c>
      <c r="L665">
        <v>0.21007179000000001</v>
      </c>
      <c r="M665">
        <v>0.17296238999999999</v>
      </c>
      <c r="N665">
        <v>0.176070331</v>
      </c>
      <c r="O665">
        <v>0</v>
      </c>
      <c r="P665">
        <v>0</v>
      </c>
      <c r="Q665">
        <v>0</v>
      </c>
      <c r="R665" t="s">
        <v>45</v>
      </c>
    </row>
    <row r="666" spans="1:18" x14ac:dyDescent="0.25">
      <c r="A666" t="s">
        <v>151</v>
      </c>
      <c r="B666" t="s">
        <v>83</v>
      </c>
      <c r="C666" t="s">
        <v>23</v>
      </c>
      <c r="D666" s="2">
        <v>2.9678319999999999E-8</v>
      </c>
      <c r="E666">
        <v>0.70586110000000002</v>
      </c>
      <c r="F666">
        <v>0.75601469999999904</v>
      </c>
      <c r="G666">
        <v>0.87364209999999998</v>
      </c>
      <c r="H666">
        <v>0.90563389999999999</v>
      </c>
      <c r="I666">
        <v>0.96067749999999996</v>
      </c>
      <c r="J666">
        <v>0.96062889999999901</v>
      </c>
      <c r="K666">
        <v>0.95663180000000003</v>
      </c>
      <c r="L666">
        <v>0.94331670999999995</v>
      </c>
      <c r="M666">
        <v>0.77667834999999996</v>
      </c>
      <c r="N666">
        <v>0.79063466999999998</v>
      </c>
      <c r="O666">
        <v>0</v>
      </c>
      <c r="P666">
        <v>0</v>
      </c>
      <c r="Q666">
        <v>0</v>
      </c>
      <c r="R666" t="s">
        <v>45</v>
      </c>
    </row>
    <row r="667" spans="1:18" x14ac:dyDescent="0.25">
      <c r="A667" t="s">
        <v>151</v>
      </c>
      <c r="B667" t="s">
        <v>83</v>
      </c>
      <c r="C667" t="s">
        <v>24</v>
      </c>
      <c r="D667">
        <v>0</v>
      </c>
      <c r="E667">
        <v>0.14821843000000001</v>
      </c>
      <c r="F667">
        <v>0.18230109999999999</v>
      </c>
      <c r="G667">
        <v>0.2106654</v>
      </c>
      <c r="H667">
        <v>0.218379869999999</v>
      </c>
      <c r="I667">
        <v>0.23165264999999999</v>
      </c>
      <c r="J667">
        <v>0.23164104999999999</v>
      </c>
      <c r="K667">
        <v>0.23067716999999999</v>
      </c>
      <c r="L667">
        <v>0.22746615000000001</v>
      </c>
      <c r="M667">
        <v>0.18728405000000001</v>
      </c>
      <c r="N667">
        <v>0.19064935999999999</v>
      </c>
      <c r="O667">
        <v>0</v>
      </c>
      <c r="P667">
        <v>0</v>
      </c>
      <c r="Q667">
        <v>0</v>
      </c>
      <c r="R667" t="s">
        <v>45</v>
      </c>
    </row>
    <row r="668" spans="1:18" x14ac:dyDescent="0.25">
      <c r="A668" t="s">
        <v>151</v>
      </c>
      <c r="B668" t="s">
        <v>83</v>
      </c>
      <c r="C668" t="s">
        <v>25</v>
      </c>
      <c r="D668" s="2">
        <v>1.4941040000000001E-7</v>
      </c>
      <c r="E668" s="2">
        <v>2.29617199999999E-4</v>
      </c>
      <c r="F668" s="2">
        <v>1.7265059999999901E-4</v>
      </c>
      <c r="G668" s="2">
        <v>1.995125E-4</v>
      </c>
      <c r="H668" s="2">
        <v>2.0681876999999901E-4</v>
      </c>
      <c r="I668" s="2">
        <v>2.19388709999999E-4</v>
      </c>
      <c r="J668" s="2">
        <v>2.1937777E-4</v>
      </c>
      <c r="K668" s="2">
        <v>2.1846490000000001E-4</v>
      </c>
      <c r="L668" s="2">
        <v>2.1542391999999899E-4</v>
      </c>
      <c r="M668" s="2">
        <v>1.7736896999999999E-4</v>
      </c>
      <c r="N668" s="2">
        <v>1.80556102999999E-4</v>
      </c>
      <c r="O668">
        <v>0</v>
      </c>
      <c r="P668">
        <v>0</v>
      </c>
      <c r="Q668">
        <v>0</v>
      </c>
      <c r="R668" t="s">
        <v>45</v>
      </c>
    </row>
    <row r="669" spans="1:18" x14ac:dyDescent="0.25">
      <c r="A669" t="s">
        <v>151</v>
      </c>
      <c r="B669" t="s">
        <v>83</v>
      </c>
      <c r="C669" t="s">
        <v>26</v>
      </c>
      <c r="D669">
        <v>0</v>
      </c>
      <c r="E669">
        <v>1.0800522999999999E-2</v>
      </c>
      <c r="F669">
        <v>1.3297289999999899E-2</v>
      </c>
      <c r="G669">
        <v>1.5366167E-2</v>
      </c>
      <c r="H669">
        <v>1.5928887999999999E-2</v>
      </c>
      <c r="I669">
        <v>1.6897031999999999E-2</v>
      </c>
      <c r="J669">
        <v>1.68961849999999E-2</v>
      </c>
      <c r="K669">
        <v>1.6825875000000001E-2</v>
      </c>
      <c r="L669">
        <v>1.6591658999999901E-2</v>
      </c>
      <c r="M669">
        <v>1.36607156E-2</v>
      </c>
      <c r="N669">
        <v>1.39061888E-2</v>
      </c>
      <c r="O669">
        <v>0</v>
      </c>
      <c r="P669">
        <v>0</v>
      </c>
      <c r="Q669">
        <v>0</v>
      </c>
      <c r="R669" t="s">
        <v>45</v>
      </c>
    </row>
    <row r="670" spans="1:18" x14ac:dyDescent="0.25">
      <c r="A670" t="s">
        <v>151</v>
      </c>
      <c r="B670" t="s">
        <v>83</v>
      </c>
      <c r="C670" t="s">
        <v>27</v>
      </c>
      <c r="D670">
        <v>1.08857331599999E-2</v>
      </c>
      <c r="E670">
        <v>1.14475610537E-2</v>
      </c>
      <c r="F670">
        <v>9.8302525276999994E-3</v>
      </c>
      <c r="G670">
        <v>5.3090527549999999E-3</v>
      </c>
      <c r="H670">
        <v>4.8866509202829898E-3</v>
      </c>
      <c r="I670">
        <v>4.8830893785549896E-3</v>
      </c>
      <c r="J670">
        <v>4.7274743580910002E-3</v>
      </c>
      <c r="K670">
        <v>4.5151333352920001E-3</v>
      </c>
      <c r="L670">
        <v>4.4591820076899996E-3</v>
      </c>
      <c r="M670">
        <v>4.5024938660050001E-3</v>
      </c>
      <c r="N670">
        <v>4.5749886487480001E-3</v>
      </c>
      <c r="O670">
        <v>0</v>
      </c>
      <c r="P670">
        <v>0</v>
      </c>
      <c r="Q670">
        <v>0</v>
      </c>
      <c r="R670" t="s">
        <v>45</v>
      </c>
    </row>
    <row r="671" spans="1:18" x14ac:dyDescent="0.25">
      <c r="A671" t="s">
        <v>151</v>
      </c>
      <c r="B671" t="s">
        <v>83</v>
      </c>
      <c r="C671" t="s">
        <v>29</v>
      </c>
      <c r="D671">
        <v>1.7682059391420001E-2</v>
      </c>
      <c r="E671">
        <v>1.084872291784E-2</v>
      </c>
      <c r="F671">
        <v>1.0404149809799999E-2</v>
      </c>
      <c r="G671">
        <v>1.00043364525E-2</v>
      </c>
      <c r="H671">
        <v>9.1389912206499904E-3</v>
      </c>
      <c r="I671">
        <v>9.0075169021330004E-3</v>
      </c>
      <c r="J671">
        <v>8.4045949023990006E-3</v>
      </c>
      <c r="K671">
        <v>7.9406145366870007E-3</v>
      </c>
      <c r="L671">
        <v>7.5485579445369998E-3</v>
      </c>
      <c r="M671">
        <v>7.8818096606959997E-3</v>
      </c>
      <c r="N671">
        <v>8.3086260052579897E-3</v>
      </c>
      <c r="O671">
        <v>0</v>
      </c>
      <c r="P671">
        <v>0</v>
      </c>
      <c r="Q671">
        <v>0</v>
      </c>
      <c r="R671" t="s">
        <v>45</v>
      </c>
    </row>
    <row r="672" spans="1:18" x14ac:dyDescent="0.25">
      <c r="A672" t="s">
        <v>151</v>
      </c>
      <c r="B672" t="s">
        <v>83</v>
      </c>
      <c r="C672" t="s">
        <v>31</v>
      </c>
      <c r="D672">
        <v>0.75817703079899901</v>
      </c>
      <c r="E672">
        <v>0.41905299986899902</v>
      </c>
      <c r="F672">
        <v>0.287082282015999</v>
      </c>
      <c r="G672">
        <v>0.26836870497999998</v>
      </c>
      <c r="H672">
        <v>0.20216194893059</v>
      </c>
      <c r="I672">
        <v>0.20216355961551899</v>
      </c>
      <c r="J672">
        <v>0.19942470106825799</v>
      </c>
      <c r="K672">
        <v>0.20129000418041099</v>
      </c>
      <c r="L672">
        <v>0.205448217269671</v>
      </c>
      <c r="M672">
        <v>0.214590932250946</v>
      </c>
      <c r="N672">
        <v>0.22159493171895001</v>
      </c>
      <c r="O672">
        <v>0</v>
      </c>
      <c r="P672">
        <v>0</v>
      </c>
      <c r="Q672">
        <v>0</v>
      </c>
      <c r="R672" t="s">
        <v>45</v>
      </c>
    </row>
    <row r="673" spans="1:18" x14ac:dyDescent="0.25">
      <c r="A673" t="s">
        <v>151</v>
      </c>
      <c r="B673" t="s">
        <v>83</v>
      </c>
      <c r="C673" t="s">
        <v>32</v>
      </c>
      <c r="D673">
        <v>1.225720055155</v>
      </c>
      <c r="E673">
        <v>0.75415434268899995</v>
      </c>
      <c r="F673">
        <v>0.488545332300999</v>
      </c>
      <c r="G673">
        <v>0.35411104302999902</v>
      </c>
      <c r="H673">
        <v>0.238137911181204</v>
      </c>
      <c r="I673">
        <v>0.21868843721161499</v>
      </c>
      <c r="J673">
        <v>0.196027963473415</v>
      </c>
      <c r="K673">
        <v>0.181071523084813</v>
      </c>
      <c r="L673">
        <v>0.17982829177051099</v>
      </c>
      <c r="M673">
        <v>0.189307528665732</v>
      </c>
      <c r="N673">
        <v>0.196283445918123</v>
      </c>
      <c r="O673">
        <v>0</v>
      </c>
      <c r="P673">
        <v>0</v>
      </c>
      <c r="Q673">
        <v>0</v>
      </c>
      <c r="R673" t="s">
        <v>45</v>
      </c>
    </row>
    <row r="674" spans="1:18" x14ac:dyDescent="0.25">
      <c r="A674" t="s">
        <v>151</v>
      </c>
      <c r="B674" t="s">
        <v>83</v>
      </c>
      <c r="C674" t="s">
        <v>34</v>
      </c>
      <c r="D674">
        <v>2.4061171787499998E-2</v>
      </c>
      <c r="E674">
        <v>1.9331345572999901E-2</v>
      </c>
      <c r="F674">
        <v>2.3104931756000001E-2</v>
      </c>
      <c r="G674">
        <v>2.2224797423000001E-2</v>
      </c>
      <c r="H674">
        <v>2.1009405599105999E-2</v>
      </c>
      <c r="I674">
        <v>1.9884041287779E-2</v>
      </c>
      <c r="J674">
        <v>1.8493270280478001E-2</v>
      </c>
      <c r="K674">
        <v>1.6739909958686999E-2</v>
      </c>
      <c r="L674">
        <v>1.5100983646410999E-2</v>
      </c>
      <c r="M674">
        <v>1.5110390716768901E-2</v>
      </c>
      <c r="N674">
        <v>1.5322574219734E-2</v>
      </c>
      <c r="O674">
        <v>0</v>
      </c>
      <c r="P674">
        <v>0</v>
      </c>
      <c r="Q674">
        <v>0</v>
      </c>
      <c r="R674" t="s">
        <v>45</v>
      </c>
    </row>
    <row r="675" spans="1:18" x14ac:dyDescent="0.25">
      <c r="A675" t="s">
        <v>151</v>
      </c>
      <c r="B675" t="s">
        <v>83</v>
      </c>
      <c r="C675" t="s">
        <v>36</v>
      </c>
      <c r="D675">
        <v>0.1109122263828</v>
      </c>
      <c r="E675">
        <v>0.146171340739599</v>
      </c>
      <c r="F675">
        <v>0.14537164994249999</v>
      </c>
      <c r="G675">
        <v>0.119290791571299</v>
      </c>
      <c r="H675">
        <v>9.1426737609425907E-2</v>
      </c>
      <c r="I675">
        <v>9.5391954200614901E-2</v>
      </c>
      <c r="J675">
        <v>9.8523922867711E-2</v>
      </c>
      <c r="K675">
        <v>0.1018137010377</v>
      </c>
      <c r="L675">
        <v>0.10524227682591999</v>
      </c>
      <c r="M675">
        <v>0.111798472947006</v>
      </c>
      <c r="N675">
        <v>0.118878582415762</v>
      </c>
      <c r="O675">
        <v>0</v>
      </c>
      <c r="P675">
        <v>0</v>
      </c>
      <c r="Q675">
        <v>0</v>
      </c>
      <c r="R675" t="s">
        <v>45</v>
      </c>
    </row>
    <row r="676" spans="1:18" x14ac:dyDescent="0.25">
      <c r="A676" t="s">
        <v>151</v>
      </c>
      <c r="B676" t="s">
        <v>83</v>
      </c>
      <c r="C676" t="s">
        <v>37</v>
      </c>
      <c r="D676">
        <v>7.8981020900099994E-2</v>
      </c>
      <c r="E676">
        <v>0.106148818314479</v>
      </c>
      <c r="F676">
        <v>8.3963594572999997E-2</v>
      </c>
      <c r="G676">
        <v>6.4489028562199999E-2</v>
      </c>
      <c r="H676">
        <v>5.3364834438815997E-2</v>
      </c>
      <c r="I676">
        <v>5.28076528156649E-2</v>
      </c>
      <c r="J676">
        <v>5.1643905128240998E-2</v>
      </c>
      <c r="K676">
        <v>5.043580497808E-2</v>
      </c>
      <c r="L676">
        <v>4.9582922116140002E-2</v>
      </c>
      <c r="M676">
        <v>5.1534985347096003E-2</v>
      </c>
      <c r="N676">
        <v>5.3765476125043003E-2</v>
      </c>
      <c r="O676">
        <v>0</v>
      </c>
      <c r="P676">
        <v>0</v>
      </c>
      <c r="Q676">
        <v>0</v>
      </c>
      <c r="R676" t="s">
        <v>45</v>
      </c>
    </row>
    <row r="677" spans="1:18" x14ac:dyDescent="0.25">
      <c r="A677" t="s">
        <v>151</v>
      </c>
      <c r="B677" t="s">
        <v>83</v>
      </c>
      <c r="C677" t="s">
        <v>39</v>
      </c>
      <c r="D677">
        <v>1.4552995857005999</v>
      </c>
      <c r="E677">
        <v>1.1375937588865599</v>
      </c>
      <c r="F677">
        <v>0.56073666583486004</v>
      </c>
      <c r="G677">
        <v>0.23145863330620001</v>
      </c>
      <c r="H677">
        <v>7.4008521083129997E-2</v>
      </c>
      <c r="I677">
        <v>7.4342435857049999E-2</v>
      </c>
      <c r="J677">
        <v>7.3796958027026904E-2</v>
      </c>
      <c r="K677">
        <v>8.2107628567035004E-2</v>
      </c>
      <c r="L677">
        <v>8.9223875219170995E-2</v>
      </c>
      <c r="M677">
        <v>0.10168968587692</v>
      </c>
      <c r="N677">
        <v>0.10775900193567101</v>
      </c>
      <c r="O677">
        <v>0</v>
      </c>
      <c r="P677">
        <v>0</v>
      </c>
      <c r="Q677">
        <v>0</v>
      </c>
      <c r="R677" t="s">
        <v>45</v>
      </c>
    </row>
    <row r="678" spans="1:18" x14ac:dyDescent="0.25">
      <c r="A678" t="s">
        <v>151</v>
      </c>
      <c r="B678" t="s">
        <v>84</v>
      </c>
      <c r="C678" t="s">
        <v>16</v>
      </c>
      <c r="D678" s="2">
        <v>7.0650334563999995E-4</v>
      </c>
      <c r="E678" s="2">
        <v>4.4796726086400001E-4</v>
      </c>
      <c r="F678" s="2">
        <v>6.1782542074800004E-4</v>
      </c>
      <c r="G678" s="2">
        <v>4.16164518716999E-4</v>
      </c>
      <c r="H678" s="2">
        <v>3.6887915868999898E-4</v>
      </c>
      <c r="I678" s="2">
        <v>3.5429768034699998E-4</v>
      </c>
      <c r="J678" s="2">
        <v>3.9042561118699898E-4</v>
      </c>
      <c r="K678" s="2">
        <v>4.00538890482999E-4</v>
      </c>
      <c r="L678" s="2">
        <v>4.4158146536300001E-4</v>
      </c>
      <c r="M678" s="2">
        <v>4.4015477905400002E-4</v>
      </c>
      <c r="N678" s="2">
        <v>4.4148738804399902E-4</v>
      </c>
      <c r="O678">
        <v>0</v>
      </c>
      <c r="P678">
        <v>0</v>
      </c>
      <c r="Q678">
        <v>0</v>
      </c>
      <c r="R678" t="s">
        <v>45</v>
      </c>
    </row>
    <row r="679" spans="1:18" x14ac:dyDescent="0.25">
      <c r="A679" t="s">
        <v>151</v>
      </c>
      <c r="B679" t="s">
        <v>84</v>
      </c>
      <c r="C679" t="s">
        <v>17</v>
      </c>
      <c r="D679">
        <v>2.9345668028E-2</v>
      </c>
      <c r="E679">
        <v>2.60813545271599E-2</v>
      </c>
      <c r="F679">
        <v>1.6414731104389998E-2</v>
      </c>
      <c r="G679">
        <v>9.8054753448000003E-3</v>
      </c>
      <c r="H679">
        <v>9.8649083774359995E-3</v>
      </c>
      <c r="I679">
        <v>1.0003921056823E-2</v>
      </c>
      <c r="J679">
        <v>1.0159983653706999E-2</v>
      </c>
      <c r="K679">
        <v>1.02348562336699E-2</v>
      </c>
      <c r="L679">
        <v>1.0298900793394E-2</v>
      </c>
      <c r="M679">
        <v>1.0497618611398999E-2</v>
      </c>
      <c r="N679">
        <v>1.0721464230750001E-2</v>
      </c>
      <c r="O679">
        <v>0</v>
      </c>
      <c r="P679">
        <v>0</v>
      </c>
      <c r="Q679">
        <v>0</v>
      </c>
      <c r="R679" t="s">
        <v>45</v>
      </c>
    </row>
    <row r="680" spans="1:18" x14ac:dyDescent="0.25">
      <c r="A680" t="s">
        <v>151</v>
      </c>
      <c r="B680" t="s">
        <v>84</v>
      </c>
      <c r="C680" t="s">
        <v>19</v>
      </c>
      <c r="D680">
        <v>0.37096830210978898</v>
      </c>
      <c r="E680">
        <v>0.15978300894865</v>
      </c>
      <c r="F680">
        <v>0.10920428387430001</v>
      </c>
      <c r="G680">
        <v>8.6978287296400003E-2</v>
      </c>
      <c r="H680">
        <v>7.4706984739049895E-2</v>
      </c>
      <c r="I680">
        <v>6.4925128658927994E-2</v>
      </c>
      <c r="J680">
        <v>5.3183018254391E-2</v>
      </c>
      <c r="K680">
        <v>4.6100680385205997E-2</v>
      </c>
      <c r="L680">
        <v>4.0880062891909999E-2</v>
      </c>
      <c r="M680">
        <v>4.1307050558060901E-2</v>
      </c>
      <c r="N680">
        <v>4.0922503028082001E-2</v>
      </c>
      <c r="O680">
        <v>0</v>
      </c>
      <c r="P680">
        <v>0</v>
      </c>
      <c r="Q680">
        <v>0</v>
      </c>
      <c r="R680" t="s">
        <v>45</v>
      </c>
    </row>
    <row r="681" spans="1:18" x14ac:dyDescent="0.25">
      <c r="A681" t="s">
        <v>151</v>
      </c>
      <c r="B681" t="s">
        <v>84</v>
      </c>
      <c r="C681" t="s">
        <v>21</v>
      </c>
      <c r="D681">
        <v>2.1471382186999999</v>
      </c>
      <c r="E681">
        <v>2.8128283359999999</v>
      </c>
      <c r="F681">
        <v>2.8578579528999999</v>
      </c>
      <c r="G681">
        <v>2.6707683982999901</v>
      </c>
      <c r="H681">
        <v>2.3756448302814701</v>
      </c>
      <c r="I681">
        <v>2.2595028028853901</v>
      </c>
      <c r="J681">
        <v>2.0197125706182701</v>
      </c>
      <c r="K681">
        <v>1.76991415081728</v>
      </c>
      <c r="L681">
        <v>1.5465420786023301</v>
      </c>
      <c r="M681">
        <v>1.4979094621864899</v>
      </c>
      <c r="N681">
        <v>1.4712649165934799</v>
      </c>
      <c r="O681">
        <v>0</v>
      </c>
      <c r="P681">
        <v>0</v>
      </c>
      <c r="Q681">
        <v>0</v>
      </c>
      <c r="R681" t="s">
        <v>46</v>
      </c>
    </row>
    <row r="682" spans="1:18" x14ac:dyDescent="0.25">
      <c r="A682" t="s">
        <v>151</v>
      </c>
      <c r="B682" t="s">
        <v>84</v>
      </c>
      <c r="C682" t="s">
        <v>22</v>
      </c>
      <c r="D682">
        <v>0</v>
      </c>
      <c r="E682">
        <v>5.7722229999999999E-3</v>
      </c>
      <c r="F682">
        <v>8.0837600000000006E-3</v>
      </c>
      <c r="G682">
        <v>1.0597845999999999E-2</v>
      </c>
      <c r="H682">
        <v>1.0856538000000001E-2</v>
      </c>
      <c r="I682">
        <v>1.14875109999999E-2</v>
      </c>
      <c r="J682">
        <v>1.1498496E-2</v>
      </c>
      <c r="K682">
        <v>1.1474286E-2</v>
      </c>
      <c r="L682">
        <v>1.13477889999999E-2</v>
      </c>
      <c r="M682">
        <v>9.3596103999999992E-3</v>
      </c>
      <c r="N682">
        <v>9.5123273999999994E-3</v>
      </c>
      <c r="O682">
        <v>0</v>
      </c>
      <c r="P682">
        <v>0</v>
      </c>
      <c r="Q682">
        <v>0</v>
      </c>
      <c r="R682" t="s">
        <v>45</v>
      </c>
    </row>
    <row r="683" spans="1:18" x14ac:dyDescent="0.25">
      <c r="A683" t="s">
        <v>151</v>
      </c>
      <c r="B683" t="s">
        <v>84</v>
      </c>
      <c r="C683" t="s">
        <v>23</v>
      </c>
      <c r="D683" s="2">
        <v>1.8601269999999999E-9</v>
      </c>
      <c r="E683">
        <v>3.3773060000000001E-2</v>
      </c>
      <c r="F683">
        <v>3.6299749999999999E-2</v>
      </c>
      <c r="G683">
        <v>4.7589059999999898E-2</v>
      </c>
      <c r="H683">
        <v>4.8750729999999902E-2</v>
      </c>
      <c r="I683">
        <v>5.1584099999999897E-2</v>
      </c>
      <c r="J683">
        <v>5.1633399999999899E-2</v>
      </c>
      <c r="K683">
        <v>5.1524689999999998E-2</v>
      </c>
      <c r="L683">
        <v>5.0956629000000003E-2</v>
      </c>
      <c r="M683">
        <v>4.2028801999999997E-2</v>
      </c>
      <c r="N683">
        <v>4.271457E-2</v>
      </c>
      <c r="O683">
        <v>0</v>
      </c>
      <c r="P683">
        <v>0</v>
      </c>
      <c r="Q683">
        <v>0</v>
      </c>
      <c r="R683" t="s">
        <v>45</v>
      </c>
    </row>
    <row r="684" spans="1:18" x14ac:dyDescent="0.25">
      <c r="A684" t="s">
        <v>151</v>
      </c>
      <c r="B684" t="s">
        <v>84</v>
      </c>
      <c r="C684" t="s">
        <v>24</v>
      </c>
      <c r="D684">
        <v>0</v>
      </c>
      <c r="E684">
        <v>7.0917559999999899E-3</v>
      </c>
      <c r="F684">
        <v>8.7531099999999997E-3</v>
      </c>
      <c r="G684">
        <v>1.14753799999999E-2</v>
      </c>
      <c r="H684">
        <v>1.1755491E-2</v>
      </c>
      <c r="I684">
        <v>1.2438718E-2</v>
      </c>
      <c r="J684">
        <v>1.2450605E-2</v>
      </c>
      <c r="K684">
        <v>1.24244E-2</v>
      </c>
      <c r="L684">
        <v>1.2287413999999899E-2</v>
      </c>
      <c r="M684">
        <v>1.0134605099999999E-2</v>
      </c>
      <c r="N684">
        <v>1.0299966299999999E-2</v>
      </c>
      <c r="O684">
        <v>0</v>
      </c>
      <c r="P684">
        <v>0</v>
      </c>
      <c r="Q684">
        <v>0</v>
      </c>
      <c r="R684" t="s">
        <v>45</v>
      </c>
    </row>
    <row r="685" spans="1:18" x14ac:dyDescent="0.25">
      <c r="A685" t="s">
        <v>151</v>
      </c>
      <c r="B685" t="s">
        <v>84</v>
      </c>
      <c r="C685" t="s">
        <v>25</v>
      </c>
      <c r="D685" s="2">
        <v>9.3645300000000005E-9</v>
      </c>
      <c r="E685" s="2">
        <v>1.0986409999999999E-5</v>
      </c>
      <c r="F685" s="2">
        <v>8.2896999999999996E-6</v>
      </c>
      <c r="G685" s="2">
        <v>1.08678599999999E-5</v>
      </c>
      <c r="H685" s="2">
        <v>1.1133145E-5</v>
      </c>
      <c r="I685" s="2">
        <v>1.1780205E-5</v>
      </c>
      <c r="J685" s="2">
        <v>1.1791454E-5</v>
      </c>
      <c r="K685" s="2">
        <v>1.1766634999999999E-5</v>
      </c>
      <c r="L685" s="2">
        <v>1.1636909999999999E-5</v>
      </c>
      <c r="M685" s="2">
        <v>9.5980638999999902E-6</v>
      </c>
      <c r="N685" s="2">
        <v>9.7546864999999997E-6</v>
      </c>
      <c r="O685">
        <v>0</v>
      </c>
      <c r="P685">
        <v>0</v>
      </c>
      <c r="Q685">
        <v>0</v>
      </c>
      <c r="R685" t="s">
        <v>45</v>
      </c>
    </row>
    <row r="686" spans="1:18" x14ac:dyDescent="0.25">
      <c r="A686" t="s">
        <v>151</v>
      </c>
      <c r="B686" t="s">
        <v>84</v>
      </c>
      <c r="C686" t="s">
        <v>26</v>
      </c>
      <c r="D686">
        <v>0</v>
      </c>
      <c r="E686" s="2">
        <v>5.1676819999999998E-4</v>
      </c>
      <c r="F686" s="2">
        <v>6.3846170000000002E-4</v>
      </c>
      <c r="G686" s="2">
        <v>8.3702720000000002E-4</v>
      </c>
      <c r="H686" s="2">
        <v>8.5745890000000005E-4</v>
      </c>
      <c r="I686" s="2">
        <v>9.0729540000000005E-4</v>
      </c>
      <c r="J686" s="2">
        <v>9.0816119999999995E-4</v>
      </c>
      <c r="K686" s="2">
        <v>9.06250099999999E-4</v>
      </c>
      <c r="L686" s="2">
        <v>8.962579E-4</v>
      </c>
      <c r="M686" s="2">
        <v>7.3923038999999899E-4</v>
      </c>
      <c r="N686" s="2">
        <v>7.5129183E-4</v>
      </c>
      <c r="O686">
        <v>0</v>
      </c>
      <c r="P686">
        <v>0</v>
      </c>
      <c r="Q686">
        <v>0</v>
      </c>
      <c r="R686" t="s">
        <v>45</v>
      </c>
    </row>
    <row r="687" spans="1:18" x14ac:dyDescent="0.25">
      <c r="A687" t="s">
        <v>151</v>
      </c>
      <c r="B687" t="s">
        <v>84</v>
      </c>
      <c r="C687" t="s">
        <v>27</v>
      </c>
      <c r="D687" s="2">
        <v>6.8787463639999997E-4</v>
      </c>
      <c r="E687" s="2">
        <v>5.69056539999999E-4</v>
      </c>
      <c r="F687" s="2">
        <v>5.8482701367999995E-4</v>
      </c>
      <c r="G687" s="2">
        <v>4.7197173338999902E-4</v>
      </c>
      <c r="H687" s="2">
        <v>3.9193366799399997E-4</v>
      </c>
      <c r="I687" s="2">
        <v>3.66313867442999E-4</v>
      </c>
      <c r="J687" s="2">
        <v>3.6333558758599999E-4</v>
      </c>
      <c r="K687" s="2">
        <v>3.4149280329199899E-4</v>
      </c>
      <c r="L687" s="2">
        <v>3.24008652885E-4</v>
      </c>
      <c r="M687" s="2">
        <v>3.1017828395599997E-4</v>
      </c>
      <c r="N687" s="2">
        <v>2.9846074510699998E-4</v>
      </c>
      <c r="O687">
        <v>0</v>
      </c>
      <c r="P687">
        <v>0</v>
      </c>
      <c r="Q687">
        <v>0</v>
      </c>
      <c r="R687" t="s">
        <v>45</v>
      </c>
    </row>
    <row r="688" spans="1:18" x14ac:dyDescent="0.25">
      <c r="A688" t="s">
        <v>151</v>
      </c>
      <c r="B688" t="s">
        <v>84</v>
      </c>
      <c r="C688" t="s">
        <v>29</v>
      </c>
      <c r="D688" s="2">
        <v>7.6478414742499898E-4</v>
      </c>
      <c r="E688" s="2">
        <v>4.2138124515199898E-4</v>
      </c>
      <c r="F688" s="2">
        <v>7.5597647031999996E-4</v>
      </c>
      <c r="G688" s="2">
        <v>6.4830119083899901E-4</v>
      </c>
      <c r="H688" s="2">
        <v>5.8156854769599996E-4</v>
      </c>
      <c r="I688" s="2">
        <v>5.5479473673299997E-4</v>
      </c>
      <c r="J688" s="2">
        <v>4.9554447872100001E-4</v>
      </c>
      <c r="K688" s="2">
        <v>4.4466801992999901E-4</v>
      </c>
      <c r="L688" s="2">
        <v>4.0114165929400002E-4</v>
      </c>
      <c r="M688" s="2">
        <v>4.31392464181999E-4</v>
      </c>
      <c r="N688" s="2">
        <v>4.6124467671499999E-4</v>
      </c>
      <c r="O688">
        <v>0</v>
      </c>
      <c r="P688">
        <v>0</v>
      </c>
      <c r="Q688">
        <v>0</v>
      </c>
      <c r="R688" t="s">
        <v>45</v>
      </c>
    </row>
    <row r="689" spans="1:18" x14ac:dyDescent="0.25">
      <c r="A689" t="s">
        <v>151</v>
      </c>
      <c r="B689" t="s">
        <v>84</v>
      </c>
      <c r="C689" t="s">
        <v>31</v>
      </c>
      <c r="D689">
        <v>5.8407462846269999E-2</v>
      </c>
      <c r="E689">
        <v>2.80823731733299E-2</v>
      </c>
      <c r="F689">
        <v>1.8705471363078902E-2</v>
      </c>
      <c r="G689">
        <v>1.8101315560049999E-2</v>
      </c>
      <c r="H689">
        <v>1.5560861347506999E-2</v>
      </c>
      <c r="I689">
        <v>1.4700621993552E-2</v>
      </c>
      <c r="J689">
        <v>1.2937938172407E-2</v>
      </c>
      <c r="K689">
        <v>1.30200971020619E-2</v>
      </c>
      <c r="L689">
        <v>1.3315232864221E-2</v>
      </c>
      <c r="M689">
        <v>1.4040033185746001E-2</v>
      </c>
      <c r="N689">
        <v>1.45716360809409E-2</v>
      </c>
      <c r="O689">
        <v>0</v>
      </c>
      <c r="P689">
        <v>0</v>
      </c>
      <c r="Q689">
        <v>0</v>
      </c>
      <c r="R689" t="s">
        <v>45</v>
      </c>
    </row>
    <row r="690" spans="1:18" x14ac:dyDescent="0.25">
      <c r="A690" t="s">
        <v>151</v>
      </c>
      <c r="B690" t="s">
        <v>84</v>
      </c>
      <c r="C690" t="s">
        <v>32</v>
      </c>
      <c r="D690">
        <v>3.4423619379399903E-2</v>
      </c>
      <c r="E690">
        <v>2.2445848637719899E-2</v>
      </c>
      <c r="F690">
        <v>2.2078089188310002E-2</v>
      </c>
      <c r="G690">
        <v>1.5996485174799999E-2</v>
      </c>
      <c r="H690">
        <v>1.3661694915891901E-2</v>
      </c>
      <c r="I690">
        <v>1.2095479456280899E-2</v>
      </c>
      <c r="J690">
        <v>1.0359565941225E-2</v>
      </c>
      <c r="K690">
        <v>9.1412459767940008E-3</v>
      </c>
      <c r="L690">
        <v>8.6376612861519993E-3</v>
      </c>
      <c r="M690">
        <v>8.7443226786049991E-3</v>
      </c>
      <c r="N690">
        <v>8.7893765292550007E-3</v>
      </c>
      <c r="O690">
        <v>0</v>
      </c>
      <c r="P690">
        <v>0</v>
      </c>
      <c r="Q690">
        <v>0</v>
      </c>
      <c r="R690" t="s">
        <v>45</v>
      </c>
    </row>
    <row r="691" spans="1:18" x14ac:dyDescent="0.25">
      <c r="A691" t="s">
        <v>151</v>
      </c>
      <c r="B691" t="s">
        <v>84</v>
      </c>
      <c r="C691" t="s">
        <v>34</v>
      </c>
      <c r="D691">
        <v>1.2423621639019999E-3</v>
      </c>
      <c r="E691" s="2">
        <v>7.3915343637200005E-4</v>
      </c>
      <c r="F691">
        <v>1.4311999992409901E-3</v>
      </c>
      <c r="G691">
        <v>1.1373399314509899E-3</v>
      </c>
      <c r="H691">
        <v>1.0786163568669901E-3</v>
      </c>
      <c r="I691">
        <v>1.017588176309E-3</v>
      </c>
      <c r="J691" s="2">
        <v>9.2992715640000004E-4</v>
      </c>
      <c r="K691" s="2">
        <v>8.34045892663E-4</v>
      </c>
      <c r="L691" s="2">
        <v>7.4293726271900003E-4</v>
      </c>
      <c r="M691" s="2">
        <v>8.0071188266799995E-4</v>
      </c>
      <c r="N691" s="2">
        <v>8.6508576993500001E-4</v>
      </c>
      <c r="O691">
        <v>0</v>
      </c>
      <c r="P691">
        <v>0</v>
      </c>
      <c r="Q691">
        <v>0</v>
      </c>
      <c r="R691" t="s">
        <v>45</v>
      </c>
    </row>
    <row r="692" spans="1:18" x14ac:dyDescent="0.25">
      <c r="A692" t="s">
        <v>151</v>
      </c>
      <c r="B692" t="s">
        <v>84</v>
      </c>
      <c r="C692" t="s">
        <v>36</v>
      </c>
      <c r="D692">
        <v>4.2341453524399999E-3</v>
      </c>
      <c r="E692">
        <v>2.41330011448199E-3</v>
      </c>
      <c r="F692">
        <v>6.3938034178059999E-3</v>
      </c>
      <c r="G692">
        <v>4.9665761387619996E-3</v>
      </c>
      <c r="H692">
        <v>4.4461555340739901E-3</v>
      </c>
      <c r="I692">
        <v>4.380058382799E-3</v>
      </c>
      <c r="J692">
        <v>4.0259292554429898E-3</v>
      </c>
      <c r="K692">
        <v>4.0496817765729902E-3</v>
      </c>
      <c r="L692">
        <v>4.116057646964E-3</v>
      </c>
      <c r="M692">
        <v>4.4117447203869901E-3</v>
      </c>
      <c r="N692">
        <v>4.709513187129E-3</v>
      </c>
      <c r="O692">
        <v>0</v>
      </c>
      <c r="P692">
        <v>0</v>
      </c>
      <c r="Q692">
        <v>0</v>
      </c>
      <c r="R692" t="s">
        <v>45</v>
      </c>
    </row>
    <row r="693" spans="1:18" x14ac:dyDescent="0.25">
      <c r="A693" t="s">
        <v>151</v>
      </c>
      <c r="B693" t="s">
        <v>84</v>
      </c>
      <c r="C693" t="s">
        <v>37</v>
      </c>
      <c r="D693">
        <v>3.5045241689539998E-3</v>
      </c>
      <c r="E693">
        <v>1.8920478238689999E-3</v>
      </c>
      <c r="F693">
        <v>3.2873592541480001E-3</v>
      </c>
      <c r="G693">
        <v>2.6535103701339998E-3</v>
      </c>
      <c r="H693">
        <v>2.4341762541309998E-3</v>
      </c>
      <c r="I693">
        <v>2.3209422186730002E-3</v>
      </c>
      <c r="J693">
        <v>2.1014721954330001E-3</v>
      </c>
      <c r="K693">
        <v>1.9807661387E-3</v>
      </c>
      <c r="L693">
        <v>1.88595482840799E-3</v>
      </c>
      <c r="M693">
        <v>2.01963979703099E-3</v>
      </c>
      <c r="N693">
        <v>2.1569825197839902E-3</v>
      </c>
      <c r="O693">
        <v>0</v>
      </c>
      <c r="P693">
        <v>0</v>
      </c>
      <c r="Q693">
        <v>0</v>
      </c>
      <c r="R693" t="s">
        <v>45</v>
      </c>
    </row>
    <row r="694" spans="1:18" x14ac:dyDescent="0.25">
      <c r="A694" t="s">
        <v>151</v>
      </c>
      <c r="B694" t="s">
        <v>84</v>
      </c>
      <c r="C694" t="s">
        <v>39</v>
      </c>
      <c r="D694">
        <v>1.0899215784469901E-2</v>
      </c>
      <c r="E694">
        <v>6.9783135222609999E-3</v>
      </c>
      <c r="F694">
        <v>4.9656189999129898E-3</v>
      </c>
      <c r="G694">
        <v>2.3393676119789898E-3</v>
      </c>
      <c r="H694">
        <v>2.2588003492659899E-3</v>
      </c>
      <c r="I694">
        <v>2.128210545425E-3</v>
      </c>
      <c r="J694">
        <v>1.8826687584909999E-3</v>
      </c>
      <c r="K694">
        <v>1.55524598715599E-3</v>
      </c>
      <c r="L694">
        <v>1.2661312098419899E-3</v>
      </c>
      <c r="M694">
        <v>1.093898915237E-3</v>
      </c>
      <c r="N694" s="2">
        <v>9.0835036568200002E-4</v>
      </c>
      <c r="O694">
        <v>0</v>
      </c>
      <c r="P694">
        <v>0</v>
      </c>
      <c r="Q694">
        <v>0</v>
      </c>
      <c r="R694" t="s">
        <v>45</v>
      </c>
    </row>
    <row r="695" spans="1:18" x14ac:dyDescent="0.25">
      <c r="A695" t="s">
        <v>151</v>
      </c>
      <c r="B695" t="s">
        <v>85</v>
      </c>
      <c r="C695" t="s">
        <v>16</v>
      </c>
      <c r="D695">
        <v>6.6618919362239999E-3</v>
      </c>
      <c r="E695">
        <v>4.7661256326960002E-3</v>
      </c>
      <c r="F695">
        <v>5.8250035843529996E-3</v>
      </c>
      <c r="G695">
        <v>6.8418924465779999E-3</v>
      </c>
      <c r="H695">
        <v>6.4197634821310003E-3</v>
      </c>
      <c r="I695">
        <v>6.2802349188919998E-3</v>
      </c>
      <c r="J695">
        <v>6.6147108505659998E-3</v>
      </c>
      <c r="K695">
        <v>6.6664020886349996E-3</v>
      </c>
      <c r="L695">
        <v>7.0661081730369899E-3</v>
      </c>
      <c r="M695">
        <v>7.0742156437429904E-3</v>
      </c>
      <c r="N695">
        <v>7.0014990784330001E-3</v>
      </c>
      <c r="O695">
        <v>0</v>
      </c>
      <c r="P695">
        <v>0</v>
      </c>
      <c r="Q695">
        <v>0</v>
      </c>
      <c r="R695" t="s">
        <v>45</v>
      </c>
    </row>
    <row r="696" spans="1:18" x14ac:dyDescent="0.25">
      <c r="A696" t="s">
        <v>151</v>
      </c>
      <c r="B696" t="s">
        <v>85</v>
      </c>
      <c r="C696" t="s">
        <v>17</v>
      </c>
      <c r="D696">
        <v>8.7453616669999998E-2</v>
      </c>
      <c r="E696">
        <v>0.1003204048166</v>
      </c>
      <c r="F696">
        <v>9.7641241151499997E-2</v>
      </c>
      <c r="G696">
        <v>9.1625624776979997E-2</v>
      </c>
      <c r="H696">
        <v>9.4094241888871999E-2</v>
      </c>
      <c r="I696">
        <v>9.6799570646487004E-2</v>
      </c>
      <c r="J696">
        <v>9.9093225342241006E-2</v>
      </c>
      <c r="K696">
        <v>0.10104792964528</v>
      </c>
      <c r="L696">
        <v>0.102869411480203</v>
      </c>
      <c r="M696">
        <v>0.10468601801958299</v>
      </c>
      <c r="N696">
        <v>0.106519611600097</v>
      </c>
      <c r="O696">
        <v>0</v>
      </c>
      <c r="P696">
        <v>0</v>
      </c>
      <c r="Q696">
        <v>0</v>
      </c>
      <c r="R696" t="s">
        <v>45</v>
      </c>
    </row>
    <row r="697" spans="1:18" x14ac:dyDescent="0.25">
      <c r="A697" t="s">
        <v>151</v>
      </c>
      <c r="B697" t="s">
        <v>85</v>
      </c>
      <c r="C697" t="s">
        <v>19</v>
      </c>
      <c r="D697">
        <v>1.88319631758909</v>
      </c>
      <c r="E697">
        <v>1.0838423309465</v>
      </c>
      <c r="F697">
        <v>0.74106199340219903</v>
      </c>
      <c r="G697">
        <v>0.66587991391659995</v>
      </c>
      <c r="H697">
        <v>0.56022326176215298</v>
      </c>
      <c r="I697">
        <v>0.49146544145605098</v>
      </c>
      <c r="J697">
        <v>0.39436290903957599</v>
      </c>
      <c r="K697">
        <v>0.346077450667515</v>
      </c>
      <c r="L697">
        <v>0.31380159621647102</v>
      </c>
      <c r="M697">
        <v>0.31189235363603901</v>
      </c>
      <c r="N697">
        <v>0.30459628536501399</v>
      </c>
      <c r="O697">
        <v>0</v>
      </c>
      <c r="P697">
        <v>0</v>
      </c>
      <c r="Q697">
        <v>0</v>
      </c>
      <c r="R697" t="s">
        <v>45</v>
      </c>
    </row>
    <row r="698" spans="1:18" x14ac:dyDescent="0.25">
      <c r="A698" t="s">
        <v>151</v>
      </c>
      <c r="B698" t="s">
        <v>85</v>
      </c>
      <c r="C698" t="s">
        <v>21</v>
      </c>
      <c r="D698">
        <v>16.762507630469901</v>
      </c>
      <c r="E698">
        <v>24.121170100599901</v>
      </c>
      <c r="F698">
        <v>23.8160353709</v>
      </c>
      <c r="G698">
        <v>20.745536276599999</v>
      </c>
      <c r="H698">
        <v>17.075127631309599</v>
      </c>
      <c r="I698">
        <v>15.6524973213438</v>
      </c>
      <c r="J698">
        <v>12.9495481704247</v>
      </c>
      <c r="K698">
        <v>12.104935576280401</v>
      </c>
      <c r="L698">
        <v>11.629418699263301</v>
      </c>
      <c r="M698">
        <v>11.8644595570343</v>
      </c>
      <c r="N698">
        <v>12.2913766799663</v>
      </c>
      <c r="O698">
        <v>0</v>
      </c>
      <c r="P698">
        <v>0</v>
      </c>
      <c r="Q698">
        <v>0</v>
      </c>
      <c r="R698" t="s">
        <v>46</v>
      </c>
    </row>
    <row r="699" spans="1:18" x14ac:dyDescent="0.25">
      <c r="A699" t="s">
        <v>151</v>
      </c>
      <c r="B699" t="s">
        <v>85</v>
      </c>
      <c r="C699" t="s">
        <v>22</v>
      </c>
      <c r="D699">
        <v>0</v>
      </c>
      <c r="E699">
        <v>0.1078509</v>
      </c>
      <c r="F699">
        <v>0.19170189999999901</v>
      </c>
      <c r="G699">
        <v>0.19427990000000001</v>
      </c>
      <c r="H699">
        <v>0.198454089999999</v>
      </c>
      <c r="I699">
        <v>0.20719266</v>
      </c>
      <c r="J699">
        <v>0.20545496999999999</v>
      </c>
      <c r="K699">
        <v>0.20366972999999999</v>
      </c>
      <c r="L699">
        <v>0.20011114999999899</v>
      </c>
      <c r="M699">
        <v>0.16427466899999901</v>
      </c>
      <c r="N699">
        <v>0.167233356999999</v>
      </c>
      <c r="O699">
        <v>0</v>
      </c>
      <c r="P699">
        <v>0</v>
      </c>
      <c r="Q699">
        <v>0</v>
      </c>
      <c r="R699" t="s">
        <v>45</v>
      </c>
    </row>
    <row r="700" spans="1:18" x14ac:dyDescent="0.25">
      <c r="A700" t="s">
        <v>151</v>
      </c>
      <c r="B700" t="s">
        <v>85</v>
      </c>
      <c r="C700" t="s">
        <v>23</v>
      </c>
      <c r="D700" s="2">
        <v>3.7849180000000001E-8</v>
      </c>
      <c r="E700">
        <v>0.63103050000000005</v>
      </c>
      <c r="F700">
        <v>0.86082879999999995</v>
      </c>
      <c r="G700">
        <v>0.87240589999999996</v>
      </c>
      <c r="H700">
        <v>0.89114599999999999</v>
      </c>
      <c r="I700">
        <v>0.93038729999999903</v>
      </c>
      <c r="J700">
        <v>0.92258499999999999</v>
      </c>
      <c r="K700">
        <v>0.91456769999999998</v>
      </c>
      <c r="L700">
        <v>0.89858835999999997</v>
      </c>
      <c r="M700">
        <v>0.73766700999999901</v>
      </c>
      <c r="N700">
        <v>0.75095248999999897</v>
      </c>
      <c r="O700">
        <v>0</v>
      </c>
      <c r="P700">
        <v>0</v>
      </c>
      <c r="Q700">
        <v>0</v>
      </c>
      <c r="R700" t="s">
        <v>45</v>
      </c>
    </row>
    <row r="701" spans="1:18" x14ac:dyDescent="0.25">
      <c r="A701" t="s">
        <v>151</v>
      </c>
      <c r="B701" t="s">
        <v>85</v>
      </c>
      <c r="C701" t="s">
        <v>24</v>
      </c>
      <c r="D701">
        <v>0</v>
      </c>
      <c r="E701">
        <v>0.13250559000000001</v>
      </c>
      <c r="F701">
        <v>0.207575699999999</v>
      </c>
      <c r="G701">
        <v>0.210367</v>
      </c>
      <c r="H701">
        <v>0.214886519999999</v>
      </c>
      <c r="I701">
        <v>0.22434868999999999</v>
      </c>
      <c r="J701">
        <v>0.22246712999999901</v>
      </c>
      <c r="K701">
        <v>0.22053416000000001</v>
      </c>
      <c r="L701">
        <v>0.21668082999999999</v>
      </c>
      <c r="M701">
        <v>0.17787704599999901</v>
      </c>
      <c r="N701">
        <v>0.18108060199999901</v>
      </c>
      <c r="O701">
        <v>0</v>
      </c>
      <c r="P701">
        <v>0</v>
      </c>
      <c r="Q701">
        <v>0</v>
      </c>
      <c r="R701" t="s">
        <v>45</v>
      </c>
    </row>
    <row r="702" spans="1:18" x14ac:dyDescent="0.25">
      <c r="A702" t="s">
        <v>151</v>
      </c>
      <c r="B702" t="s">
        <v>85</v>
      </c>
      <c r="C702" t="s">
        <v>25</v>
      </c>
      <c r="D702" s="2">
        <v>1.9054528E-7</v>
      </c>
      <c r="E702" s="2">
        <v>2.052751E-4</v>
      </c>
      <c r="F702" s="2">
        <v>1.965867E-4</v>
      </c>
      <c r="G702" s="2">
        <v>1.9923050000000001E-4</v>
      </c>
      <c r="H702" s="2">
        <v>2.035103E-4</v>
      </c>
      <c r="I702" s="2">
        <v>2.1247154E-4</v>
      </c>
      <c r="J702" s="2">
        <v>2.1068956E-4</v>
      </c>
      <c r="K702" s="2">
        <v>2.08858859999999E-4</v>
      </c>
      <c r="L702" s="2">
        <v>2.0520944000000001E-4</v>
      </c>
      <c r="M702" s="2">
        <v>1.6845993999999999E-4</v>
      </c>
      <c r="N702" s="2">
        <v>1.7149407899999999E-4</v>
      </c>
      <c r="O702">
        <v>0</v>
      </c>
      <c r="P702">
        <v>0</v>
      </c>
      <c r="Q702">
        <v>0</v>
      </c>
      <c r="R702" t="s">
        <v>45</v>
      </c>
    </row>
    <row r="703" spans="1:18" x14ac:dyDescent="0.25">
      <c r="A703" t="s">
        <v>151</v>
      </c>
      <c r="B703" t="s">
        <v>85</v>
      </c>
      <c r="C703" t="s">
        <v>26</v>
      </c>
      <c r="D703">
        <v>0</v>
      </c>
      <c r="E703">
        <v>9.6555349999999998E-3</v>
      </c>
      <c r="F703">
        <v>1.5140829999999999E-2</v>
      </c>
      <c r="G703">
        <v>1.53444079999999E-2</v>
      </c>
      <c r="H703">
        <v>1.5674053E-2</v>
      </c>
      <c r="I703">
        <v>1.6364252999999999E-2</v>
      </c>
      <c r="J703">
        <v>1.6227021000000001E-2</v>
      </c>
      <c r="K703">
        <v>1.6086024000000001E-2</v>
      </c>
      <c r="L703">
        <v>1.5804936999999901E-2</v>
      </c>
      <c r="M703">
        <v>1.2974555400000001E-2</v>
      </c>
      <c r="N703">
        <v>1.3208238799999999E-2</v>
      </c>
      <c r="O703">
        <v>0</v>
      </c>
      <c r="P703">
        <v>0</v>
      </c>
      <c r="Q703">
        <v>0</v>
      </c>
      <c r="R703" t="s">
        <v>45</v>
      </c>
    </row>
    <row r="704" spans="1:18" x14ac:dyDescent="0.25">
      <c r="A704" t="s">
        <v>151</v>
      </c>
      <c r="B704" t="s">
        <v>85</v>
      </c>
      <c r="C704" t="s">
        <v>27</v>
      </c>
      <c r="D704">
        <v>3.7604782559999901E-3</v>
      </c>
      <c r="E704">
        <v>5.0010393099999897E-3</v>
      </c>
      <c r="F704">
        <v>4.7389516829999898E-3</v>
      </c>
      <c r="G704">
        <v>2.8070970669999999E-3</v>
      </c>
      <c r="H704">
        <v>2.4709237376E-3</v>
      </c>
      <c r="I704">
        <v>2.42013539982099E-3</v>
      </c>
      <c r="J704">
        <v>2.3365825065469899E-3</v>
      </c>
      <c r="K704">
        <v>2.2073582384610001E-3</v>
      </c>
      <c r="L704">
        <v>2.1632691186820002E-3</v>
      </c>
      <c r="M704">
        <v>2.1473308105810001E-3</v>
      </c>
      <c r="N704">
        <v>2.1317484716089998E-3</v>
      </c>
      <c r="O704">
        <v>0</v>
      </c>
      <c r="P704">
        <v>0</v>
      </c>
      <c r="Q704">
        <v>0</v>
      </c>
      <c r="R704" t="s">
        <v>45</v>
      </c>
    </row>
    <row r="705" spans="1:18" x14ac:dyDescent="0.25">
      <c r="A705" t="s">
        <v>151</v>
      </c>
      <c r="B705" t="s">
        <v>85</v>
      </c>
      <c r="C705" t="s">
        <v>29</v>
      </c>
      <c r="D705">
        <v>4.5618355573300001E-3</v>
      </c>
      <c r="E705">
        <v>4.306984656066E-3</v>
      </c>
      <c r="F705">
        <v>7.3453491322030004E-3</v>
      </c>
      <c r="G705">
        <v>6.4836896826699899E-3</v>
      </c>
      <c r="H705">
        <v>5.3921871154150001E-3</v>
      </c>
      <c r="I705">
        <v>5.4855898427560003E-3</v>
      </c>
      <c r="J705">
        <v>4.6734341386299996E-3</v>
      </c>
      <c r="K705">
        <v>4.6189110142409902E-3</v>
      </c>
      <c r="L705">
        <v>4.623454330403E-3</v>
      </c>
      <c r="M705">
        <v>4.7985398877029998E-3</v>
      </c>
      <c r="N705">
        <v>4.9906799538669902E-3</v>
      </c>
      <c r="O705">
        <v>0</v>
      </c>
      <c r="P705">
        <v>0</v>
      </c>
      <c r="Q705">
        <v>0</v>
      </c>
      <c r="R705" t="s">
        <v>45</v>
      </c>
    </row>
    <row r="706" spans="1:18" x14ac:dyDescent="0.25">
      <c r="A706" t="s">
        <v>151</v>
      </c>
      <c r="B706" t="s">
        <v>85</v>
      </c>
      <c r="C706" t="s">
        <v>31</v>
      </c>
      <c r="D706">
        <v>0.33476608208351999</v>
      </c>
      <c r="E706">
        <v>0.211088307812</v>
      </c>
      <c r="F706">
        <v>0.13156551640292</v>
      </c>
      <c r="G706">
        <v>0.124811476259499</v>
      </c>
      <c r="H706">
        <v>0.103378855461099</v>
      </c>
      <c r="I706">
        <v>0.105003636044718</v>
      </c>
      <c r="J706">
        <v>8.8282761318017003E-2</v>
      </c>
      <c r="K706">
        <v>8.6622913460105005E-2</v>
      </c>
      <c r="L706">
        <v>8.7458557995143002E-2</v>
      </c>
      <c r="M706">
        <v>8.9561990707431996E-2</v>
      </c>
      <c r="N706">
        <v>9.0300432931683994E-2</v>
      </c>
      <c r="O706">
        <v>0</v>
      </c>
      <c r="P706">
        <v>0</v>
      </c>
      <c r="Q706">
        <v>0</v>
      </c>
      <c r="R706" t="s">
        <v>45</v>
      </c>
    </row>
    <row r="707" spans="1:18" x14ac:dyDescent="0.25">
      <c r="A707" t="s">
        <v>151</v>
      </c>
      <c r="B707" t="s">
        <v>85</v>
      </c>
      <c r="C707" t="s">
        <v>32</v>
      </c>
      <c r="D707">
        <v>0.33576167410499902</v>
      </c>
      <c r="E707">
        <v>0.27920548075989998</v>
      </c>
      <c r="F707">
        <v>0.21137591539289899</v>
      </c>
      <c r="G707">
        <v>0.1791188474672</v>
      </c>
      <c r="H707">
        <v>0.14994947031781</v>
      </c>
      <c r="I707">
        <v>0.13580144977741601</v>
      </c>
      <c r="J707">
        <v>0.117543462301094</v>
      </c>
      <c r="K707">
        <v>9.6261850774174998E-2</v>
      </c>
      <c r="L707">
        <v>8.74512659665799E-2</v>
      </c>
      <c r="M707">
        <v>8.4397586285616E-2</v>
      </c>
      <c r="N707">
        <v>8.2656767098621894E-2</v>
      </c>
      <c r="O707">
        <v>0</v>
      </c>
      <c r="P707">
        <v>0</v>
      </c>
      <c r="Q707">
        <v>0</v>
      </c>
      <c r="R707" t="s">
        <v>45</v>
      </c>
    </row>
    <row r="708" spans="1:18" x14ac:dyDescent="0.25">
      <c r="A708" t="s">
        <v>151</v>
      </c>
      <c r="B708" t="s">
        <v>85</v>
      </c>
      <c r="C708" t="s">
        <v>34</v>
      </c>
      <c r="D708">
        <v>1.1984630996858E-2</v>
      </c>
      <c r="E708">
        <v>7.65950151874999E-3</v>
      </c>
      <c r="F708">
        <v>5.8076255379199996E-3</v>
      </c>
      <c r="G708">
        <v>6.99928334645E-3</v>
      </c>
      <c r="H708">
        <v>6.6395251996269897E-3</v>
      </c>
      <c r="I708">
        <v>6.3571827592709901E-3</v>
      </c>
      <c r="J708">
        <v>6.0983945868949901E-3</v>
      </c>
      <c r="K708">
        <v>5.701537953565E-3</v>
      </c>
      <c r="L708">
        <v>5.4393395743869899E-3</v>
      </c>
      <c r="M708">
        <v>5.3025604964149998E-3</v>
      </c>
      <c r="N708">
        <v>5.1570907397649997E-3</v>
      </c>
      <c r="O708">
        <v>0</v>
      </c>
      <c r="P708">
        <v>0</v>
      </c>
      <c r="Q708">
        <v>0</v>
      </c>
      <c r="R708" t="s">
        <v>45</v>
      </c>
    </row>
    <row r="709" spans="1:18" x14ac:dyDescent="0.25">
      <c r="A709" t="s">
        <v>151</v>
      </c>
      <c r="B709" t="s">
        <v>85</v>
      </c>
      <c r="C709" t="s">
        <v>36</v>
      </c>
      <c r="D709">
        <v>3.9251287073410003E-2</v>
      </c>
      <c r="E709">
        <v>5.0672137363490001E-2</v>
      </c>
      <c r="F709">
        <v>4.8801037365229998E-2</v>
      </c>
      <c r="G709">
        <v>4.0510593910480001E-2</v>
      </c>
      <c r="H709">
        <v>3.5108754245070997E-2</v>
      </c>
      <c r="I709">
        <v>3.6659927878221997E-2</v>
      </c>
      <c r="J709">
        <v>3.3136847416990897E-2</v>
      </c>
      <c r="K709">
        <v>3.3115346534666003E-2</v>
      </c>
      <c r="L709">
        <v>3.3749586542297899E-2</v>
      </c>
      <c r="M709">
        <v>3.4509064170464003E-2</v>
      </c>
      <c r="N709">
        <v>3.5322258999088002E-2</v>
      </c>
      <c r="O709">
        <v>0</v>
      </c>
      <c r="P709">
        <v>0</v>
      </c>
      <c r="Q709">
        <v>0</v>
      </c>
      <c r="R709" t="s">
        <v>45</v>
      </c>
    </row>
    <row r="710" spans="1:18" x14ac:dyDescent="0.25">
      <c r="A710" t="s">
        <v>151</v>
      </c>
      <c r="B710" t="s">
        <v>85</v>
      </c>
      <c r="C710" t="s">
        <v>37</v>
      </c>
      <c r="D710">
        <v>3.10924385343899E-2</v>
      </c>
      <c r="E710">
        <v>3.5453702562639897E-2</v>
      </c>
      <c r="F710">
        <v>3.0441493795469898E-2</v>
      </c>
      <c r="G710">
        <v>2.6267634424609901E-2</v>
      </c>
      <c r="H710">
        <v>2.3127732141321002E-2</v>
      </c>
      <c r="I710">
        <v>2.3201563343921899E-2</v>
      </c>
      <c r="J710">
        <v>2.0971593641690999E-2</v>
      </c>
      <c r="K710">
        <v>2.0408948271005999E-2</v>
      </c>
      <c r="L710">
        <v>2.03451285740089E-2</v>
      </c>
      <c r="M710">
        <v>2.0469981943093001E-2</v>
      </c>
      <c r="N710">
        <v>2.0556286075599998E-2</v>
      </c>
      <c r="O710">
        <v>0</v>
      </c>
      <c r="P710">
        <v>0</v>
      </c>
      <c r="Q710">
        <v>0</v>
      </c>
      <c r="R710" t="s">
        <v>45</v>
      </c>
    </row>
    <row r="711" spans="1:18" x14ac:dyDescent="0.25">
      <c r="A711" t="s">
        <v>151</v>
      </c>
      <c r="B711" t="s">
        <v>85</v>
      </c>
      <c r="C711" t="s">
        <v>39</v>
      </c>
      <c r="D711">
        <v>0.27389908340452002</v>
      </c>
      <c r="E711">
        <v>0.28732181396583001</v>
      </c>
      <c r="F711">
        <v>0.14673838134323</v>
      </c>
      <c r="G711">
        <v>5.4630872916930001E-2</v>
      </c>
      <c r="H711">
        <v>3.7423646928187997E-2</v>
      </c>
      <c r="I711">
        <v>3.6981209198468E-2</v>
      </c>
      <c r="J711">
        <v>3.4374951390581998E-2</v>
      </c>
      <c r="K711">
        <v>3.03845680272E-2</v>
      </c>
      <c r="L711">
        <v>2.8608955425594999E-2</v>
      </c>
      <c r="M711">
        <v>2.7771864476347E-2</v>
      </c>
      <c r="N711">
        <v>2.7481707998881999E-2</v>
      </c>
      <c r="O711">
        <v>0</v>
      </c>
      <c r="P711">
        <v>0</v>
      </c>
      <c r="Q711">
        <v>0</v>
      </c>
      <c r="R711" t="s">
        <v>45</v>
      </c>
    </row>
    <row r="712" spans="1:18" x14ac:dyDescent="0.25">
      <c r="A712" t="s">
        <v>151</v>
      </c>
      <c r="B712" t="s">
        <v>86</v>
      </c>
      <c r="C712" t="s">
        <v>16</v>
      </c>
      <c r="D712">
        <v>2.5195685165710002E-3</v>
      </c>
      <c r="E712">
        <v>1.901668213754E-3</v>
      </c>
      <c r="F712">
        <v>1.5104400578479899E-3</v>
      </c>
      <c r="G712">
        <v>1.145535657341E-3</v>
      </c>
      <c r="H712" s="2">
        <v>9.6326059910600002E-4</v>
      </c>
      <c r="I712" s="2">
        <v>9.1161211385499998E-4</v>
      </c>
      <c r="J712" s="2">
        <v>9.1472703046899901E-4</v>
      </c>
      <c r="K712" s="2">
        <v>8.94674077719E-4</v>
      </c>
      <c r="L712" s="2">
        <v>9.5619380373499895E-4</v>
      </c>
      <c r="M712" s="2">
        <v>9.6928014526299997E-4</v>
      </c>
      <c r="N712" s="2">
        <v>9.7229716863300004E-4</v>
      </c>
      <c r="O712">
        <v>0</v>
      </c>
      <c r="P712">
        <v>0</v>
      </c>
      <c r="Q712">
        <v>0</v>
      </c>
      <c r="R712" t="s">
        <v>45</v>
      </c>
    </row>
    <row r="713" spans="1:18" x14ac:dyDescent="0.25">
      <c r="A713" t="s">
        <v>151</v>
      </c>
      <c r="B713" t="s">
        <v>86</v>
      </c>
      <c r="C713" t="s">
        <v>17</v>
      </c>
      <c r="D713">
        <v>1.7053791247129999E-2</v>
      </c>
      <c r="E713">
        <v>1.43423701849E-2</v>
      </c>
      <c r="F713">
        <v>1.56211460894E-2</v>
      </c>
      <c r="G713">
        <v>1.7477548667399999E-2</v>
      </c>
      <c r="H713">
        <v>1.7929592773045001E-2</v>
      </c>
      <c r="I713">
        <v>1.8444849709290001E-2</v>
      </c>
      <c r="J713">
        <v>1.8815501828022E-2</v>
      </c>
      <c r="K713">
        <v>1.9187984651327001E-2</v>
      </c>
      <c r="L713">
        <v>1.9602613306673001E-2</v>
      </c>
      <c r="M713">
        <v>1.9989286429787999E-2</v>
      </c>
      <c r="N713">
        <v>2.0375952065496E-2</v>
      </c>
      <c r="O713">
        <v>0</v>
      </c>
      <c r="P713">
        <v>0</v>
      </c>
      <c r="Q713">
        <v>0</v>
      </c>
      <c r="R713" t="s">
        <v>45</v>
      </c>
    </row>
    <row r="714" spans="1:18" x14ac:dyDescent="0.25">
      <c r="A714" t="s">
        <v>151</v>
      </c>
      <c r="B714" t="s">
        <v>86</v>
      </c>
      <c r="C714" t="s">
        <v>19</v>
      </c>
      <c r="D714">
        <v>0.45474796986381</v>
      </c>
      <c r="E714">
        <v>0.22200725845235</v>
      </c>
      <c r="F714">
        <v>0.14336137623636999</v>
      </c>
      <c r="G714">
        <v>0.12669252407199999</v>
      </c>
      <c r="H714">
        <v>0.10610248863244801</v>
      </c>
      <c r="I714">
        <v>9.1921458592391897E-2</v>
      </c>
      <c r="J714">
        <v>7.4222605880400999E-2</v>
      </c>
      <c r="K714">
        <v>6.3446017837582996E-2</v>
      </c>
      <c r="L714">
        <v>5.6201968779186998E-2</v>
      </c>
      <c r="M714">
        <v>5.5798945135429899E-2</v>
      </c>
      <c r="N714">
        <v>5.3987007500135999E-2</v>
      </c>
      <c r="O714">
        <v>0</v>
      </c>
      <c r="P714">
        <v>0</v>
      </c>
      <c r="Q714">
        <v>0</v>
      </c>
      <c r="R714" t="s">
        <v>45</v>
      </c>
    </row>
    <row r="715" spans="1:18" x14ac:dyDescent="0.25">
      <c r="A715" t="s">
        <v>151</v>
      </c>
      <c r="B715" t="s">
        <v>86</v>
      </c>
      <c r="C715" t="s">
        <v>21</v>
      </c>
      <c r="D715">
        <v>3.0816631416299902</v>
      </c>
      <c r="E715">
        <v>3.0193804668999902</v>
      </c>
      <c r="F715">
        <v>2.6102572122000001</v>
      </c>
      <c r="G715">
        <v>1.84179756479999</v>
      </c>
      <c r="H715">
        <v>1.61024114172695</v>
      </c>
      <c r="I715">
        <v>1.45013992048679</v>
      </c>
      <c r="J715">
        <v>1.1391035498812201</v>
      </c>
      <c r="K715">
        <v>0.66901795051147595</v>
      </c>
      <c r="L715">
        <v>-0.26242730332160202</v>
      </c>
      <c r="M715">
        <v>-0.57004879780519602</v>
      </c>
      <c r="N715">
        <v>-0.72918503718800598</v>
      </c>
      <c r="O715">
        <v>0</v>
      </c>
      <c r="P715">
        <v>0</v>
      </c>
      <c r="Q715">
        <v>0</v>
      </c>
      <c r="R715" t="s">
        <v>46</v>
      </c>
    </row>
    <row r="716" spans="1:18" x14ac:dyDescent="0.25">
      <c r="A716" t="s">
        <v>151</v>
      </c>
      <c r="B716" t="s">
        <v>86</v>
      </c>
      <c r="C716" t="s">
        <v>22</v>
      </c>
      <c r="D716">
        <v>0</v>
      </c>
      <c r="E716">
        <v>8.6539470000000004E-3</v>
      </c>
      <c r="F716">
        <v>1.311989E-2</v>
      </c>
      <c r="G716">
        <v>1.5683249999999999E-2</v>
      </c>
      <c r="H716">
        <v>1.5805355999999899E-2</v>
      </c>
      <c r="I716">
        <v>1.6577808999999999E-2</v>
      </c>
      <c r="J716">
        <v>1.6476161E-2</v>
      </c>
      <c r="K716">
        <v>1.64329589999999E-2</v>
      </c>
      <c r="L716">
        <v>1.6244873999999899E-2</v>
      </c>
      <c r="M716">
        <v>1.3383209E-2</v>
      </c>
      <c r="N716">
        <v>1.3648754199999899E-2</v>
      </c>
      <c r="O716">
        <v>0</v>
      </c>
      <c r="P716">
        <v>0</v>
      </c>
      <c r="Q716">
        <v>0</v>
      </c>
      <c r="R716" t="s">
        <v>45</v>
      </c>
    </row>
    <row r="717" spans="1:18" x14ac:dyDescent="0.25">
      <c r="A717" t="s">
        <v>151</v>
      </c>
      <c r="B717" t="s">
        <v>86</v>
      </c>
      <c r="C717" t="s">
        <v>23</v>
      </c>
      <c r="D717" s="2">
        <v>2.3771359999999999E-9</v>
      </c>
      <c r="E717">
        <v>5.06338E-2</v>
      </c>
      <c r="F717">
        <v>5.8914210000000002E-2</v>
      </c>
      <c r="G717">
        <v>7.0424769999999998E-2</v>
      </c>
      <c r="H717">
        <v>7.0973159999999993E-2</v>
      </c>
      <c r="I717">
        <v>7.4441769999999893E-2</v>
      </c>
      <c r="J717">
        <v>7.3985270000000006E-2</v>
      </c>
      <c r="K717">
        <v>7.3791350000000006E-2</v>
      </c>
      <c r="L717">
        <v>7.2946661999999995E-2</v>
      </c>
      <c r="M717">
        <v>6.0096547999999902E-2</v>
      </c>
      <c r="N717">
        <v>6.1289059999999999E-2</v>
      </c>
      <c r="O717">
        <v>0</v>
      </c>
      <c r="P717">
        <v>0</v>
      </c>
      <c r="Q717">
        <v>0</v>
      </c>
      <c r="R717" t="s">
        <v>45</v>
      </c>
    </row>
    <row r="718" spans="1:18" x14ac:dyDescent="0.25">
      <c r="A718" t="s">
        <v>151</v>
      </c>
      <c r="B718" t="s">
        <v>86</v>
      </c>
      <c r="C718" t="s">
        <v>24</v>
      </c>
      <c r="D718">
        <v>0</v>
      </c>
      <c r="E718">
        <v>1.0632243E-2</v>
      </c>
      <c r="F718">
        <v>1.420625E-2</v>
      </c>
      <c r="G718">
        <v>1.698187E-2</v>
      </c>
      <c r="H718">
        <v>1.711408E-2</v>
      </c>
      <c r="I718">
        <v>1.7950491999999998E-2</v>
      </c>
      <c r="J718">
        <v>1.7840433999999999E-2</v>
      </c>
      <c r="K718">
        <v>1.7793664000000001E-2</v>
      </c>
      <c r="L718">
        <v>1.7589982999999899E-2</v>
      </c>
      <c r="M718">
        <v>1.44913838E-2</v>
      </c>
      <c r="N718">
        <v>1.47789129E-2</v>
      </c>
      <c r="O718">
        <v>0</v>
      </c>
      <c r="P718">
        <v>0</v>
      </c>
      <c r="Q718">
        <v>0</v>
      </c>
      <c r="R718" t="s">
        <v>45</v>
      </c>
    </row>
    <row r="719" spans="1:18" x14ac:dyDescent="0.25">
      <c r="A719" t="s">
        <v>151</v>
      </c>
      <c r="B719" t="s">
        <v>86</v>
      </c>
      <c r="C719" t="s">
        <v>25</v>
      </c>
      <c r="D719" s="2">
        <v>1.1967239000000001E-8</v>
      </c>
      <c r="E719" s="2">
        <v>1.647126E-5</v>
      </c>
      <c r="F719" s="2">
        <v>1.345416E-5</v>
      </c>
      <c r="G719" s="2">
        <v>1.608283E-5</v>
      </c>
      <c r="H719" s="2">
        <v>1.6208045999999899E-5</v>
      </c>
      <c r="I719" s="2">
        <v>1.7000173E-5</v>
      </c>
      <c r="J719" s="2">
        <v>1.6895932999999999E-5</v>
      </c>
      <c r="K719" s="2">
        <v>1.6851633E-5</v>
      </c>
      <c r="L719" s="2">
        <v>1.6658751E-5</v>
      </c>
      <c r="M719" s="2">
        <v>1.3724186999999999E-5</v>
      </c>
      <c r="N719" s="2">
        <v>1.39964953E-5</v>
      </c>
      <c r="O719">
        <v>0</v>
      </c>
      <c r="P719">
        <v>0</v>
      </c>
      <c r="Q719">
        <v>0</v>
      </c>
      <c r="R719" t="s">
        <v>45</v>
      </c>
    </row>
    <row r="720" spans="1:18" x14ac:dyDescent="0.25">
      <c r="A720" t="s">
        <v>151</v>
      </c>
      <c r="B720" t="s">
        <v>86</v>
      </c>
      <c r="C720" t="s">
        <v>26</v>
      </c>
      <c r="D720">
        <v>0</v>
      </c>
      <c r="E720" s="2">
        <v>7.7475909999999903E-4</v>
      </c>
      <c r="F720">
        <v>1.0362212E-3</v>
      </c>
      <c r="G720">
        <v>1.238678E-3</v>
      </c>
      <c r="H720">
        <v>1.2483214000000001E-3</v>
      </c>
      <c r="I720">
        <v>1.3093304E-3</v>
      </c>
      <c r="J720">
        <v>1.3013013E-3</v>
      </c>
      <c r="K720">
        <v>1.2978898E-3</v>
      </c>
      <c r="L720">
        <v>1.28303469999999E-3</v>
      </c>
      <c r="M720">
        <v>1.0570185399999901E-3</v>
      </c>
      <c r="N720">
        <v>1.07799163E-3</v>
      </c>
      <c r="O720">
        <v>0</v>
      </c>
      <c r="P720">
        <v>0</v>
      </c>
      <c r="Q720">
        <v>0</v>
      </c>
      <c r="R720" t="s">
        <v>45</v>
      </c>
    </row>
    <row r="721" spans="1:18" x14ac:dyDescent="0.25">
      <c r="A721" t="s">
        <v>151</v>
      </c>
      <c r="B721" t="s">
        <v>86</v>
      </c>
      <c r="C721" t="s">
        <v>27</v>
      </c>
      <c r="D721" s="2">
        <v>6.8214358068800004E-4</v>
      </c>
      <c r="E721" s="2">
        <v>7.0464736300000004E-4</v>
      </c>
      <c r="F721" s="2">
        <v>6.4945123600000003E-4</v>
      </c>
      <c r="G721" s="2">
        <v>4.1974084600000002E-4</v>
      </c>
      <c r="H721" s="2">
        <v>3.7073875012600001E-4</v>
      </c>
      <c r="I721" s="2">
        <v>3.6472940986900001E-4</v>
      </c>
      <c r="J721" s="2">
        <v>3.2616481578800002E-4</v>
      </c>
      <c r="K721" s="2">
        <v>2.9653671584700003E-4</v>
      </c>
      <c r="L721" s="2">
        <v>2.99043242092999E-4</v>
      </c>
      <c r="M721" s="2">
        <v>3.0142624928499899E-4</v>
      </c>
      <c r="N721" s="2">
        <v>3.0356718563999998E-4</v>
      </c>
      <c r="O721">
        <v>0</v>
      </c>
      <c r="P721">
        <v>0</v>
      </c>
      <c r="Q721">
        <v>0</v>
      </c>
      <c r="R721" t="s">
        <v>45</v>
      </c>
    </row>
    <row r="722" spans="1:18" x14ac:dyDescent="0.25">
      <c r="A722" t="s">
        <v>151</v>
      </c>
      <c r="B722" t="s">
        <v>86</v>
      </c>
      <c r="C722" t="s">
        <v>29</v>
      </c>
      <c r="D722" s="2">
        <v>7.3240027601699997E-4</v>
      </c>
      <c r="E722" s="2">
        <v>6.5018176645800004E-4</v>
      </c>
      <c r="F722" s="2">
        <v>6.7119334698000001E-4</v>
      </c>
      <c r="G722" s="2">
        <v>6.5501896894999895E-4</v>
      </c>
      <c r="H722" s="2">
        <v>5.74324157317E-4</v>
      </c>
      <c r="I722" s="2">
        <v>5.5060243775499997E-4</v>
      </c>
      <c r="J722" s="2">
        <v>4.8434921686600001E-4</v>
      </c>
      <c r="K722" s="2">
        <v>4.4348166961999901E-4</v>
      </c>
      <c r="L722" s="2">
        <v>4.0922070617600002E-4</v>
      </c>
      <c r="M722" s="2">
        <v>4.2572325624800001E-4</v>
      </c>
      <c r="N722" s="2">
        <v>4.38977137329999E-4</v>
      </c>
      <c r="O722">
        <v>0</v>
      </c>
      <c r="P722">
        <v>0</v>
      </c>
      <c r="Q722">
        <v>0</v>
      </c>
      <c r="R722" t="s">
        <v>45</v>
      </c>
    </row>
    <row r="723" spans="1:18" x14ac:dyDescent="0.25">
      <c r="A723" t="s">
        <v>151</v>
      </c>
      <c r="B723" t="s">
        <v>86</v>
      </c>
      <c r="C723" t="s">
        <v>31</v>
      </c>
      <c r="D723">
        <v>6.8245079015434904E-2</v>
      </c>
      <c r="E723">
        <v>3.6108182679083903E-2</v>
      </c>
      <c r="F723">
        <v>3.2294060183469898E-2</v>
      </c>
      <c r="G723">
        <v>3.8734515640819998E-2</v>
      </c>
      <c r="H723">
        <v>3.4530083937698998E-2</v>
      </c>
      <c r="I723">
        <v>3.5050569039517997E-2</v>
      </c>
      <c r="J723">
        <v>3.0962730133357E-2</v>
      </c>
      <c r="K723">
        <v>2.7762095512438901E-2</v>
      </c>
      <c r="L723">
        <v>2.8655084197995E-2</v>
      </c>
      <c r="M723">
        <v>2.9975675613860001E-2</v>
      </c>
      <c r="N723">
        <v>3.1012988186918E-2</v>
      </c>
      <c r="O723">
        <v>0</v>
      </c>
      <c r="P723">
        <v>0</v>
      </c>
      <c r="Q723">
        <v>0</v>
      </c>
      <c r="R723" t="s">
        <v>45</v>
      </c>
    </row>
    <row r="724" spans="1:18" x14ac:dyDescent="0.25">
      <c r="A724" t="s">
        <v>151</v>
      </c>
      <c r="B724" t="s">
        <v>86</v>
      </c>
      <c r="C724" t="s">
        <v>32</v>
      </c>
      <c r="D724">
        <v>8.3398458411999998E-2</v>
      </c>
      <c r="E724">
        <v>7.0655837363099994E-2</v>
      </c>
      <c r="F724">
        <v>5.6473594644599903E-2</v>
      </c>
      <c r="G724">
        <v>4.53751148676E-2</v>
      </c>
      <c r="H724">
        <v>3.1832727914737E-2</v>
      </c>
      <c r="I724">
        <v>2.8944993391840999E-2</v>
      </c>
      <c r="J724">
        <v>2.5377030499016E-2</v>
      </c>
      <c r="K724">
        <v>2.2851791519728999E-2</v>
      </c>
      <c r="L724">
        <v>2.2520540674067901E-2</v>
      </c>
      <c r="M724">
        <v>2.29739114779649E-2</v>
      </c>
      <c r="N724">
        <v>2.31496488958749E-2</v>
      </c>
      <c r="O724">
        <v>0</v>
      </c>
      <c r="P724">
        <v>0</v>
      </c>
      <c r="Q724">
        <v>0</v>
      </c>
      <c r="R724" t="s">
        <v>45</v>
      </c>
    </row>
    <row r="725" spans="1:18" x14ac:dyDescent="0.25">
      <c r="A725" t="s">
        <v>151</v>
      </c>
      <c r="B725" t="s">
        <v>86</v>
      </c>
      <c r="C725" t="s">
        <v>34</v>
      </c>
      <c r="D725">
        <v>3.360580423334E-3</v>
      </c>
      <c r="E725">
        <v>3.0816890253870001E-3</v>
      </c>
      <c r="F725">
        <v>1.7911731890999901E-3</v>
      </c>
      <c r="G725">
        <v>1.9567736725699899E-3</v>
      </c>
      <c r="H725">
        <v>1.78378564918799E-3</v>
      </c>
      <c r="I725">
        <v>1.6904872671249899E-3</v>
      </c>
      <c r="J725">
        <v>1.55294782791399E-3</v>
      </c>
      <c r="K725">
        <v>1.40199161010199E-3</v>
      </c>
      <c r="L725">
        <v>1.278276416415E-3</v>
      </c>
      <c r="M725">
        <v>1.24599169857099E-3</v>
      </c>
      <c r="N725">
        <v>1.2186797945829999E-3</v>
      </c>
      <c r="O725">
        <v>0</v>
      </c>
      <c r="P725">
        <v>0</v>
      </c>
      <c r="Q725">
        <v>0</v>
      </c>
      <c r="R725" t="s">
        <v>45</v>
      </c>
    </row>
    <row r="726" spans="1:18" x14ac:dyDescent="0.25">
      <c r="A726" t="s">
        <v>151</v>
      </c>
      <c r="B726" t="s">
        <v>86</v>
      </c>
      <c r="C726" t="s">
        <v>36</v>
      </c>
      <c r="D726">
        <v>2.8519746228915E-2</v>
      </c>
      <c r="E726">
        <v>4.4666836318241997E-2</v>
      </c>
      <c r="F726">
        <v>1.3235864165054E-2</v>
      </c>
      <c r="G726">
        <v>1.550598526178E-2</v>
      </c>
      <c r="H726">
        <v>1.4244570994974001E-2</v>
      </c>
      <c r="I726">
        <v>1.4954913814772E-2</v>
      </c>
      <c r="J726">
        <v>1.3562140127969999E-2</v>
      </c>
      <c r="K726">
        <v>1.2323321991213901E-2</v>
      </c>
      <c r="L726">
        <v>1.28350485528019E-2</v>
      </c>
      <c r="M726">
        <v>1.3459893211279999E-2</v>
      </c>
      <c r="N726">
        <v>1.4089080559799899E-2</v>
      </c>
      <c r="O726">
        <v>0</v>
      </c>
      <c r="P726">
        <v>0</v>
      </c>
      <c r="Q726">
        <v>0</v>
      </c>
      <c r="R726" t="s">
        <v>45</v>
      </c>
    </row>
    <row r="727" spans="1:18" x14ac:dyDescent="0.25">
      <c r="A727" t="s">
        <v>151</v>
      </c>
      <c r="B727" t="s">
        <v>86</v>
      </c>
      <c r="C727" t="s">
        <v>37</v>
      </c>
      <c r="D727">
        <v>1.2134046390998E-2</v>
      </c>
      <c r="E727">
        <v>1.6106295233370999E-2</v>
      </c>
      <c r="F727">
        <v>5.9256344207280001E-3</v>
      </c>
      <c r="G727">
        <v>6.0058464099899903E-3</v>
      </c>
      <c r="H727">
        <v>5.4618173448139897E-3</v>
      </c>
      <c r="I727">
        <v>5.3991385577260003E-3</v>
      </c>
      <c r="J727">
        <v>4.8277249944049996E-3</v>
      </c>
      <c r="K727">
        <v>4.342359573555E-3</v>
      </c>
      <c r="L727">
        <v>4.280277934299E-3</v>
      </c>
      <c r="M727">
        <v>4.3634010884899899E-3</v>
      </c>
      <c r="N727">
        <v>4.4435575513480001E-3</v>
      </c>
      <c r="O727">
        <v>0</v>
      </c>
      <c r="P727">
        <v>0</v>
      </c>
      <c r="Q727">
        <v>0</v>
      </c>
      <c r="R727" t="s">
        <v>45</v>
      </c>
    </row>
    <row r="728" spans="1:18" x14ac:dyDescent="0.25">
      <c r="A728" t="s">
        <v>151</v>
      </c>
      <c r="B728" t="s">
        <v>86</v>
      </c>
      <c r="C728" t="s">
        <v>39</v>
      </c>
      <c r="D728">
        <v>4.4995714100609999E-2</v>
      </c>
      <c r="E728">
        <v>2.5919925673529999E-2</v>
      </c>
      <c r="F728">
        <v>1.34860227718029E-2</v>
      </c>
      <c r="G728">
        <v>1.0383484456059E-2</v>
      </c>
      <c r="H728">
        <v>2.019278962646E-3</v>
      </c>
      <c r="I728">
        <v>1.9696877448819902E-3</v>
      </c>
      <c r="J728">
        <v>1.821376501641E-3</v>
      </c>
      <c r="K728">
        <v>1.9280464353180001E-3</v>
      </c>
      <c r="L728">
        <v>2.0616426083989998E-3</v>
      </c>
      <c r="M728">
        <v>2.2609033582129999E-3</v>
      </c>
      <c r="N728">
        <v>2.4694204802860002E-3</v>
      </c>
      <c r="O728">
        <v>0</v>
      </c>
      <c r="P728">
        <v>0</v>
      </c>
      <c r="Q728">
        <v>0</v>
      </c>
      <c r="R728" t="s">
        <v>45</v>
      </c>
    </row>
    <row r="729" spans="1:18" x14ac:dyDescent="0.25">
      <c r="A729" t="s">
        <v>151</v>
      </c>
      <c r="B729" t="s">
        <v>127</v>
      </c>
      <c r="C729" t="s">
        <v>40</v>
      </c>
      <c r="D729">
        <v>0.19988</v>
      </c>
      <c r="E729">
        <v>7.58712E-2</v>
      </c>
      <c r="F729">
        <v>5.4433299999999997E-2</v>
      </c>
      <c r="G729">
        <v>3.9312300000000001E-2</v>
      </c>
      <c r="H729">
        <v>3.5917699999999997E-2</v>
      </c>
      <c r="I729">
        <v>3.5842400000000003E-2</v>
      </c>
      <c r="J729">
        <v>3.6362400000000003E-2</v>
      </c>
      <c r="K729">
        <v>3.4675299999999999E-2</v>
      </c>
      <c r="L729">
        <v>3.286E-2</v>
      </c>
      <c r="M729">
        <v>3.28115E-2</v>
      </c>
      <c r="N729">
        <v>3.3967600000000001E-2</v>
      </c>
      <c r="O729">
        <v>0</v>
      </c>
      <c r="P729">
        <v>0</v>
      </c>
      <c r="Q729">
        <v>0</v>
      </c>
      <c r="R729" t="s">
        <v>45</v>
      </c>
    </row>
    <row r="730" spans="1:18" x14ac:dyDescent="0.25">
      <c r="A730" t="s">
        <v>151</v>
      </c>
      <c r="B730" t="s">
        <v>128</v>
      </c>
      <c r="C730" t="s">
        <v>40</v>
      </c>
      <c r="D730">
        <v>5.9545000000000001E-2</v>
      </c>
      <c r="E730">
        <v>2.1979200000000001E-2</v>
      </c>
      <c r="F730">
        <v>1.6458199999999999E-2</v>
      </c>
      <c r="G730">
        <v>1.22661E-2</v>
      </c>
      <c r="H730">
        <v>1.19516E-2</v>
      </c>
      <c r="I730">
        <v>1.35132E-2</v>
      </c>
      <c r="J730">
        <v>1.3708400000000001E-2</v>
      </c>
      <c r="K730">
        <v>1.36924E-2</v>
      </c>
      <c r="L730">
        <v>1.37424E-2</v>
      </c>
      <c r="M730">
        <v>1.42195E-2</v>
      </c>
      <c r="N730">
        <v>1.5061700000000001E-2</v>
      </c>
      <c r="O730">
        <v>0</v>
      </c>
      <c r="P730">
        <v>0</v>
      </c>
      <c r="Q730">
        <v>0</v>
      </c>
      <c r="R730" t="s">
        <v>45</v>
      </c>
    </row>
    <row r="731" spans="1:18" x14ac:dyDescent="0.25">
      <c r="A731" t="s">
        <v>151</v>
      </c>
      <c r="B731" t="s">
        <v>87</v>
      </c>
      <c r="C731" t="s">
        <v>16</v>
      </c>
      <c r="D731">
        <v>1.0305735729749899E-2</v>
      </c>
      <c r="E731">
        <v>8.3275089995200006E-3</v>
      </c>
      <c r="F731">
        <v>8.089763781858E-3</v>
      </c>
      <c r="G731">
        <v>6.9877461118449903E-3</v>
      </c>
      <c r="H731">
        <v>6.3493678434359997E-3</v>
      </c>
      <c r="I731">
        <v>6.2918853172469896E-3</v>
      </c>
      <c r="J731">
        <v>6.8073340428610003E-3</v>
      </c>
      <c r="K731">
        <v>7.0864698847099899E-3</v>
      </c>
      <c r="L731">
        <v>7.7479194207779904E-3</v>
      </c>
      <c r="M731">
        <v>8.0002913930799901E-3</v>
      </c>
      <c r="N731">
        <v>8.1557381233589906E-3</v>
      </c>
      <c r="O731">
        <v>0</v>
      </c>
      <c r="P731">
        <v>0</v>
      </c>
      <c r="Q731">
        <v>0</v>
      </c>
      <c r="R731" t="s">
        <v>45</v>
      </c>
    </row>
    <row r="732" spans="1:18" x14ac:dyDescent="0.25">
      <c r="A732" t="s">
        <v>151</v>
      </c>
      <c r="B732" t="s">
        <v>87</v>
      </c>
      <c r="C732" t="s">
        <v>17</v>
      </c>
      <c r="D732">
        <v>0.20179206404709901</v>
      </c>
      <c r="E732">
        <v>0.13741166132759999</v>
      </c>
      <c r="F732">
        <v>0.14892958856399999</v>
      </c>
      <c r="G732">
        <v>0.13361890685819999</v>
      </c>
      <c r="H732">
        <v>0.137554789494712</v>
      </c>
      <c r="I732">
        <v>0.14171897805731001</v>
      </c>
      <c r="J732">
        <v>0.14508434744519499</v>
      </c>
      <c r="K732">
        <v>0.14798728170718101</v>
      </c>
      <c r="L732">
        <v>0.15071243092616901</v>
      </c>
      <c r="M732">
        <v>0.15351529651508899</v>
      </c>
      <c r="N732">
        <v>0.156350370143745</v>
      </c>
      <c r="O732">
        <v>0</v>
      </c>
      <c r="P732">
        <v>0</v>
      </c>
      <c r="Q732">
        <v>0</v>
      </c>
      <c r="R732" t="s">
        <v>45</v>
      </c>
    </row>
    <row r="733" spans="1:18" x14ac:dyDescent="0.25">
      <c r="A733" t="s">
        <v>151</v>
      </c>
      <c r="B733" t="s">
        <v>87</v>
      </c>
      <c r="C733" t="s">
        <v>19</v>
      </c>
      <c r="D733">
        <v>2.8008188593731198</v>
      </c>
      <c r="E733">
        <v>1.4818041341849999</v>
      </c>
      <c r="F733">
        <v>0.89258306656119901</v>
      </c>
      <c r="G733">
        <v>0.772184496438448</v>
      </c>
      <c r="H733">
        <v>0.64465882517168904</v>
      </c>
      <c r="I733">
        <v>0.55466544960290498</v>
      </c>
      <c r="J733">
        <v>0.45223811187528901</v>
      </c>
      <c r="K733">
        <v>0.39114310589964302</v>
      </c>
      <c r="L733">
        <v>0.34829237805425101</v>
      </c>
      <c r="M733">
        <v>0.34382590361182302</v>
      </c>
      <c r="N733">
        <v>0.33349899239209102</v>
      </c>
      <c r="O733">
        <v>0</v>
      </c>
      <c r="P733">
        <v>0</v>
      </c>
      <c r="Q733">
        <v>0</v>
      </c>
      <c r="R733" t="s">
        <v>45</v>
      </c>
    </row>
    <row r="734" spans="1:18" x14ac:dyDescent="0.25">
      <c r="A734" t="s">
        <v>151</v>
      </c>
      <c r="B734" t="s">
        <v>87</v>
      </c>
      <c r="C734" t="s">
        <v>21</v>
      </c>
      <c r="D734">
        <v>29.08446360408</v>
      </c>
      <c r="E734">
        <v>34.652877715700001</v>
      </c>
      <c r="F734">
        <v>29.751687965299901</v>
      </c>
      <c r="G734">
        <v>26.470190886170901</v>
      </c>
      <c r="H734">
        <v>20.800346511006499</v>
      </c>
      <c r="I734">
        <v>19.491819314522999</v>
      </c>
      <c r="J734">
        <v>16.705182641062599</v>
      </c>
      <c r="K734">
        <v>15.682565677952001</v>
      </c>
      <c r="L734">
        <v>15.0108495137082</v>
      </c>
      <c r="M734">
        <v>15.5169916216042</v>
      </c>
      <c r="N734">
        <v>16.184254814368199</v>
      </c>
      <c r="O734">
        <v>0</v>
      </c>
      <c r="P734">
        <v>0</v>
      </c>
      <c r="Q734">
        <v>0</v>
      </c>
      <c r="R734" t="s">
        <v>46</v>
      </c>
    </row>
    <row r="735" spans="1:18" x14ac:dyDescent="0.25">
      <c r="A735" t="s">
        <v>151</v>
      </c>
      <c r="B735" t="s">
        <v>87</v>
      </c>
      <c r="C735" t="s">
        <v>22</v>
      </c>
      <c r="D735">
        <v>0</v>
      </c>
      <c r="E735">
        <v>0.12880284</v>
      </c>
      <c r="F735">
        <v>0.21310889999999999</v>
      </c>
      <c r="G735">
        <v>0.21713969999999999</v>
      </c>
      <c r="H735">
        <v>0.22708651999999999</v>
      </c>
      <c r="I735">
        <v>0.24305597000000001</v>
      </c>
      <c r="J735">
        <v>0.24698850999999999</v>
      </c>
      <c r="K735">
        <v>0.24716706999999899</v>
      </c>
      <c r="L735">
        <v>0.24531777999999901</v>
      </c>
      <c r="M735">
        <v>0.20337121999999999</v>
      </c>
      <c r="N735">
        <v>0.20797689</v>
      </c>
      <c r="O735">
        <v>0</v>
      </c>
      <c r="P735">
        <v>0</v>
      </c>
      <c r="Q735">
        <v>0</v>
      </c>
      <c r="R735" t="s">
        <v>45</v>
      </c>
    </row>
    <row r="736" spans="1:18" x14ac:dyDescent="0.25">
      <c r="A736" t="s">
        <v>151</v>
      </c>
      <c r="B736" t="s">
        <v>87</v>
      </c>
      <c r="C736" t="s">
        <v>23</v>
      </c>
      <c r="D736" s="2">
        <v>3.9737179999999998E-8</v>
      </c>
      <c r="E736">
        <v>0.75361990000000001</v>
      </c>
      <c r="F736">
        <v>0.95695209999999997</v>
      </c>
      <c r="G736">
        <v>0.97505660000000005</v>
      </c>
      <c r="H736">
        <v>1.0197201</v>
      </c>
      <c r="I736">
        <v>1.0914294</v>
      </c>
      <c r="J736">
        <v>1.1090875</v>
      </c>
      <c r="K736">
        <v>1.1098899</v>
      </c>
      <c r="L736">
        <v>1.1015854</v>
      </c>
      <c r="M736">
        <v>0.91322641999999998</v>
      </c>
      <c r="N736">
        <v>0.93390924999999902</v>
      </c>
      <c r="O736">
        <v>0</v>
      </c>
      <c r="P736">
        <v>0</v>
      </c>
      <c r="Q736">
        <v>0</v>
      </c>
      <c r="R736" t="s">
        <v>45</v>
      </c>
    </row>
    <row r="737" spans="1:18" x14ac:dyDescent="0.25">
      <c r="A737" t="s">
        <v>151</v>
      </c>
      <c r="B737" t="s">
        <v>87</v>
      </c>
      <c r="C737" t="s">
        <v>24</v>
      </c>
      <c r="D737">
        <v>0</v>
      </c>
      <c r="E737">
        <v>0.15824740000000001</v>
      </c>
      <c r="F737">
        <v>0.23075409999999999</v>
      </c>
      <c r="G737">
        <v>0.235119999999999</v>
      </c>
      <c r="H737">
        <v>0.24588982000000001</v>
      </c>
      <c r="I737">
        <v>0.26318160000000002</v>
      </c>
      <c r="J737">
        <v>0.26743972999999999</v>
      </c>
      <c r="K737">
        <v>0.26763328999999902</v>
      </c>
      <c r="L737">
        <v>0.26563061999999998</v>
      </c>
      <c r="M737">
        <v>0.22021066</v>
      </c>
      <c r="N737">
        <v>0.22519799999999901</v>
      </c>
      <c r="O737">
        <v>0</v>
      </c>
      <c r="P737">
        <v>0</v>
      </c>
      <c r="Q737">
        <v>0</v>
      </c>
      <c r="R737" t="s">
        <v>45</v>
      </c>
    </row>
    <row r="738" spans="1:18" x14ac:dyDescent="0.25">
      <c r="A738" t="s">
        <v>151</v>
      </c>
      <c r="B738" t="s">
        <v>87</v>
      </c>
      <c r="C738" t="s">
        <v>25</v>
      </c>
      <c r="D738" s="2">
        <v>2.00049739999999E-7</v>
      </c>
      <c r="E738" s="2">
        <v>2.4515350000000002E-4</v>
      </c>
      <c r="F738" s="2">
        <v>2.1853789999999999E-4</v>
      </c>
      <c r="G738" s="2">
        <v>2.226722E-4</v>
      </c>
      <c r="H738" s="2">
        <v>2.3287215000000001E-4</v>
      </c>
      <c r="I738" s="2">
        <v>2.4924867999999998E-4</v>
      </c>
      <c r="J738" s="2">
        <v>2.5328124999999998E-4</v>
      </c>
      <c r="K738" s="2">
        <v>2.5346450999999998E-4</v>
      </c>
      <c r="L738" s="2">
        <v>2.5156792999999998E-4</v>
      </c>
      <c r="M738" s="2">
        <v>2.08552379999999E-4</v>
      </c>
      <c r="N738" s="2">
        <v>2.13275559999999E-4</v>
      </c>
      <c r="O738">
        <v>0</v>
      </c>
      <c r="P738">
        <v>0</v>
      </c>
      <c r="Q738">
        <v>0</v>
      </c>
      <c r="R738" t="s">
        <v>45</v>
      </c>
    </row>
    <row r="739" spans="1:18" x14ac:dyDescent="0.25">
      <c r="A739" t="s">
        <v>151</v>
      </c>
      <c r="B739" t="s">
        <v>87</v>
      </c>
      <c r="C739" t="s">
        <v>26</v>
      </c>
      <c r="D739">
        <v>0</v>
      </c>
      <c r="E739">
        <v>1.15312949999999E-2</v>
      </c>
      <c r="F739">
        <v>1.6831499999999999E-2</v>
      </c>
      <c r="G739">
        <v>1.7149899999999999E-2</v>
      </c>
      <c r="H739">
        <v>1.7935501999999999E-2</v>
      </c>
      <c r="I739">
        <v>1.9196787999999999E-2</v>
      </c>
      <c r="J739">
        <v>1.9507363E-2</v>
      </c>
      <c r="K739">
        <v>1.9521474E-2</v>
      </c>
      <c r="L739">
        <v>1.9375405999999901E-2</v>
      </c>
      <c r="M739">
        <v>1.6062437999999998E-2</v>
      </c>
      <c r="N739">
        <v>1.6426189800000001E-2</v>
      </c>
      <c r="O739">
        <v>0</v>
      </c>
      <c r="P739">
        <v>0</v>
      </c>
      <c r="Q739">
        <v>0</v>
      </c>
      <c r="R739" t="s">
        <v>45</v>
      </c>
    </row>
    <row r="740" spans="1:18" x14ac:dyDescent="0.25">
      <c r="A740" t="s">
        <v>151</v>
      </c>
      <c r="B740" t="s">
        <v>87</v>
      </c>
      <c r="C740" t="s">
        <v>27</v>
      </c>
      <c r="D740">
        <v>6.4159807976499998E-3</v>
      </c>
      <c r="E740">
        <v>7.11749897622999E-3</v>
      </c>
      <c r="F740">
        <v>4.7987974065999903E-3</v>
      </c>
      <c r="G740">
        <v>2.882566335E-3</v>
      </c>
      <c r="H740">
        <v>2.699561910537E-3</v>
      </c>
      <c r="I740">
        <v>2.7604070097110001E-3</v>
      </c>
      <c r="J740">
        <v>2.63982972253E-3</v>
      </c>
      <c r="K740">
        <v>2.5148278791000001E-3</v>
      </c>
      <c r="L740">
        <v>2.517927271581E-3</v>
      </c>
      <c r="M740">
        <v>2.556270683171E-3</v>
      </c>
      <c r="N740">
        <v>2.5975422848659902E-3</v>
      </c>
      <c r="O740">
        <v>0</v>
      </c>
      <c r="P740">
        <v>0</v>
      </c>
      <c r="Q740">
        <v>0</v>
      </c>
      <c r="R740" t="s">
        <v>45</v>
      </c>
    </row>
    <row r="741" spans="1:18" x14ac:dyDescent="0.25">
      <c r="A741" t="s">
        <v>151</v>
      </c>
      <c r="B741" t="s">
        <v>87</v>
      </c>
      <c r="C741" t="s">
        <v>29</v>
      </c>
      <c r="D741">
        <v>4.776358865088E-3</v>
      </c>
      <c r="E741">
        <v>5.2579589499580004E-3</v>
      </c>
      <c r="F741">
        <v>5.0141645349999998E-3</v>
      </c>
      <c r="G741">
        <v>4.6682387939129899E-3</v>
      </c>
      <c r="H741">
        <v>4.0949730785569899E-3</v>
      </c>
      <c r="I741">
        <v>4.10519079337899E-3</v>
      </c>
      <c r="J741">
        <v>3.84847494144799E-3</v>
      </c>
      <c r="K741">
        <v>3.703428412115E-3</v>
      </c>
      <c r="L741">
        <v>3.5932345453319999E-3</v>
      </c>
      <c r="M741">
        <v>3.7507157627119899E-3</v>
      </c>
      <c r="N741">
        <v>3.8996906761789999E-3</v>
      </c>
      <c r="O741">
        <v>0</v>
      </c>
      <c r="P741">
        <v>0</v>
      </c>
      <c r="Q741">
        <v>0</v>
      </c>
      <c r="R741" t="s">
        <v>45</v>
      </c>
    </row>
    <row r="742" spans="1:18" x14ac:dyDescent="0.25">
      <c r="A742" t="s">
        <v>151</v>
      </c>
      <c r="B742" t="s">
        <v>87</v>
      </c>
      <c r="C742" t="s">
        <v>31</v>
      </c>
      <c r="D742">
        <v>0.53643759621665998</v>
      </c>
      <c r="E742">
        <v>0.29058072995707002</v>
      </c>
      <c r="F742">
        <v>0.1852229707528</v>
      </c>
      <c r="G742">
        <v>0.17975387782785399</v>
      </c>
      <c r="H742">
        <v>0.13368761257008299</v>
      </c>
      <c r="I742">
        <v>0.13427420250483399</v>
      </c>
      <c r="J742">
        <v>0.13404234692622699</v>
      </c>
      <c r="K742">
        <v>0.13628239261143699</v>
      </c>
      <c r="L742">
        <v>0.14051460577901301</v>
      </c>
      <c r="M742">
        <v>0.14634084696264801</v>
      </c>
      <c r="N742">
        <v>0.150726455031335</v>
      </c>
      <c r="O742">
        <v>0</v>
      </c>
      <c r="P742">
        <v>0</v>
      </c>
      <c r="Q742">
        <v>0</v>
      </c>
      <c r="R742" t="s">
        <v>45</v>
      </c>
    </row>
    <row r="743" spans="1:18" x14ac:dyDescent="0.25">
      <c r="A743" t="s">
        <v>151</v>
      </c>
      <c r="B743" t="s">
        <v>87</v>
      </c>
      <c r="C743" t="s">
        <v>32</v>
      </c>
      <c r="D743">
        <v>0.64563033588100005</v>
      </c>
      <c r="E743">
        <v>0.40510334325299902</v>
      </c>
      <c r="F743">
        <v>0.25734708789080002</v>
      </c>
      <c r="G743">
        <v>0.18959259507222301</v>
      </c>
      <c r="H743">
        <v>0.147111953986586</v>
      </c>
      <c r="I743">
        <v>0.13167890047867101</v>
      </c>
      <c r="J743">
        <v>0.115152709335019</v>
      </c>
      <c r="K743">
        <v>0.10463292159554601</v>
      </c>
      <c r="L743">
        <v>0.104289802877588</v>
      </c>
      <c r="M743">
        <v>0.108742635983996</v>
      </c>
      <c r="N743">
        <v>0.113021421398973</v>
      </c>
      <c r="O743">
        <v>0</v>
      </c>
      <c r="P743">
        <v>0</v>
      </c>
      <c r="Q743">
        <v>0</v>
      </c>
      <c r="R743" t="s">
        <v>45</v>
      </c>
    </row>
    <row r="744" spans="1:18" x14ac:dyDescent="0.25">
      <c r="A744" t="s">
        <v>151</v>
      </c>
      <c r="B744" t="s">
        <v>87</v>
      </c>
      <c r="C744" t="s">
        <v>34</v>
      </c>
      <c r="D744">
        <v>2.2583327482699901E-2</v>
      </c>
      <c r="E744">
        <v>1.21723240608999E-2</v>
      </c>
      <c r="F744">
        <v>8.4739840878199999E-3</v>
      </c>
      <c r="G744">
        <v>8.8531044869E-3</v>
      </c>
      <c r="H744">
        <v>8.2440331652949995E-3</v>
      </c>
      <c r="I744">
        <v>7.9042695041990005E-3</v>
      </c>
      <c r="J744">
        <v>7.5013564220180002E-3</v>
      </c>
      <c r="K744">
        <v>7.0056561819380001E-3</v>
      </c>
      <c r="L744">
        <v>6.6242467768039999E-3</v>
      </c>
      <c r="M744">
        <v>6.4803949492589904E-3</v>
      </c>
      <c r="N744">
        <v>6.3476192355099896E-3</v>
      </c>
      <c r="O744">
        <v>0</v>
      </c>
      <c r="P744">
        <v>0</v>
      </c>
      <c r="Q744">
        <v>0</v>
      </c>
      <c r="R744" t="s">
        <v>45</v>
      </c>
    </row>
    <row r="745" spans="1:18" x14ac:dyDescent="0.25">
      <c r="A745" t="s">
        <v>151</v>
      </c>
      <c r="B745" t="s">
        <v>87</v>
      </c>
      <c r="C745" t="s">
        <v>36</v>
      </c>
      <c r="D745">
        <v>9.1668281993849896E-2</v>
      </c>
      <c r="E745">
        <v>8.6820722699939998E-2</v>
      </c>
      <c r="F745">
        <v>7.572937144222E-2</v>
      </c>
      <c r="G745">
        <v>7.8562397120649996E-2</v>
      </c>
      <c r="H745">
        <v>6.0071277952913997E-2</v>
      </c>
      <c r="I745">
        <v>6.3314969582338995E-2</v>
      </c>
      <c r="J745">
        <v>6.6044846586789996E-2</v>
      </c>
      <c r="K745">
        <v>6.8592829592843907E-2</v>
      </c>
      <c r="L745">
        <v>7.1585130025956997E-2</v>
      </c>
      <c r="M745">
        <v>7.4796512388965994E-2</v>
      </c>
      <c r="N745">
        <v>7.8122424302551993E-2</v>
      </c>
      <c r="O745">
        <v>0</v>
      </c>
      <c r="P745">
        <v>0</v>
      </c>
      <c r="Q745">
        <v>0</v>
      </c>
      <c r="R745" t="s">
        <v>45</v>
      </c>
    </row>
    <row r="746" spans="1:18" x14ac:dyDescent="0.25">
      <c r="A746" t="s">
        <v>151</v>
      </c>
      <c r="B746" t="s">
        <v>87</v>
      </c>
      <c r="C746" t="s">
        <v>37</v>
      </c>
      <c r="D746">
        <v>5.9563751500799997E-2</v>
      </c>
      <c r="E746">
        <v>5.9112244266190002E-2</v>
      </c>
      <c r="F746">
        <v>3.7917058530269998E-2</v>
      </c>
      <c r="G746">
        <v>3.7047262661045001E-2</v>
      </c>
      <c r="H746">
        <v>2.9328707994845001E-2</v>
      </c>
      <c r="I746">
        <v>2.9356036506666901E-2</v>
      </c>
      <c r="J746">
        <v>2.9211580029827999E-2</v>
      </c>
      <c r="K746">
        <v>2.9238706869711899E-2</v>
      </c>
      <c r="L746">
        <v>2.9644772001260901E-2</v>
      </c>
      <c r="M746">
        <v>3.0437499729271001E-2</v>
      </c>
      <c r="N746">
        <v>3.1249678073197999E-2</v>
      </c>
      <c r="O746">
        <v>0</v>
      </c>
      <c r="P746">
        <v>0</v>
      </c>
      <c r="Q746">
        <v>0</v>
      </c>
      <c r="R746" t="s">
        <v>45</v>
      </c>
    </row>
    <row r="747" spans="1:18" x14ac:dyDescent="0.25">
      <c r="A747" t="s">
        <v>151</v>
      </c>
      <c r="B747" t="s">
        <v>87</v>
      </c>
      <c r="C747" t="s">
        <v>39</v>
      </c>
      <c r="D747">
        <v>0.98671875802998998</v>
      </c>
      <c r="E747">
        <v>0.34516320285942997</v>
      </c>
      <c r="F747">
        <v>0.20664416603491001</v>
      </c>
      <c r="G747">
        <v>7.34544633350699E-2</v>
      </c>
      <c r="H747">
        <v>3.8702863483031001E-2</v>
      </c>
      <c r="I747">
        <v>3.6198046852825003E-2</v>
      </c>
      <c r="J747">
        <v>3.4211876767448003E-2</v>
      </c>
      <c r="K747">
        <v>3.5852878998111001E-2</v>
      </c>
      <c r="L747">
        <v>3.7496414880513897E-2</v>
      </c>
      <c r="M747">
        <v>4.0166026113881002E-2</v>
      </c>
      <c r="N747">
        <v>4.26148714347169E-2</v>
      </c>
      <c r="O747">
        <v>0</v>
      </c>
      <c r="P747">
        <v>0</v>
      </c>
      <c r="Q747">
        <v>0</v>
      </c>
      <c r="R747" t="s">
        <v>45</v>
      </c>
    </row>
    <row r="748" spans="1:18" x14ac:dyDescent="0.25">
      <c r="A748" t="s">
        <v>151</v>
      </c>
      <c r="B748" t="s">
        <v>88</v>
      </c>
      <c r="C748" t="s">
        <v>16</v>
      </c>
      <c r="D748">
        <v>2.78078391961799E-2</v>
      </c>
      <c r="E748">
        <v>2.6537204270339999E-2</v>
      </c>
      <c r="F748">
        <v>2.0910809161419901E-2</v>
      </c>
      <c r="G748">
        <v>2.1928383266988E-2</v>
      </c>
      <c r="H748">
        <v>1.8697912368162001E-2</v>
      </c>
      <c r="I748">
        <v>1.8110202598892899E-2</v>
      </c>
      <c r="J748">
        <v>1.965611313879E-2</v>
      </c>
      <c r="K748">
        <v>1.8945169793557998E-2</v>
      </c>
      <c r="L748">
        <v>2.0981815003550001E-2</v>
      </c>
      <c r="M748">
        <v>2.1396704610465E-2</v>
      </c>
      <c r="N748">
        <v>2.2119031991879898E-2</v>
      </c>
      <c r="O748">
        <v>0</v>
      </c>
      <c r="P748">
        <v>0</v>
      </c>
      <c r="Q748">
        <v>0</v>
      </c>
      <c r="R748" t="s">
        <v>45</v>
      </c>
    </row>
    <row r="749" spans="1:18" x14ac:dyDescent="0.25">
      <c r="A749" t="s">
        <v>151</v>
      </c>
      <c r="B749" t="s">
        <v>88</v>
      </c>
      <c r="C749" t="s">
        <v>17</v>
      </c>
      <c r="D749">
        <v>0.82760816839999995</v>
      </c>
      <c r="E749">
        <v>0.53863829524399998</v>
      </c>
      <c r="F749">
        <v>0.59910240789799996</v>
      </c>
      <c r="G749">
        <v>0.55706641939000001</v>
      </c>
      <c r="H749">
        <v>0.57084415681412304</v>
      </c>
      <c r="I749">
        <v>0.58646725790637699</v>
      </c>
      <c r="J749">
        <v>0.59918818369458304</v>
      </c>
      <c r="K749">
        <v>0.61005853045177905</v>
      </c>
      <c r="L749">
        <v>0.62193676001478904</v>
      </c>
      <c r="M749">
        <v>0.63687487305755497</v>
      </c>
      <c r="N749">
        <v>0.65126306075396101</v>
      </c>
      <c r="O749">
        <v>0</v>
      </c>
      <c r="P749">
        <v>0</v>
      </c>
      <c r="Q749">
        <v>0</v>
      </c>
      <c r="R749" t="s">
        <v>45</v>
      </c>
    </row>
    <row r="750" spans="1:18" x14ac:dyDescent="0.25">
      <c r="A750" t="s">
        <v>151</v>
      </c>
      <c r="B750" t="s">
        <v>88</v>
      </c>
      <c r="C750" t="s">
        <v>19</v>
      </c>
      <c r="D750">
        <v>8.9214847323978894</v>
      </c>
      <c r="E750">
        <v>4.9799006913235599</v>
      </c>
      <c r="F750">
        <v>3.4027966520274102</v>
      </c>
      <c r="G750">
        <v>2.9246576679874998</v>
      </c>
      <c r="H750">
        <v>2.3657862632748801</v>
      </c>
      <c r="I750">
        <v>1.9459816095482101</v>
      </c>
      <c r="J750">
        <v>1.49084437223667</v>
      </c>
      <c r="K750">
        <v>1.23049581581071</v>
      </c>
      <c r="L750">
        <v>1.05465312935764</v>
      </c>
      <c r="M750">
        <v>1.0398948688680201</v>
      </c>
      <c r="N750">
        <v>1.0164225789272101</v>
      </c>
      <c r="O750">
        <v>0</v>
      </c>
      <c r="P750">
        <v>0</v>
      </c>
      <c r="Q750">
        <v>0</v>
      </c>
      <c r="R750" t="s">
        <v>45</v>
      </c>
    </row>
    <row r="751" spans="1:18" x14ac:dyDescent="0.25">
      <c r="A751" t="s">
        <v>151</v>
      </c>
      <c r="B751" t="s">
        <v>88</v>
      </c>
      <c r="C751" t="s">
        <v>21</v>
      </c>
      <c r="D751">
        <v>156.18971153999999</v>
      </c>
      <c r="E751">
        <v>175.505056749999</v>
      </c>
      <c r="F751">
        <v>170.68860840999901</v>
      </c>
      <c r="G751">
        <v>185.97625299999899</v>
      </c>
      <c r="H751">
        <v>160.584696459952</v>
      </c>
      <c r="I751">
        <v>149.77819508336199</v>
      </c>
      <c r="J751">
        <v>136.55880600163599</v>
      </c>
      <c r="K751">
        <v>130.27709478153</v>
      </c>
      <c r="L751">
        <v>125.836821595449</v>
      </c>
      <c r="M751">
        <v>129.526051484287</v>
      </c>
      <c r="N751">
        <v>134.24012322457099</v>
      </c>
      <c r="O751">
        <v>0</v>
      </c>
      <c r="P751">
        <v>0</v>
      </c>
      <c r="Q751">
        <v>0</v>
      </c>
      <c r="R751" t="s">
        <v>46</v>
      </c>
    </row>
    <row r="752" spans="1:18" x14ac:dyDescent="0.25">
      <c r="A752" t="s">
        <v>151</v>
      </c>
      <c r="B752" t="s">
        <v>88</v>
      </c>
      <c r="C752" t="s">
        <v>22</v>
      </c>
      <c r="D752">
        <v>0</v>
      </c>
      <c r="E752">
        <v>0.79597490000000004</v>
      </c>
      <c r="F752">
        <v>1.3019634999999901</v>
      </c>
      <c r="G752">
        <v>1.4453117</v>
      </c>
      <c r="H752">
        <v>1.4758887000000001</v>
      </c>
      <c r="I752">
        <v>1.5855889000000001</v>
      </c>
      <c r="J752">
        <v>1.6124702</v>
      </c>
      <c r="K752">
        <v>1.62176479999999</v>
      </c>
      <c r="L752">
        <v>1.6138186000000001</v>
      </c>
      <c r="M752">
        <v>1.33987485</v>
      </c>
      <c r="N752">
        <v>1.3750857999999999</v>
      </c>
      <c r="O752">
        <v>0</v>
      </c>
      <c r="P752">
        <v>0</v>
      </c>
      <c r="Q752">
        <v>0</v>
      </c>
      <c r="R752" t="s">
        <v>45</v>
      </c>
    </row>
    <row r="753" spans="1:18" x14ac:dyDescent="0.25">
      <c r="A753" t="s">
        <v>151</v>
      </c>
      <c r="B753" t="s">
        <v>88</v>
      </c>
      <c r="C753" t="s">
        <v>23</v>
      </c>
      <c r="D753" s="2">
        <v>2.0748300000000001E-7</v>
      </c>
      <c r="E753">
        <v>4.6572129999999996</v>
      </c>
      <c r="F753">
        <v>5.8463949999999896</v>
      </c>
      <c r="G753">
        <v>6.4900950000000002</v>
      </c>
      <c r="H753">
        <v>6.62739999999999</v>
      </c>
      <c r="I753">
        <v>7.1200029999999996</v>
      </c>
      <c r="J753">
        <v>7.2407149999999998</v>
      </c>
      <c r="K753">
        <v>7.2824492000000003</v>
      </c>
      <c r="L753">
        <v>7.24676939999999</v>
      </c>
      <c r="M753">
        <v>6.0166345999999997</v>
      </c>
      <c r="N753">
        <v>6.17474629999999</v>
      </c>
      <c r="O753">
        <v>0</v>
      </c>
      <c r="P753">
        <v>0</v>
      </c>
      <c r="Q753">
        <v>0</v>
      </c>
      <c r="R753" t="s">
        <v>45</v>
      </c>
    </row>
    <row r="754" spans="1:18" x14ac:dyDescent="0.25">
      <c r="A754" t="s">
        <v>151</v>
      </c>
      <c r="B754" t="s">
        <v>88</v>
      </c>
      <c r="C754" t="s">
        <v>24</v>
      </c>
      <c r="D754">
        <v>0</v>
      </c>
      <c r="E754">
        <v>0.97793369999999902</v>
      </c>
      <c r="F754">
        <v>1.409769</v>
      </c>
      <c r="G754">
        <v>1.5649869999999999</v>
      </c>
      <c r="H754">
        <v>1.5980958000000001</v>
      </c>
      <c r="I754">
        <v>1.7168801999999901</v>
      </c>
      <c r="J754">
        <v>1.7459867999999901</v>
      </c>
      <c r="K754">
        <v>1.7560509</v>
      </c>
      <c r="L754">
        <v>1.7474479999999999</v>
      </c>
      <c r="M754">
        <v>1.45081916</v>
      </c>
      <c r="N754">
        <v>1.4889470899999999</v>
      </c>
      <c r="O754">
        <v>0</v>
      </c>
      <c r="P754">
        <v>0</v>
      </c>
      <c r="Q754">
        <v>0</v>
      </c>
      <c r="R754" t="s">
        <v>45</v>
      </c>
    </row>
    <row r="755" spans="1:18" x14ac:dyDescent="0.25">
      <c r="A755" t="s">
        <v>151</v>
      </c>
      <c r="B755" t="s">
        <v>88</v>
      </c>
      <c r="C755" t="s">
        <v>25</v>
      </c>
      <c r="D755" s="2">
        <v>1.0445360000000001E-6</v>
      </c>
      <c r="E755">
        <v>1.5149969999999999E-3</v>
      </c>
      <c r="F755">
        <v>1.3351343999999999E-3</v>
      </c>
      <c r="G755">
        <v>1.4821349999999899E-3</v>
      </c>
      <c r="H755">
        <v>1.51349089999999E-3</v>
      </c>
      <c r="I755">
        <v>1.6259857E-3</v>
      </c>
      <c r="J755">
        <v>1.6535523000000001E-3</v>
      </c>
      <c r="K755">
        <v>1.6630836000000001E-3</v>
      </c>
      <c r="L755">
        <v>1.6549360000000001E-3</v>
      </c>
      <c r="M755">
        <v>1.37401171999999E-3</v>
      </c>
      <c r="N755">
        <v>1.41011954999999E-3</v>
      </c>
      <c r="O755">
        <v>0</v>
      </c>
      <c r="P755">
        <v>0</v>
      </c>
      <c r="Q755">
        <v>0</v>
      </c>
      <c r="R755" t="s">
        <v>45</v>
      </c>
    </row>
    <row r="756" spans="1:18" x14ac:dyDescent="0.25">
      <c r="A756" t="s">
        <v>151</v>
      </c>
      <c r="B756" t="s">
        <v>88</v>
      </c>
      <c r="C756" t="s">
        <v>26</v>
      </c>
      <c r="D756">
        <v>0</v>
      </c>
      <c r="E756">
        <v>7.1260970000000007E-2</v>
      </c>
      <c r="F756">
        <v>0.10283022999999999</v>
      </c>
      <c r="G756">
        <v>0.11415198999999999</v>
      </c>
      <c r="H756">
        <v>0.116566949999999</v>
      </c>
      <c r="I756">
        <v>0.125231169999999</v>
      </c>
      <c r="J756">
        <v>0.12735436999999999</v>
      </c>
      <c r="K756">
        <v>0.12808854</v>
      </c>
      <c r="L756">
        <v>0.12746081000000001</v>
      </c>
      <c r="M756">
        <v>0.105824495999999</v>
      </c>
      <c r="N756">
        <v>0.108605497</v>
      </c>
      <c r="O756">
        <v>0</v>
      </c>
      <c r="P756">
        <v>0</v>
      </c>
      <c r="Q756">
        <v>0</v>
      </c>
      <c r="R756" t="s">
        <v>45</v>
      </c>
    </row>
    <row r="757" spans="1:18" x14ac:dyDescent="0.25">
      <c r="A757" t="s">
        <v>151</v>
      </c>
      <c r="B757" t="s">
        <v>88</v>
      </c>
      <c r="C757" t="s">
        <v>27</v>
      </c>
      <c r="D757">
        <v>6.8806404079999994E-2</v>
      </c>
      <c r="E757">
        <v>3.9288707575999997E-2</v>
      </c>
      <c r="F757">
        <v>3.4088766979999997E-2</v>
      </c>
      <c r="G757">
        <v>2.8697816639999998E-2</v>
      </c>
      <c r="H757">
        <v>2.6516382173657999E-2</v>
      </c>
      <c r="I757">
        <v>2.7321254537403899E-2</v>
      </c>
      <c r="J757">
        <v>2.7186686525573999E-2</v>
      </c>
      <c r="K757">
        <v>2.65211621583629E-2</v>
      </c>
      <c r="L757">
        <v>2.6716513239795899E-2</v>
      </c>
      <c r="M757">
        <v>2.7157508230981901E-2</v>
      </c>
      <c r="N757">
        <v>2.7754049592545901E-2</v>
      </c>
      <c r="O757">
        <v>0</v>
      </c>
      <c r="P757">
        <v>0</v>
      </c>
      <c r="Q757">
        <v>0</v>
      </c>
      <c r="R757" t="s">
        <v>45</v>
      </c>
    </row>
    <row r="758" spans="1:18" x14ac:dyDescent="0.25">
      <c r="A758" t="s">
        <v>151</v>
      </c>
      <c r="B758" t="s">
        <v>88</v>
      </c>
      <c r="C758" t="s">
        <v>29</v>
      </c>
      <c r="D758">
        <v>1.8258390088325999E-2</v>
      </c>
      <c r="E758">
        <v>1.8401825448412901E-2</v>
      </c>
      <c r="F758">
        <v>2.0967958601240001E-2</v>
      </c>
      <c r="G758">
        <v>1.9387215987700001E-2</v>
      </c>
      <c r="H758">
        <v>1.7099562142935999E-2</v>
      </c>
      <c r="I758">
        <v>1.6723074743913002E-2</v>
      </c>
      <c r="J758">
        <v>1.5321185076990901E-2</v>
      </c>
      <c r="K758">
        <v>1.45301985423329E-2</v>
      </c>
      <c r="L758">
        <v>1.3921938613737E-2</v>
      </c>
      <c r="M758">
        <v>1.4497488694285901E-2</v>
      </c>
      <c r="N758">
        <v>1.4987772726003001E-2</v>
      </c>
      <c r="O758">
        <v>0</v>
      </c>
      <c r="P758">
        <v>0</v>
      </c>
      <c r="Q758">
        <v>0</v>
      </c>
      <c r="R758" t="s">
        <v>45</v>
      </c>
    </row>
    <row r="759" spans="1:18" x14ac:dyDescent="0.25">
      <c r="A759" t="s">
        <v>151</v>
      </c>
      <c r="B759" t="s">
        <v>88</v>
      </c>
      <c r="C759" t="s">
        <v>31</v>
      </c>
      <c r="D759">
        <v>1.23383687652281</v>
      </c>
      <c r="E759">
        <v>0.70478187137905901</v>
      </c>
      <c r="F759">
        <v>0.63805170083645002</v>
      </c>
      <c r="G759">
        <v>0.56531941083839998</v>
      </c>
      <c r="H759">
        <v>0.44234819857723601</v>
      </c>
      <c r="I759">
        <v>0.41301754994342599</v>
      </c>
      <c r="J759">
        <v>0.39529713432843899</v>
      </c>
      <c r="K759">
        <v>0.385339445722858</v>
      </c>
      <c r="L759">
        <v>0.38713087870943103</v>
      </c>
      <c r="M759">
        <v>0.39889159265825103</v>
      </c>
      <c r="N759">
        <v>0.40578482082520401</v>
      </c>
      <c r="O759">
        <v>0</v>
      </c>
      <c r="P759">
        <v>0</v>
      </c>
      <c r="Q759">
        <v>0</v>
      </c>
      <c r="R759" t="s">
        <v>45</v>
      </c>
    </row>
    <row r="760" spans="1:18" x14ac:dyDescent="0.25">
      <c r="A760" t="s">
        <v>151</v>
      </c>
      <c r="B760" t="s">
        <v>88</v>
      </c>
      <c r="C760" t="s">
        <v>32</v>
      </c>
      <c r="D760">
        <v>2.4779171259784998</v>
      </c>
      <c r="E760">
        <v>1.9825396704867999</v>
      </c>
      <c r="F760">
        <v>1.5477533043134</v>
      </c>
      <c r="G760">
        <v>1.5189736241769201</v>
      </c>
      <c r="H760">
        <v>1.3214977975970199</v>
      </c>
      <c r="I760">
        <v>1.2438793498410099</v>
      </c>
      <c r="J760">
        <v>1.1569732570403299</v>
      </c>
      <c r="K760">
        <v>0.95730077652845502</v>
      </c>
      <c r="L760">
        <v>0.88209486271970805</v>
      </c>
      <c r="M760">
        <v>0.85810730980205796</v>
      </c>
      <c r="N760">
        <v>0.85497719516037396</v>
      </c>
      <c r="O760">
        <v>0</v>
      </c>
      <c r="P760">
        <v>0</v>
      </c>
      <c r="Q760">
        <v>0</v>
      </c>
      <c r="R760" t="s">
        <v>45</v>
      </c>
    </row>
    <row r="761" spans="1:18" x14ac:dyDescent="0.25">
      <c r="A761" t="s">
        <v>151</v>
      </c>
      <c r="B761" t="s">
        <v>88</v>
      </c>
      <c r="C761" t="s">
        <v>34</v>
      </c>
      <c r="D761">
        <v>3.5817713519639999E-2</v>
      </c>
      <c r="E761">
        <v>3.4773172352449998E-2</v>
      </c>
      <c r="F761">
        <v>2.3736691514480001E-2</v>
      </c>
      <c r="G761">
        <v>2.4853066393228901E-2</v>
      </c>
      <c r="H761">
        <v>2.2867009290866901E-2</v>
      </c>
      <c r="I761">
        <v>2.1822172148523E-2</v>
      </c>
      <c r="J761">
        <v>2.0478332135955998E-2</v>
      </c>
      <c r="K761">
        <v>1.80799885330039E-2</v>
      </c>
      <c r="L761">
        <v>1.6931735420355001E-2</v>
      </c>
      <c r="M761">
        <v>1.64397051859109E-2</v>
      </c>
      <c r="N761">
        <v>1.6065877410623E-2</v>
      </c>
      <c r="O761">
        <v>0</v>
      </c>
      <c r="P761">
        <v>0</v>
      </c>
      <c r="Q761">
        <v>0</v>
      </c>
      <c r="R761" t="s">
        <v>45</v>
      </c>
    </row>
    <row r="762" spans="1:18" x14ac:dyDescent="0.25">
      <c r="A762" t="s">
        <v>151</v>
      </c>
      <c r="B762" t="s">
        <v>88</v>
      </c>
      <c r="C762" t="s">
        <v>36</v>
      </c>
      <c r="D762">
        <v>0.21609894759015</v>
      </c>
      <c r="E762">
        <v>0.25086944786164</v>
      </c>
      <c r="F762">
        <v>0.39355797740867998</v>
      </c>
      <c r="G762">
        <v>0.28451589057392201</v>
      </c>
      <c r="H762">
        <v>0.21738791704906901</v>
      </c>
      <c r="I762">
        <v>0.21767803991669599</v>
      </c>
      <c r="J762">
        <v>0.22908713611293999</v>
      </c>
      <c r="K762">
        <v>0.23864447144380899</v>
      </c>
      <c r="L762">
        <v>0.25245198670119801</v>
      </c>
      <c r="M762">
        <v>0.268746577020962</v>
      </c>
      <c r="N762">
        <v>0.28621514837526901</v>
      </c>
      <c r="O762">
        <v>0</v>
      </c>
      <c r="P762">
        <v>0</v>
      </c>
      <c r="Q762">
        <v>0</v>
      </c>
      <c r="R762" t="s">
        <v>45</v>
      </c>
    </row>
    <row r="763" spans="1:18" x14ac:dyDescent="0.25">
      <c r="A763" t="s">
        <v>151</v>
      </c>
      <c r="B763" t="s">
        <v>88</v>
      </c>
      <c r="C763" t="s">
        <v>37</v>
      </c>
      <c r="D763">
        <v>0.13996122134767</v>
      </c>
      <c r="E763">
        <v>0.14203339880301</v>
      </c>
      <c r="F763">
        <v>0.118244723229529</v>
      </c>
      <c r="G763">
        <v>0.10714167909002199</v>
      </c>
      <c r="H763">
        <v>8.6927570122870002E-2</v>
      </c>
      <c r="I763">
        <v>8.3314946564296E-2</v>
      </c>
      <c r="J763">
        <v>8.2589605509360897E-2</v>
      </c>
      <c r="K763">
        <v>8.0456926896938993E-2</v>
      </c>
      <c r="L763">
        <v>8.2194296953227997E-2</v>
      </c>
      <c r="M763">
        <v>8.6375272079882895E-2</v>
      </c>
      <c r="N763">
        <v>9.1242221071009905E-2</v>
      </c>
      <c r="O763">
        <v>0</v>
      </c>
      <c r="P763">
        <v>0</v>
      </c>
      <c r="Q763">
        <v>0</v>
      </c>
      <c r="R763" t="s">
        <v>45</v>
      </c>
    </row>
    <row r="764" spans="1:18" x14ac:dyDescent="0.25">
      <c r="A764" t="s">
        <v>151</v>
      </c>
      <c r="B764" t="s">
        <v>88</v>
      </c>
      <c r="C764" t="s">
        <v>39</v>
      </c>
      <c r="D764">
        <v>1.1564788926493901</v>
      </c>
      <c r="E764">
        <v>1.12742452448479</v>
      </c>
      <c r="F764">
        <v>0.7993377154122</v>
      </c>
      <c r="G764">
        <v>0.56951568700491995</v>
      </c>
      <c r="H764">
        <v>0.39390929648877998</v>
      </c>
      <c r="I764">
        <v>0.32813557767366902</v>
      </c>
      <c r="J764">
        <v>0.29308185011639998</v>
      </c>
      <c r="K764">
        <v>0.24851181059613001</v>
      </c>
      <c r="L764">
        <v>0.23138348690857799</v>
      </c>
      <c r="M764">
        <v>0.227920070449807</v>
      </c>
      <c r="N764">
        <v>0.24082265809849601</v>
      </c>
      <c r="O764">
        <v>0</v>
      </c>
      <c r="P764">
        <v>0</v>
      </c>
      <c r="Q764">
        <v>0</v>
      </c>
      <c r="R764" t="s">
        <v>45</v>
      </c>
    </row>
    <row r="765" spans="1:18" x14ac:dyDescent="0.25">
      <c r="A765" t="s">
        <v>151</v>
      </c>
      <c r="B765" t="s">
        <v>129</v>
      </c>
      <c r="C765" t="s">
        <v>40</v>
      </c>
      <c r="D765">
        <v>7.7170600000000006E-2</v>
      </c>
      <c r="E765">
        <v>3.1718900000000001E-2</v>
      </c>
      <c r="F765">
        <v>2.30309E-2</v>
      </c>
      <c r="G765">
        <v>1.89736E-2</v>
      </c>
      <c r="H765">
        <v>1.6869700000000001E-2</v>
      </c>
      <c r="I765">
        <v>1.8179600000000001E-2</v>
      </c>
      <c r="J765">
        <v>1.85793E-2</v>
      </c>
      <c r="K765">
        <v>1.8054899999999999E-2</v>
      </c>
      <c r="L765">
        <v>1.7315799999999999E-2</v>
      </c>
      <c r="M765">
        <v>1.7215399999999999E-2</v>
      </c>
      <c r="N765">
        <v>1.7837700000000001E-2</v>
      </c>
      <c r="O765">
        <v>0</v>
      </c>
      <c r="P765">
        <v>0</v>
      </c>
      <c r="Q765">
        <v>0</v>
      </c>
      <c r="R765" t="s">
        <v>45</v>
      </c>
    </row>
    <row r="766" spans="1:18" x14ac:dyDescent="0.25">
      <c r="A766" t="s">
        <v>151</v>
      </c>
      <c r="B766" t="s">
        <v>89</v>
      </c>
      <c r="C766" t="s">
        <v>16</v>
      </c>
      <c r="D766">
        <v>3.3752293599999999E-3</v>
      </c>
      <c r="E766">
        <v>2.6913668199999999E-3</v>
      </c>
      <c r="F766">
        <v>2.9973310156999901E-3</v>
      </c>
      <c r="G766">
        <v>3.2419778007200001E-2</v>
      </c>
      <c r="H766">
        <v>2.4692494733399899E-2</v>
      </c>
      <c r="I766">
        <v>2.22057444969E-2</v>
      </c>
      <c r="J766">
        <v>1.7971934044899999E-2</v>
      </c>
      <c r="K766">
        <v>2.43528711069999E-2</v>
      </c>
      <c r="L766">
        <v>1.8377635686E-2</v>
      </c>
      <c r="M766">
        <v>1.31364343308999E-2</v>
      </c>
      <c r="N766">
        <v>1.1367375373299999E-2</v>
      </c>
      <c r="O766">
        <v>0</v>
      </c>
      <c r="P766">
        <v>0</v>
      </c>
      <c r="Q766">
        <v>0</v>
      </c>
      <c r="R766" t="s">
        <v>45</v>
      </c>
    </row>
    <row r="767" spans="1:18" x14ac:dyDescent="0.25">
      <c r="A767" t="s">
        <v>151</v>
      </c>
      <c r="B767" t="s">
        <v>89</v>
      </c>
      <c r="C767" t="s">
        <v>90</v>
      </c>
      <c r="D767">
        <v>9.7897586616560103E-3</v>
      </c>
      <c r="E767">
        <v>7.3643099996919901E-3</v>
      </c>
      <c r="F767">
        <v>6.8000613607160096E-3</v>
      </c>
      <c r="G767">
        <v>7.51132598985799E-3</v>
      </c>
      <c r="H767">
        <v>4.3228966476949997E-3</v>
      </c>
      <c r="I767">
        <v>3.240330160219E-3</v>
      </c>
      <c r="J767">
        <v>3.3354160014619902E-3</v>
      </c>
      <c r="K767">
        <v>3.2748055420030002E-3</v>
      </c>
      <c r="L767">
        <v>3.3084498610969999E-3</v>
      </c>
      <c r="M767">
        <v>3.340715422309E-3</v>
      </c>
      <c r="N767">
        <v>3.393623001776E-3</v>
      </c>
      <c r="O767">
        <v>0</v>
      </c>
      <c r="P767">
        <v>0</v>
      </c>
      <c r="Q767">
        <v>0</v>
      </c>
      <c r="R767" t="s">
        <v>45</v>
      </c>
    </row>
    <row r="768" spans="1:18" x14ac:dyDescent="0.25">
      <c r="A768" t="s">
        <v>151</v>
      </c>
      <c r="B768" t="s">
        <v>89</v>
      </c>
      <c r="C768" t="s">
        <v>17</v>
      </c>
      <c r="D768">
        <v>13.629872686800001</v>
      </c>
      <c r="E768">
        <v>11.02201962951</v>
      </c>
      <c r="F768">
        <v>11.28833243449</v>
      </c>
      <c r="G768">
        <v>10.618250995472</v>
      </c>
      <c r="H768">
        <v>9.0932257927829898</v>
      </c>
      <c r="I768">
        <v>8.5422893843709993</v>
      </c>
      <c r="J768">
        <v>8.1080086918079903</v>
      </c>
      <c r="K768">
        <v>8.0776500235839901</v>
      </c>
      <c r="L768">
        <v>8.1404261606249992</v>
      </c>
      <c r="M768">
        <v>7.9058711475639996</v>
      </c>
      <c r="N768">
        <v>8.5205538860450005</v>
      </c>
      <c r="O768">
        <v>0</v>
      </c>
      <c r="P768">
        <v>0</v>
      </c>
      <c r="Q768">
        <v>0</v>
      </c>
      <c r="R768" t="s">
        <v>45</v>
      </c>
    </row>
    <row r="769" spans="1:18" x14ac:dyDescent="0.25">
      <c r="A769" t="s">
        <v>151</v>
      </c>
      <c r="B769" t="s">
        <v>89</v>
      </c>
      <c r="C769" t="s">
        <v>91</v>
      </c>
      <c r="D769">
        <v>8.7286815023000006</v>
      </c>
      <c r="E769">
        <v>9.5610248408999894</v>
      </c>
      <c r="F769">
        <v>9.8314100987999993</v>
      </c>
      <c r="G769">
        <v>9.6484473471999905</v>
      </c>
      <c r="H769">
        <v>10.10716932853</v>
      </c>
      <c r="I769">
        <v>10.526228252009901</v>
      </c>
      <c r="J769">
        <v>10.9839175638499</v>
      </c>
      <c r="K769">
        <v>11.150950841914</v>
      </c>
      <c r="L769">
        <v>11.407914546999899</v>
      </c>
      <c r="M769">
        <v>11.746191179209999</v>
      </c>
      <c r="N769">
        <v>12.103931908764</v>
      </c>
      <c r="O769">
        <v>0</v>
      </c>
      <c r="P769">
        <v>0</v>
      </c>
      <c r="Q769">
        <v>0</v>
      </c>
      <c r="R769" t="s">
        <v>45</v>
      </c>
    </row>
    <row r="770" spans="1:18" x14ac:dyDescent="0.25">
      <c r="A770" t="s">
        <v>151</v>
      </c>
      <c r="B770" t="s">
        <v>89</v>
      </c>
      <c r="C770" t="s">
        <v>92</v>
      </c>
      <c r="D770">
        <v>7.5968556189642003E-2</v>
      </c>
      <c r="E770">
        <v>5.7147059787025001E-2</v>
      </c>
      <c r="F770">
        <v>5.99078533326899E-2</v>
      </c>
      <c r="G770">
        <v>6.6174032017025999E-2</v>
      </c>
      <c r="H770">
        <v>3.8084321093003901E-2</v>
      </c>
      <c r="I770">
        <v>2.854698952105E-2</v>
      </c>
      <c r="J770">
        <v>2.9384705893948999E-2</v>
      </c>
      <c r="K770">
        <v>2.8850739868369901E-2</v>
      </c>
      <c r="L770">
        <v>2.9147149281198E-2</v>
      </c>
      <c r="M770">
        <v>2.9431399285039E-2</v>
      </c>
      <c r="N770">
        <v>2.9897503079285001E-2</v>
      </c>
      <c r="O770">
        <v>0</v>
      </c>
      <c r="P770">
        <v>0</v>
      </c>
      <c r="Q770">
        <v>0</v>
      </c>
      <c r="R770" t="s">
        <v>45</v>
      </c>
    </row>
    <row r="771" spans="1:18" x14ac:dyDescent="0.25">
      <c r="A771" t="s">
        <v>151</v>
      </c>
      <c r="B771" t="s">
        <v>89</v>
      </c>
      <c r="C771" t="s">
        <v>19</v>
      </c>
      <c r="D771">
        <v>0.79396457901999995</v>
      </c>
      <c r="E771">
        <v>0.86782477694999904</v>
      </c>
      <c r="F771">
        <v>0.983342885029999</v>
      </c>
      <c r="G771">
        <v>6.3363883246699997</v>
      </c>
      <c r="H771">
        <v>4.90575161764</v>
      </c>
      <c r="I771">
        <v>4.4919804478199898</v>
      </c>
      <c r="J771">
        <v>3.76218715626</v>
      </c>
      <c r="K771">
        <v>4.9674338503099902</v>
      </c>
      <c r="L771">
        <v>3.9699209310299999</v>
      </c>
      <c r="M771">
        <v>3.12753208658</v>
      </c>
      <c r="N771">
        <v>2.9176483864499998</v>
      </c>
      <c r="O771">
        <v>0</v>
      </c>
      <c r="P771">
        <v>0</v>
      </c>
      <c r="Q771">
        <v>0</v>
      </c>
      <c r="R771" t="s">
        <v>45</v>
      </c>
    </row>
    <row r="772" spans="1:18" x14ac:dyDescent="0.25">
      <c r="A772" t="s">
        <v>151</v>
      </c>
      <c r="B772" t="s">
        <v>89</v>
      </c>
      <c r="C772" t="s">
        <v>21</v>
      </c>
      <c r="D772">
        <v>10.006333999999899</v>
      </c>
      <c r="E772">
        <v>7.0913899999999899</v>
      </c>
      <c r="F772">
        <v>8.9803700000000006</v>
      </c>
      <c r="G772">
        <v>8.1739299999999897</v>
      </c>
      <c r="H772">
        <v>7.8686504499999996</v>
      </c>
      <c r="I772">
        <v>6.1767012999999897</v>
      </c>
      <c r="J772">
        <v>12.585508000000001</v>
      </c>
      <c r="K772">
        <v>16.208441999999899</v>
      </c>
      <c r="L772">
        <v>22.833169999999999</v>
      </c>
      <c r="M772">
        <v>27.234096000000001</v>
      </c>
      <c r="N772">
        <v>30.352346000000001</v>
      </c>
      <c r="O772">
        <v>0</v>
      </c>
      <c r="P772">
        <v>0</v>
      </c>
      <c r="Q772">
        <v>0</v>
      </c>
      <c r="R772" t="s">
        <v>46</v>
      </c>
    </row>
    <row r="773" spans="1:18" x14ac:dyDescent="0.25">
      <c r="A773" t="s">
        <v>151</v>
      </c>
      <c r="B773" t="s">
        <v>89</v>
      </c>
      <c r="C773" t="s">
        <v>93</v>
      </c>
      <c r="D773">
        <v>1.33141104544873</v>
      </c>
      <c r="E773">
        <v>1.0015466555605099</v>
      </c>
      <c r="F773">
        <v>1.04993105974359</v>
      </c>
      <c r="G773">
        <v>1.1597509886708499</v>
      </c>
      <c r="H773">
        <v>0.66745690839217497</v>
      </c>
      <c r="I773">
        <v>0.50030815424977604</v>
      </c>
      <c r="J773">
        <v>0.51498955185936202</v>
      </c>
      <c r="K773">
        <v>0.50563137123853696</v>
      </c>
      <c r="L773">
        <v>0.51082634250706305</v>
      </c>
      <c r="M773">
        <v>0.515807968923918</v>
      </c>
      <c r="N773">
        <v>0.52397692113609395</v>
      </c>
      <c r="O773">
        <v>0</v>
      </c>
      <c r="P773">
        <v>0</v>
      </c>
      <c r="Q773">
        <v>0</v>
      </c>
      <c r="R773" t="s">
        <v>45</v>
      </c>
    </row>
    <row r="774" spans="1:18" x14ac:dyDescent="0.25">
      <c r="A774" t="s">
        <v>151</v>
      </c>
      <c r="B774" t="s">
        <v>89</v>
      </c>
      <c r="C774" t="s">
        <v>94</v>
      </c>
      <c r="D774">
        <v>9.68308645999999E-3</v>
      </c>
      <c r="E774">
        <v>9.7605021899999991E-3</v>
      </c>
      <c r="F774">
        <v>1.11495299939999E-2</v>
      </c>
      <c r="G774">
        <v>0.216196394008</v>
      </c>
      <c r="H774">
        <v>0.163850245226</v>
      </c>
      <c r="I774">
        <v>0.14716443839900001</v>
      </c>
      <c r="J774">
        <v>0.117949235072</v>
      </c>
      <c r="K774">
        <v>0.162474399459</v>
      </c>
      <c r="L774">
        <v>0.12077354682999999</v>
      </c>
      <c r="M774">
        <v>8.4211850781999997E-2</v>
      </c>
      <c r="N774">
        <v>7.1912859659999995E-2</v>
      </c>
      <c r="O774">
        <v>0</v>
      </c>
      <c r="P774">
        <v>0</v>
      </c>
      <c r="Q774">
        <v>0</v>
      </c>
      <c r="R774" t="s">
        <v>45</v>
      </c>
    </row>
    <row r="775" spans="1:18" x14ac:dyDescent="0.25">
      <c r="A775" t="s">
        <v>151</v>
      </c>
      <c r="B775" t="s">
        <v>89</v>
      </c>
      <c r="C775" t="s">
        <v>95</v>
      </c>
      <c r="D775">
        <v>3.2418216706022997E-2</v>
      </c>
      <c r="E775">
        <v>2.4360000835538E-2</v>
      </c>
      <c r="F775">
        <v>2.55368443138889E-2</v>
      </c>
      <c r="G775">
        <v>2.8207906615453901E-2</v>
      </c>
      <c r="H775">
        <v>1.6234139515742901E-2</v>
      </c>
      <c r="I775">
        <v>1.2168689160118901E-2</v>
      </c>
      <c r="J775">
        <v>1.2525772992391901E-2</v>
      </c>
      <c r="K775">
        <v>1.2298163385963999E-2</v>
      </c>
      <c r="L775">
        <v>1.24245057123109E-2</v>
      </c>
      <c r="M775">
        <v>1.25456768640239E-2</v>
      </c>
      <c r="N775">
        <v>1.2744364091833899E-2</v>
      </c>
      <c r="O775">
        <v>0</v>
      </c>
      <c r="P775">
        <v>0</v>
      </c>
      <c r="Q775">
        <v>0</v>
      </c>
      <c r="R775" t="s">
        <v>45</v>
      </c>
    </row>
    <row r="776" spans="1:18" x14ac:dyDescent="0.25">
      <c r="A776" t="s">
        <v>151</v>
      </c>
      <c r="B776" t="s">
        <v>89</v>
      </c>
      <c r="C776" t="s">
        <v>27</v>
      </c>
      <c r="D776">
        <v>1.3306601399999899E-3</v>
      </c>
      <c r="E776">
        <v>1.3938603499999899E-3</v>
      </c>
      <c r="F776">
        <v>1.6011491258999899E-3</v>
      </c>
      <c r="G776">
        <v>1.28879062949E-2</v>
      </c>
      <c r="H776">
        <v>1.00123408990999E-2</v>
      </c>
      <c r="I776">
        <v>9.0924718518999997E-3</v>
      </c>
      <c r="J776">
        <v>7.4744877557000001E-3</v>
      </c>
      <c r="K776">
        <v>9.9541963937999998E-3</v>
      </c>
      <c r="L776">
        <v>7.6668133534E-3</v>
      </c>
      <c r="M776">
        <v>5.6577953772999996E-3</v>
      </c>
      <c r="N776">
        <v>4.9813674784999901E-3</v>
      </c>
      <c r="O776">
        <v>0</v>
      </c>
      <c r="P776">
        <v>0</v>
      </c>
      <c r="Q776">
        <v>0</v>
      </c>
      <c r="R776" t="s">
        <v>45</v>
      </c>
    </row>
    <row r="777" spans="1:18" x14ac:dyDescent="0.25">
      <c r="A777" t="s">
        <v>151</v>
      </c>
      <c r="B777" t="s">
        <v>89</v>
      </c>
      <c r="C777" t="s">
        <v>96</v>
      </c>
      <c r="D777">
        <v>1.19389787819895</v>
      </c>
      <c r="E777">
        <v>1.1829396385359801</v>
      </c>
      <c r="F777">
        <v>1.2108415397219401</v>
      </c>
      <c r="G777">
        <v>1.29600013078587</v>
      </c>
      <c r="H777">
        <v>1.3467953185604999</v>
      </c>
      <c r="I777">
        <v>1.3903513886740999</v>
      </c>
      <c r="J777">
        <v>1.42927914034728</v>
      </c>
      <c r="K777">
        <v>1.3910435722372501</v>
      </c>
      <c r="L777">
        <v>1.39288752774937</v>
      </c>
      <c r="M777">
        <v>1.4141870246438899</v>
      </c>
      <c r="N777">
        <v>1.4437784713677</v>
      </c>
      <c r="O777">
        <v>0</v>
      </c>
      <c r="P777">
        <v>0</v>
      </c>
      <c r="Q777">
        <v>0</v>
      </c>
      <c r="R777" t="s">
        <v>45</v>
      </c>
    </row>
    <row r="778" spans="1:18" x14ac:dyDescent="0.25">
      <c r="A778" t="s">
        <v>151</v>
      </c>
      <c r="B778" t="s">
        <v>89</v>
      </c>
      <c r="C778" t="s">
        <v>97</v>
      </c>
      <c r="D778">
        <v>1.30472165929299E-3</v>
      </c>
      <c r="E778" s="2">
        <v>9.819041999219989E-4</v>
      </c>
      <c r="F778">
        <v>1.0293406768489999E-3</v>
      </c>
      <c r="G778">
        <v>1.1370066206769999E-3</v>
      </c>
      <c r="H778" s="2">
        <v>6.54364808569E-4</v>
      </c>
      <c r="I778" s="2">
        <v>4.9049308063599901E-4</v>
      </c>
      <c r="J778" s="2">
        <v>5.0488629734299904E-4</v>
      </c>
      <c r="K778" s="2">
        <v>4.9571163721799899E-4</v>
      </c>
      <c r="L778" s="2">
        <v>5.0080399864200001E-4</v>
      </c>
      <c r="M778" s="2">
        <v>5.0568817486400003E-4</v>
      </c>
      <c r="N778" s="2">
        <v>5.1369700053500002E-4</v>
      </c>
      <c r="O778">
        <v>0</v>
      </c>
      <c r="P778">
        <v>0</v>
      </c>
      <c r="Q778">
        <v>0</v>
      </c>
      <c r="R778" t="s">
        <v>45</v>
      </c>
    </row>
    <row r="779" spans="1:18" x14ac:dyDescent="0.25">
      <c r="A779" t="s">
        <v>151</v>
      </c>
      <c r="B779" t="s">
        <v>89</v>
      </c>
      <c r="C779" t="s">
        <v>29</v>
      </c>
      <c r="D779">
        <v>1.6718439759999999E-2</v>
      </c>
      <c r="E779">
        <v>8.0225151499999994E-3</v>
      </c>
      <c r="F779">
        <v>1.07122323229999E-2</v>
      </c>
      <c r="G779">
        <v>8.4440056006000005E-2</v>
      </c>
      <c r="H779">
        <v>6.51608001046E-2</v>
      </c>
      <c r="I779">
        <v>5.9111082909699998E-2</v>
      </c>
      <c r="J779">
        <v>4.8429620707300003E-2</v>
      </c>
      <c r="K779">
        <v>6.5028742504300005E-2</v>
      </c>
      <c r="L779">
        <v>4.9941301545099903E-2</v>
      </c>
      <c r="M779">
        <v>3.67394077988E-2</v>
      </c>
      <c r="N779">
        <v>3.2420268201999898E-2</v>
      </c>
      <c r="O779">
        <v>0</v>
      </c>
      <c r="P779">
        <v>0</v>
      </c>
      <c r="Q779">
        <v>0</v>
      </c>
      <c r="R779" t="s">
        <v>45</v>
      </c>
    </row>
    <row r="780" spans="1:18" x14ac:dyDescent="0.25">
      <c r="A780" t="s">
        <v>151</v>
      </c>
      <c r="B780" t="s">
        <v>89</v>
      </c>
      <c r="C780" t="s">
        <v>98</v>
      </c>
      <c r="D780">
        <v>2.5115428318373998</v>
      </c>
      <c r="E780">
        <v>3.0553233230814301</v>
      </c>
      <c r="F780">
        <v>3.3809498346240598</v>
      </c>
      <c r="G780">
        <v>3.0011912645936798</v>
      </c>
      <c r="H780">
        <v>3.1686220252646198</v>
      </c>
      <c r="I780">
        <v>3.3137073387143499</v>
      </c>
      <c r="J780">
        <v>3.4645150062874901</v>
      </c>
      <c r="K780">
        <v>3.4757416239987098</v>
      </c>
      <c r="L780">
        <v>3.5537787517166999</v>
      </c>
      <c r="M780">
        <v>3.63236520467215</v>
      </c>
      <c r="N780">
        <v>3.72439074565203</v>
      </c>
      <c r="O780">
        <v>0</v>
      </c>
      <c r="P780">
        <v>0</v>
      </c>
      <c r="Q780">
        <v>0</v>
      </c>
      <c r="R780" t="s">
        <v>45</v>
      </c>
    </row>
    <row r="781" spans="1:18" x14ac:dyDescent="0.25">
      <c r="A781" t="s">
        <v>151</v>
      </c>
      <c r="B781" t="s">
        <v>89</v>
      </c>
      <c r="C781" t="s">
        <v>99</v>
      </c>
      <c r="D781">
        <v>2.8325037987377E-2</v>
      </c>
      <c r="E781">
        <v>2.1307400259041001E-2</v>
      </c>
      <c r="F781">
        <v>2.2336777570335E-2</v>
      </c>
      <c r="G781">
        <v>2.4673127730097898E-2</v>
      </c>
      <c r="H781">
        <v>1.41998205014949E-2</v>
      </c>
      <c r="I781">
        <v>1.0643810556639001E-2</v>
      </c>
      <c r="J781">
        <v>1.0956152744686899E-2</v>
      </c>
      <c r="K781">
        <v>1.07570639392379E-2</v>
      </c>
      <c r="L781">
        <v>1.08675768684359E-2</v>
      </c>
      <c r="M781">
        <v>1.09735657809E-2</v>
      </c>
      <c r="N781">
        <v>1.1147358951297001E-2</v>
      </c>
      <c r="O781">
        <v>0</v>
      </c>
      <c r="P781">
        <v>0</v>
      </c>
      <c r="Q781">
        <v>0</v>
      </c>
      <c r="R781" t="s">
        <v>45</v>
      </c>
    </row>
    <row r="782" spans="1:18" x14ac:dyDescent="0.25">
      <c r="A782" t="s">
        <v>151</v>
      </c>
      <c r="B782" t="s">
        <v>89</v>
      </c>
      <c r="C782" t="s">
        <v>31</v>
      </c>
      <c r="D782">
        <v>0.95500416723000003</v>
      </c>
      <c r="E782">
        <v>1.19227614639</v>
      </c>
      <c r="F782">
        <v>2.5440731303100002</v>
      </c>
      <c r="G782">
        <v>3.8773201742999901</v>
      </c>
      <c r="H782">
        <v>3.2527440143809998</v>
      </c>
      <c r="I782">
        <v>3.1392718241459998</v>
      </c>
      <c r="J782">
        <v>2.99224220647899</v>
      </c>
      <c r="K782">
        <v>3.3497226831359899</v>
      </c>
      <c r="L782">
        <v>3.3121732784460001</v>
      </c>
      <c r="M782">
        <v>3.395020510613</v>
      </c>
      <c r="N782">
        <v>3.6477045068239899</v>
      </c>
      <c r="O782">
        <v>0</v>
      </c>
      <c r="P782">
        <v>0</v>
      </c>
      <c r="Q782">
        <v>0</v>
      </c>
      <c r="R782" t="s">
        <v>45</v>
      </c>
    </row>
    <row r="783" spans="1:18" x14ac:dyDescent="0.25">
      <c r="A783" t="s">
        <v>151</v>
      </c>
      <c r="B783" t="s">
        <v>89</v>
      </c>
      <c r="C783" t="s">
        <v>100</v>
      </c>
      <c r="D783">
        <v>0.90408388619999902</v>
      </c>
      <c r="E783">
        <v>1.2937332931000001</v>
      </c>
      <c r="F783">
        <v>2.0123930717</v>
      </c>
      <c r="G783">
        <v>2.03313159759999</v>
      </c>
      <c r="H783">
        <v>2.1501912853779999</v>
      </c>
      <c r="I783">
        <v>2.2667675711099902</v>
      </c>
      <c r="J783">
        <v>2.391126745427</v>
      </c>
      <c r="K783">
        <v>2.4617138098879998</v>
      </c>
      <c r="L783">
        <v>2.548833101704</v>
      </c>
      <c r="M783">
        <v>2.63320526585</v>
      </c>
      <c r="N783">
        <v>2.7192023980669902</v>
      </c>
      <c r="O783">
        <v>0</v>
      </c>
      <c r="P783">
        <v>0</v>
      </c>
      <c r="Q783">
        <v>0</v>
      </c>
      <c r="R783" t="s">
        <v>45</v>
      </c>
    </row>
    <row r="784" spans="1:18" x14ac:dyDescent="0.25">
      <c r="A784" t="s">
        <v>151</v>
      </c>
      <c r="B784" t="s">
        <v>89</v>
      </c>
      <c r="C784" t="s">
        <v>101</v>
      </c>
      <c r="D784">
        <v>0.30083939433430701</v>
      </c>
      <c r="E784">
        <v>0.22673580873140101</v>
      </c>
      <c r="F784">
        <v>0.23768940591976201</v>
      </c>
      <c r="G784">
        <v>0.26255107277496298</v>
      </c>
      <c r="H784">
        <v>0.151102686784547</v>
      </c>
      <c r="I784">
        <v>0.11326261933227801</v>
      </c>
      <c r="J784">
        <v>0.11658627491288701</v>
      </c>
      <c r="K784">
        <v>0.11446774539702299</v>
      </c>
      <c r="L784">
        <v>0.115643742451809</v>
      </c>
      <c r="M784">
        <v>0.116771570993768</v>
      </c>
      <c r="N784">
        <v>0.118620943597131</v>
      </c>
      <c r="O784">
        <v>0</v>
      </c>
      <c r="P784">
        <v>0</v>
      </c>
      <c r="Q784">
        <v>0</v>
      </c>
      <c r="R784" t="s">
        <v>45</v>
      </c>
    </row>
    <row r="785" spans="1:18" x14ac:dyDescent="0.25">
      <c r="A785" t="s">
        <v>151</v>
      </c>
      <c r="B785" t="s">
        <v>89</v>
      </c>
      <c r="C785" t="s">
        <v>32</v>
      </c>
      <c r="D785">
        <v>4.7642398689999997E-2</v>
      </c>
      <c r="E785">
        <v>3.6339166149999998E-2</v>
      </c>
      <c r="F785">
        <v>3.5207500911999999E-2</v>
      </c>
      <c r="G785">
        <v>0.19275246939900001</v>
      </c>
      <c r="H785">
        <v>0.13751582921299901</v>
      </c>
      <c r="I785">
        <v>0.118153103061999</v>
      </c>
      <c r="J785">
        <v>9.4208408734999999E-2</v>
      </c>
      <c r="K785">
        <v>0.124321832178</v>
      </c>
      <c r="L785">
        <v>9.4974908753000006E-2</v>
      </c>
      <c r="M785">
        <v>6.9411630079999898E-2</v>
      </c>
      <c r="N785">
        <v>6.0926237602E-2</v>
      </c>
      <c r="O785">
        <v>0</v>
      </c>
      <c r="P785">
        <v>0</v>
      </c>
      <c r="Q785">
        <v>0</v>
      </c>
      <c r="R785" t="s">
        <v>45</v>
      </c>
    </row>
    <row r="786" spans="1:18" x14ac:dyDescent="0.25">
      <c r="A786" t="s">
        <v>151</v>
      </c>
      <c r="B786" t="s">
        <v>89</v>
      </c>
      <c r="C786" t="s">
        <v>102</v>
      </c>
      <c r="D786">
        <v>0.33786891864826302</v>
      </c>
      <c r="E786">
        <v>0.36732450467576899</v>
      </c>
      <c r="F786">
        <v>0.384849299951948</v>
      </c>
      <c r="G786">
        <v>0.39503635783819102</v>
      </c>
      <c r="H786">
        <v>0.41667806445325201</v>
      </c>
      <c r="I786">
        <v>0.43378037003991998</v>
      </c>
      <c r="J786">
        <v>0.45120986514984801</v>
      </c>
      <c r="K786">
        <v>0.44581821271157601</v>
      </c>
      <c r="L786">
        <v>0.45235427511323401</v>
      </c>
      <c r="M786">
        <v>0.459302916615205</v>
      </c>
      <c r="N786">
        <v>0.46883564324428401</v>
      </c>
      <c r="O786">
        <v>0</v>
      </c>
      <c r="P786">
        <v>0</v>
      </c>
      <c r="Q786">
        <v>0</v>
      </c>
      <c r="R786" t="s">
        <v>45</v>
      </c>
    </row>
    <row r="787" spans="1:18" x14ac:dyDescent="0.25">
      <c r="A787" t="s">
        <v>151</v>
      </c>
      <c r="B787" t="s">
        <v>89</v>
      </c>
      <c r="C787" t="s">
        <v>103</v>
      </c>
      <c r="D787">
        <v>4.0594876165167999E-2</v>
      </c>
      <c r="E787">
        <v>3.0537332676675001E-2</v>
      </c>
      <c r="F787">
        <v>3.2012618153466003E-2</v>
      </c>
      <c r="G787">
        <v>3.5361034641109901E-2</v>
      </c>
      <c r="H787">
        <v>2.0350891946355001E-2</v>
      </c>
      <c r="I787">
        <v>1.5254504306690999E-2</v>
      </c>
      <c r="J787">
        <v>1.5702126221062901E-2</v>
      </c>
      <c r="K787">
        <v>1.5416796710312E-2</v>
      </c>
      <c r="L787">
        <v>1.5575188816020999E-2</v>
      </c>
      <c r="M787">
        <v>1.57270903002759E-2</v>
      </c>
      <c r="N787">
        <v>1.59761726207149E-2</v>
      </c>
      <c r="O787">
        <v>0</v>
      </c>
      <c r="P787">
        <v>0</v>
      </c>
      <c r="Q787">
        <v>0</v>
      </c>
      <c r="R787" t="s">
        <v>45</v>
      </c>
    </row>
    <row r="788" spans="1:18" x14ac:dyDescent="0.25">
      <c r="A788" t="s">
        <v>151</v>
      </c>
      <c r="B788" t="s">
        <v>89</v>
      </c>
      <c r="C788" t="s">
        <v>34</v>
      </c>
      <c r="D788">
        <v>3.6389691039999998E-2</v>
      </c>
      <c r="E788">
        <v>3.750168257E-2</v>
      </c>
      <c r="F788">
        <v>4.4027140078000002E-2</v>
      </c>
      <c r="G788">
        <v>0.30904385073999902</v>
      </c>
      <c r="H788">
        <v>0.241378038779999</v>
      </c>
      <c r="I788">
        <v>0.21984707359699901</v>
      </c>
      <c r="J788">
        <v>0.181753470654099</v>
      </c>
      <c r="K788">
        <v>0.24059835211309899</v>
      </c>
      <c r="L788">
        <v>0.18685806829859899</v>
      </c>
      <c r="M788">
        <v>0.139560810711199</v>
      </c>
      <c r="N788">
        <v>0.1235940778937</v>
      </c>
      <c r="O788">
        <v>0</v>
      </c>
      <c r="P788">
        <v>0</v>
      </c>
      <c r="Q788">
        <v>0</v>
      </c>
      <c r="R788" t="s">
        <v>45</v>
      </c>
    </row>
    <row r="789" spans="1:18" x14ac:dyDescent="0.25">
      <c r="A789" t="s">
        <v>151</v>
      </c>
      <c r="B789" t="s">
        <v>89</v>
      </c>
      <c r="C789" t="s">
        <v>104</v>
      </c>
      <c r="D789">
        <v>3.0021927788016E-2</v>
      </c>
      <c r="E789">
        <v>2.2583884398793899E-2</v>
      </c>
      <c r="F789">
        <v>3.2528787579050998E-2</v>
      </c>
      <c r="G789">
        <v>3.5931205655607999E-2</v>
      </c>
      <c r="H789">
        <v>2.0679030082005001E-2</v>
      </c>
      <c r="I789">
        <v>1.550046648929E-2</v>
      </c>
      <c r="J789">
        <v>1.5955310162127902E-2</v>
      </c>
      <c r="K789">
        <v>1.5665388918478001E-2</v>
      </c>
      <c r="L789">
        <v>1.5826326413653901E-2</v>
      </c>
      <c r="M789">
        <v>1.5980671614117901E-2</v>
      </c>
      <c r="N789">
        <v>1.6233764843868001E-2</v>
      </c>
      <c r="O789">
        <v>0</v>
      </c>
      <c r="P789">
        <v>0</v>
      </c>
      <c r="Q789">
        <v>0</v>
      </c>
      <c r="R789" t="s">
        <v>45</v>
      </c>
    </row>
    <row r="790" spans="1:18" x14ac:dyDescent="0.25">
      <c r="A790" t="s">
        <v>151</v>
      </c>
      <c r="B790" t="s">
        <v>89</v>
      </c>
      <c r="C790" t="s">
        <v>36</v>
      </c>
      <c r="D790">
        <v>2.3614299999999901E-2</v>
      </c>
      <c r="E790">
        <v>1.359404E-2</v>
      </c>
      <c r="F790">
        <v>1.234795E-2</v>
      </c>
      <c r="G790">
        <v>1.3601824E-2</v>
      </c>
      <c r="H790">
        <v>1.2628528999999999E-2</v>
      </c>
      <c r="I790">
        <v>1.1902149000000001E-2</v>
      </c>
      <c r="J790">
        <v>1.1321361340000001E-2</v>
      </c>
      <c r="K790">
        <v>1.0840368E-2</v>
      </c>
      <c r="L790">
        <v>1.0739091690000001E-2</v>
      </c>
      <c r="M790">
        <v>1.089229809E-2</v>
      </c>
      <c r="N790">
        <v>1.1116232110000001E-2</v>
      </c>
      <c r="O790">
        <v>0</v>
      </c>
      <c r="P790">
        <v>0</v>
      </c>
      <c r="Q790">
        <v>0</v>
      </c>
      <c r="R790" t="s">
        <v>45</v>
      </c>
    </row>
    <row r="791" spans="1:18" x14ac:dyDescent="0.25">
      <c r="A791" t="s">
        <v>151</v>
      </c>
      <c r="B791" t="s">
        <v>89</v>
      </c>
      <c r="C791" t="s">
        <v>37</v>
      </c>
      <c r="D791">
        <v>1.2976410000000001E-2</v>
      </c>
      <c r="E791">
        <v>1.1380009999999999E-2</v>
      </c>
      <c r="F791">
        <v>1.0754349999999999E-2</v>
      </c>
      <c r="G791">
        <v>1.3324795E-2</v>
      </c>
      <c r="H791">
        <v>1.237132E-2</v>
      </c>
      <c r="I791">
        <v>1.1659744E-2</v>
      </c>
      <c r="J791">
        <v>1.109079564E-2</v>
      </c>
      <c r="K791">
        <v>1.0619608419999999E-2</v>
      </c>
      <c r="L791">
        <v>1.052037357E-2</v>
      </c>
      <c r="M791">
        <v>1.067045011E-2</v>
      </c>
      <c r="N791">
        <v>1.088983237E-2</v>
      </c>
      <c r="O791">
        <v>0</v>
      </c>
      <c r="P791">
        <v>0</v>
      </c>
      <c r="Q791">
        <v>0</v>
      </c>
      <c r="R791" t="s">
        <v>45</v>
      </c>
    </row>
    <row r="792" spans="1:18" x14ac:dyDescent="0.25">
      <c r="A792" t="s">
        <v>151</v>
      </c>
      <c r="B792" t="s">
        <v>89</v>
      </c>
      <c r="C792" t="s">
        <v>39</v>
      </c>
      <c r="D792">
        <v>0.12959434031</v>
      </c>
      <c r="E792">
        <v>5.4401164569999903E-2</v>
      </c>
      <c r="F792">
        <v>4.9962167257899898E-2</v>
      </c>
      <c r="G792">
        <v>7.9212616259499893E-2</v>
      </c>
      <c r="H792">
        <v>5.1515837187499899E-2</v>
      </c>
      <c r="I792">
        <v>4.79968990417E-2</v>
      </c>
      <c r="J792">
        <v>4.3396192069900003E-2</v>
      </c>
      <c r="K792">
        <v>4.7318778114999897E-2</v>
      </c>
      <c r="L792">
        <v>4.2532079482299902E-2</v>
      </c>
      <c r="M792">
        <v>3.8877687017700002E-2</v>
      </c>
      <c r="N792">
        <v>3.8043771143899903E-2</v>
      </c>
      <c r="O792">
        <v>0</v>
      </c>
      <c r="P792">
        <v>0</v>
      </c>
      <c r="Q792">
        <v>0</v>
      </c>
      <c r="R792" t="s">
        <v>45</v>
      </c>
    </row>
    <row r="793" spans="1:18" x14ac:dyDescent="0.25">
      <c r="A793" t="s">
        <v>151</v>
      </c>
      <c r="B793" t="s">
        <v>89</v>
      </c>
      <c r="C793" t="s">
        <v>105</v>
      </c>
      <c r="D793">
        <v>5.2212040573299898E-3</v>
      </c>
      <c r="E793">
        <v>3.9276293015869899E-3</v>
      </c>
      <c r="F793">
        <v>4.1173751107509999E-3</v>
      </c>
      <c r="G793">
        <v>4.5480423107609998E-3</v>
      </c>
      <c r="H793">
        <v>2.6174741167689902E-3</v>
      </c>
      <c r="I793">
        <v>1.9619895759249999E-3</v>
      </c>
      <c r="J793">
        <v>2.0195625989249998E-3</v>
      </c>
      <c r="K793">
        <v>1.9828650878370001E-3</v>
      </c>
      <c r="L793">
        <v>2.0032358794959998E-3</v>
      </c>
      <c r="M793">
        <v>2.0227732201440001E-3</v>
      </c>
      <c r="N793">
        <v>2.0548086084729899E-3</v>
      </c>
      <c r="O793">
        <v>0</v>
      </c>
      <c r="P793">
        <v>0</v>
      </c>
      <c r="Q793">
        <v>0</v>
      </c>
      <c r="R793" t="s">
        <v>45</v>
      </c>
    </row>
    <row r="794" spans="1:18" x14ac:dyDescent="0.25">
      <c r="A794" t="s">
        <v>151</v>
      </c>
      <c r="B794" t="s">
        <v>106</v>
      </c>
      <c r="C794" t="s">
        <v>16</v>
      </c>
      <c r="D794">
        <v>2.9285200017699999E-3</v>
      </c>
      <c r="E794">
        <v>2.0063827427700002E-3</v>
      </c>
      <c r="F794">
        <v>2.0346794349599901E-3</v>
      </c>
      <c r="G794">
        <v>1.48950111905999E-3</v>
      </c>
      <c r="H794">
        <v>1.1898785021089999E-3</v>
      </c>
      <c r="I794">
        <v>1.1211276532409999E-3</v>
      </c>
      <c r="J794">
        <v>1.25635865022299E-3</v>
      </c>
      <c r="K794">
        <v>1.3094431674959999E-3</v>
      </c>
      <c r="L794">
        <v>1.5356045428369901E-3</v>
      </c>
      <c r="M794">
        <v>1.60631268012299E-3</v>
      </c>
      <c r="N794">
        <v>1.683760059716E-3</v>
      </c>
      <c r="O794">
        <v>0</v>
      </c>
      <c r="P794">
        <v>0</v>
      </c>
      <c r="Q794">
        <v>0</v>
      </c>
      <c r="R794" t="s">
        <v>45</v>
      </c>
    </row>
    <row r="795" spans="1:18" x14ac:dyDescent="0.25">
      <c r="A795" t="s">
        <v>151</v>
      </c>
      <c r="B795" t="s">
        <v>106</v>
      </c>
      <c r="C795" t="s">
        <v>17</v>
      </c>
      <c r="D795">
        <v>5.3401424922999999E-2</v>
      </c>
      <c r="E795">
        <v>5.3418790902000003E-2</v>
      </c>
      <c r="F795">
        <v>4.4180386163199997E-2</v>
      </c>
      <c r="G795">
        <v>3.9831665610799899E-2</v>
      </c>
      <c r="H795">
        <v>4.0816162646549997E-2</v>
      </c>
      <c r="I795">
        <v>4.1885237081979998E-2</v>
      </c>
      <c r="J795">
        <v>4.2651113574961E-2</v>
      </c>
      <c r="K795">
        <v>4.3263323081395001E-2</v>
      </c>
      <c r="L795">
        <v>4.3937268431888998E-2</v>
      </c>
      <c r="M795">
        <v>4.4927626184044903E-2</v>
      </c>
      <c r="N795">
        <v>4.5963917345939999E-2</v>
      </c>
      <c r="O795">
        <v>0</v>
      </c>
      <c r="P795">
        <v>0</v>
      </c>
      <c r="Q795">
        <v>0</v>
      </c>
      <c r="R795" t="s">
        <v>45</v>
      </c>
    </row>
    <row r="796" spans="1:18" x14ac:dyDescent="0.25">
      <c r="A796" t="s">
        <v>151</v>
      </c>
      <c r="B796" t="s">
        <v>106</v>
      </c>
      <c r="C796" t="s">
        <v>19</v>
      </c>
      <c r="D796">
        <v>0.80913116125309903</v>
      </c>
      <c r="E796">
        <v>0.50266602386999903</v>
      </c>
      <c r="F796">
        <v>0.31394882042819999</v>
      </c>
      <c r="G796">
        <v>0.27698331092360001</v>
      </c>
      <c r="H796">
        <v>0.23085909900217899</v>
      </c>
      <c r="I796">
        <v>0.19743810875720899</v>
      </c>
      <c r="J796">
        <v>0.15795939491954</v>
      </c>
      <c r="K796">
        <v>0.136212314395801</v>
      </c>
      <c r="L796">
        <v>0.12004799767367499</v>
      </c>
      <c r="M796">
        <v>0.11848638262226199</v>
      </c>
      <c r="N796">
        <v>0.115564742077525</v>
      </c>
      <c r="O796">
        <v>0</v>
      </c>
      <c r="P796">
        <v>0</v>
      </c>
      <c r="Q796">
        <v>0</v>
      </c>
      <c r="R796" t="s">
        <v>45</v>
      </c>
    </row>
    <row r="797" spans="1:18" x14ac:dyDescent="0.25">
      <c r="A797" t="s">
        <v>151</v>
      </c>
      <c r="B797" t="s">
        <v>106</v>
      </c>
      <c r="C797" t="s">
        <v>21</v>
      </c>
      <c r="D797">
        <v>15.6866956463</v>
      </c>
      <c r="E797">
        <v>18.5693353325</v>
      </c>
      <c r="F797">
        <v>17.525187236999901</v>
      </c>
      <c r="G797">
        <v>17.424888554999999</v>
      </c>
      <c r="H797">
        <v>14.739173909908899</v>
      </c>
      <c r="I797">
        <v>12.9207829087857</v>
      </c>
      <c r="J797">
        <v>10.155073530585801</v>
      </c>
      <c r="K797">
        <v>10.106042520393601</v>
      </c>
      <c r="L797">
        <v>8.8730850821842395</v>
      </c>
      <c r="M797">
        <v>9.0947995358863594</v>
      </c>
      <c r="N797">
        <v>9.8193847618432599</v>
      </c>
      <c r="O797">
        <v>0</v>
      </c>
      <c r="P797">
        <v>0</v>
      </c>
      <c r="Q797">
        <v>0</v>
      </c>
      <c r="R797" t="s">
        <v>46</v>
      </c>
    </row>
    <row r="798" spans="1:18" x14ac:dyDescent="0.25">
      <c r="A798" t="s">
        <v>151</v>
      </c>
      <c r="B798" t="s">
        <v>106</v>
      </c>
      <c r="C798" t="s">
        <v>22</v>
      </c>
      <c r="D798">
        <v>0</v>
      </c>
      <c r="E798">
        <v>1.621419E-2</v>
      </c>
      <c r="F798">
        <v>2.9966929999999999E-2</v>
      </c>
      <c r="G798">
        <v>3.1060910000000001E-2</v>
      </c>
      <c r="H798">
        <v>3.3248379999999897E-2</v>
      </c>
      <c r="I798">
        <v>3.6171049999999899E-2</v>
      </c>
      <c r="J798">
        <v>3.7261740000000002E-2</v>
      </c>
      <c r="K798">
        <v>3.7697876999999901E-2</v>
      </c>
      <c r="L798">
        <v>3.7627881999999897E-2</v>
      </c>
      <c r="M798">
        <v>3.1370603999999899E-2</v>
      </c>
      <c r="N798">
        <v>3.2113141999999997E-2</v>
      </c>
      <c r="O798">
        <v>0</v>
      </c>
      <c r="P798">
        <v>0</v>
      </c>
      <c r="Q798">
        <v>0</v>
      </c>
      <c r="R798" t="s">
        <v>45</v>
      </c>
    </row>
    <row r="799" spans="1:18" x14ac:dyDescent="0.25">
      <c r="A799" t="s">
        <v>151</v>
      </c>
      <c r="B799" t="s">
        <v>106</v>
      </c>
      <c r="C799" t="s">
        <v>23</v>
      </c>
      <c r="D799" s="2">
        <v>3.0164059999999999E-9</v>
      </c>
      <c r="E799">
        <v>9.4868540000000001E-2</v>
      </c>
      <c r="F799">
        <v>0.13456499999999999</v>
      </c>
      <c r="G799">
        <v>0.1394773</v>
      </c>
      <c r="H799">
        <v>0.14930003</v>
      </c>
      <c r="I799">
        <v>0.16242430999999999</v>
      </c>
      <c r="J799">
        <v>0.16732197999999901</v>
      </c>
      <c r="K799">
        <v>0.16928033000000001</v>
      </c>
      <c r="L799">
        <v>0.16896591</v>
      </c>
      <c r="M799">
        <v>0.14086803000000001</v>
      </c>
      <c r="N799">
        <v>0.14420237699999999</v>
      </c>
      <c r="O799">
        <v>0</v>
      </c>
      <c r="P799">
        <v>0</v>
      </c>
      <c r="Q799">
        <v>0</v>
      </c>
      <c r="R799" t="s">
        <v>45</v>
      </c>
    </row>
    <row r="800" spans="1:18" x14ac:dyDescent="0.25">
      <c r="A800" t="s">
        <v>151</v>
      </c>
      <c r="B800" t="s">
        <v>106</v>
      </c>
      <c r="C800" t="s">
        <v>24</v>
      </c>
      <c r="D800">
        <v>0</v>
      </c>
      <c r="E800">
        <v>1.9920719999999999E-2</v>
      </c>
      <c r="F800">
        <v>3.2448289999999998E-2</v>
      </c>
      <c r="G800">
        <v>3.3632809999999999E-2</v>
      </c>
      <c r="H800">
        <v>3.6001429999999897E-2</v>
      </c>
      <c r="I800">
        <v>3.916613E-2</v>
      </c>
      <c r="J800">
        <v>4.034712E-2</v>
      </c>
      <c r="K800">
        <v>4.0819345E-2</v>
      </c>
      <c r="L800">
        <v>4.0743551000000003E-2</v>
      </c>
      <c r="M800">
        <v>3.3968182999999999E-2</v>
      </c>
      <c r="N800">
        <v>3.4772198999999997E-2</v>
      </c>
      <c r="O800">
        <v>0</v>
      </c>
      <c r="P800">
        <v>0</v>
      </c>
      <c r="Q800">
        <v>0</v>
      </c>
      <c r="R800" t="s">
        <v>45</v>
      </c>
    </row>
    <row r="801" spans="1:18" x14ac:dyDescent="0.25">
      <c r="A801" t="s">
        <v>151</v>
      </c>
      <c r="B801" t="s">
        <v>106</v>
      </c>
      <c r="C801" t="s">
        <v>25</v>
      </c>
      <c r="D801" s="2">
        <v>1.5185619999999999E-8</v>
      </c>
      <c r="E801" s="2">
        <v>3.086079E-5</v>
      </c>
      <c r="F801" s="2">
        <v>3.0730440000000003E-5</v>
      </c>
      <c r="G801" s="2">
        <v>3.1852259999999997E-5</v>
      </c>
      <c r="H801" s="2">
        <v>3.4095459999999901E-5</v>
      </c>
      <c r="I801" s="2">
        <v>3.7092619999999898E-5</v>
      </c>
      <c r="J801" s="2">
        <v>3.8211099999999997E-5</v>
      </c>
      <c r="K801" s="2">
        <v>3.8658332000000003E-5</v>
      </c>
      <c r="L801" s="2">
        <v>3.8586535000000003E-5</v>
      </c>
      <c r="M801" s="2">
        <v>3.2169855000000002E-5</v>
      </c>
      <c r="N801" s="2">
        <v>3.2931334999999997E-5</v>
      </c>
      <c r="O801">
        <v>0</v>
      </c>
      <c r="P801">
        <v>0</v>
      </c>
      <c r="Q801">
        <v>0</v>
      </c>
      <c r="R801" t="s">
        <v>45</v>
      </c>
    </row>
    <row r="802" spans="1:18" x14ac:dyDescent="0.25">
      <c r="A802" t="s">
        <v>151</v>
      </c>
      <c r="B802" t="s">
        <v>106</v>
      </c>
      <c r="C802" t="s">
        <v>26</v>
      </c>
      <c r="D802">
        <v>0</v>
      </c>
      <c r="E802">
        <v>1.4516030000000001E-3</v>
      </c>
      <c r="F802">
        <v>2.3668199999999999E-3</v>
      </c>
      <c r="G802">
        <v>2.4532149999999999E-3</v>
      </c>
      <c r="H802">
        <v>2.6259832999999998E-3</v>
      </c>
      <c r="I802">
        <v>2.8568230000000001E-3</v>
      </c>
      <c r="J802">
        <v>2.9429664999999902E-3</v>
      </c>
      <c r="K802">
        <v>2.9774122999999902E-3</v>
      </c>
      <c r="L802">
        <v>2.9718841000000002E-3</v>
      </c>
      <c r="M802">
        <v>2.4776785999999999E-3</v>
      </c>
      <c r="N802">
        <v>2.5363275999999999E-3</v>
      </c>
      <c r="O802">
        <v>0</v>
      </c>
      <c r="P802">
        <v>0</v>
      </c>
      <c r="Q802">
        <v>0</v>
      </c>
      <c r="R802" t="s">
        <v>45</v>
      </c>
    </row>
    <row r="803" spans="1:18" x14ac:dyDescent="0.25">
      <c r="A803" t="s">
        <v>151</v>
      </c>
      <c r="B803" t="s">
        <v>106</v>
      </c>
      <c r="C803" t="s">
        <v>27</v>
      </c>
      <c r="D803">
        <v>1.6205489049999999E-3</v>
      </c>
      <c r="E803">
        <v>2.0346794780099998E-3</v>
      </c>
      <c r="F803">
        <v>2.03480822989999E-3</v>
      </c>
      <c r="G803">
        <v>1.3125188859999901E-3</v>
      </c>
      <c r="H803">
        <v>1.229391794571E-3</v>
      </c>
      <c r="I803">
        <v>1.278351462692E-3</v>
      </c>
      <c r="J803">
        <v>1.23794618079699E-3</v>
      </c>
      <c r="K803">
        <v>1.19600303635899E-3</v>
      </c>
      <c r="L803">
        <v>1.2148058815599999E-3</v>
      </c>
      <c r="M803">
        <v>1.24202993209E-3</v>
      </c>
      <c r="N803">
        <v>1.278112180468E-3</v>
      </c>
      <c r="O803">
        <v>0</v>
      </c>
      <c r="P803">
        <v>0</v>
      </c>
      <c r="Q803">
        <v>0</v>
      </c>
      <c r="R803" t="s">
        <v>45</v>
      </c>
    </row>
    <row r="804" spans="1:18" x14ac:dyDescent="0.25">
      <c r="A804" t="s">
        <v>151</v>
      </c>
      <c r="B804" t="s">
        <v>106</v>
      </c>
      <c r="C804" t="s">
        <v>29</v>
      </c>
      <c r="D804">
        <v>3.3919890051429999E-3</v>
      </c>
      <c r="E804">
        <v>3.6941506535369999E-3</v>
      </c>
      <c r="F804">
        <v>3.4861266861900002E-3</v>
      </c>
      <c r="G804">
        <v>1.91700601161E-3</v>
      </c>
      <c r="H804">
        <v>1.7753689096379999E-3</v>
      </c>
      <c r="I804">
        <v>1.7600242084409999E-3</v>
      </c>
      <c r="J804">
        <v>1.6223182750339899E-3</v>
      </c>
      <c r="K804">
        <v>1.520410455921E-3</v>
      </c>
      <c r="L804">
        <v>1.43719119600499E-3</v>
      </c>
      <c r="M804">
        <v>1.4796921914279899E-3</v>
      </c>
      <c r="N804">
        <v>1.52917836760799E-3</v>
      </c>
      <c r="O804">
        <v>0</v>
      </c>
      <c r="P804">
        <v>0</v>
      </c>
      <c r="Q804">
        <v>0</v>
      </c>
      <c r="R804" t="s">
        <v>45</v>
      </c>
    </row>
    <row r="805" spans="1:18" x14ac:dyDescent="0.25">
      <c r="A805" t="s">
        <v>151</v>
      </c>
      <c r="B805" t="s">
        <v>106</v>
      </c>
      <c r="C805" t="s">
        <v>31</v>
      </c>
      <c r="D805">
        <v>0.11667273658332999</v>
      </c>
      <c r="E805">
        <v>8.3968409014500006E-2</v>
      </c>
      <c r="F805">
        <v>6.9581888178849999E-2</v>
      </c>
      <c r="G805">
        <v>5.7886879466349898E-2</v>
      </c>
      <c r="H805">
        <v>4.43844369804859E-2</v>
      </c>
      <c r="I805">
        <v>4.3620671504549999E-2</v>
      </c>
      <c r="J805">
        <v>4.22595014748679E-2</v>
      </c>
      <c r="K805">
        <v>4.2247147347528997E-2</v>
      </c>
      <c r="L805">
        <v>4.2911527525400998E-2</v>
      </c>
      <c r="M805">
        <v>4.4329417758126897E-2</v>
      </c>
      <c r="N805">
        <v>4.5192654282689003E-2</v>
      </c>
      <c r="O805">
        <v>0</v>
      </c>
      <c r="P805">
        <v>0</v>
      </c>
      <c r="Q805">
        <v>0</v>
      </c>
      <c r="R805" t="s">
        <v>45</v>
      </c>
    </row>
    <row r="806" spans="1:18" x14ac:dyDescent="0.25">
      <c r="A806" t="s">
        <v>151</v>
      </c>
      <c r="B806" t="s">
        <v>106</v>
      </c>
      <c r="C806" t="s">
        <v>32</v>
      </c>
      <c r="D806">
        <v>0.20395360861348999</v>
      </c>
      <c r="E806">
        <v>0.17178108894640001</v>
      </c>
      <c r="F806">
        <v>0.13347103769629901</v>
      </c>
      <c r="G806">
        <v>0.10845219398149999</v>
      </c>
      <c r="H806">
        <v>7.8186868526339007E-2</v>
      </c>
      <c r="I806">
        <v>6.6257944679510905E-2</v>
      </c>
      <c r="J806">
        <v>5.2585136554212902E-2</v>
      </c>
      <c r="K806">
        <v>4.9099716514998899E-2</v>
      </c>
      <c r="L806">
        <v>4.5828235504937899E-2</v>
      </c>
      <c r="M806">
        <v>4.7655931878732898E-2</v>
      </c>
      <c r="N806">
        <v>5.0980996041979899E-2</v>
      </c>
      <c r="O806">
        <v>0</v>
      </c>
      <c r="P806">
        <v>0</v>
      </c>
      <c r="Q806">
        <v>0</v>
      </c>
      <c r="R806" t="s">
        <v>45</v>
      </c>
    </row>
    <row r="807" spans="1:18" x14ac:dyDescent="0.25">
      <c r="A807" t="s">
        <v>151</v>
      </c>
      <c r="B807" t="s">
        <v>106</v>
      </c>
      <c r="C807" t="s">
        <v>34</v>
      </c>
      <c r="D807">
        <v>3.86695915358699E-3</v>
      </c>
      <c r="E807">
        <v>2.3836023055000002E-3</v>
      </c>
      <c r="F807">
        <v>3.0859100508100002E-3</v>
      </c>
      <c r="G807">
        <v>2.0211098826200002E-3</v>
      </c>
      <c r="H807">
        <v>1.8033662958019999E-3</v>
      </c>
      <c r="I807">
        <v>1.6663654676639899E-3</v>
      </c>
      <c r="J807">
        <v>1.5083245486209899E-3</v>
      </c>
      <c r="K807">
        <v>1.329347151018E-3</v>
      </c>
      <c r="L807">
        <v>1.2154517443730001E-3</v>
      </c>
      <c r="M807">
        <v>1.2038362548279901E-3</v>
      </c>
      <c r="N807">
        <v>1.20066797769199E-3</v>
      </c>
      <c r="O807">
        <v>0</v>
      </c>
      <c r="P807">
        <v>0</v>
      </c>
      <c r="Q807">
        <v>0</v>
      </c>
      <c r="R807" t="s">
        <v>45</v>
      </c>
    </row>
    <row r="808" spans="1:18" x14ac:dyDescent="0.25">
      <c r="A808" t="s">
        <v>151</v>
      </c>
      <c r="B808" t="s">
        <v>106</v>
      </c>
      <c r="C808" t="s">
        <v>36</v>
      </c>
      <c r="D808">
        <v>2.9045282612502998E-2</v>
      </c>
      <c r="E808">
        <v>2.0188346530199901E-2</v>
      </c>
      <c r="F808">
        <v>5.1963782273670003E-2</v>
      </c>
      <c r="G808">
        <v>3.3654399691619999E-2</v>
      </c>
      <c r="H808">
        <v>2.4364917455739901E-2</v>
      </c>
      <c r="I808">
        <v>2.6225901004031899E-2</v>
      </c>
      <c r="J808">
        <v>2.7516654627055999E-2</v>
      </c>
      <c r="K808">
        <v>2.9233670829359001E-2</v>
      </c>
      <c r="L808">
        <v>3.0774481140633001E-2</v>
      </c>
      <c r="M808">
        <v>3.2831803372999999E-2</v>
      </c>
      <c r="N808">
        <v>3.5112490775251998E-2</v>
      </c>
      <c r="O808">
        <v>0</v>
      </c>
      <c r="P808">
        <v>0</v>
      </c>
      <c r="Q808">
        <v>0</v>
      </c>
      <c r="R808" t="s">
        <v>45</v>
      </c>
    </row>
    <row r="809" spans="1:18" x14ac:dyDescent="0.25">
      <c r="A809" t="s">
        <v>151</v>
      </c>
      <c r="B809" t="s">
        <v>106</v>
      </c>
      <c r="C809" t="s">
        <v>37</v>
      </c>
      <c r="D809">
        <v>1.46939230196339E-2</v>
      </c>
      <c r="E809">
        <v>1.3153325987625E-2</v>
      </c>
      <c r="F809">
        <v>1.565100091531E-2</v>
      </c>
      <c r="G809">
        <v>1.13729026267599E-2</v>
      </c>
      <c r="H809">
        <v>8.7101814747099996E-3</v>
      </c>
      <c r="I809">
        <v>8.5442333751909998E-3</v>
      </c>
      <c r="J809">
        <v>8.2005712725749993E-3</v>
      </c>
      <c r="K809">
        <v>8.3089126456150006E-3</v>
      </c>
      <c r="L809">
        <v>8.3498289412569909E-3</v>
      </c>
      <c r="M809">
        <v>8.8275443697400004E-3</v>
      </c>
      <c r="N809">
        <v>9.4242588521140005E-3</v>
      </c>
      <c r="O809">
        <v>0</v>
      </c>
      <c r="P809">
        <v>0</v>
      </c>
      <c r="Q809">
        <v>0</v>
      </c>
      <c r="R809" t="s">
        <v>45</v>
      </c>
    </row>
    <row r="810" spans="1:18" x14ac:dyDescent="0.25">
      <c r="A810" t="s">
        <v>151</v>
      </c>
      <c r="B810" t="s">
        <v>106</v>
      </c>
      <c r="C810" t="s">
        <v>39</v>
      </c>
      <c r="D810">
        <v>0.102397459336075</v>
      </c>
      <c r="E810">
        <v>4.8570783692719999E-2</v>
      </c>
      <c r="F810">
        <v>2.8487165258960001E-2</v>
      </c>
      <c r="G810">
        <v>2.1162252074854001E-2</v>
      </c>
      <c r="H810">
        <v>1.1730572156528901E-2</v>
      </c>
      <c r="I810">
        <v>1.0101463186987999E-2</v>
      </c>
      <c r="J810">
        <v>8.0730652112529899E-3</v>
      </c>
      <c r="K810">
        <v>8.8803551015999901E-3</v>
      </c>
      <c r="L810">
        <v>8.3128931418000006E-3</v>
      </c>
      <c r="M810">
        <v>9.0225138741100008E-3</v>
      </c>
      <c r="N810">
        <v>1.0252844348411999E-2</v>
      </c>
      <c r="O810">
        <v>0</v>
      </c>
      <c r="P810">
        <v>0</v>
      </c>
      <c r="Q810">
        <v>0</v>
      </c>
      <c r="R810" t="s">
        <v>45</v>
      </c>
    </row>
    <row r="811" spans="1:18" x14ac:dyDescent="0.25">
      <c r="A811" t="s">
        <v>151</v>
      </c>
      <c r="B811" t="s">
        <v>107</v>
      </c>
      <c r="C811" t="s">
        <v>16</v>
      </c>
      <c r="D811">
        <v>1.015376781017E-2</v>
      </c>
      <c r="E811">
        <v>1.02285535153E-2</v>
      </c>
      <c r="F811">
        <v>7.2376317693800003E-3</v>
      </c>
      <c r="G811">
        <v>7.3868586849280002E-3</v>
      </c>
      <c r="H811">
        <v>6.6839688112340003E-3</v>
      </c>
      <c r="I811">
        <v>6.6037042066539901E-3</v>
      </c>
      <c r="J811">
        <v>7.1973694432279998E-3</v>
      </c>
      <c r="K811">
        <v>7.4810314697079904E-3</v>
      </c>
      <c r="L811">
        <v>8.1901056605380006E-3</v>
      </c>
      <c r="M811">
        <v>8.3789839540760001E-3</v>
      </c>
      <c r="N811">
        <v>8.4815134058439899E-3</v>
      </c>
      <c r="O811">
        <v>0</v>
      </c>
      <c r="P811">
        <v>0</v>
      </c>
      <c r="Q811">
        <v>0</v>
      </c>
      <c r="R811" t="s">
        <v>45</v>
      </c>
    </row>
    <row r="812" spans="1:18" x14ac:dyDescent="0.25">
      <c r="A812" t="s">
        <v>151</v>
      </c>
      <c r="B812" t="s">
        <v>107</v>
      </c>
      <c r="C812" t="s">
        <v>17</v>
      </c>
      <c r="D812">
        <v>0.18166657796999999</v>
      </c>
      <c r="E812">
        <v>0.21100302490469999</v>
      </c>
      <c r="F812">
        <v>0.1761205956661</v>
      </c>
      <c r="G812">
        <v>0.15683051090989999</v>
      </c>
      <c r="H812">
        <v>0.16088136036532399</v>
      </c>
      <c r="I812">
        <v>0.16549678869201601</v>
      </c>
      <c r="J812">
        <v>0.16925259747222199</v>
      </c>
      <c r="K812">
        <v>0.17241228842581999</v>
      </c>
      <c r="L812">
        <v>0.17536525264832301</v>
      </c>
      <c r="M812">
        <v>0.17850813725898901</v>
      </c>
      <c r="N812">
        <v>0.181724986842623</v>
      </c>
      <c r="O812">
        <v>0</v>
      </c>
      <c r="P812">
        <v>0</v>
      </c>
      <c r="Q812">
        <v>0</v>
      </c>
      <c r="R812" t="s">
        <v>45</v>
      </c>
    </row>
    <row r="813" spans="1:18" x14ac:dyDescent="0.25">
      <c r="A813" t="s">
        <v>151</v>
      </c>
      <c r="B813" t="s">
        <v>107</v>
      </c>
      <c r="C813" t="s">
        <v>19</v>
      </c>
      <c r="D813">
        <v>3.1108353202529901</v>
      </c>
      <c r="E813">
        <v>1.7189092258300001</v>
      </c>
      <c r="F813">
        <v>1.064077674325</v>
      </c>
      <c r="G813">
        <v>0.89652563550999897</v>
      </c>
      <c r="H813">
        <v>0.75255711543109904</v>
      </c>
      <c r="I813">
        <v>0.64375483262856104</v>
      </c>
      <c r="J813">
        <v>0.51954490405862397</v>
      </c>
      <c r="K813">
        <v>0.44355620276887298</v>
      </c>
      <c r="L813">
        <v>0.38978095911305199</v>
      </c>
      <c r="M813">
        <v>0.38164415198445301</v>
      </c>
      <c r="N813">
        <v>0.36661151534558301</v>
      </c>
      <c r="O813">
        <v>0</v>
      </c>
      <c r="P813">
        <v>0</v>
      </c>
      <c r="Q813">
        <v>0</v>
      </c>
      <c r="R813" t="s">
        <v>45</v>
      </c>
    </row>
    <row r="814" spans="1:18" x14ac:dyDescent="0.25">
      <c r="A814" t="s">
        <v>151</v>
      </c>
      <c r="B814" t="s">
        <v>107</v>
      </c>
      <c r="C814" t="s">
        <v>21</v>
      </c>
      <c r="D814">
        <v>25.621556825999999</v>
      </c>
      <c r="E814">
        <v>34.235137908900001</v>
      </c>
      <c r="F814">
        <v>29.584067448999999</v>
      </c>
      <c r="G814">
        <v>27.425935141</v>
      </c>
      <c r="H814">
        <v>21.654505462183302</v>
      </c>
      <c r="I814">
        <v>21.110593659227501</v>
      </c>
      <c r="J814">
        <v>18.694369925414101</v>
      </c>
      <c r="K814">
        <v>17.116955578797398</v>
      </c>
      <c r="L814">
        <v>16.0212933694886</v>
      </c>
      <c r="M814">
        <v>16.019936913088198</v>
      </c>
      <c r="N814">
        <v>16.141888611913402</v>
      </c>
      <c r="O814">
        <v>0</v>
      </c>
      <c r="P814">
        <v>0</v>
      </c>
      <c r="Q814">
        <v>0</v>
      </c>
      <c r="R814" t="s">
        <v>46</v>
      </c>
    </row>
    <row r="815" spans="1:18" x14ac:dyDescent="0.25">
      <c r="A815" t="s">
        <v>151</v>
      </c>
      <c r="B815" t="s">
        <v>107</v>
      </c>
      <c r="C815" t="s">
        <v>22</v>
      </c>
      <c r="D815">
        <v>0</v>
      </c>
      <c r="E815">
        <v>0.13432820000000001</v>
      </c>
      <c r="F815">
        <v>0.23092499999999999</v>
      </c>
      <c r="G815">
        <v>0.24042279999999999</v>
      </c>
      <c r="H815">
        <v>0.24717037</v>
      </c>
      <c r="I815">
        <v>0.26160936000000001</v>
      </c>
      <c r="J815">
        <v>0.26055180999999999</v>
      </c>
      <c r="K815">
        <v>0.25822904999999902</v>
      </c>
      <c r="L815">
        <v>0.25357987999999998</v>
      </c>
      <c r="M815">
        <v>0.20801118999999901</v>
      </c>
      <c r="N815">
        <v>0.21106869</v>
      </c>
      <c r="O815">
        <v>0</v>
      </c>
      <c r="P815">
        <v>0</v>
      </c>
      <c r="Q815">
        <v>0</v>
      </c>
      <c r="R815" t="s">
        <v>45</v>
      </c>
    </row>
    <row r="816" spans="1:18" x14ac:dyDescent="0.25">
      <c r="A816" t="s">
        <v>151</v>
      </c>
      <c r="B816" t="s">
        <v>107</v>
      </c>
      <c r="C816" t="s">
        <v>23</v>
      </c>
      <c r="D816" s="2">
        <v>4.5450739999999998E-8</v>
      </c>
      <c r="E816">
        <v>0.78594819999999999</v>
      </c>
      <c r="F816">
        <v>1.0369569999999999</v>
      </c>
      <c r="G816">
        <v>1.0796074</v>
      </c>
      <c r="H816">
        <v>1.1099074999999901</v>
      </c>
      <c r="I816">
        <v>1.1747425999999901</v>
      </c>
      <c r="J816">
        <v>1.1699926999999899</v>
      </c>
      <c r="K816">
        <v>1.1595622999999999</v>
      </c>
      <c r="L816">
        <v>1.1386871999999899</v>
      </c>
      <c r="M816">
        <v>0.93406308999999998</v>
      </c>
      <c r="N816">
        <v>0.94779416999999999</v>
      </c>
      <c r="O816">
        <v>0</v>
      </c>
      <c r="P816">
        <v>0</v>
      </c>
      <c r="Q816">
        <v>0</v>
      </c>
      <c r="R816" t="s">
        <v>45</v>
      </c>
    </row>
    <row r="817" spans="1:18" x14ac:dyDescent="0.25">
      <c r="A817" t="s">
        <v>151</v>
      </c>
      <c r="B817" t="s">
        <v>107</v>
      </c>
      <c r="C817" t="s">
        <v>24</v>
      </c>
      <c r="D817">
        <v>0</v>
      </c>
      <c r="E817">
        <v>0.16503570000000001</v>
      </c>
      <c r="F817">
        <v>0.25004670000000001</v>
      </c>
      <c r="G817">
        <v>0.26033129999999999</v>
      </c>
      <c r="H817">
        <v>0.26763695999999998</v>
      </c>
      <c r="I817">
        <v>0.28327134999999998</v>
      </c>
      <c r="J817">
        <v>0.28212607000000001</v>
      </c>
      <c r="K817">
        <v>0.27961101999999999</v>
      </c>
      <c r="L817">
        <v>0.27457705999999998</v>
      </c>
      <c r="M817">
        <v>0.22523519</v>
      </c>
      <c r="N817">
        <v>0.22854606999999999</v>
      </c>
      <c r="O817">
        <v>0</v>
      </c>
      <c r="P817">
        <v>0</v>
      </c>
      <c r="Q817">
        <v>0</v>
      </c>
      <c r="R817" t="s">
        <v>45</v>
      </c>
    </row>
    <row r="818" spans="1:18" x14ac:dyDescent="0.25">
      <c r="A818" t="s">
        <v>151</v>
      </c>
      <c r="B818" t="s">
        <v>107</v>
      </c>
      <c r="C818" t="s">
        <v>25</v>
      </c>
      <c r="D818" s="2">
        <v>2.28813199999999E-7</v>
      </c>
      <c r="E818" s="2">
        <v>2.5566990000000002E-4</v>
      </c>
      <c r="F818" s="2">
        <v>2.368091E-4</v>
      </c>
      <c r="G818" s="2">
        <v>2.4654899999999999E-4</v>
      </c>
      <c r="H818" s="2">
        <v>2.5346823000000002E-4</v>
      </c>
      <c r="I818" s="2">
        <v>2.6827444000000002E-4</v>
      </c>
      <c r="J818" s="2">
        <v>2.6719009999999997E-4</v>
      </c>
      <c r="K818" s="2">
        <v>2.6480812000000001E-4</v>
      </c>
      <c r="L818" s="2">
        <v>2.6004054999999998E-4</v>
      </c>
      <c r="M818" s="2">
        <v>2.1331084999999999E-4</v>
      </c>
      <c r="N818" s="2">
        <v>2.16446389999999E-4</v>
      </c>
      <c r="O818">
        <v>0</v>
      </c>
      <c r="P818">
        <v>0</v>
      </c>
      <c r="Q818">
        <v>0</v>
      </c>
      <c r="R818" t="s">
        <v>45</v>
      </c>
    </row>
    <row r="819" spans="1:18" x14ac:dyDescent="0.25">
      <c r="A819" t="s">
        <v>151</v>
      </c>
      <c r="B819" t="s">
        <v>107</v>
      </c>
      <c r="C819" t="s">
        <v>26</v>
      </c>
      <c r="D819">
        <v>0</v>
      </c>
      <c r="E819">
        <v>1.2025950000000001E-2</v>
      </c>
      <c r="F819">
        <v>1.8238669999999998E-2</v>
      </c>
      <c r="G819">
        <v>1.8988870000000001E-2</v>
      </c>
      <c r="H819">
        <v>1.9521759999999999E-2</v>
      </c>
      <c r="I819">
        <v>2.0662133999999999E-2</v>
      </c>
      <c r="J819">
        <v>2.0578624E-2</v>
      </c>
      <c r="K819">
        <v>2.0395153999999902E-2</v>
      </c>
      <c r="L819">
        <v>2.0027949E-2</v>
      </c>
      <c r="M819">
        <v>1.642892E-2</v>
      </c>
      <c r="N819">
        <v>1.6670415000000001E-2</v>
      </c>
      <c r="O819">
        <v>0</v>
      </c>
      <c r="P819">
        <v>0</v>
      </c>
      <c r="Q819">
        <v>0</v>
      </c>
      <c r="R819" t="s">
        <v>45</v>
      </c>
    </row>
    <row r="820" spans="1:18" x14ac:dyDescent="0.25">
      <c r="A820" t="s">
        <v>151</v>
      </c>
      <c r="B820" t="s">
        <v>107</v>
      </c>
      <c r="C820" t="s">
        <v>27</v>
      </c>
      <c r="D820">
        <v>1.0904660258E-2</v>
      </c>
      <c r="E820">
        <v>1.1465652208309999E-2</v>
      </c>
      <c r="F820">
        <v>8.5368115992000004E-3</v>
      </c>
      <c r="G820">
        <v>7.4378860489999902E-3</v>
      </c>
      <c r="H820">
        <v>6.7375005799799898E-3</v>
      </c>
      <c r="I820">
        <v>7.1227975900640004E-3</v>
      </c>
      <c r="J820">
        <v>7.3096637144329998E-3</v>
      </c>
      <c r="K820">
        <v>7.4347200111700004E-3</v>
      </c>
      <c r="L820">
        <v>7.6514787613799901E-3</v>
      </c>
      <c r="M820">
        <v>7.8915079485659904E-3</v>
      </c>
      <c r="N820">
        <v>8.1333590937989995E-3</v>
      </c>
      <c r="O820">
        <v>0</v>
      </c>
      <c r="P820">
        <v>0</v>
      </c>
      <c r="Q820">
        <v>0</v>
      </c>
      <c r="R820" t="s">
        <v>45</v>
      </c>
    </row>
    <row r="821" spans="1:18" x14ac:dyDescent="0.25">
      <c r="A821" t="s">
        <v>151</v>
      </c>
      <c r="B821" t="s">
        <v>107</v>
      </c>
      <c r="C821" t="s">
        <v>29</v>
      </c>
      <c r="D821">
        <v>5.3999991397609996E-3</v>
      </c>
      <c r="E821">
        <v>7.3572878469900004E-3</v>
      </c>
      <c r="F821">
        <v>6.7692864603999901E-3</v>
      </c>
      <c r="G821">
        <v>6.3037689593199997E-3</v>
      </c>
      <c r="H821">
        <v>5.2765551842520004E-3</v>
      </c>
      <c r="I821">
        <v>5.2547665956769896E-3</v>
      </c>
      <c r="J821">
        <v>4.9139070297909999E-3</v>
      </c>
      <c r="K821">
        <v>4.6749966171169902E-3</v>
      </c>
      <c r="L821">
        <v>4.4695320163549998E-3</v>
      </c>
      <c r="M821">
        <v>4.5944907379179998E-3</v>
      </c>
      <c r="N821">
        <v>4.712269809476E-3</v>
      </c>
      <c r="O821">
        <v>0</v>
      </c>
      <c r="P821">
        <v>0</v>
      </c>
      <c r="Q821">
        <v>0</v>
      </c>
      <c r="R821" t="s">
        <v>45</v>
      </c>
    </row>
    <row r="822" spans="1:18" x14ac:dyDescent="0.25">
      <c r="A822" t="s">
        <v>151</v>
      </c>
      <c r="B822" t="s">
        <v>107</v>
      </c>
      <c r="C822" t="s">
        <v>31</v>
      </c>
      <c r="D822">
        <v>0.53308876958569995</v>
      </c>
      <c r="E822">
        <v>0.302301882084</v>
      </c>
      <c r="F822">
        <v>0.198731492879999</v>
      </c>
      <c r="G822">
        <v>0.158884012662</v>
      </c>
      <c r="H822">
        <v>0.12016309987486901</v>
      </c>
      <c r="I822">
        <v>0.115914745980172</v>
      </c>
      <c r="J822">
        <v>0.110515541842352</v>
      </c>
      <c r="K822">
        <v>0.108983032423808</v>
      </c>
      <c r="L822">
        <v>0.109292212452934</v>
      </c>
      <c r="M822">
        <v>0.111768962558344</v>
      </c>
      <c r="N822">
        <v>0.112220693582247</v>
      </c>
      <c r="O822">
        <v>0</v>
      </c>
      <c r="P822">
        <v>0</v>
      </c>
      <c r="Q822">
        <v>0</v>
      </c>
      <c r="R822" t="s">
        <v>45</v>
      </c>
    </row>
    <row r="823" spans="1:18" x14ac:dyDescent="0.25">
      <c r="A823" t="s">
        <v>151</v>
      </c>
      <c r="B823" t="s">
        <v>107</v>
      </c>
      <c r="C823" t="s">
        <v>32</v>
      </c>
      <c r="D823">
        <v>0.59887625304900005</v>
      </c>
      <c r="E823">
        <v>0.46098408638499899</v>
      </c>
      <c r="F823">
        <v>0.29650090156800002</v>
      </c>
      <c r="G823">
        <v>0.21185558464099999</v>
      </c>
      <c r="H823">
        <v>0.16216962442509</v>
      </c>
      <c r="I823">
        <v>0.14682573449647199</v>
      </c>
      <c r="J823">
        <v>0.128520468255303</v>
      </c>
      <c r="K823">
        <v>0.113299702956074</v>
      </c>
      <c r="L823">
        <v>0.109521653130597</v>
      </c>
      <c r="M823">
        <v>0.111690540518741</v>
      </c>
      <c r="N823">
        <v>0.113723507428361</v>
      </c>
      <c r="O823">
        <v>0</v>
      </c>
      <c r="P823">
        <v>0</v>
      </c>
      <c r="Q823">
        <v>0</v>
      </c>
      <c r="R823" t="s">
        <v>45</v>
      </c>
    </row>
    <row r="824" spans="1:18" x14ac:dyDescent="0.25">
      <c r="A824" t="s">
        <v>151</v>
      </c>
      <c r="B824" t="s">
        <v>107</v>
      </c>
      <c r="C824" t="s">
        <v>34</v>
      </c>
      <c r="D824">
        <v>2.2115763736999899E-2</v>
      </c>
      <c r="E824">
        <v>1.8014891692000001E-2</v>
      </c>
      <c r="F824">
        <v>1.2047327529E-2</v>
      </c>
      <c r="G824">
        <v>1.09262482017E-2</v>
      </c>
      <c r="H824">
        <v>1.0072909273309999E-2</v>
      </c>
      <c r="I824">
        <v>9.5061359442499896E-3</v>
      </c>
      <c r="J824">
        <v>8.9120021706399905E-3</v>
      </c>
      <c r="K824">
        <v>8.1175567941420002E-3</v>
      </c>
      <c r="L824">
        <v>7.4721056016719897E-3</v>
      </c>
      <c r="M824">
        <v>7.207319985901E-3</v>
      </c>
      <c r="N824">
        <v>6.9965095375009896E-3</v>
      </c>
      <c r="O824">
        <v>0</v>
      </c>
      <c r="P824">
        <v>0</v>
      </c>
      <c r="Q824">
        <v>0</v>
      </c>
      <c r="R824" t="s">
        <v>45</v>
      </c>
    </row>
    <row r="825" spans="1:18" x14ac:dyDescent="0.25">
      <c r="A825" t="s">
        <v>151</v>
      </c>
      <c r="B825" t="s">
        <v>107</v>
      </c>
      <c r="C825" t="s">
        <v>36</v>
      </c>
      <c r="D825">
        <v>7.4503360173460001E-2</v>
      </c>
      <c r="E825">
        <v>0.1066453786718</v>
      </c>
      <c r="F825">
        <v>6.6314279307969903E-2</v>
      </c>
      <c r="G825">
        <v>6.4452869887049999E-2</v>
      </c>
      <c r="H825">
        <v>4.9259863650079901E-2</v>
      </c>
      <c r="I825">
        <v>5.1305733776278901E-2</v>
      </c>
      <c r="J825">
        <v>5.2476955630678002E-2</v>
      </c>
      <c r="K825">
        <v>5.3363841582588001E-2</v>
      </c>
      <c r="L825">
        <v>5.4632588335059899E-2</v>
      </c>
      <c r="M825">
        <v>5.6415961475850901E-2</v>
      </c>
      <c r="N825">
        <v>5.8316937669990902E-2</v>
      </c>
      <c r="O825">
        <v>0</v>
      </c>
      <c r="P825">
        <v>0</v>
      </c>
      <c r="Q825">
        <v>0</v>
      </c>
      <c r="R825" t="s">
        <v>45</v>
      </c>
    </row>
    <row r="826" spans="1:18" x14ac:dyDescent="0.25">
      <c r="A826" t="s">
        <v>151</v>
      </c>
      <c r="B826" t="s">
        <v>107</v>
      </c>
      <c r="C826" t="s">
        <v>37</v>
      </c>
      <c r="D826">
        <v>5.4819425511199997E-2</v>
      </c>
      <c r="E826">
        <v>5.9905562235679902E-2</v>
      </c>
      <c r="F826">
        <v>3.4974971353929997E-2</v>
      </c>
      <c r="G826">
        <v>3.3621490536269998E-2</v>
      </c>
      <c r="H826">
        <v>2.7718069080179999E-2</v>
      </c>
      <c r="I826">
        <v>2.7379567892609001E-2</v>
      </c>
      <c r="J826">
        <v>2.6789855100028001E-2</v>
      </c>
      <c r="K826">
        <v>2.5948367842928002E-2</v>
      </c>
      <c r="L826">
        <v>2.5531690182489901E-2</v>
      </c>
      <c r="M826">
        <v>2.5705540348564902E-2</v>
      </c>
      <c r="N826">
        <v>2.59063334588139E-2</v>
      </c>
      <c r="O826">
        <v>0</v>
      </c>
      <c r="P826">
        <v>0</v>
      </c>
      <c r="Q826">
        <v>0</v>
      </c>
      <c r="R826" t="s">
        <v>45</v>
      </c>
    </row>
    <row r="827" spans="1:18" x14ac:dyDescent="0.25">
      <c r="A827" t="s">
        <v>151</v>
      </c>
      <c r="B827" t="s">
        <v>107</v>
      </c>
      <c r="C827" t="s">
        <v>39</v>
      </c>
      <c r="D827">
        <v>0.48871336808839899</v>
      </c>
      <c r="E827">
        <v>0.33794197950519</v>
      </c>
      <c r="F827">
        <v>0.13905219996147999</v>
      </c>
      <c r="G827">
        <v>6.2985597950289907E-2</v>
      </c>
      <c r="H827">
        <v>3.5663951188888897E-2</v>
      </c>
      <c r="I827">
        <v>3.7048700791559898E-2</v>
      </c>
      <c r="J827">
        <v>3.8017355185459997E-2</v>
      </c>
      <c r="K827">
        <v>3.8026562186152003E-2</v>
      </c>
      <c r="L827">
        <v>3.8880629275719898E-2</v>
      </c>
      <c r="M827">
        <v>4.0238994884420003E-2</v>
      </c>
      <c r="N827">
        <v>4.2654070030132003E-2</v>
      </c>
      <c r="O827">
        <v>0</v>
      </c>
      <c r="P827">
        <v>0</v>
      </c>
      <c r="Q827">
        <v>0</v>
      </c>
      <c r="R827" t="s">
        <v>45</v>
      </c>
    </row>
    <row r="828" spans="1:18" x14ac:dyDescent="0.25">
      <c r="A828" t="s">
        <v>151</v>
      </c>
      <c r="B828" t="s">
        <v>108</v>
      </c>
      <c r="C828" t="s">
        <v>16</v>
      </c>
      <c r="D828" s="2">
        <v>9.5622918925699902E-4</v>
      </c>
      <c r="E828" s="2">
        <v>7.6132425844999997E-4</v>
      </c>
      <c r="F828">
        <v>1.077867788528E-3</v>
      </c>
      <c r="G828" s="2">
        <v>7.6575001362600001E-4</v>
      </c>
      <c r="H828" s="2">
        <v>7.0500141878099905E-4</v>
      </c>
      <c r="I828" s="2">
        <v>6.8461479812100001E-4</v>
      </c>
      <c r="J828" s="2">
        <v>7.0652076152299904E-4</v>
      </c>
      <c r="K828" s="2">
        <v>6.9080618480699997E-4</v>
      </c>
      <c r="L828" s="2">
        <v>7.0594019321300002E-4</v>
      </c>
      <c r="M828" s="2">
        <v>7.1012668973099904E-4</v>
      </c>
      <c r="N828" s="2">
        <v>7.2001756853900005E-4</v>
      </c>
      <c r="O828">
        <v>0</v>
      </c>
      <c r="P828">
        <v>0</v>
      </c>
      <c r="Q828">
        <v>0</v>
      </c>
      <c r="R828" t="s">
        <v>45</v>
      </c>
    </row>
    <row r="829" spans="1:18" x14ac:dyDescent="0.25">
      <c r="A829" t="s">
        <v>151</v>
      </c>
      <c r="B829" t="s">
        <v>108</v>
      </c>
      <c r="C829" t="s">
        <v>17</v>
      </c>
      <c r="D829">
        <v>6.8647915938999998E-3</v>
      </c>
      <c r="E829">
        <v>1.23039935479999E-2</v>
      </c>
      <c r="F829">
        <v>1.18986788709999E-2</v>
      </c>
      <c r="G829">
        <v>1.0232329751643E-2</v>
      </c>
      <c r="H829">
        <v>1.0446569247173E-2</v>
      </c>
      <c r="I829">
        <v>1.0720172977844999E-2</v>
      </c>
      <c r="J829">
        <v>1.0907319951275999E-2</v>
      </c>
      <c r="K829">
        <v>1.10357587272829E-2</v>
      </c>
      <c r="L829">
        <v>1.1164347731366001E-2</v>
      </c>
      <c r="M829">
        <v>1.1452066914989E-2</v>
      </c>
      <c r="N829">
        <v>1.1762584988882999E-2</v>
      </c>
      <c r="O829">
        <v>0</v>
      </c>
      <c r="P829">
        <v>0</v>
      </c>
      <c r="Q829">
        <v>0</v>
      </c>
      <c r="R829" t="s">
        <v>45</v>
      </c>
    </row>
    <row r="830" spans="1:18" x14ac:dyDescent="0.25">
      <c r="A830" t="s">
        <v>151</v>
      </c>
      <c r="B830" t="s">
        <v>108</v>
      </c>
      <c r="C830" t="s">
        <v>19</v>
      </c>
      <c r="D830">
        <v>0.30348384672835599</v>
      </c>
      <c r="E830">
        <v>0.17131863580342399</v>
      </c>
      <c r="F830">
        <v>0.117622673989885</v>
      </c>
      <c r="G830">
        <v>0.10020867223093601</v>
      </c>
      <c r="H830">
        <v>8.8979075095796001E-2</v>
      </c>
      <c r="I830">
        <v>7.9394372843604899E-2</v>
      </c>
      <c r="J830">
        <v>6.7607957485720002E-2</v>
      </c>
      <c r="K830">
        <v>5.8718838774811898E-2</v>
      </c>
      <c r="L830">
        <v>5.1259182060213002E-2</v>
      </c>
      <c r="M830">
        <v>5.4518692674768901E-2</v>
      </c>
      <c r="N830">
        <v>5.7545259924339898E-2</v>
      </c>
      <c r="O830">
        <v>0</v>
      </c>
      <c r="P830">
        <v>0</v>
      </c>
      <c r="Q830">
        <v>0</v>
      </c>
      <c r="R830" t="s">
        <v>45</v>
      </c>
    </row>
    <row r="831" spans="1:18" x14ac:dyDescent="0.25">
      <c r="A831" t="s">
        <v>151</v>
      </c>
      <c r="B831" t="s">
        <v>108</v>
      </c>
      <c r="C831" t="s">
        <v>21</v>
      </c>
      <c r="D831">
        <v>1.3362632508700001</v>
      </c>
      <c r="E831">
        <v>1.6677569923397</v>
      </c>
      <c r="F831">
        <v>1.52040090027959</v>
      </c>
      <c r="G831">
        <v>1.4505108514043901</v>
      </c>
      <c r="H831">
        <v>1.3223707527165001</v>
      </c>
      <c r="I831">
        <v>1.3002728296157899</v>
      </c>
      <c r="J831">
        <v>1.13193723336693</v>
      </c>
      <c r="K831">
        <v>0.991565007864042</v>
      </c>
      <c r="L831">
        <v>0.89563352676642305</v>
      </c>
      <c r="M831">
        <v>0.90512572600401797</v>
      </c>
      <c r="N831">
        <v>0.93848975431202297</v>
      </c>
      <c r="O831">
        <v>0</v>
      </c>
      <c r="P831">
        <v>0</v>
      </c>
      <c r="Q831">
        <v>0</v>
      </c>
      <c r="R831" t="s">
        <v>46</v>
      </c>
    </row>
    <row r="832" spans="1:18" x14ac:dyDescent="0.25">
      <c r="A832" t="s">
        <v>151</v>
      </c>
      <c r="B832" t="s">
        <v>108</v>
      </c>
      <c r="C832" t="s">
        <v>22</v>
      </c>
      <c r="D832">
        <v>0</v>
      </c>
      <c r="E832">
        <v>1.6957369999999999E-3</v>
      </c>
      <c r="F832">
        <v>2.2170929999999998E-3</v>
      </c>
      <c r="G832">
        <v>2.9016369999999999E-3</v>
      </c>
      <c r="H832">
        <v>2.9901301000000002E-3</v>
      </c>
      <c r="I832">
        <v>3.1697346999999998E-3</v>
      </c>
      <c r="J832">
        <v>3.1694409999999998E-3</v>
      </c>
      <c r="K832">
        <v>3.1501707000000001E-3</v>
      </c>
      <c r="L832">
        <v>3.1082529E-3</v>
      </c>
      <c r="M832">
        <v>2.5582585000000001E-3</v>
      </c>
      <c r="N832">
        <v>2.5978008000000002E-3</v>
      </c>
      <c r="O832">
        <v>0</v>
      </c>
      <c r="P832">
        <v>0</v>
      </c>
      <c r="Q832">
        <v>0</v>
      </c>
      <c r="R832" t="s">
        <v>45</v>
      </c>
    </row>
    <row r="833" spans="1:18" x14ac:dyDescent="0.25">
      <c r="A833" t="s">
        <v>151</v>
      </c>
      <c r="B833" t="s">
        <v>108</v>
      </c>
      <c r="C833" t="s">
        <v>23</v>
      </c>
      <c r="D833" s="2">
        <v>4.8193499999999995E-10</v>
      </c>
      <c r="E833">
        <v>9.9216800000000004E-3</v>
      </c>
      <c r="F833">
        <v>9.9557199999999995E-3</v>
      </c>
      <c r="G833">
        <v>1.302961E-2</v>
      </c>
      <c r="H833">
        <v>1.342702E-2</v>
      </c>
      <c r="I833">
        <v>1.4233516999999999E-2</v>
      </c>
      <c r="J833">
        <v>1.4232211999999999E-2</v>
      </c>
      <c r="K833">
        <v>1.4145684999999899E-2</v>
      </c>
      <c r="L833">
        <v>1.39574549999999E-2</v>
      </c>
      <c r="M833">
        <v>1.1487717E-2</v>
      </c>
      <c r="N833">
        <v>1.16652818E-2</v>
      </c>
      <c r="O833">
        <v>0</v>
      </c>
      <c r="P833">
        <v>0</v>
      </c>
      <c r="Q833">
        <v>0</v>
      </c>
      <c r="R833" t="s">
        <v>45</v>
      </c>
    </row>
    <row r="834" spans="1:18" x14ac:dyDescent="0.25">
      <c r="A834" t="s">
        <v>151</v>
      </c>
      <c r="B834" t="s">
        <v>108</v>
      </c>
      <c r="C834" t="s">
        <v>24</v>
      </c>
      <c r="D834">
        <v>0</v>
      </c>
      <c r="E834">
        <v>2.0833850000000001E-3</v>
      </c>
      <c r="F834">
        <v>2.4006729999999999E-3</v>
      </c>
      <c r="G834">
        <v>3.1418940000000001E-3</v>
      </c>
      <c r="H834">
        <v>3.237719E-3</v>
      </c>
      <c r="I834">
        <v>3.43219399999999E-3</v>
      </c>
      <c r="J834">
        <v>3.4318790000000001E-3</v>
      </c>
      <c r="K834">
        <v>3.4110155999999901E-3</v>
      </c>
      <c r="L834">
        <v>3.36562709999999E-3</v>
      </c>
      <c r="M834">
        <v>2.7700899000000002E-3</v>
      </c>
      <c r="N834">
        <v>2.8129064999999902E-3</v>
      </c>
      <c r="O834">
        <v>0</v>
      </c>
      <c r="P834">
        <v>0</v>
      </c>
      <c r="Q834">
        <v>0</v>
      </c>
      <c r="R834" t="s">
        <v>45</v>
      </c>
    </row>
    <row r="835" spans="1:18" x14ac:dyDescent="0.25">
      <c r="A835" t="s">
        <v>151</v>
      </c>
      <c r="B835" t="s">
        <v>108</v>
      </c>
      <c r="C835" t="s">
        <v>25</v>
      </c>
      <c r="D835" s="2">
        <v>2.7247409999999898E-9</v>
      </c>
      <c r="E835" s="2">
        <v>3.2275379999999998E-6</v>
      </c>
      <c r="F835" s="2">
        <v>2.273578E-6</v>
      </c>
      <c r="G835" s="2">
        <v>2.975556E-6</v>
      </c>
      <c r="H835" s="2">
        <v>3.06631E-6</v>
      </c>
      <c r="I835" s="2">
        <v>3.250491E-6</v>
      </c>
      <c r="J835" s="2">
        <v>3.2501912000000001E-6</v>
      </c>
      <c r="K835" s="2">
        <v>3.2304316999999998E-6</v>
      </c>
      <c r="L835" s="2">
        <v>3.1874458999999901E-6</v>
      </c>
      <c r="M835" s="2">
        <v>2.6234359999999901E-6</v>
      </c>
      <c r="N835" s="2">
        <v>2.6639878E-6</v>
      </c>
      <c r="O835">
        <v>0</v>
      </c>
      <c r="P835">
        <v>0</v>
      </c>
      <c r="Q835">
        <v>0</v>
      </c>
      <c r="R835" t="s">
        <v>45</v>
      </c>
    </row>
    <row r="836" spans="1:18" x14ac:dyDescent="0.25">
      <c r="A836" t="s">
        <v>151</v>
      </c>
      <c r="B836" t="s">
        <v>108</v>
      </c>
      <c r="C836" t="s">
        <v>26</v>
      </c>
      <c r="D836">
        <v>0</v>
      </c>
      <c r="E836" s="2">
        <v>1.5181379999999999E-4</v>
      </c>
      <c r="F836" s="2">
        <v>1.7510790000000001E-4</v>
      </c>
      <c r="G836" s="2">
        <v>2.2917289999999999E-4</v>
      </c>
      <c r="H836" s="2">
        <v>2.3616271E-4</v>
      </c>
      <c r="I836" s="2">
        <v>2.5034827999999997E-4</v>
      </c>
      <c r="J836" s="2">
        <v>2.5032522000000001E-4</v>
      </c>
      <c r="K836" s="2">
        <v>2.4880346999999999E-4</v>
      </c>
      <c r="L836" s="2">
        <v>2.4549267999999998E-4</v>
      </c>
      <c r="M836" s="2">
        <v>2.0205359E-4</v>
      </c>
      <c r="N836" s="2">
        <v>2.0517682999999999E-4</v>
      </c>
      <c r="O836">
        <v>0</v>
      </c>
      <c r="P836">
        <v>0</v>
      </c>
      <c r="Q836">
        <v>0</v>
      </c>
      <c r="R836" t="s">
        <v>45</v>
      </c>
    </row>
    <row r="837" spans="1:18" x14ac:dyDescent="0.25">
      <c r="A837" t="s">
        <v>151</v>
      </c>
      <c r="B837" t="s">
        <v>108</v>
      </c>
      <c r="C837" t="s">
        <v>27</v>
      </c>
      <c r="D837" s="2">
        <v>4.7375313592000002E-4</v>
      </c>
      <c r="E837" s="2">
        <v>4.85714536699999E-4</v>
      </c>
      <c r="F837" s="2">
        <v>4.1559513289999997E-4</v>
      </c>
      <c r="G837" s="2">
        <v>3.5253214140000002E-4</v>
      </c>
      <c r="H837" s="2">
        <v>2.8515623470899899E-4</v>
      </c>
      <c r="I837" s="2">
        <v>2.8731350977599998E-4</v>
      </c>
      <c r="J837" s="2">
        <v>2.8402603887200001E-4</v>
      </c>
      <c r="K837" s="2">
        <v>2.6723990157499999E-4</v>
      </c>
      <c r="L837" s="2">
        <v>2.5964550181399999E-4</v>
      </c>
      <c r="M837" s="2">
        <v>2.68527469697E-4</v>
      </c>
      <c r="N837" s="2">
        <v>2.7555065470799903E-4</v>
      </c>
      <c r="O837">
        <v>0</v>
      </c>
      <c r="P837">
        <v>0</v>
      </c>
      <c r="Q837">
        <v>0</v>
      </c>
      <c r="R837" t="s">
        <v>45</v>
      </c>
    </row>
    <row r="838" spans="1:18" x14ac:dyDescent="0.25">
      <c r="A838" t="s">
        <v>151</v>
      </c>
      <c r="B838" t="s">
        <v>108</v>
      </c>
      <c r="C838" t="s">
        <v>29</v>
      </c>
      <c r="D838" s="2">
        <v>4.6034264872499899E-4</v>
      </c>
      <c r="E838" s="2">
        <v>4.8953075128599995E-4</v>
      </c>
      <c r="F838" s="2">
        <v>7.4901797677500001E-4</v>
      </c>
      <c r="G838" s="2">
        <v>6.4785129393599996E-4</v>
      </c>
      <c r="H838" s="2">
        <v>5.87123108025999E-4</v>
      </c>
      <c r="I838" s="2">
        <v>5.6041952176600002E-4</v>
      </c>
      <c r="J838" s="2">
        <v>4.98876669444E-4</v>
      </c>
      <c r="K838" s="2">
        <v>4.3855783415699999E-4</v>
      </c>
      <c r="L838" s="2">
        <v>3.8113057470899999E-4</v>
      </c>
      <c r="M838" s="2">
        <v>4.3148749337900002E-4</v>
      </c>
      <c r="N838" s="2">
        <v>4.8573233071699898E-4</v>
      </c>
      <c r="O838">
        <v>0</v>
      </c>
      <c r="P838">
        <v>0</v>
      </c>
      <c r="Q838">
        <v>0</v>
      </c>
      <c r="R838" t="s">
        <v>45</v>
      </c>
    </row>
    <row r="839" spans="1:18" x14ac:dyDescent="0.25">
      <c r="A839" t="s">
        <v>151</v>
      </c>
      <c r="B839" t="s">
        <v>108</v>
      </c>
      <c r="C839" t="s">
        <v>31</v>
      </c>
      <c r="D839">
        <v>4.7092518282218998E-2</v>
      </c>
      <c r="E839">
        <v>2.93223002851099E-2</v>
      </c>
      <c r="F839">
        <v>2.0046600973170001E-2</v>
      </c>
      <c r="G839">
        <v>1.8490000530226001E-2</v>
      </c>
      <c r="H839">
        <v>1.5583401898958E-2</v>
      </c>
      <c r="I839">
        <v>1.4952839180844901E-2</v>
      </c>
      <c r="J839">
        <v>1.41742781843939E-2</v>
      </c>
      <c r="K839">
        <v>1.3674697587284901E-2</v>
      </c>
      <c r="L839">
        <v>1.33456666555569E-2</v>
      </c>
      <c r="M839">
        <v>1.41662123364699E-2</v>
      </c>
      <c r="N839">
        <v>1.4873446690706E-2</v>
      </c>
      <c r="O839">
        <v>0</v>
      </c>
      <c r="P839">
        <v>0</v>
      </c>
      <c r="Q839">
        <v>0</v>
      </c>
      <c r="R839" t="s">
        <v>45</v>
      </c>
    </row>
    <row r="840" spans="1:18" x14ac:dyDescent="0.25">
      <c r="A840" t="s">
        <v>151</v>
      </c>
      <c r="B840" t="s">
        <v>108</v>
      </c>
      <c r="C840" t="s">
        <v>32</v>
      </c>
      <c r="D840">
        <v>3.2641707656674998E-2</v>
      </c>
      <c r="E840">
        <v>1.9204716629410899E-2</v>
      </c>
      <c r="F840">
        <v>1.5709803684925E-2</v>
      </c>
      <c r="G840">
        <v>1.3639895337925E-2</v>
      </c>
      <c r="H840">
        <v>1.131350185059E-2</v>
      </c>
      <c r="I840">
        <v>9.9282786532939905E-3</v>
      </c>
      <c r="J840">
        <v>8.4917092873569994E-3</v>
      </c>
      <c r="K840">
        <v>7.326319764995E-3</v>
      </c>
      <c r="L840">
        <v>6.8178173171849999E-3</v>
      </c>
      <c r="M840">
        <v>6.9023118127909903E-3</v>
      </c>
      <c r="N840">
        <v>7.0118912943230001E-3</v>
      </c>
      <c r="O840">
        <v>0</v>
      </c>
      <c r="P840">
        <v>0</v>
      </c>
      <c r="Q840">
        <v>0</v>
      </c>
      <c r="R840" t="s">
        <v>45</v>
      </c>
    </row>
    <row r="841" spans="1:18" x14ac:dyDescent="0.25">
      <c r="A841" t="s">
        <v>151</v>
      </c>
      <c r="B841" t="s">
        <v>108</v>
      </c>
      <c r="C841" t="s">
        <v>34</v>
      </c>
      <c r="D841">
        <v>3.9535214438739998E-3</v>
      </c>
      <c r="E841">
        <v>3.0768814873629998E-3</v>
      </c>
      <c r="F841">
        <v>5.1021998163600004E-3</v>
      </c>
      <c r="G841">
        <v>4.7300151570179904E-3</v>
      </c>
      <c r="H841">
        <v>4.5099424812870001E-3</v>
      </c>
      <c r="I841">
        <v>4.2345068513049899E-3</v>
      </c>
      <c r="J841">
        <v>3.8090385499239998E-3</v>
      </c>
      <c r="K841">
        <v>3.3153934658980001E-3</v>
      </c>
      <c r="L841">
        <v>2.8217539727239901E-3</v>
      </c>
      <c r="M841">
        <v>3.08530762094399E-3</v>
      </c>
      <c r="N841">
        <v>3.4014176623109898E-3</v>
      </c>
      <c r="O841">
        <v>0</v>
      </c>
      <c r="P841">
        <v>0</v>
      </c>
      <c r="Q841">
        <v>0</v>
      </c>
      <c r="R841" t="s">
        <v>45</v>
      </c>
    </row>
    <row r="842" spans="1:18" x14ac:dyDescent="0.25">
      <c r="A842" t="s">
        <v>151</v>
      </c>
      <c r="B842" t="s">
        <v>108</v>
      </c>
      <c r="C842" t="s">
        <v>36</v>
      </c>
      <c r="D842">
        <v>7.7075254150389899E-3</v>
      </c>
      <c r="E842">
        <v>8.4593164948550004E-3</v>
      </c>
      <c r="F842">
        <v>1.1299872793592999E-2</v>
      </c>
      <c r="G842">
        <v>9.766511674315E-3</v>
      </c>
      <c r="H842">
        <v>8.6980795015599993E-3</v>
      </c>
      <c r="I842">
        <v>8.4535115165700007E-3</v>
      </c>
      <c r="J842">
        <v>7.9832075804519894E-3</v>
      </c>
      <c r="K842">
        <v>7.4083161466999897E-3</v>
      </c>
      <c r="L842">
        <v>6.8728417491349999E-3</v>
      </c>
      <c r="M842">
        <v>7.4356831903290002E-3</v>
      </c>
      <c r="N842">
        <v>8.0776491954770002E-3</v>
      </c>
      <c r="O842">
        <v>0</v>
      </c>
      <c r="P842">
        <v>0</v>
      </c>
      <c r="Q842">
        <v>0</v>
      </c>
      <c r="R842" t="s">
        <v>45</v>
      </c>
    </row>
    <row r="843" spans="1:18" x14ac:dyDescent="0.25">
      <c r="A843" t="s">
        <v>151</v>
      </c>
      <c r="B843" t="s">
        <v>108</v>
      </c>
      <c r="C843" t="s">
        <v>37</v>
      </c>
      <c r="D843">
        <v>6.8961026500699999E-3</v>
      </c>
      <c r="E843">
        <v>5.9316398694819897E-3</v>
      </c>
      <c r="F843">
        <v>8.7015324084709997E-3</v>
      </c>
      <c r="G843">
        <v>7.7379659984120001E-3</v>
      </c>
      <c r="H843">
        <v>7.1913919974029997E-3</v>
      </c>
      <c r="I843">
        <v>6.7981060578149897E-3</v>
      </c>
      <c r="J843">
        <v>6.1866307460749998E-3</v>
      </c>
      <c r="K843">
        <v>5.4761919860710001E-3</v>
      </c>
      <c r="L843">
        <v>4.7832048808690002E-3</v>
      </c>
      <c r="M843">
        <v>5.1944429202790002E-3</v>
      </c>
      <c r="N843">
        <v>5.6843034983499897E-3</v>
      </c>
      <c r="O843">
        <v>0</v>
      </c>
      <c r="P843">
        <v>0</v>
      </c>
      <c r="Q843">
        <v>0</v>
      </c>
      <c r="R843" t="s">
        <v>45</v>
      </c>
    </row>
    <row r="844" spans="1:18" x14ac:dyDescent="0.25">
      <c r="A844" t="s">
        <v>151</v>
      </c>
      <c r="B844" t="s">
        <v>108</v>
      </c>
      <c r="C844" t="s">
        <v>39</v>
      </c>
      <c r="D844">
        <v>1.22272285614609E-2</v>
      </c>
      <c r="E844">
        <v>6.7010440786589897E-3</v>
      </c>
      <c r="F844">
        <v>3.8702823330809899E-3</v>
      </c>
      <c r="G844">
        <v>1.35130757949699E-3</v>
      </c>
      <c r="H844">
        <v>1.31707219097199E-3</v>
      </c>
      <c r="I844">
        <v>1.3102541795709901E-3</v>
      </c>
      <c r="J844">
        <v>1.2305816860620001E-3</v>
      </c>
      <c r="K844">
        <v>1.100623123237E-3</v>
      </c>
      <c r="L844" s="2">
        <v>9.8673757478800008E-4</v>
      </c>
      <c r="M844" s="2">
        <v>9.5639487964800001E-4</v>
      </c>
      <c r="N844" s="2">
        <v>9.4228578244099997E-4</v>
      </c>
      <c r="O844">
        <v>0</v>
      </c>
      <c r="P844">
        <v>0</v>
      </c>
      <c r="Q844">
        <v>0</v>
      </c>
      <c r="R844" t="s">
        <v>45</v>
      </c>
    </row>
    <row r="845" spans="1:18" x14ac:dyDescent="0.25">
      <c r="A845" t="s">
        <v>151</v>
      </c>
      <c r="B845" t="s">
        <v>109</v>
      </c>
      <c r="C845" t="s">
        <v>16</v>
      </c>
      <c r="D845">
        <v>1.0070710886646E-2</v>
      </c>
      <c r="E845">
        <v>7.8575742195000006E-3</v>
      </c>
      <c r="F845">
        <v>5.9625918052380001E-3</v>
      </c>
      <c r="G845">
        <v>7.3067048716689998E-3</v>
      </c>
      <c r="H845">
        <v>7.1059368419929998E-3</v>
      </c>
      <c r="I845">
        <v>7.1052096636570004E-3</v>
      </c>
      <c r="J845">
        <v>7.3717617461720002E-3</v>
      </c>
      <c r="K845">
        <v>6.6499182117059899E-3</v>
      </c>
      <c r="L845">
        <v>6.6286376276589896E-3</v>
      </c>
      <c r="M845">
        <v>6.3700674405439998E-3</v>
      </c>
      <c r="N845">
        <v>6.19971923131499E-3</v>
      </c>
      <c r="O845">
        <v>0</v>
      </c>
      <c r="P845">
        <v>0</v>
      </c>
      <c r="Q845">
        <v>0</v>
      </c>
      <c r="R845" t="s">
        <v>45</v>
      </c>
    </row>
    <row r="846" spans="1:18" x14ac:dyDescent="0.25">
      <c r="A846" t="s">
        <v>151</v>
      </c>
      <c r="B846" t="s">
        <v>109</v>
      </c>
      <c r="C846" t="s">
        <v>17</v>
      </c>
      <c r="D846">
        <v>0.14331854421999901</v>
      </c>
      <c r="E846">
        <v>0.12644838509930001</v>
      </c>
      <c r="F846">
        <v>9.6681093492999998E-2</v>
      </c>
      <c r="G846">
        <v>8.2601237667300001E-2</v>
      </c>
      <c r="H846">
        <v>8.4611577616210895E-2</v>
      </c>
      <c r="I846">
        <v>8.6850007922483999E-2</v>
      </c>
      <c r="J846">
        <v>8.8411077724239007E-2</v>
      </c>
      <c r="K846">
        <v>8.9496720926484002E-2</v>
      </c>
      <c r="L846">
        <v>9.0754686722086003E-2</v>
      </c>
      <c r="M846">
        <v>9.2225641196431896E-2</v>
      </c>
      <c r="N846">
        <v>9.3793556503040998E-2</v>
      </c>
      <c r="O846">
        <v>0</v>
      </c>
      <c r="P846">
        <v>0</v>
      </c>
      <c r="Q846">
        <v>0</v>
      </c>
      <c r="R846" t="s">
        <v>45</v>
      </c>
    </row>
    <row r="847" spans="1:18" x14ac:dyDescent="0.25">
      <c r="A847" t="s">
        <v>151</v>
      </c>
      <c r="B847" t="s">
        <v>109</v>
      </c>
      <c r="C847" t="s">
        <v>19</v>
      </c>
      <c r="D847">
        <v>2.2803582915646201</v>
      </c>
      <c r="E847">
        <v>1.20949833529044</v>
      </c>
      <c r="F847">
        <v>0.79010726458892999</v>
      </c>
      <c r="G847">
        <v>0.72390892975172005</v>
      </c>
      <c r="H847">
        <v>0.61845130945295301</v>
      </c>
      <c r="I847">
        <v>0.55217082083270996</v>
      </c>
      <c r="J847">
        <v>0.470304683176406</v>
      </c>
      <c r="K847">
        <v>0.41357234671904602</v>
      </c>
      <c r="L847">
        <v>0.37255353990208601</v>
      </c>
      <c r="M847">
        <v>0.36623179136818701</v>
      </c>
      <c r="N847">
        <v>0.356957809977764</v>
      </c>
      <c r="O847">
        <v>0</v>
      </c>
      <c r="P847">
        <v>0</v>
      </c>
      <c r="Q847">
        <v>0</v>
      </c>
      <c r="R847" t="s">
        <v>45</v>
      </c>
    </row>
    <row r="848" spans="1:18" x14ac:dyDescent="0.25">
      <c r="A848" t="s">
        <v>151</v>
      </c>
      <c r="B848" t="s">
        <v>109</v>
      </c>
      <c r="C848" t="s">
        <v>21</v>
      </c>
      <c r="D848">
        <v>19.350040583200901</v>
      </c>
      <c r="E848">
        <v>21.6731123170599</v>
      </c>
      <c r="F848">
        <v>20.224907800899899</v>
      </c>
      <c r="G848">
        <v>22.542585517499901</v>
      </c>
      <c r="H848">
        <v>21.525013591099999</v>
      </c>
      <c r="I848">
        <v>20.554686500666801</v>
      </c>
      <c r="J848">
        <v>18.9636762150705</v>
      </c>
      <c r="K848">
        <v>16.719463593359301</v>
      </c>
      <c r="L848">
        <v>14.074781480396201</v>
      </c>
      <c r="M848">
        <v>13.3393582940163</v>
      </c>
      <c r="N848">
        <v>13.0058442302273</v>
      </c>
      <c r="O848">
        <v>0</v>
      </c>
      <c r="P848">
        <v>0</v>
      </c>
      <c r="Q848">
        <v>0</v>
      </c>
      <c r="R848" t="s">
        <v>46</v>
      </c>
    </row>
    <row r="849" spans="1:18" x14ac:dyDescent="0.25">
      <c r="A849" t="s">
        <v>151</v>
      </c>
      <c r="B849" t="s">
        <v>109</v>
      </c>
      <c r="C849" t="s">
        <v>22</v>
      </c>
      <c r="D849">
        <v>0</v>
      </c>
      <c r="E849">
        <v>3.4129960000000001E-2</v>
      </c>
      <c r="F849">
        <v>4.9957049999999899E-2</v>
      </c>
      <c r="G849">
        <v>5.2458869999999998E-2</v>
      </c>
      <c r="H849">
        <v>5.8159889999999999E-2</v>
      </c>
      <c r="I849">
        <v>6.4143709999999896E-2</v>
      </c>
      <c r="J849">
        <v>6.5314730000000001E-2</v>
      </c>
      <c r="K849">
        <v>6.5360909999999994E-2</v>
      </c>
      <c r="L849">
        <v>6.4603849999999893E-2</v>
      </c>
      <c r="M849">
        <v>5.3409169999999999E-2</v>
      </c>
      <c r="N849">
        <v>5.4017664999999902E-2</v>
      </c>
      <c r="O849">
        <v>0</v>
      </c>
      <c r="P849">
        <v>0</v>
      </c>
      <c r="Q849">
        <v>0</v>
      </c>
      <c r="R849" t="s">
        <v>45</v>
      </c>
    </row>
    <row r="850" spans="1:18" x14ac:dyDescent="0.25">
      <c r="A850" t="s">
        <v>151</v>
      </c>
      <c r="B850" t="s">
        <v>109</v>
      </c>
      <c r="C850" t="s">
        <v>23</v>
      </c>
      <c r="D850" s="2">
        <v>8.4634800000000002E-9</v>
      </c>
      <c r="E850">
        <v>0.19969309999999901</v>
      </c>
      <c r="F850">
        <v>0.22432949999999999</v>
      </c>
      <c r="G850">
        <v>0.235564</v>
      </c>
      <c r="H850">
        <v>0.26116429999999902</v>
      </c>
      <c r="I850">
        <v>0.28803400000000001</v>
      </c>
      <c r="J850">
        <v>0.29329189999999999</v>
      </c>
      <c r="K850">
        <v>0.29349978999999998</v>
      </c>
      <c r="L850">
        <v>0.29010005999999899</v>
      </c>
      <c r="M850">
        <v>0.23983105999999901</v>
      </c>
      <c r="N850">
        <v>0.24256328999999999</v>
      </c>
      <c r="O850">
        <v>0</v>
      </c>
      <c r="P850">
        <v>0</v>
      </c>
      <c r="Q850">
        <v>0</v>
      </c>
      <c r="R850" t="s">
        <v>45</v>
      </c>
    </row>
    <row r="851" spans="1:18" x14ac:dyDescent="0.25">
      <c r="A851" t="s">
        <v>151</v>
      </c>
      <c r="B851" t="s">
        <v>109</v>
      </c>
      <c r="C851" t="s">
        <v>24</v>
      </c>
      <c r="D851">
        <v>0</v>
      </c>
      <c r="E851">
        <v>4.193206E-2</v>
      </c>
      <c r="F851">
        <v>5.4093679999999998E-2</v>
      </c>
      <c r="G851">
        <v>5.6802650000000003E-2</v>
      </c>
      <c r="H851">
        <v>6.2975659999999906E-2</v>
      </c>
      <c r="I851">
        <v>6.9454950000000001E-2</v>
      </c>
      <c r="J851">
        <v>7.0722889999999997E-2</v>
      </c>
      <c r="K851">
        <v>7.0772969999999893E-2</v>
      </c>
      <c r="L851">
        <v>6.9953210000000002E-2</v>
      </c>
      <c r="M851">
        <v>5.7831579000000001E-2</v>
      </c>
      <c r="N851">
        <v>5.8490476999999999E-2</v>
      </c>
      <c r="O851">
        <v>0</v>
      </c>
      <c r="P851">
        <v>0</v>
      </c>
      <c r="Q851">
        <v>0</v>
      </c>
      <c r="R851" t="s">
        <v>45</v>
      </c>
    </row>
    <row r="852" spans="1:18" x14ac:dyDescent="0.25">
      <c r="A852" t="s">
        <v>151</v>
      </c>
      <c r="B852" t="s">
        <v>109</v>
      </c>
      <c r="C852" t="s">
        <v>25</v>
      </c>
      <c r="D852" s="2">
        <v>4.2608190000000001E-8</v>
      </c>
      <c r="E852" s="2">
        <v>6.4960289999999995E-5</v>
      </c>
      <c r="F852" s="2">
        <v>5.1229819999999997E-5</v>
      </c>
      <c r="G852" s="2">
        <v>5.3795439999999999E-5</v>
      </c>
      <c r="H852" s="2">
        <v>5.9641629999999997E-5</v>
      </c>
      <c r="I852" s="2">
        <v>6.5777990000000005E-5</v>
      </c>
      <c r="J852" s="2">
        <v>6.6978690000000002E-5</v>
      </c>
      <c r="K852" s="2">
        <v>6.7026160000000003E-5</v>
      </c>
      <c r="L852" s="2">
        <v>6.6249789999999996E-5</v>
      </c>
      <c r="M852" s="2">
        <v>5.4769916999999897E-5</v>
      </c>
      <c r="N852" s="2">
        <v>5.5393918999999997E-5</v>
      </c>
      <c r="O852">
        <v>0</v>
      </c>
      <c r="P852">
        <v>0</v>
      </c>
      <c r="Q852">
        <v>0</v>
      </c>
      <c r="R852" t="s">
        <v>45</v>
      </c>
    </row>
    <row r="853" spans="1:18" x14ac:dyDescent="0.25">
      <c r="A853" t="s">
        <v>151</v>
      </c>
      <c r="B853" t="s">
        <v>109</v>
      </c>
      <c r="C853" t="s">
        <v>26</v>
      </c>
      <c r="D853">
        <v>0</v>
      </c>
      <c r="E853">
        <v>3.055538E-3</v>
      </c>
      <c r="F853">
        <v>3.945647E-3</v>
      </c>
      <c r="G853">
        <v>4.1432550000000002E-3</v>
      </c>
      <c r="H853">
        <v>4.5935219999999896E-3</v>
      </c>
      <c r="I853">
        <v>5.0661329999999996E-3</v>
      </c>
      <c r="J853">
        <v>5.1586059999999996E-3</v>
      </c>
      <c r="K853">
        <v>5.1622639999999997E-3</v>
      </c>
      <c r="L853">
        <v>5.1024694999999998E-3</v>
      </c>
      <c r="M853">
        <v>4.2183061999999999E-3</v>
      </c>
      <c r="N853">
        <v>4.2663652999999999E-3</v>
      </c>
      <c r="O853">
        <v>0</v>
      </c>
      <c r="P853">
        <v>0</v>
      </c>
      <c r="Q853">
        <v>0</v>
      </c>
      <c r="R853" t="s">
        <v>45</v>
      </c>
    </row>
    <row r="854" spans="1:18" x14ac:dyDescent="0.25">
      <c r="A854" t="s">
        <v>151</v>
      </c>
      <c r="B854" t="s">
        <v>109</v>
      </c>
      <c r="C854" t="s">
        <v>27</v>
      </c>
      <c r="D854">
        <v>6.8368790500000004E-3</v>
      </c>
      <c r="E854">
        <v>6.9065646813599897E-3</v>
      </c>
      <c r="F854">
        <v>4.8021066839999899E-3</v>
      </c>
      <c r="G854">
        <v>4.1829161829999998E-3</v>
      </c>
      <c r="H854">
        <v>4.0903456763249999E-3</v>
      </c>
      <c r="I854">
        <v>4.3227562329199902E-3</v>
      </c>
      <c r="J854">
        <v>4.2764310801039996E-3</v>
      </c>
      <c r="K854">
        <v>4.0092474168659997E-3</v>
      </c>
      <c r="L854">
        <v>3.9427707238999998E-3</v>
      </c>
      <c r="M854">
        <v>3.937141633134E-3</v>
      </c>
      <c r="N854">
        <v>3.9622428702839997E-3</v>
      </c>
      <c r="O854">
        <v>0</v>
      </c>
      <c r="P854">
        <v>0</v>
      </c>
      <c r="Q854">
        <v>0</v>
      </c>
      <c r="R854" t="s">
        <v>45</v>
      </c>
    </row>
    <row r="855" spans="1:18" x14ac:dyDescent="0.25">
      <c r="A855" t="s">
        <v>151</v>
      </c>
      <c r="B855" t="s">
        <v>109</v>
      </c>
      <c r="C855" t="s">
        <v>29</v>
      </c>
      <c r="D855">
        <v>7.8562315667579999E-3</v>
      </c>
      <c r="E855">
        <v>5.0018380427110003E-3</v>
      </c>
      <c r="F855">
        <v>4.6948602392049999E-3</v>
      </c>
      <c r="G855">
        <v>4.4750476648609903E-3</v>
      </c>
      <c r="H855">
        <v>3.956206148322E-3</v>
      </c>
      <c r="I855">
        <v>3.8773048738539998E-3</v>
      </c>
      <c r="J855">
        <v>3.4791326374079899E-3</v>
      </c>
      <c r="K855">
        <v>3.0692315151029902E-3</v>
      </c>
      <c r="L855">
        <v>2.7366370855660001E-3</v>
      </c>
      <c r="M855">
        <v>2.75235161836499E-3</v>
      </c>
      <c r="N855">
        <v>2.7774874496189999E-3</v>
      </c>
      <c r="O855">
        <v>0</v>
      </c>
      <c r="P855">
        <v>0</v>
      </c>
      <c r="Q855">
        <v>0</v>
      </c>
      <c r="R855" t="s">
        <v>45</v>
      </c>
    </row>
    <row r="856" spans="1:18" x14ac:dyDescent="0.25">
      <c r="A856" t="s">
        <v>151</v>
      </c>
      <c r="B856" t="s">
        <v>109</v>
      </c>
      <c r="C856" t="s">
        <v>31</v>
      </c>
      <c r="D856">
        <v>0.33574475698317902</v>
      </c>
      <c r="E856">
        <v>0.20323999850907901</v>
      </c>
      <c r="F856">
        <v>0.14608444696403999</v>
      </c>
      <c r="G856">
        <v>0.145694755337339</v>
      </c>
      <c r="H856">
        <v>0.118989830080339</v>
      </c>
      <c r="I856">
        <v>0.12138790814923101</v>
      </c>
      <c r="J856">
        <v>0.11993330167195</v>
      </c>
      <c r="K856">
        <v>0.116567026127759</v>
      </c>
      <c r="L856">
        <v>0.115802054716987</v>
      </c>
      <c r="M856">
        <v>0.11753626182401</v>
      </c>
      <c r="N856">
        <v>0.11870655806160101</v>
      </c>
      <c r="O856">
        <v>0</v>
      </c>
      <c r="P856">
        <v>0</v>
      </c>
      <c r="Q856">
        <v>0</v>
      </c>
      <c r="R856" t="s">
        <v>45</v>
      </c>
    </row>
    <row r="857" spans="1:18" x14ac:dyDescent="0.25">
      <c r="A857" t="s">
        <v>151</v>
      </c>
      <c r="B857" t="s">
        <v>109</v>
      </c>
      <c r="C857" t="s">
        <v>32</v>
      </c>
      <c r="D857">
        <v>0.62458326361530003</v>
      </c>
      <c r="E857">
        <v>0.48073361263719999</v>
      </c>
      <c r="F857">
        <v>0.327483184914099</v>
      </c>
      <c r="G857">
        <v>0.42652051822169901</v>
      </c>
      <c r="H857">
        <v>0.41691191893894503</v>
      </c>
      <c r="I857">
        <v>0.41670391619629799</v>
      </c>
      <c r="J857">
        <v>0.40428761525150297</v>
      </c>
      <c r="K857">
        <v>0.31362294230445198</v>
      </c>
      <c r="L857">
        <v>0.26957057898842601</v>
      </c>
      <c r="M857">
        <v>0.244357237888083</v>
      </c>
      <c r="N857">
        <v>0.22848509622931401</v>
      </c>
      <c r="O857">
        <v>0</v>
      </c>
      <c r="P857">
        <v>0</v>
      </c>
      <c r="Q857">
        <v>0</v>
      </c>
      <c r="R857" t="s">
        <v>45</v>
      </c>
    </row>
    <row r="858" spans="1:18" x14ac:dyDescent="0.25">
      <c r="A858" t="s">
        <v>151</v>
      </c>
      <c r="B858" t="s">
        <v>109</v>
      </c>
      <c r="C858" t="s">
        <v>34</v>
      </c>
      <c r="D858">
        <v>2.5106730438395002E-2</v>
      </c>
      <c r="E858">
        <v>1.8944277093981901E-2</v>
      </c>
      <c r="F858">
        <v>1.5137816691328E-2</v>
      </c>
      <c r="G858">
        <v>1.6155725046441E-2</v>
      </c>
      <c r="H858">
        <v>1.5518778221389E-2</v>
      </c>
      <c r="I858">
        <v>1.48476647510989E-2</v>
      </c>
      <c r="J858">
        <v>1.3714394264616901E-2</v>
      </c>
      <c r="K858">
        <v>1.1734422184203E-2</v>
      </c>
      <c r="L858">
        <v>1.0133895763186899E-2</v>
      </c>
      <c r="M858">
        <v>9.3836527466989901E-3</v>
      </c>
      <c r="N858">
        <v>8.9013891777440096E-3</v>
      </c>
      <c r="O858">
        <v>0</v>
      </c>
      <c r="P858">
        <v>0</v>
      </c>
      <c r="Q858">
        <v>0</v>
      </c>
      <c r="R858" t="s">
        <v>45</v>
      </c>
    </row>
    <row r="859" spans="1:18" x14ac:dyDescent="0.25">
      <c r="A859" t="s">
        <v>151</v>
      </c>
      <c r="B859" t="s">
        <v>109</v>
      </c>
      <c r="C859" t="s">
        <v>36</v>
      </c>
      <c r="D859">
        <v>5.9943224208103899E-2</v>
      </c>
      <c r="E859">
        <v>5.5653491807409999E-2</v>
      </c>
      <c r="F859">
        <v>7.1208490304249999E-2</v>
      </c>
      <c r="G859">
        <v>6.9137350638469902E-2</v>
      </c>
      <c r="H859">
        <v>5.7484575634385901E-2</v>
      </c>
      <c r="I859">
        <v>6.1003095840505998E-2</v>
      </c>
      <c r="J859">
        <v>6.2098606280340897E-2</v>
      </c>
      <c r="K859">
        <v>6.0691216060651997E-2</v>
      </c>
      <c r="L859">
        <v>6.0384560787133001E-2</v>
      </c>
      <c r="M859">
        <v>6.1462234110971001E-2</v>
      </c>
      <c r="N859">
        <v>6.3030672405075996E-2</v>
      </c>
      <c r="O859">
        <v>0</v>
      </c>
      <c r="P859">
        <v>0</v>
      </c>
      <c r="Q859">
        <v>0</v>
      </c>
      <c r="R859" t="s">
        <v>45</v>
      </c>
    </row>
    <row r="860" spans="1:18" x14ac:dyDescent="0.25">
      <c r="A860" t="s">
        <v>151</v>
      </c>
      <c r="B860" t="s">
        <v>109</v>
      </c>
      <c r="C860" t="s">
        <v>37</v>
      </c>
      <c r="D860">
        <v>5.3641549311646899E-2</v>
      </c>
      <c r="E860">
        <v>4.390378765479E-2</v>
      </c>
      <c r="F860">
        <v>3.658474612327E-2</v>
      </c>
      <c r="G860">
        <v>3.98628178337E-2</v>
      </c>
      <c r="H860">
        <v>3.5209759616702002E-2</v>
      </c>
      <c r="I860">
        <v>3.5151624645197901E-2</v>
      </c>
      <c r="J860">
        <v>3.3947083518049898E-2</v>
      </c>
      <c r="K860">
        <v>3.0758690237744898E-2</v>
      </c>
      <c r="L860">
        <v>2.8635402235676E-2</v>
      </c>
      <c r="M860">
        <v>2.7953850280430001E-2</v>
      </c>
      <c r="N860">
        <v>2.7693391010771E-2</v>
      </c>
      <c r="O860">
        <v>0</v>
      </c>
      <c r="P860">
        <v>0</v>
      </c>
      <c r="Q860">
        <v>0</v>
      </c>
      <c r="R860" t="s">
        <v>45</v>
      </c>
    </row>
    <row r="861" spans="1:18" x14ac:dyDescent="0.25">
      <c r="A861" t="s">
        <v>151</v>
      </c>
      <c r="B861" t="s">
        <v>109</v>
      </c>
      <c r="C861" t="s">
        <v>39</v>
      </c>
      <c r="D861">
        <v>0.26894625292827601</v>
      </c>
      <c r="E861">
        <v>0.15759399679863001</v>
      </c>
      <c r="F861">
        <v>9.0147556749491001E-2</v>
      </c>
      <c r="G861">
        <v>0.11371532773541999</v>
      </c>
      <c r="H861">
        <v>0.110369282636226</v>
      </c>
      <c r="I861">
        <v>0.115006485791802</v>
      </c>
      <c r="J861">
        <v>0.116509978806944</v>
      </c>
      <c r="K861">
        <v>8.7827434886472003E-2</v>
      </c>
      <c r="L861">
        <v>7.3016250958205006E-2</v>
      </c>
      <c r="M861">
        <v>6.3979809773138899E-2</v>
      </c>
      <c r="N861">
        <v>5.8367964169712898E-2</v>
      </c>
      <c r="O861">
        <v>0</v>
      </c>
      <c r="P861">
        <v>0</v>
      </c>
      <c r="Q861">
        <v>0</v>
      </c>
      <c r="R861" t="s">
        <v>45</v>
      </c>
    </row>
    <row r="862" spans="1:18" x14ac:dyDescent="0.25">
      <c r="A862" t="s">
        <v>151</v>
      </c>
      <c r="B862" t="s">
        <v>110</v>
      </c>
      <c r="C862" t="s">
        <v>16</v>
      </c>
      <c r="D862">
        <v>7.7731093125900002E-3</v>
      </c>
      <c r="E862">
        <v>6.0458766705299904E-3</v>
      </c>
      <c r="F862">
        <v>6.1390091328000001E-3</v>
      </c>
      <c r="G862">
        <v>7.1804929031049998E-3</v>
      </c>
      <c r="H862">
        <v>6.5952079068529899E-3</v>
      </c>
      <c r="I862">
        <v>6.4581225365709996E-3</v>
      </c>
      <c r="J862">
        <v>6.768277519972E-3</v>
      </c>
      <c r="K862">
        <v>6.8678887159269999E-3</v>
      </c>
      <c r="L862">
        <v>7.2761776526059996E-3</v>
      </c>
      <c r="M862">
        <v>7.3676036611960002E-3</v>
      </c>
      <c r="N862">
        <v>7.3630089999010004E-3</v>
      </c>
      <c r="O862">
        <v>0</v>
      </c>
      <c r="P862">
        <v>0</v>
      </c>
      <c r="Q862">
        <v>0</v>
      </c>
      <c r="R862" t="s">
        <v>45</v>
      </c>
    </row>
    <row r="863" spans="1:18" x14ac:dyDescent="0.25">
      <c r="A863" t="s">
        <v>151</v>
      </c>
      <c r="B863" t="s">
        <v>110</v>
      </c>
      <c r="C863" t="s">
        <v>17</v>
      </c>
      <c r="D863">
        <v>0.2017337427025</v>
      </c>
      <c r="E863">
        <v>0.19512492446329999</v>
      </c>
      <c r="F863">
        <v>0.12789931658590001</v>
      </c>
      <c r="G863">
        <v>0.11452674210899901</v>
      </c>
      <c r="H863">
        <v>0.11748596326271001</v>
      </c>
      <c r="I863">
        <v>0.120661127611074</v>
      </c>
      <c r="J863">
        <v>0.12303146372460699</v>
      </c>
      <c r="K863">
        <v>0.124963926258438</v>
      </c>
      <c r="L863">
        <v>0.12676415154700499</v>
      </c>
      <c r="M863">
        <v>0.12912692447492499</v>
      </c>
      <c r="N863">
        <v>0.13165892898255499</v>
      </c>
      <c r="O863">
        <v>0</v>
      </c>
      <c r="P863">
        <v>0</v>
      </c>
      <c r="Q863">
        <v>0</v>
      </c>
      <c r="R863" t="s">
        <v>45</v>
      </c>
    </row>
    <row r="864" spans="1:18" x14ac:dyDescent="0.25">
      <c r="A864" t="s">
        <v>151</v>
      </c>
      <c r="B864" t="s">
        <v>110</v>
      </c>
      <c r="C864" t="s">
        <v>19</v>
      </c>
      <c r="D864">
        <v>2.5176496205609999</v>
      </c>
      <c r="E864">
        <v>1.3962331109399999</v>
      </c>
      <c r="F864">
        <v>0.96672010026499899</v>
      </c>
      <c r="G864">
        <v>0.76317372371999903</v>
      </c>
      <c r="H864">
        <v>0.65252239546019997</v>
      </c>
      <c r="I864">
        <v>0.56943035552835997</v>
      </c>
      <c r="J864">
        <v>0.47247514291585002</v>
      </c>
      <c r="K864">
        <v>0.41186471064720898</v>
      </c>
      <c r="L864">
        <v>0.36705393385731</v>
      </c>
      <c r="M864">
        <v>0.36363669814695998</v>
      </c>
      <c r="N864">
        <v>0.35342521917600001</v>
      </c>
      <c r="O864">
        <v>0</v>
      </c>
      <c r="P864">
        <v>0</v>
      </c>
      <c r="Q864">
        <v>0</v>
      </c>
      <c r="R864" t="s">
        <v>45</v>
      </c>
    </row>
    <row r="865" spans="1:18" x14ac:dyDescent="0.25">
      <c r="A865" t="s">
        <v>151</v>
      </c>
      <c r="B865" t="s">
        <v>110</v>
      </c>
      <c r="C865" t="s">
        <v>21</v>
      </c>
      <c r="D865">
        <v>22.762839803199999</v>
      </c>
      <c r="E865">
        <v>29.347988015999999</v>
      </c>
      <c r="F865">
        <v>26.040107198999898</v>
      </c>
      <c r="G865">
        <v>25.548530839999898</v>
      </c>
      <c r="H865">
        <v>20.979898043907099</v>
      </c>
      <c r="I865">
        <v>19.2682738119093</v>
      </c>
      <c r="J865">
        <v>16.277823545943502</v>
      </c>
      <c r="K865">
        <v>15.277667498374701</v>
      </c>
      <c r="L865">
        <v>14.1710357511599</v>
      </c>
      <c r="M865">
        <v>13.995044721693301</v>
      </c>
      <c r="N865">
        <v>14.1753818553003</v>
      </c>
      <c r="O865">
        <v>0</v>
      </c>
      <c r="P865">
        <v>0</v>
      </c>
      <c r="Q865">
        <v>0</v>
      </c>
      <c r="R865" t="s">
        <v>46</v>
      </c>
    </row>
    <row r="866" spans="1:18" x14ac:dyDescent="0.25">
      <c r="A866" t="s">
        <v>151</v>
      </c>
      <c r="B866" t="s">
        <v>110</v>
      </c>
      <c r="C866" t="s">
        <v>22</v>
      </c>
      <c r="D866">
        <v>0</v>
      </c>
      <c r="E866">
        <v>3.9482129999999997E-2</v>
      </c>
      <c r="F866">
        <v>5.1900210000000002E-2</v>
      </c>
      <c r="G866">
        <v>6.6921190000000005E-2</v>
      </c>
      <c r="H866">
        <v>6.9608050000000005E-2</v>
      </c>
      <c r="I866">
        <v>7.4100819999999998E-2</v>
      </c>
      <c r="J866">
        <v>7.4286770000000002E-2</v>
      </c>
      <c r="K866">
        <v>7.3931750000000004E-2</v>
      </c>
      <c r="L866">
        <v>7.2884536999999999E-2</v>
      </c>
      <c r="M866">
        <v>6.0039359999999903E-2</v>
      </c>
      <c r="N866">
        <v>6.1002995999999997E-2</v>
      </c>
      <c r="O866">
        <v>0</v>
      </c>
      <c r="P866">
        <v>0</v>
      </c>
      <c r="Q866">
        <v>0</v>
      </c>
      <c r="R866" t="s">
        <v>45</v>
      </c>
    </row>
    <row r="867" spans="1:18" x14ac:dyDescent="0.25">
      <c r="A867" t="s">
        <v>151</v>
      </c>
      <c r="B867" t="s">
        <v>110</v>
      </c>
      <c r="C867" t="s">
        <v>23</v>
      </c>
      <c r="D867" s="2">
        <v>1.0873693E-8</v>
      </c>
      <c r="E867">
        <v>0.23100789999999999</v>
      </c>
      <c r="F867">
        <v>0.23305529999999999</v>
      </c>
      <c r="G867">
        <v>0.3005063</v>
      </c>
      <c r="H867">
        <v>0.31257119999999999</v>
      </c>
      <c r="I867">
        <v>0.33274593999999902</v>
      </c>
      <c r="J867">
        <v>0.33358095999999998</v>
      </c>
      <c r="K867">
        <v>0.33198682000000002</v>
      </c>
      <c r="L867">
        <v>0.32728404999999999</v>
      </c>
      <c r="M867">
        <v>0.26960339999999999</v>
      </c>
      <c r="N867">
        <v>0.27393067999999998</v>
      </c>
      <c r="O867">
        <v>0</v>
      </c>
      <c r="P867">
        <v>0</v>
      </c>
      <c r="Q867">
        <v>0</v>
      </c>
      <c r="R867" t="s">
        <v>45</v>
      </c>
    </row>
    <row r="868" spans="1:18" x14ac:dyDescent="0.25">
      <c r="A868" t="s">
        <v>151</v>
      </c>
      <c r="B868" t="s">
        <v>110</v>
      </c>
      <c r="C868" t="s">
        <v>24</v>
      </c>
      <c r="D868">
        <v>0</v>
      </c>
      <c r="E868">
        <v>4.8507729999999999E-2</v>
      </c>
      <c r="F868">
        <v>5.619768E-2</v>
      </c>
      <c r="G868">
        <v>7.2462359999999906E-2</v>
      </c>
      <c r="H868">
        <v>7.5371779999999902E-2</v>
      </c>
      <c r="I868">
        <v>8.0236599999999894E-2</v>
      </c>
      <c r="J868">
        <v>8.0437979999999895E-2</v>
      </c>
      <c r="K868">
        <v>8.0053579999999999E-2</v>
      </c>
      <c r="L868">
        <v>7.8919529999999904E-2</v>
      </c>
      <c r="M868">
        <v>6.5010736999999999E-2</v>
      </c>
      <c r="N868">
        <v>6.6054142999999996E-2</v>
      </c>
      <c r="O868">
        <v>0</v>
      </c>
      <c r="P868">
        <v>0</v>
      </c>
      <c r="Q868">
        <v>0</v>
      </c>
      <c r="R868" t="s">
        <v>45</v>
      </c>
    </row>
    <row r="869" spans="1:18" x14ac:dyDescent="0.25">
      <c r="A869" t="s">
        <v>151</v>
      </c>
      <c r="B869" t="s">
        <v>110</v>
      </c>
      <c r="C869" t="s">
        <v>25</v>
      </c>
      <c r="D869" s="2">
        <v>5.474181E-8</v>
      </c>
      <c r="E869" s="2">
        <v>7.5147289999999997E-5</v>
      </c>
      <c r="F869" s="2">
        <v>5.3222519999999901E-5</v>
      </c>
      <c r="G869" s="2">
        <v>6.8626069999999995E-5</v>
      </c>
      <c r="H869" s="2">
        <v>7.1381499999999994E-5</v>
      </c>
      <c r="I869" s="2">
        <v>7.5988639999999996E-5</v>
      </c>
      <c r="J869" s="2">
        <v>7.6179469999999996E-5</v>
      </c>
      <c r="K869" s="2">
        <v>7.5815520000000001E-5</v>
      </c>
      <c r="L869" s="2">
        <v>7.4741442999999905E-5</v>
      </c>
      <c r="M869" s="2">
        <v>6.1568961999999996E-5</v>
      </c>
      <c r="N869" s="2">
        <v>6.2557248000000003E-5</v>
      </c>
      <c r="O869">
        <v>0</v>
      </c>
      <c r="P869">
        <v>0</v>
      </c>
      <c r="Q869">
        <v>0</v>
      </c>
      <c r="R869" t="s">
        <v>45</v>
      </c>
    </row>
    <row r="870" spans="1:18" x14ac:dyDescent="0.25">
      <c r="A870" t="s">
        <v>151</v>
      </c>
      <c r="B870" t="s">
        <v>110</v>
      </c>
      <c r="C870" t="s">
        <v>26</v>
      </c>
      <c r="D870">
        <v>0</v>
      </c>
      <c r="E870">
        <v>3.5347040000000001E-3</v>
      </c>
      <c r="F870">
        <v>4.0991259999999998E-3</v>
      </c>
      <c r="G870">
        <v>5.2854900000000003E-3</v>
      </c>
      <c r="H870">
        <v>5.4977079999999996E-3</v>
      </c>
      <c r="I870">
        <v>5.8525469999999996E-3</v>
      </c>
      <c r="J870">
        <v>5.8672480000000003E-3</v>
      </c>
      <c r="K870">
        <v>5.8392009999999996E-3</v>
      </c>
      <c r="L870">
        <v>5.7564892999999902E-3</v>
      </c>
      <c r="M870">
        <v>4.7419591999999997E-3</v>
      </c>
      <c r="N870">
        <v>4.8180721999999997E-3</v>
      </c>
      <c r="O870">
        <v>0</v>
      </c>
      <c r="P870">
        <v>0</v>
      </c>
      <c r="Q870">
        <v>0</v>
      </c>
      <c r="R870" t="s">
        <v>45</v>
      </c>
    </row>
    <row r="871" spans="1:18" x14ac:dyDescent="0.25">
      <c r="A871" t="s">
        <v>151</v>
      </c>
      <c r="B871" t="s">
        <v>110</v>
      </c>
      <c r="C871" t="s">
        <v>27</v>
      </c>
      <c r="D871">
        <v>5.9296473862399902E-3</v>
      </c>
      <c r="E871">
        <v>6.7459105095000003E-3</v>
      </c>
      <c r="F871">
        <v>4.8130001318000002E-3</v>
      </c>
      <c r="G871">
        <v>2.487904858E-3</v>
      </c>
      <c r="H871">
        <v>2.2599048196530001E-3</v>
      </c>
      <c r="I871">
        <v>2.291031164261E-3</v>
      </c>
      <c r="J871">
        <v>2.1872679588559999E-3</v>
      </c>
      <c r="K871">
        <v>2.0782576878529899E-3</v>
      </c>
      <c r="L871">
        <v>2.0513024145999998E-3</v>
      </c>
      <c r="M871">
        <v>2.076611240321E-3</v>
      </c>
      <c r="N871">
        <v>2.0997586993299999E-3</v>
      </c>
      <c r="O871">
        <v>0</v>
      </c>
      <c r="P871">
        <v>0</v>
      </c>
      <c r="Q871">
        <v>0</v>
      </c>
      <c r="R871" t="s">
        <v>45</v>
      </c>
    </row>
    <row r="872" spans="1:18" x14ac:dyDescent="0.25">
      <c r="A872" t="s">
        <v>151</v>
      </c>
      <c r="B872" t="s">
        <v>110</v>
      </c>
      <c r="C872" t="s">
        <v>29</v>
      </c>
      <c r="D872">
        <v>4.5898343922599998E-3</v>
      </c>
      <c r="E872">
        <v>3.55335269773999E-3</v>
      </c>
      <c r="F872">
        <v>6.4035517578999897E-3</v>
      </c>
      <c r="G872">
        <v>5.9197092648999904E-3</v>
      </c>
      <c r="H872">
        <v>5.0915661425299996E-3</v>
      </c>
      <c r="I872">
        <v>4.7956944460799998E-3</v>
      </c>
      <c r="J872">
        <v>4.23865485687E-3</v>
      </c>
      <c r="K872">
        <v>3.9281824615179997E-3</v>
      </c>
      <c r="L872">
        <v>3.6233708869369899E-3</v>
      </c>
      <c r="M872">
        <v>3.7182868264340001E-3</v>
      </c>
      <c r="N872">
        <v>3.87488601914E-3</v>
      </c>
      <c r="O872">
        <v>0</v>
      </c>
      <c r="P872">
        <v>0</v>
      </c>
      <c r="Q872">
        <v>0</v>
      </c>
      <c r="R872" t="s">
        <v>45</v>
      </c>
    </row>
    <row r="873" spans="1:18" x14ac:dyDescent="0.25">
      <c r="A873" t="s">
        <v>151</v>
      </c>
      <c r="B873" t="s">
        <v>110</v>
      </c>
      <c r="C873" t="s">
        <v>31</v>
      </c>
      <c r="D873">
        <v>0.42205383742839903</v>
      </c>
      <c r="E873">
        <v>0.30885265600700001</v>
      </c>
      <c r="F873">
        <v>0.2086134001611</v>
      </c>
      <c r="G873">
        <v>0.158361237380199</v>
      </c>
      <c r="H873">
        <v>0.12530039360169001</v>
      </c>
      <c r="I873">
        <v>0.123151015912419</v>
      </c>
      <c r="J873">
        <v>0.119073201699579</v>
      </c>
      <c r="K873">
        <v>0.11789050605615201</v>
      </c>
      <c r="L873">
        <v>0.118376680419419</v>
      </c>
      <c r="M873">
        <v>0.121601289027433</v>
      </c>
      <c r="N873">
        <v>0.123006634609736</v>
      </c>
      <c r="O873">
        <v>0</v>
      </c>
      <c r="P873">
        <v>0</v>
      </c>
      <c r="Q873">
        <v>0</v>
      </c>
      <c r="R873" t="s">
        <v>45</v>
      </c>
    </row>
    <row r="874" spans="1:18" x14ac:dyDescent="0.25">
      <c r="A874" t="s">
        <v>151</v>
      </c>
      <c r="B874" t="s">
        <v>110</v>
      </c>
      <c r="C874" t="s">
        <v>32</v>
      </c>
      <c r="D874">
        <v>0.38895328021800002</v>
      </c>
      <c r="E874">
        <v>0.2970980755648</v>
      </c>
      <c r="F874">
        <v>0.206912618592</v>
      </c>
      <c r="G874">
        <v>0.16499062582399901</v>
      </c>
      <c r="H874">
        <v>0.12939073099859999</v>
      </c>
      <c r="I874">
        <v>0.11470924937974</v>
      </c>
      <c r="J874">
        <v>9.9398015700340001E-2</v>
      </c>
      <c r="K874">
        <v>8.8775193319109894E-2</v>
      </c>
      <c r="L874">
        <v>8.5541925591820001E-2</v>
      </c>
      <c r="M874">
        <v>8.6666674387286993E-2</v>
      </c>
      <c r="N874">
        <v>8.7841281634840895E-2</v>
      </c>
      <c r="O874">
        <v>0</v>
      </c>
      <c r="P874">
        <v>0</v>
      </c>
      <c r="Q874">
        <v>0</v>
      </c>
      <c r="R874" t="s">
        <v>45</v>
      </c>
    </row>
    <row r="875" spans="1:18" x14ac:dyDescent="0.25">
      <c r="A875" t="s">
        <v>151</v>
      </c>
      <c r="B875" t="s">
        <v>110</v>
      </c>
      <c r="C875" t="s">
        <v>34</v>
      </c>
      <c r="D875">
        <v>1.75514803136699E-2</v>
      </c>
      <c r="E875">
        <v>1.809113724131E-2</v>
      </c>
      <c r="F875">
        <v>2.3814052097000001E-2</v>
      </c>
      <c r="G875">
        <v>1.3686978476499899E-2</v>
      </c>
      <c r="H875">
        <v>1.277196632671E-2</v>
      </c>
      <c r="I875">
        <v>1.20192334826039E-2</v>
      </c>
      <c r="J875">
        <v>1.1027368557597001E-2</v>
      </c>
      <c r="K875">
        <v>9.8388461631659895E-3</v>
      </c>
      <c r="L875">
        <v>8.6959041308029908E-3</v>
      </c>
      <c r="M875">
        <v>8.5550422748400003E-3</v>
      </c>
      <c r="N875">
        <v>8.4882688165279895E-3</v>
      </c>
      <c r="O875">
        <v>0</v>
      </c>
      <c r="P875">
        <v>0</v>
      </c>
      <c r="Q875">
        <v>0</v>
      </c>
      <c r="R875" t="s">
        <v>45</v>
      </c>
    </row>
    <row r="876" spans="1:18" x14ac:dyDescent="0.25">
      <c r="A876" t="s">
        <v>151</v>
      </c>
      <c r="B876" t="s">
        <v>110</v>
      </c>
      <c r="C876" t="s">
        <v>36</v>
      </c>
      <c r="D876">
        <v>6.9512770978199995E-2</v>
      </c>
      <c r="E876">
        <v>5.114564172398E-2</v>
      </c>
      <c r="F876">
        <v>8.9745963264620005E-2</v>
      </c>
      <c r="G876">
        <v>6.9419454918719994E-2</v>
      </c>
      <c r="H876">
        <v>5.4658565756321997E-2</v>
      </c>
      <c r="I876">
        <v>5.6683791808368002E-2</v>
      </c>
      <c r="J876">
        <v>5.7524675881074898E-2</v>
      </c>
      <c r="K876">
        <v>5.8129507998604002E-2</v>
      </c>
      <c r="L876">
        <v>5.8938637640707899E-2</v>
      </c>
      <c r="M876">
        <v>6.1250969299376998E-2</v>
      </c>
      <c r="N876">
        <v>6.4048289250562995E-2</v>
      </c>
      <c r="O876">
        <v>0</v>
      </c>
      <c r="P876">
        <v>0</v>
      </c>
      <c r="Q876">
        <v>0</v>
      </c>
      <c r="R876" t="s">
        <v>45</v>
      </c>
    </row>
    <row r="877" spans="1:18" x14ac:dyDescent="0.25">
      <c r="A877" t="s">
        <v>151</v>
      </c>
      <c r="B877" t="s">
        <v>110</v>
      </c>
      <c r="C877" t="s">
        <v>37</v>
      </c>
      <c r="D877">
        <v>5.2123058400020003E-2</v>
      </c>
      <c r="E877">
        <v>4.3525682511699998E-2</v>
      </c>
      <c r="F877">
        <v>5.019240709482E-2</v>
      </c>
      <c r="G877">
        <v>3.6136856166079999E-2</v>
      </c>
      <c r="H877">
        <v>3.0983611509091999E-2</v>
      </c>
      <c r="I877">
        <v>3.0261455528338001E-2</v>
      </c>
      <c r="J877">
        <v>2.9029726189925002E-2</v>
      </c>
      <c r="K877">
        <v>2.7631910006764002E-2</v>
      </c>
      <c r="L877">
        <v>2.64606201990479E-2</v>
      </c>
      <c r="M877">
        <v>2.6821856744837901E-2</v>
      </c>
      <c r="N877">
        <v>2.7381087750420901E-2</v>
      </c>
      <c r="O877">
        <v>0</v>
      </c>
      <c r="P877">
        <v>0</v>
      </c>
      <c r="Q877">
        <v>0</v>
      </c>
      <c r="R877" t="s">
        <v>45</v>
      </c>
    </row>
    <row r="878" spans="1:18" x14ac:dyDescent="0.25">
      <c r="A878" t="s">
        <v>151</v>
      </c>
      <c r="B878" t="s">
        <v>110</v>
      </c>
      <c r="C878" t="s">
        <v>39</v>
      </c>
      <c r="D878">
        <v>0.43965681500069997</v>
      </c>
      <c r="E878">
        <v>0.244257213280719</v>
      </c>
      <c r="F878">
        <v>0.15907779228103899</v>
      </c>
      <c r="G878">
        <v>7.0353546383560006E-2</v>
      </c>
      <c r="H878">
        <v>4.7418806959962999E-2</v>
      </c>
      <c r="I878">
        <v>4.6330356278213899E-2</v>
      </c>
      <c r="J878">
        <v>4.4986785053107901E-2</v>
      </c>
      <c r="K878">
        <v>4.5608978558121002E-2</v>
      </c>
      <c r="L878">
        <v>4.6065788193784998E-2</v>
      </c>
      <c r="M878">
        <v>4.6588497612833998E-2</v>
      </c>
      <c r="N878">
        <v>4.68045764160189E-2</v>
      </c>
      <c r="O878">
        <v>0</v>
      </c>
      <c r="P878">
        <v>0</v>
      </c>
      <c r="Q878">
        <v>0</v>
      </c>
      <c r="R878" t="s">
        <v>45</v>
      </c>
    </row>
    <row r="879" spans="1:18" x14ac:dyDescent="0.25">
      <c r="A879" t="s">
        <v>151</v>
      </c>
      <c r="B879" t="s">
        <v>111</v>
      </c>
      <c r="C879" t="s">
        <v>16</v>
      </c>
      <c r="D879">
        <v>3.059205645188E-3</v>
      </c>
      <c r="E879">
        <v>2.3195474726730001E-3</v>
      </c>
      <c r="F879">
        <v>1.8787273760399899E-3</v>
      </c>
      <c r="G879">
        <v>1.452261413679E-3</v>
      </c>
      <c r="H879">
        <v>1.2380329546579901E-3</v>
      </c>
      <c r="I879">
        <v>1.2593790785359999E-3</v>
      </c>
      <c r="J879">
        <v>1.4690431466339901E-3</v>
      </c>
      <c r="K879">
        <v>1.5801278361329901E-3</v>
      </c>
      <c r="L879">
        <v>1.79075763612199E-3</v>
      </c>
      <c r="M879">
        <v>1.9806997582600002E-3</v>
      </c>
      <c r="N879">
        <v>2.1558493962219902E-3</v>
      </c>
      <c r="O879">
        <v>0</v>
      </c>
      <c r="P879">
        <v>0</v>
      </c>
      <c r="Q879">
        <v>0</v>
      </c>
      <c r="R879" t="s">
        <v>45</v>
      </c>
    </row>
    <row r="880" spans="1:18" x14ac:dyDescent="0.25">
      <c r="A880" t="s">
        <v>151</v>
      </c>
      <c r="B880" t="s">
        <v>111</v>
      </c>
      <c r="C880" t="s">
        <v>17</v>
      </c>
      <c r="D880">
        <v>3.4361272299999898E-2</v>
      </c>
      <c r="E880">
        <v>3.0537557668999901E-2</v>
      </c>
      <c r="F880">
        <v>4.9213296827E-2</v>
      </c>
      <c r="G880">
        <v>3.3050320069099998E-2</v>
      </c>
      <c r="H880">
        <v>3.3967729954325003E-2</v>
      </c>
      <c r="I880">
        <v>3.4930494336187001E-2</v>
      </c>
      <c r="J880">
        <v>3.5654392039353E-2</v>
      </c>
      <c r="K880">
        <v>3.6379699602040003E-2</v>
      </c>
      <c r="L880">
        <v>3.7389262393454997E-2</v>
      </c>
      <c r="M880">
        <v>3.9093089767708998E-2</v>
      </c>
      <c r="N880">
        <v>4.0716881447051899E-2</v>
      </c>
      <c r="O880">
        <v>0</v>
      </c>
      <c r="P880">
        <v>0</v>
      </c>
      <c r="Q880">
        <v>0</v>
      </c>
      <c r="R880" t="s">
        <v>45</v>
      </c>
    </row>
    <row r="881" spans="1:18" x14ac:dyDescent="0.25">
      <c r="A881" t="s">
        <v>151</v>
      </c>
      <c r="B881" t="s">
        <v>111</v>
      </c>
      <c r="C881" t="s">
        <v>19</v>
      </c>
      <c r="D881">
        <v>1.0470787022954999</v>
      </c>
      <c r="E881">
        <v>0.45224794909970001</v>
      </c>
      <c r="F881">
        <v>0.26961557175535</v>
      </c>
      <c r="G881">
        <v>0.2156155792212</v>
      </c>
      <c r="H881">
        <v>0.18270473450303301</v>
      </c>
      <c r="I881">
        <v>0.15913370548004399</v>
      </c>
      <c r="J881">
        <v>0.13178026631461201</v>
      </c>
      <c r="K881">
        <v>0.114715039326156</v>
      </c>
      <c r="L881">
        <v>0.101695670878971</v>
      </c>
      <c r="M881">
        <v>9.9462751902689994E-2</v>
      </c>
      <c r="N881">
        <v>9.7250795483270897E-2</v>
      </c>
      <c r="O881">
        <v>0</v>
      </c>
      <c r="P881">
        <v>0</v>
      </c>
      <c r="Q881">
        <v>0</v>
      </c>
      <c r="R881" t="s">
        <v>45</v>
      </c>
    </row>
    <row r="882" spans="1:18" x14ac:dyDescent="0.25">
      <c r="A882" t="s">
        <v>151</v>
      </c>
      <c r="B882" t="s">
        <v>111</v>
      </c>
      <c r="C882" t="s">
        <v>21</v>
      </c>
      <c r="D882">
        <v>28.984723830099998</v>
      </c>
      <c r="E882">
        <v>31.321540680099901</v>
      </c>
      <c r="F882">
        <v>27.810896384679999</v>
      </c>
      <c r="G882">
        <v>25.139992290999999</v>
      </c>
      <c r="H882">
        <v>20.931779187301899</v>
      </c>
      <c r="I882">
        <v>17.820495980514</v>
      </c>
      <c r="J882">
        <v>13.4281949430639</v>
      </c>
      <c r="K882">
        <v>13.608074492677799</v>
      </c>
      <c r="L882">
        <v>13.8725128941454</v>
      </c>
      <c r="M882">
        <v>14.709025743643901</v>
      </c>
      <c r="N882">
        <v>16.2545594450343</v>
      </c>
      <c r="O882">
        <v>0</v>
      </c>
      <c r="P882">
        <v>0</v>
      </c>
      <c r="Q882">
        <v>0</v>
      </c>
      <c r="R882" t="s">
        <v>46</v>
      </c>
    </row>
    <row r="883" spans="1:18" x14ac:dyDescent="0.25">
      <c r="A883" t="s">
        <v>151</v>
      </c>
      <c r="B883" t="s">
        <v>111</v>
      </c>
      <c r="C883" t="s">
        <v>22</v>
      </c>
      <c r="D883">
        <v>0</v>
      </c>
      <c r="E883">
        <v>1.734018E-2</v>
      </c>
      <c r="F883">
        <v>2.9133200000000001E-2</v>
      </c>
      <c r="G883">
        <v>2.88624E-2</v>
      </c>
      <c r="H883">
        <v>3.0146982999999999E-2</v>
      </c>
      <c r="I883">
        <v>3.1926633000000003E-2</v>
      </c>
      <c r="J883">
        <v>3.1636665000000001E-2</v>
      </c>
      <c r="K883">
        <v>3.1306911E-2</v>
      </c>
      <c r="L883">
        <v>3.0677105E-2</v>
      </c>
      <c r="M883">
        <v>2.5129190999999999E-2</v>
      </c>
      <c r="N883">
        <v>2.5470024000000001E-2</v>
      </c>
      <c r="O883">
        <v>0</v>
      </c>
      <c r="P883">
        <v>0</v>
      </c>
      <c r="Q883">
        <v>0</v>
      </c>
      <c r="R883" t="s">
        <v>45</v>
      </c>
    </row>
    <row r="884" spans="1:18" x14ac:dyDescent="0.25">
      <c r="A884" t="s">
        <v>151</v>
      </c>
      <c r="B884" t="s">
        <v>111</v>
      </c>
      <c r="C884" t="s">
        <v>23</v>
      </c>
      <c r="D884" s="2">
        <v>6.4270189999999997E-9</v>
      </c>
      <c r="E884">
        <v>0.10145658</v>
      </c>
      <c r="F884">
        <v>0.13082099999999999</v>
      </c>
      <c r="G884">
        <v>0.12960511</v>
      </c>
      <c r="H884">
        <v>0.13537349999999901</v>
      </c>
      <c r="I884">
        <v>0.14336486000000001</v>
      </c>
      <c r="J884">
        <v>0.14206274999999999</v>
      </c>
      <c r="K884">
        <v>0.14058192999999999</v>
      </c>
      <c r="L884">
        <v>0.13775388999999999</v>
      </c>
      <c r="M884">
        <v>0.11284121599999999</v>
      </c>
      <c r="N884">
        <v>0.11437167299999899</v>
      </c>
      <c r="O884">
        <v>0</v>
      </c>
      <c r="P884">
        <v>0</v>
      </c>
      <c r="Q884">
        <v>0</v>
      </c>
      <c r="R884" t="s">
        <v>45</v>
      </c>
    </row>
    <row r="885" spans="1:18" x14ac:dyDescent="0.25">
      <c r="A885" t="s">
        <v>151</v>
      </c>
      <c r="B885" t="s">
        <v>111</v>
      </c>
      <c r="C885" t="s">
        <v>24</v>
      </c>
      <c r="D885">
        <v>0</v>
      </c>
      <c r="E885">
        <v>2.1304150000000001E-2</v>
      </c>
      <c r="F885">
        <v>3.1545469999999999E-2</v>
      </c>
      <c r="G885">
        <v>3.1252299999999997E-2</v>
      </c>
      <c r="H885">
        <v>3.2643301E-2</v>
      </c>
      <c r="I885">
        <v>3.4570256000000001E-2</v>
      </c>
      <c r="J885">
        <v>3.4256248999999898E-2</v>
      </c>
      <c r="K885">
        <v>3.3899170999999999E-2</v>
      </c>
      <c r="L885">
        <v>3.3217225999999898E-2</v>
      </c>
      <c r="M885">
        <v>2.7209924E-2</v>
      </c>
      <c r="N885">
        <v>2.7579007999999901E-2</v>
      </c>
      <c r="O885">
        <v>0</v>
      </c>
      <c r="P885">
        <v>0</v>
      </c>
      <c r="Q885">
        <v>0</v>
      </c>
      <c r="R885" t="s">
        <v>45</v>
      </c>
    </row>
    <row r="886" spans="1:18" x14ac:dyDescent="0.25">
      <c r="A886" t="s">
        <v>151</v>
      </c>
      <c r="B886" t="s">
        <v>111</v>
      </c>
      <c r="C886" t="s">
        <v>25</v>
      </c>
      <c r="D886" s="2">
        <v>3.2355710000000002E-8</v>
      </c>
      <c r="E886" s="2">
        <v>3.300394E-5</v>
      </c>
      <c r="F886" s="2">
        <v>2.9875430000000001E-5</v>
      </c>
      <c r="G886" s="2">
        <v>2.9597749999999901E-5</v>
      </c>
      <c r="H886" s="2">
        <v>3.0915033999999998E-5</v>
      </c>
      <c r="I886" s="2">
        <v>3.2740081999999999E-5</v>
      </c>
      <c r="J886" s="2">
        <v>3.2442706999999999E-5</v>
      </c>
      <c r="K886" s="2">
        <v>3.2104532999999899E-5</v>
      </c>
      <c r="L886" s="2">
        <v>3.1458680000000003E-5</v>
      </c>
      <c r="M886" s="2">
        <v>2.5769419E-5</v>
      </c>
      <c r="N886" s="2">
        <v>2.6118934000000001E-5</v>
      </c>
      <c r="O886">
        <v>0</v>
      </c>
      <c r="P886">
        <v>0</v>
      </c>
      <c r="Q886">
        <v>0</v>
      </c>
      <c r="R886" t="s">
        <v>45</v>
      </c>
    </row>
    <row r="887" spans="1:18" x14ac:dyDescent="0.25">
      <c r="A887" t="s">
        <v>151</v>
      </c>
      <c r="B887" t="s">
        <v>111</v>
      </c>
      <c r="C887" t="s">
        <v>26</v>
      </c>
      <c r="D887">
        <v>0</v>
      </c>
      <c r="E887">
        <v>1.5524060000000001E-3</v>
      </c>
      <c r="F887">
        <v>2.3009619999999902E-3</v>
      </c>
      <c r="G887">
        <v>2.2795839999999999E-3</v>
      </c>
      <c r="H887">
        <v>2.3810404999999998E-3</v>
      </c>
      <c r="I887">
        <v>2.5215950000000002E-3</v>
      </c>
      <c r="J887">
        <v>2.4986926999999901E-3</v>
      </c>
      <c r="K887">
        <v>2.4726468000000001E-3</v>
      </c>
      <c r="L887">
        <v>2.4229032999999998E-3</v>
      </c>
      <c r="M887">
        <v>1.9847248999999901E-3</v>
      </c>
      <c r="N887">
        <v>2.01164508E-3</v>
      </c>
      <c r="O887">
        <v>0</v>
      </c>
      <c r="P887">
        <v>0</v>
      </c>
      <c r="Q887">
        <v>0</v>
      </c>
      <c r="R887" t="s">
        <v>45</v>
      </c>
    </row>
    <row r="888" spans="1:18" x14ac:dyDescent="0.25">
      <c r="A888" t="s">
        <v>151</v>
      </c>
      <c r="B888" t="s">
        <v>111</v>
      </c>
      <c r="C888" t="s">
        <v>27</v>
      </c>
      <c r="D888">
        <v>4.0320905630000002E-3</v>
      </c>
      <c r="E888">
        <v>5.6303385339999904E-3</v>
      </c>
      <c r="F888">
        <v>5.1801211250000001E-3</v>
      </c>
      <c r="G888" s="2">
        <v>7.0733789999999905E-4</v>
      </c>
      <c r="H888" s="2">
        <v>6.8050550066799998E-4</v>
      </c>
      <c r="I888" s="2">
        <v>6.93082330102999E-4</v>
      </c>
      <c r="J888" s="2">
        <v>6.5553317268599997E-4</v>
      </c>
      <c r="K888" s="2">
        <v>6.13164294600999E-4</v>
      </c>
      <c r="L888" s="2">
        <v>6.0963138364499903E-4</v>
      </c>
      <c r="M888" s="2">
        <v>6.18763708326E-4</v>
      </c>
      <c r="N888" s="2">
        <v>6.5003946639799904E-4</v>
      </c>
      <c r="O888">
        <v>0</v>
      </c>
      <c r="P888">
        <v>0</v>
      </c>
      <c r="Q888">
        <v>0</v>
      </c>
      <c r="R888" t="s">
        <v>45</v>
      </c>
    </row>
    <row r="889" spans="1:18" x14ac:dyDescent="0.25">
      <c r="A889" t="s">
        <v>151</v>
      </c>
      <c r="B889" t="s">
        <v>111</v>
      </c>
      <c r="C889" t="s">
        <v>29</v>
      </c>
      <c r="D889">
        <v>1.6201514143289999E-3</v>
      </c>
      <c r="E889">
        <v>1.6562887203259999E-3</v>
      </c>
      <c r="F889">
        <v>1.4516627213299999E-3</v>
      </c>
      <c r="G889">
        <v>1.346820480807E-3</v>
      </c>
      <c r="H889">
        <v>1.5367898514460001E-3</v>
      </c>
      <c r="I889">
        <v>1.54590461699E-3</v>
      </c>
      <c r="J889">
        <v>1.44939599293299E-3</v>
      </c>
      <c r="K889">
        <v>1.41272897657299E-3</v>
      </c>
      <c r="L889">
        <v>1.3850448035909999E-3</v>
      </c>
      <c r="M889">
        <v>1.4155166901639901E-3</v>
      </c>
      <c r="N889">
        <v>1.5032722763249999E-3</v>
      </c>
      <c r="O889">
        <v>0</v>
      </c>
      <c r="P889">
        <v>0</v>
      </c>
      <c r="Q889">
        <v>0</v>
      </c>
      <c r="R889" t="s">
        <v>45</v>
      </c>
    </row>
    <row r="890" spans="1:18" x14ac:dyDescent="0.25">
      <c r="A890" t="s">
        <v>151</v>
      </c>
      <c r="B890" t="s">
        <v>111</v>
      </c>
      <c r="C890" t="s">
        <v>31</v>
      </c>
      <c r="D890">
        <v>0.17418010814433901</v>
      </c>
      <c r="E890">
        <v>8.7006811153667998E-2</v>
      </c>
      <c r="F890">
        <v>4.7278629345848998E-2</v>
      </c>
      <c r="G890">
        <v>4.3912451209730002E-2</v>
      </c>
      <c r="H890">
        <v>3.3914781076700998E-2</v>
      </c>
      <c r="I890">
        <v>3.3321430774294003E-2</v>
      </c>
      <c r="J890">
        <v>3.2162295365276899E-2</v>
      </c>
      <c r="K890">
        <v>3.1793151027109001E-2</v>
      </c>
      <c r="L890">
        <v>3.1829326552259903E-2</v>
      </c>
      <c r="M890">
        <v>3.2504187002058003E-2</v>
      </c>
      <c r="N890">
        <v>3.2833885629937901E-2</v>
      </c>
      <c r="O890">
        <v>0</v>
      </c>
      <c r="P890">
        <v>0</v>
      </c>
      <c r="Q890">
        <v>0</v>
      </c>
      <c r="R890" t="s">
        <v>45</v>
      </c>
    </row>
    <row r="891" spans="1:18" x14ac:dyDescent="0.25">
      <c r="A891" t="s">
        <v>151</v>
      </c>
      <c r="B891" t="s">
        <v>111</v>
      </c>
      <c r="C891" t="s">
        <v>32</v>
      </c>
      <c r="D891">
        <v>0.49283425642700002</v>
      </c>
      <c r="E891">
        <v>0.25813003428209902</v>
      </c>
      <c r="F891">
        <v>0.148095618320879</v>
      </c>
      <c r="G891">
        <v>0.114301997370099</v>
      </c>
      <c r="H891">
        <v>7.4137849438586007E-2</v>
      </c>
      <c r="I891">
        <v>6.3614287399341898E-2</v>
      </c>
      <c r="J891">
        <v>5.1608887124359001E-2</v>
      </c>
      <c r="K891">
        <v>4.8542804068273E-2</v>
      </c>
      <c r="L891">
        <v>4.8057067333155998E-2</v>
      </c>
      <c r="M891">
        <v>4.9716684147566997E-2</v>
      </c>
      <c r="N891">
        <v>5.3038724286461003E-2</v>
      </c>
      <c r="O891">
        <v>0</v>
      </c>
      <c r="P891">
        <v>0</v>
      </c>
      <c r="Q891">
        <v>0</v>
      </c>
      <c r="R891" t="s">
        <v>45</v>
      </c>
    </row>
    <row r="892" spans="1:18" x14ac:dyDescent="0.25">
      <c r="A892" t="s">
        <v>151</v>
      </c>
      <c r="B892" t="s">
        <v>111</v>
      </c>
      <c r="C892" t="s">
        <v>34</v>
      </c>
      <c r="D892">
        <v>7.4892141589790002E-3</v>
      </c>
      <c r="E892">
        <v>4.7415075005329899E-3</v>
      </c>
      <c r="F892">
        <v>3.7510253918429902E-3</v>
      </c>
      <c r="G892">
        <v>5.2311682383999903E-3</v>
      </c>
      <c r="H892">
        <v>4.8189391307800001E-3</v>
      </c>
      <c r="I892">
        <v>4.557517797109E-3</v>
      </c>
      <c r="J892">
        <v>4.2120771614989998E-3</v>
      </c>
      <c r="K892">
        <v>3.76110758657999E-3</v>
      </c>
      <c r="L892">
        <v>3.3233561017429899E-3</v>
      </c>
      <c r="M892">
        <v>3.1574425107169998E-3</v>
      </c>
      <c r="N892">
        <v>3.0794027872619902E-3</v>
      </c>
      <c r="O892">
        <v>0</v>
      </c>
      <c r="P892">
        <v>0</v>
      </c>
      <c r="Q892">
        <v>0</v>
      </c>
      <c r="R892" t="s">
        <v>45</v>
      </c>
    </row>
    <row r="893" spans="1:18" x14ac:dyDescent="0.25">
      <c r="A893" t="s">
        <v>151</v>
      </c>
      <c r="B893" t="s">
        <v>111</v>
      </c>
      <c r="C893" t="s">
        <v>36</v>
      </c>
      <c r="D893">
        <v>3.7338706862929998E-2</v>
      </c>
      <c r="E893">
        <v>5.6544640217339903E-2</v>
      </c>
      <c r="F893">
        <v>6.1583769107179998E-2</v>
      </c>
      <c r="G893">
        <v>3.2972169258550003E-2</v>
      </c>
      <c r="H893">
        <v>2.4789631987296001E-2</v>
      </c>
      <c r="I893">
        <v>2.50273438954919E-2</v>
      </c>
      <c r="J893">
        <v>2.4528322415467999E-2</v>
      </c>
      <c r="K893">
        <v>2.51263073021659E-2</v>
      </c>
      <c r="L893">
        <v>2.5703865846303998E-2</v>
      </c>
      <c r="M893">
        <v>2.6977040597641999E-2</v>
      </c>
      <c r="N893">
        <v>2.9180429058672901E-2</v>
      </c>
      <c r="O893">
        <v>0</v>
      </c>
      <c r="P893">
        <v>0</v>
      </c>
      <c r="Q893">
        <v>0</v>
      </c>
      <c r="R893" t="s">
        <v>45</v>
      </c>
    </row>
    <row r="894" spans="1:18" x14ac:dyDescent="0.25">
      <c r="A894" t="s">
        <v>151</v>
      </c>
      <c r="B894" t="s">
        <v>111</v>
      </c>
      <c r="C894" t="s">
        <v>37</v>
      </c>
      <c r="D894">
        <v>2.4335839165918E-2</v>
      </c>
      <c r="E894">
        <v>4.0454246510639898E-2</v>
      </c>
      <c r="F894">
        <v>2.7950174997166E-2</v>
      </c>
      <c r="G894">
        <v>1.8469931072579899E-2</v>
      </c>
      <c r="H894">
        <v>1.4499449294806E-2</v>
      </c>
      <c r="I894">
        <v>1.349602586344E-2</v>
      </c>
      <c r="J894">
        <v>1.2088188018603001E-2</v>
      </c>
      <c r="K894">
        <v>1.1715781309940001E-2</v>
      </c>
      <c r="L894">
        <v>1.1380120978606001E-2</v>
      </c>
      <c r="M894">
        <v>1.1632027047654E-2</v>
      </c>
      <c r="N894">
        <v>1.2468693814875999E-2</v>
      </c>
      <c r="O894">
        <v>0</v>
      </c>
      <c r="P894">
        <v>0</v>
      </c>
      <c r="Q894">
        <v>0</v>
      </c>
      <c r="R894" t="s">
        <v>45</v>
      </c>
    </row>
    <row r="895" spans="1:18" x14ac:dyDescent="0.25">
      <c r="A895" t="s">
        <v>151</v>
      </c>
      <c r="B895" t="s">
        <v>111</v>
      </c>
      <c r="C895" t="s">
        <v>39</v>
      </c>
      <c r="D895">
        <v>0.94385199417129995</v>
      </c>
      <c r="E895">
        <v>0.48017117800202902</v>
      </c>
      <c r="F895">
        <v>0.18712043249836199</v>
      </c>
      <c r="G895">
        <v>8.5285656143014907E-2</v>
      </c>
      <c r="H895">
        <v>4.0234417067765899E-2</v>
      </c>
      <c r="I895">
        <v>3.4826361713994898E-2</v>
      </c>
      <c r="J895">
        <v>2.84168121410899E-2</v>
      </c>
      <c r="K895">
        <v>2.9953707039226E-2</v>
      </c>
      <c r="L895">
        <v>3.1121932506027999E-2</v>
      </c>
      <c r="M895">
        <v>3.3381200848385001E-2</v>
      </c>
      <c r="N895">
        <v>3.6796095863767898E-2</v>
      </c>
      <c r="O895">
        <v>0</v>
      </c>
      <c r="P895">
        <v>0</v>
      </c>
      <c r="Q895">
        <v>0</v>
      </c>
      <c r="R895" t="s">
        <v>45</v>
      </c>
    </row>
    <row r="896" spans="1:18" x14ac:dyDescent="0.25">
      <c r="A896" t="s">
        <v>151</v>
      </c>
      <c r="B896" t="s">
        <v>112</v>
      </c>
      <c r="C896" t="s">
        <v>16</v>
      </c>
      <c r="D896">
        <v>2.6160961508539899E-3</v>
      </c>
      <c r="E896">
        <v>1.91283846899499E-3</v>
      </c>
      <c r="F896">
        <v>2.0186569160169998E-3</v>
      </c>
      <c r="G896">
        <v>1.1568570812629899E-3</v>
      </c>
      <c r="H896" s="2">
        <v>8.1649945871599904E-4</v>
      </c>
      <c r="I896" s="2">
        <v>7.3888707674399996E-4</v>
      </c>
      <c r="J896" s="2">
        <v>7.9258286699599898E-4</v>
      </c>
      <c r="K896" s="2">
        <v>7.7860001261599902E-4</v>
      </c>
      <c r="L896" s="2">
        <v>8.9197021355699995E-4</v>
      </c>
      <c r="M896" s="2">
        <v>9.9485078565699891E-4</v>
      </c>
      <c r="N896">
        <v>1.1049363492170001E-3</v>
      </c>
      <c r="O896">
        <v>0</v>
      </c>
      <c r="P896">
        <v>0</v>
      </c>
      <c r="Q896">
        <v>0</v>
      </c>
      <c r="R896" t="s">
        <v>45</v>
      </c>
    </row>
    <row r="897" spans="1:43" x14ac:dyDescent="0.25">
      <c r="A897" t="s">
        <v>151</v>
      </c>
      <c r="B897" t="s">
        <v>112</v>
      </c>
      <c r="C897" t="s">
        <v>17</v>
      </c>
      <c r="D897">
        <v>1.057891507E-2</v>
      </c>
      <c r="E897">
        <v>6.9040881920000002E-3</v>
      </c>
      <c r="F897">
        <v>8.7634103719999995E-3</v>
      </c>
      <c r="G897">
        <v>9.5192721160999999E-3</v>
      </c>
      <c r="H897">
        <v>9.6980114286339993E-3</v>
      </c>
      <c r="I897">
        <v>9.9258200042659991E-3</v>
      </c>
      <c r="J897">
        <v>1.00436380470599E-2</v>
      </c>
      <c r="K897">
        <v>1.0261409739713999E-2</v>
      </c>
      <c r="L897">
        <v>1.081223556864E-2</v>
      </c>
      <c r="M897">
        <v>1.2037935498343999E-2</v>
      </c>
      <c r="N897">
        <v>1.3158125804499999E-2</v>
      </c>
      <c r="O897">
        <v>0</v>
      </c>
      <c r="P897">
        <v>0</v>
      </c>
      <c r="Q897">
        <v>0</v>
      </c>
      <c r="R897" t="s">
        <v>45</v>
      </c>
      <c r="T897" s="1"/>
      <c r="V897"/>
      <c r="X897" s="1"/>
      <c r="Z897"/>
      <c r="AO897" s="1"/>
      <c r="AP897" s="1"/>
      <c r="AQ897"/>
    </row>
    <row r="898" spans="1:43" x14ac:dyDescent="0.25">
      <c r="A898" t="s">
        <v>151</v>
      </c>
      <c r="B898" t="s">
        <v>112</v>
      </c>
      <c r="C898" t="s">
        <v>19</v>
      </c>
      <c r="D898">
        <v>0.35012811906117097</v>
      </c>
      <c r="E898">
        <v>0.18327376998709999</v>
      </c>
      <c r="F898">
        <v>0.15695602468680001</v>
      </c>
      <c r="G898">
        <v>0.13443461761441999</v>
      </c>
      <c r="H898">
        <v>0.111710385659822</v>
      </c>
      <c r="I898">
        <v>0.100630477864096</v>
      </c>
      <c r="J898">
        <v>7.7787537797952E-2</v>
      </c>
      <c r="K898">
        <v>7.2278821111177005E-2</v>
      </c>
      <c r="L898">
        <v>6.9688010347806001E-2</v>
      </c>
      <c r="M898">
        <v>7.1151518608995906E-2</v>
      </c>
      <c r="N898">
        <v>7.3209642758644999E-2</v>
      </c>
      <c r="O898">
        <v>0</v>
      </c>
      <c r="P898">
        <v>0</v>
      </c>
      <c r="Q898">
        <v>0</v>
      </c>
      <c r="R898" t="s">
        <v>45</v>
      </c>
      <c r="T898" s="1"/>
      <c r="V898"/>
      <c r="X898" s="1"/>
      <c r="Z898"/>
      <c r="AO898" s="1"/>
      <c r="AP898" s="1"/>
      <c r="AQ898"/>
    </row>
    <row r="899" spans="1:43" x14ac:dyDescent="0.25">
      <c r="A899" t="s">
        <v>151</v>
      </c>
      <c r="B899" t="s">
        <v>112</v>
      </c>
      <c r="C899" t="s">
        <v>21</v>
      </c>
      <c r="D899">
        <v>16.292306059114999</v>
      </c>
      <c r="E899">
        <v>17.500929881219999</v>
      </c>
      <c r="F899">
        <v>17.702482203119999</v>
      </c>
      <c r="G899">
        <v>17.284587057189899</v>
      </c>
      <c r="H899">
        <v>14.2237509536159</v>
      </c>
      <c r="I899">
        <v>11.243421920322</v>
      </c>
      <c r="J899">
        <v>7.0368425285201903</v>
      </c>
      <c r="K899">
        <v>7.4480129898310503</v>
      </c>
      <c r="L899">
        <v>7.8722257957208397</v>
      </c>
      <c r="M899">
        <v>8.6608514885580394</v>
      </c>
      <c r="N899">
        <v>10.339005048211501</v>
      </c>
      <c r="O899">
        <v>0</v>
      </c>
      <c r="P899">
        <v>0</v>
      </c>
      <c r="Q899">
        <v>0</v>
      </c>
      <c r="R899" t="s">
        <v>46</v>
      </c>
      <c r="T899" s="1"/>
      <c r="V899"/>
      <c r="X899" s="1"/>
      <c r="Z899"/>
      <c r="AO899" s="1"/>
      <c r="AP899" s="1"/>
      <c r="AQ899"/>
    </row>
    <row r="900" spans="1:43" x14ac:dyDescent="0.25">
      <c r="A900" t="s">
        <v>151</v>
      </c>
      <c r="B900" t="s">
        <v>112</v>
      </c>
      <c r="C900" t="s">
        <v>22</v>
      </c>
      <c r="D900">
        <v>0</v>
      </c>
      <c r="E900">
        <v>3.3699170000000001E-3</v>
      </c>
      <c r="F900">
        <v>6.8366900000000003E-3</v>
      </c>
      <c r="G900">
        <v>6.2981260000000002E-3</v>
      </c>
      <c r="H900">
        <v>6.2887070000000002E-3</v>
      </c>
      <c r="I900">
        <v>6.6598990000000004E-3</v>
      </c>
      <c r="J900">
        <v>6.9680039999999999E-3</v>
      </c>
      <c r="K900">
        <v>7.2052210000000004E-3</v>
      </c>
      <c r="L900">
        <v>7.3361371999999996E-3</v>
      </c>
      <c r="M900">
        <v>6.1907845000000001E-3</v>
      </c>
      <c r="N900">
        <v>6.4363060999999997E-3</v>
      </c>
      <c r="O900">
        <v>0</v>
      </c>
      <c r="P900">
        <v>0</v>
      </c>
      <c r="Q900">
        <v>0</v>
      </c>
      <c r="R900" t="s">
        <v>45</v>
      </c>
      <c r="T900" s="1"/>
      <c r="V900"/>
      <c r="X900" s="1"/>
      <c r="Z900"/>
      <c r="AO900" s="1"/>
      <c r="AP900" s="1"/>
      <c r="AQ900"/>
    </row>
    <row r="901" spans="1:43" x14ac:dyDescent="0.25">
      <c r="A901" t="s">
        <v>151</v>
      </c>
      <c r="B901" t="s">
        <v>112</v>
      </c>
      <c r="C901" t="s">
        <v>23</v>
      </c>
      <c r="D901" s="2">
        <v>6.2450500000000001E-10</v>
      </c>
      <c r="E901">
        <v>1.9717289999999998E-2</v>
      </c>
      <c r="F901">
        <v>3.0699839999999999E-2</v>
      </c>
      <c r="G901">
        <v>2.8281400000000002E-2</v>
      </c>
      <c r="H901">
        <v>2.8239108999999998E-2</v>
      </c>
      <c r="I901">
        <v>2.99059699999999E-2</v>
      </c>
      <c r="J901">
        <v>3.1289443E-2</v>
      </c>
      <c r="K901">
        <v>3.2354670999999897E-2</v>
      </c>
      <c r="L901">
        <v>3.2942508999999898E-2</v>
      </c>
      <c r="M901">
        <v>2.7799400999999901E-2</v>
      </c>
      <c r="N901">
        <v>2.8901885999999901E-2</v>
      </c>
      <c r="O901">
        <v>0</v>
      </c>
      <c r="P901">
        <v>0</v>
      </c>
      <c r="Q901">
        <v>0</v>
      </c>
      <c r="R901" t="s">
        <v>45</v>
      </c>
      <c r="T901" s="1"/>
      <c r="V901"/>
      <c r="X901" s="1"/>
      <c r="Z901"/>
      <c r="AO901" s="1"/>
      <c r="AP901" s="1"/>
      <c r="AQ901"/>
    </row>
    <row r="902" spans="1:43" x14ac:dyDescent="0.25">
      <c r="A902" t="s">
        <v>151</v>
      </c>
      <c r="B902" t="s">
        <v>112</v>
      </c>
      <c r="C902" t="s">
        <v>24</v>
      </c>
      <c r="D902">
        <v>0</v>
      </c>
      <c r="E902">
        <v>4.1402820000000003E-3</v>
      </c>
      <c r="F902">
        <v>7.4027839999999999E-3</v>
      </c>
      <c r="G902">
        <v>6.8196300000000001E-3</v>
      </c>
      <c r="H902">
        <v>6.8094339999999996E-3</v>
      </c>
      <c r="I902">
        <v>7.2113599999999896E-3</v>
      </c>
      <c r="J902">
        <v>7.544963E-3</v>
      </c>
      <c r="K902">
        <v>7.801835E-3</v>
      </c>
      <c r="L902">
        <v>7.9435962999999995E-3</v>
      </c>
      <c r="M902">
        <v>6.7034078E-3</v>
      </c>
      <c r="N902">
        <v>6.9692462999999998E-3</v>
      </c>
      <c r="O902">
        <v>0</v>
      </c>
      <c r="P902">
        <v>0</v>
      </c>
      <c r="Q902">
        <v>0</v>
      </c>
      <c r="R902" t="s">
        <v>45</v>
      </c>
      <c r="T902" s="1"/>
      <c r="V902"/>
      <c r="X902" s="1"/>
      <c r="Z902"/>
      <c r="AO902" s="1"/>
      <c r="AP902" s="1"/>
      <c r="AQ902"/>
    </row>
    <row r="903" spans="1:43" x14ac:dyDescent="0.25">
      <c r="A903" t="s">
        <v>151</v>
      </c>
      <c r="B903" t="s">
        <v>112</v>
      </c>
      <c r="C903" t="s">
        <v>25</v>
      </c>
      <c r="D903" s="2">
        <v>3.579883E-9</v>
      </c>
      <c r="E903" s="2">
        <v>6.41403999999999E-6</v>
      </c>
      <c r="F903" s="2">
        <v>7.0108659999999902E-6</v>
      </c>
      <c r="G903" s="2">
        <v>6.4585899999999996E-6</v>
      </c>
      <c r="H903" s="2">
        <v>6.4489290000000004E-6</v>
      </c>
      <c r="I903" s="2">
        <v>6.8295739999999902E-6</v>
      </c>
      <c r="J903" s="2">
        <v>7.1455329999999999E-6</v>
      </c>
      <c r="K903" s="2">
        <v>7.3888009999999997E-6</v>
      </c>
      <c r="L903" s="2">
        <v>7.5230513999999897E-6</v>
      </c>
      <c r="M903" s="2">
        <v>6.3485103999999897E-6</v>
      </c>
      <c r="N903" s="2">
        <v>6.6002882999999996E-6</v>
      </c>
      <c r="O903">
        <v>0</v>
      </c>
      <c r="P903">
        <v>0</v>
      </c>
      <c r="Q903">
        <v>0</v>
      </c>
      <c r="R903" t="s">
        <v>45</v>
      </c>
      <c r="T903" s="1"/>
      <c r="V903"/>
      <c r="X903" s="1"/>
      <c r="Z903"/>
      <c r="AO903" s="1"/>
      <c r="AP903" s="1"/>
      <c r="AQ903"/>
    </row>
    <row r="904" spans="1:43" x14ac:dyDescent="0.25">
      <c r="A904" t="s">
        <v>151</v>
      </c>
      <c r="B904" t="s">
        <v>112</v>
      </c>
      <c r="C904" t="s">
        <v>26</v>
      </c>
      <c r="D904">
        <v>0</v>
      </c>
      <c r="E904" s="2">
        <v>3.0169829999999998E-4</v>
      </c>
      <c r="F904" s="2">
        <v>5.3996679999999996E-4</v>
      </c>
      <c r="G904" s="2">
        <v>4.9743209999999897E-4</v>
      </c>
      <c r="H904" s="2">
        <v>4.9668869999999895E-4</v>
      </c>
      <c r="I904" s="2">
        <v>5.2600490000000004E-4</v>
      </c>
      <c r="J904" s="2">
        <v>5.5033856999999896E-4</v>
      </c>
      <c r="K904" s="2">
        <v>5.6907526999999995E-4</v>
      </c>
      <c r="L904" s="2">
        <v>5.7941502000000004E-4</v>
      </c>
      <c r="M904" s="2">
        <v>4.8895402000000002E-4</v>
      </c>
      <c r="N904" s="2">
        <v>5.0834519999999996E-4</v>
      </c>
      <c r="O904">
        <v>0</v>
      </c>
      <c r="P904">
        <v>0</v>
      </c>
      <c r="Q904">
        <v>0</v>
      </c>
      <c r="R904" t="s">
        <v>45</v>
      </c>
      <c r="T904" s="1"/>
      <c r="V904"/>
      <c r="X904" s="1"/>
      <c r="Z904"/>
      <c r="AO904" s="1"/>
      <c r="AP904" s="1"/>
      <c r="AQ904"/>
    </row>
    <row r="905" spans="1:43" x14ac:dyDescent="0.25">
      <c r="A905" t="s">
        <v>151</v>
      </c>
      <c r="B905" t="s">
        <v>112</v>
      </c>
      <c r="C905" t="s">
        <v>27</v>
      </c>
      <c r="D905">
        <v>1.9933245399999999E-3</v>
      </c>
      <c r="E905">
        <v>2.6680154464999999E-3</v>
      </c>
      <c r="F905">
        <v>2.8730773396999998E-3</v>
      </c>
      <c r="G905">
        <v>1.0002183966999899E-3</v>
      </c>
      <c r="H905" s="2">
        <v>9.05932210727E-4</v>
      </c>
      <c r="I905" s="2">
        <v>9.4472793748999896E-4</v>
      </c>
      <c r="J905" s="2">
        <v>9.4190345757899998E-4</v>
      </c>
      <c r="K905" s="2">
        <v>9.4632448657200005E-4</v>
      </c>
      <c r="L905" s="2">
        <v>9.9505236716900002E-4</v>
      </c>
      <c r="M905">
        <v>1.0655487308229999E-3</v>
      </c>
      <c r="N905">
        <v>1.13777021872699E-3</v>
      </c>
      <c r="O905">
        <v>0</v>
      </c>
      <c r="P905">
        <v>0</v>
      </c>
      <c r="Q905">
        <v>0</v>
      </c>
      <c r="R905" t="s">
        <v>45</v>
      </c>
      <c r="T905" s="1"/>
      <c r="V905"/>
      <c r="X905" s="1"/>
      <c r="Z905"/>
      <c r="AO905" s="1"/>
      <c r="AP905" s="1"/>
      <c r="AQ905"/>
    </row>
    <row r="906" spans="1:43" x14ac:dyDescent="0.25">
      <c r="A906" t="s">
        <v>151</v>
      </c>
      <c r="B906" t="s">
        <v>112</v>
      </c>
      <c r="C906" t="s">
        <v>29</v>
      </c>
      <c r="D906" s="2">
        <v>9.8681969258899993E-4</v>
      </c>
      <c r="E906">
        <v>1.2366000481090001E-3</v>
      </c>
      <c r="F906">
        <v>1.096200746406E-3</v>
      </c>
      <c r="G906" s="2">
        <v>8.7745764500399997E-4</v>
      </c>
      <c r="H906">
        <v>1.0029540319819901E-3</v>
      </c>
      <c r="I906">
        <v>1.01242747451099E-3</v>
      </c>
      <c r="J906" s="2">
        <v>8.7667082598099895E-4</v>
      </c>
      <c r="K906" s="2">
        <v>8.9477875325600005E-4</v>
      </c>
      <c r="L906" s="2">
        <v>9.2491628055800003E-4</v>
      </c>
      <c r="M906" s="2">
        <v>9.82060884506E-4</v>
      </c>
      <c r="N906">
        <v>1.0663498021979999E-3</v>
      </c>
      <c r="O906">
        <v>0</v>
      </c>
      <c r="P906">
        <v>0</v>
      </c>
      <c r="Q906">
        <v>0</v>
      </c>
      <c r="R906" t="s">
        <v>45</v>
      </c>
      <c r="T906" s="1"/>
      <c r="V906"/>
      <c r="X906" s="1"/>
      <c r="Z906"/>
      <c r="AO906" s="1"/>
      <c r="AP906" s="1"/>
      <c r="AQ906"/>
    </row>
    <row r="907" spans="1:43" x14ac:dyDescent="0.25">
      <c r="A907" t="s">
        <v>151</v>
      </c>
      <c r="B907" t="s">
        <v>112</v>
      </c>
      <c r="C907" t="s">
        <v>31</v>
      </c>
      <c r="D907">
        <v>6.2553579644049895E-2</v>
      </c>
      <c r="E907">
        <v>3.9010010695445997E-2</v>
      </c>
      <c r="F907">
        <v>3.5643632071866001E-2</v>
      </c>
      <c r="G907">
        <v>2.8977512020199998E-2</v>
      </c>
      <c r="H907">
        <v>2.4930301344092E-2</v>
      </c>
      <c r="I907">
        <v>2.4595018515269899E-2</v>
      </c>
      <c r="J907">
        <v>2.0860334939895898E-2</v>
      </c>
      <c r="K907">
        <v>2.0151853244256002E-2</v>
      </c>
      <c r="L907">
        <v>1.99484094763989E-2</v>
      </c>
      <c r="M907">
        <v>2.0258798776799002E-2</v>
      </c>
      <c r="N907">
        <v>2.0408265839122999E-2</v>
      </c>
      <c r="O907">
        <v>0</v>
      </c>
      <c r="P907">
        <v>0</v>
      </c>
      <c r="Q907">
        <v>0</v>
      </c>
      <c r="R907" t="s">
        <v>45</v>
      </c>
      <c r="T907" s="1"/>
      <c r="V907"/>
      <c r="X907" s="1"/>
      <c r="Z907"/>
      <c r="AO907" s="1"/>
      <c r="AP907" s="1"/>
      <c r="AQ907"/>
    </row>
    <row r="908" spans="1:43" x14ac:dyDescent="0.25">
      <c r="A908" t="s">
        <v>151</v>
      </c>
      <c r="B908" t="s">
        <v>112</v>
      </c>
      <c r="C908" t="s">
        <v>32</v>
      </c>
      <c r="D908">
        <v>0.25364013361523902</v>
      </c>
      <c r="E908">
        <v>0.18187686167920999</v>
      </c>
      <c r="F908">
        <v>0.15415058894059999</v>
      </c>
      <c r="G908">
        <v>0.112743338172669</v>
      </c>
      <c r="H908">
        <v>8.2391468780770902E-2</v>
      </c>
      <c r="I908">
        <v>7.1135112102497997E-2</v>
      </c>
      <c r="J908">
        <v>5.4841265668063903E-2</v>
      </c>
      <c r="K908">
        <v>5.1603476706482902E-2</v>
      </c>
      <c r="L908">
        <v>5.1881380318412898E-2</v>
      </c>
      <c r="M908">
        <v>5.2875434916135E-2</v>
      </c>
      <c r="N908">
        <v>5.6926887390441903E-2</v>
      </c>
      <c r="O908">
        <v>0</v>
      </c>
      <c r="P908">
        <v>0</v>
      </c>
      <c r="Q908">
        <v>0</v>
      </c>
      <c r="R908" t="s">
        <v>45</v>
      </c>
      <c r="T908" s="1"/>
      <c r="V908"/>
      <c r="X908" s="1"/>
      <c r="Z908"/>
      <c r="AO908" s="1"/>
      <c r="AP908" s="1"/>
      <c r="AQ908"/>
    </row>
    <row r="909" spans="1:43" x14ac:dyDescent="0.25">
      <c r="A909" t="s">
        <v>151</v>
      </c>
      <c r="B909" t="s">
        <v>112</v>
      </c>
      <c r="C909" t="s">
        <v>34</v>
      </c>
      <c r="D909">
        <v>2.9810446923889998E-3</v>
      </c>
      <c r="E909">
        <v>2.109566533658E-3</v>
      </c>
      <c r="F909">
        <v>2.14102951876899E-3</v>
      </c>
      <c r="G909">
        <v>1.535107780875E-3</v>
      </c>
      <c r="H909">
        <v>1.3056921918240001E-3</v>
      </c>
      <c r="I909">
        <v>1.249759476683E-3</v>
      </c>
      <c r="J909">
        <v>1.19806012082599E-3</v>
      </c>
      <c r="K909">
        <v>1.083707181435E-3</v>
      </c>
      <c r="L909">
        <v>1.030284979886E-3</v>
      </c>
      <c r="M909">
        <v>1.032761082924E-3</v>
      </c>
      <c r="N909">
        <v>1.0448286836869901E-3</v>
      </c>
      <c r="O909">
        <v>0</v>
      </c>
      <c r="P909">
        <v>0</v>
      </c>
      <c r="Q909">
        <v>0</v>
      </c>
      <c r="R909" t="s">
        <v>45</v>
      </c>
      <c r="T909" s="1"/>
      <c r="V909"/>
      <c r="X909" s="1"/>
      <c r="Z909"/>
      <c r="AO909" s="1"/>
      <c r="AP909" s="1"/>
      <c r="AQ909"/>
    </row>
    <row r="910" spans="1:43" x14ac:dyDescent="0.25">
      <c r="A910" t="s">
        <v>151</v>
      </c>
      <c r="B910" t="s">
        <v>112</v>
      </c>
      <c r="C910" t="s">
        <v>36</v>
      </c>
      <c r="D910">
        <v>2.0663620433403002E-2</v>
      </c>
      <c r="E910">
        <v>3.8209441050510898E-2</v>
      </c>
      <c r="F910">
        <v>8.6063621087084E-2</v>
      </c>
      <c r="G910">
        <v>5.6125268449195999E-2</v>
      </c>
      <c r="H910">
        <v>5.0838937617158998E-2</v>
      </c>
      <c r="I910">
        <v>5.4728785117897999E-2</v>
      </c>
      <c r="J910">
        <v>4.2503183944919899E-2</v>
      </c>
      <c r="K910">
        <v>4.572134260947E-2</v>
      </c>
      <c r="L910">
        <v>4.8982347828830999E-2</v>
      </c>
      <c r="M910">
        <v>5.2423770686856899E-2</v>
      </c>
      <c r="N910">
        <v>5.6411922648614998E-2</v>
      </c>
      <c r="O910">
        <v>0</v>
      </c>
      <c r="P910">
        <v>0</v>
      </c>
      <c r="Q910">
        <v>0</v>
      </c>
      <c r="R910" t="s">
        <v>45</v>
      </c>
      <c r="T910" s="1"/>
      <c r="V910"/>
      <c r="X910" s="1"/>
      <c r="Z910"/>
      <c r="AO910" s="1"/>
      <c r="AP910" s="1"/>
      <c r="AQ910"/>
    </row>
    <row r="911" spans="1:43" x14ac:dyDescent="0.25">
      <c r="A911" t="s">
        <v>151</v>
      </c>
      <c r="B911" t="s">
        <v>112</v>
      </c>
      <c r="C911" t="s">
        <v>37</v>
      </c>
      <c r="D911">
        <v>1.1921685702593899E-2</v>
      </c>
      <c r="E911">
        <v>2.3842448471679999E-2</v>
      </c>
      <c r="F911">
        <v>2.6654119880335E-2</v>
      </c>
      <c r="G911">
        <v>1.2782132461273001E-2</v>
      </c>
      <c r="H911">
        <v>1.1181333483898E-2</v>
      </c>
      <c r="I911">
        <v>1.1533764607965E-2</v>
      </c>
      <c r="J911">
        <v>9.1962992666130006E-3</v>
      </c>
      <c r="K911">
        <v>9.5242230267679993E-3</v>
      </c>
      <c r="L911">
        <v>1.00021385021379E-2</v>
      </c>
      <c r="M911">
        <v>1.0699764517319001E-2</v>
      </c>
      <c r="N911">
        <v>1.1613000059173E-2</v>
      </c>
      <c r="O911">
        <v>0</v>
      </c>
      <c r="P911">
        <v>0</v>
      </c>
      <c r="Q911">
        <v>0</v>
      </c>
      <c r="R911" t="s">
        <v>45</v>
      </c>
      <c r="T911" s="1"/>
      <c r="V911"/>
      <c r="X911" s="1"/>
      <c r="Z911"/>
      <c r="AO911" s="1"/>
      <c r="AP911" s="1"/>
      <c r="AQ911"/>
    </row>
    <row r="912" spans="1:43" x14ac:dyDescent="0.25">
      <c r="A912" t="s">
        <v>151</v>
      </c>
      <c r="B912" t="s">
        <v>112</v>
      </c>
      <c r="C912" t="s">
        <v>39</v>
      </c>
      <c r="D912">
        <v>0.12863586797427601</v>
      </c>
      <c r="E912">
        <v>0.11204434752061899</v>
      </c>
      <c r="F912">
        <v>8.5871987364274899E-2</v>
      </c>
      <c r="G912">
        <v>4.9128391743176E-2</v>
      </c>
      <c r="H912">
        <v>3.7536820902939E-2</v>
      </c>
      <c r="I912">
        <v>3.0140454519621902E-2</v>
      </c>
      <c r="J912">
        <v>1.9952839937186901E-2</v>
      </c>
      <c r="K912">
        <v>2.1634029820712001E-2</v>
      </c>
      <c r="L912">
        <v>2.2834963369124901E-2</v>
      </c>
      <c r="M912">
        <v>2.38233587072289E-2</v>
      </c>
      <c r="N912">
        <v>2.7256636151948E-2</v>
      </c>
      <c r="O912">
        <v>0</v>
      </c>
      <c r="P912">
        <v>0</v>
      </c>
      <c r="Q912">
        <v>0</v>
      </c>
      <c r="R912" t="s">
        <v>45</v>
      </c>
      <c r="T912" s="1"/>
      <c r="V912"/>
      <c r="X912" s="1"/>
      <c r="Z912"/>
      <c r="AO912" s="1"/>
      <c r="AP912" s="1"/>
      <c r="AQ912"/>
    </row>
    <row r="913" spans="20:43" x14ac:dyDescent="0.25">
      <c r="T913" s="1"/>
      <c r="V913"/>
      <c r="X913" s="1"/>
      <c r="Z913"/>
      <c r="AO913" s="1"/>
      <c r="AP913" s="1"/>
      <c r="AQ913"/>
    </row>
    <row r="914" spans="20:43" x14ac:dyDescent="0.25">
      <c r="T914" s="1"/>
      <c r="V914"/>
      <c r="X914" s="1"/>
      <c r="Z914"/>
      <c r="AO914" s="1"/>
      <c r="AP914" s="1"/>
      <c r="AQ914"/>
    </row>
    <row r="915" spans="20:43" x14ac:dyDescent="0.25">
      <c r="T915" s="1"/>
      <c r="V915"/>
      <c r="X915" s="1"/>
      <c r="Z915"/>
      <c r="AO915" s="1"/>
      <c r="AP915" s="1"/>
      <c r="AQ915"/>
    </row>
    <row r="916" spans="20:43" x14ac:dyDescent="0.25">
      <c r="T916" s="1"/>
      <c r="V916"/>
      <c r="X916" s="1"/>
      <c r="Z916"/>
      <c r="AO916" s="1"/>
      <c r="AP916" s="1"/>
      <c r="AQ916"/>
    </row>
    <row r="917" spans="20:43" x14ac:dyDescent="0.25">
      <c r="T917" s="1"/>
      <c r="V917"/>
      <c r="X917" s="1"/>
      <c r="Z917"/>
      <c r="AO917" s="1"/>
      <c r="AP917" s="1"/>
      <c r="AQ917"/>
    </row>
    <row r="918" spans="20:43" x14ac:dyDescent="0.25">
      <c r="T918" s="1"/>
      <c r="V918"/>
      <c r="X918" s="1"/>
      <c r="Z918"/>
      <c r="AO918" s="1"/>
      <c r="AP918" s="1"/>
      <c r="AQ918"/>
    </row>
    <row r="919" spans="20:43" x14ac:dyDescent="0.25">
      <c r="T919" s="1"/>
      <c r="V919"/>
      <c r="X919" s="1"/>
      <c r="Z919"/>
      <c r="AO919" s="1"/>
      <c r="AP919" s="1"/>
      <c r="AQ919"/>
    </row>
    <row r="920" spans="20:43" x14ac:dyDescent="0.25">
      <c r="T920" s="1"/>
      <c r="V920"/>
      <c r="X920" s="1"/>
      <c r="Z920"/>
      <c r="AO920" s="1"/>
      <c r="AP920" s="1"/>
      <c r="AQ920"/>
    </row>
    <row r="921" spans="20:43" x14ac:dyDescent="0.25">
      <c r="T921" s="1"/>
      <c r="V921"/>
      <c r="X921" s="1"/>
      <c r="Z921"/>
      <c r="AO921" s="1"/>
      <c r="AP921" s="1"/>
      <c r="AQ921"/>
    </row>
    <row r="922" spans="20:43" x14ac:dyDescent="0.25">
      <c r="T922" s="1"/>
      <c r="V922"/>
      <c r="X922" s="1"/>
      <c r="Z922"/>
      <c r="AO922" s="1"/>
      <c r="AP922" s="1"/>
      <c r="AQ92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2B301-147B-4C64-A967-989A452E8388}">
  <dimension ref="A1:L11"/>
  <sheetViews>
    <sheetView tabSelected="1" workbookViewId="0">
      <selection activeCell="I40" sqref="I40"/>
    </sheetView>
  </sheetViews>
  <sheetFormatPr defaultRowHeight="15" x14ac:dyDescent="0.25"/>
  <cols>
    <col min="9" max="9" width="19.28515625" customWidth="1"/>
  </cols>
  <sheetData>
    <row r="1" spans="1:12" x14ac:dyDescent="0.25">
      <c r="A1" t="s">
        <v>138</v>
      </c>
      <c r="B1" t="s">
        <v>137</v>
      </c>
      <c r="C1" t="s">
        <v>139</v>
      </c>
      <c r="D1" t="s">
        <v>140</v>
      </c>
      <c r="E1" t="s">
        <v>141</v>
      </c>
      <c r="F1" t="s">
        <v>142</v>
      </c>
      <c r="G1" t="s">
        <v>150</v>
      </c>
      <c r="H1" t="s">
        <v>158</v>
      </c>
      <c r="I1" t="s">
        <v>160</v>
      </c>
      <c r="J1" t="s">
        <v>178</v>
      </c>
      <c r="K1" t="s">
        <v>179</v>
      </c>
      <c r="L1" t="s">
        <v>180</v>
      </c>
    </row>
    <row r="2" spans="1:12" x14ac:dyDescent="0.25">
      <c r="A2">
        <v>2015</v>
      </c>
      <c r="B2" cm="1">
        <f t="array" ref="B2:B9">stick_80p!AO4:AO11</f>
        <v>5188.9106804746234</v>
      </c>
      <c r="C2" cm="1">
        <f t="array" ref="C2:C9">crt2030nl_80p!AO4:AO11</f>
        <v>5188.9106805011907</v>
      </c>
      <c r="D2" cm="1">
        <f t="array" ref="D2:D9">crt2030l_80p!AO4:AO11</f>
        <v>5188.9106805011907</v>
      </c>
      <c r="E2" cm="1">
        <f t="array" ref="E2:E9">crt2040nl_80p!AO4:AO11</f>
        <v>5188.9106805011907</v>
      </c>
      <c r="F2" cm="1">
        <f t="array" ref="F2:F9">crt2040l_80p!AO4:AO11</f>
        <v>5188.9106805011907</v>
      </c>
      <c r="G2" cm="1">
        <f t="array" ref="G2:G9">'crt2050'!AO4:AO11</f>
        <v>5188.9041103956506</v>
      </c>
      <c r="H2" cm="1">
        <f t="array" ref="H2:H9">'all-in_ref'!AO4:AO11</f>
        <v>5188.7019549280312</v>
      </c>
      <c r="I2">
        <v>5188.9106800294721</v>
      </c>
      <c r="J2" cm="1">
        <f t="array" ref="J2:J9">trump_calculation!I2:I9</f>
        <v>5188.9106800294721</v>
      </c>
      <c r="K2" cm="1">
        <f t="array" ref="K2:L9">trump_calculation!J2:K9</f>
        <v>5188.9106800294721</v>
      </c>
      <c r="L2">
        <v>5188.9106800294721</v>
      </c>
    </row>
    <row r="3" spans="1:12" x14ac:dyDescent="0.25">
      <c r="A3">
        <v>2020</v>
      </c>
      <c r="B3">
        <v>4357.0160272683952</v>
      </c>
      <c r="C3">
        <v>4308.7034988495952</v>
      </c>
      <c r="D3">
        <v>4308.7035020446883</v>
      </c>
      <c r="E3">
        <v>4308.7034988495952</v>
      </c>
      <c r="F3">
        <v>4308.7035020446883</v>
      </c>
      <c r="G3">
        <v>4308.6985782636748</v>
      </c>
      <c r="H3">
        <v>4271.0690384682857</v>
      </c>
      <c r="I3">
        <v>4308.7031229863023</v>
      </c>
      <c r="J3">
        <v>4308.7031229863023</v>
      </c>
      <c r="K3">
        <v>4308.7031229863023</v>
      </c>
      <c r="L3">
        <v>4308.7031229863023</v>
      </c>
    </row>
    <row r="4" spans="1:12" x14ac:dyDescent="0.25">
      <c r="A4">
        <v>2025</v>
      </c>
      <c r="B4">
        <v>3803.8076527960252</v>
      </c>
      <c r="C4">
        <v>3956.7023226139627</v>
      </c>
      <c r="D4">
        <v>3963.4442877699016</v>
      </c>
      <c r="E4">
        <v>3956.451429988183</v>
      </c>
      <c r="F4">
        <v>3963.4512936706469</v>
      </c>
      <c r="G4">
        <v>4060.0977485522726</v>
      </c>
      <c r="H4">
        <v>3854.0544075424764</v>
      </c>
      <c r="I4">
        <v>4294.403339251262</v>
      </c>
      <c r="J4">
        <v>4294.403339251262</v>
      </c>
      <c r="K4">
        <v>4294.403339251262</v>
      </c>
      <c r="L4">
        <v>4294.403339251262</v>
      </c>
    </row>
    <row r="5" spans="1:12" x14ac:dyDescent="0.25">
      <c r="A5">
        <v>2030</v>
      </c>
      <c r="B5">
        <v>3250.604871095361</v>
      </c>
      <c r="C5">
        <v>3538.2515568653625</v>
      </c>
      <c r="D5">
        <v>3537.7669287238318</v>
      </c>
      <c r="E5">
        <v>3538.2451714059539</v>
      </c>
      <c r="F5">
        <v>3537.7671133446461</v>
      </c>
      <c r="G5">
        <v>3564.9971771101818</v>
      </c>
      <c r="H5">
        <v>2955.775583748336</v>
      </c>
      <c r="I5">
        <v>4016.4602283928084</v>
      </c>
      <c r="J5">
        <v>4016.4602283928084</v>
      </c>
      <c r="K5">
        <v>4016.4602283928084</v>
      </c>
      <c r="L5">
        <v>4016.4602283928084</v>
      </c>
    </row>
    <row r="6" spans="1:12" x14ac:dyDescent="0.25">
      <c r="A6">
        <v>2035</v>
      </c>
      <c r="B6">
        <v>2697.3989196565517</v>
      </c>
      <c r="C6">
        <v>2810.1786999662227</v>
      </c>
      <c r="D6">
        <v>2810.1717689702855</v>
      </c>
      <c r="E6">
        <v>3309.0733597870085</v>
      </c>
      <c r="F6">
        <v>3308.6859050522485</v>
      </c>
      <c r="G6">
        <v>3340.9469037838221</v>
      </c>
      <c r="H6">
        <v>2620.218186470092</v>
      </c>
      <c r="I6">
        <v>3743.642887069735</v>
      </c>
      <c r="J6">
        <v>3743.642887069735</v>
      </c>
      <c r="K6">
        <v>3743.642887069735</v>
      </c>
      <c r="L6">
        <v>3743.642887069735</v>
      </c>
    </row>
    <row r="7" spans="1:12" x14ac:dyDescent="0.25">
      <c r="A7">
        <v>2040</v>
      </c>
      <c r="B7">
        <v>2144.1938251037554</v>
      </c>
      <c r="C7">
        <v>2082.0933074705099</v>
      </c>
      <c r="D7">
        <v>2082.0922729733911</v>
      </c>
      <c r="E7">
        <v>3096.4995674321326</v>
      </c>
      <c r="F7">
        <v>3096.5863210061807</v>
      </c>
      <c r="G7">
        <v>3163.1398148199669</v>
      </c>
      <c r="H7">
        <v>2246.215132141172</v>
      </c>
      <c r="I7">
        <v>3497.5714176617034</v>
      </c>
      <c r="J7">
        <v>3497.5714176617034</v>
      </c>
      <c r="K7">
        <v>3497.5714176617034</v>
      </c>
      <c r="L7">
        <v>3497.5714176617034</v>
      </c>
    </row>
    <row r="8" spans="1:12" x14ac:dyDescent="0.25">
      <c r="A8">
        <v>2045</v>
      </c>
      <c r="B8">
        <v>1590.9881899805321</v>
      </c>
      <c r="C8">
        <v>1353.9654117793434</v>
      </c>
      <c r="D8">
        <v>1354.0142716592313</v>
      </c>
      <c r="E8">
        <v>851.09308834737431</v>
      </c>
      <c r="F8">
        <v>851.09096327337204</v>
      </c>
      <c r="G8">
        <v>3225.0421305976365</v>
      </c>
      <c r="H8">
        <v>1952.7130856816898</v>
      </c>
      <c r="I8">
        <v>125.45360870788591</v>
      </c>
      <c r="J8">
        <v>2786.5678448367462</v>
      </c>
      <c r="K8">
        <v>2267.6767768337991</v>
      </c>
      <c r="L8">
        <v>1751.2857088308517</v>
      </c>
    </row>
    <row r="9" spans="1:12" x14ac:dyDescent="0.25">
      <c r="A9">
        <v>2050</v>
      </c>
      <c r="B9">
        <v>1037.7817553628142</v>
      </c>
      <c r="C9">
        <v>625.93546755262457</v>
      </c>
      <c r="D9">
        <v>625.93537060847052</v>
      </c>
      <c r="E9">
        <v>-1394.3167044151658</v>
      </c>
      <c r="F9">
        <v>-1394.3196474511064</v>
      </c>
      <c r="G9">
        <v>3296.4461054594517</v>
      </c>
      <c r="H9">
        <v>1785.4929464462655</v>
      </c>
      <c r="I9">
        <v>-3246.6642002459316</v>
      </c>
      <c r="J9">
        <v>2075.5642720117889</v>
      </c>
      <c r="K9">
        <v>1037.7821360058945</v>
      </c>
      <c r="L9">
        <v>5</v>
      </c>
    </row>
    <row r="11" spans="1:12" x14ac:dyDescent="0.25">
      <c r="A11" s="1"/>
      <c r="B11" s="1"/>
      <c r="C11" s="1"/>
      <c r="D11" s="1"/>
      <c r="E11" s="1"/>
      <c r="F11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A7240-0B09-4492-B88C-BF766B5E3806}">
  <dimension ref="A1:AR1013"/>
  <sheetViews>
    <sheetView topLeftCell="U1" workbookViewId="0">
      <selection activeCell="K12" sqref="K12"/>
    </sheetView>
  </sheetViews>
  <sheetFormatPr defaultRowHeight="15" x14ac:dyDescent="0.25"/>
  <cols>
    <col min="21" max="21" width="11.85546875" bestFit="1" customWidth="1"/>
    <col min="22" max="22" width="8.7109375" style="1"/>
    <col min="26" max="26" width="8.7109375" style="1"/>
    <col min="43" max="43" width="8.7109375" style="1"/>
  </cols>
  <sheetData>
    <row r="1" spans="1:4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T1" t="s">
        <v>2</v>
      </c>
      <c r="U1">
        <v>1990</v>
      </c>
      <c r="V1" s="1">
        <v>2005</v>
      </c>
      <c r="W1">
        <v>2010</v>
      </c>
      <c r="X1">
        <v>2015</v>
      </c>
      <c r="Y1">
        <v>2020</v>
      </c>
      <c r="Z1" s="1">
        <v>2025</v>
      </c>
      <c r="AA1">
        <v>2030</v>
      </c>
      <c r="AB1">
        <v>2035</v>
      </c>
      <c r="AC1">
        <v>2040</v>
      </c>
      <c r="AD1">
        <v>2045</v>
      </c>
      <c r="AE1">
        <v>2050</v>
      </c>
      <c r="AF1" t="s">
        <v>14</v>
      </c>
      <c r="AI1" t="s">
        <v>15</v>
      </c>
      <c r="AL1" t="s">
        <v>113</v>
      </c>
      <c r="AM1" t="s">
        <v>42</v>
      </c>
      <c r="AN1" t="s">
        <v>21</v>
      </c>
      <c r="AO1" t="s">
        <v>114</v>
      </c>
      <c r="AP1" t="s">
        <v>149</v>
      </c>
      <c r="AQ1" s="1" t="s">
        <v>148</v>
      </c>
      <c r="AR1" s="1"/>
    </row>
    <row r="2" spans="1:44" x14ac:dyDescent="0.25">
      <c r="A2" t="s">
        <v>157</v>
      </c>
      <c r="B2" t="s">
        <v>44</v>
      </c>
      <c r="C2" t="s">
        <v>16</v>
      </c>
      <c r="D2">
        <v>2.770361737746E-3</v>
      </c>
      <c r="E2">
        <v>4.2556589477599997E-3</v>
      </c>
      <c r="F2">
        <v>1.6559206707389899E-3</v>
      </c>
      <c r="G2">
        <v>1.7918458903879999E-3</v>
      </c>
      <c r="H2">
        <v>1.323834734672E-3</v>
      </c>
      <c r="I2">
        <v>1.2612970894909899E-3</v>
      </c>
      <c r="J2">
        <v>1.177774101026E-3</v>
      </c>
      <c r="K2">
        <v>1.1264140271419901E-3</v>
      </c>
      <c r="L2">
        <v>1.039015146828E-3</v>
      </c>
      <c r="M2">
        <v>1.060872680266E-3</v>
      </c>
      <c r="N2">
        <v>1.1090326500229901E-3</v>
      </c>
      <c r="O2">
        <v>0</v>
      </c>
      <c r="P2">
        <v>0</v>
      </c>
      <c r="Q2">
        <v>0</v>
      </c>
      <c r="R2" t="s">
        <v>45</v>
      </c>
      <c r="T2" t="s">
        <v>16</v>
      </c>
      <c r="U2">
        <f t="shared" ref="U2:AE25" si="0">SUMIF($C$2:$C$99000, $T2, D$2:D$99000)</f>
        <v>0.42463837301299223</v>
      </c>
      <c r="V2">
        <f t="shared" si="0"/>
        <v>0.35640727110023451</v>
      </c>
      <c r="W2">
        <f t="shared" si="0"/>
        <v>0.31939038227129052</v>
      </c>
      <c r="X2">
        <f t="shared" si="0"/>
        <v>0.31377612590778969</v>
      </c>
      <c r="Y2">
        <f t="shared" si="0"/>
        <v>0.25893448883390374</v>
      </c>
      <c r="Z2">
        <f t="shared" si="0"/>
        <v>0.26061550379238962</v>
      </c>
      <c r="AA2">
        <f t="shared" si="0"/>
        <v>0.26722182127410365</v>
      </c>
      <c r="AB2">
        <f t="shared" si="0"/>
        <v>0.28206312133425876</v>
      </c>
      <c r="AC2">
        <f t="shared" si="0"/>
        <v>0.30129078520598751</v>
      </c>
      <c r="AD2">
        <f t="shared" si="0"/>
        <v>0.33245455465317664</v>
      </c>
      <c r="AE2">
        <f t="shared" si="0"/>
        <v>0.36024277856784159</v>
      </c>
      <c r="AF2">
        <f>SUMIF(AH2:AH100, T2, AI2:AI100)</f>
        <v>0</v>
      </c>
      <c r="AH2" t="s">
        <v>16</v>
      </c>
      <c r="AI2">
        <v>0</v>
      </c>
      <c r="AL2">
        <v>2005</v>
      </c>
      <c r="AM2">
        <f>V65</f>
        <v>7194.6538355781686</v>
      </c>
      <c r="AN2">
        <f>V40</f>
        <v>5953.3400411548009</v>
      </c>
      <c r="AO2">
        <f>AN2-E2*44/12</f>
        <v>5953.3244370719922</v>
      </c>
      <c r="AP2" s="4">
        <f>AM2/AM$2</f>
        <v>1</v>
      </c>
      <c r="AQ2" s="8">
        <f>AO2/AO$2</f>
        <v>1</v>
      </c>
    </row>
    <row r="3" spans="1:44" x14ac:dyDescent="0.25">
      <c r="A3" t="s">
        <v>157</v>
      </c>
      <c r="B3" t="s">
        <v>44</v>
      </c>
      <c r="C3" t="s">
        <v>17</v>
      </c>
      <c r="D3">
        <v>1.918331702E-2</v>
      </c>
      <c r="E3">
        <v>1.32801007579999E-2</v>
      </c>
      <c r="F3">
        <v>2.7223271299399901E-2</v>
      </c>
      <c r="G3">
        <v>3.339268060325E-2</v>
      </c>
      <c r="H3">
        <v>3.4281712987655998E-2</v>
      </c>
      <c r="I3">
        <v>3.5323289254319899E-2</v>
      </c>
      <c r="J3">
        <v>3.6240249864522997E-2</v>
      </c>
      <c r="K3">
        <v>3.7137051881901001E-2</v>
      </c>
      <c r="L3">
        <v>3.7934892079550898E-2</v>
      </c>
      <c r="M3">
        <v>3.8715190160818001E-2</v>
      </c>
      <c r="N3">
        <v>3.9469856520889003E-2</v>
      </c>
      <c r="O3">
        <v>0</v>
      </c>
      <c r="P3">
        <v>0</v>
      </c>
      <c r="Q3">
        <v>0</v>
      </c>
      <c r="R3" t="s">
        <v>45</v>
      </c>
      <c r="T3" t="s">
        <v>18</v>
      </c>
      <c r="U3">
        <f t="shared" si="0"/>
        <v>0</v>
      </c>
      <c r="V3">
        <f t="shared" si="0"/>
        <v>0</v>
      </c>
      <c r="W3">
        <f t="shared" si="0"/>
        <v>0</v>
      </c>
      <c r="X3">
        <f t="shared" si="0"/>
        <v>0</v>
      </c>
      <c r="Y3">
        <f t="shared" si="0"/>
        <v>0</v>
      </c>
      <c r="Z3">
        <f t="shared" si="0"/>
        <v>0</v>
      </c>
      <c r="AA3">
        <f t="shared" si="0"/>
        <v>0</v>
      </c>
      <c r="AB3">
        <f t="shared" si="0"/>
        <v>0</v>
      </c>
      <c r="AC3">
        <f t="shared" si="0"/>
        <v>0</v>
      </c>
      <c r="AD3">
        <f t="shared" si="0"/>
        <v>0</v>
      </c>
      <c r="AE3">
        <f t="shared" si="0"/>
        <v>0</v>
      </c>
      <c r="AF3">
        <f t="shared" ref="AF3:AF26" si="1">SUMIF(AH3:AH101, T3, AI3:AI101)</f>
        <v>12.2</v>
      </c>
      <c r="AH3" t="s">
        <v>18</v>
      </c>
      <c r="AI3">
        <v>12.2</v>
      </c>
      <c r="AL3">
        <v>2010</v>
      </c>
      <c r="AM3">
        <f>W65</f>
        <v>6815.9727001580095</v>
      </c>
      <c r="AN3">
        <f>W40</f>
        <v>5548.2109388332829</v>
      </c>
      <c r="AO3">
        <f>AN3-F2*44/12</f>
        <v>5548.2048671241564</v>
      </c>
      <c r="AP3" s="4">
        <f t="shared" ref="AP3:AP11" si="2">AM3/AM$2</f>
        <v>0.94736631614608768</v>
      </c>
      <c r="AQ3" s="8">
        <f t="shared" ref="AQ3:AQ10" si="3">AO3/AO$2</f>
        <v>0.93195069843244005</v>
      </c>
    </row>
    <row r="4" spans="1:44" x14ac:dyDescent="0.25">
      <c r="A4" t="s">
        <v>157</v>
      </c>
      <c r="B4" t="s">
        <v>44</v>
      </c>
      <c r="C4" t="s">
        <v>19</v>
      </c>
      <c r="D4">
        <v>0.25575886116343</v>
      </c>
      <c r="E4">
        <v>0.18236172510660001</v>
      </c>
      <c r="F4">
        <v>0.108780285531399</v>
      </c>
      <c r="G4">
        <v>0.14234895681529999</v>
      </c>
      <c r="H4">
        <v>0.115358590720069</v>
      </c>
      <c r="I4">
        <v>0.107037996368005</v>
      </c>
      <c r="J4">
        <v>9.4237540755518906E-2</v>
      </c>
      <c r="K4">
        <v>8.8425334813700907E-2</v>
      </c>
      <c r="L4">
        <v>8.20552979760239E-2</v>
      </c>
      <c r="M4">
        <v>7.7398251272788904E-2</v>
      </c>
      <c r="N4">
        <v>7.2825011745155002E-2</v>
      </c>
      <c r="O4">
        <v>0</v>
      </c>
      <c r="P4">
        <v>0</v>
      </c>
      <c r="Q4">
        <v>0</v>
      </c>
      <c r="R4" t="s">
        <v>45</v>
      </c>
      <c r="T4" t="s">
        <v>20</v>
      </c>
      <c r="U4">
        <f t="shared" si="0"/>
        <v>0</v>
      </c>
      <c r="V4">
        <f t="shared" si="0"/>
        <v>0</v>
      </c>
      <c r="W4">
        <f t="shared" si="0"/>
        <v>0</v>
      </c>
      <c r="X4">
        <f t="shared" si="0"/>
        <v>0</v>
      </c>
      <c r="Y4">
        <f t="shared" si="0"/>
        <v>0</v>
      </c>
      <c r="Z4">
        <f t="shared" si="0"/>
        <v>0</v>
      </c>
      <c r="AA4">
        <f t="shared" si="0"/>
        <v>0</v>
      </c>
      <c r="AB4">
        <f t="shared" si="0"/>
        <v>0</v>
      </c>
      <c r="AC4">
        <f t="shared" si="0"/>
        <v>0</v>
      </c>
      <c r="AD4">
        <f t="shared" si="0"/>
        <v>0</v>
      </c>
      <c r="AE4">
        <f t="shared" si="0"/>
        <v>0</v>
      </c>
      <c r="AF4">
        <f t="shared" si="1"/>
        <v>7.39</v>
      </c>
      <c r="AH4" t="s">
        <v>20</v>
      </c>
      <c r="AI4">
        <v>7.39</v>
      </c>
      <c r="AL4">
        <v>2015</v>
      </c>
      <c r="AM4">
        <f>X65</f>
        <v>6428.7470654618874</v>
      </c>
      <c r="AN4">
        <f>X40</f>
        <v>5188.7085250296295</v>
      </c>
      <c r="AO4">
        <f>AN4-G2*44/12</f>
        <v>5188.7019549280312</v>
      </c>
      <c r="AP4" s="4">
        <f t="shared" si="2"/>
        <v>0.89354501444825496</v>
      </c>
      <c r="AQ4" s="8">
        <f t="shared" si="3"/>
        <v>0.8715637808377158</v>
      </c>
    </row>
    <row r="5" spans="1:44" x14ac:dyDescent="0.25">
      <c r="A5" t="s">
        <v>157</v>
      </c>
      <c r="B5" t="s">
        <v>44</v>
      </c>
      <c r="C5" t="s">
        <v>21</v>
      </c>
      <c r="D5">
        <v>9.3733123110100003</v>
      </c>
      <c r="E5">
        <v>12.24532660159</v>
      </c>
      <c r="F5">
        <v>9.5368894270299993</v>
      </c>
      <c r="G5">
        <v>8.7426225178599992</v>
      </c>
      <c r="H5">
        <v>7.2475413910657096</v>
      </c>
      <c r="I5">
        <v>7.4597686148402502</v>
      </c>
      <c r="J5">
        <v>7.0892227774005896</v>
      </c>
      <c r="K5">
        <v>7.09208400221089</v>
      </c>
      <c r="L5">
        <v>7.2061603461037897</v>
      </c>
      <c r="M5">
        <v>7.4368791681059001</v>
      </c>
      <c r="N5">
        <v>7.7387191382758704</v>
      </c>
      <c r="O5">
        <v>0</v>
      </c>
      <c r="P5">
        <v>0</v>
      </c>
      <c r="Q5">
        <v>0</v>
      </c>
      <c r="R5" t="s">
        <v>46</v>
      </c>
      <c r="T5" t="s">
        <v>17</v>
      </c>
      <c r="U5">
        <f t="shared" si="0"/>
        <v>22.47815782344593</v>
      </c>
      <c r="V5">
        <f t="shared" si="0"/>
        <v>17.868054523277497</v>
      </c>
      <c r="W5">
        <f t="shared" si="0"/>
        <v>17.745125005447896</v>
      </c>
      <c r="X5">
        <f t="shared" si="0"/>
        <v>16.453490812695595</v>
      </c>
      <c r="Y5">
        <f t="shared" si="0"/>
        <v>14.843222815738297</v>
      </c>
      <c r="Z5">
        <f t="shared" si="0"/>
        <v>14.307170232819715</v>
      </c>
      <c r="AA5">
        <f t="shared" si="0"/>
        <v>13.669759057351124</v>
      </c>
      <c r="AB5">
        <f t="shared" si="0"/>
        <v>13.381692339937725</v>
      </c>
      <c r="AC5">
        <f t="shared" si="0"/>
        <v>13.032798368419975</v>
      </c>
      <c r="AD5">
        <f t="shared" si="0"/>
        <v>12.888556135683119</v>
      </c>
      <c r="AE5">
        <f t="shared" si="0"/>
        <v>12.94899976439965</v>
      </c>
      <c r="AF5">
        <f t="shared" si="1"/>
        <v>25</v>
      </c>
      <c r="AH5" t="s">
        <v>17</v>
      </c>
      <c r="AI5">
        <v>25</v>
      </c>
      <c r="AL5">
        <v>2020</v>
      </c>
      <c r="AM5">
        <f>Y65</f>
        <v>5489.1401668292474</v>
      </c>
      <c r="AN5">
        <f>Y40</f>
        <v>4271.0738925289797</v>
      </c>
      <c r="AO5">
        <f>AN5-H2*44/12</f>
        <v>4271.0690384682857</v>
      </c>
      <c r="AP5" s="4">
        <f t="shared" si="2"/>
        <v>0.76294708435935965</v>
      </c>
      <c r="AQ5" s="8">
        <f t="shared" si="3"/>
        <v>0.71742588256602968</v>
      </c>
    </row>
    <row r="6" spans="1:44" x14ac:dyDescent="0.25">
      <c r="A6" t="s">
        <v>157</v>
      </c>
      <c r="B6" t="s">
        <v>44</v>
      </c>
      <c r="C6" t="s">
        <v>153</v>
      </c>
      <c r="D6">
        <v>0</v>
      </c>
      <c r="E6">
        <v>0</v>
      </c>
      <c r="F6">
        <v>0</v>
      </c>
      <c r="G6">
        <v>0.77111725856000002</v>
      </c>
      <c r="H6">
        <v>0.14796006384999999</v>
      </c>
      <c r="I6">
        <v>0.2358030378829</v>
      </c>
      <c r="J6">
        <v>0.26904496946291501</v>
      </c>
      <c r="K6">
        <v>0.246889969046347</v>
      </c>
      <c r="L6">
        <v>0.24195989730679901</v>
      </c>
      <c r="M6">
        <v>0.21801449735669901</v>
      </c>
      <c r="N6">
        <v>0.1952792321847</v>
      </c>
      <c r="O6">
        <v>0</v>
      </c>
      <c r="P6">
        <v>0</v>
      </c>
      <c r="Q6">
        <v>0</v>
      </c>
      <c r="R6" t="s">
        <v>46</v>
      </c>
      <c r="T6" t="s">
        <v>19</v>
      </c>
      <c r="U6">
        <f t="shared" si="0"/>
        <v>125.32376751336496</v>
      </c>
      <c r="V6">
        <f t="shared" si="0"/>
        <v>68.433294108000524</v>
      </c>
      <c r="W6">
        <f t="shared" si="0"/>
        <v>45.91571112446762</v>
      </c>
      <c r="X6">
        <f t="shared" si="0"/>
        <v>44.779139617698021</v>
      </c>
      <c r="Y6">
        <f t="shared" si="0"/>
        <v>35.228342301451654</v>
      </c>
      <c r="Z6">
        <f t="shared" si="0"/>
        <v>32.449342721252371</v>
      </c>
      <c r="AA6">
        <f t="shared" si="0"/>
        <v>27.010412691563882</v>
      </c>
      <c r="AB6">
        <f t="shared" si="0"/>
        <v>24.338984101591446</v>
      </c>
      <c r="AC6">
        <f t="shared" si="0"/>
        <v>20.926244223178344</v>
      </c>
      <c r="AD6">
        <f t="shared" si="0"/>
        <v>19.036650120865556</v>
      </c>
      <c r="AE6">
        <f t="shared" si="0"/>
        <v>16.764323098427571</v>
      </c>
      <c r="AF6">
        <f t="shared" si="1"/>
        <v>0</v>
      </c>
      <c r="AH6" t="s">
        <v>19</v>
      </c>
      <c r="AI6">
        <v>0</v>
      </c>
      <c r="AL6">
        <v>2025</v>
      </c>
      <c r="AM6">
        <f>Z65</f>
        <v>5120.356640008923</v>
      </c>
      <c r="AN6">
        <f>Z40</f>
        <v>3854.0590322984713</v>
      </c>
      <c r="AO6">
        <f>AN6-I2*44/12</f>
        <v>3854.0544075424764</v>
      </c>
      <c r="AP6" s="4">
        <f t="shared" si="2"/>
        <v>0.71168908984728751</v>
      </c>
      <c r="AQ6" s="8">
        <f t="shared" si="3"/>
        <v>0.64737852745650226</v>
      </c>
    </row>
    <row r="7" spans="1:44" x14ac:dyDescent="0.25">
      <c r="A7" t="s">
        <v>157</v>
      </c>
      <c r="B7" t="s">
        <v>44</v>
      </c>
      <c r="C7" t="s">
        <v>154</v>
      </c>
      <c r="D7">
        <v>0</v>
      </c>
      <c r="E7">
        <v>0</v>
      </c>
      <c r="F7">
        <v>0</v>
      </c>
      <c r="G7">
        <v>0.77111725856000002</v>
      </c>
      <c r="H7">
        <v>0.14796006384999999</v>
      </c>
      <c r="I7">
        <v>0.2358030378829</v>
      </c>
      <c r="J7">
        <v>0.26904496946291501</v>
      </c>
      <c r="K7">
        <v>0.246889969046347</v>
      </c>
      <c r="L7">
        <v>0.24195989730679901</v>
      </c>
      <c r="M7">
        <v>0.21801449735669901</v>
      </c>
      <c r="N7">
        <v>0.1952792321847</v>
      </c>
      <c r="O7">
        <v>0</v>
      </c>
      <c r="P7">
        <v>0</v>
      </c>
      <c r="Q7">
        <v>0</v>
      </c>
      <c r="R7" t="s">
        <v>46</v>
      </c>
      <c r="T7" t="s">
        <v>21</v>
      </c>
      <c r="U7">
        <f t="shared" si="0"/>
        <v>1381.9203636696125</v>
      </c>
      <c r="V7">
        <f t="shared" si="0"/>
        <v>1623.638192894615</v>
      </c>
      <c r="W7">
        <f t="shared" si="0"/>
        <v>1513.1484377260638</v>
      </c>
      <c r="X7">
        <f t="shared" si="0"/>
        <v>1415.1023248794352</v>
      </c>
      <c r="Y7">
        <f t="shared" si="0"/>
        <v>1164.838334220191</v>
      </c>
      <c r="Z7">
        <f t="shared" si="0"/>
        <v>1051.1070087131188</v>
      </c>
      <c r="AA7">
        <f t="shared" si="0"/>
        <v>806.1217914503635</v>
      </c>
      <c r="AB7">
        <f t="shared" si="0"/>
        <v>714.60608629545175</v>
      </c>
      <c r="AC7">
        <f t="shared" si="0"/>
        <v>612.60516590704788</v>
      </c>
      <c r="AD7">
        <f t="shared" si="0"/>
        <v>532.55917510109032</v>
      </c>
      <c r="AE7">
        <f t="shared" si="0"/>
        <v>486.95373074645391</v>
      </c>
      <c r="AF7">
        <f t="shared" si="1"/>
        <v>3.6666666669999999</v>
      </c>
      <c r="AH7" t="s">
        <v>21</v>
      </c>
      <c r="AI7">
        <v>3.6666666669999999</v>
      </c>
      <c r="AL7">
        <v>2030</v>
      </c>
      <c r="AM7">
        <f>AA65</f>
        <v>4242.0124913067621</v>
      </c>
      <c r="AN7">
        <f>AA40</f>
        <v>2955.7799022533732</v>
      </c>
      <c r="AO7">
        <f>AN7-J2*44/12</f>
        <v>2955.775583748336</v>
      </c>
      <c r="AP7" s="4">
        <f t="shared" si="2"/>
        <v>0.58960619763659139</v>
      </c>
      <c r="AQ7" s="8">
        <f t="shared" si="3"/>
        <v>0.49649160145588628</v>
      </c>
    </row>
    <row r="8" spans="1:44" x14ac:dyDescent="0.25">
      <c r="A8" t="s">
        <v>157</v>
      </c>
      <c r="B8" t="s">
        <v>44</v>
      </c>
      <c r="C8" t="s">
        <v>22</v>
      </c>
      <c r="D8">
        <v>0</v>
      </c>
      <c r="E8" s="2">
        <v>6.3549179999999904E-4</v>
      </c>
      <c r="F8" s="2">
        <v>9.2383899999999998E-4</v>
      </c>
      <c r="G8" s="2">
        <v>8.9934099999999903E-4</v>
      </c>
      <c r="H8" s="2">
        <v>8.9358020000000001E-4</v>
      </c>
      <c r="I8" s="2">
        <v>9.2451579999999897E-4</v>
      </c>
      <c r="J8" s="2">
        <v>9.4930509999999896E-4</v>
      </c>
      <c r="K8" s="2">
        <v>9.4879350999999999E-4</v>
      </c>
      <c r="L8" s="2">
        <v>9.4740011999999902E-4</v>
      </c>
      <c r="M8" s="2">
        <v>9.7920930000000008E-4</v>
      </c>
      <c r="N8" s="2">
        <v>1.0256490799999999E-3</v>
      </c>
      <c r="O8">
        <v>0</v>
      </c>
      <c r="P8">
        <v>0</v>
      </c>
      <c r="Q8">
        <v>0</v>
      </c>
      <c r="R8" t="s">
        <v>45</v>
      </c>
      <c r="T8" t="s">
        <v>22</v>
      </c>
      <c r="U8">
        <f t="shared" si="0"/>
        <v>0</v>
      </c>
      <c r="V8">
        <f t="shared" si="0"/>
        <v>4.8624076497999953</v>
      </c>
      <c r="W8">
        <f t="shared" si="0"/>
        <v>7.6880056529999887</v>
      </c>
      <c r="X8">
        <f t="shared" si="0"/>
        <v>8.3707956349999986</v>
      </c>
      <c r="Y8">
        <f t="shared" si="0"/>
        <v>8.3541069276999931</v>
      </c>
      <c r="Z8">
        <f t="shared" si="0"/>
        <v>8.7919484110999822</v>
      </c>
      <c r="AA8">
        <f t="shared" si="0"/>
        <v>8.7548327578999707</v>
      </c>
      <c r="AB8">
        <f t="shared" si="0"/>
        <v>8.3845740121099848</v>
      </c>
      <c r="AC8">
        <f t="shared" si="0"/>
        <v>7.5908901652199861</v>
      </c>
      <c r="AD8">
        <f t="shared" si="0"/>
        <v>6.9082344422999729</v>
      </c>
      <c r="AE8">
        <f t="shared" si="0"/>
        <v>7.0391699261399836</v>
      </c>
      <c r="AF8">
        <f t="shared" si="1"/>
        <v>3.5</v>
      </c>
      <c r="AH8" t="s">
        <v>22</v>
      </c>
      <c r="AI8">
        <v>3.5</v>
      </c>
      <c r="AL8">
        <v>2035</v>
      </c>
      <c r="AM8">
        <f>AB65</f>
        <v>3946.0108896237111</v>
      </c>
      <c r="AN8">
        <f>AB40</f>
        <v>2620.2223166548583</v>
      </c>
      <c r="AO8">
        <f>AN8-K2*44/12</f>
        <v>2620.218186470092</v>
      </c>
      <c r="AP8" s="4">
        <f t="shared" si="2"/>
        <v>0.54846431528232187</v>
      </c>
      <c r="AQ8" s="8">
        <f t="shared" si="3"/>
        <v>0.44012689282541217</v>
      </c>
    </row>
    <row r="9" spans="1:44" x14ac:dyDescent="0.25">
      <c r="A9" t="s">
        <v>157</v>
      </c>
      <c r="B9" t="s">
        <v>44</v>
      </c>
      <c r="C9" t="s">
        <v>23</v>
      </c>
      <c r="D9">
        <v>0</v>
      </c>
      <c r="E9">
        <v>3.7182399999999998E-3</v>
      </c>
      <c r="F9">
        <v>4.1484440000000003E-3</v>
      </c>
      <c r="G9">
        <v>4.03844899999999E-3</v>
      </c>
      <c r="H9">
        <v>4.0125668999999899E-3</v>
      </c>
      <c r="I9">
        <v>4.1514949999999998E-3</v>
      </c>
      <c r="J9">
        <v>4.2628021999999996E-3</v>
      </c>
      <c r="K9">
        <v>4.2605073999999899E-3</v>
      </c>
      <c r="L9">
        <v>4.2542476999999903E-3</v>
      </c>
      <c r="M9">
        <v>4.3970833699999998E-3</v>
      </c>
      <c r="N9">
        <v>4.6056229899999997E-3</v>
      </c>
      <c r="O9">
        <v>0</v>
      </c>
      <c r="P9">
        <v>0</v>
      </c>
      <c r="Q9">
        <v>0</v>
      </c>
      <c r="R9" t="s">
        <v>45</v>
      </c>
      <c r="T9" t="s">
        <v>23</v>
      </c>
      <c r="U9">
        <f t="shared" si="0"/>
        <v>1.4155854719999988E-6</v>
      </c>
      <c r="V9">
        <f t="shared" si="0"/>
        <v>28.449737099999997</v>
      </c>
      <c r="W9">
        <f t="shared" si="0"/>
        <v>34.522577393999953</v>
      </c>
      <c r="X9">
        <f t="shared" si="0"/>
        <v>37.588613258999978</v>
      </c>
      <c r="Y9">
        <f t="shared" si="0"/>
        <v>37.513657318899973</v>
      </c>
      <c r="Z9">
        <f t="shared" si="0"/>
        <v>39.479760137999968</v>
      </c>
      <c r="AA9">
        <f t="shared" si="0"/>
        <v>39.313097925199934</v>
      </c>
      <c r="AB9">
        <f t="shared" si="0"/>
        <v>37.650471404399966</v>
      </c>
      <c r="AC9">
        <f t="shared" si="0"/>
        <v>34.086480130699954</v>
      </c>
      <c r="AD9">
        <f t="shared" si="0"/>
        <v>31.021051420669966</v>
      </c>
      <c r="AE9">
        <f t="shared" si="0"/>
        <v>31.609012474189981</v>
      </c>
      <c r="AF9">
        <f t="shared" si="1"/>
        <v>1.43</v>
      </c>
      <c r="AH9" t="s">
        <v>23</v>
      </c>
      <c r="AI9">
        <v>1.43</v>
      </c>
      <c r="AL9">
        <v>2040</v>
      </c>
      <c r="AM9">
        <f>AC65</f>
        <v>3592.6231474089859</v>
      </c>
      <c r="AN9">
        <f>AC40</f>
        <v>2246.218941863377</v>
      </c>
      <c r="AO9">
        <f>AN9-L2*44/12</f>
        <v>2246.215132141172</v>
      </c>
      <c r="AP9" s="4">
        <f t="shared" si="2"/>
        <v>0.4993462131066212</v>
      </c>
      <c r="AQ9" s="8">
        <f t="shared" si="3"/>
        <v>0.37730433741419306</v>
      </c>
    </row>
    <row r="10" spans="1:44" x14ac:dyDescent="0.25">
      <c r="A10" t="s">
        <v>157</v>
      </c>
      <c r="B10" t="s">
        <v>44</v>
      </c>
      <c r="C10" t="s">
        <v>24</v>
      </c>
      <c r="D10">
        <v>0</v>
      </c>
      <c r="E10" s="2">
        <v>7.80765E-4</v>
      </c>
      <c r="F10">
        <v>1.0003340000000001E-3</v>
      </c>
      <c r="G10" s="2">
        <v>9.7380899999999996E-4</v>
      </c>
      <c r="H10" s="2">
        <v>9.675695E-4</v>
      </c>
      <c r="I10">
        <v>1.0010686999999999E-3</v>
      </c>
      <c r="J10">
        <v>1.0279095E-3</v>
      </c>
      <c r="K10" s="2">
        <v>1.02735673999999E-3</v>
      </c>
      <c r="L10" s="2">
        <v>1.0258479099999999E-3</v>
      </c>
      <c r="M10" s="2">
        <v>1.06029064E-3</v>
      </c>
      <c r="N10" s="2">
        <v>1.11057575E-3</v>
      </c>
      <c r="O10">
        <v>0</v>
      </c>
      <c r="P10">
        <v>0</v>
      </c>
      <c r="Q10">
        <v>0</v>
      </c>
      <c r="R10" t="s">
        <v>45</v>
      </c>
      <c r="T10" t="s">
        <v>24</v>
      </c>
      <c r="U10">
        <f t="shared" si="0"/>
        <v>0</v>
      </c>
      <c r="V10">
        <f t="shared" si="0"/>
        <v>5.973954454999995</v>
      </c>
      <c r="W10">
        <f t="shared" si="0"/>
        <v>8.3245903059999957</v>
      </c>
      <c r="X10">
        <f t="shared" si="0"/>
        <v>9.0639210059999851</v>
      </c>
      <c r="Y10">
        <f t="shared" si="0"/>
        <v>9.045847879499993</v>
      </c>
      <c r="Z10">
        <f t="shared" si="0"/>
        <v>9.5199414956999959</v>
      </c>
      <c r="AA10">
        <f t="shared" si="0"/>
        <v>9.4797560744999778</v>
      </c>
      <c r="AB10">
        <f t="shared" si="0"/>
        <v>9.0788363599399844</v>
      </c>
      <c r="AC10">
        <f t="shared" si="0"/>
        <v>8.2194357097099928</v>
      </c>
      <c r="AD10">
        <f t="shared" si="0"/>
        <v>7.4802523472399827</v>
      </c>
      <c r="AE10">
        <f t="shared" si="0"/>
        <v>7.6220332027499911</v>
      </c>
      <c r="AF10">
        <f t="shared" si="1"/>
        <v>4.47</v>
      </c>
      <c r="AH10" t="s">
        <v>24</v>
      </c>
      <c r="AI10">
        <v>4.47</v>
      </c>
      <c r="AL10">
        <v>2045</v>
      </c>
      <c r="AM10">
        <f>AD65</f>
        <v>3332.0110025355989</v>
      </c>
      <c r="AN10">
        <f>AD40</f>
        <v>1952.7169755481841</v>
      </c>
      <c r="AO10">
        <f>AN10-M2*44/12</f>
        <v>1952.7130856816898</v>
      </c>
      <c r="AP10" s="4">
        <f t="shared" si="2"/>
        <v>0.46312318544896824</v>
      </c>
      <c r="AQ10" s="8">
        <f t="shared" si="3"/>
        <v>0.32800380801051848</v>
      </c>
    </row>
    <row r="11" spans="1:44" x14ac:dyDescent="0.25">
      <c r="A11" t="s">
        <v>157</v>
      </c>
      <c r="B11" t="s">
        <v>44</v>
      </c>
      <c r="C11" t="s">
        <v>25</v>
      </c>
      <c r="D11" s="2">
        <v>2.8117199999999999E-10</v>
      </c>
      <c r="E11" s="2">
        <v>1.209546E-6</v>
      </c>
      <c r="F11" s="2">
        <v>9.4737499999999997E-7</v>
      </c>
      <c r="G11" s="2">
        <v>9.2225599999999904E-7</v>
      </c>
      <c r="H11" s="2">
        <v>9.1634679999999996E-7</v>
      </c>
      <c r="I11" s="2">
        <v>9.4807129999999899E-7</v>
      </c>
      <c r="J11" s="2">
        <v>9.7349130000000007E-7</v>
      </c>
      <c r="K11" s="2">
        <v>9.7296675999999996E-7</v>
      </c>
      <c r="L11" s="2">
        <v>9.7153765999999996E-7</v>
      </c>
      <c r="M11" s="2">
        <v>1.0041564799999999E-6</v>
      </c>
      <c r="N11" s="2">
        <v>1.05178026E-6</v>
      </c>
      <c r="O11">
        <v>0</v>
      </c>
      <c r="P11">
        <v>0</v>
      </c>
      <c r="Q11">
        <v>0</v>
      </c>
      <c r="R11" t="s">
        <v>45</v>
      </c>
      <c r="T11" t="s">
        <v>28</v>
      </c>
      <c r="U11">
        <f t="shared" si="0"/>
        <v>0</v>
      </c>
      <c r="V11">
        <f t="shared" si="0"/>
        <v>0</v>
      </c>
      <c r="W11">
        <f t="shared" si="0"/>
        <v>0</v>
      </c>
      <c r="X11">
        <f t="shared" si="0"/>
        <v>0</v>
      </c>
      <c r="Y11">
        <f t="shared" si="0"/>
        <v>0</v>
      </c>
      <c r="Z11">
        <f t="shared" si="0"/>
        <v>0</v>
      </c>
      <c r="AA11">
        <f t="shared" si="0"/>
        <v>0</v>
      </c>
      <c r="AB11">
        <f t="shared" si="0"/>
        <v>0</v>
      </c>
      <c r="AC11">
        <f t="shared" si="0"/>
        <v>0</v>
      </c>
      <c r="AD11">
        <f t="shared" si="0"/>
        <v>0</v>
      </c>
      <c r="AE11">
        <f t="shared" si="0"/>
        <v>0</v>
      </c>
      <c r="AF11">
        <f t="shared" si="1"/>
        <v>0.124</v>
      </c>
      <c r="AH11" t="s">
        <v>28</v>
      </c>
      <c r="AI11">
        <v>0.124</v>
      </c>
      <c r="AL11">
        <v>2050</v>
      </c>
      <c r="AM11">
        <f>AE65</f>
        <v>3205.3549963515061</v>
      </c>
      <c r="AN11">
        <f>AE40</f>
        <v>1785.4970128993155</v>
      </c>
      <c r="AO11" s="1">
        <f>AN11-N2*44/12</f>
        <v>1785.4929464462655</v>
      </c>
      <c r="AP11" s="4">
        <f t="shared" si="2"/>
        <v>0.44551900197070721</v>
      </c>
      <c r="AQ11" s="8">
        <f>AO11/AO$2</f>
        <v>0.29991527680363073</v>
      </c>
    </row>
    <row r="12" spans="1:44" x14ac:dyDescent="0.25">
      <c r="A12" t="s">
        <v>157</v>
      </c>
      <c r="B12" t="s">
        <v>44</v>
      </c>
      <c r="C12" t="s">
        <v>26</v>
      </c>
      <c r="D12">
        <v>0</v>
      </c>
      <c r="E12" s="2">
        <v>5.6893449999999902E-5</v>
      </c>
      <c r="F12" s="2">
        <v>7.2965599999999896E-5</v>
      </c>
      <c r="G12" s="2">
        <v>7.1030799999999896E-5</v>
      </c>
      <c r="H12" s="2">
        <v>7.0575700000000003E-5</v>
      </c>
      <c r="I12" s="2">
        <v>7.301919E-5</v>
      </c>
      <c r="J12" s="2">
        <v>7.4976949999999994E-5</v>
      </c>
      <c r="K12" s="2">
        <v>7.4936509999999997E-5</v>
      </c>
      <c r="L12" s="2">
        <v>7.4826489999999999E-5</v>
      </c>
      <c r="M12" s="2">
        <v>7.7338764200000004E-5</v>
      </c>
      <c r="N12" s="2">
        <v>8.1006675999999999E-5</v>
      </c>
      <c r="O12">
        <v>0</v>
      </c>
      <c r="P12">
        <v>0</v>
      </c>
      <c r="Q12">
        <v>0</v>
      </c>
      <c r="R12" t="s">
        <v>45</v>
      </c>
      <c r="T12" t="s">
        <v>30</v>
      </c>
      <c r="U12">
        <f t="shared" si="0"/>
        <v>0</v>
      </c>
      <c r="V12">
        <f t="shared" si="0"/>
        <v>0</v>
      </c>
      <c r="W12">
        <f t="shared" si="0"/>
        <v>0</v>
      </c>
      <c r="X12">
        <f t="shared" si="0"/>
        <v>0</v>
      </c>
      <c r="Y12">
        <f t="shared" si="0"/>
        <v>0</v>
      </c>
      <c r="Z12">
        <f t="shared" si="0"/>
        <v>0</v>
      </c>
      <c r="AA12">
        <f t="shared" si="0"/>
        <v>0</v>
      </c>
      <c r="AB12">
        <f t="shared" si="0"/>
        <v>0</v>
      </c>
      <c r="AC12">
        <f t="shared" si="0"/>
        <v>0</v>
      </c>
      <c r="AD12">
        <f t="shared" si="0"/>
        <v>0</v>
      </c>
      <c r="AE12">
        <f t="shared" si="0"/>
        <v>0</v>
      </c>
      <c r="AF12">
        <f t="shared" si="1"/>
        <v>3.22</v>
      </c>
      <c r="AH12" t="s">
        <v>30</v>
      </c>
      <c r="AI12">
        <v>3.22</v>
      </c>
    </row>
    <row r="13" spans="1:44" x14ac:dyDescent="0.25">
      <c r="A13" t="s">
        <v>157</v>
      </c>
      <c r="B13" t="s">
        <v>44</v>
      </c>
      <c r="C13" t="s">
        <v>27</v>
      </c>
      <c r="D13">
        <v>1.1720810220000001E-3</v>
      </c>
      <c r="E13">
        <v>1.3081013345000001E-3</v>
      </c>
      <c r="F13">
        <v>1.0514541881999899E-3</v>
      </c>
      <c r="G13" s="2">
        <v>6.9709390999999905E-4</v>
      </c>
      <c r="H13" s="2">
        <v>5.7601709671599997E-4</v>
      </c>
      <c r="I13" s="2">
        <v>5.8336020496099902E-4</v>
      </c>
      <c r="J13" s="2">
        <v>5.3841965790099903E-4</v>
      </c>
      <c r="K13" s="2">
        <v>5.08572510124E-4</v>
      </c>
      <c r="L13" s="2">
        <v>4.6778889537999998E-4</v>
      </c>
      <c r="M13" s="2">
        <v>4.5516446365500001E-4</v>
      </c>
      <c r="N13" s="2">
        <v>4.4099463937899902E-4</v>
      </c>
      <c r="O13">
        <v>0</v>
      </c>
      <c r="P13">
        <v>0</v>
      </c>
      <c r="Q13">
        <v>0</v>
      </c>
      <c r="R13" t="s">
        <v>45</v>
      </c>
      <c r="T13" t="s">
        <v>25</v>
      </c>
      <c r="U13">
        <f t="shared" si="0"/>
        <v>7.1279727959999926E-6</v>
      </c>
      <c r="V13">
        <f t="shared" si="0"/>
        <v>9.2547352939999997E-3</v>
      </c>
      <c r="W13">
        <f t="shared" si="0"/>
        <v>7.8838789719999827E-3</v>
      </c>
      <c r="X13">
        <f t="shared" si="0"/>
        <v>8.5840685839999858E-3</v>
      </c>
      <c r="Y13">
        <f t="shared" si="0"/>
        <v>8.5669513157999953E-3</v>
      </c>
      <c r="Z13">
        <f t="shared" si="0"/>
        <v>9.0159462912999897E-3</v>
      </c>
      <c r="AA13">
        <f t="shared" si="0"/>
        <v>8.9778864394999859E-3</v>
      </c>
      <c r="AB13">
        <f t="shared" si="0"/>
        <v>8.5981923395599975E-3</v>
      </c>
      <c r="AC13">
        <f t="shared" si="0"/>
        <v>7.7842902361599867E-3</v>
      </c>
      <c r="AD13">
        <f t="shared" si="0"/>
        <v>7.0842407787799861E-3</v>
      </c>
      <c r="AE13">
        <f t="shared" si="0"/>
        <v>7.2185111808099845E-3</v>
      </c>
      <c r="AF13">
        <f t="shared" si="1"/>
        <v>14.8</v>
      </c>
      <c r="AH13" t="s">
        <v>25</v>
      </c>
      <c r="AI13">
        <v>14.8</v>
      </c>
    </row>
    <row r="14" spans="1:44" x14ac:dyDescent="0.25">
      <c r="A14" t="s">
        <v>157</v>
      </c>
      <c r="B14" t="s">
        <v>44</v>
      </c>
      <c r="C14" t="s">
        <v>29</v>
      </c>
      <c r="D14" s="2">
        <v>4.50142232645E-4</v>
      </c>
      <c r="E14" s="2">
        <v>6.1775288884500005E-4</v>
      </c>
      <c r="F14" s="2">
        <v>7.8821217131599996E-4</v>
      </c>
      <c r="G14">
        <v>1.04647923879199E-3</v>
      </c>
      <c r="H14" s="2">
        <v>8.9268986203999896E-4</v>
      </c>
      <c r="I14" s="2">
        <v>8.8794142658899997E-4</v>
      </c>
      <c r="J14" s="2">
        <v>8.3527073546899998E-4</v>
      </c>
      <c r="K14" s="2">
        <v>8.3191032253199996E-4</v>
      </c>
      <c r="L14" s="2">
        <v>8.3129480886500004E-4</v>
      </c>
      <c r="M14" s="2">
        <v>8.29017902946999E-4</v>
      </c>
      <c r="N14" s="2">
        <v>8.1835222308199998E-4</v>
      </c>
      <c r="O14">
        <v>0</v>
      </c>
      <c r="P14">
        <v>0</v>
      </c>
      <c r="Q14">
        <v>0</v>
      </c>
      <c r="R14" t="s">
        <v>45</v>
      </c>
      <c r="T14" t="s">
        <v>33</v>
      </c>
      <c r="U14">
        <f t="shared" si="0"/>
        <v>0</v>
      </c>
      <c r="V14">
        <f t="shared" si="0"/>
        <v>0</v>
      </c>
      <c r="W14">
        <f t="shared" si="0"/>
        <v>0</v>
      </c>
      <c r="X14">
        <f t="shared" si="0"/>
        <v>0</v>
      </c>
      <c r="Y14">
        <f t="shared" si="0"/>
        <v>0</v>
      </c>
      <c r="Z14">
        <f t="shared" si="0"/>
        <v>0</v>
      </c>
      <c r="AA14">
        <f t="shared" si="0"/>
        <v>0</v>
      </c>
      <c r="AB14">
        <f t="shared" si="0"/>
        <v>0</v>
      </c>
      <c r="AC14">
        <f t="shared" si="0"/>
        <v>0</v>
      </c>
      <c r="AD14">
        <f t="shared" si="0"/>
        <v>0</v>
      </c>
      <c r="AE14">
        <f t="shared" si="0"/>
        <v>0</v>
      </c>
      <c r="AF14">
        <f t="shared" si="1"/>
        <v>9.81</v>
      </c>
      <c r="AH14" t="s">
        <v>33</v>
      </c>
      <c r="AI14">
        <v>9.81</v>
      </c>
    </row>
    <row r="15" spans="1:44" x14ac:dyDescent="0.25">
      <c r="A15" t="s">
        <v>157</v>
      </c>
      <c r="B15" t="s">
        <v>44</v>
      </c>
      <c r="C15" t="s">
        <v>31</v>
      </c>
      <c r="D15">
        <v>3.9923274468881997E-2</v>
      </c>
      <c r="E15">
        <v>4.1537769795189999E-2</v>
      </c>
      <c r="F15">
        <v>2.4018307425504998E-2</v>
      </c>
      <c r="G15">
        <v>2.1281276096479999E-2</v>
      </c>
      <c r="H15">
        <v>1.7344753569644999E-2</v>
      </c>
      <c r="I15">
        <v>1.7367447881845001E-2</v>
      </c>
      <c r="J15">
        <v>1.6868795495723999E-2</v>
      </c>
      <c r="K15">
        <v>1.50166963761529E-2</v>
      </c>
      <c r="L15">
        <v>1.4503382023494899E-2</v>
      </c>
      <c r="M15">
        <v>1.4091207963389999E-2</v>
      </c>
      <c r="N15">
        <v>1.37410035073199E-2</v>
      </c>
      <c r="O15">
        <v>0</v>
      </c>
      <c r="P15">
        <v>0</v>
      </c>
      <c r="Q15">
        <v>0</v>
      </c>
      <c r="R15" t="s">
        <v>45</v>
      </c>
      <c r="T15" t="s">
        <v>35</v>
      </c>
      <c r="U15">
        <f t="shared" si="0"/>
        <v>0</v>
      </c>
      <c r="V15">
        <f t="shared" si="0"/>
        <v>0</v>
      </c>
      <c r="W15">
        <f t="shared" si="0"/>
        <v>0</v>
      </c>
      <c r="X15">
        <f t="shared" si="0"/>
        <v>0</v>
      </c>
      <c r="Y15">
        <f t="shared" si="0"/>
        <v>0</v>
      </c>
      <c r="Z15">
        <f t="shared" si="0"/>
        <v>0</v>
      </c>
      <c r="AA15">
        <f t="shared" si="0"/>
        <v>0</v>
      </c>
      <c r="AB15">
        <f t="shared" si="0"/>
        <v>0</v>
      </c>
      <c r="AC15">
        <f t="shared" si="0"/>
        <v>0</v>
      </c>
      <c r="AD15">
        <f t="shared" si="0"/>
        <v>0</v>
      </c>
      <c r="AE15">
        <f t="shared" si="0"/>
        <v>0</v>
      </c>
      <c r="AF15">
        <f t="shared" si="1"/>
        <v>1.03</v>
      </c>
      <c r="AH15" t="s">
        <v>35</v>
      </c>
      <c r="AI15">
        <v>1.03</v>
      </c>
    </row>
    <row r="16" spans="1:44" x14ac:dyDescent="0.25">
      <c r="A16" t="s">
        <v>157</v>
      </c>
      <c r="B16" t="s">
        <v>44</v>
      </c>
      <c r="C16" t="s">
        <v>32</v>
      </c>
      <c r="D16">
        <v>0.11910038152874799</v>
      </c>
      <c r="E16">
        <v>0.18096044419169999</v>
      </c>
      <c r="F16">
        <v>0.121359574858</v>
      </c>
      <c r="G16">
        <v>9.7052643407099903E-2</v>
      </c>
      <c r="H16">
        <v>7.4397110189554E-2</v>
      </c>
      <c r="I16">
        <v>7.6089138737900006E-2</v>
      </c>
      <c r="J16">
        <v>7.3156074840429894E-2</v>
      </c>
      <c r="K16">
        <v>7.0952799680469997E-2</v>
      </c>
      <c r="L16">
        <v>7.0583734894449995E-2</v>
      </c>
      <c r="M16">
        <v>7.1003131918199902E-2</v>
      </c>
      <c r="N16">
        <v>7.1196838198269899E-2</v>
      </c>
      <c r="O16">
        <v>0</v>
      </c>
      <c r="P16">
        <v>0</v>
      </c>
      <c r="Q16">
        <v>0</v>
      </c>
      <c r="R16" t="s">
        <v>45</v>
      </c>
      <c r="T16" t="s">
        <v>26</v>
      </c>
      <c r="U16">
        <f t="shared" si="0"/>
        <v>0</v>
      </c>
      <c r="V16">
        <f t="shared" si="0"/>
        <v>0.43531531274999957</v>
      </c>
      <c r="W16">
        <f t="shared" si="0"/>
        <v>0.60720548889999926</v>
      </c>
      <c r="X16">
        <f t="shared" si="0"/>
        <v>0.66113305549999968</v>
      </c>
      <c r="Y16">
        <f t="shared" si="0"/>
        <v>0.65981476771999958</v>
      </c>
      <c r="Z16">
        <f t="shared" si="0"/>
        <v>0.69439580615999841</v>
      </c>
      <c r="AA16">
        <f t="shared" si="0"/>
        <v>0.69146447807999811</v>
      </c>
      <c r="AB16">
        <f t="shared" si="0"/>
        <v>0.66222112719999748</v>
      </c>
      <c r="AC16">
        <f t="shared" si="0"/>
        <v>0.59953532621999872</v>
      </c>
      <c r="AD16">
        <f t="shared" si="0"/>
        <v>0.54561859156419845</v>
      </c>
      <c r="AE16">
        <f t="shared" si="0"/>
        <v>0.5559600242129995</v>
      </c>
      <c r="AF16">
        <f t="shared" si="1"/>
        <v>0.67500000000000004</v>
      </c>
      <c r="AH16" t="s">
        <v>26</v>
      </c>
      <c r="AI16">
        <v>0.67500000000000004</v>
      </c>
    </row>
    <row r="17" spans="1:35" x14ac:dyDescent="0.25">
      <c r="A17" t="s">
        <v>157</v>
      </c>
      <c r="B17" t="s">
        <v>44</v>
      </c>
      <c r="C17" t="s">
        <v>34</v>
      </c>
      <c r="D17">
        <v>3.43510251656899E-3</v>
      </c>
      <c r="E17">
        <v>5.0291040754400001E-3</v>
      </c>
      <c r="F17">
        <v>2.2070078364599898E-3</v>
      </c>
      <c r="G17">
        <v>9.3568963260699904E-3</v>
      </c>
      <c r="H17">
        <v>8.1236344768230006E-3</v>
      </c>
      <c r="I17">
        <v>7.4569033023640001E-3</v>
      </c>
      <c r="J17">
        <v>6.4636635989299999E-3</v>
      </c>
      <c r="K17">
        <v>6.0439594087190003E-3</v>
      </c>
      <c r="L17">
        <v>5.4353393435489896E-3</v>
      </c>
      <c r="M17">
        <v>4.8753629508769998E-3</v>
      </c>
      <c r="N17">
        <v>4.4052576035729903E-3</v>
      </c>
      <c r="O17">
        <v>0</v>
      </c>
      <c r="P17">
        <v>0</v>
      </c>
      <c r="Q17">
        <v>0</v>
      </c>
      <c r="R17" t="s">
        <v>45</v>
      </c>
      <c r="T17" t="s">
        <v>38</v>
      </c>
      <c r="U17">
        <f t="shared" si="0"/>
        <v>0</v>
      </c>
      <c r="V17">
        <f t="shared" si="0"/>
        <v>0</v>
      </c>
      <c r="W17">
        <f t="shared" si="0"/>
        <v>0</v>
      </c>
      <c r="X17">
        <f t="shared" si="0"/>
        <v>0</v>
      </c>
      <c r="Y17">
        <f t="shared" si="0"/>
        <v>0</v>
      </c>
      <c r="Z17">
        <f t="shared" si="0"/>
        <v>0</v>
      </c>
      <c r="AA17">
        <f t="shared" si="0"/>
        <v>0</v>
      </c>
      <c r="AB17">
        <f t="shared" si="0"/>
        <v>0</v>
      </c>
      <c r="AC17">
        <f t="shared" si="0"/>
        <v>0</v>
      </c>
      <c r="AD17">
        <f t="shared" si="0"/>
        <v>0</v>
      </c>
      <c r="AE17">
        <f t="shared" si="0"/>
        <v>0</v>
      </c>
      <c r="AF17">
        <f t="shared" si="1"/>
        <v>0.79400000000000004</v>
      </c>
      <c r="AH17" t="s">
        <v>38</v>
      </c>
      <c r="AI17">
        <v>0.79400000000000004</v>
      </c>
    </row>
    <row r="18" spans="1:35" x14ac:dyDescent="0.25">
      <c r="A18" t="s">
        <v>157</v>
      </c>
      <c r="B18" t="s">
        <v>44</v>
      </c>
      <c r="C18" t="s">
        <v>36</v>
      </c>
      <c r="D18">
        <v>9.9506523971770004E-3</v>
      </c>
      <c r="E18">
        <v>1.9555337465912901E-2</v>
      </c>
      <c r="F18">
        <v>1.656931027943E-2</v>
      </c>
      <c r="G18">
        <v>2.4822949688926899E-2</v>
      </c>
      <c r="H18">
        <v>2.1355093650691E-2</v>
      </c>
      <c r="I18">
        <v>2.108563119894E-2</v>
      </c>
      <c r="J18">
        <v>1.9991627356501E-2</v>
      </c>
      <c r="K18">
        <v>1.70684724388259E-2</v>
      </c>
      <c r="L18">
        <v>1.6618038201822002E-2</v>
      </c>
      <c r="M18">
        <v>1.6254876339104E-2</v>
      </c>
      <c r="N18">
        <v>1.6066872195915901E-2</v>
      </c>
      <c r="O18">
        <v>0</v>
      </c>
      <c r="P18">
        <v>0</v>
      </c>
      <c r="Q18">
        <v>0</v>
      </c>
      <c r="R18" t="s">
        <v>45</v>
      </c>
      <c r="T18" t="s">
        <v>27</v>
      </c>
      <c r="U18">
        <f t="shared" si="0"/>
        <v>0.36442402713063449</v>
      </c>
      <c r="V18">
        <f t="shared" si="0"/>
        <v>0.36304477343673863</v>
      </c>
      <c r="W18">
        <f t="shared" si="0"/>
        <v>0.32147540746925984</v>
      </c>
      <c r="X18">
        <f t="shared" si="0"/>
        <v>0.23782997873588979</v>
      </c>
      <c r="Y18">
        <f t="shared" si="0"/>
        <v>0.21233534040803762</v>
      </c>
      <c r="Z18">
        <f t="shared" si="0"/>
        <v>0.22111586510548978</v>
      </c>
      <c r="AA18">
        <f t="shared" si="0"/>
        <v>0.21426198783718581</v>
      </c>
      <c r="AB18">
        <f t="shared" si="0"/>
        <v>0.20997616851787368</v>
      </c>
      <c r="AC18">
        <f t="shared" si="0"/>
        <v>0.20240561077096167</v>
      </c>
      <c r="AD18">
        <f t="shared" si="0"/>
        <v>0.20330071840620137</v>
      </c>
      <c r="AE18">
        <f t="shared" si="0"/>
        <v>0.2051767866655729</v>
      </c>
      <c r="AF18">
        <f t="shared" si="1"/>
        <v>298</v>
      </c>
      <c r="AH18" t="s">
        <v>27</v>
      </c>
      <c r="AI18">
        <v>298</v>
      </c>
    </row>
    <row r="19" spans="1:35" x14ac:dyDescent="0.25">
      <c r="A19" t="s">
        <v>157</v>
      </c>
      <c r="B19" t="s">
        <v>44</v>
      </c>
      <c r="C19" t="s">
        <v>37</v>
      </c>
      <c r="D19">
        <v>8.4681652470089998E-3</v>
      </c>
      <c r="E19">
        <v>1.3504633884094E-2</v>
      </c>
      <c r="F19">
        <v>7.124106744046E-3</v>
      </c>
      <c r="G19">
        <v>1.6473615187328899E-2</v>
      </c>
      <c r="H19">
        <v>1.3896911745462001E-2</v>
      </c>
      <c r="I19">
        <v>1.30708682729129E-2</v>
      </c>
      <c r="J19">
        <v>1.1703476576759899E-2</v>
      </c>
      <c r="K19">
        <v>1.0697004858041899E-2</v>
      </c>
      <c r="L19">
        <v>9.8983305077269997E-3</v>
      </c>
      <c r="M19">
        <v>9.1821369699949893E-3</v>
      </c>
      <c r="N19">
        <v>8.6273356620970004E-3</v>
      </c>
      <c r="O19">
        <v>0</v>
      </c>
      <c r="P19">
        <v>0</v>
      </c>
      <c r="Q19">
        <v>0</v>
      </c>
      <c r="R19" t="s">
        <v>45</v>
      </c>
      <c r="T19" t="s">
        <v>29</v>
      </c>
      <c r="U19">
        <f t="shared" si="0"/>
        <v>0.52865114184215367</v>
      </c>
      <c r="V19">
        <f t="shared" si="0"/>
        <v>0.47130208043571847</v>
      </c>
      <c r="W19">
        <f t="shared" si="0"/>
        <v>0.40957252403114863</v>
      </c>
      <c r="X19">
        <f t="shared" si="0"/>
        <v>0.4280583801469956</v>
      </c>
      <c r="Y19">
        <f t="shared" si="0"/>
        <v>0.33559151175867979</v>
      </c>
      <c r="Z19">
        <f t="shared" si="0"/>
        <v>0.35035323349821773</v>
      </c>
      <c r="AA19">
        <f t="shared" si="0"/>
        <v>0.31652836990921268</v>
      </c>
      <c r="AB19">
        <f t="shared" si="0"/>
        <v>0.30613075611294099</v>
      </c>
      <c r="AC19">
        <f t="shared" si="0"/>
        <v>0.28104475370730886</v>
      </c>
      <c r="AD19">
        <f t="shared" si="0"/>
        <v>0.26882073331260592</v>
      </c>
      <c r="AE19">
        <f t="shared" si="0"/>
        <v>0.25001061168519351</v>
      </c>
      <c r="AF19">
        <f t="shared" si="1"/>
        <v>0</v>
      </c>
      <c r="AH19" t="s">
        <v>29</v>
      </c>
      <c r="AI19">
        <v>0</v>
      </c>
    </row>
    <row r="20" spans="1:35" x14ac:dyDescent="0.25">
      <c r="A20" t="s">
        <v>157</v>
      </c>
      <c r="B20" t="s">
        <v>44</v>
      </c>
      <c r="C20" t="s">
        <v>39</v>
      </c>
      <c r="D20">
        <v>1.107398038944E-2</v>
      </c>
      <c r="E20">
        <v>4.7528391561295E-2</v>
      </c>
      <c r="F20">
        <v>1.1382670036958999E-2</v>
      </c>
      <c r="G20">
        <v>8.0632596757010001E-3</v>
      </c>
      <c r="H20">
        <v>5.5141167234700004E-3</v>
      </c>
      <c r="I20">
        <v>5.7038788800420001E-3</v>
      </c>
      <c r="J20">
        <v>5.4152337923049996E-3</v>
      </c>
      <c r="K20">
        <v>5.3728342628210001E-3</v>
      </c>
      <c r="L20">
        <v>5.5125939285389997E-3</v>
      </c>
      <c r="M20">
        <v>5.5803728753559996E-3</v>
      </c>
      <c r="N20">
        <v>5.7002842470949997E-3</v>
      </c>
      <c r="O20">
        <v>0</v>
      </c>
      <c r="P20">
        <v>0</v>
      </c>
      <c r="Q20">
        <v>0</v>
      </c>
      <c r="R20" t="s">
        <v>45</v>
      </c>
      <c r="T20" t="s">
        <v>31</v>
      </c>
      <c r="U20">
        <f t="shared" si="0"/>
        <v>20.379232320446047</v>
      </c>
      <c r="V20">
        <f t="shared" si="0"/>
        <v>13.254038180178277</v>
      </c>
      <c r="W20">
        <f t="shared" si="0"/>
        <v>10.995463214747568</v>
      </c>
      <c r="X20">
        <f t="shared" si="0"/>
        <v>11.443840100902912</v>
      </c>
      <c r="Y20">
        <f t="shared" si="0"/>
        <v>8.8086754051283442</v>
      </c>
      <c r="Z20">
        <f t="shared" si="0"/>
        <v>8.7968711690674173</v>
      </c>
      <c r="AA20">
        <f t="shared" si="0"/>
        <v>8.230593336444251</v>
      </c>
      <c r="AB20">
        <f t="shared" si="0"/>
        <v>8.1421267478269002</v>
      </c>
      <c r="AC20">
        <f t="shared" si="0"/>
        <v>7.8197084829238426</v>
      </c>
      <c r="AD20">
        <f t="shared" si="0"/>
        <v>7.6654900292564356</v>
      </c>
      <c r="AE20">
        <f t="shared" si="0"/>
        <v>7.5033639459948063</v>
      </c>
      <c r="AF20">
        <f t="shared" si="1"/>
        <v>0</v>
      </c>
      <c r="AH20" t="s">
        <v>31</v>
      </c>
      <c r="AI20">
        <v>0</v>
      </c>
    </row>
    <row r="21" spans="1:35" x14ac:dyDescent="0.25">
      <c r="A21" t="s">
        <v>157</v>
      </c>
      <c r="B21" t="s">
        <v>47</v>
      </c>
      <c r="C21" t="s">
        <v>16</v>
      </c>
      <c r="D21">
        <v>9.0810698130759995E-3</v>
      </c>
      <c r="E21">
        <v>5.7854406309399897E-3</v>
      </c>
      <c r="F21">
        <v>1.3489288211919999E-2</v>
      </c>
      <c r="G21">
        <v>1.3943894356278901E-2</v>
      </c>
      <c r="H21">
        <v>1.3308647217739999E-2</v>
      </c>
      <c r="I21">
        <v>1.3389716683403901E-2</v>
      </c>
      <c r="J21">
        <v>1.3756119336998E-2</v>
      </c>
      <c r="K21">
        <v>1.3948203549316999E-2</v>
      </c>
      <c r="L21">
        <v>1.4454631185333E-2</v>
      </c>
      <c r="M21">
        <v>1.5571750322293999E-2</v>
      </c>
      <c r="N21">
        <v>1.6482364175351E-2</v>
      </c>
      <c r="O21">
        <v>0</v>
      </c>
      <c r="P21">
        <v>0</v>
      </c>
      <c r="Q21">
        <v>0</v>
      </c>
      <c r="R21" t="s">
        <v>45</v>
      </c>
      <c r="T21" t="s">
        <v>32</v>
      </c>
      <c r="U21">
        <f t="shared" si="0"/>
        <v>26.541000627135073</v>
      </c>
      <c r="V21">
        <f t="shared" si="0"/>
        <v>20.29927379178989</v>
      </c>
      <c r="W21">
        <f t="shared" si="0"/>
        <v>14.51527410879862</v>
      </c>
      <c r="X21">
        <f t="shared" si="0"/>
        <v>11.717746257278479</v>
      </c>
      <c r="Y21">
        <f t="shared" si="0"/>
        <v>9.376922492774094</v>
      </c>
      <c r="Z21">
        <f t="shared" si="0"/>
        <v>8.4893002825393342</v>
      </c>
      <c r="AA21">
        <f t="shared" si="0"/>
        <v>7.5709529738216901</v>
      </c>
      <c r="AB21">
        <f t="shared" si="0"/>
        <v>6.4639621322729504</v>
      </c>
      <c r="AC21">
        <f t="shared" si="0"/>
        <v>5.7517056572338774</v>
      </c>
      <c r="AD21">
        <f t="shared" si="0"/>
        <v>5.3931911611132719</v>
      </c>
      <c r="AE21">
        <f t="shared" si="0"/>
        <v>5.1911922010473646</v>
      </c>
      <c r="AF21">
        <f t="shared" si="1"/>
        <v>0</v>
      </c>
      <c r="AH21" t="s">
        <v>32</v>
      </c>
      <c r="AI21">
        <v>0</v>
      </c>
    </row>
    <row r="22" spans="1:35" x14ac:dyDescent="0.25">
      <c r="A22" t="s">
        <v>157</v>
      </c>
      <c r="B22" t="s">
        <v>47</v>
      </c>
      <c r="C22" t="s">
        <v>17</v>
      </c>
      <c r="D22">
        <v>0.12708245475999999</v>
      </c>
      <c r="E22">
        <v>0.13764592984099999</v>
      </c>
      <c r="F22">
        <v>0.164167853128</v>
      </c>
      <c r="G22">
        <v>0.16198349985659999</v>
      </c>
      <c r="H22">
        <v>0.166969407482504</v>
      </c>
      <c r="I22">
        <v>0.17208512141180499</v>
      </c>
      <c r="J22">
        <v>0.17638040555680601</v>
      </c>
      <c r="K22">
        <v>0.180192671354866</v>
      </c>
      <c r="L22">
        <v>0.18353866823807999</v>
      </c>
      <c r="M22">
        <v>0.186790757512692</v>
      </c>
      <c r="N22">
        <v>0.189947130069581</v>
      </c>
      <c r="O22">
        <v>0</v>
      </c>
      <c r="P22">
        <v>0</v>
      </c>
      <c r="Q22">
        <v>0</v>
      </c>
      <c r="R22" t="s">
        <v>45</v>
      </c>
      <c r="T22" t="s">
        <v>34</v>
      </c>
      <c r="U22">
        <f t="shared" si="0"/>
        <v>1.0497584198542103</v>
      </c>
      <c r="V22">
        <f t="shared" si="0"/>
        <v>0.93503736510867197</v>
      </c>
      <c r="W22">
        <f t="shared" si="0"/>
        <v>0.93210937958025464</v>
      </c>
      <c r="X22">
        <f t="shared" si="0"/>
        <v>1.1355705505250799</v>
      </c>
      <c r="Y22">
        <f t="shared" si="0"/>
        <v>0.89484340257876627</v>
      </c>
      <c r="Z22">
        <f t="shared" si="0"/>
        <v>0.93023025150466654</v>
      </c>
      <c r="AA22">
        <f t="shared" si="0"/>
        <v>0.85507807299065119</v>
      </c>
      <c r="AB22">
        <f t="shared" si="0"/>
        <v>0.8517598185882892</v>
      </c>
      <c r="AC22">
        <f t="shared" si="0"/>
        <v>0.79787051317096414</v>
      </c>
      <c r="AD22">
        <f t="shared" si="0"/>
        <v>0.78123008409065531</v>
      </c>
      <c r="AE22">
        <f t="shared" si="0"/>
        <v>0.73980375499032247</v>
      </c>
      <c r="AF22">
        <f t="shared" si="1"/>
        <v>0</v>
      </c>
      <c r="AH22" t="s">
        <v>34</v>
      </c>
      <c r="AI22">
        <v>0</v>
      </c>
    </row>
    <row r="23" spans="1:35" x14ac:dyDescent="0.25">
      <c r="A23" t="s">
        <v>157</v>
      </c>
      <c r="B23" t="s">
        <v>47</v>
      </c>
      <c r="C23" t="s">
        <v>19</v>
      </c>
      <c r="D23">
        <v>2.3736870408052</v>
      </c>
      <c r="E23">
        <v>1.2680401791172999</v>
      </c>
      <c r="F23">
        <v>0.78761566439949904</v>
      </c>
      <c r="G23">
        <v>0.67572808127170003</v>
      </c>
      <c r="H23">
        <v>0.56342653406153498</v>
      </c>
      <c r="I23">
        <v>0.49222460557762399</v>
      </c>
      <c r="J23">
        <v>0.412852469438452</v>
      </c>
      <c r="K23">
        <v>0.36447893237244999</v>
      </c>
      <c r="L23">
        <v>0.32638352488190298</v>
      </c>
      <c r="M23">
        <v>0.30622547357478602</v>
      </c>
      <c r="N23">
        <v>0.27756107710787098</v>
      </c>
      <c r="O23">
        <v>0</v>
      </c>
      <c r="P23">
        <v>0</v>
      </c>
      <c r="Q23">
        <v>0</v>
      </c>
      <c r="R23" t="s">
        <v>45</v>
      </c>
      <c r="T23" t="s">
        <v>36</v>
      </c>
      <c r="U23">
        <f t="shared" si="0"/>
        <v>3.0250910417455787</v>
      </c>
      <c r="V23">
        <f t="shared" si="0"/>
        <v>3.1432149779890479</v>
      </c>
      <c r="W23">
        <f t="shared" si="0"/>
        <v>3.970879296779199</v>
      </c>
      <c r="X23">
        <f t="shared" si="0"/>
        <v>3.1476411246867522</v>
      </c>
      <c r="Y23">
        <f t="shared" si="0"/>
        <v>2.4722391657562204</v>
      </c>
      <c r="Z23">
        <f t="shared" si="0"/>
        <v>2.549302172287562</v>
      </c>
      <c r="AA23">
        <f t="shared" si="0"/>
        <v>2.5071704363017497</v>
      </c>
      <c r="AB23">
        <f t="shared" si="0"/>
        <v>2.5622583600330504</v>
      </c>
      <c r="AC23">
        <f t="shared" si="0"/>
        <v>2.6232223825508507</v>
      </c>
      <c r="AD23">
        <f t="shared" si="0"/>
        <v>2.7031652871316414</v>
      </c>
      <c r="AE23">
        <f t="shared" si="0"/>
        <v>2.8040312985743951</v>
      </c>
      <c r="AF23">
        <f t="shared" si="1"/>
        <v>0</v>
      </c>
      <c r="AH23" t="s">
        <v>36</v>
      </c>
      <c r="AI23">
        <v>0</v>
      </c>
    </row>
    <row r="24" spans="1:35" x14ac:dyDescent="0.25">
      <c r="A24" t="s">
        <v>157</v>
      </c>
      <c r="B24" t="s">
        <v>47</v>
      </c>
      <c r="C24" t="s">
        <v>21</v>
      </c>
      <c r="D24">
        <v>30.9348481241299</v>
      </c>
      <c r="E24">
        <v>40.004705741699901</v>
      </c>
      <c r="F24">
        <v>36.839516677099901</v>
      </c>
      <c r="G24">
        <v>32.765753035800003</v>
      </c>
      <c r="H24">
        <v>25.867735634362202</v>
      </c>
      <c r="I24">
        <v>22.808950202153898</v>
      </c>
      <c r="J24">
        <v>17.8122935780106</v>
      </c>
      <c r="K24">
        <v>16.2148783811515</v>
      </c>
      <c r="L24">
        <v>14.9582406641302</v>
      </c>
      <c r="M24">
        <v>14.233774149526299</v>
      </c>
      <c r="N24">
        <v>13.872139898914201</v>
      </c>
      <c r="O24">
        <v>0</v>
      </c>
      <c r="P24">
        <v>0</v>
      </c>
      <c r="Q24">
        <v>0</v>
      </c>
      <c r="R24" t="s">
        <v>46</v>
      </c>
      <c r="T24" t="s">
        <v>37</v>
      </c>
      <c r="U24">
        <f t="shared" si="0"/>
        <v>2.113737719694222</v>
      </c>
      <c r="V24">
        <f t="shared" si="0"/>
        <v>2.110887992191512</v>
      </c>
      <c r="W24">
        <f t="shared" si="0"/>
        <v>1.7980958610253377</v>
      </c>
      <c r="X24">
        <f t="shared" si="0"/>
        <v>1.5047817424781633</v>
      </c>
      <c r="Y24">
        <f t="shared" si="0"/>
        <v>1.2320346556618271</v>
      </c>
      <c r="Z24">
        <f t="shared" si="0"/>
        <v>1.2035422510273077</v>
      </c>
      <c r="AA24">
        <f t="shared" si="0"/>
        <v>1.1373666648468301</v>
      </c>
      <c r="AB24">
        <f t="shared" si="0"/>
        <v>1.1285548511955328</v>
      </c>
      <c r="AC24">
        <f t="shared" si="0"/>
        <v>1.1203820782492195</v>
      </c>
      <c r="AD24">
        <f t="shared" si="0"/>
        <v>1.1207485201264429</v>
      </c>
      <c r="AE24">
        <f t="shared" si="0"/>
        <v>1.1316654315704995</v>
      </c>
      <c r="AF24">
        <f t="shared" si="1"/>
        <v>0</v>
      </c>
      <c r="AH24" t="s">
        <v>37</v>
      </c>
      <c r="AI24">
        <v>0</v>
      </c>
    </row>
    <row r="25" spans="1:35" x14ac:dyDescent="0.25">
      <c r="A25" t="s">
        <v>157</v>
      </c>
      <c r="B25" t="s">
        <v>47</v>
      </c>
      <c r="C25" t="s">
        <v>153</v>
      </c>
      <c r="D25">
        <v>0</v>
      </c>
      <c r="E25">
        <v>0</v>
      </c>
      <c r="F25">
        <v>0</v>
      </c>
      <c r="G25">
        <v>17.3775910158</v>
      </c>
      <c r="H25">
        <v>11.5725641051229</v>
      </c>
      <c r="I25">
        <v>9.6058131486057103</v>
      </c>
      <c r="J25">
        <v>7.1657472786658998</v>
      </c>
      <c r="K25">
        <v>6.4316535292496102</v>
      </c>
      <c r="L25">
        <v>5.7679261678436999</v>
      </c>
      <c r="M25">
        <v>5.1536356038972002</v>
      </c>
      <c r="N25">
        <v>4.7009173961461999</v>
      </c>
      <c r="O25">
        <v>0</v>
      </c>
      <c r="P25">
        <v>0</v>
      </c>
      <c r="Q25">
        <v>0</v>
      </c>
      <c r="R25" t="s">
        <v>46</v>
      </c>
      <c r="T25" t="s">
        <v>40</v>
      </c>
      <c r="U25">
        <f t="shared" si="0"/>
        <v>1.0133400699999999</v>
      </c>
      <c r="V25">
        <f t="shared" si="0"/>
        <v>0.36518580899999997</v>
      </c>
      <c r="W25">
        <f t="shared" ref="W25:AE31" si="4">SUMIF($C$2:$C$99000, $T25, F$2:F$99000)</f>
        <v>0.25880370000000003</v>
      </c>
      <c r="X25">
        <f t="shared" si="4"/>
        <v>0.18758760599999999</v>
      </c>
      <c r="Y25">
        <f t="shared" si="4"/>
        <v>0.16938457599999998</v>
      </c>
      <c r="Z25">
        <f t="shared" si="4"/>
        <v>0.17688647499999996</v>
      </c>
      <c r="AA25">
        <f t="shared" si="4"/>
        <v>0.171201031</v>
      </c>
      <c r="AB25">
        <f t="shared" si="4"/>
        <v>0.17122659300000004</v>
      </c>
      <c r="AC25">
        <f t="shared" si="4"/>
        <v>0.16109072399999999</v>
      </c>
      <c r="AD25">
        <f t="shared" si="4"/>
        <v>0.17460316499999998</v>
      </c>
      <c r="AE25">
        <f t="shared" si="4"/>
        <v>0.18764643799999997</v>
      </c>
      <c r="AF25">
        <f t="shared" si="1"/>
        <v>22.8</v>
      </c>
      <c r="AH25" t="s">
        <v>40</v>
      </c>
      <c r="AI25">
        <v>22.8</v>
      </c>
    </row>
    <row r="26" spans="1:35" x14ac:dyDescent="0.25">
      <c r="A26" t="s">
        <v>157</v>
      </c>
      <c r="B26" t="s">
        <v>47</v>
      </c>
      <c r="C26" t="s">
        <v>154</v>
      </c>
      <c r="D26">
        <v>0</v>
      </c>
      <c r="E26">
        <v>0</v>
      </c>
      <c r="F26">
        <v>0</v>
      </c>
      <c r="G26">
        <v>17.3775910158</v>
      </c>
      <c r="H26">
        <v>11.5725641051229</v>
      </c>
      <c r="I26">
        <v>9.6058131486057103</v>
      </c>
      <c r="J26">
        <v>7.1657472786658998</v>
      </c>
      <c r="K26">
        <v>6.4316535292496102</v>
      </c>
      <c r="L26">
        <v>5.7679261678436999</v>
      </c>
      <c r="M26">
        <v>5.1536356038972002</v>
      </c>
      <c r="N26">
        <v>4.7009173961461999</v>
      </c>
      <c r="O26">
        <v>0</v>
      </c>
      <c r="P26">
        <v>0</v>
      </c>
      <c r="Q26">
        <v>0</v>
      </c>
      <c r="R26" t="s">
        <v>46</v>
      </c>
      <c r="T26" t="s">
        <v>41</v>
      </c>
      <c r="U26">
        <f t="shared" ref="U26:V31" si="5">SUMIF($C$2:$C$99000, $T26, D$2:D$99000)</f>
        <v>0</v>
      </c>
      <c r="V26">
        <f t="shared" si="5"/>
        <v>0</v>
      </c>
      <c r="W26">
        <f t="shared" si="4"/>
        <v>0</v>
      </c>
      <c r="X26">
        <f t="shared" si="4"/>
        <v>0</v>
      </c>
      <c r="Y26">
        <f t="shared" si="4"/>
        <v>0</v>
      </c>
      <c r="Z26">
        <f t="shared" si="4"/>
        <v>0</v>
      </c>
      <c r="AA26">
        <f t="shared" si="4"/>
        <v>0</v>
      </c>
      <c r="AB26">
        <f t="shared" si="4"/>
        <v>0</v>
      </c>
      <c r="AC26">
        <f t="shared" si="4"/>
        <v>0</v>
      </c>
      <c r="AD26">
        <f t="shared" si="4"/>
        <v>0</v>
      </c>
      <c r="AE26">
        <f t="shared" si="4"/>
        <v>0</v>
      </c>
      <c r="AF26">
        <f t="shared" si="1"/>
        <v>0</v>
      </c>
      <c r="AH26" t="s">
        <v>41</v>
      </c>
      <c r="AI26">
        <v>0</v>
      </c>
    </row>
    <row r="27" spans="1:35" x14ac:dyDescent="0.25">
      <c r="A27" t="s">
        <v>157</v>
      </c>
      <c r="B27" t="s">
        <v>47</v>
      </c>
      <c r="C27" t="s">
        <v>22</v>
      </c>
      <c r="D27">
        <v>0</v>
      </c>
      <c r="E27">
        <v>0.13543838999999999</v>
      </c>
      <c r="F27">
        <v>0.2345593</v>
      </c>
      <c r="G27">
        <v>0.22506909999999999</v>
      </c>
      <c r="H27">
        <v>0.22400431000000001</v>
      </c>
      <c r="I27">
        <v>0.23615355999999901</v>
      </c>
      <c r="J27">
        <v>0.23752930999999999</v>
      </c>
      <c r="K27">
        <v>0.23434698000000001</v>
      </c>
      <c r="L27">
        <v>0.22907079999999999</v>
      </c>
      <c r="M27">
        <v>0.23302210000000001</v>
      </c>
      <c r="N27">
        <v>0.24116188</v>
      </c>
      <c r="O27">
        <v>0</v>
      </c>
      <c r="P27">
        <v>0</v>
      </c>
      <c r="Q27">
        <v>0</v>
      </c>
      <c r="R27" t="s">
        <v>45</v>
      </c>
      <c r="T27" t="s">
        <v>39</v>
      </c>
      <c r="U27">
        <f t="shared" si="5"/>
        <v>22.64728909211642</v>
      </c>
      <c r="V27">
        <f t="shared" si="5"/>
        <v>14.846287188322242</v>
      </c>
      <c r="W27">
        <f t="shared" si="4"/>
        <v>8.5289271763171506</v>
      </c>
      <c r="X27">
        <f t="shared" si="4"/>
        <v>4.400648998947811</v>
      </c>
      <c r="Y27">
        <f t="shared" si="4"/>
        <v>2.5625521491697945</v>
      </c>
      <c r="Z27">
        <f t="shared" si="4"/>
        <v>2.3353140757323185</v>
      </c>
      <c r="AA27">
        <f t="shared" si="4"/>
        <v>1.9856859975896728</v>
      </c>
      <c r="AB27">
        <f t="shared" si="4"/>
        <v>1.8031653058654908</v>
      </c>
      <c r="AC27">
        <f t="shared" si="4"/>
        <v>1.7902779710615944</v>
      </c>
      <c r="AD27">
        <f t="shared" si="4"/>
        <v>1.746716822314156</v>
      </c>
      <c r="AE27">
        <f t="shared" si="4"/>
        <v>1.7710789941020768</v>
      </c>
      <c r="AF27">
        <f>SUMIF(AH27:AH125, T27, AI27:AI125)</f>
        <v>0</v>
      </c>
      <c r="AH27" t="s">
        <v>91</v>
      </c>
      <c r="AI27">
        <v>25</v>
      </c>
    </row>
    <row r="28" spans="1:35" x14ac:dyDescent="0.25">
      <c r="A28" t="s">
        <v>157</v>
      </c>
      <c r="B28" t="s">
        <v>47</v>
      </c>
      <c r="C28" t="s">
        <v>23</v>
      </c>
      <c r="D28" s="2">
        <v>4.1447360000000003E-8</v>
      </c>
      <c r="E28">
        <v>0.79244499999999995</v>
      </c>
      <c r="F28">
        <v>1.0532747999999901</v>
      </c>
      <c r="G28">
        <v>1.0106596999999999</v>
      </c>
      <c r="H28">
        <v>1.0058781999999999</v>
      </c>
      <c r="I28">
        <v>1.0604321000000001</v>
      </c>
      <c r="J28">
        <v>1.06661289999999</v>
      </c>
      <c r="K28">
        <v>1.0523217</v>
      </c>
      <c r="L28">
        <v>1.0286302000000001</v>
      </c>
      <c r="M28">
        <v>1.04637358999999</v>
      </c>
      <c r="N28">
        <v>1.0829238800000001</v>
      </c>
      <c r="O28">
        <v>0</v>
      </c>
      <c r="P28">
        <v>0</v>
      </c>
      <c r="Q28">
        <v>0</v>
      </c>
      <c r="R28" t="s">
        <v>45</v>
      </c>
      <c r="T28" t="s">
        <v>91</v>
      </c>
      <c r="U28">
        <f t="shared" si="5"/>
        <v>8.7286815023000006</v>
      </c>
      <c r="V28">
        <f t="shared" si="5"/>
        <v>9.5610248408999894</v>
      </c>
      <c r="W28">
        <f t="shared" si="4"/>
        <v>9.8314100987999993</v>
      </c>
      <c r="X28">
        <f t="shared" si="4"/>
        <v>9.6484473471999905</v>
      </c>
      <c r="Y28">
        <f t="shared" si="4"/>
        <v>10.1167852769299</v>
      </c>
      <c r="Z28">
        <f t="shared" si="4"/>
        <v>10.794990962689999</v>
      </c>
      <c r="AA28">
        <f t="shared" si="4"/>
        <v>11.408098491160001</v>
      </c>
      <c r="AB28">
        <f t="shared" si="4"/>
        <v>12.15552589783</v>
      </c>
      <c r="AC28">
        <f t="shared" si="4"/>
        <v>12.784126860496</v>
      </c>
      <c r="AD28">
        <f t="shared" si="4"/>
        <v>13.356894589009899</v>
      </c>
      <c r="AE28">
        <f t="shared" si="4"/>
        <v>13.875088239817</v>
      </c>
      <c r="AF28">
        <v>25</v>
      </c>
      <c r="AH28" t="s">
        <v>92</v>
      </c>
      <c r="AI28">
        <v>25</v>
      </c>
    </row>
    <row r="29" spans="1:35" x14ac:dyDescent="0.25">
      <c r="A29" t="s">
        <v>157</v>
      </c>
      <c r="B29" t="s">
        <v>47</v>
      </c>
      <c r="C29" t="s">
        <v>24</v>
      </c>
      <c r="D29">
        <v>0</v>
      </c>
      <c r="E29">
        <v>0.16639959999999901</v>
      </c>
      <c r="F29">
        <v>0.25398110000000002</v>
      </c>
      <c r="G29">
        <v>0.24370539999999999</v>
      </c>
      <c r="H29">
        <v>0.24255265000000001</v>
      </c>
      <c r="I29">
        <v>0.25570685999999998</v>
      </c>
      <c r="J29">
        <v>0.25719747999999998</v>
      </c>
      <c r="K29">
        <v>0.25375150000000002</v>
      </c>
      <c r="L29">
        <v>0.24803855</v>
      </c>
      <c r="M29">
        <v>0.25231684999999998</v>
      </c>
      <c r="N29">
        <v>0.26113074999999902</v>
      </c>
      <c r="O29">
        <v>0</v>
      </c>
      <c r="P29">
        <v>0</v>
      </c>
      <c r="Q29">
        <v>0</v>
      </c>
      <c r="R29" t="s">
        <v>45</v>
      </c>
      <c r="T29" t="s">
        <v>92</v>
      </c>
      <c r="U29">
        <f t="shared" si="5"/>
        <v>7.5968556189642003E-2</v>
      </c>
      <c r="V29">
        <f t="shared" si="5"/>
        <v>5.7147059787025001E-2</v>
      </c>
      <c r="W29">
        <f t="shared" si="4"/>
        <v>5.99078533326899E-2</v>
      </c>
      <c r="X29">
        <f t="shared" si="4"/>
        <v>6.6174032017025999E-2</v>
      </c>
      <c r="Y29">
        <f t="shared" si="4"/>
        <v>3.8097869974350898E-2</v>
      </c>
      <c r="Z29">
        <f t="shared" si="4"/>
        <v>2.9559133784353899E-2</v>
      </c>
      <c r="AA29">
        <f t="shared" si="4"/>
        <v>3.1179073940345001E-2</v>
      </c>
      <c r="AB29">
        <f t="shared" si="4"/>
        <v>3.3554451502236002E-2</v>
      </c>
      <c r="AC29">
        <f t="shared" si="4"/>
        <v>3.5942531409377899E-2</v>
      </c>
      <c r="AD29">
        <f t="shared" si="4"/>
        <v>3.8400661986380903E-2</v>
      </c>
      <c r="AE29">
        <f t="shared" si="4"/>
        <v>4.00999499127409E-2</v>
      </c>
      <c r="AF29">
        <v>25</v>
      </c>
      <c r="AH29" t="s">
        <v>96</v>
      </c>
      <c r="AI29">
        <v>298</v>
      </c>
    </row>
    <row r="30" spans="1:35" x14ac:dyDescent="0.25">
      <c r="A30" t="s">
        <v>157</v>
      </c>
      <c r="B30" t="s">
        <v>47</v>
      </c>
      <c r="C30" t="s">
        <v>25</v>
      </c>
      <c r="D30" s="2">
        <v>2.0865899999999999E-7</v>
      </c>
      <c r="E30" s="2">
        <v>2.5778310000000002E-4</v>
      </c>
      <c r="F30" s="2">
        <v>2.4053479999999901E-4</v>
      </c>
      <c r="G30" s="2">
        <v>2.3080339999999999E-4</v>
      </c>
      <c r="H30" s="2">
        <v>2.2971166E-4</v>
      </c>
      <c r="I30" s="2">
        <v>2.4216976999999999E-4</v>
      </c>
      <c r="J30" s="2">
        <v>2.4358105999999999E-4</v>
      </c>
      <c r="K30" s="2">
        <v>2.4031743E-4</v>
      </c>
      <c r="L30" s="2">
        <v>2.349071E-4</v>
      </c>
      <c r="M30" s="2">
        <v>2.3895918E-4</v>
      </c>
      <c r="N30" s="2">
        <v>2.4730618999999998E-4</v>
      </c>
      <c r="O30">
        <v>0</v>
      </c>
      <c r="P30">
        <v>0</v>
      </c>
      <c r="Q30">
        <v>0</v>
      </c>
      <c r="R30" t="s">
        <v>45</v>
      </c>
      <c r="T30" t="s">
        <v>96</v>
      </c>
      <c r="U30">
        <f t="shared" si="5"/>
        <v>1.19389787819895</v>
      </c>
      <c r="V30">
        <f t="shared" si="5"/>
        <v>1.1829396385359801</v>
      </c>
      <c r="W30">
        <f t="shared" si="4"/>
        <v>1.2108415397219401</v>
      </c>
      <c r="X30">
        <f t="shared" si="4"/>
        <v>1.29600013078587</v>
      </c>
      <c r="Y30">
        <f t="shared" si="4"/>
        <v>1.34862297057245</v>
      </c>
      <c r="Z30">
        <f t="shared" si="4"/>
        <v>1.4682669211253301</v>
      </c>
      <c r="AA30">
        <f t="shared" si="4"/>
        <v>1.5461738525770199</v>
      </c>
      <c r="AB30">
        <f t="shared" si="4"/>
        <v>1.6628447999251399</v>
      </c>
      <c r="AC30">
        <f t="shared" si="4"/>
        <v>1.7561616883292299</v>
      </c>
      <c r="AD30">
        <f t="shared" si="4"/>
        <v>1.8623750477062</v>
      </c>
      <c r="AE30">
        <f t="shared" si="4"/>
        <v>1.9403904842347599</v>
      </c>
      <c r="AF30">
        <v>298</v>
      </c>
      <c r="AH30" t="s">
        <v>97</v>
      </c>
      <c r="AI30">
        <v>298</v>
      </c>
    </row>
    <row r="31" spans="1:35" x14ac:dyDescent="0.25">
      <c r="A31" t="s">
        <v>157</v>
      </c>
      <c r="B31" t="s">
        <v>47</v>
      </c>
      <c r="C31" t="s">
        <v>26</v>
      </c>
      <c r="D31">
        <v>0</v>
      </c>
      <c r="E31">
        <v>1.2125359999999899E-2</v>
      </c>
      <c r="F31">
        <v>1.85257299999999E-2</v>
      </c>
      <c r="G31">
        <v>1.7776139999999999E-2</v>
      </c>
      <c r="H31">
        <v>1.7692065999999999E-2</v>
      </c>
      <c r="I31">
        <v>1.8651585999999901E-2</v>
      </c>
      <c r="J31">
        <v>1.8760275999999899E-2</v>
      </c>
      <c r="K31">
        <v>1.8508933999999901E-2</v>
      </c>
      <c r="L31">
        <v>1.8092225999999999E-2</v>
      </c>
      <c r="M31">
        <v>1.84042882E-2</v>
      </c>
      <c r="N31">
        <v>1.90471763E-2</v>
      </c>
      <c r="O31">
        <v>0</v>
      </c>
      <c r="P31">
        <v>0</v>
      </c>
      <c r="Q31">
        <v>0</v>
      </c>
      <c r="R31" t="s">
        <v>45</v>
      </c>
      <c r="T31" t="s">
        <v>97</v>
      </c>
      <c r="U31">
        <f t="shared" si="5"/>
        <v>1.30472165929299E-3</v>
      </c>
      <c r="V31">
        <f t="shared" si="5"/>
        <v>9.819041999219989E-4</v>
      </c>
      <c r="W31">
        <f t="shared" si="4"/>
        <v>1.0293406768489999E-3</v>
      </c>
      <c r="X31">
        <f t="shared" si="4"/>
        <v>1.1370066206769999E-3</v>
      </c>
      <c r="Y31">
        <f t="shared" si="4"/>
        <v>6.5459780936899905E-4</v>
      </c>
      <c r="Z31">
        <f t="shared" si="4"/>
        <v>5.0788407744199997E-4</v>
      </c>
      <c r="AA31">
        <f t="shared" si="4"/>
        <v>5.3571799046900001E-4</v>
      </c>
      <c r="AB31">
        <f t="shared" si="4"/>
        <v>5.7653232748799998E-4</v>
      </c>
      <c r="AC31">
        <f t="shared" si="4"/>
        <v>6.17564664932E-4</v>
      </c>
      <c r="AD31">
        <f t="shared" si="4"/>
        <v>6.5980024272599999E-4</v>
      </c>
      <c r="AE31">
        <f t="shared" si="4"/>
        <v>6.8899700188799898E-4</v>
      </c>
      <c r="AF31">
        <v>298</v>
      </c>
    </row>
    <row r="32" spans="1:35" x14ac:dyDescent="0.25">
      <c r="A32" t="s">
        <v>157</v>
      </c>
      <c r="B32" t="s">
        <v>47</v>
      </c>
      <c r="C32" t="s">
        <v>27</v>
      </c>
      <c r="D32">
        <v>7.2479946229999899E-3</v>
      </c>
      <c r="E32">
        <v>7.8060353482000003E-3</v>
      </c>
      <c r="F32">
        <v>7.2327861517000004E-3</v>
      </c>
      <c r="G32">
        <v>4.1503541090000002E-3</v>
      </c>
      <c r="H32">
        <v>3.8424940561819902E-3</v>
      </c>
      <c r="I32">
        <v>3.9446630848369996E-3</v>
      </c>
      <c r="J32">
        <v>3.8670447865949901E-3</v>
      </c>
      <c r="K32">
        <v>3.7779261651889901E-3</v>
      </c>
      <c r="L32">
        <v>3.7707194877009999E-3</v>
      </c>
      <c r="M32">
        <v>3.7732100279349902E-3</v>
      </c>
      <c r="N32">
        <v>3.7514676013859901E-3</v>
      </c>
      <c r="O32">
        <v>0</v>
      </c>
      <c r="P32">
        <v>0</v>
      </c>
      <c r="Q32">
        <v>0</v>
      </c>
      <c r="R32" t="s">
        <v>45</v>
      </c>
    </row>
    <row r="33" spans="1:31" x14ac:dyDescent="0.25">
      <c r="A33" t="s">
        <v>157</v>
      </c>
      <c r="B33" t="s">
        <v>47</v>
      </c>
      <c r="C33" t="s">
        <v>29</v>
      </c>
      <c r="D33">
        <v>6.68009461341599E-3</v>
      </c>
      <c r="E33">
        <v>5.6789982942799999E-3</v>
      </c>
      <c r="F33">
        <v>5.2706060948579997E-3</v>
      </c>
      <c r="G33">
        <v>4.6996630611629998E-3</v>
      </c>
      <c r="H33">
        <v>4.128995808801E-3</v>
      </c>
      <c r="I33">
        <v>4.2921669133489902E-3</v>
      </c>
      <c r="J33">
        <v>4.1524127818479998E-3</v>
      </c>
      <c r="K33">
        <v>4.0284511779829996E-3</v>
      </c>
      <c r="L33">
        <v>3.9494502406309997E-3</v>
      </c>
      <c r="M33">
        <v>3.8046992412239999E-3</v>
      </c>
      <c r="N33">
        <v>3.62779935006899E-3</v>
      </c>
      <c r="O33">
        <v>0</v>
      </c>
      <c r="P33">
        <v>0</v>
      </c>
      <c r="Q33">
        <v>0</v>
      </c>
      <c r="R33" t="s">
        <v>45</v>
      </c>
    </row>
    <row r="34" spans="1:31" x14ac:dyDescent="0.25">
      <c r="A34" t="s">
        <v>157</v>
      </c>
      <c r="B34" t="s">
        <v>47</v>
      </c>
      <c r="C34" t="s">
        <v>31</v>
      </c>
      <c r="D34">
        <v>0.36183448767299897</v>
      </c>
      <c r="E34">
        <v>0.26197789927624998</v>
      </c>
      <c r="F34">
        <v>0.14526428538010999</v>
      </c>
      <c r="G34">
        <v>0.13409352420942999</v>
      </c>
      <c r="H34">
        <v>0.101680441065786</v>
      </c>
      <c r="I34">
        <v>9.9709862190397E-2</v>
      </c>
      <c r="J34">
        <v>9.6725940685846903E-2</v>
      </c>
      <c r="K34">
        <v>9.6151739371278994E-2</v>
      </c>
      <c r="L34">
        <v>9.65581021316229E-2</v>
      </c>
      <c r="M34">
        <v>9.7957151139071996E-2</v>
      </c>
      <c r="N34">
        <v>9.8113484131405998E-2</v>
      </c>
      <c r="O34">
        <v>0</v>
      </c>
      <c r="P34">
        <v>0</v>
      </c>
      <c r="Q34">
        <v>0</v>
      </c>
      <c r="R34" t="s">
        <v>45</v>
      </c>
      <c r="T34" t="s">
        <v>2</v>
      </c>
      <c r="U34">
        <v>1990</v>
      </c>
      <c r="V34" s="1">
        <v>2005</v>
      </c>
      <c r="W34">
        <v>2010</v>
      </c>
      <c r="X34">
        <v>2015</v>
      </c>
      <c r="Y34">
        <v>2020</v>
      </c>
      <c r="Z34" s="1">
        <v>2025</v>
      </c>
      <c r="AA34">
        <v>2030</v>
      </c>
      <c r="AB34">
        <v>2035</v>
      </c>
      <c r="AC34">
        <v>2040</v>
      </c>
      <c r="AD34">
        <v>2045</v>
      </c>
      <c r="AE34">
        <v>2050</v>
      </c>
    </row>
    <row r="35" spans="1:31" x14ac:dyDescent="0.25">
      <c r="A35" t="s">
        <v>157</v>
      </c>
      <c r="B35" t="s">
        <v>47</v>
      </c>
      <c r="C35" t="s">
        <v>32</v>
      </c>
      <c r="D35">
        <v>0.59020112711199901</v>
      </c>
      <c r="E35">
        <v>0.41529701968299998</v>
      </c>
      <c r="F35">
        <v>0.2865867330536</v>
      </c>
      <c r="G35">
        <v>0.218248743923799</v>
      </c>
      <c r="H35">
        <v>0.15868472618349</v>
      </c>
      <c r="I35">
        <v>0.146986187265607</v>
      </c>
      <c r="J35">
        <v>0.13532967851101299</v>
      </c>
      <c r="K35">
        <v>0.12465125565013099</v>
      </c>
      <c r="L35">
        <v>0.12207379236203</v>
      </c>
      <c r="M35">
        <v>0.124070475852291</v>
      </c>
      <c r="N35">
        <v>0.12587780922199901</v>
      </c>
      <c r="O35">
        <v>0</v>
      </c>
      <c r="P35">
        <v>0</v>
      </c>
      <c r="Q35">
        <v>0</v>
      </c>
      <c r="R35" t="s">
        <v>45</v>
      </c>
      <c r="T35" t="s">
        <v>16</v>
      </c>
      <c r="U35">
        <f t="shared" ref="U35:AE50" si="6">U2*$AF2</f>
        <v>0</v>
      </c>
      <c r="V35" s="1">
        <f t="shared" si="6"/>
        <v>0</v>
      </c>
      <c r="W35">
        <f t="shared" si="6"/>
        <v>0</v>
      </c>
      <c r="X35">
        <f t="shared" si="6"/>
        <v>0</v>
      </c>
      <c r="Y35">
        <f t="shared" si="6"/>
        <v>0</v>
      </c>
      <c r="Z35" s="1">
        <f t="shared" si="6"/>
        <v>0</v>
      </c>
      <c r="AA35">
        <f t="shared" si="6"/>
        <v>0</v>
      </c>
      <c r="AB35">
        <f t="shared" si="6"/>
        <v>0</v>
      </c>
      <c r="AC35">
        <f t="shared" si="6"/>
        <v>0</v>
      </c>
      <c r="AD35">
        <f t="shared" si="6"/>
        <v>0</v>
      </c>
      <c r="AE35">
        <f t="shared" si="6"/>
        <v>0</v>
      </c>
    </row>
    <row r="36" spans="1:31" x14ac:dyDescent="0.25">
      <c r="A36" t="s">
        <v>157</v>
      </c>
      <c r="B36" t="s">
        <v>47</v>
      </c>
      <c r="C36" t="s">
        <v>34</v>
      </c>
      <c r="D36">
        <v>1.5490434266899999E-2</v>
      </c>
      <c r="E36">
        <v>8.57138391271999E-3</v>
      </c>
      <c r="F36">
        <v>1.05079861459699E-2</v>
      </c>
      <c r="G36">
        <v>1.171221381502E-2</v>
      </c>
      <c r="H36">
        <v>1.11469115376119E-2</v>
      </c>
      <c r="I36">
        <v>1.08817280930669E-2</v>
      </c>
      <c r="J36">
        <v>1.0588968006585001E-2</v>
      </c>
      <c r="K36">
        <v>1.0344398486471999E-2</v>
      </c>
      <c r="L36">
        <v>1.01480800309899E-2</v>
      </c>
      <c r="M36">
        <v>9.9552022870849997E-3</v>
      </c>
      <c r="N36">
        <v>9.6776739486779898E-3</v>
      </c>
      <c r="O36">
        <v>0</v>
      </c>
      <c r="P36">
        <v>0</v>
      </c>
      <c r="Q36">
        <v>0</v>
      </c>
      <c r="R36" t="s">
        <v>45</v>
      </c>
      <c r="T36" t="s">
        <v>18</v>
      </c>
      <c r="U36">
        <f t="shared" si="6"/>
        <v>0</v>
      </c>
      <c r="V36" s="1">
        <f t="shared" si="6"/>
        <v>0</v>
      </c>
      <c r="W36">
        <f t="shared" si="6"/>
        <v>0</v>
      </c>
      <c r="X36">
        <f t="shared" si="6"/>
        <v>0</v>
      </c>
      <c r="Y36">
        <f t="shared" si="6"/>
        <v>0</v>
      </c>
      <c r="Z36" s="1">
        <f t="shared" si="6"/>
        <v>0</v>
      </c>
      <c r="AA36">
        <f t="shared" si="6"/>
        <v>0</v>
      </c>
      <c r="AB36">
        <f t="shared" si="6"/>
        <v>0</v>
      </c>
      <c r="AC36">
        <f t="shared" si="6"/>
        <v>0</v>
      </c>
      <c r="AD36">
        <f t="shared" si="6"/>
        <v>0</v>
      </c>
      <c r="AE36">
        <f t="shared" si="6"/>
        <v>0</v>
      </c>
    </row>
    <row r="37" spans="1:31" x14ac:dyDescent="0.25">
      <c r="A37" t="s">
        <v>157</v>
      </c>
      <c r="B37" t="s">
        <v>47</v>
      </c>
      <c r="C37" t="s">
        <v>36</v>
      </c>
      <c r="D37">
        <v>7.5302573985359902E-2</v>
      </c>
      <c r="E37">
        <v>8.3830495656790002E-2</v>
      </c>
      <c r="F37">
        <v>9.9336940315789907E-2</v>
      </c>
      <c r="G37">
        <v>8.2793409825179895E-2</v>
      </c>
      <c r="H37">
        <v>6.8181104059159905E-2</v>
      </c>
      <c r="I37">
        <v>7.1044075579086E-2</v>
      </c>
      <c r="J37">
        <v>7.2786975817499905E-2</v>
      </c>
      <c r="K37">
        <v>7.4297487567206E-2</v>
      </c>
      <c r="L37">
        <v>7.6918947272886895E-2</v>
      </c>
      <c r="M37">
        <v>7.9403607568779996E-2</v>
      </c>
      <c r="N37">
        <v>8.14366201983589E-2</v>
      </c>
      <c r="O37">
        <v>0</v>
      </c>
      <c r="P37">
        <v>0</v>
      </c>
      <c r="Q37">
        <v>0</v>
      </c>
      <c r="R37" t="s">
        <v>45</v>
      </c>
      <c r="T37" t="s">
        <v>20</v>
      </c>
      <c r="U37">
        <f t="shared" si="6"/>
        <v>0</v>
      </c>
      <c r="V37" s="1">
        <f t="shared" si="6"/>
        <v>0</v>
      </c>
      <c r="W37">
        <f t="shared" si="6"/>
        <v>0</v>
      </c>
      <c r="X37">
        <f t="shared" si="6"/>
        <v>0</v>
      </c>
      <c r="Y37">
        <f t="shared" si="6"/>
        <v>0</v>
      </c>
      <c r="Z37" s="1">
        <f t="shared" si="6"/>
        <v>0</v>
      </c>
      <c r="AA37">
        <f t="shared" si="6"/>
        <v>0</v>
      </c>
      <c r="AB37">
        <f t="shared" si="6"/>
        <v>0</v>
      </c>
      <c r="AC37">
        <f t="shared" si="6"/>
        <v>0</v>
      </c>
      <c r="AD37">
        <f t="shared" si="6"/>
        <v>0</v>
      </c>
      <c r="AE37">
        <f t="shared" si="6"/>
        <v>0</v>
      </c>
    </row>
    <row r="38" spans="1:31" x14ac:dyDescent="0.25">
      <c r="A38" t="s">
        <v>157</v>
      </c>
      <c r="B38" t="s">
        <v>47</v>
      </c>
      <c r="C38" t="s">
        <v>37</v>
      </c>
      <c r="D38">
        <v>5.2679536442779999E-2</v>
      </c>
      <c r="E38">
        <v>5.98765718584E-2</v>
      </c>
      <c r="F38">
        <v>5.5106092578439902E-2</v>
      </c>
      <c r="G38">
        <v>5.0220097481379997E-2</v>
      </c>
      <c r="H38">
        <v>4.305543940223E-2</v>
      </c>
      <c r="I38">
        <v>4.38857135418479E-2</v>
      </c>
      <c r="J38">
        <v>4.4359793703699003E-2</v>
      </c>
      <c r="K38">
        <v>4.4613537769041998E-2</v>
      </c>
      <c r="L38">
        <v>4.5460484099319902E-2</v>
      </c>
      <c r="M38">
        <v>4.6122829240799898E-2</v>
      </c>
      <c r="N38">
        <v>4.6374471232592897E-2</v>
      </c>
      <c r="O38">
        <v>0</v>
      </c>
      <c r="P38">
        <v>0</v>
      </c>
      <c r="Q38">
        <v>0</v>
      </c>
      <c r="R38" t="s">
        <v>45</v>
      </c>
      <c r="T38" t="s">
        <v>17</v>
      </c>
      <c r="U38">
        <f t="shared" si="6"/>
        <v>561.95394558614828</v>
      </c>
      <c r="V38" s="1">
        <f t="shared" si="6"/>
        <v>446.70136308193742</v>
      </c>
      <c r="W38">
        <f t="shared" si="6"/>
        <v>443.62812513619741</v>
      </c>
      <c r="X38">
        <f t="shared" si="6"/>
        <v>411.33727031738988</v>
      </c>
      <c r="Y38">
        <f t="shared" si="6"/>
        <v>371.08057039345744</v>
      </c>
      <c r="Z38" s="1">
        <f t="shared" si="6"/>
        <v>357.67925582049287</v>
      </c>
      <c r="AA38">
        <f t="shared" si="6"/>
        <v>341.74397643377807</v>
      </c>
      <c r="AB38">
        <f t="shared" si="6"/>
        <v>334.54230849844311</v>
      </c>
      <c r="AC38">
        <f t="shared" si="6"/>
        <v>325.81995921049941</v>
      </c>
      <c r="AD38">
        <f t="shared" si="6"/>
        <v>322.21390339207801</v>
      </c>
      <c r="AE38">
        <f t="shared" si="6"/>
        <v>323.72499410999126</v>
      </c>
    </row>
    <row r="39" spans="1:31" x14ac:dyDescent="0.25">
      <c r="A39" t="s">
        <v>157</v>
      </c>
      <c r="B39" t="s">
        <v>47</v>
      </c>
      <c r="C39" t="s">
        <v>39</v>
      </c>
      <c r="D39">
        <v>0.65060503304352901</v>
      </c>
      <c r="E39">
        <v>0.50866203873582905</v>
      </c>
      <c r="F39">
        <v>0.29974724254037999</v>
      </c>
      <c r="G39">
        <v>0.13920943920966999</v>
      </c>
      <c r="H39">
        <v>5.9500654005780002E-2</v>
      </c>
      <c r="I39">
        <v>6.1976387587412002E-2</v>
      </c>
      <c r="J39">
        <v>6.3453206132127904E-2</v>
      </c>
      <c r="K39">
        <v>6.5620608021970006E-2</v>
      </c>
      <c r="L39">
        <v>7.4297519801188996E-2</v>
      </c>
      <c r="M39">
        <v>8.0186325697903904E-2</v>
      </c>
      <c r="N39">
        <v>8.6281529788129904E-2</v>
      </c>
      <c r="O39">
        <v>0</v>
      </c>
      <c r="P39">
        <v>0</v>
      </c>
      <c r="Q39">
        <v>0</v>
      </c>
      <c r="R39" t="s">
        <v>45</v>
      </c>
      <c r="T39" t="s">
        <v>19</v>
      </c>
      <c r="U39">
        <f t="shared" si="6"/>
        <v>0</v>
      </c>
      <c r="V39" s="1">
        <f t="shared" si="6"/>
        <v>0</v>
      </c>
      <c r="W39">
        <f t="shared" si="6"/>
        <v>0</v>
      </c>
      <c r="X39">
        <f t="shared" si="6"/>
        <v>0</v>
      </c>
      <c r="Y39">
        <f t="shared" si="6"/>
        <v>0</v>
      </c>
      <c r="Z39" s="1">
        <f t="shared" si="6"/>
        <v>0</v>
      </c>
      <c r="AA39">
        <f t="shared" si="6"/>
        <v>0</v>
      </c>
      <c r="AB39">
        <f t="shared" si="6"/>
        <v>0</v>
      </c>
      <c r="AC39">
        <f t="shared" si="6"/>
        <v>0</v>
      </c>
      <c r="AD39">
        <f t="shared" si="6"/>
        <v>0</v>
      </c>
      <c r="AE39">
        <f t="shared" si="6"/>
        <v>0</v>
      </c>
    </row>
    <row r="40" spans="1:31" x14ac:dyDescent="0.25">
      <c r="A40" t="s">
        <v>157</v>
      </c>
      <c r="B40" t="s">
        <v>48</v>
      </c>
      <c r="C40" t="s">
        <v>16</v>
      </c>
      <c r="D40">
        <v>7.4378228712350001E-3</v>
      </c>
      <c r="E40">
        <v>4.5837959960199903E-3</v>
      </c>
      <c r="F40">
        <v>3.66776523671E-3</v>
      </c>
      <c r="G40">
        <v>7.3206922996699999E-3</v>
      </c>
      <c r="H40">
        <v>6.7650314800179997E-3</v>
      </c>
      <c r="I40">
        <v>6.7453176138369897E-3</v>
      </c>
      <c r="J40">
        <v>6.7968852799649999E-3</v>
      </c>
      <c r="K40">
        <v>6.8076355636069999E-3</v>
      </c>
      <c r="L40">
        <v>6.7401229821850003E-3</v>
      </c>
      <c r="M40">
        <v>7.1321169052190004E-3</v>
      </c>
      <c r="N40">
        <v>7.4128324726959998E-3</v>
      </c>
      <c r="O40">
        <v>0</v>
      </c>
      <c r="P40">
        <v>0</v>
      </c>
      <c r="Q40">
        <v>0</v>
      </c>
      <c r="R40" t="s">
        <v>45</v>
      </c>
      <c r="T40" t="s">
        <v>21</v>
      </c>
      <c r="U40">
        <f t="shared" si="6"/>
        <v>5067.0413339158858</v>
      </c>
      <c r="V40" s="1">
        <f t="shared" si="6"/>
        <v>5953.3400411548009</v>
      </c>
      <c r="W40">
        <f t="shared" si="6"/>
        <v>5548.2109388332829</v>
      </c>
      <c r="X40">
        <f t="shared" si="6"/>
        <v>5188.7085250296295</v>
      </c>
      <c r="Y40">
        <f t="shared" si="6"/>
        <v>4271.0738925289797</v>
      </c>
      <c r="Z40" s="1">
        <f t="shared" si="6"/>
        <v>3854.0590322984713</v>
      </c>
      <c r="AA40">
        <f t="shared" si="6"/>
        <v>2955.7799022533732</v>
      </c>
      <c r="AB40">
        <f t="shared" si="6"/>
        <v>2620.2223166548583</v>
      </c>
      <c r="AC40">
        <f t="shared" si="6"/>
        <v>2246.218941863377</v>
      </c>
      <c r="AD40">
        <f t="shared" si="6"/>
        <v>1952.7169755481841</v>
      </c>
      <c r="AE40">
        <f t="shared" si="6"/>
        <v>1785.4970128993155</v>
      </c>
    </row>
    <row r="41" spans="1:31" x14ac:dyDescent="0.25">
      <c r="A41" t="s">
        <v>157</v>
      </c>
      <c r="B41" t="s">
        <v>48</v>
      </c>
      <c r="C41" t="s">
        <v>17</v>
      </c>
      <c r="D41">
        <v>7.0605755120000002E-2</v>
      </c>
      <c r="E41">
        <v>7.0260843894900005E-2</v>
      </c>
      <c r="F41">
        <v>0.1033621668102</v>
      </c>
      <c r="G41">
        <v>8.8880502149499996E-2</v>
      </c>
      <c r="H41">
        <v>9.1613817306979997E-2</v>
      </c>
      <c r="I41">
        <v>9.443704738276E-2</v>
      </c>
      <c r="J41">
        <v>9.6811924423015894E-2</v>
      </c>
      <c r="K41">
        <v>9.9067629331796997E-2</v>
      </c>
      <c r="L41">
        <v>0.101133906410164</v>
      </c>
      <c r="M41">
        <v>0.10314291197183199</v>
      </c>
      <c r="N41">
        <v>0.105167603100305</v>
      </c>
      <c r="O41">
        <v>0</v>
      </c>
      <c r="P41">
        <v>0</v>
      </c>
      <c r="Q41">
        <v>0</v>
      </c>
      <c r="R41" t="s">
        <v>45</v>
      </c>
      <c r="T41" t="s">
        <v>22</v>
      </c>
      <c r="U41">
        <f t="shared" si="6"/>
        <v>0</v>
      </c>
      <c r="V41" s="1">
        <f t="shared" si="6"/>
        <v>17.018426774299982</v>
      </c>
      <c r="W41">
        <f t="shared" si="6"/>
        <v>26.90801978549996</v>
      </c>
      <c r="X41">
        <f t="shared" si="6"/>
        <v>29.297784722499994</v>
      </c>
      <c r="Y41">
        <f t="shared" si="6"/>
        <v>29.239374246949975</v>
      </c>
      <c r="Z41" s="1">
        <f t="shared" si="6"/>
        <v>30.771819438849938</v>
      </c>
      <c r="AA41">
        <f t="shared" si="6"/>
        <v>30.641914652649898</v>
      </c>
      <c r="AB41">
        <f t="shared" si="6"/>
        <v>29.346009042384946</v>
      </c>
      <c r="AC41">
        <f t="shared" si="6"/>
        <v>26.56811557826995</v>
      </c>
      <c r="AD41">
        <f t="shared" si="6"/>
        <v>24.178820548049906</v>
      </c>
      <c r="AE41">
        <f t="shared" si="6"/>
        <v>24.637094741489943</v>
      </c>
    </row>
    <row r="42" spans="1:31" x14ac:dyDescent="0.25">
      <c r="A42" t="s">
        <v>157</v>
      </c>
      <c r="B42" t="s">
        <v>48</v>
      </c>
      <c r="C42" t="s">
        <v>19</v>
      </c>
      <c r="D42">
        <v>1.3937121779399999</v>
      </c>
      <c r="E42">
        <v>0.69149623180649999</v>
      </c>
      <c r="F42">
        <v>0.43712637526069997</v>
      </c>
      <c r="G42">
        <v>0.37520101088460001</v>
      </c>
      <c r="H42">
        <v>0.31851621764462901</v>
      </c>
      <c r="I42">
        <v>0.278951765998113</v>
      </c>
      <c r="J42">
        <v>0.230432429548516</v>
      </c>
      <c r="K42">
        <v>0.20447479790696299</v>
      </c>
      <c r="L42">
        <v>0.182915775003545</v>
      </c>
      <c r="M42">
        <v>0.17134706790405099</v>
      </c>
      <c r="N42">
        <v>0.15428076427367499</v>
      </c>
      <c r="O42">
        <v>0</v>
      </c>
      <c r="P42">
        <v>0</v>
      </c>
      <c r="Q42">
        <v>0</v>
      </c>
      <c r="R42" t="s">
        <v>45</v>
      </c>
      <c r="T42" t="s">
        <v>23</v>
      </c>
      <c r="U42">
        <f t="shared" si="6"/>
        <v>2.0242872249599984E-6</v>
      </c>
      <c r="V42" s="1">
        <f t="shared" si="6"/>
        <v>40.683124052999993</v>
      </c>
      <c r="W42">
        <f t="shared" si="6"/>
        <v>49.367285673419929</v>
      </c>
      <c r="X42">
        <f t="shared" si="6"/>
        <v>53.751716960369968</v>
      </c>
      <c r="Y42">
        <f t="shared" si="6"/>
        <v>53.644529966026958</v>
      </c>
      <c r="Z42" s="1">
        <f t="shared" si="6"/>
        <v>56.45605699733995</v>
      </c>
      <c r="AA42">
        <f t="shared" si="6"/>
        <v>56.217730033035906</v>
      </c>
      <c r="AB42">
        <f t="shared" si="6"/>
        <v>53.840174108291947</v>
      </c>
      <c r="AC42">
        <f t="shared" si="6"/>
        <v>48.743666586900929</v>
      </c>
      <c r="AD42">
        <f t="shared" si="6"/>
        <v>44.360103531558053</v>
      </c>
      <c r="AE42">
        <f t="shared" si="6"/>
        <v>45.200887838091674</v>
      </c>
    </row>
    <row r="43" spans="1:31" x14ac:dyDescent="0.25">
      <c r="A43" t="s">
        <v>157</v>
      </c>
      <c r="B43" t="s">
        <v>48</v>
      </c>
      <c r="C43" t="s">
        <v>21</v>
      </c>
      <c r="D43">
        <v>13.8541136398</v>
      </c>
      <c r="E43">
        <v>15.9324092373999</v>
      </c>
      <c r="F43">
        <v>17.812571299999998</v>
      </c>
      <c r="G43">
        <v>15.781148429999901</v>
      </c>
      <c r="H43">
        <v>13.105845412736301</v>
      </c>
      <c r="I43">
        <v>10.5455355649745</v>
      </c>
      <c r="J43">
        <v>6.8616845449994504</v>
      </c>
      <c r="K43">
        <v>5.9976894992155003</v>
      </c>
      <c r="L43">
        <v>5.0435380107516599</v>
      </c>
      <c r="M43">
        <v>4.4697793300940996</v>
      </c>
      <c r="N43">
        <v>4.2395109352782896</v>
      </c>
      <c r="O43">
        <v>0</v>
      </c>
      <c r="P43">
        <v>0</v>
      </c>
      <c r="Q43">
        <v>0</v>
      </c>
      <c r="R43" t="s">
        <v>46</v>
      </c>
      <c r="T43" t="s">
        <v>24</v>
      </c>
      <c r="U43">
        <f t="shared" si="6"/>
        <v>0</v>
      </c>
      <c r="V43" s="1">
        <f t="shared" si="6"/>
        <v>26.703576413849976</v>
      </c>
      <c r="W43">
        <f t="shared" si="6"/>
        <v>37.210918667819982</v>
      </c>
      <c r="X43">
        <f t="shared" si="6"/>
        <v>40.515726896819928</v>
      </c>
      <c r="Y43">
        <f t="shared" si="6"/>
        <v>40.434940021364966</v>
      </c>
      <c r="Z43" s="1">
        <f t="shared" si="6"/>
        <v>42.554138485778978</v>
      </c>
      <c r="AA43">
        <f t="shared" si="6"/>
        <v>42.374509653014897</v>
      </c>
      <c r="AB43">
        <f t="shared" si="6"/>
        <v>40.582398528931726</v>
      </c>
      <c r="AC43">
        <f t="shared" si="6"/>
        <v>36.740877622403666</v>
      </c>
      <c r="AD43">
        <f t="shared" si="6"/>
        <v>33.436727992162723</v>
      </c>
      <c r="AE43">
        <f t="shared" si="6"/>
        <v>34.070488416292456</v>
      </c>
    </row>
    <row r="44" spans="1:31" x14ac:dyDescent="0.25">
      <c r="A44" t="s">
        <v>157</v>
      </c>
      <c r="B44" t="s">
        <v>48</v>
      </c>
      <c r="C44" t="s">
        <v>153</v>
      </c>
      <c r="D44">
        <v>0</v>
      </c>
      <c r="E44">
        <v>0</v>
      </c>
      <c r="F44">
        <v>0</v>
      </c>
      <c r="G44">
        <v>7.7061999199999898</v>
      </c>
      <c r="H44">
        <v>5.8683553344200003</v>
      </c>
      <c r="I44">
        <v>4.522128303613</v>
      </c>
      <c r="J44">
        <v>2.8866317174109999</v>
      </c>
      <c r="K44">
        <v>2.6608719625157602</v>
      </c>
      <c r="L44">
        <v>2.47517238878399</v>
      </c>
      <c r="M44">
        <v>2.2966881168119899</v>
      </c>
      <c r="N44">
        <v>2.1739663957749902</v>
      </c>
      <c r="O44">
        <v>0</v>
      </c>
      <c r="P44">
        <v>0</v>
      </c>
      <c r="Q44">
        <v>0</v>
      </c>
      <c r="R44" t="s">
        <v>46</v>
      </c>
      <c r="T44" t="s">
        <v>28</v>
      </c>
      <c r="U44">
        <f t="shared" si="6"/>
        <v>0</v>
      </c>
      <c r="V44" s="1">
        <f t="shared" si="6"/>
        <v>0</v>
      </c>
      <c r="W44">
        <f t="shared" si="6"/>
        <v>0</v>
      </c>
      <c r="X44">
        <f t="shared" si="6"/>
        <v>0</v>
      </c>
      <c r="Y44">
        <f t="shared" si="6"/>
        <v>0</v>
      </c>
      <c r="Z44" s="1">
        <f t="shared" si="6"/>
        <v>0</v>
      </c>
      <c r="AA44">
        <f t="shared" si="6"/>
        <v>0</v>
      </c>
      <c r="AB44">
        <f t="shared" si="6"/>
        <v>0</v>
      </c>
      <c r="AC44">
        <f t="shared" si="6"/>
        <v>0</v>
      </c>
      <c r="AD44">
        <f t="shared" si="6"/>
        <v>0</v>
      </c>
      <c r="AE44">
        <f t="shared" si="6"/>
        <v>0</v>
      </c>
    </row>
    <row r="45" spans="1:31" x14ac:dyDescent="0.25">
      <c r="A45" t="s">
        <v>157</v>
      </c>
      <c r="B45" t="s">
        <v>48</v>
      </c>
      <c r="C45" t="s">
        <v>154</v>
      </c>
      <c r="D45">
        <v>0</v>
      </c>
      <c r="E45">
        <v>0</v>
      </c>
      <c r="F45">
        <v>0</v>
      </c>
      <c r="G45">
        <v>7.7061999199999898</v>
      </c>
      <c r="H45">
        <v>5.8683553344200003</v>
      </c>
      <c r="I45">
        <v>4.522128303613</v>
      </c>
      <c r="J45">
        <v>2.8866317174109999</v>
      </c>
      <c r="K45">
        <v>2.6608719625157602</v>
      </c>
      <c r="L45">
        <v>2.47517238878399</v>
      </c>
      <c r="M45">
        <v>2.2966881168119899</v>
      </c>
      <c r="N45">
        <v>2.1739663957749902</v>
      </c>
      <c r="O45">
        <v>0</v>
      </c>
      <c r="P45">
        <v>0</v>
      </c>
      <c r="Q45">
        <v>0</v>
      </c>
      <c r="R45" t="s">
        <v>46</v>
      </c>
      <c r="T45" t="s">
        <v>30</v>
      </c>
      <c r="U45">
        <f t="shared" si="6"/>
        <v>0</v>
      </c>
      <c r="V45" s="1">
        <f t="shared" si="6"/>
        <v>0</v>
      </c>
      <c r="W45">
        <f t="shared" si="6"/>
        <v>0</v>
      </c>
      <c r="X45">
        <f t="shared" si="6"/>
        <v>0</v>
      </c>
      <c r="Y45">
        <f t="shared" si="6"/>
        <v>0</v>
      </c>
      <c r="Z45" s="1">
        <f t="shared" si="6"/>
        <v>0</v>
      </c>
      <c r="AA45">
        <f t="shared" si="6"/>
        <v>0</v>
      </c>
      <c r="AB45">
        <f t="shared" si="6"/>
        <v>0</v>
      </c>
      <c r="AC45">
        <f t="shared" si="6"/>
        <v>0</v>
      </c>
      <c r="AD45">
        <f t="shared" si="6"/>
        <v>0</v>
      </c>
      <c r="AE45">
        <f t="shared" si="6"/>
        <v>0</v>
      </c>
    </row>
    <row r="46" spans="1:31" x14ac:dyDescent="0.25">
      <c r="A46" t="s">
        <v>157</v>
      </c>
      <c r="B46" t="s">
        <v>48</v>
      </c>
      <c r="C46" t="s">
        <v>22</v>
      </c>
      <c r="D46">
        <v>0</v>
      </c>
      <c r="E46">
        <v>7.9569899999999999E-2</v>
      </c>
      <c r="F46">
        <v>0.11274381999999999</v>
      </c>
      <c r="G46">
        <v>0.10878</v>
      </c>
      <c r="H46">
        <v>0.10622104</v>
      </c>
      <c r="I46">
        <v>0.11055445</v>
      </c>
      <c r="J46">
        <v>0.11089536999999999</v>
      </c>
      <c r="K46">
        <v>0.10974956</v>
      </c>
      <c r="L46">
        <v>0.10703437</v>
      </c>
      <c r="M46">
        <v>0.10897258899999999</v>
      </c>
      <c r="N46">
        <v>0.11301784600000001</v>
      </c>
      <c r="O46">
        <v>0</v>
      </c>
      <c r="P46">
        <v>0</v>
      </c>
      <c r="Q46">
        <v>0</v>
      </c>
      <c r="R46" t="s">
        <v>45</v>
      </c>
      <c r="T46" t="s">
        <v>25</v>
      </c>
      <c r="U46">
        <f t="shared" si="6"/>
        <v>1.054939973807999E-4</v>
      </c>
      <c r="V46" s="1">
        <f t="shared" si="6"/>
        <v>0.13697008235120001</v>
      </c>
      <c r="W46">
        <f t="shared" si="6"/>
        <v>0.11668140878559975</v>
      </c>
      <c r="X46">
        <f t="shared" si="6"/>
        <v>0.12704421504319979</v>
      </c>
      <c r="Y46">
        <f t="shared" si="6"/>
        <v>0.12679087947383993</v>
      </c>
      <c r="Z46" s="1">
        <f t="shared" si="6"/>
        <v>0.13343600511123985</v>
      </c>
      <c r="AA46">
        <f t="shared" si="6"/>
        <v>0.13287271930459979</v>
      </c>
      <c r="AB46">
        <f t="shared" si="6"/>
        <v>0.12725324662548798</v>
      </c>
      <c r="AC46">
        <f t="shared" si="6"/>
        <v>0.1152074954951678</v>
      </c>
      <c r="AD46">
        <f t="shared" si="6"/>
        <v>0.1048467635259438</v>
      </c>
      <c r="AE46">
        <f t="shared" si="6"/>
        <v>0.10683396547598778</v>
      </c>
    </row>
    <row r="47" spans="1:31" x14ac:dyDescent="0.25">
      <c r="A47" t="s">
        <v>157</v>
      </c>
      <c r="B47" t="s">
        <v>48</v>
      </c>
      <c r="C47" t="s">
        <v>23</v>
      </c>
      <c r="D47" s="2">
        <v>2.2704427E-8</v>
      </c>
      <c r="E47">
        <v>0.46555999999999997</v>
      </c>
      <c r="F47">
        <v>0.50627</v>
      </c>
      <c r="G47">
        <v>0.48847019999999902</v>
      </c>
      <c r="H47">
        <v>0.47698019999999902</v>
      </c>
      <c r="I47">
        <v>0.49643870000000001</v>
      </c>
      <c r="J47">
        <v>0.49796933999999998</v>
      </c>
      <c r="K47">
        <v>0.49282449</v>
      </c>
      <c r="L47">
        <v>0.48063180999999899</v>
      </c>
      <c r="M47">
        <v>0.48933590999999999</v>
      </c>
      <c r="N47">
        <v>0.50750033999999999</v>
      </c>
      <c r="O47">
        <v>0</v>
      </c>
      <c r="P47">
        <v>0</v>
      </c>
      <c r="Q47">
        <v>0</v>
      </c>
      <c r="R47" t="s">
        <v>45</v>
      </c>
      <c r="T47" t="s">
        <v>33</v>
      </c>
      <c r="U47">
        <f t="shared" si="6"/>
        <v>0</v>
      </c>
      <c r="V47" s="1">
        <f t="shared" si="6"/>
        <v>0</v>
      </c>
      <c r="W47">
        <f t="shared" si="6"/>
        <v>0</v>
      </c>
      <c r="X47">
        <f t="shared" si="6"/>
        <v>0</v>
      </c>
      <c r="Y47">
        <f t="shared" si="6"/>
        <v>0</v>
      </c>
      <c r="Z47" s="1">
        <f t="shared" si="6"/>
        <v>0</v>
      </c>
      <c r="AA47">
        <f t="shared" si="6"/>
        <v>0</v>
      </c>
      <c r="AB47">
        <f t="shared" si="6"/>
        <v>0</v>
      </c>
      <c r="AC47">
        <f t="shared" si="6"/>
        <v>0</v>
      </c>
      <c r="AD47">
        <f t="shared" si="6"/>
        <v>0</v>
      </c>
      <c r="AE47">
        <f t="shared" si="6"/>
        <v>0</v>
      </c>
    </row>
    <row r="48" spans="1:31" x14ac:dyDescent="0.25">
      <c r="A48" t="s">
        <v>157</v>
      </c>
      <c r="B48" t="s">
        <v>48</v>
      </c>
      <c r="C48" t="s">
        <v>24</v>
      </c>
      <c r="D48">
        <v>0</v>
      </c>
      <c r="E48">
        <v>9.7759659999999901E-2</v>
      </c>
      <c r="F48">
        <v>0.12207932000000001</v>
      </c>
      <c r="G48">
        <v>0.11778722999999899</v>
      </c>
      <c r="H48">
        <v>0.115016409999999</v>
      </c>
      <c r="I48">
        <v>0.1197085</v>
      </c>
      <c r="J48">
        <v>0.12007782</v>
      </c>
      <c r="K48">
        <v>0.11883726</v>
      </c>
      <c r="L48">
        <v>0.115897049999999</v>
      </c>
      <c r="M48">
        <v>0.117995771</v>
      </c>
      <c r="N48">
        <v>0.122376032</v>
      </c>
      <c r="O48">
        <v>0</v>
      </c>
      <c r="P48">
        <v>0</v>
      </c>
      <c r="Q48">
        <v>0</v>
      </c>
      <c r="R48" t="s">
        <v>45</v>
      </c>
      <c r="T48" t="s">
        <v>35</v>
      </c>
      <c r="U48">
        <f t="shared" si="6"/>
        <v>0</v>
      </c>
      <c r="V48" s="1">
        <f t="shared" si="6"/>
        <v>0</v>
      </c>
      <c r="W48">
        <f t="shared" si="6"/>
        <v>0</v>
      </c>
      <c r="X48">
        <f t="shared" si="6"/>
        <v>0</v>
      </c>
      <c r="Y48">
        <f t="shared" si="6"/>
        <v>0</v>
      </c>
      <c r="Z48" s="1">
        <f t="shared" si="6"/>
        <v>0</v>
      </c>
      <c r="AA48">
        <f t="shared" si="6"/>
        <v>0</v>
      </c>
      <c r="AB48">
        <f t="shared" si="6"/>
        <v>0</v>
      </c>
      <c r="AC48">
        <f t="shared" si="6"/>
        <v>0</v>
      </c>
      <c r="AD48">
        <f t="shared" si="6"/>
        <v>0</v>
      </c>
      <c r="AE48">
        <f t="shared" si="6"/>
        <v>0</v>
      </c>
    </row>
    <row r="49" spans="1:32" x14ac:dyDescent="0.25">
      <c r="A49" t="s">
        <v>157</v>
      </c>
      <c r="B49" t="s">
        <v>48</v>
      </c>
      <c r="C49" t="s">
        <v>25</v>
      </c>
      <c r="D49" s="2">
        <v>1.143013E-7</v>
      </c>
      <c r="E49" s="2">
        <v>1.5144710000000001E-4</v>
      </c>
      <c r="F49" s="2">
        <v>1.1561625E-4</v>
      </c>
      <c r="G49" s="2">
        <v>1.1155138E-4</v>
      </c>
      <c r="H49" s="2">
        <v>1.0892731E-4</v>
      </c>
      <c r="I49" s="2">
        <v>1.13371059999999E-4</v>
      </c>
      <c r="J49" s="2">
        <v>1.1372066999999999E-4</v>
      </c>
      <c r="K49" s="2">
        <v>1.12545749999999E-4</v>
      </c>
      <c r="L49" s="2">
        <v>1.0976137999999999E-4</v>
      </c>
      <c r="M49" s="2">
        <v>1.11748942999999E-4</v>
      </c>
      <c r="N49" s="2">
        <v>1.1589719599999999E-4</v>
      </c>
      <c r="O49">
        <v>0</v>
      </c>
      <c r="P49">
        <v>0</v>
      </c>
      <c r="Q49">
        <v>0</v>
      </c>
      <c r="R49" t="s">
        <v>45</v>
      </c>
      <c r="T49" t="s">
        <v>26</v>
      </c>
      <c r="U49">
        <f t="shared" si="6"/>
        <v>0</v>
      </c>
      <c r="V49" s="1">
        <f t="shared" si="6"/>
        <v>0.29383783610624975</v>
      </c>
      <c r="W49">
        <f t="shared" si="6"/>
        <v>0.40986370500749952</v>
      </c>
      <c r="X49">
        <f t="shared" si="6"/>
        <v>0.44626481246249983</v>
      </c>
      <c r="Y49">
        <f t="shared" si="6"/>
        <v>0.44537496821099976</v>
      </c>
      <c r="Z49" s="1">
        <f t="shared" si="6"/>
        <v>0.46871716915799894</v>
      </c>
      <c r="AA49">
        <f t="shared" si="6"/>
        <v>0.46673852270399874</v>
      </c>
      <c r="AB49">
        <f t="shared" si="6"/>
        <v>0.4469992608599983</v>
      </c>
      <c r="AC49">
        <f t="shared" si="6"/>
        <v>0.40468634519849916</v>
      </c>
      <c r="AD49">
        <f t="shared" si="6"/>
        <v>0.36829254930583399</v>
      </c>
      <c r="AE49">
        <f t="shared" si="6"/>
        <v>0.37527301634377469</v>
      </c>
    </row>
    <row r="50" spans="1:32" x14ac:dyDescent="0.25">
      <c r="A50" t="s">
        <v>157</v>
      </c>
      <c r="B50" t="s">
        <v>48</v>
      </c>
      <c r="C50" t="s">
        <v>26</v>
      </c>
      <c r="D50">
        <v>0</v>
      </c>
      <c r="E50">
        <v>7.1236390000000002E-3</v>
      </c>
      <c r="F50">
        <v>8.9046070000000001E-3</v>
      </c>
      <c r="G50">
        <v>8.5915420000000006E-3</v>
      </c>
      <c r="H50">
        <v>8.3894309999999993E-3</v>
      </c>
      <c r="I50">
        <v>8.7316779999999893E-3</v>
      </c>
      <c r="J50">
        <v>8.7586090000000005E-3</v>
      </c>
      <c r="K50">
        <v>8.6681120000000004E-3</v>
      </c>
      <c r="L50">
        <v>8.4536654999999902E-3</v>
      </c>
      <c r="M50">
        <v>8.6067423999999903E-3</v>
      </c>
      <c r="N50">
        <v>8.9262473000000005E-3</v>
      </c>
      <c r="O50">
        <v>0</v>
      </c>
      <c r="P50">
        <v>0</v>
      </c>
      <c r="Q50">
        <v>0</v>
      </c>
      <c r="R50" t="s">
        <v>45</v>
      </c>
      <c r="T50" t="s">
        <v>38</v>
      </c>
      <c r="U50">
        <f t="shared" si="6"/>
        <v>0</v>
      </c>
      <c r="V50" s="1">
        <f t="shared" si="6"/>
        <v>0</v>
      </c>
      <c r="W50">
        <f t="shared" si="6"/>
        <v>0</v>
      </c>
      <c r="X50">
        <f t="shared" si="6"/>
        <v>0</v>
      </c>
      <c r="Y50">
        <f t="shared" si="6"/>
        <v>0</v>
      </c>
      <c r="Z50" s="1">
        <f t="shared" si="6"/>
        <v>0</v>
      </c>
      <c r="AA50">
        <f t="shared" si="6"/>
        <v>0</v>
      </c>
      <c r="AB50">
        <f t="shared" si="6"/>
        <v>0</v>
      </c>
      <c r="AC50">
        <f t="shared" si="6"/>
        <v>0</v>
      </c>
      <c r="AD50">
        <f t="shared" si="6"/>
        <v>0</v>
      </c>
      <c r="AE50">
        <f t="shared" si="6"/>
        <v>0</v>
      </c>
    </row>
    <row r="51" spans="1:32" x14ac:dyDescent="0.25">
      <c r="A51" t="s">
        <v>157</v>
      </c>
      <c r="B51" t="s">
        <v>48</v>
      </c>
      <c r="C51" t="s">
        <v>27</v>
      </c>
      <c r="D51">
        <v>2.8031574819999999E-3</v>
      </c>
      <c r="E51">
        <v>3.4135878597099899E-3</v>
      </c>
      <c r="F51">
        <v>4.703930054E-3</v>
      </c>
      <c r="G51">
        <v>3.2922112419999901E-3</v>
      </c>
      <c r="H51">
        <v>3.07624802955999E-3</v>
      </c>
      <c r="I51">
        <v>3.2627244006299999E-3</v>
      </c>
      <c r="J51">
        <v>3.3287540735739999E-3</v>
      </c>
      <c r="K51">
        <v>3.43159099403199E-3</v>
      </c>
      <c r="L51">
        <v>3.607242085621E-3</v>
      </c>
      <c r="M51">
        <v>3.8122086051969998E-3</v>
      </c>
      <c r="N51">
        <v>4.0362617093459997E-3</v>
      </c>
      <c r="O51">
        <v>0</v>
      </c>
      <c r="P51">
        <v>0</v>
      </c>
      <c r="Q51">
        <v>0</v>
      </c>
      <c r="R51" t="s">
        <v>45</v>
      </c>
      <c r="T51" t="s">
        <v>27</v>
      </c>
      <c r="U51">
        <f t="shared" ref="U51:AE64" si="7">U18*$AF18</f>
        <v>108.59836008492908</v>
      </c>
      <c r="V51" s="1">
        <f t="shared" si="7"/>
        <v>108.18734248414812</v>
      </c>
      <c r="W51">
        <f t="shared" si="7"/>
        <v>95.799671425839435</v>
      </c>
      <c r="X51">
        <f t="shared" si="7"/>
        <v>70.873333663295156</v>
      </c>
      <c r="Y51">
        <f t="shared" si="7"/>
        <v>63.275931441595212</v>
      </c>
      <c r="Z51" s="1">
        <f t="shared" si="7"/>
        <v>65.892527801435961</v>
      </c>
      <c r="AA51">
        <f t="shared" si="7"/>
        <v>63.850072375481368</v>
      </c>
      <c r="AB51">
        <f t="shared" si="7"/>
        <v>62.572898218326358</v>
      </c>
      <c r="AC51">
        <f t="shared" si="7"/>
        <v>60.316872009746575</v>
      </c>
      <c r="AD51">
        <f t="shared" si="7"/>
        <v>60.583614085048005</v>
      </c>
      <c r="AE51">
        <f t="shared" si="7"/>
        <v>61.142682426340727</v>
      </c>
    </row>
    <row r="52" spans="1:32" x14ac:dyDescent="0.25">
      <c r="A52" t="s">
        <v>157</v>
      </c>
      <c r="B52" t="s">
        <v>48</v>
      </c>
      <c r="C52" t="s">
        <v>29</v>
      </c>
      <c r="D52">
        <v>1.5977075796237E-2</v>
      </c>
      <c r="E52">
        <v>1.0161991782621E-2</v>
      </c>
      <c r="F52">
        <v>3.0123895702499999E-3</v>
      </c>
      <c r="G52">
        <v>3.2883985655699998E-3</v>
      </c>
      <c r="H52">
        <v>2.9507642344060001E-3</v>
      </c>
      <c r="I52">
        <v>2.9434972056039902E-3</v>
      </c>
      <c r="J52">
        <v>2.5676593191500002E-3</v>
      </c>
      <c r="K52">
        <v>2.5267116117839998E-3</v>
      </c>
      <c r="L52">
        <v>2.5156486197589999E-3</v>
      </c>
      <c r="M52">
        <v>2.4673301110339999E-3</v>
      </c>
      <c r="N52">
        <v>2.4000599679419999E-3</v>
      </c>
      <c r="O52">
        <v>0</v>
      </c>
      <c r="P52">
        <v>0</v>
      </c>
      <c r="Q52">
        <v>0</v>
      </c>
      <c r="R52" t="s">
        <v>45</v>
      </c>
      <c r="T52" t="s">
        <v>29</v>
      </c>
      <c r="U52">
        <f t="shared" si="7"/>
        <v>0</v>
      </c>
      <c r="V52" s="1">
        <f t="shared" si="7"/>
        <v>0</v>
      </c>
      <c r="W52">
        <f t="shared" si="7"/>
        <v>0</v>
      </c>
      <c r="X52">
        <f t="shared" si="7"/>
        <v>0</v>
      </c>
      <c r="Y52">
        <f t="shared" si="7"/>
        <v>0</v>
      </c>
      <c r="Z52" s="1">
        <f t="shared" si="7"/>
        <v>0</v>
      </c>
      <c r="AA52">
        <f t="shared" si="7"/>
        <v>0</v>
      </c>
      <c r="AB52">
        <f t="shared" si="7"/>
        <v>0</v>
      </c>
      <c r="AC52">
        <f t="shared" si="7"/>
        <v>0</v>
      </c>
      <c r="AD52">
        <f t="shared" si="7"/>
        <v>0</v>
      </c>
      <c r="AE52">
        <f t="shared" si="7"/>
        <v>0</v>
      </c>
    </row>
    <row r="53" spans="1:32" x14ac:dyDescent="0.25">
      <c r="A53" t="s">
        <v>157</v>
      </c>
      <c r="B53" t="s">
        <v>48</v>
      </c>
      <c r="C53" t="s">
        <v>31</v>
      </c>
      <c r="D53">
        <v>0.2136195109838</v>
      </c>
      <c r="E53">
        <v>0.14951866434471001</v>
      </c>
      <c r="F53">
        <v>9.586021125376E-2</v>
      </c>
      <c r="G53">
        <v>8.9789843428049895E-2</v>
      </c>
      <c r="H53">
        <v>7.7156366326065998E-2</v>
      </c>
      <c r="I53">
        <v>7.6666664908773996E-2</v>
      </c>
      <c r="J53">
        <v>6.4962730849895997E-2</v>
      </c>
      <c r="K53">
        <v>6.5315682479613002E-2</v>
      </c>
      <c r="L53">
        <v>6.599274332077E-2</v>
      </c>
      <c r="M53">
        <v>6.7419922514753997E-2</v>
      </c>
      <c r="N53">
        <v>6.8155780348095996E-2</v>
      </c>
      <c r="O53">
        <v>0</v>
      </c>
      <c r="P53">
        <v>0</v>
      </c>
      <c r="Q53">
        <v>0</v>
      </c>
      <c r="R53" t="s">
        <v>45</v>
      </c>
      <c r="T53" t="s">
        <v>31</v>
      </c>
      <c r="U53">
        <f t="shared" si="7"/>
        <v>0</v>
      </c>
      <c r="V53" s="1">
        <f t="shared" si="7"/>
        <v>0</v>
      </c>
      <c r="W53">
        <f t="shared" si="7"/>
        <v>0</v>
      </c>
      <c r="X53">
        <f t="shared" si="7"/>
        <v>0</v>
      </c>
      <c r="Y53">
        <f t="shared" si="7"/>
        <v>0</v>
      </c>
      <c r="Z53" s="1">
        <f t="shared" si="7"/>
        <v>0</v>
      </c>
      <c r="AA53">
        <f t="shared" si="7"/>
        <v>0</v>
      </c>
      <c r="AB53">
        <f t="shared" si="7"/>
        <v>0</v>
      </c>
      <c r="AC53">
        <f t="shared" si="7"/>
        <v>0</v>
      </c>
      <c r="AD53">
        <f t="shared" si="7"/>
        <v>0</v>
      </c>
      <c r="AE53">
        <f t="shared" si="7"/>
        <v>0</v>
      </c>
    </row>
    <row r="54" spans="1:32" x14ac:dyDescent="0.25">
      <c r="A54" t="s">
        <v>157</v>
      </c>
      <c r="B54" t="s">
        <v>48</v>
      </c>
      <c r="C54" t="s">
        <v>32</v>
      </c>
      <c r="D54">
        <v>0.25163579327499902</v>
      </c>
      <c r="E54">
        <v>0.21488104402899999</v>
      </c>
      <c r="F54">
        <v>0.158111581897</v>
      </c>
      <c r="G54">
        <v>0.13478119954179901</v>
      </c>
      <c r="H54">
        <v>9.7909060373154902E-2</v>
      </c>
      <c r="I54">
        <v>8.7324518069781906E-2</v>
      </c>
      <c r="J54">
        <v>7.4769006511359995E-2</v>
      </c>
      <c r="K54">
        <v>6.9264709735449001E-2</v>
      </c>
      <c r="L54">
        <v>6.5851304897852E-2</v>
      </c>
      <c r="M54">
        <v>6.5839798909618996E-2</v>
      </c>
      <c r="N54">
        <v>6.4898170201346E-2</v>
      </c>
      <c r="O54">
        <v>0</v>
      </c>
      <c r="P54">
        <v>0</v>
      </c>
      <c r="Q54">
        <v>0</v>
      </c>
      <c r="R54" t="s">
        <v>45</v>
      </c>
      <c r="T54" t="s">
        <v>32</v>
      </c>
      <c r="U54">
        <f t="shared" si="7"/>
        <v>0</v>
      </c>
      <c r="V54" s="1">
        <f t="shared" si="7"/>
        <v>0</v>
      </c>
      <c r="W54">
        <f t="shared" si="7"/>
        <v>0</v>
      </c>
      <c r="X54">
        <f t="shared" si="7"/>
        <v>0</v>
      </c>
      <c r="Y54">
        <f t="shared" si="7"/>
        <v>0</v>
      </c>
      <c r="Z54" s="1">
        <f t="shared" si="7"/>
        <v>0</v>
      </c>
      <c r="AA54">
        <f t="shared" si="7"/>
        <v>0</v>
      </c>
      <c r="AB54">
        <f t="shared" si="7"/>
        <v>0</v>
      </c>
      <c r="AC54">
        <f t="shared" si="7"/>
        <v>0</v>
      </c>
      <c r="AD54">
        <f t="shared" si="7"/>
        <v>0</v>
      </c>
      <c r="AE54">
        <f t="shared" si="7"/>
        <v>0</v>
      </c>
    </row>
    <row r="55" spans="1:32" x14ac:dyDescent="0.25">
      <c r="A55" t="s">
        <v>157</v>
      </c>
      <c r="B55" t="s">
        <v>48</v>
      </c>
      <c r="C55" t="s">
        <v>34</v>
      </c>
      <c r="D55">
        <v>1.5323722510799999E-2</v>
      </c>
      <c r="E55">
        <v>6.1918187710099997E-3</v>
      </c>
      <c r="F55">
        <v>4.2893099496199997E-3</v>
      </c>
      <c r="G55">
        <v>6.9427199496299901E-3</v>
      </c>
      <c r="H55">
        <v>6.4551099633699902E-3</v>
      </c>
      <c r="I55">
        <v>6.2928019597429897E-3</v>
      </c>
      <c r="J55">
        <v>6.0403237562259996E-3</v>
      </c>
      <c r="K55">
        <v>5.8913121425249997E-3</v>
      </c>
      <c r="L55">
        <v>5.7061750013339902E-3</v>
      </c>
      <c r="M55">
        <v>5.5326865101609996E-3</v>
      </c>
      <c r="N55">
        <v>5.3299419994019999E-3</v>
      </c>
      <c r="O55">
        <v>0</v>
      </c>
      <c r="P55">
        <v>0</v>
      </c>
      <c r="Q55">
        <v>0</v>
      </c>
      <c r="R55" t="s">
        <v>45</v>
      </c>
      <c r="T55" t="s">
        <v>34</v>
      </c>
      <c r="U55">
        <f t="shared" si="7"/>
        <v>0</v>
      </c>
      <c r="V55" s="1">
        <f t="shared" si="7"/>
        <v>0</v>
      </c>
      <c r="W55">
        <f t="shared" si="7"/>
        <v>0</v>
      </c>
      <c r="X55">
        <f t="shared" si="7"/>
        <v>0</v>
      </c>
      <c r="Y55">
        <f t="shared" si="7"/>
        <v>0</v>
      </c>
      <c r="Z55" s="1">
        <f t="shared" si="7"/>
        <v>0</v>
      </c>
      <c r="AA55">
        <f t="shared" si="7"/>
        <v>0</v>
      </c>
      <c r="AB55">
        <f t="shared" si="7"/>
        <v>0</v>
      </c>
      <c r="AC55">
        <f t="shared" si="7"/>
        <v>0</v>
      </c>
      <c r="AD55">
        <f t="shared" si="7"/>
        <v>0</v>
      </c>
      <c r="AE55">
        <f t="shared" si="7"/>
        <v>0</v>
      </c>
    </row>
    <row r="56" spans="1:32" x14ac:dyDescent="0.25">
      <c r="A56" t="s">
        <v>157</v>
      </c>
      <c r="B56" t="s">
        <v>48</v>
      </c>
      <c r="C56" t="s">
        <v>36</v>
      </c>
      <c r="D56">
        <v>5.4119538810209998E-2</v>
      </c>
      <c r="E56">
        <v>4.8965157646339998E-2</v>
      </c>
      <c r="F56">
        <v>3.9125592442769898E-2</v>
      </c>
      <c r="G56">
        <v>4.9537006115169903E-2</v>
      </c>
      <c r="H56">
        <v>4.4536216737750003E-2</v>
      </c>
      <c r="I56">
        <v>4.5599773697918997E-2</v>
      </c>
      <c r="J56">
        <v>4.1044336298795003E-2</v>
      </c>
      <c r="K56">
        <v>4.1807062962037997E-2</v>
      </c>
      <c r="L56">
        <v>4.2596515525435003E-2</v>
      </c>
      <c r="M56">
        <v>4.3572851260271002E-2</v>
      </c>
      <c r="N56">
        <v>4.4299483103691001E-2</v>
      </c>
      <c r="O56">
        <v>0</v>
      </c>
      <c r="P56">
        <v>0</v>
      </c>
      <c r="Q56">
        <v>0</v>
      </c>
      <c r="R56" t="s">
        <v>45</v>
      </c>
      <c r="T56" t="s">
        <v>36</v>
      </c>
      <c r="U56">
        <f t="shared" si="7"/>
        <v>0</v>
      </c>
      <c r="V56" s="1">
        <f t="shared" si="7"/>
        <v>0</v>
      </c>
      <c r="W56">
        <f t="shared" si="7"/>
        <v>0</v>
      </c>
      <c r="X56">
        <f t="shared" si="7"/>
        <v>0</v>
      </c>
      <c r="Y56">
        <f t="shared" si="7"/>
        <v>0</v>
      </c>
      <c r="Z56" s="1">
        <f t="shared" si="7"/>
        <v>0</v>
      </c>
      <c r="AA56">
        <f t="shared" si="7"/>
        <v>0</v>
      </c>
      <c r="AB56">
        <f t="shared" si="7"/>
        <v>0</v>
      </c>
      <c r="AC56">
        <f t="shared" si="7"/>
        <v>0</v>
      </c>
      <c r="AD56">
        <f t="shared" si="7"/>
        <v>0</v>
      </c>
      <c r="AE56">
        <f t="shared" si="7"/>
        <v>0</v>
      </c>
    </row>
    <row r="57" spans="1:32" x14ac:dyDescent="0.25">
      <c r="A57" t="s">
        <v>157</v>
      </c>
      <c r="B57" t="s">
        <v>48</v>
      </c>
      <c r="C57" t="s">
        <v>37</v>
      </c>
      <c r="D57">
        <v>3.9965965434189898E-2</v>
      </c>
      <c r="E57">
        <v>2.78266048564999E-2</v>
      </c>
      <c r="F57">
        <v>1.7523338007409999E-2</v>
      </c>
      <c r="G57">
        <v>2.505656497395E-2</v>
      </c>
      <c r="H57">
        <v>2.2834868274230001E-2</v>
      </c>
      <c r="I57">
        <v>2.2943562965388999E-2</v>
      </c>
      <c r="J57">
        <v>2.1319218174296901E-2</v>
      </c>
      <c r="K57">
        <v>2.1260089905183001E-2</v>
      </c>
      <c r="L57">
        <v>2.1253800974084001E-2</v>
      </c>
      <c r="M57">
        <v>2.1275268530336001E-2</v>
      </c>
      <c r="N57">
        <v>2.1102235512541902E-2</v>
      </c>
      <c r="O57">
        <v>0</v>
      </c>
      <c r="P57">
        <v>0</v>
      </c>
      <c r="Q57">
        <v>0</v>
      </c>
      <c r="R57" t="s">
        <v>45</v>
      </c>
      <c r="T57" t="s">
        <v>37</v>
      </c>
      <c r="U57">
        <f t="shared" si="7"/>
        <v>0</v>
      </c>
      <c r="V57" s="1">
        <f t="shared" si="7"/>
        <v>0</v>
      </c>
      <c r="W57">
        <f t="shared" si="7"/>
        <v>0</v>
      </c>
      <c r="X57">
        <f t="shared" si="7"/>
        <v>0</v>
      </c>
      <c r="Y57">
        <f t="shared" si="7"/>
        <v>0</v>
      </c>
      <c r="Z57" s="1">
        <f t="shared" si="7"/>
        <v>0</v>
      </c>
      <c r="AA57">
        <f t="shared" si="7"/>
        <v>0</v>
      </c>
      <c r="AB57">
        <f t="shared" si="7"/>
        <v>0</v>
      </c>
      <c r="AC57">
        <f t="shared" si="7"/>
        <v>0</v>
      </c>
      <c r="AD57">
        <f t="shared" si="7"/>
        <v>0</v>
      </c>
      <c r="AE57">
        <f t="shared" si="7"/>
        <v>0</v>
      </c>
      <c r="AF57">
        <f>(V65-AE65)/V65</f>
        <v>0.55448099802929285</v>
      </c>
    </row>
    <row r="58" spans="1:32" x14ac:dyDescent="0.25">
      <c r="A58" t="s">
        <v>157</v>
      </c>
      <c r="B58" t="s">
        <v>48</v>
      </c>
      <c r="C58" t="s">
        <v>39</v>
      </c>
      <c r="D58">
        <v>0.11052980727095001</v>
      </c>
      <c r="E58">
        <v>0.10639358024346</v>
      </c>
      <c r="F58">
        <v>8.3443230418159903E-2</v>
      </c>
      <c r="G58">
        <v>7.4959530909814998E-2</v>
      </c>
      <c r="H58">
        <v>4.3360473282280897E-2</v>
      </c>
      <c r="I58">
        <v>3.5904646274140001E-2</v>
      </c>
      <c r="J58">
        <v>2.6534541672624999E-2</v>
      </c>
      <c r="K58">
        <v>2.6795411070483999E-2</v>
      </c>
      <c r="L58">
        <v>2.77611483722979E-2</v>
      </c>
      <c r="M58">
        <v>2.8290529787702998E-2</v>
      </c>
      <c r="N58">
        <v>2.8394014430659999E-2</v>
      </c>
      <c r="O58">
        <v>0</v>
      </c>
      <c r="P58">
        <v>0</v>
      </c>
      <c r="Q58">
        <v>0</v>
      </c>
      <c r="R58" t="s">
        <v>45</v>
      </c>
      <c r="T58" t="s">
        <v>40</v>
      </c>
      <c r="U58">
        <f t="shared" si="7"/>
        <v>23.104153596</v>
      </c>
      <c r="V58" s="1">
        <f t="shared" si="7"/>
        <v>8.3262364451999993</v>
      </c>
      <c r="W58">
        <f t="shared" si="7"/>
        <v>5.9007243600000008</v>
      </c>
      <c r="X58">
        <f t="shared" si="7"/>
        <v>4.2769974167999996</v>
      </c>
      <c r="Y58">
        <f t="shared" si="7"/>
        <v>3.8619683327999996</v>
      </c>
      <c r="Z58" s="1">
        <f t="shared" si="7"/>
        <v>4.033011629999999</v>
      </c>
      <c r="AA58">
        <f t="shared" si="7"/>
        <v>3.9033835068</v>
      </c>
      <c r="AB58">
        <f t="shared" si="7"/>
        <v>3.9039663204000008</v>
      </c>
      <c r="AC58">
        <f t="shared" si="7"/>
        <v>3.6728685072</v>
      </c>
      <c r="AD58">
        <f t="shared" si="7"/>
        <v>3.9809521619999995</v>
      </c>
      <c r="AE58">
        <f t="shared" si="7"/>
        <v>4.2783387863999991</v>
      </c>
    </row>
    <row r="59" spans="1:32" x14ac:dyDescent="0.25">
      <c r="A59" t="s">
        <v>157</v>
      </c>
      <c r="B59" t="s">
        <v>49</v>
      </c>
      <c r="C59" t="s">
        <v>16</v>
      </c>
      <c r="D59">
        <v>4.328246994122E-3</v>
      </c>
      <c r="E59">
        <v>4.6546663711969898E-3</v>
      </c>
      <c r="F59">
        <v>3.77543908104E-3</v>
      </c>
      <c r="G59">
        <v>2.7855026710349902E-3</v>
      </c>
      <c r="H59">
        <v>2.1885441104320001E-3</v>
      </c>
      <c r="I59">
        <v>2.1374470596910002E-3</v>
      </c>
      <c r="J59">
        <v>2.35773178607E-3</v>
      </c>
      <c r="K59">
        <v>2.3296001842710002E-3</v>
      </c>
      <c r="L59">
        <v>3.2123486968670002E-3</v>
      </c>
      <c r="M59">
        <v>3.9724015650099897E-3</v>
      </c>
      <c r="N59">
        <v>4.65287983432899E-3</v>
      </c>
      <c r="O59">
        <v>0</v>
      </c>
      <c r="P59">
        <v>0</v>
      </c>
      <c r="Q59">
        <v>0</v>
      </c>
      <c r="R59" t="s">
        <v>45</v>
      </c>
      <c r="T59" t="s">
        <v>41</v>
      </c>
      <c r="U59">
        <f t="shared" si="7"/>
        <v>0</v>
      </c>
      <c r="V59" s="1">
        <f t="shared" si="7"/>
        <v>0</v>
      </c>
      <c r="W59">
        <f t="shared" si="7"/>
        <v>0</v>
      </c>
      <c r="X59">
        <f t="shared" si="7"/>
        <v>0</v>
      </c>
      <c r="Y59">
        <f t="shared" si="7"/>
        <v>0</v>
      </c>
      <c r="Z59" s="1">
        <f t="shared" si="7"/>
        <v>0</v>
      </c>
      <c r="AA59">
        <f t="shared" si="7"/>
        <v>0</v>
      </c>
      <c r="AB59">
        <f t="shared" si="7"/>
        <v>0</v>
      </c>
      <c r="AC59">
        <f t="shared" si="7"/>
        <v>0</v>
      </c>
      <c r="AD59">
        <f t="shared" si="7"/>
        <v>0</v>
      </c>
      <c r="AE59">
        <f t="shared" si="7"/>
        <v>0</v>
      </c>
    </row>
    <row r="60" spans="1:32" x14ac:dyDescent="0.25">
      <c r="A60" t="s">
        <v>157</v>
      </c>
      <c r="B60" t="s">
        <v>49</v>
      </c>
      <c r="C60" t="s">
        <v>17</v>
      </c>
      <c r="D60">
        <v>0.15160621029999999</v>
      </c>
      <c r="E60">
        <v>0.146485157931</v>
      </c>
      <c r="F60">
        <v>7.9546108521600004E-2</v>
      </c>
      <c r="G60">
        <v>8.4174428040399998E-2</v>
      </c>
      <c r="H60">
        <v>8.6623105226662001E-2</v>
      </c>
      <c r="I60">
        <v>8.9211799556966995E-2</v>
      </c>
      <c r="J60">
        <v>9.1027210472789E-2</v>
      </c>
      <c r="K60">
        <v>9.2913573329613905E-2</v>
      </c>
      <c r="L60">
        <v>9.4417595073161997E-2</v>
      </c>
      <c r="M60">
        <v>9.6090846366120003E-2</v>
      </c>
      <c r="N60">
        <v>9.7755451850231004E-2</v>
      </c>
      <c r="O60">
        <v>0</v>
      </c>
      <c r="P60">
        <v>0</v>
      </c>
      <c r="Q60">
        <v>0</v>
      </c>
      <c r="R60" t="s">
        <v>45</v>
      </c>
      <c r="T60" t="s">
        <v>39</v>
      </c>
      <c r="U60">
        <f t="shared" si="7"/>
        <v>0</v>
      </c>
      <c r="V60" s="1">
        <f t="shared" si="7"/>
        <v>0</v>
      </c>
      <c r="W60">
        <f t="shared" si="7"/>
        <v>0</v>
      </c>
      <c r="X60">
        <f t="shared" si="7"/>
        <v>0</v>
      </c>
      <c r="Y60">
        <f t="shared" si="7"/>
        <v>0</v>
      </c>
      <c r="Z60" s="1">
        <f t="shared" si="7"/>
        <v>0</v>
      </c>
      <c r="AA60">
        <f t="shared" si="7"/>
        <v>0</v>
      </c>
      <c r="AB60">
        <f t="shared" si="7"/>
        <v>0</v>
      </c>
      <c r="AC60">
        <f t="shared" si="7"/>
        <v>0</v>
      </c>
      <c r="AD60">
        <f t="shared" si="7"/>
        <v>0</v>
      </c>
      <c r="AE60">
        <f t="shared" si="7"/>
        <v>0</v>
      </c>
    </row>
    <row r="61" spans="1:32" x14ac:dyDescent="0.25">
      <c r="A61" t="s">
        <v>157</v>
      </c>
      <c r="B61" t="s">
        <v>49</v>
      </c>
      <c r="C61" t="s">
        <v>19</v>
      </c>
      <c r="D61">
        <v>1.7796951069531799</v>
      </c>
      <c r="E61">
        <v>1.19362641194557</v>
      </c>
      <c r="F61">
        <v>0.76382484082184998</v>
      </c>
      <c r="G61">
        <v>0.615658996232337</v>
      </c>
      <c r="H61">
        <v>0.51933339970770198</v>
      </c>
      <c r="I61">
        <v>0.44832616388326102</v>
      </c>
      <c r="J61">
        <v>0.36647588708670498</v>
      </c>
      <c r="K61">
        <v>0.313760194795633</v>
      </c>
      <c r="L61">
        <v>0.25952586818956502</v>
      </c>
      <c r="M61">
        <v>0.23088346410941199</v>
      </c>
      <c r="N61">
        <v>0.196462375847722</v>
      </c>
      <c r="O61">
        <v>0</v>
      </c>
      <c r="P61">
        <v>0</v>
      </c>
      <c r="Q61">
        <v>0</v>
      </c>
      <c r="R61" t="s">
        <v>45</v>
      </c>
      <c r="T61" t="s">
        <v>91</v>
      </c>
      <c r="U61">
        <f t="shared" si="7"/>
        <v>218.21703755750002</v>
      </c>
      <c r="V61">
        <f t="shared" si="7"/>
        <v>239.02562102249973</v>
      </c>
      <c r="W61">
        <f t="shared" si="7"/>
        <v>245.78525246999999</v>
      </c>
      <c r="X61">
        <f t="shared" si="7"/>
        <v>241.21118367999975</v>
      </c>
      <c r="Y61">
        <f t="shared" si="7"/>
        <v>252.91963192324749</v>
      </c>
      <c r="Z61">
        <f t="shared" si="7"/>
        <v>269.87477406724997</v>
      </c>
      <c r="AA61">
        <f t="shared" si="7"/>
        <v>285.20246227900003</v>
      </c>
      <c r="AB61">
        <f t="shared" si="7"/>
        <v>303.88814744575001</v>
      </c>
      <c r="AC61">
        <f t="shared" si="7"/>
        <v>319.60317151240002</v>
      </c>
      <c r="AD61">
        <f t="shared" si="7"/>
        <v>333.92236472524746</v>
      </c>
      <c r="AE61">
        <f t="shared" si="7"/>
        <v>346.87720599542502</v>
      </c>
    </row>
    <row r="62" spans="1:32" x14ac:dyDescent="0.25">
      <c r="A62" t="s">
        <v>157</v>
      </c>
      <c r="B62" t="s">
        <v>49</v>
      </c>
      <c r="C62" t="s">
        <v>21</v>
      </c>
      <c r="D62">
        <v>17.100635703999998</v>
      </c>
      <c r="E62">
        <v>26.898844319099901</v>
      </c>
      <c r="F62">
        <v>26.181829545999999</v>
      </c>
      <c r="G62">
        <v>24.817305271999999</v>
      </c>
      <c r="H62">
        <v>16.2455189782704</v>
      </c>
      <c r="I62">
        <v>14.939184228253</v>
      </c>
      <c r="J62">
        <v>11.445759843312601</v>
      </c>
      <c r="K62">
        <v>9.7555849671797397</v>
      </c>
      <c r="L62">
        <v>7.9648711456481998</v>
      </c>
      <c r="M62">
        <v>7.2282202514669001</v>
      </c>
      <c r="N62">
        <v>6.7209733566830003</v>
      </c>
      <c r="O62">
        <v>0</v>
      </c>
      <c r="P62">
        <v>0</v>
      </c>
      <c r="Q62">
        <v>0</v>
      </c>
      <c r="R62" t="s">
        <v>46</v>
      </c>
      <c r="T62" t="s">
        <v>92</v>
      </c>
      <c r="U62">
        <f t="shared" si="7"/>
        <v>1.8992139047410501</v>
      </c>
      <c r="V62">
        <f t="shared" si="7"/>
        <v>1.428676494675625</v>
      </c>
      <c r="W62">
        <f t="shared" si="7"/>
        <v>1.4976963333172475</v>
      </c>
      <c r="X62">
        <f t="shared" si="7"/>
        <v>1.65435080042565</v>
      </c>
      <c r="Y62">
        <f t="shared" si="7"/>
        <v>0.95244674935877249</v>
      </c>
      <c r="Z62">
        <f t="shared" si="7"/>
        <v>0.73897834460884748</v>
      </c>
      <c r="AA62">
        <f t="shared" si="7"/>
        <v>0.77947684850862509</v>
      </c>
      <c r="AB62">
        <f t="shared" si="7"/>
        <v>0.83886128755590006</v>
      </c>
      <c r="AC62">
        <f t="shared" si="7"/>
        <v>0.89856328523444751</v>
      </c>
      <c r="AD62">
        <f t="shared" si="7"/>
        <v>0.96001654965952254</v>
      </c>
      <c r="AE62">
        <f t="shared" si="7"/>
        <v>1.0024987478185226</v>
      </c>
    </row>
    <row r="63" spans="1:32" x14ac:dyDescent="0.25">
      <c r="A63" t="s">
        <v>157</v>
      </c>
      <c r="B63" t="s">
        <v>49</v>
      </c>
      <c r="C63" t="s">
        <v>153</v>
      </c>
      <c r="D63">
        <v>0</v>
      </c>
      <c r="E63">
        <v>0</v>
      </c>
      <c r="F63">
        <v>0</v>
      </c>
      <c r="G63">
        <v>14.0500551009999</v>
      </c>
      <c r="H63">
        <v>6.4545954558999998</v>
      </c>
      <c r="I63">
        <v>6.19745835023999</v>
      </c>
      <c r="J63">
        <v>5.1750187893734001</v>
      </c>
      <c r="K63">
        <v>4.6721810272423498</v>
      </c>
      <c r="L63">
        <v>4.1951106535799996</v>
      </c>
      <c r="M63">
        <v>3.7991376744299901</v>
      </c>
      <c r="N63">
        <v>3.5116003839499998</v>
      </c>
      <c r="O63">
        <v>0</v>
      </c>
      <c r="P63">
        <v>0</v>
      </c>
      <c r="Q63">
        <v>0</v>
      </c>
      <c r="R63" t="s">
        <v>46</v>
      </c>
      <c r="T63" t="s">
        <v>96</v>
      </c>
      <c r="U63">
        <f t="shared" si="7"/>
        <v>355.78156770328712</v>
      </c>
      <c r="V63">
        <f t="shared" si="7"/>
        <v>352.51601228372203</v>
      </c>
      <c r="W63">
        <f t="shared" si="7"/>
        <v>360.83077883713815</v>
      </c>
      <c r="X63">
        <f t="shared" si="7"/>
        <v>386.20803897418926</v>
      </c>
      <c r="Y63">
        <f t="shared" si="7"/>
        <v>401.88964523059008</v>
      </c>
      <c r="Z63">
        <f t="shared" si="7"/>
        <v>437.54354249534839</v>
      </c>
      <c r="AA63">
        <f t="shared" si="7"/>
        <v>460.75980806795195</v>
      </c>
      <c r="AB63">
        <f t="shared" si="7"/>
        <v>495.52775037769169</v>
      </c>
      <c r="AC63">
        <f t="shared" si="7"/>
        <v>523.33618312211047</v>
      </c>
      <c r="AD63">
        <f t="shared" si="7"/>
        <v>554.98776421644754</v>
      </c>
      <c r="AE63">
        <f t="shared" si="7"/>
        <v>578.23636430195847</v>
      </c>
    </row>
    <row r="64" spans="1:32" x14ac:dyDescent="0.25">
      <c r="A64" t="s">
        <v>157</v>
      </c>
      <c r="B64" t="s">
        <v>49</v>
      </c>
      <c r="C64" t="s">
        <v>154</v>
      </c>
      <c r="D64">
        <v>0</v>
      </c>
      <c r="E64">
        <v>0</v>
      </c>
      <c r="F64">
        <v>0</v>
      </c>
      <c r="G64">
        <v>14.0500551009999</v>
      </c>
      <c r="H64">
        <v>6.4545954558999998</v>
      </c>
      <c r="I64">
        <v>6.19745835023999</v>
      </c>
      <c r="J64">
        <v>5.1750187893734001</v>
      </c>
      <c r="K64">
        <v>4.6721810272423498</v>
      </c>
      <c r="L64">
        <v>4.1951106535799996</v>
      </c>
      <c r="M64">
        <v>3.7991376744299901</v>
      </c>
      <c r="N64">
        <v>3.5116003839499998</v>
      </c>
      <c r="O64">
        <v>0</v>
      </c>
      <c r="P64">
        <v>0</v>
      </c>
      <c r="Q64">
        <v>0</v>
      </c>
      <c r="R64" t="s">
        <v>46</v>
      </c>
      <c r="T64" t="s">
        <v>97</v>
      </c>
      <c r="U64">
        <f t="shared" si="7"/>
        <v>0.38880705446931102</v>
      </c>
      <c r="V64">
        <f t="shared" si="7"/>
        <v>0.29260745157675566</v>
      </c>
      <c r="W64">
        <f t="shared" si="7"/>
        <v>0.306743521701002</v>
      </c>
      <c r="X64">
        <f t="shared" si="7"/>
        <v>0.33882797296174599</v>
      </c>
      <c r="Y64">
        <f t="shared" si="7"/>
        <v>0.19507014719196172</v>
      </c>
      <c r="Z64">
        <f t="shared" si="7"/>
        <v>0.15134945507771599</v>
      </c>
      <c r="AA64">
        <f t="shared" si="7"/>
        <v>0.15964396115976201</v>
      </c>
      <c r="AB64">
        <f t="shared" si="7"/>
        <v>0.17180663359142398</v>
      </c>
      <c r="AC64">
        <f t="shared" si="7"/>
        <v>0.184034270149736</v>
      </c>
      <c r="AD64">
        <f t="shared" si="7"/>
        <v>0.196620472332348</v>
      </c>
      <c r="AE64">
        <f t="shared" si="7"/>
        <v>0.2053211065626237</v>
      </c>
    </row>
    <row r="65" spans="1:31" x14ac:dyDescent="0.25">
      <c r="A65" t="s">
        <v>157</v>
      </c>
      <c r="B65" t="s">
        <v>49</v>
      </c>
      <c r="C65" t="s">
        <v>22</v>
      </c>
      <c r="D65">
        <v>0</v>
      </c>
      <c r="E65">
        <v>0.1878264</v>
      </c>
      <c r="F65">
        <v>0.31603619999999999</v>
      </c>
      <c r="G65">
        <v>0.31946339999999901</v>
      </c>
      <c r="H65">
        <v>0.32448136</v>
      </c>
      <c r="I65">
        <v>0.34649339000000001</v>
      </c>
      <c r="J65">
        <v>0.35122721999999901</v>
      </c>
      <c r="K65">
        <v>0.35014947999999901</v>
      </c>
      <c r="L65">
        <v>0.34402411999999999</v>
      </c>
      <c r="M65">
        <v>0.35149516999999902</v>
      </c>
      <c r="N65">
        <v>0.36474610999999901</v>
      </c>
      <c r="O65">
        <v>0</v>
      </c>
      <c r="P65">
        <v>0</v>
      </c>
      <c r="Q65">
        <v>0</v>
      </c>
      <c r="R65" t="s">
        <v>45</v>
      </c>
      <c r="T65" s="3" t="s">
        <v>42</v>
      </c>
      <c r="U65" s="3">
        <f>SUM(U35:U64)</f>
        <v>6336.9845269212456</v>
      </c>
      <c r="V65" s="3">
        <f t="shared" ref="V65:AE65" si="8">SUM(V35:V64)</f>
        <v>7194.6538355781686</v>
      </c>
      <c r="W65" s="3">
        <f t="shared" si="8"/>
        <v>6815.9727001580095</v>
      </c>
      <c r="X65" s="3">
        <f t="shared" si="8"/>
        <v>6428.7470654618874</v>
      </c>
      <c r="Y65" s="3">
        <f t="shared" si="8"/>
        <v>5489.1401668292474</v>
      </c>
      <c r="Z65" s="3">
        <f t="shared" si="8"/>
        <v>5120.356640008923</v>
      </c>
      <c r="AA65" s="3">
        <f t="shared" si="8"/>
        <v>4242.0124913067621</v>
      </c>
      <c r="AB65" s="3">
        <f t="shared" si="8"/>
        <v>3946.0108896237111</v>
      </c>
      <c r="AC65" s="3">
        <f t="shared" si="8"/>
        <v>3592.6231474089859</v>
      </c>
      <c r="AD65" s="3">
        <f t="shared" si="8"/>
        <v>3332.0110025355989</v>
      </c>
      <c r="AE65" s="3">
        <f t="shared" si="8"/>
        <v>3205.3549963515061</v>
      </c>
    </row>
    <row r="66" spans="1:31" x14ac:dyDescent="0.25">
      <c r="A66" t="s">
        <v>157</v>
      </c>
      <c r="B66" t="s">
        <v>49</v>
      </c>
      <c r="C66" t="s">
        <v>23</v>
      </c>
      <c r="D66" s="2">
        <v>4.2170279999999897E-8</v>
      </c>
      <c r="E66">
        <v>1.0989644000000001</v>
      </c>
      <c r="F66">
        <v>1.4191426</v>
      </c>
      <c r="G66">
        <v>1.4345323000000001</v>
      </c>
      <c r="H66">
        <v>1.4570658000000001</v>
      </c>
      <c r="I66">
        <v>1.5559087</v>
      </c>
      <c r="J66">
        <v>1.5771691000000001</v>
      </c>
      <c r="K66">
        <v>1.5723267999999999</v>
      </c>
      <c r="L66">
        <v>1.5448218</v>
      </c>
      <c r="M66">
        <v>1.57837008</v>
      </c>
      <c r="N66">
        <v>1.6378745099999901</v>
      </c>
      <c r="O66">
        <v>0</v>
      </c>
      <c r="P66">
        <v>0</v>
      </c>
      <c r="Q66">
        <v>0</v>
      </c>
      <c r="R66" t="s">
        <v>45</v>
      </c>
    </row>
    <row r="67" spans="1:31" x14ac:dyDescent="0.25">
      <c r="A67" t="s">
        <v>157</v>
      </c>
      <c r="B67" t="s">
        <v>49</v>
      </c>
      <c r="C67" t="s">
        <v>24</v>
      </c>
      <c r="D67">
        <v>0</v>
      </c>
      <c r="E67">
        <v>0.2307642</v>
      </c>
      <c r="F67">
        <v>0.34220449999999902</v>
      </c>
      <c r="G67">
        <v>0.34591559999999999</v>
      </c>
      <c r="H67">
        <v>0.35134913999999901</v>
      </c>
      <c r="I67">
        <v>0.37518328000000001</v>
      </c>
      <c r="J67">
        <v>0.38031022999999903</v>
      </c>
      <c r="K67">
        <v>0.37914271999999899</v>
      </c>
      <c r="L67">
        <v>0.37251016999999897</v>
      </c>
      <c r="M67">
        <v>0.38059986999999901</v>
      </c>
      <c r="N67">
        <v>0.39494823999999901</v>
      </c>
      <c r="O67">
        <v>0</v>
      </c>
      <c r="P67">
        <v>0</v>
      </c>
      <c r="Q67">
        <v>0</v>
      </c>
      <c r="R67" t="s">
        <v>45</v>
      </c>
      <c r="T67" t="s">
        <v>2</v>
      </c>
      <c r="U67">
        <v>1990</v>
      </c>
      <c r="V67" s="1">
        <v>2005</v>
      </c>
      <c r="W67">
        <v>2010</v>
      </c>
      <c r="X67">
        <v>2015</v>
      </c>
      <c r="Y67">
        <v>2020</v>
      </c>
      <c r="Z67" s="1">
        <v>2025</v>
      </c>
      <c r="AA67">
        <v>2030</v>
      </c>
      <c r="AB67">
        <v>2035</v>
      </c>
      <c r="AC67">
        <v>2040</v>
      </c>
      <c r="AD67">
        <v>2045</v>
      </c>
      <c r="AE67">
        <v>2050</v>
      </c>
    </row>
    <row r="68" spans="1:31" x14ac:dyDescent="0.25">
      <c r="A68" t="s">
        <v>157</v>
      </c>
      <c r="B68" t="s">
        <v>49</v>
      </c>
      <c r="C68" t="s">
        <v>25</v>
      </c>
      <c r="D68" s="2">
        <v>2.1229929999999999E-7</v>
      </c>
      <c r="E68" s="2">
        <v>3.5749490000000001E-4</v>
      </c>
      <c r="F68" s="2">
        <v>3.2408779999999998E-4</v>
      </c>
      <c r="G68" s="2">
        <v>3.2760249999999998E-4</v>
      </c>
      <c r="H68" s="2">
        <v>3.3274876999999899E-4</v>
      </c>
      <c r="I68" s="2">
        <v>3.55321039999999E-4</v>
      </c>
      <c r="J68" s="2">
        <v>3.6017611000000002E-4</v>
      </c>
      <c r="K68" s="2">
        <v>3.5907050999999998E-4</v>
      </c>
      <c r="L68" s="2">
        <v>3.5278900999999898E-4</v>
      </c>
      <c r="M68" s="2">
        <v>3.6045043999999998E-4</v>
      </c>
      <c r="N68" s="2">
        <v>3.74039169999999E-4</v>
      </c>
      <c r="O68">
        <v>0</v>
      </c>
      <c r="P68">
        <v>0</v>
      </c>
      <c r="Q68">
        <v>0</v>
      </c>
      <c r="R68" t="s">
        <v>45</v>
      </c>
      <c r="T68" t="s">
        <v>17</v>
      </c>
      <c r="U68">
        <f t="shared" ref="U68:AE68" si="9">U38</f>
        <v>561.95394558614828</v>
      </c>
      <c r="V68">
        <f t="shared" si="9"/>
        <v>446.70136308193742</v>
      </c>
      <c r="W68">
        <f t="shared" si="9"/>
        <v>443.62812513619741</v>
      </c>
      <c r="X68">
        <f t="shared" si="9"/>
        <v>411.33727031738988</v>
      </c>
      <c r="Y68">
        <f t="shared" si="9"/>
        <v>371.08057039345744</v>
      </c>
      <c r="Z68">
        <f t="shared" si="9"/>
        <v>357.67925582049287</v>
      </c>
      <c r="AA68">
        <f t="shared" si="9"/>
        <v>341.74397643377807</v>
      </c>
      <c r="AB68">
        <f t="shared" si="9"/>
        <v>334.54230849844311</v>
      </c>
      <c r="AC68">
        <f t="shared" si="9"/>
        <v>325.81995921049941</v>
      </c>
      <c r="AD68">
        <f t="shared" si="9"/>
        <v>322.21390339207801</v>
      </c>
      <c r="AE68">
        <f t="shared" si="9"/>
        <v>323.72499410999126</v>
      </c>
    </row>
    <row r="69" spans="1:31" x14ac:dyDescent="0.25">
      <c r="A69" t="s">
        <v>157</v>
      </c>
      <c r="B69" t="s">
        <v>49</v>
      </c>
      <c r="C69" t="s">
        <v>26</v>
      </c>
      <c r="D69">
        <v>0</v>
      </c>
      <c r="E69">
        <v>1.6815500000000001E-2</v>
      </c>
      <c r="F69">
        <v>2.4960839999999901E-2</v>
      </c>
      <c r="G69">
        <v>2.523152E-2</v>
      </c>
      <c r="H69">
        <v>2.5627833999999999E-2</v>
      </c>
      <c r="I69">
        <v>2.7366385E-2</v>
      </c>
      <c r="J69">
        <v>2.7740282000000002E-2</v>
      </c>
      <c r="K69">
        <v>2.7655127000000002E-2</v>
      </c>
      <c r="L69">
        <v>2.7171320999999998E-2</v>
      </c>
      <c r="M69">
        <v>2.7761403E-2</v>
      </c>
      <c r="N69">
        <v>2.8807975999999999E-2</v>
      </c>
      <c r="O69">
        <v>0</v>
      </c>
      <c r="P69">
        <v>0</v>
      </c>
      <c r="Q69">
        <v>0</v>
      </c>
      <c r="R69" t="s">
        <v>45</v>
      </c>
      <c r="T69" t="s">
        <v>21</v>
      </c>
      <c r="U69">
        <f t="shared" ref="U69:AE72" si="10">U40</f>
        <v>5067.0413339158858</v>
      </c>
      <c r="V69">
        <f t="shared" si="10"/>
        <v>5953.3400411548009</v>
      </c>
      <c r="W69">
        <f t="shared" si="10"/>
        <v>5548.2109388332829</v>
      </c>
      <c r="X69">
        <f t="shared" si="10"/>
        <v>5188.7085250296295</v>
      </c>
      <c r="Y69">
        <f t="shared" si="10"/>
        <v>4271.0738925289797</v>
      </c>
      <c r="Z69">
        <f t="shared" si="10"/>
        <v>3854.0590322984713</v>
      </c>
      <c r="AA69">
        <f t="shared" si="10"/>
        <v>2955.7799022533732</v>
      </c>
      <c r="AB69">
        <f t="shared" si="10"/>
        <v>2620.2223166548583</v>
      </c>
      <c r="AC69">
        <f t="shared" si="10"/>
        <v>2246.218941863377</v>
      </c>
      <c r="AD69">
        <f t="shared" si="10"/>
        <v>1952.7169755481841</v>
      </c>
      <c r="AE69" s="1">
        <f t="shared" si="10"/>
        <v>1785.4970128993155</v>
      </c>
    </row>
    <row r="70" spans="1:31" x14ac:dyDescent="0.25">
      <c r="A70" t="s">
        <v>157</v>
      </c>
      <c r="B70" t="s">
        <v>49</v>
      </c>
      <c r="C70" t="s">
        <v>27</v>
      </c>
      <c r="D70">
        <v>4.022795012E-3</v>
      </c>
      <c r="E70">
        <v>5.4060282664000004E-3</v>
      </c>
      <c r="F70">
        <v>6.02512556292999E-3</v>
      </c>
      <c r="G70">
        <v>3.3918448133999999E-3</v>
      </c>
      <c r="H70">
        <v>3.2777457943389998E-3</v>
      </c>
      <c r="I70">
        <v>3.540180375851E-3</v>
      </c>
      <c r="J70">
        <v>3.511315143205E-3</v>
      </c>
      <c r="K70">
        <v>3.4897165171639999E-3</v>
      </c>
      <c r="L70">
        <v>3.3764068416359998E-3</v>
      </c>
      <c r="M70">
        <v>3.4346918898170002E-3</v>
      </c>
      <c r="N70">
        <v>3.5035456644969998E-3</v>
      </c>
      <c r="O70">
        <v>0</v>
      </c>
      <c r="P70">
        <v>0</v>
      </c>
      <c r="Q70">
        <v>0</v>
      </c>
      <c r="R70" t="s">
        <v>45</v>
      </c>
      <c r="T70" t="s">
        <v>22</v>
      </c>
      <c r="U70">
        <f t="shared" si="10"/>
        <v>0</v>
      </c>
      <c r="V70">
        <f t="shared" si="10"/>
        <v>17.018426774299982</v>
      </c>
      <c r="W70">
        <f t="shared" si="10"/>
        <v>26.90801978549996</v>
      </c>
      <c r="X70">
        <f t="shared" si="10"/>
        <v>29.297784722499994</v>
      </c>
      <c r="Y70">
        <f t="shared" si="10"/>
        <v>29.239374246949975</v>
      </c>
      <c r="Z70">
        <f t="shared" si="10"/>
        <v>30.771819438849938</v>
      </c>
      <c r="AA70">
        <f t="shared" si="10"/>
        <v>30.641914652649898</v>
      </c>
      <c r="AB70">
        <f t="shared" si="10"/>
        <v>29.346009042384946</v>
      </c>
      <c r="AC70">
        <f t="shared" si="10"/>
        <v>26.56811557826995</v>
      </c>
      <c r="AD70">
        <f t="shared" si="10"/>
        <v>24.178820548049906</v>
      </c>
      <c r="AE70">
        <f t="shared" si="10"/>
        <v>24.637094741489943</v>
      </c>
    </row>
    <row r="71" spans="1:31" x14ac:dyDescent="0.25">
      <c r="A71" t="s">
        <v>157</v>
      </c>
      <c r="B71" t="s">
        <v>49</v>
      </c>
      <c r="C71" t="s">
        <v>29</v>
      </c>
      <c r="D71">
        <v>5.655056421548E-3</v>
      </c>
      <c r="E71">
        <v>9.26319308966299E-3</v>
      </c>
      <c r="F71">
        <v>1.073370634388E-2</v>
      </c>
      <c r="G71">
        <v>5.4040704555469998E-3</v>
      </c>
      <c r="H71">
        <v>4.3566671639439997E-3</v>
      </c>
      <c r="I71">
        <v>4.6808167175679998E-3</v>
      </c>
      <c r="J71">
        <v>4.5382018960549901E-3</v>
      </c>
      <c r="K71">
        <v>4.4626999394299996E-3</v>
      </c>
      <c r="L71">
        <v>4.2261471095149904E-3</v>
      </c>
      <c r="M71">
        <v>4.1429064846950003E-3</v>
      </c>
      <c r="N71">
        <v>4.0694172884059897E-3</v>
      </c>
      <c r="O71">
        <v>0</v>
      </c>
      <c r="P71">
        <v>0</v>
      </c>
      <c r="Q71">
        <v>0</v>
      </c>
      <c r="R71" t="s">
        <v>45</v>
      </c>
      <c r="T71" t="s">
        <v>23</v>
      </c>
      <c r="U71">
        <f t="shared" si="10"/>
        <v>2.0242872249599984E-6</v>
      </c>
      <c r="V71">
        <f t="shared" si="10"/>
        <v>40.683124052999993</v>
      </c>
      <c r="W71">
        <f t="shared" si="10"/>
        <v>49.367285673419929</v>
      </c>
      <c r="X71">
        <f t="shared" si="10"/>
        <v>53.751716960369968</v>
      </c>
      <c r="Y71">
        <f t="shared" si="10"/>
        <v>53.644529966026958</v>
      </c>
      <c r="Z71">
        <f t="shared" si="10"/>
        <v>56.45605699733995</v>
      </c>
      <c r="AA71">
        <f t="shared" si="10"/>
        <v>56.217730033035906</v>
      </c>
      <c r="AB71">
        <f t="shared" si="10"/>
        <v>53.840174108291947</v>
      </c>
      <c r="AC71">
        <f t="shared" si="10"/>
        <v>48.743666586900929</v>
      </c>
      <c r="AD71">
        <f t="shared" si="10"/>
        <v>44.360103531558053</v>
      </c>
      <c r="AE71">
        <f t="shared" si="10"/>
        <v>45.200887838091674</v>
      </c>
    </row>
    <row r="72" spans="1:31" x14ac:dyDescent="0.25">
      <c r="A72" t="s">
        <v>157</v>
      </c>
      <c r="B72" t="s">
        <v>49</v>
      </c>
      <c r="C72" t="s">
        <v>31</v>
      </c>
      <c r="D72">
        <v>0.25070057878462998</v>
      </c>
      <c r="E72">
        <v>0.16648005320190501</v>
      </c>
      <c r="F72">
        <v>0.13380361002580399</v>
      </c>
      <c r="G72">
        <v>0.11470995500709701</v>
      </c>
      <c r="H72">
        <v>8.8800802109529994E-2</v>
      </c>
      <c r="I72">
        <v>8.8414047757855996E-2</v>
      </c>
      <c r="J72">
        <v>8.4970270482728899E-2</v>
      </c>
      <c r="K72">
        <v>8.4270334826289997E-2</v>
      </c>
      <c r="L72">
        <v>8.2452686511109999E-2</v>
      </c>
      <c r="M72">
        <v>8.2940486499315999E-2</v>
      </c>
      <c r="N72">
        <v>8.2343647124225997E-2</v>
      </c>
      <c r="O72">
        <v>0</v>
      </c>
      <c r="P72">
        <v>0</v>
      </c>
      <c r="Q72">
        <v>0</v>
      </c>
      <c r="R72" t="s">
        <v>45</v>
      </c>
      <c r="T72" t="s">
        <v>24</v>
      </c>
      <c r="U72">
        <f t="shared" si="10"/>
        <v>0</v>
      </c>
      <c r="V72">
        <f t="shared" si="10"/>
        <v>26.703576413849976</v>
      </c>
      <c r="W72">
        <f t="shared" si="10"/>
        <v>37.210918667819982</v>
      </c>
      <c r="X72">
        <f t="shared" si="10"/>
        <v>40.515726896819928</v>
      </c>
      <c r="Y72">
        <f t="shared" si="10"/>
        <v>40.434940021364966</v>
      </c>
      <c r="Z72">
        <f t="shared" si="10"/>
        <v>42.554138485778978</v>
      </c>
      <c r="AA72">
        <f t="shared" si="10"/>
        <v>42.374509653014897</v>
      </c>
      <c r="AB72">
        <f t="shared" si="10"/>
        <v>40.582398528931726</v>
      </c>
      <c r="AC72">
        <f t="shared" si="10"/>
        <v>36.740877622403666</v>
      </c>
      <c r="AD72">
        <f t="shared" si="10"/>
        <v>33.436727992162723</v>
      </c>
      <c r="AE72">
        <f t="shared" si="10"/>
        <v>34.070488416292456</v>
      </c>
    </row>
    <row r="73" spans="1:31" x14ac:dyDescent="0.25">
      <c r="A73" t="s">
        <v>157</v>
      </c>
      <c r="B73" t="s">
        <v>49</v>
      </c>
      <c r="C73" t="s">
        <v>32</v>
      </c>
      <c r="D73">
        <v>0.30496391380138999</v>
      </c>
      <c r="E73">
        <v>0.29081318530429601</v>
      </c>
      <c r="F73">
        <v>0.18946556745490001</v>
      </c>
      <c r="G73">
        <v>0.14869606242121</v>
      </c>
      <c r="H73">
        <v>0.10097589813747999</v>
      </c>
      <c r="I73">
        <v>8.9745754504441E-2</v>
      </c>
      <c r="J73">
        <v>7.6657347812199905E-2</v>
      </c>
      <c r="K73">
        <v>6.6044825742756996E-2</v>
      </c>
      <c r="L73">
        <v>5.7184391814052001E-2</v>
      </c>
      <c r="M73">
        <v>5.5557304066282003E-2</v>
      </c>
      <c r="N73">
        <v>5.2284363192773999E-2</v>
      </c>
      <c r="O73">
        <v>0</v>
      </c>
      <c r="P73">
        <v>0</v>
      </c>
      <c r="Q73">
        <v>0</v>
      </c>
      <c r="R73" t="s">
        <v>45</v>
      </c>
      <c r="T73" t="s">
        <v>25</v>
      </c>
      <c r="U73">
        <f t="shared" ref="U73:AE73" si="11">U46</f>
        <v>1.054939973807999E-4</v>
      </c>
      <c r="V73">
        <f t="shared" si="11"/>
        <v>0.13697008235120001</v>
      </c>
      <c r="W73">
        <f t="shared" si="11"/>
        <v>0.11668140878559975</v>
      </c>
      <c r="X73">
        <f t="shared" si="11"/>
        <v>0.12704421504319979</v>
      </c>
      <c r="Y73">
        <f t="shared" si="11"/>
        <v>0.12679087947383993</v>
      </c>
      <c r="Z73">
        <f t="shared" si="11"/>
        <v>0.13343600511123985</v>
      </c>
      <c r="AA73">
        <f t="shared" si="11"/>
        <v>0.13287271930459979</v>
      </c>
      <c r="AB73">
        <f t="shared" si="11"/>
        <v>0.12725324662548798</v>
      </c>
      <c r="AC73">
        <f t="shared" si="11"/>
        <v>0.1152074954951678</v>
      </c>
      <c r="AD73">
        <f t="shared" si="11"/>
        <v>0.1048467635259438</v>
      </c>
      <c r="AE73">
        <f t="shared" si="11"/>
        <v>0.10683396547598778</v>
      </c>
    </row>
    <row r="74" spans="1:31" x14ac:dyDescent="0.25">
      <c r="A74" t="s">
        <v>157</v>
      </c>
      <c r="B74" t="s">
        <v>49</v>
      </c>
      <c r="C74" t="s">
        <v>34</v>
      </c>
      <c r="D74">
        <v>7.137644988309E-3</v>
      </c>
      <c r="E74">
        <v>4.7856160408369999E-3</v>
      </c>
      <c r="F74">
        <v>4.8720518989579997E-3</v>
      </c>
      <c r="G74">
        <v>4.370514906667E-3</v>
      </c>
      <c r="H74">
        <v>3.8310502988449999E-3</v>
      </c>
      <c r="I74">
        <v>3.5520088966939901E-3</v>
      </c>
      <c r="J74">
        <v>3.07622366110299E-3</v>
      </c>
      <c r="K74">
        <v>3.092055451979E-3</v>
      </c>
      <c r="L74">
        <v>2.8464375012179901E-3</v>
      </c>
      <c r="M74">
        <v>2.699702246932E-3</v>
      </c>
      <c r="N74">
        <v>2.58022151365799E-3</v>
      </c>
      <c r="O74">
        <v>0</v>
      </c>
      <c r="P74">
        <v>0</v>
      </c>
      <c r="Q74">
        <v>0</v>
      </c>
      <c r="R74" t="s">
        <v>45</v>
      </c>
      <c r="T74" t="s">
        <v>26</v>
      </c>
      <c r="U74">
        <f t="shared" ref="U74:AE74" si="12">U49</f>
        <v>0</v>
      </c>
      <c r="V74">
        <f t="shared" si="12"/>
        <v>0.29383783610624975</v>
      </c>
      <c r="W74">
        <f t="shared" si="12"/>
        <v>0.40986370500749952</v>
      </c>
      <c r="X74">
        <f t="shared" si="12"/>
        <v>0.44626481246249983</v>
      </c>
      <c r="Y74">
        <f t="shared" si="12"/>
        <v>0.44537496821099976</v>
      </c>
      <c r="Z74">
        <f t="shared" si="12"/>
        <v>0.46871716915799894</v>
      </c>
      <c r="AA74">
        <f t="shared" si="12"/>
        <v>0.46673852270399874</v>
      </c>
      <c r="AB74">
        <f t="shared" si="12"/>
        <v>0.4469992608599983</v>
      </c>
      <c r="AC74">
        <f t="shared" si="12"/>
        <v>0.40468634519849916</v>
      </c>
      <c r="AD74">
        <f t="shared" si="12"/>
        <v>0.36829254930583399</v>
      </c>
      <c r="AE74">
        <f t="shared" si="12"/>
        <v>0.37527301634377469</v>
      </c>
    </row>
    <row r="75" spans="1:31" x14ac:dyDescent="0.25">
      <c r="A75" t="s">
        <v>157</v>
      </c>
      <c r="B75" t="s">
        <v>49</v>
      </c>
      <c r="C75" t="s">
        <v>36</v>
      </c>
      <c r="D75">
        <v>3.9581754250620001E-2</v>
      </c>
      <c r="E75">
        <v>4.0808847317029898E-2</v>
      </c>
      <c r="F75">
        <v>0.13083235946783001</v>
      </c>
      <c r="G75">
        <v>9.6872150900578005E-2</v>
      </c>
      <c r="H75">
        <v>7.0119398655354007E-2</v>
      </c>
      <c r="I75">
        <v>7.9557910449267993E-2</v>
      </c>
      <c r="J75">
        <v>8.3407200204402995E-2</v>
      </c>
      <c r="K75">
        <v>8.7824409225472994E-2</v>
      </c>
      <c r="L75">
        <v>9.1854326924408994E-2</v>
      </c>
      <c r="M75">
        <v>9.7260117136895002E-2</v>
      </c>
      <c r="N75">
        <v>0.10311984087538099</v>
      </c>
      <c r="O75">
        <v>0</v>
      </c>
      <c r="P75">
        <v>0</v>
      </c>
      <c r="Q75">
        <v>0</v>
      </c>
      <c r="R75" t="s">
        <v>45</v>
      </c>
      <c r="T75" t="s">
        <v>27</v>
      </c>
      <c r="U75">
        <f t="shared" ref="U75:AE75" si="13">U51</f>
        <v>108.59836008492908</v>
      </c>
      <c r="V75">
        <f t="shared" si="13"/>
        <v>108.18734248414812</v>
      </c>
      <c r="W75">
        <f t="shared" si="13"/>
        <v>95.799671425839435</v>
      </c>
      <c r="X75">
        <f t="shared" si="13"/>
        <v>70.873333663295156</v>
      </c>
      <c r="Y75">
        <f t="shared" si="13"/>
        <v>63.275931441595212</v>
      </c>
      <c r="Z75">
        <f t="shared" si="13"/>
        <v>65.892527801435961</v>
      </c>
      <c r="AA75">
        <f t="shared" si="13"/>
        <v>63.850072375481368</v>
      </c>
      <c r="AB75">
        <f t="shared" si="13"/>
        <v>62.572898218326358</v>
      </c>
      <c r="AC75">
        <f t="shared" si="13"/>
        <v>60.316872009746575</v>
      </c>
      <c r="AD75">
        <f t="shared" si="13"/>
        <v>60.583614085048005</v>
      </c>
      <c r="AE75">
        <f t="shared" si="13"/>
        <v>61.142682426340727</v>
      </c>
    </row>
    <row r="76" spans="1:31" x14ac:dyDescent="0.25">
      <c r="A76" t="s">
        <v>157</v>
      </c>
      <c r="B76" t="s">
        <v>49</v>
      </c>
      <c r="C76" t="s">
        <v>37</v>
      </c>
      <c r="D76">
        <v>2.2264922897609899E-2</v>
      </c>
      <c r="E76">
        <v>2.53458874346889E-2</v>
      </c>
      <c r="F76">
        <v>3.3007793311799899E-2</v>
      </c>
      <c r="G76">
        <v>2.3931328834554899E-2</v>
      </c>
      <c r="H76">
        <v>1.7569508273571E-2</v>
      </c>
      <c r="I76">
        <v>1.8749859761833E-2</v>
      </c>
      <c r="J76">
        <v>1.8774163111974999E-2</v>
      </c>
      <c r="K76">
        <v>1.9343491774845002E-2</v>
      </c>
      <c r="L76">
        <v>1.9530521228967899E-2</v>
      </c>
      <c r="M76">
        <v>2.0169078090218E-2</v>
      </c>
      <c r="N76">
        <v>2.09142222073729E-2</v>
      </c>
      <c r="O76">
        <v>0</v>
      </c>
      <c r="P76">
        <v>0</v>
      </c>
      <c r="Q76">
        <v>0</v>
      </c>
      <c r="R76" t="s">
        <v>45</v>
      </c>
      <c r="T76" t="s">
        <v>91</v>
      </c>
      <c r="U76">
        <f>U61</f>
        <v>218.21703755750002</v>
      </c>
      <c r="V76">
        <f t="shared" ref="V76:AE76" si="14">V61</f>
        <v>239.02562102249973</v>
      </c>
      <c r="W76">
        <f t="shared" si="14"/>
        <v>245.78525246999999</v>
      </c>
      <c r="X76">
        <f t="shared" si="14"/>
        <v>241.21118367999975</v>
      </c>
      <c r="Y76">
        <f t="shared" si="14"/>
        <v>252.91963192324749</v>
      </c>
      <c r="Z76">
        <f t="shared" si="14"/>
        <v>269.87477406724997</v>
      </c>
      <c r="AA76">
        <f t="shared" si="14"/>
        <v>285.20246227900003</v>
      </c>
      <c r="AB76">
        <f t="shared" si="14"/>
        <v>303.88814744575001</v>
      </c>
      <c r="AC76">
        <f t="shared" si="14"/>
        <v>319.60317151240002</v>
      </c>
      <c r="AD76">
        <f t="shared" si="14"/>
        <v>333.92236472524746</v>
      </c>
      <c r="AE76">
        <f t="shared" si="14"/>
        <v>346.87720599542502</v>
      </c>
    </row>
    <row r="77" spans="1:31" x14ac:dyDescent="0.25">
      <c r="A77" t="s">
        <v>157</v>
      </c>
      <c r="B77" t="s">
        <v>49</v>
      </c>
      <c r="C77" t="s">
        <v>39</v>
      </c>
      <c r="D77">
        <v>0.18181877380945199</v>
      </c>
      <c r="E77">
        <v>8.1006286003882003E-2</v>
      </c>
      <c r="F77">
        <v>6.6625507013816004E-2</v>
      </c>
      <c r="G77">
        <v>4.4473000944159999E-2</v>
      </c>
      <c r="H77">
        <v>2.4499324822858E-2</v>
      </c>
      <c r="I77">
        <v>2.70758654429369E-2</v>
      </c>
      <c r="J77">
        <v>2.7970917861718E-2</v>
      </c>
      <c r="K77">
        <v>2.8090346545511E-2</v>
      </c>
      <c r="L77">
        <v>2.907138757612E-2</v>
      </c>
      <c r="M77">
        <v>3.0692708245113901E-2</v>
      </c>
      <c r="N77">
        <v>3.3002741668672897E-2</v>
      </c>
      <c r="O77">
        <v>0</v>
      </c>
      <c r="P77">
        <v>0</v>
      </c>
      <c r="Q77">
        <v>0</v>
      </c>
      <c r="R77" t="s">
        <v>45</v>
      </c>
      <c r="T77" t="s">
        <v>92</v>
      </c>
      <c r="U77">
        <f t="shared" ref="U77:AE80" si="15">U62</f>
        <v>1.8992139047410501</v>
      </c>
      <c r="V77">
        <f t="shared" si="15"/>
        <v>1.428676494675625</v>
      </c>
      <c r="W77">
        <f t="shared" si="15"/>
        <v>1.4976963333172475</v>
      </c>
      <c r="X77">
        <f t="shared" si="15"/>
        <v>1.65435080042565</v>
      </c>
      <c r="Y77">
        <f t="shared" si="15"/>
        <v>0.95244674935877249</v>
      </c>
      <c r="Z77">
        <f t="shared" si="15"/>
        <v>0.73897834460884748</v>
      </c>
      <c r="AA77">
        <f t="shared" si="15"/>
        <v>0.77947684850862509</v>
      </c>
      <c r="AB77">
        <f t="shared" si="15"/>
        <v>0.83886128755590006</v>
      </c>
      <c r="AC77">
        <f t="shared" si="15"/>
        <v>0.89856328523444751</v>
      </c>
      <c r="AD77">
        <f t="shared" si="15"/>
        <v>0.96001654965952254</v>
      </c>
      <c r="AE77">
        <f t="shared" si="15"/>
        <v>1.0024987478185226</v>
      </c>
    </row>
    <row r="78" spans="1:31" x14ac:dyDescent="0.25">
      <c r="A78" t="s">
        <v>157</v>
      </c>
      <c r="B78" t="s">
        <v>115</v>
      </c>
      <c r="C78" t="s">
        <v>40</v>
      </c>
      <c r="D78">
        <v>2.6187900000000002E-3</v>
      </c>
      <c r="E78" s="2">
        <v>9.7910100000000002E-4</v>
      </c>
      <c r="F78" s="2">
        <v>6.3865199999999997E-4</v>
      </c>
      <c r="G78" s="2">
        <v>4.6183500000000001E-4</v>
      </c>
      <c r="H78" s="2">
        <v>2.7627499999999998E-4</v>
      </c>
      <c r="I78" s="2">
        <v>2.89845E-4</v>
      </c>
      <c r="J78" s="2">
        <v>2.9264999999999998E-4</v>
      </c>
      <c r="K78" s="2">
        <v>2.7998900000000002E-4</v>
      </c>
      <c r="L78" s="2">
        <v>2.8386600000000002E-4</v>
      </c>
      <c r="M78" s="2">
        <v>3.1538399999999999E-4</v>
      </c>
      <c r="N78" s="2">
        <v>3.5057000000000003E-4</v>
      </c>
      <c r="O78">
        <v>0</v>
      </c>
      <c r="P78">
        <v>0</v>
      </c>
      <c r="Q78">
        <v>0</v>
      </c>
      <c r="R78" t="s">
        <v>45</v>
      </c>
      <c r="T78" t="s">
        <v>96</v>
      </c>
      <c r="U78">
        <f t="shared" si="15"/>
        <v>355.78156770328712</v>
      </c>
      <c r="V78">
        <f t="shared" si="15"/>
        <v>352.51601228372203</v>
      </c>
      <c r="W78">
        <f t="shared" si="15"/>
        <v>360.83077883713815</v>
      </c>
      <c r="X78">
        <f t="shared" si="15"/>
        <v>386.20803897418926</v>
      </c>
      <c r="Y78">
        <f t="shared" si="15"/>
        <v>401.88964523059008</v>
      </c>
      <c r="Z78">
        <f t="shared" si="15"/>
        <v>437.54354249534839</v>
      </c>
      <c r="AA78">
        <f t="shared" si="15"/>
        <v>460.75980806795195</v>
      </c>
      <c r="AB78">
        <f t="shared" si="15"/>
        <v>495.52775037769169</v>
      </c>
      <c r="AC78">
        <f t="shared" si="15"/>
        <v>523.33618312211047</v>
      </c>
      <c r="AD78">
        <f t="shared" si="15"/>
        <v>554.98776421644754</v>
      </c>
      <c r="AE78">
        <f t="shared" si="15"/>
        <v>578.23636430195847</v>
      </c>
    </row>
    <row r="79" spans="1:31" x14ac:dyDescent="0.25">
      <c r="A79" t="s">
        <v>157</v>
      </c>
      <c r="B79" t="s">
        <v>50</v>
      </c>
      <c r="C79" t="s">
        <v>16</v>
      </c>
      <c r="D79">
        <v>3.3874271087566001E-2</v>
      </c>
      <c r="E79">
        <v>2.7560380888529901E-2</v>
      </c>
      <c r="F79">
        <v>1.9270332394920001E-2</v>
      </c>
      <c r="G79">
        <v>1.67677788529999E-2</v>
      </c>
      <c r="H79">
        <v>1.48724644895489E-2</v>
      </c>
      <c r="I79">
        <v>1.2025648807119E-2</v>
      </c>
      <c r="J79">
        <v>1.2584441446801899E-2</v>
      </c>
      <c r="K79">
        <v>1.4900964076723E-2</v>
      </c>
      <c r="L79">
        <v>1.8350626667354E-2</v>
      </c>
      <c r="M79">
        <v>2.0774247703416002E-2</v>
      </c>
      <c r="N79">
        <v>2.33572937292819E-2</v>
      </c>
      <c r="O79">
        <v>0</v>
      </c>
      <c r="P79">
        <v>0</v>
      </c>
      <c r="Q79">
        <v>0</v>
      </c>
      <c r="R79" t="s">
        <v>45</v>
      </c>
      <c r="T79" t="s">
        <v>97</v>
      </c>
      <c r="U79">
        <f t="shared" si="15"/>
        <v>0.38880705446931102</v>
      </c>
      <c r="V79">
        <f t="shared" si="15"/>
        <v>0.29260745157675566</v>
      </c>
      <c r="W79">
        <f t="shared" si="15"/>
        <v>0.306743521701002</v>
      </c>
      <c r="X79">
        <f t="shared" si="15"/>
        <v>0.33882797296174599</v>
      </c>
      <c r="Y79">
        <f t="shared" si="15"/>
        <v>0.19507014719196172</v>
      </c>
      <c r="Z79">
        <f t="shared" si="15"/>
        <v>0.15134945507771599</v>
      </c>
      <c r="AA79">
        <f t="shared" si="15"/>
        <v>0.15964396115976201</v>
      </c>
      <c r="AB79">
        <f t="shared" si="15"/>
        <v>0.17180663359142398</v>
      </c>
      <c r="AC79">
        <f t="shared" si="15"/>
        <v>0.184034270149736</v>
      </c>
      <c r="AD79">
        <f t="shared" si="15"/>
        <v>0.196620472332348</v>
      </c>
      <c r="AE79">
        <f t="shared" si="15"/>
        <v>0.2053211065626237</v>
      </c>
    </row>
    <row r="80" spans="1:31" x14ac:dyDescent="0.25">
      <c r="A80" t="s">
        <v>157</v>
      </c>
      <c r="B80" t="s">
        <v>50</v>
      </c>
      <c r="C80" t="s">
        <v>17</v>
      </c>
      <c r="D80">
        <v>1.4352854903999901</v>
      </c>
      <c r="E80">
        <v>0.74241382650200005</v>
      </c>
      <c r="F80">
        <v>0.544298165886</v>
      </c>
      <c r="G80">
        <v>0.50542184109900001</v>
      </c>
      <c r="H80">
        <v>0.51886105255720905</v>
      </c>
      <c r="I80">
        <v>0.526182344075106</v>
      </c>
      <c r="J80">
        <v>0.53514325364667903</v>
      </c>
      <c r="K80">
        <v>0.54448916016834903</v>
      </c>
      <c r="L80">
        <v>0.55492866497320603</v>
      </c>
      <c r="M80">
        <v>0.56620729919405699</v>
      </c>
      <c r="N80">
        <v>0.57793756318413503</v>
      </c>
      <c r="O80">
        <v>0</v>
      </c>
      <c r="P80">
        <v>0</v>
      </c>
      <c r="Q80">
        <v>0</v>
      </c>
      <c r="R80" t="s">
        <v>45</v>
      </c>
      <c r="T80" t="s">
        <v>43</v>
      </c>
      <c r="U80">
        <f t="shared" si="15"/>
        <v>6336.9845269212456</v>
      </c>
      <c r="V80">
        <f t="shared" si="15"/>
        <v>7194.6538355781686</v>
      </c>
      <c r="W80">
        <f t="shared" si="15"/>
        <v>6815.9727001580095</v>
      </c>
      <c r="X80">
        <f t="shared" si="15"/>
        <v>6428.7470654618874</v>
      </c>
      <c r="Y80">
        <f t="shared" si="15"/>
        <v>5489.1401668292474</v>
      </c>
      <c r="Z80">
        <f t="shared" si="15"/>
        <v>5120.356640008923</v>
      </c>
      <c r="AA80">
        <f t="shared" si="15"/>
        <v>4242.0124913067621</v>
      </c>
      <c r="AB80">
        <f t="shared" si="15"/>
        <v>3946.0108896237111</v>
      </c>
      <c r="AC80">
        <f t="shared" si="15"/>
        <v>3592.6231474089859</v>
      </c>
      <c r="AD80">
        <f t="shared" si="15"/>
        <v>3332.0110025355989</v>
      </c>
      <c r="AE80">
        <f t="shared" si="15"/>
        <v>3205.3549963515061</v>
      </c>
    </row>
    <row r="81" spans="1:31" x14ac:dyDescent="0.25">
      <c r="A81" t="s">
        <v>157</v>
      </c>
      <c r="B81" t="s">
        <v>50</v>
      </c>
      <c r="C81" t="s">
        <v>19</v>
      </c>
      <c r="D81">
        <v>10.9275141188969</v>
      </c>
      <c r="E81">
        <v>5.9719397415819904</v>
      </c>
      <c r="F81">
        <v>3.0855855679109898</v>
      </c>
      <c r="G81">
        <v>2.567189033489</v>
      </c>
      <c r="H81">
        <v>2.1099695513351202</v>
      </c>
      <c r="I81">
        <v>1.5704495815449999</v>
      </c>
      <c r="J81">
        <v>1.0357598126483301</v>
      </c>
      <c r="K81">
        <v>0.69561681471231196</v>
      </c>
      <c r="L81">
        <v>0.50563673150990796</v>
      </c>
      <c r="M81">
        <v>0.4326156322727</v>
      </c>
      <c r="N81">
        <v>0.42405826816345099</v>
      </c>
      <c r="O81">
        <v>0</v>
      </c>
      <c r="P81">
        <v>0</v>
      </c>
      <c r="Q81">
        <v>0</v>
      </c>
      <c r="R81" t="s">
        <v>45</v>
      </c>
    </row>
    <row r="82" spans="1:31" x14ac:dyDescent="0.25">
      <c r="A82" t="s">
        <v>157</v>
      </c>
      <c r="B82" t="s">
        <v>50</v>
      </c>
      <c r="C82" t="s">
        <v>21</v>
      </c>
      <c r="D82">
        <v>99.701761619999999</v>
      </c>
      <c r="E82">
        <v>109.74456637199999</v>
      </c>
      <c r="F82">
        <v>101.592085244999</v>
      </c>
      <c r="G82">
        <v>102.920736525999</v>
      </c>
      <c r="H82">
        <v>96.256864065131893</v>
      </c>
      <c r="I82">
        <v>78.309227288944896</v>
      </c>
      <c r="J82">
        <v>58.937367370394497</v>
      </c>
      <c r="K82">
        <v>39.291560474566197</v>
      </c>
      <c r="L82">
        <v>19.645732514227401</v>
      </c>
      <c r="M82">
        <v>4.9999716667521303</v>
      </c>
      <c r="N82">
        <v>4.99995082061485</v>
      </c>
      <c r="O82">
        <v>0</v>
      </c>
      <c r="P82">
        <v>0</v>
      </c>
      <c r="Q82">
        <v>0</v>
      </c>
      <c r="R82" t="s">
        <v>46</v>
      </c>
    </row>
    <row r="83" spans="1:31" x14ac:dyDescent="0.25">
      <c r="A83" t="s">
        <v>157</v>
      </c>
      <c r="B83" t="s">
        <v>50</v>
      </c>
      <c r="C83" t="s">
        <v>153</v>
      </c>
      <c r="D83">
        <v>0</v>
      </c>
      <c r="E83">
        <v>0</v>
      </c>
      <c r="F83">
        <v>0</v>
      </c>
      <c r="G83">
        <v>13.328102526</v>
      </c>
      <c r="H83">
        <v>9.0335203656500003</v>
      </c>
      <c r="I83">
        <v>2.1616891361074901</v>
      </c>
      <c r="J83">
        <v>2.17307095009923</v>
      </c>
      <c r="K83">
        <v>2.26511397707241</v>
      </c>
      <c r="L83">
        <v>2.8272547214929298</v>
      </c>
      <c r="M83">
        <v>2.8380435246997799</v>
      </c>
      <c r="N83">
        <v>2.5866897321497899</v>
      </c>
      <c r="O83">
        <v>0</v>
      </c>
      <c r="P83">
        <v>0</v>
      </c>
      <c r="Q83">
        <v>0</v>
      </c>
      <c r="R83" t="s">
        <v>46</v>
      </c>
    </row>
    <row r="84" spans="1:31" x14ac:dyDescent="0.25">
      <c r="A84" t="s">
        <v>157</v>
      </c>
      <c r="B84" t="s">
        <v>50</v>
      </c>
      <c r="C84" t="s">
        <v>154</v>
      </c>
      <c r="D84">
        <v>0</v>
      </c>
      <c r="E84">
        <v>0</v>
      </c>
      <c r="F84">
        <v>0</v>
      </c>
      <c r="G84">
        <v>13.328102526</v>
      </c>
      <c r="H84">
        <v>9.0335203656500003</v>
      </c>
      <c r="I84">
        <v>2.1616891361074901</v>
      </c>
      <c r="J84">
        <v>2.17307095009923</v>
      </c>
      <c r="K84">
        <v>2.26511397707241</v>
      </c>
      <c r="L84">
        <v>2.8272547214929298</v>
      </c>
      <c r="M84">
        <v>2.8380435246997799</v>
      </c>
      <c r="N84">
        <v>2.5866897321497899</v>
      </c>
      <c r="O84">
        <v>0</v>
      </c>
      <c r="P84">
        <v>0</v>
      </c>
      <c r="Q84">
        <v>0</v>
      </c>
      <c r="R84" t="s">
        <v>46</v>
      </c>
    </row>
    <row r="85" spans="1:31" x14ac:dyDescent="0.25">
      <c r="A85" t="s">
        <v>157</v>
      </c>
      <c r="B85" t="s">
        <v>50</v>
      </c>
      <c r="C85" t="s">
        <v>22</v>
      </c>
      <c r="D85">
        <v>0</v>
      </c>
      <c r="E85">
        <v>0.27017000000000002</v>
      </c>
      <c r="F85">
        <v>0.42775970000000002</v>
      </c>
      <c r="G85">
        <v>0.48501270000000002</v>
      </c>
      <c r="H85">
        <v>0.52767869999999995</v>
      </c>
      <c r="I85">
        <v>0.54220930000000001</v>
      </c>
      <c r="J85">
        <v>0.4979288</v>
      </c>
      <c r="K85">
        <v>0.40531315000000001</v>
      </c>
      <c r="L85">
        <v>0.34729537999999999</v>
      </c>
      <c r="M85">
        <v>0.20051476999999901</v>
      </c>
      <c r="N85">
        <v>0.18646336999999999</v>
      </c>
      <c r="O85">
        <v>0</v>
      </c>
      <c r="P85">
        <v>0</v>
      </c>
      <c r="Q85">
        <v>0</v>
      </c>
      <c r="R85" t="s">
        <v>45</v>
      </c>
    </row>
    <row r="86" spans="1:31" x14ac:dyDescent="0.25">
      <c r="A86" t="s">
        <v>157</v>
      </c>
      <c r="B86" t="s">
        <v>50</v>
      </c>
      <c r="C86" t="s">
        <v>23</v>
      </c>
      <c r="D86" s="2">
        <v>1.011429E-7</v>
      </c>
      <c r="E86">
        <v>1.5807530000000001</v>
      </c>
      <c r="F86">
        <v>1.9208320000000001</v>
      </c>
      <c r="G86">
        <v>2.1779249999999899</v>
      </c>
      <c r="H86">
        <v>2.3695146999999999</v>
      </c>
      <c r="I86">
        <v>2.4347608999999899</v>
      </c>
      <c r="J86">
        <v>2.2359218999999899</v>
      </c>
      <c r="K86">
        <v>1.8200376</v>
      </c>
      <c r="L86">
        <v>1.5595095999999999</v>
      </c>
      <c r="M86">
        <v>0.90040089999999995</v>
      </c>
      <c r="N86">
        <v>0.83730375999999995</v>
      </c>
      <c r="O86">
        <v>0</v>
      </c>
      <c r="P86">
        <v>0</v>
      </c>
      <c r="Q86">
        <v>0</v>
      </c>
      <c r="R86" t="s">
        <v>45</v>
      </c>
    </row>
    <row r="87" spans="1:31" x14ac:dyDescent="0.25">
      <c r="A87" t="s">
        <v>157</v>
      </c>
      <c r="B87" t="s">
        <v>50</v>
      </c>
      <c r="C87" t="s">
        <v>24</v>
      </c>
      <c r="D87">
        <v>0</v>
      </c>
      <c r="E87">
        <v>0.33193129999999998</v>
      </c>
      <c r="F87">
        <v>0.46317970000000003</v>
      </c>
      <c r="G87">
        <v>0.52517380000000002</v>
      </c>
      <c r="H87">
        <v>0.57137210000000005</v>
      </c>
      <c r="I87">
        <v>0.58710580000000001</v>
      </c>
      <c r="J87">
        <v>0.53915869999999999</v>
      </c>
      <c r="K87">
        <v>0.43887409999999999</v>
      </c>
      <c r="L87">
        <v>0.37605197999999901</v>
      </c>
      <c r="M87">
        <v>0.21711776999999999</v>
      </c>
      <c r="N87">
        <v>0.20190319999999901</v>
      </c>
      <c r="O87">
        <v>0</v>
      </c>
      <c r="P87">
        <v>0</v>
      </c>
      <c r="Q87">
        <v>0</v>
      </c>
      <c r="R87" t="s">
        <v>45</v>
      </c>
    </row>
    <row r="88" spans="1:31" x14ac:dyDescent="0.25">
      <c r="A88" t="s">
        <v>157</v>
      </c>
      <c r="B88" t="s">
        <v>50</v>
      </c>
      <c r="C88" t="s">
        <v>25</v>
      </c>
      <c r="D88" s="2">
        <v>5.0918739999999996E-7</v>
      </c>
      <c r="E88" s="2">
        <v>5.1422069999999896E-4</v>
      </c>
      <c r="F88" s="2">
        <v>4.3865789999999999E-4</v>
      </c>
      <c r="G88" s="2">
        <v>4.9737049999999997E-4</v>
      </c>
      <c r="H88" s="2">
        <v>5.41122E-4</v>
      </c>
      <c r="I88" s="2">
        <v>5.5602449999999997E-4</v>
      </c>
      <c r="J88" s="2">
        <v>5.1061479999999903E-4</v>
      </c>
      <c r="K88" s="2">
        <v>4.1563944999999997E-4</v>
      </c>
      <c r="L88" s="2">
        <v>3.5614326999999898E-4</v>
      </c>
      <c r="M88" s="2">
        <v>2.05623369999999E-4</v>
      </c>
      <c r="N88" s="2">
        <v>1.9121412E-4</v>
      </c>
      <c r="O88">
        <v>0</v>
      </c>
      <c r="P88">
        <v>0</v>
      </c>
      <c r="Q88">
        <v>0</v>
      </c>
      <c r="R88" t="s">
        <v>45</v>
      </c>
    </row>
    <row r="89" spans="1:31" x14ac:dyDescent="0.25">
      <c r="A89" t="s">
        <v>157</v>
      </c>
      <c r="B89" t="s">
        <v>50</v>
      </c>
      <c r="C89" t="s">
        <v>26</v>
      </c>
      <c r="D89">
        <v>0</v>
      </c>
      <c r="E89">
        <v>2.41874399999999E-2</v>
      </c>
      <c r="F89">
        <v>3.3784839999999997E-2</v>
      </c>
      <c r="G89">
        <v>3.8306840000000002E-2</v>
      </c>
      <c r="H89">
        <v>4.167651E-2</v>
      </c>
      <c r="I89">
        <v>4.2824189999999998E-2</v>
      </c>
      <c r="J89">
        <v>3.9326858999999902E-2</v>
      </c>
      <c r="K89">
        <v>3.2011998999999999E-2</v>
      </c>
      <c r="L89">
        <v>2.742969E-2</v>
      </c>
      <c r="M89">
        <v>1.5836834000000001E-2</v>
      </c>
      <c r="N89">
        <v>1.47270393E-2</v>
      </c>
      <c r="O89">
        <v>0</v>
      </c>
      <c r="P89">
        <v>0</v>
      </c>
      <c r="Q89">
        <v>0</v>
      </c>
      <c r="R89" t="s">
        <v>45</v>
      </c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</row>
    <row r="90" spans="1:31" x14ac:dyDescent="0.25">
      <c r="A90" t="s">
        <v>157</v>
      </c>
      <c r="B90" t="s">
        <v>50</v>
      </c>
      <c r="C90" t="s">
        <v>27</v>
      </c>
      <c r="D90">
        <v>2.8705745859999899E-2</v>
      </c>
      <c r="E90">
        <v>2.4807578737299999E-2</v>
      </c>
      <c r="F90">
        <v>1.8647204156000002E-2</v>
      </c>
      <c r="G90">
        <v>1.6049919492999901E-2</v>
      </c>
      <c r="H90">
        <v>1.4404832379200001E-2</v>
      </c>
      <c r="I90">
        <v>1.2401366590478901E-2</v>
      </c>
      <c r="J90">
        <v>1.1187304675443901E-2</v>
      </c>
      <c r="K90">
        <v>1.0111970476653E-2</v>
      </c>
      <c r="L90">
        <v>9.4246952803910006E-3</v>
      </c>
      <c r="M90">
        <v>9.4190404824399995E-3</v>
      </c>
      <c r="N90">
        <v>9.5950374107850005E-3</v>
      </c>
      <c r="O90">
        <v>0</v>
      </c>
      <c r="P90">
        <v>0</v>
      </c>
      <c r="Q90">
        <v>0</v>
      </c>
      <c r="R90" t="s">
        <v>45</v>
      </c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</row>
    <row r="91" spans="1:31" x14ac:dyDescent="0.25">
      <c r="A91" t="s">
        <v>157</v>
      </c>
      <c r="B91" t="s">
        <v>50</v>
      </c>
      <c r="C91" t="s">
        <v>29</v>
      </c>
      <c r="D91">
        <v>2.5564298288660001E-2</v>
      </c>
      <c r="E91">
        <v>3.2117305337699902E-2</v>
      </c>
      <c r="F91">
        <v>3.26408469204E-2</v>
      </c>
      <c r="G91">
        <v>2.62617826469729E-2</v>
      </c>
      <c r="H91">
        <v>2.2496995337449002E-2</v>
      </c>
      <c r="I91">
        <v>2.0748098691203001E-2</v>
      </c>
      <c r="J91">
        <v>1.7910085063939998E-2</v>
      </c>
      <c r="K91">
        <v>1.5442669429926E-2</v>
      </c>
      <c r="L91">
        <v>1.4003395808857001E-2</v>
      </c>
      <c r="M91">
        <v>1.3567916195312999E-2</v>
      </c>
      <c r="N91">
        <v>1.35738467502929E-2</v>
      </c>
      <c r="O91">
        <v>0</v>
      </c>
      <c r="P91">
        <v>0</v>
      </c>
      <c r="Q91">
        <v>0</v>
      </c>
      <c r="R91" t="s">
        <v>45</v>
      </c>
    </row>
    <row r="92" spans="1:31" x14ac:dyDescent="0.25">
      <c r="A92" t="s">
        <v>157</v>
      </c>
      <c r="B92" t="s">
        <v>50</v>
      </c>
      <c r="C92" t="s">
        <v>31</v>
      </c>
      <c r="D92">
        <v>1.7275854025412001</v>
      </c>
      <c r="E92">
        <v>0.81246976431369999</v>
      </c>
      <c r="F92">
        <v>0.54144540761799997</v>
      </c>
      <c r="G92">
        <v>0.45778453435669902</v>
      </c>
      <c r="H92">
        <v>0.35755272100320101</v>
      </c>
      <c r="I92">
        <v>0.30836063813092701</v>
      </c>
      <c r="J92">
        <v>0.266764039316843</v>
      </c>
      <c r="K92">
        <v>0.239143760170588</v>
      </c>
      <c r="L92">
        <v>0.22662844508458899</v>
      </c>
      <c r="M92">
        <v>0.22585842482927601</v>
      </c>
      <c r="N92">
        <v>0.23550389672140801</v>
      </c>
      <c r="O92">
        <v>0</v>
      </c>
      <c r="P92">
        <v>0</v>
      </c>
      <c r="Q92">
        <v>0</v>
      </c>
      <c r="R92" t="s">
        <v>45</v>
      </c>
    </row>
    <row r="93" spans="1:31" x14ac:dyDescent="0.25">
      <c r="A93" t="s">
        <v>157</v>
      </c>
      <c r="B93" t="s">
        <v>50</v>
      </c>
      <c r="C93" t="s">
        <v>32</v>
      </c>
      <c r="D93">
        <v>2.6689111501623999</v>
      </c>
      <c r="E93">
        <v>2.0623099419142998</v>
      </c>
      <c r="F93">
        <v>1.5044384939627</v>
      </c>
      <c r="G93">
        <v>1.18101337552649</v>
      </c>
      <c r="H93">
        <v>1.0998725814197099</v>
      </c>
      <c r="I93">
        <v>0.851162739022013</v>
      </c>
      <c r="J93">
        <v>0.71326472326099499</v>
      </c>
      <c r="K93">
        <v>0.46762430501380298</v>
      </c>
      <c r="L93">
        <v>0.39733195972241497</v>
      </c>
      <c r="M93">
        <v>0.38115639708573001</v>
      </c>
      <c r="N93">
        <v>0.41588546603966597</v>
      </c>
      <c r="O93">
        <v>0</v>
      </c>
      <c r="P93">
        <v>0</v>
      </c>
      <c r="Q93">
        <v>0</v>
      </c>
      <c r="R93" t="s">
        <v>45</v>
      </c>
    </row>
    <row r="94" spans="1:31" x14ac:dyDescent="0.25">
      <c r="A94" t="s">
        <v>157</v>
      </c>
      <c r="B94" t="s">
        <v>50</v>
      </c>
      <c r="C94" t="s">
        <v>34</v>
      </c>
      <c r="D94">
        <v>5.3574682320100001E-2</v>
      </c>
      <c r="E94">
        <v>4.6846722833389899E-2</v>
      </c>
      <c r="F94">
        <v>3.47216487928E-2</v>
      </c>
      <c r="G94">
        <v>2.4147728144199999E-2</v>
      </c>
      <c r="H94">
        <v>2.2588046994244E-2</v>
      </c>
      <c r="I94">
        <v>1.8113800143543999E-2</v>
      </c>
      <c r="J94">
        <v>1.5222354018744E-2</v>
      </c>
      <c r="K94">
        <v>1.3955348952224901E-2</v>
      </c>
      <c r="L94">
        <v>1.3880789945457999E-2</v>
      </c>
      <c r="M94">
        <v>1.3847237536973899E-2</v>
      </c>
      <c r="N94">
        <v>1.4150100631772E-2</v>
      </c>
      <c r="O94">
        <v>0</v>
      </c>
      <c r="P94">
        <v>0</v>
      </c>
      <c r="Q94">
        <v>0</v>
      </c>
      <c r="R94" t="s">
        <v>45</v>
      </c>
    </row>
    <row r="95" spans="1:31" x14ac:dyDescent="0.25">
      <c r="A95" t="s">
        <v>157</v>
      </c>
      <c r="B95" t="s">
        <v>50</v>
      </c>
      <c r="C95" t="s">
        <v>36</v>
      </c>
      <c r="D95">
        <v>0.15763024339720999</v>
      </c>
      <c r="E95">
        <v>0.166614137464</v>
      </c>
      <c r="F95">
        <v>0.27151597914929898</v>
      </c>
      <c r="G95">
        <v>0.1711025753939</v>
      </c>
      <c r="H95">
        <v>0.13546682755209399</v>
      </c>
      <c r="I95">
        <v>0.13058809946483799</v>
      </c>
      <c r="J95">
        <v>0.12572766296139001</v>
      </c>
      <c r="K95">
        <v>0.12512261496617499</v>
      </c>
      <c r="L95">
        <v>0.12679386439540699</v>
      </c>
      <c r="M95">
        <v>0.13231271674263001</v>
      </c>
      <c r="N95">
        <v>0.14044382806733299</v>
      </c>
      <c r="O95">
        <v>0</v>
      </c>
      <c r="P95">
        <v>0</v>
      </c>
      <c r="Q95">
        <v>0</v>
      </c>
      <c r="R95" t="s">
        <v>45</v>
      </c>
    </row>
    <row r="96" spans="1:31" x14ac:dyDescent="0.25">
      <c r="A96" t="s">
        <v>157</v>
      </c>
      <c r="B96" t="s">
        <v>50</v>
      </c>
      <c r="C96" t="s">
        <v>37</v>
      </c>
      <c r="D96">
        <v>0.13589020804686999</v>
      </c>
      <c r="E96">
        <v>0.1236233643399</v>
      </c>
      <c r="F96">
        <v>0.1157535261031</v>
      </c>
      <c r="G96">
        <v>8.2637980653999896E-2</v>
      </c>
      <c r="H96">
        <v>6.97187139747939E-2</v>
      </c>
      <c r="I96">
        <v>5.9945646168948E-2</v>
      </c>
      <c r="J96">
        <v>5.3828415017844897E-2</v>
      </c>
      <c r="K96">
        <v>5.07009894478E-2</v>
      </c>
      <c r="L96">
        <v>5.06076820877479E-2</v>
      </c>
      <c r="M96">
        <v>5.2059220911365903E-2</v>
      </c>
      <c r="N96">
        <v>5.5271558178749E-2</v>
      </c>
      <c r="O96">
        <v>0</v>
      </c>
      <c r="P96">
        <v>0</v>
      </c>
      <c r="Q96">
        <v>0</v>
      </c>
      <c r="R96" t="s">
        <v>45</v>
      </c>
    </row>
    <row r="97" spans="1:18" x14ac:dyDescent="0.25">
      <c r="A97" t="s">
        <v>157</v>
      </c>
      <c r="B97" t="s">
        <v>50</v>
      </c>
      <c r="C97" t="s">
        <v>39</v>
      </c>
      <c r="D97">
        <v>0.67136361631229902</v>
      </c>
      <c r="E97">
        <v>0.59180214036539902</v>
      </c>
      <c r="F97">
        <v>0.43716481745908897</v>
      </c>
      <c r="G97">
        <v>0.21324946094527</v>
      </c>
      <c r="H97">
        <v>0.21708083606742901</v>
      </c>
      <c r="I97">
        <v>0.179705865265779</v>
      </c>
      <c r="J97">
        <v>0.16524657153834699</v>
      </c>
      <c r="K97">
        <v>9.4375360147460993E-2</v>
      </c>
      <c r="L97">
        <v>7.5159431254911896E-2</v>
      </c>
      <c r="M97">
        <v>6.8296188830058904E-2</v>
      </c>
      <c r="N97">
        <v>7.2714790792628006E-2</v>
      </c>
      <c r="O97">
        <v>0</v>
      </c>
      <c r="P97">
        <v>0</v>
      </c>
      <c r="Q97">
        <v>0</v>
      </c>
      <c r="R97" t="s">
        <v>45</v>
      </c>
    </row>
    <row r="98" spans="1:18" x14ac:dyDescent="0.25">
      <c r="A98" t="s">
        <v>157</v>
      </c>
      <c r="B98" t="s">
        <v>19</v>
      </c>
      <c r="C98" t="s">
        <v>16</v>
      </c>
      <c r="D98">
        <v>4.1422888479910004E-3</v>
      </c>
      <c r="E98">
        <v>3.9469324262479998E-3</v>
      </c>
      <c r="F98">
        <v>3.4401191930899999E-3</v>
      </c>
      <c r="G98">
        <v>2.3420597475759999E-3</v>
      </c>
      <c r="H98">
        <v>1.868475428521E-3</v>
      </c>
      <c r="I98">
        <v>1.887481546683E-3</v>
      </c>
      <c r="J98">
        <v>2.0626051657279998E-3</v>
      </c>
      <c r="K98">
        <v>2.7612386465069999E-3</v>
      </c>
      <c r="L98">
        <v>3.3772070239979999E-3</v>
      </c>
      <c r="M98">
        <v>3.5938244658909901E-3</v>
      </c>
      <c r="N98">
        <v>3.7329989183549901E-3</v>
      </c>
      <c r="O98">
        <v>0</v>
      </c>
      <c r="P98">
        <v>0</v>
      </c>
      <c r="Q98">
        <v>0</v>
      </c>
      <c r="R98" t="s">
        <v>45</v>
      </c>
    </row>
    <row r="99" spans="1:18" x14ac:dyDescent="0.25">
      <c r="A99" t="s">
        <v>157</v>
      </c>
      <c r="B99" t="s">
        <v>19</v>
      </c>
      <c r="C99" t="s">
        <v>17</v>
      </c>
      <c r="D99">
        <v>0.17987315068000001</v>
      </c>
      <c r="E99">
        <v>0.13958330832310001</v>
      </c>
      <c r="F99">
        <v>8.8727715249799999E-2</v>
      </c>
      <c r="G99">
        <v>8.8257565258799894E-2</v>
      </c>
      <c r="H99">
        <v>9.0552877980884003E-2</v>
      </c>
      <c r="I99">
        <v>9.2941154578370003E-2</v>
      </c>
      <c r="J99">
        <v>9.4554395294365906E-2</v>
      </c>
      <c r="K99">
        <v>9.6529490347750893E-2</v>
      </c>
      <c r="L99">
        <v>9.8193676758421E-2</v>
      </c>
      <c r="M99">
        <v>9.9549733152010003E-2</v>
      </c>
      <c r="N99">
        <v>0.10086537830795</v>
      </c>
      <c r="O99">
        <v>0</v>
      </c>
      <c r="P99">
        <v>0</v>
      </c>
      <c r="Q99">
        <v>0</v>
      </c>
      <c r="R99" t="s">
        <v>45</v>
      </c>
    </row>
    <row r="100" spans="1:18" x14ac:dyDescent="0.25">
      <c r="A100" t="s">
        <v>157</v>
      </c>
      <c r="B100" t="s">
        <v>19</v>
      </c>
      <c r="C100" t="s">
        <v>19</v>
      </c>
      <c r="D100">
        <v>1.64564324541372</v>
      </c>
      <c r="E100">
        <v>0.96206915100949897</v>
      </c>
      <c r="F100">
        <v>0.66503858077760003</v>
      </c>
      <c r="G100">
        <v>0.55269327731834905</v>
      </c>
      <c r="H100">
        <v>0.46518783807720698</v>
      </c>
      <c r="I100">
        <v>0.40252962752328397</v>
      </c>
      <c r="J100">
        <v>0.32933155577647899</v>
      </c>
      <c r="K100">
        <v>0.27667091128029703</v>
      </c>
      <c r="L100">
        <v>0.23143665625785401</v>
      </c>
      <c r="M100">
        <v>0.18368960986163699</v>
      </c>
      <c r="N100">
        <v>0.13971088639281401</v>
      </c>
      <c r="O100">
        <v>0</v>
      </c>
      <c r="P100">
        <v>0</v>
      </c>
      <c r="Q100">
        <v>0</v>
      </c>
      <c r="R100" t="s">
        <v>45</v>
      </c>
    </row>
    <row r="101" spans="1:18" x14ac:dyDescent="0.25">
      <c r="A101" t="s">
        <v>157</v>
      </c>
      <c r="B101" t="s">
        <v>19</v>
      </c>
      <c r="C101" t="s">
        <v>21</v>
      </c>
      <c r="D101">
        <v>18.090881352019998</v>
      </c>
      <c r="E101">
        <v>25.829993587999901</v>
      </c>
      <c r="F101">
        <v>25.625514495000001</v>
      </c>
      <c r="G101">
        <v>24.258990024639999</v>
      </c>
      <c r="H101">
        <v>19.7890794784356</v>
      </c>
      <c r="I101">
        <v>17.5479137690435</v>
      </c>
      <c r="J101">
        <v>12.5908494257803</v>
      </c>
      <c r="K101">
        <v>11.4556686219843</v>
      </c>
      <c r="L101">
        <v>10.469635229157999</v>
      </c>
      <c r="M101">
        <v>8.3506199315249692</v>
      </c>
      <c r="N101">
        <v>6.2494268968805802</v>
      </c>
      <c r="O101">
        <v>0</v>
      </c>
      <c r="P101">
        <v>0</v>
      </c>
      <c r="Q101">
        <v>0</v>
      </c>
      <c r="R101" t="s">
        <v>46</v>
      </c>
    </row>
    <row r="102" spans="1:18" x14ac:dyDescent="0.25">
      <c r="A102" t="s">
        <v>157</v>
      </c>
      <c r="B102" t="s">
        <v>19</v>
      </c>
      <c r="C102" t="s">
        <v>153</v>
      </c>
      <c r="D102">
        <v>0</v>
      </c>
      <c r="E102">
        <v>0</v>
      </c>
      <c r="F102">
        <v>0</v>
      </c>
      <c r="G102">
        <v>10.47058414564</v>
      </c>
      <c r="H102">
        <v>7.0380495965039902</v>
      </c>
      <c r="I102">
        <v>5.2155181008699998</v>
      </c>
      <c r="J102">
        <v>2.1563497814918202</v>
      </c>
      <c r="K102">
        <v>1.98247532540675</v>
      </c>
      <c r="L102">
        <v>1.810084449391</v>
      </c>
      <c r="M102">
        <v>1.3345007265526101</v>
      </c>
      <c r="N102">
        <v>0.73705593646488898</v>
      </c>
      <c r="O102">
        <v>0</v>
      </c>
      <c r="P102">
        <v>0</v>
      </c>
      <c r="Q102">
        <v>0</v>
      </c>
      <c r="R102" t="s">
        <v>46</v>
      </c>
    </row>
    <row r="103" spans="1:18" x14ac:dyDescent="0.25">
      <c r="A103" t="s">
        <v>157</v>
      </c>
      <c r="B103" t="s">
        <v>19</v>
      </c>
      <c r="C103" t="s">
        <v>154</v>
      </c>
      <c r="D103">
        <v>0</v>
      </c>
      <c r="E103">
        <v>0</v>
      </c>
      <c r="F103">
        <v>0</v>
      </c>
      <c r="G103">
        <v>10.47058414564</v>
      </c>
      <c r="H103">
        <v>7.0380495965039902</v>
      </c>
      <c r="I103">
        <v>5.2155181008699998</v>
      </c>
      <c r="J103">
        <v>2.1563497814918202</v>
      </c>
      <c r="K103">
        <v>1.98247532540675</v>
      </c>
      <c r="L103">
        <v>1.810084449391</v>
      </c>
      <c r="M103">
        <v>1.3345007265526101</v>
      </c>
      <c r="N103">
        <v>0.73705593646488898</v>
      </c>
      <c r="O103">
        <v>0</v>
      </c>
      <c r="P103">
        <v>0</v>
      </c>
      <c r="Q103">
        <v>0</v>
      </c>
      <c r="R103" t="s">
        <v>46</v>
      </c>
    </row>
    <row r="104" spans="1:18" x14ac:dyDescent="0.25">
      <c r="A104" t="s">
        <v>157</v>
      </c>
      <c r="B104" t="s">
        <v>19</v>
      </c>
      <c r="C104" t="s">
        <v>22</v>
      </c>
      <c r="D104">
        <v>0</v>
      </c>
      <c r="E104">
        <v>3.078649E-2</v>
      </c>
      <c r="F104">
        <v>5.4334319999999998E-2</v>
      </c>
      <c r="G104">
        <v>5.3675299999999898E-2</v>
      </c>
      <c r="H104">
        <v>5.4819340000000001E-2</v>
      </c>
      <c r="I104">
        <v>5.887564E-2</v>
      </c>
      <c r="J104">
        <v>6.0290400000000001E-2</v>
      </c>
      <c r="K104">
        <v>6.0465739999999997E-2</v>
      </c>
      <c r="L104">
        <v>4.1548711000000002E-2</v>
      </c>
      <c r="M104">
        <v>2.3574550999999999E-2</v>
      </c>
      <c r="N104">
        <v>1.9270517000000001E-2</v>
      </c>
      <c r="O104">
        <v>0</v>
      </c>
      <c r="P104">
        <v>0</v>
      </c>
      <c r="Q104">
        <v>0</v>
      </c>
      <c r="R104" t="s">
        <v>45</v>
      </c>
    </row>
    <row r="105" spans="1:18" x14ac:dyDescent="0.25">
      <c r="A105" t="s">
        <v>157</v>
      </c>
      <c r="B105" t="s">
        <v>19</v>
      </c>
      <c r="C105" t="s">
        <v>23</v>
      </c>
      <c r="D105" s="2">
        <v>5.8085339999999996E-9</v>
      </c>
      <c r="E105">
        <v>0.1801304</v>
      </c>
      <c r="F105">
        <v>0.24398549999999999</v>
      </c>
      <c r="G105">
        <v>0.2410254</v>
      </c>
      <c r="H105">
        <v>0.24616268999999999</v>
      </c>
      <c r="I105">
        <v>0.2643781</v>
      </c>
      <c r="J105">
        <v>0.2707309</v>
      </c>
      <c r="K105">
        <v>0.27151819999999999</v>
      </c>
      <c r="L105">
        <v>0.18657240999999999</v>
      </c>
      <c r="M105">
        <v>0.1058602</v>
      </c>
      <c r="N105">
        <v>8.6533235999999999E-2</v>
      </c>
      <c r="O105">
        <v>0</v>
      </c>
      <c r="P105">
        <v>0</v>
      </c>
      <c r="Q105">
        <v>0</v>
      </c>
      <c r="R105" t="s">
        <v>45</v>
      </c>
    </row>
    <row r="106" spans="1:18" x14ac:dyDescent="0.25">
      <c r="A106" t="s">
        <v>157</v>
      </c>
      <c r="B106" t="s">
        <v>19</v>
      </c>
      <c r="C106" t="s">
        <v>24</v>
      </c>
      <c r="D106">
        <v>0</v>
      </c>
      <c r="E106">
        <v>3.7824219999999999E-2</v>
      </c>
      <c r="F106">
        <v>5.8833360000000001E-2</v>
      </c>
      <c r="G106">
        <v>5.8119730000000001E-2</v>
      </c>
      <c r="H106">
        <v>5.9358489999999903E-2</v>
      </c>
      <c r="I106">
        <v>6.3750630000000003E-2</v>
      </c>
      <c r="J106">
        <v>6.5282610000000005E-2</v>
      </c>
      <c r="K106">
        <v>6.5472459999999899E-2</v>
      </c>
      <c r="L106">
        <v>4.4989069E-2</v>
      </c>
      <c r="M106">
        <v>2.552658E-2</v>
      </c>
      <c r="N106">
        <v>2.0866158999999999E-2</v>
      </c>
      <c r="O106">
        <v>0</v>
      </c>
      <c r="P106">
        <v>0</v>
      </c>
      <c r="Q106">
        <v>0</v>
      </c>
      <c r="R106" t="s">
        <v>45</v>
      </c>
    </row>
    <row r="107" spans="1:18" x14ac:dyDescent="0.25">
      <c r="A107" t="s">
        <v>157</v>
      </c>
      <c r="B107" t="s">
        <v>19</v>
      </c>
      <c r="C107" t="s">
        <v>25</v>
      </c>
      <c r="D107" s="2">
        <v>2.924213E-8</v>
      </c>
      <c r="E107" s="2">
        <v>5.8596639999999997E-5</v>
      </c>
      <c r="F107" s="2">
        <v>5.5718689999999998E-5</v>
      </c>
      <c r="G107" s="2">
        <v>5.504278E-5</v>
      </c>
      <c r="H107" s="2">
        <v>5.6215979999999997E-5</v>
      </c>
      <c r="I107" s="2">
        <v>6.0375689999999998E-5</v>
      </c>
      <c r="J107" s="2">
        <v>6.1826489999999994E-5</v>
      </c>
      <c r="K107" s="2">
        <v>6.2006209999999895E-5</v>
      </c>
      <c r="L107" s="2">
        <v>4.2607286999999999E-5</v>
      </c>
      <c r="M107" s="2">
        <v>2.4175169E-5</v>
      </c>
      <c r="N107" s="2">
        <v>1.97614749999999E-5</v>
      </c>
      <c r="O107">
        <v>0</v>
      </c>
      <c r="P107">
        <v>0</v>
      </c>
      <c r="Q107">
        <v>0</v>
      </c>
      <c r="R107" t="s">
        <v>45</v>
      </c>
    </row>
    <row r="108" spans="1:18" x14ac:dyDescent="0.25">
      <c r="A108" t="s">
        <v>157</v>
      </c>
      <c r="B108" t="s">
        <v>19</v>
      </c>
      <c r="C108" t="s">
        <v>26</v>
      </c>
      <c r="D108">
        <v>0</v>
      </c>
      <c r="E108">
        <v>2.7562099999999998E-3</v>
      </c>
      <c r="F108">
        <v>4.2913729999999898E-3</v>
      </c>
      <c r="G108">
        <v>4.2393220000000002E-3</v>
      </c>
      <c r="H108">
        <v>4.3296740000000004E-3</v>
      </c>
      <c r="I108">
        <v>4.6500450000000002E-3</v>
      </c>
      <c r="J108">
        <v>4.7617929999999899E-3</v>
      </c>
      <c r="K108">
        <v>4.7756385999999998E-3</v>
      </c>
      <c r="L108">
        <v>3.2815549000000002E-3</v>
      </c>
      <c r="M108">
        <v>1.8619391E-3</v>
      </c>
      <c r="N108">
        <v>1.5220029899999999E-3</v>
      </c>
      <c r="O108">
        <v>0</v>
      </c>
      <c r="P108">
        <v>0</v>
      </c>
      <c r="Q108">
        <v>0</v>
      </c>
      <c r="R108" t="s">
        <v>45</v>
      </c>
    </row>
    <row r="109" spans="1:18" x14ac:dyDescent="0.25">
      <c r="A109" t="s">
        <v>157</v>
      </c>
      <c r="B109" t="s">
        <v>19</v>
      </c>
      <c r="C109" t="s">
        <v>27</v>
      </c>
      <c r="D109">
        <v>3.1080658219999999E-3</v>
      </c>
      <c r="E109">
        <v>4.03055851549999E-3</v>
      </c>
      <c r="F109">
        <v>3.7723427179999999E-3</v>
      </c>
      <c r="G109">
        <v>1.7706403929999999E-3</v>
      </c>
      <c r="H109">
        <v>1.6480263900600001E-3</v>
      </c>
      <c r="I109">
        <v>1.6723799939059999E-3</v>
      </c>
      <c r="J109">
        <v>1.538865769883E-3</v>
      </c>
      <c r="K109">
        <v>1.429516654306E-3</v>
      </c>
      <c r="L109">
        <v>1.262319009595E-3</v>
      </c>
      <c r="M109">
        <v>1.159572806873E-3</v>
      </c>
      <c r="N109">
        <v>1.1101833723639999E-3</v>
      </c>
      <c r="O109">
        <v>0</v>
      </c>
      <c r="P109">
        <v>0</v>
      </c>
      <c r="Q109">
        <v>0</v>
      </c>
      <c r="R109" t="s">
        <v>45</v>
      </c>
    </row>
    <row r="110" spans="1:18" x14ac:dyDescent="0.25">
      <c r="A110" t="s">
        <v>157</v>
      </c>
      <c r="B110" t="s">
        <v>19</v>
      </c>
      <c r="C110" t="s">
        <v>29</v>
      </c>
      <c r="D110">
        <v>2.22016837598E-3</v>
      </c>
      <c r="E110">
        <v>2.6060841914160001E-3</v>
      </c>
      <c r="F110">
        <v>4.0447792120900002E-3</v>
      </c>
      <c r="G110">
        <v>3.4748926617869901E-3</v>
      </c>
      <c r="H110">
        <v>3.1712412091899999E-3</v>
      </c>
      <c r="I110">
        <v>3.0420712610820001E-3</v>
      </c>
      <c r="J110">
        <v>2.5734601060929999E-3</v>
      </c>
      <c r="K110">
        <v>2.272107319328E-3</v>
      </c>
      <c r="L110">
        <v>1.9636664395290002E-3</v>
      </c>
      <c r="M110">
        <v>1.5855502730339999E-3</v>
      </c>
      <c r="N110">
        <v>1.194504986499E-3</v>
      </c>
      <c r="O110">
        <v>0</v>
      </c>
      <c r="P110">
        <v>0</v>
      </c>
      <c r="Q110">
        <v>0</v>
      </c>
      <c r="R110" t="s">
        <v>45</v>
      </c>
    </row>
    <row r="111" spans="1:18" x14ac:dyDescent="0.25">
      <c r="A111" t="s">
        <v>157</v>
      </c>
      <c r="B111" t="s">
        <v>19</v>
      </c>
      <c r="C111" t="s">
        <v>31</v>
      </c>
      <c r="D111">
        <v>0.23116174195615799</v>
      </c>
      <c r="E111">
        <v>0.14060706140162901</v>
      </c>
      <c r="F111">
        <v>0.13674288918926</v>
      </c>
      <c r="G111">
        <v>9.9252163508818006E-2</v>
      </c>
      <c r="H111">
        <v>7.7874744782041996E-2</v>
      </c>
      <c r="I111">
        <v>7.5646742675856998E-2</v>
      </c>
      <c r="J111">
        <v>7.1491639231705997E-2</v>
      </c>
      <c r="K111">
        <v>6.8792627685286004E-2</v>
      </c>
      <c r="L111">
        <v>6.5425557087106997E-2</v>
      </c>
      <c r="M111">
        <v>5.9429333050089898E-2</v>
      </c>
      <c r="N111">
        <v>5.5473647808589897E-2</v>
      </c>
      <c r="O111">
        <v>0</v>
      </c>
      <c r="P111">
        <v>0</v>
      </c>
      <c r="Q111">
        <v>0</v>
      </c>
      <c r="R111" t="s">
        <v>45</v>
      </c>
    </row>
    <row r="112" spans="1:18" x14ac:dyDescent="0.25">
      <c r="A112" t="s">
        <v>157</v>
      </c>
      <c r="B112" t="s">
        <v>19</v>
      </c>
      <c r="C112" t="s">
        <v>32</v>
      </c>
      <c r="D112">
        <v>0.30313572559711899</v>
      </c>
      <c r="E112">
        <v>0.2443330295477</v>
      </c>
      <c r="F112">
        <v>0.217070540067</v>
      </c>
      <c r="G112">
        <v>0.1604306652852</v>
      </c>
      <c r="H112">
        <v>0.119682605787127</v>
      </c>
      <c r="I112">
        <v>0.106672338180213</v>
      </c>
      <c r="J112">
        <v>8.8440072238565995E-2</v>
      </c>
      <c r="K112">
        <v>8.1064065712576003E-2</v>
      </c>
      <c r="L112">
        <v>7.6035754741102995E-2</v>
      </c>
      <c r="M112">
        <v>6.6029083404122904E-2</v>
      </c>
      <c r="N112">
        <v>5.8930626235635997E-2</v>
      </c>
      <c r="O112">
        <v>0</v>
      </c>
      <c r="P112">
        <v>0</v>
      </c>
      <c r="Q112">
        <v>0</v>
      </c>
      <c r="R112" t="s">
        <v>45</v>
      </c>
    </row>
    <row r="113" spans="1:18" x14ac:dyDescent="0.25">
      <c r="A113" t="s">
        <v>157</v>
      </c>
      <c r="B113" t="s">
        <v>19</v>
      </c>
      <c r="C113" t="s">
        <v>34</v>
      </c>
      <c r="D113">
        <v>7.4462453157009903E-3</v>
      </c>
      <c r="E113">
        <v>1.0733723511282E-2</v>
      </c>
      <c r="F113">
        <v>8.6500783345259992E-3</v>
      </c>
      <c r="G113">
        <v>4.8001076913399901E-3</v>
      </c>
      <c r="H113">
        <v>4.2990957909650003E-3</v>
      </c>
      <c r="I113">
        <v>3.9994387430519899E-3</v>
      </c>
      <c r="J113">
        <v>3.6214927138859998E-3</v>
      </c>
      <c r="K113">
        <v>3.51348600867399E-3</v>
      </c>
      <c r="L113">
        <v>3.3105341418039999E-3</v>
      </c>
      <c r="M113">
        <v>3.0744215841520001E-3</v>
      </c>
      <c r="N113">
        <v>2.9116290737179898E-3</v>
      </c>
      <c r="O113">
        <v>0</v>
      </c>
      <c r="P113">
        <v>0</v>
      </c>
      <c r="Q113">
        <v>0</v>
      </c>
      <c r="R113" t="s">
        <v>45</v>
      </c>
    </row>
    <row r="114" spans="1:18" x14ac:dyDescent="0.25">
      <c r="A114" t="s">
        <v>157</v>
      </c>
      <c r="B114" t="s">
        <v>19</v>
      </c>
      <c r="C114" t="s">
        <v>36</v>
      </c>
      <c r="D114">
        <v>4.8343162292525999E-2</v>
      </c>
      <c r="E114">
        <v>3.7460864533899997E-2</v>
      </c>
      <c r="F114">
        <v>9.1943201324160007E-2</v>
      </c>
      <c r="G114">
        <v>6.2685101115373995E-2</v>
      </c>
      <c r="H114">
        <v>4.4880220002306001E-2</v>
      </c>
      <c r="I114">
        <v>4.9472052804872997E-2</v>
      </c>
      <c r="J114">
        <v>5.1748973835819903E-2</v>
      </c>
      <c r="K114">
        <v>5.4470344559700998E-2</v>
      </c>
      <c r="L114">
        <v>5.6737378937042997E-2</v>
      </c>
      <c r="M114">
        <v>5.6244464550805999E-2</v>
      </c>
      <c r="N114">
        <v>5.7698706434090002E-2</v>
      </c>
      <c r="O114">
        <v>0</v>
      </c>
      <c r="P114">
        <v>0</v>
      </c>
      <c r="Q114">
        <v>0</v>
      </c>
      <c r="R114" t="s">
        <v>45</v>
      </c>
    </row>
    <row r="115" spans="1:18" x14ac:dyDescent="0.25">
      <c r="A115" t="s">
        <v>157</v>
      </c>
      <c r="B115" t="s">
        <v>19</v>
      </c>
      <c r="C115" t="s">
        <v>37</v>
      </c>
      <c r="D115">
        <v>2.5587319132037899E-2</v>
      </c>
      <c r="E115">
        <v>2.7936627413049999E-2</v>
      </c>
      <c r="F115">
        <v>3.01282938004299E-2</v>
      </c>
      <c r="G115">
        <v>1.98793330158029E-2</v>
      </c>
      <c r="H115">
        <v>1.5363768986076E-2</v>
      </c>
      <c r="I115">
        <v>1.5799771489604E-2</v>
      </c>
      <c r="J115">
        <v>1.572100331061E-2</v>
      </c>
      <c r="K115">
        <v>1.6031727646051999E-2</v>
      </c>
      <c r="L115">
        <v>1.6211470921322999E-2</v>
      </c>
      <c r="M115">
        <v>1.5599344444203999E-2</v>
      </c>
      <c r="N115">
        <v>1.5467843704579E-2</v>
      </c>
      <c r="O115">
        <v>0</v>
      </c>
      <c r="P115">
        <v>0</v>
      </c>
      <c r="Q115">
        <v>0</v>
      </c>
      <c r="R115" t="s">
        <v>45</v>
      </c>
    </row>
    <row r="116" spans="1:18" x14ac:dyDescent="0.25">
      <c r="A116" t="s">
        <v>157</v>
      </c>
      <c r="B116" t="s">
        <v>19</v>
      </c>
      <c r="C116" t="s">
        <v>39</v>
      </c>
      <c r="D116">
        <v>0.10525531125067999</v>
      </c>
      <c r="E116">
        <v>7.2374942859539895E-2</v>
      </c>
      <c r="F116">
        <v>5.4386023306749999E-2</v>
      </c>
      <c r="G116">
        <v>2.7361447614189901E-2</v>
      </c>
      <c r="H116">
        <v>1.38478335570739E-2</v>
      </c>
      <c r="I116">
        <v>1.1194996291706E-2</v>
      </c>
      <c r="J116">
        <v>6.541027762203E-3</v>
      </c>
      <c r="K116">
        <v>6.9314475251919996E-3</v>
      </c>
      <c r="L116">
        <v>7.7064626566580004E-3</v>
      </c>
      <c r="M116">
        <v>7.0638882718199996E-3</v>
      </c>
      <c r="N116">
        <v>6.3982345664179898E-3</v>
      </c>
      <c r="O116">
        <v>0</v>
      </c>
      <c r="P116">
        <v>0</v>
      </c>
      <c r="Q116">
        <v>0</v>
      </c>
      <c r="R116" t="s">
        <v>45</v>
      </c>
    </row>
    <row r="117" spans="1:18" x14ac:dyDescent="0.25">
      <c r="A117" t="s">
        <v>157</v>
      </c>
      <c r="B117" t="s">
        <v>51</v>
      </c>
      <c r="C117" t="s">
        <v>16</v>
      </c>
      <c r="D117">
        <v>3.0454217822099999E-3</v>
      </c>
      <c r="E117">
        <v>2.6498219169399902E-3</v>
      </c>
      <c r="F117">
        <v>2.4392272290299898E-3</v>
      </c>
      <c r="G117">
        <v>1.834909004902E-3</v>
      </c>
      <c r="H117">
        <v>1.603448027983E-3</v>
      </c>
      <c r="I117">
        <v>1.559468317037E-3</v>
      </c>
      <c r="J117">
        <v>1.54395581409699E-3</v>
      </c>
      <c r="K117">
        <v>1.98591587998799E-3</v>
      </c>
      <c r="L117">
        <v>2.3057877954540001E-3</v>
      </c>
      <c r="M117">
        <v>2.4568251848390002E-3</v>
      </c>
      <c r="N117">
        <v>2.5518507789199902E-3</v>
      </c>
      <c r="O117">
        <v>0</v>
      </c>
      <c r="P117">
        <v>0</v>
      </c>
      <c r="Q117">
        <v>0</v>
      </c>
      <c r="R117" t="s">
        <v>45</v>
      </c>
    </row>
    <row r="118" spans="1:18" x14ac:dyDescent="0.25">
      <c r="A118" t="s">
        <v>157</v>
      </c>
      <c r="B118" t="s">
        <v>51</v>
      </c>
      <c r="C118" t="s">
        <v>17</v>
      </c>
      <c r="D118">
        <v>2.5696908099E-2</v>
      </c>
      <c r="E118">
        <v>2.28845070576E-2</v>
      </c>
      <c r="F118">
        <v>3.0722162097599998E-2</v>
      </c>
      <c r="G118">
        <v>2.1634569946999999E-2</v>
      </c>
      <c r="H118">
        <v>2.1619194199140001E-2</v>
      </c>
      <c r="I118">
        <v>2.1909222627564999E-2</v>
      </c>
      <c r="J118">
        <v>2.1704706285233001E-2</v>
      </c>
      <c r="K118">
        <v>2.2090588829604001E-2</v>
      </c>
      <c r="L118">
        <v>2.2148632526875899E-2</v>
      </c>
      <c r="M118">
        <v>2.2029141661434E-2</v>
      </c>
      <c r="N118">
        <v>2.2107679799399E-2</v>
      </c>
      <c r="O118">
        <v>0</v>
      </c>
      <c r="P118">
        <v>0</v>
      </c>
      <c r="Q118">
        <v>0</v>
      </c>
      <c r="R118" t="s">
        <v>45</v>
      </c>
    </row>
    <row r="119" spans="1:18" x14ac:dyDescent="0.25">
      <c r="A119" t="s">
        <v>157</v>
      </c>
      <c r="B119" t="s">
        <v>51</v>
      </c>
      <c r="C119" t="s">
        <v>19</v>
      </c>
      <c r="D119">
        <v>1.3297931769381399</v>
      </c>
      <c r="E119">
        <v>0.672353148261149</v>
      </c>
      <c r="F119">
        <v>0.41755514169000002</v>
      </c>
      <c r="G119">
        <v>0.32993982341799899</v>
      </c>
      <c r="H119">
        <v>0.28229368797779902</v>
      </c>
      <c r="I119">
        <v>0.24431774677817999</v>
      </c>
      <c r="J119">
        <v>0.19679852521357699</v>
      </c>
      <c r="K119">
        <v>0.165967712194248</v>
      </c>
      <c r="L119">
        <v>0.13668596068913499</v>
      </c>
      <c r="M119">
        <v>0.110277558109816</v>
      </c>
      <c r="N119">
        <v>8.4311179266015002E-2</v>
      </c>
      <c r="O119">
        <v>0</v>
      </c>
      <c r="P119">
        <v>0</v>
      </c>
      <c r="Q119">
        <v>0</v>
      </c>
      <c r="R119" t="s">
        <v>45</v>
      </c>
    </row>
    <row r="120" spans="1:18" x14ac:dyDescent="0.25">
      <c r="A120" t="s">
        <v>157</v>
      </c>
      <c r="B120" t="s">
        <v>51</v>
      </c>
      <c r="C120" t="s">
        <v>21</v>
      </c>
      <c r="D120">
        <v>9.8998332287999897</v>
      </c>
      <c r="E120">
        <v>11.1153401291999</v>
      </c>
      <c r="F120">
        <v>9.4857271700000005</v>
      </c>
      <c r="G120">
        <v>9.0361058500000002</v>
      </c>
      <c r="H120">
        <v>7.7614106434036998</v>
      </c>
      <c r="I120">
        <v>7.38032665166046</v>
      </c>
      <c r="J120">
        <v>5.8942252852280301</v>
      </c>
      <c r="K120">
        <v>5.16613820909817</v>
      </c>
      <c r="L120">
        <v>4.0876570792405902</v>
      </c>
      <c r="M120">
        <v>3.0516042821870299</v>
      </c>
      <c r="N120">
        <v>2.35615985465112</v>
      </c>
      <c r="O120">
        <v>0</v>
      </c>
      <c r="P120">
        <v>0</v>
      </c>
      <c r="Q120">
        <v>0</v>
      </c>
      <c r="R120" t="s">
        <v>46</v>
      </c>
    </row>
    <row r="121" spans="1:18" x14ac:dyDescent="0.25">
      <c r="A121" t="s">
        <v>157</v>
      </c>
      <c r="B121" t="s">
        <v>51</v>
      </c>
      <c r="C121" t="s">
        <v>153</v>
      </c>
      <c r="D121">
        <v>0</v>
      </c>
      <c r="E121">
        <v>0</v>
      </c>
      <c r="F121">
        <v>0</v>
      </c>
      <c r="G121">
        <v>2.2835852099999898</v>
      </c>
      <c r="H121">
        <v>1.5330154549999999</v>
      </c>
      <c r="I121">
        <v>1.7877846951779901</v>
      </c>
      <c r="J121">
        <v>1.75328139465599</v>
      </c>
      <c r="K121">
        <v>1.74817943602499</v>
      </c>
      <c r="L121">
        <v>1.67390389831199</v>
      </c>
      <c r="M121">
        <v>1.3289287870096</v>
      </c>
      <c r="N121">
        <v>1.1806090381443901</v>
      </c>
      <c r="O121">
        <v>0</v>
      </c>
      <c r="P121">
        <v>0</v>
      </c>
      <c r="Q121">
        <v>0</v>
      </c>
      <c r="R121" t="s">
        <v>46</v>
      </c>
    </row>
    <row r="122" spans="1:18" x14ac:dyDescent="0.25">
      <c r="A122" t="s">
        <v>157</v>
      </c>
      <c r="B122" t="s">
        <v>51</v>
      </c>
      <c r="C122" t="s">
        <v>154</v>
      </c>
      <c r="D122">
        <v>0</v>
      </c>
      <c r="E122">
        <v>0</v>
      </c>
      <c r="F122">
        <v>0</v>
      </c>
      <c r="G122">
        <v>2.2835852099999898</v>
      </c>
      <c r="H122">
        <v>1.5330154549999999</v>
      </c>
      <c r="I122">
        <v>1.7877846951779901</v>
      </c>
      <c r="J122">
        <v>1.75328139465599</v>
      </c>
      <c r="K122">
        <v>1.74817943602499</v>
      </c>
      <c r="L122">
        <v>1.67390389831199</v>
      </c>
      <c r="M122">
        <v>1.3289287870096</v>
      </c>
      <c r="N122">
        <v>1.1806090381443901</v>
      </c>
      <c r="O122">
        <v>0</v>
      </c>
      <c r="P122">
        <v>0</v>
      </c>
      <c r="Q122">
        <v>0</v>
      </c>
      <c r="R122" t="s">
        <v>46</v>
      </c>
    </row>
    <row r="123" spans="1:18" x14ac:dyDescent="0.25">
      <c r="A123" t="s">
        <v>157</v>
      </c>
      <c r="B123" t="s">
        <v>51</v>
      </c>
      <c r="C123" t="s">
        <v>22</v>
      </c>
      <c r="D123">
        <v>0</v>
      </c>
      <c r="E123">
        <v>2.20595099999999E-2</v>
      </c>
      <c r="F123">
        <v>2.9389240000000001E-2</v>
      </c>
      <c r="G123">
        <v>3.8014220000000001E-2</v>
      </c>
      <c r="H123">
        <v>3.7365879999999997E-2</v>
      </c>
      <c r="I123">
        <v>3.9343540000000003E-2</v>
      </c>
      <c r="J123">
        <v>3.9270059999999898E-2</v>
      </c>
      <c r="K123">
        <v>3.8802754999999897E-2</v>
      </c>
      <c r="L123">
        <v>2.7282078000000001E-2</v>
      </c>
      <c r="M123">
        <v>1.2882212000000001E-2</v>
      </c>
      <c r="N123">
        <v>1.20489565999999E-2</v>
      </c>
      <c r="O123">
        <v>0</v>
      </c>
      <c r="P123">
        <v>0</v>
      </c>
      <c r="Q123">
        <v>0</v>
      </c>
      <c r="R123" t="s">
        <v>45</v>
      </c>
    </row>
    <row r="124" spans="1:18" x14ac:dyDescent="0.25">
      <c r="A124" t="s">
        <v>157</v>
      </c>
      <c r="B124" t="s">
        <v>51</v>
      </c>
      <c r="C124" t="s">
        <v>23</v>
      </c>
      <c r="D124" s="2">
        <v>7.5201119999999998E-9</v>
      </c>
      <c r="E124">
        <v>0.1290693</v>
      </c>
      <c r="F124">
        <v>0.13197059999999999</v>
      </c>
      <c r="G124">
        <v>0.17070099999999999</v>
      </c>
      <c r="H124">
        <v>0.16778967</v>
      </c>
      <c r="I124">
        <v>0.17666992000000001</v>
      </c>
      <c r="J124">
        <v>0.17634009</v>
      </c>
      <c r="K124">
        <v>0.17424172999999901</v>
      </c>
      <c r="L124">
        <v>0.12250859</v>
      </c>
      <c r="M124">
        <v>5.7846890999999998E-2</v>
      </c>
      <c r="N124">
        <v>5.4105201999999901E-2</v>
      </c>
      <c r="O124">
        <v>0</v>
      </c>
      <c r="P124">
        <v>0</v>
      </c>
      <c r="Q124">
        <v>0</v>
      </c>
      <c r="R124" t="s">
        <v>45</v>
      </c>
    </row>
    <row r="125" spans="1:18" x14ac:dyDescent="0.25">
      <c r="A125" t="s">
        <v>157</v>
      </c>
      <c r="B125" t="s">
        <v>51</v>
      </c>
      <c r="C125" t="s">
        <v>24</v>
      </c>
      <c r="D125">
        <v>0</v>
      </c>
      <c r="E125">
        <v>2.7102339999999999E-2</v>
      </c>
      <c r="F125">
        <v>3.1822749999999997E-2</v>
      </c>
      <c r="G125">
        <v>4.1161950000000003E-2</v>
      </c>
      <c r="H125">
        <v>4.045998E-2</v>
      </c>
      <c r="I125">
        <v>4.2601220000000002E-2</v>
      </c>
      <c r="J125">
        <v>4.2521709999999997E-2</v>
      </c>
      <c r="K125">
        <v>4.2015719999999902E-2</v>
      </c>
      <c r="L125">
        <v>2.9541077999999998E-2</v>
      </c>
      <c r="M125">
        <v>1.3948884999999999E-2</v>
      </c>
      <c r="N125">
        <v>1.30466514E-2</v>
      </c>
      <c r="O125">
        <v>0</v>
      </c>
      <c r="P125">
        <v>0</v>
      </c>
      <c r="Q125">
        <v>0</v>
      </c>
      <c r="R125" t="s">
        <v>45</v>
      </c>
    </row>
    <row r="126" spans="1:18" x14ac:dyDescent="0.25">
      <c r="A126" t="s">
        <v>157</v>
      </c>
      <c r="B126" t="s">
        <v>51</v>
      </c>
      <c r="C126" t="s">
        <v>25</v>
      </c>
      <c r="D126" s="2">
        <v>3.7858810000000001E-8</v>
      </c>
      <c r="E126" s="2">
        <v>4.1986400000000002E-5</v>
      </c>
      <c r="F126" s="2">
        <v>3.0137890000000001E-5</v>
      </c>
      <c r="G126" s="2">
        <v>3.8982810000000003E-5</v>
      </c>
      <c r="H126" s="2">
        <v>3.8317949999999998E-5</v>
      </c>
      <c r="I126" s="2">
        <v>4.0345839999999897E-5</v>
      </c>
      <c r="J126" s="2">
        <v>4.0270559999999998E-5</v>
      </c>
      <c r="K126" s="2">
        <v>3.9791364000000001E-5</v>
      </c>
      <c r="L126" s="2">
        <v>2.7977155000000001E-5</v>
      </c>
      <c r="M126" s="2">
        <v>1.3210433999999999E-5</v>
      </c>
      <c r="N126" s="2">
        <v>1.2355931499999999E-5</v>
      </c>
      <c r="O126">
        <v>0</v>
      </c>
      <c r="P126">
        <v>0</v>
      </c>
      <c r="Q126">
        <v>0</v>
      </c>
      <c r="R126" t="s">
        <v>45</v>
      </c>
    </row>
    <row r="127" spans="1:18" x14ac:dyDescent="0.25">
      <c r="A127" t="s">
        <v>157</v>
      </c>
      <c r="B127" t="s">
        <v>51</v>
      </c>
      <c r="C127" t="s">
        <v>26</v>
      </c>
      <c r="D127">
        <v>0</v>
      </c>
      <c r="E127">
        <v>1.9749120000000001E-3</v>
      </c>
      <c r="F127">
        <v>2.3211849999999999E-3</v>
      </c>
      <c r="G127">
        <v>3.0024019999999999E-3</v>
      </c>
      <c r="H127">
        <v>2.9511928999999999E-3</v>
      </c>
      <c r="I127">
        <v>3.107388E-3</v>
      </c>
      <c r="J127">
        <v>3.1015854999999902E-3</v>
      </c>
      <c r="K127">
        <v>3.0646758000000001E-3</v>
      </c>
      <c r="L127">
        <v>2.1547630999999901E-3</v>
      </c>
      <c r="M127">
        <v>1.017448E-3</v>
      </c>
      <c r="N127" s="2">
        <v>9.5163694999999995E-4</v>
      </c>
      <c r="O127">
        <v>0</v>
      </c>
      <c r="P127">
        <v>0</v>
      </c>
      <c r="Q127">
        <v>0</v>
      </c>
      <c r="R127" t="s">
        <v>45</v>
      </c>
    </row>
    <row r="128" spans="1:18" x14ac:dyDescent="0.25">
      <c r="A128" t="s">
        <v>157</v>
      </c>
      <c r="B128" t="s">
        <v>51</v>
      </c>
      <c r="C128" t="s">
        <v>27</v>
      </c>
      <c r="D128">
        <v>2.6488461479999901E-3</v>
      </c>
      <c r="E128">
        <v>2.1007165153999999E-3</v>
      </c>
      <c r="F128">
        <v>1.5959567029000001E-3</v>
      </c>
      <c r="G128">
        <v>1.3095798420000001E-3</v>
      </c>
      <c r="H128">
        <v>1.14797415313599E-3</v>
      </c>
      <c r="I128">
        <v>1.1327782120029899E-3</v>
      </c>
      <c r="J128" s="2">
        <v>1.000401672836E-3</v>
      </c>
      <c r="K128" s="2">
        <v>9.6399406402199997E-4</v>
      </c>
      <c r="L128" s="2">
        <v>8.7688584063499899E-4</v>
      </c>
      <c r="M128" s="2">
        <v>8.0335318724199896E-4</v>
      </c>
      <c r="N128" s="2">
        <v>7.8025383191199997E-4</v>
      </c>
      <c r="O128">
        <v>0</v>
      </c>
      <c r="P128">
        <v>0</v>
      </c>
      <c r="Q128">
        <v>0</v>
      </c>
      <c r="R128" t="s">
        <v>45</v>
      </c>
    </row>
    <row r="129" spans="1:18" x14ac:dyDescent="0.25">
      <c r="A129" t="s">
        <v>157</v>
      </c>
      <c r="B129" t="s">
        <v>51</v>
      </c>
      <c r="C129" t="s">
        <v>29</v>
      </c>
      <c r="D129">
        <v>2.87666590539E-3</v>
      </c>
      <c r="E129">
        <v>2.6100063316199899E-3</v>
      </c>
      <c r="F129">
        <v>3.4842944088799999E-3</v>
      </c>
      <c r="G129">
        <v>3.1947483130699999E-3</v>
      </c>
      <c r="H129">
        <v>2.8280521985399902E-3</v>
      </c>
      <c r="I129">
        <v>2.612038690121E-3</v>
      </c>
      <c r="J129">
        <v>2.356535349774E-3</v>
      </c>
      <c r="K129">
        <v>2.2438034157499999E-3</v>
      </c>
      <c r="L129">
        <v>2.06242892921599E-3</v>
      </c>
      <c r="M129">
        <v>1.8976138387029899E-3</v>
      </c>
      <c r="N129">
        <v>1.756013778736E-3</v>
      </c>
      <c r="O129">
        <v>0</v>
      </c>
      <c r="P129">
        <v>0</v>
      </c>
      <c r="Q129">
        <v>0</v>
      </c>
      <c r="R129" t="s">
        <v>45</v>
      </c>
    </row>
    <row r="130" spans="1:18" x14ac:dyDescent="0.25">
      <c r="A130" t="s">
        <v>157</v>
      </c>
      <c r="B130" t="s">
        <v>51</v>
      </c>
      <c r="C130" t="s">
        <v>31</v>
      </c>
      <c r="D130">
        <v>0.19856596078477901</v>
      </c>
      <c r="E130">
        <v>0.12712539769494999</v>
      </c>
      <c r="F130">
        <v>7.0176771056699894E-2</v>
      </c>
      <c r="G130">
        <v>6.2709012148200002E-2</v>
      </c>
      <c r="H130">
        <v>5.24433702061999E-2</v>
      </c>
      <c r="I130">
        <v>4.5922891693423999E-2</v>
      </c>
      <c r="J130">
        <v>4.3302851464807897E-2</v>
      </c>
      <c r="K130">
        <v>4.2539939211206898E-2</v>
      </c>
      <c r="L130">
        <v>4.0684464495493997E-2</v>
      </c>
      <c r="M130">
        <v>3.9413134755255999E-2</v>
      </c>
      <c r="N130">
        <v>3.8530257868308E-2</v>
      </c>
      <c r="O130">
        <v>0</v>
      </c>
      <c r="P130">
        <v>0</v>
      </c>
      <c r="Q130">
        <v>0</v>
      </c>
      <c r="R130" t="s">
        <v>45</v>
      </c>
    </row>
    <row r="131" spans="1:18" x14ac:dyDescent="0.25">
      <c r="A131" t="s">
        <v>157</v>
      </c>
      <c r="B131" t="s">
        <v>51</v>
      </c>
      <c r="C131" t="s">
        <v>32</v>
      </c>
      <c r="D131">
        <v>0.148305552893499</v>
      </c>
      <c r="E131">
        <v>0.10239963361889901</v>
      </c>
      <c r="F131">
        <v>7.3290173536499997E-2</v>
      </c>
      <c r="G131">
        <v>5.4242950820999898E-2</v>
      </c>
      <c r="H131">
        <v>4.4115693529899899E-2</v>
      </c>
      <c r="I131">
        <v>3.8705723550098901E-2</v>
      </c>
      <c r="J131">
        <v>3.2751800940046899E-2</v>
      </c>
      <c r="K131">
        <v>2.9283499479651001E-2</v>
      </c>
      <c r="L131">
        <v>2.4987248431282999E-2</v>
      </c>
      <c r="M131">
        <v>2.0871557938983001E-2</v>
      </c>
      <c r="N131">
        <v>1.73589089563519E-2</v>
      </c>
      <c r="O131">
        <v>0</v>
      </c>
      <c r="P131">
        <v>0</v>
      </c>
      <c r="Q131">
        <v>0</v>
      </c>
      <c r="R131" t="s">
        <v>45</v>
      </c>
    </row>
    <row r="132" spans="1:18" x14ac:dyDescent="0.25">
      <c r="A132" t="s">
        <v>157</v>
      </c>
      <c r="B132" t="s">
        <v>51</v>
      </c>
      <c r="C132" t="s">
        <v>34</v>
      </c>
      <c r="D132">
        <v>5.2123421683499902E-3</v>
      </c>
      <c r="E132">
        <v>6.8615224710000004E-3</v>
      </c>
      <c r="F132">
        <v>5.7190128955000004E-3</v>
      </c>
      <c r="G132">
        <v>4.5291965057000002E-3</v>
      </c>
      <c r="H132">
        <v>4.1497565710520001E-3</v>
      </c>
      <c r="I132">
        <v>3.8666535151949998E-3</v>
      </c>
      <c r="J132">
        <v>3.3531404268239999E-3</v>
      </c>
      <c r="K132">
        <v>3.51546083510299E-3</v>
      </c>
      <c r="L132">
        <v>3.5570516152869901E-3</v>
      </c>
      <c r="M132">
        <v>3.7414377660240001E-3</v>
      </c>
      <c r="N132">
        <v>3.8882606666389998E-3</v>
      </c>
      <c r="O132">
        <v>0</v>
      </c>
      <c r="P132">
        <v>0</v>
      </c>
      <c r="Q132">
        <v>0</v>
      </c>
      <c r="R132" t="s">
        <v>45</v>
      </c>
    </row>
    <row r="133" spans="1:18" x14ac:dyDescent="0.25">
      <c r="A133" t="s">
        <v>157</v>
      </c>
      <c r="B133" t="s">
        <v>51</v>
      </c>
      <c r="C133" t="s">
        <v>36</v>
      </c>
      <c r="D133">
        <v>1.707467389938E-2</v>
      </c>
      <c r="E133">
        <v>1.6842573831049999E-2</v>
      </c>
      <c r="F133">
        <v>2.0661544676169999E-2</v>
      </c>
      <c r="G133">
        <v>1.70666885018999E-2</v>
      </c>
      <c r="H133">
        <v>1.484495086671E-2</v>
      </c>
      <c r="I133">
        <v>1.40743502501219E-2</v>
      </c>
      <c r="J133">
        <v>1.3775269662429901E-2</v>
      </c>
      <c r="K133">
        <v>1.4349898425809001E-2</v>
      </c>
      <c r="L133">
        <v>1.45485866128319E-2</v>
      </c>
      <c r="M133">
        <v>1.49753486032989E-2</v>
      </c>
      <c r="N133">
        <v>1.5457925298587E-2</v>
      </c>
      <c r="O133">
        <v>0</v>
      </c>
      <c r="P133">
        <v>0</v>
      </c>
      <c r="Q133">
        <v>0</v>
      </c>
      <c r="R133" t="s">
        <v>45</v>
      </c>
    </row>
    <row r="134" spans="1:18" x14ac:dyDescent="0.25">
      <c r="A134" t="s">
        <v>157</v>
      </c>
      <c r="B134" t="s">
        <v>51</v>
      </c>
      <c r="C134" t="s">
        <v>37</v>
      </c>
      <c r="D134">
        <v>1.3434982216840001E-2</v>
      </c>
      <c r="E134">
        <v>1.3866564923740001E-2</v>
      </c>
      <c r="F134">
        <v>1.2587677421869999E-2</v>
      </c>
      <c r="G134">
        <v>1.0262994408869901E-2</v>
      </c>
      <c r="H134">
        <v>9.1185686664100006E-3</v>
      </c>
      <c r="I134">
        <v>8.6360181993119997E-3</v>
      </c>
      <c r="J134">
        <v>8.1320384970199992E-3</v>
      </c>
      <c r="K134">
        <v>8.3833136090589993E-3</v>
      </c>
      <c r="L134">
        <v>8.3817871890019997E-3</v>
      </c>
      <c r="M134">
        <v>8.5509596384699908E-3</v>
      </c>
      <c r="N134">
        <v>8.7061440292289898E-3</v>
      </c>
      <c r="O134">
        <v>0</v>
      </c>
      <c r="P134">
        <v>0</v>
      </c>
      <c r="Q134">
        <v>0</v>
      </c>
      <c r="R134" t="s">
        <v>45</v>
      </c>
    </row>
    <row r="135" spans="1:18" x14ac:dyDescent="0.25">
      <c r="A135" t="s">
        <v>157</v>
      </c>
      <c r="B135" t="s">
        <v>51</v>
      </c>
      <c r="C135" t="s">
        <v>39</v>
      </c>
      <c r="D135">
        <v>9.3062429722899895E-2</v>
      </c>
      <c r="E135">
        <v>3.3656581282469997E-2</v>
      </c>
      <c r="F135">
        <v>1.7458752330569999E-2</v>
      </c>
      <c r="G135">
        <v>1.014666745567E-2</v>
      </c>
      <c r="H135">
        <v>8.6165965521880009E-3</v>
      </c>
      <c r="I135">
        <v>8.3646295616199903E-3</v>
      </c>
      <c r="J135">
        <v>7.6545177331240003E-3</v>
      </c>
      <c r="K135">
        <v>7.5523627268510004E-3</v>
      </c>
      <c r="L135">
        <v>6.7807052224739999E-3</v>
      </c>
      <c r="M135">
        <v>5.6275729830369903E-3</v>
      </c>
      <c r="N135">
        <v>4.60623696467899E-3</v>
      </c>
      <c r="O135">
        <v>0</v>
      </c>
      <c r="P135">
        <v>0</v>
      </c>
      <c r="Q135">
        <v>0</v>
      </c>
      <c r="R135" t="s">
        <v>45</v>
      </c>
    </row>
    <row r="136" spans="1:18" x14ac:dyDescent="0.25">
      <c r="A136" t="s">
        <v>157</v>
      </c>
      <c r="B136" t="s">
        <v>116</v>
      </c>
      <c r="C136" t="s">
        <v>40</v>
      </c>
      <c r="D136">
        <v>4.5405899999999999E-2</v>
      </c>
      <c r="E136">
        <v>1.6433E-2</v>
      </c>
      <c r="F136">
        <v>1.1468900000000001E-2</v>
      </c>
      <c r="G136">
        <v>8.4390400000000001E-3</v>
      </c>
      <c r="H136">
        <v>6.8679199999999996E-3</v>
      </c>
      <c r="I136">
        <v>5.7037299999999997E-3</v>
      </c>
      <c r="J136">
        <v>7.1713899999999997E-3</v>
      </c>
      <c r="K136">
        <v>7.9173100000000003E-3</v>
      </c>
      <c r="L136">
        <v>7.88698E-3</v>
      </c>
      <c r="M136">
        <v>8.6498400000000007E-3</v>
      </c>
      <c r="N136">
        <v>9.1861800000000004E-3</v>
      </c>
      <c r="O136">
        <v>0</v>
      </c>
      <c r="P136">
        <v>0</v>
      </c>
      <c r="Q136">
        <v>0</v>
      </c>
      <c r="R136" t="s">
        <v>45</v>
      </c>
    </row>
    <row r="137" spans="1:18" x14ac:dyDescent="0.25">
      <c r="A137" t="s">
        <v>157</v>
      </c>
      <c r="B137" t="s">
        <v>117</v>
      </c>
      <c r="C137" t="s">
        <v>40</v>
      </c>
      <c r="D137">
        <v>0.16844300000000001</v>
      </c>
      <c r="E137">
        <v>5.6446700000000002E-2</v>
      </c>
      <c r="F137">
        <v>3.7354800000000001E-2</v>
      </c>
      <c r="G137">
        <v>2.4080899999999999E-2</v>
      </c>
      <c r="H137">
        <v>2.2344099999999999E-2</v>
      </c>
      <c r="I137">
        <v>2.3140399999999998E-2</v>
      </c>
      <c r="J137">
        <v>2.0187799999999999E-2</v>
      </c>
      <c r="K137">
        <v>2.019E-2</v>
      </c>
      <c r="L137">
        <v>1.9307899999999999E-2</v>
      </c>
      <c r="M137">
        <v>2.1089E-2</v>
      </c>
      <c r="N137">
        <v>2.2511699999999999E-2</v>
      </c>
      <c r="O137">
        <v>0</v>
      </c>
      <c r="P137">
        <v>0</v>
      </c>
      <c r="Q137">
        <v>0</v>
      </c>
      <c r="R137" t="s">
        <v>45</v>
      </c>
    </row>
    <row r="138" spans="1:18" x14ac:dyDescent="0.25">
      <c r="A138" t="s">
        <v>157</v>
      </c>
      <c r="B138" t="s">
        <v>118</v>
      </c>
      <c r="C138" t="s">
        <v>40</v>
      </c>
      <c r="D138">
        <v>8.58622E-2</v>
      </c>
      <c r="E138">
        <v>3.3122199999999997E-2</v>
      </c>
      <c r="F138">
        <v>2.3501999999999999E-2</v>
      </c>
      <c r="G138">
        <v>1.64143E-2</v>
      </c>
      <c r="H138">
        <v>1.6867500000000001E-2</v>
      </c>
      <c r="I138">
        <v>1.80961E-2</v>
      </c>
      <c r="J138">
        <v>1.64282E-2</v>
      </c>
      <c r="K138">
        <v>1.7702099999999998E-2</v>
      </c>
      <c r="L138">
        <v>1.79886E-2</v>
      </c>
      <c r="M138">
        <v>1.96817E-2</v>
      </c>
      <c r="N138">
        <v>2.1181700000000001E-2</v>
      </c>
      <c r="O138">
        <v>0</v>
      </c>
      <c r="P138">
        <v>0</v>
      </c>
      <c r="Q138">
        <v>0</v>
      </c>
      <c r="R138" t="s">
        <v>45</v>
      </c>
    </row>
    <row r="139" spans="1:18" x14ac:dyDescent="0.25">
      <c r="A139" t="s">
        <v>157</v>
      </c>
      <c r="B139" t="s">
        <v>119</v>
      </c>
      <c r="C139" t="s">
        <v>40</v>
      </c>
      <c r="D139">
        <v>4.7547199999999998E-2</v>
      </c>
      <c r="E139">
        <v>1.6250500000000001E-2</v>
      </c>
      <c r="F139">
        <v>1.28167E-2</v>
      </c>
      <c r="G139">
        <v>9.5942100000000006E-3</v>
      </c>
      <c r="H139">
        <v>8.7402199999999999E-3</v>
      </c>
      <c r="I139">
        <v>9.3607099999999995E-3</v>
      </c>
      <c r="J139">
        <v>7.7152200000000001E-3</v>
      </c>
      <c r="K139">
        <v>8.1408399999999999E-3</v>
      </c>
      <c r="L139">
        <v>8.1001200000000006E-3</v>
      </c>
      <c r="M139">
        <v>9.1795799999999997E-3</v>
      </c>
      <c r="N139">
        <v>1.00783E-2</v>
      </c>
      <c r="O139">
        <v>0</v>
      </c>
      <c r="P139">
        <v>0</v>
      </c>
      <c r="Q139">
        <v>0</v>
      </c>
      <c r="R139" t="s">
        <v>45</v>
      </c>
    </row>
    <row r="140" spans="1:18" x14ac:dyDescent="0.25">
      <c r="A140" t="s">
        <v>157</v>
      </c>
      <c r="B140" t="s">
        <v>120</v>
      </c>
      <c r="C140" t="s">
        <v>40</v>
      </c>
      <c r="D140">
        <v>2.99647E-2</v>
      </c>
      <c r="E140">
        <v>1.1315499999999999E-2</v>
      </c>
      <c r="F140">
        <v>8.4724099999999997E-3</v>
      </c>
      <c r="G140">
        <v>6.1153600000000002E-3</v>
      </c>
      <c r="H140">
        <v>4.9614000000000004E-3</v>
      </c>
      <c r="I140">
        <v>5.5232099999999998E-3</v>
      </c>
      <c r="J140">
        <v>5.5309000000000001E-3</v>
      </c>
      <c r="K140">
        <v>5.34163E-3</v>
      </c>
      <c r="L140">
        <v>4.5857399999999996E-3</v>
      </c>
      <c r="M140">
        <v>4.7179600000000002E-3</v>
      </c>
      <c r="N140">
        <v>5.0605299999999997E-3</v>
      </c>
      <c r="O140">
        <v>0</v>
      </c>
      <c r="P140">
        <v>0</v>
      </c>
      <c r="Q140">
        <v>0</v>
      </c>
      <c r="R140" t="s">
        <v>45</v>
      </c>
    </row>
    <row r="141" spans="1:18" x14ac:dyDescent="0.25">
      <c r="A141" t="s">
        <v>157</v>
      </c>
      <c r="B141" t="s">
        <v>52</v>
      </c>
      <c r="C141" t="s">
        <v>16</v>
      </c>
      <c r="D141" s="2">
        <v>3.5699687022900002E-4</v>
      </c>
      <c r="E141" s="2">
        <v>2.04199958173E-4</v>
      </c>
      <c r="F141" s="2">
        <v>1.3440731797000001E-4</v>
      </c>
      <c r="G141" s="2">
        <v>9.5562877779999895E-5</v>
      </c>
      <c r="H141" s="2">
        <v>9.9503029384999899E-5</v>
      </c>
      <c r="I141" s="2">
        <v>9.8002237587999894E-5</v>
      </c>
      <c r="J141" s="2">
        <v>9.7525243078999893E-5</v>
      </c>
      <c r="K141" s="2">
        <v>1.3464103946600001E-4</v>
      </c>
      <c r="L141" s="2">
        <v>1.6486492933099901E-4</v>
      </c>
      <c r="M141" s="2">
        <v>1.7988054826899999E-4</v>
      </c>
      <c r="N141" s="2">
        <v>1.78360319883999E-4</v>
      </c>
      <c r="O141">
        <v>0</v>
      </c>
      <c r="P141">
        <v>0</v>
      </c>
      <c r="Q141">
        <v>0</v>
      </c>
      <c r="R141" t="s">
        <v>45</v>
      </c>
    </row>
    <row r="142" spans="1:18" x14ac:dyDescent="0.25">
      <c r="A142" t="s">
        <v>157</v>
      </c>
      <c r="B142" t="s">
        <v>52</v>
      </c>
      <c r="C142" t="s">
        <v>17</v>
      </c>
      <c r="D142">
        <v>3.1539053175999999E-3</v>
      </c>
      <c r="E142">
        <v>2.5124940125199999E-3</v>
      </c>
      <c r="F142">
        <v>2.5275319047300001E-3</v>
      </c>
      <c r="G142">
        <v>2.5208618674400001E-3</v>
      </c>
      <c r="H142">
        <v>2.4895724416059998E-3</v>
      </c>
      <c r="I142">
        <v>2.4518248255489998E-3</v>
      </c>
      <c r="J142">
        <v>2.3947272985729998E-3</v>
      </c>
      <c r="K142">
        <v>2.3996503973420001E-3</v>
      </c>
      <c r="L142">
        <v>2.4213775947979901E-3</v>
      </c>
      <c r="M142">
        <v>2.460032552453E-3</v>
      </c>
      <c r="N142">
        <v>2.5284845839969902E-3</v>
      </c>
      <c r="O142">
        <v>0</v>
      </c>
      <c r="P142">
        <v>0</v>
      </c>
      <c r="Q142">
        <v>0</v>
      </c>
      <c r="R142" t="s">
        <v>45</v>
      </c>
    </row>
    <row r="143" spans="1:18" x14ac:dyDescent="0.25">
      <c r="A143" t="s">
        <v>157</v>
      </c>
      <c r="B143" t="s">
        <v>52</v>
      </c>
      <c r="C143" t="s">
        <v>19</v>
      </c>
      <c r="D143">
        <v>0.15429025821106901</v>
      </c>
      <c r="E143">
        <v>4.9442086872699999E-2</v>
      </c>
      <c r="F143">
        <v>2.7496684203209901E-2</v>
      </c>
      <c r="G143">
        <v>2.3267295261999998E-2</v>
      </c>
      <c r="H143">
        <v>1.9930056822749901E-2</v>
      </c>
      <c r="I143">
        <v>1.6918629729290001E-2</v>
      </c>
      <c r="J143">
        <v>1.34277492225299E-2</v>
      </c>
      <c r="K143">
        <v>1.1013804797940001E-2</v>
      </c>
      <c r="L143">
        <v>8.9701204464699997E-3</v>
      </c>
      <c r="M143">
        <v>7.8394640810070006E-3</v>
      </c>
      <c r="N143">
        <v>5.1876677311099998E-3</v>
      </c>
      <c r="O143">
        <v>0</v>
      </c>
      <c r="P143">
        <v>0</v>
      </c>
      <c r="Q143">
        <v>0</v>
      </c>
      <c r="R143" t="s">
        <v>45</v>
      </c>
    </row>
    <row r="144" spans="1:18" x14ac:dyDescent="0.25">
      <c r="A144" t="s">
        <v>157</v>
      </c>
      <c r="B144" t="s">
        <v>52</v>
      </c>
      <c r="C144" t="s">
        <v>21</v>
      </c>
      <c r="D144">
        <v>1.1928324972</v>
      </c>
      <c r="E144">
        <v>0.98713034699999902</v>
      </c>
      <c r="F144">
        <v>0.82982089479999999</v>
      </c>
      <c r="G144">
        <v>0.74159941699999998</v>
      </c>
      <c r="H144">
        <v>0.69969545881963902</v>
      </c>
      <c r="I144">
        <v>0.64266168640999999</v>
      </c>
      <c r="J144">
        <v>0.5230544678315</v>
      </c>
      <c r="K144">
        <v>0.47542794128650001</v>
      </c>
      <c r="L144">
        <v>0.45103422549510003</v>
      </c>
      <c r="M144">
        <v>0.47247622162932901</v>
      </c>
      <c r="N144">
        <v>0.50264069032128</v>
      </c>
      <c r="O144">
        <v>0</v>
      </c>
      <c r="P144">
        <v>0</v>
      </c>
      <c r="Q144">
        <v>0</v>
      </c>
      <c r="R144" t="s">
        <v>46</v>
      </c>
    </row>
    <row r="145" spans="1:18" x14ac:dyDescent="0.25">
      <c r="A145" t="s">
        <v>157</v>
      </c>
      <c r="B145" t="s">
        <v>52</v>
      </c>
      <c r="C145" t="s">
        <v>153</v>
      </c>
      <c r="D145">
        <v>0</v>
      </c>
      <c r="E145">
        <v>0</v>
      </c>
      <c r="F145">
        <v>0</v>
      </c>
      <c r="G145">
        <v>1.2219010000000001E-2</v>
      </c>
      <c r="H145">
        <v>2.2077593399999901E-2</v>
      </c>
      <c r="I145">
        <v>2.3175205599999998E-2</v>
      </c>
      <c r="J145">
        <v>2.5276976900000001E-2</v>
      </c>
      <c r="K145">
        <v>2.6374043999999999E-2</v>
      </c>
      <c r="L145">
        <v>3.2342408000000003E-2</v>
      </c>
      <c r="M145">
        <v>3.7840782899999897E-2</v>
      </c>
      <c r="N145">
        <v>4.5651441899999999E-2</v>
      </c>
      <c r="O145">
        <v>0</v>
      </c>
      <c r="P145">
        <v>0</v>
      </c>
      <c r="Q145">
        <v>0</v>
      </c>
      <c r="R145" t="s">
        <v>46</v>
      </c>
    </row>
    <row r="146" spans="1:18" x14ac:dyDescent="0.25">
      <c r="A146" t="s">
        <v>157</v>
      </c>
      <c r="B146" t="s">
        <v>52</v>
      </c>
      <c r="C146" t="s">
        <v>154</v>
      </c>
      <c r="D146">
        <v>0</v>
      </c>
      <c r="E146">
        <v>0</v>
      </c>
      <c r="F146">
        <v>0</v>
      </c>
      <c r="G146">
        <v>1.2219010000000001E-2</v>
      </c>
      <c r="H146">
        <v>2.2077593399999901E-2</v>
      </c>
      <c r="I146">
        <v>2.3175205599999998E-2</v>
      </c>
      <c r="J146">
        <v>2.5276976900000001E-2</v>
      </c>
      <c r="K146">
        <v>2.6374043999999999E-2</v>
      </c>
      <c r="L146">
        <v>3.2342408000000003E-2</v>
      </c>
      <c r="M146">
        <v>3.7840782899999897E-2</v>
      </c>
      <c r="N146">
        <v>4.5651441899999999E-2</v>
      </c>
      <c r="O146">
        <v>0</v>
      </c>
      <c r="P146">
        <v>0</v>
      </c>
      <c r="Q146">
        <v>0</v>
      </c>
      <c r="R146" t="s">
        <v>46</v>
      </c>
    </row>
    <row r="147" spans="1:18" x14ac:dyDescent="0.25">
      <c r="A147" t="s">
        <v>157</v>
      </c>
      <c r="B147" t="s">
        <v>52</v>
      </c>
      <c r="C147" t="s">
        <v>22</v>
      </c>
      <c r="D147">
        <v>0</v>
      </c>
      <c r="E147">
        <v>1.874984E-2</v>
      </c>
      <c r="F147">
        <v>3.0890759999999899E-2</v>
      </c>
      <c r="G147">
        <v>3.1482829999999899E-2</v>
      </c>
      <c r="H147">
        <v>3.1470749999999999E-2</v>
      </c>
      <c r="I147">
        <v>3.3031300999999999E-2</v>
      </c>
      <c r="J147">
        <v>3.3068266999999998E-2</v>
      </c>
      <c r="K147">
        <v>3.2759156999999997E-2</v>
      </c>
      <c r="L147">
        <v>3.1752714999999897E-2</v>
      </c>
      <c r="M147">
        <v>3.1981497799999897E-2</v>
      </c>
      <c r="N147">
        <v>3.2794819499999898E-2</v>
      </c>
      <c r="O147">
        <v>0</v>
      </c>
      <c r="P147">
        <v>0</v>
      </c>
      <c r="Q147">
        <v>0</v>
      </c>
      <c r="R147" t="s">
        <v>45</v>
      </c>
    </row>
    <row r="148" spans="1:18" x14ac:dyDescent="0.25">
      <c r="A148" t="s">
        <v>157</v>
      </c>
      <c r="B148" t="s">
        <v>52</v>
      </c>
      <c r="C148" t="s">
        <v>23</v>
      </c>
      <c r="D148" s="2">
        <v>5.1525180000000001E-9</v>
      </c>
      <c r="E148">
        <v>0.1097046</v>
      </c>
      <c r="F148">
        <v>0.13871329999999901</v>
      </c>
      <c r="G148">
        <v>0.1413721</v>
      </c>
      <c r="H148">
        <v>0.14131752</v>
      </c>
      <c r="I148">
        <v>0.14832531999999901</v>
      </c>
      <c r="J148">
        <v>0.14849134</v>
      </c>
      <c r="K148">
        <v>0.147103389999999</v>
      </c>
      <c r="L148">
        <v>0.14258388</v>
      </c>
      <c r="M148">
        <v>0.14361130899999999</v>
      </c>
      <c r="N148">
        <v>0.14726329099999999</v>
      </c>
      <c r="O148">
        <v>0</v>
      </c>
      <c r="P148">
        <v>0</v>
      </c>
      <c r="Q148">
        <v>0</v>
      </c>
      <c r="R148" t="s">
        <v>45</v>
      </c>
    </row>
    <row r="149" spans="1:18" x14ac:dyDescent="0.25">
      <c r="A149" t="s">
        <v>157</v>
      </c>
      <c r="B149" t="s">
        <v>52</v>
      </c>
      <c r="C149" t="s">
        <v>24</v>
      </c>
      <c r="D149">
        <v>0</v>
      </c>
      <c r="E149">
        <v>2.3036109999999999E-2</v>
      </c>
      <c r="F149">
        <v>3.3448609999999997E-2</v>
      </c>
      <c r="G149">
        <v>3.4089689999999999E-2</v>
      </c>
      <c r="H149">
        <v>3.4076540000000002E-2</v>
      </c>
      <c r="I149">
        <v>3.5766369999999999E-2</v>
      </c>
      <c r="J149">
        <v>3.5806403000000001E-2</v>
      </c>
      <c r="K149">
        <v>3.5471715000000001E-2</v>
      </c>
      <c r="L149">
        <v>3.4381912000000001E-2</v>
      </c>
      <c r="M149">
        <v>3.46296335E-2</v>
      </c>
      <c r="N149">
        <v>3.5510309999999899E-2</v>
      </c>
      <c r="O149">
        <v>0</v>
      </c>
      <c r="P149">
        <v>0</v>
      </c>
      <c r="Q149">
        <v>0</v>
      </c>
      <c r="R149" t="s">
        <v>45</v>
      </c>
    </row>
    <row r="150" spans="1:18" x14ac:dyDescent="0.25">
      <c r="A150" t="s">
        <v>157</v>
      </c>
      <c r="B150" t="s">
        <v>52</v>
      </c>
      <c r="C150" t="s">
        <v>25</v>
      </c>
      <c r="D150" s="2">
        <v>2.5939579999999899E-8</v>
      </c>
      <c r="E150" s="2">
        <v>3.5687079999999998E-5</v>
      </c>
      <c r="F150" s="2">
        <v>3.1677829999999999E-5</v>
      </c>
      <c r="G150" s="2">
        <v>3.2284930000000002E-5</v>
      </c>
      <c r="H150" s="2">
        <v>3.2272489999999999E-5</v>
      </c>
      <c r="I150" s="2">
        <v>3.3872869999999997E-5</v>
      </c>
      <c r="J150" s="2">
        <v>3.3910764999999998E-5</v>
      </c>
      <c r="K150" s="2">
        <v>3.3593787000000001E-5</v>
      </c>
      <c r="L150" s="2">
        <v>3.2561693999999899E-5</v>
      </c>
      <c r="M150" s="2">
        <v>3.2796289E-5</v>
      </c>
      <c r="N150" s="2">
        <v>3.3630346499999999E-5</v>
      </c>
      <c r="O150">
        <v>0</v>
      </c>
      <c r="P150">
        <v>0</v>
      </c>
      <c r="Q150">
        <v>0</v>
      </c>
      <c r="R150" t="s">
        <v>45</v>
      </c>
    </row>
    <row r="151" spans="1:18" x14ac:dyDescent="0.25">
      <c r="A151" t="s">
        <v>157</v>
      </c>
      <c r="B151" t="s">
        <v>52</v>
      </c>
      <c r="C151" t="s">
        <v>26</v>
      </c>
      <c r="D151">
        <v>0</v>
      </c>
      <c r="E151">
        <v>1.6786099999999899E-3</v>
      </c>
      <c r="F151">
        <v>2.4397809999999998E-3</v>
      </c>
      <c r="G151">
        <v>2.486542E-3</v>
      </c>
      <c r="H151">
        <v>2.4855859000000001E-3</v>
      </c>
      <c r="I151">
        <v>2.6088454E-3</v>
      </c>
      <c r="J151">
        <v>2.6117605E-3</v>
      </c>
      <c r="K151">
        <v>2.5873487E-3</v>
      </c>
      <c r="L151">
        <v>2.5078570999999901E-3</v>
      </c>
      <c r="M151">
        <v>2.52592599E-3</v>
      </c>
      <c r="N151">
        <v>2.5901633899999901E-3</v>
      </c>
      <c r="O151">
        <v>0</v>
      </c>
      <c r="P151">
        <v>0</v>
      </c>
      <c r="Q151">
        <v>0</v>
      </c>
      <c r="R151" t="s">
        <v>45</v>
      </c>
    </row>
    <row r="152" spans="1:18" x14ac:dyDescent="0.25">
      <c r="A152" t="s">
        <v>157</v>
      </c>
      <c r="B152" t="s">
        <v>52</v>
      </c>
      <c r="C152" t="s">
        <v>27</v>
      </c>
      <c r="D152" s="2">
        <v>2.9617837472999998E-4</v>
      </c>
      <c r="E152" s="2">
        <v>1.9034389069999999E-4</v>
      </c>
      <c r="F152" s="2">
        <v>1.1523809471E-4</v>
      </c>
      <c r="G152" s="2">
        <v>1.048099515E-4</v>
      </c>
      <c r="H152" s="2">
        <v>1.00741348911999E-4</v>
      </c>
      <c r="I152" s="2">
        <v>1.02516483257E-4</v>
      </c>
      <c r="J152" s="2">
        <v>9.9546672214999998E-5</v>
      </c>
      <c r="K152" s="2">
        <v>9.7822206719000004E-5</v>
      </c>
      <c r="L152" s="2">
        <v>9.7526120866999895E-5</v>
      </c>
      <c r="M152" s="2">
        <v>1.00103282794E-4</v>
      </c>
      <c r="N152" s="2">
        <v>1.04790617566E-4</v>
      </c>
      <c r="O152">
        <v>0</v>
      </c>
      <c r="P152">
        <v>0</v>
      </c>
      <c r="Q152">
        <v>0</v>
      </c>
      <c r="R152" t="s">
        <v>45</v>
      </c>
    </row>
    <row r="153" spans="1:18" x14ac:dyDescent="0.25">
      <c r="A153" t="s">
        <v>157</v>
      </c>
      <c r="B153" t="s">
        <v>52</v>
      </c>
      <c r="C153" t="s">
        <v>29</v>
      </c>
      <c r="D153">
        <v>3.0160192021159902E-3</v>
      </c>
      <c r="E153" s="2">
        <v>1.4198448155300001E-4</v>
      </c>
      <c r="F153" s="2">
        <v>2.4083589616E-4</v>
      </c>
      <c r="G153" s="2">
        <v>2.20620248362E-4</v>
      </c>
      <c r="H153" s="2">
        <v>1.9592937336100001E-4</v>
      </c>
      <c r="I153" s="2">
        <v>1.83035164744E-4</v>
      </c>
      <c r="J153" s="2">
        <v>1.5395777808000001E-4</v>
      </c>
      <c r="K153" s="2">
        <v>1.35504953219999E-4</v>
      </c>
      <c r="L153" s="2">
        <v>1.2574545704499999E-4</v>
      </c>
      <c r="M153" s="2">
        <v>1.25389429408999E-4</v>
      </c>
      <c r="N153" s="2">
        <v>1.2575852260799999E-4</v>
      </c>
      <c r="O153">
        <v>0</v>
      </c>
      <c r="P153">
        <v>0</v>
      </c>
      <c r="Q153">
        <v>0</v>
      </c>
      <c r="R153" t="s">
        <v>45</v>
      </c>
    </row>
    <row r="154" spans="1:18" x14ac:dyDescent="0.25">
      <c r="A154" t="s">
        <v>157</v>
      </c>
      <c r="B154" t="s">
        <v>52</v>
      </c>
      <c r="C154" t="s">
        <v>31</v>
      </c>
      <c r="D154">
        <v>2.2091690213772001E-2</v>
      </c>
      <c r="E154">
        <v>7.27007213861E-3</v>
      </c>
      <c r="F154">
        <v>6.5120028441900003E-3</v>
      </c>
      <c r="G154">
        <v>5.7651881520699999E-3</v>
      </c>
      <c r="H154">
        <v>4.3109276471199999E-3</v>
      </c>
      <c r="I154">
        <v>4.2991572687449998E-3</v>
      </c>
      <c r="J154">
        <v>4.1570807499649899E-3</v>
      </c>
      <c r="K154">
        <v>4.1405185452229997E-3</v>
      </c>
      <c r="L154">
        <v>4.1598365249579999E-3</v>
      </c>
      <c r="M154">
        <v>4.2340436575299999E-3</v>
      </c>
      <c r="N154">
        <v>4.1972544772559996E-3</v>
      </c>
      <c r="O154">
        <v>0</v>
      </c>
      <c r="P154">
        <v>0</v>
      </c>
      <c r="Q154">
        <v>0</v>
      </c>
      <c r="R154" t="s">
        <v>45</v>
      </c>
    </row>
    <row r="155" spans="1:18" x14ac:dyDescent="0.25">
      <c r="A155" t="s">
        <v>157</v>
      </c>
      <c r="B155" t="s">
        <v>52</v>
      </c>
      <c r="C155" t="s">
        <v>32</v>
      </c>
      <c r="D155">
        <v>1.69971799391E-2</v>
      </c>
      <c r="E155">
        <v>9.2812334620699898E-3</v>
      </c>
      <c r="F155">
        <v>6.0421504547699999E-3</v>
      </c>
      <c r="G155">
        <v>4.5325727361099997E-3</v>
      </c>
      <c r="H155">
        <v>4.8494143386400004E-3</v>
      </c>
      <c r="I155">
        <v>4.4212892939099902E-3</v>
      </c>
      <c r="J155">
        <v>3.7495205360199898E-3</v>
      </c>
      <c r="K155">
        <v>3.5166729775299999E-3</v>
      </c>
      <c r="L155">
        <v>3.3417816960799899E-3</v>
      </c>
      <c r="M155">
        <v>3.2613987139699899E-3</v>
      </c>
      <c r="N155">
        <v>2.9170192120800001E-3</v>
      </c>
      <c r="O155">
        <v>0</v>
      </c>
      <c r="P155">
        <v>0</v>
      </c>
      <c r="Q155">
        <v>0</v>
      </c>
      <c r="R155" t="s">
        <v>45</v>
      </c>
    </row>
    <row r="156" spans="1:18" x14ac:dyDescent="0.25">
      <c r="A156" t="s">
        <v>157</v>
      </c>
      <c r="B156" t="s">
        <v>52</v>
      </c>
      <c r="C156" t="s">
        <v>34</v>
      </c>
      <c r="D156" s="2">
        <v>4.0465252983E-4</v>
      </c>
      <c r="E156" s="2">
        <v>2.9849993049000002E-4</v>
      </c>
      <c r="F156" s="2">
        <v>1.2310123156999999E-4</v>
      </c>
      <c r="G156" s="2">
        <v>8.6593148109999894E-5</v>
      </c>
      <c r="H156" s="2">
        <v>9.2348207342000005E-5</v>
      </c>
      <c r="I156" s="2">
        <v>8.6101208658999998E-5</v>
      </c>
      <c r="J156" s="2">
        <v>7.9162502727000002E-5</v>
      </c>
      <c r="K156" s="2">
        <v>7.9575694479999898E-5</v>
      </c>
      <c r="L156" s="2">
        <v>8.2145117052999896E-5</v>
      </c>
      <c r="M156" s="2">
        <v>8.3867174157999994E-5</v>
      </c>
      <c r="N156" s="2">
        <v>7.5987159124999896E-5</v>
      </c>
      <c r="O156">
        <v>0</v>
      </c>
      <c r="P156">
        <v>0</v>
      </c>
      <c r="Q156">
        <v>0</v>
      </c>
      <c r="R156" t="s">
        <v>45</v>
      </c>
    </row>
    <row r="157" spans="1:18" x14ac:dyDescent="0.25">
      <c r="A157" t="s">
        <v>157</v>
      </c>
      <c r="B157" t="s">
        <v>52</v>
      </c>
      <c r="C157" t="s">
        <v>36</v>
      </c>
      <c r="D157">
        <v>1.2450402134089899E-3</v>
      </c>
      <c r="E157">
        <v>1.183694607432E-3</v>
      </c>
      <c r="F157">
        <v>1.843181512785E-3</v>
      </c>
      <c r="G157">
        <v>2.4549698539810001E-3</v>
      </c>
      <c r="H157">
        <v>1.7973984350819999E-3</v>
      </c>
      <c r="I157">
        <v>1.9344428912569901E-3</v>
      </c>
      <c r="J157">
        <v>1.9729019526639898E-3</v>
      </c>
      <c r="K157">
        <v>2.061146479611E-3</v>
      </c>
      <c r="L157">
        <v>2.1741266978649999E-3</v>
      </c>
      <c r="M157">
        <v>2.2818172304849998E-3</v>
      </c>
      <c r="N157">
        <v>2.36873658765E-3</v>
      </c>
      <c r="O157">
        <v>0</v>
      </c>
      <c r="P157">
        <v>0</v>
      </c>
      <c r="Q157">
        <v>0</v>
      </c>
      <c r="R157" t="s">
        <v>45</v>
      </c>
    </row>
    <row r="158" spans="1:18" x14ac:dyDescent="0.25">
      <c r="A158" t="s">
        <v>157</v>
      </c>
      <c r="B158" t="s">
        <v>52</v>
      </c>
      <c r="C158" t="s">
        <v>37</v>
      </c>
      <c r="D158">
        <v>1.058716955994E-3</v>
      </c>
      <c r="E158" s="2">
        <v>9.1706137667199995E-4</v>
      </c>
      <c r="F158" s="2">
        <v>6.0629266763300002E-4</v>
      </c>
      <c r="G158" s="2">
        <v>7.5829771568700001E-4</v>
      </c>
      <c r="H158" s="2">
        <v>6.0893147829E-4</v>
      </c>
      <c r="I158" s="2">
        <v>6.3102120235399896E-4</v>
      </c>
      <c r="J158" s="2">
        <v>6.2888149154900004E-4</v>
      </c>
      <c r="K158" s="2">
        <v>6.4904858607799998E-4</v>
      </c>
      <c r="L158" s="2">
        <v>6.7726764292799996E-4</v>
      </c>
      <c r="M158" s="2">
        <v>7.0232294838700002E-4</v>
      </c>
      <c r="N158" s="2">
        <v>7.0043981367900001E-4</v>
      </c>
      <c r="O158">
        <v>0</v>
      </c>
      <c r="P158">
        <v>0</v>
      </c>
      <c r="Q158">
        <v>0</v>
      </c>
      <c r="R158" t="s">
        <v>45</v>
      </c>
    </row>
    <row r="159" spans="1:18" x14ac:dyDescent="0.25">
      <c r="A159" t="s">
        <v>157</v>
      </c>
      <c r="B159" t="s">
        <v>52</v>
      </c>
      <c r="C159" t="s">
        <v>39</v>
      </c>
      <c r="D159">
        <v>9.1929333981779996E-3</v>
      </c>
      <c r="E159">
        <v>3.7102702467149899E-3</v>
      </c>
      <c r="F159">
        <v>1.7016230514349999E-3</v>
      </c>
      <c r="G159" s="2">
        <v>1.9318559489999899E-4</v>
      </c>
      <c r="H159" s="2">
        <v>2.3884467066999899E-4</v>
      </c>
      <c r="I159" s="2">
        <v>2.2256243145000001E-4</v>
      </c>
      <c r="J159" s="2">
        <v>1.8950687816499901E-4</v>
      </c>
      <c r="K159" s="2">
        <v>1.8199553268299901E-4</v>
      </c>
      <c r="L159" s="2">
        <v>1.8452638001900001E-4</v>
      </c>
      <c r="M159" s="2">
        <v>1.8405262128899901E-4</v>
      </c>
      <c r="N159" s="2">
        <v>1.8416735823E-4</v>
      </c>
      <c r="O159">
        <v>0</v>
      </c>
      <c r="P159">
        <v>0</v>
      </c>
      <c r="Q159">
        <v>0</v>
      </c>
      <c r="R159" t="s">
        <v>45</v>
      </c>
    </row>
    <row r="160" spans="1:18" x14ac:dyDescent="0.25">
      <c r="A160" t="s">
        <v>157</v>
      </c>
      <c r="B160" t="s">
        <v>53</v>
      </c>
      <c r="C160" t="s">
        <v>16</v>
      </c>
      <c r="D160">
        <v>1.1326673465790001E-3</v>
      </c>
      <c r="E160" s="2">
        <v>9.1461261993099996E-4</v>
      </c>
      <c r="F160" s="2">
        <v>5.2903620639000002E-4</v>
      </c>
      <c r="G160" s="2">
        <v>4.1909629583699898E-4</v>
      </c>
      <c r="H160" s="2">
        <v>3.5132642428999903E-4</v>
      </c>
      <c r="I160" s="2">
        <v>3.6120716028200002E-4</v>
      </c>
      <c r="J160" s="2">
        <v>3.9258797574799999E-4</v>
      </c>
      <c r="K160" s="2">
        <v>5.3014938717699895E-4</v>
      </c>
      <c r="L160" s="2">
        <v>6.0179165820599997E-4</v>
      </c>
      <c r="M160" s="2">
        <v>6.4271424483100005E-4</v>
      </c>
      <c r="N160" s="2">
        <v>7.2225658896899901E-4</v>
      </c>
      <c r="O160">
        <v>0</v>
      </c>
      <c r="P160">
        <v>0</v>
      </c>
      <c r="Q160">
        <v>0</v>
      </c>
      <c r="R160" t="s">
        <v>45</v>
      </c>
    </row>
    <row r="161" spans="1:18" x14ac:dyDescent="0.25">
      <c r="A161" t="s">
        <v>157</v>
      </c>
      <c r="B161" t="s">
        <v>53</v>
      </c>
      <c r="C161" t="s">
        <v>17</v>
      </c>
      <c r="D161">
        <v>3.7804241063000003E-2</v>
      </c>
      <c r="E161">
        <v>2.7300327619742E-2</v>
      </c>
      <c r="F161">
        <v>1.7049679918957901E-2</v>
      </c>
      <c r="G161">
        <v>2.3773419847289999E-2</v>
      </c>
      <c r="H161">
        <v>2.4475156173549999E-2</v>
      </c>
      <c r="I161">
        <v>2.5191663745030901E-2</v>
      </c>
      <c r="J161">
        <v>2.5761310212759E-2</v>
      </c>
      <c r="K161">
        <v>2.63145833916789E-2</v>
      </c>
      <c r="L161">
        <v>2.6736067829071002E-2</v>
      </c>
      <c r="M161">
        <v>2.7158250194684E-2</v>
      </c>
      <c r="N161">
        <v>2.7642463079315002E-2</v>
      </c>
      <c r="O161">
        <v>0</v>
      </c>
      <c r="P161">
        <v>0</v>
      </c>
      <c r="Q161">
        <v>0</v>
      </c>
      <c r="R161" t="s">
        <v>45</v>
      </c>
    </row>
    <row r="162" spans="1:18" x14ac:dyDescent="0.25">
      <c r="A162" t="s">
        <v>157</v>
      </c>
      <c r="B162" t="s">
        <v>53</v>
      </c>
      <c r="C162" t="s">
        <v>19</v>
      </c>
      <c r="D162">
        <v>0.36742464816299902</v>
      </c>
      <c r="E162">
        <v>0.187106568708999</v>
      </c>
      <c r="F162">
        <v>0.117458815754</v>
      </c>
      <c r="G162">
        <v>0.10699758378799901</v>
      </c>
      <c r="H162">
        <v>8.9173401502300007E-2</v>
      </c>
      <c r="I162">
        <v>7.6518066096757001E-2</v>
      </c>
      <c r="J162">
        <v>6.1719205383893E-2</v>
      </c>
      <c r="K162">
        <v>5.1905173276193997E-2</v>
      </c>
      <c r="L162">
        <v>3.7199143465865898E-2</v>
      </c>
      <c r="M162">
        <v>2.9366584454288001E-2</v>
      </c>
      <c r="N162">
        <v>2.8195931570563999E-2</v>
      </c>
      <c r="O162">
        <v>0</v>
      </c>
      <c r="P162">
        <v>0</v>
      </c>
      <c r="Q162">
        <v>0</v>
      </c>
      <c r="R162" t="s">
        <v>45</v>
      </c>
    </row>
    <row r="163" spans="1:18" x14ac:dyDescent="0.25">
      <c r="A163" t="s">
        <v>157</v>
      </c>
      <c r="B163" t="s">
        <v>53</v>
      </c>
      <c r="C163" t="s">
        <v>21</v>
      </c>
      <c r="D163">
        <v>4.6488993360000004</v>
      </c>
      <c r="E163">
        <v>4.6022299747999904</v>
      </c>
      <c r="F163">
        <v>3.1183303617</v>
      </c>
      <c r="G163">
        <v>3.4314957619999999</v>
      </c>
      <c r="H163">
        <v>2.8928808582683798</v>
      </c>
      <c r="I163">
        <v>2.74020255329817</v>
      </c>
      <c r="J163">
        <v>2.2244099121034799</v>
      </c>
      <c r="K163">
        <v>1.9056782801515</v>
      </c>
      <c r="L163">
        <v>1.3300097789187699</v>
      </c>
      <c r="M163">
        <v>0.95642125726290494</v>
      </c>
      <c r="N163">
        <v>0.85398309704114905</v>
      </c>
      <c r="O163">
        <v>0</v>
      </c>
      <c r="P163">
        <v>0</v>
      </c>
      <c r="Q163">
        <v>0</v>
      </c>
      <c r="R163" t="s">
        <v>46</v>
      </c>
    </row>
    <row r="164" spans="1:18" x14ac:dyDescent="0.25">
      <c r="A164" t="s">
        <v>157</v>
      </c>
      <c r="B164" t="s">
        <v>53</v>
      </c>
      <c r="C164" t="s">
        <v>153</v>
      </c>
      <c r="D164">
        <v>0</v>
      </c>
      <c r="E164">
        <v>0</v>
      </c>
      <c r="F164">
        <v>0</v>
      </c>
      <c r="G164">
        <v>0.88088751599999904</v>
      </c>
      <c r="H164">
        <v>0.63836389806999905</v>
      </c>
      <c r="I164">
        <v>0.59551888123700003</v>
      </c>
      <c r="J164">
        <v>0.47050345043699898</v>
      </c>
      <c r="K164">
        <v>0.432122207619</v>
      </c>
      <c r="L164">
        <v>0.29400967842008602</v>
      </c>
      <c r="M164">
        <v>0.15991465016984999</v>
      </c>
      <c r="N164">
        <v>0.17608780728590001</v>
      </c>
      <c r="O164">
        <v>0</v>
      </c>
      <c r="P164">
        <v>0</v>
      </c>
      <c r="Q164">
        <v>0</v>
      </c>
      <c r="R164" t="s">
        <v>46</v>
      </c>
    </row>
    <row r="165" spans="1:18" x14ac:dyDescent="0.25">
      <c r="A165" t="s">
        <v>157</v>
      </c>
      <c r="B165" t="s">
        <v>53</v>
      </c>
      <c r="C165" t="s">
        <v>154</v>
      </c>
      <c r="D165">
        <v>0</v>
      </c>
      <c r="E165">
        <v>0</v>
      </c>
      <c r="F165">
        <v>0</v>
      </c>
      <c r="G165">
        <v>0.88088751599999904</v>
      </c>
      <c r="H165">
        <v>0.63836389806999905</v>
      </c>
      <c r="I165">
        <v>0.59551888123700003</v>
      </c>
      <c r="J165">
        <v>0.47050345043699898</v>
      </c>
      <c r="K165">
        <v>0.432122207619</v>
      </c>
      <c r="L165">
        <v>0.29400967842008602</v>
      </c>
      <c r="M165">
        <v>0.15991465016984999</v>
      </c>
      <c r="N165">
        <v>0.17608780728590001</v>
      </c>
      <c r="O165">
        <v>0</v>
      </c>
      <c r="P165">
        <v>0</v>
      </c>
      <c r="Q165">
        <v>0</v>
      </c>
      <c r="R165" t="s">
        <v>46</v>
      </c>
    </row>
    <row r="166" spans="1:18" x14ac:dyDescent="0.25">
      <c r="A166" t="s">
        <v>157</v>
      </c>
      <c r="B166" t="s">
        <v>53</v>
      </c>
      <c r="C166" t="s">
        <v>22</v>
      </c>
      <c r="D166">
        <v>0</v>
      </c>
      <c r="E166">
        <v>1.1068560999999999E-2</v>
      </c>
      <c r="F166">
        <v>1.7995580000000001E-2</v>
      </c>
      <c r="G166">
        <v>1.90772899999999E-2</v>
      </c>
      <c r="H166">
        <v>1.8127364E-2</v>
      </c>
      <c r="I166">
        <v>1.85025019999999E-2</v>
      </c>
      <c r="J166">
        <v>1.8182521E-2</v>
      </c>
      <c r="K166">
        <v>1.6295429E-2</v>
      </c>
      <c r="L166">
        <v>1.04872159999999E-2</v>
      </c>
      <c r="M166">
        <v>5.7659978000000004E-3</v>
      </c>
      <c r="N166">
        <v>5.4373327999999999E-3</v>
      </c>
      <c r="O166">
        <v>0</v>
      </c>
      <c r="P166">
        <v>0</v>
      </c>
      <c r="Q166">
        <v>0</v>
      </c>
      <c r="R166" t="s">
        <v>45</v>
      </c>
    </row>
    <row r="167" spans="1:18" x14ac:dyDescent="0.25">
      <c r="A167" t="s">
        <v>157</v>
      </c>
      <c r="B167" t="s">
        <v>53</v>
      </c>
      <c r="C167" t="s">
        <v>23</v>
      </c>
      <c r="D167" s="2">
        <v>3.2812399999999898E-9</v>
      </c>
      <c r="E167">
        <v>6.4761700000000005E-2</v>
      </c>
      <c r="F167">
        <v>8.0808019999999994E-2</v>
      </c>
      <c r="G167">
        <v>8.5665480000000002E-2</v>
      </c>
      <c r="H167">
        <v>8.1399959999999993E-2</v>
      </c>
      <c r="I167">
        <v>8.3084429999999904E-2</v>
      </c>
      <c r="J167">
        <v>8.1647629999999999E-2</v>
      </c>
      <c r="K167">
        <v>7.3173749999999996E-2</v>
      </c>
      <c r="L167">
        <v>4.7092314999999899E-2</v>
      </c>
      <c r="M167">
        <v>2.5891873999999999E-2</v>
      </c>
      <c r="N167">
        <v>2.4416061999999999E-2</v>
      </c>
      <c r="O167">
        <v>0</v>
      </c>
      <c r="P167">
        <v>0</v>
      </c>
      <c r="Q167">
        <v>0</v>
      </c>
      <c r="R167" t="s">
        <v>45</v>
      </c>
    </row>
    <row r="168" spans="1:18" x14ac:dyDescent="0.25">
      <c r="A168" t="s">
        <v>157</v>
      </c>
      <c r="B168" t="s">
        <v>53</v>
      </c>
      <c r="C168" t="s">
        <v>24</v>
      </c>
      <c r="D168">
        <v>0</v>
      </c>
      <c r="E168">
        <v>1.3598839999999999E-2</v>
      </c>
      <c r="F168">
        <v>1.9485579999999999E-2</v>
      </c>
      <c r="G168">
        <v>2.06569099999999E-2</v>
      </c>
      <c r="H168">
        <v>1.9628343999999999E-2</v>
      </c>
      <c r="I168">
        <v>2.0034539000000001E-2</v>
      </c>
      <c r="J168">
        <v>1.9688075999999999E-2</v>
      </c>
      <c r="K168">
        <v>1.7644725E-2</v>
      </c>
      <c r="L168">
        <v>1.1355597E-2</v>
      </c>
      <c r="M168">
        <v>6.2434411999999998E-3</v>
      </c>
      <c r="N168">
        <v>5.8875578000000001E-3</v>
      </c>
      <c r="O168">
        <v>0</v>
      </c>
      <c r="P168">
        <v>0</v>
      </c>
      <c r="Q168">
        <v>0</v>
      </c>
      <c r="R168" t="s">
        <v>45</v>
      </c>
    </row>
    <row r="169" spans="1:18" x14ac:dyDescent="0.25">
      <c r="A169" t="s">
        <v>157</v>
      </c>
      <c r="B169" t="s">
        <v>53</v>
      </c>
      <c r="C169" t="s">
        <v>25</v>
      </c>
      <c r="D169" s="2">
        <v>1.6518867999999899E-8</v>
      </c>
      <c r="E169" s="2">
        <v>2.10671E-5</v>
      </c>
      <c r="F169" s="2">
        <v>1.8454029999999999E-5</v>
      </c>
      <c r="G169" s="2">
        <v>1.9563370000000001E-5</v>
      </c>
      <c r="H169" s="2">
        <v>1.8589204999999998E-5</v>
      </c>
      <c r="I169" s="2">
        <v>1.8973900000000001E-5</v>
      </c>
      <c r="J169" s="2">
        <v>1.8645776000000001E-5</v>
      </c>
      <c r="K169" s="2">
        <v>1.6710598E-5</v>
      </c>
      <c r="L169" s="2">
        <v>1.07544089999999E-5</v>
      </c>
      <c r="M169" s="2">
        <v>5.9128959999999996E-6</v>
      </c>
      <c r="N169" s="2">
        <v>5.5758602999999998E-6</v>
      </c>
      <c r="O169">
        <v>0</v>
      </c>
      <c r="P169">
        <v>0</v>
      </c>
      <c r="Q169">
        <v>0</v>
      </c>
      <c r="R169" t="s">
        <v>45</v>
      </c>
    </row>
    <row r="170" spans="1:18" x14ac:dyDescent="0.25">
      <c r="A170" t="s">
        <v>157</v>
      </c>
      <c r="B170" t="s">
        <v>53</v>
      </c>
      <c r="C170" t="s">
        <v>26</v>
      </c>
      <c r="D170">
        <v>0</v>
      </c>
      <c r="E170" s="2">
        <v>9.9093259999999991E-4</v>
      </c>
      <c r="F170">
        <v>1.421304E-3</v>
      </c>
      <c r="G170">
        <v>1.5067419999999999E-3</v>
      </c>
      <c r="H170">
        <v>1.4317157999999999E-3</v>
      </c>
      <c r="I170">
        <v>1.4613427999999901E-3</v>
      </c>
      <c r="J170">
        <v>1.4360721999999999E-3</v>
      </c>
      <c r="K170">
        <v>1.28702609999999E-3</v>
      </c>
      <c r="L170" s="2">
        <v>8.2829099999999999E-4</v>
      </c>
      <c r="M170" s="2">
        <v>4.5540344999999902E-4</v>
      </c>
      <c r="N170" s="2">
        <v>4.2944548000000001E-4</v>
      </c>
      <c r="O170">
        <v>0</v>
      </c>
      <c r="P170">
        <v>0</v>
      </c>
      <c r="Q170">
        <v>0</v>
      </c>
      <c r="R170" t="s">
        <v>45</v>
      </c>
    </row>
    <row r="171" spans="1:18" x14ac:dyDescent="0.25">
      <c r="A171" t="s">
        <v>157</v>
      </c>
      <c r="B171" t="s">
        <v>53</v>
      </c>
      <c r="C171" t="s">
        <v>27</v>
      </c>
      <c r="D171" s="2">
        <v>6.7398016549999904E-4</v>
      </c>
      <c r="E171" s="2">
        <v>6.0901864170000001E-4</v>
      </c>
      <c r="F171" s="2">
        <v>4.574433244E-4</v>
      </c>
      <c r="G171" s="2">
        <v>3.4017825279999899E-4</v>
      </c>
      <c r="H171" s="2">
        <v>3.0648833361099999E-4</v>
      </c>
      <c r="I171" s="2">
        <v>2.9819345911E-4</v>
      </c>
      <c r="J171" s="2">
        <v>2.7024928550999999E-4</v>
      </c>
      <c r="K171" s="2">
        <v>2.5488874476899901E-4</v>
      </c>
      <c r="L171" s="2">
        <v>2.284835527E-4</v>
      </c>
      <c r="M171" s="2">
        <v>2.1930853266999899E-4</v>
      </c>
      <c r="N171" s="2">
        <v>2.2768004180099901E-4</v>
      </c>
      <c r="O171">
        <v>0</v>
      </c>
      <c r="P171">
        <v>0</v>
      </c>
      <c r="Q171">
        <v>0</v>
      </c>
      <c r="R171" t="s">
        <v>45</v>
      </c>
    </row>
    <row r="172" spans="1:18" x14ac:dyDescent="0.25">
      <c r="A172" t="s">
        <v>157</v>
      </c>
      <c r="B172" t="s">
        <v>53</v>
      </c>
      <c r="C172" t="s">
        <v>29</v>
      </c>
      <c r="D172" s="2">
        <v>7.3835171669300002E-4</v>
      </c>
      <c r="E172" s="2">
        <v>7.8642681239700005E-4</v>
      </c>
      <c r="F172" s="2">
        <v>6.4972651444000003E-4</v>
      </c>
      <c r="G172" s="2">
        <v>5.2574588133999999E-4</v>
      </c>
      <c r="H172" s="2">
        <v>4.6486526814599902E-4</v>
      </c>
      <c r="I172" s="2">
        <v>4.3021852268599898E-4</v>
      </c>
      <c r="J172" s="2">
        <v>3.6807150351999998E-4</v>
      </c>
      <c r="K172" s="2">
        <v>3.4036965156799902E-4</v>
      </c>
      <c r="L172" s="2">
        <v>2.4196981578E-4</v>
      </c>
      <c r="M172" s="2">
        <v>2.0354990789999899E-4</v>
      </c>
      <c r="N172" s="2">
        <v>1.84049643750999E-4</v>
      </c>
      <c r="O172">
        <v>0</v>
      </c>
      <c r="P172">
        <v>0</v>
      </c>
      <c r="Q172">
        <v>0</v>
      </c>
      <c r="R172" t="s">
        <v>45</v>
      </c>
    </row>
    <row r="173" spans="1:18" x14ac:dyDescent="0.25">
      <c r="A173" t="s">
        <v>157</v>
      </c>
      <c r="B173" t="s">
        <v>53</v>
      </c>
      <c r="C173" t="s">
        <v>31</v>
      </c>
      <c r="D173">
        <v>5.3765192671299901E-2</v>
      </c>
      <c r="E173">
        <v>2.6518958393299999E-2</v>
      </c>
      <c r="F173">
        <v>1.7546674313999901E-2</v>
      </c>
      <c r="G173">
        <v>1.43837393094099E-2</v>
      </c>
      <c r="H173">
        <v>1.2171599085835001E-2</v>
      </c>
      <c r="I173">
        <v>1.0201670567480999E-2</v>
      </c>
      <c r="J173">
        <v>9.1107296048840002E-3</v>
      </c>
      <c r="K173">
        <v>9.6517618584439895E-3</v>
      </c>
      <c r="L173">
        <v>6.95303856871499E-3</v>
      </c>
      <c r="M173">
        <v>6.0099721788419999E-3</v>
      </c>
      <c r="N173">
        <v>5.9249086941309996E-3</v>
      </c>
      <c r="O173">
        <v>0</v>
      </c>
      <c r="P173">
        <v>0</v>
      </c>
      <c r="Q173">
        <v>0</v>
      </c>
      <c r="R173" t="s">
        <v>45</v>
      </c>
    </row>
    <row r="174" spans="1:18" x14ac:dyDescent="0.25">
      <c r="A174" t="s">
        <v>157</v>
      </c>
      <c r="B174" t="s">
        <v>53</v>
      </c>
      <c r="C174" t="s">
        <v>32</v>
      </c>
      <c r="D174">
        <v>9.6121100337100002E-2</v>
      </c>
      <c r="E174">
        <v>6.98583378028E-2</v>
      </c>
      <c r="F174">
        <v>3.2688201370799898E-2</v>
      </c>
      <c r="G174">
        <v>2.1184118958399899E-2</v>
      </c>
      <c r="H174">
        <v>1.75350448155599E-2</v>
      </c>
      <c r="I174">
        <v>1.5864706885099999E-2</v>
      </c>
      <c r="J174">
        <v>1.3973729641213E-2</v>
      </c>
      <c r="K174">
        <v>1.22831972470769E-2</v>
      </c>
      <c r="L174">
        <v>8.9576735688900004E-3</v>
      </c>
      <c r="M174">
        <v>7.1983521260839999E-3</v>
      </c>
      <c r="N174">
        <v>7.248072475768E-3</v>
      </c>
      <c r="O174">
        <v>0</v>
      </c>
      <c r="P174">
        <v>0</v>
      </c>
      <c r="Q174">
        <v>0</v>
      </c>
      <c r="R174" t="s">
        <v>45</v>
      </c>
    </row>
    <row r="175" spans="1:18" x14ac:dyDescent="0.25">
      <c r="A175" t="s">
        <v>157</v>
      </c>
      <c r="B175" t="s">
        <v>53</v>
      </c>
      <c r="C175" t="s">
        <v>34</v>
      </c>
      <c r="D175">
        <v>2.3155001527999999E-3</v>
      </c>
      <c r="E175">
        <v>1.7286075356499899E-3</v>
      </c>
      <c r="F175">
        <v>1.0819045857199999E-3</v>
      </c>
      <c r="G175" s="2">
        <v>8.0885607706999995E-4</v>
      </c>
      <c r="H175" s="2">
        <v>7.2104955881200001E-4</v>
      </c>
      <c r="I175" s="2">
        <v>6.7447146949899995E-4</v>
      </c>
      <c r="J175" s="2">
        <v>6.0905061098600005E-4</v>
      </c>
      <c r="K175" s="2">
        <v>5.6546067619299997E-4</v>
      </c>
      <c r="L175" s="2">
        <v>4.9192377062700005E-4</v>
      </c>
      <c r="M175" s="2">
        <v>4.51148481798E-4</v>
      </c>
      <c r="N175" s="2">
        <v>4.5849145453799898E-4</v>
      </c>
      <c r="O175">
        <v>0</v>
      </c>
      <c r="P175">
        <v>0</v>
      </c>
      <c r="Q175">
        <v>0</v>
      </c>
      <c r="R175" t="s">
        <v>45</v>
      </c>
    </row>
    <row r="176" spans="1:18" x14ac:dyDescent="0.25">
      <c r="A176" t="s">
        <v>157</v>
      </c>
      <c r="B176" t="s">
        <v>53</v>
      </c>
      <c r="C176" t="s">
        <v>36</v>
      </c>
      <c r="D176">
        <v>7.2394728481699998E-3</v>
      </c>
      <c r="E176">
        <v>7.5780254590609997E-3</v>
      </c>
      <c r="F176">
        <v>8.213671444528E-3</v>
      </c>
      <c r="G176">
        <v>8.2701155816599994E-3</v>
      </c>
      <c r="H176">
        <v>7.29958365256499E-3</v>
      </c>
      <c r="I176">
        <v>5.943379855994E-3</v>
      </c>
      <c r="J176">
        <v>5.9408795083689897E-3</v>
      </c>
      <c r="K176">
        <v>7.9608540210169901E-3</v>
      </c>
      <c r="L176">
        <v>5.8343512525379998E-3</v>
      </c>
      <c r="M176">
        <v>5.6921299049339999E-3</v>
      </c>
      <c r="N176">
        <v>5.9473357228660003E-3</v>
      </c>
      <c r="O176">
        <v>0</v>
      </c>
      <c r="P176">
        <v>0</v>
      </c>
      <c r="Q176">
        <v>0</v>
      </c>
      <c r="R176" t="s">
        <v>45</v>
      </c>
    </row>
    <row r="177" spans="1:18" x14ac:dyDescent="0.25">
      <c r="A177" t="s">
        <v>157</v>
      </c>
      <c r="B177" t="s">
        <v>53</v>
      </c>
      <c r="C177" t="s">
        <v>37</v>
      </c>
      <c r="D177">
        <v>5.9546074696500001E-3</v>
      </c>
      <c r="E177">
        <v>6.0481871506269996E-3</v>
      </c>
      <c r="F177">
        <v>3.9282257589440001E-3</v>
      </c>
      <c r="G177">
        <v>2.7456934965800002E-3</v>
      </c>
      <c r="H177">
        <v>2.4041354045769999E-3</v>
      </c>
      <c r="I177">
        <v>2.133028210237E-3</v>
      </c>
      <c r="J177">
        <v>2.0461578050380001E-3</v>
      </c>
      <c r="K177">
        <v>2.2965177624879999E-3</v>
      </c>
      <c r="L177">
        <v>1.7876224385979999E-3</v>
      </c>
      <c r="M177">
        <v>1.6623128700780001E-3</v>
      </c>
      <c r="N177">
        <v>1.71836327023699E-3</v>
      </c>
      <c r="O177">
        <v>0</v>
      </c>
      <c r="P177">
        <v>0</v>
      </c>
      <c r="Q177">
        <v>0</v>
      </c>
      <c r="R177" t="s">
        <v>45</v>
      </c>
    </row>
    <row r="178" spans="1:18" x14ac:dyDescent="0.25">
      <c r="A178" t="s">
        <v>157</v>
      </c>
      <c r="B178" t="s">
        <v>53</v>
      </c>
      <c r="C178" t="s">
        <v>39</v>
      </c>
      <c r="D178">
        <v>0.103158645420779</v>
      </c>
      <c r="E178">
        <v>8.5397430859513901E-2</v>
      </c>
      <c r="F178">
        <v>2.1885939087059901E-2</v>
      </c>
      <c r="G178">
        <v>2.9201267620089901E-3</v>
      </c>
      <c r="H178">
        <v>2.1883334264149999E-3</v>
      </c>
      <c r="I178">
        <v>2.108000867776E-3</v>
      </c>
      <c r="J178">
        <v>2.01064238837899E-3</v>
      </c>
      <c r="K178">
        <v>1.85279782226699E-3</v>
      </c>
      <c r="L178">
        <v>1.3715285386739901E-3</v>
      </c>
      <c r="M178">
        <v>1.115362827763E-3</v>
      </c>
      <c r="N178">
        <v>1.1307214585770001E-3</v>
      </c>
      <c r="O178">
        <v>0</v>
      </c>
      <c r="P178">
        <v>0</v>
      </c>
      <c r="Q178">
        <v>0</v>
      </c>
      <c r="R178" t="s">
        <v>45</v>
      </c>
    </row>
    <row r="179" spans="1:18" x14ac:dyDescent="0.25">
      <c r="A179" t="s">
        <v>157</v>
      </c>
      <c r="B179" t="s">
        <v>54</v>
      </c>
      <c r="C179" t="s">
        <v>16</v>
      </c>
      <c r="D179">
        <v>1.6316712906029901E-2</v>
      </c>
      <c r="E179">
        <v>2.06115130283199E-2</v>
      </c>
      <c r="F179">
        <v>2.0829486618719899E-2</v>
      </c>
      <c r="G179">
        <v>1.7706988914327999E-2</v>
      </c>
      <c r="H179">
        <v>1.6517035940956E-2</v>
      </c>
      <c r="I179">
        <v>1.6465252488370899E-2</v>
      </c>
      <c r="J179">
        <v>1.7614353868631999E-2</v>
      </c>
      <c r="K179">
        <v>1.7431424984118E-2</v>
      </c>
      <c r="L179">
        <v>1.6867463200527899E-2</v>
      </c>
      <c r="M179">
        <v>1.9029448480646E-2</v>
      </c>
      <c r="N179">
        <v>2.0955461472642899E-2</v>
      </c>
      <c r="O179">
        <v>0</v>
      </c>
      <c r="P179">
        <v>0</v>
      </c>
      <c r="Q179">
        <v>0</v>
      </c>
      <c r="R179" t="s">
        <v>45</v>
      </c>
    </row>
    <row r="180" spans="1:18" x14ac:dyDescent="0.25">
      <c r="A180" t="s">
        <v>157</v>
      </c>
      <c r="B180" t="s">
        <v>54</v>
      </c>
      <c r="C180" t="s">
        <v>17</v>
      </c>
      <c r="D180">
        <v>0.38595880519999998</v>
      </c>
      <c r="E180">
        <v>0.37342837285629898</v>
      </c>
      <c r="F180">
        <v>0.35581267776800002</v>
      </c>
      <c r="G180">
        <v>0.31332553139269997</v>
      </c>
      <c r="H180">
        <v>0.32079913089946999</v>
      </c>
      <c r="I180">
        <v>0.32968093075395999</v>
      </c>
      <c r="J180">
        <v>0.33712888530378199</v>
      </c>
      <c r="K180">
        <v>0.34372403868158602</v>
      </c>
      <c r="L180">
        <v>0.349169585630768</v>
      </c>
      <c r="M180">
        <v>0.35456194284452802</v>
      </c>
      <c r="N180">
        <v>0.35990672744125501</v>
      </c>
      <c r="O180">
        <v>0</v>
      </c>
      <c r="P180">
        <v>0</v>
      </c>
      <c r="Q180">
        <v>0</v>
      </c>
      <c r="R180" t="s">
        <v>45</v>
      </c>
    </row>
    <row r="181" spans="1:18" x14ac:dyDescent="0.25">
      <c r="A181" t="s">
        <v>157</v>
      </c>
      <c r="B181" t="s">
        <v>54</v>
      </c>
      <c r="C181" t="s">
        <v>19</v>
      </c>
      <c r="D181">
        <v>6.1666898455519998</v>
      </c>
      <c r="E181">
        <v>3.8156713187397902</v>
      </c>
      <c r="F181">
        <v>2.30205484670409</v>
      </c>
      <c r="G181">
        <v>2.0028344983425499</v>
      </c>
      <c r="H181">
        <v>1.69217775976731</v>
      </c>
      <c r="I181">
        <v>1.4686248809853899</v>
      </c>
      <c r="J181">
        <v>1.2255465364981799</v>
      </c>
      <c r="K181">
        <v>1.0679837894177999</v>
      </c>
      <c r="L181">
        <v>0.90434779685407496</v>
      </c>
      <c r="M181">
        <v>0.79200249022418601</v>
      </c>
      <c r="N181">
        <v>0.63166990258911404</v>
      </c>
      <c r="O181">
        <v>0</v>
      </c>
      <c r="P181">
        <v>0</v>
      </c>
      <c r="Q181">
        <v>0</v>
      </c>
      <c r="R181" t="s">
        <v>45</v>
      </c>
    </row>
    <row r="182" spans="1:18" x14ac:dyDescent="0.25">
      <c r="A182" t="s">
        <v>157</v>
      </c>
      <c r="B182" t="s">
        <v>54</v>
      </c>
      <c r="C182" t="s">
        <v>21</v>
      </c>
      <c r="D182">
        <v>52.563369280000003</v>
      </c>
      <c r="E182">
        <v>72.652464103400007</v>
      </c>
      <c r="F182">
        <v>68.883148207000005</v>
      </c>
      <c r="G182">
        <v>67.086367372549901</v>
      </c>
      <c r="H182">
        <v>53.990062467986903</v>
      </c>
      <c r="I182">
        <v>50.852548020539103</v>
      </c>
      <c r="J182">
        <v>42.4842969192947</v>
      </c>
      <c r="K182">
        <v>37.706246552843197</v>
      </c>
      <c r="L182">
        <v>33.265145854092601</v>
      </c>
      <c r="M182">
        <v>31.2720089761848</v>
      </c>
      <c r="N182">
        <v>29.792545027487101</v>
      </c>
      <c r="O182">
        <v>0</v>
      </c>
      <c r="P182">
        <v>0</v>
      </c>
      <c r="Q182">
        <v>0</v>
      </c>
      <c r="R182" t="s">
        <v>46</v>
      </c>
    </row>
    <row r="183" spans="1:18" x14ac:dyDescent="0.25">
      <c r="A183" t="s">
        <v>157</v>
      </c>
      <c r="B183" t="s">
        <v>54</v>
      </c>
      <c r="C183" t="s">
        <v>153</v>
      </c>
      <c r="D183">
        <v>0</v>
      </c>
      <c r="E183">
        <v>0</v>
      </c>
      <c r="F183">
        <v>0</v>
      </c>
      <c r="G183">
        <v>30.550086232550001</v>
      </c>
      <c r="H183">
        <v>19.183171929699899</v>
      </c>
      <c r="I183">
        <v>18.3905438013999</v>
      </c>
      <c r="J183">
        <v>17.696107294865399</v>
      </c>
      <c r="K183">
        <v>15.6621573675299</v>
      </c>
      <c r="L183">
        <v>13.422921633</v>
      </c>
      <c r="M183">
        <v>11.903564491999999</v>
      </c>
      <c r="N183">
        <v>10.528575764999999</v>
      </c>
      <c r="O183">
        <v>0</v>
      </c>
      <c r="P183">
        <v>0</v>
      </c>
      <c r="Q183">
        <v>0</v>
      </c>
      <c r="R183" t="s">
        <v>46</v>
      </c>
    </row>
    <row r="184" spans="1:18" x14ac:dyDescent="0.25">
      <c r="A184" t="s">
        <v>157</v>
      </c>
      <c r="B184" t="s">
        <v>54</v>
      </c>
      <c r="C184" t="s">
        <v>154</v>
      </c>
      <c r="D184">
        <v>0</v>
      </c>
      <c r="E184">
        <v>0</v>
      </c>
      <c r="F184">
        <v>0</v>
      </c>
      <c r="G184">
        <v>30.550086232550001</v>
      </c>
      <c r="H184">
        <v>19.183171929699899</v>
      </c>
      <c r="I184">
        <v>18.3905438013999</v>
      </c>
      <c r="J184">
        <v>17.696107294865399</v>
      </c>
      <c r="K184">
        <v>15.6621573675299</v>
      </c>
      <c r="L184">
        <v>13.422921633</v>
      </c>
      <c r="M184">
        <v>11.903564491999999</v>
      </c>
      <c r="N184">
        <v>10.528575764999999</v>
      </c>
      <c r="O184">
        <v>0</v>
      </c>
      <c r="P184">
        <v>0</v>
      </c>
      <c r="Q184">
        <v>0</v>
      </c>
      <c r="R184" t="s">
        <v>46</v>
      </c>
    </row>
    <row r="185" spans="1:18" x14ac:dyDescent="0.25">
      <c r="A185" t="s">
        <v>157</v>
      </c>
      <c r="B185" t="s">
        <v>54</v>
      </c>
      <c r="C185" t="s">
        <v>22</v>
      </c>
      <c r="D185">
        <v>0</v>
      </c>
      <c r="E185">
        <v>0.72831109999999999</v>
      </c>
      <c r="F185">
        <v>1.1903919999999999</v>
      </c>
      <c r="G185">
        <v>1.3101290000000001</v>
      </c>
      <c r="H185">
        <v>1.2965682000000001</v>
      </c>
      <c r="I185">
        <v>1.3624681999999899</v>
      </c>
      <c r="J185">
        <v>1.3622759999999901</v>
      </c>
      <c r="K185">
        <v>1.3420605000000001</v>
      </c>
      <c r="L185">
        <v>1.3006148</v>
      </c>
      <c r="M185">
        <v>1.3206171099999899</v>
      </c>
      <c r="N185">
        <v>1.3659696699999999</v>
      </c>
      <c r="O185">
        <v>0</v>
      </c>
      <c r="P185">
        <v>0</v>
      </c>
      <c r="Q185">
        <v>0</v>
      </c>
      <c r="R185" t="s">
        <v>45</v>
      </c>
    </row>
    <row r="186" spans="1:18" x14ac:dyDescent="0.25">
      <c r="A186" t="s">
        <v>157</v>
      </c>
      <c r="B186" t="s">
        <v>54</v>
      </c>
      <c r="C186" t="s">
        <v>23</v>
      </c>
      <c r="D186" s="2">
        <v>1.8421689999999899E-7</v>
      </c>
      <c r="E186">
        <v>4.2613190000000003</v>
      </c>
      <c r="F186">
        <v>5.3453970000000002</v>
      </c>
      <c r="G186">
        <v>5.8830640000000001</v>
      </c>
      <c r="H186">
        <v>5.8221649999999903</v>
      </c>
      <c r="I186">
        <v>6.1180839999999996</v>
      </c>
      <c r="J186">
        <v>6.1172259999999996</v>
      </c>
      <c r="K186">
        <v>6.0264400999999896</v>
      </c>
      <c r="L186">
        <v>5.8403345999999896</v>
      </c>
      <c r="M186">
        <v>5.9301532000000003</v>
      </c>
      <c r="N186">
        <v>6.1338112000000002</v>
      </c>
      <c r="O186">
        <v>0</v>
      </c>
      <c r="P186">
        <v>0</v>
      </c>
      <c r="Q186">
        <v>0</v>
      </c>
      <c r="R186" t="s">
        <v>45</v>
      </c>
    </row>
    <row r="187" spans="1:18" x14ac:dyDescent="0.25">
      <c r="A187" t="s">
        <v>157</v>
      </c>
      <c r="B187" t="s">
        <v>54</v>
      </c>
      <c r="C187" t="s">
        <v>24</v>
      </c>
      <c r="D187">
        <v>0</v>
      </c>
      <c r="E187">
        <v>0.89480319999999902</v>
      </c>
      <c r="F187">
        <v>1.288959</v>
      </c>
      <c r="G187">
        <v>1.41861049999999</v>
      </c>
      <c r="H187">
        <v>1.4039273999999999</v>
      </c>
      <c r="I187">
        <v>1.4752828</v>
      </c>
      <c r="J187">
        <v>1.4750759</v>
      </c>
      <c r="K187">
        <v>1.4531851</v>
      </c>
      <c r="L187">
        <v>1.4083087999999999</v>
      </c>
      <c r="M187">
        <v>1.4299668999999999</v>
      </c>
      <c r="N187">
        <v>1.47907554</v>
      </c>
      <c r="O187">
        <v>0</v>
      </c>
      <c r="P187">
        <v>0</v>
      </c>
      <c r="Q187">
        <v>0</v>
      </c>
      <c r="R187" t="s">
        <v>45</v>
      </c>
    </row>
    <row r="188" spans="1:18" x14ac:dyDescent="0.25">
      <c r="A188" t="s">
        <v>157</v>
      </c>
      <c r="B188" t="s">
        <v>54</v>
      </c>
      <c r="C188" t="s">
        <v>25</v>
      </c>
      <c r="D188" s="2">
        <v>9.2741029999999999E-7</v>
      </c>
      <c r="E188">
        <v>1.3862119999999999E-3</v>
      </c>
      <c r="F188">
        <v>1.22072059999999E-3</v>
      </c>
      <c r="G188">
        <v>1.3435083000000001E-3</v>
      </c>
      <c r="H188">
        <v>1.3296021999999999E-3</v>
      </c>
      <c r="I188">
        <v>1.3971799E-3</v>
      </c>
      <c r="J188">
        <v>1.3969828999999901E-3</v>
      </c>
      <c r="K188">
        <v>1.3762516E-3</v>
      </c>
      <c r="L188" s="2">
        <v>1.3337528E-3</v>
      </c>
      <c r="M188" s="2">
        <v>1.35426313999999E-3</v>
      </c>
      <c r="N188" s="2">
        <v>1.4007712099999999E-3</v>
      </c>
      <c r="O188">
        <v>0</v>
      </c>
      <c r="P188">
        <v>0</v>
      </c>
      <c r="Q188">
        <v>0</v>
      </c>
      <c r="R188" t="s">
        <v>45</v>
      </c>
    </row>
    <row r="189" spans="1:18" x14ac:dyDescent="0.25">
      <c r="A189" t="s">
        <v>157</v>
      </c>
      <c r="B189" t="s">
        <v>54</v>
      </c>
      <c r="C189" t="s">
        <v>26</v>
      </c>
      <c r="D189">
        <v>0</v>
      </c>
      <c r="E189">
        <v>6.5203319999999995E-2</v>
      </c>
      <c r="F189">
        <v>9.4018169999999998E-2</v>
      </c>
      <c r="G189">
        <v>0.10347509000000001</v>
      </c>
      <c r="H189">
        <v>0.10240415999999999</v>
      </c>
      <c r="I189">
        <v>0.107608989999999</v>
      </c>
      <c r="J189">
        <v>0.10759373999999999</v>
      </c>
      <c r="K189">
        <v>0.105997069999999</v>
      </c>
      <c r="L189">
        <v>0.102723659999999</v>
      </c>
      <c r="M189">
        <v>0.104303575999999</v>
      </c>
      <c r="N189">
        <v>0.10788555399999999</v>
      </c>
      <c r="O189">
        <v>0</v>
      </c>
      <c r="P189">
        <v>0</v>
      </c>
      <c r="Q189">
        <v>0</v>
      </c>
      <c r="R189" t="s">
        <v>45</v>
      </c>
    </row>
    <row r="190" spans="1:18" x14ac:dyDescent="0.25">
      <c r="A190" t="s">
        <v>157</v>
      </c>
      <c r="B190" t="s">
        <v>54</v>
      </c>
      <c r="C190" t="s">
        <v>27</v>
      </c>
      <c r="D190">
        <v>2.1781025339999999E-2</v>
      </c>
      <c r="E190">
        <v>3.4142419139609997E-2</v>
      </c>
      <c r="F190">
        <v>3.0590512213499999E-2</v>
      </c>
      <c r="G190">
        <v>2.2937865934999999E-2</v>
      </c>
      <c r="H190">
        <v>2.1186248080489901E-2</v>
      </c>
      <c r="I190">
        <v>2.2424959185884E-2</v>
      </c>
      <c r="J190">
        <v>2.2584463931813001E-2</v>
      </c>
      <c r="K190">
        <v>2.2767444159340001E-2</v>
      </c>
      <c r="L190">
        <v>2.3411725651957E-2</v>
      </c>
      <c r="M190">
        <v>2.40445641680079E-2</v>
      </c>
      <c r="N190">
        <v>2.4816169445076999E-2</v>
      </c>
      <c r="O190">
        <v>0</v>
      </c>
      <c r="P190">
        <v>0</v>
      </c>
      <c r="Q190">
        <v>0</v>
      </c>
      <c r="R190" t="s">
        <v>45</v>
      </c>
    </row>
    <row r="191" spans="1:18" x14ac:dyDescent="0.25">
      <c r="A191" t="s">
        <v>157</v>
      </c>
      <c r="B191" t="s">
        <v>54</v>
      </c>
      <c r="C191" t="s">
        <v>29</v>
      </c>
      <c r="D191">
        <v>1.96478075025E-2</v>
      </c>
      <c r="E191">
        <v>1.397832666285E-2</v>
      </c>
      <c r="F191">
        <v>1.48670522419999E-2</v>
      </c>
      <c r="G191">
        <v>1.2015356761834E-2</v>
      </c>
      <c r="H191">
        <v>9.7170584438920002E-3</v>
      </c>
      <c r="I191">
        <v>9.8360355938659893E-3</v>
      </c>
      <c r="J191">
        <v>9.2815088777399891E-3</v>
      </c>
      <c r="K191">
        <v>8.7601387176589902E-3</v>
      </c>
      <c r="L191">
        <v>8.2527783869009996E-3</v>
      </c>
      <c r="M191">
        <v>7.5813556217500001E-3</v>
      </c>
      <c r="N191">
        <v>6.8173740985270001E-3</v>
      </c>
      <c r="O191">
        <v>0</v>
      </c>
      <c r="P191">
        <v>0</v>
      </c>
      <c r="Q191">
        <v>0</v>
      </c>
      <c r="R191" t="s">
        <v>45</v>
      </c>
    </row>
    <row r="192" spans="1:18" x14ac:dyDescent="0.25">
      <c r="A192" t="s">
        <v>157</v>
      </c>
      <c r="B192" t="s">
        <v>54</v>
      </c>
      <c r="C192" t="s">
        <v>31</v>
      </c>
      <c r="D192">
        <v>0.83349681383249996</v>
      </c>
      <c r="E192">
        <v>0.69797454970985995</v>
      </c>
      <c r="F192">
        <v>0.39024004330078998</v>
      </c>
      <c r="G192">
        <v>0.36854401884642302</v>
      </c>
      <c r="H192">
        <v>0.28461676031898803</v>
      </c>
      <c r="I192">
        <v>0.27906167898642598</v>
      </c>
      <c r="J192">
        <v>0.26787175432832</v>
      </c>
      <c r="K192">
        <v>0.26185399013941002</v>
      </c>
      <c r="L192">
        <v>0.25858386996581501</v>
      </c>
      <c r="M192">
        <v>0.25600147016362201</v>
      </c>
      <c r="N192">
        <v>0.24803230608732699</v>
      </c>
      <c r="O192">
        <v>0</v>
      </c>
      <c r="P192">
        <v>0</v>
      </c>
      <c r="Q192">
        <v>0</v>
      </c>
      <c r="R192" t="s">
        <v>45</v>
      </c>
    </row>
    <row r="193" spans="1:18" x14ac:dyDescent="0.25">
      <c r="A193" t="s">
        <v>157</v>
      </c>
      <c r="B193" t="s">
        <v>54</v>
      </c>
      <c r="C193" t="s">
        <v>32</v>
      </c>
      <c r="D193">
        <v>1.096729060872</v>
      </c>
      <c r="E193">
        <v>1.120493003724</v>
      </c>
      <c r="F193">
        <v>0.78725613826799901</v>
      </c>
      <c r="G193">
        <v>0.65528719542401004</v>
      </c>
      <c r="H193">
        <v>0.56452571670289997</v>
      </c>
      <c r="I193">
        <v>0.53594831089933004</v>
      </c>
      <c r="J193">
        <v>0.51376705737101902</v>
      </c>
      <c r="K193">
        <v>0.42620399190494401</v>
      </c>
      <c r="L193">
        <v>0.37607532089204398</v>
      </c>
      <c r="M193">
        <v>0.34528119136197</v>
      </c>
      <c r="N193">
        <v>0.32068851433794798</v>
      </c>
      <c r="O193">
        <v>0</v>
      </c>
      <c r="P193">
        <v>0</v>
      </c>
      <c r="Q193">
        <v>0</v>
      </c>
      <c r="R193" t="s">
        <v>45</v>
      </c>
    </row>
    <row r="194" spans="1:18" x14ac:dyDescent="0.25">
      <c r="A194" t="s">
        <v>157</v>
      </c>
      <c r="B194" t="s">
        <v>54</v>
      </c>
      <c r="C194" t="s">
        <v>34</v>
      </c>
      <c r="D194">
        <v>1.7958255596400002E-2</v>
      </c>
      <c r="E194">
        <v>2.22705328597099E-2</v>
      </c>
      <c r="F194">
        <v>1.8537241456000001E-2</v>
      </c>
      <c r="G194">
        <v>1.5004461907689901E-2</v>
      </c>
      <c r="H194">
        <v>1.40561807493499E-2</v>
      </c>
      <c r="I194">
        <v>1.3268876273594001E-2</v>
      </c>
      <c r="J194">
        <v>1.3157873407716E-2</v>
      </c>
      <c r="K194">
        <v>1.2693795008131999E-2</v>
      </c>
      <c r="L194">
        <v>1.1982267282401E-2</v>
      </c>
      <c r="M194">
        <v>1.1472480708587E-2</v>
      </c>
      <c r="N194">
        <v>1.0832062306544901E-2</v>
      </c>
      <c r="O194">
        <v>0</v>
      </c>
      <c r="P194">
        <v>0</v>
      </c>
      <c r="Q194">
        <v>0</v>
      </c>
      <c r="R194" t="s">
        <v>45</v>
      </c>
    </row>
    <row r="195" spans="1:18" x14ac:dyDescent="0.25">
      <c r="A195" t="s">
        <v>157</v>
      </c>
      <c r="B195" t="s">
        <v>54</v>
      </c>
      <c r="C195" t="s">
        <v>36</v>
      </c>
      <c r="D195">
        <v>6.5522369441100001E-2</v>
      </c>
      <c r="E195">
        <v>0.1150254636347</v>
      </c>
      <c r="F195">
        <v>0.13291535544540001</v>
      </c>
      <c r="G195">
        <v>0.11058738298477901</v>
      </c>
      <c r="H195">
        <v>8.7283896833529995E-2</v>
      </c>
      <c r="I195">
        <v>9.2272242030020005E-2</v>
      </c>
      <c r="J195">
        <v>9.4399052945413897E-2</v>
      </c>
      <c r="K195">
        <v>9.4532450364626902E-2</v>
      </c>
      <c r="L195">
        <v>9.5192697156393905E-2</v>
      </c>
      <c r="M195">
        <v>9.7013635556720906E-2</v>
      </c>
      <c r="N195">
        <v>9.8500386323493894E-2</v>
      </c>
      <c r="O195">
        <v>0</v>
      </c>
      <c r="P195">
        <v>0</v>
      </c>
      <c r="Q195">
        <v>0</v>
      </c>
      <c r="R195" t="s">
        <v>45</v>
      </c>
    </row>
    <row r="196" spans="1:18" x14ac:dyDescent="0.25">
      <c r="A196" t="s">
        <v>157</v>
      </c>
      <c r="B196" t="s">
        <v>54</v>
      </c>
      <c r="C196" t="s">
        <v>37</v>
      </c>
      <c r="D196">
        <v>5.3441455583599903E-2</v>
      </c>
      <c r="E196">
        <v>8.8428906829799994E-2</v>
      </c>
      <c r="F196">
        <v>7.28435921426E-2</v>
      </c>
      <c r="G196">
        <v>6.3173472042430998E-2</v>
      </c>
      <c r="H196">
        <v>5.2195344765579903E-2</v>
      </c>
      <c r="I196">
        <v>5.3080637621452001E-2</v>
      </c>
      <c r="J196">
        <v>5.3918839058452003E-2</v>
      </c>
      <c r="K196">
        <v>5.2842442053752901E-2</v>
      </c>
      <c r="L196">
        <v>5.2025046846031001E-2</v>
      </c>
      <c r="M196">
        <v>5.1551167161328897E-2</v>
      </c>
      <c r="N196">
        <v>5.0480313132182E-2</v>
      </c>
      <c r="O196">
        <v>0</v>
      </c>
      <c r="P196">
        <v>0</v>
      </c>
      <c r="Q196">
        <v>0</v>
      </c>
      <c r="R196" t="s">
        <v>45</v>
      </c>
    </row>
    <row r="197" spans="1:18" x14ac:dyDescent="0.25">
      <c r="A197" t="s">
        <v>157</v>
      </c>
      <c r="B197" t="s">
        <v>54</v>
      </c>
      <c r="C197" t="s">
        <v>39</v>
      </c>
      <c r="D197">
        <v>0.83611719441619903</v>
      </c>
      <c r="E197">
        <v>0.67796333110249996</v>
      </c>
      <c r="F197">
        <v>0.33448113947549901</v>
      </c>
      <c r="G197">
        <v>0.189015371593999</v>
      </c>
      <c r="H197">
        <v>0.12524207611194901</v>
      </c>
      <c r="I197">
        <v>0.12734581757107</v>
      </c>
      <c r="J197">
        <v>0.126196596532337</v>
      </c>
      <c r="K197">
        <v>0.105899879477254</v>
      </c>
      <c r="L197">
        <v>9.9502731505413999E-2</v>
      </c>
      <c r="M197">
        <v>9.4542698033279901E-2</v>
      </c>
      <c r="N197">
        <v>9.2722797100492901E-2</v>
      </c>
      <c r="O197">
        <v>0</v>
      </c>
      <c r="P197">
        <v>0</v>
      </c>
      <c r="Q197">
        <v>0</v>
      </c>
      <c r="R197" t="s">
        <v>45</v>
      </c>
    </row>
    <row r="198" spans="1:18" x14ac:dyDescent="0.25">
      <c r="A198" t="s">
        <v>157</v>
      </c>
      <c r="B198" t="s">
        <v>121</v>
      </c>
      <c r="C198" t="s">
        <v>40</v>
      </c>
      <c r="D198">
        <v>4.2923299999999998E-2</v>
      </c>
      <c r="E198">
        <v>1.90899E-2</v>
      </c>
      <c r="F198">
        <v>1.3997799999999999E-2</v>
      </c>
      <c r="G198">
        <v>1.06903E-2</v>
      </c>
      <c r="H198">
        <v>7.8647000000000005E-3</v>
      </c>
      <c r="I198">
        <v>6.8048400000000004E-3</v>
      </c>
      <c r="J198">
        <v>6.8834500000000002E-3</v>
      </c>
      <c r="K198">
        <v>6.1686400000000004E-3</v>
      </c>
      <c r="L198">
        <v>5.0398999999999999E-3</v>
      </c>
      <c r="M198">
        <v>5.1503599999999997E-3</v>
      </c>
      <c r="N198">
        <v>5.27459E-3</v>
      </c>
      <c r="O198">
        <v>0</v>
      </c>
      <c r="P198">
        <v>0</v>
      </c>
      <c r="Q198">
        <v>0</v>
      </c>
      <c r="R198" t="s">
        <v>45</v>
      </c>
    </row>
    <row r="199" spans="1:18" x14ac:dyDescent="0.25">
      <c r="A199" t="s">
        <v>157</v>
      </c>
      <c r="B199" t="s">
        <v>55</v>
      </c>
      <c r="C199" t="s">
        <v>16</v>
      </c>
      <c r="D199">
        <v>1.2562848839810899E-2</v>
      </c>
      <c r="E199">
        <v>1.162986931654E-2</v>
      </c>
      <c r="F199">
        <v>7.8260191688199997E-3</v>
      </c>
      <c r="G199">
        <v>5.5097200481470003E-3</v>
      </c>
      <c r="H199">
        <v>4.555632763707E-3</v>
      </c>
      <c r="I199">
        <v>4.4056959234149897E-3</v>
      </c>
      <c r="J199">
        <v>4.7523396518180001E-3</v>
      </c>
      <c r="K199">
        <v>4.8045014799680003E-3</v>
      </c>
      <c r="L199">
        <v>4.6066126946049902E-3</v>
      </c>
      <c r="M199">
        <v>6.112025825741E-3</v>
      </c>
      <c r="N199">
        <v>7.6849297378399897E-3</v>
      </c>
      <c r="O199">
        <v>0</v>
      </c>
      <c r="P199">
        <v>0</v>
      </c>
      <c r="Q199">
        <v>0</v>
      </c>
      <c r="R199" t="s">
        <v>45</v>
      </c>
    </row>
    <row r="200" spans="1:18" x14ac:dyDescent="0.25">
      <c r="A200" t="s">
        <v>157</v>
      </c>
      <c r="B200" t="s">
        <v>55</v>
      </c>
      <c r="C200" t="s">
        <v>17</v>
      </c>
      <c r="D200">
        <v>0.22042749949999901</v>
      </c>
      <c r="E200">
        <v>0.23744059683569901</v>
      </c>
      <c r="F200">
        <v>0.27066635807880002</v>
      </c>
      <c r="G200">
        <v>0.25177007744050001</v>
      </c>
      <c r="H200">
        <v>0.25976834437240798</v>
      </c>
      <c r="I200">
        <v>0.26781614941030102</v>
      </c>
      <c r="J200">
        <v>0.274210041572229</v>
      </c>
      <c r="K200">
        <v>0.28046071863133398</v>
      </c>
      <c r="L200">
        <v>0.28604981107799399</v>
      </c>
      <c r="M200">
        <v>0.29145487819629901</v>
      </c>
      <c r="N200">
        <v>0.296774465410717</v>
      </c>
      <c r="O200">
        <v>0</v>
      </c>
      <c r="P200">
        <v>0</v>
      </c>
      <c r="Q200">
        <v>0</v>
      </c>
      <c r="R200" t="s">
        <v>45</v>
      </c>
    </row>
    <row r="201" spans="1:18" x14ac:dyDescent="0.25">
      <c r="A201" t="s">
        <v>157</v>
      </c>
      <c r="B201" t="s">
        <v>55</v>
      </c>
      <c r="C201" t="s">
        <v>19</v>
      </c>
      <c r="D201">
        <v>3.6629174722001898</v>
      </c>
      <c r="E201">
        <v>2.1137583401704001</v>
      </c>
      <c r="F201">
        <v>1.2707595138600001</v>
      </c>
      <c r="G201">
        <v>1.0795178251314901</v>
      </c>
      <c r="H201">
        <v>0.90664293384036898</v>
      </c>
      <c r="I201">
        <v>0.77804853216504199</v>
      </c>
      <c r="J201">
        <v>0.63572710122068399</v>
      </c>
      <c r="K201">
        <v>0.54700715839299097</v>
      </c>
      <c r="L201">
        <v>0.47208369556112301</v>
      </c>
      <c r="M201">
        <v>0.43077206046508798</v>
      </c>
      <c r="N201">
        <v>0.37478030904391402</v>
      </c>
      <c r="O201">
        <v>0</v>
      </c>
      <c r="P201">
        <v>0</v>
      </c>
      <c r="Q201">
        <v>0</v>
      </c>
      <c r="R201" t="s">
        <v>45</v>
      </c>
    </row>
    <row r="202" spans="1:18" x14ac:dyDescent="0.25">
      <c r="A202" t="s">
        <v>157</v>
      </c>
      <c r="B202" t="s">
        <v>55</v>
      </c>
      <c r="C202" t="s">
        <v>21</v>
      </c>
      <c r="D202">
        <v>38.374361809100002</v>
      </c>
      <c r="E202">
        <v>50.542880413699997</v>
      </c>
      <c r="F202">
        <v>48.194716821699998</v>
      </c>
      <c r="G202">
        <v>37.182425169399998</v>
      </c>
      <c r="H202">
        <v>28.7924262260536</v>
      </c>
      <c r="I202">
        <v>26.515036099850299</v>
      </c>
      <c r="J202">
        <v>21.1658552212206</v>
      </c>
      <c r="K202">
        <v>18.665132644466599</v>
      </c>
      <c r="L202">
        <v>16.171056935965201</v>
      </c>
      <c r="M202">
        <v>14.976866136736</v>
      </c>
      <c r="N202">
        <v>14.0294874987742</v>
      </c>
      <c r="O202">
        <v>0</v>
      </c>
      <c r="P202">
        <v>0</v>
      </c>
      <c r="Q202">
        <v>0</v>
      </c>
      <c r="R202" t="s">
        <v>46</v>
      </c>
    </row>
    <row r="203" spans="1:18" x14ac:dyDescent="0.25">
      <c r="A203" t="s">
        <v>157</v>
      </c>
      <c r="B203" t="s">
        <v>55</v>
      </c>
      <c r="C203" t="s">
        <v>153</v>
      </c>
      <c r="D203">
        <v>0</v>
      </c>
      <c r="E203">
        <v>0</v>
      </c>
      <c r="F203">
        <v>0</v>
      </c>
      <c r="G203">
        <v>15.752907473399899</v>
      </c>
      <c r="H203">
        <v>9.2352835718200001</v>
      </c>
      <c r="I203">
        <v>8.6876552657600001</v>
      </c>
      <c r="J203">
        <v>7.7679848982530002</v>
      </c>
      <c r="K203">
        <v>7.0704947137000103</v>
      </c>
      <c r="L203">
        <v>6.46564340473999</v>
      </c>
      <c r="M203">
        <v>5.88306987107</v>
      </c>
      <c r="N203">
        <v>5.4594983173199996</v>
      </c>
      <c r="O203">
        <v>0</v>
      </c>
      <c r="P203">
        <v>0</v>
      </c>
      <c r="Q203">
        <v>0</v>
      </c>
      <c r="R203" t="s">
        <v>46</v>
      </c>
    </row>
    <row r="204" spans="1:18" x14ac:dyDescent="0.25">
      <c r="A204" t="s">
        <v>157</v>
      </c>
      <c r="B204" t="s">
        <v>55</v>
      </c>
      <c r="C204" t="s">
        <v>154</v>
      </c>
      <c r="D204">
        <v>0</v>
      </c>
      <c r="E204">
        <v>0</v>
      </c>
      <c r="F204">
        <v>0</v>
      </c>
      <c r="G204">
        <v>15.752907473399899</v>
      </c>
      <c r="H204">
        <v>9.2352835718200001</v>
      </c>
      <c r="I204">
        <v>8.6876552657600001</v>
      </c>
      <c r="J204">
        <v>7.7679848982530002</v>
      </c>
      <c r="K204">
        <v>7.0704947137000103</v>
      </c>
      <c r="L204">
        <v>6.46564340473999</v>
      </c>
      <c r="M204">
        <v>5.88306987107</v>
      </c>
      <c r="N204">
        <v>5.4594983173199996</v>
      </c>
      <c r="O204">
        <v>0</v>
      </c>
      <c r="P204">
        <v>0</v>
      </c>
      <c r="Q204">
        <v>0</v>
      </c>
      <c r="R204" t="s">
        <v>46</v>
      </c>
    </row>
    <row r="205" spans="1:18" x14ac:dyDescent="0.25">
      <c r="A205" t="s">
        <v>157</v>
      </c>
      <c r="B205" t="s">
        <v>55</v>
      </c>
      <c r="C205" t="s">
        <v>22</v>
      </c>
      <c r="D205">
        <v>0</v>
      </c>
      <c r="E205">
        <v>0.2378691</v>
      </c>
      <c r="F205">
        <v>0.42574799999999902</v>
      </c>
      <c r="G205">
        <v>0.43203549999999902</v>
      </c>
      <c r="H205">
        <v>0.42870939999999902</v>
      </c>
      <c r="I205">
        <v>0.44692870000000001</v>
      </c>
      <c r="J205">
        <v>0.44157205999999899</v>
      </c>
      <c r="K205">
        <v>0.43157716000000002</v>
      </c>
      <c r="L205">
        <v>0.41634268000000002</v>
      </c>
      <c r="M205">
        <v>0.41873338999999998</v>
      </c>
      <c r="N205">
        <v>0.42957419000000002</v>
      </c>
      <c r="O205">
        <v>0</v>
      </c>
      <c r="P205">
        <v>0</v>
      </c>
      <c r="Q205">
        <v>0</v>
      </c>
      <c r="R205" t="s">
        <v>45</v>
      </c>
    </row>
    <row r="206" spans="1:18" x14ac:dyDescent="0.25">
      <c r="A206" t="s">
        <v>157</v>
      </c>
      <c r="B206" t="s">
        <v>55</v>
      </c>
      <c r="C206" t="s">
        <v>23</v>
      </c>
      <c r="D206" s="2">
        <v>6.5919969999999994E-8</v>
      </c>
      <c r="E206">
        <v>1.391764</v>
      </c>
      <c r="F206">
        <v>1.911799</v>
      </c>
      <c r="G206">
        <v>1.940029</v>
      </c>
      <c r="H206">
        <v>1.9250934</v>
      </c>
      <c r="I206">
        <v>2.0069102999999999</v>
      </c>
      <c r="J206">
        <v>1.98285489999999</v>
      </c>
      <c r="K206">
        <v>1.9379740000000001</v>
      </c>
      <c r="L206">
        <v>1.8695663999999901</v>
      </c>
      <c r="M206">
        <v>1.8802994</v>
      </c>
      <c r="N206">
        <v>1.9289803999999999</v>
      </c>
      <c r="O206">
        <v>0</v>
      </c>
      <c r="P206">
        <v>0</v>
      </c>
      <c r="Q206">
        <v>0</v>
      </c>
      <c r="R206" t="s">
        <v>45</v>
      </c>
    </row>
    <row r="207" spans="1:18" x14ac:dyDescent="0.25">
      <c r="A207" t="s">
        <v>157</v>
      </c>
      <c r="B207" t="s">
        <v>55</v>
      </c>
      <c r="C207" t="s">
        <v>24</v>
      </c>
      <c r="D207">
        <v>0</v>
      </c>
      <c r="E207">
        <v>0.29224650000000002</v>
      </c>
      <c r="F207">
        <v>0.4610013</v>
      </c>
      <c r="G207">
        <v>0.46780959999999999</v>
      </c>
      <c r="H207">
        <v>0.46420840000000002</v>
      </c>
      <c r="I207">
        <v>0.48393589999999997</v>
      </c>
      <c r="J207">
        <v>0.47813509999999898</v>
      </c>
      <c r="K207">
        <v>0.46731278999999898</v>
      </c>
      <c r="L207">
        <v>0.45081703000000001</v>
      </c>
      <c r="M207">
        <v>0.453405209999999</v>
      </c>
      <c r="N207">
        <v>0.46514398999999901</v>
      </c>
      <c r="O207">
        <v>0</v>
      </c>
      <c r="P207">
        <v>0</v>
      </c>
      <c r="Q207">
        <v>0</v>
      </c>
      <c r="R207" t="s">
        <v>45</v>
      </c>
    </row>
    <row r="208" spans="1:18" x14ac:dyDescent="0.25">
      <c r="A208" t="s">
        <v>157</v>
      </c>
      <c r="B208" t="s">
        <v>55</v>
      </c>
      <c r="C208" t="s">
        <v>25</v>
      </c>
      <c r="D208" s="2">
        <v>3.3186229999999999E-7</v>
      </c>
      <c r="E208" s="2">
        <v>4.527423E-4</v>
      </c>
      <c r="F208" s="2">
        <v>4.3659549999999899E-4</v>
      </c>
      <c r="G208" s="2">
        <v>4.43042899999999E-4</v>
      </c>
      <c r="H208" s="2">
        <v>4.396321E-4</v>
      </c>
      <c r="I208" s="2">
        <v>4.5831620000000002E-4</v>
      </c>
      <c r="J208" s="2">
        <v>4.5282249999999998E-4</v>
      </c>
      <c r="K208" s="2">
        <v>4.4257288999999998E-4</v>
      </c>
      <c r="L208" s="2">
        <v>4.2695023E-4</v>
      </c>
      <c r="M208" s="2">
        <v>4.2940185999999899E-4</v>
      </c>
      <c r="N208" s="2">
        <v>4.4051847000000001E-4</v>
      </c>
      <c r="O208">
        <v>0</v>
      </c>
      <c r="P208">
        <v>0</v>
      </c>
      <c r="Q208">
        <v>0</v>
      </c>
      <c r="R208" t="s">
        <v>45</v>
      </c>
    </row>
    <row r="209" spans="1:18" x14ac:dyDescent="0.25">
      <c r="A209" t="s">
        <v>157</v>
      </c>
      <c r="B209" t="s">
        <v>55</v>
      </c>
      <c r="C209" t="s">
        <v>26</v>
      </c>
      <c r="D209">
        <v>0</v>
      </c>
      <c r="E209">
        <v>2.1295680000000001E-2</v>
      </c>
      <c r="F209">
        <v>3.3625950000000002E-2</v>
      </c>
      <c r="G209">
        <v>3.4122519999999899E-2</v>
      </c>
      <c r="H209">
        <v>3.3859878000000003E-2</v>
      </c>
      <c r="I209">
        <v>3.5298832999999898E-2</v>
      </c>
      <c r="J209">
        <v>3.4875780000000002E-2</v>
      </c>
      <c r="K209">
        <v>3.4086359999999899E-2</v>
      </c>
      <c r="L209">
        <v>3.2883124999999999E-2</v>
      </c>
      <c r="M209">
        <v>3.3071942E-2</v>
      </c>
      <c r="N209">
        <v>3.3928157E-2</v>
      </c>
      <c r="O209">
        <v>0</v>
      </c>
      <c r="P209">
        <v>0</v>
      </c>
      <c r="Q209">
        <v>0</v>
      </c>
      <c r="R209" t="s">
        <v>45</v>
      </c>
    </row>
    <row r="210" spans="1:18" x14ac:dyDescent="0.25">
      <c r="A210" t="s">
        <v>157</v>
      </c>
      <c r="B210" t="s">
        <v>55</v>
      </c>
      <c r="C210" t="s">
        <v>27</v>
      </c>
      <c r="D210">
        <v>1.19533874999999E-2</v>
      </c>
      <c r="E210">
        <v>1.38079977052399E-2</v>
      </c>
      <c r="F210">
        <v>1.21913718035E-2</v>
      </c>
      <c r="G210">
        <v>8.8986273119999997E-3</v>
      </c>
      <c r="H210">
        <v>8.4650015688300002E-3</v>
      </c>
      <c r="I210">
        <v>9.0715768335990002E-3</v>
      </c>
      <c r="J210">
        <v>9.0813569352250004E-3</v>
      </c>
      <c r="K210">
        <v>9.1927509267660003E-3</v>
      </c>
      <c r="L210">
        <v>9.3728487957670005E-3</v>
      </c>
      <c r="M210">
        <v>9.6164152372099996E-3</v>
      </c>
      <c r="N210">
        <v>9.8401230614059993E-3</v>
      </c>
      <c r="O210">
        <v>0</v>
      </c>
      <c r="P210">
        <v>0</v>
      </c>
      <c r="Q210">
        <v>0</v>
      </c>
      <c r="R210" t="s">
        <v>45</v>
      </c>
    </row>
    <row r="211" spans="1:18" x14ac:dyDescent="0.25">
      <c r="A211" t="s">
        <v>157</v>
      </c>
      <c r="B211" t="s">
        <v>55</v>
      </c>
      <c r="C211" t="s">
        <v>29</v>
      </c>
      <c r="D211">
        <v>1.8764540777086999E-2</v>
      </c>
      <c r="E211">
        <v>1.0673933021080899E-2</v>
      </c>
      <c r="F211">
        <v>1.1538279345951899E-2</v>
      </c>
      <c r="G211">
        <v>1.0474949205551001E-2</v>
      </c>
      <c r="H211">
        <v>8.4828496907299895E-3</v>
      </c>
      <c r="I211">
        <v>8.7999700071760001E-3</v>
      </c>
      <c r="J211">
        <v>8.4049134972730005E-3</v>
      </c>
      <c r="K211">
        <v>8.1761711125190005E-3</v>
      </c>
      <c r="L211">
        <v>7.9660230929550005E-3</v>
      </c>
      <c r="M211">
        <v>7.7167427930589904E-3</v>
      </c>
      <c r="N211">
        <v>7.4375074591779998E-3</v>
      </c>
      <c r="O211">
        <v>0</v>
      </c>
      <c r="P211">
        <v>0</v>
      </c>
      <c r="Q211">
        <v>0</v>
      </c>
      <c r="R211" t="s">
        <v>45</v>
      </c>
    </row>
    <row r="212" spans="1:18" x14ac:dyDescent="0.25">
      <c r="A212" t="s">
        <v>157</v>
      </c>
      <c r="B212" t="s">
        <v>55</v>
      </c>
      <c r="C212" t="s">
        <v>31</v>
      </c>
      <c r="D212">
        <v>0.50311820806973795</v>
      </c>
      <c r="E212">
        <v>0.38291935303736602</v>
      </c>
      <c r="F212">
        <v>0.24331576601635899</v>
      </c>
      <c r="G212">
        <v>0.21070430329459</v>
      </c>
      <c r="H212">
        <v>0.15838243155029899</v>
      </c>
      <c r="I212">
        <v>0.15536070261726601</v>
      </c>
      <c r="J212">
        <v>0.147994100931508</v>
      </c>
      <c r="K212">
        <v>0.145652185186982</v>
      </c>
      <c r="L212">
        <v>0.14408921507868799</v>
      </c>
      <c r="M212">
        <v>0.144432546408507</v>
      </c>
      <c r="N212">
        <v>0.14249700330867801</v>
      </c>
      <c r="O212">
        <v>0</v>
      </c>
      <c r="P212">
        <v>0</v>
      </c>
      <c r="Q212">
        <v>0</v>
      </c>
      <c r="R212" t="s">
        <v>45</v>
      </c>
    </row>
    <row r="213" spans="1:18" x14ac:dyDescent="0.25">
      <c r="A213" t="s">
        <v>157</v>
      </c>
      <c r="B213" t="s">
        <v>55</v>
      </c>
      <c r="C213" t="s">
        <v>32</v>
      </c>
      <c r="D213">
        <v>0.68579759154800002</v>
      </c>
      <c r="E213">
        <v>0.61849368857999998</v>
      </c>
      <c r="F213">
        <v>0.50992621631899904</v>
      </c>
      <c r="G213">
        <v>0.2780469546621</v>
      </c>
      <c r="H213">
        <v>0.212544113209609</v>
      </c>
      <c r="I213">
        <v>0.191308749716365</v>
      </c>
      <c r="J213">
        <v>0.17165395388211399</v>
      </c>
      <c r="K213">
        <v>0.14537093080937299</v>
      </c>
      <c r="L213">
        <v>0.12892265742030801</v>
      </c>
      <c r="M213">
        <v>0.123372229982676</v>
      </c>
      <c r="N213">
        <v>0.118677939991256</v>
      </c>
      <c r="O213">
        <v>0</v>
      </c>
      <c r="P213">
        <v>0</v>
      </c>
      <c r="Q213">
        <v>0</v>
      </c>
      <c r="R213" t="s">
        <v>45</v>
      </c>
    </row>
    <row r="214" spans="1:18" x14ac:dyDescent="0.25">
      <c r="A214" t="s">
        <v>157</v>
      </c>
      <c r="B214" t="s">
        <v>55</v>
      </c>
      <c r="C214" t="s">
        <v>34</v>
      </c>
      <c r="D214">
        <v>1.8920806042481999E-2</v>
      </c>
      <c r="E214">
        <v>1.4101779716691999E-2</v>
      </c>
      <c r="F214">
        <v>8.8572087493700002E-3</v>
      </c>
      <c r="G214">
        <v>9.38477310955E-3</v>
      </c>
      <c r="H214">
        <v>8.4918455191029998E-3</v>
      </c>
      <c r="I214">
        <v>8.0030009474779899E-3</v>
      </c>
      <c r="J214">
        <v>7.5070829585930001E-3</v>
      </c>
      <c r="K214">
        <v>7.0199583833629904E-3</v>
      </c>
      <c r="L214">
        <v>6.580100601497E-3</v>
      </c>
      <c r="M214">
        <v>6.2712294847619898E-3</v>
      </c>
      <c r="N214">
        <v>6.0480545580000001E-3</v>
      </c>
      <c r="O214">
        <v>0</v>
      </c>
      <c r="P214">
        <v>0</v>
      </c>
      <c r="Q214">
        <v>0</v>
      </c>
      <c r="R214" t="s">
        <v>45</v>
      </c>
    </row>
    <row r="215" spans="1:18" x14ac:dyDescent="0.25">
      <c r="A215" t="s">
        <v>157</v>
      </c>
      <c r="B215" t="s">
        <v>55</v>
      </c>
      <c r="C215" t="s">
        <v>36</v>
      </c>
      <c r="D215">
        <v>7.7764202347849906E-2</v>
      </c>
      <c r="E215">
        <v>0.11555587753625</v>
      </c>
      <c r="F215">
        <v>0.13089562961895901</v>
      </c>
      <c r="G215">
        <v>6.3668408230399903E-2</v>
      </c>
      <c r="H215">
        <v>4.7098180151982999E-2</v>
      </c>
      <c r="I215">
        <v>5.0075034209026897E-2</v>
      </c>
      <c r="J215">
        <v>5.0686000593634997E-2</v>
      </c>
      <c r="K215">
        <v>5.0952275693142E-2</v>
      </c>
      <c r="L215">
        <v>5.1210249591142003E-2</v>
      </c>
      <c r="M215">
        <v>5.241318590315E-2</v>
      </c>
      <c r="N215">
        <v>5.3957289232942997E-2</v>
      </c>
      <c r="O215">
        <v>0</v>
      </c>
      <c r="P215">
        <v>0</v>
      </c>
      <c r="Q215">
        <v>0</v>
      </c>
      <c r="R215" t="s">
        <v>45</v>
      </c>
    </row>
    <row r="216" spans="1:18" x14ac:dyDescent="0.25">
      <c r="A216" t="s">
        <v>157</v>
      </c>
      <c r="B216" t="s">
        <v>55</v>
      </c>
      <c r="C216" t="s">
        <v>37</v>
      </c>
      <c r="D216">
        <v>5.8073561432689998E-2</v>
      </c>
      <c r="E216">
        <v>7.5960176133789997E-2</v>
      </c>
      <c r="F216">
        <v>4.8871013300539903E-2</v>
      </c>
      <c r="G216">
        <v>3.6886465999499997E-2</v>
      </c>
      <c r="H216">
        <v>2.7993334827323E-2</v>
      </c>
      <c r="I216">
        <v>2.86948396279849E-2</v>
      </c>
      <c r="J216">
        <v>2.8666083419678901E-2</v>
      </c>
      <c r="K216">
        <v>2.8213008181444999E-2</v>
      </c>
      <c r="L216">
        <v>2.8017941389985E-2</v>
      </c>
      <c r="M216">
        <v>2.8154070261241001E-2</v>
      </c>
      <c r="N216">
        <v>2.8490600904867901E-2</v>
      </c>
      <c r="O216">
        <v>0</v>
      </c>
      <c r="P216">
        <v>0</v>
      </c>
      <c r="Q216">
        <v>0</v>
      </c>
      <c r="R216" t="s">
        <v>45</v>
      </c>
    </row>
    <row r="217" spans="1:18" x14ac:dyDescent="0.25">
      <c r="A217" t="s">
        <v>157</v>
      </c>
      <c r="B217" t="s">
        <v>55</v>
      </c>
      <c r="C217" t="s">
        <v>39</v>
      </c>
      <c r="D217">
        <v>0.91747194435259904</v>
      </c>
      <c r="E217">
        <v>0.74331242766021999</v>
      </c>
      <c r="F217">
        <v>0.39393375315892998</v>
      </c>
      <c r="G217">
        <v>8.4992387620739906E-2</v>
      </c>
      <c r="H217">
        <v>4.2340717320680003E-2</v>
      </c>
      <c r="I217">
        <v>4.2032696446289902E-2</v>
      </c>
      <c r="J217">
        <v>4.1601334035625999E-2</v>
      </c>
      <c r="K217">
        <v>3.8071652499370903E-2</v>
      </c>
      <c r="L217">
        <v>3.7861657470787902E-2</v>
      </c>
      <c r="M217">
        <v>3.7430890222432997E-2</v>
      </c>
      <c r="N217">
        <v>3.7587863528975002E-2</v>
      </c>
      <c r="O217">
        <v>0</v>
      </c>
      <c r="P217">
        <v>0</v>
      </c>
      <c r="Q217">
        <v>0</v>
      </c>
      <c r="R217" t="s">
        <v>45</v>
      </c>
    </row>
    <row r="218" spans="1:18" x14ac:dyDescent="0.25">
      <c r="A218" t="s">
        <v>157</v>
      </c>
      <c r="B218" t="s">
        <v>56</v>
      </c>
      <c r="C218" t="s">
        <v>16</v>
      </c>
      <c r="D218">
        <v>2.167670189355E-3</v>
      </c>
      <c r="E218">
        <v>1.374291077324E-3</v>
      </c>
      <c r="F218">
        <v>1.424254225987E-3</v>
      </c>
      <c r="G218">
        <v>1.122522734261E-3</v>
      </c>
      <c r="H218" s="2">
        <v>9.6950098211900004E-4</v>
      </c>
      <c r="I218" s="2">
        <v>9.4557271626400004E-4</v>
      </c>
      <c r="J218" s="2">
        <v>9.0707761721299897E-4</v>
      </c>
      <c r="K218" s="2">
        <v>9.5874855041899905E-4</v>
      </c>
      <c r="L218" s="2">
        <v>8.3061580488399999E-4</v>
      </c>
      <c r="M218" s="2">
        <v>8.5596084925199903E-4</v>
      </c>
      <c r="N218" s="2">
        <v>9.1761385841800005E-4</v>
      </c>
      <c r="O218">
        <v>0</v>
      </c>
      <c r="P218">
        <v>0</v>
      </c>
      <c r="Q218">
        <v>0</v>
      </c>
      <c r="R218" t="s">
        <v>45</v>
      </c>
    </row>
    <row r="219" spans="1:18" x14ac:dyDescent="0.25">
      <c r="A219" t="s">
        <v>157</v>
      </c>
      <c r="B219" t="s">
        <v>56</v>
      </c>
      <c r="C219" t="s">
        <v>17</v>
      </c>
      <c r="D219">
        <v>3.8223176809999898E-2</v>
      </c>
      <c r="E219">
        <v>2.1090726319999999E-2</v>
      </c>
      <c r="F219">
        <v>1.9370765514999999E-2</v>
      </c>
      <c r="G219">
        <v>1.8607940480000001E-2</v>
      </c>
      <c r="H219">
        <v>1.9225832971130001E-2</v>
      </c>
      <c r="I219">
        <v>1.9849310013463E-2</v>
      </c>
      <c r="J219">
        <v>2.0346724817970001E-2</v>
      </c>
      <c r="K219">
        <v>2.0786204936145899E-2</v>
      </c>
      <c r="L219">
        <v>2.1155428434281E-2</v>
      </c>
      <c r="M219">
        <v>2.1548568757639001E-2</v>
      </c>
      <c r="N219">
        <v>2.1958063728136998E-2</v>
      </c>
      <c r="O219">
        <v>0</v>
      </c>
      <c r="P219">
        <v>0</v>
      </c>
      <c r="Q219">
        <v>0</v>
      </c>
      <c r="R219" t="s">
        <v>45</v>
      </c>
    </row>
    <row r="220" spans="1:18" x14ac:dyDescent="0.25">
      <c r="A220" t="s">
        <v>157</v>
      </c>
      <c r="B220" t="s">
        <v>56</v>
      </c>
      <c r="C220" t="s">
        <v>19</v>
      </c>
      <c r="D220">
        <v>0.32819100575652799</v>
      </c>
      <c r="E220">
        <v>0.17095196398224</v>
      </c>
      <c r="F220">
        <v>0.110143860116567</v>
      </c>
      <c r="G220">
        <v>0.100188100564459</v>
      </c>
      <c r="H220">
        <v>8.7645920283735898E-2</v>
      </c>
      <c r="I220">
        <v>7.7969066047581997E-2</v>
      </c>
      <c r="J220">
        <v>6.4195429978619004E-2</v>
      </c>
      <c r="K220">
        <v>5.4677412391638001E-2</v>
      </c>
      <c r="L220">
        <v>2.6119946187817902E-2</v>
      </c>
      <c r="M220">
        <v>1.9891909817041E-2</v>
      </c>
      <c r="N220">
        <v>1.7606671785135E-2</v>
      </c>
      <c r="O220">
        <v>0</v>
      </c>
      <c r="P220">
        <v>0</v>
      </c>
      <c r="Q220">
        <v>0</v>
      </c>
      <c r="R220" t="s">
        <v>45</v>
      </c>
    </row>
    <row r="221" spans="1:18" x14ac:dyDescent="0.25">
      <c r="A221" t="s">
        <v>157</v>
      </c>
      <c r="B221" t="s">
        <v>56</v>
      </c>
      <c r="C221" t="s">
        <v>21</v>
      </c>
      <c r="D221">
        <v>5.8591855286800003</v>
      </c>
      <c r="E221">
        <v>6.3572167758499996</v>
      </c>
      <c r="F221">
        <v>5.2671674040200003</v>
      </c>
      <c r="G221">
        <v>5.37873193189</v>
      </c>
      <c r="H221">
        <v>4.7417082389054004</v>
      </c>
      <c r="I221">
        <v>4.6491186337742398</v>
      </c>
      <c r="J221">
        <v>3.73101510345121</v>
      </c>
      <c r="K221">
        <v>3.34626087080734</v>
      </c>
      <c r="L221">
        <v>3.2866398050544801</v>
      </c>
      <c r="M221">
        <v>3.2298340784495099</v>
      </c>
      <c r="N221">
        <v>3.3715652648653598</v>
      </c>
      <c r="O221">
        <v>0</v>
      </c>
      <c r="P221">
        <v>0</v>
      </c>
      <c r="Q221">
        <v>0</v>
      </c>
      <c r="R221" t="s">
        <v>46</v>
      </c>
    </row>
    <row r="222" spans="1:18" x14ac:dyDescent="0.25">
      <c r="A222" t="s">
        <v>157</v>
      </c>
      <c r="B222" t="s">
        <v>56</v>
      </c>
      <c r="C222" t="s">
        <v>153</v>
      </c>
      <c r="D222">
        <v>0</v>
      </c>
      <c r="E222">
        <v>0</v>
      </c>
      <c r="F222">
        <v>0</v>
      </c>
      <c r="G222">
        <v>1.78245001799999</v>
      </c>
      <c r="H222">
        <v>1.4023445272620001</v>
      </c>
      <c r="I222">
        <v>1.3262339350657899</v>
      </c>
      <c r="J222">
        <v>0.82609915555808999</v>
      </c>
      <c r="K222">
        <v>0.67562785906066003</v>
      </c>
      <c r="L222">
        <v>0.18414687537612301</v>
      </c>
      <c r="M222">
        <v>2.2188727983511E-2</v>
      </c>
      <c r="N222">
        <v>4.5634441274965E-2</v>
      </c>
      <c r="O222">
        <v>0</v>
      </c>
      <c r="P222">
        <v>0</v>
      </c>
      <c r="Q222">
        <v>0</v>
      </c>
      <c r="R222" t="s">
        <v>46</v>
      </c>
    </row>
    <row r="223" spans="1:18" x14ac:dyDescent="0.25">
      <c r="A223" t="s">
        <v>157</v>
      </c>
      <c r="B223" t="s">
        <v>56</v>
      </c>
      <c r="C223" t="s">
        <v>154</v>
      </c>
      <c r="D223">
        <v>0</v>
      </c>
      <c r="E223">
        <v>0</v>
      </c>
      <c r="F223">
        <v>0</v>
      </c>
      <c r="G223">
        <v>1.78245001799999</v>
      </c>
      <c r="H223">
        <v>1.4023445272620001</v>
      </c>
      <c r="I223">
        <v>1.3262339350657899</v>
      </c>
      <c r="J223">
        <v>0.82609915555808999</v>
      </c>
      <c r="K223">
        <v>0.67562785906066003</v>
      </c>
      <c r="L223">
        <v>0.18414687537612301</v>
      </c>
      <c r="M223">
        <v>2.2188727983511E-2</v>
      </c>
      <c r="N223">
        <v>4.5634441274965E-2</v>
      </c>
      <c r="O223">
        <v>0</v>
      </c>
      <c r="P223">
        <v>0</v>
      </c>
      <c r="Q223">
        <v>0</v>
      </c>
      <c r="R223" t="s">
        <v>46</v>
      </c>
    </row>
    <row r="224" spans="1:18" x14ac:dyDescent="0.25">
      <c r="A224" t="s">
        <v>157</v>
      </c>
      <c r="B224" t="s">
        <v>56</v>
      </c>
      <c r="C224" t="s">
        <v>22</v>
      </c>
      <c r="D224">
        <v>0</v>
      </c>
      <c r="E224">
        <v>2.6496889999999898E-3</v>
      </c>
      <c r="F224">
        <v>3.0818519999999999E-3</v>
      </c>
      <c r="G224">
        <v>2.9612760000000001E-3</v>
      </c>
      <c r="H224">
        <v>3.0962810000000002E-3</v>
      </c>
      <c r="I224">
        <v>3.243213E-3</v>
      </c>
      <c r="J224">
        <v>3.2846339999999998E-3</v>
      </c>
      <c r="K224">
        <v>3.301334E-3</v>
      </c>
      <c r="L224">
        <v>3.2723569999999901E-3</v>
      </c>
      <c r="M224">
        <v>3.33891219999999E-3</v>
      </c>
      <c r="N224">
        <v>3.4620217999999899E-3</v>
      </c>
      <c r="O224">
        <v>0</v>
      </c>
      <c r="P224">
        <v>0</v>
      </c>
      <c r="Q224">
        <v>0</v>
      </c>
      <c r="R224" t="s">
        <v>45</v>
      </c>
    </row>
    <row r="225" spans="1:18" x14ac:dyDescent="0.25">
      <c r="A225" t="s">
        <v>157</v>
      </c>
      <c r="B225" t="s">
        <v>56</v>
      </c>
      <c r="C225" t="s">
        <v>23</v>
      </c>
      <c r="D225" s="2">
        <v>7.6643799999999997E-10</v>
      </c>
      <c r="E225">
        <v>1.550324E-2</v>
      </c>
      <c r="F225">
        <v>1.383888E-2</v>
      </c>
      <c r="G225">
        <v>1.32974599999999E-2</v>
      </c>
      <c r="H225">
        <v>1.3903677999999999E-2</v>
      </c>
      <c r="I225">
        <v>1.4563451E-2</v>
      </c>
      <c r="J225">
        <v>1.4749474999999901E-2</v>
      </c>
      <c r="K225">
        <v>1.4824449999999999E-2</v>
      </c>
      <c r="L225">
        <v>1.4694363E-2</v>
      </c>
      <c r="M225">
        <v>1.49932077E-2</v>
      </c>
      <c r="N225">
        <v>1.55460098E-2</v>
      </c>
      <c r="O225">
        <v>0</v>
      </c>
      <c r="P225">
        <v>0</v>
      </c>
      <c r="Q225">
        <v>0</v>
      </c>
      <c r="R225" t="s">
        <v>45</v>
      </c>
    </row>
    <row r="226" spans="1:18" x14ac:dyDescent="0.25">
      <c r="A226" t="s">
        <v>157</v>
      </c>
      <c r="B226" t="s">
        <v>56</v>
      </c>
      <c r="C226" t="s">
        <v>24</v>
      </c>
      <c r="D226">
        <v>0</v>
      </c>
      <c r="E226">
        <v>3.2554189999999998E-3</v>
      </c>
      <c r="F226">
        <v>3.3370309999999999E-3</v>
      </c>
      <c r="G226">
        <v>3.206474E-3</v>
      </c>
      <c r="H226">
        <v>3.3526579999999901E-3</v>
      </c>
      <c r="I226">
        <v>3.5117519999999999E-3</v>
      </c>
      <c r="J226">
        <v>3.5566079999999902E-3</v>
      </c>
      <c r="K226">
        <v>3.574692E-3</v>
      </c>
      <c r="L226">
        <v>3.5433183999999999E-3</v>
      </c>
      <c r="M226">
        <v>3.6153838999999901E-3</v>
      </c>
      <c r="N226">
        <v>3.7486868999999901E-3</v>
      </c>
      <c r="O226">
        <v>0</v>
      </c>
      <c r="P226">
        <v>0</v>
      </c>
      <c r="Q226">
        <v>0</v>
      </c>
      <c r="R226" t="s">
        <v>45</v>
      </c>
    </row>
    <row r="227" spans="1:18" x14ac:dyDescent="0.25">
      <c r="A227" t="s">
        <v>157</v>
      </c>
      <c r="B227" t="s">
        <v>56</v>
      </c>
      <c r="C227" t="s">
        <v>25</v>
      </c>
      <c r="D227" s="2">
        <v>3.8585089999999998E-9</v>
      </c>
      <c r="E227" s="2">
        <v>5.0432310000000001E-6</v>
      </c>
      <c r="F227" s="2">
        <v>3.1603649999999999E-6</v>
      </c>
      <c r="G227" s="2">
        <v>3.0367289999999998E-6</v>
      </c>
      <c r="H227" s="2">
        <v>3.1751630000000001E-6</v>
      </c>
      <c r="I227" s="2">
        <v>3.325839E-6</v>
      </c>
      <c r="J227" s="2">
        <v>3.3683169999999998E-6</v>
      </c>
      <c r="K227" s="2">
        <v>3.3854421000000001E-6</v>
      </c>
      <c r="L227" s="2">
        <v>3.3557310999999899E-6</v>
      </c>
      <c r="M227" s="2">
        <v>3.4239794E-6</v>
      </c>
      <c r="N227" s="2">
        <v>3.5502278E-6</v>
      </c>
      <c r="O227">
        <v>0</v>
      </c>
      <c r="P227">
        <v>0</v>
      </c>
      <c r="Q227">
        <v>0</v>
      </c>
      <c r="R227" t="s">
        <v>45</v>
      </c>
    </row>
    <row r="228" spans="1:18" x14ac:dyDescent="0.25">
      <c r="A228" t="s">
        <v>157</v>
      </c>
      <c r="B228" t="s">
        <v>56</v>
      </c>
      <c r="C228" t="s">
        <v>26</v>
      </c>
      <c r="D228">
        <v>0</v>
      </c>
      <c r="E228" s="2">
        <v>2.3721850000000001E-4</v>
      </c>
      <c r="F228" s="2">
        <v>2.4340740000000001E-4</v>
      </c>
      <c r="G228" s="2">
        <v>2.3388439999999901E-4</v>
      </c>
      <c r="H228" s="2">
        <v>2.445471E-4</v>
      </c>
      <c r="I228" s="2">
        <v>2.5615149999999999E-4</v>
      </c>
      <c r="J228" s="2">
        <v>2.5942320000000001E-4</v>
      </c>
      <c r="K228" s="2">
        <v>2.6074208999999899E-4</v>
      </c>
      <c r="L228" s="2">
        <v>2.584539E-4</v>
      </c>
      <c r="M228" s="2">
        <v>2.6371023000000001E-4</v>
      </c>
      <c r="N228" s="2">
        <v>2.73433483999999E-4</v>
      </c>
      <c r="O228">
        <v>0</v>
      </c>
      <c r="P228">
        <v>0</v>
      </c>
      <c r="Q228">
        <v>0</v>
      </c>
      <c r="R228" t="s">
        <v>45</v>
      </c>
    </row>
    <row r="229" spans="1:18" x14ac:dyDescent="0.25">
      <c r="A229" t="s">
        <v>157</v>
      </c>
      <c r="B229" t="s">
        <v>56</v>
      </c>
      <c r="C229" t="s">
        <v>27</v>
      </c>
      <c r="D229">
        <v>1.4435034820000001E-3</v>
      </c>
      <c r="E229">
        <v>1.0549808622100001E-3</v>
      </c>
      <c r="F229" s="2">
        <v>8.3345109910000004E-4</v>
      </c>
      <c r="G229" s="2">
        <v>6.3836199949999996E-4</v>
      </c>
      <c r="H229" s="2">
        <v>5.9664503313499901E-4</v>
      </c>
      <c r="I229" s="2">
        <v>6.1074682496199998E-4</v>
      </c>
      <c r="J229" s="2">
        <v>5.6834130355000001E-4</v>
      </c>
      <c r="K229" s="2">
        <v>5.3683366852999895E-4</v>
      </c>
      <c r="L229" s="2">
        <v>4.9159336468699905E-4</v>
      </c>
      <c r="M229" s="2">
        <v>4.79346110712999E-4</v>
      </c>
      <c r="N229" s="2">
        <v>4.86301823319999E-4</v>
      </c>
      <c r="O229">
        <v>0</v>
      </c>
      <c r="P229">
        <v>0</v>
      </c>
      <c r="Q229">
        <v>0</v>
      </c>
      <c r="R229" t="s">
        <v>45</v>
      </c>
    </row>
    <row r="230" spans="1:18" x14ac:dyDescent="0.25">
      <c r="A230" t="s">
        <v>157</v>
      </c>
      <c r="B230" t="s">
        <v>56</v>
      </c>
      <c r="C230" t="s">
        <v>29</v>
      </c>
      <c r="D230" s="2">
        <v>5.8313766884199997E-4</v>
      </c>
      <c r="E230" s="2">
        <v>5.9526748547900001E-4</v>
      </c>
      <c r="F230" s="2">
        <v>8.0131239049699996E-4</v>
      </c>
      <c r="G230" s="2">
        <v>6.5591955848699995E-4</v>
      </c>
      <c r="H230" s="2">
        <v>5.8022854527499997E-4</v>
      </c>
      <c r="I230" s="2">
        <v>5.6202682291799999E-4</v>
      </c>
      <c r="J230" s="2">
        <v>4.53462164211999E-4</v>
      </c>
      <c r="K230" s="2">
        <v>3.6220570535799997E-4</v>
      </c>
      <c r="L230" s="2">
        <v>2.27986033255E-4</v>
      </c>
      <c r="M230" s="2">
        <v>1.6837776065599901E-4</v>
      </c>
      <c r="N230" s="2">
        <v>1.44462421353E-4</v>
      </c>
      <c r="O230">
        <v>0</v>
      </c>
      <c r="P230">
        <v>0</v>
      </c>
      <c r="Q230">
        <v>0</v>
      </c>
      <c r="R230" t="s">
        <v>45</v>
      </c>
    </row>
    <row r="231" spans="1:18" x14ac:dyDescent="0.25">
      <c r="A231" t="s">
        <v>157</v>
      </c>
      <c r="B231" t="s">
        <v>56</v>
      </c>
      <c r="C231" t="s">
        <v>31</v>
      </c>
      <c r="D231">
        <v>3.5268722112714902E-2</v>
      </c>
      <c r="E231">
        <v>2.5208806220062E-2</v>
      </c>
      <c r="F231">
        <v>2.6689585631444999E-2</v>
      </c>
      <c r="G231">
        <v>2.1617177968831999E-2</v>
      </c>
      <c r="H231">
        <v>1.74951628352259E-2</v>
      </c>
      <c r="I231">
        <v>1.7599126120464E-2</v>
      </c>
      <c r="J231">
        <v>1.7649399187424E-2</v>
      </c>
      <c r="K231">
        <v>1.71639001514199E-2</v>
      </c>
      <c r="L231">
        <v>1.5982807225551E-2</v>
      </c>
      <c r="M231">
        <v>1.5836703353345E-2</v>
      </c>
      <c r="N231">
        <v>1.6055413485970001E-2</v>
      </c>
      <c r="O231">
        <v>0</v>
      </c>
      <c r="P231">
        <v>0</v>
      </c>
      <c r="Q231">
        <v>0</v>
      </c>
      <c r="R231" t="s">
        <v>45</v>
      </c>
    </row>
    <row r="232" spans="1:18" x14ac:dyDescent="0.25">
      <c r="A232" t="s">
        <v>157</v>
      </c>
      <c r="B232" t="s">
        <v>56</v>
      </c>
      <c r="C232" t="s">
        <v>32</v>
      </c>
      <c r="D232">
        <v>0.143563136093288</v>
      </c>
      <c r="E232">
        <v>9.2686376572370999E-2</v>
      </c>
      <c r="F232">
        <v>7.9575766522694893E-2</v>
      </c>
      <c r="G232">
        <v>7.1542192675899993E-2</v>
      </c>
      <c r="H232">
        <v>6.4545324149151997E-2</v>
      </c>
      <c r="I232">
        <v>6.3268766930983905E-2</v>
      </c>
      <c r="J232">
        <v>5.8401546534788899E-2</v>
      </c>
      <c r="K232">
        <v>4.9813538000624998E-2</v>
      </c>
      <c r="L232">
        <v>3.9410925876321903E-2</v>
      </c>
      <c r="M232">
        <v>3.6213737394421901E-2</v>
      </c>
      <c r="N232">
        <v>3.57864136281449E-2</v>
      </c>
      <c r="O232">
        <v>0</v>
      </c>
      <c r="P232">
        <v>0</v>
      </c>
      <c r="Q232">
        <v>0</v>
      </c>
      <c r="R232" t="s">
        <v>45</v>
      </c>
    </row>
    <row r="233" spans="1:18" x14ac:dyDescent="0.25">
      <c r="A233" t="s">
        <v>157</v>
      </c>
      <c r="B233" t="s">
        <v>56</v>
      </c>
      <c r="C233" t="s">
        <v>34</v>
      </c>
      <c r="D233">
        <v>1.54298572074E-3</v>
      </c>
      <c r="E233" s="2">
        <v>9.6443051266699995E-4</v>
      </c>
      <c r="F233">
        <v>1.0734754514939999E-3</v>
      </c>
      <c r="G233" s="2">
        <v>7.3317987910299996E-4</v>
      </c>
      <c r="H233" s="2">
        <v>6.8946595382900005E-4</v>
      </c>
      <c r="I233" s="2">
        <v>6.7416401113800002E-4</v>
      </c>
      <c r="J233" s="2">
        <v>6.5096512254000005E-4</v>
      </c>
      <c r="K233" s="2">
        <v>5.9671675062000003E-4</v>
      </c>
      <c r="L233" s="2">
        <v>4.4854824572800002E-4</v>
      </c>
      <c r="M233" s="2">
        <v>4.2452719109599998E-4</v>
      </c>
      <c r="N233" s="2">
        <v>4.2091749269499898E-4</v>
      </c>
      <c r="O233">
        <v>0</v>
      </c>
      <c r="P233">
        <v>0</v>
      </c>
      <c r="Q233">
        <v>0</v>
      </c>
      <c r="R233" t="s">
        <v>45</v>
      </c>
    </row>
    <row r="234" spans="1:18" x14ac:dyDescent="0.25">
      <c r="A234" t="s">
        <v>157</v>
      </c>
      <c r="B234" t="s">
        <v>56</v>
      </c>
      <c r="C234" t="s">
        <v>36</v>
      </c>
      <c r="D234">
        <v>7.5984485669690002E-3</v>
      </c>
      <c r="E234">
        <v>9.5156156264880002E-3</v>
      </c>
      <c r="F234">
        <v>2.6388847767208901E-2</v>
      </c>
      <c r="G234">
        <v>1.4540499909867E-2</v>
      </c>
      <c r="H234">
        <v>1.1199945861189E-2</v>
      </c>
      <c r="I234">
        <v>1.2113009533552E-2</v>
      </c>
      <c r="J234">
        <v>1.3080610770103E-2</v>
      </c>
      <c r="K234">
        <v>1.3399996625582E-2</v>
      </c>
      <c r="L234">
        <v>1.4273365677773001E-2</v>
      </c>
      <c r="M234">
        <v>1.4864842444325999E-2</v>
      </c>
      <c r="N234">
        <v>1.5668296471002E-2</v>
      </c>
      <c r="O234">
        <v>0</v>
      </c>
      <c r="P234">
        <v>0</v>
      </c>
      <c r="Q234">
        <v>0</v>
      </c>
      <c r="R234" t="s">
        <v>45</v>
      </c>
    </row>
    <row r="235" spans="1:18" x14ac:dyDescent="0.25">
      <c r="A235" t="s">
        <v>157</v>
      </c>
      <c r="B235" t="s">
        <v>56</v>
      </c>
      <c r="C235" t="s">
        <v>37</v>
      </c>
      <c r="D235">
        <v>5.5340285838169903E-3</v>
      </c>
      <c r="E235">
        <v>4.9287445349099996E-3</v>
      </c>
      <c r="F235">
        <v>7.1030232217449999E-3</v>
      </c>
      <c r="G235">
        <v>4.8947215764159899E-3</v>
      </c>
      <c r="H235">
        <v>3.9421595959989999E-3</v>
      </c>
      <c r="I235">
        <v>4.0127584173859998E-3</v>
      </c>
      <c r="J235">
        <v>3.9933995691080002E-3</v>
      </c>
      <c r="K235">
        <v>3.8249991476680002E-3</v>
      </c>
      <c r="L235">
        <v>3.350101237767E-3</v>
      </c>
      <c r="M235">
        <v>3.2973982180839901E-3</v>
      </c>
      <c r="N235">
        <v>3.4214737335189899E-3</v>
      </c>
      <c r="O235">
        <v>0</v>
      </c>
      <c r="P235">
        <v>0</v>
      </c>
      <c r="Q235">
        <v>0</v>
      </c>
      <c r="R235" t="s">
        <v>45</v>
      </c>
    </row>
    <row r="236" spans="1:18" x14ac:dyDescent="0.25">
      <c r="A236" t="s">
        <v>157</v>
      </c>
      <c r="B236" t="s">
        <v>56</v>
      </c>
      <c r="C236" t="s">
        <v>39</v>
      </c>
      <c r="D236">
        <v>6.7885726122173001E-2</v>
      </c>
      <c r="E236">
        <v>2.6108544621831001E-2</v>
      </c>
      <c r="F236">
        <v>3.6865830296201899E-2</v>
      </c>
      <c r="G236">
        <v>2.59449267429929E-2</v>
      </c>
      <c r="H236">
        <v>2.0443103376459899E-2</v>
      </c>
      <c r="I236">
        <v>1.9757500716733899E-2</v>
      </c>
      <c r="J236">
        <v>1.7581383522149E-2</v>
      </c>
      <c r="K236">
        <v>1.4232185379363001E-2</v>
      </c>
      <c r="L236">
        <v>8.5549386301790094E-3</v>
      </c>
      <c r="M236">
        <v>6.3547932442899998E-3</v>
      </c>
      <c r="N236">
        <v>6.061158691129E-3</v>
      </c>
      <c r="O236">
        <v>0</v>
      </c>
      <c r="P236">
        <v>0</v>
      </c>
      <c r="Q236">
        <v>0</v>
      </c>
      <c r="R236" t="s">
        <v>45</v>
      </c>
    </row>
    <row r="237" spans="1:18" x14ac:dyDescent="0.25">
      <c r="A237" t="s">
        <v>157</v>
      </c>
      <c r="B237" t="s">
        <v>122</v>
      </c>
      <c r="C237" t="s">
        <v>40</v>
      </c>
      <c r="D237">
        <v>3.4363800000000002E-3</v>
      </c>
      <c r="E237" s="2">
        <v>9.2880800000000004E-4</v>
      </c>
      <c r="F237" s="2">
        <v>6.3135800000000005E-4</v>
      </c>
      <c r="G237" s="2">
        <v>4.3459100000000001E-4</v>
      </c>
      <c r="H237" s="2">
        <v>4.3404099999999997E-4</v>
      </c>
      <c r="I237" s="2">
        <v>4.2004E-4</v>
      </c>
      <c r="J237" s="2">
        <v>3.42491E-4</v>
      </c>
      <c r="K237" s="2">
        <v>3.35774E-4</v>
      </c>
      <c r="L237" s="2">
        <v>2.4698800000000001E-4</v>
      </c>
      <c r="M237" s="2">
        <v>2.6331100000000001E-4</v>
      </c>
      <c r="N237" s="2">
        <v>2.8500800000000001E-4</v>
      </c>
      <c r="O237">
        <v>0</v>
      </c>
      <c r="P237">
        <v>0</v>
      </c>
      <c r="Q237">
        <v>0</v>
      </c>
      <c r="R237" t="s">
        <v>45</v>
      </c>
    </row>
    <row r="238" spans="1:18" x14ac:dyDescent="0.25">
      <c r="A238" t="s">
        <v>157</v>
      </c>
      <c r="B238" t="s">
        <v>57</v>
      </c>
      <c r="C238" t="s">
        <v>16</v>
      </c>
      <c r="D238">
        <v>6.7852315751529904E-3</v>
      </c>
      <c r="E238">
        <v>5.1785400404999998E-3</v>
      </c>
      <c r="F238">
        <v>4.30642208915999E-3</v>
      </c>
      <c r="G238">
        <v>3.2203502699829998E-3</v>
      </c>
      <c r="H238">
        <v>2.61900137674599E-3</v>
      </c>
      <c r="I238">
        <v>2.5870921794339998E-3</v>
      </c>
      <c r="J238">
        <v>2.7234011528549998E-3</v>
      </c>
      <c r="K238">
        <v>2.7687240570059999E-3</v>
      </c>
      <c r="L238">
        <v>3.5729791233179899E-3</v>
      </c>
      <c r="M238">
        <v>4.1172413133250003E-3</v>
      </c>
      <c r="N238">
        <v>4.6389323036400004E-3</v>
      </c>
      <c r="O238">
        <v>0</v>
      </c>
      <c r="P238">
        <v>0</v>
      </c>
      <c r="Q238">
        <v>0</v>
      </c>
      <c r="R238" t="s">
        <v>45</v>
      </c>
    </row>
    <row r="239" spans="1:18" x14ac:dyDescent="0.25">
      <c r="A239" t="s">
        <v>157</v>
      </c>
      <c r="B239" t="s">
        <v>57</v>
      </c>
      <c r="C239" t="s">
        <v>17</v>
      </c>
      <c r="D239">
        <v>0.10496814746711999</v>
      </c>
      <c r="E239">
        <v>7.0296862822600004E-2</v>
      </c>
      <c r="F239">
        <v>9.2455162632899907E-2</v>
      </c>
      <c r="G239">
        <v>9.4454528686899894E-2</v>
      </c>
      <c r="H239">
        <v>9.7320580901003997E-2</v>
      </c>
      <c r="I239">
        <v>0.10041796441711701</v>
      </c>
      <c r="J239">
        <v>0.10293089212838601</v>
      </c>
      <c r="K239">
        <v>0.105433871207157</v>
      </c>
      <c r="L239">
        <v>0.107571913514743</v>
      </c>
      <c r="M239">
        <v>0.10972337136490599</v>
      </c>
      <c r="N239">
        <v>0.11174817965483</v>
      </c>
      <c r="O239">
        <v>0</v>
      </c>
      <c r="P239">
        <v>0</v>
      </c>
      <c r="Q239">
        <v>0</v>
      </c>
      <c r="R239" t="s">
        <v>45</v>
      </c>
    </row>
    <row r="240" spans="1:18" x14ac:dyDescent="0.25">
      <c r="A240" t="s">
        <v>157</v>
      </c>
      <c r="B240" t="s">
        <v>57</v>
      </c>
      <c r="C240" t="s">
        <v>19</v>
      </c>
      <c r="D240">
        <v>1.6581812660685999</v>
      </c>
      <c r="E240">
        <v>0.829320989264</v>
      </c>
      <c r="F240">
        <v>0.56668247711139996</v>
      </c>
      <c r="G240">
        <v>0.45258436556499898</v>
      </c>
      <c r="H240">
        <v>0.37692862415325001</v>
      </c>
      <c r="I240">
        <v>0.32805907758446801</v>
      </c>
      <c r="J240">
        <v>0.26848049248088002</v>
      </c>
      <c r="K240">
        <v>0.23409590378380599</v>
      </c>
      <c r="L240">
        <v>0.19957667729602899</v>
      </c>
      <c r="M240">
        <v>0.18225698971975801</v>
      </c>
      <c r="N240">
        <v>0.159529840577771</v>
      </c>
      <c r="O240">
        <v>0</v>
      </c>
      <c r="P240">
        <v>0</v>
      </c>
      <c r="Q240">
        <v>0</v>
      </c>
      <c r="R240" t="s">
        <v>45</v>
      </c>
    </row>
    <row r="241" spans="1:18" x14ac:dyDescent="0.25">
      <c r="A241" t="s">
        <v>157</v>
      </c>
      <c r="B241" t="s">
        <v>57</v>
      </c>
      <c r="C241" t="s">
        <v>21</v>
      </c>
      <c r="D241">
        <v>18.267908218670001</v>
      </c>
      <c r="E241">
        <v>20.336898209999902</v>
      </c>
      <c r="F241">
        <v>19.69651704</v>
      </c>
      <c r="G241">
        <v>13.470422642100001</v>
      </c>
      <c r="H241">
        <v>8.6964502558372008</v>
      </c>
      <c r="I241">
        <v>5.3378903323843003</v>
      </c>
      <c r="J241">
        <v>-0.99303250789011999</v>
      </c>
      <c r="K241">
        <v>-1.6591933189030701</v>
      </c>
      <c r="L241">
        <v>-2.1859314033245298</v>
      </c>
      <c r="M241">
        <v>-2.7392676819359898</v>
      </c>
      <c r="N241">
        <v>-2.1683367472842798</v>
      </c>
      <c r="O241">
        <v>0</v>
      </c>
      <c r="P241">
        <v>0</v>
      </c>
      <c r="Q241">
        <v>0</v>
      </c>
      <c r="R241" t="s">
        <v>46</v>
      </c>
    </row>
    <row r="242" spans="1:18" x14ac:dyDescent="0.25">
      <c r="A242" t="s">
        <v>157</v>
      </c>
      <c r="B242" t="s">
        <v>57</v>
      </c>
      <c r="C242" t="s">
        <v>153</v>
      </c>
      <c r="D242">
        <v>0</v>
      </c>
      <c r="E242">
        <v>0</v>
      </c>
      <c r="F242">
        <v>0</v>
      </c>
      <c r="G242">
        <v>8.2690343111000004</v>
      </c>
      <c r="H242">
        <v>4.0728249922799904</v>
      </c>
      <c r="I242">
        <v>3.56770642876999</v>
      </c>
      <c r="J242">
        <v>1.1280194048326799</v>
      </c>
      <c r="K242">
        <v>1.1023932383244499</v>
      </c>
      <c r="L242">
        <v>1.08827385508</v>
      </c>
      <c r="M242">
        <v>1.10272742855999</v>
      </c>
      <c r="N242">
        <v>1.08840549787999</v>
      </c>
      <c r="O242">
        <v>0</v>
      </c>
      <c r="P242">
        <v>0</v>
      </c>
      <c r="Q242">
        <v>0</v>
      </c>
      <c r="R242" t="s">
        <v>46</v>
      </c>
    </row>
    <row r="243" spans="1:18" x14ac:dyDescent="0.25">
      <c r="A243" t="s">
        <v>157</v>
      </c>
      <c r="B243" t="s">
        <v>57</v>
      </c>
      <c r="C243" t="s">
        <v>154</v>
      </c>
      <c r="D243">
        <v>0</v>
      </c>
      <c r="E243">
        <v>0</v>
      </c>
      <c r="F243">
        <v>0</v>
      </c>
      <c r="G243">
        <v>8.2690343111000004</v>
      </c>
      <c r="H243">
        <v>4.0728249922799904</v>
      </c>
      <c r="I243">
        <v>3.56770642876999</v>
      </c>
      <c r="J243">
        <v>1.1280194048326799</v>
      </c>
      <c r="K243">
        <v>1.1023932383244499</v>
      </c>
      <c r="L243">
        <v>1.08827385508</v>
      </c>
      <c r="M243">
        <v>1.10272742855999</v>
      </c>
      <c r="N243">
        <v>1.08840549787999</v>
      </c>
      <c r="O243">
        <v>0</v>
      </c>
      <c r="P243">
        <v>0</v>
      </c>
      <c r="Q243">
        <v>0</v>
      </c>
      <c r="R243" t="s">
        <v>46</v>
      </c>
    </row>
    <row r="244" spans="1:18" x14ac:dyDescent="0.25">
      <c r="A244" t="s">
        <v>157</v>
      </c>
      <c r="B244" t="s">
        <v>57</v>
      </c>
      <c r="C244" t="s">
        <v>22</v>
      </c>
      <c r="D244">
        <v>0</v>
      </c>
      <c r="E244">
        <v>3.2033389999999898E-2</v>
      </c>
      <c r="F244">
        <v>4.3851889999999998E-2</v>
      </c>
      <c r="G244">
        <v>4.9450649999999999E-2</v>
      </c>
      <c r="H244">
        <v>4.8323030000000003E-2</v>
      </c>
      <c r="I244">
        <v>5.0411860000000003E-2</v>
      </c>
      <c r="J244">
        <v>4.960299E-2</v>
      </c>
      <c r="K244">
        <v>4.8819073999999997E-2</v>
      </c>
      <c r="L244">
        <v>4.7331393999999999E-2</v>
      </c>
      <c r="M244">
        <v>4.7901444000000001E-2</v>
      </c>
      <c r="N244">
        <v>4.9330412999999997E-2</v>
      </c>
      <c r="O244">
        <v>0</v>
      </c>
      <c r="P244">
        <v>0</v>
      </c>
      <c r="Q244">
        <v>0</v>
      </c>
      <c r="R244" t="s">
        <v>45</v>
      </c>
    </row>
    <row r="245" spans="1:18" x14ac:dyDescent="0.25">
      <c r="A245" t="s">
        <v>157</v>
      </c>
      <c r="B245" t="s">
        <v>57</v>
      </c>
      <c r="C245" t="s">
        <v>23</v>
      </c>
      <c r="D245" s="2">
        <v>1.0926753E-8</v>
      </c>
      <c r="E245">
        <v>0.1874257</v>
      </c>
      <c r="F245">
        <v>0.19691429999999999</v>
      </c>
      <c r="G245">
        <v>0.22205510000000001</v>
      </c>
      <c r="H245">
        <v>0.21699162999999999</v>
      </c>
      <c r="I245">
        <v>0.22637189999999999</v>
      </c>
      <c r="J245">
        <v>0.22273919</v>
      </c>
      <c r="K245">
        <v>0.21921929000000001</v>
      </c>
      <c r="L245">
        <v>0.21253927</v>
      </c>
      <c r="M245">
        <v>0.21509892</v>
      </c>
      <c r="N245">
        <v>0.22151553999999901</v>
      </c>
      <c r="O245">
        <v>0</v>
      </c>
      <c r="P245">
        <v>0</v>
      </c>
      <c r="Q245">
        <v>0</v>
      </c>
      <c r="R245" t="s">
        <v>45</v>
      </c>
    </row>
    <row r="246" spans="1:18" x14ac:dyDescent="0.25">
      <c r="A246" t="s">
        <v>157</v>
      </c>
      <c r="B246" t="s">
        <v>57</v>
      </c>
      <c r="C246" t="s">
        <v>24</v>
      </c>
      <c r="D246">
        <v>0</v>
      </c>
      <c r="E246">
        <v>3.9356239999999897E-2</v>
      </c>
      <c r="F246">
        <v>4.748285E-2</v>
      </c>
      <c r="G246">
        <v>5.3545259999999997E-2</v>
      </c>
      <c r="H246">
        <v>5.2324339999999997E-2</v>
      </c>
      <c r="I246">
        <v>5.4586109999999903E-2</v>
      </c>
      <c r="J246">
        <v>5.3710169999999897E-2</v>
      </c>
      <c r="K246">
        <v>5.2861415999999897E-2</v>
      </c>
      <c r="L246">
        <v>5.1250587E-2</v>
      </c>
      <c r="M246">
        <v>5.1867773999999998E-2</v>
      </c>
      <c r="N246">
        <v>5.3415110999999897E-2</v>
      </c>
      <c r="O246">
        <v>0</v>
      </c>
      <c r="P246">
        <v>0</v>
      </c>
      <c r="Q246">
        <v>0</v>
      </c>
      <c r="R246" t="s">
        <v>45</v>
      </c>
    </row>
    <row r="247" spans="1:18" x14ac:dyDescent="0.25">
      <c r="A247" t="s">
        <v>157</v>
      </c>
      <c r="B247" t="s">
        <v>57</v>
      </c>
      <c r="C247" t="s">
        <v>25</v>
      </c>
      <c r="D247" s="2">
        <v>5.500869E-8</v>
      </c>
      <c r="E247" s="2">
        <v>6.0969810000000001E-5</v>
      </c>
      <c r="F247" s="2">
        <v>4.4969170000000001E-5</v>
      </c>
      <c r="G247" s="2">
        <v>5.0710539999999998E-5</v>
      </c>
      <c r="H247" s="2">
        <v>4.9554159999999998E-5</v>
      </c>
      <c r="I247" s="2">
        <v>5.1696290000000001E-5</v>
      </c>
      <c r="J247" s="2">
        <v>5.0866689999999998E-5</v>
      </c>
      <c r="K247" s="2">
        <v>5.0062850999999997E-5</v>
      </c>
      <c r="L247" s="2">
        <v>4.8537318999999999E-5</v>
      </c>
      <c r="M247" s="2">
        <v>4.9121849999999998E-5</v>
      </c>
      <c r="N247" s="2">
        <v>5.0587236000000001E-5</v>
      </c>
      <c r="O247">
        <v>0</v>
      </c>
      <c r="P247">
        <v>0</v>
      </c>
      <c r="Q247">
        <v>0</v>
      </c>
      <c r="R247" t="s">
        <v>45</v>
      </c>
    </row>
    <row r="248" spans="1:18" x14ac:dyDescent="0.25">
      <c r="A248" t="s">
        <v>157</v>
      </c>
      <c r="B248" t="s">
        <v>57</v>
      </c>
      <c r="C248" t="s">
        <v>26</v>
      </c>
      <c r="D248">
        <v>0</v>
      </c>
      <c r="E248">
        <v>2.86784E-3</v>
      </c>
      <c r="F248">
        <v>3.4634620000000001E-3</v>
      </c>
      <c r="G248">
        <v>3.9056609999999999E-3</v>
      </c>
      <c r="H248">
        <v>3.8165937999999999E-3</v>
      </c>
      <c r="I248">
        <v>3.9815809000000001E-3</v>
      </c>
      <c r="J248">
        <v>3.9176801999999998E-3</v>
      </c>
      <c r="K248">
        <v>3.8557743999999999E-3</v>
      </c>
      <c r="L248">
        <v>3.7382747E-3</v>
      </c>
      <c r="M248">
        <v>3.783298E-3</v>
      </c>
      <c r="N248">
        <v>3.8961595999999999E-3</v>
      </c>
      <c r="O248">
        <v>0</v>
      </c>
      <c r="P248">
        <v>0</v>
      </c>
      <c r="Q248">
        <v>0</v>
      </c>
      <c r="R248" t="s">
        <v>45</v>
      </c>
    </row>
    <row r="249" spans="1:18" x14ac:dyDescent="0.25">
      <c r="A249" t="s">
        <v>157</v>
      </c>
      <c r="B249" t="s">
        <v>57</v>
      </c>
      <c r="C249" t="s">
        <v>27</v>
      </c>
      <c r="D249">
        <v>4.71608349568699E-3</v>
      </c>
      <c r="E249">
        <v>4.9005793710000002E-3</v>
      </c>
      <c r="F249">
        <v>6.3994594269999898E-3</v>
      </c>
      <c r="G249">
        <v>3.9583410419999996E-3</v>
      </c>
      <c r="H249">
        <v>3.675580350436E-3</v>
      </c>
      <c r="I249">
        <v>4.00528951472999E-3</v>
      </c>
      <c r="J249">
        <v>4.0850604118170004E-3</v>
      </c>
      <c r="K249">
        <v>4.1949346809819999E-3</v>
      </c>
      <c r="L249">
        <v>4.2889808280109996E-3</v>
      </c>
      <c r="M249">
        <v>4.4780034045109997E-3</v>
      </c>
      <c r="N249">
        <v>4.6418133957909996E-3</v>
      </c>
      <c r="O249">
        <v>0</v>
      </c>
      <c r="P249">
        <v>0</v>
      </c>
      <c r="Q249">
        <v>0</v>
      </c>
      <c r="R249" t="s">
        <v>45</v>
      </c>
    </row>
    <row r="250" spans="1:18" x14ac:dyDescent="0.25">
      <c r="A250" t="s">
        <v>157</v>
      </c>
      <c r="B250" t="s">
        <v>57</v>
      </c>
      <c r="C250" t="s">
        <v>29</v>
      </c>
      <c r="D250">
        <v>7.1820808958729899E-3</v>
      </c>
      <c r="E250">
        <v>9.0299968686149996E-3</v>
      </c>
      <c r="F250">
        <v>5.0679415614200002E-3</v>
      </c>
      <c r="G250">
        <v>4.658276552614E-3</v>
      </c>
      <c r="H250">
        <v>4.1651913335679896E-3</v>
      </c>
      <c r="I250">
        <v>4.124731406808E-3</v>
      </c>
      <c r="J250">
        <v>3.7742971080779999E-3</v>
      </c>
      <c r="K250">
        <v>3.7532962006940002E-3</v>
      </c>
      <c r="L250">
        <v>3.7374071526589899E-3</v>
      </c>
      <c r="M250">
        <v>3.7511188257390001E-3</v>
      </c>
      <c r="N250">
        <v>3.7498174254729901E-3</v>
      </c>
      <c r="O250">
        <v>0</v>
      </c>
      <c r="P250">
        <v>0</v>
      </c>
      <c r="Q250">
        <v>0</v>
      </c>
      <c r="R250" t="s">
        <v>45</v>
      </c>
    </row>
    <row r="251" spans="1:18" x14ac:dyDescent="0.25">
      <c r="A251" t="s">
        <v>157</v>
      </c>
      <c r="B251" t="s">
        <v>57</v>
      </c>
      <c r="C251" t="s">
        <v>31</v>
      </c>
      <c r="D251">
        <v>0.25164498368162003</v>
      </c>
      <c r="E251">
        <v>0.15715325728707999</v>
      </c>
      <c r="F251">
        <v>0.1034956627974</v>
      </c>
      <c r="G251">
        <v>9.5474222026459901E-2</v>
      </c>
      <c r="H251">
        <v>8.0722684577890003E-2</v>
      </c>
      <c r="I251">
        <v>7.5589583123181994E-2</v>
      </c>
      <c r="J251">
        <v>6.7381546593754907E-2</v>
      </c>
      <c r="K251">
        <v>6.6675927619056996E-2</v>
      </c>
      <c r="L251">
        <v>6.6005989796484005E-2</v>
      </c>
      <c r="M251">
        <v>6.6786568677835001E-2</v>
      </c>
      <c r="N251">
        <v>6.6705334922620999E-2</v>
      </c>
      <c r="O251">
        <v>0</v>
      </c>
      <c r="P251">
        <v>0</v>
      </c>
      <c r="Q251">
        <v>0</v>
      </c>
      <c r="R251" t="s">
        <v>45</v>
      </c>
    </row>
    <row r="252" spans="1:18" x14ac:dyDescent="0.25">
      <c r="A252" t="s">
        <v>157</v>
      </c>
      <c r="B252" t="s">
        <v>57</v>
      </c>
      <c r="C252" t="s">
        <v>32</v>
      </c>
      <c r="D252">
        <v>0.30446382897300001</v>
      </c>
      <c r="E252">
        <v>0.26947458213600001</v>
      </c>
      <c r="F252">
        <v>0.1960590420495</v>
      </c>
      <c r="G252">
        <v>0.15466678974100001</v>
      </c>
      <c r="H252">
        <v>0.11165285323878001</v>
      </c>
      <c r="I252">
        <v>0.10185600791176</v>
      </c>
      <c r="J252">
        <v>8.7166618021259898E-2</v>
      </c>
      <c r="K252">
        <v>7.9791429925587895E-2</v>
      </c>
      <c r="L252">
        <v>7.59341686597199E-2</v>
      </c>
      <c r="M252">
        <v>7.5662035826459001E-2</v>
      </c>
      <c r="N252">
        <v>7.4291361241824894E-2</v>
      </c>
      <c r="O252">
        <v>0</v>
      </c>
      <c r="P252">
        <v>0</v>
      </c>
      <c r="Q252">
        <v>0</v>
      </c>
      <c r="R252" t="s">
        <v>45</v>
      </c>
    </row>
    <row r="253" spans="1:18" x14ac:dyDescent="0.25">
      <c r="A253" t="s">
        <v>157</v>
      </c>
      <c r="B253" t="s">
        <v>57</v>
      </c>
      <c r="C253" t="s">
        <v>34</v>
      </c>
      <c r="D253">
        <v>9.7355723810399995E-3</v>
      </c>
      <c r="E253">
        <v>8.6813061852999904E-3</v>
      </c>
      <c r="F253">
        <v>7.0090622453999997E-3</v>
      </c>
      <c r="G253">
        <v>6.4660440368099897E-3</v>
      </c>
      <c r="H253">
        <v>5.8063046392490001E-3</v>
      </c>
      <c r="I253">
        <v>5.4606116681589897E-3</v>
      </c>
      <c r="J253">
        <v>5.0080225129329903E-3</v>
      </c>
      <c r="K253">
        <v>4.8404230358839902E-3</v>
      </c>
      <c r="L253">
        <v>4.5750773614179896E-3</v>
      </c>
      <c r="M253">
        <v>4.3580094306109899E-3</v>
      </c>
      <c r="N253">
        <v>4.1334155344149998E-3</v>
      </c>
      <c r="O253">
        <v>0</v>
      </c>
      <c r="P253">
        <v>0</v>
      </c>
      <c r="Q253">
        <v>0</v>
      </c>
      <c r="R253" t="s">
        <v>45</v>
      </c>
    </row>
    <row r="254" spans="1:18" x14ac:dyDescent="0.25">
      <c r="A254" t="s">
        <v>157</v>
      </c>
      <c r="B254" t="s">
        <v>57</v>
      </c>
      <c r="C254" t="s">
        <v>36</v>
      </c>
      <c r="D254">
        <v>3.3531002603679999E-2</v>
      </c>
      <c r="E254">
        <v>4.4595621010099999E-2</v>
      </c>
      <c r="F254">
        <v>5.3934645583739997E-2</v>
      </c>
      <c r="G254">
        <v>4.8774351519940001E-2</v>
      </c>
      <c r="H254">
        <v>4.1536793643411E-2</v>
      </c>
      <c r="I254">
        <v>4.0813044638514998E-2</v>
      </c>
      <c r="J254">
        <v>3.7536617601442002E-2</v>
      </c>
      <c r="K254">
        <v>3.8699159533743997E-2</v>
      </c>
      <c r="L254">
        <v>4.0874811990412901E-2</v>
      </c>
      <c r="M254">
        <v>4.2657550006451002E-2</v>
      </c>
      <c r="N254">
        <v>4.4465878352144897E-2</v>
      </c>
      <c r="O254">
        <v>0</v>
      </c>
      <c r="P254">
        <v>0</v>
      </c>
      <c r="Q254">
        <v>0</v>
      </c>
      <c r="R254" t="s">
        <v>45</v>
      </c>
    </row>
    <row r="255" spans="1:18" x14ac:dyDescent="0.25">
      <c r="A255" t="s">
        <v>157</v>
      </c>
      <c r="B255" t="s">
        <v>57</v>
      </c>
      <c r="C255" t="s">
        <v>37</v>
      </c>
      <c r="D255">
        <v>2.651661416366E-2</v>
      </c>
      <c r="E255">
        <v>3.2649214021909997E-2</v>
      </c>
      <c r="F255">
        <v>2.6881550435960001E-2</v>
      </c>
      <c r="G255">
        <v>2.192310480177E-2</v>
      </c>
      <c r="H255">
        <v>1.8405441316791001E-2</v>
      </c>
      <c r="I255">
        <v>1.7635524415453002E-2</v>
      </c>
      <c r="J255">
        <v>1.5972554083064E-2</v>
      </c>
      <c r="K255">
        <v>1.5998013143898E-2</v>
      </c>
      <c r="L255">
        <v>1.6291503598952001E-2</v>
      </c>
      <c r="M255">
        <v>1.6503193345852901E-2</v>
      </c>
      <c r="N255">
        <v>1.6723002016986999E-2</v>
      </c>
      <c r="O255">
        <v>0</v>
      </c>
      <c r="P255">
        <v>0</v>
      </c>
      <c r="Q255">
        <v>0</v>
      </c>
      <c r="R255" t="s">
        <v>45</v>
      </c>
    </row>
    <row r="256" spans="1:18" x14ac:dyDescent="0.25">
      <c r="A256" t="s">
        <v>157</v>
      </c>
      <c r="B256" t="s">
        <v>57</v>
      </c>
      <c r="C256" t="s">
        <v>39</v>
      </c>
      <c r="D256">
        <v>0.27071595552032901</v>
      </c>
      <c r="E256">
        <v>0.20231101057989001</v>
      </c>
      <c r="F256">
        <v>0.13310804456003</v>
      </c>
      <c r="G256">
        <v>8.125363544184E-2</v>
      </c>
      <c r="H256">
        <v>4.5099415669486997E-2</v>
      </c>
      <c r="I256">
        <v>4.3041099133636899E-2</v>
      </c>
      <c r="J256">
        <v>3.3544001410559E-2</v>
      </c>
      <c r="K256">
        <v>3.47568650702159E-2</v>
      </c>
      <c r="L256">
        <v>3.9884745340038899E-2</v>
      </c>
      <c r="M256">
        <v>4.1946672589134898E-2</v>
      </c>
      <c r="N256">
        <v>4.4183957484278003E-2</v>
      </c>
      <c r="O256">
        <v>0</v>
      </c>
      <c r="P256">
        <v>0</v>
      </c>
      <c r="Q256">
        <v>0</v>
      </c>
      <c r="R256" t="s">
        <v>45</v>
      </c>
    </row>
    <row r="257" spans="1:18" x14ac:dyDescent="0.25">
      <c r="A257" t="s">
        <v>157</v>
      </c>
      <c r="B257" t="s">
        <v>58</v>
      </c>
      <c r="C257" t="s">
        <v>16</v>
      </c>
      <c r="D257">
        <v>3.1959264345950002E-3</v>
      </c>
      <c r="E257">
        <v>3.43127838686E-3</v>
      </c>
      <c r="F257">
        <v>2.7641918905329998E-3</v>
      </c>
      <c r="G257">
        <v>2.2331190801939899E-3</v>
      </c>
      <c r="H257">
        <v>1.9535848104439901E-3</v>
      </c>
      <c r="I257">
        <v>1.9040750775399999E-3</v>
      </c>
      <c r="J257">
        <v>1.94586173661099E-3</v>
      </c>
      <c r="K257">
        <v>1.950748747531E-3</v>
      </c>
      <c r="L257">
        <v>1.8993659535469999E-3</v>
      </c>
      <c r="M257">
        <v>2.1369725828199902E-3</v>
      </c>
      <c r="N257">
        <v>2.3470009498770001E-3</v>
      </c>
      <c r="O257">
        <v>0</v>
      </c>
      <c r="P257">
        <v>0</v>
      </c>
      <c r="Q257">
        <v>0</v>
      </c>
      <c r="R257" t="s">
        <v>45</v>
      </c>
    </row>
    <row r="258" spans="1:18" x14ac:dyDescent="0.25">
      <c r="A258" t="s">
        <v>157</v>
      </c>
      <c r="B258" t="s">
        <v>58</v>
      </c>
      <c r="C258" t="s">
        <v>17</v>
      </c>
      <c r="D258">
        <v>2.4973749600000001E-2</v>
      </c>
      <c r="E258">
        <v>3.0467324859599999E-2</v>
      </c>
      <c r="F258">
        <v>2.6891079218500001E-2</v>
      </c>
      <c r="G258">
        <v>3.15454526155E-2</v>
      </c>
      <c r="H258">
        <v>3.2340156382369999E-2</v>
      </c>
      <c r="I258">
        <v>3.3236843585716998E-2</v>
      </c>
      <c r="J258">
        <v>3.3895820532208999E-2</v>
      </c>
      <c r="K258">
        <v>3.4581631527123999E-2</v>
      </c>
      <c r="L258">
        <v>3.5134244131292E-2</v>
      </c>
      <c r="M258">
        <v>3.5707931927194E-2</v>
      </c>
      <c r="N258">
        <v>3.6300413357827001E-2</v>
      </c>
      <c r="O258">
        <v>0</v>
      </c>
      <c r="P258">
        <v>0</v>
      </c>
      <c r="Q258">
        <v>0</v>
      </c>
      <c r="R258" t="s">
        <v>45</v>
      </c>
    </row>
    <row r="259" spans="1:18" x14ac:dyDescent="0.25">
      <c r="A259" t="s">
        <v>157</v>
      </c>
      <c r="B259" t="s">
        <v>58</v>
      </c>
      <c r="C259" t="s">
        <v>19</v>
      </c>
      <c r="D259">
        <v>0.56680780090131</v>
      </c>
      <c r="E259">
        <v>0.35113211206899902</v>
      </c>
      <c r="F259">
        <v>0.24190520980699901</v>
      </c>
      <c r="G259">
        <v>0.19440501365099999</v>
      </c>
      <c r="H259">
        <v>0.16438383205092899</v>
      </c>
      <c r="I259">
        <v>0.14503583988839</v>
      </c>
      <c r="J259">
        <v>0.124302279007316</v>
      </c>
      <c r="K259">
        <v>0.111015361849595</v>
      </c>
      <c r="L259">
        <v>9.9706199598139894E-2</v>
      </c>
      <c r="M259">
        <v>9.2649541999371005E-2</v>
      </c>
      <c r="N259">
        <v>8.2755844501521902E-2</v>
      </c>
      <c r="O259">
        <v>0</v>
      </c>
      <c r="P259">
        <v>0</v>
      </c>
      <c r="Q259">
        <v>0</v>
      </c>
      <c r="R259" t="s">
        <v>45</v>
      </c>
    </row>
    <row r="260" spans="1:18" x14ac:dyDescent="0.25">
      <c r="A260" t="s">
        <v>157</v>
      </c>
      <c r="B260" t="s">
        <v>58</v>
      </c>
      <c r="C260" t="s">
        <v>21</v>
      </c>
      <c r="D260">
        <v>2.8241525572699899</v>
      </c>
      <c r="E260">
        <v>3.8031595639999898</v>
      </c>
      <c r="F260">
        <v>3.83658707305</v>
      </c>
      <c r="G260">
        <v>4.3792382439999997</v>
      </c>
      <c r="H260">
        <v>3.9459904071817902</v>
      </c>
      <c r="I260">
        <v>3.8471620623254101</v>
      </c>
      <c r="J260">
        <v>3.3366029801172399</v>
      </c>
      <c r="K260">
        <v>3.00977208988306</v>
      </c>
      <c r="L260">
        <v>2.64031049990942</v>
      </c>
      <c r="M260">
        <v>2.4949375910836902</v>
      </c>
      <c r="N260">
        <v>2.3900134317155</v>
      </c>
      <c r="O260">
        <v>0</v>
      </c>
      <c r="P260">
        <v>0</v>
      </c>
      <c r="Q260">
        <v>0</v>
      </c>
      <c r="R260" t="s">
        <v>46</v>
      </c>
    </row>
    <row r="261" spans="1:18" x14ac:dyDescent="0.25">
      <c r="A261" t="s">
        <v>157</v>
      </c>
      <c r="B261" t="s">
        <v>58</v>
      </c>
      <c r="C261" t="s">
        <v>153</v>
      </c>
      <c r="D261">
        <v>0</v>
      </c>
      <c r="E261">
        <v>0</v>
      </c>
      <c r="F261">
        <v>0</v>
      </c>
      <c r="G261">
        <v>0.59003352499999995</v>
      </c>
      <c r="H261">
        <v>0.36445075515699998</v>
      </c>
      <c r="I261">
        <v>0.35558844307800003</v>
      </c>
      <c r="J261">
        <v>0.33462963294199999</v>
      </c>
      <c r="K261">
        <v>0.296318113414</v>
      </c>
      <c r="L261">
        <v>0.26607579792399999</v>
      </c>
      <c r="M261">
        <v>0.23906292900499901</v>
      </c>
      <c r="N261">
        <v>0.199756115899</v>
      </c>
      <c r="O261">
        <v>0</v>
      </c>
      <c r="P261">
        <v>0</v>
      </c>
      <c r="Q261">
        <v>0</v>
      </c>
      <c r="R261" t="s">
        <v>46</v>
      </c>
    </row>
    <row r="262" spans="1:18" x14ac:dyDescent="0.25">
      <c r="A262" t="s">
        <v>157</v>
      </c>
      <c r="B262" t="s">
        <v>58</v>
      </c>
      <c r="C262" t="s">
        <v>154</v>
      </c>
      <c r="D262">
        <v>0</v>
      </c>
      <c r="E262">
        <v>0</v>
      </c>
      <c r="F262">
        <v>0</v>
      </c>
      <c r="G262">
        <v>0.59003352499999995</v>
      </c>
      <c r="H262">
        <v>0.36445075515699998</v>
      </c>
      <c r="I262">
        <v>0.35558844307800003</v>
      </c>
      <c r="J262">
        <v>0.33462963294199999</v>
      </c>
      <c r="K262">
        <v>0.296318113414</v>
      </c>
      <c r="L262">
        <v>0.26607579792399999</v>
      </c>
      <c r="M262">
        <v>0.23906292900499901</v>
      </c>
      <c r="N262">
        <v>0.199756115899</v>
      </c>
      <c r="O262">
        <v>0</v>
      </c>
      <c r="P262">
        <v>0</v>
      </c>
      <c r="Q262">
        <v>0</v>
      </c>
      <c r="R262" t="s">
        <v>46</v>
      </c>
    </row>
    <row r="263" spans="1:18" x14ac:dyDescent="0.25">
      <c r="A263" t="s">
        <v>157</v>
      </c>
      <c r="B263" t="s">
        <v>58</v>
      </c>
      <c r="C263" t="s">
        <v>22</v>
      </c>
      <c r="D263">
        <v>0</v>
      </c>
      <c r="E263">
        <v>1.4574309000000001E-2</v>
      </c>
      <c r="F263">
        <v>2.628198E-2</v>
      </c>
      <c r="G263">
        <v>2.5582959999999998E-2</v>
      </c>
      <c r="H263">
        <v>2.5791102E-2</v>
      </c>
      <c r="I263">
        <v>2.7438770000000001E-2</v>
      </c>
      <c r="J263">
        <v>2.7828499E-2</v>
      </c>
      <c r="K263">
        <v>2.7696420999999999E-2</v>
      </c>
      <c r="L263">
        <v>2.7202369999999899E-2</v>
      </c>
      <c r="M263">
        <v>2.7752465E-2</v>
      </c>
      <c r="N263">
        <v>2.87739879999999E-2</v>
      </c>
      <c r="O263">
        <v>0</v>
      </c>
      <c r="P263">
        <v>0</v>
      </c>
      <c r="Q263">
        <v>0</v>
      </c>
      <c r="R263" t="s">
        <v>45</v>
      </c>
    </row>
    <row r="264" spans="1:18" x14ac:dyDescent="0.25">
      <c r="A264" t="s">
        <v>157</v>
      </c>
      <c r="B264" t="s">
        <v>58</v>
      </c>
      <c r="C264" t="s">
        <v>23</v>
      </c>
      <c r="D264" s="2">
        <v>3.6069149999999998E-9</v>
      </c>
      <c r="E264">
        <v>8.5273660000000001E-2</v>
      </c>
      <c r="F264">
        <v>0.11801786</v>
      </c>
      <c r="G264">
        <v>0.11487912</v>
      </c>
      <c r="H264">
        <v>0.11581345</v>
      </c>
      <c r="I264">
        <v>0.12321243</v>
      </c>
      <c r="J264">
        <v>0.12496229</v>
      </c>
      <c r="K264">
        <v>0.12436933</v>
      </c>
      <c r="L264">
        <v>0.12215088</v>
      </c>
      <c r="M264">
        <v>0.124620939</v>
      </c>
      <c r="N264">
        <v>0.12920801399999901</v>
      </c>
      <c r="O264">
        <v>0</v>
      </c>
      <c r="P264">
        <v>0</v>
      </c>
      <c r="Q264">
        <v>0</v>
      </c>
      <c r="R264" t="s">
        <v>45</v>
      </c>
    </row>
    <row r="265" spans="1:18" x14ac:dyDescent="0.25">
      <c r="A265" t="s">
        <v>157</v>
      </c>
      <c r="B265" t="s">
        <v>58</v>
      </c>
      <c r="C265" t="s">
        <v>24</v>
      </c>
      <c r="D265">
        <v>0</v>
      </c>
      <c r="E265">
        <v>1.790597E-2</v>
      </c>
      <c r="F265">
        <v>2.8458239999999999E-2</v>
      </c>
      <c r="G265">
        <v>2.770131E-2</v>
      </c>
      <c r="H265">
        <v>2.79266509999999E-2</v>
      </c>
      <c r="I265">
        <v>2.9710797000000001E-2</v>
      </c>
      <c r="J265">
        <v>3.0132769E-2</v>
      </c>
      <c r="K265">
        <v>2.9989755999999899E-2</v>
      </c>
      <c r="L265">
        <v>2.9454795999999998E-2</v>
      </c>
      <c r="M265">
        <v>3.0050448E-2</v>
      </c>
      <c r="N265">
        <v>3.11565579999999E-2</v>
      </c>
      <c r="O265">
        <v>0</v>
      </c>
      <c r="P265">
        <v>0</v>
      </c>
      <c r="Q265">
        <v>0</v>
      </c>
      <c r="R265" t="s">
        <v>45</v>
      </c>
    </row>
    <row r="266" spans="1:18" x14ac:dyDescent="0.25">
      <c r="A266" t="s">
        <v>157</v>
      </c>
      <c r="B266" t="s">
        <v>58</v>
      </c>
      <c r="C266" t="s">
        <v>25</v>
      </c>
      <c r="D266" s="2">
        <v>1.8158440000000001E-8</v>
      </c>
      <c r="E266" s="2">
        <v>2.773963E-5</v>
      </c>
      <c r="F266" s="2">
        <v>2.695163E-5</v>
      </c>
      <c r="G266" s="2">
        <v>2.6234840000000001E-5</v>
      </c>
      <c r="H266" s="2">
        <v>2.6448192999999999E-5</v>
      </c>
      <c r="I266" s="2">
        <v>2.8137874999999999E-5</v>
      </c>
      <c r="J266" s="2">
        <v>2.8537511999999999E-5</v>
      </c>
      <c r="K266" s="2">
        <v>2.8402083999999902E-5</v>
      </c>
      <c r="L266" s="2">
        <v>2.7895434E-5</v>
      </c>
      <c r="M266" s="2">
        <v>2.8459533000000001E-5</v>
      </c>
      <c r="N266" s="2">
        <v>2.9507091999999999E-5</v>
      </c>
      <c r="O266">
        <v>0</v>
      </c>
      <c r="P266">
        <v>0</v>
      </c>
      <c r="Q266">
        <v>0</v>
      </c>
      <c r="R266" t="s">
        <v>45</v>
      </c>
    </row>
    <row r="267" spans="1:18" x14ac:dyDescent="0.25">
      <c r="A267" t="s">
        <v>157</v>
      </c>
      <c r="B267" t="s">
        <v>58</v>
      </c>
      <c r="C267" t="s">
        <v>26</v>
      </c>
      <c r="D267">
        <v>0</v>
      </c>
      <c r="E267">
        <v>1.3047902E-3</v>
      </c>
      <c r="F267">
        <v>2.0757709999999902E-3</v>
      </c>
      <c r="G267">
        <v>2.0205639999999999E-3</v>
      </c>
      <c r="H267">
        <v>2.0370034E-3</v>
      </c>
      <c r="I267">
        <v>2.1671415000000002E-3</v>
      </c>
      <c r="J267">
        <v>2.1979195999999898E-3</v>
      </c>
      <c r="K267">
        <v>2.1874897000000002E-3</v>
      </c>
      <c r="L267">
        <v>2.1484671999999999E-3</v>
      </c>
      <c r="M267">
        <v>2.19191511E-3</v>
      </c>
      <c r="N267">
        <v>2.2725950699999998E-3</v>
      </c>
      <c r="O267">
        <v>0</v>
      </c>
      <c r="P267">
        <v>0</v>
      </c>
      <c r="Q267">
        <v>0</v>
      </c>
      <c r="R267" t="s">
        <v>45</v>
      </c>
    </row>
    <row r="268" spans="1:18" x14ac:dyDescent="0.25">
      <c r="A268" t="s">
        <v>157</v>
      </c>
      <c r="B268" t="s">
        <v>58</v>
      </c>
      <c r="C268" t="s">
        <v>27</v>
      </c>
      <c r="D268">
        <v>1.127738196E-3</v>
      </c>
      <c r="E268">
        <v>1.321215479E-3</v>
      </c>
      <c r="F268" s="2">
        <v>9.7469162299999997E-4</v>
      </c>
      <c r="G268" s="2">
        <v>8.9724716199999902E-4</v>
      </c>
      <c r="H268" s="2">
        <v>7.9678327159899895E-4</v>
      </c>
      <c r="I268" s="2">
        <v>8.1591225189399895E-4</v>
      </c>
      <c r="J268" s="2">
        <v>7.71971769961E-4</v>
      </c>
      <c r="K268" s="2">
        <v>7.3506327418299997E-4</v>
      </c>
      <c r="L268" s="2">
        <v>6.6915371602300003E-4</v>
      </c>
      <c r="M268" s="2">
        <v>6.4861726190100001E-4</v>
      </c>
      <c r="N268" s="2">
        <v>6.1427663424800001E-4</v>
      </c>
      <c r="O268">
        <v>0</v>
      </c>
      <c r="P268">
        <v>0</v>
      </c>
      <c r="Q268">
        <v>0</v>
      </c>
      <c r="R268" t="s">
        <v>45</v>
      </c>
    </row>
    <row r="269" spans="1:18" x14ac:dyDescent="0.25">
      <c r="A269" t="s">
        <v>157</v>
      </c>
      <c r="B269" t="s">
        <v>58</v>
      </c>
      <c r="C269" t="s">
        <v>29</v>
      </c>
      <c r="D269">
        <v>1.11842688372E-3</v>
      </c>
      <c r="E269">
        <v>3.5792958193670002E-3</v>
      </c>
      <c r="F269">
        <v>2.598793899234E-3</v>
      </c>
      <c r="G269">
        <v>2.2276645761900001E-3</v>
      </c>
      <c r="H269">
        <v>1.7198137719420001E-3</v>
      </c>
      <c r="I269">
        <v>1.8388124495020001E-3</v>
      </c>
      <c r="J269">
        <v>1.82284902671299E-3</v>
      </c>
      <c r="K269">
        <v>1.8460881866109999E-3</v>
      </c>
      <c r="L269">
        <v>1.84877300872699E-3</v>
      </c>
      <c r="M269">
        <v>1.8585880594979901E-3</v>
      </c>
      <c r="N269">
        <v>1.8587886509209999E-3</v>
      </c>
      <c r="O269">
        <v>0</v>
      </c>
      <c r="P269">
        <v>0</v>
      </c>
      <c r="Q269">
        <v>0</v>
      </c>
      <c r="R269" t="s">
        <v>45</v>
      </c>
    </row>
    <row r="270" spans="1:18" x14ac:dyDescent="0.25">
      <c r="A270" t="s">
        <v>157</v>
      </c>
      <c r="B270" t="s">
        <v>58</v>
      </c>
      <c r="C270" t="s">
        <v>31</v>
      </c>
      <c r="D270">
        <v>8.9625861254227904E-2</v>
      </c>
      <c r="E270">
        <v>0.14215140464189999</v>
      </c>
      <c r="F270">
        <v>4.8102404945599898E-2</v>
      </c>
      <c r="G270">
        <v>4.1925587414499997E-2</v>
      </c>
      <c r="H270">
        <v>3.2411808751345902E-2</v>
      </c>
      <c r="I270">
        <v>3.2481938799388002E-2</v>
      </c>
      <c r="J270">
        <v>3.2049060134681E-2</v>
      </c>
      <c r="K270">
        <v>3.2122189058281E-2</v>
      </c>
      <c r="L270">
        <v>3.2178689321490997E-2</v>
      </c>
      <c r="M270">
        <v>3.2560973416786002E-2</v>
      </c>
      <c r="N270">
        <v>3.2483198396279001E-2</v>
      </c>
      <c r="O270">
        <v>0</v>
      </c>
      <c r="P270">
        <v>0</v>
      </c>
      <c r="Q270">
        <v>0</v>
      </c>
      <c r="R270" t="s">
        <v>45</v>
      </c>
    </row>
    <row r="271" spans="1:18" x14ac:dyDescent="0.25">
      <c r="A271" t="s">
        <v>157</v>
      </c>
      <c r="B271" t="s">
        <v>58</v>
      </c>
      <c r="C271" t="s">
        <v>32</v>
      </c>
      <c r="D271">
        <v>8.2862822471399894E-2</v>
      </c>
      <c r="E271">
        <v>8.6219257220200005E-2</v>
      </c>
      <c r="F271">
        <v>5.8522883644837001E-2</v>
      </c>
      <c r="G271">
        <v>5.1543634489399998E-2</v>
      </c>
      <c r="H271">
        <v>3.9837344160229E-2</v>
      </c>
      <c r="I271">
        <v>3.6344827568526999E-2</v>
      </c>
      <c r="J271">
        <v>3.3155477810872899E-2</v>
      </c>
      <c r="K271">
        <v>2.98333605978429E-2</v>
      </c>
      <c r="L271">
        <v>2.7236792897795001E-2</v>
      </c>
      <c r="M271">
        <v>2.6799681479738002E-2</v>
      </c>
      <c r="N271">
        <v>2.5911277434484001E-2</v>
      </c>
      <c r="O271">
        <v>0</v>
      </c>
      <c r="P271">
        <v>0</v>
      </c>
      <c r="Q271">
        <v>0</v>
      </c>
      <c r="R271" t="s">
        <v>45</v>
      </c>
    </row>
    <row r="272" spans="1:18" x14ac:dyDescent="0.25">
      <c r="A272" t="s">
        <v>157</v>
      </c>
      <c r="B272" t="s">
        <v>58</v>
      </c>
      <c r="C272" t="s">
        <v>34</v>
      </c>
      <c r="D272">
        <v>7.8629297196379996E-3</v>
      </c>
      <c r="E272">
        <v>6.4118189580799996E-3</v>
      </c>
      <c r="F272">
        <v>4.8164550256799997E-3</v>
      </c>
      <c r="G272">
        <v>2.3907923040999901E-3</v>
      </c>
      <c r="H272">
        <v>2.156311475541E-3</v>
      </c>
      <c r="I272">
        <v>2.0576616345939999E-3</v>
      </c>
      <c r="J272">
        <v>1.93002383328E-3</v>
      </c>
      <c r="K272">
        <v>1.875982860983E-3</v>
      </c>
      <c r="L272">
        <v>1.7768328026070001E-3</v>
      </c>
      <c r="M272">
        <v>1.7077440926949899E-3</v>
      </c>
      <c r="N272">
        <v>1.618108080351E-3</v>
      </c>
      <c r="O272">
        <v>0</v>
      </c>
      <c r="P272">
        <v>0</v>
      </c>
      <c r="Q272">
        <v>0</v>
      </c>
      <c r="R272" t="s">
        <v>45</v>
      </c>
    </row>
    <row r="273" spans="1:18" x14ac:dyDescent="0.25">
      <c r="A273" t="s">
        <v>157</v>
      </c>
      <c r="B273" t="s">
        <v>58</v>
      </c>
      <c r="C273" t="s">
        <v>36</v>
      </c>
      <c r="D273">
        <v>2.5390868289156002E-2</v>
      </c>
      <c r="E273">
        <v>2.2644116579889999E-2</v>
      </c>
      <c r="F273">
        <v>2.69832011294899E-2</v>
      </c>
      <c r="G273">
        <v>2.6851068833609999E-2</v>
      </c>
      <c r="H273">
        <v>2.0086942027988001E-2</v>
      </c>
      <c r="I273">
        <v>2.2061367342052E-2</v>
      </c>
      <c r="J273">
        <v>2.30236118521309E-2</v>
      </c>
      <c r="K273">
        <v>2.4039319576484999E-2</v>
      </c>
      <c r="L273">
        <v>2.48222014633089E-2</v>
      </c>
      <c r="M273">
        <v>2.5977391080671999E-2</v>
      </c>
      <c r="N273">
        <v>2.7145118325311999E-2</v>
      </c>
      <c r="O273">
        <v>0</v>
      </c>
      <c r="P273">
        <v>0</v>
      </c>
      <c r="Q273">
        <v>0</v>
      </c>
      <c r="R273" t="s">
        <v>45</v>
      </c>
    </row>
    <row r="274" spans="1:18" x14ac:dyDescent="0.25">
      <c r="A274" t="s">
        <v>157</v>
      </c>
      <c r="B274" t="s">
        <v>58</v>
      </c>
      <c r="C274" t="s">
        <v>37</v>
      </c>
      <c r="D274">
        <v>1.99011413808419E-2</v>
      </c>
      <c r="E274">
        <v>1.6878521640040001E-2</v>
      </c>
      <c r="F274">
        <v>1.411206033605E-2</v>
      </c>
      <c r="G274">
        <v>9.3004121903099996E-3</v>
      </c>
      <c r="H274">
        <v>7.6264974306480002E-3</v>
      </c>
      <c r="I274">
        <v>7.7772650207780002E-3</v>
      </c>
      <c r="J274">
        <v>7.7542436609740004E-3</v>
      </c>
      <c r="K274">
        <v>7.8143616972789903E-3</v>
      </c>
      <c r="L274">
        <v>7.8075504254159897E-3</v>
      </c>
      <c r="M274">
        <v>7.9054124288829904E-3</v>
      </c>
      <c r="N274">
        <v>7.9526690954739993E-3</v>
      </c>
      <c r="O274">
        <v>0</v>
      </c>
      <c r="P274">
        <v>0</v>
      </c>
      <c r="Q274">
        <v>0</v>
      </c>
      <c r="R274" t="s">
        <v>45</v>
      </c>
    </row>
    <row r="275" spans="1:18" x14ac:dyDescent="0.25">
      <c r="A275" t="s">
        <v>157</v>
      </c>
      <c r="B275" t="s">
        <v>58</v>
      </c>
      <c r="C275" t="s">
        <v>39</v>
      </c>
      <c r="D275">
        <v>3.6660357799679903E-2</v>
      </c>
      <c r="E275">
        <v>2.1634042375559E-2</v>
      </c>
      <c r="F275">
        <v>1.21065486041199E-2</v>
      </c>
      <c r="G275">
        <v>5.1404109029569997E-3</v>
      </c>
      <c r="H275">
        <v>4.4659968334810002E-3</v>
      </c>
      <c r="I275">
        <v>4.7659164147549997E-3</v>
      </c>
      <c r="J275">
        <v>4.9335091229359999E-3</v>
      </c>
      <c r="K275">
        <v>5.0423831084199901E-3</v>
      </c>
      <c r="L275">
        <v>5.3511112920439996E-3</v>
      </c>
      <c r="M275">
        <v>5.630838355409E-3</v>
      </c>
      <c r="N275">
        <v>5.8958722298409899E-3</v>
      </c>
      <c r="O275">
        <v>0</v>
      </c>
      <c r="P275">
        <v>0</v>
      </c>
      <c r="Q275">
        <v>0</v>
      </c>
      <c r="R275" t="s">
        <v>45</v>
      </c>
    </row>
    <row r="276" spans="1:18" x14ac:dyDescent="0.25">
      <c r="A276" t="s">
        <v>157</v>
      </c>
      <c r="B276" t="s">
        <v>59</v>
      </c>
      <c r="C276" t="s">
        <v>16</v>
      </c>
      <c r="D276">
        <v>1.6076257185989901E-2</v>
      </c>
      <c r="E276">
        <v>1.0839793007199901E-2</v>
      </c>
      <c r="F276">
        <v>8.6885102552999999E-3</v>
      </c>
      <c r="G276">
        <v>7.0331101525E-3</v>
      </c>
      <c r="H276">
        <v>5.7179013861059997E-3</v>
      </c>
      <c r="I276">
        <v>5.6898772612270004E-3</v>
      </c>
      <c r="J276">
        <v>5.8245625030350001E-3</v>
      </c>
      <c r="K276">
        <v>7.4969460765309899E-3</v>
      </c>
      <c r="L276">
        <v>9.2872331153939901E-3</v>
      </c>
      <c r="M276">
        <v>1.0583669290263E-2</v>
      </c>
      <c r="N276">
        <v>1.1688117611931901E-2</v>
      </c>
      <c r="O276">
        <v>0</v>
      </c>
      <c r="P276">
        <v>0</v>
      </c>
      <c r="Q276">
        <v>0</v>
      </c>
      <c r="R276" t="s">
        <v>45</v>
      </c>
    </row>
    <row r="277" spans="1:18" x14ac:dyDescent="0.25">
      <c r="A277" t="s">
        <v>157</v>
      </c>
      <c r="B277" t="s">
        <v>59</v>
      </c>
      <c r="C277" t="s">
        <v>17</v>
      </c>
      <c r="D277">
        <v>0.51188774634500001</v>
      </c>
      <c r="E277">
        <v>0.29689059219899999</v>
      </c>
      <c r="F277">
        <v>0.25661014478069999</v>
      </c>
      <c r="G277">
        <v>0.23192534245980001</v>
      </c>
      <c r="H277">
        <v>0.23769714666000999</v>
      </c>
      <c r="I277">
        <v>0.24381111375689199</v>
      </c>
      <c r="J277">
        <v>0.24743922941274199</v>
      </c>
      <c r="K277">
        <v>0.25267433997801497</v>
      </c>
      <c r="L277">
        <v>0.25695382397093502</v>
      </c>
      <c r="M277">
        <v>0.261451516142167</v>
      </c>
      <c r="N277">
        <v>0.26629542417346602</v>
      </c>
      <c r="O277">
        <v>0</v>
      </c>
      <c r="P277">
        <v>0</v>
      </c>
      <c r="Q277">
        <v>0</v>
      </c>
      <c r="R277" t="s">
        <v>45</v>
      </c>
    </row>
    <row r="278" spans="1:18" x14ac:dyDescent="0.25">
      <c r="A278" t="s">
        <v>157</v>
      </c>
      <c r="B278" t="s">
        <v>59</v>
      </c>
      <c r="C278" t="s">
        <v>19</v>
      </c>
      <c r="D278">
        <v>5.2966776400841002</v>
      </c>
      <c r="E278">
        <v>2.5027952732546002</v>
      </c>
      <c r="F278">
        <v>1.5505543725269999</v>
      </c>
      <c r="G278">
        <v>1.2730894810702</v>
      </c>
      <c r="H278">
        <v>1.0734444115087001</v>
      </c>
      <c r="I278">
        <v>0.93431231741309895</v>
      </c>
      <c r="J278">
        <v>0.76010845781803305</v>
      </c>
      <c r="K278">
        <v>0.63757930047185996</v>
      </c>
      <c r="L278">
        <v>0.53095827158571296</v>
      </c>
      <c r="M278">
        <v>0.480323797369553</v>
      </c>
      <c r="N278">
        <v>0.42620685589896001</v>
      </c>
      <c r="O278">
        <v>0</v>
      </c>
      <c r="P278">
        <v>0</v>
      </c>
      <c r="Q278">
        <v>0</v>
      </c>
      <c r="R278" t="s">
        <v>45</v>
      </c>
    </row>
    <row r="279" spans="1:18" x14ac:dyDescent="0.25">
      <c r="A279" t="s">
        <v>157</v>
      </c>
      <c r="B279" t="s">
        <v>59</v>
      </c>
      <c r="C279" t="s">
        <v>21</v>
      </c>
      <c r="D279">
        <v>53.174653401999997</v>
      </c>
      <c r="E279">
        <v>65.666623016999907</v>
      </c>
      <c r="F279">
        <v>61.025784870999999</v>
      </c>
      <c r="G279">
        <v>55.207657505</v>
      </c>
      <c r="H279">
        <v>41.004296357074999</v>
      </c>
      <c r="I279">
        <v>37.744354180072797</v>
      </c>
      <c r="J279">
        <v>26.243334422395399</v>
      </c>
      <c r="K279">
        <v>23.494700262084798</v>
      </c>
      <c r="L279">
        <v>21.473881225821199</v>
      </c>
      <c r="M279">
        <v>20.6364519143549</v>
      </c>
      <c r="N279">
        <v>21.248458243046802</v>
      </c>
      <c r="O279">
        <v>0</v>
      </c>
      <c r="P279">
        <v>0</v>
      </c>
      <c r="Q279">
        <v>0</v>
      </c>
      <c r="R279" t="s">
        <v>46</v>
      </c>
    </row>
    <row r="280" spans="1:18" x14ac:dyDescent="0.25">
      <c r="A280" t="s">
        <v>157</v>
      </c>
      <c r="B280" t="s">
        <v>59</v>
      </c>
      <c r="C280" t="s">
        <v>153</v>
      </c>
      <c r="D280">
        <v>0</v>
      </c>
      <c r="E280">
        <v>0</v>
      </c>
      <c r="F280">
        <v>0</v>
      </c>
      <c r="G280">
        <v>22.178519829999999</v>
      </c>
      <c r="H280">
        <v>10.594401307191299</v>
      </c>
      <c r="I280">
        <v>9.0092449862399899</v>
      </c>
      <c r="J280">
        <v>3.7649058052217699</v>
      </c>
      <c r="K280">
        <v>3.73540338703457</v>
      </c>
      <c r="L280">
        <v>3.7551088458900002</v>
      </c>
      <c r="M280">
        <v>3.6304577465199999</v>
      </c>
      <c r="N280">
        <v>3.67918425180999</v>
      </c>
      <c r="O280">
        <v>0</v>
      </c>
      <c r="P280">
        <v>0</v>
      </c>
      <c r="Q280">
        <v>0</v>
      </c>
      <c r="R280" t="s">
        <v>46</v>
      </c>
    </row>
    <row r="281" spans="1:18" x14ac:dyDescent="0.25">
      <c r="A281" t="s">
        <v>157</v>
      </c>
      <c r="B281" t="s">
        <v>59</v>
      </c>
      <c r="C281" t="s">
        <v>154</v>
      </c>
      <c r="D281">
        <v>0</v>
      </c>
      <c r="E281">
        <v>0</v>
      </c>
      <c r="F281">
        <v>0</v>
      </c>
      <c r="G281">
        <v>22.178519829999999</v>
      </c>
      <c r="H281">
        <v>10.594401307191299</v>
      </c>
      <c r="I281">
        <v>9.0092449862399899</v>
      </c>
      <c r="J281">
        <v>3.7649058052217699</v>
      </c>
      <c r="K281">
        <v>3.73540338703457</v>
      </c>
      <c r="L281">
        <v>3.7551088458900002</v>
      </c>
      <c r="M281">
        <v>3.6304577465199999</v>
      </c>
      <c r="N281">
        <v>3.67918425180999</v>
      </c>
      <c r="O281">
        <v>0</v>
      </c>
      <c r="P281">
        <v>0</v>
      </c>
      <c r="Q281">
        <v>0</v>
      </c>
      <c r="R281" t="s">
        <v>46</v>
      </c>
    </row>
    <row r="282" spans="1:18" x14ac:dyDescent="0.25">
      <c r="A282" t="s">
        <v>157</v>
      </c>
      <c r="B282" t="s">
        <v>59</v>
      </c>
      <c r="C282" t="s">
        <v>22</v>
      </c>
      <c r="D282">
        <v>0</v>
      </c>
      <c r="E282">
        <v>0.14082339999999999</v>
      </c>
      <c r="F282">
        <v>0.18727389999999999</v>
      </c>
      <c r="G282">
        <v>0.2318626</v>
      </c>
      <c r="H282">
        <v>0.23368502999999999</v>
      </c>
      <c r="I282">
        <v>0.247579469999999</v>
      </c>
      <c r="J282">
        <v>0.24690844000000001</v>
      </c>
      <c r="K282">
        <v>0.24331169</v>
      </c>
      <c r="L282">
        <v>0.23657237</v>
      </c>
      <c r="M282">
        <v>0.23888482999999999</v>
      </c>
      <c r="N282">
        <v>0.24544181999999901</v>
      </c>
      <c r="O282">
        <v>0</v>
      </c>
      <c r="P282">
        <v>0</v>
      </c>
      <c r="Q282">
        <v>0</v>
      </c>
      <c r="R282" t="s">
        <v>45</v>
      </c>
    </row>
    <row r="283" spans="1:18" x14ac:dyDescent="0.25">
      <c r="A283" t="s">
        <v>157</v>
      </c>
      <c r="B283" t="s">
        <v>59</v>
      </c>
      <c r="C283" t="s">
        <v>23</v>
      </c>
      <c r="D283" s="2">
        <v>4.4466319999999999E-8</v>
      </c>
      <c r="E283">
        <v>0.82395110000000005</v>
      </c>
      <c r="F283">
        <v>0.84094380000000002</v>
      </c>
      <c r="G283">
        <v>1.0411659</v>
      </c>
      <c r="H283">
        <v>1.0493498000000001</v>
      </c>
      <c r="I283">
        <v>1.1117424</v>
      </c>
      <c r="J283">
        <v>1.1087286000000001</v>
      </c>
      <c r="K283">
        <v>1.0925765999999999</v>
      </c>
      <c r="L283">
        <v>1.0623157999999999</v>
      </c>
      <c r="M283">
        <v>1.07269909</v>
      </c>
      <c r="N283">
        <v>1.10214279</v>
      </c>
      <c r="O283">
        <v>0</v>
      </c>
      <c r="P283">
        <v>0</v>
      </c>
      <c r="Q283">
        <v>0</v>
      </c>
      <c r="R283" t="s">
        <v>45</v>
      </c>
    </row>
    <row r="284" spans="1:18" x14ac:dyDescent="0.25">
      <c r="A284" t="s">
        <v>157</v>
      </c>
      <c r="B284" t="s">
        <v>59</v>
      </c>
      <c r="C284" t="s">
        <v>24</v>
      </c>
      <c r="D284">
        <v>0</v>
      </c>
      <c r="E284">
        <v>0.17301549999999999</v>
      </c>
      <c r="F284">
        <v>0.20278070000000001</v>
      </c>
      <c r="G284">
        <v>0.25106139999999999</v>
      </c>
      <c r="H284">
        <v>0.253034389999999</v>
      </c>
      <c r="I284">
        <v>0.26807965</v>
      </c>
      <c r="J284">
        <v>0.26735312999999999</v>
      </c>
      <c r="K284">
        <v>0.26345816</v>
      </c>
      <c r="L284">
        <v>0.25616137999999999</v>
      </c>
      <c r="M284">
        <v>0.25866511999999903</v>
      </c>
      <c r="N284">
        <v>0.26576505</v>
      </c>
      <c r="O284">
        <v>0</v>
      </c>
      <c r="P284">
        <v>0</v>
      </c>
      <c r="Q284">
        <v>0</v>
      </c>
      <c r="R284" t="s">
        <v>45</v>
      </c>
    </row>
    <row r="285" spans="1:18" x14ac:dyDescent="0.25">
      <c r="A285" t="s">
        <v>157</v>
      </c>
      <c r="B285" t="s">
        <v>59</v>
      </c>
      <c r="C285" t="s">
        <v>25</v>
      </c>
      <c r="D285" s="2">
        <v>2.23858799999999E-7</v>
      </c>
      <c r="E285" s="2">
        <v>2.6803249999999998E-4</v>
      </c>
      <c r="F285" s="2">
        <v>1.920452E-4</v>
      </c>
      <c r="G285" s="2">
        <v>2.3777E-4</v>
      </c>
      <c r="H285" s="2">
        <v>2.3963899999999999E-4</v>
      </c>
      <c r="I285" s="2">
        <v>2.5388716999999997E-4</v>
      </c>
      <c r="J285" s="2">
        <v>2.5319912000000002E-4</v>
      </c>
      <c r="K285" s="2">
        <v>2.495105E-4</v>
      </c>
      <c r="L285" s="2">
        <v>2.4259977000000001E-4</v>
      </c>
      <c r="M285" s="2">
        <v>2.4497114000000001E-4</v>
      </c>
      <c r="N285" s="2">
        <v>2.5169503999999899E-4</v>
      </c>
      <c r="O285">
        <v>0</v>
      </c>
      <c r="P285">
        <v>0</v>
      </c>
      <c r="Q285">
        <v>0</v>
      </c>
      <c r="R285" t="s">
        <v>45</v>
      </c>
    </row>
    <row r="286" spans="1:18" x14ac:dyDescent="0.25">
      <c r="A286" t="s">
        <v>157</v>
      </c>
      <c r="B286" t="s">
        <v>59</v>
      </c>
      <c r="C286" t="s">
        <v>26</v>
      </c>
      <c r="D286">
        <v>0</v>
      </c>
      <c r="E286">
        <v>1.2607452E-2</v>
      </c>
      <c r="F286">
        <v>1.479106E-2</v>
      </c>
      <c r="G286">
        <v>1.8312709999999999E-2</v>
      </c>
      <c r="H286">
        <v>1.8456628999999999E-2</v>
      </c>
      <c r="I286">
        <v>1.955403E-2</v>
      </c>
      <c r="J286">
        <v>1.9501049999999999E-2</v>
      </c>
      <c r="K286">
        <v>1.9216957999999999E-2</v>
      </c>
      <c r="L286">
        <v>1.8684705999999999E-2</v>
      </c>
      <c r="M286">
        <v>1.88673242E-2</v>
      </c>
      <c r="N286">
        <v>1.9385214000000001E-2</v>
      </c>
      <c r="O286">
        <v>0</v>
      </c>
      <c r="P286">
        <v>0</v>
      </c>
      <c r="Q286">
        <v>0</v>
      </c>
      <c r="R286" t="s">
        <v>45</v>
      </c>
    </row>
    <row r="287" spans="1:18" x14ac:dyDescent="0.25">
      <c r="A287" t="s">
        <v>157</v>
      </c>
      <c r="B287" t="s">
        <v>59</v>
      </c>
      <c r="C287" t="s">
        <v>27</v>
      </c>
      <c r="D287">
        <v>1.05609576572E-2</v>
      </c>
      <c r="E287">
        <v>1.16349900299E-2</v>
      </c>
      <c r="F287">
        <v>1.0305730499E-2</v>
      </c>
      <c r="G287">
        <v>4.6472427907999899E-3</v>
      </c>
      <c r="H287">
        <v>4.3307283111980004E-3</v>
      </c>
      <c r="I287">
        <v>4.4640050220690003E-3</v>
      </c>
      <c r="J287">
        <v>4.1606817377369898E-3</v>
      </c>
      <c r="K287">
        <v>3.8847222383969898E-3</v>
      </c>
      <c r="L287">
        <v>3.4896620350840001E-3</v>
      </c>
      <c r="M287">
        <v>3.3161407736650001E-3</v>
      </c>
      <c r="N287">
        <v>3.3125349130209902E-3</v>
      </c>
      <c r="O287">
        <v>0</v>
      </c>
      <c r="P287">
        <v>0</v>
      </c>
      <c r="Q287">
        <v>0</v>
      </c>
      <c r="R287" t="s">
        <v>45</v>
      </c>
    </row>
    <row r="288" spans="1:18" x14ac:dyDescent="0.25">
      <c r="A288" t="s">
        <v>157</v>
      </c>
      <c r="B288" t="s">
        <v>59</v>
      </c>
      <c r="C288" t="s">
        <v>29</v>
      </c>
      <c r="D288">
        <v>1.8684702699596999E-2</v>
      </c>
      <c r="E288">
        <v>8.1451573253319993E-3</v>
      </c>
      <c r="F288">
        <v>1.13800214149E-2</v>
      </c>
      <c r="G288">
        <v>1.04928932439999E-2</v>
      </c>
      <c r="H288">
        <v>9.4337024870300001E-3</v>
      </c>
      <c r="I288">
        <v>9.2776569959390001E-3</v>
      </c>
      <c r="J288">
        <v>8.1217406438229903E-3</v>
      </c>
      <c r="K288">
        <v>7.5629306835480001E-3</v>
      </c>
      <c r="L288">
        <v>7.02744245752199E-3</v>
      </c>
      <c r="M288">
        <v>6.7408365606889996E-3</v>
      </c>
      <c r="N288">
        <v>6.5598720760959997E-3</v>
      </c>
      <c r="O288">
        <v>0</v>
      </c>
      <c r="P288">
        <v>0</v>
      </c>
      <c r="Q288">
        <v>0</v>
      </c>
      <c r="R288" t="s">
        <v>45</v>
      </c>
    </row>
    <row r="289" spans="1:18" x14ac:dyDescent="0.25">
      <c r="A289" t="s">
        <v>157</v>
      </c>
      <c r="B289" t="s">
        <v>59</v>
      </c>
      <c r="C289" t="s">
        <v>31</v>
      </c>
      <c r="D289">
        <v>0.78155385844629999</v>
      </c>
      <c r="E289">
        <v>0.48111582301849998</v>
      </c>
      <c r="F289">
        <v>0.30196402124389998</v>
      </c>
      <c r="G289">
        <v>0.24117075047180001</v>
      </c>
      <c r="H289">
        <v>0.18431787727711901</v>
      </c>
      <c r="I289">
        <v>0.18337693358786999</v>
      </c>
      <c r="J289">
        <v>0.174776479061621</v>
      </c>
      <c r="K289">
        <v>0.16976078497939701</v>
      </c>
      <c r="L289">
        <v>0.16499334541494901</v>
      </c>
      <c r="M289">
        <v>0.16498271135001299</v>
      </c>
      <c r="N289">
        <v>0.16467055951451001</v>
      </c>
      <c r="O289">
        <v>0</v>
      </c>
      <c r="P289">
        <v>0</v>
      </c>
      <c r="Q289">
        <v>0</v>
      </c>
      <c r="R289" t="s">
        <v>45</v>
      </c>
    </row>
    <row r="290" spans="1:18" x14ac:dyDescent="0.25">
      <c r="A290" t="s">
        <v>157</v>
      </c>
      <c r="B290" t="s">
        <v>59</v>
      </c>
      <c r="C290" t="s">
        <v>32</v>
      </c>
      <c r="D290">
        <v>0.923611177067999</v>
      </c>
      <c r="E290">
        <v>0.70594608056799901</v>
      </c>
      <c r="F290">
        <v>0.47659680380999903</v>
      </c>
      <c r="G290">
        <v>0.370951901141999</v>
      </c>
      <c r="H290">
        <v>0.28638151493505898</v>
      </c>
      <c r="I290">
        <v>0.26638034043881298</v>
      </c>
      <c r="J290">
        <v>0.231411209973756</v>
      </c>
      <c r="K290">
        <v>0.21043373412618899</v>
      </c>
      <c r="L290">
        <v>0.19863115225462999</v>
      </c>
      <c r="M290">
        <v>0.19685264328919799</v>
      </c>
      <c r="N290">
        <v>0.19290525962883201</v>
      </c>
      <c r="O290">
        <v>0</v>
      </c>
      <c r="P290">
        <v>0</v>
      </c>
      <c r="Q290">
        <v>0</v>
      </c>
      <c r="R290" t="s">
        <v>45</v>
      </c>
    </row>
    <row r="291" spans="1:18" x14ac:dyDescent="0.25">
      <c r="A291" t="s">
        <v>157</v>
      </c>
      <c r="B291" t="s">
        <v>59</v>
      </c>
      <c r="C291" t="s">
        <v>34</v>
      </c>
      <c r="D291">
        <v>2.2562422461320002E-2</v>
      </c>
      <c r="E291">
        <v>1.3732086281799999E-2</v>
      </c>
      <c r="F291">
        <v>1.5364393689399999E-2</v>
      </c>
      <c r="G291">
        <v>1.5089412714199999E-2</v>
      </c>
      <c r="H291">
        <v>1.3895533575942001E-2</v>
      </c>
      <c r="I291">
        <v>1.3189459422329E-2</v>
      </c>
      <c r="J291">
        <v>1.1961928736085901E-2</v>
      </c>
      <c r="K291">
        <v>1.1867412586114E-2</v>
      </c>
      <c r="L291">
        <v>1.13946969320389E-2</v>
      </c>
      <c r="M291">
        <v>1.10079212068269E-2</v>
      </c>
      <c r="N291">
        <v>1.0688630498572001E-2</v>
      </c>
      <c r="O291">
        <v>0</v>
      </c>
      <c r="P291">
        <v>0</v>
      </c>
      <c r="Q291">
        <v>0</v>
      </c>
      <c r="R291" t="s">
        <v>45</v>
      </c>
    </row>
    <row r="292" spans="1:18" x14ac:dyDescent="0.25">
      <c r="A292" t="s">
        <v>157</v>
      </c>
      <c r="B292" t="s">
        <v>59</v>
      </c>
      <c r="C292" t="s">
        <v>36</v>
      </c>
      <c r="D292">
        <v>0.15456418214779999</v>
      </c>
      <c r="E292">
        <v>9.8355699648099898E-2</v>
      </c>
      <c r="F292">
        <v>0.195530170200889</v>
      </c>
      <c r="G292">
        <v>0.18933271239400001</v>
      </c>
      <c r="H292">
        <v>0.135467080966645</v>
      </c>
      <c r="I292">
        <v>0.15068497846564699</v>
      </c>
      <c r="J292">
        <v>0.15580827677662901</v>
      </c>
      <c r="K292">
        <v>0.162842478414775</v>
      </c>
      <c r="L292">
        <v>0.17115484900338601</v>
      </c>
      <c r="M292">
        <v>0.17983566589030101</v>
      </c>
      <c r="N292">
        <v>0.189207756895787</v>
      </c>
      <c r="O292">
        <v>0</v>
      </c>
      <c r="P292">
        <v>0</v>
      </c>
      <c r="Q292">
        <v>0</v>
      </c>
      <c r="R292" t="s">
        <v>45</v>
      </c>
    </row>
    <row r="293" spans="1:18" x14ac:dyDescent="0.25">
      <c r="A293" t="s">
        <v>157</v>
      </c>
      <c r="B293" t="s">
        <v>59</v>
      </c>
      <c r="C293" t="s">
        <v>37</v>
      </c>
      <c r="D293">
        <v>0.107983618601299</v>
      </c>
      <c r="E293">
        <v>6.4408824007299997E-2</v>
      </c>
      <c r="F293">
        <v>6.5741334267979998E-2</v>
      </c>
      <c r="G293">
        <v>6.1600028463099997E-2</v>
      </c>
      <c r="H293">
        <v>4.6525303496914999E-2</v>
      </c>
      <c r="I293">
        <v>4.8262546514526897E-2</v>
      </c>
      <c r="J293">
        <v>4.7089144111503001E-2</v>
      </c>
      <c r="K293">
        <v>4.7941810347314998E-2</v>
      </c>
      <c r="L293">
        <v>4.8883609066460901E-2</v>
      </c>
      <c r="M293">
        <v>5.0083326128820903E-2</v>
      </c>
      <c r="N293">
        <v>5.1466877076106997E-2</v>
      </c>
      <c r="O293">
        <v>0</v>
      </c>
      <c r="P293">
        <v>0</v>
      </c>
      <c r="Q293">
        <v>0</v>
      </c>
      <c r="R293" t="s">
        <v>45</v>
      </c>
    </row>
    <row r="294" spans="1:18" x14ac:dyDescent="0.25">
      <c r="A294" t="s">
        <v>157</v>
      </c>
      <c r="B294" t="s">
        <v>59</v>
      </c>
      <c r="C294" t="s">
        <v>39</v>
      </c>
      <c r="D294">
        <v>1.0700132018293</v>
      </c>
      <c r="E294">
        <v>0.43520126173447998</v>
      </c>
      <c r="F294">
        <v>0.30069590930642998</v>
      </c>
      <c r="G294">
        <v>0.15649201019886</v>
      </c>
      <c r="H294">
        <v>7.3897729167499995E-2</v>
      </c>
      <c r="I294">
        <v>7.1794011342669994E-2</v>
      </c>
      <c r="J294">
        <v>5.7037608741263998E-2</v>
      </c>
      <c r="K294">
        <v>5.8455307141378997E-2</v>
      </c>
      <c r="L294">
        <v>6.5412604151167994E-2</v>
      </c>
      <c r="M294">
        <v>6.9364227384828003E-2</v>
      </c>
      <c r="N294">
        <v>7.3729914456376E-2</v>
      </c>
      <c r="O294">
        <v>0</v>
      </c>
      <c r="P294">
        <v>0</v>
      </c>
      <c r="Q294">
        <v>0</v>
      </c>
      <c r="R294" t="s">
        <v>45</v>
      </c>
    </row>
    <row r="295" spans="1:18" x14ac:dyDescent="0.25">
      <c r="A295" t="s">
        <v>157</v>
      </c>
      <c r="B295" t="s">
        <v>60</v>
      </c>
      <c r="C295" t="s">
        <v>16</v>
      </c>
      <c r="D295">
        <v>1.15902232861E-2</v>
      </c>
      <c r="E295">
        <v>9.4763301538599992E-3</v>
      </c>
      <c r="F295">
        <v>6.55270679793E-3</v>
      </c>
      <c r="G295">
        <v>5.35261989136E-3</v>
      </c>
      <c r="H295">
        <v>4.2302773753409998E-3</v>
      </c>
      <c r="I295">
        <v>4.3766633462289997E-3</v>
      </c>
      <c r="J295">
        <v>5.1652336338789996E-3</v>
      </c>
      <c r="K295">
        <v>5.7460145154120002E-3</v>
      </c>
      <c r="L295">
        <v>7.3023103016259996E-3</v>
      </c>
      <c r="M295">
        <v>9.2028134817309908E-3</v>
      </c>
      <c r="N295">
        <v>1.1245426701743E-2</v>
      </c>
      <c r="O295">
        <v>0</v>
      </c>
      <c r="P295">
        <v>0</v>
      </c>
      <c r="Q295">
        <v>0</v>
      </c>
      <c r="R295" t="s">
        <v>45</v>
      </c>
    </row>
    <row r="296" spans="1:18" x14ac:dyDescent="0.25">
      <c r="A296" t="s">
        <v>157</v>
      </c>
      <c r="B296" t="s">
        <v>60</v>
      </c>
      <c r="C296" t="s">
        <v>17</v>
      </c>
      <c r="D296">
        <v>0.23740226826999999</v>
      </c>
      <c r="E296">
        <v>0.173396509765299</v>
      </c>
      <c r="F296">
        <v>0.18593583616090001</v>
      </c>
      <c r="G296">
        <v>0.16015319042699999</v>
      </c>
      <c r="H296">
        <v>0.164781089405069</v>
      </c>
      <c r="I296">
        <v>0.16965238607711799</v>
      </c>
      <c r="J296">
        <v>0.17346940175913</v>
      </c>
      <c r="K296">
        <v>0.17746518646064</v>
      </c>
      <c r="L296">
        <v>0.180761026108711</v>
      </c>
      <c r="M296">
        <v>0.18403729309601799</v>
      </c>
      <c r="N296">
        <v>0.187329261201716</v>
      </c>
      <c r="O296">
        <v>0</v>
      </c>
      <c r="P296">
        <v>0</v>
      </c>
      <c r="Q296">
        <v>0</v>
      </c>
      <c r="R296" t="s">
        <v>45</v>
      </c>
    </row>
    <row r="297" spans="1:18" x14ac:dyDescent="0.25">
      <c r="A297" t="s">
        <v>157</v>
      </c>
      <c r="B297" t="s">
        <v>60</v>
      </c>
      <c r="C297" t="s">
        <v>19</v>
      </c>
      <c r="D297">
        <v>3.47710155994799</v>
      </c>
      <c r="E297">
        <v>1.7497934450829999</v>
      </c>
      <c r="F297">
        <v>1.2107108057508</v>
      </c>
      <c r="G297">
        <v>1.0588474255257001</v>
      </c>
      <c r="H297">
        <v>0.85236361322103904</v>
      </c>
      <c r="I297">
        <v>0.77592917003666395</v>
      </c>
      <c r="J297">
        <v>0.67675899347618096</v>
      </c>
      <c r="K297">
        <v>0.62662253648895005</v>
      </c>
      <c r="L297">
        <v>0.58523922209928902</v>
      </c>
      <c r="M297">
        <v>0.56690448053336695</v>
      </c>
      <c r="N297">
        <v>0.53936026359397105</v>
      </c>
      <c r="O297">
        <v>0</v>
      </c>
      <c r="P297">
        <v>0</v>
      </c>
      <c r="Q297">
        <v>0</v>
      </c>
      <c r="R297" t="s">
        <v>45</v>
      </c>
    </row>
    <row r="298" spans="1:18" x14ac:dyDescent="0.25">
      <c r="A298" t="s">
        <v>157</v>
      </c>
      <c r="B298" t="s">
        <v>60</v>
      </c>
      <c r="C298" t="s">
        <v>21</v>
      </c>
      <c r="D298">
        <v>57.711999718000001</v>
      </c>
      <c r="E298">
        <v>64.458403613099904</v>
      </c>
      <c r="F298">
        <v>59.219651846799998</v>
      </c>
      <c r="G298">
        <v>48.389317867000003</v>
      </c>
      <c r="H298">
        <v>35.9259743979596</v>
      </c>
      <c r="I298">
        <v>32.329502439309699</v>
      </c>
      <c r="J298">
        <v>22.759574192692</v>
      </c>
      <c r="K298">
        <v>21.815361866065899</v>
      </c>
      <c r="L298">
        <v>21.632851901308701</v>
      </c>
      <c r="M298">
        <v>21.4879536141434</v>
      </c>
      <c r="N298">
        <v>21.682016611337001</v>
      </c>
      <c r="O298">
        <v>0</v>
      </c>
      <c r="P298">
        <v>0</v>
      </c>
      <c r="Q298">
        <v>0</v>
      </c>
      <c r="R298" t="s">
        <v>46</v>
      </c>
    </row>
    <row r="299" spans="1:18" x14ac:dyDescent="0.25">
      <c r="A299" t="s">
        <v>157</v>
      </c>
      <c r="B299" t="s">
        <v>60</v>
      </c>
      <c r="C299" t="s">
        <v>153</v>
      </c>
      <c r="D299">
        <v>0</v>
      </c>
      <c r="E299">
        <v>0</v>
      </c>
      <c r="F299">
        <v>0</v>
      </c>
      <c r="G299">
        <v>25.058771236999998</v>
      </c>
      <c r="H299">
        <v>14.267085264273399</v>
      </c>
      <c r="I299">
        <v>11.622488201548</v>
      </c>
      <c r="J299">
        <v>4.4667095610872103</v>
      </c>
      <c r="K299">
        <v>4.2198390745469299</v>
      </c>
      <c r="L299">
        <v>4.0041610346220002</v>
      </c>
      <c r="M299">
        <v>3.8023747553509999</v>
      </c>
      <c r="N299">
        <v>3.7579519753950001</v>
      </c>
      <c r="O299">
        <v>0</v>
      </c>
      <c r="P299">
        <v>0</v>
      </c>
      <c r="Q299">
        <v>0</v>
      </c>
      <c r="R299" t="s">
        <v>46</v>
      </c>
    </row>
    <row r="300" spans="1:18" x14ac:dyDescent="0.25">
      <c r="A300" t="s">
        <v>157</v>
      </c>
      <c r="B300" t="s">
        <v>60</v>
      </c>
      <c r="C300" t="s">
        <v>154</v>
      </c>
      <c r="D300">
        <v>0</v>
      </c>
      <c r="E300">
        <v>0</v>
      </c>
      <c r="F300">
        <v>0</v>
      </c>
      <c r="G300">
        <v>25.058771236999998</v>
      </c>
      <c r="H300">
        <v>14.267085264273399</v>
      </c>
      <c r="I300">
        <v>11.622488201548</v>
      </c>
      <c r="J300">
        <v>4.4667095610872103</v>
      </c>
      <c r="K300">
        <v>4.2198390745469299</v>
      </c>
      <c r="L300">
        <v>4.0041610346220002</v>
      </c>
      <c r="M300">
        <v>3.8023747553509999</v>
      </c>
      <c r="N300">
        <v>3.7579519753950001</v>
      </c>
      <c r="O300">
        <v>0</v>
      </c>
      <c r="P300">
        <v>0</v>
      </c>
      <c r="Q300">
        <v>0</v>
      </c>
      <c r="R300" t="s">
        <v>46</v>
      </c>
    </row>
    <row r="301" spans="1:18" x14ac:dyDescent="0.25">
      <c r="A301" t="s">
        <v>157</v>
      </c>
      <c r="B301" t="s">
        <v>60</v>
      </c>
      <c r="C301" t="s">
        <v>22</v>
      </c>
      <c r="D301">
        <v>0</v>
      </c>
      <c r="E301">
        <v>8.4695839999999994E-2</v>
      </c>
      <c r="F301">
        <v>0.10763083</v>
      </c>
      <c r="G301">
        <v>0.13862907999999999</v>
      </c>
      <c r="H301">
        <v>0.13778536</v>
      </c>
      <c r="I301">
        <v>0.14368823</v>
      </c>
      <c r="J301">
        <v>0.141457629999999</v>
      </c>
      <c r="K301">
        <v>0.13908498</v>
      </c>
      <c r="L301">
        <v>0.13497320999999901</v>
      </c>
      <c r="M301">
        <v>0.13653564800000001</v>
      </c>
      <c r="N301">
        <v>0.140575862</v>
      </c>
      <c r="O301">
        <v>0</v>
      </c>
      <c r="P301">
        <v>0</v>
      </c>
      <c r="Q301">
        <v>0</v>
      </c>
      <c r="R301" t="s">
        <v>45</v>
      </c>
    </row>
    <row r="302" spans="1:18" x14ac:dyDescent="0.25">
      <c r="A302" t="s">
        <v>157</v>
      </c>
      <c r="B302" t="s">
        <v>60</v>
      </c>
      <c r="C302" t="s">
        <v>23</v>
      </c>
      <c r="D302" s="2">
        <v>2.352912E-8</v>
      </c>
      <c r="E302">
        <v>0.4955523</v>
      </c>
      <c r="F302">
        <v>0.48331009999999902</v>
      </c>
      <c r="G302">
        <v>0.62250659999999902</v>
      </c>
      <c r="H302">
        <v>0.61871739999999997</v>
      </c>
      <c r="I302">
        <v>0.64522420000000003</v>
      </c>
      <c r="J302">
        <v>0.63520759999999998</v>
      </c>
      <c r="K302">
        <v>0.62455349999999998</v>
      </c>
      <c r="L302">
        <v>0.60608959999999901</v>
      </c>
      <c r="M302">
        <v>0.61310611000000004</v>
      </c>
      <c r="N302">
        <v>0.63124833999999996</v>
      </c>
      <c r="O302">
        <v>0</v>
      </c>
      <c r="P302">
        <v>0</v>
      </c>
      <c r="Q302">
        <v>0</v>
      </c>
      <c r="R302" t="s">
        <v>45</v>
      </c>
    </row>
    <row r="303" spans="1:18" x14ac:dyDescent="0.25">
      <c r="A303" t="s">
        <v>157</v>
      </c>
      <c r="B303" t="s">
        <v>60</v>
      </c>
      <c r="C303" t="s">
        <v>24</v>
      </c>
      <c r="D303">
        <v>0</v>
      </c>
      <c r="E303">
        <v>0.10405731999999999</v>
      </c>
      <c r="F303">
        <v>0.11654289</v>
      </c>
      <c r="G303">
        <v>0.15010799999999999</v>
      </c>
      <c r="H303">
        <v>0.14919436999999999</v>
      </c>
      <c r="I303">
        <v>0.15558595</v>
      </c>
      <c r="J303">
        <v>0.15317070999999999</v>
      </c>
      <c r="K303">
        <v>0.15060162999999999</v>
      </c>
      <c r="L303">
        <v>0.14614937</v>
      </c>
      <c r="M303">
        <v>0.14784109100000001</v>
      </c>
      <c r="N303">
        <v>0.152215885</v>
      </c>
      <c r="O303">
        <v>0</v>
      </c>
      <c r="P303">
        <v>0</v>
      </c>
      <c r="Q303">
        <v>0</v>
      </c>
      <c r="R303" t="s">
        <v>45</v>
      </c>
    </row>
    <row r="304" spans="1:18" x14ac:dyDescent="0.25">
      <c r="A304" t="s">
        <v>157</v>
      </c>
      <c r="B304" t="s">
        <v>60</v>
      </c>
      <c r="C304" t="s">
        <v>25</v>
      </c>
      <c r="D304" s="2">
        <v>1.184533E-7</v>
      </c>
      <c r="E304" s="2">
        <v>1.6120398E-4</v>
      </c>
      <c r="F304" s="2">
        <v>1.1037297999999999E-4</v>
      </c>
      <c r="G304" s="2">
        <v>1.42160969999999E-4</v>
      </c>
      <c r="H304" s="2">
        <v>1.4129584E-4</v>
      </c>
      <c r="I304" s="2">
        <v>1.4734911000000001E-4</v>
      </c>
      <c r="J304" s="2">
        <v>1.4506170999999999E-4</v>
      </c>
      <c r="K304" s="2">
        <v>1.4262849999999901E-4</v>
      </c>
      <c r="L304" s="2">
        <v>1.38411979999999E-4</v>
      </c>
      <c r="M304" s="2">
        <v>1.40014195E-4</v>
      </c>
      <c r="N304" s="2">
        <v>1.44157449999999E-4</v>
      </c>
      <c r="O304">
        <v>0</v>
      </c>
      <c r="P304">
        <v>0</v>
      </c>
      <c r="Q304">
        <v>0</v>
      </c>
      <c r="R304" t="s">
        <v>45</v>
      </c>
    </row>
    <row r="305" spans="1:18" x14ac:dyDescent="0.25">
      <c r="A305" t="s">
        <v>157</v>
      </c>
      <c r="B305" t="s">
        <v>60</v>
      </c>
      <c r="C305" t="s">
        <v>26</v>
      </c>
      <c r="D305">
        <v>0</v>
      </c>
      <c r="E305">
        <v>7.5825369999999899E-3</v>
      </c>
      <c r="F305">
        <v>8.5007699999999995E-3</v>
      </c>
      <c r="G305">
        <v>1.0949051E-2</v>
      </c>
      <c r="H305">
        <v>1.088242E-2</v>
      </c>
      <c r="I305">
        <v>1.1348624999999999E-2</v>
      </c>
      <c r="J305">
        <v>1.11724489999999E-2</v>
      </c>
      <c r="K305">
        <v>1.0985068000000001E-2</v>
      </c>
      <c r="L305">
        <v>1.0660309999999999E-2</v>
      </c>
      <c r="M305">
        <v>1.0783705399999901E-2</v>
      </c>
      <c r="N305">
        <v>1.1102806999999999E-2</v>
      </c>
      <c r="O305">
        <v>0</v>
      </c>
      <c r="P305">
        <v>0</v>
      </c>
      <c r="Q305">
        <v>0</v>
      </c>
      <c r="R305" t="s">
        <v>45</v>
      </c>
    </row>
    <row r="306" spans="1:18" x14ac:dyDescent="0.25">
      <c r="A306" t="s">
        <v>157</v>
      </c>
      <c r="B306" t="s">
        <v>60</v>
      </c>
      <c r="C306" t="s">
        <v>27</v>
      </c>
      <c r="D306">
        <v>8.3042957049999904E-3</v>
      </c>
      <c r="E306">
        <v>9.7713217624000002E-3</v>
      </c>
      <c r="F306">
        <v>8.5969928649999999E-3</v>
      </c>
      <c r="G306">
        <v>3.07087322999999E-3</v>
      </c>
      <c r="H306">
        <v>2.8084669272999902E-3</v>
      </c>
      <c r="I306">
        <v>2.8571445987199901E-3</v>
      </c>
      <c r="J306">
        <v>2.7090945855450001E-3</v>
      </c>
      <c r="K306">
        <v>2.564361332144E-3</v>
      </c>
      <c r="L306">
        <v>2.3307077302370002E-3</v>
      </c>
      <c r="M306">
        <v>2.2648354735269999E-3</v>
      </c>
      <c r="N306">
        <v>2.2062899662879999E-3</v>
      </c>
      <c r="O306">
        <v>0</v>
      </c>
      <c r="P306">
        <v>0</v>
      </c>
      <c r="Q306">
        <v>0</v>
      </c>
      <c r="R306" t="s">
        <v>45</v>
      </c>
    </row>
    <row r="307" spans="1:18" x14ac:dyDescent="0.25">
      <c r="A307" t="s">
        <v>157</v>
      </c>
      <c r="B307" t="s">
        <v>60</v>
      </c>
      <c r="C307" t="s">
        <v>29</v>
      </c>
      <c r="D307">
        <v>1.3053187648449999E-2</v>
      </c>
      <c r="E307">
        <v>1.04169924568799E-2</v>
      </c>
      <c r="F307">
        <v>7.2069966750799999E-3</v>
      </c>
      <c r="G307">
        <v>6.6358056162899902E-3</v>
      </c>
      <c r="H307">
        <v>5.895379471389E-3</v>
      </c>
      <c r="I307">
        <v>5.9275466353769903E-3</v>
      </c>
      <c r="J307">
        <v>5.5821648142839898E-3</v>
      </c>
      <c r="K307">
        <v>5.4951891057199997E-3</v>
      </c>
      <c r="L307">
        <v>5.3513525979899997E-3</v>
      </c>
      <c r="M307">
        <v>5.1407964633719896E-3</v>
      </c>
      <c r="N307">
        <v>4.8997913555029896E-3</v>
      </c>
      <c r="O307">
        <v>0</v>
      </c>
      <c r="P307">
        <v>0</v>
      </c>
      <c r="Q307">
        <v>0</v>
      </c>
      <c r="R307" t="s">
        <v>45</v>
      </c>
    </row>
    <row r="308" spans="1:18" x14ac:dyDescent="0.25">
      <c r="A308" t="s">
        <v>157</v>
      </c>
      <c r="B308" t="s">
        <v>60</v>
      </c>
      <c r="C308" t="s">
        <v>31</v>
      </c>
      <c r="D308">
        <v>0.57041413784429895</v>
      </c>
      <c r="E308">
        <v>0.31109665639879902</v>
      </c>
      <c r="F308">
        <v>0.20352200373269999</v>
      </c>
      <c r="G308">
        <v>0.18373422736486</v>
      </c>
      <c r="H308">
        <v>0.13530926659227099</v>
      </c>
      <c r="I308">
        <v>0.13491413932461199</v>
      </c>
      <c r="J308">
        <v>0.13001920771831499</v>
      </c>
      <c r="K308">
        <v>0.130049313139418</v>
      </c>
      <c r="L308">
        <v>0.130971519629283</v>
      </c>
      <c r="M308">
        <v>0.13281848702614599</v>
      </c>
      <c r="N308">
        <v>0.13324498556865699</v>
      </c>
      <c r="O308">
        <v>0</v>
      </c>
      <c r="P308">
        <v>0</v>
      </c>
      <c r="Q308">
        <v>0</v>
      </c>
      <c r="R308" t="s">
        <v>45</v>
      </c>
    </row>
    <row r="309" spans="1:18" x14ac:dyDescent="0.25">
      <c r="A309" t="s">
        <v>157</v>
      </c>
      <c r="B309" t="s">
        <v>60</v>
      </c>
      <c r="C309" t="s">
        <v>32</v>
      </c>
      <c r="D309">
        <v>0.91853064602999901</v>
      </c>
      <c r="E309">
        <v>0.56585389070500003</v>
      </c>
      <c r="F309">
        <v>0.39342640607699902</v>
      </c>
      <c r="G309">
        <v>0.30110466625740001</v>
      </c>
      <c r="H309">
        <v>0.200005659756509</v>
      </c>
      <c r="I309">
        <v>0.179729944198745</v>
      </c>
      <c r="J309">
        <v>0.14948126811484699</v>
      </c>
      <c r="K309">
        <v>0.14025647637300501</v>
      </c>
      <c r="L309">
        <v>0.14100542063226501</v>
      </c>
      <c r="M309">
        <v>0.14538244956638699</v>
      </c>
      <c r="N309">
        <v>0.14883945587128899</v>
      </c>
      <c r="O309">
        <v>0</v>
      </c>
      <c r="P309">
        <v>0</v>
      </c>
      <c r="Q309">
        <v>0</v>
      </c>
      <c r="R309" t="s">
        <v>45</v>
      </c>
    </row>
    <row r="310" spans="1:18" x14ac:dyDescent="0.25">
      <c r="A310" t="s">
        <v>157</v>
      </c>
      <c r="B310" t="s">
        <v>60</v>
      </c>
      <c r="C310" t="s">
        <v>34</v>
      </c>
      <c r="D310">
        <v>1.9053365663400001E-2</v>
      </c>
      <c r="E310">
        <v>1.7605569252299998E-2</v>
      </c>
      <c r="F310">
        <v>1.440685334872E-2</v>
      </c>
      <c r="G310">
        <v>1.38114938766839E-2</v>
      </c>
      <c r="H310">
        <v>1.25932254668659E-2</v>
      </c>
      <c r="I310">
        <v>1.1872598499380001E-2</v>
      </c>
      <c r="J310">
        <v>1.0932299654795899E-2</v>
      </c>
      <c r="K310">
        <v>1.07929217760659E-2</v>
      </c>
      <c r="L310">
        <v>1.0297163089720901E-2</v>
      </c>
      <c r="M310">
        <v>9.8121156365170003E-3</v>
      </c>
      <c r="N310">
        <v>9.4105588523339997E-3</v>
      </c>
      <c r="O310">
        <v>0</v>
      </c>
      <c r="P310">
        <v>0</v>
      </c>
      <c r="Q310">
        <v>0</v>
      </c>
      <c r="R310" t="s">
        <v>45</v>
      </c>
    </row>
    <row r="311" spans="1:18" x14ac:dyDescent="0.25">
      <c r="A311" t="s">
        <v>157</v>
      </c>
      <c r="B311" t="s">
        <v>60</v>
      </c>
      <c r="C311" t="s">
        <v>36</v>
      </c>
      <c r="D311">
        <v>0.11718056117319001</v>
      </c>
      <c r="E311">
        <v>0.14770750333806901</v>
      </c>
      <c r="F311">
        <v>0.128998989148249</v>
      </c>
      <c r="G311">
        <v>0.10597954456356901</v>
      </c>
      <c r="H311">
        <v>7.2245778530156901E-2</v>
      </c>
      <c r="I311">
        <v>7.2693821279307999E-2</v>
      </c>
      <c r="J311">
        <v>6.5937931048689002E-2</v>
      </c>
      <c r="K311">
        <v>6.8850174850180995E-2</v>
      </c>
      <c r="L311">
        <v>7.3815970797446895E-2</v>
      </c>
      <c r="M311">
        <v>7.7447133054282996E-2</v>
      </c>
      <c r="N311">
        <v>8.1555780575733899E-2</v>
      </c>
      <c r="O311">
        <v>0</v>
      </c>
      <c r="P311">
        <v>0</v>
      </c>
      <c r="Q311">
        <v>0</v>
      </c>
      <c r="R311" t="s">
        <v>45</v>
      </c>
    </row>
    <row r="312" spans="1:18" x14ac:dyDescent="0.25">
      <c r="A312" t="s">
        <v>157</v>
      </c>
      <c r="B312" t="s">
        <v>60</v>
      </c>
      <c r="C312" t="s">
        <v>37</v>
      </c>
      <c r="D312">
        <v>7.8134926074399993E-2</v>
      </c>
      <c r="E312">
        <v>8.8881941208200005E-2</v>
      </c>
      <c r="F312">
        <v>6.2595601727470002E-2</v>
      </c>
      <c r="G312">
        <v>6.7644698079739995E-2</v>
      </c>
      <c r="H312">
        <v>4.6026148584974898E-2</v>
      </c>
      <c r="I312">
        <v>4.3191785460276903E-2</v>
      </c>
      <c r="J312">
        <v>3.4918554003588897E-2</v>
      </c>
      <c r="K312">
        <v>3.5674800144210997E-2</v>
      </c>
      <c r="L312">
        <v>3.7048199408110001E-2</v>
      </c>
      <c r="M312">
        <v>3.7848571006967001E-2</v>
      </c>
      <c r="N312">
        <v>3.8887192936392902E-2</v>
      </c>
      <c r="O312">
        <v>0</v>
      </c>
      <c r="P312">
        <v>0</v>
      </c>
      <c r="Q312">
        <v>0</v>
      </c>
      <c r="R312" t="s">
        <v>45</v>
      </c>
    </row>
    <row r="313" spans="1:18" x14ac:dyDescent="0.25">
      <c r="A313" t="s">
        <v>157</v>
      </c>
      <c r="B313" t="s">
        <v>60</v>
      </c>
      <c r="C313" t="s">
        <v>39</v>
      </c>
      <c r="D313">
        <v>1.7691143508137901</v>
      </c>
      <c r="E313">
        <v>0.93615877735312902</v>
      </c>
      <c r="F313">
        <v>0.47537653352020998</v>
      </c>
      <c r="G313">
        <v>0.24980887507164001</v>
      </c>
      <c r="H313">
        <v>7.3826331920542998E-2</v>
      </c>
      <c r="I313">
        <v>7.0733961544700005E-2</v>
      </c>
      <c r="J313">
        <v>5.84163185463639E-2</v>
      </c>
      <c r="K313">
        <v>6.4846098760590998E-2</v>
      </c>
      <c r="L313">
        <v>8.5180772245596906E-2</v>
      </c>
      <c r="M313">
        <v>9.5396853858015898E-2</v>
      </c>
      <c r="N313">
        <v>0.107069116165913</v>
      </c>
      <c r="O313">
        <v>0</v>
      </c>
      <c r="P313">
        <v>0</v>
      </c>
      <c r="Q313">
        <v>0</v>
      </c>
      <c r="R313" t="s">
        <v>45</v>
      </c>
    </row>
    <row r="314" spans="1:18" x14ac:dyDescent="0.25">
      <c r="A314" t="s">
        <v>157</v>
      </c>
      <c r="B314" t="s">
        <v>61</v>
      </c>
      <c r="C314" t="s">
        <v>16</v>
      </c>
      <c r="D314">
        <v>6.7750245295459897E-3</v>
      </c>
      <c r="E314">
        <v>4.3082061300700001E-3</v>
      </c>
      <c r="F314">
        <v>3.5174332025449998E-3</v>
      </c>
      <c r="G314">
        <v>2.6917756430559999E-3</v>
      </c>
      <c r="H314">
        <v>2.0815141953900002E-3</v>
      </c>
      <c r="I314">
        <v>1.9591653806769901E-3</v>
      </c>
      <c r="J314">
        <v>1.9768540407739902E-3</v>
      </c>
      <c r="K314">
        <v>1.9160387594770001E-3</v>
      </c>
      <c r="L314">
        <v>1.8190193764119999E-3</v>
      </c>
      <c r="M314">
        <v>2.1608505191070002E-3</v>
      </c>
      <c r="N314">
        <v>2.506156459335E-3</v>
      </c>
      <c r="O314">
        <v>0</v>
      </c>
      <c r="P314">
        <v>0</v>
      </c>
      <c r="Q314">
        <v>0</v>
      </c>
      <c r="R314" t="s">
        <v>45</v>
      </c>
    </row>
    <row r="315" spans="1:18" x14ac:dyDescent="0.25">
      <c r="A315" t="s">
        <v>157</v>
      </c>
      <c r="B315" t="s">
        <v>61</v>
      </c>
      <c r="C315" t="s">
        <v>17</v>
      </c>
      <c r="D315">
        <v>0.11235723071000001</v>
      </c>
      <c r="E315">
        <v>8.5749479300000001E-2</v>
      </c>
      <c r="F315">
        <v>0.119616632518</v>
      </c>
      <c r="G315">
        <v>8.5465454138200003E-2</v>
      </c>
      <c r="H315">
        <v>8.8179645600949E-2</v>
      </c>
      <c r="I315">
        <v>9.0886670920787005E-2</v>
      </c>
      <c r="J315">
        <v>9.3079098702228996E-2</v>
      </c>
      <c r="K315">
        <v>9.5281060433614895E-2</v>
      </c>
      <c r="L315">
        <v>9.7149194658805005E-2</v>
      </c>
      <c r="M315">
        <v>9.9062728883880999E-2</v>
      </c>
      <c r="N315">
        <v>0.100958929209099</v>
      </c>
      <c r="O315">
        <v>0</v>
      </c>
      <c r="P315">
        <v>0</v>
      </c>
      <c r="Q315">
        <v>0</v>
      </c>
      <c r="R315" t="s">
        <v>45</v>
      </c>
    </row>
    <row r="316" spans="1:18" x14ac:dyDescent="0.25">
      <c r="A316" t="s">
        <v>157</v>
      </c>
      <c r="B316" t="s">
        <v>61</v>
      </c>
      <c r="C316" t="s">
        <v>19</v>
      </c>
      <c r="D316">
        <v>1.54519347277979</v>
      </c>
      <c r="E316">
        <v>0.63614013170299999</v>
      </c>
      <c r="F316">
        <v>0.45309169143273997</v>
      </c>
      <c r="G316">
        <v>0.36492879798065903</v>
      </c>
      <c r="H316">
        <v>0.30131922934421301</v>
      </c>
      <c r="I316">
        <v>0.26136617784825</v>
      </c>
      <c r="J316">
        <v>0.21218072155373299</v>
      </c>
      <c r="K316">
        <v>0.18642355729809301</v>
      </c>
      <c r="L316">
        <v>0.16294096357629401</v>
      </c>
      <c r="M316">
        <v>0.148322742859997</v>
      </c>
      <c r="N316">
        <v>0.12976773334525199</v>
      </c>
      <c r="O316">
        <v>0</v>
      </c>
      <c r="P316">
        <v>0</v>
      </c>
      <c r="Q316">
        <v>0</v>
      </c>
      <c r="R316" t="s">
        <v>45</v>
      </c>
    </row>
    <row r="317" spans="1:18" x14ac:dyDescent="0.25">
      <c r="A317" t="s">
        <v>157</v>
      </c>
      <c r="B317" t="s">
        <v>61</v>
      </c>
      <c r="C317" t="s">
        <v>21</v>
      </c>
      <c r="D317">
        <v>18.720057369799999</v>
      </c>
      <c r="E317">
        <v>19.879331608000001</v>
      </c>
      <c r="F317">
        <v>19.089318012500001</v>
      </c>
      <c r="G317">
        <v>16.437854155999901</v>
      </c>
      <c r="H317">
        <v>13.2812543659653</v>
      </c>
      <c r="I317">
        <v>11.564022154405301</v>
      </c>
      <c r="J317">
        <v>7.3182292421651098</v>
      </c>
      <c r="K317">
        <v>6.8228247740812504</v>
      </c>
      <c r="L317">
        <v>6.3418229686622096</v>
      </c>
      <c r="M317">
        <v>6.2751877712826403</v>
      </c>
      <c r="N317">
        <v>6.2097223706057596</v>
      </c>
      <c r="O317">
        <v>0</v>
      </c>
      <c r="P317">
        <v>0</v>
      </c>
      <c r="Q317">
        <v>0</v>
      </c>
      <c r="R317" t="s">
        <v>46</v>
      </c>
    </row>
    <row r="318" spans="1:18" x14ac:dyDescent="0.25">
      <c r="A318" t="s">
        <v>157</v>
      </c>
      <c r="B318" t="s">
        <v>61</v>
      </c>
      <c r="C318" t="s">
        <v>153</v>
      </c>
      <c r="D318">
        <v>0</v>
      </c>
      <c r="E318">
        <v>0</v>
      </c>
      <c r="F318">
        <v>0</v>
      </c>
      <c r="G318">
        <v>7.6388313369999903</v>
      </c>
      <c r="H318">
        <v>5.1669617651984598</v>
      </c>
      <c r="I318">
        <v>4.0086019166006004</v>
      </c>
      <c r="J318">
        <v>1.16413087936056</v>
      </c>
      <c r="K318">
        <v>1.1156291829367899</v>
      </c>
      <c r="L318">
        <v>1.0316833372415599</v>
      </c>
      <c r="M318">
        <v>1.07190829603653</v>
      </c>
      <c r="N318">
        <v>1.0577847637133599</v>
      </c>
      <c r="O318">
        <v>0</v>
      </c>
      <c r="P318">
        <v>0</v>
      </c>
      <c r="Q318">
        <v>0</v>
      </c>
      <c r="R318" t="s">
        <v>46</v>
      </c>
    </row>
    <row r="319" spans="1:18" x14ac:dyDescent="0.25">
      <c r="A319" t="s">
        <v>157</v>
      </c>
      <c r="B319" t="s">
        <v>61</v>
      </c>
      <c r="C319" t="s">
        <v>154</v>
      </c>
      <c r="D319">
        <v>0</v>
      </c>
      <c r="E319">
        <v>0</v>
      </c>
      <c r="F319">
        <v>0</v>
      </c>
      <c r="G319">
        <v>7.6388313369999903</v>
      </c>
      <c r="H319">
        <v>5.1669617651984598</v>
      </c>
      <c r="I319">
        <v>4.0086019166006004</v>
      </c>
      <c r="J319">
        <v>1.16413087936056</v>
      </c>
      <c r="K319">
        <v>1.1156291829367899</v>
      </c>
      <c r="L319">
        <v>1.0316833372415599</v>
      </c>
      <c r="M319">
        <v>1.07190829603653</v>
      </c>
      <c r="N319">
        <v>1.0577847637133599</v>
      </c>
      <c r="O319">
        <v>0</v>
      </c>
      <c r="P319">
        <v>0</v>
      </c>
      <c r="Q319">
        <v>0</v>
      </c>
      <c r="R319" t="s">
        <v>46</v>
      </c>
    </row>
    <row r="320" spans="1:18" x14ac:dyDescent="0.25">
      <c r="A320" t="s">
        <v>157</v>
      </c>
      <c r="B320" t="s">
        <v>61</v>
      </c>
      <c r="C320" t="s">
        <v>22</v>
      </c>
      <c r="D320">
        <v>0</v>
      </c>
      <c r="E320">
        <v>5.6525140000000001E-2</v>
      </c>
      <c r="F320">
        <v>8.1012319999999999E-2</v>
      </c>
      <c r="G320">
        <v>9.0198729999999894E-2</v>
      </c>
      <c r="H320">
        <v>8.8364180000000001E-2</v>
      </c>
      <c r="I320">
        <v>9.3163659999999995E-2</v>
      </c>
      <c r="J320">
        <v>9.2705109999999993E-2</v>
      </c>
      <c r="K320">
        <v>9.1177149999999998E-2</v>
      </c>
      <c r="L320">
        <v>8.8301000000000004E-2</v>
      </c>
      <c r="M320">
        <v>8.9060335000000004E-2</v>
      </c>
      <c r="N320">
        <v>9.1614316000000001E-2</v>
      </c>
      <c r="O320">
        <v>0</v>
      </c>
      <c r="P320">
        <v>0</v>
      </c>
      <c r="Q320">
        <v>0</v>
      </c>
      <c r="R320" t="s">
        <v>45</v>
      </c>
    </row>
    <row r="321" spans="1:18" x14ac:dyDescent="0.25">
      <c r="A321" t="s">
        <v>157</v>
      </c>
      <c r="B321" t="s">
        <v>61</v>
      </c>
      <c r="C321" t="s">
        <v>23</v>
      </c>
      <c r="D321" s="2">
        <v>1.8346709999999999E-8</v>
      </c>
      <c r="E321">
        <v>0.33072610000000002</v>
      </c>
      <c r="F321">
        <v>0.36378159999999998</v>
      </c>
      <c r="G321">
        <v>0.40503260000000002</v>
      </c>
      <c r="H321">
        <v>0.39679429999999999</v>
      </c>
      <c r="I321">
        <v>0.41834549999999998</v>
      </c>
      <c r="J321">
        <v>0.41628710999999902</v>
      </c>
      <c r="K321">
        <v>0.40942653000000001</v>
      </c>
      <c r="L321">
        <v>0.39651083999999998</v>
      </c>
      <c r="M321">
        <v>0.39992050000000001</v>
      </c>
      <c r="N321">
        <v>0.41138904999999998</v>
      </c>
      <c r="O321">
        <v>0</v>
      </c>
      <c r="P321">
        <v>0</v>
      </c>
      <c r="Q321">
        <v>0</v>
      </c>
      <c r="R321" t="s">
        <v>45</v>
      </c>
    </row>
    <row r="322" spans="1:18" x14ac:dyDescent="0.25">
      <c r="A322" t="s">
        <v>157</v>
      </c>
      <c r="B322" t="s">
        <v>61</v>
      </c>
      <c r="C322" t="s">
        <v>24</v>
      </c>
      <c r="D322">
        <v>0</v>
      </c>
      <c r="E322">
        <v>6.9446919999999995E-2</v>
      </c>
      <c r="F322">
        <v>8.7720359999999997E-2</v>
      </c>
      <c r="G322">
        <v>9.7667379999999998E-2</v>
      </c>
      <c r="H322">
        <v>9.5680959999999995E-2</v>
      </c>
      <c r="I322">
        <v>0.10087784</v>
      </c>
      <c r="J322">
        <v>0.100381279999999</v>
      </c>
      <c r="K322">
        <v>9.8726939999999999E-2</v>
      </c>
      <c r="L322">
        <v>9.5612530000000001E-2</v>
      </c>
      <c r="M322">
        <v>9.6434733999999994E-2</v>
      </c>
      <c r="N322">
        <v>9.9200181999999901E-2</v>
      </c>
      <c r="O322">
        <v>0</v>
      </c>
      <c r="P322">
        <v>0</v>
      </c>
      <c r="Q322">
        <v>0</v>
      </c>
      <c r="R322" t="s">
        <v>45</v>
      </c>
    </row>
    <row r="323" spans="1:18" x14ac:dyDescent="0.25">
      <c r="A323" t="s">
        <v>157</v>
      </c>
      <c r="B323" t="s">
        <v>61</v>
      </c>
      <c r="C323" t="s">
        <v>25</v>
      </c>
      <c r="D323" s="2">
        <v>9.2363369999999997E-8</v>
      </c>
      <c r="E323" s="2">
        <v>1.0758571E-4</v>
      </c>
      <c r="F323" s="2">
        <v>8.3076370000000001E-5</v>
      </c>
      <c r="G323" s="2">
        <v>9.2496799999999897E-5</v>
      </c>
      <c r="H323" s="2">
        <v>9.0615509999999994E-5</v>
      </c>
      <c r="I323" s="2">
        <v>9.5537230000000006E-5</v>
      </c>
      <c r="J323" s="2">
        <v>9.5066980000000002E-5</v>
      </c>
      <c r="K323" s="2">
        <v>9.3500229999999998E-5</v>
      </c>
      <c r="L323" s="2">
        <v>9.0550669999999998E-5</v>
      </c>
      <c r="M323" s="2">
        <v>9.1329327E-5</v>
      </c>
      <c r="N323" s="2">
        <v>9.3948492999999998E-5</v>
      </c>
      <c r="O323">
        <v>0</v>
      </c>
      <c r="P323">
        <v>0</v>
      </c>
      <c r="Q323">
        <v>0</v>
      </c>
      <c r="R323" t="s">
        <v>45</v>
      </c>
    </row>
    <row r="324" spans="1:18" x14ac:dyDescent="0.25">
      <c r="A324" t="s">
        <v>157</v>
      </c>
      <c r="B324" t="s">
        <v>61</v>
      </c>
      <c r="C324" t="s">
        <v>26</v>
      </c>
      <c r="D324">
        <v>0</v>
      </c>
      <c r="E324">
        <v>5.0605169999999996E-3</v>
      </c>
      <c r="F324">
        <v>6.3984209999999996E-3</v>
      </c>
      <c r="G324">
        <v>7.1239789999999999E-3</v>
      </c>
      <c r="H324">
        <v>6.9790819999999898E-3</v>
      </c>
      <c r="I324">
        <v>7.3581459999999899E-3</v>
      </c>
      <c r="J324">
        <v>7.3219289999999996E-3</v>
      </c>
      <c r="K324">
        <v>7.201257E-3</v>
      </c>
      <c r="L324">
        <v>6.9740894000000003E-3</v>
      </c>
      <c r="M324">
        <v>7.0340604999999997E-3</v>
      </c>
      <c r="N324">
        <v>7.23578179999999E-3</v>
      </c>
      <c r="O324">
        <v>0</v>
      </c>
      <c r="P324">
        <v>0</v>
      </c>
      <c r="Q324">
        <v>0</v>
      </c>
      <c r="R324" t="s">
        <v>45</v>
      </c>
    </row>
    <row r="325" spans="1:18" x14ac:dyDescent="0.25">
      <c r="A325" t="s">
        <v>157</v>
      </c>
      <c r="B325" t="s">
        <v>61</v>
      </c>
      <c r="C325" t="s">
        <v>27</v>
      </c>
      <c r="D325">
        <v>6.1888630129999997E-3</v>
      </c>
      <c r="E325">
        <v>6.0211159846759897E-3</v>
      </c>
      <c r="F325">
        <v>3.5888344146199902E-3</v>
      </c>
      <c r="G325">
        <v>2.9943704622000002E-3</v>
      </c>
      <c r="H325">
        <v>2.853528766081E-3</v>
      </c>
      <c r="I325">
        <v>3.0933346160989901E-3</v>
      </c>
      <c r="J325">
        <v>3.122595608658E-3</v>
      </c>
      <c r="K325">
        <v>3.179266549956E-3</v>
      </c>
      <c r="L325">
        <v>3.2034762669079998E-3</v>
      </c>
      <c r="M325">
        <v>3.33361954081599E-3</v>
      </c>
      <c r="N325">
        <v>3.438120133476E-3</v>
      </c>
      <c r="O325">
        <v>0</v>
      </c>
      <c r="P325">
        <v>0</v>
      </c>
      <c r="Q325">
        <v>0</v>
      </c>
      <c r="R325" t="s">
        <v>45</v>
      </c>
    </row>
    <row r="326" spans="1:18" x14ac:dyDescent="0.25">
      <c r="A326" t="s">
        <v>157</v>
      </c>
      <c r="B326" t="s">
        <v>61</v>
      </c>
      <c r="C326" t="s">
        <v>29</v>
      </c>
      <c r="D326">
        <v>1.3571015168026E-2</v>
      </c>
      <c r="E326">
        <v>5.6805759444233002E-2</v>
      </c>
      <c r="F326">
        <v>4.1730542224899898E-3</v>
      </c>
      <c r="G326">
        <v>3.4320319189499902E-3</v>
      </c>
      <c r="H326">
        <v>2.8831579608179902E-3</v>
      </c>
      <c r="I326">
        <v>2.9490490037600002E-3</v>
      </c>
      <c r="J326">
        <v>2.782494878504E-3</v>
      </c>
      <c r="K326">
        <v>2.7812140123019999E-3</v>
      </c>
      <c r="L326">
        <v>2.79904225297799E-3</v>
      </c>
      <c r="M326">
        <v>2.8159003635310001E-3</v>
      </c>
      <c r="N326">
        <v>2.791281839864E-3</v>
      </c>
      <c r="O326">
        <v>0</v>
      </c>
      <c r="P326">
        <v>0</v>
      </c>
      <c r="Q326">
        <v>0</v>
      </c>
      <c r="R326" t="s">
        <v>45</v>
      </c>
    </row>
    <row r="327" spans="1:18" x14ac:dyDescent="0.25">
      <c r="A327" t="s">
        <v>157</v>
      </c>
      <c r="B327" t="s">
        <v>61</v>
      </c>
      <c r="C327" t="s">
        <v>31</v>
      </c>
      <c r="D327">
        <v>0.23472836103943001</v>
      </c>
      <c r="E327">
        <v>0.115207802804799</v>
      </c>
      <c r="F327">
        <v>8.9219317199269899E-2</v>
      </c>
      <c r="G327">
        <v>8.0105505040812999E-2</v>
      </c>
      <c r="H327">
        <v>6.0195086706317E-2</v>
      </c>
      <c r="I327">
        <v>5.9856113040757997E-2</v>
      </c>
      <c r="J327">
        <v>5.7403813028959902E-2</v>
      </c>
      <c r="K327">
        <v>5.6899131066475997E-2</v>
      </c>
      <c r="L327">
        <v>5.6609208277865898E-2</v>
      </c>
      <c r="M327">
        <v>5.7161708818211997E-2</v>
      </c>
      <c r="N327">
        <v>5.7096577184061997E-2</v>
      </c>
      <c r="O327">
        <v>0</v>
      </c>
      <c r="P327">
        <v>0</v>
      </c>
      <c r="Q327">
        <v>0</v>
      </c>
      <c r="R327" t="s">
        <v>45</v>
      </c>
    </row>
    <row r="328" spans="1:18" x14ac:dyDescent="0.25">
      <c r="A328" t="s">
        <v>157</v>
      </c>
      <c r="B328" t="s">
        <v>61</v>
      </c>
      <c r="C328" t="s">
        <v>32</v>
      </c>
      <c r="D328">
        <v>0.40513065700199902</v>
      </c>
      <c r="E328">
        <v>0.28414822196740003</v>
      </c>
      <c r="F328">
        <v>0.20340572969910001</v>
      </c>
      <c r="G328">
        <v>0.15318068326949999</v>
      </c>
      <c r="H328">
        <v>0.11508841267009901</v>
      </c>
      <c r="I328">
        <v>0.10626407185259</v>
      </c>
      <c r="J328">
        <v>9.4957969263218006E-2</v>
      </c>
      <c r="K328">
        <v>8.7188514914133902E-2</v>
      </c>
      <c r="L328">
        <v>8.2273499244188003E-2</v>
      </c>
      <c r="M328">
        <v>8.1435271549039998E-2</v>
      </c>
      <c r="N328">
        <v>7.9739343047695005E-2</v>
      </c>
      <c r="O328">
        <v>0</v>
      </c>
      <c r="P328">
        <v>0</v>
      </c>
      <c r="Q328">
        <v>0</v>
      </c>
      <c r="R328" t="s">
        <v>45</v>
      </c>
    </row>
    <row r="329" spans="1:18" x14ac:dyDescent="0.25">
      <c r="A329" t="s">
        <v>157</v>
      </c>
      <c r="B329" t="s">
        <v>61</v>
      </c>
      <c r="C329" t="s">
        <v>34</v>
      </c>
      <c r="D329">
        <v>8.6932183285399894E-3</v>
      </c>
      <c r="E329">
        <v>6.6810293478999899E-3</v>
      </c>
      <c r="F329">
        <v>5.5931276155600004E-3</v>
      </c>
      <c r="G329">
        <v>4.8838284381599898E-3</v>
      </c>
      <c r="H329">
        <v>4.354285238991E-3</v>
      </c>
      <c r="I329">
        <v>4.0896790377150001E-3</v>
      </c>
      <c r="J329">
        <v>3.7595305608800001E-3</v>
      </c>
      <c r="K329">
        <v>3.6269682754919998E-3</v>
      </c>
      <c r="L329">
        <v>3.399676245493E-3</v>
      </c>
      <c r="M329">
        <v>3.2338253914409999E-3</v>
      </c>
      <c r="N329">
        <v>3.0726399667199999E-3</v>
      </c>
      <c r="O329">
        <v>0</v>
      </c>
      <c r="P329">
        <v>0</v>
      </c>
      <c r="Q329">
        <v>0</v>
      </c>
      <c r="R329" t="s">
        <v>45</v>
      </c>
    </row>
    <row r="330" spans="1:18" x14ac:dyDescent="0.25">
      <c r="A330" t="s">
        <v>157</v>
      </c>
      <c r="B330" t="s">
        <v>61</v>
      </c>
      <c r="C330" t="s">
        <v>36</v>
      </c>
      <c r="D330">
        <v>5.4648036343429997E-2</v>
      </c>
      <c r="E330">
        <v>4.0423925593279897E-2</v>
      </c>
      <c r="F330">
        <v>5.6165071100020003E-2</v>
      </c>
      <c r="G330">
        <v>4.2825095208529999E-2</v>
      </c>
      <c r="H330">
        <v>3.1227810429117001E-2</v>
      </c>
      <c r="I330">
        <v>3.326459604715E-2</v>
      </c>
      <c r="J330">
        <v>3.3545461014490997E-2</v>
      </c>
      <c r="K330">
        <v>3.4727154411496E-2</v>
      </c>
      <c r="L330">
        <v>3.6070086198894E-2</v>
      </c>
      <c r="M330">
        <v>3.7783684936405902E-2</v>
      </c>
      <c r="N330">
        <v>3.9471476691195002E-2</v>
      </c>
      <c r="O330">
        <v>0</v>
      </c>
      <c r="P330">
        <v>0</v>
      </c>
      <c r="Q330">
        <v>0</v>
      </c>
      <c r="R330" t="s">
        <v>45</v>
      </c>
    </row>
    <row r="331" spans="1:18" x14ac:dyDescent="0.25">
      <c r="A331" t="s">
        <v>157</v>
      </c>
      <c r="B331" t="s">
        <v>61</v>
      </c>
      <c r="C331" t="s">
        <v>37</v>
      </c>
      <c r="D331">
        <v>3.3752767575419999E-2</v>
      </c>
      <c r="E331">
        <v>2.6953961576580001E-2</v>
      </c>
      <c r="F331">
        <v>2.0973715670420001E-2</v>
      </c>
      <c r="G331">
        <v>1.74885464213799E-2</v>
      </c>
      <c r="H331">
        <v>1.3568426802778E-2</v>
      </c>
      <c r="I331">
        <v>1.3489138383418999E-2</v>
      </c>
      <c r="J331">
        <v>1.2809825835071001E-2</v>
      </c>
      <c r="K331">
        <v>1.2774816357106899E-2</v>
      </c>
      <c r="L331">
        <v>1.27709056990529E-2</v>
      </c>
      <c r="M331">
        <v>1.2930890477192E-2</v>
      </c>
      <c r="N331">
        <v>1.309542730241E-2</v>
      </c>
      <c r="O331">
        <v>0</v>
      </c>
      <c r="P331">
        <v>0</v>
      </c>
      <c r="Q331">
        <v>0</v>
      </c>
      <c r="R331" t="s">
        <v>45</v>
      </c>
    </row>
    <row r="332" spans="1:18" x14ac:dyDescent="0.25">
      <c r="A332" t="s">
        <v>157</v>
      </c>
      <c r="B332" t="s">
        <v>61</v>
      </c>
      <c r="C332" t="s">
        <v>39</v>
      </c>
      <c r="D332">
        <v>0.119367587156229</v>
      </c>
      <c r="E332">
        <v>0.16605291385078899</v>
      </c>
      <c r="F332">
        <v>6.5405362555959995E-2</v>
      </c>
      <c r="G332">
        <v>3.1070515152112999E-2</v>
      </c>
      <c r="H332">
        <v>1.2279336803358E-2</v>
      </c>
      <c r="I332">
        <v>1.15716053879109E-2</v>
      </c>
      <c r="J332">
        <v>9.2696774290400002E-3</v>
      </c>
      <c r="K332">
        <v>9.3695227640009909E-3</v>
      </c>
      <c r="L332">
        <v>1.0191715471252E-2</v>
      </c>
      <c r="M332">
        <v>1.0868474428489899E-2</v>
      </c>
      <c r="N332">
        <v>1.1514383227161E-2</v>
      </c>
      <c r="O332">
        <v>0</v>
      </c>
      <c r="P332">
        <v>0</v>
      </c>
      <c r="Q332">
        <v>0</v>
      </c>
      <c r="R332" t="s">
        <v>45</v>
      </c>
    </row>
    <row r="333" spans="1:18" x14ac:dyDescent="0.25">
      <c r="A333" t="s">
        <v>157</v>
      </c>
      <c r="B333" t="s">
        <v>62</v>
      </c>
      <c r="C333" t="s">
        <v>16</v>
      </c>
      <c r="D333">
        <v>7.9684100478410007E-3</v>
      </c>
      <c r="E333">
        <v>5.84741750053E-3</v>
      </c>
      <c r="F333">
        <v>4.4800939745899999E-3</v>
      </c>
      <c r="G333">
        <v>3.34085005463E-3</v>
      </c>
      <c r="H333">
        <v>2.6953329208010001E-3</v>
      </c>
      <c r="I333">
        <v>2.62579108643499E-3</v>
      </c>
      <c r="J333">
        <v>2.7961460102979901E-3</v>
      </c>
      <c r="K333">
        <v>2.8544550813430001E-3</v>
      </c>
      <c r="L333">
        <v>2.9964718672899899E-3</v>
      </c>
      <c r="M333">
        <v>3.764664586454E-3</v>
      </c>
      <c r="N333">
        <v>4.5844189320179904E-3</v>
      </c>
      <c r="O333">
        <v>0</v>
      </c>
      <c r="P333">
        <v>0</v>
      </c>
      <c r="Q333">
        <v>0</v>
      </c>
      <c r="R333" t="s">
        <v>45</v>
      </c>
    </row>
    <row r="334" spans="1:18" x14ac:dyDescent="0.25">
      <c r="A334" t="s">
        <v>157</v>
      </c>
      <c r="B334" t="s">
        <v>62</v>
      </c>
      <c r="C334" t="s">
        <v>17</v>
      </c>
      <c r="D334">
        <v>0.14818540028999999</v>
      </c>
      <c r="E334">
        <v>0.1385650933823</v>
      </c>
      <c r="F334">
        <v>0.13828144292699901</v>
      </c>
      <c r="G334">
        <v>0.13366123850610001</v>
      </c>
      <c r="H334">
        <v>0.13794968758736101</v>
      </c>
      <c r="I334">
        <v>0.14223006325211299</v>
      </c>
      <c r="J334">
        <v>0.14581609977957399</v>
      </c>
      <c r="K334">
        <v>0.14913327002257301</v>
      </c>
      <c r="L334">
        <v>0.15205942717549401</v>
      </c>
      <c r="M334">
        <v>0.154886128995117</v>
      </c>
      <c r="N334">
        <v>0.15766222275021599</v>
      </c>
      <c r="O334">
        <v>0</v>
      </c>
      <c r="P334">
        <v>0</v>
      </c>
      <c r="Q334">
        <v>0</v>
      </c>
      <c r="R334" t="s">
        <v>45</v>
      </c>
    </row>
    <row r="335" spans="1:18" x14ac:dyDescent="0.25">
      <c r="A335" t="s">
        <v>157</v>
      </c>
      <c r="B335" t="s">
        <v>62</v>
      </c>
      <c r="C335" t="s">
        <v>19</v>
      </c>
      <c r="D335">
        <v>2.0665873514483</v>
      </c>
      <c r="E335">
        <v>1.05068034588</v>
      </c>
      <c r="F335">
        <v>0.68310853512649905</v>
      </c>
      <c r="G335">
        <v>0.58045215819189999</v>
      </c>
      <c r="H335">
        <v>0.48356159770680301</v>
      </c>
      <c r="I335">
        <v>0.417100961001027</v>
      </c>
      <c r="J335">
        <v>0.34721884641946299</v>
      </c>
      <c r="K335">
        <v>0.30751584908129598</v>
      </c>
      <c r="L335">
        <v>0.27470697936835498</v>
      </c>
      <c r="M335">
        <v>0.258259139207273</v>
      </c>
      <c r="N335">
        <v>0.23565567583677299</v>
      </c>
      <c r="O335">
        <v>0</v>
      </c>
      <c r="P335">
        <v>0</v>
      </c>
      <c r="Q335">
        <v>0</v>
      </c>
      <c r="R335" t="s">
        <v>45</v>
      </c>
    </row>
    <row r="336" spans="1:18" x14ac:dyDescent="0.25">
      <c r="A336" t="s">
        <v>157</v>
      </c>
      <c r="B336" t="s">
        <v>62</v>
      </c>
      <c r="C336" t="s">
        <v>21</v>
      </c>
      <c r="D336">
        <v>33.3394182465399</v>
      </c>
      <c r="E336">
        <v>41.996157533199998</v>
      </c>
      <c r="F336">
        <v>41.455284842699903</v>
      </c>
      <c r="G336">
        <v>35.407691810000003</v>
      </c>
      <c r="H336">
        <v>26.089759362297201</v>
      </c>
      <c r="I336">
        <v>22.789020686203401</v>
      </c>
      <c r="J336">
        <v>13.603204681468799</v>
      </c>
      <c r="K336">
        <v>12.672705597814</v>
      </c>
      <c r="L336">
        <v>12.710859038177199</v>
      </c>
      <c r="M336">
        <v>12.861680381468499</v>
      </c>
      <c r="N336">
        <v>13.502225250542001</v>
      </c>
      <c r="O336">
        <v>0</v>
      </c>
      <c r="P336">
        <v>0</v>
      </c>
      <c r="Q336">
        <v>0</v>
      </c>
      <c r="R336" t="s">
        <v>46</v>
      </c>
    </row>
    <row r="337" spans="1:18" x14ac:dyDescent="0.25">
      <c r="A337" t="s">
        <v>157</v>
      </c>
      <c r="B337" t="s">
        <v>62</v>
      </c>
      <c r="C337" t="s">
        <v>153</v>
      </c>
      <c r="D337">
        <v>0</v>
      </c>
      <c r="E337">
        <v>0</v>
      </c>
      <c r="F337">
        <v>0</v>
      </c>
      <c r="G337">
        <v>22.0306617399999</v>
      </c>
      <c r="H337">
        <v>13.9991509240658</v>
      </c>
      <c r="I337">
        <v>11.323818028421</v>
      </c>
      <c r="J337">
        <v>3.8427294268979901</v>
      </c>
      <c r="K337">
        <v>3.7148792166335798</v>
      </c>
      <c r="L337">
        <v>3.61631984149499</v>
      </c>
      <c r="M337">
        <v>3.5286729408830002</v>
      </c>
      <c r="N337">
        <v>3.555856878348</v>
      </c>
      <c r="O337">
        <v>0</v>
      </c>
      <c r="P337">
        <v>0</v>
      </c>
      <c r="Q337">
        <v>0</v>
      </c>
      <c r="R337" t="s">
        <v>46</v>
      </c>
    </row>
    <row r="338" spans="1:18" x14ac:dyDescent="0.25">
      <c r="A338" t="s">
        <v>157</v>
      </c>
      <c r="B338" t="s">
        <v>62</v>
      </c>
      <c r="C338" t="s">
        <v>154</v>
      </c>
      <c r="D338">
        <v>0</v>
      </c>
      <c r="E338">
        <v>0</v>
      </c>
      <c r="F338">
        <v>0</v>
      </c>
      <c r="G338">
        <v>22.0306617399999</v>
      </c>
      <c r="H338">
        <v>13.9991509240658</v>
      </c>
      <c r="I338">
        <v>11.323818028421</v>
      </c>
      <c r="J338">
        <v>3.8427294268979901</v>
      </c>
      <c r="K338">
        <v>3.7148792166335798</v>
      </c>
      <c r="L338">
        <v>3.61631984149499</v>
      </c>
      <c r="M338">
        <v>3.5286729408830002</v>
      </c>
      <c r="N338">
        <v>3.555856878348</v>
      </c>
      <c r="O338">
        <v>0</v>
      </c>
      <c r="P338">
        <v>0</v>
      </c>
      <c r="Q338">
        <v>0</v>
      </c>
      <c r="R338" t="s">
        <v>46</v>
      </c>
    </row>
    <row r="339" spans="1:18" x14ac:dyDescent="0.25">
      <c r="A339" t="s">
        <v>157</v>
      </c>
      <c r="B339" t="s">
        <v>62</v>
      </c>
      <c r="C339" t="s">
        <v>22</v>
      </c>
      <c r="D339">
        <v>0</v>
      </c>
      <c r="E339">
        <v>6.5198049999999994E-2</v>
      </c>
      <c r="F339">
        <v>0.10652104</v>
      </c>
      <c r="G339">
        <v>9.8189109999999996E-2</v>
      </c>
      <c r="H339">
        <v>9.7169389999999994E-2</v>
      </c>
      <c r="I339">
        <v>0.1016508</v>
      </c>
      <c r="J339">
        <v>0.10151331</v>
      </c>
      <c r="K339">
        <v>0.10068357</v>
      </c>
      <c r="L339">
        <v>9.8802920000000002E-2</v>
      </c>
      <c r="M339">
        <v>0.100906144999999</v>
      </c>
      <c r="N339">
        <v>0.104724119</v>
      </c>
      <c r="O339">
        <v>0</v>
      </c>
      <c r="P339">
        <v>0</v>
      </c>
      <c r="Q339">
        <v>0</v>
      </c>
      <c r="R339" t="s">
        <v>45</v>
      </c>
    </row>
    <row r="340" spans="1:18" x14ac:dyDescent="0.25">
      <c r="A340" t="s">
        <v>157</v>
      </c>
      <c r="B340" t="s">
        <v>62</v>
      </c>
      <c r="C340" t="s">
        <v>23</v>
      </c>
      <c r="D340" s="2">
        <v>2.008562E-8</v>
      </c>
      <c r="E340">
        <v>0.38147139999999902</v>
      </c>
      <c r="F340">
        <v>0.47832799999999998</v>
      </c>
      <c r="G340">
        <v>0.44091279999999899</v>
      </c>
      <c r="H340">
        <v>0.43633369999999999</v>
      </c>
      <c r="I340">
        <v>0.45645729999999901</v>
      </c>
      <c r="J340">
        <v>0.45583970000000001</v>
      </c>
      <c r="K340">
        <v>0.45211412000000001</v>
      </c>
      <c r="L340">
        <v>0.44366904000000001</v>
      </c>
      <c r="M340">
        <v>0.45311393999999999</v>
      </c>
      <c r="N340">
        <v>0.47025823</v>
      </c>
      <c r="O340">
        <v>0</v>
      </c>
      <c r="P340">
        <v>0</v>
      </c>
      <c r="Q340">
        <v>0</v>
      </c>
      <c r="R340" t="s">
        <v>45</v>
      </c>
    </row>
    <row r="341" spans="1:18" x14ac:dyDescent="0.25">
      <c r="A341" t="s">
        <v>157</v>
      </c>
      <c r="B341" t="s">
        <v>62</v>
      </c>
      <c r="C341" t="s">
        <v>24</v>
      </c>
      <c r="D341">
        <v>0</v>
      </c>
      <c r="E341">
        <v>8.0102350000000003E-2</v>
      </c>
      <c r="F341">
        <v>0.11534135</v>
      </c>
      <c r="G341">
        <v>0.10631937</v>
      </c>
      <c r="H341">
        <v>0.10521531000000001</v>
      </c>
      <c r="I341">
        <v>0.11006753</v>
      </c>
      <c r="J341">
        <v>0.109918869999999</v>
      </c>
      <c r="K341">
        <v>0.10902043</v>
      </c>
      <c r="L341">
        <v>0.10698386</v>
      </c>
      <c r="M341">
        <v>0.109261498999999</v>
      </c>
      <c r="N341">
        <v>0.113395605</v>
      </c>
      <c r="O341">
        <v>0</v>
      </c>
      <c r="P341">
        <v>0</v>
      </c>
      <c r="Q341">
        <v>0</v>
      </c>
      <c r="R341" t="s">
        <v>45</v>
      </c>
    </row>
    <row r="342" spans="1:18" x14ac:dyDescent="0.25">
      <c r="A342" t="s">
        <v>157</v>
      </c>
      <c r="B342" t="s">
        <v>62</v>
      </c>
      <c r="C342" t="s">
        <v>25</v>
      </c>
      <c r="D342" s="2">
        <v>1.0111772E-7</v>
      </c>
      <c r="E342" s="2">
        <v>1.2409300000000001E-4</v>
      </c>
      <c r="F342" s="2">
        <v>1.0923503E-4</v>
      </c>
      <c r="G342" s="2">
        <v>1.0069072E-4</v>
      </c>
      <c r="H342" s="2">
        <v>9.9645110000000007E-5</v>
      </c>
      <c r="I342" s="2">
        <v>1.04240539999999E-4</v>
      </c>
      <c r="J342" s="2">
        <v>1.0409969E-4</v>
      </c>
      <c r="K342" s="2">
        <v>1.032488E-4</v>
      </c>
      <c r="L342" s="2">
        <v>1.0132016E-4</v>
      </c>
      <c r="M342" s="2">
        <v>1.0347698E-4</v>
      </c>
      <c r="N342" s="2">
        <v>1.07392273E-4</v>
      </c>
      <c r="O342">
        <v>0</v>
      </c>
      <c r="P342">
        <v>0</v>
      </c>
      <c r="Q342">
        <v>0</v>
      </c>
      <c r="R342" t="s">
        <v>45</v>
      </c>
    </row>
    <row r="343" spans="1:18" x14ac:dyDescent="0.25">
      <c r="A343" t="s">
        <v>157</v>
      </c>
      <c r="B343" t="s">
        <v>62</v>
      </c>
      <c r="C343" t="s">
        <v>26</v>
      </c>
      <c r="D343">
        <v>0</v>
      </c>
      <c r="E343">
        <v>5.8369670000000002E-3</v>
      </c>
      <c r="F343">
        <v>8.4131299999999996E-3</v>
      </c>
      <c r="G343">
        <v>7.75506799999999E-3</v>
      </c>
      <c r="H343">
        <v>7.6745210000000001E-3</v>
      </c>
      <c r="I343">
        <v>8.0284669999999992E-3</v>
      </c>
      <c r="J343">
        <v>8.017616E-3</v>
      </c>
      <c r="K343">
        <v>7.9520749999999994E-3</v>
      </c>
      <c r="L343">
        <v>7.8035378000000004E-3</v>
      </c>
      <c r="M343">
        <v>7.9696591999999997E-3</v>
      </c>
      <c r="N343">
        <v>8.2712011999999894E-3</v>
      </c>
      <c r="O343">
        <v>0</v>
      </c>
      <c r="P343">
        <v>0</v>
      </c>
      <c r="Q343">
        <v>0</v>
      </c>
      <c r="R343" t="s">
        <v>45</v>
      </c>
    </row>
    <row r="344" spans="1:18" x14ac:dyDescent="0.25">
      <c r="A344" t="s">
        <v>157</v>
      </c>
      <c r="B344" t="s">
        <v>62</v>
      </c>
      <c r="C344" t="s">
        <v>27</v>
      </c>
      <c r="D344">
        <v>4.8044994919999896E-3</v>
      </c>
      <c r="E344">
        <v>5.9568014769700002E-3</v>
      </c>
      <c r="F344">
        <v>5.3754650267900002E-3</v>
      </c>
      <c r="G344">
        <v>2.131334077E-3</v>
      </c>
      <c r="H344">
        <v>1.9595384470129998E-3</v>
      </c>
      <c r="I344">
        <v>1.9906213519640002E-3</v>
      </c>
      <c r="J344">
        <v>1.8850683044880001E-3</v>
      </c>
      <c r="K344">
        <v>1.7834636933689999E-3</v>
      </c>
      <c r="L344">
        <v>1.6478354938029901E-3</v>
      </c>
      <c r="M344">
        <v>1.611787733671E-3</v>
      </c>
      <c r="N344">
        <v>1.5719736592469901E-3</v>
      </c>
      <c r="O344">
        <v>0</v>
      </c>
      <c r="P344">
        <v>0</v>
      </c>
      <c r="Q344">
        <v>0</v>
      </c>
      <c r="R344" t="s">
        <v>45</v>
      </c>
    </row>
    <row r="345" spans="1:18" x14ac:dyDescent="0.25">
      <c r="A345" t="s">
        <v>157</v>
      </c>
      <c r="B345" t="s">
        <v>62</v>
      </c>
      <c r="C345" t="s">
        <v>29</v>
      </c>
      <c r="D345">
        <v>3.0408394259589899E-3</v>
      </c>
      <c r="E345">
        <v>4.0872553019439999E-3</v>
      </c>
      <c r="F345">
        <v>4.0252714083160003E-3</v>
      </c>
      <c r="G345">
        <v>3.38875401297E-3</v>
      </c>
      <c r="H345">
        <v>3.1326802024039899E-3</v>
      </c>
      <c r="I345">
        <v>3.0687153326339899E-3</v>
      </c>
      <c r="J345">
        <v>2.7068292015419901E-3</v>
      </c>
      <c r="K345">
        <v>2.5636306585780002E-3</v>
      </c>
      <c r="L345">
        <v>2.4251976223820001E-3</v>
      </c>
      <c r="M345">
        <v>2.2486525404180001E-3</v>
      </c>
      <c r="N345">
        <v>2.05663294845E-3</v>
      </c>
      <c r="O345">
        <v>0</v>
      </c>
      <c r="P345">
        <v>0</v>
      </c>
      <c r="Q345">
        <v>0</v>
      </c>
      <c r="R345" t="s">
        <v>45</v>
      </c>
    </row>
    <row r="346" spans="1:18" x14ac:dyDescent="0.25">
      <c r="A346" t="s">
        <v>157</v>
      </c>
      <c r="B346" t="s">
        <v>62</v>
      </c>
      <c r="C346" t="s">
        <v>31</v>
      </c>
      <c r="D346">
        <v>0.38426063030509899</v>
      </c>
      <c r="E346">
        <v>0.208280546274699</v>
      </c>
      <c r="F346">
        <v>0.14225882415150001</v>
      </c>
      <c r="G346">
        <v>0.14289594821439999</v>
      </c>
      <c r="H346">
        <v>0.115281206220725</v>
      </c>
      <c r="I346">
        <v>0.10652591662295301</v>
      </c>
      <c r="J346">
        <v>0.10379141355841601</v>
      </c>
      <c r="K346">
        <v>0.104938262304287</v>
      </c>
      <c r="L346">
        <v>0.108123907939616</v>
      </c>
      <c r="M346">
        <v>0.111616139920705</v>
      </c>
      <c r="N346">
        <v>0.11463716464538699</v>
      </c>
      <c r="O346">
        <v>0</v>
      </c>
      <c r="P346">
        <v>0</v>
      </c>
      <c r="Q346">
        <v>0</v>
      </c>
      <c r="R346" t="s">
        <v>45</v>
      </c>
    </row>
    <row r="347" spans="1:18" x14ac:dyDescent="0.25">
      <c r="A347" t="s">
        <v>157</v>
      </c>
      <c r="B347" t="s">
        <v>62</v>
      </c>
      <c r="C347" t="s">
        <v>32</v>
      </c>
      <c r="D347">
        <v>0.66075009971889997</v>
      </c>
      <c r="E347">
        <v>0.40723441078700001</v>
      </c>
      <c r="F347">
        <v>0.2830933066904</v>
      </c>
      <c r="G347">
        <v>0.20735898221099999</v>
      </c>
      <c r="H347">
        <v>0.13821896208597201</v>
      </c>
      <c r="I347">
        <v>0.121570614452717</v>
      </c>
      <c r="J347">
        <v>9.3452662792814001E-2</v>
      </c>
      <c r="K347">
        <v>8.5824310309981E-2</v>
      </c>
      <c r="L347">
        <v>8.2866230219118903E-2</v>
      </c>
      <c r="M347">
        <v>8.3953920926221004E-2</v>
      </c>
      <c r="N347">
        <v>8.4027031914321898E-2</v>
      </c>
      <c r="O347">
        <v>0</v>
      </c>
      <c r="P347">
        <v>0</v>
      </c>
      <c r="Q347">
        <v>0</v>
      </c>
      <c r="R347" t="s">
        <v>45</v>
      </c>
    </row>
    <row r="348" spans="1:18" x14ac:dyDescent="0.25">
      <c r="A348" t="s">
        <v>157</v>
      </c>
      <c r="B348" t="s">
        <v>62</v>
      </c>
      <c r="C348" t="s">
        <v>34</v>
      </c>
      <c r="D348">
        <v>1.7735278525051999E-2</v>
      </c>
      <c r="E348">
        <v>1.11468955296E-2</v>
      </c>
      <c r="F348">
        <v>8.1393198270700001E-3</v>
      </c>
      <c r="G348">
        <v>7.3805440126999897E-3</v>
      </c>
      <c r="H348">
        <v>6.6902163247790003E-3</v>
      </c>
      <c r="I348">
        <v>6.3113817336950002E-3</v>
      </c>
      <c r="J348">
        <v>5.8373763277959996E-3</v>
      </c>
      <c r="K348">
        <v>5.49592795398199E-3</v>
      </c>
      <c r="L348">
        <v>5.1288926253669903E-3</v>
      </c>
      <c r="M348">
        <v>4.8410215339289896E-3</v>
      </c>
      <c r="N348">
        <v>4.6677678738420002E-3</v>
      </c>
      <c r="O348">
        <v>0</v>
      </c>
      <c r="P348">
        <v>0</v>
      </c>
      <c r="Q348">
        <v>0</v>
      </c>
      <c r="R348" t="s">
        <v>45</v>
      </c>
    </row>
    <row r="349" spans="1:18" x14ac:dyDescent="0.25">
      <c r="A349" t="s">
        <v>157</v>
      </c>
      <c r="B349" t="s">
        <v>62</v>
      </c>
      <c r="C349" t="s">
        <v>36</v>
      </c>
      <c r="D349">
        <v>6.3846605826239994E-2</v>
      </c>
      <c r="E349">
        <v>8.2282040273699897E-2</v>
      </c>
      <c r="F349">
        <v>8.7310991463820001E-2</v>
      </c>
      <c r="G349">
        <v>5.5727351975229898E-2</v>
      </c>
      <c r="H349">
        <v>4.3672104317629898E-2</v>
      </c>
      <c r="I349">
        <v>4.1310312502792997E-2</v>
      </c>
      <c r="J349">
        <v>3.9227845782274E-2</v>
      </c>
      <c r="K349">
        <v>4.0257093881455999E-2</v>
      </c>
      <c r="L349">
        <v>4.2312457729605998E-2</v>
      </c>
      <c r="M349">
        <v>4.4267152286752001E-2</v>
      </c>
      <c r="N349">
        <v>4.6717699991511E-2</v>
      </c>
      <c r="O349">
        <v>0</v>
      </c>
      <c r="P349">
        <v>0</v>
      </c>
      <c r="Q349">
        <v>0</v>
      </c>
      <c r="R349" t="s">
        <v>45</v>
      </c>
    </row>
    <row r="350" spans="1:18" x14ac:dyDescent="0.25">
      <c r="A350" t="s">
        <v>157</v>
      </c>
      <c r="B350" t="s">
        <v>62</v>
      </c>
      <c r="C350" t="s">
        <v>37</v>
      </c>
      <c r="D350">
        <v>4.4477875357179897E-2</v>
      </c>
      <c r="E350">
        <v>5.4159331693989898E-2</v>
      </c>
      <c r="F350">
        <v>4.133711827448E-2</v>
      </c>
      <c r="G350">
        <v>2.9464286876290002E-2</v>
      </c>
      <c r="H350">
        <v>2.3276776718429901E-2</v>
      </c>
      <c r="I350">
        <v>2.1648142315058998E-2</v>
      </c>
      <c r="J350">
        <v>1.9733837172471999E-2</v>
      </c>
      <c r="K350">
        <v>1.96617544261539E-2</v>
      </c>
      <c r="L350">
        <v>2.0067013390193001E-2</v>
      </c>
      <c r="M350">
        <v>2.0420925675852901E-2</v>
      </c>
      <c r="N350">
        <v>2.1039107233689E-2</v>
      </c>
      <c r="O350">
        <v>0</v>
      </c>
      <c r="P350">
        <v>0</v>
      </c>
      <c r="Q350">
        <v>0</v>
      </c>
      <c r="R350" t="s">
        <v>45</v>
      </c>
    </row>
    <row r="351" spans="1:18" x14ac:dyDescent="0.25">
      <c r="A351" t="s">
        <v>157</v>
      </c>
      <c r="B351" t="s">
        <v>62</v>
      </c>
      <c r="C351" t="s">
        <v>39</v>
      </c>
      <c r="D351">
        <v>0.92641294939049401</v>
      </c>
      <c r="E351">
        <v>0.52072337623119003</v>
      </c>
      <c r="F351">
        <v>0.285623607162939</v>
      </c>
      <c r="G351">
        <v>0.15980611188844901</v>
      </c>
      <c r="H351">
        <v>4.9651059533634898E-2</v>
      </c>
      <c r="I351">
        <v>4.0086890537958997E-2</v>
      </c>
      <c r="J351">
        <v>1.72287961642969E-2</v>
      </c>
      <c r="K351">
        <v>1.8355115259452E-2</v>
      </c>
      <c r="L351">
        <v>2.2755490139315999E-2</v>
      </c>
      <c r="M351">
        <v>2.50337064984479E-2</v>
      </c>
      <c r="N351">
        <v>2.7843117260274001E-2</v>
      </c>
      <c r="O351">
        <v>0</v>
      </c>
      <c r="P351">
        <v>0</v>
      </c>
      <c r="Q351">
        <v>0</v>
      </c>
      <c r="R351" t="s">
        <v>45</v>
      </c>
    </row>
    <row r="352" spans="1:18" x14ac:dyDescent="0.25">
      <c r="A352" t="s">
        <v>157</v>
      </c>
      <c r="B352" t="s">
        <v>63</v>
      </c>
      <c r="C352" t="s">
        <v>16</v>
      </c>
      <c r="D352">
        <v>1.6095945245568E-2</v>
      </c>
      <c r="E352">
        <v>1.290133655497E-2</v>
      </c>
      <c r="F352">
        <v>1.7736925129770001E-2</v>
      </c>
      <c r="G352">
        <v>9.6116950281400007E-3</v>
      </c>
      <c r="H352">
        <v>8.6772939671010008E-3</v>
      </c>
      <c r="I352">
        <v>8.7223685519240007E-3</v>
      </c>
      <c r="J352">
        <v>9.1241619250129902E-3</v>
      </c>
      <c r="K352">
        <v>8.2671878551489903E-3</v>
      </c>
      <c r="L352">
        <v>7.6320136670909996E-3</v>
      </c>
      <c r="M352">
        <v>8.1994640756769994E-3</v>
      </c>
      <c r="N352">
        <v>8.6623939989569996E-3</v>
      </c>
      <c r="O352">
        <v>0</v>
      </c>
      <c r="P352">
        <v>0</v>
      </c>
      <c r="Q352">
        <v>0</v>
      </c>
      <c r="R352" t="s">
        <v>45</v>
      </c>
    </row>
    <row r="353" spans="1:18" x14ac:dyDescent="0.25">
      <c r="A353" t="s">
        <v>157</v>
      </c>
      <c r="B353" t="s">
        <v>63</v>
      </c>
      <c r="C353" t="s">
        <v>17</v>
      </c>
      <c r="D353">
        <v>0.16958038849999901</v>
      </c>
      <c r="E353">
        <v>0.121312877794</v>
      </c>
      <c r="F353">
        <v>0.120906007298</v>
      </c>
      <c r="G353">
        <v>0.122537130599999</v>
      </c>
      <c r="H353">
        <v>0.12600677938764199</v>
      </c>
      <c r="I353">
        <v>0.12996984328372099</v>
      </c>
      <c r="J353">
        <v>0.132987272908897</v>
      </c>
      <c r="K353">
        <v>0.13398209530900901</v>
      </c>
      <c r="L353">
        <v>0.13541257092506501</v>
      </c>
      <c r="M353">
        <v>0.137657876946505</v>
      </c>
      <c r="N353">
        <v>0.13985959429553499</v>
      </c>
      <c r="O353">
        <v>0</v>
      </c>
      <c r="P353">
        <v>0</v>
      </c>
      <c r="Q353">
        <v>0</v>
      </c>
      <c r="R353" t="s">
        <v>45</v>
      </c>
    </row>
    <row r="354" spans="1:18" x14ac:dyDescent="0.25">
      <c r="A354" t="s">
        <v>157</v>
      </c>
      <c r="B354" t="s">
        <v>63</v>
      </c>
      <c r="C354" t="s">
        <v>19</v>
      </c>
      <c r="D354">
        <v>2.4785060283724998</v>
      </c>
      <c r="E354">
        <v>1.1580184619859</v>
      </c>
      <c r="F354">
        <v>0.79073555737629897</v>
      </c>
      <c r="G354">
        <v>0.63082634809392002</v>
      </c>
      <c r="H354">
        <v>0.51208633908429002</v>
      </c>
      <c r="I354">
        <v>0.44716388784127298</v>
      </c>
      <c r="J354">
        <v>0.37639123201708302</v>
      </c>
      <c r="K354">
        <v>0.31055870995968599</v>
      </c>
      <c r="L354">
        <v>0.25254946944213902</v>
      </c>
      <c r="M354">
        <v>0.22845745604800299</v>
      </c>
      <c r="N354">
        <v>0.19743860891496801</v>
      </c>
      <c r="O354">
        <v>0</v>
      </c>
      <c r="P354">
        <v>0</v>
      </c>
      <c r="Q354">
        <v>0</v>
      </c>
      <c r="R354" t="s">
        <v>45</v>
      </c>
    </row>
    <row r="355" spans="1:18" x14ac:dyDescent="0.25">
      <c r="A355" t="s">
        <v>157</v>
      </c>
      <c r="B355" t="s">
        <v>63</v>
      </c>
      <c r="C355" t="s">
        <v>21</v>
      </c>
      <c r="D355">
        <v>53.373806547999997</v>
      </c>
      <c r="E355">
        <v>50.653657209999999</v>
      </c>
      <c r="F355">
        <v>53.229728154</v>
      </c>
      <c r="G355">
        <v>54.386790218000002</v>
      </c>
      <c r="H355">
        <v>47.382685951490501</v>
      </c>
      <c r="I355">
        <v>48.034894953716702</v>
      </c>
      <c r="J355">
        <v>45.818710827876103</v>
      </c>
      <c r="K355">
        <v>37.656017022735099</v>
      </c>
      <c r="L355">
        <v>32.199276842758401</v>
      </c>
      <c r="M355">
        <v>29.951135873240698</v>
      </c>
      <c r="N355">
        <v>27.607439943559999</v>
      </c>
      <c r="O355">
        <v>0</v>
      </c>
      <c r="P355">
        <v>0</v>
      </c>
      <c r="Q355">
        <v>0</v>
      </c>
      <c r="R355" t="s">
        <v>46</v>
      </c>
    </row>
    <row r="356" spans="1:18" x14ac:dyDescent="0.25">
      <c r="A356" t="s">
        <v>157</v>
      </c>
      <c r="B356" t="s">
        <v>63</v>
      </c>
      <c r="C356" t="s">
        <v>153</v>
      </c>
      <c r="D356">
        <v>0</v>
      </c>
      <c r="E356">
        <v>0</v>
      </c>
      <c r="F356">
        <v>0</v>
      </c>
      <c r="G356">
        <v>10.42181274</v>
      </c>
      <c r="H356">
        <v>6.5884176995499901</v>
      </c>
      <c r="I356">
        <v>6.4009182265699902</v>
      </c>
      <c r="J356">
        <v>5.9611177366844004</v>
      </c>
      <c r="K356">
        <v>3.9469062849519898</v>
      </c>
      <c r="L356">
        <v>2.8488056098407899</v>
      </c>
      <c r="M356">
        <v>2.2751558615812</v>
      </c>
      <c r="N356">
        <v>1.8211283061379899</v>
      </c>
      <c r="O356">
        <v>0</v>
      </c>
      <c r="P356">
        <v>0</v>
      </c>
      <c r="Q356">
        <v>0</v>
      </c>
      <c r="R356" t="s">
        <v>46</v>
      </c>
    </row>
    <row r="357" spans="1:18" x14ac:dyDescent="0.25">
      <c r="A357" t="s">
        <v>157</v>
      </c>
      <c r="B357" t="s">
        <v>63</v>
      </c>
      <c r="C357" t="s">
        <v>154</v>
      </c>
      <c r="D357">
        <v>0</v>
      </c>
      <c r="E357">
        <v>0</v>
      </c>
      <c r="F357">
        <v>0</v>
      </c>
      <c r="G357">
        <v>10.42181274</v>
      </c>
      <c r="H357">
        <v>6.5884176995499901</v>
      </c>
      <c r="I357">
        <v>6.4009182265699902</v>
      </c>
      <c r="J357">
        <v>5.9611177366844004</v>
      </c>
      <c r="K357">
        <v>3.9469062849519898</v>
      </c>
      <c r="L357">
        <v>2.8488056098407899</v>
      </c>
      <c r="M357">
        <v>2.2751558615812</v>
      </c>
      <c r="N357">
        <v>1.8211283061379899</v>
      </c>
      <c r="O357">
        <v>0</v>
      </c>
      <c r="P357">
        <v>0</v>
      </c>
      <c r="Q357">
        <v>0</v>
      </c>
      <c r="R357" t="s">
        <v>46</v>
      </c>
    </row>
    <row r="358" spans="1:18" x14ac:dyDescent="0.25">
      <c r="A358" t="s">
        <v>157</v>
      </c>
      <c r="B358" t="s">
        <v>63</v>
      </c>
      <c r="C358" t="s">
        <v>22</v>
      </c>
      <c r="D358">
        <v>0</v>
      </c>
      <c r="E358">
        <v>0.15448599999999901</v>
      </c>
      <c r="F358">
        <v>0.23113310000000001</v>
      </c>
      <c r="G358">
        <v>0.2379291</v>
      </c>
      <c r="H358">
        <v>0.23288452000000001</v>
      </c>
      <c r="I358">
        <v>0.24464367000000001</v>
      </c>
      <c r="J358">
        <v>0.246146579999999</v>
      </c>
      <c r="K358">
        <v>0.186065909999999</v>
      </c>
      <c r="L358">
        <v>0.14380625999999999</v>
      </c>
      <c r="M358">
        <v>8.1090562000000005E-2</v>
      </c>
      <c r="N358">
        <v>7.6730954000000004E-2</v>
      </c>
      <c r="O358">
        <v>0</v>
      </c>
      <c r="P358">
        <v>0</v>
      </c>
      <c r="Q358">
        <v>0</v>
      </c>
      <c r="R358" t="s">
        <v>45</v>
      </c>
    </row>
    <row r="359" spans="1:18" x14ac:dyDescent="0.25">
      <c r="A359" t="s">
        <v>157</v>
      </c>
      <c r="B359" t="s">
        <v>63</v>
      </c>
      <c r="C359" t="s">
        <v>23</v>
      </c>
      <c r="D359" s="2">
        <v>5.7422829999999897E-8</v>
      </c>
      <c r="E359">
        <v>0.90389039999999998</v>
      </c>
      <c r="F359">
        <v>1.0378902999999999</v>
      </c>
      <c r="G359">
        <v>1.0684096999999999</v>
      </c>
      <c r="H359">
        <v>1.0457565</v>
      </c>
      <c r="I359">
        <v>1.0985589</v>
      </c>
      <c r="J359">
        <v>1.1053081</v>
      </c>
      <c r="K359">
        <v>0.83551939999999902</v>
      </c>
      <c r="L359">
        <v>0.64575479999999996</v>
      </c>
      <c r="M359">
        <v>0.36413262000000002</v>
      </c>
      <c r="N359">
        <v>0.34455660999999999</v>
      </c>
      <c r="O359">
        <v>0</v>
      </c>
      <c r="P359">
        <v>0</v>
      </c>
      <c r="Q359">
        <v>0</v>
      </c>
      <c r="R359" t="s">
        <v>45</v>
      </c>
    </row>
    <row r="360" spans="1:18" x14ac:dyDescent="0.25">
      <c r="A360" t="s">
        <v>157</v>
      </c>
      <c r="B360" t="s">
        <v>63</v>
      </c>
      <c r="C360" t="s">
        <v>24</v>
      </c>
      <c r="D360">
        <v>0</v>
      </c>
      <c r="E360">
        <v>0.18980140000000001</v>
      </c>
      <c r="F360">
        <v>0.25027110000000002</v>
      </c>
      <c r="G360">
        <v>0.25763069999999999</v>
      </c>
      <c r="H360">
        <v>0.25216841999999901</v>
      </c>
      <c r="I360">
        <v>0.26490098000000001</v>
      </c>
      <c r="J360">
        <v>0.26652815999999901</v>
      </c>
      <c r="K360">
        <v>0.20147266999999899</v>
      </c>
      <c r="L360">
        <v>0.15571373999999999</v>
      </c>
      <c r="M360">
        <v>8.7805049999999996E-2</v>
      </c>
      <c r="N360">
        <v>8.3084602999999896E-2</v>
      </c>
      <c r="O360">
        <v>0</v>
      </c>
      <c r="P360">
        <v>0</v>
      </c>
      <c r="Q360">
        <v>0</v>
      </c>
      <c r="R360" t="s">
        <v>45</v>
      </c>
    </row>
    <row r="361" spans="1:18" x14ac:dyDescent="0.25">
      <c r="A361" t="s">
        <v>157</v>
      </c>
      <c r="B361" t="s">
        <v>63</v>
      </c>
      <c r="C361" t="s">
        <v>25</v>
      </c>
      <c r="D361" s="2">
        <v>2.890846E-7</v>
      </c>
      <c r="E361" s="2">
        <v>2.9403710000000001E-4</v>
      </c>
      <c r="F361" s="2">
        <v>2.370219E-4</v>
      </c>
      <c r="G361" s="2">
        <v>2.439916E-4</v>
      </c>
      <c r="H361" s="2">
        <v>2.3881856E-4</v>
      </c>
      <c r="I361" s="2">
        <v>2.5087649999999998E-4</v>
      </c>
      <c r="J361" s="2">
        <v>2.5241791999999899E-4</v>
      </c>
      <c r="K361" s="2">
        <v>1.9080664000000001E-4</v>
      </c>
      <c r="L361" s="2">
        <v>1.4747004999999901E-4</v>
      </c>
      <c r="M361" s="2">
        <v>8.3156519999999997E-5</v>
      </c>
      <c r="N361" s="2">
        <v>7.8686000999999994E-5</v>
      </c>
      <c r="O361">
        <v>0</v>
      </c>
      <c r="P361">
        <v>0</v>
      </c>
      <c r="Q361">
        <v>0</v>
      </c>
      <c r="R361" t="s">
        <v>45</v>
      </c>
    </row>
    <row r="362" spans="1:18" x14ac:dyDescent="0.25">
      <c r="A362" t="s">
        <v>157</v>
      </c>
      <c r="B362" t="s">
        <v>63</v>
      </c>
      <c r="C362" t="s">
        <v>26</v>
      </c>
      <c r="D362">
        <v>0</v>
      </c>
      <c r="E362">
        <v>1.383062E-2</v>
      </c>
      <c r="F362">
        <v>1.8255070000000002E-2</v>
      </c>
      <c r="G362">
        <v>1.8791889999999999E-2</v>
      </c>
      <c r="H362">
        <v>1.8393455E-2</v>
      </c>
      <c r="I362">
        <v>1.93221689999999E-2</v>
      </c>
      <c r="J362">
        <v>1.9440895E-2</v>
      </c>
      <c r="K362">
        <v>1.4695668E-2</v>
      </c>
      <c r="L362">
        <v>1.135795E-2</v>
      </c>
      <c r="M362">
        <v>6.4046044999999897E-3</v>
      </c>
      <c r="N362">
        <v>6.0602817999999897E-3</v>
      </c>
      <c r="O362">
        <v>0</v>
      </c>
      <c r="P362">
        <v>0</v>
      </c>
      <c r="Q362">
        <v>0</v>
      </c>
      <c r="R362" t="s">
        <v>45</v>
      </c>
    </row>
    <row r="363" spans="1:18" x14ac:dyDescent="0.25">
      <c r="A363" t="s">
        <v>157</v>
      </c>
      <c r="B363" t="s">
        <v>63</v>
      </c>
      <c r="C363" t="s">
        <v>27</v>
      </c>
      <c r="D363">
        <v>1.1945808420000001E-2</v>
      </c>
      <c r="E363">
        <v>1.19588591499999E-2</v>
      </c>
      <c r="F363">
        <v>1.47760400045E-2</v>
      </c>
      <c r="G363">
        <v>1.387677795E-2</v>
      </c>
      <c r="H363">
        <v>1.3000916493686E-2</v>
      </c>
      <c r="I363">
        <v>1.4194151450605E-2</v>
      </c>
      <c r="J363">
        <v>1.4779736685023999E-2</v>
      </c>
      <c r="K363">
        <v>1.44689945939779E-2</v>
      </c>
      <c r="L363">
        <v>1.45708374346509E-2</v>
      </c>
      <c r="M363">
        <v>1.52438044290079E-2</v>
      </c>
      <c r="N363">
        <v>1.6056329364552001E-2</v>
      </c>
      <c r="O363">
        <v>0</v>
      </c>
      <c r="P363">
        <v>0</v>
      </c>
      <c r="Q363">
        <v>0</v>
      </c>
      <c r="R363" t="s">
        <v>45</v>
      </c>
    </row>
    <row r="364" spans="1:18" x14ac:dyDescent="0.25">
      <c r="A364" t="s">
        <v>157</v>
      </c>
      <c r="B364" t="s">
        <v>63</v>
      </c>
      <c r="C364" t="s">
        <v>29</v>
      </c>
      <c r="D364">
        <v>6.1836816756097E-2</v>
      </c>
      <c r="E364">
        <v>2.6995038828453999E-2</v>
      </c>
      <c r="F364">
        <v>1.8880974493139899E-2</v>
      </c>
      <c r="G364">
        <v>1.0732311579590001E-2</v>
      </c>
      <c r="H364">
        <v>9.2526668420719899E-3</v>
      </c>
      <c r="I364">
        <v>8.8114783179019905E-3</v>
      </c>
      <c r="J364">
        <v>8.6535773036529994E-3</v>
      </c>
      <c r="K364">
        <v>8.1957245370049992E-3</v>
      </c>
      <c r="L364">
        <v>7.9706153101429898E-3</v>
      </c>
      <c r="M364">
        <v>7.9372431840339999E-3</v>
      </c>
      <c r="N364">
        <v>7.8932973601399999E-3</v>
      </c>
      <c r="O364">
        <v>0</v>
      </c>
      <c r="P364">
        <v>0</v>
      </c>
      <c r="Q364">
        <v>0</v>
      </c>
      <c r="R364" t="s">
        <v>45</v>
      </c>
    </row>
    <row r="365" spans="1:18" x14ac:dyDescent="0.25">
      <c r="A365" t="s">
        <v>157</v>
      </c>
      <c r="B365" t="s">
        <v>63</v>
      </c>
      <c r="C365" t="s">
        <v>31</v>
      </c>
      <c r="D365">
        <v>0.39095056933418898</v>
      </c>
      <c r="E365">
        <v>0.249742249437999</v>
      </c>
      <c r="F365">
        <v>0.213861892594749</v>
      </c>
      <c r="G365">
        <v>0.140251337718381</v>
      </c>
      <c r="H365">
        <v>0.11902515561738</v>
      </c>
      <c r="I365">
        <v>0.108302849319416</v>
      </c>
      <c r="J365">
        <v>0.104089995534386</v>
      </c>
      <c r="K365">
        <v>9.5820406096287905E-2</v>
      </c>
      <c r="L365">
        <v>8.9236373393293905E-2</v>
      </c>
      <c r="M365">
        <v>8.7955058921713E-2</v>
      </c>
      <c r="N365">
        <v>8.5942911821839899E-2</v>
      </c>
      <c r="O365">
        <v>0</v>
      </c>
      <c r="P365">
        <v>0</v>
      </c>
      <c r="Q365">
        <v>0</v>
      </c>
      <c r="R365" t="s">
        <v>45</v>
      </c>
    </row>
    <row r="366" spans="1:18" x14ac:dyDescent="0.25">
      <c r="A366" t="s">
        <v>157</v>
      </c>
      <c r="B366" t="s">
        <v>63</v>
      </c>
      <c r="C366" t="s">
        <v>32</v>
      </c>
      <c r="D366">
        <v>1.3298654599590001</v>
      </c>
      <c r="E366">
        <v>0.83000171654400001</v>
      </c>
      <c r="F366">
        <v>0.697555171018999</v>
      </c>
      <c r="G366">
        <v>0.42446175411519899</v>
      </c>
      <c r="H366">
        <v>0.36420490831521302</v>
      </c>
      <c r="I366">
        <v>0.35624244358198598</v>
      </c>
      <c r="J366">
        <v>0.35344135807745303</v>
      </c>
      <c r="K366">
        <v>0.27047945876304103</v>
      </c>
      <c r="L366">
        <v>0.22020563476295901</v>
      </c>
      <c r="M366">
        <v>0.205173853375898</v>
      </c>
      <c r="N366">
        <v>0.19303845569449801</v>
      </c>
      <c r="O366">
        <v>0</v>
      </c>
      <c r="P366">
        <v>0</v>
      </c>
      <c r="Q366">
        <v>0</v>
      </c>
      <c r="R366" t="s">
        <v>45</v>
      </c>
    </row>
    <row r="367" spans="1:18" x14ac:dyDescent="0.25">
      <c r="A367" t="s">
        <v>157</v>
      </c>
      <c r="B367" t="s">
        <v>63</v>
      </c>
      <c r="C367" t="s">
        <v>34</v>
      </c>
      <c r="D367">
        <v>1.707174635E-2</v>
      </c>
      <c r="E367">
        <v>1.40563887498999E-2</v>
      </c>
      <c r="F367">
        <v>1.628010162123E-2</v>
      </c>
      <c r="G367">
        <v>9.1962623707099993E-3</v>
      </c>
      <c r="H367">
        <v>8.5838410894389996E-3</v>
      </c>
      <c r="I367">
        <v>8.4086795841489901E-3</v>
      </c>
      <c r="J367">
        <v>8.3230384971030007E-3</v>
      </c>
      <c r="K367">
        <v>7.4262648746599999E-3</v>
      </c>
      <c r="L367">
        <v>6.7985723427809999E-3</v>
      </c>
      <c r="M367">
        <v>6.577846925876E-3</v>
      </c>
      <c r="N367">
        <v>6.2953413178709998E-3</v>
      </c>
      <c r="O367">
        <v>0</v>
      </c>
      <c r="P367">
        <v>0</v>
      </c>
      <c r="Q367">
        <v>0</v>
      </c>
      <c r="R367" t="s">
        <v>45</v>
      </c>
    </row>
    <row r="368" spans="1:18" x14ac:dyDescent="0.25">
      <c r="A368" t="s">
        <v>157</v>
      </c>
      <c r="B368" t="s">
        <v>63</v>
      </c>
      <c r="C368" t="s">
        <v>36</v>
      </c>
      <c r="D368">
        <v>7.1851492031479905E-2</v>
      </c>
      <c r="E368">
        <v>8.8167153141929994E-2</v>
      </c>
      <c r="F368">
        <v>0.115177217599979</v>
      </c>
      <c r="G368">
        <v>7.4740849655910005E-2</v>
      </c>
      <c r="H368">
        <v>6.4871280977107995E-2</v>
      </c>
      <c r="I368">
        <v>6.2244072427585902E-2</v>
      </c>
      <c r="J368">
        <v>6.3451724978921001E-2</v>
      </c>
      <c r="K368">
        <v>6.1204108987250899E-2</v>
      </c>
      <c r="L368">
        <v>6.0198486546621903E-2</v>
      </c>
      <c r="M368">
        <v>6.1439458156904998E-2</v>
      </c>
      <c r="N368">
        <v>6.2770316185402894E-2</v>
      </c>
      <c r="O368">
        <v>0</v>
      </c>
      <c r="P368">
        <v>0</v>
      </c>
      <c r="Q368">
        <v>0</v>
      </c>
      <c r="R368" t="s">
        <v>45</v>
      </c>
    </row>
    <row r="369" spans="1:18" x14ac:dyDescent="0.25">
      <c r="A369" t="s">
        <v>157</v>
      </c>
      <c r="B369" t="s">
        <v>63</v>
      </c>
      <c r="C369" t="s">
        <v>37</v>
      </c>
      <c r="D369">
        <v>6.0555956977889902E-2</v>
      </c>
      <c r="E369">
        <v>6.2567635478229994E-2</v>
      </c>
      <c r="F369">
        <v>7.1766908648859998E-2</v>
      </c>
      <c r="G369">
        <v>4.0122665544E-2</v>
      </c>
      <c r="H369">
        <v>3.5512316620421903E-2</v>
      </c>
      <c r="I369">
        <v>3.4715994849335997E-2</v>
      </c>
      <c r="J369">
        <v>3.5204817802834999E-2</v>
      </c>
      <c r="K369">
        <v>3.2682618451465001E-2</v>
      </c>
      <c r="L369">
        <v>3.1194137367641001E-2</v>
      </c>
      <c r="M369">
        <v>3.1064787691547E-2</v>
      </c>
      <c r="N369">
        <v>3.0920348980779899E-2</v>
      </c>
      <c r="O369">
        <v>0</v>
      </c>
      <c r="P369">
        <v>0</v>
      </c>
      <c r="Q369">
        <v>0</v>
      </c>
      <c r="R369" t="s">
        <v>45</v>
      </c>
    </row>
    <row r="370" spans="1:18" x14ac:dyDescent="0.25">
      <c r="A370" t="s">
        <v>157</v>
      </c>
      <c r="B370" t="s">
        <v>63</v>
      </c>
      <c r="C370" t="s">
        <v>39</v>
      </c>
      <c r="D370">
        <v>0.61613708330134997</v>
      </c>
      <c r="E370">
        <v>0.41305949614559001</v>
      </c>
      <c r="F370">
        <v>0.36169699776813002</v>
      </c>
      <c r="G370">
        <v>0.19453690535663001</v>
      </c>
      <c r="H370">
        <v>0.132370960415893</v>
      </c>
      <c r="I370">
        <v>0.12705879650263899</v>
      </c>
      <c r="J370">
        <v>0.127359533658327</v>
      </c>
      <c r="K370">
        <v>0.10774089050805701</v>
      </c>
      <c r="L370">
        <v>9.7245705690448006E-2</v>
      </c>
      <c r="M370">
        <v>9.5158005226716899E-2</v>
      </c>
      <c r="N370">
        <v>9.46523306895099E-2</v>
      </c>
      <c r="O370">
        <v>0</v>
      </c>
      <c r="P370">
        <v>0</v>
      </c>
      <c r="Q370">
        <v>0</v>
      </c>
      <c r="R370" t="s">
        <v>45</v>
      </c>
    </row>
    <row r="371" spans="1:18" x14ac:dyDescent="0.25">
      <c r="A371" t="s">
        <v>157</v>
      </c>
      <c r="B371" t="s">
        <v>64</v>
      </c>
      <c r="C371" t="s">
        <v>16</v>
      </c>
      <c r="D371">
        <v>6.27164646357999E-3</v>
      </c>
      <c r="E371">
        <v>5.7046036967200002E-3</v>
      </c>
      <c r="F371">
        <v>3.9812517167490003E-3</v>
      </c>
      <c r="G371">
        <v>3.2398088777189902E-3</v>
      </c>
      <c r="H371">
        <v>2.8438161726789899E-3</v>
      </c>
      <c r="I371">
        <v>2.8176163308579901E-3</v>
      </c>
      <c r="J371">
        <v>2.8980933507280001E-3</v>
      </c>
      <c r="K371">
        <v>3.7089154971319902E-3</v>
      </c>
      <c r="L371">
        <v>4.3277253831389903E-3</v>
      </c>
      <c r="M371">
        <v>4.60819802311E-3</v>
      </c>
      <c r="N371">
        <v>4.7635639639930002E-3</v>
      </c>
      <c r="O371">
        <v>0</v>
      </c>
      <c r="P371">
        <v>0</v>
      </c>
      <c r="Q371">
        <v>0</v>
      </c>
      <c r="R371" t="s">
        <v>45</v>
      </c>
    </row>
    <row r="372" spans="1:18" x14ac:dyDescent="0.25">
      <c r="A372" t="s">
        <v>157</v>
      </c>
      <c r="B372" t="s">
        <v>64</v>
      </c>
      <c r="C372" t="s">
        <v>17</v>
      </c>
      <c r="D372">
        <v>9.7920337139999994E-2</v>
      </c>
      <c r="E372">
        <v>6.9401738090299994E-2</v>
      </c>
      <c r="F372">
        <v>5.9893814221099899E-2</v>
      </c>
      <c r="G372">
        <v>5.4254939655499997E-2</v>
      </c>
      <c r="H372">
        <v>5.4810547291870002E-2</v>
      </c>
      <c r="I372">
        <v>5.5814126458550002E-2</v>
      </c>
      <c r="J372">
        <v>5.5931690440720001E-2</v>
      </c>
      <c r="K372">
        <v>5.7103873190953898E-2</v>
      </c>
      <c r="L372">
        <v>5.7581248004536997E-2</v>
      </c>
      <c r="M372">
        <v>5.7705877320247997E-2</v>
      </c>
      <c r="N372">
        <v>5.8128223162567903E-2</v>
      </c>
      <c r="O372">
        <v>0</v>
      </c>
      <c r="P372">
        <v>0</v>
      </c>
      <c r="Q372">
        <v>0</v>
      </c>
      <c r="R372" t="s">
        <v>45</v>
      </c>
    </row>
    <row r="373" spans="1:18" x14ac:dyDescent="0.25">
      <c r="A373" t="s">
        <v>157</v>
      </c>
      <c r="B373" t="s">
        <v>64</v>
      </c>
      <c r="C373" t="s">
        <v>19</v>
      </c>
      <c r="D373">
        <v>2.4047682973289999</v>
      </c>
      <c r="E373">
        <v>1.2267250193799899</v>
      </c>
      <c r="F373">
        <v>0.74392017161799995</v>
      </c>
      <c r="G373">
        <v>0.61461426783099904</v>
      </c>
      <c r="H373">
        <v>0.52653217240310002</v>
      </c>
      <c r="I373">
        <v>0.45657130659454498</v>
      </c>
      <c r="J373">
        <v>0.36778840000215801</v>
      </c>
      <c r="K373">
        <v>0.30794566097556902</v>
      </c>
      <c r="L373">
        <v>0.25176798001488498</v>
      </c>
      <c r="M373">
        <v>0.200688579555555</v>
      </c>
      <c r="N373">
        <v>0.150358214038145</v>
      </c>
      <c r="O373">
        <v>0</v>
      </c>
      <c r="P373">
        <v>0</v>
      </c>
      <c r="Q373">
        <v>0</v>
      </c>
      <c r="R373" t="s">
        <v>45</v>
      </c>
    </row>
    <row r="374" spans="1:18" x14ac:dyDescent="0.25">
      <c r="A374" t="s">
        <v>157</v>
      </c>
      <c r="B374" t="s">
        <v>64</v>
      </c>
      <c r="C374" t="s">
        <v>21</v>
      </c>
      <c r="D374">
        <v>20.61394422</v>
      </c>
      <c r="E374">
        <v>21.853946014550001</v>
      </c>
      <c r="F374">
        <v>19.060566494100001</v>
      </c>
      <c r="G374">
        <v>16.588470643000001</v>
      </c>
      <c r="H374">
        <v>14.2257066630856</v>
      </c>
      <c r="I374">
        <v>13.5518107855031</v>
      </c>
      <c r="J374">
        <v>10.885700948856201</v>
      </c>
      <c r="K374">
        <v>9.5513880355535505</v>
      </c>
      <c r="L374">
        <v>7.6337474366187896</v>
      </c>
      <c r="M374">
        <v>5.7092635881189704</v>
      </c>
      <c r="N374">
        <v>4.2146526483828701</v>
      </c>
      <c r="O374">
        <v>0</v>
      </c>
      <c r="P374">
        <v>0</v>
      </c>
      <c r="Q374">
        <v>0</v>
      </c>
      <c r="R374" t="s">
        <v>46</v>
      </c>
    </row>
    <row r="375" spans="1:18" x14ac:dyDescent="0.25">
      <c r="A375" t="s">
        <v>157</v>
      </c>
      <c r="B375" t="s">
        <v>64</v>
      </c>
      <c r="C375" t="s">
        <v>153</v>
      </c>
      <c r="D375">
        <v>0</v>
      </c>
      <c r="E375">
        <v>0</v>
      </c>
      <c r="F375">
        <v>0</v>
      </c>
      <c r="G375">
        <v>3.4968761139999902</v>
      </c>
      <c r="H375">
        <v>2.07087747699999</v>
      </c>
      <c r="I375">
        <v>2.2255188375399899</v>
      </c>
      <c r="J375">
        <v>1.8892794335009999</v>
      </c>
      <c r="K375">
        <v>1.9223701348910001</v>
      </c>
      <c r="L375">
        <v>1.886772430665</v>
      </c>
      <c r="M375">
        <v>1.4675568151903999</v>
      </c>
      <c r="N375">
        <v>1.2997913264205001</v>
      </c>
      <c r="O375">
        <v>0</v>
      </c>
      <c r="P375">
        <v>0</v>
      </c>
      <c r="Q375">
        <v>0</v>
      </c>
      <c r="R375" t="s">
        <v>46</v>
      </c>
    </row>
    <row r="376" spans="1:18" x14ac:dyDescent="0.25">
      <c r="A376" t="s">
        <v>157</v>
      </c>
      <c r="B376" t="s">
        <v>64</v>
      </c>
      <c r="C376" t="s">
        <v>154</v>
      </c>
      <c r="D376">
        <v>0</v>
      </c>
      <c r="E376">
        <v>0</v>
      </c>
      <c r="F376">
        <v>0</v>
      </c>
      <c r="G376">
        <v>3.4968761139999902</v>
      </c>
      <c r="H376">
        <v>2.07087747699999</v>
      </c>
      <c r="I376">
        <v>2.2255188375399899</v>
      </c>
      <c r="J376">
        <v>1.8892794335009999</v>
      </c>
      <c r="K376">
        <v>1.9223701348910001</v>
      </c>
      <c r="L376">
        <v>1.886772430665</v>
      </c>
      <c r="M376">
        <v>1.4675568151903999</v>
      </c>
      <c r="N376">
        <v>1.2997913264205001</v>
      </c>
      <c r="O376">
        <v>0</v>
      </c>
      <c r="P376">
        <v>0</v>
      </c>
      <c r="Q376">
        <v>0</v>
      </c>
      <c r="R376" t="s">
        <v>46</v>
      </c>
    </row>
    <row r="377" spans="1:18" x14ac:dyDescent="0.25">
      <c r="A377" t="s">
        <v>157</v>
      </c>
      <c r="B377" t="s">
        <v>64</v>
      </c>
      <c r="C377" t="s">
        <v>22</v>
      </c>
      <c r="D377">
        <v>0</v>
      </c>
      <c r="E377">
        <v>3.4469029999999998E-2</v>
      </c>
      <c r="F377">
        <v>3.7831679999999999E-2</v>
      </c>
      <c r="G377">
        <v>6.1648700000000001E-2</v>
      </c>
      <c r="H377">
        <v>6.2209429999999899E-2</v>
      </c>
      <c r="I377">
        <v>6.6006659999999995E-2</v>
      </c>
      <c r="J377">
        <v>6.5916349999999999E-2</v>
      </c>
      <c r="K377">
        <v>6.5041399999999999E-2</v>
      </c>
      <c r="L377">
        <v>4.5824204E-2</v>
      </c>
      <c r="M377">
        <v>2.1689997999999999E-2</v>
      </c>
      <c r="N377">
        <v>2.0011660000000001E-2</v>
      </c>
      <c r="O377">
        <v>0</v>
      </c>
      <c r="P377">
        <v>0</v>
      </c>
      <c r="Q377">
        <v>0</v>
      </c>
      <c r="R377" t="s">
        <v>45</v>
      </c>
    </row>
    <row r="378" spans="1:18" x14ac:dyDescent="0.25">
      <c r="A378" t="s">
        <v>157</v>
      </c>
      <c r="B378" t="s">
        <v>64</v>
      </c>
      <c r="C378" t="s">
        <v>23</v>
      </c>
      <c r="D378" s="2">
        <v>1.18660999999999E-8</v>
      </c>
      <c r="E378">
        <v>0.20167650000000001</v>
      </c>
      <c r="F378">
        <v>0.16988110000000001</v>
      </c>
      <c r="G378">
        <v>0.27682909999999999</v>
      </c>
      <c r="H378">
        <v>0.27934779999999998</v>
      </c>
      <c r="I378">
        <v>0.29639959999999999</v>
      </c>
      <c r="J378">
        <v>0.29599360000000002</v>
      </c>
      <c r="K378">
        <v>0.29206507999999998</v>
      </c>
      <c r="L378">
        <v>0.20577104999999901</v>
      </c>
      <c r="M378">
        <v>9.7397819999999996E-2</v>
      </c>
      <c r="N378">
        <v>8.9861294999999994E-2</v>
      </c>
      <c r="O378">
        <v>0</v>
      </c>
      <c r="P378">
        <v>0</v>
      </c>
      <c r="Q378">
        <v>0</v>
      </c>
      <c r="R378" t="s">
        <v>45</v>
      </c>
    </row>
    <row r="379" spans="1:18" x14ac:dyDescent="0.25">
      <c r="A379" t="s">
        <v>157</v>
      </c>
      <c r="B379" t="s">
        <v>64</v>
      </c>
      <c r="C379" t="s">
        <v>24</v>
      </c>
      <c r="D379">
        <v>0</v>
      </c>
      <c r="E379">
        <v>4.2348499999999997E-2</v>
      </c>
      <c r="F379">
        <v>4.0964189999999998E-2</v>
      </c>
      <c r="G379">
        <v>6.675333E-2</v>
      </c>
      <c r="H379">
        <v>6.7360459999999997E-2</v>
      </c>
      <c r="I379">
        <v>7.1472320000000006E-2</v>
      </c>
      <c r="J379">
        <v>7.1374359999999998E-2</v>
      </c>
      <c r="K379">
        <v>7.0427020000000007E-2</v>
      </c>
      <c r="L379">
        <v>4.9618535999999998E-2</v>
      </c>
      <c r="M379">
        <v>2.3485992000000001E-2</v>
      </c>
      <c r="N379">
        <v>2.1668667999999999E-2</v>
      </c>
      <c r="O379">
        <v>0</v>
      </c>
      <c r="P379">
        <v>0</v>
      </c>
      <c r="Q379">
        <v>0</v>
      </c>
      <c r="R379" t="s">
        <v>45</v>
      </c>
    </row>
    <row r="380" spans="1:18" x14ac:dyDescent="0.25">
      <c r="A380" t="s">
        <v>157</v>
      </c>
      <c r="B380" t="s">
        <v>64</v>
      </c>
      <c r="C380" t="s">
        <v>25</v>
      </c>
      <c r="D380" s="2">
        <v>5.9738129999999997E-8</v>
      </c>
      <c r="E380" s="2">
        <v>6.5605550000000004E-5</v>
      </c>
      <c r="F380" s="2">
        <v>3.8795550000000002E-5</v>
      </c>
      <c r="G380" s="2">
        <v>6.3219320000000001E-5</v>
      </c>
      <c r="H380" s="2">
        <v>6.3794279999999999E-5</v>
      </c>
      <c r="I380" s="2">
        <v>6.7688419999999995E-5</v>
      </c>
      <c r="J380" s="2">
        <v>6.7595669999999999E-5</v>
      </c>
      <c r="K380" s="2">
        <v>6.6698499999999998E-5</v>
      </c>
      <c r="L380" s="2">
        <v>4.6991691000000001E-5</v>
      </c>
      <c r="M380" s="2">
        <v>2.224261E-5</v>
      </c>
      <c r="N380" s="2">
        <v>2.0521509999999899E-5</v>
      </c>
      <c r="O380">
        <v>0</v>
      </c>
      <c r="P380">
        <v>0</v>
      </c>
      <c r="Q380">
        <v>0</v>
      </c>
      <c r="R380" t="s">
        <v>45</v>
      </c>
    </row>
    <row r="381" spans="1:18" x14ac:dyDescent="0.25">
      <c r="A381" t="s">
        <v>157</v>
      </c>
      <c r="B381" t="s">
        <v>64</v>
      </c>
      <c r="C381" t="s">
        <v>26</v>
      </c>
      <c r="D381">
        <v>0</v>
      </c>
      <c r="E381">
        <v>3.0858959999999999E-3</v>
      </c>
      <c r="F381">
        <v>2.9879809999999998E-3</v>
      </c>
      <c r="G381">
        <v>4.8690670000000004E-3</v>
      </c>
      <c r="H381">
        <v>4.913349E-3</v>
      </c>
      <c r="I381">
        <v>5.2132639999999996E-3</v>
      </c>
      <c r="J381">
        <v>5.2061310000000001E-3</v>
      </c>
      <c r="K381">
        <v>5.1370269999999997E-3</v>
      </c>
      <c r="L381">
        <v>3.6192351999999998E-3</v>
      </c>
      <c r="M381">
        <v>1.713095E-3</v>
      </c>
      <c r="N381">
        <v>1.58053968999999E-3</v>
      </c>
      <c r="O381">
        <v>0</v>
      </c>
      <c r="P381">
        <v>0</v>
      </c>
      <c r="Q381">
        <v>0</v>
      </c>
      <c r="R381" t="s">
        <v>45</v>
      </c>
    </row>
    <row r="382" spans="1:18" x14ac:dyDescent="0.25">
      <c r="A382" t="s">
        <v>157</v>
      </c>
      <c r="B382" t="s">
        <v>64</v>
      </c>
      <c r="C382" t="s">
        <v>27</v>
      </c>
      <c r="D382">
        <v>5.5196017159999996E-3</v>
      </c>
      <c r="E382">
        <v>3.8831607717009901E-3</v>
      </c>
      <c r="F382">
        <v>2.8769140766899998E-3</v>
      </c>
      <c r="G382">
        <v>2.3239522563000001E-3</v>
      </c>
      <c r="H382">
        <v>2.0448124635099999E-3</v>
      </c>
      <c r="I382">
        <v>2.06002974067799E-3</v>
      </c>
      <c r="J382">
        <v>1.840890571681E-3</v>
      </c>
      <c r="K382">
        <v>1.7879585847189901E-3</v>
      </c>
      <c r="L382">
        <v>1.6824755374459999E-3</v>
      </c>
      <c r="M382">
        <v>1.5961819978509901E-3</v>
      </c>
      <c r="N382">
        <v>1.575959446647E-3</v>
      </c>
      <c r="O382">
        <v>0</v>
      </c>
      <c r="P382">
        <v>0</v>
      </c>
      <c r="Q382">
        <v>0</v>
      </c>
      <c r="R382" t="s">
        <v>45</v>
      </c>
    </row>
    <row r="383" spans="1:18" x14ac:dyDescent="0.25">
      <c r="A383" t="s">
        <v>157</v>
      </c>
      <c r="B383" t="s">
        <v>64</v>
      </c>
      <c r="C383" t="s">
        <v>29</v>
      </c>
      <c r="D383">
        <v>6.2630973384199999E-3</v>
      </c>
      <c r="E383">
        <v>6.0957963471449999E-3</v>
      </c>
      <c r="F383">
        <v>5.06550292503E-3</v>
      </c>
      <c r="G383">
        <v>4.1245407807099996E-3</v>
      </c>
      <c r="H383">
        <v>3.6200507793699901E-3</v>
      </c>
      <c r="I383">
        <v>3.4980172846839899E-3</v>
      </c>
      <c r="J383">
        <v>2.9649120653299898E-3</v>
      </c>
      <c r="K383">
        <v>2.7273974165370001E-3</v>
      </c>
      <c r="L383">
        <v>2.3618469168739898E-3</v>
      </c>
      <c r="M383">
        <v>2.03629808060099E-3</v>
      </c>
      <c r="N383">
        <v>1.7318311412499901E-3</v>
      </c>
      <c r="O383">
        <v>0</v>
      </c>
      <c r="P383">
        <v>0</v>
      </c>
      <c r="Q383">
        <v>0</v>
      </c>
      <c r="R383" t="s">
        <v>45</v>
      </c>
    </row>
    <row r="384" spans="1:18" x14ac:dyDescent="0.25">
      <c r="A384" t="s">
        <v>157</v>
      </c>
      <c r="B384" t="s">
        <v>64</v>
      </c>
      <c r="C384" t="s">
        <v>31</v>
      </c>
      <c r="D384">
        <v>0.36401920093349999</v>
      </c>
      <c r="E384">
        <v>0.222932895715</v>
      </c>
      <c r="F384">
        <v>0.1367441710441</v>
      </c>
      <c r="G384">
        <v>0.1187055308196</v>
      </c>
      <c r="H384">
        <v>9.1496116222209906E-2</v>
      </c>
      <c r="I384">
        <v>9.0832228710918894E-2</v>
      </c>
      <c r="J384">
        <v>8.7011556565978906E-2</v>
      </c>
      <c r="K384">
        <v>8.5574474323904998E-2</v>
      </c>
      <c r="L384">
        <v>8.1992099487832995E-2</v>
      </c>
      <c r="M384">
        <v>7.9376271676525001E-2</v>
      </c>
      <c r="N384">
        <v>7.7545210667562994E-2</v>
      </c>
      <c r="O384">
        <v>0</v>
      </c>
      <c r="P384">
        <v>0</v>
      </c>
      <c r="Q384">
        <v>0</v>
      </c>
      <c r="R384" t="s">
        <v>45</v>
      </c>
    </row>
    <row r="385" spans="1:18" x14ac:dyDescent="0.25">
      <c r="A385" t="s">
        <v>157</v>
      </c>
      <c r="B385" t="s">
        <v>64</v>
      </c>
      <c r="C385" t="s">
        <v>32</v>
      </c>
      <c r="D385">
        <v>0.36062253163699898</v>
      </c>
      <c r="E385">
        <v>0.22916721643799901</v>
      </c>
      <c r="F385">
        <v>0.14180692785899901</v>
      </c>
      <c r="G385">
        <v>0.12035167977399901</v>
      </c>
      <c r="H385">
        <v>0.1002437857328</v>
      </c>
      <c r="I385">
        <v>9.1229287387267904E-2</v>
      </c>
      <c r="J385">
        <v>7.9396033522657006E-2</v>
      </c>
      <c r="K385">
        <v>7.1463767920036905E-2</v>
      </c>
      <c r="L385">
        <v>6.1617675801951897E-2</v>
      </c>
      <c r="M385">
        <v>5.0971135796052898E-2</v>
      </c>
      <c r="N385">
        <v>4.2490491021307898E-2</v>
      </c>
      <c r="O385">
        <v>0</v>
      </c>
      <c r="P385">
        <v>0</v>
      </c>
      <c r="Q385">
        <v>0</v>
      </c>
      <c r="R385" t="s">
        <v>45</v>
      </c>
    </row>
    <row r="386" spans="1:18" x14ac:dyDescent="0.25">
      <c r="A386" t="s">
        <v>157</v>
      </c>
      <c r="B386" t="s">
        <v>64</v>
      </c>
      <c r="C386" t="s">
        <v>34</v>
      </c>
      <c r="D386">
        <v>9.2580470554999902E-3</v>
      </c>
      <c r="E386">
        <v>1.32538529089999E-2</v>
      </c>
      <c r="F386">
        <v>8.9731297699999994E-3</v>
      </c>
      <c r="G386">
        <v>7.0796598930999996E-3</v>
      </c>
      <c r="H386">
        <v>6.5167236191200004E-3</v>
      </c>
      <c r="I386">
        <v>6.0708704626689898E-3</v>
      </c>
      <c r="J386">
        <v>5.3561742746219996E-3</v>
      </c>
      <c r="K386">
        <v>5.5954057505889897E-3</v>
      </c>
      <c r="L386">
        <v>5.6637666346889999E-3</v>
      </c>
      <c r="M386">
        <v>5.9522510705529901E-3</v>
      </c>
      <c r="N386">
        <v>6.1615657944959898E-3</v>
      </c>
      <c r="O386">
        <v>0</v>
      </c>
      <c r="P386">
        <v>0</v>
      </c>
      <c r="Q386">
        <v>0</v>
      </c>
      <c r="R386" t="s">
        <v>45</v>
      </c>
    </row>
    <row r="387" spans="1:18" x14ac:dyDescent="0.25">
      <c r="A387" t="s">
        <v>157</v>
      </c>
      <c r="B387" t="s">
        <v>64</v>
      </c>
      <c r="C387" t="s">
        <v>36</v>
      </c>
      <c r="D387">
        <v>2.5986443275579901E-2</v>
      </c>
      <c r="E387">
        <v>3.4294391033989999E-2</v>
      </c>
      <c r="F387">
        <v>3.6192416438429902E-2</v>
      </c>
      <c r="G387">
        <v>3.1108024698269999E-2</v>
      </c>
      <c r="H387">
        <v>2.483369467003E-2</v>
      </c>
      <c r="I387">
        <v>2.6155807013108899E-2</v>
      </c>
      <c r="J387">
        <v>2.5901751837600899E-2</v>
      </c>
      <c r="K387">
        <v>2.70436264617449E-2</v>
      </c>
      <c r="L387">
        <v>2.7521463437337999E-2</v>
      </c>
      <c r="M387">
        <v>2.8397068433337998E-2</v>
      </c>
      <c r="N387">
        <v>2.9359056969980001E-2</v>
      </c>
      <c r="O387">
        <v>0</v>
      </c>
      <c r="P387">
        <v>0</v>
      </c>
      <c r="Q387">
        <v>0</v>
      </c>
      <c r="R387" t="s">
        <v>45</v>
      </c>
    </row>
    <row r="388" spans="1:18" x14ac:dyDescent="0.25">
      <c r="A388" t="s">
        <v>157</v>
      </c>
      <c r="B388" t="s">
        <v>64</v>
      </c>
      <c r="C388" t="s">
        <v>37</v>
      </c>
      <c r="D388">
        <v>2.2524429177499999E-2</v>
      </c>
      <c r="E388">
        <v>2.92255948709799E-2</v>
      </c>
      <c r="F388">
        <v>2.0974517582489999E-2</v>
      </c>
      <c r="G388">
        <v>1.7522979520210001E-2</v>
      </c>
      <c r="H388">
        <v>1.489232944908E-2</v>
      </c>
      <c r="I388">
        <v>1.4764972168148901E-2</v>
      </c>
      <c r="J388">
        <v>1.3978613976082001E-2</v>
      </c>
      <c r="K388">
        <v>1.4427826687668999E-2</v>
      </c>
      <c r="L388">
        <v>1.4469950836534001E-2</v>
      </c>
      <c r="M388">
        <v>1.47631205218249E-2</v>
      </c>
      <c r="N388">
        <v>1.500715785921E-2</v>
      </c>
      <c r="O388">
        <v>0</v>
      </c>
      <c r="P388">
        <v>0</v>
      </c>
      <c r="Q388">
        <v>0</v>
      </c>
      <c r="R388" t="s">
        <v>45</v>
      </c>
    </row>
    <row r="389" spans="1:18" x14ac:dyDescent="0.25">
      <c r="A389" t="s">
        <v>157</v>
      </c>
      <c r="B389" t="s">
        <v>64</v>
      </c>
      <c r="C389" t="s">
        <v>39</v>
      </c>
      <c r="D389">
        <v>0.34500703411740002</v>
      </c>
      <c r="E389">
        <v>0.1388684849813</v>
      </c>
      <c r="F389">
        <v>6.0686204542330001E-2</v>
      </c>
      <c r="G389">
        <v>1.65693703165599E-2</v>
      </c>
      <c r="H389">
        <v>1.2916040861428901E-2</v>
      </c>
      <c r="I389">
        <v>1.24781248546209E-2</v>
      </c>
      <c r="J389">
        <v>1.1650350080254E-2</v>
      </c>
      <c r="K389">
        <v>1.1259565351931899E-2</v>
      </c>
      <c r="L389">
        <v>1.0148868056919899E-2</v>
      </c>
      <c r="M389">
        <v>8.3224600099709896E-3</v>
      </c>
      <c r="N389">
        <v>6.890282931874E-3</v>
      </c>
      <c r="O389">
        <v>0</v>
      </c>
      <c r="P389">
        <v>0</v>
      </c>
      <c r="Q389">
        <v>0</v>
      </c>
      <c r="R389" t="s">
        <v>45</v>
      </c>
    </row>
    <row r="390" spans="1:18" x14ac:dyDescent="0.25">
      <c r="A390" t="s">
        <v>157</v>
      </c>
      <c r="B390" t="s">
        <v>65</v>
      </c>
      <c r="C390" t="s">
        <v>16</v>
      </c>
      <c r="D390">
        <v>4.5461725564599998E-3</v>
      </c>
      <c r="E390">
        <v>4.5990238307599997E-3</v>
      </c>
      <c r="F390">
        <v>3.96182767196E-3</v>
      </c>
      <c r="G390">
        <v>2.39769339172E-3</v>
      </c>
      <c r="H390">
        <v>2.0365510987689901E-3</v>
      </c>
      <c r="I390">
        <v>2.0505927760930001E-3</v>
      </c>
      <c r="J390">
        <v>2.17723385227599E-3</v>
      </c>
      <c r="K390">
        <v>2.9835888711879999E-3</v>
      </c>
      <c r="L390">
        <v>3.4464698361750001E-3</v>
      </c>
      <c r="M390">
        <v>3.5530505273780001E-3</v>
      </c>
      <c r="N390">
        <v>3.8977220692399902E-3</v>
      </c>
      <c r="O390">
        <v>0</v>
      </c>
      <c r="P390">
        <v>0</v>
      </c>
      <c r="Q390">
        <v>0</v>
      </c>
      <c r="R390" t="s">
        <v>45</v>
      </c>
    </row>
    <row r="391" spans="1:18" x14ac:dyDescent="0.25">
      <c r="A391" t="s">
        <v>157</v>
      </c>
      <c r="B391" t="s">
        <v>65</v>
      </c>
      <c r="C391" t="s">
        <v>17</v>
      </c>
      <c r="D391">
        <v>9.9326094169999907E-2</v>
      </c>
      <c r="E391">
        <v>5.8392806081899999E-2</v>
      </c>
      <c r="F391">
        <v>8.7234092765400006E-2</v>
      </c>
      <c r="G391">
        <v>6.4525941152500002E-2</v>
      </c>
      <c r="H391">
        <v>6.5935767984685006E-2</v>
      </c>
      <c r="I391">
        <v>6.7545376295226001E-2</v>
      </c>
      <c r="J391">
        <v>6.8268700524001996E-2</v>
      </c>
      <c r="K391">
        <v>6.9113513196460002E-2</v>
      </c>
      <c r="L391">
        <v>6.9576544745420896E-2</v>
      </c>
      <c r="M391">
        <v>7.0179155391985895E-2</v>
      </c>
      <c r="N391">
        <v>7.1180148384621E-2</v>
      </c>
      <c r="O391">
        <v>0</v>
      </c>
      <c r="P391">
        <v>0</v>
      </c>
      <c r="Q391">
        <v>0</v>
      </c>
      <c r="R391" t="s">
        <v>45</v>
      </c>
    </row>
    <row r="392" spans="1:18" x14ac:dyDescent="0.25">
      <c r="A392" t="s">
        <v>157</v>
      </c>
      <c r="B392" t="s">
        <v>65</v>
      </c>
      <c r="C392" t="s">
        <v>19</v>
      </c>
      <c r="D392">
        <v>2.13938246659399</v>
      </c>
      <c r="E392">
        <v>1.27674462455</v>
      </c>
      <c r="F392">
        <v>0.73294616907999899</v>
      </c>
      <c r="G392">
        <v>0.60532434793299905</v>
      </c>
      <c r="H392">
        <v>0.51001603989410904</v>
      </c>
      <c r="I392">
        <v>0.43345934469127001</v>
      </c>
      <c r="J392">
        <v>0.34482808027627598</v>
      </c>
      <c r="K392">
        <v>0.28047472691494901</v>
      </c>
      <c r="L392">
        <v>0.200313086140259</v>
      </c>
      <c r="M392">
        <v>0.133225748941115</v>
      </c>
      <c r="N392">
        <v>0.127115895622508</v>
      </c>
      <c r="O392">
        <v>0</v>
      </c>
      <c r="P392">
        <v>0</v>
      </c>
      <c r="Q392">
        <v>0</v>
      </c>
      <c r="R392" t="s">
        <v>45</v>
      </c>
    </row>
    <row r="393" spans="1:18" x14ac:dyDescent="0.25">
      <c r="A393" t="s">
        <v>157</v>
      </c>
      <c r="B393" t="s">
        <v>65</v>
      </c>
      <c r="C393" t="s">
        <v>21</v>
      </c>
      <c r="D393">
        <v>18.910712660000002</v>
      </c>
      <c r="E393">
        <v>23.060553800000001</v>
      </c>
      <c r="F393">
        <v>19.700578459999999</v>
      </c>
      <c r="G393">
        <v>16.660574309000001</v>
      </c>
      <c r="H393">
        <v>12.9655005699104</v>
      </c>
      <c r="I393">
        <v>12.608049239275701</v>
      </c>
      <c r="J393">
        <v>9.5701384462524004</v>
      </c>
      <c r="K393">
        <v>7.83476880465013</v>
      </c>
      <c r="L393">
        <v>4.7712854940035401</v>
      </c>
      <c r="M393">
        <v>2.9931376360353101</v>
      </c>
      <c r="N393">
        <v>2.6272075255803302</v>
      </c>
      <c r="O393">
        <v>0</v>
      </c>
      <c r="P393">
        <v>0</v>
      </c>
      <c r="Q393">
        <v>0</v>
      </c>
      <c r="R393" t="s">
        <v>46</v>
      </c>
    </row>
    <row r="394" spans="1:18" x14ac:dyDescent="0.25">
      <c r="A394" t="s">
        <v>157</v>
      </c>
      <c r="B394" t="s">
        <v>65</v>
      </c>
      <c r="C394" t="s">
        <v>153</v>
      </c>
      <c r="D394">
        <v>0</v>
      </c>
      <c r="E394">
        <v>0</v>
      </c>
      <c r="F394">
        <v>0</v>
      </c>
      <c r="G394">
        <v>4.9457744300000002</v>
      </c>
      <c r="H394">
        <v>2.40581001393</v>
      </c>
      <c r="I394">
        <v>2.3477165492799901</v>
      </c>
      <c r="J394">
        <v>1.30515343504119</v>
      </c>
      <c r="K394">
        <v>1.6834248975694499</v>
      </c>
      <c r="L394">
        <v>1.2369817425825</v>
      </c>
      <c r="M394">
        <v>0.90215245640577901</v>
      </c>
      <c r="N394">
        <v>1.1774778699685</v>
      </c>
      <c r="O394">
        <v>0</v>
      </c>
      <c r="P394">
        <v>0</v>
      </c>
      <c r="Q394">
        <v>0</v>
      </c>
      <c r="R394" t="s">
        <v>46</v>
      </c>
    </row>
    <row r="395" spans="1:18" x14ac:dyDescent="0.25">
      <c r="A395" t="s">
        <v>157</v>
      </c>
      <c r="B395" t="s">
        <v>65</v>
      </c>
      <c r="C395" t="s">
        <v>154</v>
      </c>
      <c r="D395">
        <v>0</v>
      </c>
      <c r="E395">
        <v>0</v>
      </c>
      <c r="F395">
        <v>0</v>
      </c>
      <c r="G395">
        <v>4.9457744300000002</v>
      </c>
      <c r="H395">
        <v>2.40581001393</v>
      </c>
      <c r="I395">
        <v>2.3477165492799901</v>
      </c>
      <c r="J395">
        <v>1.30515343504119</v>
      </c>
      <c r="K395">
        <v>1.6834248975694499</v>
      </c>
      <c r="L395">
        <v>1.2369817425825</v>
      </c>
      <c r="M395">
        <v>0.90215245640577901</v>
      </c>
      <c r="N395">
        <v>1.1774778699685</v>
      </c>
      <c r="O395">
        <v>0</v>
      </c>
      <c r="P395">
        <v>0</v>
      </c>
      <c r="Q395">
        <v>0</v>
      </c>
      <c r="R395" t="s">
        <v>46</v>
      </c>
    </row>
    <row r="396" spans="1:18" x14ac:dyDescent="0.25">
      <c r="A396" t="s">
        <v>157</v>
      </c>
      <c r="B396" t="s">
        <v>65</v>
      </c>
      <c r="C396" t="s">
        <v>22</v>
      </c>
      <c r="D396">
        <v>0</v>
      </c>
      <c r="E396">
        <v>6.4007830000000002E-2</v>
      </c>
      <c r="F396">
        <v>0.12828419999999999</v>
      </c>
      <c r="G396">
        <v>0.130607</v>
      </c>
      <c r="H396">
        <v>0.12954586999999901</v>
      </c>
      <c r="I396">
        <v>0.135009079999999</v>
      </c>
      <c r="J396">
        <v>0.13332419000000001</v>
      </c>
      <c r="K396">
        <v>0.11926658</v>
      </c>
      <c r="L396">
        <v>7.7095330000000004E-2</v>
      </c>
      <c r="M396">
        <v>4.2647207999999902E-2</v>
      </c>
      <c r="N396">
        <v>3.9497144999999997E-2</v>
      </c>
      <c r="O396">
        <v>0</v>
      </c>
      <c r="P396">
        <v>0</v>
      </c>
      <c r="Q396">
        <v>0</v>
      </c>
      <c r="R396" t="s">
        <v>45</v>
      </c>
    </row>
    <row r="397" spans="1:18" x14ac:dyDescent="0.25">
      <c r="A397" t="s">
        <v>157</v>
      </c>
      <c r="B397" t="s">
        <v>65</v>
      </c>
      <c r="C397" t="s">
        <v>23</v>
      </c>
      <c r="D397" s="2">
        <v>2.3795116E-8</v>
      </c>
      <c r="E397">
        <v>0.37450699999999998</v>
      </c>
      <c r="F397">
        <v>0.57605379999999995</v>
      </c>
      <c r="G397">
        <v>0.58648400000000001</v>
      </c>
      <c r="H397">
        <v>0.58171870000000003</v>
      </c>
      <c r="I397">
        <v>0.60625039999999997</v>
      </c>
      <c r="J397">
        <v>0.59868499999999902</v>
      </c>
      <c r="K397">
        <v>0.53555979999999903</v>
      </c>
      <c r="L397">
        <v>0.34619267999999997</v>
      </c>
      <c r="M397">
        <v>0.19150492999999999</v>
      </c>
      <c r="N397">
        <v>0.17735972999999999</v>
      </c>
      <c r="O397">
        <v>0</v>
      </c>
      <c r="P397">
        <v>0</v>
      </c>
      <c r="Q397">
        <v>0</v>
      </c>
      <c r="R397" t="s">
        <v>45</v>
      </c>
    </row>
    <row r="398" spans="1:18" x14ac:dyDescent="0.25">
      <c r="A398" t="s">
        <v>157</v>
      </c>
      <c r="B398" t="s">
        <v>65</v>
      </c>
      <c r="C398" t="s">
        <v>24</v>
      </c>
      <c r="D398">
        <v>0</v>
      </c>
      <c r="E398">
        <v>7.8640129999999905E-2</v>
      </c>
      <c r="F398">
        <v>0.13890659999999999</v>
      </c>
      <c r="G398">
        <v>0.14142169999999901</v>
      </c>
      <c r="H398">
        <v>0.14027254</v>
      </c>
      <c r="I398">
        <v>0.14618811999999901</v>
      </c>
      <c r="J398">
        <v>0.14436377</v>
      </c>
      <c r="K398">
        <v>0.12914207999999999</v>
      </c>
      <c r="L398">
        <v>8.3479029999999899E-2</v>
      </c>
      <c r="M398">
        <v>4.6178511999999998E-2</v>
      </c>
      <c r="N398">
        <v>4.2767577000000001E-2</v>
      </c>
      <c r="O398">
        <v>0</v>
      </c>
      <c r="P398">
        <v>0</v>
      </c>
      <c r="Q398">
        <v>0</v>
      </c>
      <c r="R398" t="s">
        <v>45</v>
      </c>
    </row>
    <row r="399" spans="1:18" x14ac:dyDescent="0.25">
      <c r="A399" t="s">
        <v>157</v>
      </c>
      <c r="B399" t="s">
        <v>65</v>
      </c>
      <c r="C399" t="s">
        <v>25</v>
      </c>
      <c r="D399" s="2">
        <v>1.1979220999999901E-7</v>
      </c>
      <c r="E399" s="2">
        <v>1.2182778E-4</v>
      </c>
      <c r="F399" s="2">
        <v>1.3155280000000001E-4</v>
      </c>
      <c r="G399" s="2">
        <v>1.3393459999999901E-4</v>
      </c>
      <c r="H399" s="2">
        <v>1.3284637999999999E-4</v>
      </c>
      <c r="I399" s="2">
        <v>1.3844876999999901E-4</v>
      </c>
      <c r="J399" s="2">
        <v>1.3672086000000001E-4</v>
      </c>
      <c r="K399" s="2">
        <v>1.223052E-4</v>
      </c>
      <c r="L399" s="2">
        <v>7.9059599999999896E-5</v>
      </c>
      <c r="M399" s="2">
        <v>4.3733752E-5</v>
      </c>
      <c r="N399" s="2">
        <v>4.0503431999999997E-5</v>
      </c>
      <c r="O399">
        <v>0</v>
      </c>
      <c r="P399">
        <v>0</v>
      </c>
      <c r="Q399">
        <v>0</v>
      </c>
      <c r="R399" t="s">
        <v>45</v>
      </c>
    </row>
    <row r="400" spans="1:18" x14ac:dyDescent="0.25">
      <c r="A400" t="s">
        <v>157</v>
      </c>
      <c r="B400" t="s">
        <v>65</v>
      </c>
      <c r="C400" t="s">
        <v>26</v>
      </c>
      <c r="D400">
        <v>0</v>
      </c>
      <c r="E400">
        <v>5.7304160000000003E-3</v>
      </c>
      <c r="F400">
        <v>1.0132014999999999E-2</v>
      </c>
      <c r="G400">
        <v>1.0315463E-2</v>
      </c>
      <c r="H400">
        <v>1.0231637999999901E-2</v>
      </c>
      <c r="I400">
        <v>1.06631389999999E-2</v>
      </c>
      <c r="J400">
        <v>1.05300529999999E-2</v>
      </c>
      <c r="K400">
        <v>9.4197729999999993E-3</v>
      </c>
      <c r="L400">
        <v>6.0890600000000003E-3</v>
      </c>
      <c r="M400">
        <v>3.3683148000000001E-3</v>
      </c>
      <c r="N400">
        <v>3.1195188999999998E-3</v>
      </c>
      <c r="O400">
        <v>0</v>
      </c>
      <c r="P400">
        <v>0</v>
      </c>
      <c r="Q400">
        <v>0</v>
      </c>
      <c r="R400" t="s">
        <v>45</v>
      </c>
    </row>
    <row r="401" spans="1:18" x14ac:dyDescent="0.25">
      <c r="A401" t="s">
        <v>157</v>
      </c>
      <c r="B401" t="s">
        <v>65</v>
      </c>
      <c r="C401" t="s">
        <v>27</v>
      </c>
      <c r="D401">
        <v>4.0379943910000002E-3</v>
      </c>
      <c r="E401">
        <v>3.9931006449999999E-3</v>
      </c>
      <c r="F401">
        <v>3.12303406999999E-3</v>
      </c>
      <c r="G401">
        <v>1.8088889660000001E-3</v>
      </c>
      <c r="H401">
        <v>1.67842740972E-3</v>
      </c>
      <c r="I401">
        <v>1.694246644759E-3</v>
      </c>
      <c r="J401">
        <v>1.5196036156619999E-3</v>
      </c>
      <c r="K401">
        <v>1.4346394161789901E-3</v>
      </c>
      <c r="L401">
        <v>1.2920925609059999E-3</v>
      </c>
      <c r="M401">
        <v>1.2615747914500001E-3</v>
      </c>
      <c r="N401">
        <v>1.289469974922E-3</v>
      </c>
      <c r="O401">
        <v>0</v>
      </c>
      <c r="P401">
        <v>0</v>
      </c>
      <c r="Q401">
        <v>0</v>
      </c>
      <c r="R401" t="s">
        <v>45</v>
      </c>
    </row>
    <row r="402" spans="1:18" x14ac:dyDescent="0.25">
      <c r="A402" t="s">
        <v>157</v>
      </c>
      <c r="B402" t="s">
        <v>65</v>
      </c>
      <c r="C402" t="s">
        <v>29</v>
      </c>
      <c r="D402">
        <v>6.8164450401399998E-3</v>
      </c>
      <c r="E402">
        <v>3.65999873943999E-3</v>
      </c>
      <c r="F402">
        <v>4.0696919669999899E-3</v>
      </c>
      <c r="G402">
        <v>3.4676909654699998E-3</v>
      </c>
      <c r="H402">
        <v>3.1157742076899902E-3</v>
      </c>
      <c r="I402">
        <v>3.0638809558729998E-3</v>
      </c>
      <c r="J402">
        <v>2.5404324612659898E-3</v>
      </c>
      <c r="K402">
        <v>2.19385350279399E-3</v>
      </c>
      <c r="L402">
        <v>1.624594969592E-3</v>
      </c>
      <c r="M402">
        <v>1.271089069039E-3</v>
      </c>
      <c r="N402">
        <v>1.0970821209309899E-3</v>
      </c>
      <c r="O402">
        <v>0</v>
      </c>
      <c r="P402">
        <v>0</v>
      </c>
      <c r="Q402">
        <v>0</v>
      </c>
      <c r="R402" t="s">
        <v>45</v>
      </c>
    </row>
    <row r="403" spans="1:18" x14ac:dyDescent="0.25">
      <c r="A403" t="s">
        <v>157</v>
      </c>
      <c r="B403" t="s">
        <v>65</v>
      </c>
      <c r="C403" t="s">
        <v>31</v>
      </c>
      <c r="D403">
        <v>0.290902157592</v>
      </c>
      <c r="E403">
        <v>0.18693481381079999</v>
      </c>
      <c r="F403">
        <v>0.110577480320999</v>
      </c>
      <c r="G403">
        <v>9.2803001756099998E-2</v>
      </c>
      <c r="H403">
        <v>7.1744059580649999E-2</v>
      </c>
      <c r="I403">
        <v>6.7776502515589004E-2</v>
      </c>
      <c r="J403">
        <v>6.26110473339129E-2</v>
      </c>
      <c r="K403">
        <v>5.9358867651071998E-2</v>
      </c>
      <c r="L403">
        <v>5.2546565792021001E-2</v>
      </c>
      <c r="M403">
        <v>4.7195538138440997E-2</v>
      </c>
      <c r="N403">
        <v>4.7369125797450999E-2</v>
      </c>
      <c r="O403">
        <v>0</v>
      </c>
      <c r="P403">
        <v>0</v>
      </c>
      <c r="Q403">
        <v>0</v>
      </c>
      <c r="R403" t="s">
        <v>45</v>
      </c>
    </row>
    <row r="404" spans="1:18" x14ac:dyDescent="0.25">
      <c r="A404" t="s">
        <v>157</v>
      </c>
      <c r="B404" t="s">
        <v>65</v>
      </c>
      <c r="C404" t="s">
        <v>32</v>
      </c>
      <c r="D404">
        <v>0.37938819914600003</v>
      </c>
      <c r="E404">
        <v>0.274092299633999</v>
      </c>
      <c r="F404">
        <v>0.17395013632699999</v>
      </c>
      <c r="G404">
        <v>0.104689532156999</v>
      </c>
      <c r="H404">
        <v>7.9178849189739997E-2</v>
      </c>
      <c r="I404">
        <v>6.8981621702089893E-2</v>
      </c>
      <c r="J404">
        <v>5.6340388172508901E-2</v>
      </c>
      <c r="K404">
        <v>4.6618194588515002E-2</v>
      </c>
      <c r="L404">
        <v>3.1236137140441E-2</v>
      </c>
      <c r="M404">
        <v>2.18539825098929E-2</v>
      </c>
      <c r="N404">
        <v>2.1449409902528901E-2</v>
      </c>
      <c r="O404">
        <v>0</v>
      </c>
      <c r="P404">
        <v>0</v>
      </c>
      <c r="Q404">
        <v>0</v>
      </c>
      <c r="R404" t="s">
        <v>45</v>
      </c>
    </row>
    <row r="405" spans="1:18" x14ac:dyDescent="0.25">
      <c r="A405" t="s">
        <v>157</v>
      </c>
      <c r="B405" t="s">
        <v>65</v>
      </c>
      <c r="C405" t="s">
        <v>34</v>
      </c>
      <c r="D405">
        <v>6.8329005698400001E-3</v>
      </c>
      <c r="E405">
        <v>9.9474520184699902E-3</v>
      </c>
      <c r="F405">
        <v>5.6403351270999996E-3</v>
      </c>
      <c r="G405">
        <v>4.5845485139999996E-3</v>
      </c>
      <c r="H405">
        <v>4.1818286653549997E-3</v>
      </c>
      <c r="I405">
        <v>3.9060231508379999E-3</v>
      </c>
      <c r="J405">
        <v>3.4545929725679899E-3</v>
      </c>
      <c r="K405">
        <v>3.4749553341499998E-3</v>
      </c>
      <c r="L405">
        <v>3.407854003699E-3</v>
      </c>
      <c r="M405">
        <v>3.4037504293180001E-3</v>
      </c>
      <c r="N405">
        <v>3.53021508893899E-3</v>
      </c>
      <c r="O405">
        <v>0</v>
      </c>
      <c r="P405">
        <v>0</v>
      </c>
      <c r="Q405">
        <v>0</v>
      </c>
      <c r="R405" t="s">
        <v>45</v>
      </c>
    </row>
    <row r="406" spans="1:18" x14ac:dyDescent="0.25">
      <c r="A406" t="s">
        <v>157</v>
      </c>
      <c r="B406" t="s">
        <v>65</v>
      </c>
      <c r="C406" t="s">
        <v>36</v>
      </c>
      <c r="D406">
        <v>2.648236088665E-2</v>
      </c>
      <c r="E406">
        <v>5.2181721057179997E-2</v>
      </c>
      <c r="F406">
        <v>4.7455494759629999E-2</v>
      </c>
      <c r="G406">
        <v>6.061870064239E-2</v>
      </c>
      <c r="H406">
        <v>4.3561922551959897E-2</v>
      </c>
      <c r="I406">
        <v>4.7110807387279997E-2</v>
      </c>
      <c r="J406">
        <v>4.8006466725471E-2</v>
      </c>
      <c r="K406">
        <v>4.9887381335296903E-2</v>
      </c>
      <c r="L406">
        <v>4.9634656676035997E-2</v>
      </c>
      <c r="M406">
        <v>5.0787648774227E-2</v>
      </c>
      <c r="N406">
        <v>5.3129138747251899E-2</v>
      </c>
      <c r="O406">
        <v>0</v>
      </c>
      <c r="P406">
        <v>0</v>
      </c>
      <c r="Q406">
        <v>0</v>
      </c>
      <c r="R406" t="s">
        <v>45</v>
      </c>
    </row>
    <row r="407" spans="1:18" x14ac:dyDescent="0.25">
      <c r="A407" t="s">
        <v>157</v>
      </c>
      <c r="B407" t="s">
        <v>65</v>
      </c>
      <c r="C407" t="s">
        <v>37</v>
      </c>
      <c r="D407">
        <v>1.873782095686E-2</v>
      </c>
      <c r="E407">
        <v>4.0098228492150001E-2</v>
      </c>
      <c r="F407">
        <v>2.1311887837719999E-2</v>
      </c>
      <c r="G407">
        <v>1.7573723687939899E-2</v>
      </c>
      <c r="H407">
        <v>1.3424062223359901E-2</v>
      </c>
      <c r="I407">
        <v>1.350459504246E-2</v>
      </c>
      <c r="J407">
        <v>1.2919125061744899E-2</v>
      </c>
      <c r="K407">
        <v>1.30801518684359E-2</v>
      </c>
      <c r="L407">
        <v>1.25662731263159E-2</v>
      </c>
      <c r="M407">
        <v>1.2394327534969E-2</v>
      </c>
      <c r="N407">
        <v>1.2951964021018E-2</v>
      </c>
      <c r="O407">
        <v>0</v>
      </c>
      <c r="P407">
        <v>0</v>
      </c>
      <c r="Q407">
        <v>0</v>
      </c>
      <c r="R407" t="s">
        <v>45</v>
      </c>
    </row>
    <row r="408" spans="1:18" x14ac:dyDescent="0.25">
      <c r="A408" t="s">
        <v>157</v>
      </c>
      <c r="B408" t="s">
        <v>65</v>
      </c>
      <c r="C408" t="s">
        <v>39</v>
      </c>
      <c r="D408">
        <v>0.41861013264579999</v>
      </c>
      <c r="E408">
        <v>0.35847255890516899</v>
      </c>
      <c r="F408">
        <v>0.133108454716759</v>
      </c>
      <c r="G408">
        <v>3.9249176104450001E-2</v>
      </c>
      <c r="H408">
        <v>2.4310550212592999E-2</v>
      </c>
      <c r="I408">
        <v>2.3995600364793999E-2</v>
      </c>
      <c r="J408">
        <v>2.2297731433700899E-2</v>
      </c>
      <c r="K408">
        <v>2.1986455223198899E-2</v>
      </c>
      <c r="L408">
        <v>1.9048554278198002E-2</v>
      </c>
      <c r="M408">
        <v>1.0821694537507901E-2</v>
      </c>
      <c r="N408">
        <v>1.3057439910418999E-2</v>
      </c>
      <c r="O408">
        <v>0</v>
      </c>
      <c r="P408">
        <v>0</v>
      </c>
      <c r="Q408">
        <v>0</v>
      </c>
      <c r="R408" t="s">
        <v>45</v>
      </c>
    </row>
    <row r="409" spans="1:18" x14ac:dyDescent="0.25">
      <c r="A409" t="s">
        <v>157</v>
      </c>
      <c r="B409" t="s">
        <v>66</v>
      </c>
      <c r="C409" t="s">
        <v>16</v>
      </c>
      <c r="D409">
        <v>3.4497662064979901E-3</v>
      </c>
      <c r="E409">
        <v>3.23211067817499E-3</v>
      </c>
      <c r="F409">
        <v>2.1210810064889898E-3</v>
      </c>
      <c r="G409">
        <v>2.7586665544379902E-3</v>
      </c>
      <c r="H409">
        <v>2.5851112471169898E-3</v>
      </c>
      <c r="I409">
        <v>2.563243733938E-3</v>
      </c>
      <c r="J409">
        <v>2.5405417090479999E-3</v>
      </c>
      <c r="K409">
        <v>2.7808515952299898E-3</v>
      </c>
      <c r="L409">
        <v>2.90253082993499E-3</v>
      </c>
      <c r="M409">
        <v>2.8485536679009999E-3</v>
      </c>
      <c r="N409">
        <v>2.8493485837530002E-3</v>
      </c>
      <c r="O409">
        <v>0</v>
      </c>
      <c r="P409">
        <v>0</v>
      </c>
      <c r="Q409">
        <v>0</v>
      </c>
      <c r="R409" t="s">
        <v>45</v>
      </c>
    </row>
    <row r="410" spans="1:18" x14ac:dyDescent="0.25">
      <c r="A410" t="s">
        <v>157</v>
      </c>
      <c r="B410" t="s">
        <v>66</v>
      </c>
      <c r="C410" t="s">
        <v>17</v>
      </c>
      <c r="D410">
        <v>2.47099103699999E-2</v>
      </c>
      <c r="E410">
        <v>3.110181178035E-2</v>
      </c>
      <c r="F410">
        <v>2.8500724130140001E-2</v>
      </c>
      <c r="G410">
        <v>2.0541613889559999E-2</v>
      </c>
      <c r="H410">
        <v>2.0789471891878901E-2</v>
      </c>
      <c r="I410">
        <v>2.1312072530630999E-2</v>
      </c>
      <c r="J410">
        <v>2.14656942595529E-2</v>
      </c>
      <c r="K410">
        <v>2.2014784072714001E-2</v>
      </c>
      <c r="L410">
        <v>2.2439701894167999E-2</v>
      </c>
      <c r="M410">
        <v>2.2834753822696001E-2</v>
      </c>
      <c r="N410">
        <v>2.3268528195188001E-2</v>
      </c>
      <c r="O410">
        <v>0</v>
      </c>
      <c r="P410">
        <v>0</v>
      </c>
      <c r="Q410">
        <v>0</v>
      </c>
      <c r="R410" t="s">
        <v>45</v>
      </c>
    </row>
    <row r="411" spans="1:18" x14ac:dyDescent="0.25">
      <c r="A411" t="s">
        <v>157</v>
      </c>
      <c r="B411" t="s">
        <v>66</v>
      </c>
      <c r="C411" t="s">
        <v>19</v>
      </c>
      <c r="D411">
        <v>0.73432140982780003</v>
      </c>
      <c r="E411">
        <v>0.41157281281743902</v>
      </c>
      <c r="F411">
        <v>0.23060585350410001</v>
      </c>
      <c r="G411">
        <v>0.22335190432339999</v>
      </c>
      <c r="H411">
        <v>0.19241325275009899</v>
      </c>
      <c r="I411">
        <v>0.17223605243874199</v>
      </c>
      <c r="J411">
        <v>0.14465348365615399</v>
      </c>
      <c r="K411">
        <v>0.13063653798827399</v>
      </c>
      <c r="L411">
        <v>0.11004796790522001</v>
      </c>
      <c r="M411">
        <v>7.8500076326492002E-2</v>
      </c>
      <c r="N411">
        <v>6.4742840119284897E-2</v>
      </c>
      <c r="O411">
        <v>0</v>
      </c>
      <c r="P411">
        <v>0</v>
      </c>
      <c r="Q411">
        <v>0</v>
      </c>
      <c r="R411" t="s">
        <v>45</v>
      </c>
    </row>
    <row r="412" spans="1:18" x14ac:dyDescent="0.25">
      <c r="A412" t="s">
        <v>157</v>
      </c>
      <c r="B412" t="s">
        <v>66</v>
      </c>
      <c r="C412" t="s">
        <v>21</v>
      </c>
      <c r="D412">
        <v>4.6736866101469996</v>
      </c>
      <c r="E412">
        <v>5.7229325166499896</v>
      </c>
      <c r="F412">
        <v>4.6706211224</v>
      </c>
      <c r="G412">
        <v>4.2144415215599897</v>
      </c>
      <c r="H412">
        <v>3.730316414117</v>
      </c>
      <c r="I412">
        <v>3.59377733487434</v>
      </c>
      <c r="J412">
        <v>2.9484547518654201</v>
      </c>
      <c r="K412">
        <v>2.5411368625880999</v>
      </c>
      <c r="L412">
        <v>1.92246898651528</v>
      </c>
      <c r="M412">
        <v>1.2261984303951401</v>
      </c>
      <c r="N412">
        <v>0.53235093275691403</v>
      </c>
      <c r="O412">
        <v>0</v>
      </c>
      <c r="P412">
        <v>0</v>
      </c>
      <c r="Q412">
        <v>0</v>
      </c>
      <c r="R412" t="s">
        <v>46</v>
      </c>
    </row>
    <row r="413" spans="1:18" x14ac:dyDescent="0.25">
      <c r="A413" t="s">
        <v>157</v>
      </c>
      <c r="B413" t="s">
        <v>66</v>
      </c>
      <c r="C413" t="s">
        <v>153</v>
      </c>
      <c r="D413">
        <v>0</v>
      </c>
      <c r="E413">
        <v>0</v>
      </c>
      <c r="F413">
        <v>0</v>
      </c>
      <c r="G413">
        <v>1.17866310156</v>
      </c>
      <c r="H413">
        <v>0.53361819125999999</v>
      </c>
      <c r="I413">
        <v>0.63313554883097001</v>
      </c>
      <c r="J413">
        <v>0.40753475038547998</v>
      </c>
      <c r="K413">
        <v>0.55702468474487998</v>
      </c>
      <c r="L413">
        <v>0.88241100132214001</v>
      </c>
      <c r="M413">
        <v>0.98493008969881801</v>
      </c>
      <c r="N413">
        <v>1.0764005563296</v>
      </c>
      <c r="O413">
        <v>0</v>
      </c>
      <c r="P413">
        <v>0</v>
      </c>
      <c r="Q413">
        <v>0</v>
      </c>
      <c r="R413" t="s">
        <v>46</v>
      </c>
    </row>
    <row r="414" spans="1:18" x14ac:dyDescent="0.25">
      <c r="A414" t="s">
        <v>157</v>
      </c>
      <c r="B414" t="s">
        <v>66</v>
      </c>
      <c r="C414" t="s">
        <v>154</v>
      </c>
      <c r="D414">
        <v>0</v>
      </c>
      <c r="E414">
        <v>0</v>
      </c>
      <c r="F414">
        <v>0</v>
      </c>
      <c r="G414">
        <v>1.17866310156</v>
      </c>
      <c r="H414">
        <v>0.53361819125999999</v>
      </c>
      <c r="I414">
        <v>0.63313554883097001</v>
      </c>
      <c r="J414">
        <v>0.40753475038547998</v>
      </c>
      <c r="K414">
        <v>0.55702468474487998</v>
      </c>
      <c r="L414">
        <v>0.88241100132214001</v>
      </c>
      <c r="M414">
        <v>0.98493008969881801</v>
      </c>
      <c r="N414">
        <v>1.0764005563296</v>
      </c>
      <c r="O414">
        <v>0</v>
      </c>
      <c r="P414">
        <v>0</v>
      </c>
      <c r="Q414">
        <v>0</v>
      </c>
      <c r="R414" t="s">
        <v>46</v>
      </c>
    </row>
    <row r="415" spans="1:18" x14ac:dyDescent="0.25">
      <c r="A415" t="s">
        <v>157</v>
      </c>
      <c r="B415" t="s">
        <v>66</v>
      </c>
      <c r="C415" t="s">
        <v>22</v>
      </c>
      <c r="D415">
        <v>0</v>
      </c>
      <c r="E415">
        <v>3.4379459999999999E-3</v>
      </c>
      <c r="F415">
        <v>4.3568749999999996E-3</v>
      </c>
      <c r="G415">
        <v>5.9554449999999898E-3</v>
      </c>
      <c r="H415">
        <v>5.9419340000000003E-3</v>
      </c>
      <c r="I415">
        <v>6.2548739999999997E-3</v>
      </c>
      <c r="J415">
        <v>6.2134699999999996E-3</v>
      </c>
      <c r="K415">
        <v>6.1062069999999902E-3</v>
      </c>
      <c r="L415">
        <v>4.2848831999999998E-3</v>
      </c>
      <c r="M415">
        <v>2.0126535999999999E-3</v>
      </c>
      <c r="N415">
        <v>1.8699004999999901E-3</v>
      </c>
      <c r="O415">
        <v>0</v>
      </c>
      <c r="P415">
        <v>0</v>
      </c>
      <c r="Q415">
        <v>0</v>
      </c>
      <c r="R415" t="s">
        <v>45</v>
      </c>
    </row>
    <row r="416" spans="1:18" x14ac:dyDescent="0.25">
      <c r="A416" t="s">
        <v>157</v>
      </c>
      <c r="B416" t="s">
        <v>66</v>
      </c>
      <c r="C416" t="s">
        <v>23</v>
      </c>
      <c r="D416" s="2">
        <v>1.0805160000000001E-9</v>
      </c>
      <c r="E416">
        <v>2.0115270000000001E-2</v>
      </c>
      <c r="F416">
        <v>1.9564289999999901E-2</v>
      </c>
      <c r="G416">
        <v>2.6742620000000002E-2</v>
      </c>
      <c r="H416">
        <v>2.6681879999999901E-2</v>
      </c>
      <c r="I416">
        <v>2.8087207999999999E-2</v>
      </c>
      <c r="J416">
        <v>2.79012539999999E-2</v>
      </c>
      <c r="K416">
        <v>2.7419605999999899E-2</v>
      </c>
      <c r="L416">
        <v>1.9241045999999901E-2</v>
      </c>
      <c r="M416">
        <v>9.0377069999999903E-3</v>
      </c>
      <c r="N416">
        <v>8.3966933000000007E-3</v>
      </c>
      <c r="O416">
        <v>0</v>
      </c>
      <c r="P416">
        <v>0</v>
      </c>
      <c r="Q416">
        <v>0</v>
      </c>
      <c r="R416" t="s">
        <v>45</v>
      </c>
    </row>
    <row r="417" spans="1:18" x14ac:dyDescent="0.25">
      <c r="A417" t="s">
        <v>157</v>
      </c>
      <c r="B417" t="s">
        <v>66</v>
      </c>
      <c r="C417" t="s">
        <v>24</v>
      </c>
      <c r="D417">
        <v>0</v>
      </c>
      <c r="E417">
        <v>4.2238639999999999E-3</v>
      </c>
      <c r="F417">
        <v>4.7176329999999997E-3</v>
      </c>
      <c r="G417">
        <v>6.4485789999999899E-3</v>
      </c>
      <c r="H417">
        <v>6.4339410000000003E-3</v>
      </c>
      <c r="I417">
        <v>6.7727869999999997E-3</v>
      </c>
      <c r="J417">
        <v>6.7279560000000002E-3</v>
      </c>
      <c r="K417">
        <v>6.6118260000000003E-3</v>
      </c>
      <c r="L417">
        <v>4.6396852999999998E-3</v>
      </c>
      <c r="M417">
        <v>2.1793051999999999E-3</v>
      </c>
      <c r="N417">
        <v>2.0247335000000001E-3</v>
      </c>
      <c r="O417">
        <v>0</v>
      </c>
      <c r="P417">
        <v>0</v>
      </c>
      <c r="Q417">
        <v>0</v>
      </c>
      <c r="R417" t="s">
        <v>45</v>
      </c>
    </row>
    <row r="418" spans="1:18" x14ac:dyDescent="0.25">
      <c r="A418" t="s">
        <v>157</v>
      </c>
      <c r="B418" t="s">
        <v>66</v>
      </c>
      <c r="C418" t="s">
        <v>25</v>
      </c>
      <c r="D418" s="2">
        <v>5.4396780000000002E-9</v>
      </c>
      <c r="E418" s="2">
        <v>6.5435210000000001E-6</v>
      </c>
      <c r="F418" s="2">
        <v>4.4678720000000001E-6</v>
      </c>
      <c r="G418" s="2">
        <v>6.1071799999999899E-6</v>
      </c>
      <c r="H418" s="2">
        <v>6.0933179999999998E-6</v>
      </c>
      <c r="I418" s="2">
        <v>6.4142359999999997E-6</v>
      </c>
      <c r="J418" s="2">
        <v>6.3717739999999901E-6</v>
      </c>
      <c r="K418" s="2">
        <v>6.2617889999999998E-6</v>
      </c>
      <c r="L418" s="2">
        <v>4.3940560999999902E-6</v>
      </c>
      <c r="M418" s="2">
        <v>2.0639291999999999E-6</v>
      </c>
      <c r="N418" s="2">
        <v>1.9175425999999998E-6</v>
      </c>
      <c r="O418">
        <v>0</v>
      </c>
      <c r="P418">
        <v>0</v>
      </c>
      <c r="Q418">
        <v>0</v>
      </c>
      <c r="R418" t="s">
        <v>45</v>
      </c>
    </row>
    <row r="419" spans="1:18" x14ac:dyDescent="0.25">
      <c r="A419" t="s">
        <v>157</v>
      </c>
      <c r="B419" t="s">
        <v>66</v>
      </c>
      <c r="C419" t="s">
        <v>26</v>
      </c>
      <c r="D419">
        <v>0</v>
      </c>
      <c r="E419" s="2">
        <v>3.0778720000000003E-4</v>
      </c>
      <c r="F419" s="2">
        <v>3.4410940000000002E-4</v>
      </c>
      <c r="G419" s="2">
        <v>4.703671E-4</v>
      </c>
      <c r="H419" s="2">
        <v>4.6929839999999899E-4</v>
      </c>
      <c r="I419" s="2">
        <v>4.9401499999999999E-4</v>
      </c>
      <c r="J419" s="2">
        <v>4.907453E-4</v>
      </c>
      <c r="K419" s="2">
        <v>4.8227409999999899E-4</v>
      </c>
      <c r="L419" s="2">
        <v>3.3842385999999903E-4</v>
      </c>
      <c r="M419" s="2">
        <v>1.5896125E-4</v>
      </c>
      <c r="N419" s="2">
        <v>1.47686444E-4</v>
      </c>
      <c r="O419">
        <v>0</v>
      </c>
      <c r="P419">
        <v>0</v>
      </c>
      <c r="Q419">
        <v>0</v>
      </c>
      <c r="R419" t="s">
        <v>45</v>
      </c>
    </row>
    <row r="420" spans="1:18" x14ac:dyDescent="0.25">
      <c r="A420" t="s">
        <v>157</v>
      </c>
      <c r="B420" t="s">
        <v>66</v>
      </c>
      <c r="C420" t="s">
        <v>27</v>
      </c>
      <c r="D420">
        <v>2.8338132769999999E-3</v>
      </c>
      <c r="E420">
        <v>2.5123318167009898E-3</v>
      </c>
      <c r="F420">
        <v>1.82885344468999E-3</v>
      </c>
      <c r="G420">
        <v>1.3876535413E-3</v>
      </c>
      <c r="H420">
        <v>1.1087009376049999E-3</v>
      </c>
      <c r="I420">
        <v>1.1623664818399999E-3</v>
      </c>
      <c r="J420">
        <v>1.033813109599E-3</v>
      </c>
      <c r="K420">
        <v>1.1146033295689999E-3</v>
      </c>
      <c r="L420">
        <v>1.25824304436499E-3</v>
      </c>
      <c r="M420">
        <v>1.3274560509969899E-3</v>
      </c>
      <c r="N420">
        <v>1.4020505802869901E-3</v>
      </c>
      <c r="O420">
        <v>0</v>
      </c>
      <c r="P420">
        <v>0</v>
      </c>
      <c r="Q420">
        <v>0</v>
      </c>
      <c r="R420" t="s">
        <v>45</v>
      </c>
    </row>
    <row r="421" spans="1:18" x14ac:dyDescent="0.25">
      <c r="A421" t="s">
        <v>157</v>
      </c>
      <c r="B421" t="s">
        <v>66</v>
      </c>
      <c r="C421" t="s">
        <v>29</v>
      </c>
      <c r="D421">
        <v>1.7867178881400001E-3</v>
      </c>
      <c r="E421">
        <v>2.5708303006299902E-3</v>
      </c>
      <c r="F421">
        <v>2.6104798473569999E-3</v>
      </c>
      <c r="G421">
        <v>1.70158245622899E-3</v>
      </c>
      <c r="H421">
        <v>1.425201735383E-3</v>
      </c>
      <c r="I421">
        <v>1.44048261752199E-3</v>
      </c>
      <c r="J421">
        <v>1.29673036948599E-3</v>
      </c>
      <c r="K421">
        <v>1.2770680797719899E-3</v>
      </c>
      <c r="L421">
        <v>1.2610054613639899E-3</v>
      </c>
      <c r="M421">
        <v>1.242424770071E-3</v>
      </c>
      <c r="N421">
        <v>1.2322855312319901E-3</v>
      </c>
      <c r="O421">
        <v>0</v>
      </c>
      <c r="P421">
        <v>0</v>
      </c>
      <c r="Q421">
        <v>0</v>
      </c>
      <c r="R421" t="s">
        <v>45</v>
      </c>
    </row>
    <row r="422" spans="1:18" x14ac:dyDescent="0.25">
      <c r="A422" t="s">
        <v>157</v>
      </c>
      <c r="B422" t="s">
        <v>66</v>
      </c>
      <c r="C422" t="s">
        <v>31</v>
      </c>
      <c r="D422">
        <v>0.127706617980759</v>
      </c>
      <c r="E422">
        <v>8.4475970475259995E-2</v>
      </c>
      <c r="F422">
        <v>4.4672372836672899E-2</v>
      </c>
      <c r="G422">
        <v>4.1670260862824902E-2</v>
      </c>
      <c r="H422">
        <v>3.4092409295406897E-2</v>
      </c>
      <c r="I422">
        <v>3.3157494867226002E-2</v>
      </c>
      <c r="J422">
        <v>3.1593339074693E-2</v>
      </c>
      <c r="K422">
        <v>3.1144005157210899E-2</v>
      </c>
      <c r="L422">
        <v>2.8595593576079999E-2</v>
      </c>
      <c r="M422">
        <v>2.2923933326140001E-2</v>
      </c>
      <c r="N422">
        <v>2.0920610747004E-2</v>
      </c>
      <c r="O422">
        <v>0</v>
      </c>
      <c r="P422">
        <v>0</v>
      </c>
      <c r="Q422">
        <v>0</v>
      </c>
      <c r="R422" t="s">
        <v>45</v>
      </c>
    </row>
    <row r="423" spans="1:18" x14ac:dyDescent="0.25">
      <c r="A423" t="s">
        <v>157</v>
      </c>
      <c r="B423" t="s">
        <v>66</v>
      </c>
      <c r="C423" t="s">
        <v>32</v>
      </c>
      <c r="D423">
        <v>0.11774540797949901</v>
      </c>
      <c r="E423">
        <v>8.795617080109E-2</v>
      </c>
      <c r="F423">
        <v>5.5708334233599902E-2</v>
      </c>
      <c r="G423">
        <v>4.7670132930459901E-2</v>
      </c>
      <c r="H423">
        <v>3.972316397615E-2</v>
      </c>
      <c r="I423">
        <v>3.7125724546972001E-2</v>
      </c>
      <c r="J423">
        <v>3.4098453905727001E-2</v>
      </c>
      <c r="K423">
        <v>3.1067501984669999E-2</v>
      </c>
      <c r="L423">
        <v>2.6310829207737901E-2</v>
      </c>
      <c r="M423">
        <v>2.0139946813994E-2</v>
      </c>
      <c r="N423">
        <v>1.7248386461464999E-2</v>
      </c>
      <c r="O423">
        <v>0</v>
      </c>
      <c r="P423">
        <v>0</v>
      </c>
      <c r="Q423">
        <v>0</v>
      </c>
      <c r="R423" t="s">
        <v>45</v>
      </c>
    </row>
    <row r="424" spans="1:18" x14ac:dyDescent="0.25">
      <c r="A424" t="s">
        <v>157</v>
      </c>
      <c r="B424" t="s">
        <v>66</v>
      </c>
      <c r="C424" t="s">
        <v>34</v>
      </c>
      <c r="D424">
        <v>6.1672216541439999E-3</v>
      </c>
      <c r="E424">
        <v>9.2455664568460005E-3</v>
      </c>
      <c r="F424">
        <v>5.8349015199499997E-3</v>
      </c>
      <c r="G424">
        <v>6.3497744080280001E-3</v>
      </c>
      <c r="H424">
        <v>5.9461416137299898E-3</v>
      </c>
      <c r="I424">
        <v>5.6769254714499904E-3</v>
      </c>
      <c r="J424">
        <v>5.0509751195049902E-3</v>
      </c>
      <c r="K424">
        <v>5.2597358460889903E-3</v>
      </c>
      <c r="L424">
        <v>5.3049546612739997E-3</v>
      </c>
      <c r="M424">
        <v>5.3722909307869996E-3</v>
      </c>
      <c r="N424">
        <v>5.4410415334010002E-3</v>
      </c>
      <c r="O424">
        <v>0</v>
      </c>
      <c r="P424">
        <v>0</v>
      </c>
      <c r="Q424">
        <v>0</v>
      </c>
      <c r="R424" t="s">
        <v>45</v>
      </c>
    </row>
    <row r="425" spans="1:18" x14ac:dyDescent="0.25">
      <c r="A425" t="s">
        <v>157</v>
      </c>
      <c r="B425" t="s">
        <v>66</v>
      </c>
      <c r="C425" t="s">
        <v>36</v>
      </c>
      <c r="D425">
        <v>8.0661123633011006E-2</v>
      </c>
      <c r="E425">
        <v>2.3244749805929998E-2</v>
      </c>
      <c r="F425">
        <v>1.721667277036E-2</v>
      </c>
      <c r="G425">
        <v>1.7296791045819899E-2</v>
      </c>
      <c r="H425">
        <v>1.4896412300651999E-2</v>
      </c>
      <c r="I425">
        <v>1.4965606397677E-2</v>
      </c>
      <c r="J425">
        <v>1.4232336916965901E-2</v>
      </c>
      <c r="K425">
        <v>1.4736697376301899E-2</v>
      </c>
      <c r="L425">
        <v>1.4865773527598901E-2</v>
      </c>
      <c r="M425">
        <v>1.4840416124885E-2</v>
      </c>
      <c r="N425">
        <v>1.4979666173065001E-2</v>
      </c>
      <c r="O425">
        <v>0</v>
      </c>
      <c r="P425">
        <v>0</v>
      </c>
      <c r="Q425">
        <v>0</v>
      </c>
      <c r="R425" t="s">
        <v>45</v>
      </c>
    </row>
    <row r="426" spans="1:18" x14ac:dyDescent="0.25">
      <c r="A426" t="s">
        <v>157</v>
      </c>
      <c r="B426" t="s">
        <v>66</v>
      </c>
      <c r="C426" t="s">
        <v>37</v>
      </c>
      <c r="D426">
        <v>1.6409001817168999E-2</v>
      </c>
      <c r="E426">
        <v>1.8785009553689998E-2</v>
      </c>
      <c r="F426">
        <v>1.273511546436E-2</v>
      </c>
      <c r="G426">
        <v>1.3618608947959999E-2</v>
      </c>
      <c r="H426">
        <v>1.20598855038659E-2</v>
      </c>
      <c r="I426">
        <v>1.1802087941270901E-2</v>
      </c>
      <c r="J426">
        <v>1.0974910223549E-2</v>
      </c>
      <c r="K426">
        <v>1.13125490407609E-2</v>
      </c>
      <c r="L426">
        <v>1.1286447952120001E-2</v>
      </c>
      <c r="M426">
        <v>1.1140024617343E-2</v>
      </c>
      <c r="N426">
        <v>1.1131168931573E-2</v>
      </c>
      <c r="O426">
        <v>0</v>
      </c>
      <c r="P426">
        <v>0</v>
      </c>
      <c r="Q426">
        <v>0</v>
      </c>
      <c r="R426" t="s">
        <v>45</v>
      </c>
    </row>
    <row r="427" spans="1:18" x14ac:dyDescent="0.25">
      <c r="A427" t="s">
        <v>157</v>
      </c>
      <c r="B427" t="s">
        <v>66</v>
      </c>
      <c r="C427" t="s">
        <v>39</v>
      </c>
      <c r="D427">
        <v>9.8041652706076995E-2</v>
      </c>
      <c r="E427">
        <v>4.7190679149820003E-2</v>
      </c>
      <c r="F427">
        <v>2.29482702095909E-2</v>
      </c>
      <c r="G427">
        <v>1.1623931800357E-2</v>
      </c>
      <c r="H427">
        <v>1.04863211073559E-2</v>
      </c>
      <c r="I427">
        <v>1.0289122236853E-2</v>
      </c>
      <c r="J427">
        <v>9.7884134146749898E-3</v>
      </c>
      <c r="K427">
        <v>9.5178300166969994E-3</v>
      </c>
      <c r="L427">
        <v>8.642443587606E-3</v>
      </c>
      <c r="M427">
        <v>6.6682234858280003E-3</v>
      </c>
      <c r="N427">
        <v>5.6652829267649996E-3</v>
      </c>
      <c r="O427">
        <v>0</v>
      </c>
      <c r="P427">
        <v>0</v>
      </c>
      <c r="Q427">
        <v>0</v>
      </c>
      <c r="R427" t="s">
        <v>45</v>
      </c>
    </row>
    <row r="428" spans="1:18" x14ac:dyDescent="0.25">
      <c r="A428" t="s">
        <v>157</v>
      </c>
      <c r="B428" t="s">
        <v>67</v>
      </c>
      <c r="C428" t="s">
        <v>16</v>
      </c>
      <c r="D428">
        <v>1.026682016091E-2</v>
      </c>
      <c r="E428">
        <v>8.3147771005999908E-3</v>
      </c>
      <c r="F428">
        <v>7.3885297858000002E-3</v>
      </c>
      <c r="G428">
        <v>7.6478945239130004E-3</v>
      </c>
      <c r="H428">
        <v>6.8975672234189997E-3</v>
      </c>
      <c r="I428">
        <v>6.9687335131429903E-3</v>
      </c>
      <c r="J428">
        <v>7.5099737943179999E-3</v>
      </c>
      <c r="K428">
        <v>7.2532757908129897E-3</v>
      </c>
      <c r="L428">
        <v>8.7732189896049997E-3</v>
      </c>
      <c r="M428">
        <v>9.9002228940379897E-3</v>
      </c>
      <c r="N428">
        <v>1.0715549822817E-2</v>
      </c>
      <c r="O428">
        <v>0</v>
      </c>
      <c r="P428">
        <v>0</v>
      </c>
      <c r="Q428">
        <v>0</v>
      </c>
      <c r="R428" t="s">
        <v>45</v>
      </c>
    </row>
    <row r="429" spans="1:18" x14ac:dyDescent="0.25">
      <c r="A429" t="s">
        <v>157</v>
      </c>
      <c r="B429" t="s">
        <v>67</v>
      </c>
      <c r="C429" t="s">
        <v>17</v>
      </c>
      <c r="D429">
        <v>0.45028468685</v>
      </c>
      <c r="E429">
        <v>0.34459263696100001</v>
      </c>
      <c r="F429">
        <v>0.27692404517500002</v>
      </c>
      <c r="G429">
        <v>0.24306696466860001</v>
      </c>
      <c r="H429">
        <v>0.24961137497362501</v>
      </c>
      <c r="I429">
        <v>0.25649289136839198</v>
      </c>
      <c r="J429">
        <v>0.26138601552178098</v>
      </c>
      <c r="K429">
        <v>0.26616727128845802</v>
      </c>
      <c r="L429">
        <v>0.26968286003705699</v>
      </c>
      <c r="M429">
        <v>0.27347034034524198</v>
      </c>
      <c r="N429">
        <v>0.27770471450174999</v>
      </c>
      <c r="O429">
        <v>0</v>
      </c>
      <c r="P429">
        <v>0</v>
      </c>
      <c r="Q429">
        <v>0</v>
      </c>
      <c r="R429" t="s">
        <v>45</v>
      </c>
    </row>
    <row r="430" spans="1:18" x14ac:dyDescent="0.25">
      <c r="A430" t="s">
        <v>157</v>
      </c>
      <c r="B430" t="s">
        <v>67</v>
      </c>
      <c r="C430" t="s">
        <v>19</v>
      </c>
      <c r="D430">
        <v>4.9211429890029903</v>
      </c>
      <c r="E430">
        <v>2.4321519895680002</v>
      </c>
      <c r="F430">
        <v>1.566604990184</v>
      </c>
      <c r="G430">
        <v>1.2783724689803</v>
      </c>
      <c r="H430">
        <v>1.08566758196624</v>
      </c>
      <c r="I430">
        <v>0.95186744852609195</v>
      </c>
      <c r="J430">
        <v>0.79326816173132997</v>
      </c>
      <c r="K430">
        <v>0.66136755319845697</v>
      </c>
      <c r="L430">
        <v>0.53565371127666594</v>
      </c>
      <c r="M430">
        <v>0.46681191469359601</v>
      </c>
      <c r="N430">
        <v>0.385637244919322</v>
      </c>
      <c r="O430">
        <v>0</v>
      </c>
      <c r="P430">
        <v>0</v>
      </c>
      <c r="Q430">
        <v>0</v>
      </c>
      <c r="R430" t="s">
        <v>45</v>
      </c>
    </row>
    <row r="431" spans="1:18" x14ac:dyDescent="0.25">
      <c r="A431" t="s">
        <v>157</v>
      </c>
      <c r="B431" t="s">
        <v>67</v>
      </c>
      <c r="C431" t="s">
        <v>21</v>
      </c>
      <c r="D431">
        <v>48.861077420000001</v>
      </c>
      <c r="E431">
        <v>51.612026499999999</v>
      </c>
      <c r="F431">
        <v>45.007027269999902</v>
      </c>
      <c r="G431">
        <v>43.216898211999897</v>
      </c>
      <c r="H431">
        <v>34.185083333914001</v>
      </c>
      <c r="I431">
        <v>31.125686956272599</v>
      </c>
      <c r="J431">
        <v>23.289689948813901</v>
      </c>
      <c r="K431">
        <v>18.552555089887001</v>
      </c>
      <c r="L431">
        <v>12.8852914665055</v>
      </c>
      <c r="M431">
        <v>8.3019965680506491</v>
      </c>
      <c r="N431">
        <v>3.9331849412459201</v>
      </c>
      <c r="O431">
        <v>0</v>
      </c>
      <c r="P431">
        <v>0</v>
      </c>
      <c r="Q431">
        <v>0</v>
      </c>
      <c r="R431" t="s">
        <v>46</v>
      </c>
    </row>
    <row r="432" spans="1:18" x14ac:dyDescent="0.25">
      <c r="A432" t="s">
        <v>157</v>
      </c>
      <c r="B432" t="s">
        <v>67</v>
      </c>
      <c r="C432" t="s">
        <v>153</v>
      </c>
      <c r="D432">
        <v>0</v>
      </c>
      <c r="E432">
        <v>0</v>
      </c>
      <c r="F432">
        <v>0</v>
      </c>
      <c r="G432">
        <v>18.234104991999999</v>
      </c>
      <c r="H432">
        <v>10.804094574159899</v>
      </c>
      <c r="I432">
        <v>8.1551738330510002</v>
      </c>
      <c r="J432">
        <v>3.5497262436282</v>
      </c>
      <c r="K432">
        <v>2.5928981422426798</v>
      </c>
      <c r="L432">
        <v>1.939098772613</v>
      </c>
      <c r="M432">
        <v>1.5026757871500001</v>
      </c>
      <c r="N432">
        <v>1.2721383783669999</v>
      </c>
      <c r="O432">
        <v>0</v>
      </c>
      <c r="P432">
        <v>0</v>
      </c>
      <c r="Q432">
        <v>0</v>
      </c>
      <c r="R432" t="s">
        <v>46</v>
      </c>
    </row>
    <row r="433" spans="1:18" x14ac:dyDescent="0.25">
      <c r="A433" t="s">
        <v>157</v>
      </c>
      <c r="B433" t="s">
        <v>67</v>
      </c>
      <c r="C433" t="s">
        <v>154</v>
      </c>
      <c r="D433">
        <v>0</v>
      </c>
      <c r="E433">
        <v>0</v>
      </c>
      <c r="F433">
        <v>0</v>
      </c>
      <c r="G433">
        <v>18.234104991999999</v>
      </c>
      <c r="H433">
        <v>10.804094574159899</v>
      </c>
      <c r="I433">
        <v>8.1551738330510002</v>
      </c>
      <c r="J433">
        <v>3.5497262436282</v>
      </c>
      <c r="K433">
        <v>2.5928981422426798</v>
      </c>
      <c r="L433">
        <v>1.939098772613</v>
      </c>
      <c r="M433">
        <v>1.5026757871500001</v>
      </c>
      <c r="N433">
        <v>1.2721383783669999</v>
      </c>
      <c r="O433">
        <v>0</v>
      </c>
      <c r="P433">
        <v>0</v>
      </c>
      <c r="Q433">
        <v>0</v>
      </c>
      <c r="R433" t="s">
        <v>46</v>
      </c>
    </row>
    <row r="434" spans="1:18" x14ac:dyDescent="0.25">
      <c r="A434" t="s">
        <v>157</v>
      </c>
      <c r="B434" t="s">
        <v>67</v>
      </c>
      <c r="C434" t="s">
        <v>22</v>
      </c>
      <c r="D434">
        <v>0</v>
      </c>
      <c r="E434">
        <v>7.238327E-2</v>
      </c>
      <c r="F434">
        <v>8.9762129999999996E-2</v>
      </c>
      <c r="G434">
        <v>0.1158986</v>
      </c>
      <c r="H434">
        <v>0.117384989999999</v>
      </c>
      <c r="I434">
        <v>0.123830829999999</v>
      </c>
      <c r="J434">
        <v>0.122579939999999</v>
      </c>
      <c r="K434">
        <v>9.3076049999999994E-2</v>
      </c>
      <c r="L434">
        <v>7.1768570000000004E-2</v>
      </c>
      <c r="M434">
        <v>4.0231955E-2</v>
      </c>
      <c r="N434">
        <v>3.7203689999999998E-2</v>
      </c>
      <c r="O434">
        <v>0</v>
      </c>
      <c r="P434">
        <v>0</v>
      </c>
      <c r="Q434">
        <v>0</v>
      </c>
      <c r="R434" t="s">
        <v>45</v>
      </c>
    </row>
    <row r="435" spans="1:18" x14ac:dyDescent="0.25">
      <c r="A435" t="s">
        <v>157</v>
      </c>
      <c r="B435" t="s">
        <v>67</v>
      </c>
      <c r="C435" t="s">
        <v>23</v>
      </c>
      <c r="D435" s="2">
        <v>1.8557319999999899E-8</v>
      </c>
      <c r="E435">
        <v>0.42351139999999998</v>
      </c>
      <c r="F435">
        <v>0.40307110000000002</v>
      </c>
      <c r="G435">
        <v>0.5204358</v>
      </c>
      <c r="H435">
        <v>0.52711149999999996</v>
      </c>
      <c r="I435">
        <v>0.55605569999999904</v>
      </c>
      <c r="J435">
        <v>0.55043889999999995</v>
      </c>
      <c r="K435">
        <v>0.41795339999999898</v>
      </c>
      <c r="L435">
        <v>0.32227270000000002</v>
      </c>
      <c r="M435">
        <v>0.18065945999999999</v>
      </c>
      <c r="N435">
        <v>0.16706135</v>
      </c>
      <c r="O435">
        <v>0</v>
      </c>
      <c r="P435">
        <v>0</v>
      </c>
      <c r="Q435">
        <v>0</v>
      </c>
      <c r="R435" t="s">
        <v>45</v>
      </c>
    </row>
    <row r="436" spans="1:18" x14ac:dyDescent="0.25">
      <c r="A436" t="s">
        <v>157</v>
      </c>
      <c r="B436" t="s">
        <v>67</v>
      </c>
      <c r="C436" t="s">
        <v>24</v>
      </c>
      <c r="D436">
        <v>0</v>
      </c>
      <c r="E436">
        <v>8.8930059999999894E-2</v>
      </c>
      <c r="F436">
        <v>9.7194699999999995E-2</v>
      </c>
      <c r="G436">
        <v>0.12549539999999901</v>
      </c>
      <c r="H436">
        <v>0.12710489</v>
      </c>
      <c r="I436">
        <v>0.13408431000000001</v>
      </c>
      <c r="J436">
        <v>0.13272985999999901</v>
      </c>
      <c r="K436">
        <v>0.100782999999999</v>
      </c>
      <c r="L436">
        <v>7.7711150000000007E-2</v>
      </c>
      <c r="M436">
        <v>4.3563262999999998E-2</v>
      </c>
      <c r="N436">
        <v>4.0284286999999898E-2</v>
      </c>
      <c r="O436">
        <v>0</v>
      </c>
      <c r="P436">
        <v>0</v>
      </c>
      <c r="Q436">
        <v>0</v>
      </c>
      <c r="R436" t="s">
        <v>45</v>
      </c>
    </row>
    <row r="437" spans="1:18" x14ac:dyDescent="0.25">
      <c r="A437" t="s">
        <v>157</v>
      </c>
      <c r="B437" t="s">
        <v>67</v>
      </c>
      <c r="C437" t="s">
        <v>25</v>
      </c>
      <c r="D437" s="2">
        <v>9.3423579999999896E-8</v>
      </c>
      <c r="E437" s="2">
        <v>1.377688E-4</v>
      </c>
      <c r="F437" s="2">
        <v>9.2048999999999999E-5</v>
      </c>
      <c r="G437" s="2">
        <v>1.18851499999999E-4</v>
      </c>
      <c r="H437" s="2">
        <v>1.2037577E-4</v>
      </c>
      <c r="I437" s="2">
        <v>1.2698565000000001E-4</v>
      </c>
      <c r="J437" s="2">
        <v>1.2570294000000001E-4</v>
      </c>
      <c r="K437" s="2">
        <v>9.5447469999999893E-5</v>
      </c>
      <c r="L437" s="2">
        <v>7.3597009999999994E-5</v>
      </c>
      <c r="M437" s="2">
        <v>4.1256985999999902E-5</v>
      </c>
      <c r="N437" s="2">
        <v>3.8151582999999901E-5</v>
      </c>
      <c r="O437">
        <v>0</v>
      </c>
      <c r="P437">
        <v>0</v>
      </c>
      <c r="Q437">
        <v>0</v>
      </c>
      <c r="R437" t="s">
        <v>45</v>
      </c>
    </row>
    <row r="438" spans="1:18" x14ac:dyDescent="0.25">
      <c r="A438" t="s">
        <v>157</v>
      </c>
      <c r="B438" t="s">
        <v>67</v>
      </c>
      <c r="C438" t="s">
        <v>26</v>
      </c>
      <c r="D438">
        <v>0</v>
      </c>
      <c r="E438">
        <v>6.4802369999999998E-3</v>
      </c>
      <c r="F438">
        <v>7.0894879999999997E-3</v>
      </c>
      <c r="G438">
        <v>9.1537819999999992E-3</v>
      </c>
      <c r="H438">
        <v>9.2711749999999996E-3</v>
      </c>
      <c r="I438">
        <v>9.7802800000000006E-3</v>
      </c>
      <c r="J438">
        <v>9.6814669999999992E-3</v>
      </c>
      <c r="K438">
        <v>7.3512320000000001E-3</v>
      </c>
      <c r="L438">
        <v>5.6683439999999996E-3</v>
      </c>
      <c r="M438">
        <v>3.1775557999999902E-3</v>
      </c>
      <c r="N438">
        <v>2.9383833999999998E-3</v>
      </c>
      <c r="O438">
        <v>0</v>
      </c>
      <c r="P438">
        <v>0</v>
      </c>
      <c r="Q438">
        <v>0</v>
      </c>
      <c r="R438" t="s">
        <v>45</v>
      </c>
    </row>
    <row r="439" spans="1:18" x14ac:dyDescent="0.25">
      <c r="A439" t="s">
        <v>157</v>
      </c>
      <c r="B439" t="s">
        <v>67</v>
      </c>
      <c r="C439" t="s">
        <v>27</v>
      </c>
      <c r="D439">
        <v>7.5821111660000001E-3</v>
      </c>
      <c r="E439">
        <v>7.6619139919999997E-3</v>
      </c>
      <c r="F439">
        <v>6.0443609869999899E-3</v>
      </c>
      <c r="G439">
        <v>3.8718915270000002E-3</v>
      </c>
      <c r="H439">
        <v>3.5895273076599998E-3</v>
      </c>
      <c r="I439">
        <v>3.6713667522739902E-3</v>
      </c>
      <c r="J439">
        <v>3.5191474071760002E-3</v>
      </c>
      <c r="K439">
        <v>3.1959495307720001E-3</v>
      </c>
      <c r="L439">
        <v>2.834208654746E-3</v>
      </c>
      <c r="M439">
        <v>2.7818118487289898E-3</v>
      </c>
      <c r="N439">
        <v>2.764515964625E-3</v>
      </c>
      <c r="O439">
        <v>0</v>
      </c>
      <c r="P439">
        <v>0</v>
      </c>
      <c r="Q439">
        <v>0</v>
      </c>
      <c r="R439" t="s">
        <v>45</v>
      </c>
    </row>
    <row r="440" spans="1:18" x14ac:dyDescent="0.25">
      <c r="A440" t="s">
        <v>157</v>
      </c>
      <c r="B440" t="s">
        <v>67</v>
      </c>
      <c r="C440" t="s">
        <v>29</v>
      </c>
      <c r="D440">
        <v>9.2872644234999902E-3</v>
      </c>
      <c r="E440">
        <v>6.3755305642209902E-3</v>
      </c>
      <c r="F440">
        <v>9.9815154558E-3</v>
      </c>
      <c r="G440">
        <v>8.5723394848259901E-3</v>
      </c>
      <c r="H440">
        <v>7.7399036978169902E-3</v>
      </c>
      <c r="I440">
        <v>7.6010200699349996E-3</v>
      </c>
      <c r="J440">
        <v>6.7730130419519901E-3</v>
      </c>
      <c r="K440">
        <v>6.0782174831179999E-3</v>
      </c>
      <c r="L440">
        <v>5.12336258197299E-3</v>
      </c>
      <c r="M440">
        <v>4.4599632713099996E-3</v>
      </c>
      <c r="N440">
        <v>3.83300096150799E-3</v>
      </c>
      <c r="O440">
        <v>0</v>
      </c>
      <c r="P440">
        <v>0</v>
      </c>
      <c r="Q440">
        <v>0</v>
      </c>
      <c r="R440" t="s">
        <v>45</v>
      </c>
    </row>
    <row r="441" spans="1:18" x14ac:dyDescent="0.25">
      <c r="A441" t="s">
        <v>157</v>
      </c>
      <c r="B441" t="s">
        <v>67</v>
      </c>
      <c r="C441" t="s">
        <v>31</v>
      </c>
      <c r="D441">
        <v>0.82563016590899996</v>
      </c>
      <c r="E441">
        <v>0.4515111042978</v>
      </c>
      <c r="F441">
        <v>0.29298456630530001</v>
      </c>
      <c r="G441">
        <v>0.26251762654416999</v>
      </c>
      <c r="H441">
        <v>0.20525708459214201</v>
      </c>
      <c r="I441">
        <v>0.20527978519648499</v>
      </c>
      <c r="J441">
        <v>0.199146462730769</v>
      </c>
      <c r="K441">
        <v>0.18832454068054899</v>
      </c>
      <c r="L441">
        <v>0.178191036610547</v>
      </c>
      <c r="M441">
        <v>0.175253548092769</v>
      </c>
      <c r="N441">
        <v>0.16951410834549299</v>
      </c>
      <c r="O441">
        <v>0</v>
      </c>
      <c r="P441">
        <v>0</v>
      </c>
      <c r="Q441">
        <v>0</v>
      </c>
      <c r="R441" t="s">
        <v>45</v>
      </c>
    </row>
    <row r="442" spans="1:18" x14ac:dyDescent="0.25">
      <c r="A442" t="s">
        <v>157</v>
      </c>
      <c r="B442" t="s">
        <v>67</v>
      </c>
      <c r="C442" t="s">
        <v>32</v>
      </c>
      <c r="D442">
        <v>0.81388537110299997</v>
      </c>
      <c r="E442">
        <v>0.49062341142899901</v>
      </c>
      <c r="F442">
        <v>0.353884400775</v>
      </c>
      <c r="G442">
        <v>0.28079691625699998</v>
      </c>
      <c r="H442">
        <v>0.21424988740167</v>
      </c>
      <c r="I442">
        <v>0.19397230352345299</v>
      </c>
      <c r="J442">
        <v>0.16716420522841999</v>
      </c>
      <c r="K442">
        <v>0.14041331762258299</v>
      </c>
      <c r="L442">
        <v>0.118607213502248</v>
      </c>
      <c r="M442">
        <v>0.109940859674313</v>
      </c>
      <c r="N442">
        <v>9.9344036078973005E-2</v>
      </c>
      <c r="O442">
        <v>0</v>
      </c>
      <c r="P442">
        <v>0</v>
      </c>
      <c r="Q442">
        <v>0</v>
      </c>
      <c r="R442" t="s">
        <v>45</v>
      </c>
    </row>
    <row r="443" spans="1:18" x14ac:dyDescent="0.25">
      <c r="A443" t="s">
        <v>157</v>
      </c>
      <c r="B443" t="s">
        <v>67</v>
      </c>
      <c r="C443" t="s">
        <v>34</v>
      </c>
      <c r="D443">
        <v>2.47701666159999E-2</v>
      </c>
      <c r="E443">
        <v>1.5934999184259901E-2</v>
      </c>
      <c r="F443">
        <v>2.92742322529999E-2</v>
      </c>
      <c r="G443">
        <v>1.7653455073999999E-2</v>
      </c>
      <c r="H443">
        <v>1.6266229859759899E-2</v>
      </c>
      <c r="I443">
        <v>1.52730082548929E-2</v>
      </c>
      <c r="J443">
        <v>1.3718923843421899E-2</v>
      </c>
      <c r="K443">
        <v>1.3961288069142E-2</v>
      </c>
      <c r="L443">
        <v>1.3958754121929901E-2</v>
      </c>
      <c r="M443">
        <v>1.39114988470329E-2</v>
      </c>
      <c r="N443">
        <v>1.3634206551658E-2</v>
      </c>
      <c r="O443">
        <v>0</v>
      </c>
      <c r="P443">
        <v>0</v>
      </c>
      <c r="Q443">
        <v>0</v>
      </c>
      <c r="R443" t="s">
        <v>45</v>
      </c>
    </row>
    <row r="444" spans="1:18" x14ac:dyDescent="0.25">
      <c r="A444" t="s">
        <v>157</v>
      </c>
      <c r="B444" t="s">
        <v>67</v>
      </c>
      <c r="C444" t="s">
        <v>36</v>
      </c>
      <c r="D444">
        <v>0.10268179709149999</v>
      </c>
      <c r="E444">
        <v>8.8454329369499998E-2</v>
      </c>
      <c r="F444">
        <v>9.4375131083389893E-2</v>
      </c>
      <c r="G444">
        <v>6.5771703889970001E-2</v>
      </c>
      <c r="H444">
        <v>5.3865922658360002E-2</v>
      </c>
      <c r="I444">
        <v>5.5806989706660898E-2</v>
      </c>
      <c r="J444">
        <v>5.4956124481536903E-2</v>
      </c>
      <c r="K444">
        <v>5.3980872958727999E-2</v>
      </c>
      <c r="L444">
        <v>5.3835906527821997E-2</v>
      </c>
      <c r="M444">
        <v>5.4623224727745001E-2</v>
      </c>
      <c r="N444">
        <v>5.4823308422259902E-2</v>
      </c>
      <c r="O444">
        <v>0</v>
      </c>
      <c r="P444">
        <v>0</v>
      </c>
      <c r="Q444">
        <v>0</v>
      </c>
      <c r="R444" t="s">
        <v>45</v>
      </c>
    </row>
    <row r="445" spans="1:18" x14ac:dyDescent="0.25">
      <c r="A445" t="s">
        <v>157</v>
      </c>
      <c r="B445" t="s">
        <v>67</v>
      </c>
      <c r="C445" t="s">
        <v>37</v>
      </c>
      <c r="D445">
        <v>7.7523928017499993E-2</v>
      </c>
      <c r="E445">
        <v>5.7255502794029897E-2</v>
      </c>
      <c r="F445">
        <v>6.3433751395880006E-2</v>
      </c>
      <c r="G445">
        <v>4.4435278726869899E-2</v>
      </c>
      <c r="H445">
        <v>3.7692074133430002E-2</v>
      </c>
      <c r="I445">
        <v>3.7525780841721E-2</v>
      </c>
      <c r="J445">
        <v>3.5978112610802998E-2</v>
      </c>
      <c r="K445">
        <v>3.5588764886257902E-2</v>
      </c>
      <c r="L445">
        <v>3.5278200868130001E-2</v>
      </c>
      <c r="M445">
        <v>3.5335429509662897E-2</v>
      </c>
      <c r="N445">
        <v>3.4917291328956997E-2</v>
      </c>
      <c r="O445">
        <v>0</v>
      </c>
      <c r="P445">
        <v>0</v>
      </c>
      <c r="Q445">
        <v>0</v>
      </c>
      <c r="R445" t="s">
        <v>45</v>
      </c>
    </row>
    <row r="446" spans="1:18" x14ac:dyDescent="0.25">
      <c r="A446" t="s">
        <v>157</v>
      </c>
      <c r="B446" t="s">
        <v>67</v>
      </c>
      <c r="C446" t="s">
        <v>39</v>
      </c>
      <c r="D446">
        <v>0.66807489836169898</v>
      </c>
      <c r="E446">
        <v>0.44884400500818999</v>
      </c>
      <c r="F446">
        <v>0.29711808965605901</v>
      </c>
      <c r="G446">
        <v>0.14312824343205999</v>
      </c>
      <c r="H446">
        <v>6.2065548773359902E-2</v>
      </c>
      <c r="I446">
        <v>5.2233348194569901E-2</v>
      </c>
      <c r="J446">
        <v>3.3717936539513001E-2</v>
      </c>
      <c r="K446">
        <v>3.1070104553978999E-2</v>
      </c>
      <c r="L446">
        <v>2.9402954931687E-2</v>
      </c>
      <c r="M446">
        <v>2.8030310805789899E-2</v>
      </c>
      <c r="N446">
        <v>2.5803069156016999E-2</v>
      </c>
      <c r="O446">
        <v>0</v>
      </c>
      <c r="P446">
        <v>0</v>
      </c>
      <c r="Q446">
        <v>0</v>
      </c>
      <c r="R446" t="s">
        <v>45</v>
      </c>
    </row>
    <row r="447" spans="1:18" x14ac:dyDescent="0.25">
      <c r="A447" t="s">
        <v>157</v>
      </c>
      <c r="B447" t="s">
        <v>68</v>
      </c>
      <c r="C447" t="s">
        <v>16</v>
      </c>
      <c r="D447">
        <v>8.0401051765499904E-3</v>
      </c>
      <c r="E447">
        <v>7.4828170087099998E-3</v>
      </c>
      <c r="F447">
        <v>8.2422420574499999E-3</v>
      </c>
      <c r="G447">
        <v>7.1470751288090001E-3</v>
      </c>
      <c r="H447">
        <v>6.3212905777039899E-3</v>
      </c>
      <c r="I447">
        <v>6.0787667942000002E-3</v>
      </c>
      <c r="J447">
        <v>5.9159023003219997E-3</v>
      </c>
      <c r="K447">
        <v>6.3448356619049901E-3</v>
      </c>
      <c r="L447">
        <v>6.5083835452339998E-3</v>
      </c>
      <c r="M447">
        <v>6.6496792036799899E-3</v>
      </c>
      <c r="N447">
        <v>6.5881900437290003E-3</v>
      </c>
      <c r="O447">
        <v>0</v>
      </c>
      <c r="P447">
        <v>0</v>
      </c>
      <c r="Q447">
        <v>0</v>
      </c>
      <c r="R447" t="s">
        <v>45</v>
      </c>
    </row>
    <row r="448" spans="1:18" x14ac:dyDescent="0.25">
      <c r="A448" t="s">
        <v>157</v>
      </c>
      <c r="B448" t="s">
        <v>68</v>
      </c>
      <c r="C448" t="s">
        <v>17</v>
      </c>
      <c r="D448">
        <v>8.9774358929999895E-2</v>
      </c>
      <c r="E448">
        <v>9.4700491169000006E-2</v>
      </c>
      <c r="F448">
        <v>8.5070802306000004E-2</v>
      </c>
      <c r="G448">
        <v>8.2287758888699894E-2</v>
      </c>
      <c r="H448">
        <v>8.3936049391611006E-2</v>
      </c>
      <c r="I448">
        <v>8.5976702144745995E-2</v>
      </c>
      <c r="J448">
        <v>8.7183824544823998E-2</v>
      </c>
      <c r="K448">
        <v>8.8227917842839995E-2</v>
      </c>
      <c r="L448">
        <v>8.9288225299797006E-2</v>
      </c>
      <c r="M448">
        <v>9.0858191950786996E-2</v>
      </c>
      <c r="N448">
        <v>9.2808533680788993E-2</v>
      </c>
      <c r="O448">
        <v>0</v>
      </c>
      <c r="P448">
        <v>0</v>
      </c>
      <c r="Q448">
        <v>0</v>
      </c>
      <c r="R448" t="s">
        <v>45</v>
      </c>
    </row>
    <row r="449" spans="1:18" x14ac:dyDescent="0.25">
      <c r="A449" t="s">
        <v>157</v>
      </c>
      <c r="B449" t="s">
        <v>68</v>
      </c>
      <c r="C449" t="s">
        <v>19</v>
      </c>
      <c r="D449">
        <v>2.4404800632770001</v>
      </c>
      <c r="E449">
        <v>1.4189208752419999</v>
      </c>
      <c r="F449">
        <v>0.95642542874799996</v>
      </c>
      <c r="G449">
        <v>0.88064636689999998</v>
      </c>
      <c r="H449">
        <v>0.75741922910600001</v>
      </c>
      <c r="I449">
        <v>0.66570831371659001</v>
      </c>
      <c r="J449">
        <v>0.55178371569463303</v>
      </c>
      <c r="K449">
        <v>0.46588830355222</v>
      </c>
      <c r="L449">
        <v>0.37523384415098499</v>
      </c>
      <c r="M449">
        <v>0.32601617276176997</v>
      </c>
      <c r="N449">
        <v>0.27064987040583199</v>
      </c>
      <c r="O449">
        <v>0</v>
      </c>
      <c r="P449">
        <v>0</v>
      </c>
      <c r="Q449">
        <v>0</v>
      </c>
      <c r="R449" t="s">
        <v>45</v>
      </c>
    </row>
    <row r="450" spans="1:18" x14ac:dyDescent="0.25">
      <c r="A450" t="s">
        <v>157</v>
      </c>
      <c r="B450" t="s">
        <v>68</v>
      </c>
      <c r="C450" t="s">
        <v>21</v>
      </c>
      <c r="D450">
        <v>21.054028869</v>
      </c>
      <c r="E450">
        <v>26.392867561999999</v>
      </c>
      <c r="F450">
        <v>22.787436329999899</v>
      </c>
      <c r="G450">
        <v>20.948911068999902</v>
      </c>
      <c r="H450">
        <v>16.702745985223402</v>
      </c>
      <c r="I450">
        <v>14.7558996018125</v>
      </c>
      <c r="J450">
        <v>8.8948073172251796</v>
      </c>
      <c r="K450">
        <v>5.4785127121977704</v>
      </c>
      <c r="L450">
        <v>-2.1087806768754498</v>
      </c>
      <c r="M450">
        <v>-13.98868022914</v>
      </c>
      <c r="N450">
        <v>-25.9875159671729</v>
      </c>
      <c r="O450">
        <v>0</v>
      </c>
      <c r="P450">
        <v>0</v>
      </c>
      <c r="Q450">
        <v>0</v>
      </c>
      <c r="R450" t="s">
        <v>46</v>
      </c>
    </row>
    <row r="451" spans="1:18" x14ac:dyDescent="0.25">
      <c r="A451" t="s">
        <v>157</v>
      </c>
      <c r="B451" t="s">
        <v>68</v>
      </c>
      <c r="C451" t="s">
        <v>153</v>
      </c>
      <c r="D451">
        <v>0</v>
      </c>
      <c r="E451">
        <v>0</v>
      </c>
      <c r="F451">
        <v>0</v>
      </c>
      <c r="G451">
        <v>8.2676577789999897</v>
      </c>
      <c r="H451">
        <v>4.8641316380999999</v>
      </c>
      <c r="I451">
        <v>4.2727394910600003</v>
      </c>
      <c r="J451">
        <v>1.72217089849828</v>
      </c>
      <c r="K451">
        <v>1.3350479469171499</v>
      </c>
      <c r="L451">
        <v>1.1735213644516</v>
      </c>
      <c r="M451">
        <v>1.0709668938624901</v>
      </c>
      <c r="N451">
        <v>0.93741048503939906</v>
      </c>
      <c r="O451">
        <v>0</v>
      </c>
      <c r="P451">
        <v>0</v>
      </c>
      <c r="Q451">
        <v>0</v>
      </c>
      <c r="R451" t="s">
        <v>46</v>
      </c>
    </row>
    <row r="452" spans="1:18" x14ac:dyDescent="0.25">
      <c r="A452" t="s">
        <v>157</v>
      </c>
      <c r="B452" t="s">
        <v>68</v>
      </c>
      <c r="C452" t="s">
        <v>154</v>
      </c>
      <c r="D452">
        <v>0</v>
      </c>
      <c r="E452">
        <v>0</v>
      </c>
      <c r="F452">
        <v>0</v>
      </c>
      <c r="G452">
        <v>8.2676577789999897</v>
      </c>
      <c r="H452">
        <v>4.8641316380999999</v>
      </c>
      <c r="I452">
        <v>4.2727394910600003</v>
      </c>
      <c r="J452">
        <v>1.72217089849828</v>
      </c>
      <c r="K452">
        <v>1.3350479469171499</v>
      </c>
      <c r="L452">
        <v>1.1735213644516</v>
      </c>
      <c r="M452">
        <v>1.0709668938624901</v>
      </c>
      <c r="N452">
        <v>0.93741048503939906</v>
      </c>
      <c r="O452">
        <v>0</v>
      </c>
      <c r="P452">
        <v>0</v>
      </c>
      <c r="Q452">
        <v>0</v>
      </c>
      <c r="R452" t="s">
        <v>46</v>
      </c>
    </row>
    <row r="453" spans="1:18" x14ac:dyDescent="0.25">
      <c r="A453" t="s">
        <v>157</v>
      </c>
      <c r="B453" t="s">
        <v>68</v>
      </c>
      <c r="C453" t="s">
        <v>22</v>
      </c>
      <c r="D453">
        <v>0</v>
      </c>
      <c r="E453">
        <v>3.4535089999999997E-2</v>
      </c>
      <c r="F453">
        <v>4.537033E-2</v>
      </c>
      <c r="G453">
        <v>5.2171799999999997E-2</v>
      </c>
      <c r="H453">
        <v>5.1714690000000001E-2</v>
      </c>
      <c r="I453">
        <v>5.4133580000000001E-2</v>
      </c>
      <c r="J453">
        <v>5.3377359999999999E-2</v>
      </c>
      <c r="K453">
        <v>4.0460213999999897E-2</v>
      </c>
      <c r="L453">
        <v>3.1103064E-2</v>
      </c>
      <c r="M453">
        <v>1.73373449999999E-2</v>
      </c>
      <c r="N453">
        <v>1.6125905999999999E-2</v>
      </c>
      <c r="O453">
        <v>0</v>
      </c>
      <c r="P453">
        <v>0</v>
      </c>
      <c r="Q453">
        <v>0</v>
      </c>
      <c r="R453" t="s">
        <v>45</v>
      </c>
    </row>
    <row r="454" spans="1:18" x14ac:dyDescent="0.25">
      <c r="A454" t="s">
        <v>157</v>
      </c>
      <c r="B454" t="s">
        <v>68</v>
      </c>
      <c r="C454" t="s">
        <v>23</v>
      </c>
      <c r="D454" s="2">
        <v>9.3718430000000007E-9</v>
      </c>
      <c r="E454">
        <v>0.20206299999999999</v>
      </c>
      <c r="F454">
        <v>0.203733199999999</v>
      </c>
      <c r="G454">
        <v>0.2342746</v>
      </c>
      <c r="H454">
        <v>0.23222237000000001</v>
      </c>
      <c r="I454">
        <v>0.24308393</v>
      </c>
      <c r="J454">
        <v>0.23968804999999899</v>
      </c>
      <c r="K454">
        <v>0.18168445999999899</v>
      </c>
      <c r="L454">
        <v>0.13966661999999999</v>
      </c>
      <c r="M454">
        <v>7.7852459999999998E-2</v>
      </c>
      <c r="N454">
        <v>7.2412469999999896E-2</v>
      </c>
      <c r="O454">
        <v>0</v>
      </c>
      <c r="P454">
        <v>0</v>
      </c>
      <c r="Q454">
        <v>0</v>
      </c>
      <c r="R454" t="s">
        <v>45</v>
      </c>
    </row>
    <row r="455" spans="1:18" x14ac:dyDescent="0.25">
      <c r="A455" t="s">
        <v>157</v>
      </c>
      <c r="B455" t="s">
        <v>68</v>
      </c>
      <c r="C455" t="s">
        <v>24</v>
      </c>
      <c r="D455">
        <v>0</v>
      </c>
      <c r="E455">
        <v>4.2429750000000002E-2</v>
      </c>
      <c r="F455">
        <v>4.9127169999999998E-2</v>
      </c>
      <c r="G455">
        <v>5.6491819999999901E-2</v>
      </c>
      <c r="H455">
        <v>5.5996809999999897E-2</v>
      </c>
      <c r="I455">
        <v>5.8615919999999898E-2</v>
      </c>
      <c r="J455">
        <v>5.7797139999999997E-2</v>
      </c>
      <c r="K455">
        <v>4.3810426999999999E-2</v>
      </c>
      <c r="L455">
        <v>3.3678488999999999E-2</v>
      </c>
      <c r="M455">
        <v>1.8772925999999999E-2</v>
      </c>
      <c r="N455">
        <v>1.74611709999999E-2</v>
      </c>
      <c r="O455">
        <v>0</v>
      </c>
      <c r="P455">
        <v>0</v>
      </c>
      <c r="Q455">
        <v>0</v>
      </c>
      <c r="R455" t="s">
        <v>45</v>
      </c>
    </row>
    <row r="456" spans="1:18" x14ac:dyDescent="0.25">
      <c r="A456" t="s">
        <v>157</v>
      </c>
      <c r="B456" t="s">
        <v>68</v>
      </c>
      <c r="C456" t="s">
        <v>25</v>
      </c>
      <c r="D456" s="2">
        <v>4.7180809999999897E-8</v>
      </c>
      <c r="E456" s="2">
        <v>6.5731379999999997E-5</v>
      </c>
      <c r="F456" s="2">
        <v>4.6526290000000001E-5</v>
      </c>
      <c r="G456" s="2">
        <v>5.3501020000000003E-5</v>
      </c>
      <c r="H456" s="2">
        <v>5.303224E-5</v>
      </c>
      <c r="I456" s="2">
        <v>5.5512729999999997E-5</v>
      </c>
      <c r="J456" s="2">
        <v>5.4737310000000003E-5</v>
      </c>
      <c r="K456" s="2">
        <v>4.1491054000000001E-5</v>
      </c>
      <c r="L456" s="2">
        <v>3.1895515999999997E-5</v>
      </c>
      <c r="M456" s="2">
        <v>1.77790819999999E-5</v>
      </c>
      <c r="N456" s="2">
        <v>1.6536741999999999E-5</v>
      </c>
      <c r="O456">
        <v>0</v>
      </c>
      <c r="P456">
        <v>0</v>
      </c>
      <c r="Q456">
        <v>0</v>
      </c>
      <c r="R456" t="s">
        <v>45</v>
      </c>
    </row>
    <row r="457" spans="1:18" x14ac:dyDescent="0.25">
      <c r="A457" t="s">
        <v>157</v>
      </c>
      <c r="B457" t="s">
        <v>68</v>
      </c>
      <c r="C457" t="s">
        <v>26</v>
      </c>
      <c r="D457">
        <v>0</v>
      </c>
      <c r="E457">
        <v>3.0918120000000002E-3</v>
      </c>
      <c r="F457">
        <v>3.5833929999999998E-3</v>
      </c>
      <c r="G457">
        <v>4.1205769999999899E-3</v>
      </c>
      <c r="H457">
        <v>4.0844669999999996E-3</v>
      </c>
      <c r="I457">
        <v>4.2755179999999999E-3</v>
      </c>
      <c r="J457">
        <v>4.215796E-3</v>
      </c>
      <c r="K457">
        <v>3.1955873999999899E-3</v>
      </c>
      <c r="L457">
        <v>2.4565473E-3</v>
      </c>
      <c r="M457">
        <v>1.3693192E-3</v>
      </c>
      <c r="N457">
        <v>1.2736385299999999E-3</v>
      </c>
      <c r="O457">
        <v>0</v>
      </c>
      <c r="P457">
        <v>0</v>
      </c>
      <c r="Q457">
        <v>0</v>
      </c>
      <c r="R457" t="s">
        <v>45</v>
      </c>
    </row>
    <row r="458" spans="1:18" x14ac:dyDescent="0.25">
      <c r="A458" t="s">
        <v>157</v>
      </c>
      <c r="B458" t="s">
        <v>68</v>
      </c>
      <c r="C458" t="s">
        <v>27</v>
      </c>
      <c r="D458">
        <v>4.1837327219999996E-3</v>
      </c>
      <c r="E458">
        <v>4.65018875169999E-3</v>
      </c>
      <c r="F458">
        <v>3.85780146099999E-3</v>
      </c>
      <c r="G458">
        <v>2.38286208099999E-3</v>
      </c>
      <c r="H458">
        <v>2.0289772056329902E-3</v>
      </c>
      <c r="I458">
        <v>2.0444858088609899E-3</v>
      </c>
      <c r="J458">
        <v>1.9543860350009902E-3</v>
      </c>
      <c r="K458">
        <v>1.7618617465070001E-3</v>
      </c>
      <c r="L458">
        <v>1.6097896582099899E-3</v>
      </c>
      <c r="M458">
        <v>1.6400382745950001E-3</v>
      </c>
      <c r="N458">
        <v>1.7042092180630001E-3</v>
      </c>
      <c r="O458">
        <v>0</v>
      </c>
      <c r="P458">
        <v>0</v>
      </c>
      <c r="Q458">
        <v>0</v>
      </c>
      <c r="R458" t="s">
        <v>45</v>
      </c>
    </row>
    <row r="459" spans="1:18" x14ac:dyDescent="0.25">
      <c r="A459" t="s">
        <v>157</v>
      </c>
      <c r="B459" t="s">
        <v>68</v>
      </c>
      <c r="C459" t="s">
        <v>29</v>
      </c>
      <c r="D459">
        <v>8.9696933088879993E-3</v>
      </c>
      <c r="E459">
        <v>2.9688627002780001E-2</v>
      </c>
      <c r="F459">
        <v>8.4270432837999995E-3</v>
      </c>
      <c r="G459">
        <v>6.88838465262999E-3</v>
      </c>
      <c r="H459">
        <v>5.8995206199749899E-3</v>
      </c>
      <c r="I459">
        <v>5.6798261129289897E-3</v>
      </c>
      <c r="J459">
        <v>5.0293583472899896E-3</v>
      </c>
      <c r="K459">
        <v>4.5084545572469902E-3</v>
      </c>
      <c r="L459">
        <v>3.99094041326399E-3</v>
      </c>
      <c r="M459">
        <v>3.6224848178659898E-3</v>
      </c>
      <c r="N459">
        <v>3.277858774863E-3</v>
      </c>
      <c r="O459">
        <v>0</v>
      </c>
      <c r="P459">
        <v>0</v>
      </c>
      <c r="Q459">
        <v>0</v>
      </c>
      <c r="R459" t="s">
        <v>45</v>
      </c>
    </row>
    <row r="460" spans="1:18" x14ac:dyDescent="0.25">
      <c r="A460" t="s">
        <v>157</v>
      </c>
      <c r="B460" t="s">
        <v>68</v>
      </c>
      <c r="C460" t="s">
        <v>31</v>
      </c>
      <c r="D460">
        <v>0.41255831405909998</v>
      </c>
      <c r="E460">
        <v>0.25459525200919902</v>
      </c>
      <c r="F460">
        <v>0.1871094531577</v>
      </c>
      <c r="G460">
        <v>0.17583285185479999</v>
      </c>
      <c r="H460">
        <v>0.14145607953877801</v>
      </c>
      <c r="I460">
        <v>0.13712443272885999</v>
      </c>
      <c r="J460">
        <v>0.12908244734975199</v>
      </c>
      <c r="K460">
        <v>0.121355826918705</v>
      </c>
      <c r="L460">
        <v>0.11197632906338401</v>
      </c>
      <c r="M460">
        <v>0.108421507217916</v>
      </c>
      <c r="N460">
        <v>0.103560519783126</v>
      </c>
      <c r="O460">
        <v>0</v>
      </c>
      <c r="P460">
        <v>0</v>
      </c>
      <c r="Q460">
        <v>0</v>
      </c>
      <c r="R460" t="s">
        <v>45</v>
      </c>
    </row>
    <row r="461" spans="1:18" x14ac:dyDescent="0.25">
      <c r="A461" t="s">
        <v>157</v>
      </c>
      <c r="B461" t="s">
        <v>68</v>
      </c>
      <c r="C461" t="s">
        <v>32</v>
      </c>
      <c r="D461">
        <v>0.38547958854100001</v>
      </c>
      <c r="E461">
        <v>0.40835172661500002</v>
      </c>
      <c r="F461">
        <v>0.26721485094000003</v>
      </c>
      <c r="G461">
        <v>0.20856493194099901</v>
      </c>
      <c r="H461">
        <v>0.1568454890222</v>
      </c>
      <c r="I461">
        <v>0.146087534489829</v>
      </c>
      <c r="J461">
        <v>0.12905736568044099</v>
      </c>
      <c r="K461">
        <v>0.11051242701357</v>
      </c>
      <c r="L461">
        <v>9.4107223764160003E-2</v>
      </c>
      <c r="M461">
        <v>8.6886516641252895E-2</v>
      </c>
      <c r="N461">
        <v>7.8983332269889003E-2</v>
      </c>
      <c r="O461">
        <v>0</v>
      </c>
      <c r="P461">
        <v>0</v>
      </c>
      <c r="Q461">
        <v>0</v>
      </c>
      <c r="R461" t="s">
        <v>45</v>
      </c>
    </row>
    <row r="462" spans="1:18" x14ac:dyDescent="0.25">
      <c r="A462" t="s">
        <v>157</v>
      </c>
      <c r="B462" t="s">
        <v>68</v>
      </c>
      <c r="C462" t="s">
        <v>34</v>
      </c>
      <c r="D462">
        <v>1.5133265423314999E-2</v>
      </c>
      <c r="E462">
        <v>1.50964566693999E-2</v>
      </c>
      <c r="F462">
        <v>2.2635280772999901E-2</v>
      </c>
      <c r="G462">
        <v>3.2903491395090002E-2</v>
      </c>
      <c r="H462">
        <v>2.9579664386271999E-2</v>
      </c>
      <c r="I462">
        <v>2.6931517985976001E-2</v>
      </c>
      <c r="J462">
        <v>2.31084354314669E-2</v>
      </c>
      <c r="K462">
        <v>2.2512106433691999E-2</v>
      </c>
      <c r="L462">
        <v>2.0902726844688E-2</v>
      </c>
      <c r="M462">
        <v>1.9394853611665E-2</v>
      </c>
      <c r="N462">
        <v>1.7797345874360899E-2</v>
      </c>
      <c r="O462">
        <v>0</v>
      </c>
      <c r="P462">
        <v>0</v>
      </c>
      <c r="Q462">
        <v>0</v>
      </c>
      <c r="R462" t="s">
        <v>45</v>
      </c>
    </row>
    <row r="463" spans="1:18" x14ac:dyDescent="0.25">
      <c r="A463" t="s">
        <v>157</v>
      </c>
      <c r="B463" t="s">
        <v>68</v>
      </c>
      <c r="C463" t="s">
        <v>36</v>
      </c>
      <c r="D463">
        <v>8.1697857592190004E-2</v>
      </c>
      <c r="E463">
        <v>6.0221860300439897E-2</v>
      </c>
      <c r="F463">
        <v>0.1015837451374</v>
      </c>
      <c r="G463">
        <v>9.2217682496649994E-2</v>
      </c>
      <c r="H463">
        <v>7.5205858227574002E-2</v>
      </c>
      <c r="I463">
        <v>7.4140184821831004E-2</v>
      </c>
      <c r="J463">
        <v>6.8901180362210906E-2</v>
      </c>
      <c r="K463">
        <v>6.8332582519831001E-2</v>
      </c>
      <c r="L463">
        <v>6.6150797125011998E-2</v>
      </c>
      <c r="M463">
        <v>6.5169125409855005E-2</v>
      </c>
      <c r="N463">
        <v>6.3756126709489894E-2</v>
      </c>
      <c r="O463">
        <v>0</v>
      </c>
      <c r="P463">
        <v>0</v>
      </c>
      <c r="Q463">
        <v>0</v>
      </c>
      <c r="R463" t="s">
        <v>45</v>
      </c>
    </row>
    <row r="464" spans="1:18" x14ac:dyDescent="0.25">
      <c r="A464" t="s">
        <v>157</v>
      </c>
      <c r="B464" t="s">
        <v>68</v>
      </c>
      <c r="C464" t="s">
        <v>37</v>
      </c>
      <c r="D464">
        <v>7.0210183501620005E-2</v>
      </c>
      <c r="E464">
        <v>4.3462746141E-2</v>
      </c>
      <c r="F464">
        <v>6.0015977775829898E-2</v>
      </c>
      <c r="G464">
        <v>6.8477666448249999E-2</v>
      </c>
      <c r="H464">
        <v>5.8055507932923897E-2</v>
      </c>
      <c r="I464">
        <v>5.5249360888680897E-2</v>
      </c>
      <c r="J464">
        <v>4.9766260395966003E-2</v>
      </c>
      <c r="K464">
        <v>4.8731441674006899E-2</v>
      </c>
      <c r="L464">
        <v>4.6224613729702997E-2</v>
      </c>
      <c r="M464">
        <v>4.4443910035346902E-2</v>
      </c>
      <c r="N464">
        <v>4.2398085416938999E-2</v>
      </c>
      <c r="O464">
        <v>0</v>
      </c>
      <c r="P464">
        <v>0</v>
      </c>
      <c r="Q464">
        <v>0</v>
      </c>
      <c r="R464" t="s">
        <v>45</v>
      </c>
    </row>
    <row r="465" spans="1:18" x14ac:dyDescent="0.25">
      <c r="A465" t="s">
        <v>157</v>
      </c>
      <c r="B465" t="s">
        <v>68</v>
      </c>
      <c r="C465" t="s">
        <v>39</v>
      </c>
      <c r="D465">
        <v>0.129597259909599</v>
      </c>
      <c r="E465">
        <v>0.14714723812774899</v>
      </c>
      <c r="F465">
        <v>7.9383063185309993E-2</v>
      </c>
      <c r="G465">
        <v>4.3783496347669898E-2</v>
      </c>
      <c r="H465">
        <v>2.5154045034739898E-2</v>
      </c>
      <c r="I465">
        <v>2.4552067402672899E-2</v>
      </c>
      <c r="J465">
        <v>1.9709187300911001E-2</v>
      </c>
      <c r="K465">
        <v>1.8806431957008998E-2</v>
      </c>
      <c r="L465">
        <v>1.7393105312075E-2</v>
      </c>
      <c r="M465">
        <v>1.6629691047308999E-2</v>
      </c>
      <c r="N465">
        <v>1.5271505289870899E-2</v>
      </c>
      <c r="O465">
        <v>0</v>
      </c>
      <c r="P465">
        <v>0</v>
      </c>
      <c r="Q465">
        <v>0</v>
      </c>
      <c r="R465" t="s">
        <v>45</v>
      </c>
    </row>
    <row r="466" spans="1:18" x14ac:dyDescent="0.25">
      <c r="A466" t="s">
        <v>157</v>
      </c>
      <c r="B466" t="s">
        <v>69</v>
      </c>
      <c r="C466" t="s">
        <v>16</v>
      </c>
      <c r="D466">
        <v>9.4332872070650008E-3</v>
      </c>
      <c r="E466">
        <v>7.3123302956999902E-3</v>
      </c>
      <c r="F466">
        <v>5.8432913055800001E-3</v>
      </c>
      <c r="G466">
        <v>4.4359041426399997E-3</v>
      </c>
      <c r="H466">
        <v>3.5561243246359999E-3</v>
      </c>
      <c r="I466">
        <v>3.402474227466E-3</v>
      </c>
      <c r="J466">
        <v>3.4759323442189898E-3</v>
      </c>
      <c r="K466">
        <v>3.3945076044229901E-3</v>
      </c>
      <c r="L466">
        <v>4.2484724971619901E-3</v>
      </c>
      <c r="M466">
        <v>4.9780909725030001E-3</v>
      </c>
      <c r="N466">
        <v>5.662851610443E-3</v>
      </c>
      <c r="O466">
        <v>0</v>
      </c>
      <c r="P466">
        <v>0</v>
      </c>
      <c r="Q466">
        <v>0</v>
      </c>
      <c r="R466" t="s">
        <v>45</v>
      </c>
    </row>
    <row r="467" spans="1:18" x14ac:dyDescent="0.25">
      <c r="A467" t="s">
        <v>157</v>
      </c>
      <c r="B467" t="s">
        <v>69</v>
      </c>
      <c r="C467" t="s">
        <v>17</v>
      </c>
      <c r="D467">
        <v>0.142352056655</v>
      </c>
      <c r="E467">
        <v>9.6465823086999997E-2</v>
      </c>
      <c r="F467">
        <v>0.12719416958480001</v>
      </c>
      <c r="G467">
        <v>8.9258803610099996E-2</v>
      </c>
      <c r="H467">
        <v>9.1464411326712999E-2</v>
      </c>
      <c r="I467">
        <v>9.4022526451640998E-2</v>
      </c>
      <c r="J467">
        <v>9.5616453647020996E-2</v>
      </c>
      <c r="K467">
        <v>9.7616297519548006E-2</v>
      </c>
      <c r="L467">
        <v>9.9206784948177001E-2</v>
      </c>
      <c r="M467">
        <v>0.100945166833769</v>
      </c>
      <c r="N467">
        <v>0.10268858504690601</v>
      </c>
      <c r="O467">
        <v>0</v>
      </c>
      <c r="P467">
        <v>0</v>
      </c>
      <c r="Q467">
        <v>0</v>
      </c>
      <c r="R467" t="s">
        <v>45</v>
      </c>
    </row>
    <row r="468" spans="1:18" x14ac:dyDescent="0.25">
      <c r="A468" t="s">
        <v>157</v>
      </c>
      <c r="B468" t="s">
        <v>69</v>
      </c>
      <c r="C468" t="s">
        <v>19</v>
      </c>
      <c r="D468">
        <v>3.3528972280580001</v>
      </c>
      <c r="E468">
        <v>1.6083267726179999</v>
      </c>
      <c r="F468">
        <v>1.0610060689218901</v>
      </c>
      <c r="G468">
        <v>0.87618806945219996</v>
      </c>
      <c r="H468">
        <v>0.73298866753713898</v>
      </c>
      <c r="I468">
        <v>0.63757237315432502</v>
      </c>
      <c r="J468">
        <v>0.52086731530383201</v>
      </c>
      <c r="K468">
        <v>0.454855365657307</v>
      </c>
      <c r="L468">
        <v>0.38568076249129302</v>
      </c>
      <c r="M468">
        <v>0.35055250509518598</v>
      </c>
      <c r="N468">
        <v>0.30846095694212</v>
      </c>
      <c r="O468">
        <v>0</v>
      </c>
      <c r="P468">
        <v>0</v>
      </c>
      <c r="Q468">
        <v>0</v>
      </c>
      <c r="R468" t="s">
        <v>45</v>
      </c>
    </row>
    <row r="469" spans="1:18" x14ac:dyDescent="0.25">
      <c r="A469" t="s">
        <v>157</v>
      </c>
      <c r="B469" t="s">
        <v>69</v>
      </c>
      <c r="C469" t="s">
        <v>21</v>
      </c>
      <c r="D469">
        <v>30.360073109999899</v>
      </c>
      <c r="E469">
        <v>40.877335160999998</v>
      </c>
      <c r="F469">
        <v>38.916127453000001</v>
      </c>
      <c r="G469">
        <v>35.001032862000002</v>
      </c>
      <c r="H469">
        <v>30.075062243321199</v>
      </c>
      <c r="I469">
        <v>26.318054779386301</v>
      </c>
      <c r="J469">
        <v>14.374167373155601</v>
      </c>
      <c r="K469">
        <v>13.1508947874024</v>
      </c>
      <c r="L469">
        <v>11.723190339956201</v>
      </c>
      <c r="M469">
        <v>11.168213040955999</v>
      </c>
      <c r="N469">
        <v>11.249272047551999</v>
      </c>
      <c r="O469">
        <v>0</v>
      </c>
      <c r="P469">
        <v>0</v>
      </c>
      <c r="Q469">
        <v>0</v>
      </c>
      <c r="R469" t="s">
        <v>46</v>
      </c>
    </row>
    <row r="470" spans="1:18" x14ac:dyDescent="0.25">
      <c r="A470" t="s">
        <v>157</v>
      </c>
      <c r="B470" t="s">
        <v>69</v>
      </c>
      <c r="C470" t="s">
        <v>153</v>
      </c>
      <c r="D470">
        <v>0</v>
      </c>
      <c r="E470">
        <v>0</v>
      </c>
      <c r="F470">
        <v>0</v>
      </c>
      <c r="G470">
        <v>19.006088611999999</v>
      </c>
      <c r="H470">
        <v>15.5814616316671</v>
      </c>
      <c r="I470">
        <v>11.9724653109299</v>
      </c>
      <c r="J470">
        <v>2.1463484129563</v>
      </c>
      <c r="K470">
        <v>2.1860229775143698</v>
      </c>
      <c r="L470">
        <v>2.2615011655299901</v>
      </c>
      <c r="M470">
        <v>2.23730113488</v>
      </c>
      <c r="N470">
        <v>2.3344150640399901</v>
      </c>
      <c r="O470">
        <v>0</v>
      </c>
      <c r="P470">
        <v>0</v>
      </c>
      <c r="Q470">
        <v>0</v>
      </c>
      <c r="R470" t="s">
        <v>46</v>
      </c>
    </row>
    <row r="471" spans="1:18" x14ac:dyDescent="0.25">
      <c r="A471" t="s">
        <v>157</v>
      </c>
      <c r="B471" t="s">
        <v>69</v>
      </c>
      <c r="C471" t="s">
        <v>154</v>
      </c>
      <c r="D471">
        <v>0</v>
      </c>
      <c r="E471">
        <v>0</v>
      </c>
      <c r="F471">
        <v>0</v>
      </c>
      <c r="G471">
        <v>19.006088611999999</v>
      </c>
      <c r="H471">
        <v>15.5814616316671</v>
      </c>
      <c r="I471">
        <v>11.9724653109299</v>
      </c>
      <c r="J471">
        <v>2.1463484129563</v>
      </c>
      <c r="K471">
        <v>2.1860229775143698</v>
      </c>
      <c r="L471">
        <v>2.2615011655299901</v>
      </c>
      <c r="M471">
        <v>2.23730113488</v>
      </c>
      <c r="N471">
        <v>2.3344150640399901</v>
      </c>
      <c r="O471">
        <v>0</v>
      </c>
      <c r="P471">
        <v>0</v>
      </c>
      <c r="Q471">
        <v>0</v>
      </c>
      <c r="R471" t="s">
        <v>46</v>
      </c>
    </row>
    <row r="472" spans="1:18" x14ac:dyDescent="0.25">
      <c r="A472" t="s">
        <v>157</v>
      </c>
      <c r="B472" t="s">
        <v>69</v>
      </c>
      <c r="C472" t="s">
        <v>22</v>
      </c>
      <c r="D472">
        <v>0</v>
      </c>
      <c r="E472">
        <v>0.12546454000000001</v>
      </c>
      <c r="F472">
        <v>0.17371429999999999</v>
      </c>
      <c r="G472">
        <v>0.1904402</v>
      </c>
      <c r="H472">
        <v>0.18813350000000001</v>
      </c>
      <c r="I472">
        <v>0.19742431999999999</v>
      </c>
      <c r="J472">
        <v>0.195208719999999</v>
      </c>
      <c r="K472">
        <v>0.19169233999999899</v>
      </c>
      <c r="L472">
        <v>0.18583395999999999</v>
      </c>
      <c r="M472">
        <v>0.18744388000000001</v>
      </c>
      <c r="N472">
        <v>0.192509349999999</v>
      </c>
      <c r="O472">
        <v>0</v>
      </c>
      <c r="P472">
        <v>0</v>
      </c>
      <c r="Q472">
        <v>0</v>
      </c>
      <c r="R472" t="s">
        <v>45</v>
      </c>
    </row>
    <row r="473" spans="1:18" x14ac:dyDescent="0.25">
      <c r="A473" t="s">
        <v>157</v>
      </c>
      <c r="B473" t="s">
        <v>69</v>
      </c>
      <c r="C473" t="s">
        <v>23</v>
      </c>
      <c r="D473" s="2">
        <v>3.6566780000000002E-8</v>
      </c>
      <c r="E473">
        <v>0.73408680000000004</v>
      </c>
      <c r="F473">
        <v>0.78005500000000005</v>
      </c>
      <c r="G473">
        <v>0.85516300000000001</v>
      </c>
      <c r="H473">
        <v>0.84480289999999902</v>
      </c>
      <c r="I473">
        <v>0.8865229</v>
      </c>
      <c r="J473">
        <v>0.87657359999999995</v>
      </c>
      <c r="K473">
        <v>0.86078429999999995</v>
      </c>
      <c r="L473">
        <v>0.83447749999999998</v>
      </c>
      <c r="M473">
        <v>0.84170694999999995</v>
      </c>
      <c r="N473">
        <v>0.86445196999999996</v>
      </c>
      <c r="O473">
        <v>0</v>
      </c>
      <c r="P473">
        <v>0</v>
      </c>
      <c r="Q473">
        <v>0</v>
      </c>
      <c r="R473" t="s">
        <v>45</v>
      </c>
    </row>
    <row r="474" spans="1:18" x14ac:dyDescent="0.25">
      <c r="A474" t="s">
        <v>157</v>
      </c>
      <c r="B474" t="s">
        <v>69</v>
      </c>
      <c r="C474" t="s">
        <v>24</v>
      </c>
      <c r="D474">
        <v>0</v>
      </c>
      <c r="E474">
        <v>0.15414619999999901</v>
      </c>
      <c r="F474">
        <v>0.1880985</v>
      </c>
      <c r="G474">
        <v>0.20620930000000001</v>
      </c>
      <c r="H474">
        <v>0.20371094000000001</v>
      </c>
      <c r="I474">
        <v>0.21377149000000001</v>
      </c>
      <c r="J474">
        <v>0.21137234999999999</v>
      </c>
      <c r="K474">
        <v>0.2075649</v>
      </c>
      <c r="L474">
        <v>0.20122161999999999</v>
      </c>
      <c r="M474">
        <v>0.202964639999999</v>
      </c>
      <c r="N474">
        <v>0.20844956000000001</v>
      </c>
      <c r="O474">
        <v>0</v>
      </c>
      <c r="P474">
        <v>0</v>
      </c>
      <c r="Q474">
        <v>0</v>
      </c>
      <c r="R474" t="s">
        <v>45</v>
      </c>
    </row>
    <row r="475" spans="1:18" x14ac:dyDescent="0.25">
      <c r="A475" t="s">
        <v>157</v>
      </c>
      <c r="B475" t="s">
        <v>69</v>
      </c>
      <c r="C475" t="s">
        <v>25</v>
      </c>
      <c r="D475" s="2">
        <v>1.84089299999999E-7</v>
      </c>
      <c r="E475" s="2">
        <v>2.3879979999999999E-4</v>
      </c>
      <c r="F475" s="2">
        <v>1.7814E-4</v>
      </c>
      <c r="G475" s="2">
        <v>1.9529270000000001E-4</v>
      </c>
      <c r="H475" s="2">
        <v>1.9292655999999999E-4</v>
      </c>
      <c r="I475" s="2">
        <v>2.0245406999999999E-4</v>
      </c>
      <c r="J475" s="2">
        <v>2.0018210000000001E-4</v>
      </c>
      <c r="K475" s="2">
        <v>1.9657615999999999E-4</v>
      </c>
      <c r="L475" s="2">
        <v>1.9056851999999999E-4</v>
      </c>
      <c r="M475" s="2">
        <v>1.9221953000000001E-4</v>
      </c>
      <c r="N475" s="2">
        <v>1.9741409E-4</v>
      </c>
      <c r="O475">
        <v>0</v>
      </c>
      <c r="P475">
        <v>0</v>
      </c>
      <c r="Q475">
        <v>0</v>
      </c>
      <c r="R475" t="s">
        <v>45</v>
      </c>
    </row>
    <row r="476" spans="1:18" x14ac:dyDescent="0.25">
      <c r="A476" t="s">
        <v>157</v>
      </c>
      <c r="B476" t="s">
        <v>69</v>
      </c>
      <c r="C476" t="s">
        <v>26</v>
      </c>
      <c r="D476">
        <v>0</v>
      </c>
      <c r="E476">
        <v>1.123243E-2</v>
      </c>
      <c r="F476">
        <v>1.37201099999999E-2</v>
      </c>
      <c r="G476">
        <v>1.504116E-2</v>
      </c>
      <c r="H476">
        <v>1.4858947000000001E-2</v>
      </c>
      <c r="I476">
        <v>1.5592735999999999E-2</v>
      </c>
      <c r="J476">
        <v>1.5417752E-2</v>
      </c>
      <c r="K476">
        <v>1.51400199999999E-2</v>
      </c>
      <c r="L476">
        <v>1.4677328E-2</v>
      </c>
      <c r="M476">
        <v>1.48044912E-2</v>
      </c>
      <c r="N476">
        <v>1.5204552E-2</v>
      </c>
      <c r="O476">
        <v>0</v>
      </c>
      <c r="P476">
        <v>0</v>
      </c>
      <c r="Q476">
        <v>0</v>
      </c>
      <c r="R476" t="s">
        <v>45</v>
      </c>
    </row>
    <row r="477" spans="1:18" x14ac:dyDescent="0.25">
      <c r="A477" t="s">
        <v>157</v>
      </c>
      <c r="B477" t="s">
        <v>69</v>
      </c>
      <c r="C477" t="s">
        <v>27</v>
      </c>
      <c r="D477">
        <v>8.4360591842999998E-3</v>
      </c>
      <c r="E477">
        <v>9.7008035816E-3</v>
      </c>
      <c r="F477">
        <v>7.9308032679999904E-3</v>
      </c>
      <c r="G477">
        <v>4.1912465669999999E-3</v>
      </c>
      <c r="H477">
        <v>3.9653940614699998E-3</v>
      </c>
      <c r="I477">
        <v>4.2723267038790001E-3</v>
      </c>
      <c r="J477">
        <v>4.2255644563080003E-3</v>
      </c>
      <c r="K477">
        <v>4.2335531230649898E-3</v>
      </c>
      <c r="L477">
        <v>4.1553553430480001E-3</v>
      </c>
      <c r="M477">
        <v>4.2515610082519998E-3</v>
      </c>
      <c r="N477">
        <v>4.3828590412159901E-3</v>
      </c>
      <c r="O477">
        <v>0</v>
      </c>
      <c r="P477">
        <v>0</v>
      </c>
      <c r="Q477">
        <v>0</v>
      </c>
      <c r="R477" t="s">
        <v>45</v>
      </c>
    </row>
    <row r="478" spans="1:18" x14ac:dyDescent="0.25">
      <c r="A478" t="s">
        <v>157</v>
      </c>
      <c r="B478" t="s">
        <v>69</v>
      </c>
      <c r="C478" t="s">
        <v>29</v>
      </c>
      <c r="D478">
        <v>3.1447938502489003E-2</v>
      </c>
      <c r="E478">
        <v>9.7053840971960004E-3</v>
      </c>
      <c r="F478">
        <v>1.15816959756E-2</v>
      </c>
      <c r="G478">
        <v>8.8936061930999996E-3</v>
      </c>
      <c r="H478">
        <v>7.666177703205E-3</v>
      </c>
      <c r="I478">
        <v>7.3765695182350004E-3</v>
      </c>
      <c r="J478">
        <v>6.9974304846570001E-3</v>
      </c>
      <c r="K478">
        <v>6.83144674567199E-3</v>
      </c>
      <c r="L478">
        <v>6.5084826259409999E-3</v>
      </c>
      <c r="M478">
        <v>6.3001963436659899E-3</v>
      </c>
      <c r="N478">
        <v>6.0993144869339903E-3</v>
      </c>
      <c r="O478">
        <v>0</v>
      </c>
      <c r="P478">
        <v>0</v>
      </c>
      <c r="Q478">
        <v>0</v>
      </c>
      <c r="R478" t="s">
        <v>45</v>
      </c>
    </row>
    <row r="479" spans="1:18" x14ac:dyDescent="0.25">
      <c r="A479" t="s">
        <v>157</v>
      </c>
      <c r="B479" t="s">
        <v>69</v>
      </c>
      <c r="C479" t="s">
        <v>31</v>
      </c>
      <c r="D479">
        <v>0.485429497368499</v>
      </c>
      <c r="E479">
        <v>0.26925477086979999</v>
      </c>
      <c r="F479">
        <v>0.1752411910285</v>
      </c>
      <c r="G479">
        <v>0.16173766075345</v>
      </c>
      <c r="H479">
        <v>0.12750822882269799</v>
      </c>
      <c r="I479">
        <v>0.121019349609673</v>
      </c>
      <c r="J479">
        <v>0.11412999816847701</v>
      </c>
      <c r="K479">
        <v>0.112121182959523</v>
      </c>
      <c r="L479">
        <v>0.10935663744789501</v>
      </c>
      <c r="M479">
        <v>0.109874006247891</v>
      </c>
      <c r="N479">
        <v>0.10893020638812601</v>
      </c>
      <c r="O479">
        <v>0</v>
      </c>
      <c r="P479">
        <v>0</v>
      </c>
      <c r="Q479">
        <v>0</v>
      </c>
      <c r="R479" t="s">
        <v>45</v>
      </c>
    </row>
    <row r="480" spans="1:18" x14ac:dyDescent="0.25">
      <c r="A480" t="s">
        <v>157</v>
      </c>
      <c r="B480" t="s">
        <v>69</v>
      </c>
      <c r="C480" t="s">
        <v>32</v>
      </c>
      <c r="D480">
        <v>0.54027533368799996</v>
      </c>
      <c r="E480">
        <v>0.43955945924700002</v>
      </c>
      <c r="F480">
        <v>0.29493580064399899</v>
      </c>
      <c r="G480">
        <v>0.24634219663599999</v>
      </c>
      <c r="H480">
        <v>0.17596410697602</v>
      </c>
      <c r="I480">
        <v>0.15439401933088701</v>
      </c>
      <c r="J480">
        <v>0.117457335116583</v>
      </c>
      <c r="K480">
        <v>0.104521946104219</v>
      </c>
      <c r="L480">
        <v>9.4400708871772002E-2</v>
      </c>
      <c r="M480">
        <v>9.32371838433219E-2</v>
      </c>
      <c r="N480">
        <v>9.02360969077379E-2</v>
      </c>
      <c r="O480">
        <v>0</v>
      </c>
      <c r="P480">
        <v>0</v>
      </c>
      <c r="Q480">
        <v>0</v>
      </c>
      <c r="R480" t="s">
        <v>45</v>
      </c>
    </row>
    <row r="481" spans="1:18" x14ac:dyDescent="0.25">
      <c r="A481" t="s">
        <v>157</v>
      </c>
      <c r="B481" t="s">
        <v>69</v>
      </c>
      <c r="C481" t="s">
        <v>34</v>
      </c>
      <c r="D481">
        <v>2.15666099246999E-2</v>
      </c>
      <c r="E481">
        <v>1.4398984362099999E-2</v>
      </c>
      <c r="F481">
        <v>1.05570789812999E-2</v>
      </c>
      <c r="G481">
        <v>1.19128867527999E-2</v>
      </c>
      <c r="H481">
        <v>1.0726184001744E-2</v>
      </c>
      <c r="I481">
        <v>9.9619756499739996E-3</v>
      </c>
      <c r="J481">
        <v>8.9065179628879994E-3</v>
      </c>
      <c r="K481">
        <v>8.5687936841460002E-3</v>
      </c>
      <c r="L481">
        <v>7.8408261246119999E-3</v>
      </c>
      <c r="M481">
        <v>7.1712754165060002E-3</v>
      </c>
      <c r="N481">
        <v>6.6913665293490002E-3</v>
      </c>
      <c r="O481">
        <v>0</v>
      </c>
      <c r="P481">
        <v>0</v>
      </c>
      <c r="Q481">
        <v>0</v>
      </c>
      <c r="R481" t="s">
        <v>45</v>
      </c>
    </row>
    <row r="482" spans="1:18" x14ac:dyDescent="0.25">
      <c r="A482" t="s">
        <v>157</v>
      </c>
      <c r="B482" t="s">
        <v>69</v>
      </c>
      <c r="C482" t="s">
        <v>36</v>
      </c>
      <c r="D482">
        <v>8.1805813519620005E-2</v>
      </c>
      <c r="E482">
        <v>6.2728429489779997E-2</v>
      </c>
      <c r="F482">
        <v>8.3830061348689894E-2</v>
      </c>
      <c r="G482">
        <v>7.5920633440019994E-2</v>
      </c>
      <c r="H482">
        <v>5.9437214999504898E-2</v>
      </c>
      <c r="I482">
        <v>5.8665142735138898E-2</v>
      </c>
      <c r="J482">
        <v>5.4924834592014998E-2</v>
      </c>
      <c r="K482">
        <v>5.6251717208653997E-2</v>
      </c>
      <c r="L482">
        <v>5.7813519361679E-2</v>
      </c>
      <c r="M482">
        <v>5.9828231972509999E-2</v>
      </c>
      <c r="N482">
        <v>6.2195534753961897E-2</v>
      </c>
      <c r="O482">
        <v>0</v>
      </c>
      <c r="P482">
        <v>0</v>
      </c>
      <c r="Q482">
        <v>0</v>
      </c>
      <c r="R482" t="s">
        <v>45</v>
      </c>
    </row>
    <row r="483" spans="1:18" x14ac:dyDescent="0.25">
      <c r="A483" t="s">
        <v>157</v>
      </c>
      <c r="B483" t="s">
        <v>69</v>
      </c>
      <c r="C483" t="s">
        <v>37</v>
      </c>
      <c r="D483">
        <v>5.5562193414299903E-2</v>
      </c>
      <c r="E483">
        <v>4.3711292496569999E-2</v>
      </c>
      <c r="F483">
        <v>3.6878541998599898E-2</v>
      </c>
      <c r="G483">
        <v>3.5776732179679999E-2</v>
      </c>
      <c r="H483">
        <v>2.9193531428034901E-2</v>
      </c>
      <c r="I483">
        <v>2.7205917684787001E-2</v>
      </c>
      <c r="J483">
        <v>2.3239498184055001E-2</v>
      </c>
      <c r="K483">
        <v>2.2983945863087E-2</v>
      </c>
      <c r="L483">
        <v>2.235189484327E-2</v>
      </c>
      <c r="M483">
        <v>2.198976164096E-2</v>
      </c>
      <c r="N483">
        <v>2.1902488655239E-2</v>
      </c>
      <c r="O483">
        <v>0</v>
      </c>
      <c r="P483">
        <v>0</v>
      </c>
      <c r="Q483">
        <v>0</v>
      </c>
      <c r="R483" t="s">
        <v>45</v>
      </c>
    </row>
    <row r="484" spans="1:18" x14ac:dyDescent="0.25">
      <c r="A484" t="s">
        <v>157</v>
      </c>
      <c r="B484" t="s">
        <v>69</v>
      </c>
      <c r="C484" t="s">
        <v>39</v>
      </c>
      <c r="D484">
        <v>0.88965801436132896</v>
      </c>
      <c r="E484">
        <v>0.38762176246947999</v>
      </c>
      <c r="F484">
        <v>0.29583574235215898</v>
      </c>
      <c r="G484">
        <v>0.14378973779234899</v>
      </c>
      <c r="H484">
        <v>9.3756213118394896E-2</v>
      </c>
      <c r="I484">
        <v>7.5439336703487E-2</v>
      </c>
      <c r="J484">
        <v>2.52753405544449E-2</v>
      </c>
      <c r="K484">
        <v>2.5300610420052001E-2</v>
      </c>
      <c r="L484">
        <v>2.6863406427083899E-2</v>
      </c>
      <c r="M484">
        <v>2.7369778657469999E-2</v>
      </c>
      <c r="N484">
        <v>2.9097422943506999E-2</v>
      </c>
      <c r="O484">
        <v>0</v>
      </c>
      <c r="P484">
        <v>0</v>
      </c>
      <c r="Q484">
        <v>0</v>
      </c>
      <c r="R484" t="s">
        <v>45</v>
      </c>
    </row>
    <row r="485" spans="1:18" x14ac:dyDescent="0.25">
      <c r="A485" t="s">
        <v>157</v>
      </c>
      <c r="B485" t="s">
        <v>70</v>
      </c>
      <c r="C485" t="s">
        <v>16</v>
      </c>
      <c r="D485">
        <v>6.7068451143419902E-3</v>
      </c>
      <c r="E485">
        <v>5.0145474710759997E-3</v>
      </c>
      <c r="F485">
        <v>3.7224890828750001E-3</v>
      </c>
      <c r="G485">
        <v>4.6970995088890001E-3</v>
      </c>
      <c r="H485">
        <v>4.2118423564599999E-3</v>
      </c>
      <c r="I485">
        <v>4.1197376790019996E-3</v>
      </c>
      <c r="J485">
        <v>4.2108316193329998E-3</v>
      </c>
      <c r="K485">
        <v>4.1932374622120003E-3</v>
      </c>
      <c r="L485">
        <v>4.0878457489219996E-3</v>
      </c>
      <c r="M485">
        <v>4.5918907128839996E-3</v>
      </c>
      <c r="N485">
        <v>5.0770189201919998E-3</v>
      </c>
      <c r="O485">
        <v>0</v>
      </c>
      <c r="P485">
        <v>0</v>
      </c>
      <c r="Q485">
        <v>0</v>
      </c>
      <c r="R485" t="s">
        <v>45</v>
      </c>
    </row>
    <row r="486" spans="1:18" x14ac:dyDescent="0.25">
      <c r="A486" t="s">
        <v>157</v>
      </c>
      <c r="B486" t="s">
        <v>70</v>
      </c>
      <c r="C486" t="s">
        <v>17</v>
      </c>
      <c r="D486">
        <v>6.6308443129999894E-2</v>
      </c>
      <c r="E486">
        <v>7.6437265227000006E-2</v>
      </c>
      <c r="F486">
        <v>9.6276176525999999E-2</v>
      </c>
      <c r="G486">
        <v>8.4609890864400003E-2</v>
      </c>
      <c r="H486">
        <v>8.6963896387025993E-2</v>
      </c>
      <c r="I486">
        <v>8.9466124785432893E-2</v>
      </c>
      <c r="J486">
        <v>9.1443899744279994E-2</v>
      </c>
      <c r="K486">
        <v>9.3243844483650001E-2</v>
      </c>
      <c r="L486">
        <v>9.4827946511138003E-2</v>
      </c>
      <c r="M486">
        <v>9.6362158253988001E-2</v>
      </c>
      <c r="N486">
        <v>9.7891522429487995E-2</v>
      </c>
      <c r="O486">
        <v>0</v>
      </c>
      <c r="P486">
        <v>0</v>
      </c>
      <c r="Q486">
        <v>0</v>
      </c>
      <c r="R486" t="s">
        <v>45</v>
      </c>
    </row>
    <row r="487" spans="1:18" x14ac:dyDescent="0.25">
      <c r="A487" t="s">
        <v>157</v>
      </c>
      <c r="B487" t="s">
        <v>70</v>
      </c>
      <c r="C487" t="s">
        <v>19</v>
      </c>
      <c r="D487">
        <v>1.3832526726760901</v>
      </c>
      <c r="E487">
        <v>0.74615651009169903</v>
      </c>
      <c r="F487">
        <v>0.4683302456797</v>
      </c>
      <c r="G487">
        <v>0.41126605632080898</v>
      </c>
      <c r="H487">
        <v>0.34490407583759503</v>
      </c>
      <c r="I487">
        <v>0.29530798808396902</v>
      </c>
      <c r="J487">
        <v>0.24117877612393901</v>
      </c>
      <c r="K487">
        <v>0.20842029226501499</v>
      </c>
      <c r="L487">
        <v>0.180876833992859</v>
      </c>
      <c r="M487">
        <v>0.16603459577511201</v>
      </c>
      <c r="N487">
        <v>0.145469501812172</v>
      </c>
      <c r="O487">
        <v>0</v>
      </c>
      <c r="P487">
        <v>0</v>
      </c>
      <c r="Q487">
        <v>0</v>
      </c>
      <c r="R487" t="s">
        <v>45</v>
      </c>
    </row>
    <row r="488" spans="1:18" x14ac:dyDescent="0.25">
      <c r="A488" t="s">
        <v>157</v>
      </c>
      <c r="B488" t="s">
        <v>70</v>
      </c>
      <c r="C488" t="s">
        <v>21</v>
      </c>
      <c r="D488">
        <v>12.495647887199899</v>
      </c>
      <c r="E488">
        <v>16.684779235000001</v>
      </c>
      <c r="F488">
        <v>17.015527342599899</v>
      </c>
      <c r="G488">
        <v>16.893574664699901</v>
      </c>
      <c r="H488">
        <v>14.758152423877601</v>
      </c>
      <c r="I488">
        <v>13.8418520744854</v>
      </c>
      <c r="J488">
        <v>11.601563009664901</v>
      </c>
      <c r="K488">
        <v>10.1145928723253</v>
      </c>
      <c r="L488">
        <v>8.5985799691159208</v>
      </c>
      <c r="M488">
        <v>7.5431321454325397</v>
      </c>
      <c r="N488">
        <v>7.0280143643002502</v>
      </c>
      <c r="O488">
        <v>0</v>
      </c>
      <c r="P488">
        <v>0</v>
      </c>
      <c r="Q488">
        <v>0</v>
      </c>
      <c r="R488" t="s">
        <v>46</v>
      </c>
    </row>
    <row r="489" spans="1:18" x14ac:dyDescent="0.25">
      <c r="A489" t="s">
        <v>157</v>
      </c>
      <c r="B489" t="s">
        <v>70</v>
      </c>
      <c r="C489" t="s">
        <v>153</v>
      </c>
      <c r="D489">
        <v>0</v>
      </c>
      <c r="E489">
        <v>0</v>
      </c>
      <c r="F489">
        <v>0</v>
      </c>
      <c r="G489">
        <v>6.5892863166999902</v>
      </c>
      <c r="H489">
        <v>5.4270557828342998</v>
      </c>
      <c r="I489">
        <v>4.7905519529470002</v>
      </c>
      <c r="J489">
        <v>3.95834202437368</v>
      </c>
      <c r="K489">
        <v>3.3708974218732299</v>
      </c>
      <c r="L489">
        <v>2.7999713836815201</v>
      </c>
      <c r="M489">
        <v>2.2921569180238399</v>
      </c>
      <c r="N489">
        <v>1.8971079913739499</v>
      </c>
      <c r="O489">
        <v>0</v>
      </c>
      <c r="P489">
        <v>0</v>
      </c>
      <c r="Q489">
        <v>0</v>
      </c>
      <c r="R489" t="s">
        <v>46</v>
      </c>
    </row>
    <row r="490" spans="1:18" x14ac:dyDescent="0.25">
      <c r="A490" t="s">
        <v>157</v>
      </c>
      <c r="B490" t="s">
        <v>70</v>
      </c>
      <c r="C490" t="s">
        <v>154</v>
      </c>
      <c r="D490">
        <v>0</v>
      </c>
      <c r="E490">
        <v>0</v>
      </c>
      <c r="F490">
        <v>0</v>
      </c>
      <c r="G490">
        <v>6.5892863166999902</v>
      </c>
      <c r="H490">
        <v>5.4270557828342998</v>
      </c>
      <c r="I490">
        <v>4.7905519529470002</v>
      </c>
      <c r="J490">
        <v>3.95834202437368</v>
      </c>
      <c r="K490">
        <v>3.3708974218732299</v>
      </c>
      <c r="L490">
        <v>2.7999713836815201</v>
      </c>
      <c r="M490">
        <v>2.2921569180238399</v>
      </c>
      <c r="N490">
        <v>1.8971079913739499</v>
      </c>
      <c r="O490">
        <v>0</v>
      </c>
      <c r="P490">
        <v>0</v>
      </c>
      <c r="Q490">
        <v>0</v>
      </c>
      <c r="R490" t="s">
        <v>46</v>
      </c>
    </row>
    <row r="491" spans="1:18" x14ac:dyDescent="0.25">
      <c r="A491" t="s">
        <v>157</v>
      </c>
      <c r="B491" t="s">
        <v>70</v>
      </c>
      <c r="C491" t="s">
        <v>22</v>
      </c>
      <c r="D491">
        <v>0</v>
      </c>
      <c r="E491">
        <v>7.6377719999999996E-2</v>
      </c>
      <c r="F491">
        <v>0.13269824</v>
      </c>
      <c r="G491">
        <v>0.13132283</v>
      </c>
      <c r="H491">
        <v>0.12932986999999899</v>
      </c>
      <c r="I491">
        <v>0.13550872</v>
      </c>
      <c r="J491">
        <v>0.1362138</v>
      </c>
      <c r="K491">
        <v>0.13445329</v>
      </c>
      <c r="L491">
        <v>0.13144433999999899</v>
      </c>
      <c r="M491">
        <v>0.13380515100000001</v>
      </c>
      <c r="N491">
        <v>0.138719179</v>
      </c>
      <c r="O491">
        <v>0</v>
      </c>
      <c r="P491">
        <v>0</v>
      </c>
      <c r="Q491">
        <v>0</v>
      </c>
      <c r="R491" t="s">
        <v>45</v>
      </c>
    </row>
    <row r="492" spans="1:18" x14ac:dyDescent="0.25">
      <c r="A492" t="s">
        <v>157</v>
      </c>
      <c r="B492" t="s">
        <v>70</v>
      </c>
      <c r="C492" t="s">
        <v>23</v>
      </c>
      <c r="D492" s="2">
        <v>2.4776339999999999E-8</v>
      </c>
      <c r="E492">
        <v>0.44688329999999898</v>
      </c>
      <c r="F492">
        <v>0.59587400000000001</v>
      </c>
      <c r="G492">
        <v>0.58969830000000001</v>
      </c>
      <c r="H492">
        <v>0.58074769999999998</v>
      </c>
      <c r="I492">
        <v>0.60849509999999996</v>
      </c>
      <c r="J492">
        <v>0.61166049999999905</v>
      </c>
      <c r="K492">
        <v>0.60375480000000004</v>
      </c>
      <c r="L492">
        <v>0.59024411999999904</v>
      </c>
      <c r="M492">
        <v>0.60084436999999902</v>
      </c>
      <c r="N492">
        <v>0.62291060999999903</v>
      </c>
      <c r="O492">
        <v>0</v>
      </c>
      <c r="P492">
        <v>0</v>
      </c>
      <c r="Q492">
        <v>0</v>
      </c>
      <c r="R492" t="s">
        <v>45</v>
      </c>
    </row>
    <row r="493" spans="1:18" x14ac:dyDescent="0.25">
      <c r="A493" t="s">
        <v>157</v>
      </c>
      <c r="B493" t="s">
        <v>70</v>
      </c>
      <c r="C493" t="s">
        <v>24</v>
      </c>
      <c r="D493">
        <v>0</v>
      </c>
      <c r="E493">
        <v>9.3837630000000005E-2</v>
      </c>
      <c r="F493">
        <v>0.14368597</v>
      </c>
      <c r="G493">
        <v>0.14219662999999999</v>
      </c>
      <c r="H493">
        <v>0.14003862</v>
      </c>
      <c r="I493">
        <v>0.14672915</v>
      </c>
      <c r="J493">
        <v>0.14749266</v>
      </c>
      <c r="K493">
        <v>0.14558636</v>
      </c>
      <c r="L493">
        <v>0.14232834</v>
      </c>
      <c r="M493">
        <v>0.144884545999999</v>
      </c>
      <c r="N493">
        <v>0.150205599</v>
      </c>
      <c r="O493">
        <v>0</v>
      </c>
      <c r="P493">
        <v>0</v>
      </c>
      <c r="Q493">
        <v>0</v>
      </c>
      <c r="R493" t="s">
        <v>45</v>
      </c>
    </row>
    <row r="494" spans="1:18" x14ac:dyDescent="0.25">
      <c r="A494" t="s">
        <v>157</v>
      </c>
      <c r="B494" t="s">
        <v>70</v>
      </c>
      <c r="C494" t="s">
        <v>25</v>
      </c>
      <c r="D494" s="2">
        <v>1.2473191E-7</v>
      </c>
      <c r="E494" s="2">
        <v>1.4537145999999999E-4</v>
      </c>
      <c r="F494" s="2">
        <v>1.3607902999999901E-4</v>
      </c>
      <c r="G494" s="2">
        <v>1.3466865000000001E-4</v>
      </c>
      <c r="H494" s="2">
        <v>1.3262482E-4</v>
      </c>
      <c r="I494" s="2">
        <v>1.3896125999999999E-4</v>
      </c>
      <c r="J494" s="2">
        <v>1.39684289999999E-4</v>
      </c>
      <c r="K494" s="2">
        <v>1.3787888999999999E-4</v>
      </c>
      <c r="L494" s="2">
        <v>1.3479322000000001E-4</v>
      </c>
      <c r="M494" s="2">
        <v>1.3721421999999999E-4</v>
      </c>
      <c r="N494" s="2">
        <v>1.42253396E-4</v>
      </c>
      <c r="O494">
        <v>0</v>
      </c>
      <c r="P494">
        <v>0</v>
      </c>
      <c r="Q494">
        <v>0</v>
      </c>
      <c r="R494" t="s">
        <v>45</v>
      </c>
    </row>
    <row r="495" spans="1:18" x14ac:dyDescent="0.25">
      <c r="A495" t="s">
        <v>157</v>
      </c>
      <c r="B495" t="s">
        <v>70</v>
      </c>
      <c r="C495" t="s">
        <v>26</v>
      </c>
      <c r="D495">
        <v>0</v>
      </c>
      <c r="E495">
        <v>6.8378420000000002E-3</v>
      </c>
      <c r="F495">
        <v>1.0480618000000001E-2</v>
      </c>
      <c r="G495">
        <v>1.03719939999999E-2</v>
      </c>
      <c r="H495">
        <v>1.0214579E-2</v>
      </c>
      <c r="I495">
        <v>1.0702601000000001E-2</v>
      </c>
      <c r="J495">
        <v>1.0758291999999999E-2</v>
      </c>
      <c r="K495">
        <v>1.0619240999999899E-2</v>
      </c>
      <c r="L495">
        <v>1.0381598999999899E-2</v>
      </c>
      <c r="M495">
        <v>1.05680468E-2</v>
      </c>
      <c r="N495">
        <v>1.09561655E-2</v>
      </c>
      <c r="O495">
        <v>0</v>
      </c>
      <c r="P495">
        <v>0</v>
      </c>
      <c r="Q495">
        <v>0</v>
      </c>
      <c r="R495" t="s">
        <v>45</v>
      </c>
    </row>
    <row r="496" spans="1:18" x14ac:dyDescent="0.25">
      <c r="A496" t="s">
        <v>157</v>
      </c>
      <c r="B496" t="s">
        <v>70</v>
      </c>
      <c r="C496" t="s">
        <v>27</v>
      </c>
      <c r="D496">
        <v>7.0330024319999896E-3</v>
      </c>
      <c r="E496">
        <v>7.4940250205999996E-3</v>
      </c>
      <c r="F496">
        <v>8.9536145589999994E-3</v>
      </c>
      <c r="G496">
        <v>6.9143155769999997E-3</v>
      </c>
      <c r="H496">
        <v>6.4649127280500002E-3</v>
      </c>
      <c r="I496">
        <v>6.9971360530289997E-3</v>
      </c>
      <c r="J496">
        <v>7.1875254491750003E-3</v>
      </c>
      <c r="K496">
        <v>7.3757805623660003E-3</v>
      </c>
      <c r="L496">
        <v>7.6296191219000003E-3</v>
      </c>
      <c r="M496">
        <v>7.9552219353539993E-3</v>
      </c>
      <c r="N496">
        <v>8.2920678250850005E-3</v>
      </c>
      <c r="O496">
        <v>0</v>
      </c>
      <c r="P496">
        <v>0</v>
      </c>
      <c r="Q496">
        <v>0</v>
      </c>
      <c r="R496" t="s">
        <v>45</v>
      </c>
    </row>
    <row r="497" spans="1:18" x14ac:dyDescent="0.25">
      <c r="A497" t="s">
        <v>157</v>
      </c>
      <c r="B497" t="s">
        <v>70</v>
      </c>
      <c r="C497" t="s">
        <v>29</v>
      </c>
      <c r="D497">
        <v>2.6498139398307901E-2</v>
      </c>
      <c r="E497">
        <v>3.4893521248539998E-3</v>
      </c>
      <c r="F497">
        <v>7.1464216020199998E-3</v>
      </c>
      <c r="G497">
        <v>6.8750245052650004E-3</v>
      </c>
      <c r="H497">
        <v>5.74319564021599E-3</v>
      </c>
      <c r="I497">
        <v>5.5886143493410001E-3</v>
      </c>
      <c r="J497">
        <v>5.3461374084059999E-3</v>
      </c>
      <c r="K497">
        <v>5.356810450446E-3</v>
      </c>
      <c r="L497">
        <v>5.4079811520289997E-3</v>
      </c>
      <c r="M497">
        <v>5.4377335674049999E-3</v>
      </c>
      <c r="N497">
        <v>5.4705658982649999E-3</v>
      </c>
      <c r="O497">
        <v>0</v>
      </c>
      <c r="P497">
        <v>0</v>
      </c>
      <c r="Q497">
        <v>0</v>
      </c>
      <c r="R497" t="s">
        <v>45</v>
      </c>
    </row>
    <row r="498" spans="1:18" x14ac:dyDescent="0.25">
      <c r="A498" t="s">
        <v>157</v>
      </c>
      <c r="B498" t="s">
        <v>70</v>
      </c>
      <c r="C498" t="s">
        <v>31</v>
      </c>
      <c r="D498">
        <v>0.24256869345124901</v>
      </c>
      <c r="E498">
        <v>0.18961004445519999</v>
      </c>
      <c r="F498">
        <v>0.101646516511689</v>
      </c>
      <c r="G498">
        <v>9.2075766573428003E-2</v>
      </c>
      <c r="H498">
        <v>7.6073328026146997E-2</v>
      </c>
      <c r="I498">
        <v>7.0712311828281998E-2</v>
      </c>
      <c r="J498">
        <v>6.6226819967117004E-2</v>
      </c>
      <c r="K498">
        <v>6.5383094400346994E-2</v>
      </c>
      <c r="L498">
        <v>6.5022588296460002E-2</v>
      </c>
      <c r="M498">
        <v>6.5521513691771893E-2</v>
      </c>
      <c r="N498">
        <v>6.5271997197408005E-2</v>
      </c>
      <c r="O498">
        <v>0</v>
      </c>
      <c r="P498">
        <v>0</v>
      </c>
      <c r="Q498">
        <v>0</v>
      </c>
      <c r="R498" t="s">
        <v>45</v>
      </c>
    </row>
    <row r="499" spans="1:18" x14ac:dyDescent="0.25">
      <c r="A499" t="s">
        <v>157</v>
      </c>
      <c r="B499" t="s">
        <v>70</v>
      </c>
      <c r="C499" t="s">
        <v>32</v>
      </c>
      <c r="D499">
        <v>0.347455639873199</v>
      </c>
      <c r="E499">
        <v>0.26678515070549902</v>
      </c>
      <c r="F499">
        <v>0.18783444253270001</v>
      </c>
      <c r="G499">
        <v>0.14644053920368999</v>
      </c>
      <c r="H499">
        <v>0.115542175994532</v>
      </c>
      <c r="I499">
        <v>0.10663322469558301</v>
      </c>
      <c r="J499">
        <v>9.7350271769615901E-2</v>
      </c>
      <c r="K499">
        <v>8.7075490251672993E-2</v>
      </c>
      <c r="L499">
        <v>8.16320077590999E-2</v>
      </c>
      <c r="M499">
        <v>8.0722137725164997E-2</v>
      </c>
      <c r="N499">
        <v>7.9603788196249997E-2</v>
      </c>
      <c r="O499">
        <v>0</v>
      </c>
      <c r="P499">
        <v>0</v>
      </c>
      <c r="Q499">
        <v>0</v>
      </c>
      <c r="R499" t="s">
        <v>45</v>
      </c>
    </row>
    <row r="500" spans="1:18" x14ac:dyDescent="0.25">
      <c r="A500" t="s">
        <v>157</v>
      </c>
      <c r="B500" t="s">
        <v>70</v>
      </c>
      <c r="C500" t="s">
        <v>34</v>
      </c>
      <c r="D500">
        <v>1.1786958806488E-2</v>
      </c>
      <c r="E500">
        <v>7.7922062418980002E-3</v>
      </c>
      <c r="F500">
        <v>4.7275020952399997E-3</v>
      </c>
      <c r="G500">
        <v>5.8527778220689901E-3</v>
      </c>
      <c r="H500">
        <v>5.4212003666649997E-3</v>
      </c>
      <c r="I500">
        <v>5.2163970423759996E-3</v>
      </c>
      <c r="J500">
        <v>4.9713034366869902E-3</v>
      </c>
      <c r="K500">
        <v>4.7649267005079998E-3</v>
      </c>
      <c r="L500">
        <v>4.5460540935209999E-3</v>
      </c>
      <c r="M500">
        <v>4.3836149399389896E-3</v>
      </c>
      <c r="N500">
        <v>4.2288375154679999E-3</v>
      </c>
      <c r="O500">
        <v>0</v>
      </c>
      <c r="P500">
        <v>0</v>
      </c>
      <c r="Q500">
        <v>0</v>
      </c>
      <c r="R500" t="s">
        <v>45</v>
      </c>
    </row>
    <row r="501" spans="1:18" x14ac:dyDescent="0.25">
      <c r="A501" t="s">
        <v>157</v>
      </c>
      <c r="B501" t="s">
        <v>70</v>
      </c>
      <c r="C501" t="s">
        <v>36</v>
      </c>
      <c r="D501">
        <v>3.7705360405791997E-2</v>
      </c>
      <c r="E501">
        <v>4.9397958334840002E-2</v>
      </c>
      <c r="F501">
        <v>4.7817915529089997E-2</v>
      </c>
      <c r="G501">
        <v>4.8778367967635003E-2</v>
      </c>
      <c r="H501">
        <v>4.0986785432798899E-2</v>
      </c>
      <c r="I501">
        <v>3.9856611486324002E-2</v>
      </c>
      <c r="J501">
        <v>3.9178547682513998E-2</v>
      </c>
      <c r="K501">
        <v>4.0175668057069E-2</v>
      </c>
      <c r="L501">
        <v>4.1408656746198001E-2</v>
      </c>
      <c r="M501">
        <v>4.3000586775843903E-2</v>
      </c>
      <c r="N501">
        <v>4.4661827228557001E-2</v>
      </c>
      <c r="O501">
        <v>0</v>
      </c>
      <c r="P501">
        <v>0</v>
      </c>
      <c r="Q501">
        <v>0</v>
      </c>
      <c r="R501" t="s">
        <v>45</v>
      </c>
    </row>
    <row r="502" spans="1:18" x14ac:dyDescent="0.25">
      <c r="A502" t="s">
        <v>157</v>
      </c>
      <c r="B502" t="s">
        <v>70</v>
      </c>
      <c r="C502" t="s">
        <v>37</v>
      </c>
      <c r="D502">
        <v>2.9385141956427999E-2</v>
      </c>
      <c r="E502">
        <v>2.8296553754680001E-2</v>
      </c>
      <c r="F502">
        <v>2.0538969252360002E-2</v>
      </c>
      <c r="G502">
        <v>2.3816712112813901E-2</v>
      </c>
      <c r="H502">
        <v>2.0534350468121999E-2</v>
      </c>
      <c r="I502">
        <v>1.9683740368804999E-2</v>
      </c>
      <c r="J502">
        <v>1.9019471894915999E-2</v>
      </c>
      <c r="K502">
        <v>1.8974152921108E-2</v>
      </c>
      <c r="L502">
        <v>1.9076744022497899E-2</v>
      </c>
      <c r="M502">
        <v>1.93106441648839E-2</v>
      </c>
      <c r="N502">
        <v>1.9535667316426999E-2</v>
      </c>
      <c r="O502">
        <v>0</v>
      </c>
      <c r="P502">
        <v>0</v>
      </c>
      <c r="Q502">
        <v>0</v>
      </c>
      <c r="R502" t="s">
        <v>45</v>
      </c>
    </row>
    <row r="503" spans="1:18" x14ac:dyDescent="0.25">
      <c r="A503" t="s">
        <v>157</v>
      </c>
      <c r="B503" t="s">
        <v>70</v>
      </c>
      <c r="C503" t="s">
        <v>39</v>
      </c>
      <c r="D503">
        <v>0.198034179694759</v>
      </c>
      <c r="E503">
        <v>0.10512361222626899</v>
      </c>
      <c r="F503">
        <v>6.7855773370029904E-2</v>
      </c>
      <c r="G503">
        <v>7.1163728908255994E-2</v>
      </c>
      <c r="H503">
        <v>1.5875071682529902E-2</v>
      </c>
      <c r="I503">
        <v>1.5456530387120899E-2</v>
      </c>
      <c r="J503">
        <v>1.4914465387915E-2</v>
      </c>
      <c r="K503">
        <v>1.3679611885262E-2</v>
      </c>
      <c r="L503">
        <v>1.3660210062084999E-2</v>
      </c>
      <c r="M503">
        <v>1.3636078124541E-2</v>
      </c>
      <c r="N503">
        <v>1.3807487551475E-2</v>
      </c>
      <c r="O503">
        <v>0</v>
      </c>
      <c r="P503">
        <v>0</v>
      </c>
      <c r="Q503">
        <v>0</v>
      </c>
      <c r="R503" t="s">
        <v>45</v>
      </c>
    </row>
    <row r="504" spans="1:18" x14ac:dyDescent="0.25">
      <c r="A504" t="s">
        <v>157</v>
      </c>
      <c r="B504" t="s">
        <v>71</v>
      </c>
      <c r="C504" t="s">
        <v>16</v>
      </c>
      <c r="D504">
        <v>3.1755075798639999E-3</v>
      </c>
      <c r="E504">
        <v>2.2267646317489899E-3</v>
      </c>
      <c r="F504">
        <v>1.7862064049679999E-3</v>
      </c>
      <c r="G504">
        <v>1.4078831614859899E-3</v>
      </c>
      <c r="H504">
        <v>1.0868058527979999E-3</v>
      </c>
      <c r="I504">
        <v>1.0550917091869999E-3</v>
      </c>
      <c r="J504">
        <v>1.0947428328769999E-3</v>
      </c>
      <c r="K504" s="2">
        <v>1.0670173577129901E-3</v>
      </c>
      <c r="L504" s="2">
        <v>1.009148653633E-3</v>
      </c>
      <c r="M504">
        <v>1.08627989815899E-3</v>
      </c>
      <c r="N504">
        <v>1.0890787924740001E-3</v>
      </c>
      <c r="O504">
        <v>0</v>
      </c>
      <c r="P504">
        <v>0</v>
      </c>
      <c r="Q504">
        <v>0</v>
      </c>
      <c r="R504" t="s">
        <v>45</v>
      </c>
    </row>
    <row r="505" spans="1:18" x14ac:dyDescent="0.25">
      <c r="A505" t="s">
        <v>157</v>
      </c>
      <c r="B505" t="s">
        <v>71</v>
      </c>
      <c r="C505" t="s">
        <v>17</v>
      </c>
      <c r="D505">
        <v>1.7136046740000001E-2</v>
      </c>
      <c r="E505">
        <v>1.36345512136E-2</v>
      </c>
      <c r="F505">
        <v>3.34920569751E-2</v>
      </c>
      <c r="G505">
        <v>1.8907550447200001E-2</v>
      </c>
      <c r="H505">
        <v>1.9283242121479E-2</v>
      </c>
      <c r="I505">
        <v>1.975861724686E-2</v>
      </c>
      <c r="J505">
        <v>2.0081647078516E-2</v>
      </c>
      <c r="K505">
        <v>2.0456933583081999E-2</v>
      </c>
      <c r="L505">
        <v>2.0730203969271999E-2</v>
      </c>
      <c r="M505">
        <v>2.0925431081317999E-2</v>
      </c>
      <c r="N505">
        <v>2.1159549757982999E-2</v>
      </c>
      <c r="O505">
        <v>0</v>
      </c>
      <c r="P505">
        <v>0</v>
      </c>
      <c r="Q505">
        <v>0</v>
      </c>
      <c r="R505" t="s">
        <v>45</v>
      </c>
    </row>
    <row r="506" spans="1:18" x14ac:dyDescent="0.25">
      <c r="A506" t="s">
        <v>157</v>
      </c>
      <c r="B506" t="s">
        <v>71</v>
      </c>
      <c r="C506" t="s">
        <v>19</v>
      </c>
      <c r="D506">
        <v>0.50594259043771905</v>
      </c>
      <c r="E506">
        <v>0.25931420815049999</v>
      </c>
      <c r="F506">
        <v>0.15821695959505</v>
      </c>
      <c r="G506">
        <v>0.13948786156172999</v>
      </c>
      <c r="H506">
        <v>0.115279443906305</v>
      </c>
      <c r="I506">
        <v>0.10102223084119399</v>
      </c>
      <c r="J506">
        <v>8.3606241538442996E-2</v>
      </c>
      <c r="K506">
        <v>7.2620851643318995E-2</v>
      </c>
      <c r="L506">
        <v>6.3828778932392E-2</v>
      </c>
      <c r="M506">
        <v>5.4307721286960001E-2</v>
      </c>
      <c r="N506">
        <v>3.8933569385893999E-2</v>
      </c>
      <c r="O506">
        <v>0</v>
      </c>
      <c r="P506">
        <v>0</v>
      </c>
      <c r="Q506">
        <v>0</v>
      </c>
      <c r="R506" t="s">
        <v>45</v>
      </c>
    </row>
    <row r="507" spans="1:18" x14ac:dyDescent="0.25">
      <c r="A507" t="s">
        <v>157</v>
      </c>
      <c r="B507" t="s">
        <v>71</v>
      </c>
      <c r="C507" t="s">
        <v>21</v>
      </c>
      <c r="D507">
        <v>7.8234288524100002</v>
      </c>
      <c r="E507">
        <v>9.5946379794900007</v>
      </c>
      <c r="F507">
        <v>9.3691580238899892</v>
      </c>
      <c r="G507">
        <v>8.8306926293999908</v>
      </c>
      <c r="H507">
        <v>5.4534227083190503</v>
      </c>
      <c r="I507">
        <v>5.1437076680286298</v>
      </c>
      <c r="J507">
        <v>3.5478790877470399</v>
      </c>
      <c r="K507">
        <v>3.3122180083295998</v>
      </c>
      <c r="L507">
        <v>2.95552505770288</v>
      </c>
      <c r="M507">
        <v>2.3982336614757198</v>
      </c>
      <c r="N507">
        <v>1.78538962279538</v>
      </c>
      <c r="O507">
        <v>0</v>
      </c>
      <c r="P507">
        <v>0</v>
      </c>
      <c r="Q507">
        <v>0</v>
      </c>
      <c r="R507" t="s">
        <v>46</v>
      </c>
    </row>
    <row r="508" spans="1:18" x14ac:dyDescent="0.25">
      <c r="A508" t="s">
        <v>157</v>
      </c>
      <c r="B508" t="s">
        <v>71</v>
      </c>
      <c r="C508" t="s">
        <v>153</v>
      </c>
      <c r="D508">
        <v>0</v>
      </c>
      <c r="E508">
        <v>0</v>
      </c>
      <c r="F508">
        <v>0</v>
      </c>
      <c r="G508">
        <v>5.0026081593999896</v>
      </c>
      <c r="H508">
        <v>2.1147239638489901</v>
      </c>
      <c r="I508">
        <v>2.0418796924467002</v>
      </c>
      <c r="J508">
        <v>1.0031217121261999</v>
      </c>
      <c r="K508">
        <v>0.99156578378688398</v>
      </c>
      <c r="L508">
        <v>0.98610986756742003</v>
      </c>
      <c r="M508">
        <v>0.86825882874078597</v>
      </c>
      <c r="N508">
        <v>0.68038176945352002</v>
      </c>
      <c r="O508">
        <v>0</v>
      </c>
      <c r="P508">
        <v>0</v>
      </c>
      <c r="Q508">
        <v>0</v>
      </c>
      <c r="R508" t="s">
        <v>46</v>
      </c>
    </row>
    <row r="509" spans="1:18" x14ac:dyDescent="0.25">
      <c r="A509" t="s">
        <v>157</v>
      </c>
      <c r="B509" t="s">
        <v>71</v>
      </c>
      <c r="C509" t="s">
        <v>154</v>
      </c>
      <c r="D509">
        <v>0</v>
      </c>
      <c r="E509">
        <v>0</v>
      </c>
      <c r="F509">
        <v>0</v>
      </c>
      <c r="G509">
        <v>5.0026081593999896</v>
      </c>
      <c r="H509">
        <v>2.1147239638489901</v>
      </c>
      <c r="I509">
        <v>2.0418796924467002</v>
      </c>
      <c r="J509">
        <v>1.0031217121261999</v>
      </c>
      <c r="K509">
        <v>0.99156578378688398</v>
      </c>
      <c r="L509">
        <v>0.98610986756742003</v>
      </c>
      <c r="M509">
        <v>0.86825882874078597</v>
      </c>
      <c r="N509">
        <v>0.68038176945352002</v>
      </c>
      <c r="O509">
        <v>0</v>
      </c>
      <c r="P509">
        <v>0</v>
      </c>
      <c r="Q509">
        <v>0</v>
      </c>
      <c r="R509" t="s">
        <v>46</v>
      </c>
    </row>
    <row r="510" spans="1:18" x14ac:dyDescent="0.25">
      <c r="A510" t="s">
        <v>157</v>
      </c>
      <c r="B510" t="s">
        <v>71</v>
      </c>
      <c r="C510" t="s">
        <v>22</v>
      </c>
      <c r="D510">
        <v>0</v>
      </c>
      <c r="E510">
        <v>5.5196899999999998E-3</v>
      </c>
      <c r="F510">
        <v>1.054356E-2</v>
      </c>
      <c r="G510">
        <v>1.0327642999999999E-2</v>
      </c>
      <c r="H510">
        <v>9.7397869999999998E-3</v>
      </c>
      <c r="I510">
        <v>1.0113169E-2</v>
      </c>
      <c r="J510">
        <v>1.03534589999999E-2</v>
      </c>
      <c r="K510">
        <v>1.0466087000000001E-2</v>
      </c>
      <c r="L510">
        <v>7.2062287000000001E-3</v>
      </c>
      <c r="M510">
        <v>4.08577679999999E-3</v>
      </c>
      <c r="N510">
        <v>3.4401024999999902E-3</v>
      </c>
      <c r="O510">
        <v>0</v>
      </c>
      <c r="P510">
        <v>0</v>
      </c>
      <c r="Q510">
        <v>0</v>
      </c>
      <c r="R510" t="s">
        <v>45</v>
      </c>
    </row>
    <row r="511" spans="1:18" x14ac:dyDescent="0.25">
      <c r="A511" t="s">
        <v>157</v>
      </c>
      <c r="B511" t="s">
        <v>71</v>
      </c>
      <c r="C511" t="s">
        <v>23</v>
      </c>
      <c r="D511" s="2">
        <v>1.2694140000000001E-9</v>
      </c>
      <c r="E511">
        <v>3.229539E-2</v>
      </c>
      <c r="F511">
        <v>4.73453E-2</v>
      </c>
      <c r="G511">
        <v>4.6375840000000002E-2</v>
      </c>
      <c r="H511">
        <v>4.3735998999999998E-2</v>
      </c>
      <c r="I511">
        <v>4.5412645999999897E-2</v>
      </c>
      <c r="J511">
        <v>4.6491676000000003E-2</v>
      </c>
      <c r="K511">
        <v>4.6997415000000001E-2</v>
      </c>
      <c r="L511">
        <v>3.2359236999999999E-2</v>
      </c>
      <c r="M511">
        <v>1.8346966999999999E-2</v>
      </c>
      <c r="N511">
        <v>1.5447577999999899E-2</v>
      </c>
      <c r="O511">
        <v>0</v>
      </c>
      <c r="P511">
        <v>0</v>
      </c>
      <c r="Q511">
        <v>0</v>
      </c>
      <c r="R511" t="s">
        <v>45</v>
      </c>
    </row>
    <row r="512" spans="1:18" x14ac:dyDescent="0.25">
      <c r="A512" t="s">
        <v>157</v>
      </c>
      <c r="B512" t="s">
        <v>71</v>
      </c>
      <c r="C512" t="s">
        <v>24</v>
      </c>
      <c r="D512">
        <v>0</v>
      </c>
      <c r="E512">
        <v>6.7814909999999997E-3</v>
      </c>
      <c r="F512">
        <v>1.1416595E-2</v>
      </c>
      <c r="G512">
        <v>1.1182800999999999E-2</v>
      </c>
      <c r="H512">
        <v>1.0546269E-2</v>
      </c>
      <c r="I512">
        <v>1.0950567E-2</v>
      </c>
      <c r="J512">
        <v>1.1210746999999899E-2</v>
      </c>
      <c r="K512">
        <v>1.1332711000000001E-2</v>
      </c>
      <c r="L512">
        <v>7.8029305999999903E-3</v>
      </c>
      <c r="M512">
        <v>4.4240884999999898E-3</v>
      </c>
      <c r="N512">
        <v>3.7249477E-3</v>
      </c>
      <c r="O512">
        <v>0</v>
      </c>
      <c r="P512">
        <v>0</v>
      </c>
      <c r="Q512">
        <v>0</v>
      </c>
      <c r="R512" t="s">
        <v>45</v>
      </c>
    </row>
    <row r="513" spans="1:18" x14ac:dyDescent="0.25">
      <c r="A513" t="s">
        <v>157</v>
      </c>
      <c r="B513" t="s">
        <v>71</v>
      </c>
      <c r="C513" t="s">
        <v>25</v>
      </c>
      <c r="D513" s="2">
        <v>6.3906569999999998E-9</v>
      </c>
      <c r="E513" s="2">
        <v>1.0505745E-5</v>
      </c>
      <c r="F513" s="2">
        <v>1.0812191999999999E-5</v>
      </c>
      <c r="G513" s="2">
        <v>1.0590765E-5</v>
      </c>
      <c r="H513" s="2">
        <v>9.9879419999999894E-6</v>
      </c>
      <c r="I513" s="2">
        <v>1.03708349999999E-5</v>
      </c>
      <c r="J513" s="2">
        <v>1.0617238999999901E-5</v>
      </c>
      <c r="K513" s="2">
        <v>1.0732733999999999E-5</v>
      </c>
      <c r="L513" s="2">
        <v>7.3898343000000003E-6</v>
      </c>
      <c r="M513" s="2">
        <v>4.1898739000000001E-6</v>
      </c>
      <c r="N513" s="2">
        <v>3.5277463999999999E-6</v>
      </c>
      <c r="O513">
        <v>0</v>
      </c>
      <c r="P513">
        <v>0</v>
      </c>
      <c r="Q513">
        <v>0</v>
      </c>
      <c r="R513" t="s">
        <v>45</v>
      </c>
    </row>
    <row r="514" spans="1:18" x14ac:dyDescent="0.25">
      <c r="A514" t="s">
        <v>157</v>
      </c>
      <c r="B514" t="s">
        <v>71</v>
      </c>
      <c r="C514" t="s">
        <v>26</v>
      </c>
      <c r="D514">
        <v>0</v>
      </c>
      <c r="E514" s="2">
        <v>4.9415940000000001E-4</v>
      </c>
      <c r="F514" s="2">
        <v>8.3273929999999998E-4</v>
      </c>
      <c r="G514" s="2">
        <v>8.1568679999999998E-4</v>
      </c>
      <c r="H514" s="2">
        <v>7.6925720000000004E-4</v>
      </c>
      <c r="I514" s="2">
        <v>7.9874760000000003E-4</v>
      </c>
      <c r="J514" s="2">
        <v>8.1772559999999895E-4</v>
      </c>
      <c r="K514" s="2">
        <v>8.2662207999999995E-4</v>
      </c>
      <c r="L514" s="2">
        <v>5.6915495999999995E-4</v>
      </c>
      <c r="M514" s="2">
        <v>3.2269827000000001E-4</v>
      </c>
      <c r="N514" s="2">
        <v>2.71702159999999E-4</v>
      </c>
      <c r="O514">
        <v>0</v>
      </c>
      <c r="P514">
        <v>0</v>
      </c>
      <c r="Q514">
        <v>0</v>
      </c>
      <c r="R514" t="s">
        <v>45</v>
      </c>
    </row>
    <row r="515" spans="1:18" x14ac:dyDescent="0.25">
      <c r="A515" t="s">
        <v>157</v>
      </c>
      <c r="B515" t="s">
        <v>71</v>
      </c>
      <c r="C515" t="s">
        <v>27</v>
      </c>
      <c r="D515">
        <v>1.188617729E-3</v>
      </c>
      <c r="E515">
        <v>1.4874805200000001E-3</v>
      </c>
      <c r="F515">
        <v>1.31306179E-3</v>
      </c>
      <c r="G515" s="2">
        <v>5.9314342899999999E-4</v>
      </c>
      <c r="H515" s="2">
        <v>5.2937103178200004E-4</v>
      </c>
      <c r="I515" s="2">
        <v>5.2827838562200002E-4</v>
      </c>
      <c r="J515" s="2">
        <v>4.9140327427299999E-4</v>
      </c>
      <c r="K515" s="2">
        <v>4.6477245616300002E-4</v>
      </c>
      <c r="L515" s="2">
        <v>4.10833896096999E-4</v>
      </c>
      <c r="M515" s="2">
        <v>3.7531009969099901E-4</v>
      </c>
      <c r="N515" s="2">
        <v>3.4561822048799902E-4</v>
      </c>
      <c r="O515">
        <v>0</v>
      </c>
      <c r="P515">
        <v>0</v>
      </c>
      <c r="Q515">
        <v>0</v>
      </c>
      <c r="R515" t="s">
        <v>45</v>
      </c>
    </row>
    <row r="516" spans="1:18" x14ac:dyDescent="0.25">
      <c r="A516" t="s">
        <v>157</v>
      </c>
      <c r="B516" t="s">
        <v>71</v>
      </c>
      <c r="C516" t="s">
        <v>29</v>
      </c>
      <c r="D516" s="2">
        <v>7.28257259986999E-4</v>
      </c>
      <c r="E516" s="2">
        <v>7.0512089410999898E-4</v>
      </c>
      <c r="F516" s="2">
        <v>8.5169370734599996E-4</v>
      </c>
      <c r="G516" s="2">
        <v>8.5793512180599996E-4</v>
      </c>
      <c r="H516" s="2">
        <v>8.2218492451399997E-4</v>
      </c>
      <c r="I516" s="2">
        <v>8.4538451949700002E-4</v>
      </c>
      <c r="J516" s="2">
        <v>7.7493804949799996E-4</v>
      </c>
      <c r="K516" s="2">
        <v>7.3155804348299996E-4</v>
      </c>
      <c r="L516" s="2">
        <v>6.8347943648899899E-4</v>
      </c>
      <c r="M516" s="2">
        <v>5.8287176700100004E-4</v>
      </c>
      <c r="N516" s="2">
        <v>4.5638929259399902E-4</v>
      </c>
      <c r="O516">
        <v>0</v>
      </c>
      <c r="P516">
        <v>0</v>
      </c>
      <c r="Q516">
        <v>0</v>
      </c>
      <c r="R516" t="s">
        <v>45</v>
      </c>
    </row>
    <row r="517" spans="1:18" x14ac:dyDescent="0.25">
      <c r="A517" t="s">
        <v>157</v>
      </c>
      <c r="B517" t="s">
        <v>71</v>
      </c>
      <c r="C517" t="s">
        <v>31</v>
      </c>
      <c r="D517">
        <v>7.5510677110040003E-2</v>
      </c>
      <c r="E517">
        <v>4.1523260623502999E-2</v>
      </c>
      <c r="F517">
        <v>3.0654283455109999E-2</v>
      </c>
      <c r="G517">
        <v>3.0416452419726001E-2</v>
      </c>
      <c r="H517">
        <v>2.6198206355006901E-2</v>
      </c>
      <c r="I517">
        <v>2.5992556587730999E-2</v>
      </c>
      <c r="J517">
        <v>2.2874527291943E-2</v>
      </c>
      <c r="K517">
        <v>2.06906150063479E-2</v>
      </c>
      <c r="L517">
        <v>2.0080068757872001E-2</v>
      </c>
      <c r="M517">
        <v>1.8940450930034901E-2</v>
      </c>
      <c r="N517">
        <v>1.7213400749888901E-2</v>
      </c>
      <c r="O517">
        <v>0</v>
      </c>
      <c r="P517">
        <v>0</v>
      </c>
      <c r="Q517">
        <v>0</v>
      </c>
      <c r="R517" t="s">
        <v>45</v>
      </c>
    </row>
    <row r="518" spans="1:18" x14ac:dyDescent="0.25">
      <c r="A518" t="s">
        <v>157</v>
      </c>
      <c r="B518" t="s">
        <v>71</v>
      </c>
      <c r="C518" t="s">
        <v>32</v>
      </c>
      <c r="D518">
        <v>0.15012717368227599</v>
      </c>
      <c r="E518">
        <v>0.11561007000409999</v>
      </c>
      <c r="F518">
        <v>8.4404738271369906E-2</v>
      </c>
      <c r="G518">
        <v>7.4334207520030005E-2</v>
      </c>
      <c r="H518">
        <v>4.7623529199831899E-2</v>
      </c>
      <c r="I518">
        <v>4.3941533113665998E-2</v>
      </c>
      <c r="J518">
        <v>3.8315803302749897E-2</v>
      </c>
      <c r="K518">
        <v>3.3902393899582002E-2</v>
      </c>
      <c r="L518">
        <v>3.0566800607244999E-2</v>
      </c>
      <c r="M518">
        <v>2.6609551803536899E-2</v>
      </c>
      <c r="N518">
        <v>2.1390736268854901E-2</v>
      </c>
      <c r="O518">
        <v>0</v>
      </c>
      <c r="P518">
        <v>0</v>
      </c>
      <c r="Q518">
        <v>0</v>
      </c>
      <c r="R518" t="s">
        <v>45</v>
      </c>
    </row>
    <row r="519" spans="1:18" x14ac:dyDescent="0.25">
      <c r="A519" t="s">
        <v>157</v>
      </c>
      <c r="B519" t="s">
        <v>71</v>
      </c>
      <c r="C519" t="s">
        <v>34</v>
      </c>
      <c r="D519">
        <v>6.5131745632509902E-3</v>
      </c>
      <c r="E519">
        <v>3.806670403128E-3</v>
      </c>
      <c r="F519">
        <v>2.4698078158970002E-3</v>
      </c>
      <c r="G519">
        <v>2.2609839272870001E-3</v>
      </c>
      <c r="H519">
        <v>1.9719624785119998E-3</v>
      </c>
      <c r="I519">
        <v>1.8755725107440001E-3</v>
      </c>
      <c r="J519">
        <v>1.75949072903899E-3</v>
      </c>
      <c r="K519">
        <v>1.67657503455499E-3</v>
      </c>
      <c r="L519">
        <v>1.5732626024069899E-3</v>
      </c>
      <c r="M519">
        <v>1.4808274183229901E-3</v>
      </c>
      <c r="N519">
        <v>1.3475895950279899E-3</v>
      </c>
      <c r="O519">
        <v>0</v>
      </c>
      <c r="P519">
        <v>0</v>
      </c>
      <c r="Q519">
        <v>0</v>
      </c>
      <c r="R519" t="s">
        <v>45</v>
      </c>
    </row>
    <row r="520" spans="1:18" x14ac:dyDescent="0.25">
      <c r="A520" t="s">
        <v>157</v>
      </c>
      <c r="B520" t="s">
        <v>71</v>
      </c>
      <c r="C520" t="s">
        <v>36</v>
      </c>
      <c r="D520">
        <v>4.2776197453456899E-2</v>
      </c>
      <c r="E520">
        <v>4.2953338165939998E-2</v>
      </c>
      <c r="F520">
        <v>3.6604983808124998E-2</v>
      </c>
      <c r="G520">
        <v>3.5798460354320001E-2</v>
      </c>
      <c r="H520">
        <v>3.1830451028865898E-2</v>
      </c>
      <c r="I520">
        <v>3.4529546726066999E-2</v>
      </c>
      <c r="J520">
        <v>3.0627267696641002E-2</v>
      </c>
      <c r="K520">
        <v>2.8100618872472002E-2</v>
      </c>
      <c r="L520">
        <v>2.8975114611134001E-2</v>
      </c>
      <c r="M520">
        <v>2.9537627984417999E-2</v>
      </c>
      <c r="N520">
        <v>2.9973711418210001E-2</v>
      </c>
      <c r="O520">
        <v>0</v>
      </c>
      <c r="P520">
        <v>0</v>
      </c>
      <c r="Q520">
        <v>0</v>
      </c>
      <c r="R520" t="s">
        <v>45</v>
      </c>
    </row>
    <row r="521" spans="1:18" x14ac:dyDescent="0.25">
      <c r="A521" t="s">
        <v>157</v>
      </c>
      <c r="B521" t="s">
        <v>71</v>
      </c>
      <c r="C521" t="s">
        <v>37</v>
      </c>
      <c r="D521">
        <v>2.3417959668392E-2</v>
      </c>
      <c r="E521">
        <v>1.7583482038864E-2</v>
      </c>
      <c r="F521">
        <v>1.157161552614E-2</v>
      </c>
      <c r="G521">
        <v>1.115502374516E-2</v>
      </c>
      <c r="H521">
        <v>9.0915105276969995E-3</v>
      </c>
      <c r="I521">
        <v>9.3470894525299903E-3</v>
      </c>
      <c r="J521">
        <v>8.2151417999989998E-3</v>
      </c>
      <c r="K521">
        <v>7.5715528288869899E-3</v>
      </c>
      <c r="L521">
        <v>7.5147521552700004E-3</v>
      </c>
      <c r="M521">
        <v>7.3557823048149996E-3</v>
      </c>
      <c r="N521">
        <v>7.0744114574479901E-3</v>
      </c>
      <c r="O521">
        <v>0</v>
      </c>
      <c r="P521">
        <v>0</v>
      </c>
      <c r="Q521">
        <v>0</v>
      </c>
      <c r="R521" t="s">
        <v>45</v>
      </c>
    </row>
    <row r="522" spans="1:18" x14ac:dyDescent="0.25">
      <c r="A522" t="s">
        <v>157</v>
      </c>
      <c r="B522" t="s">
        <v>71</v>
      </c>
      <c r="C522" t="s">
        <v>39</v>
      </c>
      <c r="D522">
        <v>5.8293356996815898E-2</v>
      </c>
      <c r="E522">
        <v>3.0654544436536899E-2</v>
      </c>
      <c r="F522">
        <v>2.32889078158489E-2</v>
      </c>
      <c r="G522">
        <v>2.1199609400147899E-2</v>
      </c>
      <c r="H522">
        <v>1.0652573859347999E-2</v>
      </c>
      <c r="I522">
        <v>1.0306175799024901E-2</v>
      </c>
      <c r="J522">
        <v>7.768766225709E-3</v>
      </c>
      <c r="K522">
        <v>7.4857269707100001E-3</v>
      </c>
      <c r="L522">
        <v>7.4989291742899996E-3</v>
      </c>
      <c r="M522">
        <v>7.1025003712609997E-3</v>
      </c>
      <c r="N522">
        <v>5.699760782595E-3</v>
      </c>
      <c r="O522">
        <v>0</v>
      </c>
      <c r="P522">
        <v>0</v>
      </c>
      <c r="Q522">
        <v>0</v>
      </c>
      <c r="R522" t="s">
        <v>45</v>
      </c>
    </row>
    <row r="523" spans="1:18" x14ac:dyDescent="0.25">
      <c r="A523" t="s">
        <v>157</v>
      </c>
      <c r="B523" t="s">
        <v>123</v>
      </c>
      <c r="C523" t="s">
        <v>40</v>
      </c>
      <c r="D523">
        <v>8.8615399999999997E-2</v>
      </c>
      <c r="E523">
        <v>3.1072300000000001E-2</v>
      </c>
      <c r="F523">
        <v>2.1891899999999999E-2</v>
      </c>
      <c r="G523">
        <v>1.5645699999999998E-2</v>
      </c>
      <c r="H523">
        <v>1.3720899999999999E-2</v>
      </c>
      <c r="I523">
        <v>1.3971300000000001E-2</v>
      </c>
      <c r="J523">
        <v>1.3479400000000001E-2</v>
      </c>
      <c r="K523">
        <v>1.3395199999999999E-2</v>
      </c>
      <c r="L523">
        <v>1.31757E-2</v>
      </c>
      <c r="M523">
        <v>1.46129E-2</v>
      </c>
      <c r="N523">
        <v>1.61104E-2</v>
      </c>
      <c r="O523">
        <v>0</v>
      </c>
      <c r="P523">
        <v>0</v>
      </c>
      <c r="Q523">
        <v>0</v>
      </c>
      <c r="R523" t="s">
        <v>45</v>
      </c>
    </row>
    <row r="524" spans="1:18" x14ac:dyDescent="0.25">
      <c r="A524" t="s">
        <v>157</v>
      </c>
      <c r="B524" t="s">
        <v>72</v>
      </c>
      <c r="C524" t="s">
        <v>16</v>
      </c>
      <c r="D524">
        <v>9.9641888424759992E-3</v>
      </c>
      <c r="E524">
        <v>8.3100683159480007E-3</v>
      </c>
      <c r="F524">
        <v>6.4669994498620003E-3</v>
      </c>
      <c r="G524">
        <v>7.20839333868199E-3</v>
      </c>
      <c r="H524">
        <v>6.4381145343270002E-3</v>
      </c>
      <c r="I524">
        <v>6.3701318597529904E-3</v>
      </c>
      <c r="J524">
        <v>6.6453572627919897E-3</v>
      </c>
      <c r="K524">
        <v>6.6557387243899903E-3</v>
      </c>
      <c r="L524">
        <v>7.7149402485179996E-3</v>
      </c>
      <c r="M524">
        <v>8.2668099569990008E-3</v>
      </c>
      <c r="N524">
        <v>9.3587440457340004E-3</v>
      </c>
      <c r="O524">
        <v>0</v>
      </c>
      <c r="P524">
        <v>0</v>
      </c>
      <c r="Q524">
        <v>0</v>
      </c>
      <c r="R524" t="s">
        <v>45</v>
      </c>
    </row>
    <row r="525" spans="1:18" x14ac:dyDescent="0.25">
      <c r="A525" t="s">
        <v>157</v>
      </c>
      <c r="B525" t="s">
        <v>72</v>
      </c>
      <c r="C525" t="s">
        <v>17</v>
      </c>
      <c r="D525">
        <v>0.12834684725000001</v>
      </c>
      <c r="E525">
        <v>0.16790187507980001</v>
      </c>
      <c r="F525">
        <v>0.21045149204989999</v>
      </c>
      <c r="G525">
        <v>0.20082093010329999</v>
      </c>
      <c r="H525">
        <v>0.206968106558478</v>
      </c>
      <c r="I525">
        <v>0.213161734758646</v>
      </c>
      <c r="J525">
        <v>0.21821990456552201</v>
      </c>
      <c r="K525">
        <v>0.22290257567440899</v>
      </c>
      <c r="L525">
        <v>0.225656192099218</v>
      </c>
      <c r="M525">
        <v>0.22947435691708001</v>
      </c>
      <c r="N525">
        <v>0.23371628782033799</v>
      </c>
      <c r="O525">
        <v>0</v>
      </c>
      <c r="P525">
        <v>0</v>
      </c>
      <c r="Q525">
        <v>0</v>
      </c>
      <c r="R525" t="s">
        <v>45</v>
      </c>
    </row>
    <row r="526" spans="1:18" x14ac:dyDescent="0.25">
      <c r="A526" t="s">
        <v>157</v>
      </c>
      <c r="B526" t="s">
        <v>72</v>
      </c>
      <c r="C526" t="s">
        <v>19</v>
      </c>
      <c r="D526">
        <v>3.4366812611599999</v>
      </c>
      <c r="E526">
        <v>1.9243760318268901</v>
      </c>
      <c r="F526">
        <v>1.1936457589142</v>
      </c>
      <c r="G526">
        <v>1.0113959892790001</v>
      </c>
      <c r="H526">
        <v>0.85555094282331001</v>
      </c>
      <c r="I526">
        <v>0.73433542269249097</v>
      </c>
      <c r="J526">
        <v>0.59845493034442898</v>
      </c>
      <c r="K526">
        <v>0.508961026748739</v>
      </c>
      <c r="L526">
        <v>0.36132253686771099</v>
      </c>
      <c r="M526">
        <v>0.224388381737331</v>
      </c>
      <c r="N526">
        <v>0.206113539631573</v>
      </c>
      <c r="O526">
        <v>0</v>
      </c>
      <c r="P526">
        <v>0</v>
      </c>
      <c r="Q526">
        <v>0</v>
      </c>
      <c r="R526" t="s">
        <v>45</v>
      </c>
    </row>
    <row r="527" spans="1:18" x14ac:dyDescent="0.25">
      <c r="A527" t="s">
        <v>157</v>
      </c>
      <c r="B527" t="s">
        <v>72</v>
      </c>
      <c r="C527" t="s">
        <v>21</v>
      </c>
      <c r="D527">
        <v>30.113923028999999</v>
      </c>
      <c r="E527">
        <v>41.518158787899999</v>
      </c>
      <c r="F527">
        <v>39.492765865099898</v>
      </c>
      <c r="G527">
        <v>32.603124225599899</v>
      </c>
      <c r="H527">
        <v>26.084100611139299</v>
      </c>
      <c r="I527">
        <v>23.1131532181453</v>
      </c>
      <c r="J527">
        <v>17.2928583325441</v>
      </c>
      <c r="K527">
        <v>14.7072284202</v>
      </c>
      <c r="L527">
        <v>8.1761493712204096</v>
      </c>
      <c r="M527">
        <v>0.29038116047353202</v>
      </c>
      <c r="N527">
        <v>-2.6483223147486901</v>
      </c>
      <c r="O527">
        <v>0</v>
      </c>
      <c r="P527">
        <v>0</v>
      </c>
      <c r="Q527">
        <v>0</v>
      </c>
      <c r="R527" t="s">
        <v>46</v>
      </c>
    </row>
    <row r="528" spans="1:18" x14ac:dyDescent="0.25">
      <c r="A528" t="s">
        <v>157</v>
      </c>
      <c r="B528" t="s">
        <v>72</v>
      </c>
      <c r="C528" t="s">
        <v>153</v>
      </c>
      <c r="D528">
        <v>0</v>
      </c>
      <c r="E528">
        <v>0</v>
      </c>
      <c r="F528">
        <v>0</v>
      </c>
      <c r="G528">
        <v>14.918250434600001</v>
      </c>
      <c r="H528">
        <v>10.0417003779436</v>
      </c>
      <c r="I528">
        <v>7.9037936387886001</v>
      </c>
      <c r="J528">
        <v>5.4828471117014796</v>
      </c>
      <c r="K528">
        <v>5.0185169715031899</v>
      </c>
      <c r="L528">
        <v>3.0728615519160698</v>
      </c>
      <c r="M528">
        <v>1.9129076321806</v>
      </c>
      <c r="N528">
        <v>1.9935853696905801</v>
      </c>
      <c r="O528">
        <v>0</v>
      </c>
      <c r="P528">
        <v>0</v>
      </c>
      <c r="Q528">
        <v>0</v>
      </c>
      <c r="R528" t="s">
        <v>46</v>
      </c>
    </row>
    <row r="529" spans="1:18" x14ac:dyDescent="0.25">
      <c r="A529" t="s">
        <v>157</v>
      </c>
      <c r="B529" t="s">
        <v>72</v>
      </c>
      <c r="C529" t="s">
        <v>154</v>
      </c>
      <c r="D529">
        <v>0</v>
      </c>
      <c r="E529">
        <v>0</v>
      </c>
      <c r="F529">
        <v>0</v>
      </c>
      <c r="G529">
        <v>14.918250434600001</v>
      </c>
      <c r="H529">
        <v>10.0417003779436</v>
      </c>
      <c r="I529">
        <v>7.9037936387886001</v>
      </c>
      <c r="J529">
        <v>5.4828471117014796</v>
      </c>
      <c r="K529">
        <v>5.0185169715031899</v>
      </c>
      <c r="L529">
        <v>3.0728615519160698</v>
      </c>
      <c r="M529">
        <v>1.9129076321806</v>
      </c>
      <c r="N529">
        <v>1.9935853696905801</v>
      </c>
      <c r="O529">
        <v>0</v>
      </c>
      <c r="P529">
        <v>0</v>
      </c>
      <c r="Q529">
        <v>0</v>
      </c>
      <c r="R529" t="s">
        <v>46</v>
      </c>
    </row>
    <row r="530" spans="1:18" x14ac:dyDescent="0.25">
      <c r="A530" t="s">
        <v>157</v>
      </c>
      <c r="B530" t="s">
        <v>72</v>
      </c>
      <c r="C530" t="s">
        <v>22</v>
      </c>
      <c r="D530">
        <v>0</v>
      </c>
      <c r="E530">
        <v>0.17291690000000001</v>
      </c>
      <c r="F530">
        <v>0.31059710000000001</v>
      </c>
      <c r="G530">
        <v>0.32018859999999999</v>
      </c>
      <c r="H530">
        <v>0.31605065999999998</v>
      </c>
      <c r="I530">
        <v>0.33025748999999999</v>
      </c>
      <c r="J530">
        <v>0.32651683999999997</v>
      </c>
      <c r="K530">
        <v>0.2908348</v>
      </c>
      <c r="L530">
        <v>0.187574249999999</v>
      </c>
      <c r="M530">
        <v>0.10380328999999899</v>
      </c>
      <c r="N530">
        <v>9.6734321999999998E-2</v>
      </c>
      <c r="O530">
        <v>0</v>
      </c>
      <c r="P530">
        <v>0</v>
      </c>
      <c r="Q530">
        <v>0</v>
      </c>
      <c r="R530" t="s">
        <v>45</v>
      </c>
    </row>
    <row r="531" spans="1:18" x14ac:dyDescent="0.25">
      <c r="A531" t="s">
        <v>157</v>
      </c>
      <c r="B531" t="s">
        <v>72</v>
      </c>
      <c r="C531" t="s">
        <v>23</v>
      </c>
      <c r="D531" s="2">
        <v>5.7615059999999897E-8</v>
      </c>
      <c r="E531">
        <v>1.0117269</v>
      </c>
      <c r="F531">
        <v>1.3947189999999901</v>
      </c>
      <c r="G531">
        <v>1.437789</v>
      </c>
      <c r="H531">
        <v>1.419208</v>
      </c>
      <c r="I531">
        <v>1.48300399999999</v>
      </c>
      <c r="J531">
        <v>1.4662069</v>
      </c>
      <c r="K531">
        <v>1.3059799000000001</v>
      </c>
      <c r="L531">
        <v>0.84229259999999995</v>
      </c>
      <c r="M531">
        <v>0.4661228</v>
      </c>
      <c r="N531">
        <v>0.43438032999999998</v>
      </c>
      <c r="O531">
        <v>0</v>
      </c>
      <c r="P531">
        <v>0</v>
      </c>
      <c r="Q531">
        <v>0</v>
      </c>
      <c r="R531" t="s">
        <v>45</v>
      </c>
    </row>
    <row r="532" spans="1:18" x14ac:dyDescent="0.25">
      <c r="A532" t="s">
        <v>157</v>
      </c>
      <c r="B532" t="s">
        <v>72</v>
      </c>
      <c r="C532" t="s">
        <v>24</v>
      </c>
      <c r="D532">
        <v>0</v>
      </c>
      <c r="E532">
        <v>0.21244469999999999</v>
      </c>
      <c r="F532">
        <v>0.33631460000000002</v>
      </c>
      <c r="G532">
        <v>0.34670059999999903</v>
      </c>
      <c r="H532">
        <v>0.34222006999999999</v>
      </c>
      <c r="I532">
        <v>0.35760366999999998</v>
      </c>
      <c r="J532">
        <v>0.35355312999999999</v>
      </c>
      <c r="K532">
        <v>0.31491671999999998</v>
      </c>
      <c r="L532">
        <v>0.20310592</v>
      </c>
      <c r="M532">
        <v>0.11239839</v>
      </c>
      <c r="N532">
        <v>0.10474420899999901</v>
      </c>
      <c r="O532">
        <v>0</v>
      </c>
      <c r="P532">
        <v>0</v>
      </c>
      <c r="Q532">
        <v>0</v>
      </c>
      <c r="R532" t="s">
        <v>45</v>
      </c>
    </row>
    <row r="533" spans="1:18" x14ac:dyDescent="0.25">
      <c r="A533" t="s">
        <v>157</v>
      </c>
      <c r="B533" t="s">
        <v>72</v>
      </c>
      <c r="C533" t="s">
        <v>25</v>
      </c>
      <c r="D533" s="2">
        <v>2.9005279999999902E-7</v>
      </c>
      <c r="E533" s="2">
        <v>3.2911600000000001E-4</v>
      </c>
      <c r="F533" s="2">
        <v>3.185099E-4</v>
      </c>
      <c r="G533" s="2">
        <v>3.283464E-4</v>
      </c>
      <c r="H533" s="2">
        <v>3.2410291999999897E-4</v>
      </c>
      <c r="I533" s="2">
        <v>3.3867128999999897E-4</v>
      </c>
      <c r="J533" s="2">
        <v>3.3483630000000003E-4</v>
      </c>
      <c r="K533" s="2">
        <v>2.9824484999999999E-4</v>
      </c>
      <c r="L533" s="2">
        <v>1.9235317999999999E-4</v>
      </c>
      <c r="M533" s="2">
        <v>1.0644788E-4</v>
      </c>
      <c r="N533" s="2">
        <v>9.9198843999999997E-5</v>
      </c>
      <c r="O533">
        <v>0</v>
      </c>
      <c r="P533">
        <v>0</v>
      </c>
      <c r="Q533">
        <v>0</v>
      </c>
      <c r="R533" t="s">
        <v>45</v>
      </c>
    </row>
    <row r="534" spans="1:18" x14ac:dyDescent="0.25">
      <c r="A534" t="s">
        <v>157</v>
      </c>
      <c r="B534" t="s">
        <v>72</v>
      </c>
      <c r="C534" t="s">
        <v>26</v>
      </c>
      <c r="D534">
        <v>0</v>
      </c>
      <c r="E534">
        <v>1.548063E-2</v>
      </c>
      <c r="F534">
        <v>2.4531209999999901E-2</v>
      </c>
      <c r="G534">
        <v>2.5288749999999999E-2</v>
      </c>
      <c r="H534">
        <v>2.4961966999999901E-2</v>
      </c>
      <c r="I534">
        <v>2.6084040999999999E-2</v>
      </c>
      <c r="J534">
        <v>2.5788584999999999E-2</v>
      </c>
      <c r="K534">
        <v>2.2970405999999999E-2</v>
      </c>
      <c r="L534">
        <v>1.4814781000000001E-2</v>
      </c>
      <c r="M534">
        <v>8.1984729999999995E-3</v>
      </c>
      <c r="N534">
        <v>7.6401689E-3</v>
      </c>
      <c r="O534">
        <v>0</v>
      </c>
      <c r="P534">
        <v>0</v>
      </c>
      <c r="Q534">
        <v>0</v>
      </c>
      <c r="R534" t="s">
        <v>45</v>
      </c>
    </row>
    <row r="535" spans="1:18" x14ac:dyDescent="0.25">
      <c r="A535" t="s">
        <v>157</v>
      </c>
      <c r="B535" t="s">
        <v>72</v>
      </c>
      <c r="C535" t="s">
        <v>27</v>
      </c>
      <c r="D535">
        <v>6.6952755419999897E-3</v>
      </c>
      <c r="E535">
        <v>8.4223355530100002E-3</v>
      </c>
      <c r="F535">
        <v>7.5020231058999902E-3</v>
      </c>
      <c r="G535">
        <v>4.05383956399999E-3</v>
      </c>
      <c r="H535">
        <v>3.7853808007099901E-3</v>
      </c>
      <c r="I535">
        <v>3.7088829003449901E-3</v>
      </c>
      <c r="J535">
        <v>3.5761226998719899E-3</v>
      </c>
      <c r="K535">
        <v>3.4366680416879898E-3</v>
      </c>
      <c r="L535">
        <v>2.9830685189619999E-3</v>
      </c>
      <c r="M535">
        <v>2.9380637092420001E-3</v>
      </c>
      <c r="N535">
        <v>3.0530904726030002E-3</v>
      </c>
      <c r="O535">
        <v>0</v>
      </c>
      <c r="P535">
        <v>0</v>
      </c>
      <c r="Q535">
        <v>0</v>
      </c>
      <c r="R535" t="s">
        <v>45</v>
      </c>
    </row>
    <row r="536" spans="1:18" x14ac:dyDescent="0.25">
      <c r="A536" t="s">
        <v>157</v>
      </c>
      <c r="B536" t="s">
        <v>72</v>
      </c>
      <c r="C536" t="s">
        <v>29</v>
      </c>
      <c r="D536">
        <v>5.6033280883279997E-3</v>
      </c>
      <c r="E536">
        <v>5.8933716353609996E-3</v>
      </c>
      <c r="F536">
        <v>6.3223722778600003E-3</v>
      </c>
      <c r="G536">
        <v>5.6328359384809996E-3</v>
      </c>
      <c r="H536">
        <v>4.9860866100540002E-3</v>
      </c>
      <c r="I536">
        <v>5.0471304543420002E-3</v>
      </c>
      <c r="J536">
        <v>4.6237777454399996E-3</v>
      </c>
      <c r="K536">
        <v>4.2004990557640001E-3</v>
      </c>
      <c r="L536">
        <v>3.1798707474779901E-3</v>
      </c>
      <c r="M536">
        <v>2.5899754663049998E-3</v>
      </c>
      <c r="N536">
        <v>2.195716982072E-3</v>
      </c>
      <c r="O536">
        <v>0</v>
      </c>
      <c r="P536">
        <v>0</v>
      </c>
      <c r="Q536">
        <v>0</v>
      </c>
      <c r="R536" t="s">
        <v>45</v>
      </c>
    </row>
    <row r="537" spans="1:18" x14ac:dyDescent="0.25">
      <c r="A537" t="s">
        <v>157</v>
      </c>
      <c r="B537" t="s">
        <v>72</v>
      </c>
      <c r="C537" t="s">
        <v>31</v>
      </c>
      <c r="D537">
        <v>0.60353375455802005</v>
      </c>
      <c r="E537">
        <v>0.37480660667804</v>
      </c>
      <c r="F537">
        <v>0.24042176380436001</v>
      </c>
      <c r="G537">
        <v>0.22324936883879001</v>
      </c>
      <c r="H537">
        <v>0.16981480512553199</v>
      </c>
      <c r="I537">
        <v>0.16687662670150499</v>
      </c>
      <c r="J537">
        <v>0.16077842829108599</v>
      </c>
      <c r="K537">
        <v>0.159308075885085</v>
      </c>
      <c r="L537">
        <v>0.14644853394055901</v>
      </c>
      <c r="M537">
        <v>0.1372101685471</v>
      </c>
      <c r="N537">
        <v>0.139514665921773</v>
      </c>
      <c r="O537">
        <v>0</v>
      </c>
      <c r="P537">
        <v>0</v>
      </c>
      <c r="Q537">
        <v>0</v>
      </c>
      <c r="R537" t="s">
        <v>45</v>
      </c>
    </row>
    <row r="538" spans="1:18" x14ac:dyDescent="0.25">
      <c r="A538" t="s">
        <v>157</v>
      </c>
      <c r="B538" t="s">
        <v>72</v>
      </c>
      <c r="C538" t="s">
        <v>32</v>
      </c>
      <c r="D538">
        <v>0.561223032903999</v>
      </c>
      <c r="E538">
        <v>0.41601100687439901</v>
      </c>
      <c r="F538">
        <v>0.27015101588270002</v>
      </c>
      <c r="G538">
        <v>0.21135575359180001</v>
      </c>
      <c r="H538">
        <v>0.15621582077992099</v>
      </c>
      <c r="I538">
        <v>0.13350344269700701</v>
      </c>
      <c r="J538">
        <v>0.108072509240943</v>
      </c>
      <c r="K538">
        <v>9.4761120048041894E-2</v>
      </c>
      <c r="L538">
        <v>7.0185563619193994E-2</v>
      </c>
      <c r="M538">
        <v>5.2633935011601997E-2</v>
      </c>
      <c r="N538">
        <v>5.2198711567225997E-2</v>
      </c>
      <c r="O538">
        <v>0</v>
      </c>
      <c r="P538">
        <v>0</v>
      </c>
      <c r="Q538">
        <v>0</v>
      </c>
      <c r="R538" t="s">
        <v>45</v>
      </c>
    </row>
    <row r="539" spans="1:18" x14ac:dyDescent="0.25">
      <c r="A539" t="s">
        <v>157</v>
      </c>
      <c r="B539" t="s">
        <v>72</v>
      </c>
      <c r="C539" t="s">
        <v>34</v>
      </c>
      <c r="D539">
        <v>2.47385445253279E-2</v>
      </c>
      <c r="E539">
        <v>1.51367992497E-2</v>
      </c>
      <c r="F539">
        <v>9.5019759884399906E-3</v>
      </c>
      <c r="G539">
        <v>9.9952155475699998E-3</v>
      </c>
      <c r="H539">
        <v>9.1046796984139908E-3</v>
      </c>
      <c r="I539">
        <v>8.5304855671479891E-3</v>
      </c>
      <c r="J539">
        <v>7.8457979349759992E-3</v>
      </c>
      <c r="K539">
        <v>7.3547778975819999E-3</v>
      </c>
      <c r="L539">
        <v>6.5390212436189999E-3</v>
      </c>
      <c r="M539">
        <v>5.7089250013809901E-3</v>
      </c>
      <c r="N539">
        <v>5.5365430944979898E-3</v>
      </c>
      <c r="O539">
        <v>0</v>
      </c>
      <c r="P539">
        <v>0</v>
      </c>
      <c r="Q539">
        <v>0</v>
      </c>
      <c r="R539" t="s">
        <v>45</v>
      </c>
    </row>
    <row r="540" spans="1:18" x14ac:dyDescent="0.25">
      <c r="A540" t="s">
        <v>157</v>
      </c>
      <c r="B540" t="s">
        <v>72</v>
      </c>
      <c r="C540" t="s">
        <v>36</v>
      </c>
      <c r="D540">
        <v>6.6090364154229905E-2</v>
      </c>
      <c r="E540">
        <v>8.6357099894759995E-2</v>
      </c>
      <c r="F540">
        <v>8.9720539167550004E-2</v>
      </c>
      <c r="G540">
        <v>6.5714476553179996E-2</v>
      </c>
      <c r="H540">
        <v>5.1165118131246898E-2</v>
      </c>
      <c r="I540">
        <v>5.2732910550753999E-2</v>
      </c>
      <c r="J540">
        <v>5.23143965076329E-2</v>
      </c>
      <c r="K540">
        <v>5.2299031353225001E-2</v>
      </c>
      <c r="L540">
        <v>5.0321482012607999E-2</v>
      </c>
      <c r="M540">
        <v>4.9386212737688902E-2</v>
      </c>
      <c r="N540">
        <v>5.0708096323964003E-2</v>
      </c>
      <c r="O540">
        <v>0</v>
      </c>
      <c r="P540">
        <v>0</v>
      </c>
      <c r="Q540">
        <v>0</v>
      </c>
      <c r="R540" t="s">
        <v>45</v>
      </c>
    </row>
    <row r="541" spans="1:18" x14ac:dyDescent="0.25">
      <c r="A541" t="s">
        <v>157</v>
      </c>
      <c r="B541" t="s">
        <v>72</v>
      </c>
      <c r="C541" t="s">
        <v>37</v>
      </c>
      <c r="D541">
        <v>5.6559808067199902E-2</v>
      </c>
      <c r="E541">
        <v>6.1147354018959897E-2</v>
      </c>
      <c r="F541">
        <v>4.3170437635759902E-2</v>
      </c>
      <c r="G541">
        <v>3.6871153501540001E-2</v>
      </c>
      <c r="H541">
        <v>2.9774045643737E-2</v>
      </c>
      <c r="I541">
        <v>2.9336067989443999E-2</v>
      </c>
      <c r="J541">
        <v>2.8270462457105901E-2</v>
      </c>
      <c r="K541">
        <v>2.7737633378444999E-2</v>
      </c>
      <c r="L541">
        <v>2.5824916082053E-2</v>
      </c>
      <c r="M541">
        <v>2.41052376567179E-2</v>
      </c>
      <c r="N541">
        <v>2.4310361856989898E-2</v>
      </c>
      <c r="O541">
        <v>0</v>
      </c>
      <c r="P541">
        <v>0</v>
      </c>
      <c r="Q541">
        <v>0</v>
      </c>
      <c r="R541" t="s">
        <v>45</v>
      </c>
    </row>
    <row r="542" spans="1:18" x14ac:dyDescent="0.25">
      <c r="A542" t="s">
        <v>157</v>
      </c>
      <c r="B542" t="s">
        <v>72</v>
      </c>
      <c r="C542" t="s">
        <v>39</v>
      </c>
      <c r="D542">
        <v>0.44904192093330902</v>
      </c>
      <c r="E542">
        <v>0.56323785455029995</v>
      </c>
      <c r="F542">
        <v>0.166923267783359</v>
      </c>
      <c r="G542">
        <v>5.6731195426909999E-2</v>
      </c>
      <c r="H542">
        <v>2.94106686908049E-2</v>
      </c>
      <c r="I542">
        <v>2.4598119196369998E-2</v>
      </c>
      <c r="J542">
        <v>1.86103681933589E-2</v>
      </c>
      <c r="K542">
        <v>1.8834807694154999E-2</v>
      </c>
      <c r="L542">
        <v>1.7449606417369E-2</v>
      </c>
      <c r="M542">
        <v>1.4766310236866E-2</v>
      </c>
      <c r="N542">
        <v>1.55513539289929E-2</v>
      </c>
      <c r="O542">
        <v>0</v>
      </c>
      <c r="P542">
        <v>0</v>
      </c>
      <c r="Q542">
        <v>0</v>
      </c>
      <c r="R542" t="s">
        <v>45</v>
      </c>
    </row>
    <row r="543" spans="1:18" x14ac:dyDescent="0.25">
      <c r="A543" t="s">
        <v>157</v>
      </c>
      <c r="B543" t="s">
        <v>73</v>
      </c>
      <c r="C543" t="s">
        <v>16</v>
      </c>
      <c r="D543">
        <v>3.4467597354759902E-3</v>
      </c>
      <c r="E543">
        <v>2.7099689788740002E-3</v>
      </c>
      <c r="F543">
        <v>2.1019866602459999E-3</v>
      </c>
      <c r="G543">
        <v>2.0428959204280002E-3</v>
      </c>
      <c r="H543">
        <v>1.5874118145470001E-3</v>
      </c>
      <c r="I543">
        <v>1.659333637441E-3</v>
      </c>
      <c r="J543">
        <v>1.940844904407E-3</v>
      </c>
      <c r="K543">
        <v>2.1827215067559999E-3</v>
      </c>
      <c r="L543">
        <v>2.7873321542479998E-3</v>
      </c>
      <c r="M543">
        <v>3.3002780110649999E-3</v>
      </c>
      <c r="N543">
        <v>3.8625503831069999E-3</v>
      </c>
      <c r="O543">
        <v>0</v>
      </c>
      <c r="P543">
        <v>0</v>
      </c>
      <c r="Q543">
        <v>0</v>
      </c>
      <c r="R543" t="s">
        <v>45</v>
      </c>
    </row>
    <row r="544" spans="1:18" x14ac:dyDescent="0.25">
      <c r="A544" t="s">
        <v>157</v>
      </c>
      <c r="B544" t="s">
        <v>73</v>
      </c>
      <c r="C544" t="s">
        <v>17</v>
      </c>
      <c r="D544">
        <v>1.837787624E-2</v>
      </c>
      <c r="E544">
        <v>1.37074433664999E-2</v>
      </c>
      <c r="F544">
        <v>1.6215005152999999E-2</v>
      </c>
      <c r="G544">
        <v>1.6650121440400002E-2</v>
      </c>
      <c r="H544">
        <v>1.7033677559272001E-2</v>
      </c>
      <c r="I544">
        <v>1.7535010090953901E-2</v>
      </c>
      <c r="J544">
        <v>1.7903852909517001E-2</v>
      </c>
      <c r="K544">
        <v>1.8242631813389001E-2</v>
      </c>
      <c r="L544">
        <v>1.8546407791658E-2</v>
      </c>
      <c r="M544">
        <v>1.8968473113843001E-2</v>
      </c>
      <c r="N544">
        <v>1.9370804218571E-2</v>
      </c>
      <c r="O544">
        <v>0</v>
      </c>
      <c r="P544">
        <v>0</v>
      </c>
      <c r="Q544">
        <v>0</v>
      </c>
      <c r="R544" t="s">
        <v>45</v>
      </c>
    </row>
    <row r="545" spans="1:18" x14ac:dyDescent="0.25">
      <c r="A545" t="s">
        <v>157</v>
      </c>
      <c r="B545" t="s">
        <v>73</v>
      </c>
      <c r="C545" t="s">
        <v>19</v>
      </c>
      <c r="D545">
        <v>0.425644968504448</v>
      </c>
      <c r="E545">
        <v>0.20951927505377599</v>
      </c>
      <c r="F545">
        <v>0.14621752843005301</v>
      </c>
      <c r="G545">
        <v>0.14734823117019999</v>
      </c>
      <c r="H545">
        <v>0.120295093014296</v>
      </c>
      <c r="I545">
        <v>0.107519984534275</v>
      </c>
      <c r="J545">
        <v>8.8614274353911907E-2</v>
      </c>
      <c r="K545">
        <v>7.8766077797116002E-2</v>
      </c>
      <c r="L545">
        <v>7.0278743107296995E-2</v>
      </c>
      <c r="M545">
        <v>6.6135580911501998E-2</v>
      </c>
      <c r="N545">
        <v>5.9920665827094897E-2</v>
      </c>
      <c r="O545">
        <v>0</v>
      </c>
      <c r="P545">
        <v>0</v>
      </c>
      <c r="Q545">
        <v>0</v>
      </c>
      <c r="R545" t="s">
        <v>45</v>
      </c>
    </row>
    <row r="546" spans="1:18" x14ac:dyDescent="0.25">
      <c r="A546" t="s">
        <v>157</v>
      </c>
      <c r="B546" t="s">
        <v>73</v>
      </c>
      <c r="C546" t="s">
        <v>21</v>
      </c>
      <c r="D546">
        <v>12.4148800884106</v>
      </c>
      <c r="E546">
        <v>13.9143731729179</v>
      </c>
      <c r="F546">
        <v>13.2893355693371</v>
      </c>
      <c r="G546">
        <v>13.8113997499</v>
      </c>
      <c r="H546">
        <v>11.604537175550901</v>
      </c>
      <c r="I546">
        <v>10.0473926564966</v>
      </c>
      <c r="J546">
        <v>4.7664198328280296</v>
      </c>
      <c r="K546">
        <v>4.6585169103273003</v>
      </c>
      <c r="L546">
        <v>4.6606908336512998</v>
      </c>
      <c r="M546">
        <v>4.6110261454095003</v>
      </c>
      <c r="N546">
        <v>4.7038492366982902</v>
      </c>
      <c r="O546">
        <v>0</v>
      </c>
      <c r="P546">
        <v>0</v>
      </c>
      <c r="Q546">
        <v>0</v>
      </c>
      <c r="R546" t="s">
        <v>46</v>
      </c>
    </row>
    <row r="547" spans="1:18" x14ac:dyDescent="0.25">
      <c r="A547" t="s">
        <v>157</v>
      </c>
      <c r="B547" t="s">
        <v>73</v>
      </c>
      <c r="C547" t="s">
        <v>153</v>
      </c>
      <c r="D547">
        <v>0</v>
      </c>
      <c r="E547">
        <v>0</v>
      </c>
      <c r="F547">
        <v>0</v>
      </c>
      <c r="G547">
        <v>8.6088854168999998</v>
      </c>
      <c r="H547">
        <v>7.0217887845040003</v>
      </c>
      <c r="I547">
        <v>5.6451371563345898</v>
      </c>
      <c r="J547">
        <v>0.8747530358433</v>
      </c>
      <c r="K547">
        <v>0.86560607295233805</v>
      </c>
      <c r="L547">
        <v>0.86709828064279904</v>
      </c>
      <c r="M547">
        <v>0.897550138451499</v>
      </c>
      <c r="N547">
        <v>0.90638448226059898</v>
      </c>
      <c r="O547">
        <v>0</v>
      </c>
      <c r="P547">
        <v>0</v>
      </c>
      <c r="Q547">
        <v>0</v>
      </c>
      <c r="R547" t="s">
        <v>46</v>
      </c>
    </row>
    <row r="548" spans="1:18" x14ac:dyDescent="0.25">
      <c r="A548" t="s">
        <v>157</v>
      </c>
      <c r="B548" t="s">
        <v>73</v>
      </c>
      <c r="C548" t="s">
        <v>154</v>
      </c>
      <c r="D548">
        <v>0</v>
      </c>
      <c r="E548">
        <v>0</v>
      </c>
      <c r="F548">
        <v>0</v>
      </c>
      <c r="G548">
        <v>8.6088854168999998</v>
      </c>
      <c r="H548">
        <v>7.0217887845040003</v>
      </c>
      <c r="I548">
        <v>5.6451371563345898</v>
      </c>
      <c r="J548">
        <v>0.8747530358433</v>
      </c>
      <c r="K548">
        <v>0.86560607295233805</v>
      </c>
      <c r="L548">
        <v>0.86709828064279904</v>
      </c>
      <c r="M548">
        <v>0.897550138451499</v>
      </c>
      <c r="N548">
        <v>0.90638448226059898</v>
      </c>
      <c r="O548">
        <v>0</v>
      </c>
      <c r="P548">
        <v>0</v>
      </c>
      <c r="Q548">
        <v>0</v>
      </c>
      <c r="R548" t="s">
        <v>46</v>
      </c>
    </row>
    <row r="549" spans="1:18" x14ac:dyDescent="0.25">
      <c r="A549" t="s">
        <v>157</v>
      </c>
      <c r="B549" t="s">
        <v>73</v>
      </c>
      <c r="C549" t="s">
        <v>22</v>
      </c>
      <c r="D549">
        <v>0</v>
      </c>
      <c r="E549">
        <v>5.5842009999999996E-3</v>
      </c>
      <c r="F549">
        <v>8.3322540000000007E-3</v>
      </c>
      <c r="G549">
        <v>1.1714779999999999E-2</v>
      </c>
      <c r="H549">
        <v>1.11694809999999E-2</v>
      </c>
      <c r="I549">
        <v>1.1791291000000001E-2</v>
      </c>
      <c r="J549">
        <v>1.1700043E-2</v>
      </c>
      <c r="K549">
        <v>1.15780119999999E-2</v>
      </c>
      <c r="L549">
        <v>1.1281164999999999E-2</v>
      </c>
      <c r="M549">
        <v>1.1473898E-2</v>
      </c>
      <c r="N549">
        <v>1.18583084E-2</v>
      </c>
      <c r="O549">
        <v>0</v>
      </c>
      <c r="P549">
        <v>0</v>
      </c>
      <c r="Q549">
        <v>0</v>
      </c>
      <c r="R549" t="s">
        <v>45</v>
      </c>
    </row>
    <row r="550" spans="1:18" x14ac:dyDescent="0.25">
      <c r="A550" t="s">
        <v>157</v>
      </c>
      <c r="B550" t="s">
        <v>73</v>
      </c>
      <c r="C550" t="s">
        <v>23</v>
      </c>
      <c r="D550" s="2">
        <v>1.584721E-9</v>
      </c>
      <c r="E550">
        <v>3.2672949999999999E-2</v>
      </c>
      <c r="F550">
        <v>3.7415509999999999E-2</v>
      </c>
      <c r="G550">
        <v>5.2604629999999999E-2</v>
      </c>
      <c r="H550">
        <v>5.0155940000000003E-2</v>
      </c>
      <c r="I550">
        <v>5.2948149999999902E-2</v>
      </c>
      <c r="J550">
        <v>5.2538439999999999E-2</v>
      </c>
      <c r="K550">
        <v>5.1990458999999899E-2</v>
      </c>
      <c r="L550">
        <v>5.0657452999999998E-2</v>
      </c>
      <c r="M550">
        <v>5.1522918999999903E-2</v>
      </c>
      <c r="N550">
        <v>5.3249065999999998E-2</v>
      </c>
      <c r="O550">
        <v>0</v>
      </c>
      <c r="P550">
        <v>0</v>
      </c>
      <c r="Q550">
        <v>0</v>
      </c>
      <c r="R550" t="s">
        <v>45</v>
      </c>
    </row>
    <row r="551" spans="1:18" x14ac:dyDescent="0.25">
      <c r="A551" t="s">
        <v>157</v>
      </c>
      <c r="B551" t="s">
        <v>73</v>
      </c>
      <c r="C551" t="s">
        <v>24</v>
      </c>
      <c r="D551">
        <v>0</v>
      </c>
      <c r="E551">
        <v>6.8607549999999996E-3</v>
      </c>
      <c r="F551">
        <v>9.0221880000000004E-3</v>
      </c>
      <c r="G551">
        <v>1.26848E-2</v>
      </c>
      <c r="H551">
        <v>1.2094343E-2</v>
      </c>
      <c r="I551">
        <v>1.2767641999999999E-2</v>
      </c>
      <c r="J551">
        <v>1.2668829E-2</v>
      </c>
      <c r="K551">
        <v>1.2536708000000001E-2</v>
      </c>
      <c r="L551">
        <v>1.2215276999999899E-2</v>
      </c>
      <c r="M551">
        <v>1.24239611E-2</v>
      </c>
      <c r="N551">
        <v>1.28402004E-2</v>
      </c>
      <c r="O551">
        <v>0</v>
      </c>
      <c r="P551">
        <v>0</v>
      </c>
      <c r="Q551">
        <v>0</v>
      </c>
      <c r="R551" t="s">
        <v>45</v>
      </c>
    </row>
    <row r="552" spans="1:18" x14ac:dyDescent="0.25">
      <c r="A552" t="s">
        <v>157</v>
      </c>
      <c r="B552" t="s">
        <v>73</v>
      </c>
      <c r="C552" t="s">
        <v>25</v>
      </c>
      <c r="D552" s="2">
        <v>8.4128600000000007E-9</v>
      </c>
      <c r="E552" s="2">
        <v>1.0628538000000001E-5</v>
      </c>
      <c r="F552" s="2">
        <v>8.5445419999999907E-6</v>
      </c>
      <c r="G552" s="2">
        <v>1.2013250000000001E-5</v>
      </c>
      <c r="H552" s="2">
        <v>1.1454049999999999E-5</v>
      </c>
      <c r="I552" s="2">
        <v>1.2091705E-5</v>
      </c>
      <c r="J552" s="2">
        <v>1.1998138E-5</v>
      </c>
      <c r="K552" s="2">
        <v>1.1873007E-5</v>
      </c>
      <c r="L552" s="2">
        <v>1.1568583E-5</v>
      </c>
      <c r="M552" s="2">
        <v>1.17662291E-5</v>
      </c>
      <c r="N552" s="2">
        <v>1.2160422799999999E-5</v>
      </c>
      <c r="O552">
        <v>0</v>
      </c>
      <c r="P552">
        <v>0</v>
      </c>
      <c r="Q552">
        <v>0</v>
      </c>
      <c r="R552" t="s">
        <v>45</v>
      </c>
    </row>
    <row r="553" spans="1:18" x14ac:dyDescent="0.25">
      <c r="A553" t="s">
        <v>157</v>
      </c>
      <c r="B553" t="s">
        <v>73</v>
      </c>
      <c r="C553" t="s">
        <v>26</v>
      </c>
      <c r="D553">
        <v>0</v>
      </c>
      <c r="E553" s="2">
        <v>4.9993539999999999E-4</v>
      </c>
      <c r="F553" s="2">
        <v>6.5808900000000005E-4</v>
      </c>
      <c r="G553" s="2">
        <v>9.2524339999999999E-4</v>
      </c>
      <c r="H553" s="2">
        <v>8.8217539999999896E-4</v>
      </c>
      <c r="I553" s="2">
        <v>9.3128619999999999E-4</v>
      </c>
      <c r="J553" s="2">
        <v>9.2408010000000001E-4</v>
      </c>
      <c r="K553" s="2">
        <v>9.144423E-4</v>
      </c>
      <c r="L553" s="2">
        <v>8.9099594000000004E-4</v>
      </c>
      <c r="M553" s="2">
        <v>9.0621891999999901E-4</v>
      </c>
      <c r="N553" s="2">
        <v>9.3657926000000004E-4</v>
      </c>
      <c r="O553">
        <v>0</v>
      </c>
      <c r="P553">
        <v>0</v>
      </c>
      <c r="Q553">
        <v>0</v>
      </c>
      <c r="R553" t="s">
        <v>45</v>
      </c>
    </row>
    <row r="554" spans="1:18" x14ac:dyDescent="0.25">
      <c r="A554" t="s">
        <v>157</v>
      </c>
      <c r="B554" t="s">
        <v>73</v>
      </c>
      <c r="C554" t="s">
        <v>27</v>
      </c>
      <c r="D554">
        <v>1.4477045809999901E-3</v>
      </c>
      <c r="E554">
        <v>1.9160886988000001E-3</v>
      </c>
      <c r="F554">
        <v>1.873387813E-3</v>
      </c>
      <c r="G554" s="2">
        <v>6.2985199699999998E-4</v>
      </c>
      <c r="H554" s="2">
        <v>5.4595545522599903E-4</v>
      </c>
      <c r="I554" s="2">
        <v>5.5689229937699901E-4</v>
      </c>
      <c r="J554" s="2">
        <v>5.1900347170999895E-4</v>
      </c>
      <c r="K554" s="2">
        <v>4.8410803213800002E-4</v>
      </c>
      <c r="L554" s="2">
        <v>4.2276111675899902E-4</v>
      </c>
      <c r="M554" s="2">
        <v>4.0624137825000001E-4</v>
      </c>
      <c r="N554" s="2">
        <v>3.7757159744499901E-4</v>
      </c>
      <c r="O554">
        <v>0</v>
      </c>
      <c r="P554">
        <v>0</v>
      </c>
      <c r="Q554">
        <v>0</v>
      </c>
      <c r="R554" t="s">
        <v>45</v>
      </c>
    </row>
    <row r="555" spans="1:18" x14ac:dyDescent="0.25">
      <c r="A555" t="s">
        <v>157</v>
      </c>
      <c r="B555" t="s">
        <v>73</v>
      </c>
      <c r="C555" t="s">
        <v>29</v>
      </c>
      <c r="D555" s="2">
        <v>6.8569188822300002E-4</v>
      </c>
      <c r="E555" s="2">
        <v>8.2931238353200001E-4</v>
      </c>
      <c r="F555">
        <v>5.8064310824999998E-3</v>
      </c>
      <c r="G555">
        <v>2.0278585540649901E-3</v>
      </c>
      <c r="H555">
        <v>1.8118996376979999E-3</v>
      </c>
      <c r="I555">
        <v>1.9234340559329899E-3</v>
      </c>
      <c r="J555">
        <v>1.5201518383690001E-3</v>
      </c>
      <c r="K555">
        <v>1.551104888381E-3</v>
      </c>
      <c r="L555">
        <v>1.600894501927E-3</v>
      </c>
      <c r="M555">
        <v>1.6321278950259901E-3</v>
      </c>
      <c r="N555">
        <v>1.6493136498139901E-3</v>
      </c>
      <c r="O555">
        <v>0</v>
      </c>
      <c r="P555">
        <v>0</v>
      </c>
      <c r="Q555">
        <v>0</v>
      </c>
      <c r="R555" t="s">
        <v>45</v>
      </c>
    </row>
    <row r="556" spans="1:18" x14ac:dyDescent="0.25">
      <c r="A556" t="s">
        <v>157</v>
      </c>
      <c r="B556" t="s">
        <v>73</v>
      </c>
      <c r="C556" t="s">
        <v>31</v>
      </c>
      <c r="D556">
        <v>7.6816226831978002E-2</v>
      </c>
      <c r="E556">
        <v>3.2799550692414997E-2</v>
      </c>
      <c r="F556">
        <v>2.8254684134558901E-2</v>
      </c>
      <c r="G556">
        <v>3.2802995446559999E-2</v>
      </c>
      <c r="H556">
        <v>2.7465621769116998E-2</v>
      </c>
      <c r="I556">
        <v>2.7788668819668998E-2</v>
      </c>
      <c r="J556">
        <v>2.2187477292145999E-2</v>
      </c>
      <c r="K556">
        <v>2.1847888386307E-2</v>
      </c>
      <c r="L556">
        <v>2.1674822288311999E-2</v>
      </c>
      <c r="M556">
        <v>2.18528506676339E-2</v>
      </c>
      <c r="N556">
        <v>2.1755585352221999E-2</v>
      </c>
      <c r="O556">
        <v>0</v>
      </c>
      <c r="P556">
        <v>0</v>
      </c>
      <c r="Q556">
        <v>0</v>
      </c>
      <c r="R556" t="s">
        <v>45</v>
      </c>
    </row>
    <row r="557" spans="1:18" x14ac:dyDescent="0.25">
      <c r="A557" t="s">
        <v>157</v>
      </c>
      <c r="B557" t="s">
        <v>73</v>
      </c>
      <c r="C557" t="s">
        <v>32</v>
      </c>
      <c r="D557">
        <v>0.19610167577502</v>
      </c>
      <c r="E557">
        <v>0.150771013662786</v>
      </c>
      <c r="F557">
        <v>0.119793835115783</v>
      </c>
      <c r="G557">
        <v>0.112033282714099</v>
      </c>
      <c r="H557">
        <v>7.9376257163507893E-2</v>
      </c>
      <c r="I557">
        <v>7.2356869265131005E-2</v>
      </c>
      <c r="J557">
        <v>5.2580487572411003E-2</v>
      </c>
      <c r="K557">
        <v>4.998346191605E-2</v>
      </c>
      <c r="L557">
        <v>5.01883721402459E-2</v>
      </c>
      <c r="M557">
        <v>5.1271512297078999E-2</v>
      </c>
      <c r="N557">
        <v>5.2243204397940897E-2</v>
      </c>
      <c r="O557">
        <v>0</v>
      </c>
      <c r="P557">
        <v>0</v>
      </c>
      <c r="Q557">
        <v>0</v>
      </c>
      <c r="R557" t="s">
        <v>45</v>
      </c>
    </row>
    <row r="558" spans="1:18" x14ac:dyDescent="0.25">
      <c r="A558" t="s">
        <v>157</v>
      </c>
      <c r="B558" t="s">
        <v>73</v>
      </c>
      <c r="C558" t="s">
        <v>34</v>
      </c>
      <c r="D558">
        <v>3.6711030028559999E-3</v>
      </c>
      <c r="E558">
        <v>3.526748617188E-3</v>
      </c>
      <c r="F558">
        <v>2.1662494772949998E-3</v>
      </c>
      <c r="G558">
        <v>2.191199924131E-3</v>
      </c>
      <c r="H558">
        <v>1.86247405005599E-3</v>
      </c>
      <c r="I558">
        <v>1.8205484875239901E-3</v>
      </c>
      <c r="J558">
        <v>1.7712198240899899E-3</v>
      </c>
      <c r="K558">
        <v>1.7195665590079999E-3</v>
      </c>
      <c r="L558">
        <v>1.6956029815579901E-3</v>
      </c>
      <c r="M558">
        <v>1.70290039379999E-3</v>
      </c>
      <c r="N558">
        <v>1.6996803599800001E-3</v>
      </c>
      <c r="O558">
        <v>0</v>
      </c>
      <c r="P558">
        <v>0</v>
      </c>
      <c r="Q558">
        <v>0</v>
      </c>
      <c r="R558" t="s">
        <v>45</v>
      </c>
    </row>
    <row r="559" spans="1:18" x14ac:dyDescent="0.25">
      <c r="A559" t="s">
        <v>157</v>
      </c>
      <c r="B559" t="s">
        <v>73</v>
      </c>
      <c r="C559" t="s">
        <v>36</v>
      </c>
      <c r="D559">
        <v>1.6886470420065001E-2</v>
      </c>
      <c r="E559">
        <v>4.12253805133189E-2</v>
      </c>
      <c r="F559">
        <v>2.4656765985047999E-2</v>
      </c>
      <c r="G559">
        <v>3.3272809048999999E-2</v>
      </c>
      <c r="H559">
        <v>2.9167675432106899E-2</v>
      </c>
      <c r="I559">
        <v>3.1188964036405899E-2</v>
      </c>
      <c r="J559">
        <v>2.5180135538133998E-2</v>
      </c>
      <c r="K559">
        <v>2.6382952294724E-2</v>
      </c>
      <c r="L559">
        <v>2.8470027949792E-2</v>
      </c>
      <c r="M559">
        <v>3.0053118334458E-2</v>
      </c>
      <c r="N559">
        <v>3.1591987355148003E-2</v>
      </c>
      <c r="O559">
        <v>0</v>
      </c>
      <c r="P559">
        <v>0</v>
      </c>
      <c r="Q559">
        <v>0</v>
      </c>
      <c r="R559" t="s">
        <v>45</v>
      </c>
    </row>
    <row r="560" spans="1:18" x14ac:dyDescent="0.25">
      <c r="A560" t="s">
        <v>157</v>
      </c>
      <c r="B560" t="s">
        <v>73</v>
      </c>
      <c r="C560" t="s">
        <v>37</v>
      </c>
      <c r="D560">
        <v>1.1846998478052999E-2</v>
      </c>
      <c r="E560">
        <v>1.8694916140899E-2</v>
      </c>
      <c r="F560">
        <v>1.0039230051541E-2</v>
      </c>
      <c r="G560">
        <v>1.2406503702510001E-2</v>
      </c>
      <c r="H560">
        <v>1.0464090068735899E-2</v>
      </c>
      <c r="I560">
        <v>1.0522599384333999E-2</v>
      </c>
      <c r="J560">
        <v>8.3092168453250004E-3</v>
      </c>
      <c r="K560">
        <v>8.5062321510490004E-3</v>
      </c>
      <c r="L560">
        <v>9.0582705086400001E-3</v>
      </c>
      <c r="M560">
        <v>9.4734588894879995E-3</v>
      </c>
      <c r="N560">
        <v>9.9030798820859897E-3</v>
      </c>
      <c r="O560">
        <v>0</v>
      </c>
      <c r="P560">
        <v>0</v>
      </c>
      <c r="Q560">
        <v>0</v>
      </c>
      <c r="R560" t="s">
        <v>45</v>
      </c>
    </row>
    <row r="561" spans="1:18" x14ac:dyDescent="0.25">
      <c r="A561" t="s">
        <v>157</v>
      </c>
      <c r="B561" t="s">
        <v>73</v>
      </c>
      <c r="C561" t="s">
        <v>39</v>
      </c>
      <c r="D561">
        <v>0.15819926612247301</v>
      </c>
      <c r="E561">
        <v>0.14848868105526999</v>
      </c>
      <c r="F561">
        <v>0.109074150689816</v>
      </c>
      <c r="G561">
        <v>7.3784679916600995E-2</v>
      </c>
      <c r="H561">
        <v>5.6769565329842897E-2</v>
      </c>
      <c r="I561">
        <v>5.2520105114706901E-2</v>
      </c>
      <c r="J561">
        <v>3.3509660277020001E-2</v>
      </c>
      <c r="K561">
        <v>3.6509585873900997E-2</v>
      </c>
      <c r="L561">
        <v>4.3783303524441E-2</v>
      </c>
      <c r="M561">
        <v>4.7716034084705997E-2</v>
      </c>
      <c r="N561">
        <v>5.1873689321683E-2</v>
      </c>
      <c r="O561">
        <v>0</v>
      </c>
      <c r="P561">
        <v>0</v>
      </c>
      <c r="Q561">
        <v>0</v>
      </c>
      <c r="R561" t="s">
        <v>45</v>
      </c>
    </row>
    <row r="562" spans="1:18" x14ac:dyDescent="0.25">
      <c r="A562" t="s">
        <v>157</v>
      </c>
      <c r="B562" t="s">
        <v>74</v>
      </c>
      <c r="C562" t="s">
        <v>16</v>
      </c>
      <c r="D562">
        <v>4.9436623425490002E-3</v>
      </c>
      <c r="E562">
        <v>3.7670013232999999E-3</v>
      </c>
      <c r="F562">
        <v>3.6418003511569999E-3</v>
      </c>
      <c r="G562">
        <v>2.5216224706199998E-3</v>
      </c>
      <c r="H562">
        <v>1.891666739085E-3</v>
      </c>
      <c r="I562">
        <v>1.806199740934E-3</v>
      </c>
      <c r="J562">
        <v>1.8465798984289899E-3</v>
      </c>
      <c r="K562">
        <v>1.7699039599780001E-3</v>
      </c>
      <c r="L562">
        <v>1.7930247835409999E-3</v>
      </c>
      <c r="M562">
        <v>2.0657492203659902E-3</v>
      </c>
      <c r="N562">
        <v>2.3497340344069899E-3</v>
      </c>
      <c r="O562">
        <v>0</v>
      </c>
      <c r="P562">
        <v>0</v>
      </c>
      <c r="Q562">
        <v>0</v>
      </c>
      <c r="R562" t="s">
        <v>45</v>
      </c>
    </row>
    <row r="563" spans="1:18" x14ac:dyDescent="0.25">
      <c r="A563" t="s">
        <v>157</v>
      </c>
      <c r="B563" t="s">
        <v>74</v>
      </c>
      <c r="C563" t="s">
        <v>17</v>
      </c>
      <c r="D563">
        <v>7.4107879459999998E-2</v>
      </c>
      <c r="E563">
        <v>5.80105132685E-2</v>
      </c>
      <c r="F563">
        <v>7.7533197673900003E-2</v>
      </c>
      <c r="G563">
        <v>7.4818900054800005E-2</v>
      </c>
      <c r="H563">
        <v>7.7223152488219995E-2</v>
      </c>
      <c r="I563">
        <v>7.9711440759139995E-2</v>
      </c>
      <c r="J563">
        <v>8.1839490604623005E-2</v>
      </c>
      <c r="K563">
        <v>8.3820280361319999E-2</v>
      </c>
      <c r="L563">
        <v>8.5511575257348996E-2</v>
      </c>
      <c r="M563">
        <v>8.7219275769292004E-2</v>
      </c>
      <c r="N563">
        <v>8.8819960564837999E-2</v>
      </c>
      <c r="O563">
        <v>0</v>
      </c>
      <c r="P563">
        <v>0</v>
      </c>
      <c r="Q563">
        <v>0</v>
      </c>
      <c r="R563" t="s">
        <v>45</v>
      </c>
    </row>
    <row r="564" spans="1:18" x14ac:dyDescent="0.25">
      <c r="A564" t="s">
        <v>157</v>
      </c>
      <c r="B564" t="s">
        <v>74</v>
      </c>
      <c r="C564" t="s">
        <v>19</v>
      </c>
      <c r="D564">
        <v>0.97538256040795002</v>
      </c>
      <c r="E564">
        <v>0.41587300212709999</v>
      </c>
      <c r="F564">
        <v>0.2934170809867</v>
      </c>
      <c r="G564">
        <v>0.25124303184590002</v>
      </c>
      <c r="H564">
        <v>0.20907211586773899</v>
      </c>
      <c r="I564">
        <v>0.18108585359059001</v>
      </c>
      <c r="J564">
        <v>0.14612077602034601</v>
      </c>
      <c r="K564">
        <v>0.12743123376055901</v>
      </c>
      <c r="L564">
        <v>0.11074047022392999</v>
      </c>
      <c r="M564">
        <v>0.10158520981361401</v>
      </c>
      <c r="N564">
        <v>8.8657416681721904E-2</v>
      </c>
      <c r="O564">
        <v>0</v>
      </c>
      <c r="P564">
        <v>0</v>
      </c>
      <c r="Q564">
        <v>0</v>
      </c>
      <c r="R564" t="s">
        <v>45</v>
      </c>
    </row>
    <row r="565" spans="1:18" x14ac:dyDescent="0.25">
      <c r="A565" t="s">
        <v>157</v>
      </c>
      <c r="B565" t="s">
        <v>74</v>
      </c>
      <c r="C565" t="s">
        <v>21</v>
      </c>
      <c r="D565">
        <v>8.8576920799999908</v>
      </c>
      <c r="E565">
        <v>10.956030106</v>
      </c>
      <c r="F565">
        <v>11.108170924</v>
      </c>
      <c r="G565">
        <v>10.232680161999999</v>
      </c>
      <c r="H565">
        <v>8.3275112685427892</v>
      </c>
      <c r="I565">
        <v>5.8127848715099502</v>
      </c>
      <c r="J565">
        <v>0.10983045710258001</v>
      </c>
      <c r="K565">
        <v>-0.34342723119305302</v>
      </c>
      <c r="L565">
        <v>-0.84922360864301805</v>
      </c>
      <c r="M565">
        <v>-1.28759468427401</v>
      </c>
      <c r="N565">
        <v>-1.2780965398597901</v>
      </c>
      <c r="O565">
        <v>0</v>
      </c>
      <c r="P565">
        <v>0</v>
      </c>
      <c r="Q565">
        <v>0</v>
      </c>
      <c r="R565" t="s">
        <v>46</v>
      </c>
    </row>
    <row r="566" spans="1:18" x14ac:dyDescent="0.25">
      <c r="A566" t="s">
        <v>157</v>
      </c>
      <c r="B566" t="s">
        <v>74</v>
      </c>
      <c r="C566" t="s">
        <v>153</v>
      </c>
      <c r="D566">
        <v>0</v>
      </c>
      <c r="E566">
        <v>0</v>
      </c>
      <c r="F566">
        <v>0</v>
      </c>
      <c r="G566">
        <v>6.7824399089999998</v>
      </c>
      <c r="H566">
        <v>5.3492603269299996</v>
      </c>
      <c r="I566">
        <v>4.3753928468760002</v>
      </c>
      <c r="J566">
        <v>0.767669006164859</v>
      </c>
      <c r="K566">
        <v>0.76185304290355405</v>
      </c>
      <c r="L566">
        <v>0.76583507869900003</v>
      </c>
      <c r="M566">
        <v>0.79203481552099897</v>
      </c>
      <c r="N566">
        <v>0.80104665673200004</v>
      </c>
      <c r="O566">
        <v>0</v>
      </c>
      <c r="P566">
        <v>0</v>
      </c>
      <c r="Q566">
        <v>0</v>
      </c>
      <c r="R566" t="s">
        <v>46</v>
      </c>
    </row>
    <row r="567" spans="1:18" x14ac:dyDescent="0.25">
      <c r="A567" t="s">
        <v>157</v>
      </c>
      <c r="B567" t="s">
        <v>74</v>
      </c>
      <c r="C567" t="s">
        <v>154</v>
      </c>
      <c r="D567">
        <v>0</v>
      </c>
      <c r="E567">
        <v>0</v>
      </c>
      <c r="F567">
        <v>0</v>
      </c>
      <c r="G567">
        <v>6.7824399089999998</v>
      </c>
      <c r="H567">
        <v>5.3492603269299996</v>
      </c>
      <c r="I567">
        <v>4.3753928468760002</v>
      </c>
      <c r="J567">
        <v>0.767669006164859</v>
      </c>
      <c r="K567">
        <v>0.76185304290355405</v>
      </c>
      <c r="L567">
        <v>0.76583507869900003</v>
      </c>
      <c r="M567">
        <v>0.79203481552099897</v>
      </c>
      <c r="N567">
        <v>0.80104665673200004</v>
      </c>
      <c r="O567">
        <v>0</v>
      </c>
      <c r="P567">
        <v>0</v>
      </c>
      <c r="Q567">
        <v>0</v>
      </c>
      <c r="R567" t="s">
        <v>46</v>
      </c>
    </row>
    <row r="568" spans="1:18" x14ac:dyDescent="0.25">
      <c r="A568" t="s">
        <v>157</v>
      </c>
      <c r="B568" t="s">
        <v>74</v>
      </c>
      <c r="C568" t="s">
        <v>22</v>
      </c>
      <c r="D568">
        <v>0</v>
      </c>
      <c r="E568">
        <v>2.8227769999999999E-2</v>
      </c>
      <c r="F568">
        <v>4.0854589999999899E-2</v>
      </c>
      <c r="G568">
        <v>4.5299039999999999E-2</v>
      </c>
      <c r="H568">
        <v>4.4165459999999997E-2</v>
      </c>
      <c r="I568">
        <v>4.6066049999999997E-2</v>
      </c>
      <c r="J568">
        <v>4.5392839999999997E-2</v>
      </c>
      <c r="K568">
        <v>4.4754916999999998E-2</v>
      </c>
      <c r="L568">
        <v>4.3436456999999998E-2</v>
      </c>
      <c r="M568">
        <v>4.4030126000000003E-2</v>
      </c>
      <c r="N568">
        <v>4.5381783999999897E-2</v>
      </c>
      <c r="O568">
        <v>0</v>
      </c>
      <c r="P568">
        <v>0</v>
      </c>
      <c r="Q568">
        <v>0</v>
      </c>
      <c r="R568" t="s">
        <v>45</v>
      </c>
    </row>
    <row r="569" spans="1:18" x14ac:dyDescent="0.25">
      <c r="A569" t="s">
        <v>157</v>
      </c>
      <c r="B569" t="s">
        <v>74</v>
      </c>
      <c r="C569" t="s">
        <v>23</v>
      </c>
      <c r="D569" s="2">
        <v>9.1215160000000001E-9</v>
      </c>
      <c r="E569">
        <v>0.16515969999999999</v>
      </c>
      <c r="F569">
        <v>0.18345519999999901</v>
      </c>
      <c r="G569">
        <v>0.20341289999999901</v>
      </c>
      <c r="H569">
        <v>0.19832253999999999</v>
      </c>
      <c r="I569">
        <v>0.20685692</v>
      </c>
      <c r="J569">
        <v>0.20383393999999999</v>
      </c>
      <c r="K569">
        <v>0.20096957999999901</v>
      </c>
      <c r="L569">
        <v>0.19504906999999999</v>
      </c>
      <c r="M569">
        <v>0.19771490899999999</v>
      </c>
      <c r="N569">
        <v>0.203784459999999</v>
      </c>
      <c r="O569">
        <v>0</v>
      </c>
      <c r="P569">
        <v>0</v>
      </c>
      <c r="Q569">
        <v>0</v>
      </c>
      <c r="R569" t="s">
        <v>45</v>
      </c>
    </row>
    <row r="570" spans="1:18" x14ac:dyDescent="0.25">
      <c r="A570" t="s">
        <v>157</v>
      </c>
      <c r="B570" t="s">
        <v>74</v>
      </c>
      <c r="C570" t="s">
        <v>24</v>
      </c>
      <c r="D570">
        <v>0</v>
      </c>
      <c r="E570">
        <v>3.4680669999999997E-2</v>
      </c>
      <c r="F570">
        <v>4.4237399999999899E-2</v>
      </c>
      <c r="G570">
        <v>4.9049910000000002E-2</v>
      </c>
      <c r="H570">
        <v>4.7822389999999999E-2</v>
      </c>
      <c r="I570">
        <v>4.9880479999999998E-2</v>
      </c>
      <c r="J570">
        <v>4.9151470000000003E-2</v>
      </c>
      <c r="K570">
        <v>4.8460768999999897E-2</v>
      </c>
      <c r="L570">
        <v>4.7033117999999999E-2</v>
      </c>
      <c r="M570">
        <v>4.7675937000000002E-2</v>
      </c>
      <c r="N570">
        <v>4.9139552000000003E-2</v>
      </c>
      <c r="O570">
        <v>0</v>
      </c>
      <c r="P570">
        <v>0</v>
      </c>
      <c r="Q570">
        <v>0</v>
      </c>
      <c r="R570" t="s">
        <v>45</v>
      </c>
    </row>
    <row r="571" spans="1:18" x14ac:dyDescent="0.25">
      <c r="A571" t="s">
        <v>157</v>
      </c>
      <c r="B571" t="s">
        <v>74</v>
      </c>
      <c r="C571" t="s">
        <v>25</v>
      </c>
      <c r="D571" s="2">
        <v>4.5920620000000003E-8</v>
      </c>
      <c r="E571" s="2">
        <v>5.372648E-5</v>
      </c>
      <c r="F571" s="2">
        <v>4.1895449999999901E-5</v>
      </c>
      <c r="G571" s="2">
        <v>4.6453179999999901E-5</v>
      </c>
      <c r="H571" s="2">
        <v>4.5290689999999901E-5</v>
      </c>
      <c r="I571" s="2">
        <v>4.723969E-5</v>
      </c>
      <c r="J571" s="2">
        <v>4.654933E-5</v>
      </c>
      <c r="K571" s="2">
        <v>4.5895174000000003E-5</v>
      </c>
      <c r="L571" s="2">
        <v>4.4543106E-5</v>
      </c>
      <c r="M571" s="2">
        <v>4.5151931000000002E-5</v>
      </c>
      <c r="N571" s="2">
        <v>4.6538030999999999E-5</v>
      </c>
      <c r="O571">
        <v>0</v>
      </c>
      <c r="P571">
        <v>0</v>
      </c>
      <c r="Q571">
        <v>0</v>
      </c>
      <c r="R571" t="s">
        <v>45</v>
      </c>
    </row>
    <row r="572" spans="1:18" x14ac:dyDescent="0.25">
      <c r="A572" t="s">
        <v>157</v>
      </c>
      <c r="B572" t="s">
        <v>74</v>
      </c>
      <c r="C572" t="s">
        <v>26</v>
      </c>
      <c r="D572">
        <v>0</v>
      </c>
      <c r="E572">
        <v>2.5271389999999999E-3</v>
      </c>
      <c r="F572">
        <v>3.2267239999999998E-3</v>
      </c>
      <c r="G572">
        <v>3.5777600000000001E-3</v>
      </c>
      <c r="H572">
        <v>3.4882261000000001E-3</v>
      </c>
      <c r="I572">
        <v>3.6383319999999898E-3</v>
      </c>
      <c r="J572">
        <v>3.5851606000000002E-3</v>
      </c>
      <c r="K572">
        <v>3.5347839E-3</v>
      </c>
      <c r="L572">
        <v>3.4306488E-3</v>
      </c>
      <c r="M572">
        <v>3.4775402E-3</v>
      </c>
      <c r="N572">
        <v>3.5842945999999998E-3</v>
      </c>
      <c r="O572">
        <v>0</v>
      </c>
      <c r="P572">
        <v>0</v>
      </c>
      <c r="Q572">
        <v>0</v>
      </c>
      <c r="R572" t="s">
        <v>45</v>
      </c>
    </row>
    <row r="573" spans="1:18" x14ac:dyDescent="0.25">
      <c r="A573" t="s">
        <v>157</v>
      </c>
      <c r="B573" t="s">
        <v>74</v>
      </c>
      <c r="C573" t="s">
        <v>27</v>
      </c>
      <c r="D573">
        <v>1.775032697E-3</v>
      </c>
      <c r="E573">
        <v>1.95133489699999E-3</v>
      </c>
      <c r="F573">
        <v>2.0835322650000002E-3</v>
      </c>
      <c r="G573" s="2">
        <v>9.29126835999999E-4</v>
      </c>
      <c r="H573" s="2">
        <v>8.2974767850999898E-4</v>
      </c>
      <c r="I573" s="2">
        <v>8.4250194308299999E-4</v>
      </c>
      <c r="J573" s="2">
        <v>7.8706413266199995E-4</v>
      </c>
      <c r="K573" s="2">
        <v>7.3656516528899897E-4</v>
      </c>
      <c r="L573" s="2">
        <v>6.4319029029200005E-4</v>
      </c>
      <c r="M573" s="2">
        <v>6.3320009264499996E-4</v>
      </c>
      <c r="N573" s="2">
        <v>5.9502302544199896E-4</v>
      </c>
      <c r="O573">
        <v>0</v>
      </c>
      <c r="P573">
        <v>0</v>
      </c>
      <c r="Q573">
        <v>0</v>
      </c>
      <c r="R573" t="s">
        <v>45</v>
      </c>
    </row>
    <row r="574" spans="1:18" x14ac:dyDescent="0.25">
      <c r="A574" t="s">
        <v>157</v>
      </c>
      <c r="B574" t="s">
        <v>74</v>
      </c>
      <c r="C574" t="s">
        <v>29</v>
      </c>
      <c r="D574">
        <v>1.803741261878E-3</v>
      </c>
      <c r="E574">
        <v>4.8461951399389998E-3</v>
      </c>
      <c r="F574">
        <v>3.2798857669699998E-3</v>
      </c>
      <c r="G574">
        <v>3.7963108230199901E-3</v>
      </c>
      <c r="H574">
        <v>3.500141222421E-3</v>
      </c>
      <c r="I574">
        <v>3.3460409638380001E-3</v>
      </c>
      <c r="J574">
        <v>2.7974139699020002E-3</v>
      </c>
      <c r="K574">
        <v>2.805564739808E-3</v>
      </c>
      <c r="L574">
        <v>2.83361430343899E-3</v>
      </c>
      <c r="M574">
        <v>2.835506813115E-3</v>
      </c>
      <c r="N574">
        <v>2.8117879082069901E-3</v>
      </c>
      <c r="O574">
        <v>0</v>
      </c>
      <c r="P574">
        <v>0</v>
      </c>
      <c r="Q574">
        <v>0</v>
      </c>
      <c r="R574" t="s">
        <v>45</v>
      </c>
    </row>
    <row r="575" spans="1:18" x14ac:dyDescent="0.25">
      <c r="A575" t="s">
        <v>157</v>
      </c>
      <c r="B575" t="s">
        <v>74</v>
      </c>
      <c r="C575" t="s">
        <v>31</v>
      </c>
      <c r="D575">
        <v>0.14668667919537001</v>
      </c>
      <c r="E575">
        <v>6.9261959864259995E-2</v>
      </c>
      <c r="F575">
        <v>5.3511375965449998E-2</v>
      </c>
      <c r="G575">
        <v>5.4117694123059903E-2</v>
      </c>
      <c r="H575">
        <v>4.5469986849765998E-2</v>
      </c>
      <c r="I575">
        <v>4.2788582392322999E-2</v>
      </c>
      <c r="J575">
        <v>3.6773138668489899E-2</v>
      </c>
      <c r="K575">
        <v>3.6185312862600003E-2</v>
      </c>
      <c r="L575">
        <v>3.5897165788539E-2</v>
      </c>
      <c r="M575">
        <v>3.6313321855624997E-2</v>
      </c>
      <c r="N575">
        <v>3.6211909028388001E-2</v>
      </c>
      <c r="O575">
        <v>0</v>
      </c>
      <c r="P575">
        <v>0</v>
      </c>
      <c r="Q575">
        <v>0</v>
      </c>
      <c r="R575" t="s">
        <v>45</v>
      </c>
    </row>
    <row r="576" spans="1:18" x14ac:dyDescent="0.25">
      <c r="A576" t="s">
        <v>157</v>
      </c>
      <c r="B576" t="s">
        <v>74</v>
      </c>
      <c r="C576" t="s">
        <v>32</v>
      </c>
      <c r="D576">
        <v>0.20855261215609999</v>
      </c>
      <c r="E576">
        <v>0.20663019556053899</v>
      </c>
      <c r="F576">
        <v>0.16890327981969999</v>
      </c>
      <c r="G576">
        <v>0.13574171782449901</v>
      </c>
      <c r="H576">
        <v>9.7820726926655999E-2</v>
      </c>
      <c r="I576">
        <v>8.8658932553402001E-2</v>
      </c>
      <c r="J576">
        <v>7.2972945893394897E-2</v>
      </c>
      <c r="K576">
        <v>6.3516547815117896E-2</v>
      </c>
      <c r="L576">
        <v>5.7808308904261002E-2</v>
      </c>
      <c r="M576">
        <v>5.6131220611779997E-2</v>
      </c>
      <c r="N576">
        <v>5.4499480807568897E-2</v>
      </c>
      <c r="O576">
        <v>0</v>
      </c>
      <c r="P576">
        <v>0</v>
      </c>
      <c r="Q576">
        <v>0</v>
      </c>
      <c r="R576" t="s">
        <v>45</v>
      </c>
    </row>
    <row r="577" spans="1:18" x14ac:dyDescent="0.25">
      <c r="A577" t="s">
        <v>157</v>
      </c>
      <c r="B577" t="s">
        <v>74</v>
      </c>
      <c r="C577" t="s">
        <v>34</v>
      </c>
      <c r="D577">
        <v>5.8840655861199902E-3</v>
      </c>
      <c r="E577">
        <v>4.9005116864199996E-3</v>
      </c>
      <c r="F577">
        <v>3.9786838192999996E-3</v>
      </c>
      <c r="G577">
        <v>3.6890074690099999E-3</v>
      </c>
      <c r="H577">
        <v>3.16839591583E-3</v>
      </c>
      <c r="I577">
        <v>2.9835232146169901E-3</v>
      </c>
      <c r="J577">
        <v>2.78247378585299E-3</v>
      </c>
      <c r="K577">
        <v>2.6262836888300001E-3</v>
      </c>
      <c r="L577">
        <v>2.447185302143E-3</v>
      </c>
      <c r="M577">
        <v>2.3354444710899998E-3</v>
      </c>
      <c r="N577">
        <v>2.221494058448E-3</v>
      </c>
      <c r="O577">
        <v>0</v>
      </c>
      <c r="P577">
        <v>0</v>
      </c>
      <c r="Q577">
        <v>0</v>
      </c>
      <c r="R577" t="s">
        <v>45</v>
      </c>
    </row>
    <row r="578" spans="1:18" x14ac:dyDescent="0.25">
      <c r="A578" t="s">
        <v>157</v>
      </c>
      <c r="B578" t="s">
        <v>74</v>
      </c>
      <c r="C578" t="s">
        <v>36</v>
      </c>
      <c r="D578">
        <v>2.454482667776E-2</v>
      </c>
      <c r="E578">
        <v>2.5601135823759998E-2</v>
      </c>
      <c r="F578">
        <v>3.0191876644419999E-2</v>
      </c>
      <c r="G578">
        <v>2.9202176743010001E-2</v>
      </c>
      <c r="H578">
        <v>2.5283774633146999E-2</v>
      </c>
      <c r="I578">
        <v>2.50886946261339E-2</v>
      </c>
      <c r="J578">
        <v>2.2205073257192998E-2</v>
      </c>
      <c r="K578">
        <v>2.2731477807938001E-2</v>
      </c>
      <c r="L578">
        <v>2.3597770211557002E-2</v>
      </c>
      <c r="M578">
        <v>2.4586889489275E-2</v>
      </c>
      <c r="N578">
        <v>2.5581093372810899E-2</v>
      </c>
      <c r="O578">
        <v>0</v>
      </c>
      <c r="P578">
        <v>0</v>
      </c>
      <c r="Q578">
        <v>0</v>
      </c>
      <c r="R578" t="s">
        <v>45</v>
      </c>
    </row>
    <row r="579" spans="1:18" x14ac:dyDescent="0.25">
      <c r="A579" t="s">
        <v>157</v>
      </c>
      <c r="B579" t="s">
        <v>74</v>
      </c>
      <c r="C579" t="s">
        <v>37</v>
      </c>
      <c r="D579">
        <v>1.7628259674570001E-2</v>
      </c>
      <c r="E579">
        <v>1.5519641406650001E-2</v>
      </c>
      <c r="F579">
        <v>1.466593929852E-2</v>
      </c>
      <c r="G579">
        <v>1.19302684369599E-2</v>
      </c>
      <c r="H579">
        <v>1.0041999449843001E-2</v>
      </c>
      <c r="I579">
        <v>9.7218229936139999E-3</v>
      </c>
      <c r="J579">
        <v>8.8079076573849904E-3</v>
      </c>
      <c r="K579">
        <v>8.6001632694869996E-3</v>
      </c>
      <c r="L579">
        <v>8.5412346665139898E-3</v>
      </c>
      <c r="M579">
        <v>8.58670427397E-3</v>
      </c>
      <c r="N579">
        <v>8.6356722969010008E-3</v>
      </c>
      <c r="O579">
        <v>0</v>
      </c>
      <c r="P579">
        <v>0</v>
      </c>
      <c r="Q579">
        <v>0</v>
      </c>
      <c r="R579" t="s">
        <v>45</v>
      </c>
    </row>
    <row r="580" spans="1:18" x14ac:dyDescent="0.25">
      <c r="A580" t="s">
        <v>157</v>
      </c>
      <c r="B580" t="s">
        <v>74</v>
      </c>
      <c r="C580" t="s">
        <v>39</v>
      </c>
      <c r="D580">
        <v>7.4282958824293005E-2</v>
      </c>
      <c r="E580">
        <v>0.113863618707209</v>
      </c>
      <c r="F580">
        <v>7.2585854142136905E-2</v>
      </c>
      <c r="G580">
        <v>6.0147799443208902E-2</v>
      </c>
      <c r="H580">
        <v>4.3918519394351999E-2</v>
      </c>
      <c r="I580">
        <v>3.5285061396853903E-2</v>
      </c>
      <c r="J580">
        <v>6.3926682076709896E-3</v>
      </c>
      <c r="K580">
        <v>6.5349901283479998E-3</v>
      </c>
      <c r="L580">
        <v>8.4455991938840007E-3</v>
      </c>
      <c r="M580">
        <v>9.4208010728639904E-3</v>
      </c>
      <c r="N580">
        <v>1.0546116998901E-2</v>
      </c>
      <c r="O580">
        <v>0</v>
      </c>
      <c r="P580">
        <v>0</v>
      </c>
      <c r="Q580">
        <v>0</v>
      </c>
      <c r="R580" t="s">
        <v>45</v>
      </c>
    </row>
    <row r="581" spans="1:18" x14ac:dyDescent="0.25">
      <c r="A581" t="s">
        <v>157</v>
      </c>
      <c r="B581" t="s">
        <v>75</v>
      </c>
      <c r="C581" t="s">
        <v>16</v>
      </c>
      <c r="D581">
        <v>1.6206392396599901E-3</v>
      </c>
      <c r="E581">
        <v>2.8161975075489901E-3</v>
      </c>
      <c r="F581">
        <v>1.1592059558409901E-3</v>
      </c>
      <c r="G581">
        <v>1.10895329715499E-3</v>
      </c>
      <c r="H581">
        <v>1.0061042636780001E-3</v>
      </c>
      <c r="I581" s="2">
        <v>9.8980593706800009E-4</v>
      </c>
      <c r="J581" s="2">
        <v>9.5634080916799896E-4</v>
      </c>
      <c r="K581">
        <v>1.20689926646099E-3</v>
      </c>
      <c r="L581">
        <v>1.39622975851E-3</v>
      </c>
      <c r="M581">
        <v>1.5081891280329901E-3</v>
      </c>
      <c r="N581">
        <v>1.5825379381269899E-3</v>
      </c>
      <c r="O581">
        <v>0</v>
      </c>
      <c r="P581">
        <v>0</v>
      </c>
      <c r="Q581">
        <v>0</v>
      </c>
      <c r="R581" t="s">
        <v>45</v>
      </c>
    </row>
    <row r="582" spans="1:18" x14ac:dyDescent="0.25">
      <c r="A582" t="s">
        <v>157</v>
      </c>
      <c r="B582" t="s">
        <v>75</v>
      </c>
      <c r="C582" t="s">
        <v>17</v>
      </c>
      <c r="D582">
        <v>4.0689386638000001E-2</v>
      </c>
      <c r="E582">
        <v>3.9237661645829001E-2</v>
      </c>
      <c r="F582">
        <v>2.70858191397799E-2</v>
      </c>
      <c r="G582">
        <v>2.2016687434731001E-2</v>
      </c>
      <c r="H582">
        <v>2.2385916967629999E-2</v>
      </c>
      <c r="I582">
        <v>2.2986649721801901E-2</v>
      </c>
      <c r="J582">
        <v>2.3264997339191001E-2</v>
      </c>
      <c r="K582">
        <v>2.3849122832210998E-2</v>
      </c>
      <c r="L582">
        <v>2.4341661477385999E-2</v>
      </c>
      <c r="M582">
        <v>2.47973619042E-2</v>
      </c>
      <c r="N582">
        <v>2.5262563206393002E-2</v>
      </c>
      <c r="O582">
        <v>0</v>
      </c>
      <c r="P582">
        <v>0</v>
      </c>
      <c r="Q582">
        <v>0</v>
      </c>
      <c r="R582" t="s">
        <v>45</v>
      </c>
    </row>
    <row r="583" spans="1:18" x14ac:dyDescent="0.25">
      <c r="A583" t="s">
        <v>157</v>
      </c>
      <c r="B583" t="s">
        <v>75</v>
      </c>
      <c r="C583" t="s">
        <v>19</v>
      </c>
      <c r="D583">
        <v>0.54081527504299998</v>
      </c>
      <c r="E583">
        <v>0.34963810984100002</v>
      </c>
      <c r="F583">
        <v>0.21481392231400001</v>
      </c>
      <c r="G583">
        <v>0.17702677377838</v>
      </c>
      <c r="H583">
        <v>0.152587606146809</v>
      </c>
      <c r="I583">
        <v>0.13462538912811201</v>
      </c>
      <c r="J583">
        <v>0.109968816945925</v>
      </c>
      <c r="K583">
        <v>9.6410936816302001E-2</v>
      </c>
      <c r="L583">
        <v>8.3432841041199995E-2</v>
      </c>
      <c r="M583">
        <v>7.7146421329317899E-2</v>
      </c>
      <c r="N583">
        <v>6.9327581977712993E-2</v>
      </c>
      <c r="O583">
        <v>0</v>
      </c>
      <c r="P583">
        <v>0</v>
      </c>
      <c r="Q583">
        <v>0</v>
      </c>
      <c r="R583" t="s">
        <v>45</v>
      </c>
    </row>
    <row r="584" spans="1:18" x14ac:dyDescent="0.25">
      <c r="A584" t="s">
        <v>157</v>
      </c>
      <c r="B584" t="s">
        <v>75</v>
      </c>
      <c r="C584" t="s">
        <v>21</v>
      </c>
      <c r="D584">
        <v>3.6602057239999999</v>
      </c>
      <c r="E584">
        <v>5.4745822747000004</v>
      </c>
      <c r="F584">
        <v>4.4429487595000001</v>
      </c>
      <c r="G584">
        <v>3.7799400031000001</v>
      </c>
      <c r="H584">
        <v>3.1021790051806</v>
      </c>
      <c r="I584">
        <v>2.92642331003126</v>
      </c>
      <c r="J584">
        <v>2.2432048557781998</v>
      </c>
      <c r="K584">
        <v>1.8601581005096499</v>
      </c>
      <c r="L584">
        <v>1.61774814877394</v>
      </c>
      <c r="M584">
        <v>1.5172933597816201</v>
      </c>
      <c r="N584">
        <v>1.5224531714818701</v>
      </c>
      <c r="O584">
        <v>0</v>
      </c>
      <c r="P584">
        <v>0</v>
      </c>
      <c r="Q584">
        <v>0</v>
      </c>
      <c r="R584" t="s">
        <v>46</v>
      </c>
    </row>
    <row r="585" spans="1:18" x14ac:dyDescent="0.25">
      <c r="A585" t="s">
        <v>157</v>
      </c>
      <c r="B585" t="s">
        <v>75</v>
      </c>
      <c r="C585" t="s">
        <v>153</v>
      </c>
      <c r="D585">
        <v>0</v>
      </c>
      <c r="E585">
        <v>0</v>
      </c>
      <c r="F585">
        <v>0</v>
      </c>
      <c r="G585">
        <v>1.5406219321000001</v>
      </c>
      <c r="H585">
        <v>0.75562263848</v>
      </c>
      <c r="I585">
        <v>0.79337301462177001</v>
      </c>
      <c r="J585">
        <v>0.59583772930251899</v>
      </c>
      <c r="K585">
        <v>0.700082187818719</v>
      </c>
      <c r="L585">
        <v>0.93480993558654002</v>
      </c>
      <c r="M585">
        <v>0.98421033698762905</v>
      </c>
      <c r="N585">
        <v>1.01272969050148</v>
      </c>
      <c r="O585">
        <v>0</v>
      </c>
      <c r="P585">
        <v>0</v>
      </c>
      <c r="Q585">
        <v>0</v>
      </c>
      <c r="R585" t="s">
        <v>46</v>
      </c>
    </row>
    <row r="586" spans="1:18" x14ac:dyDescent="0.25">
      <c r="A586" t="s">
        <v>157</v>
      </c>
      <c r="B586" t="s">
        <v>75</v>
      </c>
      <c r="C586" t="s">
        <v>154</v>
      </c>
      <c r="D586">
        <v>0</v>
      </c>
      <c r="E586">
        <v>0</v>
      </c>
      <c r="F586">
        <v>0</v>
      </c>
      <c r="G586">
        <v>1.5406219321000001</v>
      </c>
      <c r="H586">
        <v>0.75562263848</v>
      </c>
      <c r="I586">
        <v>0.79337301462177001</v>
      </c>
      <c r="J586">
        <v>0.59583772930251899</v>
      </c>
      <c r="K586">
        <v>0.700082187818719</v>
      </c>
      <c r="L586">
        <v>0.93480993558654002</v>
      </c>
      <c r="M586">
        <v>0.98421033698762905</v>
      </c>
      <c r="N586">
        <v>1.01272969050148</v>
      </c>
      <c r="O586">
        <v>0</v>
      </c>
      <c r="P586">
        <v>0</v>
      </c>
      <c r="Q586">
        <v>0</v>
      </c>
      <c r="R586" t="s">
        <v>46</v>
      </c>
    </row>
    <row r="587" spans="1:18" x14ac:dyDescent="0.25">
      <c r="A587" t="s">
        <v>157</v>
      </c>
      <c r="B587" t="s">
        <v>75</v>
      </c>
      <c r="C587" t="s">
        <v>22</v>
      </c>
      <c r="D587">
        <v>0</v>
      </c>
      <c r="E587">
        <v>5.2078580000000001E-3</v>
      </c>
      <c r="F587">
        <v>6.9036599999999998E-3</v>
      </c>
      <c r="G587">
        <v>9.2136809999999996E-3</v>
      </c>
      <c r="H587">
        <v>9.1740559999999999E-3</v>
      </c>
      <c r="I587">
        <v>9.6752309999999907E-3</v>
      </c>
      <c r="J587">
        <v>9.6303929999999992E-3</v>
      </c>
      <c r="K587">
        <v>9.4799340000000006E-3</v>
      </c>
      <c r="L587">
        <v>9.2006789999999998E-3</v>
      </c>
      <c r="M587">
        <v>9.2642570999999993E-3</v>
      </c>
      <c r="N587">
        <v>9.4922080999999998E-3</v>
      </c>
      <c r="O587">
        <v>0</v>
      </c>
      <c r="P587">
        <v>0</v>
      </c>
      <c r="Q587">
        <v>0</v>
      </c>
      <c r="R587" t="s">
        <v>45</v>
      </c>
    </row>
    <row r="588" spans="1:18" x14ac:dyDescent="0.25">
      <c r="A588" t="s">
        <v>157</v>
      </c>
      <c r="B588" t="s">
        <v>75</v>
      </c>
      <c r="C588" t="s">
        <v>23</v>
      </c>
      <c r="D588" s="2">
        <v>1.2741809999999999E-9</v>
      </c>
      <c r="E588">
        <v>3.0470959999999998E-2</v>
      </c>
      <c r="F588">
        <v>3.1000469999999999E-2</v>
      </c>
      <c r="G588">
        <v>4.1373510000000002E-2</v>
      </c>
      <c r="H588">
        <v>4.1195669999999997E-2</v>
      </c>
      <c r="I588">
        <v>4.3446119999999998E-2</v>
      </c>
      <c r="J588">
        <v>4.3244659999999997E-2</v>
      </c>
      <c r="K588">
        <v>4.2569120000000002E-2</v>
      </c>
      <c r="L588">
        <v>4.1315139999999903E-2</v>
      </c>
      <c r="M588">
        <v>4.1600653000000001E-2</v>
      </c>
      <c r="N588">
        <v>4.2624219999999997E-2</v>
      </c>
      <c r="O588">
        <v>0</v>
      </c>
      <c r="P588">
        <v>0</v>
      </c>
      <c r="Q588">
        <v>0</v>
      </c>
      <c r="R588" t="s">
        <v>45</v>
      </c>
    </row>
    <row r="589" spans="1:18" x14ac:dyDescent="0.25">
      <c r="A589" t="s">
        <v>157</v>
      </c>
      <c r="B589" t="s">
        <v>75</v>
      </c>
      <c r="C589" t="s">
        <v>24</v>
      </c>
      <c r="D589">
        <v>0</v>
      </c>
      <c r="E589">
        <v>6.39837499999999E-3</v>
      </c>
      <c r="F589">
        <v>7.475308E-3</v>
      </c>
      <c r="G589">
        <v>9.9765889999999992E-3</v>
      </c>
      <c r="H589">
        <v>9.9336939999999999E-3</v>
      </c>
      <c r="I589">
        <v>1.0476376000000001E-2</v>
      </c>
      <c r="J589">
        <v>1.0427802999999999E-2</v>
      </c>
      <c r="K589">
        <v>1.0264896000000001E-2</v>
      </c>
      <c r="L589">
        <v>9.9625240000000004E-3</v>
      </c>
      <c r="M589">
        <v>1.00313607E-2</v>
      </c>
      <c r="N589">
        <v>1.02781778999999E-2</v>
      </c>
      <c r="O589">
        <v>0</v>
      </c>
      <c r="P589">
        <v>0</v>
      </c>
      <c r="Q589">
        <v>0</v>
      </c>
      <c r="R589" t="s">
        <v>45</v>
      </c>
    </row>
    <row r="590" spans="1:18" x14ac:dyDescent="0.25">
      <c r="A590" t="s">
        <v>157</v>
      </c>
      <c r="B590" t="s">
        <v>75</v>
      </c>
      <c r="C590" t="s">
        <v>25</v>
      </c>
      <c r="D590" s="2">
        <v>6.4146489999999997E-9</v>
      </c>
      <c r="E590" s="2">
        <v>9.9122350000000005E-6</v>
      </c>
      <c r="F590" s="2">
        <v>7.0795520000000003E-6</v>
      </c>
      <c r="G590" s="2">
        <v>9.4484180000000001E-6</v>
      </c>
      <c r="H590" s="2">
        <v>9.4077880000000005E-6</v>
      </c>
      <c r="I590" s="2">
        <v>9.9217369999999998E-6</v>
      </c>
      <c r="J590" s="2">
        <v>9.8757519999999999E-6</v>
      </c>
      <c r="K590" s="2">
        <v>9.7214529999999998E-6</v>
      </c>
      <c r="L590" s="2">
        <v>9.4350929999999997E-6</v>
      </c>
      <c r="M590" s="2">
        <v>9.5002896999999905E-6</v>
      </c>
      <c r="N590" s="2">
        <v>9.7340434999999993E-6</v>
      </c>
      <c r="O590">
        <v>0</v>
      </c>
      <c r="P590">
        <v>0</v>
      </c>
      <c r="Q590">
        <v>0</v>
      </c>
      <c r="R590" t="s">
        <v>45</v>
      </c>
    </row>
    <row r="591" spans="1:18" x14ac:dyDescent="0.25">
      <c r="A591" t="s">
        <v>157</v>
      </c>
      <c r="B591" t="s">
        <v>75</v>
      </c>
      <c r="C591" t="s">
        <v>26</v>
      </c>
      <c r="D591">
        <v>0</v>
      </c>
      <c r="E591" s="2">
        <v>4.6624159999999998E-4</v>
      </c>
      <c r="F591" s="2">
        <v>5.4525760000000004E-4</v>
      </c>
      <c r="G591" s="2">
        <v>7.2770479999999997E-4</v>
      </c>
      <c r="H591" s="2">
        <v>7.2457439999999999E-4</v>
      </c>
      <c r="I591" s="2">
        <v>7.6415930000000003E-4</v>
      </c>
      <c r="J591" s="2">
        <v>7.6061589999999995E-4</v>
      </c>
      <c r="K591" s="2">
        <v>7.4873299999999904E-4</v>
      </c>
      <c r="L591" s="2">
        <v>7.2667789999999999E-4</v>
      </c>
      <c r="M591" s="2">
        <v>7.3169985999999997E-4</v>
      </c>
      <c r="N591" s="2">
        <v>7.4970327000000001E-4</v>
      </c>
      <c r="O591">
        <v>0</v>
      </c>
      <c r="P591">
        <v>0</v>
      </c>
      <c r="Q591">
        <v>0</v>
      </c>
      <c r="R591" t="s">
        <v>45</v>
      </c>
    </row>
    <row r="592" spans="1:18" x14ac:dyDescent="0.25">
      <c r="A592" t="s">
        <v>157</v>
      </c>
      <c r="B592" t="s">
        <v>75</v>
      </c>
      <c r="C592" t="s">
        <v>27</v>
      </c>
      <c r="D592">
        <v>1.6858203756000001E-3</v>
      </c>
      <c r="E592">
        <v>1.1321782472E-3</v>
      </c>
      <c r="F592" s="2">
        <v>9.4124949585999902E-4</v>
      </c>
      <c r="G592" s="2">
        <v>8.411939429E-4</v>
      </c>
      <c r="H592" s="2">
        <v>6.0879006224999997E-4</v>
      </c>
      <c r="I592" s="2">
        <v>6.1788250508899997E-4</v>
      </c>
      <c r="J592" s="2">
        <v>4.9732235389800001E-4</v>
      </c>
      <c r="K592" s="2">
        <v>5.3915813754100005E-4</v>
      </c>
      <c r="L592" s="2">
        <v>6.2098278820399996E-4</v>
      </c>
      <c r="M592" s="2">
        <v>6.5728812960399996E-4</v>
      </c>
      <c r="N592" s="2">
        <v>6.8106474157400001E-4</v>
      </c>
      <c r="O592">
        <v>0</v>
      </c>
      <c r="P592">
        <v>0</v>
      </c>
      <c r="Q592">
        <v>0</v>
      </c>
      <c r="R592" t="s">
        <v>45</v>
      </c>
    </row>
    <row r="593" spans="1:18" x14ac:dyDescent="0.25">
      <c r="A593" t="s">
        <v>157</v>
      </c>
      <c r="B593" t="s">
        <v>75</v>
      </c>
      <c r="C593" t="s">
        <v>29</v>
      </c>
      <c r="D593" s="2">
        <v>8.9752809594400001E-4</v>
      </c>
      <c r="E593">
        <v>1.0555714341479901E-3</v>
      </c>
      <c r="F593">
        <v>1.5786146590699901E-3</v>
      </c>
      <c r="G593">
        <v>1.0094611382210001E-3</v>
      </c>
      <c r="H593" s="2">
        <v>8.7146509946200003E-4</v>
      </c>
      <c r="I593" s="2">
        <v>8.7155894944899895E-4</v>
      </c>
      <c r="J593" s="2">
        <v>7.3710898861300005E-4</v>
      </c>
      <c r="K593" s="2">
        <v>6.7801667433999902E-4</v>
      </c>
      <c r="L593" s="2">
        <v>6.1819769943299895E-4</v>
      </c>
      <c r="M593" s="2">
        <v>5.8272821019299899E-4</v>
      </c>
      <c r="N593" s="2">
        <v>5.4883689529199996E-4</v>
      </c>
      <c r="O593">
        <v>0</v>
      </c>
      <c r="P593">
        <v>0</v>
      </c>
      <c r="Q593">
        <v>0</v>
      </c>
      <c r="R593" t="s">
        <v>45</v>
      </c>
    </row>
    <row r="594" spans="1:18" x14ac:dyDescent="0.25">
      <c r="A594" t="s">
        <v>157</v>
      </c>
      <c r="B594" t="s">
        <v>75</v>
      </c>
      <c r="C594" t="s">
        <v>31</v>
      </c>
      <c r="D594">
        <v>8.5223308509199999E-2</v>
      </c>
      <c r="E594">
        <v>6.4383834961316E-2</v>
      </c>
      <c r="F594">
        <v>3.9273904032665903E-2</v>
      </c>
      <c r="G594">
        <v>3.0704243745736E-2</v>
      </c>
      <c r="H594">
        <v>2.4893011773943E-2</v>
      </c>
      <c r="I594">
        <v>2.4137044501870999E-2</v>
      </c>
      <c r="J594">
        <v>2.2660018502897901E-2</v>
      </c>
      <c r="K594">
        <v>2.2223778314924999E-2</v>
      </c>
      <c r="L594">
        <v>2.1719189125216001E-2</v>
      </c>
      <c r="M594">
        <v>2.1658068689393999E-2</v>
      </c>
      <c r="N594">
        <v>2.1397462752872999E-2</v>
      </c>
      <c r="O594">
        <v>0</v>
      </c>
      <c r="P594">
        <v>0</v>
      </c>
      <c r="Q594">
        <v>0</v>
      </c>
      <c r="R594" t="s">
        <v>45</v>
      </c>
    </row>
    <row r="595" spans="1:18" x14ac:dyDescent="0.25">
      <c r="A595" t="s">
        <v>157</v>
      </c>
      <c r="B595" t="s">
        <v>75</v>
      </c>
      <c r="C595" t="s">
        <v>32</v>
      </c>
      <c r="D595">
        <v>7.0920995369299994E-2</v>
      </c>
      <c r="E595">
        <v>4.984310549959E-2</v>
      </c>
      <c r="F595">
        <v>3.2428915788980002E-2</v>
      </c>
      <c r="G595">
        <v>2.8384489890529899E-2</v>
      </c>
      <c r="H595">
        <v>2.2561104105490001E-2</v>
      </c>
      <c r="I595">
        <v>2.0268221605189901E-2</v>
      </c>
      <c r="J595">
        <v>1.73691215663359E-2</v>
      </c>
      <c r="K595">
        <v>1.5948487591390999E-2</v>
      </c>
      <c r="L595">
        <v>1.47163779974449E-2</v>
      </c>
      <c r="M595">
        <v>1.3884485706996E-2</v>
      </c>
      <c r="N595">
        <v>1.3027229043228001E-2</v>
      </c>
      <c r="O595">
        <v>0</v>
      </c>
      <c r="P595">
        <v>0</v>
      </c>
      <c r="Q595">
        <v>0</v>
      </c>
      <c r="R595" t="s">
        <v>45</v>
      </c>
    </row>
    <row r="596" spans="1:18" x14ac:dyDescent="0.25">
      <c r="A596" t="s">
        <v>157</v>
      </c>
      <c r="B596" t="s">
        <v>75</v>
      </c>
      <c r="C596" t="s">
        <v>34</v>
      </c>
      <c r="D596">
        <v>4.5675565574099996E-3</v>
      </c>
      <c r="E596">
        <v>7.0178653790600003E-3</v>
      </c>
      <c r="F596">
        <v>4.8665827599810004E-3</v>
      </c>
      <c r="G596">
        <v>3.9191331323479997E-3</v>
      </c>
      <c r="H596">
        <v>3.61539802468699E-3</v>
      </c>
      <c r="I596">
        <v>3.4127427138359902E-3</v>
      </c>
      <c r="J596">
        <v>2.9501412046299899E-3</v>
      </c>
      <c r="K596">
        <v>3.12733762617599E-3</v>
      </c>
      <c r="L596">
        <v>3.1038246677079898E-3</v>
      </c>
      <c r="M596">
        <v>3.0901668559919901E-3</v>
      </c>
      <c r="N596">
        <v>3.0642045380159899E-3</v>
      </c>
      <c r="O596">
        <v>0</v>
      </c>
      <c r="P596">
        <v>0</v>
      </c>
      <c r="Q596">
        <v>0</v>
      </c>
      <c r="R596" t="s">
        <v>45</v>
      </c>
    </row>
    <row r="597" spans="1:18" x14ac:dyDescent="0.25">
      <c r="A597" t="s">
        <v>157</v>
      </c>
      <c r="B597" t="s">
        <v>75</v>
      </c>
      <c r="C597" t="s">
        <v>36</v>
      </c>
      <c r="D597">
        <v>1.08693848467199E-2</v>
      </c>
      <c r="E597">
        <v>1.885184503087E-2</v>
      </c>
      <c r="F597">
        <v>1.4136082482303001E-2</v>
      </c>
      <c r="G597">
        <v>9.8211668520059997E-3</v>
      </c>
      <c r="H597">
        <v>8.2435423804810004E-3</v>
      </c>
      <c r="I597">
        <v>8.4526557842749903E-3</v>
      </c>
      <c r="J597">
        <v>8.0297942681569999E-3</v>
      </c>
      <c r="K597">
        <v>8.4023809651039907E-3</v>
      </c>
      <c r="L597">
        <v>8.5588757222399905E-3</v>
      </c>
      <c r="M597">
        <v>8.7216026112559904E-3</v>
      </c>
      <c r="N597">
        <v>8.8674531259519893E-3</v>
      </c>
      <c r="O597">
        <v>0</v>
      </c>
      <c r="P597">
        <v>0</v>
      </c>
      <c r="Q597">
        <v>0</v>
      </c>
      <c r="R597" t="s">
        <v>45</v>
      </c>
    </row>
    <row r="598" spans="1:18" x14ac:dyDescent="0.25">
      <c r="A598" t="s">
        <v>157</v>
      </c>
      <c r="B598" t="s">
        <v>75</v>
      </c>
      <c r="C598" t="s">
        <v>37</v>
      </c>
      <c r="D598">
        <v>8.9257853381499996E-3</v>
      </c>
      <c r="E598">
        <v>1.598373238587E-2</v>
      </c>
      <c r="F598">
        <v>1.0202074359223001E-2</v>
      </c>
      <c r="G598">
        <v>7.4576936868459903E-3</v>
      </c>
      <c r="H598">
        <v>6.4730671262310004E-3</v>
      </c>
      <c r="I598">
        <v>6.3957922940759996E-3</v>
      </c>
      <c r="J598">
        <v>5.8949876921239996E-3</v>
      </c>
      <c r="K598">
        <v>6.14834962154499E-3</v>
      </c>
      <c r="L598">
        <v>6.1295377194549999E-3</v>
      </c>
      <c r="M598">
        <v>6.1236560024909899E-3</v>
      </c>
      <c r="N598">
        <v>6.0994394580399999E-3</v>
      </c>
      <c r="O598">
        <v>0</v>
      </c>
      <c r="P598">
        <v>0</v>
      </c>
      <c r="Q598">
        <v>0</v>
      </c>
      <c r="R598" t="s">
        <v>45</v>
      </c>
    </row>
    <row r="599" spans="1:18" x14ac:dyDescent="0.25">
      <c r="A599" t="s">
        <v>157</v>
      </c>
      <c r="B599" t="s">
        <v>75</v>
      </c>
      <c r="C599" t="s">
        <v>39</v>
      </c>
      <c r="D599">
        <v>7.4007902002639903E-2</v>
      </c>
      <c r="E599">
        <v>5.81048637289149E-2</v>
      </c>
      <c r="F599">
        <v>3.3601346463239999E-2</v>
      </c>
      <c r="G599">
        <v>6.8738370672460003E-3</v>
      </c>
      <c r="H599">
        <v>4.9631558623670002E-3</v>
      </c>
      <c r="I599">
        <v>4.8592683239249996E-3</v>
      </c>
      <c r="J599">
        <v>4.4870518918700003E-3</v>
      </c>
      <c r="K599">
        <v>4.5179744422689898E-3</v>
      </c>
      <c r="L599">
        <v>4.52398166535899E-3</v>
      </c>
      <c r="M599">
        <v>4.3952046873649902E-3</v>
      </c>
      <c r="N599">
        <v>4.0933795401460003E-3</v>
      </c>
      <c r="O599">
        <v>0</v>
      </c>
      <c r="P599">
        <v>0</v>
      </c>
      <c r="Q599">
        <v>0</v>
      </c>
      <c r="R599" t="s">
        <v>45</v>
      </c>
    </row>
    <row r="600" spans="1:18" x14ac:dyDescent="0.25">
      <c r="A600" t="s">
        <v>157</v>
      </c>
      <c r="B600" t="s">
        <v>76</v>
      </c>
      <c r="C600" t="s">
        <v>16</v>
      </c>
      <c r="D600">
        <v>8.0571658110270006E-3</v>
      </c>
      <c r="E600">
        <v>8.8273770279769896E-3</v>
      </c>
      <c r="F600">
        <v>5.78841891159999E-3</v>
      </c>
      <c r="G600">
        <v>4.9520526707640001E-3</v>
      </c>
      <c r="H600">
        <v>4.4118824931699899E-3</v>
      </c>
      <c r="I600">
        <v>4.6133722855169999E-3</v>
      </c>
      <c r="J600">
        <v>5.2437220628399998E-3</v>
      </c>
      <c r="K600">
        <v>5.8997995755550002E-3</v>
      </c>
      <c r="L600">
        <v>6.3319381061169898E-3</v>
      </c>
      <c r="M600">
        <v>6.4940403177519996E-3</v>
      </c>
      <c r="N600">
        <v>6.7524632783399902E-3</v>
      </c>
      <c r="O600">
        <v>0</v>
      </c>
      <c r="P600">
        <v>0</v>
      </c>
      <c r="Q600">
        <v>0</v>
      </c>
      <c r="R600" t="s">
        <v>45</v>
      </c>
    </row>
    <row r="601" spans="1:18" x14ac:dyDescent="0.25">
      <c r="A601" t="s">
        <v>157</v>
      </c>
      <c r="B601" t="s">
        <v>76</v>
      </c>
      <c r="C601" t="s">
        <v>17</v>
      </c>
      <c r="D601">
        <v>0.17752054847999901</v>
      </c>
      <c r="E601">
        <v>0.1087664909182</v>
      </c>
      <c r="F601">
        <v>0.1235767506713</v>
      </c>
      <c r="G601">
        <v>0.110779263063</v>
      </c>
      <c r="H601">
        <v>0.112493615053844</v>
      </c>
      <c r="I601">
        <v>0.114814933168622</v>
      </c>
      <c r="J601">
        <v>0.115759638711881</v>
      </c>
      <c r="K601">
        <v>0.11789337716732599</v>
      </c>
      <c r="L601">
        <v>0.11894131362791199</v>
      </c>
      <c r="M601">
        <v>0.119359381673959</v>
      </c>
      <c r="N601">
        <v>0.12039167397066999</v>
      </c>
      <c r="O601">
        <v>0</v>
      </c>
      <c r="P601">
        <v>0</v>
      </c>
      <c r="Q601">
        <v>0</v>
      </c>
      <c r="R601" t="s">
        <v>45</v>
      </c>
    </row>
    <row r="602" spans="1:18" x14ac:dyDescent="0.25">
      <c r="A602" t="s">
        <v>157</v>
      </c>
      <c r="B602" t="s">
        <v>76</v>
      </c>
      <c r="C602" t="s">
        <v>19</v>
      </c>
      <c r="D602">
        <v>3.2236839787901799</v>
      </c>
      <c r="E602">
        <v>1.7058194347300399</v>
      </c>
      <c r="F602">
        <v>1.0671670912193001</v>
      </c>
      <c r="G602">
        <v>0.86038950589170005</v>
      </c>
      <c r="H602">
        <v>0.73401804249818003</v>
      </c>
      <c r="I602">
        <v>0.63162201471763901</v>
      </c>
      <c r="J602">
        <v>0.50382298998226305</v>
      </c>
      <c r="K602">
        <v>0.41283304613750998</v>
      </c>
      <c r="L602">
        <v>0.33007407702778002</v>
      </c>
      <c r="M602">
        <v>0.26913397722334298</v>
      </c>
      <c r="N602">
        <v>0.214771774401841</v>
      </c>
      <c r="O602">
        <v>0</v>
      </c>
      <c r="P602">
        <v>0</v>
      </c>
      <c r="Q602">
        <v>0</v>
      </c>
      <c r="R602" t="s">
        <v>45</v>
      </c>
    </row>
    <row r="603" spans="1:18" x14ac:dyDescent="0.25">
      <c r="A603" t="s">
        <v>157</v>
      </c>
      <c r="B603" t="s">
        <v>76</v>
      </c>
      <c r="C603" t="s">
        <v>21</v>
      </c>
      <c r="D603">
        <v>28.610480111000001</v>
      </c>
      <c r="E603">
        <v>36.183388350999898</v>
      </c>
      <c r="F603">
        <v>31.232227369</v>
      </c>
      <c r="G603">
        <v>30.666772947099901</v>
      </c>
      <c r="H603">
        <v>27.533866313416201</v>
      </c>
      <c r="I603">
        <v>26.812298223143301</v>
      </c>
      <c r="J603">
        <v>22.627363006698499</v>
      </c>
      <c r="K603">
        <v>20.390608120384201</v>
      </c>
      <c r="L603">
        <v>16.957326791663299</v>
      </c>
      <c r="M603">
        <v>13.724948480752699</v>
      </c>
      <c r="N603">
        <v>11.7970971667083</v>
      </c>
      <c r="O603">
        <v>0</v>
      </c>
      <c r="P603">
        <v>0</v>
      </c>
      <c r="Q603">
        <v>0</v>
      </c>
      <c r="R603" t="s">
        <v>46</v>
      </c>
    </row>
    <row r="604" spans="1:18" x14ac:dyDescent="0.25">
      <c r="A604" t="s">
        <v>157</v>
      </c>
      <c r="B604" t="s">
        <v>76</v>
      </c>
      <c r="C604" t="s">
        <v>153</v>
      </c>
      <c r="D604">
        <v>0</v>
      </c>
      <c r="E604">
        <v>0</v>
      </c>
      <c r="F604">
        <v>0</v>
      </c>
      <c r="G604">
        <v>5.0099126471000002</v>
      </c>
      <c r="H604">
        <v>3.8146795749399902</v>
      </c>
      <c r="I604">
        <v>3.9214811089800001</v>
      </c>
      <c r="J604">
        <v>3.5428144558496899</v>
      </c>
      <c r="K604">
        <v>3.3008698927171598</v>
      </c>
      <c r="L604">
        <v>2.9469704964899899</v>
      </c>
      <c r="M604">
        <v>2.1343130083717998</v>
      </c>
      <c r="N604">
        <v>1.747634192749</v>
      </c>
      <c r="O604">
        <v>0</v>
      </c>
      <c r="P604">
        <v>0</v>
      </c>
      <c r="Q604">
        <v>0</v>
      </c>
      <c r="R604" t="s">
        <v>46</v>
      </c>
    </row>
    <row r="605" spans="1:18" x14ac:dyDescent="0.25">
      <c r="A605" t="s">
        <v>157</v>
      </c>
      <c r="B605" t="s">
        <v>76</v>
      </c>
      <c r="C605" t="s">
        <v>154</v>
      </c>
      <c r="D605">
        <v>0</v>
      </c>
      <c r="E605">
        <v>0</v>
      </c>
      <c r="F605">
        <v>0</v>
      </c>
      <c r="G605">
        <v>5.0099126471000002</v>
      </c>
      <c r="H605">
        <v>3.8146795749399902</v>
      </c>
      <c r="I605">
        <v>3.9214811089800001</v>
      </c>
      <c r="J605">
        <v>3.5428144558496899</v>
      </c>
      <c r="K605">
        <v>3.3008698927171598</v>
      </c>
      <c r="L605">
        <v>2.9469704964899899</v>
      </c>
      <c r="M605">
        <v>2.1343130083717998</v>
      </c>
      <c r="N605">
        <v>1.747634192749</v>
      </c>
      <c r="O605">
        <v>0</v>
      </c>
      <c r="P605">
        <v>0</v>
      </c>
      <c r="Q605">
        <v>0</v>
      </c>
      <c r="R605" t="s">
        <v>46</v>
      </c>
    </row>
    <row r="606" spans="1:18" x14ac:dyDescent="0.25">
      <c r="A606" t="s">
        <v>157</v>
      </c>
      <c r="B606" t="s">
        <v>76</v>
      </c>
      <c r="C606" t="s">
        <v>22</v>
      </c>
      <c r="D606">
        <v>0</v>
      </c>
      <c r="E606">
        <v>0.10345893</v>
      </c>
      <c r="F606">
        <v>0.14917949999999999</v>
      </c>
      <c r="G606">
        <v>0.17053860000000001</v>
      </c>
      <c r="H606">
        <v>0.17022862</v>
      </c>
      <c r="I606">
        <v>0.17946867999999999</v>
      </c>
      <c r="J606">
        <v>0.17920249999999899</v>
      </c>
      <c r="K606">
        <v>0.177241909999999</v>
      </c>
      <c r="L606">
        <v>0.124470629999999</v>
      </c>
      <c r="M606">
        <v>5.8905457000000001E-2</v>
      </c>
      <c r="N606">
        <v>5.4883517E-2</v>
      </c>
      <c r="O606">
        <v>0</v>
      </c>
      <c r="P606">
        <v>0</v>
      </c>
      <c r="Q606">
        <v>0</v>
      </c>
      <c r="R606" t="s">
        <v>45</v>
      </c>
    </row>
    <row r="607" spans="1:18" x14ac:dyDescent="0.25">
      <c r="A607" t="s">
        <v>157</v>
      </c>
      <c r="B607" t="s">
        <v>76</v>
      </c>
      <c r="C607" t="s">
        <v>23</v>
      </c>
      <c r="D607" s="2">
        <v>2.8801510000000001E-8</v>
      </c>
      <c r="E607">
        <v>0.60533389999999998</v>
      </c>
      <c r="F607">
        <v>0.66988230000000004</v>
      </c>
      <c r="G607">
        <v>0.76579459999999999</v>
      </c>
      <c r="H607">
        <v>0.7644031</v>
      </c>
      <c r="I607">
        <v>0.80589439999999901</v>
      </c>
      <c r="J607">
        <v>0.80469919999999995</v>
      </c>
      <c r="K607">
        <v>0.79589489999999996</v>
      </c>
      <c r="L607">
        <v>0.55892869999999995</v>
      </c>
      <c r="M607">
        <v>0.26451160999999901</v>
      </c>
      <c r="N607">
        <v>0.24645149</v>
      </c>
      <c r="O607">
        <v>0</v>
      </c>
      <c r="P607">
        <v>0</v>
      </c>
      <c r="Q607">
        <v>0</v>
      </c>
      <c r="R607" t="s">
        <v>45</v>
      </c>
    </row>
    <row r="608" spans="1:18" x14ac:dyDescent="0.25">
      <c r="A608" t="s">
        <v>157</v>
      </c>
      <c r="B608" t="s">
        <v>76</v>
      </c>
      <c r="C608" t="s">
        <v>24</v>
      </c>
      <c r="D608">
        <v>0</v>
      </c>
      <c r="E608">
        <v>0.12710969999999999</v>
      </c>
      <c r="F608">
        <v>0.16153190000000001</v>
      </c>
      <c r="G608">
        <v>0.18465959999999901</v>
      </c>
      <c r="H608">
        <v>0.18432399999999999</v>
      </c>
      <c r="I608">
        <v>0.19432911</v>
      </c>
      <c r="J608">
        <v>0.19404083</v>
      </c>
      <c r="K608">
        <v>0.19191785</v>
      </c>
      <c r="L608">
        <v>0.13477719999999899</v>
      </c>
      <c r="M608">
        <v>6.3782909999999998E-2</v>
      </c>
      <c r="N608">
        <v>5.9428023000000003E-2</v>
      </c>
      <c r="O608">
        <v>0</v>
      </c>
      <c r="P608">
        <v>0</v>
      </c>
      <c r="Q608">
        <v>0</v>
      </c>
      <c r="R608" t="s">
        <v>45</v>
      </c>
    </row>
    <row r="609" spans="1:18" x14ac:dyDescent="0.25">
      <c r="A609" t="s">
        <v>157</v>
      </c>
      <c r="B609" t="s">
        <v>76</v>
      </c>
      <c r="C609" t="s">
        <v>25</v>
      </c>
      <c r="D609" s="2">
        <v>1.449968E-7</v>
      </c>
      <c r="E609" s="2">
        <v>1.9691629999999999E-4</v>
      </c>
      <c r="F609" s="2">
        <v>1.529802E-4</v>
      </c>
      <c r="G609" s="2">
        <v>1.7488350000000001E-4</v>
      </c>
      <c r="H609" s="2">
        <v>1.7456574999999999E-4</v>
      </c>
      <c r="I609" s="2">
        <v>1.8404104E-4</v>
      </c>
      <c r="J609" s="2">
        <v>1.8376817999999999E-4</v>
      </c>
      <c r="K609" s="2">
        <v>1.81757609999999E-4</v>
      </c>
      <c r="L609" s="2">
        <v>1.2764191E-4</v>
      </c>
      <c r="M609" s="2">
        <v>6.0406194999999903E-5</v>
      </c>
      <c r="N609" s="2">
        <v>5.6281827999999997E-5</v>
      </c>
      <c r="O609">
        <v>0</v>
      </c>
      <c r="P609">
        <v>0</v>
      </c>
      <c r="Q609">
        <v>0</v>
      </c>
      <c r="R609" t="s">
        <v>45</v>
      </c>
    </row>
    <row r="610" spans="1:18" x14ac:dyDescent="0.25">
      <c r="A610" t="s">
        <v>157</v>
      </c>
      <c r="B610" t="s">
        <v>76</v>
      </c>
      <c r="C610" t="s">
        <v>26</v>
      </c>
      <c r="D610">
        <v>0</v>
      </c>
      <c r="E610">
        <v>9.2623259999999995E-3</v>
      </c>
      <c r="F610">
        <v>1.1782330000000001E-2</v>
      </c>
      <c r="G610">
        <v>1.346929E-2</v>
      </c>
      <c r="H610">
        <v>1.3444809E-2</v>
      </c>
      <c r="I610">
        <v>1.4174591E-2</v>
      </c>
      <c r="J610">
        <v>1.4153562E-2</v>
      </c>
      <c r="K610">
        <v>1.3998718999999901E-2</v>
      </c>
      <c r="L610">
        <v>9.8308170000000004E-3</v>
      </c>
      <c r="M610">
        <v>4.6524034000000004E-3</v>
      </c>
      <c r="N610">
        <v>4.3347500000000001E-3</v>
      </c>
      <c r="O610">
        <v>0</v>
      </c>
      <c r="P610">
        <v>0</v>
      </c>
      <c r="Q610">
        <v>0</v>
      </c>
      <c r="R610" t="s">
        <v>45</v>
      </c>
    </row>
    <row r="611" spans="1:18" x14ac:dyDescent="0.25">
      <c r="A611" t="s">
        <v>157</v>
      </c>
      <c r="B611" t="s">
        <v>76</v>
      </c>
      <c r="C611" t="s">
        <v>27</v>
      </c>
      <c r="D611">
        <v>6.5777262239999999E-3</v>
      </c>
      <c r="E611">
        <v>7.2091622079999999E-3</v>
      </c>
      <c r="F611">
        <v>5.1165503279999996E-3</v>
      </c>
      <c r="G611">
        <v>4.038542654E-3</v>
      </c>
      <c r="H611">
        <v>3.61655755913E-3</v>
      </c>
      <c r="I611">
        <v>3.60397437228E-3</v>
      </c>
      <c r="J611">
        <v>3.2469430477240001E-3</v>
      </c>
      <c r="K611">
        <v>3.0361099140620001E-3</v>
      </c>
      <c r="L611">
        <v>2.7584714232479898E-3</v>
      </c>
      <c r="M611">
        <v>2.4984547384360001E-3</v>
      </c>
      <c r="N611">
        <v>2.4512755228599998E-3</v>
      </c>
      <c r="O611">
        <v>0</v>
      </c>
      <c r="P611">
        <v>0</v>
      </c>
      <c r="Q611">
        <v>0</v>
      </c>
      <c r="R611" t="s">
        <v>45</v>
      </c>
    </row>
    <row r="612" spans="1:18" x14ac:dyDescent="0.25">
      <c r="A612" t="s">
        <v>157</v>
      </c>
      <c r="B612" t="s">
        <v>76</v>
      </c>
      <c r="C612" t="s">
        <v>29</v>
      </c>
      <c r="D612">
        <v>5.8646794262999999E-3</v>
      </c>
      <c r="E612">
        <v>6.404719205545E-3</v>
      </c>
      <c r="F612">
        <v>6.0527726138900001E-3</v>
      </c>
      <c r="G612">
        <v>4.7350772223659901E-3</v>
      </c>
      <c r="H612">
        <v>4.0051273188120001E-3</v>
      </c>
      <c r="I612">
        <v>3.9487057119809996E-3</v>
      </c>
      <c r="J612">
        <v>3.3961703733049898E-3</v>
      </c>
      <c r="K612">
        <v>2.8607032102139999E-3</v>
      </c>
      <c r="L612">
        <v>2.331889313545E-3</v>
      </c>
      <c r="M612">
        <v>1.961519908344E-3</v>
      </c>
      <c r="N612">
        <v>1.719734634399E-3</v>
      </c>
      <c r="O612">
        <v>0</v>
      </c>
      <c r="P612">
        <v>0</v>
      </c>
      <c r="Q612">
        <v>0</v>
      </c>
      <c r="R612" t="s">
        <v>45</v>
      </c>
    </row>
    <row r="613" spans="1:18" x14ac:dyDescent="0.25">
      <c r="A613" t="s">
        <v>157</v>
      </c>
      <c r="B613" t="s">
        <v>76</v>
      </c>
      <c r="C613" t="s">
        <v>31</v>
      </c>
      <c r="D613">
        <v>0.53109873663940999</v>
      </c>
      <c r="E613">
        <v>0.27565096185836202</v>
      </c>
      <c r="F613">
        <v>0.18546926302140301</v>
      </c>
      <c r="G613">
        <v>0.14591978926054899</v>
      </c>
      <c r="H613">
        <v>0.113745698823805</v>
      </c>
      <c r="I613">
        <v>0.110050467772073</v>
      </c>
      <c r="J613">
        <v>0.102956793249701</v>
      </c>
      <c r="K613">
        <v>9.7616097891097001E-2</v>
      </c>
      <c r="L613">
        <v>8.9860465985004995E-2</v>
      </c>
      <c r="M613">
        <v>8.4121515335657995E-2</v>
      </c>
      <c r="N613">
        <v>8.0637550218599002E-2</v>
      </c>
      <c r="O613">
        <v>0</v>
      </c>
      <c r="P613">
        <v>0</v>
      </c>
      <c r="Q613">
        <v>0</v>
      </c>
      <c r="R613" t="s">
        <v>45</v>
      </c>
    </row>
    <row r="614" spans="1:18" x14ac:dyDescent="0.25">
      <c r="A614" t="s">
        <v>157</v>
      </c>
      <c r="B614" t="s">
        <v>76</v>
      </c>
      <c r="C614" t="s">
        <v>32</v>
      </c>
      <c r="D614">
        <v>0.71231153006792003</v>
      </c>
      <c r="E614">
        <v>0.80043570688245602</v>
      </c>
      <c r="F614">
        <v>0.39724584963499998</v>
      </c>
      <c r="G614">
        <v>0.310718699124999</v>
      </c>
      <c r="H614">
        <v>0.280566641053559</v>
      </c>
      <c r="I614">
        <v>0.27020779870877798</v>
      </c>
      <c r="J614">
        <v>0.25695828354960698</v>
      </c>
      <c r="K614">
        <v>0.21819516667411101</v>
      </c>
      <c r="L614">
        <v>0.170283841492957</v>
      </c>
      <c r="M614">
        <v>0.13014729476023901</v>
      </c>
      <c r="N614">
        <v>0.111261931226614</v>
      </c>
      <c r="O614">
        <v>0</v>
      </c>
      <c r="P614">
        <v>0</v>
      </c>
      <c r="Q614">
        <v>0</v>
      </c>
      <c r="R614" t="s">
        <v>45</v>
      </c>
    </row>
    <row r="615" spans="1:18" x14ac:dyDescent="0.25">
      <c r="A615" t="s">
        <v>157</v>
      </c>
      <c r="B615" t="s">
        <v>76</v>
      </c>
      <c r="C615" t="s">
        <v>34</v>
      </c>
      <c r="D615">
        <v>1.21320950767E-2</v>
      </c>
      <c r="E615">
        <v>1.2204515400979899E-2</v>
      </c>
      <c r="F615">
        <v>8.6199345671999997E-3</v>
      </c>
      <c r="G615">
        <v>7.7755667968999898E-3</v>
      </c>
      <c r="H615">
        <v>7.1526124895500004E-3</v>
      </c>
      <c r="I615">
        <v>6.6822730183179998E-3</v>
      </c>
      <c r="J615">
        <v>6.0884326921890001E-3</v>
      </c>
      <c r="K615">
        <v>5.8554426959959898E-3</v>
      </c>
      <c r="L615">
        <v>5.4638334441419901E-3</v>
      </c>
      <c r="M615">
        <v>5.4647467910380002E-3</v>
      </c>
      <c r="N615">
        <v>5.6537807467229896E-3</v>
      </c>
      <c r="O615">
        <v>0</v>
      </c>
      <c r="P615">
        <v>0</v>
      </c>
      <c r="Q615">
        <v>0</v>
      </c>
      <c r="R615" t="s">
        <v>45</v>
      </c>
    </row>
    <row r="616" spans="1:18" x14ac:dyDescent="0.25">
      <c r="A616" t="s">
        <v>157</v>
      </c>
      <c r="B616" t="s">
        <v>76</v>
      </c>
      <c r="C616" t="s">
        <v>36</v>
      </c>
      <c r="D616">
        <v>3.9279658115219898E-2</v>
      </c>
      <c r="E616">
        <v>4.1987384160899997E-2</v>
      </c>
      <c r="F616">
        <v>2.8708523541709899E-2</v>
      </c>
      <c r="G616">
        <v>2.6592247039349998E-2</v>
      </c>
      <c r="H616">
        <v>2.275424245494E-2</v>
      </c>
      <c r="I616">
        <v>2.34463980282919E-2</v>
      </c>
      <c r="J616">
        <v>2.3082234989573E-2</v>
      </c>
      <c r="K616">
        <v>2.2440590459430001E-2</v>
      </c>
      <c r="L616">
        <v>2.1263978198461E-2</v>
      </c>
      <c r="M616">
        <v>2.0690105724538999E-2</v>
      </c>
      <c r="N616">
        <v>2.08545850214919E-2</v>
      </c>
      <c r="O616">
        <v>0</v>
      </c>
      <c r="P616">
        <v>0</v>
      </c>
      <c r="Q616">
        <v>0</v>
      </c>
      <c r="R616" t="s">
        <v>45</v>
      </c>
    </row>
    <row r="617" spans="1:18" x14ac:dyDescent="0.25">
      <c r="A617" t="s">
        <v>157</v>
      </c>
      <c r="B617" t="s">
        <v>76</v>
      </c>
      <c r="C617" t="s">
        <v>37</v>
      </c>
      <c r="D617">
        <v>3.3066696979918903E-2</v>
      </c>
      <c r="E617">
        <v>3.3246954078561999E-2</v>
      </c>
      <c r="F617">
        <v>2.3286683542439901E-2</v>
      </c>
      <c r="G617">
        <v>2.027964439244E-2</v>
      </c>
      <c r="H617">
        <v>1.7567665726599999E-2</v>
      </c>
      <c r="I617">
        <v>1.7508725241972001E-2</v>
      </c>
      <c r="J617">
        <v>1.7050196980324998E-2</v>
      </c>
      <c r="K617">
        <v>1.6452697789569901E-2</v>
      </c>
      <c r="L617">
        <v>1.5256758493001E-2</v>
      </c>
      <c r="M617">
        <v>1.4657529825286999E-2</v>
      </c>
      <c r="N617">
        <v>1.46756111826289E-2</v>
      </c>
      <c r="O617">
        <v>0</v>
      </c>
      <c r="P617">
        <v>0</v>
      </c>
      <c r="Q617">
        <v>0</v>
      </c>
      <c r="R617" t="s">
        <v>45</v>
      </c>
    </row>
    <row r="618" spans="1:18" x14ac:dyDescent="0.25">
      <c r="A618" t="s">
        <v>157</v>
      </c>
      <c r="B618" t="s">
        <v>76</v>
      </c>
      <c r="C618" t="s">
        <v>39</v>
      </c>
      <c r="D618">
        <v>0.26682951457959903</v>
      </c>
      <c r="E618">
        <v>0.32520892738641899</v>
      </c>
      <c r="F618">
        <v>0.105659724529809</v>
      </c>
      <c r="G618">
        <v>4.8361429095209997E-2</v>
      </c>
      <c r="H618">
        <v>4.6657604486354899E-2</v>
      </c>
      <c r="I618">
        <v>4.7918616185582998E-2</v>
      </c>
      <c r="J618">
        <v>4.9443200735395001E-2</v>
      </c>
      <c r="K618">
        <v>3.9774601113923898E-2</v>
      </c>
      <c r="L618">
        <v>2.9037666557213002E-2</v>
      </c>
      <c r="M618">
        <v>1.9880747001467001E-2</v>
      </c>
      <c r="N618">
        <v>1.6349931210574001E-2</v>
      </c>
      <c r="O618">
        <v>0</v>
      </c>
      <c r="P618">
        <v>0</v>
      </c>
      <c r="Q618">
        <v>0</v>
      </c>
      <c r="R618" t="s">
        <v>45</v>
      </c>
    </row>
    <row r="619" spans="1:18" x14ac:dyDescent="0.25">
      <c r="A619" t="s">
        <v>157</v>
      </c>
      <c r="B619" t="s">
        <v>77</v>
      </c>
      <c r="C619" t="s">
        <v>16</v>
      </c>
      <c r="D619">
        <v>2.8767256211499901E-3</v>
      </c>
      <c r="E619">
        <v>2.3379862723549899E-3</v>
      </c>
      <c r="F619">
        <v>1.93881104118199E-3</v>
      </c>
      <c r="G619">
        <v>1.5722924779549899E-3</v>
      </c>
      <c r="H619">
        <v>1.1130357947440001E-3</v>
      </c>
      <c r="I619">
        <v>1.0337234745759899E-3</v>
      </c>
      <c r="J619">
        <v>1.02584818158699E-3</v>
      </c>
      <c r="K619">
        <v>1.283427230712E-3</v>
      </c>
      <c r="L619">
        <v>1.4831335777879999E-3</v>
      </c>
      <c r="M619">
        <v>1.62878013238899E-3</v>
      </c>
      <c r="N619">
        <v>1.734680778289E-3</v>
      </c>
      <c r="O619">
        <v>0</v>
      </c>
      <c r="P619">
        <v>0</v>
      </c>
      <c r="Q619">
        <v>0</v>
      </c>
      <c r="R619" t="s">
        <v>45</v>
      </c>
    </row>
    <row r="620" spans="1:18" x14ac:dyDescent="0.25">
      <c r="A620" t="s">
        <v>157</v>
      </c>
      <c r="B620" t="s">
        <v>77</v>
      </c>
      <c r="C620" t="s">
        <v>17</v>
      </c>
      <c r="D620">
        <v>3.0166156329999999E-2</v>
      </c>
      <c r="E620">
        <v>4.5775392536999998E-2</v>
      </c>
      <c r="F620">
        <v>2.7686279852499999E-2</v>
      </c>
      <c r="G620">
        <v>3.44094745126E-2</v>
      </c>
      <c r="H620">
        <v>3.5217077272094999E-2</v>
      </c>
      <c r="I620">
        <v>3.6148907761732997E-2</v>
      </c>
      <c r="J620">
        <v>3.6736615734067002E-2</v>
      </c>
      <c r="K620">
        <v>3.7441027328715903E-2</v>
      </c>
      <c r="L620">
        <v>3.8007559835301997E-2</v>
      </c>
      <c r="M620">
        <v>3.8524434818537998E-2</v>
      </c>
      <c r="N620">
        <v>3.9024514743859998E-2</v>
      </c>
      <c r="O620">
        <v>0</v>
      </c>
      <c r="P620">
        <v>0</v>
      </c>
      <c r="Q620">
        <v>0</v>
      </c>
      <c r="R620" t="s">
        <v>45</v>
      </c>
    </row>
    <row r="621" spans="1:18" x14ac:dyDescent="0.25">
      <c r="A621" t="s">
        <v>157</v>
      </c>
      <c r="B621" t="s">
        <v>77</v>
      </c>
      <c r="C621" t="s">
        <v>19</v>
      </c>
      <c r="D621">
        <v>0.83242486786795</v>
      </c>
      <c r="E621">
        <v>0.40860783849249899</v>
      </c>
      <c r="F621">
        <v>0.27631897641361902</v>
      </c>
      <c r="G621">
        <v>0.23120017431858</v>
      </c>
      <c r="H621">
        <v>0.19012956238498499</v>
      </c>
      <c r="I621">
        <v>0.161884978738742</v>
      </c>
      <c r="J621">
        <v>0.12836150917893399</v>
      </c>
      <c r="K621">
        <v>0.105335181734813</v>
      </c>
      <c r="L621">
        <v>8.4592858315143904E-2</v>
      </c>
      <c r="M621">
        <v>6.6900994609255998E-2</v>
      </c>
      <c r="N621">
        <v>5.0869211758315901E-2</v>
      </c>
      <c r="O621">
        <v>0</v>
      </c>
      <c r="P621">
        <v>0</v>
      </c>
      <c r="Q621">
        <v>0</v>
      </c>
      <c r="R621" t="s">
        <v>45</v>
      </c>
    </row>
    <row r="622" spans="1:18" x14ac:dyDescent="0.25">
      <c r="A622" t="s">
        <v>157</v>
      </c>
      <c r="B622" t="s">
        <v>77</v>
      </c>
      <c r="C622" t="s">
        <v>21</v>
      </c>
      <c r="D622">
        <v>13.467260168009901</v>
      </c>
      <c r="E622">
        <v>15.981087223999999</v>
      </c>
      <c r="F622">
        <v>14.5483134629999</v>
      </c>
      <c r="G622">
        <v>13.6801918619999</v>
      </c>
      <c r="H622">
        <v>10.837317232392</v>
      </c>
      <c r="I622">
        <v>9.3453235681522298</v>
      </c>
      <c r="J622">
        <v>6.5610346174310203</v>
      </c>
      <c r="K622">
        <v>5.9123716677861902</v>
      </c>
      <c r="L622">
        <v>5.2446588598981796</v>
      </c>
      <c r="M622">
        <v>4.2006597597128996</v>
      </c>
      <c r="N622">
        <v>3.3588672498595602</v>
      </c>
      <c r="O622">
        <v>0</v>
      </c>
      <c r="P622">
        <v>0</v>
      </c>
      <c r="Q622">
        <v>0</v>
      </c>
      <c r="R622" t="s">
        <v>46</v>
      </c>
    </row>
    <row r="623" spans="1:18" x14ac:dyDescent="0.25">
      <c r="A623" t="s">
        <v>157</v>
      </c>
      <c r="B623" t="s">
        <v>77</v>
      </c>
      <c r="C623" t="s">
        <v>153</v>
      </c>
      <c r="D623">
        <v>0</v>
      </c>
      <c r="E623">
        <v>0</v>
      </c>
      <c r="F623">
        <v>0</v>
      </c>
      <c r="G623">
        <v>6.99370753799999</v>
      </c>
      <c r="H623">
        <v>4.7825066263299902</v>
      </c>
      <c r="I623">
        <v>3.4317198908740001</v>
      </c>
      <c r="J623">
        <v>1.454865515716</v>
      </c>
      <c r="K623">
        <v>1.3166892950759601</v>
      </c>
      <c r="L623">
        <v>1.1790762718750001</v>
      </c>
      <c r="M623">
        <v>0.83681687891999901</v>
      </c>
      <c r="N623">
        <v>0.422021035118259</v>
      </c>
      <c r="O623">
        <v>0</v>
      </c>
      <c r="P623">
        <v>0</v>
      </c>
      <c r="Q623">
        <v>0</v>
      </c>
      <c r="R623" t="s">
        <v>46</v>
      </c>
    </row>
    <row r="624" spans="1:18" x14ac:dyDescent="0.25">
      <c r="A624" t="s">
        <v>157</v>
      </c>
      <c r="B624" t="s">
        <v>77</v>
      </c>
      <c r="C624" t="s">
        <v>154</v>
      </c>
      <c r="D624">
        <v>0</v>
      </c>
      <c r="E624">
        <v>0</v>
      </c>
      <c r="F624">
        <v>0</v>
      </c>
      <c r="G624">
        <v>6.99370753799999</v>
      </c>
      <c r="H624">
        <v>4.7825066263299902</v>
      </c>
      <c r="I624">
        <v>3.4317198908740001</v>
      </c>
      <c r="J624">
        <v>1.454865515716</v>
      </c>
      <c r="K624">
        <v>1.3166892950759601</v>
      </c>
      <c r="L624">
        <v>1.1790762718750001</v>
      </c>
      <c r="M624">
        <v>0.83681687891999901</v>
      </c>
      <c r="N624">
        <v>0.422021035118259</v>
      </c>
      <c r="O624">
        <v>0</v>
      </c>
      <c r="P624">
        <v>0</v>
      </c>
      <c r="Q624">
        <v>0</v>
      </c>
      <c r="R624" t="s">
        <v>46</v>
      </c>
    </row>
    <row r="625" spans="1:18" x14ac:dyDescent="0.25">
      <c r="A625" t="s">
        <v>157</v>
      </c>
      <c r="B625" t="s">
        <v>77</v>
      </c>
      <c r="C625" t="s">
        <v>22</v>
      </c>
      <c r="D625">
        <v>0</v>
      </c>
      <c r="E625">
        <v>1.825947E-2</v>
      </c>
      <c r="F625">
        <v>3.1853220000000002E-2</v>
      </c>
      <c r="G625">
        <v>3.0759169999999999E-2</v>
      </c>
      <c r="H625">
        <v>3.0563777E-2</v>
      </c>
      <c r="I625">
        <v>3.2622626000000002E-2</v>
      </c>
      <c r="J625">
        <v>3.3369072E-2</v>
      </c>
      <c r="K625">
        <v>3.3570502999999897E-2</v>
      </c>
      <c r="L625">
        <v>2.3107237999999902E-2</v>
      </c>
      <c r="M625">
        <v>1.3136413E-2</v>
      </c>
      <c r="N625">
        <v>1.0842761699999899E-2</v>
      </c>
      <c r="O625">
        <v>0</v>
      </c>
      <c r="P625">
        <v>0</v>
      </c>
      <c r="Q625">
        <v>0</v>
      </c>
      <c r="R625" t="s">
        <v>45</v>
      </c>
    </row>
    <row r="626" spans="1:18" x14ac:dyDescent="0.25">
      <c r="A626" t="s">
        <v>157</v>
      </c>
      <c r="B626" t="s">
        <v>77</v>
      </c>
      <c r="C626" t="s">
        <v>23</v>
      </c>
      <c r="D626" s="2">
        <v>4.6782690000000003E-9</v>
      </c>
      <c r="E626">
        <v>0.10683534</v>
      </c>
      <c r="F626">
        <v>0.14303540000000001</v>
      </c>
      <c r="G626">
        <v>0.1381223</v>
      </c>
      <c r="H626">
        <v>0.13724495</v>
      </c>
      <c r="I626">
        <v>0.14649007999999999</v>
      </c>
      <c r="J626">
        <v>0.14984197999999899</v>
      </c>
      <c r="K626">
        <v>0.15074660000000001</v>
      </c>
      <c r="L626">
        <v>0.10376170999999999</v>
      </c>
      <c r="M626">
        <v>5.8988394999999999E-2</v>
      </c>
      <c r="N626">
        <v>4.8688840999999997E-2</v>
      </c>
      <c r="O626">
        <v>0</v>
      </c>
      <c r="P626">
        <v>0</v>
      </c>
      <c r="Q626">
        <v>0</v>
      </c>
      <c r="R626" t="s">
        <v>45</v>
      </c>
    </row>
    <row r="627" spans="1:18" x14ac:dyDescent="0.25">
      <c r="A627" t="s">
        <v>157</v>
      </c>
      <c r="B627" t="s">
        <v>77</v>
      </c>
      <c r="C627" t="s">
        <v>24</v>
      </c>
      <c r="D627">
        <v>0</v>
      </c>
      <c r="E627">
        <v>2.243361E-2</v>
      </c>
      <c r="F627">
        <v>3.4490800000000002E-2</v>
      </c>
      <c r="G627">
        <v>3.3306099999999998E-2</v>
      </c>
      <c r="H627">
        <v>3.3094535000000001E-2</v>
      </c>
      <c r="I627">
        <v>3.5323839999999898E-2</v>
      </c>
      <c r="J627">
        <v>3.6132143999999998E-2</v>
      </c>
      <c r="K627">
        <v>3.6350230999999997E-2</v>
      </c>
      <c r="L627">
        <v>2.50205869999999E-2</v>
      </c>
      <c r="M627">
        <v>1.4224161000000001E-2</v>
      </c>
      <c r="N627">
        <v>1.17405719E-2</v>
      </c>
      <c r="O627">
        <v>0</v>
      </c>
      <c r="P627">
        <v>0</v>
      </c>
      <c r="Q627">
        <v>0</v>
      </c>
      <c r="R627" t="s">
        <v>45</v>
      </c>
    </row>
    <row r="628" spans="1:18" x14ac:dyDescent="0.25">
      <c r="A628" t="s">
        <v>157</v>
      </c>
      <c r="B628" t="s">
        <v>77</v>
      </c>
      <c r="C628" t="s">
        <v>25</v>
      </c>
      <c r="D628" s="2">
        <v>2.355208E-8</v>
      </c>
      <c r="E628" s="2">
        <v>3.4753630000000001E-5</v>
      </c>
      <c r="F628" s="2">
        <v>3.2664769999999997E-5</v>
      </c>
      <c r="G628" s="2">
        <v>3.1542830000000001E-5</v>
      </c>
      <c r="H628" s="2">
        <v>3.1342501999999999E-5</v>
      </c>
      <c r="I628" s="2">
        <v>3.3453747999999999E-5</v>
      </c>
      <c r="J628" s="2">
        <v>3.4219223000000002E-5</v>
      </c>
      <c r="K628" s="2">
        <v>3.4425797999999999E-5</v>
      </c>
      <c r="L628" s="2">
        <v>2.3695953999999999E-5</v>
      </c>
      <c r="M628" s="2">
        <v>1.3471119000000001E-5</v>
      </c>
      <c r="N628" s="2">
        <v>1.11190018999999E-5</v>
      </c>
      <c r="O628">
        <v>0</v>
      </c>
      <c r="P628">
        <v>0</v>
      </c>
      <c r="Q628">
        <v>0</v>
      </c>
      <c r="R628" t="s">
        <v>45</v>
      </c>
    </row>
    <row r="629" spans="1:18" x14ac:dyDescent="0.25">
      <c r="A629" t="s">
        <v>157</v>
      </c>
      <c r="B629" t="s">
        <v>77</v>
      </c>
      <c r="C629" t="s">
        <v>26</v>
      </c>
      <c r="D629">
        <v>0</v>
      </c>
      <c r="E629">
        <v>1.63470999999999E-3</v>
      </c>
      <c r="F629">
        <v>2.5157999999999999E-3</v>
      </c>
      <c r="G629">
        <v>2.4293840000000001E-3</v>
      </c>
      <c r="H629">
        <v>2.4139494E-3</v>
      </c>
      <c r="I629">
        <v>2.5765641E-3</v>
      </c>
      <c r="J629">
        <v>2.6355201999999898E-3</v>
      </c>
      <c r="K629">
        <v>2.6514277999999999E-3</v>
      </c>
      <c r="L629">
        <v>1.82502979999999E-3</v>
      </c>
      <c r="M629">
        <v>1.0375272E-3</v>
      </c>
      <c r="N629" s="2">
        <v>8.5637038999999905E-4</v>
      </c>
      <c r="O629">
        <v>0</v>
      </c>
      <c r="P629">
        <v>0</v>
      </c>
      <c r="Q629">
        <v>0</v>
      </c>
      <c r="R629" t="s">
        <v>45</v>
      </c>
    </row>
    <row r="630" spans="1:18" x14ac:dyDescent="0.25">
      <c r="A630" t="s">
        <v>157</v>
      </c>
      <c r="B630" t="s">
        <v>77</v>
      </c>
      <c r="C630" t="s">
        <v>27</v>
      </c>
      <c r="D630">
        <v>2.4770512799999899E-3</v>
      </c>
      <c r="E630">
        <v>2.900695111E-3</v>
      </c>
      <c r="F630">
        <v>1.9979064819999901E-3</v>
      </c>
      <c r="G630">
        <v>1.0115900059999899E-3</v>
      </c>
      <c r="H630" s="2">
        <v>9.0592824988399996E-4</v>
      </c>
      <c r="I630" s="2">
        <v>9.0323685273400003E-4</v>
      </c>
      <c r="J630" s="2">
        <v>8.0579573422700005E-4</v>
      </c>
      <c r="K630" s="2">
        <v>7.1831560874099996E-4</v>
      </c>
      <c r="L630" s="2">
        <v>5.6589696761300001E-4</v>
      </c>
      <c r="M630" s="2">
        <v>4.7832529756399898E-4</v>
      </c>
      <c r="N630" s="2">
        <v>4.2598609810999999E-4</v>
      </c>
      <c r="O630">
        <v>0</v>
      </c>
      <c r="P630">
        <v>0</v>
      </c>
      <c r="Q630">
        <v>0</v>
      </c>
      <c r="R630" t="s">
        <v>45</v>
      </c>
    </row>
    <row r="631" spans="1:18" x14ac:dyDescent="0.25">
      <c r="A631" t="s">
        <v>157</v>
      </c>
      <c r="B631" t="s">
        <v>77</v>
      </c>
      <c r="C631" t="s">
        <v>29</v>
      </c>
      <c r="D631">
        <v>1.2945477146769999E-3</v>
      </c>
      <c r="E631">
        <v>1.0263126039640001E-3</v>
      </c>
      <c r="F631">
        <v>1.58981593032699E-3</v>
      </c>
      <c r="G631">
        <v>1.702668511019E-3</v>
      </c>
      <c r="H631">
        <v>1.567080704166E-3</v>
      </c>
      <c r="I631">
        <v>1.5369831159289999E-3</v>
      </c>
      <c r="J631">
        <v>1.359358948668E-3</v>
      </c>
      <c r="K631">
        <v>1.226867187859E-3</v>
      </c>
      <c r="L631">
        <v>1.09929034744699E-3</v>
      </c>
      <c r="M631" s="2">
        <v>8.9873761593900004E-4</v>
      </c>
      <c r="N631" s="2">
        <v>7.2315754669099899E-4</v>
      </c>
      <c r="O631">
        <v>0</v>
      </c>
      <c r="P631">
        <v>0</v>
      </c>
      <c r="Q631">
        <v>0</v>
      </c>
      <c r="R631" t="s">
        <v>45</v>
      </c>
    </row>
    <row r="632" spans="1:18" x14ac:dyDescent="0.25">
      <c r="A632" t="s">
        <v>157</v>
      </c>
      <c r="B632" t="s">
        <v>77</v>
      </c>
      <c r="C632" t="s">
        <v>31</v>
      </c>
      <c r="D632">
        <v>0.111662182791457</v>
      </c>
      <c r="E632">
        <v>6.4383096502399997E-2</v>
      </c>
      <c r="F632">
        <v>4.8777127272073E-2</v>
      </c>
      <c r="G632">
        <v>4.84658929990259E-2</v>
      </c>
      <c r="H632">
        <v>3.78928070461369E-2</v>
      </c>
      <c r="I632">
        <v>3.5440812743726E-2</v>
      </c>
      <c r="J632">
        <v>3.3794750354269001E-2</v>
      </c>
      <c r="K632">
        <v>3.2840057519733998E-2</v>
      </c>
      <c r="L632">
        <v>3.1509216880467997E-2</v>
      </c>
      <c r="M632">
        <v>2.9117920051297E-2</v>
      </c>
      <c r="N632">
        <v>2.7723734545661901E-2</v>
      </c>
      <c r="O632">
        <v>0</v>
      </c>
      <c r="P632">
        <v>0</v>
      </c>
      <c r="Q632">
        <v>0</v>
      </c>
      <c r="R632" t="s">
        <v>45</v>
      </c>
    </row>
    <row r="633" spans="1:18" x14ac:dyDescent="0.25">
      <c r="A633" t="s">
        <v>157</v>
      </c>
      <c r="B633" t="s">
        <v>77</v>
      </c>
      <c r="C633" t="s">
        <v>32</v>
      </c>
      <c r="D633">
        <v>0.28130159582352998</v>
      </c>
      <c r="E633">
        <v>0.211610028787</v>
      </c>
      <c r="F633">
        <v>0.1152671888227</v>
      </c>
      <c r="G633">
        <v>0.10248088727128001</v>
      </c>
      <c r="H633">
        <v>7.4837258684164895E-2</v>
      </c>
      <c r="I633">
        <v>6.5401480404212897E-2</v>
      </c>
      <c r="J633">
        <v>5.4507567558897997E-2</v>
      </c>
      <c r="K633">
        <v>4.7720887226108899E-2</v>
      </c>
      <c r="L633">
        <v>4.2428181985826902E-2</v>
      </c>
      <c r="M633">
        <v>3.6110635822484E-2</v>
      </c>
      <c r="N633">
        <v>3.0981039152972002E-2</v>
      </c>
      <c r="O633">
        <v>0</v>
      </c>
      <c r="P633">
        <v>0</v>
      </c>
      <c r="Q633">
        <v>0</v>
      </c>
      <c r="R633" t="s">
        <v>45</v>
      </c>
    </row>
    <row r="634" spans="1:18" x14ac:dyDescent="0.25">
      <c r="A634" t="s">
        <v>157</v>
      </c>
      <c r="B634" t="s">
        <v>77</v>
      </c>
      <c r="C634" t="s">
        <v>34</v>
      </c>
      <c r="D634">
        <v>6.5844377994099899E-3</v>
      </c>
      <c r="E634">
        <v>3.1054817236199901E-3</v>
      </c>
      <c r="F634">
        <v>2.9878487808999901E-3</v>
      </c>
      <c r="G634">
        <v>3.0546899880060001E-3</v>
      </c>
      <c r="H634">
        <v>2.6772074876019901E-3</v>
      </c>
      <c r="I634">
        <v>2.507498262169E-3</v>
      </c>
      <c r="J634">
        <v>2.2838212736850001E-3</v>
      </c>
      <c r="K634">
        <v>2.24044099947499E-3</v>
      </c>
      <c r="L634">
        <v>2.1143633742999901E-3</v>
      </c>
      <c r="M634">
        <v>2.0809216402659998E-3</v>
      </c>
      <c r="N634">
        <v>2.0796433053889901E-3</v>
      </c>
      <c r="O634">
        <v>0</v>
      </c>
      <c r="P634">
        <v>0</v>
      </c>
      <c r="Q634">
        <v>0</v>
      </c>
      <c r="R634" t="s">
        <v>45</v>
      </c>
    </row>
    <row r="635" spans="1:18" x14ac:dyDescent="0.25">
      <c r="A635" t="s">
        <v>157</v>
      </c>
      <c r="B635" t="s">
        <v>77</v>
      </c>
      <c r="C635" t="s">
        <v>36</v>
      </c>
      <c r="D635">
        <v>2.6202395309989E-2</v>
      </c>
      <c r="E635">
        <v>2.58516611937799E-2</v>
      </c>
      <c r="F635">
        <v>4.6197628346610002E-2</v>
      </c>
      <c r="G635">
        <v>3.4444569913423997E-2</v>
      </c>
      <c r="H635">
        <v>2.6212682758724001E-2</v>
      </c>
      <c r="I635">
        <v>2.6008827263539001E-2</v>
      </c>
      <c r="J635">
        <v>2.67221096645699E-2</v>
      </c>
      <c r="K635">
        <v>2.8048125563457999E-2</v>
      </c>
      <c r="L635">
        <v>2.9074038555964E-2</v>
      </c>
      <c r="M635">
        <v>2.8878998576345901E-2</v>
      </c>
      <c r="N635">
        <v>2.9628158271728999E-2</v>
      </c>
      <c r="O635">
        <v>0</v>
      </c>
      <c r="P635">
        <v>0</v>
      </c>
      <c r="Q635">
        <v>0</v>
      </c>
      <c r="R635" t="s">
        <v>45</v>
      </c>
    </row>
    <row r="636" spans="1:18" x14ac:dyDescent="0.25">
      <c r="A636" t="s">
        <v>157</v>
      </c>
      <c r="B636" t="s">
        <v>77</v>
      </c>
      <c r="C636" t="s">
        <v>37</v>
      </c>
      <c r="D636">
        <v>1.9430529336083899E-2</v>
      </c>
      <c r="E636">
        <v>1.5164078005320001E-2</v>
      </c>
      <c r="F636">
        <v>1.19951746648199E-2</v>
      </c>
      <c r="G636">
        <v>1.0574086893191999E-2</v>
      </c>
      <c r="H636">
        <v>8.2543176472339996E-3</v>
      </c>
      <c r="I636">
        <v>7.7737896573100004E-3</v>
      </c>
      <c r="J636">
        <v>7.3598819521530001E-3</v>
      </c>
      <c r="K636">
        <v>7.3959974946539902E-3</v>
      </c>
      <c r="L636">
        <v>7.3241284302509903E-3</v>
      </c>
      <c r="M636">
        <v>7.1339116122979898E-3</v>
      </c>
      <c r="N636">
        <v>7.1294124526180003E-3</v>
      </c>
      <c r="O636">
        <v>0</v>
      </c>
      <c r="P636">
        <v>0</v>
      </c>
      <c r="Q636">
        <v>0</v>
      </c>
      <c r="R636" t="s">
        <v>45</v>
      </c>
    </row>
    <row r="637" spans="1:18" x14ac:dyDescent="0.25">
      <c r="A637" t="s">
        <v>157</v>
      </c>
      <c r="B637" t="s">
        <v>77</v>
      </c>
      <c r="C637" t="s">
        <v>39</v>
      </c>
      <c r="D637">
        <v>8.6167522234410002E-2</v>
      </c>
      <c r="E637">
        <v>4.1546196244460001E-2</v>
      </c>
      <c r="F637">
        <v>1.7730844157875E-2</v>
      </c>
      <c r="G637">
        <v>1.1843314545317001E-2</v>
      </c>
      <c r="H637">
        <v>9.1521824658929891E-3</v>
      </c>
      <c r="I637">
        <v>8.1120471996000004E-3</v>
      </c>
      <c r="J637">
        <v>6.6290596067680001E-3</v>
      </c>
      <c r="K637">
        <v>6.4754152353300003E-3</v>
      </c>
      <c r="L637">
        <v>6.5344546951189896E-3</v>
      </c>
      <c r="M637">
        <v>5.8971050086440002E-3</v>
      </c>
      <c r="N637">
        <v>5.4627683251989899E-3</v>
      </c>
      <c r="O637">
        <v>0</v>
      </c>
      <c r="P637">
        <v>0</v>
      </c>
      <c r="Q637">
        <v>0</v>
      </c>
      <c r="R637" t="s">
        <v>45</v>
      </c>
    </row>
    <row r="638" spans="1:18" x14ac:dyDescent="0.25">
      <c r="A638" t="s">
        <v>157</v>
      </c>
      <c r="B638" t="s">
        <v>78</v>
      </c>
      <c r="C638" t="s">
        <v>16</v>
      </c>
      <c r="D638">
        <v>1.9648074194430001E-3</v>
      </c>
      <c r="E638">
        <v>2.2389773756999998E-3</v>
      </c>
      <c r="F638">
        <v>1.72722035324999E-3</v>
      </c>
      <c r="G638">
        <v>1.38030663957E-3</v>
      </c>
      <c r="H638">
        <v>1.1423753845469899E-3</v>
      </c>
      <c r="I638">
        <v>1.115334019753E-3</v>
      </c>
      <c r="J638">
        <v>1.20799011148799E-3</v>
      </c>
      <c r="K638">
        <v>1.2021999391279899E-3</v>
      </c>
      <c r="L638">
        <v>1.56798023573199E-3</v>
      </c>
      <c r="M638">
        <v>1.85995412021E-3</v>
      </c>
      <c r="N638">
        <v>2.1211076721369998E-3</v>
      </c>
      <c r="O638">
        <v>0</v>
      </c>
      <c r="P638">
        <v>0</v>
      </c>
      <c r="Q638">
        <v>0</v>
      </c>
      <c r="R638" t="s">
        <v>45</v>
      </c>
    </row>
    <row r="639" spans="1:18" x14ac:dyDescent="0.25">
      <c r="A639" t="s">
        <v>157</v>
      </c>
      <c r="B639" t="s">
        <v>78</v>
      </c>
      <c r="C639" t="s">
        <v>17</v>
      </c>
      <c r="D639">
        <v>3.6077270979999999E-2</v>
      </c>
      <c r="E639">
        <v>8.3336465967499995E-2</v>
      </c>
      <c r="F639">
        <v>2.26064261533E-2</v>
      </c>
      <c r="G639">
        <v>2.3733406621E-2</v>
      </c>
      <c r="H639">
        <v>2.3871990849285998E-2</v>
      </c>
      <c r="I639">
        <v>2.4215165970535999E-2</v>
      </c>
      <c r="J639">
        <v>2.4287748889296999E-2</v>
      </c>
      <c r="K639">
        <v>2.4505431477877E-2</v>
      </c>
      <c r="L639">
        <v>2.46394620698159E-2</v>
      </c>
      <c r="M639">
        <v>2.4872006515452998E-2</v>
      </c>
      <c r="N639">
        <v>2.5169732040838999E-2</v>
      </c>
      <c r="O639">
        <v>0</v>
      </c>
      <c r="P639">
        <v>0</v>
      </c>
      <c r="Q639">
        <v>0</v>
      </c>
      <c r="R639" t="s">
        <v>45</v>
      </c>
    </row>
    <row r="640" spans="1:18" x14ac:dyDescent="0.25">
      <c r="A640" t="s">
        <v>157</v>
      </c>
      <c r="B640" t="s">
        <v>78</v>
      </c>
      <c r="C640" t="s">
        <v>19</v>
      </c>
      <c r="D640">
        <v>0.68204213419680004</v>
      </c>
      <c r="E640">
        <v>0.49889197893209902</v>
      </c>
      <c r="F640">
        <v>0.336972303794349</v>
      </c>
      <c r="G640">
        <v>0.2667983511484</v>
      </c>
      <c r="H640">
        <v>0.22739433455935701</v>
      </c>
      <c r="I640">
        <v>0.19547509150157399</v>
      </c>
      <c r="J640">
        <v>0.161832259615656</v>
      </c>
      <c r="K640">
        <v>0.13959357711194001</v>
      </c>
      <c r="L640">
        <v>0.11895886245117</v>
      </c>
      <c r="M640">
        <v>0.107988849508383</v>
      </c>
      <c r="N640">
        <v>9.4032139012352994E-2</v>
      </c>
      <c r="O640">
        <v>0</v>
      </c>
      <c r="P640">
        <v>0</v>
      </c>
      <c r="Q640">
        <v>0</v>
      </c>
      <c r="R640" t="s">
        <v>45</v>
      </c>
    </row>
    <row r="641" spans="1:18" x14ac:dyDescent="0.25">
      <c r="A641" t="s">
        <v>157</v>
      </c>
      <c r="B641" t="s">
        <v>78</v>
      </c>
      <c r="C641" t="s">
        <v>21</v>
      </c>
      <c r="D641">
        <v>8.4220979430099998</v>
      </c>
      <c r="E641">
        <v>13.63301223735</v>
      </c>
      <c r="F641">
        <v>9.9688834000999993</v>
      </c>
      <c r="G641">
        <v>9.3532577149999891</v>
      </c>
      <c r="H641">
        <v>8.0459204447085995</v>
      </c>
      <c r="I641">
        <v>7.2560219096691903</v>
      </c>
      <c r="J641">
        <v>6.02383970921439</v>
      </c>
      <c r="K641">
        <v>5.2288477821927097</v>
      </c>
      <c r="L641">
        <v>4.4340316346277104</v>
      </c>
      <c r="M641">
        <v>4.0292264126777004</v>
      </c>
      <c r="N641">
        <v>3.7658176238641001</v>
      </c>
      <c r="O641">
        <v>0</v>
      </c>
      <c r="P641">
        <v>0</v>
      </c>
      <c r="Q641">
        <v>0</v>
      </c>
      <c r="R641" t="s">
        <v>46</v>
      </c>
    </row>
    <row r="642" spans="1:18" x14ac:dyDescent="0.25">
      <c r="A642" t="s">
        <v>157</v>
      </c>
      <c r="B642" t="s">
        <v>78</v>
      </c>
      <c r="C642" t="s">
        <v>153</v>
      </c>
      <c r="D642">
        <v>0</v>
      </c>
      <c r="E642">
        <v>0</v>
      </c>
      <c r="F642">
        <v>0</v>
      </c>
      <c r="G642">
        <v>3.832782141</v>
      </c>
      <c r="H642">
        <v>3.0888703202130001</v>
      </c>
      <c r="I642">
        <v>2.6100229428450898</v>
      </c>
      <c r="J642">
        <v>2.3081049385934</v>
      </c>
      <c r="K642">
        <v>1.9767178765989299</v>
      </c>
      <c r="L642">
        <v>1.6437247758913001</v>
      </c>
      <c r="M642">
        <v>1.3145837112176999</v>
      </c>
      <c r="N642">
        <v>1.05537137966049</v>
      </c>
      <c r="O642">
        <v>0</v>
      </c>
      <c r="P642">
        <v>0</v>
      </c>
      <c r="Q642">
        <v>0</v>
      </c>
      <c r="R642" t="s">
        <v>46</v>
      </c>
    </row>
    <row r="643" spans="1:18" x14ac:dyDescent="0.25">
      <c r="A643" t="s">
        <v>157</v>
      </c>
      <c r="B643" t="s">
        <v>78</v>
      </c>
      <c r="C643" t="s">
        <v>154</v>
      </c>
      <c r="D643">
        <v>0</v>
      </c>
      <c r="E643">
        <v>0</v>
      </c>
      <c r="F643">
        <v>0</v>
      </c>
      <c r="G643">
        <v>3.832782141</v>
      </c>
      <c r="H643">
        <v>3.0888703202130001</v>
      </c>
      <c r="I643">
        <v>2.6100229428450898</v>
      </c>
      <c r="J643">
        <v>2.3081049385934</v>
      </c>
      <c r="K643">
        <v>1.9767178765989299</v>
      </c>
      <c r="L643">
        <v>1.6437247758913001</v>
      </c>
      <c r="M643">
        <v>1.3145837112176999</v>
      </c>
      <c r="N643">
        <v>1.05537137966049</v>
      </c>
      <c r="O643">
        <v>0</v>
      </c>
      <c r="P643">
        <v>0</v>
      </c>
      <c r="Q643">
        <v>0</v>
      </c>
      <c r="R643" t="s">
        <v>46</v>
      </c>
    </row>
    <row r="644" spans="1:18" x14ac:dyDescent="0.25">
      <c r="A644" t="s">
        <v>157</v>
      </c>
      <c r="B644" t="s">
        <v>78</v>
      </c>
      <c r="C644" t="s">
        <v>22</v>
      </c>
      <c r="D644">
        <v>0</v>
      </c>
      <c r="E644">
        <v>5.0268529999999999E-2</v>
      </c>
      <c r="F644">
        <v>8.3519659999999996E-2</v>
      </c>
      <c r="G644">
        <v>8.7079630000000005E-2</v>
      </c>
      <c r="H644">
        <v>8.6560960000000006E-2</v>
      </c>
      <c r="I644">
        <v>9.1218859999999999E-2</v>
      </c>
      <c r="J644">
        <v>9.2769779999999996E-2</v>
      </c>
      <c r="K644">
        <v>9.2804439999999905E-2</v>
      </c>
      <c r="L644">
        <v>9.1390367E-2</v>
      </c>
      <c r="M644">
        <v>9.3627665999999998E-2</v>
      </c>
      <c r="N644">
        <v>9.7385437000000005E-2</v>
      </c>
      <c r="O644">
        <v>0</v>
      </c>
      <c r="P644">
        <v>0</v>
      </c>
      <c r="Q644">
        <v>0</v>
      </c>
      <c r="R644" t="s">
        <v>45</v>
      </c>
    </row>
    <row r="645" spans="1:18" x14ac:dyDescent="0.25">
      <c r="A645" t="s">
        <v>157</v>
      </c>
      <c r="B645" t="s">
        <v>78</v>
      </c>
      <c r="C645" t="s">
        <v>23</v>
      </c>
      <c r="D645" s="2">
        <v>9.6427500000000004E-9</v>
      </c>
      <c r="E645">
        <v>0.29411929999999997</v>
      </c>
      <c r="F645">
        <v>0.37504029999999999</v>
      </c>
      <c r="G645">
        <v>0.39102629999999999</v>
      </c>
      <c r="H645">
        <v>0.38869768999999998</v>
      </c>
      <c r="I645">
        <v>0.40961425000000001</v>
      </c>
      <c r="J645">
        <v>0.41657788999999901</v>
      </c>
      <c r="K645">
        <v>0.41673302000000001</v>
      </c>
      <c r="L645">
        <v>0.41038334999999998</v>
      </c>
      <c r="M645">
        <v>0.42043011999999902</v>
      </c>
      <c r="N645">
        <v>0.43730375999999999</v>
      </c>
      <c r="O645">
        <v>0</v>
      </c>
      <c r="P645">
        <v>0</v>
      </c>
      <c r="Q645">
        <v>0</v>
      </c>
      <c r="R645" t="s">
        <v>45</v>
      </c>
    </row>
    <row r="646" spans="1:18" x14ac:dyDescent="0.25">
      <c r="A646" t="s">
        <v>157</v>
      </c>
      <c r="B646" t="s">
        <v>78</v>
      </c>
      <c r="C646" t="s">
        <v>24</v>
      </c>
      <c r="D646">
        <v>0</v>
      </c>
      <c r="E646">
        <v>6.17599E-2</v>
      </c>
      <c r="F646">
        <v>9.0435230000000005E-2</v>
      </c>
      <c r="G646">
        <v>9.4290070000000004E-2</v>
      </c>
      <c r="H646">
        <v>9.3728549999999994E-2</v>
      </c>
      <c r="I646">
        <v>9.8772230000000003E-2</v>
      </c>
      <c r="J646">
        <v>0.10045128</v>
      </c>
      <c r="K646">
        <v>0.10048886999999899</v>
      </c>
      <c r="L646">
        <v>9.8957629999999894E-2</v>
      </c>
      <c r="M646">
        <v>0.101380342</v>
      </c>
      <c r="N646">
        <v>0.105449109</v>
      </c>
      <c r="O646">
        <v>0</v>
      </c>
      <c r="P646">
        <v>0</v>
      </c>
      <c r="Q646">
        <v>0</v>
      </c>
      <c r="R646" t="s">
        <v>45</v>
      </c>
    </row>
    <row r="647" spans="1:18" x14ac:dyDescent="0.25">
      <c r="A647" t="s">
        <v>157</v>
      </c>
      <c r="B647" t="s">
        <v>78</v>
      </c>
      <c r="C647" t="s">
        <v>25</v>
      </c>
      <c r="D647" s="2">
        <v>4.8544779999999998E-8</v>
      </c>
      <c r="E647" s="2">
        <v>9.5677260000000004E-5</v>
      </c>
      <c r="F647" s="2">
        <v>8.5647529999999998E-5</v>
      </c>
      <c r="G647" s="2">
        <v>8.9298189999999998E-5</v>
      </c>
      <c r="H647" s="2">
        <v>8.8766449999999906E-5</v>
      </c>
      <c r="I647" s="2">
        <v>9.3543089999999907E-5</v>
      </c>
      <c r="J647" s="2">
        <v>9.5133290000000005E-5</v>
      </c>
      <c r="K647" s="2">
        <v>9.5168809999999997E-5</v>
      </c>
      <c r="L647" s="2">
        <v>9.3718760999999995E-5</v>
      </c>
      <c r="M647" s="2">
        <v>9.6013061000000004E-5</v>
      </c>
      <c r="N647" s="2">
        <v>9.9866596999999995E-5</v>
      </c>
      <c r="O647">
        <v>0</v>
      </c>
      <c r="P647">
        <v>0</v>
      </c>
      <c r="Q647">
        <v>0</v>
      </c>
      <c r="R647" t="s">
        <v>45</v>
      </c>
    </row>
    <row r="648" spans="1:18" x14ac:dyDescent="0.25">
      <c r="A648" t="s">
        <v>157</v>
      </c>
      <c r="B648" t="s">
        <v>78</v>
      </c>
      <c r="C648" t="s">
        <v>26</v>
      </c>
      <c r="D648">
        <v>0</v>
      </c>
      <c r="E648">
        <v>4.5003789999999997E-3</v>
      </c>
      <c r="F648">
        <v>6.5964539999999999E-3</v>
      </c>
      <c r="G648">
        <v>6.8776250000000001E-3</v>
      </c>
      <c r="H648">
        <v>6.8366620000000003E-3</v>
      </c>
      <c r="I648">
        <v>7.2045579999999903E-3</v>
      </c>
      <c r="J648">
        <v>7.3270419999999998E-3</v>
      </c>
      <c r="K648">
        <v>7.3297730000000004E-3</v>
      </c>
      <c r="L648">
        <v>7.2180884000000002E-3</v>
      </c>
      <c r="M648">
        <v>7.3947930999999998E-3</v>
      </c>
      <c r="N648">
        <v>7.6915872999999899E-3</v>
      </c>
      <c r="O648">
        <v>0</v>
      </c>
      <c r="P648">
        <v>0</v>
      </c>
      <c r="Q648">
        <v>0</v>
      </c>
      <c r="R648" t="s">
        <v>45</v>
      </c>
    </row>
    <row r="649" spans="1:18" x14ac:dyDescent="0.25">
      <c r="A649" t="s">
        <v>157</v>
      </c>
      <c r="B649" t="s">
        <v>78</v>
      </c>
      <c r="C649" t="s">
        <v>27</v>
      </c>
      <c r="D649">
        <v>1.1844922690000001E-3</v>
      </c>
      <c r="E649">
        <v>2.0475596227010001E-3</v>
      </c>
      <c r="F649">
        <v>1.5391218496900001E-3</v>
      </c>
      <c r="G649">
        <v>1.2353450103000001E-3</v>
      </c>
      <c r="H649">
        <v>1.1014493103730001E-3</v>
      </c>
      <c r="I649">
        <v>1.07295106127799E-3</v>
      </c>
      <c r="J649" s="2">
        <v>9.79232372942E-4</v>
      </c>
      <c r="K649" s="2">
        <v>8.8825109187499996E-4</v>
      </c>
      <c r="L649" s="2">
        <v>7.6856518081699899E-4</v>
      </c>
      <c r="M649" s="2">
        <v>7.06006905408E-4</v>
      </c>
      <c r="N649" s="2">
        <v>6.51296176377999E-4</v>
      </c>
      <c r="O649">
        <v>0</v>
      </c>
      <c r="P649">
        <v>0</v>
      </c>
      <c r="Q649">
        <v>0</v>
      </c>
      <c r="R649" t="s">
        <v>45</v>
      </c>
    </row>
    <row r="650" spans="1:18" x14ac:dyDescent="0.25">
      <c r="A650" t="s">
        <v>157</v>
      </c>
      <c r="B650" t="s">
        <v>78</v>
      </c>
      <c r="C650" t="s">
        <v>29</v>
      </c>
      <c r="D650">
        <v>1.78120075859E-3</v>
      </c>
      <c r="E650">
        <v>1.96593333248999E-3</v>
      </c>
      <c r="F650">
        <v>1.86153873514999E-3</v>
      </c>
      <c r="G650">
        <v>1.56600491065E-3</v>
      </c>
      <c r="H650">
        <v>1.3536305983339999E-3</v>
      </c>
      <c r="I650">
        <v>1.298722611504E-3</v>
      </c>
      <c r="J650">
        <v>1.13941570342099E-3</v>
      </c>
      <c r="K650" s="2">
        <v>1.0321583481419901E-3</v>
      </c>
      <c r="L650" s="2">
        <v>8.8515513684799896E-4</v>
      </c>
      <c r="M650" s="2">
        <v>7.9253657730899904E-4</v>
      </c>
      <c r="N650" s="2">
        <v>6.9986041469899895E-4</v>
      </c>
      <c r="O650">
        <v>0</v>
      </c>
      <c r="P650">
        <v>0</v>
      </c>
      <c r="Q650">
        <v>0</v>
      </c>
      <c r="R650" t="s">
        <v>45</v>
      </c>
    </row>
    <row r="651" spans="1:18" x14ac:dyDescent="0.25">
      <c r="A651" t="s">
        <v>157</v>
      </c>
      <c r="B651" t="s">
        <v>78</v>
      </c>
      <c r="C651" t="s">
        <v>31</v>
      </c>
      <c r="D651">
        <v>8.4169289101359901E-2</v>
      </c>
      <c r="E651">
        <v>6.0224534043899901E-2</v>
      </c>
      <c r="F651">
        <v>5.5830994081300003E-2</v>
      </c>
      <c r="G651">
        <v>5.1678466755999998E-2</v>
      </c>
      <c r="H651">
        <v>4.2074764385295997E-2</v>
      </c>
      <c r="I651">
        <v>3.9146279489487901E-2</v>
      </c>
      <c r="J651">
        <v>3.7296648022580002E-2</v>
      </c>
      <c r="K651">
        <v>3.6921146056754998E-2</v>
      </c>
      <c r="L651">
        <v>3.6005647120235899E-2</v>
      </c>
      <c r="M651">
        <v>3.6202325412035899E-2</v>
      </c>
      <c r="N651">
        <v>3.5928074165483902E-2</v>
      </c>
      <c r="O651">
        <v>0</v>
      </c>
      <c r="P651">
        <v>0</v>
      </c>
      <c r="Q651">
        <v>0</v>
      </c>
      <c r="R651" t="s">
        <v>45</v>
      </c>
    </row>
    <row r="652" spans="1:18" x14ac:dyDescent="0.25">
      <c r="A652" t="s">
        <v>157</v>
      </c>
      <c r="B652" t="s">
        <v>78</v>
      </c>
      <c r="C652" t="s">
        <v>32</v>
      </c>
      <c r="D652">
        <v>0.132957322854099</v>
      </c>
      <c r="E652">
        <v>0.14614460982055899</v>
      </c>
      <c r="F652">
        <v>7.8866773518479996E-2</v>
      </c>
      <c r="G652">
        <v>6.6409295201569907E-2</v>
      </c>
      <c r="H652">
        <v>4.9850805417020999E-2</v>
      </c>
      <c r="I652">
        <v>4.4229788055610897E-2</v>
      </c>
      <c r="J652">
        <v>3.87336239682829E-2</v>
      </c>
      <c r="K652">
        <v>3.4920310154782003E-2</v>
      </c>
      <c r="L652">
        <v>3.2199191407474903E-2</v>
      </c>
      <c r="M652">
        <v>3.1997600141661003E-2</v>
      </c>
      <c r="N652">
        <v>3.1118057076397001E-2</v>
      </c>
      <c r="O652">
        <v>0</v>
      </c>
      <c r="P652">
        <v>0</v>
      </c>
      <c r="Q652">
        <v>0</v>
      </c>
      <c r="R652" t="s">
        <v>45</v>
      </c>
    </row>
    <row r="653" spans="1:18" x14ac:dyDescent="0.25">
      <c r="A653" t="s">
        <v>157</v>
      </c>
      <c r="B653" t="s">
        <v>78</v>
      </c>
      <c r="C653" t="s">
        <v>34</v>
      </c>
      <c r="D653">
        <v>2.8494009306200001E-3</v>
      </c>
      <c r="E653">
        <v>3.24320662288E-3</v>
      </c>
      <c r="F653">
        <v>2.5005046501000001E-3</v>
      </c>
      <c r="G653">
        <v>2.4537497513600001E-3</v>
      </c>
      <c r="H653">
        <v>2.171729933688E-3</v>
      </c>
      <c r="I653">
        <v>2.0018857016859998E-3</v>
      </c>
      <c r="J653">
        <v>1.8082401848499999E-3</v>
      </c>
      <c r="K653">
        <v>1.7373088597769999E-3</v>
      </c>
      <c r="L653">
        <v>1.6228673082410001E-3</v>
      </c>
      <c r="M653">
        <v>1.5302912990369901E-3</v>
      </c>
      <c r="N653">
        <v>1.4508179015150001E-3</v>
      </c>
      <c r="O653">
        <v>0</v>
      </c>
      <c r="P653">
        <v>0</v>
      </c>
      <c r="Q653">
        <v>0</v>
      </c>
      <c r="R653" t="s">
        <v>45</v>
      </c>
    </row>
    <row r="654" spans="1:18" x14ac:dyDescent="0.25">
      <c r="A654" t="s">
        <v>157</v>
      </c>
      <c r="B654" t="s">
        <v>78</v>
      </c>
      <c r="C654" t="s">
        <v>36</v>
      </c>
      <c r="D654">
        <v>2.0857074982519999E-2</v>
      </c>
      <c r="E654">
        <v>2.8112525803689999E-2</v>
      </c>
      <c r="F654">
        <v>0.12662014233883001</v>
      </c>
      <c r="G654">
        <v>8.8492974921590001E-2</v>
      </c>
      <c r="H654">
        <v>7.0246185079277906E-2</v>
      </c>
      <c r="I654">
        <v>7.0490057323812E-2</v>
      </c>
      <c r="J654">
        <v>7.3693387967688997E-2</v>
      </c>
      <c r="K654">
        <v>7.8034756327848995E-2</v>
      </c>
      <c r="L654">
        <v>8.1340661675332895E-2</v>
      </c>
      <c r="M654">
        <v>8.6325901895040996E-2</v>
      </c>
      <c r="N654">
        <v>9.1612728069838001E-2</v>
      </c>
      <c r="O654">
        <v>0</v>
      </c>
      <c r="P654">
        <v>0</v>
      </c>
      <c r="Q654">
        <v>0</v>
      </c>
      <c r="R654" t="s">
        <v>45</v>
      </c>
    </row>
    <row r="655" spans="1:18" x14ac:dyDescent="0.25">
      <c r="A655" t="s">
        <v>157</v>
      </c>
      <c r="B655" t="s">
        <v>78</v>
      </c>
      <c r="C655" t="s">
        <v>37</v>
      </c>
      <c r="D655">
        <v>9.6496365370199993E-3</v>
      </c>
      <c r="E655">
        <v>1.42904401379599E-2</v>
      </c>
      <c r="F655">
        <v>2.1764235158169901E-2</v>
      </c>
      <c r="G655">
        <v>1.7075067546949999E-2</v>
      </c>
      <c r="H655">
        <v>1.3892706811641901E-2</v>
      </c>
      <c r="I655">
        <v>1.3617118698766899E-2</v>
      </c>
      <c r="J655">
        <v>1.3797877826136E-2</v>
      </c>
      <c r="K655">
        <v>1.4265046297665E-2</v>
      </c>
      <c r="L655">
        <v>1.4532713921057001E-2</v>
      </c>
      <c r="M655">
        <v>1.5093249325597E-2</v>
      </c>
      <c r="N655">
        <v>1.5707223270110999E-2</v>
      </c>
      <c r="O655">
        <v>0</v>
      </c>
      <c r="P655">
        <v>0</v>
      </c>
      <c r="Q655">
        <v>0</v>
      </c>
      <c r="R655" t="s">
        <v>45</v>
      </c>
    </row>
    <row r="656" spans="1:18" x14ac:dyDescent="0.25">
      <c r="A656" t="s">
        <v>157</v>
      </c>
      <c r="B656" t="s">
        <v>78</v>
      </c>
      <c r="C656" t="s">
        <v>39</v>
      </c>
      <c r="D656">
        <v>6.0411533287109902E-2</v>
      </c>
      <c r="E656">
        <v>6.6249359184253995E-2</v>
      </c>
      <c r="F656">
        <v>1.3914516908977E-2</v>
      </c>
      <c r="G656">
        <v>1.1635125848461899E-2</v>
      </c>
      <c r="H656">
        <v>5.88840434821899E-3</v>
      </c>
      <c r="I656">
        <v>5.0509297645709899E-3</v>
      </c>
      <c r="J656">
        <v>4.615599769131E-3</v>
      </c>
      <c r="K656">
        <v>4.6687590269770003E-3</v>
      </c>
      <c r="L656">
        <v>4.9144381018109999E-3</v>
      </c>
      <c r="M656">
        <v>5.1066068664109999E-3</v>
      </c>
      <c r="N656">
        <v>5.3585192241439898E-3</v>
      </c>
      <c r="O656">
        <v>0</v>
      </c>
      <c r="P656">
        <v>0</v>
      </c>
      <c r="Q656">
        <v>0</v>
      </c>
      <c r="R656" t="s">
        <v>45</v>
      </c>
    </row>
    <row r="657" spans="1:18" x14ac:dyDescent="0.25">
      <c r="A657" t="s">
        <v>157</v>
      </c>
      <c r="B657" t="s">
        <v>79</v>
      </c>
      <c r="C657" t="s">
        <v>16</v>
      </c>
      <c r="D657">
        <v>1.8393228992539999E-2</v>
      </c>
      <c r="E657">
        <v>1.27786491416E-2</v>
      </c>
      <c r="F657">
        <v>1.22026015380699E-2</v>
      </c>
      <c r="G657">
        <v>9.4483140058110003E-3</v>
      </c>
      <c r="H657">
        <v>8.7794944298069996E-3</v>
      </c>
      <c r="I657">
        <v>8.7365939397779906E-3</v>
      </c>
      <c r="J657">
        <v>8.9964514754789903E-3</v>
      </c>
      <c r="K657">
        <v>1.0296837239904001E-2</v>
      </c>
      <c r="L657">
        <v>1.0870041735009901E-2</v>
      </c>
      <c r="M657">
        <v>1.0697194866580001E-2</v>
      </c>
      <c r="N657">
        <v>1.069367342891E-2</v>
      </c>
      <c r="O657">
        <v>0</v>
      </c>
      <c r="P657">
        <v>0</v>
      </c>
      <c r="Q657">
        <v>0</v>
      </c>
      <c r="R657" t="s">
        <v>45</v>
      </c>
    </row>
    <row r="658" spans="1:18" x14ac:dyDescent="0.25">
      <c r="A658" t="s">
        <v>157</v>
      </c>
      <c r="B658" t="s">
        <v>79</v>
      </c>
      <c r="C658" t="s">
        <v>17</v>
      </c>
      <c r="D658">
        <v>0.24904888249999901</v>
      </c>
      <c r="E658">
        <v>0.23810992850059901</v>
      </c>
      <c r="F658">
        <v>0.21056987155699999</v>
      </c>
      <c r="G658">
        <v>0.18682365792</v>
      </c>
      <c r="H658">
        <v>0.19012122743920001</v>
      </c>
      <c r="I658">
        <v>0.19372093084567801</v>
      </c>
      <c r="J658">
        <v>0.19519576570331701</v>
      </c>
      <c r="K658">
        <v>0.19991208140990699</v>
      </c>
      <c r="L658">
        <v>0.20068986945116199</v>
      </c>
      <c r="M658">
        <v>0.20203732127483201</v>
      </c>
      <c r="N658">
        <v>0.20408980286480299</v>
      </c>
      <c r="O658">
        <v>0</v>
      </c>
      <c r="P658">
        <v>0</v>
      </c>
      <c r="Q658">
        <v>0</v>
      </c>
      <c r="R658" t="s">
        <v>45</v>
      </c>
    </row>
    <row r="659" spans="1:18" x14ac:dyDescent="0.25">
      <c r="A659" t="s">
        <v>157</v>
      </c>
      <c r="B659" t="s">
        <v>79</v>
      </c>
      <c r="C659" t="s">
        <v>19</v>
      </c>
      <c r="D659">
        <v>5.7220627897799901</v>
      </c>
      <c r="E659">
        <v>2.6024086662900001</v>
      </c>
      <c r="F659">
        <v>1.6822541873150001</v>
      </c>
      <c r="G659">
        <v>1.3582353335467401</v>
      </c>
      <c r="H659">
        <v>1.17770530603757</v>
      </c>
      <c r="I659">
        <v>1.04556544660822</v>
      </c>
      <c r="J659">
        <v>0.87872185984376905</v>
      </c>
      <c r="K659">
        <v>0.76662890186825505</v>
      </c>
      <c r="L659">
        <v>0.64591761066688103</v>
      </c>
      <c r="M659">
        <v>0.48935560096012098</v>
      </c>
      <c r="N659">
        <v>0.36454098556387998</v>
      </c>
      <c r="O659">
        <v>0</v>
      </c>
      <c r="P659">
        <v>0</v>
      </c>
      <c r="Q659">
        <v>0</v>
      </c>
      <c r="R659" t="s">
        <v>45</v>
      </c>
    </row>
    <row r="660" spans="1:18" x14ac:dyDescent="0.25">
      <c r="A660" t="s">
        <v>157</v>
      </c>
      <c r="B660" t="s">
        <v>79</v>
      </c>
      <c r="C660" t="s">
        <v>21</v>
      </c>
      <c r="D660">
        <v>52.226659179999899</v>
      </c>
      <c r="E660">
        <v>54.831194770000003</v>
      </c>
      <c r="F660">
        <v>47.159856220000002</v>
      </c>
      <c r="G660">
        <v>43.924647393233997</v>
      </c>
      <c r="H660">
        <v>39.824312634164798</v>
      </c>
      <c r="I660">
        <v>38.3816610583673</v>
      </c>
      <c r="J660">
        <v>32.524581966666702</v>
      </c>
      <c r="K660">
        <v>29.903136586088799</v>
      </c>
      <c r="L660">
        <v>22.2143335545661</v>
      </c>
      <c r="M660">
        <v>16.859055846832401</v>
      </c>
      <c r="N660">
        <v>11.048936433506601</v>
      </c>
      <c r="O660">
        <v>0</v>
      </c>
      <c r="P660">
        <v>0</v>
      </c>
      <c r="Q660">
        <v>0</v>
      </c>
      <c r="R660" t="s">
        <v>46</v>
      </c>
    </row>
    <row r="661" spans="1:18" x14ac:dyDescent="0.25">
      <c r="A661" t="s">
        <v>157</v>
      </c>
      <c r="B661" t="s">
        <v>79</v>
      </c>
      <c r="C661" t="s">
        <v>153</v>
      </c>
      <c r="D661">
        <v>0</v>
      </c>
      <c r="E661">
        <v>0</v>
      </c>
      <c r="F661">
        <v>0</v>
      </c>
      <c r="G661">
        <v>8.3601226632339998</v>
      </c>
      <c r="H661">
        <v>5.8987056487479901</v>
      </c>
      <c r="I661">
        <v>5.876660545769</v>
      </c>
      <c r="J661">
        <v>4.8512379579767302</v>
      </c>
      <c r="K661">
        <v>4.5714060183500003</v>
      </c>
      <c r="L661">
        <v>1.5985051858769099</v>
      </c>
      <c r="M661">
        <v>1.556944959135</v>
      </c>
      <c r="N661">
        <v>1.71546216192269</v>
      </c>
      <c r="O661">
        <v>0</v>
      </c>
      <c r="P661">
        <v>0</v>
      </c>
      <c r="Q661">
        <v>0</v>
      </c>
      <c r="R661" t="s">
        <v>46</v>
      </c>
    </row>
    <row r="662" spans="1:18" x14ac:dyDescent="0.25">
      <c r="A662" t="s">
        <v>157</v>
      </c>
      <c r="B662" t="s">
        <v>79</v>
      </c>
      <c r="C662" t="s">
        <v>154</v>
      </c>
      <c r="D662">
        <v>0</v>
      </c>
      <c r="E662">
        <v>0</v>
      </c>
      <c r="F662">
        <v>0</v>
      </c>
      <c r="G662">
        <v>8.3601226632339998</v>
      </c>
      <c r="H662">
        <v>5.8987056487479901</v>
      </c>
      <c r="I662">
        <v>5.876660545769</v>
      </c>
      <c r="J662">
        <v>4.8512379579767302</v>
      </c>
      <c r="K662">
        <v>4.5714060183500003</v>
      </c>
      <c r="L662">
        <v>1.5985051858769099</v>
      </c>
      <c r="M662">
        <v>1.556944959135</v>
      </c>
      <c r="N662">
        <v>1.71546216192269</v>
      </c>
      <c r="O662">
        <v>0</v>
      </c>
      <c r="P662">
        <v>0</v>
      </c>
      <c r="Q662">
        <v>0</v>
      </c>
      <c r="R662" t="s">
        <v>46</v>
      </c>
    </row>
    <row r="663" spans="1:18" x14ac:dyDescent="0.25">
      <c r="A663" t="s">
        <v>157</v>
      </c>
      <c r="B663" t="s">
        <v>79</v>
      </c>
      <c r="C663" t="s">
        <v>22</v>
      </c>
      <c r="D663">
        <v>0</v>
      </c>
      <c r="E663">
        <v>0.1398353</v>
      </c>
      <c r="F663">
        <v>0.19287270000000001</v>
      </c>
      <c r="G663">
        <v>0.2295816</v>
      </c>
      <c r="H663">
        <v>0.2388681</v>
      </c>
      <c r="I663">
        <v>0.257194699999999</v>
      </c>
      <c r="J663">
        <v>0.26117225999999999</v>
      </c>
      <c r="K663">
        <v>0.26088652000000001</v>
      </c>
      <c r="L663">
        <v>0.18486873000000001</v>
      </c>
      <c r="M663">
        <v>8.9087659999999999E-2</v>
      </c>
      <c r="N663">
        <v>8.2517738999999896E-2</v>
      </c>
      <c r="O663">
        <v>0</v>
      </c>
      <c r="P663">
        <v>0</v>
      </c>
      <c r="Q663">
        <v>0</v>
      </c>
      <c r="R663" t="s">
        <v>45</v>
      </c>
    </row>
    <row r="664" spans="1:18" x14ac:dyDescent="0.25">
      <c r="A664" t="s">
        <v>157</v>
      </c>
      <c r="B664" t="s">
        <v>79</v>
      </c>
      <c r="C664" t="s">
        <v>23</v>
      </c>
      <c r="D664" s="2">
        <v>4.3824299999999999E-8</v>
      </c>
      <c r="E664">
        <v>0.81816999999999995</v>
      </c>
      <c r="F664">
        <v>0.86608399999999996</v>
      </c>
      <c r="G664">
        <v>1.030924</v>
      </c>
      <c r="H664">
        <v>1.072624</v>
      </c>
      <c r="I664">
        <v>1.1549194999999901</v>
      </c>
      <c r="J664">
        <v>1.1727787000000001</v>
      </c>
      <c r="K664">
        <v>1.1714964999999999</v>
      </c>
      <c r="L664">
        <v>0.83014310000000002</v>
      </c>
      <c r="M664">
        <v>0.40004355000000003</v>
      </c>
      <c r="N664">
        <v>0.37054157999999998</v>
      </c>
      <c r="O664">
        <v>0</v>
      </c>
      <c r="P664">
        <v>0</v>
      </c>
      <c r="Q664">
        <v>0</v>
      </c>
      <c r="R664" t="s">
        <v>45</v>
      </c>
    </row>
    <row r="665" spans="1:18" x14ac:dyDescent="0.25">
      <c r="A665" t="s">
        <v>157</v>
      </c>
      <c r="B665" t="s">
        <v>79</v>
      </c>
      <c r="C665" t="s">
        <v>24</v>
      </c>
      <c r="D665">
        <v>0</v>
      </c>
      <c r="E665">
        <v>0.1718017</v>
      </c>
      <c r="F665">
        <v>0.2088429</v>
      </c>
      <c r="G665">
        <v>0.24859120000000001</v>
      </c>
      <c r="H665">
        <v>0.25864700000000002</v>
      </c>
      <c r="I665">
        <v>0.27849109999999999</v>
      </c>
      <c r="J665">
        <v>0.28279779999999999</v>
      </c>
      <c r="K665">
        <v>0.28248864000000001</v>
      </c>
      <c r="L665">
        <v>0.20017652999999999</v>
      </c>
      <c r="M665">
        <v>9.6464369999999994E-2</v>
      </c>
      <c r="N665">
        <v>8.9350444000000001E-2</v>
      </c>
      <c r="O665">
        <v>0</v>
      </c>
      <c r="P665">
        <v>0</v>
      </c>
      <c r="Q665">
        <v>0</v>
      </c>
      <c r="R665" t="s">
        <v>45</v>
      </c>
    </row>
    <row r="666" spans="1:18" x14ac:dyDescent="0.25">
      <c r="A666" t="s">
        <v>157</v>
      </c>
      <c r="B666" t="s">
        <v>79</v>
      </c>
      <c r="C666" t="s">
        <v>25</v>
      </c>
      <c r="D666" s="2">
        <v>2.20626299999999E-7</v>
      </c>
      <c r="E666" s="2">
        <v>2.661521E-4</v>
      </c>
      <c r="F666" s="2">
        <v>1.97787E-4</v>
      </c>
      <c r="G666" s="2">
        <v>2.3543039999999999E-4</v>
      </c>
      <c r="H666" s="2">
        <v>2.4495389999999999E-4</v>
      </c>
      <c r="I666" s="2">
        <v>2.6374740000000002E-4</v>
      </c>
      <c r="J666" s="2">
        <v>2.6782633000000002E-4</v>
      </c>
      <c r="K666" s="2">
        <v>2.6753311999999998E-4</v>
      </c>
      <c r="L666" s="2">
        <v>1.8957886000000001E-4</v>
      </c>
      <c r="M666" s="2">
        <v>9.1357469999999897E-5</v>
      </c>
      <c r="N666" s="2">
        <v>8.4620153999999994E-5</v>
      </c>
      <c r="O666">
        <v>0</v>
      </c>
      <c r="P666">
        <v>0</v>
      </c>
      <c r="Q666">
        <v>0</v>
      </c>
      <c r="R666" t="s">
        <v>45</v>
      </c>
    </row>
    <row r="667" spans="1:18" x14ac:dyDescent="0.25">
      <c r="A667" t="s">
        <v>157</v>
      </c>
      <c r="B667" t="s">
        <v>79</v>
      </c>
      <c r="C667" t="s">
        <v>26</v>
      </c>
      <c r="D667">
        <v>0</v>
      </c>
      <c r="E667">
        <v>1.2518990000000001E-2</v>
      </c>
      <c r="F667">
        <v>1.523327E-2</v>
      </c>
      <c r="G667">
        <v>1.8132559999999999E-2</v>
      </c>
      <c r="H667">
        <v>1.8866017999999998E-2</v>
      </c>
      <c r="I667">
        <v>2.0313456000000001E-2</v>
      </c>
      <c r="J667">
        <v>2.0627618E-2</v>
      </c>
      <c r="K667">
        <v>2.060503E-2</v>
      </c>
      <c r="L667">
        <v>1.4601104E-2</v>
      </c>
      <c r="M667">
        <v>7.0362243999999999E-3</v>
      </c>
      <c r="N667">
        <v>6.5173276E-3</v>
      </c>
      <c r="O667">
        <v>0</v>
      </c>
      <c r="P667">
        <v>0</v>
      </c>
      <c r="Q667">
        <v>0</v>
      </c>
      <c r="R667" t="s">
        <v>45</v>
      </c>
    </row>
    <row r="668" spans="1:18" x14ac:dyDescent="0.25">
      <c r="A668" t="s">
        <v>157</v>
      </c>
      <c r="B668" t="s">
        <v>79</v>
      </c>
      <c r="C668" t="s">
        <v>27</v>
      </c>
      <c r="D668">
        <v>1.134562674E-2</v>
      </c>
      <c r="E668">
        <v>9.9591010900000002E-3</v>
      </c>
      <c r="F668">
        <v>7.8348937949999902E-3</v>
      </c>
      <c r="G668">
        <v>6.40482486E-3</v>
      </c>
      <c r="H668">
        <v>5.9551114293999998E-3</v>
      </c>
      <c r="I668">
        <v>6.0336091775759996E-3</v>
      </c>
      <c r="J668">
        <v>5.5326515955039998E-3</v>
      </c>
      <c r="K668">
        <v>5.2475819878160003E-3</v>
      </c>
      <c r="L668">
        <v>4.3776469216099999E-3</v>
      </c>
      <c r="M668">
        <v>4.1858064396499998E-3</v>
      </c>
      <c r="N668">
        <v>4.1990657266050002E-3</v>
      </c>
      <c r="O668">
        <v>0</v>
      </c>
      <c r="P668">
        <v>0</v>
      </c>
      <c r="Q668">
        <v>0</v>
      </c>
      <c r="R668" t="s">
        <v>45</v>
      </c>
    </row>
    <row r="669" spans="1:18" x14ac:dyDescent="0.25">
      <c r="A669" t="s">
        <v>157</v>
      </c>
      <c r="B669" t="s">
        <v>79</v>
      </c>
      <c r="C669" t="s">
        <v>29</v>
      </c>
      <c r="D669">
        <v>1.3891616824483999E-2</v>
      </c>
      <c r="E669">
        <v>1.0954513658932999E-2</v>
      </c>
      <c r="F669">
        <v>9.3956044334699996E-3</v>
      </c>
      <c r="G669">
        <v>9.4622830269109996E-3</v>
      </c>
      <c r="H669">
        <v>8.5302432846239996E-3</v>
      </c>
      <c r="I669">
        <v>8.3060899044589999E-3</v>
      </c>
      <c r="J669">
        <v>7.1953562412770001E-3</v>
      </c>
      <c r="K669">
        <v>6.7193422644909904E-3</v>
      </c>
      <c r="L669">
        <v>5.68862515969599E-3</v>
      </c>
      <c r="M669">
        <v>4.9777927100629997E-3</v>
      </c>
      <c r="N669">
        <v>4.3618753268989899E-3</v>
      </c>
      <c r="O669">
        <v>0</v>
      </c>
      <c r="P669">
        <v>0</v>
      </c>
      <c r="Q669">
        <v>0</v>
      </c>
      <c r="R669" t="s">
        <v>45</v>
      </c>
    </row>
    <row r="670" spans="1:18" x14ac:dyDescent="0.25">
      <c r="A670" t="s">
        <v>157</v>
      </c>
      <c r="B670" t="s">
        <v>79</v>
      </c>
      <c r="C670" t="s">
        <v>31</v>
      </c>
      <c r="D670">
        <v>0.98068195997799901</v>
      </c>
      <c r="E670">
        <v>0.537639115966</v>
      </c>
      <c r="F670">
        <v>0.34948970887469999</v>
      </c>
      <c r="G670">
        <v>0.290112616359264</v>
      </c>
      <c r="H670">
        <v>0.226818658040876</v>
      </c>
      <c r="I670">
        <v>0.22948452647767201</v>
      </c>
      <c r="J670">
        <v>0.22515378825500801</v>
      </c>
      <c r="K670">
        <v>0.223292144071778</v>
      </c>
      <c r="L670">
        <v>0.21441460693690101</v>
      </c>
      <c r="M670">
        <v>0.20305316104675</v>
      </c>
      <c r="N670">
        <v>0.197075306771507</v>
      </c>
      <c r="O670">
        <v>0</v>
      </c>
      <c r="P670">
        <v>0</v>
      </c>
      <c r="Q670">
        <v>0</v>
      </c>
      <c r="R670" t="s">
        <v>45</v>
      </c>
    </row>
    <row r="671" spans="1:18" x14ac:dyDescent="0.25">
      <c r="A671" t="s">
        <v>157</v>
      </c>
      <c r="B671" t="s">
        <v>79</v>
      </c>
      <c r="C671" t="s">
        <v>32</v>
      </c>
      <c r="D671">
        <v>0.84981250061799896</v>
      </c>
      <c r="E671">
        <v>0.64907054278199905</v>
      </c>
      <c r="F671">
        <v>0.58497714301199899</v>
      </c>
      <c r="G671">
        <v>0.43402176544301002</v>
      </c>
      <c r="H671">
        <v>0.398643879347091</v>
      </c>
      <c r="I671">
        <v>0.38445331830264701</v>
      </c>
      <c r="J671">
        <v>0.36862845977125702</v>
      </c>
      <c r="K671">
        <v>0.31485735216010502</v>
      </c>
      <c r="L671">
        <v>0.24369673842094999</v>
      </c>
      <c r="M671">
        <v>0.18054620207699901</v>
      </c>
      <c r="N671">
        <v>0.146529908252299</v>
      </c>
      <c r="O671">
        <v>0</v>
      </c>
      <c r="P671">
        <v>0</v>
      </c>
      <c r="Q671">
        <v>0</v>
      </c>
      <c r="R671" t="s">
        <v>45</v>
      </c>
    </row>
    <row r="672" spans="1:18" x14ac:dyDescent="0.25">
      <c r="A672" t="s">
        <v>157</v>
      </c>
      <c r="B672" t="s">
        <v>79</v>
      </c>
      <c r="C672" t="s">
        <v>34</v>
      </c>
      <c r="D672">
        <v>3.0543586091E-2</v>
      </c>
      <c r="E672">
        <v>2.0360418262999998E-2</v>
      </c>
      <c r="F672">
        <v>2.4130923055299999E-2</v>
      </c>
      <c r="G672">
        <v>1.9066017227999998E-2</v>
      </c>
      <c r="H672">
        <v>1.8239972593573999E-2</v>
      </c>
      <c r="I672">
        <v>1.7264710612050999E-2</v>
      </c>
      <c r="J672">
        <v>1.5659499216450899E-2</v>
      </c>
      <c r="K672">
        <v>1.5869113405604901E-2</v>
      </c>
      <c r="L672">
        <v>1.5457429496959999E-2</v>
      </c>
      <c r="M672">
        <v>1.55715132444299E-2</v>
      </c>
      <c r="N672">
        <v>1.5997223313383001E-2</v>
      </c>
      <c r="O672">
        <v>0</v>
      </c>
      <c r="P672">
        <v>0</v>
      </c>
      <c r="Q672">
        <v>0</v>
      </c>
      <c r="R672" t="s">
        <v>45</v>
      </c>
    </row>
    <row r="673" spans="1:18" x14ac:dyDescent="0.25">
      <c r="A673" t="s">
        <v>157</v>
      </c>
      <c r="B673" t="s">
        <v>79</v>
      </c>
      <c r="C673" t="s">
        <v>36</v>
      </c>
      <c r="D673">
        <v>0.2278585337025</v>
      </c>
      <c r="E673">
        <v>9.9389450804899998E-2</v>
      </c>
      <c r="F673">
        <v>9.6902687916500002E-2</v>
      </c>
      <c r="G673">
        <v>8.9904860342672005E-2</v>
      </c>
      <c r="H673">
        <v>7.3191749428793001E-2</v>
      </c>
      <c r="I673">
        <v>7.7266436863220905E-2</v>
      </c>
      <c r="J673">
        <v>7.7543599905815996E-2</v>
      </c>
      <c r="K673">
        <v>7.9607788781472899E-2</v>
      </c>
      <c r="L673">
        <v>7.9076034052779895E-2</v>
      </c>
      <c r="M673">
        <v>7.93477648631499E-2</v>
      </c>
      <c r="N673">
        <v>8.1172995334729894E-2</v>
      </c>
      <c r="O673">
        <v>0</v>
      </c>
      <c r="P673">
        <v>0</v>
      </c>
      <c r="Q673">
        <v>0</v>
      </c>
      <c r="R673" t="s">
        <v>45</v>
      </c>
    </row>
    <row r="674" spans="1:18" x14ac:dyDescent="0.25">
      <c r="A674" t="s">
        <v>157</v>
      </c>
      <c r="B674" t="s">
        <v>79</v>
      </c>
      <c r="C674" t="s">
        <v>37</v>
      </c>
      <c r="D674">
        <v>0.1212233304974</v>
      </c>
      <c r="E674">
        <v>6.1295850802399902E-2</v>
      </c>
      <c r="F674">
        <v>5.8970628001499999E-2</v>
      </c>
      <c r="G674">
        <v>4.8665203925055002E-2</v>
      </c>
      <c r="H674">
        <v>4.2767666744204E-2</v>
      </c>
      <c r="I674">
        <v>4.2807679489979898E-2</v>
      </c>
      <c r="J674">
        <v>4.1484596192241902E-2</v>
      </c>
      <c r="K674">
        <v>4.1699831585082898E-2</v>
      </c>
      <c r="L674">
        <v>4.0235669294659902E-2</v>
      </c>
      <c r="M674">
        <v>3.9367747194169897E-2</v>
      </c>
      <c r="N674">
        <v>3.9488255030509997E-2</v>
      </c>
      <c r="O674">
        <v>0</v>
      </c>
      <c r="P674">
        <v>0</v>
      </c>
      <c r="Q674">
        <v>0</v>
      </c>
      <c r="R674" t="s">
        <v>45</v>
      </c>
    </row>
    <row r="675" spans="1:18" x14ac:dyDescent="0.25">
      <c r="A675" t="s">
        <v>157</v>
      </c>
      <c r="B675" t="s">
        <v>79</v>
      </c>
      <c r="C675" t="s">
        <v>39</v>
      </c>
      <c r="D675">
        <v>0.83035577938409999</v>
      </c>
      <c r="E675">
        <v>0.43778927070538998</v>
      </c>
      <c r="F675">
        <v>0.26097465531280001</v>
      </c>
      <c r="G675">
        <v>9.2770564256329999E-2</v>
      </c>
      <c r="H675">
        <v>8.3216487472839898E-2</v>
      </c>
      <c r="I675">
        <v>8.5212106926039893E-2</v>
      </c>
      <c r="J675">
        <v>8.7585037353326997E-2</v>
      </c>
      <c r="K675">
        <v>7.4356808032523994E-2</v>
      </c>
      <c r="L675">
        <v>5.8194522954850898E-2</v>
      </c>
      <c r="M675">
        <v>4.0236581914101899E-2</v>
      </c>
      <c r="N675">
        <v>2.9903443667940999E-2</v>
      </c>
      <c r="O675">
        <v>0</v>
      </c>
      <c r="P675">
        <v>0</v>
      </c>
      <c r="Q675">
        <v>0</v>
      </c>
      <c r="R675" t="s">
        <v>45</v>
      </c>
    </row>
    <row r="676" spans="1:18" x14ac:dyDescent="0.25">
      <c r="A676" t="s">
        <v>157</v>
      </c>
      <c r="B676" t="s">
        <v>124</v>
      </c>
      <c r="C676" t="s">
        <v>40</v>
      </c>
      <c r="D676">
        <v>3.57974E-2</v>
      </c>
      <c r="E676">
        <v>1.1294200000000001E-2</v>
      </c>
      <c r="F676">
        <v>7.4870400000000004E-3</v>
      </c>
      <c r="G676">
        <v>4.7846399999999997E-3</v>
      </c>
      <c r="H676">
        <v>3.6268699999999999E-3</v>
      </c>
      <c r="I676">
        <v>4.3405800000000001E-3</v>
      </c>
      <c r="J676">
        <v>4.5431400000000002E-3</v>
      </c>
      <c r="K676">
        <v>4.6295299999999998E-3</v>
      </c>
      <c r="L676">
        <v>4.4705999999999999E-3</v>
      </c>
      <c r="M676">
        <v>4.90406E-3</v>
      </c>
      <c r="N676">
        <v>5.40253E-3</v>
      </c>
      <c r="O676">
        <v>0</v>
      </c>
      <c r="P676">
        <v>0</v>
      </c>
      <c r="Q676">
        <v>0</v>
      </c>
      <c r="R676" t="s">
        <v>45</v>
      </c>
    </row>
    <row r="677" spans="1:18" x14ac:dyDescent="0.25">
      <c r="A677" t="s">
        <v>157</v>
      </c>
      <c r="B677" t="s">
        <v>125</v>
      </c>
      <c r="C677" t="s">
        <v>40</v>
      </c>
      <c r="D677">
        <v>4.53572E-2</v>
      </c>
      <c r="E677">
        <v>1.3983199999999999E-2</v>
      </c>
      <c r="F677">
        <v>9.0059400000000005E-3</v>
      </c>
      <c r="G677">
        <v>6.66703E-3</v>
      </c>
      <c r="H677">
        <v>6.0111499999999998E-3</v>
      </c>
      <c r="I677">
        <v>6.6269199999999997E-3</v>
      </c>
      <c r="J677">
        <v>6.8654900000000001E-3</v>
      </c>
      <c r="K677">
        <v>6.9260800000000003E-3</v>
      </c>
      <c r="L677">
        <v>6.9617300000000002E-3</v>
      </c>
      <c r="M677">
        <v>7.7288699999999997E-3</v>
      </c>
      <c r="N677">
        <v>8.42533E-3</v>
      </c>
      <c r="O677">
        <v>0</v>
      </c>
      <c r="P677">
        <v>0</v>
      </c>
      <c r="Q677">
        <v>0</v>
      </c>
      <c r="R677" t="s">
        <v>45</v>
      </c>
    </row>
    <row r="678" spans="1:18" x14ac:dyDescent="0.25">
      <c r="A678" t="s">
        <v>157</v>
      </c>
      <c r="B678" t="s">
        <v>126</v>
      </c>
      <c r="C678" t="s">
        <v>40</v>
      </c>
      <c r="D678">
        <v>8.0772999999999998E-2</v>
      </c>
      <c r="E678">
        <v>2.47011E-2</v>
      </c>
      <c r="F678">
        <v>1.7613799999999999E-2</v>
      </c>
      <c r="G678">
        <v>1.37077E-2</v>
      </c>
      <c r="H678">
        <v>1.4138599999999999E-2</v>
      </c>
      <c r="I678">
        <v>1.6330799999999999E-2</v>
      </c>
      <c r="J678">
        <v>1.7094700000000001E-2</v>
      </c>
      <c r="K678">
        <v>1.75763E-2</v>
      </c>
      <c r="L678">
        <v>1.6271299999999999E-2</v>
      </c>
      <c r="M678">
        <v>1.7368100000000001E-2</v>
      </c>
      <c r="N678">
        <v>1.85688E-2</v>
      </c>
      <c r="O678">
        <v>0</v>
      </c>
      <c r="P678">
        <v>0</v>
      </c>
      <c r="Q678">
        <v>0</v>
      </c>
      <c r="R678" t="s">
        <v>45</v>
      </c>
    </row>
    <row r="679" spans="1:18" x14ac:dyDescent="0.25">
      <c r="A679" t="s">
        <v>157</v>
      </c>
      <c r="B679" t="s">
        <v>80</v>
      </c>
      <c r="C679" t="s">
        <v>16</v>
      </c>
      <c r="D679">
        <v>1.474836267218E-2</v>
      </c>
      <c r="E679">
        <v>1.0631942198699999E-2</v>
      </c>
      <c r="F679">
        <v>1.0136798822900001E-2</v>
      </c>
      <c r="G679">
        <v>8.05096850196E-3</v>
      </c>
      <c r="H679">
        <v>6.7059455804859896E-3</v>
      </c>
      <c r="I679">
        <v>6.7565453616339997E-3</v>
      </c>
      <c r="J679">
        <v>7.4648101529139902E-3</v>
      </c>
      <c r="K679">
        <v>7.7787686472470001E-3</v>
      </c>
      <c r="L679">
        <v>1.0760932445301999E-2</v>
      </c>
      <c r="M679">
        <v>1.2780935594048999E-2</v>
      </c>
      <c r="N679">
        <v>1.4723489860292E-2</v>
      </c>
      <c r="O679">
        <v>0</v>
      </c>
      <c r="P679">
        <v>0</v>
      </c>
      <c r="Q679">
        <v>0</v>
      </c>
      <c r="R679" t="s">
        <v>45</v>
      </c>
    </row>
    <row r="680" spans="1:18" x14ac:dyDescent="0.25">
      <c r="A680" t="s">
        <v>157</v>
      </c>
      <c r="B680" t="s">
        <v>80</v>
      </c>
      <c r="C680" t="s">
        <v>17</v>
      </c>
      <c r="D680">
        <v>0.41027903789960002</v>
      </c>
      <c r="E680">
        <v>0.276526612487</v>
      </c>
      <c r="F680">
        <v>0.30223713632749999</v>
      </c>
      <c r="G680">
        <v>0.25580670671369998</v>
      </c>
      <c r="H680">
        <v>0.26276070551316</v>
      </c>
      <c r="I680">
        <v>0.270178154245024</v>
      </c>
      <c r="J680">
        <v>0.275714694866738</v>
      </c>
      <c r="K680">
        <v>0.28204996763407603</v>
      </c>
      <c r="L680">
        <v>0.28723903505731302</v>
      </c>
      <c r="M680">
        <v>0.29269293656824502</v>
      </c>
      <c r="N680">
        <v>0.298247089266377</v>
      </c>
      <c r="O680">
        <v>0</v>
      </c>
      <c r="P680">
        <v>0</v>
      </c>
      <c r="Q680">
        <v>0</v>
      </c>
      <c r="R680" t="s">
        <v>45</v>
      </c>
    </row>
    <row r="681" spans="1:18" x14ac:dyDescent="0.25">
      <c r="A681" t="s">
        <v>157</v>
      </c>
      <c r="B681" t="s">
        <v>80</v>
      </c>
      <c r="C681" t="s">
        <v>19</v>
      </c>
      <c r="D681">
        <v>6.011705444755</v>
      </c>
      <c r="E681">
        <v>2.6922580697699998</v>
      </c>
      <c r="F681">
        <v>1.7903621762199999</v>
      </c>
      <c r="G681">
        <v>1.445022234466</v>
      </c>
      <c r="H681">
        <v>1.2046172700433899</v>
      </c>
      <c r="I681">
        <v>1.0612763184086</v>
      </c>
      <c r="J681">
        <v>0.88863210566955397</v>
      </c>
      <c r="K681">
        <v>0.78413688852651997</v>
      </c>
      <c r="L681">
        <v>0.68104847746920905</v>
      </c>
      <c r="M681">
        <v>0.63201510304091002</v>
      </c>
      <c r="N681">
        <v>0.57046536995102903</v>
      </c>
      <c r="O681">
        <v>0</v>
      </c>
      <c r="P681">
        <v>0</v>
      </c>
      <c r="Q681">
        <v>0</v>
      </c>
      <c r="R681" t="s">
        <v>45</v>
      </c>
    </row>
    <row r="682" spans="1:18" x14ac:dyDescent="0.25">
      <c r="A682" t="s">
        <v>157</v>
      </c>
      <c r="B682" t="s">
        <v>80</v>
      </c>
      <c r="C682" t="s">
        <v>21</v>
      </c>
      <c r="D682">
        <v>68.446739022099905</v>
      </c>
      <c r="E682">
        <v>74.1822847359999</v>
      </c>
      <c r="F682">
        <v>67.376208919999897</v>
      </c>
      <c r="G682">
        <v>55.955008802000002</v>
      </c>
      <c r="H682">
        <v>45.923329152342198</v>
      </c>
      <c r="I682">
        <v>41.880704491236102</v>
      </c>
      <c r="J682">
        <v>30.1389596831531</v>
      </c>
      <c r="K682">
        <v>27.911434005005699</v>
      </c>
      <c r="L682">
        <v>26.2785458401193</v>
      </c>
      <c r="M682">
        <v>25.697530385366299</v>
      </c>
      <c r="N682">
        <v>25.616534195177699</v>
      </c>
      <c r="O682">
        <v>0</v>
      </c>
      <c r="P682">
        <v>0</v>
      </c>
      <c r="Q682">
        <v>0</v>
      </c>
      <c r="R682" t="s">
        <v>46</v>
      </c>
    </row>
    <row r="683" spans="1:18" x14ac:dyDescent="0.25">
      <c r="A683" t="s">
        <v>157</v>
      </c>
      <c r="B683" t="s">
        <v>80</v>
      </c>
      <c r="C683" t="s">
        <v>153</v>
      </c>
      <c r="D683">
        <v>0</v>
      </c>
      <c r="E683">
        <v>0</v>
      </c>
      <c r="F683">
        <v>0</v>
      </c>
      <c r="G683">
        <v>23.589305687</v>
      </c>
      <c r="H683">
        <v>16.211468740767501</v>
      </c>
      <c r="I683">
        <v>13.3219917167399</v>
      </c>
      <c r="J683">
        <v>5.4968651852647996</v>
      </c>
      <c r="K683">
        <v>5.0642428651703302</v>
      </c>
      <c r="L683">
        <v>4.6608094826400004</v>
      </c>
      <c r="M683">
        <v>4.27936986957</v>
      </c>
      <c r="N683">
        <v>4.0572174171900004</v>
      </c>
      <c r="O683">
        <v>0</v>
      </c>
      <c r="P683">
        <v>0</v>
      </c>
      <c r="Q683">
        <v>0</v>
      </c>
      <c r="R683" t="s">
        <v>46</v>
      </c>
    </row>
    <row r="684" spans="1:18" x14ac:dyDescent="0.25">
      <c r="A684" t="s">
        <v>157</v>
      </c>
      <c r="B684" t="s">
        <v>80</v>
      </c>
      <c r="C684" t="s">
        <v>154</v>
      </c>
      <c r="D684">
        <v>0</v>
      </c>
      <c r="E684">
        <v>0</v>
      </c>
      <c r="F684">
        <v>0</v>
      </c>
      <c r="G684">
        <v>23.589305687</v>
      </c>
      <c r="H684">
        <v>16.211468740767501</v>
      </c>
      <c r="I684">
        <v>13.3219917167399</v>
      </c>
      <c r="J684">
        <v>5.4968651852647996</v>
      </c>
      <c r="K684">
        <v>5.0642428651703302</v>
      </c>
      <c r="L684">
        <v>4.6608094826400004</v>
      </c>
      <c r="M684">
        <v>4.27936986957</v>
      </c>
      <c r="N684">
        <v>4.0572174171900004</v>
      </c>
      <c r="O684">
        <v>0</v>
      </c>
      <c r="P684">
        <v>0</v>
      </c>
      <c r="Q684">
        <v>0</v>
      </c>
      <c r="R684" t="s">
        <v>46</v>
      </c>
    </row>
    <row r="685" spans="1:18" x14ac:dyDescent="0.25">
      <c r="A685" t="s">
        <v>157</v>
      </c>
      <c r="B685" t="s">
        <v>80</v>
      </c>
      <c r="C685" t="s">
        <v>22</v>
      </c>
      <c r="D685">
        <v>0</v>
      </c>
      <c r="E685">
        <v>0.110152399999999</v>
      </c>
      <c r="F685">
        <v>0.13851920000000001</v>
      </c>
      <c r="G685">
        <v>0.18202279999999901</v>
      </c>
      <c r="H685">
        <v>0.18161169999999999</v>
      </c>
      <c r="I685">
        <v>0.189975899999999</v>
      </c>
      <c r="J685">
        <v>0.18747502999999999</v>
      </c>
      <c r="K685">
        <v>0.18469386999999901</v>
      </c>
      <c r="L685">
        <v>0.17951679000000001</v>
      </c>
      <c r="M685">
        <v>0.18168842499999999</v>
      </c>
      <c r="N685">
        <v>0.18710971000000001</v>
      </c>
      <c r="O685">
        <v>0</v>
      </c>
      <c r="P685">
        <v>0</v>
      </c>
      <c r="Q685">
        <v>0</v>
      </c>
      <c r="R685" t="s">
        <v>45</v>
      </c>
    </row>
    <row r="686" spans="1:18" x14ac:dyDescent="0.25">
      <c r="A686" t="s">
        <v>157</v>
      </c>
      <c r="B686" t="s">
        <v>80</v>
      </c>
      <c r="C686" t="s">
        <v>23</v>
      </c>
      <c r="D686" s="2">
        <v>3.3851830000000003E-8</v>
      </c>
      <c r="E686">
        <v>0.64449730000000005</v>
      </c>
      <c r="F686">
        <v>0.62201360000000006</v>
      </c>
      <c r="G686">
        <v>0.81736229999999999</v>
      </c>
      <c r="H686">
        <v>0.81551769999999901</v>
      </c>
      <c r="I686">
        <v>0.85307659999999996</v>
      </c>
      <c r="J686">
        <v>0.841846599999999</v>
      </c>
      <c r="K686">
        <v>0.82935879999999995</v>
      </c>
      <c r="L686">
        <v>0.8061102</v>
      </c>
      <c r="M686">
        <v>0.81586178999999903</v>
      </c>
      <c r="N686">
        <v>0.84020645999999899</v>
      </c>
      <c r="O686">
        <v>0</v>
      </c>
      <c r="P686">
        <v>0</v>
      </c>
      <c r="Q686">
        <v>0</v>
      </c>
      <c r="R686" t="s">
        <v>45</v>
      </c>
    </row>
    <row r="687" spans="1:18" x14ac:dyDescent="0.25">
      <c r="A687" t="s">
        <v>157</v>
      </c>
      <c r="B687" t="s">
        <v>80</v>
      </c>
      <c r="C687" t="s">
        <v>24</v>
      </c>
      <c r="D687">
        <v>0</v>
      </c>
      <c r="E687">
        <v>0.13533328999999999</v>
      </c>
      <c r="F687">
        <v>0.14998900000000001</v>
      </c>
      <c r="G687">
        <v>0.1970944</v>
      </c>
      <c r="H687">
        <v>0.19664970000000001</v>
      </c>
      <c r="I687">
        <v>0.20570645000000001</v>
      </c>
      <c r="J687">
        <v>0.202998229999999</v>
      </c>
      <c r="K687">
        <v>0.19998703999999901</v>
      </c>
      <c r="L687">
        <v>0.19438142</v>
      </c>
      <c r="M687">
        <v>0.19673262</v>
      </c>
      <c r="N687">
        <v>0.20260300000000001</v>
      </c>
      <c r="O687">
        <v>0</v>
      </c>
      <c r="P687">
        <v>0</v>
      </c>
      <c r="Q687">
        <v>0</v>
      </c>
      <c r="R687" t="s">
        <v>45</v>
      </c>
    </row>
    <row r="688" spans="1:18" x14ac:dyDescent="0.25">
      <c r="A688" t="s">
        <v>157</v>
      </c>
      <c r="B688" t="s">
        <v>80</v>
      </c>
      <c r="C688" t="s">
        <v>25</v>
      </c>
      <c r="D688" s="2">
        <v>1.7042159999999999E-7</v>
      </c>
      <c r="E688" s="2">
        <v>2.0965569999999999E-4</v>
      </c>
      <c r="F688" s="2">
        <v>1.420483E-4</v>
      </c>
      <c r="G688" s="2">
        <v>1.866603E-4</v>
      </c>
      <c r="H688" s="2">
        <v>1.8623874E-4</v>
      </c>
      <c r="I688" s="2">
        <v>1.94815999999999E-4</v>
      </c>
      <c r="J688" s="2">
        <v>1.9225139000000001E-4</v>
      </c>
      <c r="K688" s="2">
        <v>1.8939951E-4</v>
      </c>
      <c r="L688" s="2">
        <v>1.8409045E-4</v>
      </c>
      <c r="M688" s="2">
        <v>1.8631735000000001E-4</v>
      </c>
      <c r="N688" s="2">
        <v>1.9187689E-4</v>
      </c>
      <c r="O688">
        <v>0</v>
      </c>
      <c r="P688">
        <v>0</v>
      </c>
      <c r="Q688">
        <v>0</v>
      </c>
      <c r="R688" t="s">
        <v>45</v>
      </c>
    </row>
    <row r="689" spans="1:18" x14ac:dyDescent="0.25">
      <c r="A689" t="s">
        <v>157</v>
      </c>
      <c r="B689" t="s">
        <v>80</v>
      </c>
      <c r="C689" t="s">
        <v>26</v>
      </c>
      <c r="D689">
        <v>0</v>
      </c>
      <c r="E689">
        <v>9.8615760000000004E-3</v>
      </c>
      <c r="F689">
        <v>1.094037E-2</v>
      </c>
      <c r="G689">
        <v>1.437631E-2</v>
      </c>
      <c r="H689">
        <v>1.4343853E-2</v>
      </c>
      <c r="I689">
        <v>1.5004473000000001E-2</v>
      </c>
      <c r="J689">
        <v>1.48069339999999E-2</v>
      </c>
      <c r="K689">
        <v>1.4587292E-2</v>
      </c>
      <c r="L689">
        <v>1.4178392999999999E-2</v>
      </c>
      <c r="M689">
        <v>1.4349912399999901E-2</v>
      </c>
      <c r="N689">
        <v>1.47780900999999E-2</v>
      </c>
      <c r="O689">
        <v>0</v>
      </c>
      <c r="P689">
        <v>0</v>
      </c>
      <c r="Q689">
        <v>0</v>
      </c>
      <c r="R689" t="s">
        <v>45</v>
      </c>
    </row>
    <row r="690" spans="1:18" x14ac:dyDescent="0.25">
      <c r="A690" t="s">
        <v>157</v>
      </c>
      <c r="B690" t="s">
        <v>80</v>
      </c>
      <c r="C690" t="s">
        <v>27</v>
      </c>
      <c r="D690">
        <v>9.9960820247200002E-3</v>
      </c>
      <c r="E690">
        <v>1.05182998836999E-2</v>
      </c>
      <c r="F690">
        <v>9.7556932919999999E-3</v>
      </c>
      <c r="G690">
        <v>5.0379070840999999E-3</v>
      </c>
      <c r="H690">
        <v>4.6625538886759903E-3</v>
      </c>
      <c r="I690">
        <v>4.8389650759889996E-3</v>
      </c>
      <c r="J690">
        <v>4.6347638315099998E-3</v>
      </c>
      <c r="K690">
        <v>4.4323974866979999E-3</v>
      </c>
      <c r="L690">
        <v>4.1177602795699998E-3</v>
      </c>
      <c r="M690">
        <v>4.0351639655420001E-3</v>
      </c>
      <c r="N690">
        <v>3.9437961331020002E-3</v>
      </c>
      <c r="O690">
        <v>0</v>
      </c>
      <c r="P690">
        <v>0</v>
      </c>
      <c r="Q690">
        <v>0</v>
      </c>
      <c r="R690" t="s">
        <v>45</v>
      </c>
    </row>
    <row r="691" spans="1:18" x14ac:dyDescent="0.25">
      <c r="A691" t="s">
        <v>157</v>
      </c>
      <c r="B691" t="s">
        <v>80</v>
      </c>
      <c r="C691" t="s">
        <v>29</v>
      </c>
      <c r="D691">
        <v>1.1110262204332E-2</v>
      </c>
      <c r="E691">
        <v>1.5795869999889901E-2</v>
      </c>
      <c r="F691">
        <v>1.208978946973E-2</v>
      </c>
      <c r="G691">
        <v>1.123772796898E-2</v>
      </c>
      <c r="H691">
        <v>9.5889291708800006E-3</v>
      </c>
      <c r="I691">
        <v>9.4986202444499995E-3</v>
      </c>
      <c r="J691">
        <v>8.6546877455399903E-3</v>
      </c>
      <c r="K691">
        <v>8.3250604198720005E-3</v>
      </c>
      <c r="L691">
        <v>7.7774075168309999E-3</v>
      </c>
      <c r="M691">
        <v>7.4347519144729998E-3</v>
      </c>
      <c r="N691">
        <v>7.1188174676239903E-3</v>
      </c>
      <c r="O691">
        <v>0</v>
      </c>
      <c r="P691">
        <v>0</v>
      </c>
      <c r="Q691">
        <v>0</v>
      </c>
      <c r="R691" t="s">
        <v>45</v>
      </c>
    </row>
    <row r="692" spans="1:18" x14ac:dyDescent="0.25">
      <c r="A692" t="s">
        <v>157</v>
      </c>
      <c r="B692" t="s">
        <v>80</v>
      </c>
      <c r="C692" t="s">
        <v>31</v>
      </c>
      <c r="D692">
        <v>0.89194827372800001</v>
      </c>
      <c r="E692">
        <v>0.477330471979999</v>
      </c>
      <c r="F692">
        <v>0.28791281207999903</v>
      </c>
      <c r="G692">
        <v>0.280459567617099</v>
      </c>
      <c r="H692">
        <v>0.20943054244149401</v>
      </c>
      <c r="I692">
        <v>0.20891258032861701</v>
      </c>
      <c r="J692">
        <v>0.201555476025019</v>
      </c>
      <c r="K692">
        <v>0.20022672871946301</v>
      </c>
      <c r="L692">
        <v>0.19889800398997801</v>
      </c>
      <c r="M692">
        <v>0.200920999692345</v>
      </c>
      <c r="N692">
        <v>0.20111715161612301</v>
      </c>
      <c r="O692">
        <v>0</v>
      </c>
      <c r="P692">
        <v>0</v>
      </c>
      <c r="Q692">
        <v>0</v>
      </c>
      <c r="R692" t="s">
        <v>45</v>
      </c>
    </row>
    <row r="693" spans="1:18" x14ac:dyDescent="0.25">
      <c r="A693" t="s">
        <v>157</v>
      </c>
      <c r="B693" t="s">
        <v>80</v>
      </c>
      <c r="C693" t="s">
        <v>32</v>
      </c>
      <c r="D693">
        <v>1.1304558291369999</v>
      </c>
      <c r="E693">
        <v>0.74916053625199996</v>
      </c>
      <c r="F693">
        <v>0.49089455780699898</v>
      </c>
      <c r="G693">
        <v>0.35536845260200001</v>
      </c>
      <c r="H693">
        <v>0.25564796144699897</v>
      </c>
      <c r="I693">
        <v>0.22839651331362301</v>
      </c>
      <c r="J693">
        <v>0.18722493705396701</v>
      </c>
      <c r="K693">
        <v>0.17085122067532399</v>
      </c>
      <c r="L693">
        <v>0.16407379290203999</v>
      </c>
      <c r="M693">
        <v>0.166222353140414</v>
      </c>
      <c r="N693">
        <v>0.16659436316395301</v>
      </c>
      <c r="O693">
        <v>0</v>
      </c>
      <c r="P693">
        <v>0</v>
      </c>
      <c r="Q693">
        <v>0</v>
      </c>
      <c r="R693" t="s">
        <v>45</v>
      </c>
    </row>
    <row r="694" spans="1:18" x14ac:dyDescent="0.25">
      <c r="A694" t="s">
        <v>157</v>
      </c>
      <c r="B694" t="s">
        <v>80</v>
      </c>
      <c r="C694" t="s">
        <v>34</v>
      </c>
      <c r="D694">
        <v>2.60999673415E-2</v>
      </c>
      <c r="E694">
        <v>1.5864168215600001E-2</v>
      </c>
      <c r="F694">
        <v>2.3067186611000001E-2</v>
      </c>
      <c r="G694">
        <v>1.7673913933E-2</v>
      </c>
      <c r="H694">
        <v>1.6018518175429999E-2</v>
      </c>
      <c r="I694">
        <v>1.5028531678976E-2</v>
      </c>
      <c r="J694">
        <v>1.36565867523689E-2</v>
      </c>
      <c r="K694">
        <v>1.3430779959872E-2</v>
      </c>
      <c r="L694">
        <v>1.26752391949259E-2</v>
      </c>
      <c r="M694">
        <v>1.19271213939009E-2</v>
      </c>
      <c r="N694">
        <v>1.1225795202458E-2</v>
      </c>
      <c r="O694">
        <v>0</v>
      </c>
      <c r="P694">
        <v>0</v>
      </c>
      <c r="Q694">
        <v>0</v>
      </c>
      <c r="R694" t="s">
        <v>45</v>
      </c>
    </row>
    <row r="695" spans="1:18" x14ac:dyDescent="0.25">
      <c r="A695" t="s">
        <v>157</v>
      </c>
      <c r="B695" t="s">
        <v>80</v>
      </c>
      <c r="C695" t="s">
        <v>36</v>
      </c>
      <c r="D695">
        <v>0.108445902088699</v>
      </c>
      <c r="E695">
        <v>0.131032829375899</v>
      </c>
      <c r="F695">
        <v>0.16502536621729</v>
      </c>
      <c r="G695">
        <v>0.11916022759639899</v>
      </c>
      <c r="H695">
        <v>8.7530925903044995E-2</v>
      </c>
      <c r="I695">
        <v>9.0449911940544997E-2</v>
      </c>
      <c r="J695">
        <v>8.6393435094717003E-2</v>
      </c>
      <c r="K695">
        <v>8.8805594511456906E-2</v>
      </c>
      <c r="L695">
        <v>9.3628743084781002E-2</v>
      </c>
      <c r="M695">
        <v>9.7153219778765995E-2</v>
      </c>
      <c r="N695">
        <v>0.101118171041068</v>
      </c>
      <c r="O695">
        <v>0</v>
      </c>
      <c r="P695">
        <v>0</v>
      </c>
      <c r="Q695">
        <v>0</v>
      </c>
      <c r="R695" t="s">
        <v>45</v>
      </c>
    </row>
    <row r="696" spans="1:18" x14ac:dyDescent="0.25">
      <c r="A696" t="s">
        <v>157</v>
      </c>
      <c r="B696" t="s">
        <v>80</v>
      </c>
      <c r="C696" t="s">
        <v>37</v>
      </c>
      <c r="D696">
        <v>8.2073714784200003E-2</v>
      </c>
      <c r="E696">
        <v>0.10014589421778999</v>
      </c>
      <c r="F696">
        <v>9.9526526775999893E-2</v>
      </c>
      <c r="G696">
        <v>6.5509427869999998E-2</v>
      </c>
      <c r="H696">
        <v>5.0084930094004901E-2</v>
      </c>
      <c r="I696">
        <v>4.8298666119004997E-2</v>
      </c>
      <c r="J696">
        <v>4.2273886581330002E-2</v>
      </c>
      <c r="K696">
        <v>4.25805996621169E-2</v>
      </c>
      <c r="L696">
        <v>4.3190890545621002E-2</v>
      </c>
      <c r="M696">
        <v>4.3413154429335903E-2</v>
      </c>
      <c r="N696">
        <v>4.3830306131787997E-2</v>
      </c>
      <c r="O696">
        <v>0</v>
      </c>
      <c r="P696">
        <v>0</v>
      </c>
      <c r="Q696">
        <v>0</v>
      </c>
      <c r="R696" t="s">
        <v>45</v>
      </c>
    </row>
    <row r="697" spans="1:18" x14ac:dyDescent="0.25">
      <c r="A697" t="s">
        <v>157</v>
      </c>
      <c r="B697" t="s">
        <v>80</v>
      </c>
      <c r="C697" t="s">
        <v>39</v>
      </c>
      <c r="D697">
        <v>2.5099208298626001</v>
      </c>
      <c r="E697">
        <v>1.1569575713590901</v>
      </c>
      <c r="F697">
        <v>0.69615777334322904</v>
      </c>
      <c r="G697">
        <v>0.276926058865469</v>
      </c>
      <c r="H697">
        <v>0.107461496453939</v>
      </c>
      <c r="I697">
        <v>9.6793763374049893E-2</v>
      </c>
      <c r="J697">
        <v>6.7983861375490007E-2</v>
      </c>
      <c r="K697">
        <v>7.2314654755621002E-2</v>
      </c>
      <c r="L697">
        <v>8.8344457910788904E-2</v>
      </c>
      <c r="M697">
        <v>9.5948389925494898E-2</v>
      </c>
      <c r="N697">
        <v>0.104747158641614</v>
      </c>
      <c r="O697">
        <v>0</v>
      </c>
      <c r="P697">
        <v>0</v>
      </c>
      <c r="Q697">
        <v>0</v>
      </c>
      <c r="R697" t="s">
        <v>45</v>
      </c>
    </row>
    <row r="698" spans="1:18" x14ac:dyDescent="0.25">
      <c r="A698" t="s">
        <v>157</v>
      </c>
      <c r="B698" t="s">
        <v>81</v>
      </c>
      <c r="C698" t="s">
        <v>16</v>
      </c>
      <c r="D698">
        <v>6.2547713844779999E-3</v>
      </c>
      <c r="E698">
        <v>4.8920162471099999E-3</v>
      </c>
      <c r="F698">
        <v>5.3447650922699898E-3</v>
      </c>
      <c r="G698">
        <v>4.0185211559089998E-3</v>
      </c>
      <c r="H698">
        <v>3.2126144409970001E-3</v>
      </c>
      <c r="I698">
        <v>3.15812049803E-3</v>
      </c>
      <c r="J698">
        <v>3.3627248488909901E-3</v>
      </c>
      <c r="K698">
        <v>3.3048001947429901E-3</v>
      </c>
      <c r="L698">
        <v>3.2167651176730002E-3</v>
      </c>
      <c r="M698">
        <v>3.7997807846199901E-3</v>
      </c>
      <c r="N698">
        <v>4.3799863923279997E-3</v>
      </c>
      <c r="O698">
        <v>0</v>
      </c>
      <c r="P698">
        <v>0</v>
      </c>
      <c r="Q698">
        <v>0</v>
      </c>
      <c r="R698" t="s">
        <v>45</v>
      </c>
    </row>
    <row r="699" spans="1:18" x14ac:dyDescent="0.25">
      <c r="A699" t="s">
        <v>157</v>
      </c>
      <c r="B699" t="s">
        <v>81</v>
      </c>
      <c r="C699" t="s">
        <v>17</v>
      </c>
      <c r="D699">
        <v>0.12701633570000001</v>
      </c>
      <c r="E699">
        <v>7.2299832376999995E-2</v>
      </c>
      <c r="F699">
        <v>0.101283294936</v>
      </c>
      <c r="G699">
        <v>0.106867811103</v>
      </c>
      <c r="H699">
        <v>0.109774082007114</v>
      </c>
      <c r="I699">
        <v>0.112885894447547</v>
      </c>
      <c r="J699">
        <v>0.115406631789289</v>
      </c>
      <c r="K699">
        <v>0.117854324784186</v>
      </c>
      <c r="L699">
        <v>0.120049338925692</v>
      </c>
      <c r="M699">
        <v>0.122507804250435</v>
      </c>
      <c r="N699">
        <v>0.124897203065991</v>
      </c>
      <c r="O699">
        <v>0</v>
      </c>
      <c r="P699">
        <v>0</v>
      </c>
      <c r="Q699">
        <v>0</v>
      </c>
      <c r="R699" t="s">
        <v>45</v>
      </c>
    </row>
    <row r="700" spans="1:18" x14ac:dyDescent="0.25">
      <c r="A700" t="s">
        <v>157</v>
      </c>
      <c r="B700" t="s">
        <v>81</v>
      </c>
      <c r="C700" t="s">
        <v>19</v>
      </c>
      <c r="D700">
        <v>1.7302095438563001</v>
      </c>
      <c r="E700">
        <v>0.86789050773389997</v>
      </c>
      <c r="F700">
        <v>0.57558812613925003</v>
      </c>
      <c r="G700">
        <v>0.48953242441974998</v>
      </c>
      <c r="H700">
        <v>0.40323706580866098</v>
      </c>
      <c r="I700">
        <v>0.346980995945117</v>
      </c>
      <c r="J700">
        <v>0.28640512164431797</v>
      </c>
      <c r="K700">
        <v>0.24890937476031699</v>
      </c>
      <c r="L700">
        <v>0.21911943150368601</v>
      </c>
      <c r="M700">
        <v>0.203813443358216</v>
      </c>
      <c r="N700">
        <v>0.183726025024714</v>
      </c>
      <c r="O700">
        <v>0</v>
      </c>
      <c r="P700">
        <v>0</v>
      </c>
      <c r="Q700">
        <v>0</v>
      </c>
      <c r="R700" t="s">
        <v>45</v>
      </c>
    </row>
    <row r="701" spans="1:18" x14ac:dyDescent="0.25">
      <c r="A701" t="s">
        <v>157</v>
      </c>
      <c r="B701" t="s">
        <v>81</v>
      </c>
      <c r="C701" t="s">
        <v>21</v>
      </c>
      <c r="D701">
        <v>23.082871686000001</v>
      </c>
      <c r="E701">
        <v>28.257386993899999</v>
      </c>
      <c r="F701">
        <v>27.9536864139999</v>
      </c>
      <c r="G701">
        <v>26.232828316900001</v>
      </c>
      <c r="H701">
        <v>18.806837303449299</v>
      </c>
      <c r="I701">
        <v>17.538785683334702</v>
      </c>
      <c r="J701">
        <v>14.230822689140201</v>
      </c>
      <c r="K701">
        <v>13.0089081659701</v>
      </c>
      <c r="L701">
        <v>11.982481861882899</v>
      </c>
      <c r="M701">
        <v>11.5251832302349</v>
      </c>
      <c r="N701">
        <v>11.271689441122099</v>
      </c>
      <c r="O701">
        <v>0</v>
      </c>
      <c r="P701">
        <v>0</v>
      </c>
      <c r="Q701">
        <v>0</v>
      </c>
      <c r="R701" t="s">
        <v>46</v>
      </c>
    </row>
    <row r="702" spans="1:18" x14ac:dyDescent="0.25">
      <c r="A702" t="s">
        <v>157</v>
      </c>
      <c r="B702" t="s">
        <v>81</v>
      </c>
      <c r="C702" t="s">
        <v>153</v>
      </c>
      <c r="D702">
        <v>0</v>
      </c>
      <c r="E702">
        <v>0</v>
      </c>
      <c r="F702">
        <v>0</v>
      </c>
      <c r="G702">
        <v>11.031831946900001</v>
      </c>
      <c r="H702">
        <v>5.0770429594181996</v>
      </c>
      <c r="I702">
        <v>4.4986926606086897</v>
      </c>
      <c r="J702">
        <v>3.24640791096542</v>
      </c>
      <c r="K702">
        <v>2.8008673483597901</v>
      </c>
      <c r="L702">
        <v>2.3048976490458002</v>
      </c>
      <c r="M702">
        <v>1.984609369183</v>
      </c>
      <c r="N702">
        <v>1.6841696663890999</v>
      </c>
      <c r="O702">
        <v>0</v>
      </c>
      <c r="P702">
        <v>0</v>
      </c>
      <c r="Q702">
        <v>0</v>
      </c>
      <c r="R702" t="s">
        <v>46</v>
      </c>
    </row>
    <row r="703" spans="1:18" x14ac:dyDescent="0.25">
      <c r="A703" t="s">
        <v>157</v>
      </c>
      <c r="B703" t="s">
        <v>81</v>
      </c>
      <c r="C703" t="s">
        <v>154</v>
      </c>
      <c r="D703">
        <v>0</v>
      </c>
      <c r="E703">
        <v>0</v>
      </c>
      <c r="F703">
        <v>0</v>
      </c>
      <c r="G703">
        <v>11.031831946900001</v>
      </c>
      <c r="H703">
        <v>5.0770429594181996</v>
      </c>
      <c r="I703">
        <v>4.4986926606086897</v>
      </c>
      <c r="J703">
        <v>3.24640791096542</v>
      </c>
      <c r="K703">
        <v>2.8008673483597901</v>
      </c>
      <c r="L703">
        <v>2.3048976490458002</v>
      </c>
      <c r="M703">
        <v>1.984609369183</v>
      </c>
      <c r="N703">
        <v>1.6841696663890999</v>
      </c>
      <c r="O703">
        <v>0</v>
      </c>
      <c r="P703">
        <v>0</v>
      </c>
      <c r="Q703">
        <v>0</v>
      </c>
      <c r="R703" t="s">
        <v>46</v>
      </c>
    </row>
    <row r="704" spans="1:18" x14ac:dyDescent="0.25">
      <c r="A704" t="s">
        <v>157</v>
      </c>
      <c r="B704" t="s">
        <v>81</v>
      </c>
      <c r="C704" t="s">
        <v>22</v>
      </c>
      <c r="D704">
        <v>0</v>
      </c>
      <c r="E704">
        <v>0.10673152</v>
      </c>
      <c r="F704">
        <v>0.1532193</v>
      </c>
      <c r="G704">
        <v>0.15472440000000001</v>
      </c>
      <c r="H704">
        <v>0.14917055000000001</v>
      </c>
      <c r="I704">
        <v>0.15835177</v>
      </c>
      <c r="J704">
        <v>0.15986945999999999</v>
      </c>
      <c r="K704">
        <v>0.15869785</v>
      </c>
      <c r="L704">
        <v>0.15481764000000001</v>
      </c>
      <c r="M704">
        <v>0.15751127799999901</v>
      </c>
      <c r="N704">
        <v>0.163311339999999</v>
      </c>
      <c r="O704">
        <v>0</v>
      </c>
      <c r="P704">
        <v>0</v>
      </c>
      <c r="Q704">
        <v>0</v>
      </c>
      <c r="R704" t="s">
        <v>45</v>
      </c>
    </row>
    <row r="705" spans="1:18" x14ac:dyDescent="0.25">
      <c r="A705" t="s">
        <v>157</v>
      </c>
      <c r="B705" t="s">
        <v>81</v>
      </c>
      <c r="C705" t="s">
        <v>23</v>
      </c>
      <c r="D705" s="2">
        <v>4.0183310000000003E-8</v>
      </c>
      <c r="E705">
        <v>0.62448159999999997</v>
      </c>
      <c r="F705">
        <v>0.68802269999999999</v>
      </c>
      <c r="G705">
        <v>0.69478149999999905</v>
      </c>
      <c r="H705">
        <v>0.66984220000000005</v>
      </c>
      <c r="I705">
        <v>0.71106970000000003</v>
      </c>
      <c r="J705">
        <v>0.71788429999999903</v>
      </c>
      <c r="K705">
        <v>0.71262449999999899</v>
      </c>
      <c r="L705">
        <v>0.69519936000000004</v>
      </c>
      <c r="M705">
        <v>0.70729542999999895</v>
      </c>
      <c r="N705">
        <v>0.73334069999999996</v>
      </c>
      <c r="O705">
        <v>0</v>
      </c>
      <c r="P705">
        <v>0</v>
      </c>
      <c r="Q705">
        <v>0</v>
      </c>
      <c r="R705" t="s">
        <v>45</v>
      </c>
    </row>
    <row r="706" spans="1:18" x14ac:dyDescent="0.25">
      <c r="A706" t="s">
        <v>157</v>
      </c>
      <c r="B706" t="s">
        <v>81</v>
      </c>
      <c r="C706" t="s">
        <v>24</v>
      </c>
      <c r="D706">
        <v>0</v>
      </c>
      <c r="E706">
        <v>0.13113040000000001</v>
      </c>
      <c r="F706">
        <v>0.16590640000000001</v>
      </c>
      <c r="G706">
        <v>0.16753589999999999</v>
      </c>
      <c r="H706">
        <v>0.16152231</v>
      </c>
      <c r="I706">
        <v>0.17146371999999999</v>
      </c>
      <c r="J706">
        <v>0.173106909999999</v>
      </c>
      <c r="K706">
        <v>0.171838449999999</v>
      </c>
      <c r="L706">
        <v>0.16763690000000001</v>
      </c>
      <c r="M706">
        <v>0.17055346599999999</v>
      </c>
      <c r="N706">
        <v>0.17683395999999901</v>
      </c>
      <c r="O706">
        <v>0</v>
      </c>
      <c r="P706">
        <v>0</v>
      </c>
      <c r="Q706">
        <v>0</v>
      </c>
      <c r="R706" t="s">
        <v>45</v>
      </c>
    </row>
    <row r="707" spans="1:18" x14ac:dyDescent="0.25">
      <c r="A707" t="s">
        <v>157</v>
      </c>
      <c r="B707" t="s">
        <v>81</v>
      </c>
      <c r="C707" t="s">
        <v>25</v>
      </c>
      <c r="D707" s="2">
        <v>2.0229560999999999E-7</v>
      </c>
      <c r="E707" s="2">
        <v>2.0314479999999999E-4</v>
      </c>
      <c r="F707" s="2">
        <v>1.5712309999999999E-4</v>
      </c>
      <c r="G707" s="2">
        <v>1.5866639999999999E-4</v>
      </c>
      <c r="H707" s="2">
        <v>1.5297109E-4</v>
      </c>
      <c r="I707" s="2">
        <v>1.6238612999999901E-4</v>
      </c>
      <c r="J707" s="2">
        <v>1.639426E-4</v>
      </c>
      <c r="K707" s="2">
        <v>1.6274101999999999E-4</v>
      </c>
      <c r="L707" s="2">
        <v>1.58761919999999E-4</v>
      </c>
      <c r="M707" s="2">
        <v>1.6152416600000001E-4</v>
      </c>
      <c r="N707" s="2">
        <v>1.6747208399999999E-4</v>
      </c>
      <c r="O707">
        <v>0</v>
      </c>
      <c r="P707">
        <v>0</v>
      </c>
      <c r="Q707">
        <v>0</v>
      </c>
      <c r="R707" t="s">
        <v>45</v>
      </c>
    </row>
    <row r="708" spans="1:18" x14ac:dyDescent="0.25">
      <c r="A708" t="s">
        <v>157</v>
      </c>
      <c r="B708" t="s">
        <v>81</v>
      </c>
      <c r="C708" t="s">
        <v>26</v>
      </c>
      <c r="D708">
        <v>0</v>
      </c>
      <c r="E708">
        <v>9.5553219999999998E-3</v>
      </c>
      <c r="F708">
        <v>1.210141E-2</v>
      </c>
      <c r="G708">
        <v>1.222028E-2</v>
      </c>
      <c r="H708">
        <v>1.1781616999999901E-2</v>
      </c>
      <c r="I708">
        <v>1.2506757E-2</v>
      </c>
      <c r="J708">
        <v>1.26266159999999E-2</v>
      </c>
      <c r="K708">
        <v>1.2534108E-2</v>
      </c>
      <c r="L708">
        <v>1.2227633999999999E-2</v>
      </c>
      <c r="M708">
        <v>1.24403729E-2</v>
      </c>
      <c r="N708">
        <v>1.2898466299999901E-2</v>
      </c>
      <c r="O708">
        <v>0</v>
      </c>
      <c r="P708">
        <v>0</v>
      </c>
      <c r="Q708">
        <v>0</v>
      </c>
      <c r="R708" t="s">
        <v>45</v>
      </c>
    </row>
    <row r="709" spans="1:18" x14ac:dyDescent="0.25">
      <c r="A709" t="s">
        <v>157</v>
      </c>
      <c r="B709" t="s">
        <v>81</v>
      </c>
      <c r="C709" t="s">
        <v>27</v>
      </c>
      <c r="D709">
        <v>8.1042950060000001E-3</v>
      </c>
      <c r="E709">
        <v>8.9307231903999994E-3</v>
      </c>
      <c r="F709">
        <v>8.2658744197999998E-3</v>
      </c>
      <c r="G709">
        <v>8.6007532380000008E-3</v>
      </c>
      <c r="H709">
        <v>7.8853152306310008E-3</v>
      </c>
      <c r="I709">
        <v>8.6160041008080009E-3</v>
      </c>
      <c r="J709">
        <v>8.9215444607700003E-3</v>
      </c>
      <c r="K709">
        <v>9.2480397094289995E-3</v>
      </c>
      <c r="L709">
        <v>9.5834825511659904E-3</v>
      </c>
      <c r="M709">
        <v>1.00572274626559E-2</v>
      </c>
      <c r="N709">
        <v>1.0497294770343999E-2</v>
      </c>
      <c r="O709">
        <v>0</v>
      </c>
      <c r="P709">
        <v>0</v>
      </c>
      <c r="Q709">
        <v>0</v>
      </c>
      <c r="R709" t="s">
        <v>45</v>
      </c>
    </row>
    <row r="710" spans="1:18" x14ac:dyDescent="0.25">
      <c r="A710" t="s">
        <v>157</v>
      </c>
      <c r="B710" t="s">
        <v>81</v>
      </c>
      <c r="C710" t="s">
        <v>29</v>
      </c>
      <c r="D710">
        <v>2.2640248057938999E-2</v>
      </c>
      <c r="E710">
        <v>1.1021618514553E-2</v>
      </c>
      <c r="F710">
        <v>7.3330904246699897E-3</v>
      </c>
      <c r="G710">
        <v>5.3950986898049997E-3</v>
      </c>
      <c r="H710">
        <v>4.76663703274999E-3</v>
      </c>
      <c r="I710">
        <v>4.3570013780299902E-3</v>
      </c>
      <c r="J710">
        <v>4.0187826481359896E-3</v>
      </c>
      <c r="K710">
        <v>3.9709053771029897E-3</v>
      </c>
      <c r="L710">
        <v>3.9743596021839999E-3</v>
      </c>
      <c r="M710">
        <v>3.9831159773650003E-3</v>
      </c>
      <c r="N710">
        <v>3.9499542324549896E-3</v>
      </c>
      <c r="O710">
        <v>0</v>
      </c>
      <c r="P710">
        <v>0</v>
      </c>
      <c r="Q710">
        <v>0</v>
      </c>
      <c r="R710" t="s">
        <v>45</v>
      </c>
    </row>
    <row r="711" spans="1:18" x14ac:dyDescent="0.25">
      <c r="A711" t="s">
        <v>157</v>
      </c>
      <c r="B711" t="s">
        <v>81</v>
      </c>
      <c r="C711" t="s">
        <v>31</v>
      </c>
      <c r="D711">
        <v>0.25202386921316</v>
      </c>
      <c r="E711">
        <v>0.14370022275211</v>
      </c>
      <c r="F711">
        <v>0.10914736873586001</v>
      </c>
      <c r="G711">
        <v>0.110771251106352</v>
      </c>
      <c r="H711">
        <v>9.7164442384488903E-2</v>
      </c>
      <c r="I711">
        <v>8.6072346775839997E-2</v>
      </c>
      <c r="J711">
        <v>7.9521737347383006E-2</v>
      </c>
      <c r="K711">
        <v>7.7443465487810004E-2</v>
      </c>
      <c r="L711">
        <v>7.5703616897935005E-2</v>
      </c>
      <c r="M711">
        <v>7.5352973191910005E-2</v>
      </c>
      <c r="N711">
        <v>7.4589460525425005E-2</v>
      </c>
      <c r="O711">
        <v>0</v>
      </c>
      <c r="P711">
        <v>0</v>
      </c>
      <c r="Q711">
        <v>0</v>
      </c>
      <c r="R711" t="s">
        <v>45</v>
      </c>
    </row>
    <row r="712" spans="1:18" x14ac:dyDescent="0.25">
      <c r="A712" t="s">
        <v>157</v>
      </c>
      <c r="B712" t="s">
        <v>81</v>
      </c>
      <c r="C712" t="s">
        <v>32</v>
      </c>
      <c r="D712">
        <v>0.424058909451</v>
      </c>
      <c r="E712">
        <v>0.31274075657139899</v>
      </c>
      <c r="F712">
        <v>0.28084789187339898</v>
      </c>
      <c r="G712">
        <v>0.207976511894129</v>
      </c>
      <c r="H712">
        <v>0.15516486557062301</v>
      </c>
      <c r="I712">
        <v>0.14309923185371801</v>
      </c>
      <c r="J712">
        <v>0.12943250921525001</v>
      </c>
      <c r="K712">
        <v>0.12090191945451</v>
      </c>
      <c r="L712">
        <v>0.116475239863428</v>
      </c>
      <c r="M712">
        <v>0.11715316005771501</v>
      </c>
      <c r="N712">
        <v>0.116227439672537</v>
      </c>
      <c r="O712">
        <v>0</v>
      </c>
      <c r="P712">
        <v>0</v>
      </c>
      <c r="Q712">
        <v>0</v>
      </c>
      <c r="R712" t="s">
        <v>45</v>
      </c>
    </row>
    <row r="713" spans="1:18" x14ac:dyDescent="0.25">
      <c r="A713" t="s">
        <v>157</v>
      </c>
      <c r="B713" t="s">
        <v>81</v>
      </c>
      <c r="C713" t="s">
        <v>34</v>
      </c>
      <c r="D713">
        <v>9.9485525787020006E-3</v>
      </c>
      <c r="E713">
        <v>6.0734960102690003E-3</v>
      </c>
      <c r="F713">
        <v>5.5485318810699997E-3</v>
      </c>
      <c r="G713">
        <v>5.3912215549440003E-3</v>
      </c>
      <c r="H713">
        <v>4.8339027706749901E-3</v>
      </c>
      <c r="I713">
        <v>4.629906307055E-3</v>
      </c>
      <c r="J713">
        <v>4.3840211905559999E-3</v>
      </c>
      <c r="K713">
        <v>4.2129326473759896E-3</v>
      </c>
      <c r="L713">
        <v>4.0270974340520004E-3</v>
      </c>
      <c r="M713">
        <v>3.9285444669599897E-3</v>
      </c>
      <c r="N713">
        <v>3.8198093176529998E-3</v>
      </c>
      <c r="O713">
        <v>0</v>
      </c>
      <c r="P713">
        <v>0</v>
      </c>
      <c r="Q713">
        <v>0</v>
      </c>
      <c r="R713" t="s">
        <v>45</v>
      </c>
    </row>
    <row r="714" spans="1:18" x14ac:dyDescent="0.25">
      <c r="A714" t="s">
        <v>157</v>
      </c>
      <c r="B714" t="s">
        <v>81</v>
      </c>
      <c r="C714" t="s">
        <v>36</v>
      </c>
      <c r="D714">
        <v>4.6304612394219999E-2</v>
      </c>
      <c r="E714">
        <v>4.7300862839689997E-2</v>
      </c>
      <c r="F714">
        <v>6.0766250485779903E-2</v>
      </c>
      <c r="G714">
        <v>4.6731753863826997E-2</v>
      </c>
      <c r="H714">
        <v>4.0440103503459897E-2</v>
      </c>
      <c r="I714">
        <v>3.6029478381424E-2</v>
      </c>
      <c r="J714">
        <v>3.4856011943204999E-2</v>
      </c>
      <c r="K714">
        <v>3.5873739394867002E-2</v>
      </c>
      <c r="L714">
        <v>3.7289555256740999E-2</v>
      </c>
      <c r="M714">
        <v>3.9067972335133899E-2</v>
      </c>
      <c r="N714">
        <v>4.0792268767381998E-2</v>
      </c>
      <c r="O714">
        <v>0</v>
      </c>
      <c r="P714">
        <v>0</v>
      </c>
      <c r="Q714">
        <v>0</v>
      </c>
      <c r="R714" t="s">
        <v>45</v>
      </c>
    </row>
    <row r="715" spans="1:18" x14ac:dyDescent="0.25">
      <c r="A715" t="s">
        <v>157</v>
      </c>
      <c r="B715" t="s">
        <v>81</v>
      </c>
      <c r="C715" t="s">
        <v>37</v>
      </c>
      <c r="D715">
        <v>3.2427398815159998E-2</v>
      </c>
      <c r="E715">
        <v>2.4609602147820001E-2</v>
      </c>
      <c r="F715">
        <v>2.475240665546E-2</v>
      </c>
      <c r="G715">
        <v>2.15295936143369E-2</v>
      </c>
      <c r="H715">
        <v>1.7668436023682999E-2</v>
      </c>
      <c r="I715">
        <v>1.59632278022519E-2</v>
      </c>
      <c r="J715">
        <v>1.5030132405579001E-2</v>
      </c>
      <c r="K715">
        <v>1.4960482920799999E-2</v>
      </c>
      <c r="L715">
        <v>1.5116445283273E-2</v>
      </c>
      <c r="M715">
        <v>1.5435239003396901E-2</v>
      </c>
      <c r="N715">
        <v>1.5712685764706E-2</v>
      </c>
      <c r="O715">
        <v>0</v>
      </c>
      <c r="P715">
        <v>0</v>
      </c>
      <c r="Q715">
        <v>0</v>
      </c>
      <c r="R715" t="s">
        <v>45</v>
      </c>
    </row>
    <row r="716" spans="1:18" x14ac:dyDescent="0.25">
      <c r="A716" t="s">
        <v>157</v>
      </c>
      <c r="B716" t="s">
        <v>81</v>
      </c>
      <c r="C716" t="s">
        <v>39</v>
      </c>
      <c r="D716">
        <v>0.177402423992299</v>
      </c>
      <c r="E716">
        <v>0.13575020777274999</v>
      </c>
      <c r="F716">
        <v>0.12137241957741</v>
      </c>
      <c r="G716">
        <v>8.7992532189960004E-2</v>
      </c>
      <c r="H716">
        <v>3.7084189274070999E-2</v>
      </c>
      <c r="I716">
        <v>3.2548793884377002E-2</v>
      </c>
      <c r="J716">
        <v>2.3137438983656999E-2</v>
      </c>
      <c r="K716">
        <v>2.2647622591179001E-2</v>
      </c>
      <c r="L716">
        <v>2.3410931427960899E-2</v>
      </c>
      <c r="M716">
        <v>2.4051140406351E-2</v>
      </c>
      <c r="N716">
        <v>2.5125005873154999E-2</v>
      </c>
      <c r="O716">
        <v>0</v>
      </c>
      <c r="P716">
        <v>0</v>
      </c>
      <c r="Q716">
        <v>0</v>
      </c>
      <c r="R716" t="s">
        <v>45</v>
      </c>
    </row>
    <row r="717" spans="1:18" x14ac:dyDescent="0.25">
      <c r="A717" t="s">
        <v>157</v>
      </c>
      <c r="B717" t="s">
        <v>82</v>
      </c>
      <c r="C717" t="s">
        <v>16</v>
      </c>
      <c r="D717">
        <v>1.27660973400419E-2</v>
      </c>
      <c r="E717">
        <v>6.2313315834269904E-3</v>
      </c>
      <c r="F717">
        <v>5.3736316818879899E-3</v>
      </c>
      <c r="G717">
        <v>2.6449082702039999E-3</v>
      </c>
      <c r="H717">
        <v>2.203196800281E-3</v>
      </c>
      <c r="I717">
        <v>2.1790128729189998E-3</v>
      </c>
      <c r="J717">
        <v>2.3056798464149999E-3</v>
      </c>
      <c r="K717">
        <v>2.6449234443709901E-3</v>
      </c>
      <c r="L717">
        <v>2.9430625794299998E-3</v>
      </c>
      <c r="M717">
        <v>3.0241784024630002E-3</v>
      </c>
      <c r="N717">
        <v>2.9572558666620002E-3</v>
      </c>
      <c r="O717">
        <v>0</v>
      </c>
      <c r="P717">
        <v>0</v>
      </c>
      <c r="Q717">
        <v>0</v>
      </c>
      <c r="R717" t="s">
        <v>45</v>
      </c>
    </row>
    <row r="718" spans="1:18" x14ac:dyDescent="0.25">
      <c r="A718" t="s">
        <v>157</v>
      </c>
      <c r="B718" t="s">
        <v>82</v>
      </c>
      <c r="C718" t="s">
        <v>17</v>
      </c>
      <c r="D718">
        <v>0.10286298385999899</v>
      </c>
      <c r="E718">
        <v>0.1060900757492</v>
      </c>
      <c r="F718">
        <v>7.9837896180599999E-2</v>
      </c>
      <c r="G718">
        <v>7.5421146492300001E-2</v>
      </c>
      <c r="H718">
        <v>7.7482198549260001E-2</v>
      </c>
      <c r="I718">
        <v>7.9639586729836995E-2</v>
      </c>
      <c r="J718">
        <v>8.1257787652630004E-2</v>
      </c>
      <c r="K718">
        <v>8.2754549658410004E-2</v>
      </c>
      <c r="L718">
        <v>8.4037632360599995E-2</v>
      </c>
      <c r="M718">
        <v>8.5103577663923E-2</v>
      </c>
      <c r="N718">
        <v>8.63399322494669E-2</v>
      </c>
      <c r="O718">
        <v>0</v>
      </c>
      <c r="P718">
        <v>0</v>
      </c>
      <c r="Q718">
        <v>0</v>
      </c>
      <c r="R718" t="s">
        <v>45</v>
      </c>
    </row>
    <row r="719" spans="1:18" x14ac:dyDescent="0.25">
      <c r="A719" t="s">
        <v>157</v>
      </c>
      <c r="B719" t="s">
        <v>82</v>
      </c>
      <c r="C719" t="s">
        <v>19</v>
      </c>
      <c r="D719">
        <v>1.3560586928143601</v>
      </c>
      <c r="E719">
        <v>0.86623092676661895</v>
      </c>
      <c r="F719">
        <v>0.49140254060813998</v>
      </c>
      <c r="G719">
        <v>0.3847860617619</v>
      </c>
      <c r="H719">
        <v>0.32955465327361799</v>
      </c>
      <c r="I719">
        <v>0.29034951492446498</v>
      </c>
      <c r="J719">
        <v>0.24694104715774001</v>
      </c>
      <c r="K719">
        <v>0.21311265051023601</v>
      </c>
      <c r="L719">
        <v>0.184150842080788</v>
      </c>
      <c r="M719">
        <v>0.14697878547360901</v>
      </c>
      <c r="N719">
        <v>9.7352873820444899E-2</v>
      </c>
      <c r="O719">
        <v>0</v>
      </c>
      <c r="P719">
        <v>0</v>
      </c>
      <c r="Q719">
        <v>0</v>
      </c>
      <c r="R719" t="s">
        <v>45</v>
      </c>
    </row>
    <row r="720" spans="1:18" x14ac:dyDescent="0.25">
      <c r="A720" t="s">
        <v>157</v>
      </c>
      <c r="B720" t="s">
        <v>82</v>
      </c>
      <c r="C720" t="s">
        <v>21</v>
      </c>
      <c r="D720">
        <v>7.9469301466399997</v>
      </c>
      <c r="E720">
        <v>11.109985908800001</v>
      </c>
      <c r="F720">
        <v>10.921846771359901</v>
      </c>
      <c r="G720">
        <v>10.021971925200001</v>
      </c>
      <c r="H720">
        <v>8.9323466371828992</v>
      </c>
      <c r="I720">
        <v>8.1835046328333192</v>
      </c>
      <c r="J720">
        <v>6.8222805748606303</v>
      </c>
      <c r="K720">
        <v>5.7310866752298004</v>
      </c>
      <c r="L720">
        <v>4.6649935914871099</v>
      </c>
      <c r="M720">
        <v>3.3260027558286298</v>
      </c>
      <c r="N720">
        <v>1.82252897132733</v>
      </c>
      <c r="O720">
        <v>0</v>
      </c>
      <c r="P720">
        <v>0</v>
      </c>
      <c r="Q720">
        <v>0</v>
      </c>
      <c r="R720" t="s">
        <v>46</v>
      </c>
    </row>
    <row r="721" spans="1:18" x14ac:dyDescent="0.25">
      <c r="A721" t="s">
        <v>157</v>
      </c>
      <c r="B721" t="s">
        <v>82</v>
      </c>
      <c r="C721" t="s">
        <v>153</v>
      </c>
      <c r="D721">
        <v>0</v>
      </c>
      <c r="E721">
        <v>0</v>
      </c>
      <c r="F721">
        <v>0</v>
      </c>
      <c r="G721">
        <v>2.4563924051999999</v>
      </c>
      <c r="H721">
        <v>1.8789518040919999</v>
      </c>
      <c r="I721">
        <v>1.3573703535924899</v>
      </c>
      <c r="J721">
        <v>1.2449909522825</v>
      </c>
      <c r="K721">
        <v>1.0764105269319899</v>
      </c>
      <c r="L721">
        <v>0.90714515085559899</v>
      </c>
      <c r="M721">
        <v>0.57355096325153898</v>
      </c>
      <c r="N721">
        <v>0.28111034414454</v>
      </c>
      <c r="O721">
        <v>0</v>
      </c>
      <c r="P721">
        <v>0</v>
      </c>
      <c r="Q721">
        <v>0</v>
      </c>
      <c r="R721" t="s">
        <v>46</v>
      </c>
    </row>
    <row r="722" spans="1:18" x14ac:dyDescent="0.25">
      <c r="A722" t="s">
        <v>157</v>
      </c>
      <c r="B722" t="s">
        <v>82</v>
      </c>
      <c r="C722" t="s">
        <v>154</v>
      </c>
      <c r="D722">
        <v>0</v>
      </c>
      <c r="E722">
        <v>0</v>
      </c>
      <c r="F722">
        <v>0</v>
      </c>
      <c r="G722">
        <v>2.4563924051999999</v>
      </c>
      <c r="H722">
        <v>1.8789518040919999</v>
      </c>
      <c r="I722">
        <v>1.3573703535924899</v>
      </c>
      <c r="J722">
        <v>1.2449909522825</v>
      </c>
      <c r="K722">
        <v>1.0764105269319899</v>
      </c>
      <c r="L722">
        <v>0.90714515085559899</v>
      </c>
      <c r="M722">
        <v>0.57355096325153898</v>
      </c>
      <c r="N722">
        <v>0.28111034414454</v>
      </c>
      <c r="O722">
        <v>0</v>
      </c>
      <c r="P722">
        <v>0</v>
      </c>
      <c r="Q722">
        <v>0</v>
      </c>
      <c r="R722" t="s">
        <v>46</v>
      </c>
    </row>
    <row r="723" spans="1:18" x14ac:dyDescent="0.25">
      <c r="A723" t="s">
        <v>157</v>
      </c>
      <c r="B723" t="s">
        <v>82</v>
      </c>
      <c r="C723" t="s">
        <v>22</v>
      </c>
      <c r="D723">
        <v>0</v>
      </c>
      <c r="E723">
        <v>1.7843629999999999E-2</v>
      </c>
      <c r="F723">
        <v>2.4758559999999999E-2</v>
      </c>
      <c r="G723">
        <v>2.6365400000000001E-2</v>
      </c>
      <c r="H723">
        <v>2.749302E-2</v>
      </c>
      <c r="I723">
        <v>2.9463199999999998E-2</v>
      </c>
      <c r="J723">
        <v>2.9874749999999999E-2</v>
      </c>
      <c r="K723">
        <v>2.98429029999999E-2</v>
      </c>
      <c r="L723">
        <v>2.0630781000000001E-2</v>
      </c>
      <c r="M723">
        <v>1.16891799999999E-2</v>
      </c>
      <c r="N723">
        <v>9.4016385000000001E-3</v>
      </c>
      <c r="O723">
        <v>0</v>
      </c>
      <c r="P723">
        <v>0</v>
      </c>
      <c r="Q723">
        <v>0</v>
      </c>
      <c r="R723" t="s">
        <v>45</v>
      </c>
    </row>
    <row r="724" spans="1:18" x14ac:dyDescent="0.25">
      <c r="A724" t="s">
        <v>157</v>
      </c>
      <c r="B724" t="s">
        <v>82</v>
      </c>
      <c r="C724" t="s">
        <v>23</v>
      </c>
      <c r="D724" s="2">
        <v>4.8869280000000004E-9</v>
      </c>
      <c r="E724">
        <v>0.1044023</v>
      </c>
      <c r="F724">
        <v>0.1111771</v>
      </c>
      <c r="G724">
        <v>0.1183925</v>
      </c>
      <c r="H724">
        <v>0.12345593000000001</v>
      </c>
      <c r="I724">
        <v>0.13230285999999999</v>
      </c>
      <c r="J724">
        <v>0.13415083</v>
      </c>
      <c r="K724">
        <v>0.13400793999999999</v>
      </c>
      <c r="L724">
        <v>9.2641319999999999E-2</v>
      </c>
      <c r="M724">
        <v>5.2489655999999899E-2</v>
      </c>
      <c r="N724">
        <v>4.2217525999999998E-2</v>
      </c>
      <c r="O724">
        <v>0</v>
      </c>
      <c r="P724">
        <v>0</v>
      </c>
      <c r="Q724">
        <v>0</v>
      </c>
      <c r="R724" t="s">
        <v>45</v>
      </c>
    </row>
    <row r="725" spans="1:18" x14ac:dyDescent="0.25">
      <c r="A725" t="s">
        <v>157</v>
      </c>
      <c r="B725" t="s">
        <v>82</v>
      </c>
      <c r="C725" t="s">
        <v>24</v>
      </c>
      <c r="D725">
        <v>0</v>
      </c>
      <c r="E725">
        <v>2.1922729999999901E-2</v>
      </c>
      <c r="F725">
        <v>2.680861E-2</v>
      </c>
      <c r="G725">
        <v>2.8548569999999999E-2</v>
      </c>
      <c r="H725">
        <v>2.9769509999999999E-2</v>
      </c>
      <c r="I725">
        <v>3.1902800000000002E-2</v>
      </c>
      <c r="J725">
        <v>3.2348460000000002E-2</v>
      </c>
      <c r="K725">
        <v>3.2313976999999897E-2</v>
      </c>
      <c r="L725">
        <v>2.23390599999999E-2</v>
      </c>
      <c r="M725">
        <v>1.2657075E-2</v>
      </c>
      <c r="N725">
        <v>1.01801135999999E-2</v>
      </c>
      <c r="O725">
        <v>0</v>
      </c>
      <c r="P725">
        <v>0</v>
      </c>
      <c r="Q725">
        <v>0</v>
      </c>
      <c r="R725" t="s">
        <v>45</v>
      </c>
    </row>
    <row r="726" spans="1:18" x14ac:dyDescent="0.25">
      <c r="A726" t="s">
        <v>157</v>
      </c>
      <c r="B726" t="s">
        <v>82</v>
      </c>
      <c r="C726" t="s">
        <v>25</v>
      </c>
      <c r="D726" s="2">
        <v>2.4602490000000002E-8</v>
      </c>
      <c r="E726" s="2">
        <v>3.396213E-5</v>
      </c>
      <c r="F726" s="2">
        <v>2.5389369999999999E-5</v>
      </c>
      <c r="G726" s="2">
        <v>2.7037099999999999E-5</v>
      </c>
      <c r="H726" s="2">
        <v>2.8193509999999899E-5</v>
      </c>
      <c r="I726" s="2">
        <v>3.0213849999999999E-5</v>
      </c>
      <c r="J726" s="2">
        <v>3.0635890000000002E-5</v>
      </c>
      <c r="K726" s="2">
        <v>3.0603232999999901E-5</v>
      </c>
      <c r="L726" s="2">
        <v>2.1156367999999999E-5</v>
      </c>
      <c r="M726" s="2">
        <v>1.1987000000000001E-5</v>
      </c>
      <c r="N726" s="2">
        <v>9.6411690999999901E-6</v>
      </c>
      <c r="O726">
        <v>0</v>
      </c>
      <c r="P726">
        <v>0</v>
      </c>
      <c r="Q726">
        <v>0</v>
      </c>
      <c r="R726" t="s">
        <v>45</v>
      </c>
    </row>
    <row r="727" spans="1:18" x14ac:dyDescent="0.25">
      <c r="A727" t="s">
        <v>157</v>
      </c>
      <c r="B727" t="s">
        <v>82</v>
      </c>
      <c r="C727" t="s">
        <v>26</v>
      </c>
      <c r="D727">
        <v>0</v>
      </c>
      <c r="E727">
        <v>1.5974819999999999E-3</v>
      </c>
      <c r="F727">
        <v>1.955451E-3</v>
      </c>
      <c r="G727">
        <v>2.0823640000000002E-3</v>
      </c>
      <c r="H727">
        <v>2.1714218E-3</v>
      </c>
      <c r="I727">
        <v>2.3270298999999999E-3</v>
      </c>
      <c r="J727">
        <v>2.3595332000000001E-3</v>
      </c>
      <c r="K727">
        <v>2.3570212E-3</v>
      </c>
      <c r="L727">
        <v>1.6294358000000001E-3</v>
      </c>
      <c r="M727" s="2">
        <v>9.2322172999999904E-4</v>
      </c>
      <c r="N727" s="2">
        <v>7.4254943000000003E-4</v>
      </c>
      <c r="O727">
        <v>0</v>
      </c>
      <c r="P727">
        <v>0</v>
      </c>
      <c r="Q727">
        <v>0</v>
      </c>
      <c r="R727" t="s">
        <v>45</v>
      </c>
    </row>
    <row r="728" spans="1:18" x14ac:dyDescent="0.25">
      <c r="A728" t="s">
        <v>157</v>
      </c>
      <c r="B728" t="s">
        <v>82</v>
      </c>
      <c r="C728" t="s">
        <v>27</v>
      </c>
      <c r="D728">
        <v>3.1882647550000001E-3</v>
      </c>
      <c r="E728">
        <v>2.93941708189999E-3</v>
      </c>
      <c r="F728">
        <v>2.5916236273999999E-3</v>
      </c>
      <c r="G728">
        <v>1.9584382580000001E-3</v>
      </c>
      <c r="H728">
        <v>1.78126967431899E-3</v>
      </c>
      <c r="I728">
        <v>1.801373056004E-3</v>
      </c>
      <c r="J728">
        <v>1.6778166214009901E-3</v>
      </c>
      <c r="K728">
        <v>1.55531937808099E-3</v>
      </c>
      <c r="L728">
        <v>1.3843141308809901E-3</v>
      </c>
      <c r="M728">
        <v>1.2353252434900001E-3</v>
      </c>
      <c r="N728">
        <v>1.173791364993E-3</v>
      </c>
      <c r="O728">
        <v>0</v>
      </c>
      <c r="P728">
        <v>0</v>
      </c>
      <c r="Q728">
        <v>0</v>
      </c>
      <c r="R728" t="s">
        <v>45</v>
      </c>
    </row>
    <row r="729" spans="1:18" x14ac:dyDescent="0.25">
      <c r="A729" t="s">
        <v>157</v>
      </c>
      <c r="B729" t="s">
        <v>82</v>
      </c>
      <c r="C729" t="s">
        <v>29</v>
      </c>
      <c r="D729">
        <v>2.1761732975799902E-3</v>
      </c>
      <c r="E729">
        <v>2.7013049180719998E-3</v>
      </c>
      <c r="F729">
        <v>3.499509831507E-3</v>
      </c>
      <c r="G729">
        <v>2.6145179203199902E-3</v>
      </c>
      <c r="H729">
        <v>2.21991706001499E-3</v>
      </c>
      <c r="I729">
        <v>2.1826735618729999E-3</v>
      </c>
      <c r="J729">
        <v>1.9266942368259901E-3</v>
      </c>
      <c r="K729">
        <v>1.6739021882679901E-3</v>
      </c>
      <c r="L729">
        <v>1.4479317313439901E-3</v>
      </c>
      <c r="M729">
        <v>1.23980318140399E-3</v>
      </c>
      <c r="N729">
        <v>1.053858433051E-3</v>
      </c>
      <c r="O729">
        <v>0</v>
      </c>
      <c r="P729">
        <v>0</v>
      </c>
      <c r="Q729">
        <v>0</v>
      </c>
      <c r="R729" t="s">
        <v>45</v>
      </c>
    </row>
    <row r="730" spans="1:18" x14ac:dyDescent="0.25">
      <c r="A730" t="s">
        <v>157</v>
      </c>
      <c r="B730" t="s">
        <v>82</v>
      </c>
      <c r="C730" t="s">
        <v>31</v>
      </c>
      <c r="D730">
        <v>0.22019743519341201</v>
      </c>
      <c r="E730">
        <v>0.21343086076326401</v>
      </c>
      <c r="F730">
        <v>9.2242453924493997E-2</v>
      </c>
      <c r="G730">
        <v>8.4512220324635998E-2</v>
      </c>
      <c r="H730">
        <v>6.4974376643956999E-2</v>
      </c>
      <c r="I730">
        <v>6.5855797354209003E-2</v>
      </c>
      <c r="J730">
        <v>6.4581330203890994E-2</v>
      </c>
      <c r="K730">
        <v>6.4104677369560895E-2</v>
      </c>
      <c r="L730">
        <v>6.2862265935241995E-2</v>
      </c>
      <c r="M730">
        <v>5.9827280011552998E-2</v>
      </c>
      <c r="N730">
        <v>5.6152520295436999E-2</v>
      </c>
      <c r="O730">
        <v>0</v>
      </c>
      <c r="P730">
        <v>0</v>
      </c>
      <c r="Q730">
        <v>0</v>
      </c>
      <c r="R730" t="s">
        <v>45</v>
      </c>
    </row>
    <row r="731" spans="1:18" x14ac:dyDescent="0.25">
      <c r="A731" t="s">
        <v>157</v>
      </c>
      <c r="B731" t="s">
        <v>82</v>
      </c>
      <c r="C731" t="s">
        <v>32</v>
      </c>
      <c r="D731">
        <v>0.28710441157159999</v>
      </c>
      <c r="E731">
        <v>0.21536502710210001</v>
      </c>
      <c r="F731">
        <v>0.14496239925560001</v>
      </c>
      <c r="G731">
        <v>9.3662648934699902E-2</v>
      </c>
      <c r="H731">
        <v>7.5205444262774895E-2</v>
      </c>
      <c r="I731">
        <v>6.8552902783937997E-2</v>
      </c>
      <c r="J731">
        <v>6.2551694458507903E-2</v>
      </c>
      <c r="K731">
        <v>5.4884287830264999E-2</v>
      </c>
      <c r="L731">
        <v>4.8825946647368897E-2</v>
      </c>
      <c r="M731">
        <v>4.0843081277703003E-2</v>
      </c>
      <c r="N731">
        <v>3.2148994042458898E-2</v>
      </c>
      <c r="O731">
        <v>0</v>
      </c>
      <c r="P731">
        <v>0</v>
      </c>
      <c r="Q731">
        <v>0</v>
      </c>
      <c r="R731" t="s">
        <v>45</v>
      </c>
    </row>
    <row r="732" spans="1:18" x14ac:dyDescent="0.25">
      <c r="A732" t="s">
        <v>157</v>
      </c>
      <c r="B732" t="s">
        <v>82</v>
      </c>
      <c r="C732" t="s">
        <v>34</v>
      </c>
      <c r="D732">
        <v>2.5908438851528999E-2</v>
      </c>
      <c r="E732">
        <v>2.8317367857880998E-2</v>
      </c>
      <c r="F732">
        <v>1.3640915185464E-2</v>
      </c>
      <c r="G732">
        <v>7.0648886581439899E-3</v>
      </c>
      <c r="H732">
        <v>6.35288900387199E-3</v>
      </c>
      <c r="I732">
        <v>5.8672652980379996E-3</v>
      </c>
      <c r="J732">
        <v>5.20030334674199E-3</v>
      </c>
      <c r="K732">
        <v>4.7617624582430001E-3</v>
      </c>
      <c r="L732">
        <v>4.2014240539399996E-3</v>
      </c>
      <c r="M732">
        <v>3.6494141667620002E-3</v>
      </c>
      <c r="N732">
        <v>3.13027885468399E-3</v>
      </c>
      <c r="O732">
        <v>0</v>
      </c>
      <c r="P732">
        <v>0</v>
      </c>
      <c r="Q732">
        <v>0</v>
      </c>
      <c r="R732" t="s">
        <v>45</v>
      </c>
    </row>
    <row r="733" spans="1:18" x14ac:dyDescent="0.25">
      <c r="A733" t="s">
        <v>157</v>
      </c>
      <c r="B733" t="s">
        <v>82</v>
      </c>
      <c r="C733" t="s">
        <v>36</v>
      </c>
      <c r="D733">
        <v>6.2556559025695999E-2</v>
      </c>
      <c r="E733">
        <v>6.4861793032369996E-2</v>
      </c>
      <c r="F733">
        <v>5.4917681227669997E-2</v>
      </c>
      <c r="G733">
        <v>3.5679292519449998E-2</v>
      </c>
      <c r="H733">
        <v>2.7666848575435998E-2</v>
      </c>
      <c r="I733">
        <v>2.8726309896623999E-2</v>
      </c>
      <c r="J733">
        <v>2.8504397539396001E-2</v>
      </c>
      <c r="K733">
        <v>2.8736011703604999E-2</v>
      </c>
      <c r="L733">
        <v>2.8580191135730001E-2</v>
      </c>
      <c r="M733">
        <v>2.8103200190854001E-2</v>
      </c>
      <c r="N733">
        <v>2.7733065321584999E-2</v>
      </c>
      <c r="O733">
        <v>0</v>
      </c>
      <c r="P733">
        <v>0</v>
      </c>
      <c r="Q733">
        <v>0</v>
      </c>
      <c r="R733" t="s">
        <v>45</v>
      </c>
    </row>
    <row r="734" spans="1:18" x14ac:dyDescent="0.25">
      <c r="A734" t="s">
        <v>157</v>
      </c>
      <c r="B734" t="s">
        <v>82</v>
      </c>
      <c r="C734" t="s">
        <v>37</v>
      </c>
      <c r="D734">
        <v>5.6813536498924899E-2</v>
      </c>
      <c r="E734">
        <v>5.4765148099739903E-2</v>
      </c>
      <c r="F734">
        <v>3.3027717052300003E-2</v>
      </c>
      <c r="G734">
        <v>1.8728277097019901E-2</v>
      </c>
      <c r="H734">
        <v>1.5288745986012001E-2</v>
      </c>
      <c r="I734">
        <v>1.4793273526976999E-2</v>
      </c>
      <c r="J734">
        <v>1.39940224987069E-2</v>
      </c>
      <c r="K734">
        <v>1.3510975623113999E-2</v>
      </c>
      <c r="L734">
        <v>1.2811082164455E-2</v>
      </c>
      <c r="M734">
        <v>1.19493948762139E-2</v>
      </c>
      <c r="N734">
        <v>1.1092483716123E-2</v>
      </c>
      <c r="O734">
        <v>0</v>
      </c>
      <c r="P734">
        <v>0</v>
      </c>
      <c r="Q734">
        <v>0</v>
      </c>
      <c r="R734" t="s">
        <v>45</v>
      </c>
    </row>
    <row r="735" spans="1:18" x14ac:dyDescent="0.25">
      <c r="A735" t="s">
        <v>157</v>
      </c>
      <c r="B735" t="s">
        <v>82</v>
      </c>
      <c r="C735" t="s">
        <v>39</v>
      </c>
      <c r="D735">
        <v>0.1074666783497</v>
      </c>
      <c r="E735">
        <v>4.9351578169426001E-2</v>
      </c>
      <c r="F735">
        <v>3.4755719651239997E-2</v>
      </c>
      <c r="G735">
        <v>1.3384636443233001E-2</v>
      </c>
      <c r="H735">
        <v>9.8556653680739997E-3</v>
      </c>
      <c r="I735">
        <v>7.4968023449169998E-3</v>
      </c>
      <c r="J735">
        <v>7.6609243584499897E-3</v>
      </c>
      <c r="K735">
        <v>6.9788245965949998E-3</v>
      </c>
      <c r="L735">
        <v>6.6847838134519999E-3</v>
      </c>
      <c r="M735">
        <v>5.8075277124039898E-3</v>
      </c>
      <c r="N735">
        <v>4.7014364175989899E-3</v>
      </c>
      <c r="O735">
        <v>0</v>
      </c>
      <c r="P735">
        <v>0</v>
      </c>
      <c r="Q735">
        <v>0</v>
      </c>
      <c r="R735" t="s">
        <v>45</v>
      </c>
    </row>
    <row r="736" spans="1:18" x14ac:dyDescent="0.25">
      <c r="A736" t="s">
        <v>157</v>
      </c>
      <c r="B736" t="s">
        <v>83</v>
      </c>
      <c r="C736" t="s">
        <v>16</v>
      </c>
      <c r="D736">
        <v>1.304431287512E-2</v>
      </c>
      <c r="E736">
        <v>1.0741625616899999E-2</v>
      </c>
      <c r="F736">
        <v>1.0354673189099901E-2</v>
      </c>
      <c r="G736">
        <v>1.081793133152E-2</v>
      </c>
      <c r="H736">
        <v>9.8978997941519993E-3</v>
      </c>
      <c r="I736">
        <v>1.0284907729462001E-2</v>
      </c>
      <c r="J736">
        <v>1.1033221743769001E-2</v>
      </c>
      <c r="K736">
        <v>1.3418359789239999E-2</v>
      </c>
      <c r="L736">
        <v>1.4315189241669E-2</v>
      </c>
      <c r="M736">
        <v>1.4471855601712E-2</v>
      </c>
      <c r="N736">
        <v>1.4207423969009E-2</v>
      </c>
      <c r="O736">
        <v>0</v>
      </c>
      <c r="P736">
        <v>0</v>
      </c>
      <c r="Q736">
        <v>0</v>
      </c>
      <c r="R736" t="s">
        <v>45</v>
      </c>
    </row>
    <row r="737" spans="1:18" x14ac:dyDescent="0.25">
      <c r="A737" t="s">
        <v>157</v>
      </c>
      <c r="B737" t="s">
        <v>83</v>
      </c>
      <c r="C737" t="s">
        <v>17</v>
      </c>
      <c r="D737">
        <v>0.50002150700000003</v>
      </c>
      <c r="E737">
        <v>0.37051994784699999</v>
      </c>
      <c r="F737">
        <v>0.21941998795000001</v>
      </c>
      <c r="G737">
        <v>0.15856019415</v>
      </c>
      <c r="H737">
        <v>0.161721927762453</v>
      </c>
      <c r="I737">
        <v>0.165352312428379</v>
      </c>
      <c r="J737">
        <v>0.16732318052159101</v>
      </c>
      <c r="K737">
        <v>0.170433303834362</v>
      </c>
      <c r="L737">
        <v>0.17219870097669299</v>
      </c>
      <c r="M737">
        <v>0.173502123959073</v>
      </c>
      <c r="N737">
        <v>0.17595111830506999</v>
      </c>
      <c r="O737">
        <v>0</v>
      </c>
      <c r="P737">
        <v>0</v>
      </c>
      <c r="Q737">
        <v>0</v>
      </c>
      <c r="R737" t="s">
        <v>45</v>
      </c>
    </row>
    <row r="738" spans="1:18" x14ac:dyDescent="0.25">
      <c r="A738" t="s">
        <v>157</v>
      </c>
      <c r="B738" t="s">
        <v>83</v>
      </c>
      <c r="C738" t="s">
        <v>19</v>
      </c>
      <c r="D738">
        <v>5.3015944074499997</v>
      </c>
      <c r="E738">
        <v>2.2669435489500001</v>
      </c>
      <c r="F738">
        <v>1.46130712924999</v>
      </c>
      <c r="G738">
        <v>1.1810708358199999</v>
      </c>
      <c r="H738">
        <v>1.0017139231985599</v>
      </c>
      <c r="I738">
        <v>0.88276015290631005</v>
      </c>
      <c r="J738">
        <v>0.73286602132231204</v>
      </c>
      <c r="K738">
        <v>0.62824581871758201</v>
      </c>
      <c r="L738">
        <v>0.52484334274389599</v>
      </c>
      <c r="M738">
        <v>0.435087959330129</v>
      </c>
      <c r="N738">
        <v>0.35623364543504699</v>
      </c>
      <c r="O738">
        <v>0</v>
      </c>
      <c r="P738">
        <v>0</v>
      </c>
      <c r="Q738">
        <v>0</v>
      </c>
      <c r="R738" t="s">
        <v>45</v>
      </c>
    </row>
    <row r="739" spans="1:18" x14ac:dyDescent="0.25">
      <c r="A739" t="s">
        <v>157</v>
      </c>
      <c r="B739" t="s">
        <v>83</v>
      </c>
      <c r="C739" t="s">
        <v>21</v>
      </c>
      <c r="D739">
        <v>73.565750237999893</v>
      </c>
      <c r="E739">
        <v>76.571786706999902</v>
      </c>
      <c r="F739">
        <v>69.0940960799999</v>
      </c>
      <c r="G739">
        <v>59.969535860000001</v>
      </c>
      <c r="H739">
        <v>46.5298992247914</v>
      </c>
      <c r="I739">
        <v>44.735892205855798</v>
      </c>
      <c r="J739">
        <v>36.4270878461002</v>
      </c>
      <c r="K739">
        <v>33.8654130029689</v>
      </c>
      <c r="L739">
        <v>28.2413732662997</v>
      </c>
      <c r="M739">
        <v>19.1873518090974</v>
      </c>
      <c r="N739">
        <v>8.6430544913903393</v>
      </c>
      <c r="O739">
        <v>0</v>
      </c>
      <c r="P739">
        <v>0</v>
      </c>
      <c r="Q739">
        <v>0</v>
      </c>
      <c r="R739" t="s">
        <v>46</v>
      </c>
    </row>
    <row r="740" spans="1:18" x14ac:dyDescent="0.25">
      <c r="A740" t="s">
        <v>157</v>
      </c>
      <c r="B740" t="s">
        <v>83</v>
      </c>
      <c r="C740" t="s">
        <v>153</v>
      </c>
      <c r="D740">
        <v>0</v>
      </c>
      <c r="E740">
        <v>0</v>
      </c>
      <c r="F740">
        <v>0</v>
      </c>
      <c r="G740">
        <v>25.356054629999999</v>
      </c>
      <c r="H740">
        <v>13.7926689134211</v>
      </c>
      <c r="I740">
        <v>13.4876204076529</v>
      </c>
      <c r="J740">
        <v>10.3100789845859</v>
      </c>
      <c r="K740">
        <v>9.5847275134320409</v>
      </c>
      <c r="L740">
        <v>8.9482365809559905</v>
      </c>
      <c r="M740">
        <v>6.9703230500719897</v>
      </c>
      <c r="N740">
        <v>6.4996572002069897</v>
      </c>
      <c r="O740">
        <v>0</v>
      </c>
      <c r="P740">
        <v>0</v>
      </c>
      <c r="Q740">
        <v>0</v>
      </c>
      <c r="R740" t="s">
        <v>46</v>
      </c>
    </row>
    <row r="741" spans="1:18" x14ac:dyDescent="0.25">
      <c r="A741" t="s">
        <v>157</v>
      </c>
      <c r="B741" t="s">
        <v>83</v>
      </c>
      <c r="C741" t="s">
        <v>154</v>
      </c>
      <c r="D741">
        <v>0</v>
      </c>
      <c r="E741">
        <v>0</v>
      </c>
      <c r="F741">
        <v>0</v>
      </c>
      <c r="G741">
        <v>25.356054629999999</v>
      </c>
      <c r="H741">
        <v>13.7926689134211</v>
      </c>
      <c r="I741">
        <v>13.4876204076529</v>
      </c>
      <c r="J741">
        <v>10.3100789845859</v>
      </c>
      <c r="K741">
        <v>9.5847275134320409</v>
      </c>
      <c r="L741">
        <v>8.9482365809559905</v>
      </c>
      <c r="M741">
        <v>6.9703230500719897</v>
      </c>
      <c r="N741">
        <v>6.4996572002069897</v>
      </c>
      <c r="O741">
        <v>0</v>
      </c>
      <c r="P741">
        <v>0</v>
      </c>
      <c r="Q741">
        <v>0</v>
      </c>
      <c r="R741" t="s">
        <v>46</v>
      </c>
    </row>
    <row r="742" spans="1:18" x14ac:dyDescent="0.25">
      <c r="A742" t="s">
        <v>157</v>
      </c>
      <c r="B742" t="s">
        <v>83</v>
      </c>
      <c r="C742" t="s">
        <v>22</v>
      </c>
      <c r="D742">
        <v>0</v>
      </c>
      <c r="E742">
        <v>0.12064029999999901</v>
      </c>
      <c r="F742">
        <v>0.1683608</v>
      </c>
      <c r="G742">
        <v>0.19455519999999901</v>
      </c>
      <c r="H742">
        <v>0.19332906</v>
      </c>
      <c r="I742">
        <v>0.20308038</v>
      </c>
      <c r="J742">
        <v>0.20159183</v>
      </c>
      <c r="K742">
        <v>0.19825345999999999</v>
      </c>
      <c r="L742">
        <v>0.13857491</v>
      </c>
      <c r="M742">
        <v>6.4971262000000002E-2</v>
      </c>
      <c r="N742">
        <v>6.0748466000000001E-2</v>
      </c>
      <c r="O742">
        <v>0</v>
      </c>
      <c r="P742">
        <v>0</v>
      </c>
      <c r="Q742">
        <v>0</v>
      </c>
      <c r="R742" t="s">
        <v>45</v>
      </c>
    </row>
    <row r="743" spans="1:18" x14ac:dyDescent="0.25">
      <c r="A743" t="s">
        <v>157</v>
      </c>
      <c r="B743" t="s">
        <v>83</v>
      </c>
      <c r="C743" t="s">
        <v>23</v>
      </c>
      <c r="D743" s="2">
        <v>2.9678319999999999E-8</v>
      </c>
      <c r="E743">
        <v>0.70586110000000002</v>
      </c>
      <c r="F743">
        <v>0.75601469999999904</v>
      </c>
      <c r="G743">
        <v>0.87364209999999998</v>
      </c>
      <c r="H743">
        <v>0.86813309999999899</v>
      </c>
      <c r="I743">
        <v>0.91192109999999904</v>
      </c>
      <c r="J743">
        <v>0.90523730000000002</v>
      </c>
      <c r="K743">
        <v>0.89024719999999902</v>
      </c>
      <c r="L743">
        <v>0.62226261000000005</v>
      </c>
      <c r="M743">
        <v>0.29174986000000003</v>
      </c>
      <c r="N743">
        <v>0.27278766999999998</v>
      </c>
      <c r="O743">
        <v>0</v>
      </c>
      <c r="P743">
        <v>0</v>
      </c>
      <c r="Q743">
        <v>0</v>
      </c>
      <c r="R743" t="s">
        <v>45</v>
      </c>
    </row>
    <row r="744" spans="1:18" x14ac:dyDescent="0.25">
      <c r="A744" t="s">
        <v>157</v>
      </c>
      <c r="B744" t="s">
        <v>83</v>
      </c>
      <c r="C744" t="s">
        <v>24</v>
      </c>
      <c r="D744">
        <v>0</v>
      </c>
      <c r="E744">
        <v>0.14821843000000001</v>
      </c>
      <c r="F744">
        <v>0.18230109999999999</v>
      </c>
      <c r="G744">
        <v>0.2106654</v>
      </c>
      <c r="H744">
        <v>0.20933707999999901</v>
      </c>
      <c r="I744">
        <v>0.21989586999999999</v>
      </c>
      <c r="J744">
        <v>0.21828420000000001</v>
      </c>
      <c r="K744">
        <v>0.21466935000000001</v>
      </c>
      <c r="L744">
        <v>0.15004913</v>
      </c>
      <c r="M744">
        <v>7.0351039999999906E-2</v>
      </c>
      <c r="N744">
        <v>6.5778639E-2</v>
      </c>
      <c r="O744">
        <v>0</v>
      </c>
      <c r="P744">
        <v>0</v>
      </c>
      <c r="Q744">
        <v>0</v>
      </c>
      <c r="R744" t="s">
        <v>45</v>
      </c>
    </row>
    <row r="745" spans="1:18" x14ac:dyDescent="0.25">
      <c r="A745" t="s">
        <v>157</v>
      </c>
      <c r="B745" t="s">
        <v>83</v>
      </c>
      <c r="C745" t="s">
        <v>25</v>
      </c>
      <c r="D745" s="2">
        <v>1.4941040000000001E-7</v>
      </c>
      <c r="E745" s="2">
        <v>2.29617199999999E-4</v>
      </c>
      <c r="F745" s="2">
        <v>1.7265059999999901E-4</v>
      </c>
      <c r="G745" s="2">
        <v>1.995125E-4</v>
      </c>
      <c r="H745" s="2">
        <v>1.9825474E-4</v>
      </c>
      <c r="I745" s="2">
        <v>2.0825435000000001E-4</v>
      </c>
      <c r="J745" s="2">
        <v>2.0672805000000001E-4</v>
      </c>
      <c r="K745" s="2">
        <v>2.0330450999999901E-4</v>
      </c>
      <c r="L745" s="2">
        <v>1.4210539999999901E-4</v>
      </c>
      <c r="M745" s="2">
        <v>6.6626545999999996E-5</v>
      </c>
      <c r="N745" s="2">
        <v>6.2296144999999896E-5</v>
      </c>
      <c r="O745">
        <v>0</v>
      </c>
      <c r="P745">
        <v>0</v>
      </c>
      <c r="Q745">
        <v>0</v>
      </c>
      <c r="R745" t="s">
        <v>45</v>
      </c>
    </row>
    <row r="746" spans="1:18" x14ac:dyDescent="0.25">
      <c r="A746" t="s">
        <v>157</v>
      </c>
      <c r="B746" t="s">
        <v>83</v>
      </c>
      <c r="C746" t="s">
        <v>26</v>
      </c>
      <c r="D746">
        <v>0</v>
      </c>
      <c r="E746">
        <v>1.0800522999999999E-2</v>
      </c>
      <c r="F746">
        <v>1.3297289999999899E-2</v>
      </c>
      <c r="G746">
        <v>1.5366167E-2</v>
      </c>
      <c r="H746">
        <v>1.5269296E-2</v>
      </c>
      <c r="I746">
        <v>1.6039472999999999E-2</v>
      </c>
      <c r="J746">
        <v>1.5921912E-2</v>
      </c>
      <c r="K746">
        <v>1.5658241E-2</v>
      </c>
      <c r="L746">
        <v>1.0944756999999901E-2</v>
      </c>
      <c r="M746">
        <v>5.1314931999999897E-3</v>
      </c>
      <c r="N746">
        <v>4.7979661000000003E-3</v>
      </c>
      <c r="O746">
        <v>0</v>
      </c>
      <c r="P746">
        <v>0</v>
      </c>
      <c r="Q746">
        <v>0</v>
      </c>
      <c r="R746" t="s">
        <v>45</v>
      </c>
    </row>
    <row r="747" spans="1:18" x14ac:dyDescent="0.25">
      <c r="A747" t="s">
        <v>157</v>
      </c>
      <c r="B747" t="s">
        <v>83</v>
      </c>
      <c r="C747" t="s">
        <v>27</v>
      </c>
      <c r="D747">
        <v>1.08857331599999E-2</v>
      </c>
      <c r="E747">
        <v>1.14475610537E-2</v>
      </c>
      <c r="F747">
        <v>9.8302525276999994E-3</v>
      </c>
      <c r="G747">
        <v>5.3090526290000004E-3</v>
      </c>
      <c r="H747">
        <v>4.8903953202629902E-3</v>
      </c>
      <c r="I747">
        <v>4.9082134815439998E-3</v>
      </c>
      <c r="J747">
        <v>4.6359114913299901E-3</v>
      </c>
      <c r="K747">
        <v>4.3809978512879899E-3</v>
      </c>
      <c r="L747">
        <v>3.8343873609769999E-3</v>
      </c>
      <c r="M747">
        <v>3.4817311848650001E-3</v>
      </c>
      <c r="N747">
        <v>3.5663388554229999E-3</v>
      </c>
      <c r="O747">
        <v>0</v>
      </c>
      <c r="P747">
        <v>0</v>
      </c>
      <c r="Q747">
        <v>0</v>
      </c>
      <c r="R747" t="s">
        <v>45</v>
      </c>
    </row>
    <row r="748" spans="1:18" x14ac:dyDescent="0.25">
      <c r="A748" t="s">
        <v>157</v>
      </c>
      <c r="B748" t="s">
        <v>83</v>
      </c>
      <c r="C748" t="s">
        <v>29</v>
      </c>
      <c r="D748">
        <v>1.7682059391420001E-2</v>
      </c>
      <c r="E748">
        <v>1.084872291784E-2</v>
      </c>
      <c r="F748">
        <v>1.0404149809799999E-2</v>
      </c>
      <c r="G748">
        <v>1.00043360880999E-2</v>
      </c>
      <c r="H748">
        <v>9.0773601888970001E-3</v>
      </c>
      <c r="I748">
        <v>9.0451212924579898E-3</v>
      </c>
      <c r="J748">
        <v>8.2681414146970004E-3</v>
      </c>
      <c r="K748">
        <v>7.7235565739820003E-3</v>
      </c>
      <c r="L748">
        <v>6.8677519885749997E-3</v>
      </c>
      <c r="M748">
        <v>5.9496949430490002E-3</v>
      </c>
      <c r="N748">
        <v>5.41046660798999E-3</v>
      </c>
      <c r="O748">
        <v>0</v>
      </c>
      <c r="P748">
        <v>0</v>
      </c>
      <c r="Q748">
        <v>0</v>
      </c>
      <c r="R748" t="s">
        <v>45</v>
      </c>
    </row>
    <row r="749" spans="1:18" x14ac:dyDescent="0.25">
      <c r="A749" t="s">
        <v>157</v>
      </c>
      <c r="B749" t="s">
        <v>83</v>
      </c>
      <c r="C749" t="s">
        <v>31</v>
      </c>
      <c r="D749">
        <v>0.75817703079899901</v>
      </c>
      <c r="E749">
        <v>0.41905299986899902</v>
      </c>
      <c r="F749">
        <v>0.287082282015999</v>
      </c>
      <c r="G749">
        <v>0.26836870432099902</v>
      </c>
      <c r="H749">
        <v>0.20151429215653499</v>
      </c>
      <c r="I749">
        <v>0.20410951206860101</v>
      </c>
      <c r="J749">
        <v>0.199337782122712</v>
      </c>
      <c r="K749">
        <v>0.19865742233726399</v>
      </c>
      <c r="L749">
        <v>0.187211754387822</v>
      </c>
      <c r="M749">
        <v>0.178367190576632</v>
      </c>
      <c r="N749">
        <v>0.174265087470097</v>
      </c>
      <c r="O749">
        <v>0</v>
      </c>
      <c r="P749">
        <v>0</v>
      </c>
      <c r="Q749">
        <v>0</v>
      </c>
      <c r="R749" t="s">
        <v>45</v>
      </c>
    </row>
    <row r="750" spans="1:18" x14ac:dyDescent="0.25">
      <c r="A750" t="s">
        <v>157</v>
      </c>
      <c r="B750" t="s">
        <v>83</v>
      </c>
      <c r="C750" t="s">
        <v>32</v>
      </c>
      <c r="D750">
        <v>1.225720055155</v>
      </c>
      <c r="E750">
        <v>0.75415434268899995</v>
      </c>
      <c r="F750">
        <v>0.488545332300999</v>
      </c>
      <c r="G750">
        <v>0.35411097369</v>
      </c>
      <c r="H750">
        <v>0.23485502610311701</v>
      </c>
      <c r="I750">
        <v>0.218759224249433</v>
      </c>
      <c r="J750">
        <v>0.193340172039456</v>
      </c>
      <c r="K750">
        <v>0.18031504606122301</v>
      </c>
      <c r="L750">
        <v>0.153893354120615</v>
      </c>
      <c r="M750">
        <v>0.12986639422844101</v>
      </c>
      <c r="N750">
        <v>0.111850008265116</v>
      </c>
      <c r="O750">
        <v>0</v>
      </c>
      <c r="P750">
        <v>0</v>
      </c>
      <c r="Q750">
        <v>0</v>
      </c>
      <c r="R750" t="s">
        <v>45</v>
      </c>
    </row>
    <row r="751" spans="1:18" x14ac:dyDescent="0.25">
      <c r="A751" t="s">
        <v>157</v>
      </c>
      <c r="B751" t="s">
        <v>83</v>
      </c>
      <c r="C751" t="s">
        <v>34</v>
      </c>
      <c r="D751">
        <v>2.4061171787499998E-2</v>
      </c>
      <c r="E751">
        <v>1.9331345572999901E-2</v>
      </c>
      <c r="F751">
        <v>2.3104931756000001E-2</v>
      </c>
      <c r="G751">
        <v>2.2224796362000001E-2</v>
      </c>
      <c r="H751">
        <v>2.0624306104535001E-2</v>
      </c>
      <c r="I751">
        <v>1.9357768349177899E-2</v>
      </c>
      <c r="J751">
        <v>1.7694941372104998E-2</v>
      </c>
      <c r="K751">
        <v>1.7601399815531001E-2</v>
      </c>
      <c r="L751">
        <v>1.7166245603956999E-2</v>
      </c>
      <c r="M751">
        <v>1.7227624712093999E-2</v>
      </c>
      <c r="N751">
        <v>1.7453153072241E-2</v>
      </c>
      <c r="O751">
        <v>0</v>
      </c>
      <c r="P751">
        <v>0</v>
      </c>
      <c r="Q751">
        <v>0</v>
      </c>
      <c r="R751" t="s">
        <v>45</v>
      </c>
    </row>
    <row r="752" spans="1:18" x14ac:dyDescent="0.25">
      <c r="A752" t="s">
        <v>157</v>
      </c>
      <c r="B752" t="s">
        <v>83</v>
      </c>
      <c r="C752" t="s">
        <v>36</v>
      </c>
      <c r="D752">
        <v>0.1109122263828</v>
      </c>
      <c r="E752">
        <v>0.146171340739599</v>
      </c>
      <c r="F752">
        <v>0.14537164994249999</v>
      </c>
      <c r="G752">
        <v>0.11929078600029901</v>
      </c>
      <c r="H752">
        <v>9.0866924854821896E-2</v>
      </c>
      <c r="I752">
        <v>9.6694558369112005E-2</v>
      </c>
      <c r="J752">
        <v>9.7720022541017901E-2</v>
      </c>
      <c r="K752">
        <v>0.102312641825015</v>
      </c>
      <c r="L752">
        <v>0.10070834408344</v>
      </c>
      <c r="M752">
        <v>0.10011262112689399</v>
      </c>
      <c r="N752">
        <v>0.101176733303288</v>
      </c>
      <c r="O752">
        <v>0</v>
      </c>
      <c r="P752">
        <v>0</v>
      </c>
      <c r="Q752">
        <v>0</v>
      </c>
      <c r="R752" t="s">
        <v>45</v>
      </c>
    </row>
    <row r="753" spans="1:18" x14ac:dyDescent="0.25">
      <c r="A753" t="s">
        <v>157</v>
      </c>
      <c r="B753" t="s">
        <v>83</v>
      </c>
      <c r="C753" t="s">
        <v>37</v>
      </c>
      <c r="D753">
        <v>7.8981020900099994E-2</v>
      </c>
      <c r="E753">
        <v>0.106148818314479</v>
      </c>
      <c r="F753">
        <v>8.3963594572999997E-2</v>
      </c>
      <c r="G753">
        <v>6.4489026162199994E-2</v>
      </c>
      <c r="H753">
        <v>5.2724237981821902E-2</v>
      </c>
      <c r="I753">
        <v>5.3068003242011899E-2</v>
      </c>
      <c r="J753">
        <v>5.15681370323249E-2</v>
      </c>
      <c r="K753">
        <v>5.2492572636714897E-2</v>
      </c>
      <c r="L753">
        <v>5.0907163371870998E-2</v>
      </c>
      <c r="M753">
        <v>4.9986209480344899E-2</v>
      </c>
      <c r="N753">
        <v>4.9698244739877898E-2</v>
      </c>
      <c r="O753">
        <v>0</v>
      </c>
      <c r="P753">
        <v>0</v>
      </c>
      <c r="Q753">
        <v>0</v>
      </c>
      <c r="R753" t="s">
        <v>45</v>
      </c>
    </row>
    <row r="754" spans="1:18" x14ac:dyDescent="0.25">
      <c r="A754" t="s">
        <v>157</v>
      </c>
      <c r="B754" t="s">
        <v>83</v>
      </c>
      <c r="C754" t="s">
        <v>39</v>
      </c>
      <c r="D754">
        <v>1.4552995857005999</v>
      </c>
      <c r="E754">
        <v>1.1375937588865599</v>
      </c>
      <c r="F754">
        <v>0.56073666583486004</v>
      </c>
      <c r="G754">
        <v>0.2314582618762</v>
      </c>
      <c r="H754">
        <v>7.4083099686020004E-2</v>
      </c>
      <c r="I754">
        <v>7.5787528044079996E-2</v>
      </c>
      <c r="J754">
        <v>6.7146246794705003E-2</v>
      </c>
      <c r="K754">
        <v>7.5548066243258993E-2</v>
      </c>
      <c r="L754">
        <v>7.1223031534933895E-2</v>
      </c>
      <c r="M754">
        <v>6.0738514093286899E-2</v>
      </c>
      <c r="N754">
        <v>4.8758341321538903E-2</v>
      </c>
      <c r="O754">
        <v>0</v>
      </c>
      <c r="P754">
        <v>0</v>
      </c>
      <c r="Q754">
        <v>0</v>
      </c>
      <c r="R754" t="s">
        <v>45</v>
      </c>
    </row>
    <row r="755" spans="1:18" x14ac:dyDescent="0.25">
      <c r="A755" t="s">
        <v>157</v>
      </c>
      <c r="B755" t="s">
        <v>84</v>
      </c>
      <c r="C755" t="s">
        <v>16</v>
      </c>
      <c r="D755" s="2">
        <v>7.0650334563999995E-4</v>
      </c>
      <c r="E755" s="2">
        <v>4.4796726086400001E-4</v>
      </c>
      <c r="F755" s="2">
        <v>6.1782542074800004E-4</v>
      </c>
      <c r="G755" s="2">
        <v>4.1616451658699899E-4</v>
      </c>
      <c r="H755" s="2">
        <v>3.5873796896799902E-4</v>
      </c>
      <c r="I755" s="2">
        <v>3.4621976809499899E-4</v>
      </c>
      <c r="J755" s="2">
        <v>3.4057537116099899E-4</v>
      </c>
      <c r="K755" s="2">
        <v>4.58407278031E-4</v>
      </c>
      <c r="L755" s="2">
        <v>5.4330944046300002E-4</v>
      </c>
      <c r="M755" s="2">
        <v>5.8685664164899996E-4</v>
      </c>
      <c r="N755" s="2">
        <v>6.1738291571700004E-4</v>
      </c>
      <c r="O755">
        <v>0</v>
      </c>
      <c r="P755">
        <v>0</v>
      </c>
      <c r="Q755">
        <v>0</v>
      </c>
      <c r="R755" t="s">
        <v>45</v>
      </c>
    </row>
    <row r="756" spans="1:18" x14ac:dyDescent="0.25">
      <c r="A756" t="s">
        <v>157</v>
      </c>
      <c r="B756" t="s">
        <v>84</v>
      </c>
      <c r="C756" t="s">
        <v>17</v>
      </c>
      <c r="D756">
        <v>2.9345668028E-2</v>
      </c>
      <c r="E756">
        <v>2.60813545271599E-2</v>
      </c>
      <c r="F756">
        <v>1.6414731104389998E-2</v>
      </c>
      <c r="G756">
        <v>9.8054753448000003E-3</v>
      </c>
      <c r="H756">
        <v>9.8424719471499993E-3</v>
      </c>
      <c r="I756">
        <v>1.0016863259683E-2</v>
      </c>
      <c r="J756">
        <v>1.0009676831721E-2</v>
      </c>
      <c r="K756">
        <v>1.0235146655793E-2</v>
      </c>
      <c r="L756">
        <v>1.0300501068761E-2</v>
      </c>
      <c r="M756">
        <v>1.0275688395192E-2</v>
      </c>
      <c r="N756">
        <v>1.0398584441806E-2</v>
      </c>
      <c r="O756">
        <v>0</v>
      </c>
      <c r="P756">
        <v>0</v>
      </c>
      <c r="Q756">
        <v>0</v>
      </c>
      <c r="R756" t="s">
        <v>45</v>
      </c>
    </row>
    <row r="757" spans="1:18" x14ac:dyDescent="0.25">
      <c r="A757" t="s">
        <v>157</v>
      </c>
      <c r="B757" t="s">
        <v>84</v>
      </c>
      <c r="C757" t="s">
        <v>19</v>
      </c>
      <c r="D757">
        <v>0.37096830210978898</v>
      </c>
      <c r="E757">
        <v>0.15978300894865</v>
      </c>
      <c r="F757">
        <v>0.10920428387430001</v>
      </c>
      <c r="G757">
        <v>8.6978287265399995E-2</v>
      </c>
      <c r="H757">
        <v>7.4547207291700002E-2</v>
      </c>
      <c r="I757">
        <v>6.4852617923455994E-2</v>
      </c>
      <c r="J757">
        <v>5.2443044275777E-2</v>
      </c>
      <c r="K757">
        <v>4.4508099922989999E-2</v>
      </c>
      <c r="L757">
        <v>3.7027931759646998E-2</v>
      </c>
      <c r="M757">
        <v>3.0721564129945901E-2</v>
      </c>
      <c r="N757">
        <v>2.4387022538394899E-2</v>
      </c>
      <c r="O757">
        <v>0</v>
      </c>
      <c r="P757">
        <v>0</v>
      </c>
      <c r="Q757">
        <v>0</v>
      </c>
      <c r="R757" t="s">
        <v>45</v>
      </c>
    </row>
    <row r="758" spans="1:18" x14ac:dyDescent="0.25">
      <c r="A758" t="s">
        <v>157</v>
      </c>
      <c r="B758" t="s">
        <v>84</v>
      </c>
      <c r="C758" t="s">
        <v>21</v>
      </c>
      <c r="D758">
        <v>2.1471382186999999</v>
      </c>
      <c r="E758">
        <v>2.8128283359999999</v>
      </c>
      <c r="F758">
        <v>2.8578579528999999</v>
      </c>
      <c r="G758">
        <v>2.6707686202999898</v>
      </c>
      <c r="H758">
        <v>2.3420721343490101</v>
      </c>
      <c r="I758">
        <v>2.1812655543430299</v>
      </c>
      <c r="J758">
        <v>1.6937457504468501</v>
      </c>
      <c r="K758">
        <v>1.50563277647409</v>
      </c>
      <c r="L758">
        <v>1.1736009171508801</v>
      </c>
      <c r="M758">
        <v>0.55939798453021405</v>
      </c>
      <c r="N758">
        <v>-0.230306834668731</v>
      </c>
      <c r="O758">
        <v>0</v>
      </c>
      <c r="P758">
        <v>0</v>
      </c>
      <c r="Q758">
        <v>0</v>
      </c>
      <c r="R758" t="s">
        <v>46</v>
      </c>
    </row>
    <row r="759" spans="1:18" x14ac:dyDescent="0.25">
      <c r="A759" t="s">
        <v>157</v>
      </c>
      <c r="B759" t="s">
        <v>84</v>
      </c>
      <c r="C759" t="s">
        <v>153</v>
      </c>
      <c r="D759">
        <v>0</v>
      </c>
      <c r="E759">
        <v>0</v>
      </c>
      <c r="F759">
        <v>0</v>
      </c>
      <c r="G759">
        <v>0.77457927419999995</v>
      </c>
      <c r="H759">
        <v>0.60206413356999899</v>
      </c>
      <c r="I759">
        <v>0.56003641342806898</v>
      </c>
      <c r="J759">
        <v>0.40906624687836901</v>
      </c>
      <c r="K759">
        <v>0.40353549813101902</v>
      </c>
      <c r="L759">
        <v>0.35388711356692898</v>
      </c>
      <c r="M759">
        <v>0.216461319307583</v>
      </c>
      <c r="N759">
        <v>0.158655345303339</v>
      </c>
      <c r="O759">
        <v>0</v>
      </c>
      <c r="P759">
        <v>0</v>
      </c>
      <c r="Q759">
        <v>0</v>
      </c>
      <c r="R759" t="s">
        <v>46</v>
      </c>
    </row>
    <row r="760" spans="1:18" x14ac:dyDescent="0.25">
      <c r="A760" t="s">
        <v>157</v>
      </c>
      <c r="B760" t="s">
        <v>84</v>
      </c>
      <c r="C760" t="s">
        <v>154</v>
      </c>
      <c r="D760">
        <v>0</v>
      </c>
      <c r="E760">
        <v>0</v>
      </c>
      <c r="F760">
        <v>0</v>
      </c>
      <c r="G760">
        <v>0.77457927419999995</v>
      </c>
      <c r="H760">
        <v>0.60206413356999899</v>
      </c>
      <c r="I760">
        <v>0.56003641342806898</v>
      </c>
      <c r="J760">
        <v>0.40906624687836901</v>
      </c>
      <c r="K760">
        <v>0.40353549813101902</v>
      </c>
      <c r="L760">
        <v>0.35388711356692898</v>
      </c>
      <c r="M760">
        <v>0.216461319307583</v>
      </c>
      <c r="N760">
        <v>0.158655345303339</v>
      </c>
      <c r="O760">
        <v>0</v>
      </c>
      <c r="P760">
        <v>0</v>
      </c>
      <c r="Q760">
        <v>0</v>
      </c>
      <c r="R760" t="s">
        <v>46</v>
      </c>
    </row>
    <row r="761" spans="1:18" x14ac:dyDescent="0.25">
      <c r="A761" t="s">
        <v>157</v>
      </c>
      <c r="B761" t="s">
        <v>84</v>
      </c>
      <c r="C761" t="s">
        <v>22</v>
      </c>
      <c r="D761">
        <v>0</v>
      </c>
      <c r="E761">
        <v>5.7722229999999999E-3</v>
      </c>
      <c r="F761">
        <v>8.0837600000000006E-3</v>
      </c>
      <c r="G761">
        <v>1.0597845999999999E-2</v>
      </c>
      <c r="H761">
        <v>1.0519828999999901E-2</v>
      </c>
      <c r="I761">
        <v>1.1038515E-2</v>
      </c>
      <c r="J761">
        <v>1.0994416999999999E-2</v>
      </c>
      <c r="K761">
        <v>1.0866179E-2</v>
      </c>
      <c r="L761">
        <v>7.6514649999999997E-3</v>
      </c>
      <c r="M761">
        <v>3.6191507E-3</v>
      </c>
      <c r="N761">
        <v>3.3718136999999898E-3</v>
      </c>
      <c r="O761">
        <v>0</v>
      </c>
      <c r="P761">
        <v>0</v>
      </c>
      <c r="Q761">
        <v>0</v>
      </c>
      <c r="R761" t="s">
        <v>45</v>
      </c>
    </row>
    <row r="762" spans="1:18" x14ac:dyDescent="0.25">
      <c r="A762" t="s">
        <v>157</v>
      </c>
      <c r="B762" t="s">
        <v>84</v>
      </c>
      <c r="C762" t="s">
        <v>23</v>
      </c>
      <c r="D762" s="2">
        <v>1.8601269999999999E-9</v>
      </c>
      <c r="E762">
        <v>3.3773060000000001E-2</v>
      </c>
      <c r="F762">
        <v>3.6299749999999999E-2</v>
      </c>
      <c r="G762">
        <v>4.7589059999999898E-2</v>
      </c>
      <c r="H762">
        <v>4.7238759999999998E-2</v>
      </c>
      <c r="I762">
        <v>4.9567879999999898E-2</v>
      </c>
      <c r="J762">
        <v>4.9369830000000003E-2</v>
      </c>
      <c r="K762">
        <v>4.8794009999999999E-2</v>
      </c>
      <c r="L762">
        <v>3.4358496000000002E-2</v>
      </c>
      <c r="M762">
        <v>1.6251592999999901E-2</v>
      </c>
      <c r="N762">
        <v>1.5140952399999999E-2</v>
      </c>
      <c r="O762">
        <v>0</v>
      </c>
      <c r="P762">
        <v>0</v>
      </c>
      <c r="Q762">
        <v>0</v>
      </c>
      <c r="R762" t="s">
        <v>45</v>
      </c>
    </row>
    <row r="763" spans="1:18" x14ac:dyDescent="0.25">
      <c r="A763" t="s">
        <v>157</v>
      </c>
      <c r="B763" t="s">
        <v>84</v>
      </c>
      <c r="C763" t="s">
        <v>24</v>
      </c>
      <c r="D763">
        <v>0</v>
      </c>
      <c r="E763">
        <v>7.0917559999999899E-3</v>
      </c>
      <c r="F763">
        <v>8.7531099999999997E-3</v>
      </c>
      <c r="G763">
        <v>1.14753799999999E-2</v>
      </c>
      <c r="H763">
        <v>1.1390902E-2</v>
      </c>
      <c r="I763">
        <v>1.19525349999999E-2</v>
      </c>
      <c r="J763">
        <v>1.190478E-2</v>
      </c>
      <c r="K763">
        <v>1.1765941999999901E-2</v>
      </c>
      <c r="L763">
        <v>8.2850229999999903E-3</v>
      </c>
      <c r="M763">
        <v>3.9188247999999903E-3</v>
      </c>
      <c r="N763">
        <v>3.6510114000000001E-3</v>
      </c>
      <c r="O763">
        <v>0</v>
      </c>
      <c r="P763">
        <v>0</v>
      </c>
      <c r="Q763">
        <v>0</v>
      </c>
      <c r="R763" t="s">
        <v>45</v>
      </c>
    </row>
    <row r="764" spans="1:18" x14ac:dyDescent="0.25">
      <c r="A764" t="s">
        <v>157</v>
      </c>
      <c r="B764" t="s">
        <v>84</v>
      </c>
      <c r="C764" t="s">
        <v>25</v>
      </c>
      <c r="D764" s="2">
        <v>9.3645300000000005E-9</v>
      </c>
      <c r="E764" s="2">
        <v>1.0986409999999999E-5</v>
      </c>
      <c r="F764" s="2">
        <v>8.2896999999999996E-6</v>
      </c>
      <c r="G764" s="2">
        <v>1.08678599999999E-5</v>
      </c>
      <c r="H764" s="2">
        <v>1.0787853E-5</v>
      </c>
      <c r="I764" s="2">
        <v>1.13197599999999E-5</v>
      </c>
      <c r="J764" s="2">
        <v>1.1274531E-5</v>
      </c>
      <c r="K764" s="2">
        <v>1.1143035000000001E-5</v>
      </c>
      <c r="L764" s="2">
        <v>7.8464050000000003E-6</v>
      </c>
      <c r="M764" s="2">
        <v>3.7113577E-6</v>
      </c>
      <c r="N764" s="2">
        <v>3.45771989999999E-6</v>
      </c>
      <c r="O764">
        <v>0</v>
      </c>
      <c r="P764">
        <v>0</v>
      </c>
      <c r="Q764">
        <v>0</v>
      </c>
      <c r="R764" t="s">
        <v>45</v>
      </c>
    </row>
    <row r="765" spans="1:18" x14ac:dyDescent="0.25">
      <c r="A765" t="s">
        <v>157</v>
      </c>
      <c r="B765" t="s">
        <v>84</v>
      </c>
      <c r="C765" t="s">
        <v>26</v>
      </c>
      <c r="D765">
        <v>0</v>
      </c>
      <c r="E765" s="2">
        <v>5.1676819999999998E-4</v>
      </c>
      <c r="F765" s="2">
        <v>6.3846170000000002E-4</v>
      </c>
      <c r="G765" s="2">
        <v>8.3702720000000002E-4</v>
      </c>
      <c r="H765" s="2">
        <v>8.308654E-4</v>
      </c>
      <c r="I765" s="2">
        <v>8.7183289999999999E-4</v>
      </c>
      <c r="J765" s="2">
        <v>8.6834830000000001E-4</v>
      </c>
      <c r="K765" s="2">
        <v>8.5822090000000001E-4</v>
      </c>
      <c r="L765" s="2">
        <v>6.0431929999999997E-4</v>
      </c>
      <c r="M765" s="2">
        <v>2.8584345999999999E-4</v>
      </c>
      <c r="N765" s="2">
        <v>2.6630883999999901E-4</v>
      </c>
      <c r="O765">
        <v>0</v>
      </c>
      <c r="P765">
        <v>0</v>
      </c>
      <c r="Q765">
        <v>0</v>
      </c>
      <c r="R765" t="s">
        <v>45</v>
      </c>
    </row>
    <row r="766" spans="1:18" x14ac:dyDescent="0.25">
      <c r="A766" t="s">
        <v>157</v>
      </c>
      <c r="B766" t="s">
        <v>84</v>
      </c>
      <c r="C766" t="s">
        <v>27</v>
      </c>
      <c r="D766" s="2">
        <v>6.8787463639999997E-4</v>
      </c>
      <c r="E766" s="2">
        <v>5.69056539999999E-4</v>
      </c>
      <c r="F766" s="2">
        <v>5.8482701367999995E-4</v>
      </c>
      <c r="G766" s="2">
        <v>4.7197173138999898E-4</v>
      </c>
      <c r="H766" s="2">
        <v>3.8944979344499898E-4</v>
      </c>
      <c r="I766" s="2">
        <v>3.76129541992E-4</v>
      </c>
      <c r="J766" s="2">
        <v>3.1893794211699898E-4</v>
      </c>
      <c r="K766" s="2">
        <v>3.1313207735599898E-4</v>
      </c>
      <c r="L766" s="2">
        <v>2.8468013666299997E-4</v>
      </c>
      <c r="M766" s="2">
        <v>2.42073835513E-4</v>
      </c>
      <c r="N766" s="2">
        <v>2.3708816699699901E-4</v>
      </c>
      <c r="O766">
        <v>0</v>
      </c>
      <c r="P766">
        <v>0</v>
      </c>
      <c r="Q766">
        <v>0</v>
      </c>
      <c r="R766" t="s">
        <v>45</v>
      </c>
    </row>
    <row r="767" spans="1:18" x14ac:dyDescent="0.25">
      <c r="A767" t="s">
        <v>157</v>
      </c>
      <c r="B767" t="s">
        <v>84</v>
      </c>
      <c r="C767" t="s">
        <v>29</v>
      </c>
      <c r="D767" s="2">
        <v>7.6478414742499898E-4</v>
      </c>
      <c r="E767" s="2">
        <v>4.2138124515199898E-4</v>
      </c>
      <c r="F767" s="2">
        <v>7.5597647031999996E-4</v>
      </c>
      <c r="G767" s="2">
        <v>6.4830117963899899E-4</v>
      </c>
      <c r="H767" s="2">
        <v>5.7296148011699995E-4</v>
      </c>
      <c r="I767" s="2">
        <v>5.5710964049100005E-4</v>
      </c>
      <c r="J767" s="2">
        <v>4.7107927136799899E-4</v>
      </c>
      <c r="K767" s="2">
        <v>4.4069550654199998E-4</v>
      </c>
      <c r="L767" s="2">
        <v>3.8781006234400001E-4</v>
      </c>
      <c r="M767" s="2">
        <v>3.3563831828499902E-4</v>
      </c>
      <c r="N767" s="2">
        <v>2.9045405471499999E-4</v>
      </c>
      <c r="O767">
        <v>0</v>
      </c>
      <c r="P767">
        <v>0</v>
      </c>
      <c r="Q767">
        <v>0</v>
      </c>
      <c r="R767" t="s">
        <v>45</v>
      </c>
    </row>
    <row r="768" spans="1:18" x14ac:dyDescent="0.25">
      <c r="A768" t="s">
        <v>157</v>
      </c>
      <c r="B768" t="s">
        <v>84</v>
      </c>
      <c r="C768" t="s">
        <v>31</v>
      </c>
      <c r="D768">
        <v>5.8407462846269999E-2</v>
      </c>
      <c r="E768">
        <v>2.80823731733299E-2</v>
      </c>
      <c r="F768">
        <v>1.8705471363078902E-2</v>
      </c>
      <c r="G768">
        <v>1.810131555685E-2</v>
      </c>
      <c r="H768">
        <v>1.5518620193096E-2</v>
      </c>
      <c r="I768">
        <v>1.4743295738155001E-2</v>
      </c>
      <c r="J768">
        <v>1.2722074532928901E-2</v>
      </c>
      <c r="K768">
        <v>1.26265827736649E-2</v>
      </c>
      <c r="L768">
        <v>1.2344371868258E-2</v>
      </c>
      <c r="M768">
        <v>1.2180900221257E-2</v>
      </c>
      <c r="N768">
        <v>1.2113629267572999E-2</v>
      </c>
      <c r="O768">
        <v>0</v>
      </c>
      <c r="P768">
        <v>0</v>
      </c>
      <c r="Q768">
        <v>0</v>
      </c>
      <c r="R768" t="s">
        <v>45</v>
      </c>
    </row>
    <row r="769" spans="1:18" x14ac:dyDescent="0.25">
      <c r="A769" t="s">
        <v>157</v>
      </c>
      <c r="B769" t="s">
        <v>84</v>
      </c>
      <c r="C769" t="s">
        <v>32</v>
      </c>
      <c r="D769">
        <v>3.4423619379399903E-2</v>
      </c>
      <c r="E769">
        <v>2.2445848637719899E-2</v>
      </c>
      <c r="F769">
        <v>2.2078089188310002E-2</v>
      </c>
      <c r="G769">
        <v>1.5996485073799999E-2</v>
      </c>
      <c r="H769">
        <v>1.346368583815E-2</v>
      </c>
      <c r="I769">
        <v>1.2050850922048899E-2</v>
      </c>
      <c r="J769">
        <v>1.02772071837589E-2</v>
      </c>
      <c r="K769">
        <v>9.4080207477059904E-3</v>
      </c>
      <c r="L769">
        <v>8.2194494173989992E-3</v>
      </c>
      <c r="M769">
        <v>6.753724792633E-3</v>
      </c>
      <c r="N769">
        <v>5.4796843986230004E-3</v>
      </c>
      <c r="O769">
        <v>0</v>
      </c>
      <c r="P769">
        <v>0</v>
      </c>
      <c r="Q769">
        <v>0</v>
      </c>
      <c r="R769" t="s">
        <v>45</v>
      </c>
    </row>
    <row r="770" spans="1:18" x14ac:dyDescent="0.25">
      <c r="A770" t="s">
        <v>157</v>
      </c>
      <c r="B770" t="s">
        <v>84</v>
      </c>
      <c r="C770" t="s">
        <v>34</v>
      </c>
      <c r="D770">
        <v>1.2423621639019999E-3</v>
      </c>
      <c r="E770" s="2">
        <v>7.3915343637200005E-4</v>
      </c>
      <c r="F770">
        <v>1.4311999992409901E-3</v>
      </c>
      <c r="G770">
        <v>1.1373399313509901E-3</v>
      </c>
      <c r="H770">
        <v>1.0427803166369899E-3</v>
      </c>
      <c r="I770" s="2">
        <v>9.7133088282399995E-4</v>
      </c>
      <c r="J770" s="2">
        <v>8.4617920308199996E-4</v>
      </c>
      <c r="K770" s="2">
        <v>8.8726063736300001E-4</v>
      </c>
      <c r="L770" s="2">
        <v>9.0730998606499997E-4</v>
      </c>
      <c r="M770" s="2">
        <v>9.7504504139099904E-4</v>
      </c>
      <c r="N770">
        <v>1.0382055207329901E-3</v>
      </c>
      <c r="O770">
        <v>0</v>
      </c>
      <c r="P770">
        <v>0</v>
      </c>
      <c r="Q770">
        <v>0</v>
      </c>
      <c r="R770" t="s">
        <v>45</v>
      </c>
    </row>
    <row r="771" spans="1:18" x14ac:dyDescent="0.25">
      <c r="A771" t="s">
        <v>157</v>
      </c>
      <c r="B771" t="s">
        <v>84</v>
      </c>
      <c r="C771" t="s">
        <v>36</v>
      </c>
      <c r="D771">
        <v>4.2341453524399999E-3</v>
      </c>
      <c r="E771">
        <v>2.41330011448199E-3</v>
      </c>
      <c r="F771">
        <v>6.3938034178059999E-3</v>
      </c>
      <c r="G771">
        <v>4.9665761187619997E-3</v>
      </c>
      <c r="H771">
        <v>4.3909290985499998E-3</v>
      </c>
      <c r="I771">
        <v>4.3289063484329999E-3</v>
      </c>
      <c r="J771">
        <v>3.8087895831260001E-3</v>
      </c>
      <c r="K771">
        <v>4.0048677985279899E-3</v>
      </c>
      <c r="L771">
        <v>4.1336061535180001E-3</v>
      </c>
      <c r="M771">
        <v>4.3247429656580001E-3</v>
      </c>
      <c r="N771">
        <v>4.54354688390699E-3</v>
      </c>
      <c r="O771">
        <v>0</v>
      </c>
      <c r="P771">
        <v>0</v>
      </c>
      <c r="Q771">
        <v>0</v>
      </c>
      <c r="R771" t="s">
        <v>45</v>
      </c>
    </row>
    <row r="772" spans="1:18" x14ac:dyDescent="0.25">
      <c r="A772" t="s">
        <v>157</v>
      </c>
      <c r="B772" t="s">
        <v>84</v>
      </c>
      <c r="C772" t="s">
        <v>37</v>
      </c>
      <c r="D772">
        <v>3.5045241689539998E-3</v>
      </c>
      <c r="E772">
        <v>1.8920478238689999E-3</v>
      </c>
      <c r="F772">
        <v>3.2873592541480001E-3</v>
      </c>
      <c r="G772">
        <v>2.6535103589340001E-3</v>
      </c>
      <c r="H772">
        <v>2.376481854678E-3</v>
      </c>
      <c r="I772">
        <v>2.2567792638229999E-3</v>
      </c>
      <c r="J772">
        <v>1.968998301183E-3</v>
      </c>
      <c r="K772">
        <v>2.0469381519029901E-3</v>
      </c>
      <c r="L772">
        <v>2.0778949603919902E-3</v>
      </c>
      <c r="M772">
        <v>2.163757796969E-3</v>
      </c>
      <c r="N772">
        <v>2.2543381277349899E-3</v>
      </c>
      <c r="O772">
        <v>0</v>
      </c>
      <c r="P772">
        <v>0</v>
      </c>
      <c r="Q772">
        <v>0</v>
      </c>
      <c r="R772" t="s">
        <v>45</v>
      </c>
    </row>
    <row r="773" spans="1:18" x14ac:dyDescent="0.25">
      <c r="A773" t="s">
        <v>157</v>
      </c>
      <c r="B773" t="s">
        <v>84</v>
      </c>
      <c r="C773" t="s">
        <v>39</v>
      </c>
      <c r="D773">
        <v>1.0899215784469901E-2</v>
      </c>
      <c r="E773">
        <v>6.9783135222609999E-3</v>
      </c>
      <c r="F773">
        <v>4.9656189999129898E-3</v>
      </c>
      <c r="G773">
        <v>2.33936760087899E-3</v>
      </c>
      <c r="H773">
        <v>2.1779684641599901E-3</v>
      </c>
      <c r="I773">
        <v>2.0384517883819901E-3</v>
      </c>
      <c r="J773">
        <v>1.76266341856899E-3</v>
      </c>
      <c r="K773">
        <v>1.731903008696E-3</v>
      </c>
      <c r="L773">
        <v>1.5391254510649999E-3</v>
      </c>
      <c r="M773">
        <v>1.24856517429499E-3</v>
      </c>
      <c r="N773" s="2">
        <v>9.6635529643199897E-4</v>
      </c>
      <c r="O773">
        <v>0</v>
      </c>
      <c r="P773">
        <v>0</v>
      </c>
      <c r="Q773">
        <v>0</v>
      </c>
      <c r="R773" t="s">
        <v>45</v>
      </c>
    </row>
    <row r="774" spans="1:18" x14ac:dyDescent="0.25">
      <c r="A774" t="s">
        <v>157</v>
      </c>
      <c r="B774" t="s">
        <v>85</v>
      </c>
      <c r="C774" t="s">
        <v>16</v>
      </c>
      <c r="D774">
        <v>6.6618919362239999E-3</v>
      </c>
      <c r="E774">
        <v>4.7661256326960002E-3</v>
      </c>
      <c r="F774">
        <v>5.8250035843529996E-3</v>
      </c>
      <c r="G774">
        <v>6.8418923552969997E-3</v>
      </c>
      <c r="H774">
        <v>6.3578428477049998E-3</v>
      </c>
      <c r="I774">
        <v>6.2691666675319998E-3</v>
      </c>
      <c r="J774">
        <v>6.5231060351899897E-3</v>
      </c>
      <c r="K774">
        <v>6.5198638403219898E-3</v>
      </c>
      <c r="L774">
        <v>6.4122488529329896E-3</v>
      </c>
      <c r="M774">
        <v>7.2148125040420001E-3</v>
      </c>
      <c r="N774">
        <v>7.9945398162979998E-3</v>
      </c>
      <c r="O774">
        <v>0</v>
      </c>
      <c r="P774">
        <v>0</v>
      </c>
      <c r="Q774">
        <v>0</v>
      </c>
      <c r="R774" t="s">
        <v>45</v>
      </c>
    </row>
    <row r="775" spans="1:18" x14ac:dyDescent="0.25">
      <c r="A775" t="s">
        <v>157</v>
      </c>
      <c r="B775" t="s">
        <v>85</v>
      </c>
      <c r="C775" t="s">
        <v>17</v>
      </c>
      <c r="D775">
        <v>8.7453616669999998E-2</v>
      </c>
      <c r="E775">
        <v>0.1003204048166</v>
      </c>
      <c r="F775">
        <v>9.7641242151499996E-2</v>
      </c>
      <c r="G775">
        <v>9.1625624776979997E-2</v>
      </c>
      <c r="H775">
        <v>9.4125431389932998E-2</v>
      </c>
      <c r="I775">
        <v>9.6889684180818003E-2</v>
      </c>
      <c r="J775">
        <v>9.9026011061910002E-2</v>
      </c>
      <c r="K775">
        <v>0.10099866635478</v>
      </c>
      <c r="L775">
        <v>0.102711259115289</v>
      </c>
      <c r="M775">
        <v>0.104422260766172</v>
      </c>
      <c r="N775">
        <v>0.106155188601686</v>
      </c>
      <c r="O775">
        <v>0</v>
      </c>
      <c r="P775">
        <v>0</v>
      </c>
      <c r="Q775">
        <v>0</v>
      </c>
      <c r="R775" t="s">
        <v>45</v>
      </c>
    </row>
    <row r="776" spans="1:18" x14ac:dyDescent="0.25">
      <c r="A776" t="s">
        <v>157</v>
      </c>
      <c r="B776" t="s">
        <v>85</v>
      </c>
      <c r="C776" t="s">
        <v>19</v>
      </c>
      <c r="D776">
        <v>1.88319631758909</v>
      </c>
      <c r="E776">
        <v>1.0838423309465</v>
      </c>
      <c r="F776">
        <v>0.74106199340219903</v>
      </c>
      <c r="G776">
        <v>0.66587988945459997</v>
      </c>
      <c r="H776">
        <v>0.56078582362481</v>
      </c>
      <c r="I776">
        <v>0.495196130020637</v>
      </c>
      <c r="J776">
        <v>0.39887757559535503</v>
      </c>
      <c r="K776">
        <v>0.34903788414484499</v>
      </c>
      <c r="L776">
        <v>0.30878967965936499</v>
      </c>
      <c r="M776">
        <v>0.28911127752407501</v>
      </c>
      <c r="N776">
        <v>0.26091447121544997</v>
      </c>
      <c r="O776">
        <v>0</v>
      </c>
      <c r="P776">
        <v>0</v>
      </c>
      <c r="Q776">
        <v>0</v>
      </c>
      <c r="R776" t="s">
        <v>45</v>
      </c>
    </row>
    <row r="777" spans="1:18" x14ac:dyDescent="0.25">
      <c r="A777" t="s">
        <v>157</v>
      </c>
      <c r="B777" t="s">
        <v>85</v>
      </c>
      <c r="C777" t="s">
        <v>21</v>
      </c>
      <c r="D777">
        <v>16.762507630469901</v>
      </c>
      <c r="E777">
        <v>24.121170100599901</v>
      </c>
      <c r="F777">
        <v>23.8160353709</v>
      </c>
      <c r="G777">
        <v>20.7455253766</v>
      </c>
      <c r="H777">
        <v>16.932832956568799</v>
      </c>
      <c r="I777">
        <v>15.2716475678863</v>
      </c>
      <c r="J777">
        <v>12.085713283397601</v>
      </c>
      <c r="K777">
        <v>10.791158221632401</v>
      </c>
      <c r="L777">
        <v>9.7299287802166194</v>
      </c>
      <c r="M777">
        <v>9.4171304002924394</v>
      </c>
      <c r="N777">
        <v>9.3480212499311293</v>
      </c>
      <c r="O777">
        <v>0</v>
      </c>
      <c r="P777">
        <v>0</v>
      </c>
      <c r="Q777">
        <v>0</v>
      </c>
      <c r="R777" t="s">
        <v>46</v>
      </c>
    </row>
    <row r="778" spans="1:18" x14ac:dyDescent="0.25">
      <c r="A778" t="s">
        <v>157</v>
      </c>
      <c r="B778" t="s">
        <v>85</v>
      </c>
      <c r="C778" t="s">
        <v>153</v>
      </c>
      <c r="D778">
        <v>0</v>
      </c>
      <c r="E778">
        <v>0</v>
      </c>
      <c r="F778">
        <v>0</v>
      </c>
      <c r="G778">
        <v>8.6715069876000008</v>
      </c>
      <c r="H778">
        <v>5.7646237351562997</v>
      </c>
      <c r="I778">
        <v>5.3213206348446196</v>
      </c>
      <c r="J778">
        <v>4.6573685328168999</v>
      </c>
      <c r="K778">
        <v>4.3858891257627102</v>
      </c>
      <c r="L778">
        <v>4.2094360417032597</v>
      </c>
      <c r="M778">
        <v>3.9719246324415098</v>
      </c>
      <c r="N778">
        <v>3.8221501301321199</v>
      </c>
      <c r="O778">
        <v>0</v>
      </c>
      <c r="P778">
        <v>0</v>
      </c>
      <c r="Q778">
        <v>0</v>
      </c>
      <c r="R778" t="s">
        <v>46</v>
      </c>
    </row>
    <row r="779" spans="1:18" x14ac:dyDescent="0.25">
      <c r="A779" t="s">
        <v>157</v>
      </c>
      <c r="B779" t="s">
        <v>85</v>
      </c>
      <c r="C779" t="s">
        <v>154</v>
      </c>
      <c r="D779">
        <v>0</v>
      </c>
      <c r="E779">
        <v>0</v>
      </c>
      <c r="F779">
        <v>0</v>
      </c>
      <c r="G779">
        <v>8.6715069876000008</v>
      </c>
      <c r="H779">
        <v>5.7646237351562997</v>
      </c>
      <c r="I779">
        <v>5.3213206348446196</v>
      </c>
      <c r="J779">
        <v>4.6573685328168999</v>
      </c>
      <c r="K779">
        <v>4.3858891257627102</v>
      </c>
      <c r="L779">
        <v>4.2094360417032597</v>
      </c>
      <c r="M779">
        <v>3.9719246324415098</v>
      </c>
      <c r="N779">
        <v>3.8221501301321199</v>
      </c>
      <c r="O779">
        <v>0</v>
      </c>
      <c r="P779">
        <v>0</v>
      </c>
      <c r="Q779">
        <v>0</v>
      </c>
      <c r="R779" t="s">
        <v>46</v>
      </c>
    </row>
    <row r="780" spans="1:18" x14ac:dyDescent="0.25">
      <c r="A780" t="s">
        <v>157</v>
      </c>
      <c r="B780" t="s">
        <v>85</v>
      </c>
      <c r="C780" t="s">
        <v>22</v>
      </c>
      <c r="D780">
        <v>0</v>
      </c>
      <c r="E780">
        <v>0.1078509</v>
      </c>
      <c r="F780">
        <v>0.19170189999999901</v>
      </c>
      <c r="G780">
        <v>0.19427990000000001</v>
      </c>
      <c r="H780">
        <v>0.19022125000000001</v>
      </c>
      <c r="I780">
        <v>0.19661261999999899</v>
      </c>
      <c r="J780">
        <v>0.19378286</v>
      </c>
      <c r="K780">
        <v>0.18937748999999901</v>
      </c>
      <c r="L780">
        <v>0.18246788</v>
      </c>
      <c r="M780">
        <v>0.18374335899999999</v>
      </c>
      <c r="N780">
        <v>0.18883111799999999</v>
      </c>
      <c r="O780">
        <v>0</v>
      </c>
      <c r="P780">
        <v>0</v>
      </c>
      <c r="Q780">
        <v>0</v>
      </c>
      <c r="R780" t="s">
        <v>45</v>
      </c>
    </row>
    <row r="781" spans="1:18" x14ac:dyDescent="0.25">
      <c r="A781" t="s">
        <v>157</v>
      </c>
      <c r="B781" t="s">
        <v>85</v>
      </c>
      <c r="C781" t="s">
        <v>23</v>
      </c>
      <c r="D781" s="2">
        <v>3.7849180000000001E-8</v>
      </c>
      <c r="E781">
        <v>0.63103050000000005</v>
      </c>
      <c r="F781">
        <v>0.86082879999999995</v>
      </c>
      <c r="G781">
        <v>0.87240589999999996</v>
      </c>
      <c r="H781">
        <v>0.85417639999999995</v>
      </c>
      <c r="I781">
        <v>0.88287789999999999</v>
      </c>
      <c r="J781">
        <v>0.87017129999999998</v>
      </c>
      <c r="K781">
        <v>0.8503887</v>
      </c>
      <c r="L781">
        <v>0.81936201999999903</v>
      </c>
      <c r="M781">
        <v>0.82508873000000005</v>
      </c>
      <c r="N781">
        <v>0.84793640999999997</v>
      </c>
      <c r="O781">
        <v>0</v>
      </c>
      <c r="P781">
        <v>0</v>
      </c>
      <c r="Q781">
        <v>0</v>
      </c>
      <c r="R781" t="s">
        <v>45</v>
      </c>
    </row>
    <row r="782" spans="1:18" x14ac:dyDescent="0.25">
      <c r="A782" t="s">
        <v>157</v>
      </c>
      <c r="B782" t="s">
        <v>85</v>
      </c>
      <c r="C782" t="s">
        <v>24</v>
      </c>
      <c r="D782">
        <v>0</v>
      </c>
      <c r="E782">
        <v>0.13250559000000001</v>
      </c>
      <c r="F782">
        <v>0.207575699999999</v>
      </c>
      <c r="G782">
        <v>0.210367</v>
      </c>
      <c r="H782">
        <v>0.20597200999999901</v>
      </c>
      <c r="I782">
        <v>0.212892519999999</v>
      </c>
      <c r="J782">
        <v>0.20982861999999999</v>
      </c>
      <c r="K782">
        <v>0.20505828000000001</v>
      </c>
      <c r="L782">
        <v>0.19757672000000001</v>
      </c>
      <c r="M782">
        <v>0.198957889999999</v>
      </c>
      <c r="N782">
        <v>0.20446682599999899</v>
      </c>
      <c r="O782">
        <v>0</v>
      </c>
      <c r="P782">
        <v>0</v>
      </c>
      <c r="Q782">
        <v>0</v>
      </c>
      <c r="R782" t="s">
        <v>45</v>
      </c>
    </row>
    <row r="783" spans="1:18" x14ac:dyDescent="0.25">
      <c r="A783" t="s">
        <v>157</v>
      </c>
      <c r="B783" t="s">
        <v>85</v>
      </c>
      <c r="C783" t="s">
        <v>25</v>
      </c>
      <c r="D783" s="2">
        <v>1.9054528E-7</v>
      </c>
      <c r="E783" s="2">
        <v>2.052751E-4</v>
      </c>
      <c r="F783" s="2">
        <v>1.965867E-4</v>
      </c>
      <c r="G783" s="2">
        <v>1.9923050000000001E-4</v>
      </c>
      <c r="H783" s="2">
        <v>1.9506775000000001E-4</v>
      </c>
      <c r="I783" s="2">
        <v>2.01621819999999E-4</v>
      </c>
      <c r="J783" s="2">
        <v>1.9872008999999901E-4</v>
      </c>
      <c r="K783" s="2">
        <v>1.9420230999999999E-4</v>
      </c>
      <c r="L783" s="2">
        <v>1.8711672E-4</v>
      </c>
      <c r="M783" s="2">
        <v>1.8842476799999999E-4</v>
      </c>
      <c r="N783" s="2">
        <v>1.9364204899999999E-4</v>
      </c>
      <c r="O783">
        <v>0</v>
      </c>
      <c r="P783">
        <v>0</v>
      </c>
      <c r="Q783">
        <v>0</v>
      </c>
      <c r="R783" t="s">
        <v>45</v>
      </c>
    </row>
    <row r="784" spans="1:18" x14ac:dyDescent="0.25">
      <c r="A784" t="s">
        <v>157</v>
      </c>
      <c r="B784" t="s">
        <v>85</v>
      </c>
      <c r="C784" t="s">
        <v>26</v>
      </c>
      <c r="D784">
        <v>0</v>
      </c>
      <c r="E784">
        <v>9.6555349999999998E-3</v>
      </c>
      <c r="F784">
        <v>1.5140829999999999E-2</v>
      </c>
      <c r="G784">
        <v>1.53444079999999E-2</v>
      </c>
      <c r="H784">
        <v>1.5023814999999999E-2</v>
      </c>
      <c r="I784">
        <v>1.5528636E-2</v>
      </c>
      <c r="J784">
        <v>1.53051359999999E-2</v>
      </c>
      <c r="K784">
        <v>1.4957203000000001E-2</v>
      </c>
      <c r="L784">
        <v>1.4411471E-2</v>
      </c>
      <c r="M784">
        <v>1.4512217000000001E-2</v>
      </c>
      <c r="N784">
        <v>1.4914055599999899E-2</v>
      </c>
      <c r="O784">
        <v>0</v>
      </c>
      <c r="P784">
        <v>0</v>
      </c>
      <c r="Q784">
        <v>0</v>
      </c>
      <c r="R784" t="s">
        <v>45</v>
      </c>
    </row>
    <row r="785" spans="1:18" x14ac:dyDescent="0.25">
      <c r="A785" t="s">
        <v>157</v>
      </c>
      <c r="B785" t="s">
        <v>85</v>
      </c>
      <c r="C785" t="s">
        <v>27</v>
      </c>
      <c r="D785">
        <v>3.7604782559999901E-3</v>
      </c>
      <c r="E785">
        <v>5.0010393099999897E-3</v>
      </c>
      <c r="F785">
        <v>4.7389516829999898E-3</v>
      </c>
      <c r="G785">
        <v>2.8070970669999999E-3</v>
      </c>
      <c r="H785">
        <v>2.47511924181E-3</v>
      </c>
      <c r="I785">
        <v>2.4578609487320002E-3</v>
      </c>
      <c r="J785">
        <v>2.344541525204E-3</v>
      </c>
      <c r="K785">
        <v>2.2207336382060001E-3</v>
      </c>
      <c r="L785">
        <v>2.1196245173109901E-3</v>
      </c>
      <c r="M785">
        <v>2.0638494721049901E-3</v>
      </c>
      <c r="N785">
        <v>2.0080030550180001E-3</v>
      </c>
      <c r="O785">
        <v>0</v>
      </c>
      <c r="P785">
        <v>0</v>
      </c>
      <c r="Q785">
        <v>0</v>
      </c>
      <c r="R785" t="s">
        <v>45</v>
      </c>
    </row>
    <row r="786" spans="1:18" x14ac:dyDescent="0.25">
      <c r="A786" t="s">
        <v>157</v>
      </c>
      <c r="B786" t="s">
        <v>85</v>
      </c>
      <c r="C786" t="s">
        <v>29</v>
      </c>
      <c r="D786">
        <v>4.5618355573300001E-3</v>
      </c>
      <c r="E786">
        <v>4.306984656066E-3</v>
      </c>
      <c r="F786">
        <v>7.3453491322030004E-3</v>
      </c>
      <c r="G786">
        <v>6.4836881125699903E-3</v>
      </c>
      <c r="H786">
        <v>5.3743560732329998E-3</v>
      </c>
      <c r="I786">
        <v>5.6008361912639904E-3</v>
      </c>
      <c r="J786">
        <v>4.7671007795839996E-3</v>
      </c>
      <c r="K786">
        <v>4.6169615730780001E-3</v>
      </c>
      <c r="L786">
        <v>4.5287531615859997E-3</v>
      </c>
      <c r="M786">
        <v>4.4054411558399897E-3</v>
      </c>
      <c r="N786">
        <v>4.2589382231080003E-3</v>
      </c>
      <c r="O786">
        <v>0</v>
      </c>
      <c r="P786">
        <v>0</v>
      </c>
      <c r="Q786">
        <v>0</v>
      </c>
      <c r="R786" t="s">
        <v>45</v>
      </c>
    </row>
    <row r="787" spans="1:18" x14ac:dyDescent="0.25">
      <c r="A787" t="s">
        <v>157</v>
      </c>
      <c r="B787" t="s">
        <v>85</v>
      </c>
      <c r="C787" t="s">
        <v>31</v>
      </c>
      <c r="D787">
        <v>0.33476608198351998</v>
      </c>
      <c r="E787">
        <v>0.211088307812</v>
      </c>
      <c r="F787">
        <v>0.13156551640292</v>
      </c>
      <c r="G787">
        <v>0.12481147554888999</v>
      </c>
      <c r="H787">
        <v>0.103206151259679</v>
      </c>
      <c r="I787">
        <v>0.106002564292595</v>
      </c>
      <c r="J787">
        <v>8.8155798772260999E-2</v>
      </c>
      <c r="K787">
        <v>8.5532470132345995E-2</v>
      </c>
      <c r="L787">
        <v>8.4575868095262005E-2</v>
      </c>
      <c r="M787">
        <v>8.5177285815362005E-2</v>
      </c>
      <c r="N787">
        <v>8.45534597581169E-2</v>
      </c>
      <c r="O787">
        <v>0</v>
      </c>
      <c r="P787">
        <v>0</v>
      </c>
      <c r="Q787">
        <v>0</v>
      </c>
      <c r="R787" t="s">
        <v>45</v>
      </c>
    </row>
    <row r="788" spans="1:18" x14ac:dyDescent="0.25">
      <c r="A788" t="s">
        <v>157</v>
      </c>
      <c r="B788" t="s">
        <v>85</v>
      </c>
      <c r="C788" t="s">
        <v>32</v>
      </c>
      <c r="D788">
        <v>0.33576167410499902</v>
      </c>
      <c r="E788">
        <v>0.27920548075989998</v>
      </c>
      <c r="F788">
        <v>0.21137591539289899</v>
      </c>
      <c r="G788">
        <v>0.17911882349620001</v>
      </c>
      <c r="H788">
        <v>0.14848971050592499</v>
      </c>
      <c r="I788">
        <v>0.13719983522101301</v>
      </c>
      <c r="J788">
        <v>0.12562409599152299</v>
      </c>
      <c r="K788">
        <v>0.105493226437925</v>
      </c>
      <c r="L788">
        <v>9.3544323969413895E-2</v>
      </c>
      <c r="M788">
        <v>8.8421957719048899E-2</v>
      </c>
      <c r="N788">
        <v>8.4659698252300894E-2</v>
      </c>
      <c r="O788">
        <v>0</v>
      </c>
      <c r="P788">
        <v>0</v>
      </c>
      <c r="Q788">
        <v>0</v>
      </c>
      <c r="R788" t="s">
        <v>45</v>
      </c>
    </row>
    <row r="789" spans="1:18" x14ac:dyDescent="0.25">
      <c r="A789" t="s">
        <v>157</v>
      </c>
      <c r="B789" t="s">
        <v>85</v>
      </c>
      <c r="C789" t="s">
        <v>34</v>
      </c>
      <c r="D789">
        <v>1.1984630996858E-2</v>
      </c>
      <c r="E789">
        <v>7.65950151874999E-3</v>
      </c>
      <c r="F789">
        <v>5.8076255379199996E-3</v>
      </c>
      <c r="G789">
        <v>6.99928310233999E-3</v>
      </c>
      <c r="H789">
        <v>6.5954691605869999E-3</v>
      </c>
      <c r="I789">
        <v>6.316152498064E-3</v>
      </c>
      <c r="J789">
        <v>6.11088883807899E-3</v>
      </c>
      <c r="K789">
        <v>5.8707589280430003E-3</v>
      </c>
      <c r="L789">
        <v>5.6668879462779898E-3</v>
      </c>
      <c r="M789">
        <v>5.5025740522739999E-3</v>
      </c>
      <c r="N789">
        <v>5.3517253970649997E-3</v>
      </c>
      <c r="O789">
        <v>0</v>
      </c>
      <c r="P789">
        <v>0</v>
      </c>
      <c r="Q789">
        <v>0</v>
      </c>
      <c r="R789" t="s">
        <v>45</v>
      </c>
    </row>
    <row r="790" spans="1:18" x14ac:dyDescent="0.25">
      <c r="A790" t="s">
        <v>157</v>
      </c>
      <c r="B790" t="s">
        <v>85</v>
      </c>
      <c r="C790" t="s">
        <v>36</v>
      </c>
      <c r="D790">
        <v>3.9251287073410003E-2</v>
      </c>
      <c r="E790">
        <v>5.0672137363490001E-2</v>
      </c>
      <c r="F790">
        <v>4.8801037365229998E-2</v>
      </c>
      <c r="G790">
        <v>4.0510591302370003E-2</v>
      </c>
      <c r="H790">
        <v>3.5030052037928E-2</v>
      </c>
      <c r="I790">
        <v>3.7665838498604998E-2</v>
      </c>
      <c r="J790">
        <v>3.4464480829914997E-2</v>
      </c>
      <c r="K790">
        <v>3.4114530374399002E-2</v>
      </c>
      <c r="L790">
        <v>3.4101556413804898E-2</v>
      </c>
      <c r="M790">
        <v>3.4631362011282002E-2</v>
      </c>
      <c r="N790">
        <v>3.5181374294772E-2</v>
      </c>
      <c r="O790">
        <v>0</v>
      </c>
      <c r="P790">
        <v>0</v>
      </c>
      <c r="Q790">
        <v>0</v>
      </c>
      <c r="R790" t="s">
        <v>45</v>
      </c>
    </row>
    <row r="791" spans="1:18" x14ac:dyDescent="0.25">
      <c r="A791" t="s">
        <v>157</v>
      </c>
      <c r="B791" t="s">
        <v>85</v>
      </c>
      <c r="C791" t="s">
        <v>37</v>
      </c>
      <c r="D791">
        <v>3.10924385343899E-2</v>
      </c>
      <c r="E791">
        <v>3.5453702562639897E-2</v>
      </c>
      <c r="F791">
        <v>3.0441493795469898E-2</v>
      </c>
      <c r="G791">
        <v>2.62676297045999E-2</v>
      </c>
      <c r="H791">
        <v>2.3020692357897998E-2</v>
      </c>
      <c r="I791">
        <v>2.38827118361849E-2</v>
      </c>
      <c r="J791">
        <v>2.2277505913597999E-2</v>
      </c>
      <c r="K791">
        <v>2.1783962527820999E-2</v>
      </c>
      <c r="L791">
        <v>2.1606009518350001E-2</v>
      </c>
      <c r="M791">
        <v>2.1575789479947999E-2</v>
      </c>
      <c r="N791">
        <v>2.1496056271378999E-2</v>
      </c>
      <c r="O791">
        <v>0</v>
      </c>
      <c r="P791">
        <v>0</v>
      </c>
      <c r="Q791">
        <v>0</v>
      </c>
      <c r="R791" t="s">
        <v>45</v>
      </c>
    </row>
    <row r="792" spans="1:18" x14ac:dyDescent="0.25">
      <c r="A792" t="s">
        <v>157</v>
      </c>
      <c r="B792" t="s">
        <v>85</v>
      </c>
      <c r="C792" t="s">
        <v>39</v>
      </c>
      <c r="D792">
        <v>0.27389908340452002</v>
      </c>
      <c r="E792">
        <v>0.28732181396583001</v>
      </c>
      <c r="F792">
        <v>0.14673838134323</v>
      </c>
      <c r="G792">
        <v>5.4630833935820002E-2</v>
      </c>
      <c r="H792">
        <v>3.7447566099014999E-2</v>
      </c>
      <c r="I792">
        <v>3.8044118403602001E-2</v>
      </c>
      <c r="J792">
        <v>3.7061556204069902E-2</v>
      </c>
      <c r="K792">
        <v>3.3037281306339997E-2</v>
      </c>
      <c r="L792">
        <v>3.2103493248748997E-2</v>
      </c>
      <c r="M792">
        <v>3.1353926374433898E-2</v>
      </c>
      <c r="N792">
        <v>3.1177791838305002E-2</v>
      </c>
      <c r="O792">
        <v>0</v>
      </c>
      <c r="P792">
        <v>0</v>
      </c>
      <c r="Q792">
        <v>0</v>
      </c>
      <c r="R792" t="s">
        <v>45</v>
      </c>
    </row>
    <row r="793" spans="1:18" x14ac:dyDescent="0.25">
      <c r="A793" t="s">
        <v>157</v>
      </c>
      <c r="B793" t="s">
        <v>86</v>
      </c>
      <c r="C793" t="s">
        <v>16</v>
      </c>
      <c r="D793">
        <v>2.5195685165710002E-3</v>
      </c>
      <c r="E793">
        <v>1.901668213754E-3</v>
      </c>
      <c r="F793">
        <v>1.5104400578479899E-3</v>
      </c>
      <c r="G793">
        <v>1.145535650277E-3</v>
      </c>
      <c r="H793" s="2">
        <v>9.4377925938900003E-4</v>
      </c>
      <c r="I793" s="2">
        <v>9.1143974305E-4</v>
      </c>
      <c r="J793" s="2">
        <v>9.2397123702599995E-4</v>
      </c>
      <c r="K793" s="2">
        <v>9.1754850990400001E-4</v>
      </c>
      <c r="L793" s="2">
        <v>9.0031902030499901E-4</v>
      </c>
      <c r="M793" s="2">
        <v>1.024382103572E-3</v>
      </c>
      <c r="N793">
        <v>1.145930510299E-3</v>
      </c>
      <c r="O793">
        <v>0</v>
      </c>
      <c r="P793">
        <v>0</v>
      </c>
      <c r="Q793">
        <v>0</v>
      </c>
      <c r="R793" t="s">
        <v>45</v>
      </c>
    </row>
    <row r="794" spans="1:18" x14ac:dyDescent="0.25">
      <c r="A794" t="s">
        <v>157</v>
      </c>
      <c r="B794" t="s">
        <v>86</v>
      </c>
      <c r="C794" t="s">
        <v>17</v>
      </c>
      <c r="D794">
        <v>1.7053791247129999E-2</v>
      </c>
      <c r="E794">
        <v>1.43423701849E-2</v>
      </c>
      <c r="F794">
        <v>1.56211460894E-2</v>
      </c>
      <c r="G794">
        <v>1.7477548667399999E-2</v>
      </c>
      <c r="H794">
        <v>1.7928160205573002E-2</v>
      </c>
      <c r="I794">
        <v>1.8476495073644999E-2</v>
      </c>
      <c r="J794">
        <v>1.8868872813063001E-2</v>
      </c>
      <c r="K794">
        <v>1.9263768004506E-2</v>
      </c>
      <c r="L794">
        <v>1.9589596617700999E-2</v>
      </c>
      <c r="M794">
        <v>1.9933264670518001E-2</v>
      </c>
      <c r="N794">
        <v>2.02612085258509E-2</v>
      </c>
      <c r="O794">
        <v>0</v>
      </c>
      <c r="P794">
        <v>0</v>
      </c>
      <c r="Q794">
        <v>0</v>
      </c>
      <c r="R794" t="s">
        <v>45</v>
      </c>
    </row>
    <row r="795" spans="1:18" x14ac:dyDescent="0.25">
      <c r="A795" t="s">
        <v>157</v>
      </c>
      <c r="B795" t="s">
        <v>86</v>
      </c>
      <c r="C795" t="s">
        <v>19</v>
      </c>
      <c r="D795">
        <v>0.45474796986381</v>
      </c>
      <c r="E795">
        <v>0.22200725845235</v>
      </c>
      <c r="F795">
        <v>0.14336137623636999</v>
      </c>
      <c r="G795">
        <v>0.12669252297209899</v>
      </c>
      <c r="H795">
        <v>0.106099512995356</v>
      </c>
      <c r="I795">
        <v>9.2140931687962904E-2</v>
      </c>
      <c r="J795">
        <v>7.5378294956294903E-2</v>
      </c>
      <c r="K795">
        <v>6.5352307251187999E-2</v>
      </c>
      <c r="L795">
        <v>5.6657539387809E-2</v>
      </c>
      <c r="M795">
        <v>5.1848519729830997E-2</v>
      </c>
      <c r="N795">
        <v>4.50015196533489E-2</v>
      </c>
      <c r="O795">
        <v>0</v>
      </c>
      <c r="P795">
        <v>0</v>
      </c>
      <c r="Q795">
        <v>0</v>
      </c>
      <c r="R795" t="s">
        <v>45</v>
      </c>
    </row>
    <row r="796" spans="1:18" x14ac:dyDescent="0.25">
      <c r="A796" t="s">
        <v>157</v>
      </c>
      <c r="B796" t="s">
        <v>86</v>
      </c>
      <c r="C796" t="s">
        <v>21</v>
      </c>
      <c r="D796">
        <v>3.0816631416299902</v>
      </c>
      <c r="E796">
        <v>3.0193804668999902</v>
      </c>
      <c r="F796">
        <v>2.6102572122000001</v>
      </c>
      <c r="G796">
        <v>1.8419031750999899</v>
      </c>
      <c r="H796">
        <v>1.6031090349363299</v>
      </c>
      <c r="I796">
        <v>0.62398784720506395</v>
      </c>
      <c r="J796">
        <v>-0.88242388767783397</v>
      </c>
      <c r="K796">
        <v>-1.12885836789461</v>
      </c>
      <c r="L796">
        <v>-1.4666638797061</v>
      </c>
      <c r="M796">
        <v>-1.74849597612209</v>
      </c>
      <c r="N796">
        <v>-1.7743309686769899</v>
      </c>
      <c r="O796">
        <v>0</v>
      </c>
      <c r="P796">
        <v>0</v>
      </c>
      <c r="Q796">
        <v>0</v>
      </c>
      <c r="R796" t="s">
        <v>46</v>
      </c>
    </row>
    <row r="797" spans="1:18" x14ac:dyDescent="0.25">
      <c r="A797" t="s">
        <v>157</v>
      </c>
      <c r="B797" t="s">
        <v>86</v>
      </c>
      <c r="C797" t="s">
        <v>153</v>
      </c>
      <c r="D797">
        <v>0</v>
      </c>
      <c r="E797">
        <v>0</v>
      </c>
      <c r="F797">
        <v>0</v>
      </c>
      <c r="G797">
        <v>0.53816634839999899</v>
      </c>
      <c r="H797">
        <v>0.54065475918149997</v>
      </c>
      <c r="I797">
        <v>0.44436288693339998</v>
      </c>
      <c r="J797">
        <v>0.106725227883</v>
      </c>
      <c r="K797">
        <v>9.7066462412883997E-2</v>
      </c>
      <c r="L797">
        <v>8.7104944095899903E-2</v>
      </c>
      <c r="M797">
        <v>7.99314675709E-2</v>
      </c>
      <c r="N797">
        <v>7.2261958532100004E-2</v>
      </c>
      <c r="O797">
        <v>0</v>
      </c>
      <c r="P797">
        <v>0</v>
      </c>
      <c r="Q797">
        <v>0</v>
      </c>
      <c r="R797" t="s">
        <v>46</v>
      </c>
    </row>
    <row r="798" spans="1:18" x14ac:dyDescent="0.25">
      <c r="A798" t="s">
        <v>157</v>
      </c>
      <c r="B798" t="s">
        <v>86</v>
      </c>
      <c r="C798" t="s">
        <v>154</v>
      </c>
      <c r="D798">
        <v>0</v>
      </c>
      <c r="E798">
        <v>0</v>
      </c>
      <c r="F798">
        <v>0</v>
      </c>
      <c r="G798">
        <v>0.53816634839999899</v>
      </c>
      <c r="H798">
        <v>0.54065475918149997</v>
      </c>
      <c r="I798">
        <v>0.44436288693339998</v>
      </c>
      <c r="J798">
        <v>0.106725227883</v>
      </c>
      <c r="K798">
        <v>9.7066462412883997E-2</v>
      </c>
      <c r="L798">
        <v>8.7104944095899903E-2</v>
      </c>
      <c r="M798">
        <v>7.99314675709E-2</v>
      </c>
      <c r="N798">
        <v>7.2261958532100004E-2</v>
      </c>
      <c r="O798">
        <v>0</v>
      </c>
      <c r="P798">
        <v>0</v>
      </c>
      <c r="Q798">
        <v>0</v>
      </c>
      <c r="R798" t="s">
        <v>46</v>
      </c>
    </row>
    <row r="799" spans="1:18" x14ac:dyDescent="0.25">
      <c r="A799" t="s">
        <v>157</v>
      </c>
      <c r="B799" t="s">
        <v>86</v>
      </c>
      <c r="C799" t="s">
        <v>22</v>
      </c>
      <c r="D799">
        <v>0</v>
      </c>
      <c r="E799">
        <v>8.6539470000000004E-3</v>
      </c>
      <c r="F799">
        <v>1.311989E-2</v>
      </c>
      <c r="G799">
        <v>1.5683249999999999E-2</v>
      </c>
      <c r="H799">
        <v>1.5266649999999901E-2</v>
      </c>
      <c r="I799">
        <v>1.5865023999999998E-2</v>
      </c>
      <c r="J799">
        <v>1.5594406E-2</v>
      </c>
      <c r="K799">
        <v>1.5395581E-2</v>
      </c>
      <c r="L799">
        <v>1.4946671E-2</v>
      </c>
      <c r="M799">
        <v>1.51631490999999E-2</v>
      </c>
      <c r="N799">
        <v>1.56472915E-2</v>
      </c>
      <c r="O799">
        <v>0</v>
      </c>
      <c r="P799">
        <v>0</v>
      </c>
      <c r="Q799">
        <v>0</v>
      </c>
      <c r="R799" t="s">
        <v>45</v>
      </c>
    </row>
    <row r="800" spans="1:18" x14ac:dyDescent="0.25">
      <c r="A800" t="s">
        <v>157</v>
      </c>
      <c r="B800" t="s">
        <v>86</v>
      </c>
      <c r="C800" t="s">
        <v>23</v>
      </c>
      <c r="D800" s="2">
        <v>2.3771359999999999E-9</v>
      </c>
      <c r="E800">
        <v>5.06338E-2</v>
      </c>
      <c r="F800">
        <v>5.8914210000000002E-2</v>
      </c>
      <c r="G800">
        <v>7.0424769999999998E-2</v>
      </c>
      <c r="H800">
        <v>6.8554119999999996E-2</v>
      </c>
      <c r="I800">
        <v>7.1240999999999902E-2</v>
      </c>
      <c r="J800">
        <v>7.0025820000000003E-2</v>
      </c>
      <c r="K800">
        <v>6.9133009999999995E-2</v>
      </c>
      <c r="L800">
        <v>6.7117225000000003E-2</v>
      </c>
      <c r="M800">
        <v>6.8089284999999999E-2</v>
      </c>
      <c r="N800">
        <v>7.0263223E-2</v>
      </c>
      <c r="O800">
        <v>0</v>
      </c>
      <c r="P800">
        <v>0</v>
      </c>
      <c r="Q800">
        <v>0</v>
      </c>
      <c r="R800" t="s">
        <v>45</v>
      </c>
    </row>
    <row r="801" spans="1:18" x14ac:dyDescent="0.25">
      <c r="A801" t="s">
        <v>157</v>
      </c>
      <c r="B801" t="s">
        <v>86</v>
      </c>
      <c r="C801" t="s">
        <v>24</v>
      </c>
      <c r="D801">
        <v>0</v>
      </c>
      <c r="E801">
        <v>1.0632243E-2</v>
      </c>
      <c r="F801">
        <v>1.420625E-2</v>
      </c>
      <c r="G801">
        <v>1.698187E-2</v>
      </c>
      <c r="H801">
        <v>1.6530771999999999E-2</v>
      </c>
      <c r="I801">
        <v>1.7178674000000001E-2</v>
      </c>
      <c r="J801">
        <v>1.6885656999999998E-2</v>
      </c>
      <c r="K801">
        <v>1.6670385999999999E-2</v>
      </c>
      <c r="L801">
        <v>1.6184289000000001E-2</v>
      </c>
      <c r="M801">
        <v>1.6418704199999998E-2</v>
      </c>
      <c r="N801">
        <v>1.6942908999999999E-2</v>
      </c>
      <c r="O801">
        <v>0</v>
      </c>
      <c r="P801">
        <v>0</v>
      </c>
      <c r="Q801">
        <v>0</v>
      </c>
      <c r="R801" t="s">
        <v>45</v>
      </c>
    </row>
    <row r="802" spans="1:18" x14ac:dyDescent="0.25">
      <c r="A802" t="s">
        <v>157</v>
      </c>
      <c r="B802" t="s">
        <v>86</v>
      </c>
      <c r="C802" t="s">
        <v>25</v>
      </c>
      <c r="D802" s="2">
        <v>1.1967239000000001E-8</v>
      </c>
      <c r="E802" s="2">
        <v>1.647126E-5</v>
      </c>
      <c r="F802" s="2">
        <v>1.345416E-5</v>
      </c>
      <c r="G802" s="2">
        <v>1.608283E-5</v>
      </c>
      <c r="H802" s="2">
        <v>1.5655616E-5</v>
      </c>
      <c r="I802" s="2">
        <v>1.6269222E-5</v>
      </c>
      <c r="J802" s="2">
        <v>1.5991713E-5</v>
      </c>
      <c r="K802" s="2">
        <v>1.5787835999999898E-5</v>
      </c>
      <c r="L802" s="2">
        <v>1.5327478999999899E-5</v>
      </c>
      <c r="M802" s="2">
        <v>1.5549461799999899E-5</v>
      </c>
      <c r="N802" s="2">
        <v>1.6045940600000001E-5</v>
      </c>
      <c r="O802">
        <v>0</v>
      </c>
      <c r="P802">
        <v>0</v>
      </c>
      <c r="Q802">
        <v>0</v>
      </c>
      <c r="R802" t="s">
        <v>45</v>
      </c>
    </row>
    <row r="803" spans="1:18" x14ac:dyDescent="0.25">
      <c r="A803" t="s">
        <v>157</v>
      </c>
      <c r="B803" t="s">
        <v>86</v>
      </c>
      <c r="C803" t="s">
        <v>26</v>
      </c>
      <c r="D803">
        <v>0</v>
      </c>
      <c r="E803" s="2">
        <v>7.7475909999999903E-4</v>
      </c>
      <c r="F803">
        <v>1.0362212E-3</v>
      </c>
      <c r="G803">
        <v>1.238678E-3</v>
      </c>
      <c r="H803">
        <v>1.2057742E-3</v>
      </c>
      <c r="I803">
        <v>1.2530344E-3</v>
      </c>
      <c r="J803">
        <v>1.2316594000000001E-3</v>
      </c>
      <c r="K803" s="2">
        <v>1.21595589999999E-3</v>
      </c>
      <c r="L803" s="2">
        <v>1.18050159999999E-3</v>
      </c>
      <c r="M803" s="2">
        <v>1.1975992699999999E-3</v>
      </c>
      <c r="N803" s="2">
        <v>1.2358364399999999E-3</v>
      </c>
      <c r="O803">
        <v>0</v>
      </c>
      <c r="P803">
        <v>0</v>
      </c>
      <c r="Q803">
        <v>0</v>
      </c>
      <c r="R803" t="s">
        <v>45</v>
      </c>
    </row>
    <row r="804" spans="1:18" x14ac:dyDescent="0.25">
      <c r="A804" t="s">
        <v>157</v>
      </c>
      <c r="B804" t="s">
        <v>86</v>
      </c>
      <c r="C804" t="s">
        <v>27</v>
      </c>
      <c r="D804" s="2">
        <v>6.8214358068800004E-4</v>
      </c>
      <c r="E804" s="2">
        <v>7.0464736300000004E-4</v>
      </c>
      <c r="F804" s="2">
        <v>6.4945123600000003E-4</v>
      </c>
      <c r="G804" s="2">
        <v>4.1974012599999997E-4</v>
      </c>
      <c r="H804" s="2">
        <v>3.7002444150800002E-4</v>
      </c>
      <c r="I804" s="2">
        <v>3.7092722644900002E-4</v>
      </c>
      <c r="J804" s="2">
        <v>3.4094564718999999E-4</v>
      </c>
      <c r="K804" s="2">
        <v>3.1529507086600002E-4</v>
      </c>
      <c r="L804" s="2">
        <v>2.7177595704199999E-4</v>
      </c>
      <c r="M804" s="2">
        <v>2.5895835788799999E-4</v>
      </c>
      <c r="N804" s="2">
        <v>2.38251193065E-4</v>
      </c>
      <c r="O804">
        <v>0</v>
      </c>
      <c r="P804">
        <v>0</v>
      </c>
      <c r="Q804">
        <v>0</v>
      </c>
      <c r="R804" t="s">
        <v>45</v>
      </c>
    </row>
    <row r="805" spans="1:18" x14ac:dyDescent="0.25">
      <c r="A805" t="s">
        <v>157</v>
      </c>
      <c r="B805" t="s">
        <v>86</v>
      </c>
      <c r="C805" t="s">
        <v>29</v>
      </c>
      <c r="D805" s="2">
        <v>7.3240027601699997E-4</v>
      </c>
      <c r="E805" s="2">
        <v>6.5018176645800004E-4</v>
      </c>
      <c r="F805" s="2">
        <v>6.7119334698000001E-4</v>
      </c>
      <c r="G805" s="2">
        <v>6.5501889269999904E-4</v>
      </c>
      <c r="H805" s="2">
        <v>5.7260307968399896E-4</v>
      </c>
      <c r="I805" s="2">
        <v>5.5236003755099997E-4</v>
      </c>
      <c r="J805" s="2">
        <v>4.7725780773500001E-4</v>
      </c>
      <c r="K805" s="2">
        <v>4.47185902639999E-4</v>
      </c>
      <c r="L805" s="2">
        <v>4.1797771774499998E-4</v>
      </c>
      <c r="M805" s="2">
        <v>3.8102047040999902E-4</v>
      </c>
      <c r="N805" s="2">
        <v>3.3541689713199901E-4</v>
      </c>
      <c r="O805">
        <v>0</v>
      </c>
      <c r="P805">
        <v>0</v>
      </c>
      <c r="Q805">
        <v>0</v>
      </c>
      <c r="R805" t="s">
        <v>45</v>
      </c>
    </row>
    <row r="806" spans="1:18" x14ac:dyDescent="0.25">
      <c r="A806" t="s">
        <v>157</v>
      </c>
      <c r="B806" t="s">
        <v>86</v>
      </c>
      <c r="C806" t="s">
        <v>31</v>
      </c>
      <c r="D806">
        <v>6.8245079015434904E-2</v>
      </c>
      <c r="E806">
        <v>3.6108182679083903E-2</v>
      </c>
      <c r="F806">
        <v>3.2294060183469898E-2</v>
      </c>
      <c r="G806">
        <v>3.8734515417099998E-2</v>
      </c>
      <c r="H806">
        <v>3.447326345223E-2</v>
      </c>
      <c r="I806">
        <v>3.5410326783025997E-2</v>
      </c>
      <c r="J806">
        <v>3.0913719309998901E-2</v>
      </c>
      <c r="K806">
        <v>2.7607768973423999E-2</v>
      </c>
      <c r="L806">
        <v>2.8137496078260001E-2</v>
      </c>
      <c r="M806">
        <v>2.8917518326495899E-2</v>
      </c>
      <c r="N806">
        <v>2.9415289139854001E-2</v>
      </c>
      <c r="O806">
        <v>0</v>
      </c>
      <c r="P806">
        <v>0</v>
      </c>
      <c r="Q806">
        <v>0</v>
      </c>
      <c r="R806" t="s">
        <v>45</v>
      </c>
    </row>
    <row r="807" spans="1:18" x14ac:dyDescent="0.25">
      <c r="A807" t="s">
        <v>157</v>
      </c>
      <c r="B807" t="s">
        <v>86</v>
      </c>
      <c r="C807" t="s">
        <v>32</v>
      </c>
      <c r="D807">
        <v>8.3398458411999998E-2</v>
      </c>
      <c r="E807">
        <v>7.0655837363099994E-2</v>
      </c>
      <c r="F807">
        <v>5.6473594644599903E-2</v>
      </c>
      <c r="G807">
        <v>4.5375103871099998E-2</v>
      </c>
      <c r="H807">
        <v>3.1381144575198999E-2</v>
      </c>
      <c r="I807">
        <v>2.8934079581991901E-2</v>
      </c>
      <c r="J807">
        <v>2.5994305768545001E-2</v>
      </c>
      <c r="K807">
        <v>2.39600477433069E-2</v>
      </c>
      <c r="L807">
        <v>2.2644301502516999E-2</v>
      </c>
      <c r="M807">
        <v>2.2510129299841E-2</v>
      </c>
      <c r="N807">
        <v>2.1953192310778E-2</v>
      </c>
      <c r="O807">
        <v>0</v>
      </c>
      <c r="P807">
        <v>0</v>
      </c>
      <c r="Q807">
        <v>0</v>
      </c>
      <c r="R807" t="s">
        <v>45</v>
      </c>
    </row>
    <row r="808" spans="1:18" x14ac:dyDescent="0.25">
      <c r="A808" t="s">
        <v>157</v>
      </c>
      <c r="B808" t="s">
        <v>86</v>
      </c>
      <c r="C808" t="s">
        <v>34</v>
      </c>
      <c r="D808">
        <v>3.360580423334E-3</v>
      </c>
      <c r="E808">
        <v>3.0816890253870001E-3</v>
      </c>
      <c r="F808">
        <v>1.7911731890999901E-3</v>
      </c>
      <c r="G808">
        <v>1.9567736675099902E-3</v>
      </c>
      <c r="H808">
        <v>1.760581652608E-3</v>
      </c>
      <c r="I808">
        <v>1.67171615314E-3</v>
      </c>
      <c r="J808">
        <v>1.5510847808809999E-3</v>
      </c>
      <c r="K808">
        <v>1.492546299853E-3</v>
      </c>
      <c r="L808">
        <v>1.401989734601E-3</v>
      </c>
      <c r="M808">
        <v>1.32938213271699E-3</v>
      </c>
      <c r="N808">
        <v>1.25913891681599E-3</v>
      </c>
      <c r="O808">
        <v>0</v>
      </c>
      <c r="P808">
        <v>0</v>
      </c>
      <c r="Q808">
        <v>0</v>
      </c>
      <c r="R808" t="s">
        <v>45</v>
      </c>
    </row>
    <row r="809" spans="1:18" x14ac:dyDescent="0.25">
      <c r="A809" t="s">
        <v>157</v>
      </c>
      <c r="B809" t="s">
        <v>86</v>
      </c>
      <c r="C809" t="s">
        <v>36</v>
      </c>
      <c r="D809">
        <v>2.8519746228915E-2</v>
      </c>
      <c r="E809">
        <v>4.4666836318241997E-2</v>
      </c>
      <c r="F809">
        <v>1.3235864165054E-2</v>
      </c>
      <c r="G809">
        <v>1.55059847078399E-2</v>
      </c>
      <c r="H809">
        <v>1.4204039252902E-2</v>
      </c>
      <c r="I809">
        <v>1.5073397084803999E-2</v>
      </c>
      <c r="J809">
        <v>1.3402858545269999E-2</v>
      </c>
      <c r="K809">
        <v>1.2174731584537E-2</v>
      </c>
      <c r="L809">
        <v>1.263221281248E-2</v>
      </c>
      <c r="M809">
        <v>1.31508373678679E-2</v>
      </c>
      <c r="N809">
        <v>1.36845982308679E-2</v>
      </c>
      <c r="O809">
        <v>0</v>
      </c>
      <c r="P809">
        <v>0</v>
      </c>
      <c r="Q809">
        <v>0</v>
      </c>
      <c r="R809" t="s">
        <v>45</v>
      </c>
    </row>
    <row r="810" spans="1:18" x14ac:dyDescent="0.25">
      <c r="A810" t="s">
        <v>157</v>
      </c>
      <c r="B810" t="s">
        <v>86</v>
      </c>
      <c r="C810" t="s">
        <v>37</v>
      </c>
      <c r="D810">
        <v>1.2134046390998E-2</v>
      </c>
      <c r="E810">
        <v>1.6106295233370999E-2</v>
      </c>
      <c r="F810">
        <v>5.9256344207280001E-3</v>
      </c>
      <c r="G810">
        <v>6.0058458560499897E-3</v>
      </c>
      <c r="H810">
        <v>5.4157876497409997E-3</v>
      </c>
      <c r="I810">
        <v>5.3954811128979997E-3</v>
      </c>
      <c r="J810">
        <v>4.7948923117489897E-3</v>
      </c>
      <c r="K810">
        <v>4.4429649373819999E-3</v>
      </c>
      <c r="L810">
        <v>4.4177613554740001E-3</v>
      </c>
      <c r="M810">
        <v>4.4207328648489903E-3</v>
      </c>
      <c r="N810">
        <v>4.4214798181879999E-3</v>
      </c>
      <c r="O810">
        <v>0</v>
      </c>
      <c r="P810">
        <v>0</v>
      </c>
      <c r="Q810">
        <v>0</v>
      </c>
      <c r="R810" t="s">
        <v>45</v>
      </c>
    </row>
    <row r="811" spans="1:18" x14ac:dyDescent="0.25">
      <c r="A811" t="s">
        <v>157</v>
      </c>
      <c r="B811" t="s">
        <v>86</v>
      </c>
      <c r="C811" t="s">
        <v>39</v>
      </c>
      <c r="D811">
        <v>4.4995714100609999E-2</v>
      </c>
      <c r="E811">
        <v>2.5919925673529999E-2</v>
      </c>
      <c r="F811">
        <v>1.34860227718029E-2</v>
      </c>
      <c r="G811">
        <v>1.0383453013939E-2</v>
      </c>
      <c r="H811">
        <v>2.017775635281E-3</v>
      </c>
      <c r="I811">
        <v>1.9361833697080001E-3</v>
      </c>
      <c r="J811">
        <v>1.5632140675179999E-3</v>
      </c>
      <c r="K811">
        <v>1.6660807197580001E-3</v>
      </c>
      <c r="L811">
        <v>2.0979892375480001E-3</v>
      </c>
      <c r="M811">
        <v>2.33178048044399E-3</v>
      </c>
      <c r="N811">
        <v>2.5911321724220002E-3</v>
      </c>
      <c r="O811">
        <v>0</v>
      </c>
      <c r="P811">
        <v>0</v>
      </c>
      <c r="Q811">
        <v>0</v>
      </c>
      <c r="R811" t="s">
        <v>45</v>
      </c>
    </row>
    <row r="812" spans="1:18" x14ac:dyDescent="0.25">
      <c r="A812" t="s">
        <v>157</v>
      </c>
      <c r="B812" t="s">
        <v>127</v>
      </c>
      <c r="C812" t="s">
        <v>40</v>
      </c>
      <c r="D812">
        <v>0.19988</v>
      </c>
      <c r="E812">
        <v>7.58712E-2</v>
      </c>
      <c r="F812">
        <v>5.4433299999999997E-2</v>
      </c>
      <c r="G812">
        <v>3.9312300000000001E-2</v>
      </c>
      <c r="H812">
        <v>3.5224100000000001E-2</v>
      </c>
      <c r="I812">
        <v>3.5395999999999997E-2</v>
      </c>
      <c r="J812">
        <v>3.5050400000000002E-2</v>
      </c>
      <c r="K812">
        <v>3.3337699999999998E-2</v>
      </c>
      <c r="L812">
        <v>3.1347100000000003E-2</v>
      </c>
      <c r="M812">
        <v>3.3868799999999998E-2</v>
      </c>
      <c r="N812">
        <v>3.6346400000000001E-2</v>
      </c>
      <c r="O812">
        <v>0</v>
      </c>
      <c r="P812">
        <v>0</v>
      </c>
      <c r="Q812">
        <v>0</v>
      </c>
      <c r="R812" t="s">
        <v>45</v>
      </c>
    </row>
    <row r="813" spans="1:18" x14ac:dyDescent="0.25">
      <c r="A813" t="s">
        <v>157</v>
      </c>
      <c r="B813" t="s">
        <v>128</v>
      </c>
      <c r="C813" t="s">
        <v>40</v>
      </c>
      <c r="D813">
        <v>5.9545000000000001E-2</v>
      </c>
      <c r="E813">
        <v>2.1979200000000001E-2</v>
      </c>
      <c r="F813">
        <v>1.6458199999999999E-2</v>
      </c>
      <c r="G813">
        <v>1.22661E-2</v>
      </c>
      <c r="H813">
        <v>1.1751599999999999E-2</v>
      </c>
      <c r="I813">
        <v>1.3213000000000001E-2</v>
      </c>
      <c r="J813">
        <v>1.25954E-2</v>
      </c>
      <c r="K813">
        <v>1.29284E-2</v>
      </c>
      <c r="L813">
        <v>1.1695199999999999E-2</v>
      </c>
      <c r="M813">
        <v>1.27863E-2</v>
      </c>
      <c r="N813">
        <v>1.39136E-2</v>
      </c>
      <c r="O813">
        <v>0</v>
      </c>
      <c r="P813">
        <v>0</v>
      </c>
      <c r="Q813">
        <v>0</v>
      </c>
      <c r="R813" t="s">
        <v>45</v>
      </c>
    </row>
    <row r="814" spans="1:18" x14ac:dyDescent="0.25">
      <c r="A814" t="s">
        <v>157</v>
      </c>
      <c r="B814" t="s">
        <v>87</v>
      </c>
      <c r="C814" t="s">
        <v>16</v>
      </c>
      <c r="D814">
        <v>1.0305735729749899E-2</v>
      </c>
      <c r="E814">
        <v>8.3275089995200006E-3</v>
      </c>
      <c r="F814">
        <v>8.089763781858E-3</v>
      </c>
      <c r="G814">
        <v>6.9877460516909896E-3</v>
      </c>
      <c r="H814">
        <v>6.2581518809119996E-3</v>
      </c>
      <c r="I814">
        <v>6.2906118350119899E-3</v>
      </c>
      <c r="J814">
        <v>6.5869226355779898E-3</v>
      </c>
      <c r="K814">
        <v>6.8159457257710001E-3</v>
      </c>
      <c r="L814">
        <v>7.1575274155339999E-3</v>
      </c>
      <c r="M814">
        <v>8.3949083935179903E-3</v>
      </c>
      <c r="N814">
        <v>9.5862460076279899E-3</v>
      </c>
      <c r="O814">
        <v>0</v>
      </c>
      <c r="P814">
        <v>0</v>
      </c>
      <c r="Q814">
        <v>0</v>
      </c>
      <c r="R814" t="s">
        <v>45</v>
      </c>
    </row>
    <row r="815" spans="1:18" x14ac:dyDescent="0.25">
      <c r="A815" t="s">
        <v>157</v>
      </c>
      <c r="B815" t="s">
        <v>87</v>
      </c>
      <c r="C815" t="s">
        <v>17</v>
      </c>
      <c r="D815">
        <v>0.20179206404709901</v>
      </c>
      <c r="E815">
        <v>0.13741166132759999</v>
      </c>
      <c r="F815">
        <v>0.14892958856399999</v>
      </c>
      <c r="G815">
        <v>0.13361890685819999</v>
      </c>
      <c r="H815">
        <v>0.13757684333818901</v>
      </c>
      <c r="I815">
        <v>0.141706763369915</v>
      </c>
      <c r="J815">
        <v>0.14487006987755</v>
      </c>
      <c r="K815">
        <v>0.147880349367116</v>
      </c>
      <c r="L815">
        <v>0.15050730721699199</v>
      </c>
      <c r="M815">
        <v>0.15316390560770901</v>
      </c>
      <c r="N815">
        <v>0.15581917767606199</v>
      </c>
      <c r="O815">
        <v>0</v>
      </c>
      <c r="P815">
        <v>0</v>
      </c>
      <c r="Q815">
        <v>0</v>
      </c>
      <c r="R815" t="s">
        <v>45</v>
      </c>
    </row>
    <row r="816" spans="1:18" x14ac:dyDescent="0.25">
      <c r="A816" t="s">
        <v>157</v>
      </c>
      <c r="B816" t="s">
        <v>87</v>
      </c>
      <c r="C816" t="s">
        <v>19</v>
      </c>
      <c r="D816">
        <v>2.8008188593731198</v>
      </c>
      <c r="E816">
        <v>1.4818041341849999</v>
      </c>
      <c r="F816">
        <v>0.89258306656119901</v>
      </c>
      <c r="G816">
        <v>0.772184482742023</v>
      </c>
      <c r="H816">
        <v>0.64491654861082304</v>
      </c>
      <c r="I816">
        <v>0.55750393371662699</v>
      </c>
      <c r="J816">
        <v>0.45837335565237902</v>
      </c>
      <c r="K816">
        <v>0.39695556542466298</v>
      </c>
      <c r="L816">
        <v>0.34448947110985001</v>
      </c>
      <c r="M816">
        <v>0.31556599095458798</v>
      </c>
      <c r="N816">
        <v>0.27634894128892501</v>
      </c>
      <c r="O816">
        <v>0</v>
      </c>
      <c r="P816">
        <v>0</v>
      </c>
      <c r="Q816">
        <v>0</v>
      </c>
      <c r="R816" t="s">
        <v>45</v>
      </c>
    </row>
    <row r="817" spans="1:18" x14ac:dyDescent="0.25">
      <c r="A817" t="s">
        <v>157</v>
      </c>
      <c r="B817" t="s">
        <v>87</v>
      </c>
      <c r="C817" t="s">
        <v>21</v>
      </c>
      <c r="D817">
        <v>29.08446360408</v>
      </c>
      <c r="E817">
        <v>34.652877715700001</v>
      </c>
      <c r="F817">
        <v>29.751687965299901</v>
      </c>
      <c r="G817">
        <v>26.470155668838899</v>
      </c>
      <c r="H817">
        <v>20.6617584236987</v>
      </c>
      <c r="I817">
        <v>18.8176629328992</v>
      </c>
      <c r="J817">
        <v>15.1115580471459</v>
      </c>
      <c r="K817">
        <v>13.7617903077552</v>
      </c>
      <c r="L817">
        <v>12.8309297047609</v>
      </c>
      <c r="M817">
        <v>12.6546790548873</v>
      </c>
      <c r="N817">
        <v>12.675864227293699</v>
      </c>
      <c r="O817">
        <v>0</v>
      </c>
      <c r="P817">
        <v>0</v>
      </c>
      <c r="Q817">
        <v>0</v>
      </c>
      <c r="R817" t="s">
        <v>46</v>
      </c>
    </row>
    <row r="818" spans="1:18" x14ac:dyDescent="0.25">
      <c r="A818" t="s">
        <v>157</v>
      </c>
      <c r="B818" t="s">
        <v>87</v>
      </c>
      <c r="C818" t="s">
        <v>153</v>
      </c>
      <c r="D818">
        <v>0</v>
      </c>
      <c r="E818">
        <v>0</v>
      </c>
      <c r="F818">
        <v>0</v>
      </c>
      <c r="G818">
        <v>9.6155915868389901</v>
      </c>
      <c r="H818">
        <v>5.2658021487206996</v>
      </c>
      <c r="I818">
        <v>3.6761285773346</v>
      </c>
      <c r="J818">
        <v>2.1456265789781002</v>
      </c>
      <c r="K818">
        <v>2.0226480221609102</v>
      </c>
      <c r="L818">
        <v>1.9373567635018001</v>
      </c>
      <c r="M818">
        <v>1.8488208561582899</v>
      </c>
      <c r="N818">
        <v>1.8008880624298</v>
      </c>
      <c r="O818">
        <v>0</v>
      </c>
      <c r="P818">
        <v>0</v>
      </c>
      <c r="Q818">
        <v>0</v>
      </c>
      <c r="R818" t="s">
        <v>46</v>
      </c>
    </row>
    <row r="819" spans="1:18" x14ac:dyDescent="0.25">
      <c r="A819" t="s">
        <v>157</v>
      </c>
      <c r="B819" t="s">
        <v>87</v>
      </c>
      <c r="C819" t="s">
        <v>154</v>
      </c>
      <c r="D819">
        <v>0</v>
      </c>
      <c r="E819">
        <v>0</v>
      </c>
      <c r="F819">
        <v>0</v>
      </c>
      <c r="G819">
        <v>9.6155915868389901</v>
      </c>
      <c r="H819">
        <v>5.2658021487206996</v>
      </c>
      <c r="I819">
        <v>3.6761285773346</v>
      </c>
      <c r="J819">
        <v>2.1456265789781002</v>
      </c>
      <c r="K819">
        <v>2.0226480221609102</v>
      </c>
      <c r="L819">
        <v>1.9373567635018001</v>
      </c>
      <c r="M819">
        <v>1.8488208561582899</v>
      </c>
      <c r="N819">
        <v>1.8008880624298</v>
      </c>
      <c r="O819">
        <v>0</v>
      </c>
      <c r="P819">
        <v>0</v>
      </c>
      <c r="Q819">
        <v>0</v>
      </c>
      <c r="R819" t="s">
        <v>46</v>
      </c>
    </row>
    <row r="820" spans="1:18" x14ac:dyDescent="0.25">
      <c r="A820" t="s">
        <v>157</v>
      </c>
      <c r="B820" t="s">
        <v>87</v>
      </c>
      <c r="C820" t="s">
        <v>22</v>
      </c>
      <c r="D820">
        <v>0</v>
      </c>
      <c r="E820">
        <v>0.12880284</v>
      </c>
      <c r="F820">
        <v>0.21310889999999999</v>
      </c>
      <c r="G820">
        <v>0.21713969999999999</v>
      </c>
      <c r="H820">
        <v>0.218502219999999</v>
      </c>
      <c r="I820">
        <v>0.23172039999999999</v>
      </c>
      <c r="J820">
        <v>0.23398018999999901</v>
      </c>
      <c r="K820">
        <v>0.23124481</v>
      </c>
      <c r="L820">
        <v>0.22628545</v>
      </c>
      <c r="M820">
        <v>0.230076799999999</v>
      </c>
      <c r="N820">
        <v>0.23786647999999999</v>
      </c>
      <c r="O820">
        <v>0</v>
      </c>
      <c r="P820">
        <v>0</v>
      </c>
      <c r="Q820">
        <v>0</v>
      </c>
      <c r="R820" t="s">
        <v>45</v>
      </c>
    </row>
    <row r="821" spans="1:18" x14ac:dyDescent="0.25">
      <c r="A821" t="s">
        <v>157</v>
      </c>
      <c r="B821" t="s">
        <v>87</v>
      </c>
      <c r="C821" t="s">
        <v>23</v>
      </c>
      <c r="D821" s="2">
        <v>3.9737179999999998E-8</v>
      </c>
      <c r="E821">
        <v>0.75361990000000001</v>
      </c>
      <c r="F821">
        <v>0.95695209999999997</v>
      </c>
      <c r="G821">
        <v>0.97505660000000005</v>
      </c>
      <c r="H821">
        <v>0.98117239999999994</v>
      </c>
      <c r="I821">
        <v>1.0405285</v>
      </c>
      <c r="J821">
        <v>1.0506749</v>
      </c>
      <c r="K821">
        <v>1.0383922000000001</v>
      </c>
      <c r="L821">
        <v>1.0161233999999999</v>
      </c>
      <c r="M821">
        <v>1.0331474899999999</v>
      </c>
      <c r="N821">
        <v>1.06812562</v>
      </c>
      <c r="O821">
        <v>0</v>
      </c>
      <c r="P821">
        <v>0</v>
      </c>
      <c r="Q821">
        <v>0</v>
      </c>
      <c r="R821" t="s">
        <v>45</v>
      </c>
    </row>
    <row r="822" spans="1:18" x14ac:dyDescent="0.25">
      <c r="A822" t="s">
        <v>157</v>
      </c>
      <c r="B822" t="s">
        <v>87</v>
      </c>
      <c r="C822" t="s">
        <v>24</v>
      </c>
      <c r="D822">
        <v>0</v>
      </c>
      <c r="E822">
        <v>0.15824740000000001</v>
      </c>
      <c r="F822">
        <v>0.23075409999999999</v>
      </c>
      <c r="G822">
        <v>0.235119999999999</v>
      </c>
      <c r="H822">
        <v>0.23659464999999999</v>
      </c>
      <c r="I822">
        <v>0.25090741</v>
      </c>
      <c r="J822">
        <v>0.25335442999999902</v>
      </c>
      <c r="K822">
        <v>0.25039268999999997</v>
      </c>
      <c r="L822">
        <v>0.24502248999999901</v>
      </c>
      <c r="M822">
        <v>0.249127759999999</v>
      </c>
      <c r="N822">
        <v>0.25756245</v>
      </c>
      <c r="O822">
        <v>0</v>
      </c>
      <c r="P822">
        <v>0</v>
      </c>
      <c r="Q822">
        <v>0</v>
      </c>
      <c r="R822" t="s">
        <v>45</v>
      </c>
    </row>
    <row r="823" spans="1:18" x14ac:dyDescent="0.25">
      <c r="A823" t="s">
        <v>157</v>
      </c>
      <c r="B823" t="s">
        <v>87</v>
      </c>
      <c r="C823" t="s">
        <v>25</v>
      </c>
      <c r="D823" s="2">
        <v>2.00049739999999E-7</v>
      </c>
      <c r="E823" s="2">
        <v>2.4515350000000002E-4</v>
      </c>
      <c r="F823" s="2">
        <v>2.1853789999999999E-4</v>
      </c>
      <c r="G823" s="2">
        <v>2.226722E-4</v>
      </c>
      <c r="H823" s="2">
        <v>2.2406917E-4</v>
      </c>
      <c r="I823" s="2">
        <v>2.3762419E-4</v>
      </c>
      <c r="J823" s="2">
        <v>2.3994153E-4</v>
      </c>
      <c r="K823" s="2">
        <v>2.371365E-4</v>
      </c>
      <c r="L823" s="2">
        <v>2.3205084999999999E-4</v>
      </c>
      <c r="M823" s="2">
        <v>2.35938519999999E-4</v>
      </c>
      <c r="N823" s="2">
        <v>2.4392667999999999E-4</v>
      </c>
      <c r="O823">
        <v>0</v>
      </c>
      <c r="P823">
        <v>0</v>
      </c>
      <c r="Q823">
        <v>0</v>
      </c>
      <c r="R823" t="s">
        <v>45</v>
      </c>
    </row>
    <row r="824" spans="1:18" x14ac:dyDescent="0.25">
      <c r="A824" t="s">
        <v>157</v>
      </c>
      <c r="B824" t="s">
        <v>87</v>
      </c>
      <c r="C824" t="s">
        <v>26</v>
      </c>
      <c r="D824">
        <v>0</v>
      </c>
      <c r="E824">
        <v>1.15312949999999E-2</v>
      </c>
      <c r="F824">
        <v>1.6831499999999999E-2</v>
      </c>
      <c r="G824">
        <v>1.7149899999999999E-2</v>
      </c>
      <c r="H824">
        <v>1.7257507999999901E-2</v>
      </c>
      <c r="I824">
        <v>1.8301491E-2</v>
      </c>
      <c r="J824">
        <v>1.84799599999999E-2</v>
      </c>
      <c r="K824">
        <v>1.8263917000000001E-2</v>
      </c>
      <c r="L824">
        <v>1.7872229999999999E-2</v>
      </c>
      <c r="M824">
        <v>1.8171667999999998E-2</v>
      </c>
      <c r="N824">
        <v>1.87868959999999E-2</v>
      </c>
      <c r="O824">
        <v>0</v>
      </c>
      <c r="P824">
        <v>0</v>
      </c>
      <c r="Q824">
        <v>0</v>
      </c>
      <c r="R824" t="s">
        <v>45</v>
      </c>
    </row>
    <row r="825" spans="1:18" x14ac:dyDescent="0.25">
      <c r="A825" t="s">
        <v>157</v>
      </c>
      <c r="B825" t="s">
        <v>87</v>
      </c>
      <c r="C825" t="s">
        <v>27</v>
      </c>
      <c r="D825">
        <v>6.4159807976499998E-3</v>
      </c>
      <c r="E825">
        <v>7.11749897622999E-3</v>
      </c>
      <c r="F825">
        <v>4.7987974065999903E-3</v>
      </c>
      <c r="G825">
        <v>2.8825661619999998E-3</v>
      </c>
      <c r="H825">
        <v>2.7010614488459901E-3</v>
      </c>
      <c r="I825">
        <v>2.78308765833699E-3</v>
      </c>
      <c r="J825">
        <v>2.6363900490160002E-3</v>
      </c>
      <c r="K825">
        <v>2.511272348935E-3</v>
      </c>
      <c r="L825">
        <v>2.3601093407239998E-3</v>
      </c>
      <c r="M825">
        <v>2.321151429114E-3</v>
      </c>
      <c r="N825">
        <v>2.2510462721570001E-3</v>
      </c>
      <c r="O825">
        <v>0</v>
      </c>
      <c r="P825">
        <v>0</v>
      </c>
      <c r="Q825">
        <v>0</v>
      </c>
      <c r="R825" t="s">
        <v>45</v>
      </c>
    </row>
    <row r="826" spans="1:18" x14ac:dyDescent="0.25">
      <c r="A826" t="s">
        <v>157</v>
      </c>
      <c r="B826" t="s">
        <v>87</v>
      </c>
      <c r="C826" t="s">
        <v>29</v>
      </c>
      <c r="D826">
        <v>4.776358865088E-3</v>
      </c>
      <c r="E826">
        <v>5.2579589499580004E-3</v>
      </c>
      <c r="F826">
        <v>5.0141645349999998E-3</v>
      </c>
      <c r="G826">
        <v>4.6682385351589899E-3</v>
      </c>
      <c r="H826">
        <v>4.0762063767089901E-3</v>
      </c>
      <c r="I826">
        <v>4.1577152045619899E-3</v>
      </c>
      <c r="J826">
        <v>3.8774431641299999E-3</v>
      </c>
      <c r="K826">
        <v>3.689924010469E-3</v>
      </c>
      <c r="L826">
        <v>3.5271209140089899E-3</v>
      </c>
      <c r="M826">
        <v>3.3124611592460001E-3</v>
      </c>
      <c r="N826">
        <v>3.0564550626929901E-3</v>
      </c>
      <c r="O826">
        <v>0</v>
      </c>
      <c r="P826">
        <v>0</v>
      </c>
      <c r="Q826">
        <v>0</v>
      </c>
      <c r="R826" t="s">
        <v>45</v>
      </c>
    </row>
    <row r="827" spans="1:18" x14ac:dyDescent="0.25">
      <c r="A827" t="s">
        <v>157</v>
      </c>
      <c r="B827" t="s">
        <v>87</v>
      </c>
      <c r="C827" t="s">
        <v>31</v>
      </c>
      <c r="D827">
        <v>0.53643759621665998</v>
      </c>
      <c r="E827">
        <v>0.29058072995707002</v>
      </c>
      <c r="F827">
        <v>0.1852229707528</v>
      </c>
      <c r="G827">
        <v>0.17975387617650099</v>
      </c>
      <c r="H827">
        <v>0.13341002105166999</v>
      </c>
      <c r="I827">
        <v>0.13515999896259401</v>
      </c>
      <c r="J827">
        <v>0.13252171369951099</v>
      </c>
      <c r="K827">
        <v>0.13319528848649501</v>
      </c>
      <c r="L827">
        <v>0.135116208475342</v>
      </c>
      <c r="M827">
        <v>0.13847100995040201</v>
      </c>
      <c r="N827">
        <v>0.14049105635633699</v>
      </c>
      <c r="O827">
        <v>0</v>
      </c>
      <c r="P827">
        <v>0</v>
      </c>
      <c r="Q827">
        <v>0</v>
      </c>
      <c r="R827" t="s">
        <v>45</v>
      </c>
    </row>
    <row r="828" spans="1:18" x14ac:dyDescent="0.25">
      <c r="A828" t="s">
        <v>157</v>
      </c>
      <c r="B828" t="s">
        <v>87</v>
      </c>
      <c r="C828" t="s">
        <v>32</v>
      </c>
      <c r="D828">
        <v>0.64563033588100005</v>
      </c>
      <c r="E828">
        <v>0.40510334325299902</v>
      </c>
      <c r="F828">
        <v>0.25734708789080002</v>
      </c>
      <c r="G828">
        <v>0.189592558803962</v>
      </c>
      <c r="H828">
        <v>0.144918369223969</v>
      </c>
      <c r="I828">
        <v>0.132286894543266</v>
      </c>
      <c r="J828">
        <v>0.117160478852625</v>
      </c>
      <c r="K828">
        <v>0.107623672224349</v>
      </c>
      <c r="L828">
        <v>0.103660118720022</v>
      </c>
      <c r="M828">
        <v>0.105481951435586</v>
      </c>
      <c r="N828">
        <v>0.10588675641824601</v>
      </c>
      <c r="O828">
        <v>0</v>
      </c>
      <c r="P828">
        <v>0</v>
      </c>
      <c r="Q828">
        <v>0</v>
      </c>
      <c r="R828" t="s">
        <v>45</v>
      </c>
    </row>
    <row r="829" spans="1:18" x14ac:dyDescent="0.25">
      <c r="A829" t="s">
        <v>157</v>
      </c>
      <c r="B829" t="s">
        <v>87</v>
      </c>
      <c r="C829" t="s">
        <v>34</v>
      </c>
      <c r="D829">
        <v>2.2583327482699901E-2</v>
      </c>
      <c r="E829">
        <v>1.21723240608999E-2</v>
      </c>
      <c r="F829">
        <v>8.4739840878199999E-3</v>
      </c>
      <c r="G829">
        <v>8.8531044115999994E-3</v>
      </c>
      <c r="H829">
        <v>8.1663539090730004E-3</v>
      </c>
      <c r="I829">
        <v>7.8374056319060002E-3</v>
      </c>
      <c r="J829">
        <v>7.4002774536799897E-3</v>
      </c>
      <c r="K829">
        <v>7.1188494981759901E-3</v>
      </c>
      <c r="L829">
        <v>6.8252849779480004E-3</v>
      </c>
      <c r="M829">
        <v>6.5796073292079902E-3</v>
      </c>
      <c r="N829">
        <v>6.3623455716059997E-3</v>
      </c>
      <c r="O829">
        <v>0</v>
      </c>
      <c r="P829">
        <v>0</v>
      </c>
      <c r="Q829">
        <v>0</v>
      </c>
      <c r="R829" t="s">
        <v>45</v>
      </c>
    </row>
    <row r="830" spans="1:18" x14ac:dyDescent="0.25">
      <c r="A830" t="s">
        <v>157</v>
      </c>
      <c r="B830" t="s">
        <v>87</v>
      </c>
      <c r="C830" t="s">
        <v>36</v>
      </c>
      <c r="D830">
        <v>9.1668281993849896E-2</v>
      </c>
      <c r="E830">
        <v>8.6820722699939998E-2</v>
      </c>
      <c r="F830">
        <v>7.572937144222E-2</v>
      </c>
      <c r="G830">
        <v>7.8562393623221996E-2</v>
      </c>
      <c r="H830">
        <v>5.9931429420087001E-2</v>
      </c>
      <c r="I830">
        <v>6.3928598412398993E-2</v>
      </c>
      <c r="J830">
        <v>6.5369104212607998E-2</v>
      </c>
      <c r="K830">
        <v>6.7128612194275905E-2</v>
      </c>
      <c r="L830">
        <v>6.9777520339960999E-2</v>
      </c>
      <c r="M830">
        <v>7.2762942876679906E-2</v>
      </c>
      <c r="N830">
        <v>7.5818043480904998E-2</v>
      </c>
      <c r="O830">
        <v>0</v>
      </c>
      <c r="P830">
        <v>0</v>
      </c>
      <c r="Q830">
        <v>0</v>
      </c>
      <c r="R830" t="s">
        <v>45</v>
      </c>
    </row>
    <row r="831" spans="1:18" x14ac:dyDescent="0.25">
      <c r="A831" t="s">
        <v>157</v>
      </c>
      <c r="B831" t="s">
        <v>87</v>
      </c>
      <c r="C831" t="s">
        <v>37</v>
      </c>
      <c r="D831">
        <v>5.9563751500799997E-2</v>
      </c>
      <c r="E831">
        <v>5.9112244266190002E-2</v>
      </c>
      <c r="F831">
        <v>3.7917058530269998E-2</v>
      </c>
      <c r="G831">
        <v>3.7047260119709997E-2</v>
      </c>
      <c r="H831">
        <v>2.9156959803873998E-2</v>
      </c>
      <c r="I831">
        <v>2.9701070760470901E-2</v>
      </c>
      <c r="J831">
        <v>2.9491789165650002E-2</v>
      </c>
      <c r="K831">
        <v>2.9600832282420001E-2</v>
      </c>
      <c r="L831">
        <v>3.0119381944574E-2</v>
      </c>
      <c r="M831">
        <v>3.0687310780083001E-2</v>
      </c>
      <c r="N831">
        <v>3.12445371906599E-2</v>
      </c>
      <c r="O831">
        <v>0</v>
      </c>
      <c r="P831">
        <v>0</v>
      </c>
      <c r="Q831">
        <v>0</v>
      </c>
      <c r="R831" t="s">
        <v>45</v>
      </c>
    </row>
    <row r="832" spans="1:18" x14ac:dyDescent="0.25">
      <c r="A832" t="s">
        <v>157</v>
      </c>
      <c r="B832" t="s">
        <v>87</v>
      </c>
      <c r="C832" t="s">
        <v>39</v>
      </c>
      <c r="D832">
        <v>0.98671875802998998</v>
      </c>
      <c r="E832">
        <v>0.34516320285942997</v>
      </c>
      <c r="F832">
        <v>0.20664416603491001</v>
      </c>
      <c r="G832">
        <v>7.3454320818409899E-2</v>
      </c>
      <c r="H832">
        <v>3.8766067535187902E-2</v>
      </c>
      <c r="I832">
        <v>3.6552775555218901E-2</v>
      </c>
      <c r="J832">
        <v>3.3839262087312999E-2</v>
      </c>
      <c r="K832">
        <v>3.5421772396053999E-2</v>
      </c>
      <c r="L832">
        <v>4.1415778769988899E-2</v>
      </c>
      <c r="M832">
        <v>4.5077099708779003E-2</v>
      </c>
      <c r="N832">
        <v>4.8494095850809001E-2</v>
      </c>
      <c r="O832">
        <v>0</v>
      </c>
      <c r="P832">
        <v>0</v>
      </c>
      <c r="Q832">
        <v>0</v>
      </c>
      <c r="R832" t="s">
        <v>45</v>
      </c>
    </row>
    <row r="833" spans="1:18" x14ac:dyDescent="0.25">
      <c r="A833" t="s">
        <v>157</v>
      </c>
      <c r="B833" t="s">
        <v>88</v>
      </c>
      <c r="C833" t="s">
        <v>16</v>
      </c>
      <c r="D833">
        <v>2.78078391961799E-2</v>
      </c>
      <c r="E833">
        <v>2.6537204270339999E-2</v>
      </c>
      <c r="F833">
        <v>2.0910809161419901E-2</v>
      </c>
      <c r="G833">
        <v>2.1928382473888001E-2</v>
      </c>
      <c r="H833">
        <v>1.8204228135764999E-2</v>
      </c>
      <c r="I833">
        <v>1.8062007349780002E-2</v>
      </c>
      <c r="J833">
        <v>1.99062273867869E-2</v>
      </c>
      <c r="K833">
        <v>1.9146191941729E-2</v>
      </c>
      <c r="L833">
        <v>1.9039720614728899E-2</v>
      </c>
      <c r="M833">
        <v>2.3304586432734899E-2</v>
      </c>
      <c r="N833">
        <v>2.8292954048073998E-2</v>
      </c>
      <c r="O833">
        <v>0</v>
      </c>
      <c r="P833">
        <v>0</v>
      </c>
      <c r="Q833">
        <v>0</v>
      </c>
      <c r="R833" t="s">
        <v>45</v>
      </c>
    </row>
    <row r="834" spans="1:18" x14ac:dyDescent="0.25">
      <c r="A834" t="s">
        <v>157</v>
      </c>
      <c r="B834" t="s">
        <v>88</v>
      </c>
      <c r="C834" t="s">
        <v>17</v>
      </c>
      <c r="D834">
        <v>0.82760816839999995</v>
      </c>
      <c r="E834">
        <v>0.53863829524399998</v>
      </c>
      <c r="F834">
        <v>0.59910240689799998</v>
      </c>
      <c r="G834">
        <v>0.55706641939000001</v>
      </c>
      <c r="H834">
        <v>0.57059741275784903</v>
      </c>
      <c r="I834">
        <v>0.58647941841365603</v>
      </c>
      <c r="J834">
        <v>0.59783306175495998</v>
      </c>
      <c r="K834">
        <v>0.60856847889503296</v>
      </c>
      <c r="L834">
        <v>0.61803736333880499</v>
      </c>
      <c r="M834">
        <v>0.62887073496854196</v>
      </c>
      <c r="N834">
        <v>0.639549013842724</v>
      </c>
      <c r="O834">
        <v>0</v>
      </c>
      <c r="P834">
        <v>0</v>
      </c>
      <c r="Q834">
        <v>0</v>
      </c>
      <c r="R834" t="s">
        <v>45</v>
      </c>
    </row>
    <row r="835" spans="1:18" x14ac:dyDescent="0.25">
      <c r="A835" t="s">
        <v>157</v>
      </c>
      <c r="B835" t="s">
        <v>88</v>
      </c>
      <c r="C835" t="s">
        <v>19</v>
      </c>
      <c r="D835">
        <v>8.9214847323978894</v>
      </c>
      <c r="E835">
        <v>4.9799006913235599</v>
      </c>
      <c r="F835">
        <v>3.4027966520274102</v>
      </c>
      <c r="G835">
        <v>2.9246571851274998</v>
      </c>
      <c r="H835">
        <v>2.3652055095067701</v>
      </c>
      <c r="I835">
        <v>1.95090415125946</v>
      </c>
      <c r="J835">
        <v>1.5188065952471299</v>
      </c>
      <c r="K835">
        <v>1.26108282957618</v>
      </c>
      <c r="L835">
        <v>1.0485633521017601</v>
      </c>
      <c r="M835">
        <v>0.94152773804261103</v>
      </c>
      <c r="N835">
        <v>0.80070840543060495</v>
      </c>
      <c r="O835">
        <v>0</v>
      </c>
      <c r="P835">
        <v>0</v>
      </c>
      <c r="Q835">
        <v>0</v>
      </c>
      <c r="R835" t="s">
        <v>45</v>
      </c>
    </row>
    <row r="836" spans="1:18" x14ac:dyDescent="0.25">
      <c r="A836" t="s">
        <v>157</v>
      </c>
      <c r="B836" t="s">
        <v>88</v>
      </c>
      <c r="C836" t="s">
        <v>21</v>
      </c>
      <c r="D836">
        <v>156.18971153999999</v>
      </c>
      <c r="E836">
        <v>175.505056749999</v>
      </c>
      <c r="F836">
        <v>170.68860840999901</v>
      </c>
      <c r="G836">
        <v>185.97507458999999</v>
      </c>
      <c r="H836">
        <v>159.56377830141</v>
      </c>
      <c r="I836">
        <v>146.43113913855601</v>
      </c>
      <c r="J836">
        <v>129.552774805008</v>
      </c>
      <c r="K836">
        <v>121.722220870752</v>
      </c>
      <c r="L836">
        <v>117.121086147236</v>
      </c>
      <c r="M836">
        <v>116.04910894960101</v>
      </c>
      <c r="N836">
        <v>116.768814612033</v>
      </c>
      <c r="O836">
        <v>0</v>
      </c>
      <c r="P836">
        <v>0</v>
      </c>
      <c r="Q836">
        <v>0</v>
      </c>
      <c r="R836" t="s">
        <v>46</v>
      </c>
    </row>
    <row r="837" spans="1:18" x14ac:dyDescent="0.25">
      <c r="A837" t="s">
        <v>157</v>
      </c>
      <c r="B837" t="s">
        <v>88</v>
      </c>
      <c r="C837" t="s">
        <v>153</v>
      </c>
      <c r="D837">
        <v>0</v>
      </c>
      <c r="E837">
        <v>0</v>
      </c>
      <c r="F837">
        <v>0</v>
      </c>
      <c r="G837">
        <v>59.406563039999902</v>
      </c>
      <c r="H837">
        <v>42.674131763824001</v>
      </c>
      <c r="I837">
        <v>31.4787830187874</v>
      </c>
      <c r="J837">
        <v>25.942639515968999</v>
      </c>
      <c r="K837">
        <v>22.860504393771699</v>
      </c>
      <c r="L837">
        <v>19.150861584712899</v>
      </c>
      <c r="M837">
        <v>17.249766865822298</v>
      </c>
      <c r="N837">
        <v>15.1957720035973</v>
      </c>
      <c r="O837">
        <v>0</v>
      </c>
      <c r="P837">
        <v>0</v>
      </c>
      <c r="Q837">
        <v>0</v>
      </c>
      <c r="R837" t="s">
        <v>46</v>
      </c>
    </row>
    <row r="838" spans="1:18" x14ac:dyDescent="0.25">
      <c r="A838" t="s">
        <v>157</v>
      </c>
      <c r="B838" t="s">
        <v>88</v>
      </c>
      <c r="C838" t="s">
        <v>154</v>
      </c>
      <c r="D838">
        <v>0</v>
      </c>
      <c r="E838">
        <v>0</v>
      </c>
      <c r="F838">
        <v>0</v>
      </c>
      <c r="G838">
        <v>59.406563039999902</v>
      </c>
      <c r="H838">
        <v>42.674131763824001</v>
      </c>
      <c r="I838">
        <v>31.4787830187874</v>
      </c>
      <c r="J838">
        <v>25.942639515968999</v>
      </c>
      <c r="K838">
        <v>22.860504393771699</v>
      </c>
      <c r="L838">
        <v>19.150861584712899</v>
      </c>
      <c r="M838">
        <v>17.249766865822298</v>
      </c>
      <c r="N838">
        <v>15.1957720035973</v>
      </c>
      <c r="O838">
        <v>0</v>
      </c>
      <c r="P838">
        <v>0</v>
      </c>
      <c r="Q838">
        <v>0</v>
      </c>
      <c r="R838" t="s">
        <v>46</v>
      </c>
    </row>
    <row r="839" spans="1:18" x14ac:dyDescent="0.25">
      <c r="A839" t="s">
        <v>157</v>
      </c>
      <c r="B839" t="s">
        <v>88</v>
      </c>
      <c r="C839" t="s">
        <v>22</v>
      </c>
      <c r="D839">
        <v>0</v>
      </c>
      <c r="E839">
        <v>0.79597490000000004</v>
      </c>
      <c r="F839">
        <v>1.3019634999999901</v>
      </c>
      <c r="G839">
        <v>1.4453117</v>
      </c>
      <c r="H839">
        <v>1.4170658</v>
      </c>
      <c r="I839">
        <v>1.5076537999999999</v>
      </c>
      <c r="J839">
        <v>1.52885759999999</v>
      </c>
      <c r="K839">
        <v>1.5126302999999901</v>
      </c>
      <c r="L839">
        <v>1.4731813999999901</v>
      </c>
      <c r="M839">
        <v>1.4995456999999901</v>
      </c>
      <c r="N839">
        <v>1.55194490999999</v>
      </c>
      <c r="O839">
        <v>0</v>
      </c>
      <c r="P839">
        <v>0</v>
      </c>
      <c r="Q839">
        <v>0</v>
      </c>
      <c r="R839" t="s">
        <v>45</v>
      </c>
    </row>
    <row r="840" spans="1:18" x14ac:dyDescent="0.25">
      <c r="A840" t="s">
        <v>157</v>
      </c>
      <c r="B840" t="s">
        <v>88</v>
      </c>
      <c r="C840" t="s">
        <v>23</v>
      </c>
      <c r="D840" s="2">
        <v>2.0748300000000001E-7</v>
      </c>
      <c r="E840">
        <v>4.6572129999999996</v>
      </c>
      <c r="F840">
        <v>5.8463949999999896</v>
      </c>
      <c r="G840">
        <v>6.4900950000000002</v>
      </c>
      <c r="H840">
        <v>6.3632559999999998</v>
      </c>
      <c r="I840">
        <v>6.7700370000000003</v>
      </c>
      <c r="J840">
        <v>6.8652509999999998</v>
      </c>
      <c r="K840">
        <v>6.7923883999999903</v>
      </c>
      <c r="L840">
        <v>6.6152438999999896</v>
      </c>
      <c r="M840">
        <v>6.7336343999999899</v>
      </c>
      <c r="N840">
        <v>6.9689262999999997</v>
      </c>
      <c r="O840">
        <v>0</v>
      </c>
      <c r="P840">
        <v>0</v>
      </c>
      <c r="Q840">
        <v>0</v>
      </c>
      <c r="R840" t="s">
        <v>45</v>
      </c>
    </row>
    <row r="841" spans="1:18" x14ac:dyDescent="0.25">
      <c r="A841" t="s">
        <v>157</v>
      </c>
      <c r="B841" t="s">
        <v>88</v>
      </c>
      <c r="C841" t="s">
        <v>24</v>
      </c>
      <c r="D841">
        <v>0</v>
      </c>
      <c r="E841">
        <v>0.97793369999999902</v>
      </c>
      <c r="F841">
        <v>1.409769</v>
      </c>
      <c r="G841">
        <v>1.5649869999999999</v>
      </c>
      <c r="H841">
        <v>1.5344013999999999</v>
      </c>
      <c r="I841">
        <v>1.6324912</v>
      </c>
      <c r="J841">
        <v>1.6554523999999899</v>
      </c>
      <c r="K841">
        <v>1.63787959999999</v>
      </c>
      <c r="L841">
        <v>1.5951649999999999</v>
      </c>
      <c r="M841">
        <v>1.62371185999999</v>
      </c>
      <c r="N841">
        <v>1.68045103</v>
      </c>
      <c r="O841">
        <v>0</v>
      </c>
      <c r="P841">
        <v>0</v>
      </c>
      <c r="Q841">
        <v>0</v>
      </c>
      <c r="R841" t="s">
        <v>45</v>
      </c>
    </row>
    <row r="842" spans="1:18" x14ac:dyDescent="0.25">
      <c r="A842" t="s">
        <v>157</v>
      </c>
      <c r="B842" t="s">
        <v>88</v>
      </c>
      <c r="C842" t="s">
        <v>25</v>
      </c>
      <c r="D842" s="2">
        <v>1.0445360000000001E-6</v>
      </c>
      <c r="E842">
        <v>1.5149969999999999E-3</v>
      </c>
      <c r="F842">
        <v>1.3351343999999999E-3</v>
      </c>
      <c r="G842">
        <v>1.4821349999999899E-3</v>
      </c>
      <c r="H842">
        <v>1.4531683E-3</v>
      </c>
      <c r="I842">
        <v>1.5460654E-3</v>
      </c>
      <c r="J842">
        <v>1.5678099E-3</v>
      </c>
      <c r="K842">
        <v>1.551169E-3</v>
      </c>
      <c r="L842">
        <v>1.5107152999999901E-3</v>
      </c>
      <c r="M842" s="2">
        <v>1.5377516200000001E-3</v>
      </c>
      <c r="N842" s="2">
        <v>1.5914846799999899E-3</v>
      </c>
      <c r="O842">
        <v>0</v>
      </c>
      <c r="P842">
        <v>0</v>
      </c>
      <c r="Q842">
        <v>0</v>
      </c>
      <c r="R842" t="s">
        <v>45</v>
      </c>
    </row>
    <row r="843" spans="1:18" x14ac:dyDescent="0.25">
      <c r="A843" t="s">
        <v>157</v>
      </c>
      <c r="B843" t="s">
        <v>88</v>
      </c>
      <c r="C843" t="s">
        <v>26</v>
      </c>
      <c r="D843">
        <v>0</v>
      </c>
      <c r="E843">
        <v>7.1260970000000007E-2</v>
      </c>
      <c r="F843">
        <v>0.10283022999999999</v>
      </c>
      <c r="G843">
        <v>0.11415198999999999</v>
      </c>
      <c r="H843">
        <v>0.11192104999999999</v>
      </c>
      <c r="I843">
        <v>0.11907570000000001</v>
      </c>
      <c r="J843">
        <v>0.120750549999999</v>
      </c>
      <c r="K843">
        <v>0.119468929999999</v>
      </c>
      <c r="L843">
        <v>0.11635329</v>
      </c>
      <c r="M843">
        <v>0.118435503</v>
      </c>
      <c r="N843">
        <v>0.12257406899999999</v>
      </c>
      <c r="O843">
        <v>0</v>
      </c>
      <c r="P843">
        <v>0</v>
      </c>
      <c r="Q843">
        <v>0</v>
      </c>
      <c r="R843" t="s">
        <v>45</v>
      </c>
    </row>
    <row r="844" spans="1:18" x14ac:dyDescent="0.25">
      <c r="A844" t="s">
        <v>157</v>
      </c>
      <c r="B844" t="s">
        <v>88</v>
      </c>
      <c r="C844" t="s">
        <v>27</v>
      </c>
      <c r="D844">
        <v>6.8806404079999994E-2</v>
      </c>
      <c r="E844">
        <v>3.9288707575999997E-2</v>
      </c>
      <c r="F844">
        <v>3.4088766979999997E-2</v>
      </c>
      <c r="G844">
        <v>2.8697816009999998E-2</v>
      </c>
      <c r="H844">
        <v>2.6425942481487E-2</v>
      </c>
      <c r="I844">
        <v>2.7602595046269E-2</v>
      </c>
      <c r="J844">
        <v>2.7128522123206999E-2</v>
      </c>
      <c r="K844">
        <v>2.6304759268295001E-2</v>
      </c>
      <c r="L844">
        <v>2.5411707328287E-2</v>
      </c>
      <c r="M844">
        <v>2.5474575740119899E-2</v>
      </c>
      <c r="N844">
        <v>2.5552002092015001E-2</v>
      </c>
      <c r="O844">
        <v>0</v>
      </c>
      <c r="P844">
        <v>0</v>
      </c>
      <c r="Q844">
        <v>0</v>
      </c>
      <c r="R844" t="s">
        <v>45</v>
      </c>
    </row>
    <row r="845" spans="1:18" x14ac:dyDescent="0.25">
      <c r="A845" t="s">
        <v>157</v>
      </c>
      <c r="B845" t="s">
        <v>88</v>
      </c>
      <c r="C845" t="s">
        <v>29</v>
      </c>
      <c r="D845">
        <v>1.8258390088325999E-2</v>
      </c>
      <c r="E845">
        <v>1.8401825448412901E-2</v>
      </c>
      <c r="F845">
        <v>2.0967958601240001E-2</v>
      </c>
      <c r="G845">
        <v>1.93872062077E-2</v>
      </c>
      <c r="H845">
        <v>1.7004093163963899E-2</v>
      </c>
      <c r="I845">
        <v>1.70182895486139E-2</v>
      </c>
      <c r="J845">
        <v>1.56442129287159E-2</v>
      </c>
      <c r="K845">
        <v>1.4520666244766001E-2</v>
      </c>
      <c r="L845">
        <v>1.3411237211467E-2</v>
      </c>
      <c r="M845">
        <v>1.2409151329761999E-2</v>
      </c>
      <c r="N845">
        <v>1.11336189371439E-2</v>
      </c>
      <c r="O845">
        <v>0</v>
      </c>
      <c r="P845">
        <v>0</v>
      </c>
      <c r="Q845">
        <v>0</v>
      </c>
      <c r="R845" t="s">
        <v>45</v>
      </c>
    </row>
    <row r="846" spans="1:18" x14ac:dyDescent="0.25">
      <c r="A846" t="s">
        <v>157</v>
      </c>
      <c r="B846" t="s">
        <v>88</v>
      </c>
      <c r="C846" t="s">
        <v>31</v>
      </c>
      <c r="D846">
        <v>1.23383687652281</v>
      </c>
      <c r="E846">
        <v>0.70478187137905901</v>
      </c>
      <c r="F846">
        <v>0.63805170083645002</v>
      </c>
      <c r="G846">
        <v>0.56531940095940003</v>
      </c>
      <c r="H846">
        <v>0.44097278987801802</v>
      </c>
      <c r="I846">
        <v>0.41627796264257599</v>
      </c>
      <c r="J846">
        <v>0.39807366332335398</v>
      </c>
      <c r="K846">
        <v>0.385176658255103</v>
      </c>
      <c r="L846">
        <v>0.37969709916785999</v>
      </c>
      <c r="M846">
        <v>0.381420091721764</v>
      </c>
      <c r="N846">
        <v>0.37988890930517799</v>
      </c>
      <c r="O846">
        <v>0</v>
      </c>
      <c r="P846">
        <v>0</v>
      </c>
      <c r="Q846">
        <v>0</v>
      </c>
      <c r="R846" t="s">
        <v>45</v>
      </c>
    </row>
    <row r="847" spans="1:18" x14ac:dyDescent="0.25">
      <c r="A847" t="s">
        <v>157</v>
      </c>
      <c r="B847" t="s">
        <v>88</v>
      </c>
      <c r="C847" t="s">
        <v>32</v>
      </c>
      <c r="D847">
        <v>2.4779171259784998</v>
      </c>
      <c r="E847">
        <v>1.9825396704867999</v>
      </c>
      <c r="F847">
        <v>1.5477533043134</v>
      </c>
      <c r="G847">
        <v>1.51897327415692</v>
      </c>
      <c r="H847">
        <v>1.30931346905263</v>
      </c>
      <c r="I847">
        <v>1.2419416024776799</v>
      </c>
      <c r="J847">
        <v>1.21671428540932</v>
      </c>
      <c r="K847">
        <v>1.02903736196049</v>
      </c>
      <c r="L847">
        <v>0.94310442437809905</v>
      </c>
      <c r="M847">
        <v>0.90193931620502099</v>
      </c>
      <c r="N847">
        <v>0.88815772802848703</v>
      </c>
      <c r="O847">
        <v>0</v>
      </c>
      <c r="P847">
        <v>0</v>
      </c>
      <c r="Q847">
        <v>0</v>
      </c>
      <c r="R847" t="s">
        <v>45</v>
      </c>
    </row>
    <row r="848" spans="1:18" x14ac:dyDescent="0.25">
      <c r="A848" t="s">
        <v>157</v>
      </c>
      <c r="B848" t="s">
        <v>88</v>
      </c>
      <c r="C848" t="s">
        <v>34</v>
      </c>
      <c r="D848">
        <v>3.5817713519639999E-2</v>
      </c>
      <c r="E848">
        <v>3.4773172352449998E-2</v>
      </c>
      <c r="F848">
        <v>2.3736691514480001E-2</v>
      </c>
      <c r="G848">
        <v>2.4853061755228899E-2</v>
      </c>
      <c r="H848">
        <v>2.2569771385617901E-2</v>
      </c>
      <c r="I848">
        <v>2.16085046975369E-2</v>
      </c>
      <c r="J848">
        <v>2.1186670516743999E-2</v>
      </c>
      <c r="K848">
        <v>1.9407441358666001E-2</v>
      </c>
      <c r="L848">
        <v>1.8171680934167999E-2</v>
      </c>
      <c r="M848">
        <v>1.7538050945017002E-2</v>
      </c>
      <c r="N848">
        <v>1.7233984625457999E-2</v>
      </c>
      <c r="O848">
        <v>0</v>
      </c>
      <c r="P848">
        <v>0</v>
      </c>
      <c r="Q848">
        <v>0</v>
      </c>
      <c r="R848" t="s">
        <v>45</v>
      </c>
    </row>
    <row r="849" spans="1:18" x14ac:dyDescent="0.25">
      <c r="A849" t="s">
        <v>157</v>
      </c>
      <c r="B849" t="s">
        <v>88</v>
      </c>
      <c r="C849" t="s">
        <v>36</v>
      </c>
      <c r="D849">
        <v>0.21609894759015</v>
      </c>
      <c r="E849">
        <v>0.25086944786164</v>
      </c>
      <c r="F849">
        <v>0.39355797740867998</v>
      </c>
      <c r="G849">
        <v>0.28451582375092199</v>
      </c>
      <c r="H849">
        <v>0.21682440452263499</v>
      </c>
      <c r="I849">
        <v>0.22106490998289699</v>
      </c>
      <c r="J849">
        <v>0.230589287060531</v>
      </c>
      <c r="K849">
        <v>0.237252006536707</v>
      </c>
      <c r="L849">
        <v>0.25021202955887301</v>
      </c>
      <c r="M849">
        <v>0.26470471446913002</v>
      </c>
      <c r="N849">
        <v>0.281887795565265</v>
      </c>
      <c r="O849">
        <v>0</v>
      </c>
      <c r="P849">
        <v>0</v>
      </c>
      <c r="Q849">
        <v>0</v>
      </c>
      <c r="R849" t="s">
        <v>45</v>
      </c>
    </row>
    <row r="850" spans="1:18" x14ac:dyDescent="0.25">
      <c r="A850" t="s">
        <v>157</v>
      </c>
      <c r="B850" t="s">
        <v>88</v>
      </c>
      <c r="C850" t="s">
        <v>37</v>
      </c>
      <c r="D850">
        <v>0.13996122134767</v>
      </c>
      <c r="E850">
        <v>0.14203339880301</v>
      </c>
      <c r="F850">
        <v>0.118244723229529</v>
      </c>
      <c r="G850">
        <v>0.10714163979802201</v>
      </c>
      <c r="H850">
        <v>8.6164758955936005E-2</v>
      </c>
      <c r="I850">
        <v>8.4563567628897995E-2</v>
      </c>
      <c r="J850">
        <v>8.6110884113242997E-2</v>
      </c>
      <c r="K850">
        <v>8.4528930417846995E-2</v>
      </c>
      <c r="L850">
        <v>8.7506022119972895E-2</v>
      </c>
      <c r="M850">
        <v>9.0751150179159995E-2</v>
      </c>
      <c r="N850">
        <v>9.5764533863505003E-2</v>
      </c>
      <c r="O850">
        <v>0</v>
      </c>
      <c r="P850">
        <v>0</v>
      </c>
      <c r="Q850">
        <v>0</v>
      </c>
      <c r="R850" t="s">
        <v>45</v>
      </c>
    </row>
    <row r="851" spans="1:18" x14ac:dyDescent="0.25">
      <c r="A851" t="s">
        <v>157</v>
      </c>
      <c r="B851" t="s">
        <v>88</v>
      </c>
      <c r="C851" t="s">
        <v>39</v>
      </c>
      <c r="D851">
        <v>1.1564788926493901</v>
      </c>
      <c r="E851">
        <v>1.12742452448479</v>
      </c>
      <c r="F851">
        <v>0.7993377154122</v>
      </c>
      <c r="G851">
        <v>0.56951475442952004</v>
      </c>
      <c r="H851">
        <v>0.39420462888320901</v>
      </c>
      <c r="I851">
        <v>0.32004302289085901</v>
      </c>
      <c r="J851">
        <v>0.294332975363439</v>
      </c>
      <c r="K851">
        <v>0.250261283099113</v>
      </c>
      <c r="L851">
        <v>0.24319361275908499</v>
      </c>
      <c r="M851">
        <v>0.23658044348127799</v>
      </c>
      <c r="N851">
        <v>0.241487899730783</v>
      </c>
      <c r="O851">
        <v>0</v>
      </c>
      <c r="P851">
        <v>0</v>
      </c>
      <c r="Q851">
        <v>0</v>
      </c>
      <c r="R851" t="s">
        <v>45</v>
      </c>
    </row>
    <row r="852" spans="1:18" x14ac:dyDescent="0.25">
      <c r="A852" t="s">
        <v>157</v>
      </c>
      <c r="B852" t="s">
        <v>129</v>
      </c>
      <c r="C852" t="s">
        <v>40</v>
      </c>
      <c r="D852">
        <v>7.7170600000000006E-2</v>
      </c>
      <c r="E852">
        <v>3.1718900000000001E-2</v>
      </c>
      <c r="F852">
        <v>2.30309E-2</v>
      </c>
      <c r="G852">
        <v>1.89736E-2</v>
      </c>
      <c r="H852">
        <v>1.6555199999999999E-2</v>
      </c>
      <c r="I852">
        <v>1.7669000000000001E-2</v>
      </c>
      <c r="J852">
        <v>1.7020400000000002E-2</v>
      </c>
      <c r="K852">
        <v>1.6357099999999999E-2</v>
      </c>
      <c r="L852">
        <v>1.3729E-2</v>
      </c>
      <c r="M852">
        <v>1.4286999999999999E-2</v>
      </c>
      <c r="N852">
        <v>1.49508E-2</v>
      </c>
      <c r="O852">
        <v>0</v>
      </c>
      <c r="P852">
        <v>0</v>
      </c>
      <c r="Q852">
        <v>0</v>
      </c>
      <c r="R852" t="s">
        <v>45</v>
      </c>
    </row>
    <row r="853" spans="1:18" x14ac:dyDescent="0.25">
      <c r="A853" t="s">
        <v>157</v>
      </c>
      <c r="B853" t="s">
        <v>89</v>
      </c>
      <c r="C853" t="s">
        <v>16</v>
      </c>
      <c r="D853">
        <v>2.34049249599999E-2</v>
      </c>
      <c r="E853">
        <v>2.2970498119999998E-2</v>
      </c>
      <c r="F853">
        <v>2.62759650677E-2</v>
      </c>
      <c r="G853">
        <v>5.5094700198499998E-2</v>
      </c>
      <c r="H853">
        <v>3.25235445278E-2</v>
      </c>
      <c r="I853">
        <v>3.9767493649099997E-2</v>
      </c>
      <c r="J853">
        <v>3.5279860018999999E-2</v>
      </c>
      <c r="K853">
        <v>3.6324569417399998E-2</v>
      </c>
      <c r="L853">
        <v>3.2333628217399997E-2</v>
      </c>
      <c r="M853">
        <v>3.1942751216199897E-2</v>
      </c>
      <c r="N853">
        <v>2.8427557015680002E-2</v>
      </c>
      <c r="O853">
        <v>0</v>
      </c>
      <c r="P853">
        <v>0</v>
      </c>
      <c r="Q853">
        <v>0</v>
      </c>
      <c r="R853" t="s">
        <v>45</v>
      </c>
    </row>
    <row r="854" spans="1:18" x14ac:dyDescent="0.25">
      <c r="A854" t="s">
        <v>157</v>
      </c>
      <c r="B854" t="s">
        <v>89</v>
      </c>
      <c r="C854" t="s">
        <v>90</v>
      </c>
      <c r="D854">
        <v>9.7897586616560103E-3</v>
      </c>
      <c r="E854">
        <v>7.3643099996919901E-3</v>
      </c>
      <c r="F854">
        <v>6.8000613607160096E-3</v>
      </c>
      <c r="G854">
        <v>7.51132598985799E-3</v>
      </c>
      <c r="H854">
        <v>4.3244361583489902E-3</v>
      </c>
      <c r="I854">
        <v>3.3552163912109901E-3</v>
      </c>
      <c r="J854">
        <v>3.5390950360269999E-3</v>
      </c>
      <c r="K854">
        <v>3.8087202872029999E-3</v>
      </c>
      <c r="L854">
        <v>4.0797890935869796E-3</v>
      </c>
      <c r="M854">
        <v>4.3588056387789996E-3</v>
      </c>
      <c r="N854">
        <v>4.5516902686769901E-3</v>
      </c>
      <c r="O854">
        <v>0</v>
      </c>
      <c r="P854">
        <v>0</v>
      </c>
      <c r="Q854">
        <v>0</v>
      </c>
      <c r="R854" t="s">
        <v>45</v>
      </c>
    </row>
    <row r="855" spans="1:18" x14ac:dyDescent="0.25">
      <c r="A855" t="s">
        <v>157</v>
      </c>
      <c r="B855" t="s">
        <v>89</v>
      </c>
      <c r="C855" t="s">
        <v>17</v>
      </c>
      <c r="D855">
        <v>13.7963967555</v>
      </c>
      <c r="E855">
        <v>11.19950537697</v>
      </c>
      <c r="F855">
        <v>11.49539931162</v>
      </c>
      <c r="G855">
        <v>10.819657741223001</v>
      </c>
      <c r="H855">
        <v>9.0639956922989899</v>
      </c>
      <c r="I855">
        <v>8.3765675963413901</v>
      </c>
      <c r="J855">
        <v>7.6262176568213</v>
      </c>
      <c r="K855">
        <v>7.2178807918199004</v>
      </c>
      <c r="L855">
        <v>6.7717358945444897</v>
      </c>
      <c r="M855">
        <v>6.5252783808026003</v>
      </c>
      <c r="N855">
        <v>6.4774961529913</v>
      </c>
      <c r="O855">
        <v>0</v>
      </c>
      <c r="P855">
        <v>0</v>
      </c>
      <c r="Q855">
        <v>0</v>
      </c>
      <c r="R855" t="s">
        <v>45</v>
      </c>
    </row>
    <row r="856" spans="1:18" x14ac:dyDescent="0.25">
      <c r="A856" t="s">
        <v>157</v>
      </c>
      <c r="B856" t="s">
        <v>89</v>
      </c>
      <c r="C856" t="s">
        <v>91</v>
      </c>
      <c r="D856">
        <v>8.7286815023000006</v>
      </c>
      <c r="E856">
        <v>9.5610248408999894</v>
      </c>
      <c r="F856">
        <v>9.8314100987999993</v>
      </c>
      <c r="G856">
        <v>9.6484473471999905</v>
      </c>
      <c r="H856">
        <v>10.1167852769299</v>
      </c>
      <c r="I856">
        <v>10.794990962689999</v>
      </c>
      <c r="J856">
        <v>11.408098491160001</v>
      </c>
      <c r="K856">
        <v>12.15552589783</v>
      </c>
      <c r="L856">
        <v>12.784126860496</v>
      </c>
      <c r="M856">
        <v>13.356894589009899</v>
      </c>
      <c r="N856">
        <v>13.875088239817</v>
      </c>
      <c r="O856">
        <v>0</v>
      </c>
      <c r="P856">
        <v>0</v>
      </c>
      <c r="Q856">
        <v>0</v>
      </c>
      <c r="R856" t="s">
        <v>45</v>
      </c>
    </row>
    <row r="857" spans="1:18" x14ac:dyDescent="0.25">
      <c r="A857" t="s">
        <v>157</v>
      </c>
      <c r="B857" t="s">
        <v>89</v>
      </c>
      <c r="C857" t="s">
        <v>92</v>
      </c>
      <c r="D857">
        <v>7.5968556189642003E-2</v>
      </c>
      <c r="E857">
        <v>5.7147059787025001E-2</v>
      </c>
      <c r="F857">
        <v>5.99078533326899E-2</v>
      </c>
      <c r="G857">
        <v>6.6174032017025999E-2</v>
      </c>
      <c r="H857">
        <v>3.8097869974350898E-2</v>
      </c>
      <c r="I857">
        <v>2.9559133784353899E-2</v>
      </c>
      <c r="J857">
        <v>3.1179073940345001E-2</v>
      </c>
      <c r="K857">
        <v>3.3554451502236002E-2</v>
      </c>
      <c r="L857">
        <v>3.5942531409377899E-2</v>
      </c>
      <c r="M857">
        <v>3.8400661986380903E-2</v>
      </c>
      <c r="N857">
        <v>4.00999499127409E-2</v>
      </c>
      <c r="O857">
        <v>0</v>
      </c>
      <c r="P857">
        <v>0</v>
      </c>
      <c r="Q857">
        <v>0</v>
      </c>
      <c r="R857" t="s">
        <v>45</v>
      </c>
    </row>
    <row r="858" spans="1:18" x14ac:dyDescent="0.25">
      <c r="A858" t="s">
        <v>157</v>
      </c>
      <c r="B858" t="s">
        <v>89</v>
      </c>
      <c r="C858" t="s">
        <v>19</v>
      </c>
      <c r="D858">
        <v>4.87902055089</v>
      </c>
      <c r="E858">
        <v>5.1267418038499999</v>
      </c>
      <c r="F858">
        <v>5.9099040872299904</v>
      </c>
      <c r="G858">
        <v>11.131898531369901</v>
      </c>
      <c r="H858">
        <v>7.03803573267</v>
      </c>
      <c r="I858">
        <v>8.3271904691799907</v>
      </c>
      <c r="J858">
        <v>7.5026425046899998</v>
      </c>
      <c r="K858">
        <v>7.7019474969999999</v>
      </c>
      <c r="L858">
        <v>6.9807459596399903</v>
      </c>
      <c r="M858">
        <v>6.8898249842299997</v>
      </c>
      <c r="N858">
        <v>6.2683132613900003</v>
      </c>
      <c r="O858">
        <v>0</v>
      </c>
      <c r="P858">
        <v>0</v>
      </c>
      <c r="Q858">
        <v>0</v>
      </c>
      <c r="R858" t="s">
        <v>45</v>
      </c>
    </row>
    <row r="859" spans="1:18" x14ac:dyDescent="0.25">
      <c r="A859" t="s">
        <v>157</v>
      </c>
      <c r="B859" t="s">
        <v>89</v>
      </c>
      <c r="C859" t="s">
        <v>21</v>
      </c>
      <c r="D859">
        <v>10.006333999999899</v>
      </c>
      <c r="E859">
        <v>7.0913899999999899</v>
      </c>
      <c r="F859">
        <v>8.9803700000000006</v>
      </c>
      <c r="G859">
        <v>8.1738900000000001</v>
      </c>
      <c r="H859">
        <v>7.9288617500000003</v>
      </c>
      <c r="I859">
        <v>7.3499431</v>
      </c>
      <c r="J859">
        <v>15.870139</v>
      </c>
      <c r="K859">
        <v>21.451478999999999</v>
      </c>
      <c r="L859">
        <v>29.89602</v>
      </c>
      <c r="M859">
        <v>39.323521999999997</v>
      </c>
      <c r="N859">
        <v>46.263570000000001</v>
      </c>
      <c r="O859">
        <v>0</v>
      </c>
      <c r="P859">
        <v>0</v>
      </c>
      <c r="Q859">
        <v>0</v>
      </c>
      <c r="R859" t="s">
        <v>46</v>
      </c>
    </row>
    <row r="860" spans="1:18" x14ac:dyDescent="0.25">
      <c r="A860" t="s">
        <v>157</v>
      </c>
      <c r="B860" t="s">
        <v>89</v>
      </c>
      <c r="C860" t="s">
        <v>93</v>
      </c>
      <c r="D860">
        <v>1.33141104544873</v>
      </c>
      <c r="E860">
        <v>1.0015466555605099</v>
      </c>
      <c r="F860">
        <v>1.04993105974359</v>
      </c>
      <c r="G860">
        <v>1.1597509886708499</v>
      </c>
      <c r="H860">
        <v>0.66769452969552101</v>
      </c>
      <c r="I860">
        <v>0.51804673251460398</v>
      </c>
      <c r="J860">
        <v>0.54643737010008098</v>
      </c>
      <c r="K860">
        <v>0.58806810584173097</v>
      </c>
      <c r="L860">
        <v>0.62992074320038505</v>
      </c>
      <c r="M860">
        <v>0.67300105230483498</v>
      </c>
      <c r="N860">
        <v>0.70278248234749896</v>
      </c>
      <c r="O860">
        <v>0</v>
      </c>
      <c r="P860">
        <v>0</v>
      </c>
      <c r="Q860">
        <v>0</v>
      </c>
      <c r="R860" t="s">
        <v>45</v>
      </c>
    </row>
    <row r="861" spans="1:18" x14ac:dyDescent="0.25">
      <c r="A861" t="s">
        <v>157</v>
      </c>
      <c r="B861" t="s">
        <v>89</v>
      </c>
      <c r="C861" t="s">
        <v>94</v>
      </c>
      <c r="D861">
        <v>9.6830921429999994E-2</v>
      </c>
      <c r="E861">
        <v>9.7604912979999903E-2</v>
      </c>
      <c r="F861">
        <v>0.111495233304</v>
      </c>
      <c r="G861">
        <v>0.31389004886799998</v>
      </c>
      <c r="H861">
        <v>0.1584219331126</v>
      </c>
      <c r="I861">
        <v>0.21072363235620001</v>
      </c>
      <c r="J861">
        <v>0.1803977687809</v>
      </c>
      <c r="K861">
        <v>0.1886921069742</v>
      </c>
      <c r="L861">
        <v>0.16149150518630001</v>
      </c>
      <c r="M861">
        <v>0.1594110647275</v>
      </c>
      <c r="N861">
        <v>0.13524665651869899</v>
      </c>
      <c r="O861">
        <v>0</v>
      </c>
      <c r="P861">
        <v>0</v>
      </c>
      <c r="Q861">
        <v>0</v>
      </c>
      <c r="R861" t="s">
        <v>45</v>
      </c>
    </row>
    <row r="862" spans="1:18" x14ac:dyDescent="0.25">
      <c r="A862" t="s">
        <v>157</v>
      </c>
      <c r="B862" t="s">
        <v>89</v>
      </c>
      <c r="C862" t="s">
        <v>95</v>
      </c>
      <c r="D862">
        <v>3.2418216706022997E-2</v>
      </c>
      <c r="E862">
        <v>2.4360000835538E-2</v>
      </c>
      <c r="F862">
        <v>2.55368443138889E-2</v>
      </c>
      <c r="G862">
        <v>2.8207906615453901E-2</v>
      </c>
      <c r="H862">
        <v>1.62399219735299E-2</v>
      </c>
      <c r="I862">
        <v>1.26001299240289E-2</v>
      </c>
      <c r="J862">
        <v>1.3290658769893901E-2</v>
      </c>
      <c r="K862">
        <v>1.4303205055517999E-2</v>
      </c>
      <c r="L862">
        <v>1.5321177686136001E-2</v>
      </c>
      <c r="M862">
        <v>1.6368983637991E-2</v>
      </c>
      <c r="N862">
        <v>1.7093356838175901E-2</v>
      </c>
      <c r="O862">
        <v>0</v>
      </c>
      <c r="P862">
        <v>0</v>
      </c>
      <c r="Q862">
        <v>0</v>
      </c>
      <c r="R862" t="s">
        <v>45</v>
      </c>
    </row>
    <row r="863" spans="1:18" x14ac:dyDescent="0.25">
      <c r="A863" t="s">
        <v>157</v>
      </c>
      <c r="B863" t="s">
        <v>89</v>
      </c>
      <c r="C863" t="s">
        <v>27</v>
      </c>
      <c r="D863">
        <v>1.2597196859999899E-2</v>
      </c>
      <c r="E863">
        <v>1.3427237470000001E-2</v>
      </c>
      <c r="F863">
        <v>1.54645103209E-2</v>
      </c>
      <c r="G863">
        <v>2.6387378779499999E-2</v>
      </c>
      <c r="H863">
        <v>1.77587575601999E-2</v>
      </c>
      <c r="I863">
        <v>2.0501610874579999E-2</v>
      </c>
      <c r="J863">
        <v>1.8732903043159999E-2</v>
      </c>
      <c r="K863">
        <v>1.9076509115189901E-2</v>
      </c>
      <c r="L863">
        <v>1.7501114263859901E-2</v>
      </c>
      <c r="M863">
        <v>1.7309344282579901E-2</v>
      </c>
      <c r="N863">
        <v>1.5933218146139998E-2</v>
      </c>
      <c r="O863">
        <v>0</v>
      </c>
      <c r="P863">
        <v>0</v>
      </c>
      <c r="Q863">
        <v>0</v>
      </c>
      <c r="R863" t="s">
        <v>45</v>
      </c>
    </row>
    <row r="864" spans="1:18" x14ac:dyDescent="0.25">
      <c r="A864" t="s">
        <v>157</v>
      </c>
      <c r="B864" t="s">
        <v>89</v>
      </c>
      <c r="C864" t="s">
        <v>96</v>
      </c>
      <c r="D864">
        <v>1.19389787819895</v>
      </c>
      <c r="E864">
        <v>1.1829396385359801</v>
      </c>
      <c r="F864">
        <v>1.2108415397219401</v>
      </c>
      <c r="G864">
        <v>1.29600013078587</v>
      </c>
      <c r="H864">
        <v>1.34862297057245</v>
      </c>
      <c r="I864">
        <v>1.4682669211253301</v>
      </c>
      <c r="J864">
        <v>1.5461738525770199</v>
      </c>
      <c r="K864">
        <v>1.6628447999251399</v>
      </c>
      <c r="L864">
        <v>1.7561616883292299</v>
      </c>
      <c r="M864">
        <v>1.8623750477062</v>
      </c>
      <c r="N864">
        <v>1.9403904842347599</v>
      </c>
      <c r="O864">
        <v>0</v>
      </c>
      <c r="P864">
        <v>0</v>
      </c>
      <c r="Q864">
        <v>0</v>
      </c>
      <c r="R864" t="s">
        <v>45</v>
      </c>
    </row>
    <row r="865" spans="1:18" x14ac:dyDescent="0.25">
      <c r="A865" t="s">
        <v>157</v>
      </c>
      <c r="B865" t="s">
        <v>89</v>
      </c>
      <c r="C865" t="s">
        <v>97</v>
      </c>
      <c r="D865">
        <v>1.30472165929299E-3</v>
      </c>
      <c r="E865" s="2">
        <v>9.819041999219989E-4</v>
      </c>
      <c r="F865">
        <v>1.0293406768489999E-3</v>
      </c>
      <c r="G865">
        <v>1.1370066206769999E-3</v>
      </c>
      <c r="H865" s="2">
        <v>6.5459780936899905E-4</v>
      </c>
      <c r="I865" s="2">
        <v>5.0788407744199997E-4</v>
      </c>
      <c r="J865" s="2">
        <v>5.3571799046900001E-4</v>
      </c>
      <c r="K865" s="2">
        <v>5.7653232748799998E-4</v>
      </c>
      <c r="L865" s="2">
        <v>6.17564664932E-4</v>
      </c>
      <c r="M865" s="2">
        <v>6.5980024272599999E-4</v>
      </c>
      <c r="N865" s="2">
        <v>6.8899700188799898E-4</v>
      </c>
      <c r="O865">
        <v>0</v>
      </c>
      <c r="P865">
        <v>0</v>
      </c>
      <c r="Q865">
        <v>0</v>
      </c>
      <c r="R865" t="s">
        <v>45</v>
      </c>
    </row>
    <row r="866" spans="1:18" x14ac:dyDescent="0.25">
      <c r="A866" t="s">
        <v>157</v>
      </c>
      <c r="B866" t="s">
        <v>89</v>
      </c>
      <c r="C866" t="s">
        <v>29</v>
      </c>
      <c r="D866">
        <v>7.7362946899999993E-2</v>
      </c>
      <c r="E866">
        <v>7.5349847369999903E-2</v>
      </c>
      <c r="F866">
        <v>8.9814460772999996E-2</v>
      </c>
      <c r="G866">
        <v>0.16133262039599899</v>
      </c>
      <c r="H866">
        <v>0.1039199131882</v>
      </c>
      <c r="I866">
        <v>0.12235117279</v>
      </c>
      <c r="J866">
        <v>0.11071269968729899</v>
      </c>
      <c r="K866">
        <v>0.11322053938730001</v>
      </c>
      <c r="L866">
        <v>0.10286738763220001</v>
      </c>
      <c r="M866">
        <v>0.101696161606699</v>
      </c>
      <c r="N866">
        <v>9.2644422928399903E-2</v>
      </c>
      <c r="O866">
        <v>0</v>
      </c>
      <c r="P866">
        <v>0</v>
      </c>
      <c r="Q866">
        <v>0</v>
      </c>
      <c r="R866" t="s">
        <v>45</v>
      </c>
    </row>
    <row r="867" spans="1:18" x14ac:dyDescent="0.25">
      <c r="A867" t="s">
        <v>157</v>
      </c>
      <c r="B867" t="s">
        <v>89</v>
      </c>
      <c r="C867" t="s">
        <v>98</v>
      </c>
      <c r="D867">
        <v>2.5115428308373899</v>
      </c>
      <c r="E867">
        <v>3.0553233230814301</v>
      </c>
      <c r="F867">
        <v>3.3809498346240598</v>
      </c>
      <c r="G867">
        <v>3.0011912645936798</v>
      </c>
      <c r="H867">
        <v>3.17227473523976</v>
      </c>
      <c r="I867">
        <v>3.4553457534460601</v>
      </c>
      <c r="J867">
        <v>3.68184349951387</v>
      </c>
      <c r="K867">
        <v>3.9806999930213798</v>
      </c>
      <c r="L867">
        <v>4.2424843321737598</v>
      </c>
      <c r="M867">
        <v>4.4553571763523099</v>
      </c>
      <c r="N867">
        <v>4.6312275435483699</v>
      </c>
      <c r="O867">
        <v>0</v>
      </c>
      <c r="P867">
        <v>0</v>
      </c>
      <c r="Q867">
        <v>0</v>
      </c>
      <c r="R867" t="s">
        <v>45</v>
      </c>
    </row>
    <row r="868" spans="1:18" x14ac:dyDescent="0.25">
      <c r="A868" t="s">
        <v>157</v>
      </c>
      <c r="B868" t="s">
        <v>89</v>
      </c>
      <c r="C868" t="s">
        <v>99</v>
      </c>
      <c r="D868">
        <v>2.8325037987377E-2</v>
      </c>
      <c r="E868">
        <v>2.1307399259041002E-2</v>
      </c>
      <c r="F868">
        <v>2.2336777570335E-2</v>
      </c>
      <c r="G868">
        <v>2.4673127730097898E-2</v>
      </c>
      <c r="H868">
        <v>1.4204874719954901E-2</v>
      </c>
      <c r="I868">
        <v>1.1021191742233901E-2</v>
      </c>
      <c r="J868">
        <v>1.1625184198731001E-2</v>
      </c>
      <c r="K868">
        <v>1.2510856944797999E-2</v>
      </c>
      <c r="L868">
        <v>1.3401259920202999E-2</v>
      </c>
      <c r="M868">
        <v>1.43177685272629E-2</v>
      </c>
      <c r="N868">
        <v>1.49513571881849E-2</v>
      </c>
      <c r="O868">
        <v>0</v>
      </c>
      <c r="P868">
        <v>0</v>
      </c>
      <c r="Q868">
        <v>0</v>
      </c>
      <c r="R868" t="s">
        <v>45</v>
      </c>
    </row>
    <row r="869" spans="1:18" x14ac:dyDescent="0.25">
      <c r="A869" t="s">
        <v>157</v>
      </c>
      <c r="B869" t="s">
        <v>89</v>
      </c>
      <c r="C869" t="s">
        <v>31</v>
      </c>
      <c r="D869">
        <v>1.7152988602699899</v>
      </c>
      <c r="E869">
        <v>1.9918362298500001</v>
      </c>
      <c r="F869">
        <v>3.4725599513100001</v>
      </c>
      <c r="G869">
        <v>4.7817983955399903</v>
      </c>
      <c r="H869">
        <v>3.5871909852119899</v>
      </c>
      <c r="I869">
        <v>3.7516720300439901</v>
      </c>
      <c r="J869">
        <v>3.47016390873</v>
      </c>
      <c r="K869">
        <v>3.501821274728</v>
      </c>
      <c r="L869">
        <v>3.3161978754039998</v>
      </c>
      <c r="M869">
        <v>3.22441330797299</v>
      </c>
      <c r="N869">
        <v>3.1038759105179898</v>
      </c>
      <c r="O869">
        <v>0</v>
      </c>
      <c r="P869">
        <v>0</v>
      </c>
      <c r="Q869">
        <v>0</v>
      </c>
      <c r="R869" t="s">
        <v>45</v>
      </c>
    </row>
    <row r="870" spans="1:18" x14ac:dyDescent="0.25">
      <c r="A870" t="s">
        <v>157</v>
      </c>
      <c r="B870" t="s">
        <v>89</v>
      </c>
      <c r="C870" t="s">
        <v>100</v>
      </c>
      <c r="D870">
        <v>0.90408388619999902</v>
      </c>
      <c r="E870">
        <v>1.2937332931000001</v>
      </c>
      <c r="F870">
        <v>2.0123930717</v>
      </c>
      <c r="G870">
        <v>2.03313159759999</v>
      </c>
      <c r="H870">
        <v>2.1521419325809998</v>
      </c>
      <c r="I870">
        <v>2.3228013130699998</v>
      </c>
      <c r="J870">
        <v>2.4797359212800001</v>
      </c>
      <c r="K870">
        <v>2.6643851483159899</v>
      </c>
      <c r="L870">
        <v>2.829850695962</v>
      </c>
      <c r="M870">
        <v>2.9643147410989901</v>
      </c>
      <c r="N870">
        <v>3.087320512867</v>
      </c>
      <c r="O870">
        <v>0</v>
      </c>
      <c r="P870">
        <v>0</v>
      </c>
      <c r="Q870">
        <v>0</v>
      </c>
      <c r="R870" t="s">
        <v>45</v>
      </c>
    </row>
    <row r="871" spans="1:18" x14ac:dyDescent="0.25">
      <c r="A871" t="s">
        <v>157</v>
      </c>
      <c r="B871" t="s">
        <v>89</v>
      </c>
      <c r="C871" t="s">
        <v>101</v>
      </c>
      <c r="D871">
        <v>0.30083939433430701</v>
      </c>
      <c r="E871">
        <v>0.22673580873140101</v>
      </c>
      <c r="F871">
        <v>0.23768940591976201</v>
      </c>
      <c r="G871">
        <v>0.26255107277496298</v>
      </c>
      <c r="H871">
        <v>0.15115651316765299</v>
      </c>
      <c r="I871">
        <v>0.117278454561681</v>
      </c>
      <c r="J871">
        <v>0.123705576542485</v>
      </c>
      <c r="K871">
        <v>0.13313023246123001</v>
      </c>
      <c r="L871">
        <v>0.14260504171251601</v>
      </c>
      <c r="M871">
        <v>0.15235780893078099</v>
      </c>
      <c r="N871">
        <v>0.15909992762553599</v>
      </c>
      <c r="O871">
        <v>0</v>
      </c>
      <c r="P871">
        <v>0</v>
      </c>
      <c r="Q871">
        <v>0</v>
      </c>
      <c r="R871" t="s">
        <v>45</v>
      </c>
    </row>
    <row r="872" spans="1:18" x14ac:dyDescent="0.25">
      <c r="A872" t="s">
        <v>157</v>
      </c>
      <c r="B872" t="s">
        <v>89</v>
      </c>
      <c r="C872" t="s">
        <v>32</v>
      </c>
      <c r="D872">
        <v>0.14221078927</v>
      </c>
      <c r="E872">
        <v>0.12474765945000001</v>
      </c>
      <c r="F872">
        <v>0.13082806848199999</v>
      </c>
      <c r="G872">
        <v>0.28640437706499999</v>
      </c>
      <c r="H872">
        <v>0.15830795247900001</v>
      </c>
      <c r="I872">
        <v>0.18708839488769899</v>
      </c>
      <c r="J872">
        <v>0.16219311908959999</v>
      </c>
      <c r="K872">
        <v>0.1665128361223</v>
      </c>
      <c r="L872">
        <v>0.14699676451570001</v>
      </c>
      <c r="M872">
        <v>0.14508158663779999</v>
      </c>
      <c r="N872">
        <v>0.127843222636599</v>
      </c>
      <c r="O872">
        <v>0</v>
      </c>
      <c r="P872">
        <v>0</v>
      </c>
      <c r="Q872">
        <v>0</v>
      </c>
      <c r="R872" t="s">
        <v>45</v>
      </c>
    </row>
    <row r="873" spans="1:18" x14ac:dyDescent="0.25">
      <c r="A873" t="s">
        <v>157</v>
      </c>
      <c r="B873" t="s">
        <v>89</v>
      </c>
      <c r="C873" t="s">
        <v>102</v>
      </c>
      <c r="D873">
        <v>0.33786891964826299</v>
      </c>
      <c r="E873">
        <v>0.36732450467576899</v>
      </c>
      <c r="F873">
        <v>0.384849299951948</v>
      </c>
      <c r="G873">
        <v>0.39503635783819102</v>
      </c>
      <c r="H873">
        <v>0.41721571240290101</v>
      </c>
      <c r="I873">
        <v>0.456777510101604</v>
      </c>
      <c r="J873">
        <v>0.48620977834169499</v>
      </c>
      <c r="K873">
        <v>0.52748932627772604</v>
      </c>
      <c r="L873">
        <v>0.56324229845300899</v>
      </c>
      <c r="M873">
        <v>0.59232437074173905</v>
      </c>
      <c r="N873">
        <v>0.61505165624227998</v>
      </c>
      <c r="O873">
        <v>0</v>
      </c>
      <c r="P873">
        <v>0</v>
      </c>
      <c r="Q873">
        <v>0</v>
      </c>
      <c r="R873" t="s">
        <v>45</v>
      </c>
    </row>
    <row r="874" spans="1:18" x14ac:dyDescent="0.25">
      <c r="A874" t="s">
        <v>157</v>
      </c>
      <c r="B874" t="s">
        <v>89</v>
      </c>
      <c r="C874" t="s">
        <v>103</v>
      </c>
      <c r="D874">
        <v>4.0594875165168E-2</v>
      </c>
      <c r="E874">
        <v>3.0537332676675001E-2</v>
      </c>
      <c r="F874">
        <v>3.2012618153466003E-2</v>
      </c>
      <c r="G874">
        <v>3.5361034641109901E-2</v>
      </c>
      <c r="H874">
        <v>2.0358130618872899E-2</v>
      </c>
      <c r="I874">
        <v>1.57953561484479E-2</v>
      </c>
      <c r="J874">
        <v>1.6660973773793001E-2</v>
      </c>
      <c r="K874">
        <v>1.79303111400449E-2</v>
      </c>
      <c r="L874">
        <v>1.9206408192199001E-2</v>
      </c>
      <c r="M874">
        <v>2.0519936900330899E-2</v>
      </c>
      <c r="N874">
        <v>2.1427983042901898E-2</v>
      </c>
      <c r="O874">
        <v>0</v>
      </c>
      <c r="P874">
        <v>0</v>
      </c>
      <c r="Q874">
        <v>0</v>
      </c>
      <c r="R874" t="s">
        <v>45</v>
      </c>
    </row>
    <row r="875" spans="1:18" x14ac:dyDescent="0.25">
      <c r="A875" t="s">
        <v>157</v>
      </c>
      <c r="B875" t="s">
        <v>89</v>
      </c>
      <c r="C875" t="s">
        <v>34</v>
      </c>
      <c r="D875">
        <v>0.36121091902999902</v>
      </c>
      <c r="E875">
        <v>0.37399271154000002</v>
      </c>
      <c r="F875">
        <v>0.43931346658799902</v>
      </c>
      <c r="G875">
        <v>0.69329203854999999</v>
      </c>
      <c r="H875">
        <v>0.48955005889199898</v>
      </c>
      <c r="I875">
        <v>0.55295485933299904</v>
      </c>
      <c r="J875">
        <v>0.51047249944899897</v>
      </c>
      <c r="K875">
        <v>0.51765767803499996</v>
      </c>
      <c r="L875">
        <v>0.47992856555800001</v>
      </c>
      <c r="M875">
        <v>0.47481568915310002</v>
      </c>
      <c r="N875">
        <v>0.44206532458519998</v>
      </c>
      <c r="O875">
        <v>0</v>
      </c>
      <c r="P875">
        <v>0</v>
      </c>
      <c r="Q875">
        <v>0</v>
      </c>
      <c r="R875" t="s">
        <v>45</v>
      </c>
    </row>
    <row r="876" spans="1:18" x14ac:dyDescent="0.25">
      <c r="A876" t="s">
        <v>157</v>
      </c>
      <c r="B876" t="s">
        <v>89</v>
      </c>
      <c r="C876" t="s">
        <v>104</v>
      </c>
      <c r="D876">
        <v>3.0021927788016E-2</v>
      </c>
      <c r="E876">
        <v>2.2583884398793899E-2</v>
      </c>
      <c r="F876">
        <v>3.2528787579050998E-2</v>
      </c>
      <c r="G876">
        <v>3.5931205655607999E-2</v>
      </c>
      <c r="H876">
        <v>2.0686395816573E-2</v>
      </c>
      <c r="I876">
        <v>1.6050038624977E-2</v>
      </c>
      <c r="J876">
        <v>1.6929624681790899E-2</v>
      </c>
      <c r="K876">
        <v>1.8219413228688999E-2</v>
      </c>
      <c r="L876">
        <v>1.9516100924764902E-2</v>
      </c>
      <c r="M876">
        <v>2.085080167381E-2</v>
      </c>
      <c r="N876">
        <v>2.1773493354812899E-2</v>
      </c>
      <c r="O876">
        <v>0</v>
      </c>
      <c r="P876">
        <v>0</v>
      </c>
      <c r="Q876">
        <v>0</v>
      </c>
      <c r="R876" t="s">
        <v>45</v>
      </c>
    </row>
    <row r="877" spans="1:18" x14ac:dyDescent="0.25">
      <c r="A877" t="s">
        <v>157</v>
      </c>
      <c r="B877" t="s">
        <v>89</v>
      </c>
      <c r="C877" t="s">
        <v>36</v>
      </c>
      <c r="D877">
        <v>2.3614299999999901E-2</v>
      </c>
      <c r="E877">
        <v>1.359404E-2</v>
      </c>
      <c r="F877">
        <v>1.234795E-2</v>
      </c>
      <c r="G877">
        <v>1.3601824E-2</v>
      </c>
      <c r="H877">
        <v>1.2469223999999999E-2</v>
      </c>
      <c r="I877">
        <v>1.15944469999999E-2</v>
      </c>
      <c r="J877">
        <v>1.0913302E-2</v>
      </c>
      <c r="K877">
        <v>1.0207917999999899E-2</v>
      </c>
      <c r="L877">
        <v>9.8660210000000009E-3</v>
      </c>
      <c r="M877">
        <v>9.4977940000000004E-3</v>
      </c>
      <c r="N877">
        <v>9.2836610000000003E-3</v>
      </c>
      <c r="O877">
        <v>0</v>
      </c>
      <c r="P877">
        <v>0</v>
      </c>
      <c r="Q877">
        <v>0</v>
      </c>
      <c r="R877" t="s">
        <v>45</v>
      </c>
    </row>
    <row r="878" spans="1:18" x14ac:dyDescent="0.25">
      <c r="A878" t="s">
        <v>157</v>
      </c>
      <c r="B878" t="s">
        <v>89</v>
      </c>
      <c r="C878" t="s">
        <v>37</v>
      </c>
      <c r="D878">
        <v>1.2976410000000001E-2</v>
      </c>
      <c r="E878">
        <v>1.1380009999999999E-2</v>
      </c>
      <c r="F878">
        <v>1.0754349999999999E-2</v>
      </c>
      <c r="G878">
        <v>1.3324795E-2</v>
      </c>
      <c r="H878">
        <v>1.2215271999999999E-2</v>
      </c>
      <c r="I878">
        <v>1.1358319E-2</v>
      </c>
      <c r="J878">
        <v>1.0691027000000001E-2</v>
      </c>
      <c r="K878">
        <v>9.99999299999999E-3</v>
      </c>
      <c r="L878">
        <v>9.6650829999999997E-3</v>
      </c>
      <c r="M878">
        <v>9.3043569999999992E-3</v>
      </c>
      <c r="N878">
        <v>9.0945850000000005E-3</v>
      </c>
      <c r="O878">
        <v>0</v>
      </c>
      <c r="P878">
        <v>0</v>
      </c>
      <c r="Q878">
        <v>0</v>
      </c>
      <c r="R878" t="s">
        <v>45</v>
      </c>
    </row>
    <row r="879" spans="1:18" x14ac:dyDescent="0.25">
      <c r="A879" t="s">
        <v>157</v>
      </c>
      <c r="B879" t="s">
        <v>89</v>
      </c>
      <c r="C879" t="s">
        <v>39</v>
      </c>
      <c r="D879">
        <v>0.1692091167</v>
      </c>
      <c r="E879">
        <v>9.5077248069999995E-2</v>
      </c>
      <c r="F879">
        <v>9.7326879412899997E-2</v>
      </c>
      <c r="G879">
        <v>0.12529038937629999</v>
      </c>
      <c r="H879">
        <v>8.5540955645100003E-2</v>
      </c>
      <c r="I879">
        <v>8.8673518068599994E-2</v>
      </c>
      <c r="J879">
        <v>8.3322070693000003E-2</v>
      </c>
      <c r="K879">
        <v>8.2108237805600004E-2</v>
      </c>
      <c r="L879">
        <v>7.7981660555799998E-2</v>
      </c>
      <c r="M879">
        <v>7.65642943016E-2</v>
      </c>
      <c r="N879">
        <v>7.32093758716999E-2</v>
      </c>
      <c r="O879">
        <v>0</v>
      </c>
      <c r="P879">
        <v>0</v>
      </c>
      <c r="Q879">
        <v>0</v>
      </c>
      <c r="R879" t="s">
        <v>45</v>
      </c>
    </row>
    <row r="880" spans="1:18" x14ac:dyDescent="0.25">
      <c r="A880" t="s">
        <v>157</v>
      </c>
      <c r="B880" t="s">
        <v>89</v>
      </c>
      <c r="C880" t="s">
        <v>105</v>
      </c>
      <c r="D880">
        <v>5.2212040573299898E-3</v>
      </c>
      <c r="E880">
        <v>3.9276293015869899E-3</v>
      </c>
      <c r="F880">
        <v>4.1173751107509999E-3</v>
      </c>
      <c r="G880">
        <v>4.5480423107609998E-3</v>
      </c>
      <c r="H880">
        <v>2.6184068309349998E-3</v>
      </c>
      <c r="I880">
        <v>2.0315514728539998E-3</v>
      </c>
      <c r="J880">
        <v>2.1428881581539998E-3</v>
      </c>
      <c r="K880">
        <v>2.3061461224059901E-3</v>
      </c>
      <c r="L880">
        <v>2.470274236311E-3</v>
      </c>
      <c r="M880">
        <v>2.6392153176849902E-3</v>
      </c>
      <c r="N880">
        <v>2.7560061840559901E-3</v>
      </c>
      <c r="O880">
        <v>0</v>
      </c>
      <c r="P880">
        <v>0</v>
      </c>
      <c r="Q880">
        <v>0</v>
      </c>
      <c r="R880" t="s">
        <v>45</v>
      </c>
    </row>
    <row r="881" spans="1:18" x14ac:dyDescent="0.25">
      <c r="A881" t="s">
        <v>157</v>
      </c>
      <c r="B881" t="s">
        <v>106</v>
      </c>
      <c r="C881" t="s">
        <v>16</v>
      </c>
      <c r="D881">
        <v>2.9285200017699999E-3</v>
      </c>
      <c r="E881">
        <v>2.0063827427700002E-3</v>
      </c>
      <c r="F881">
        <v>2.0346794349599901E-3</v>
      </c>
      <c r="G881">
        <v>1.48950106935999E-3</v>
      </c>
      <c r="H881">
        <v>1.149154857921E-3</v>
      </c>
      <c r="I881">
        <v>1.1290559099799999E-3</v>
      </c>
      <c r="J881">
        <v>1.228238730916E-3</v>
      </c>
      <c r="K881">
        <v>1.2757120469499899E-3</v>
      </c>
      <c r="L881">
        <v>1.2890261180109901E-3</v>
      </c>
      <c r="M881">
        <v>1.7202228035930001E-3</v>
      </c>
      <c r="N881">
        <v>2.164657746458E-3</v>
      </c>
      <c r="O881">
        <v>0</v>
      </c>
      <c r="P881">
        <v>0</v>
      </c>
      <c r="Q881">
        <v>0</v>
      </c>
      <c r="R881" t="s">
        <v>45</v>
      </c>
    </row>
    <row r="882" spans="1:18" x14ac:dyDescent="0.25">
      <c r="A882" t="s">
        <v>157</v>
      </c>
      <c r="B882" t="s">
        <v>106</v>
      </c>
      <c r="C882" t="s">
        <v>17</v>
      </c>
      <c r="D882">
        <v>5.3401424922999999E-2</v>
      </c>
      <c r="E882">
        <v>5.3418790902000003E-2</v>
      </c>
      <c r="F882">
        <v>4.4180386163199997E-2</v>
      </c>
      <c r="G882">
        <v>3.9831665610799899E-2</v>
      </c>
      <c r="H882">
        <v>4.0793054092780001E-2</v>
      </c>
      <c r="I882">
        <v>4.1874494923462999E-2</v>
      </c>
      <c r="J882">
        <v>4.2606941879800998E-2</v>
      </c>
      <c r="K882">
        <v>4.3429072206865003E-2</v>
      </c>
      <c r="L882">
        <v>4.4119160926114002E-2</v>
      </c>
      <c r="M882">
        <v>4.4904770999662898E-2</v>
      </c>
      <c r="N882">
        <v>4.5735580456477999E-2</v>
      </c>
      <c r="O882">
        <v>0</v>
      </c>
      <c r="P882">
        <v>0</v>
      </c>
      <c r="Q882">
        <v>0</v>
      </c>
      <c r="R882" t="s">
        <v>45</v>
      </c>
    </row>
    <row r="883" spans="1:18" x14ac:dyDescent="0.25">
      <c r="A883" t="s">
        <v>157</v>
      </c>
      <c r="B883" t="s">
        <v>106</v>
      </c>
      <c r="C883" t="s">
        <v>19</v>
      </c>
      <c r="D883">
        <v>0.80913116125309903</v>
      </c>
      <c r="E883">
        <v>0.50266602386999903</v>
      </c>
      <c r="F883">
        <v>0.31394882042819999</v>
      </c>
      <c r="G883">
        <v>0.27698328102059999</v>
      </c>
      <c r="H883">
        <v>0.23077061793814899</v>
      </c>
      <c r="I883">
        <v>0.199718567871248</v>
      </c>
      <c r="J883">
        <v>0.16275241813323199</v>
      </c>
      <c r="K883">
        <v>0.14170344038361599</v>
      </c>
      <c r="L883">
        <v>0.12415673184461901</v>
      </c>
      <c r="M883">
        <v>0.1134260160133</v>
      </c>
      <c r="N883">
        <v>9.9721577087962004E-2</v>
      </c>
      <c r="O883">
        <v>0</v>
      </c>
      <c r="P883">
        <v>0</v>
      </c>
      <c r="Q883">
        <v>0</v>
      </c>
      <c r="R883" t="s">
        <v>45</v>
      </c>
    </row>
    <row r="884" spans="1:18" x14ac:dyDescent="0.25">
      <c r="A884" t="s">
        <v>157</v>
      </c>
      <c r="B884" t="s">
        <v>106</v>
      </c>
      <c r="C884" t="s">
        <v>21</v>
      </c>
      <c r="D884">
        <v>15.6866956463</v>
      </c>
      <c r="E884">
        <v>18.5693353325</v>
      </c>
      <c r="F884">
        <v>17.525187236999901</v>
      </c>
      <c r="G884">
        <v>17.4248216229999</v>
      </c>
      <c r="H884">
        <v>14.643955808774299</v>
      </c>
      <c r="I884">
        <v>13.2743078014484</v>
      </c>
      <c r="J884">
        <v>7.8154622608261501</v>
      </c>
      <c r="K884">
        <v>7.3021635782062901</v>
      </c>
      <c r="L884">
        <v>6.7585235294495201</v>
      </c>
      <c r="M884">
        <v>6.5434781809903004</v>
      </c>
      <c r="N884">
        <v>6.4186890645546999</v>
      </c>
      <c r="O884">
        <v>0</v>
      </c>
      <c r="P884">
        <v>0</v>
      </c>
      <c r="Q884">
        <v>0</v>
      </c>
      <c r="R884" t="s">
        <v>46</v>
      </c>
    </row>
    <row r="885" spans="1:18" x14ac:dyDescent="0.25">
      <c r="A885" t="s">
        <v>157</v>
      </c>
      <c r="B885" t="s">
        <v>106</v>
      </c>
      <c r="C885" t="s">
        <v>153</v>
      </c>
      <c r="D885">
        <v>0</v>
      </c>
      <c r="E885">
        <v>0</v>
      </c>
      <c r="F885">
        <v>0</v>
      </c>
      <c r="G885">
        <v>9.4470817089999901</v>
      </c>
      <c r="H885">
        <v>7.2451116470799999</v>
      </c>
      <c r="I885">
        <v>6.262045506992</v>
      </c>
      <c r="J885">
        <v>2.0374119328672</v>
      </c>
      <c r="K885">
        <v>1.9299813310885801</v>
      </c>
      <c r="L885">
        <v>1.834500543626</v>
      </c>
      <c r="M885">
        <v>1.7576290492869999</v>
      </c>
      <c r="N885">
        <v>1.724293321614</v>
      </c>
      <c r="O885">
        <v>0</v>
      </c>
      <c r="P885">
        <v>0</v>
      </c>
      <c r="Q885">
        <v>0</v>
      </c>
      <c r="R885" t="s">
        <v>46</v>
      </c>
    </row>
    <row r="886" spans="1:18" x14ac:dyDescent="0.25">
      <c r="A886" t="s">
        <v>157</v>
      </c>
      <c r="B886" t="s">
        <v>106</v>
      </c>
      <c r="C886" t="s">
        <v>154</v>
      </c>
      <c r="D886">
        <v>0</v>
      </c>
      <c r="E886">
        <v>0</v>
      </c>
      <c r="F886">
        <v>0</v>
      </c>
      <c r="G886">
        <v>9.4470817089999901</v>
      </c>
      <c r="H886">
        <v>7.2451116470799999</v>
      </c>
      <c r="I886">
        <v>6.262045506992</v>
      </c>
      <c r="J886">
        <v>2.0374119328672</v>
      </c>
      <c r="K886">
        <v>1.9299813310885801</v>
      </c>
      <c r="L886">
        <v>1.834500543626</v>
      </c>
      <c r="M886">
        <v>1.7576290492869999</v>
      </c>
      <c r="N886">
        <v>1.724293321614</v>
      </c>
      <c r="O886">
        <v>0</v>
      </c>
      <c r="P886">
        <v>0</v>
      </c>
      <c r="Q886">
        <v>0</v>
      </c>
      <c r="R886" t="s">
        <v>46</v>
      </c>
    </row>
    <row r="887" spans="1:18" x14ac:dyDescent="0.25">
      <c r="A887" t="s">
        <v>157</v>
      </c>
      <c r="B887" t="s">
        <v>106</v>
      </c>
      <c r="C887" t="s">
        <v>22</v>
      </c>
      <c r="D887">
        <v>0</v>
      </c>
      <c r="E887">
        <v>1.621419E-2</v>
      </c>
      <c r="F887">
        <v>2.9966929999999999E-2</v>
      </c>
      <c r="G887">
        <v>3.1060910000000001E-2</v>
      </c>
      <c r="H887">
        <v>3.2058290000000003E-2</v>
      </c>
      <c r="I887">
        <v>3.4562799999999998E-2</v>
      </c>
      <c r="J887">
        <v>3.5417450000000003E-2</v>
      </c>
      <c r="K887">
        <v>3.5483338999999899E-2</v>
      </c>
      <c r="L887">
        <v>3.5002331999999997E-2</v>
      </c>
      <c r="M887">
        <v>3.5774593E-2</v>
      </c>
      <c r="N887">
        <v>3.7083466999999898E-2</v>
      </c>
      <c r="O887">
        <v>0</v>
      </c>
      <c r="P887">
        <v>0</v>
      </c>
      <c r="Q887">
        <v>0</v>
      </c>
      <c r="R887" t="s">
        <v>45</v>
      </c>
    </row>
    <row r="888" spans="1:18" x14ac:dyDescent="0.25">
      <c r="A888" t="s">
        <v>157</v>
      </c>
      <c r="B888" t="s">
        <v>106</v>
      </c>
      <c r="C888" t="s">
        <v>23</v>
      </c>
      <c r="D888" s="2">
        <v>3.0164059999999999E-9</v>
      </c>
      <c r="E888">
        <v>9.4868540000000001E-2</v>
      </c>
      <c r="F888">
        <v>0.13456499999999999</v>
      </c>
      <c r="G888">
        <v>0.1394773</v>
      </c>
      <c r="H888">
        <v>0.143956009999999</v>
      </c>
      <c r="I888">
        <v>0.15520248</v>
      </c>
      <c r="J888">
        <v>0.15904024999999999</v>
      </c>
      <c r="K888">
        <v>0.15933596999999999</v>
      </c>
      <c r="L888">
        <v>0.15717607</v>
      </c>
      <c r="M888">
        <v>0.16064378999999901</v>
      </c>
      <c r="N888">
        <v>0.16652128599999999</v>
      </c>
      <c r="O888">
        <v>0</v>
      </c>
      <c r="P888">
        <v>0</v>
      </c>
      <c r="Q888">
        <v>0</v>
      </c>
      <c r="R888" t="s">
        <v>45</v>
      </c>
    </row>
    <row r="889" spans="1:18" x14ac:dyDescent="0.25">
      <c r="A889" t="s">
        <v>157</v>
      </c>
      <c r="B889" t="s">
        <v>106</v>
      </c>
      <c r="C889" t="s">
        <v>24</v>
      </c>
      <c r="D889">
        <v>0</v>
      </c>
      <c r="E889">
        <v>1.9920719999999999E-2</v>
      </c>
      <c r="F889">
        <v>3.2448289999999998E-2</v>
      </c>
      <c r="G889">
        <v>3.3632809999999999E-2</v>
      </c>
      <c r="H889">
        <v>3.4712779999999999E-2</v>
      </c>
      <c r="I889">
        <v>3.7424729999999899E-2</v>
      </c>
      <c r="J889">
        <v>3.8350109999999903E-2</v>
      </c>
      <c r="K889">
        <v>3.8421443999999902E-2</v>
      </c>
      <c r="L889">
        <v>3.7900609000000002E-2</v>
      </c>
      <c r="M889">
        <v>3.8736822999999997E-2</v>
      </c>
      <c r="N889">
        <v>4.01540879999999E-2</v>
      </c>
      <c r="O889">
        <v>0</v>
      </c>
      <c r="P889">
        <v>0</v>
      </c>
      <c r="Q889">
        <v>0</v>
      </c>
      <c r="R889" t="s">
        <v>45</v>
      </c>
    </row>
    <row r="890" spans="1:18" x14ac:dyDescent="0.25">
      <c r="A890" t="s">
        <v>157</v>
      </c>
      <c r="B890" t="s">
        <v>106</v>
      </c>
      <c r="C890" t="s">
        <v>25</v>
      </c>
      <c r="D890" s="2">
        <v>1.5185619999999999E-8</v>
      </c>
      <c r="E890" s="2">
        <v>3.086079E-5</v>
      </c>
      <c r="F890" s="2">
        <v>3.0730440000000003E-5</v>
      </c>
      <c r="G890" s="2">
        <v>3.1852259999999997E-5</v>
      </c>
      <c r="H890" s="2">
        <v>3.2875039999999901E-5</v>
      </c>
      <c r="I890" s="2">
        <v>3.5443430000000002E-5</v>
      </c>
      <c r="J890" s="2">
        <v>3.6319809999999998E-5</v>
      </c>
      <c r="K890" s="2">
        <v>3.6387358999999998E-5</v>
      </c>
      <c r="L890" s="2">
        <v>3.5894123999999998E-5</v>
      </c>
      <c r="M890" s="2">
        <v>3.6686056999999997E-5</v>
      </c>
      <c r="N890" s="2">
        <v>3.8028268000000002E-5</v>
      </c>
      <c r="O890">
        <v>0</v>
      </c>
      <c r="P890">
        <v>0</v>
      </c>
      <c r="Q890">
        <v>0</v>
      </c>
      <c r="R890" t="s">
        <v>45</v>
      </c>
    </row>
    <row r="891" spans="1:18" x14ac:dyDescent="0.25">
      <c r="A891" t="s">
        <v>157</v>
      </c>
      <c r="B891" t="s">
        <v>106</v>
      </c>
      <c r="C891" t="s">
        <v>26</v>
      </c>
      <c r="D891">
        <v>0</v>
      </c>
      <c r="E891">
        <v>1.4516030000000001E-3</v>
      </c>
      <c r="F891">
        <v>2.3668199999999999E-3</v>
      </c>
      <c r="G891">
        <v>2.4532149999999999E-3</v>
      </c>
      <c r="H891">
        <v>2.5319888E-3</v>
      </c>
      <c r="I891">
        <v>2.7298039000000001E-3</v>
      </c>
      <c r="J891">
        <v>2.7973026E-3</v>
      </c>
      <c r="K891">
        <v>2.8025023999999998E-3</v>
      </c>
      <c r="L891">
        <v>2.7645158000000002E-3</v>
      </c>
      <c r="M891">
        <v>2.8255121999999902E-3</v>
      </c>
      <c r="N891">
        <v>2.9288866000000001E-3</v>
      </c>
      <c r="O891">
        <v>0</v>
      </c>
      <c r="P891">
        <v>0</v>
      </c>
      <c r="Q891">
        <v>0</v>
      </c>
      <c r="R891" t="s">
        <v>45</v>
      </c>
    </row>
    <row r="892" spans="1:18" x14ac:dyDescent="0.25">
      <c r="A892" t="s">
        <v>157</v>
      </c>
      <c r="B892" t="s">
        <v>106</v>
      </c>
      <c r="C892" t="s">
        <v>27</v>
      </c>
      <c r="D892">
        <v>1.6205489049999999E-3</v>
      </c>
      <c r="E892">
        <v>2.0346794780099998E-3</v>
      </c>
      <c r="F892">
        <v>2.03480822989999E-3</v>
      </c>
      <c r="G892">
        <v>1.3125188759999999E-3</v>
      </c>
      <c r="H892">
        <v>1.2286196895579999E-3</v>
      </c>
      <c r="I892">
        <v>1.2934693420690001E-3</v>
      </c>
      <c r="J892">
        <v>1.2542488206759999E-3</v>
      </c>
      <c r="K892">
        <v>1.2202971768409999E-3</v>
      </c>
      <c r="L892">
        <v>1.1501741472989999E-3</v>
      </c>
      <c r="M892">
        <v>1.155191765349E-3</v>
      </c>
      <c r="N892">
        <v>1.1617755642469999E-3</v>
      </c>
      <c r="O892">
        <v>0</v>
      </c>
      <c r="P892">
        <v>0</v>
      </c>
      <c r="Q892">
        <v>0</v>
      </c>
      <c r="R892" t="s">
        <v>45</v>
      </c>
    </row>
    <row r="893" spans="1:18" x14ac:dyDescent="0.25">
      <c r="A893" t="s">
        <v>157</v>
      </c>
      <c r="B893" t="s">
        <v>106</v>
      </c>
      <c r="C893" t="s">
        <v>29</v>
      </c>
      <c r="D893">
        <v>3.3919890051429999E-3</v>
      </c>
      <c r="E893">
        <v>3.6941506535369999E-3</v>
      </c>
      <c r="F893">
        <v>3.4861266861900002E-3</v>
      </c>
      <c r="G893">
        <v>1.9170056648800001E-3</v>
      </c>
      <c r="H893">
        <v>1.7542741374280001E-3</v>
      </c>
      <c r="I893">
        <v>1.7873033590149899E-3</v>
      </c>
      <c r="J893">
        <v>1.65648952647399E-3</v>
      </c>
      <c r="K893">
        <v>1.569050588423E-3</v>
      </c>
      <c r="L893">
        <v>1.4597624561579899E-3</v>
      </c>
      <c r="M893">
        <v>1.347272244004E-3</v>
      </c>
      <c r="N893">
        <v>1.2302531114169999E-3</v>
      </c>
      <c r="O893">
        <v>0</v>
      </c>
      <c r="P893">
        <v>0</v>
      </c>
      <c r="Q893">
        <v>0</v>
      </c>
      <c r="R893" t="s">
        <v>45</v>
      </c>
    </row>
    <row r="894" spans="1:18" x14ac:dyDescent="0.25">
      <c r="A894" t="s">
        <v>157</v>
      </c>
      <c r="B894" t="s">
        <v>106</v>
      </c>
      <c r="C894" t="s">
        <v>31</v>
      </c>
      <c r="D894">
        <v>0.11667273658332999</v>
      </c>
      <c r="E894">
        <v>8.3968409014500006E-2</v>
      </c>
      <c r="F894">
        <v>6.9581888178849999E-2</v>
      </c>
      <c r="G894">
        <v>5.7886879055349998E-2</v>
      </c>
      <c r="H894">
        <v>4.4252567813104902E-2</v>
      </c>
      <c r="I894">
        <v>4.4093640872428001E-2</v>
      </c>
      <c r="J894">
        <v>4.2811093575158901E-2</v>
      </c>
      <c r="K894">
        <v>4.2608280078557E-2</v>
      </c>
      <c r="L894">
        <v>4.2408704463404001E-2</v>
      </c>
      <c r="M894">
        <v>4.2708652024142001E-2</v>
      </c>
      <c r="N894">
        <v>4.2457876090814001E-2</v>
      </c>
      <c r="O894">
        <v>0</v>
      </c>
      <c r="P894">
        <v>0</v>
      </c>
      <c r="Q894">
        <v>0</v>
      </c>
      <c r="R894" t="s">
        <v>45</v>
      </c>
    </row>
    <row r="895" spans="1:18" x14ac:dyDescent="0.25">
      <c r="A895" t="s">
        <v>157</v>
      </c>
      <c r="B895" t="s">
        <v>106</v>
      </c>
      <c r="C895" t="s">
        <v>32</v>
      </c>
      <c r="D895">
        <v>0.20395360861348999</v>
      </c>
      <c r="E895">
        <v>0.17178108894640001</v>
      </c>
      <c r="F895">
        <v>0.13347103769629901</v>
      </c>
      <c r="G895">
        <v>0.10845212905150001</v>
      </c>
      <c r="H895">
        <v>7.7088445735793001E-2</v>
      </c>
      <c r="I895">
        <v>6.8594709234989906E-2</v>
      </c>
      <c r="J895">
        <v>4.8615823251981903E-2</v>
      </c>
      <c r="K895">
        <v>4.4400975550913997E-2</v>
      </c>
      <c r="L895">
        <v>4.1950109266031002E-2</v>
      </c>
      <c r="M895">
        <v>4.2243405741766001E-2</v>
      </c>
      <c r="N895">
        <v>4.2173244047693001E-2</v>
      </c>
      <c r="O895">
        <v>0</v>
      </c>
      <c r="P895">
        <v>0</v>
      </c>
      <c r="Q895">
        <v>0</v>
      </c>
      <c r="R895" t="s">
        <v>45</v>
      </c>
    </row>
    <row r="896" spans="1:18" x14ac:dyDescent="0.25">
      <c r="A896" t="s">
        <v>157</v>
      </c>
      <c r="B896" t="s">
        <v>106</v>
      </c>
      <c r="C896" t="s">
        <v>34</v>
      </c>
      <c r="D896">
        <v>3.86695915358699E-3</v>
      </c>
      <c r="E896">
        <v>2.3836023055000002E-3</v>
      </c>
      <c r="F896">
        <v>3.0859100508100002E-3</v>
      </c>
      <c r="G896">
        <v>2.0211097331200001E-3</v>
      </c>
      <c r="H896">
        <v>1.7633983032199999E-3</v>
      </c>
      <c r="I896">
        <v>1.6454045464619901E-3</v>
      </c>
      <c r="J896">
        <v>1.51984607848199E-3</v>
      </c>
      <c r="K896">
        <v>1.4558402384149899E-3</v>
      </c>
      <c r="L896">
        <v>1.3664320265559999E-3</v>
      </c>
      <c r="M896">
        <v>1.319009969714E-3</v>
      </c>
      <c r="N896">
        <v>1.2942415507720001E-3</v>
      </c>
      <c r="O896">
        <v>0</v>
      </c>
      <c r="P896">
        <v>0</v>
      </c>
      <c r="Q896">
        <v>0</v>
      </c>
      <c r="R896" t="s">
        <v>45</v>
      </c>
    </row>
    <row r="897" spans="1:43" x14ac:dyDescent="0.25">
      <c r="A897" t="s">
        <v>157</v>
      </c>
      <c r="B897" t="s">
        <v>106</v>
      </c>
      <c r="C897" t="s">
        <v>36</v>
      </c>
      <c r="D897">
        <v>2.9045282612502998E-2</v>
      </c>
      <c r="E897">
        <v>2.0188346530199901E-2</v>
      </c>
      <c r="F897">
        <v>5.1963782273670003E-2</v>
      </c>
      <c r="G897">
        <v>3.3654395837619998E-2</v>
      </c>
      <c r="H897">
        <v>2.4293561875516002E-2</v>
      </c>
      <c r="I897">
        <v>2.6857634436524998E-2</v>
      </c>
      <c r="J897">
        <v>2.7167627808979002E-2</v>
      </c>
      <c r="K897">
        <v>2.84858747141239E-2</v>
      </c>
      <c r="L897">
        <v>2.9681205058324001E-2</v>
      </c>
      <c r="M897">
        <v>3.1344718073887001E-2</v>
      </c>
      <c r="N897">
        <v>3.3147053654634002E-2</v>
      </c>
      <c r="O897">
        <v>0</v>
      </c>
      <c r="P897">
        <v>0</v>
      </c>
      <c r="Q897">
        <v>0</v>
      </c>
      <c r="R897" t="s">
        <v>45</v>
      </c>
      <c r="T897" s="1"/>
      <c r="V897"/>
      <c r="X897" s="1"/>
      <c r="Z897"/>
      <c r="AO897" s="1"/>
      <c r="AP897" s="1"/>
      <c r="AQ897"/>
    </row>
    <row r="898" spans="1:43" x14ac:dyDescent="0.25">
      <c r="A898" t="s">
        <v>157</v>
      </c>
      <c r="B898" t="s">
        <v>106</v>
      </c>
      <c r="C898" t="s">
        <v>37</v>
      </c>
      <c r="D898">
        <v>1.46939230196339E-2</v>
      </c>
      <c r="E898">
        <v>1.3153325987625E-2</v>
      </c>
      <c r="F898">
        <v>1.565100091531E-2</v>
      </c>
      <c r="G898">
        <v>1.1372899885760001E-2</v>
      </c>
      <c r="H898">
        <v>8.6237806029349998E-3</v>
      </c>
      <c r="I898">
        <v>8.83973033116499E-3</v>
      </c>
      <c r="J898">
        <v>8.1763332797600008E-3</v>
      </c>
      <c r="K898">
        <v>8.3019648850099995E-3</v>
      </c>
      <c r="L898">
        <v>8.4328013598799993E-3</v>
      </c>
      <c r="M898">
        <v>8.7054226698460007E-3</v>
      </c>
      <c r="N898">
        <v>9.040444970441E-3</v>
      </c>
      <c r="O898">
        <v>0</v>
      </c>
      <c r="P898">
        <v>0</v>
      </c>
      <c r="Q898">
        <v>0</v>
      </c>
      <c r="R898" t="s">
        <v>45</v>
      </c>
      <c r="T898" s="1"/>
      <c r="V898"/>
      <c r="X898" s="1"/>
      <c r="Z898"/>
      <c r="AO898" s="1"/>
      <c r="AP898" s="1"/>
      <c r="AQ898"/>
    </row>
    <row r="899" spans="1:43" x14ac:dyDescent="0.25">
      <c r="A899" t="s">
        <v>157</v>
      </c>
      <c r="B899" t="s">
        <v>106</v>
      </c>
      <c r="C899" t="s">
        <v>39</v>
      </c>
      <c r="D899">
        <v>0.102397459336075</v>
      </c>
      <c r="E899">
        <v>4.8570783692719999E-2</v>
      </c>
      <c r="F899">
        <v>2.8487165258960001E-2</v>
      </c>
      <c r="G899">
        <v>2.1162213941754E-2</v>
      </c>
      <c r="H899">
        <v>1.17276588851609E-2</v>
      </c>
      <c r="I899">
        <v>1.10219361614079E-2</v>
      </c>
      <c r="J899">
        <v>6.5238191013080003E-3</v>
      </c>
      <c r="K899">
        <v>6.7678863021400004E-3</v>
      </c>
      <c r="L899">
        <v>7.7589264311219899E-3</v>
      </c>
      <c r="M899">
        <v>8.5346483802759901E-3</v>
      </c>
      <c r="N899">
        <v>9.4809137879920003E-3</v>
      </c>
      <c r="O899">
        <v>0</v>
      </c>
      <c r="P899">
        <v>0</v>
      </c>
      <c r="Q899">
        <v>0</v>
      </c>
      <c r="R899" t="s">
        <v>45</v>
      </c>
      <c r="T899" s="1"/>
      <c r="V899"/>
      <c r="X899" s="1"/>
      <c r="Z899"/>
      <c r="AO899" s="1"/>
      <c r="AP899" s="1"/>
      <c r="AQ899"/>
    </row>
    <row r="900" spans="1:43" x14ac:dyDescent="0.25">
      <c r="A900" t="s">
        <v>157</v>
      </c>
      <c r="B900" t="s">
        <v>107</v>
      </c>
      <c r="C900" t="s">
        <v>16</v>
      </c>
      <c r="D900">
        <v>1.015376781017E-2</v>
      </c>
      <c r="E900">
        <v>1.02285535153E-2</v>
      </c>
      <c r="F900">
        <v>7.2376317693800003E-3</v>
      </c>
      <c r="G900">
        <v>7.3868583574479996E-3</v>
      </c>
      <c r="H900">
        <v>6.5937599559770001E-3</v>
      </c>
      <c r="I900">
        <v>6.5951308215260003E-3</v>
      </c>
      <c r="J900">
        <v>6.873086511985E-3</v>
      </c>
      <c r="K900">
        <v>6.9168198694429996E-3</v>
      </c>
      <c r="L900">
        <v>7.7335668721829898E-3</v>
      </c>
      <c r="M900">
        <v>8.0562093877619995E-3</v>
      </c>
      <c r="N900">
        <v>9.0187707886370001E-3</v>
      </c>
      <c r="O900">
        <v>0</v>
      </c>
      <c r="P900">
        <v>0</v>
      </c>
      <c r="Q900">
        <v>0</v>
      </c>
      <c r="R900" t="s">
        <v>45</v>
      </c>
      <c r="T900" s="1"/>
      <c r="V900"/>
      <c r="X900" s="1"/>
      <c r="Z900"/>
      <c r="AO900" s="1"/>
      <c r="AP900" s="1"/>
      <c r="AQ900"/>
    </row>
    <row r="901" spans="1:43" x14ac:dyDescent="0.25">
      <c r="A901" t="s">
        <v>157</v>
      </c>
      <c r="B901" t="s">
        <v>107</v>
      </c>
      <c r="C901" t="s">
        <v>17</v>
      </c>
      <c r="D901">
        <v>0.18166657696999999</v>
      </c>
      <c r="E901">
        <v>0.21100302490469999</v>
      </c>
      <c r="F901">
        <v>0.1761205956661</v>
      </c>
      <c r="G901">
        <v>0.15683051090989999</v>
      </c>
      <c r="H901">
        <v>0.16086550110752701</v>
      </c>
      <c r="I901">
        <v>0.16542356416279499</v>
      </c>
      <c r="J901">
        <v>0.168675281940984</v>
      </c>
      <c r="K901">
        <v>0.17201931499812601</v>
      </c>
      <c r="L901">
        <v>0.173989562233552</v>
      </c>
      <c r="M901">
        <v>0.17633395077171901</v>
      </c>
      <c r="N901">
        <v>0.17924404789280701</v>
      </c>
      <c r="O901">
        <v>0</v>
      </c>
      <c r="P901">
        <v>0</v>
      </c>
      <c r="Q901">
        <v>0</v>
      </c>
      <c r="R901" t="s">
        <v>45</v>
      </c>
      <c r="T901" s="1"/>
      <c r="V901"/>
      <c r="X901" s="1"/>
      <c r="Z901"/>
      <c r="AO901" s="1"/>
      <c r="AP901" s="1"/>
      <c r="AQ901"/>
    </row>
    <row r="902" spans="1:43" x14ac:dyDescent="0.25">
      <c r="A902" t="s">
        <v>157</v>
      </c>
      <c r="B902" t="s">
        <v>107</v>
      </c>
      <c r="C902" t="s">
        <v>19</v>
      </c>
      <c r="D902">
        <v>3.1108353202529901</v>
      </c>
      <c r="E902">
        <v>1.7189092258300001</v>
      </c>
      <c r="F902">
        <v>1.064077674325</v>
      </c>
      <c r="G902">
        <v>0.89652560950899896</v>
      </c>
      <c r="H902">
        <v>0.75269778457818903</v>
      </c>
      <c r="I902">
        <v>0.64669334685333402</v>
      </c>
      <c r="J902">
        <v>0.52655699986542004</v>
      </c>
      <c r="K902">
        <v>0.44677219547994601</v>
      </c>
      <c r="L902">
        <v>0.31481145018077</v>
      </c>
      <c r="M902">
        <v>0.20021365622764001</v>
      </c>
      <c r="N902">
        <v>0.18207161185090201</v>
      </c>
      <c r="O902">
        <v>0</v>
      </c>
      <c r="P902">
        <v>0</v>
      </c>
      <c r="Q902">
        <v>0</v>
      </c>
      <c r="R902" t="s">
        <v>45</v>
      </c>
      <c r="T902" s="1"/>
      <c r="V902"/>
      <c r="X902" s="1"/>
      <c r="Z902"/>
      <c r="AO902" s="1"/>
      <c r="AP902" s="1"/>
      <c r="AQ902"/>
    </row>
    <row r="903" spans="1:43" x14ac:dyDescent="0.25">
      <c r="A903" t="s">
        <v>157</v>
      </c>
      <c r="B903" t="s">
        <v>107</v>
      </c>
      <c r="C903" t="s">
        <v>21</v>
      </c>
      <c r="D903">
        <v>25.621556825999999</v>
      </c>
      <c r="E903">
        <v>34.235137908900001</v>
      </c>
      <c r="F903">
        <v>29.584067448999999</v>
      </c>
      <c r="G903">
        <v>27.42592264</v>
      </c>
      <c r="H903">
        <v>21.411231118665501</v>
      </c>
      <c r="I903">
        <v>20.5441037866306</v>
      </c>
      <c r="J903">
        <v>16.799506977626201</v>
      </c>
      <c r="K903">
        <v>14.6974092660788</v>
      </c>
      <c r="L903">
        <v>9.3621948447822998</v>
      </c>
      <c r="M903">
        <v>3.8942468767060099</v>
      </c>
      <c r="N903">
        <v>2.2559173241247201</v>
      </c>
      <c r="O903">
        <v>0</v>
      </c>
      <c r="P903">
        <v>0</v>
      </c>
      <c r="Q903">
        <v>0</v>
      </c>
      <c r="R903" t="s">
        <v>46</v>
      </c>
      <c r="T903" s="1"/>
      <c r="V903"/>
      <c r="X903" s="1"/>
      <c r="Z903"/>
      <c r="AO903" s="1"/>
      <c r="AP903" s="1"/>
      <c r="AQ903"/>
    </row>
    <row r="904" spans="1:43" x14ac:dyDescent="0.25">
      <c r="A904" t="s">
        <v>157</v>
      </c>
      <c r="B904" t="s">
        <v>107</v>
      </c>
      <c r="C904" t="s">
        <v>153</v>
      </c>
      <c r="D904">
        <v>0</v>
      </c>
      <c r="E904">
        <v>0</v>
      </c>
      <c r="F904">
        <v>0</v>
      </c>
      <c r="G904">
        <v>9.6055091639999901</v>
      </c>
      <c r="H904">
        <v>4.8142460870899999</v>
      </c>
      <c r="I904">
        <v>4.6692259107640002</v>
      </c>
      <c r="J904">
        <v>4.0068685234753998</v>
      </c>
      <c r="K904">
        <v>3.88818235742399</v>
      </c>
      <c r="L904">
        <v>2.8216062906513</v>
      </c>
      <c r="M904">
        <v>1.8524663378071</v>
      </c>
      <c r="N904">
        <v>1.8998164534563999</v>
      </c>
      <c r="O904">
        <v>0</v>
      </c>
      <c r="P904">
        <v>0</v>
      </c>
      <c r="Q904">
        <v>0</v>
      </c>
      <c r="R904" t="s">
        <v>46</v>
      </c>
      <c r="T904" s="1"/>
      <c r="V904"/>
      <c r="X904" s="1"/>
      <c r="Z904"/>
      <c r="AO904" s="1"/>
      <c r="AP904" s="1"/>
      <c r="AQ904"/>
    </row>
    <row r="905" spans="1:43" x14ac:dyDescent="0.25">
      <c r="A905" t="s">
        <v>157</v>
      </c>
      <c r="B905" t="s">
        <v>107</v>
      </c>
      <c r="C905" t="s">
        <v>154</v>
      </c>
      <c r="D905">
        <v>0</v>
      </c>
      <c r="E905">
        <v>0</v>
      </c>
      <c r="F905">
        <v>0</v>
      </c>
      <c r="G905">
        <v>9.6055091639999901</v>
      </c>
      <c r="H905">
        <v>4.8142460870899999</v>
      </c>
      <c r="I905">
        <v>4.6692259107640002</v>
      </c>
      <c r="J905">
        <v>4.0068685234753998</v>
      </c>
      <c r="K905">
        <v>3.88818235742399</v>
      </c>
      <c r="L905">
        <v>2.8216062906513</v>
      </c>
      <c r="M905">
        <v>1.8524663378071</v>
      </c>
      <c r="N905">
        <v>1.8998164534563999</v>
      </c>
      <c r="O905">
        <v>0</v>
      </c>
      <c r="P905">
        <v>0</v>
      </c>
      <c r="Q905">
        <v>0</v>
      </c>
      <c r="R905" t="s">
        <v>46</v>
      </c>
      <c r="T905" s="1"/>
      <c r="V905"/>
      <c r="X905" s="1"/>
      <c r="Z905"/>
      <c r="AO905" s="1"/>
      <c r="AP905" s="1"/>
      <c r="AQ905"/>
    </row>
    <row r="906" spans="1:43" x14ac:dyDescent="0.25">
      <c r="A906" t="s">
        <v>157</v>
      </c>
      <c r="B906" t="s">
        <v>107</v>
      </c>
      <c r="C906" t="s">
        <v>22</v>
      </c>
      <c r="D906">
        <v>0</v>
      </c>
      <c r="E906">
        <v>0.13432820000000001</v>
      </c>
      <c r="F906">
        <v>0.23092499999999999</v>
      </c>
      <c r="G906">
        <v>0.24042279999999999</v>
      </c>
      <c r="H906">
        <v>0.23858852999999999</v>
      </c>
      <c r="I906">
        <v>0.25027928999999999</v>
      </c>
      <c r="J906">
        <v>0.24801683999999899</v>
      </c>
      <c r="K906">
        <v>0.22134561</v>
      </c>
      <c r="L906">
        <v>0.14318849</v>
      </c>
      <c r="M906">
        <v>7.9467789999999996E-2</v>
      </c>
      <c r="N906">
        <v>7.3726559999999997E-2</v>
      </c>
      <c r="O906">
        <v>0</v>
      </c>
      <c r="P906">
        <v>0</v>
      </c>
      <c r="Q906">
        <v>0</v>
      </c>
      <c r="R906" t="s">
        <v>45</v>
      </c>
      <c r="T906" s="1"/>
      <c r="V906"/>
      <c r="X906" s="1"/>
      <c r="Z906"/>
      <c r="AO906" s="1"/>
      <c r="AP906" s="1"/>
      <c r="AQ906"/>
    </row>
    <row r="907" spans="1:43" x14ac:dyDescent="0.25">
      <c r="A907" t="s">
        <v>157</v>
      </c>
      <c r="B907" t="s">
        <v>107</v>
      </c>
      <c r="C907" t="s">
        <v>23</v>
      </c>
      <c r="D907" s="2">
        <v>4.5450739999999998E-8</v>
      </c>
      <c r="E907">
        <v>0.78594819999999999</v>
      </c>
      <c r="F907">
        <v>1.0369569999999999</v>
      </c>
      <c r="G907">
        <v>1.0796074</v>
      </c>
      <c r="H907">
        <v>1.0713713</v>
      </c>
      <c r="I907">
        <v>1.1238657999999999</v>
      </c>
      <c r="J907">
        <v>1.1137055999999901</v>
      </c>
      <c r="K907">
        <v>0.99393969999999998</v>
      </c>
      <c r="L907">
        <v>0.6429802</v>
      </c>
      <c r="M907">
        <v>0.35684565000000001</v>
      </c>
      <c r="N907">
        <v>0.33106485000000002</v>
      </c>
      <c r="O907">
        <v>0</v>
      </c>
      <c r="P907">
        <v>0</v>
      </c>
      <c r="Q907">
        <v>0</v>
      </c>
      <c r="R907" t="s">
        <v>45</v>
      </c>
      <c r="T907" s="1"/>
      <c r="V907"/>
      <c r="X907" s="1"/>
      <c r="Z907"/>
      <c r="AO907" s="1"/>
      <c r="AP907" s="1"/>
      <c r="AQ907"/>
    </row>
    <row r="908" spans="1:43" x14ac:dyDescent="0.25">
      <c r="A908" t="s">
        <v>157</v>
      </c>
      <c r="B908" t="s">
        <v>107</v>
      </c>
      <c r="C908" t="s">
        <v>24</v>
      </c>
      <c r="D908">
        <v>0</v>
      </c>
      <c r="E908">
        <v>0.16503570000000001</v>
      </c>
      <c r="F908">
        <v>0.25004670000000001</v>
      </c>
      <c r="G908">
        <v>0.26033129999999999</v>
      </c>
      <c r="H908">
        <v>0.25834449999999998</v>
      </c>
      <c r="I908">
        <v>0.27100304999999902</v>
      </c>
      <c r="J908">
        <v>0.26855298999999999</v>
      </c>
      <c r="K908">
        <v>0.23967356000000001</v>
      </c>
      <c r="L908">
        <v>0.15504487</v>
      </c>
      <c r="M908">
        <v>8.604792E-2</v>
      </c>
      <c r="N908">
        <v>7.9831254999999907E-2</v>
      </c>
      <c r="O908">
        <v>0</v>
      </c>
      <c r="P908">
        <v>0</v>
      </c>
      <c r="Q908">
        <v>0</v>
      </c>
      <c r="R908" t="s">
        <v>45</v>
      </c>
      <c r="T908" s="1"/>
      <c r="V908"/>
      <c r="X908" s="1"/>
      <c r="Z908"/>
      <c r="AO908" s="1"/>
      <c r="AP908" s="1"/>
      <c r="AQ908"/>
    </row>
    <row r="909" spans="1:43" x14ac:dyDescent="0.25">
      <c r="A909" t="s">
        <v>157</v>
      </c>
      <c r="B909" t="s">
        <v>107</v>
      </c>
      <c r="C909" t="s">
        <v>25</v>
      </c>
      <c r="D909" s="2">
        <v>2.28813199999999E-7</v>
      </c>
      <c r="E909" s="2">
        <v>2.5566990000000002E-4</v>
      </c>
      <c r="F909" s="2">
        <v>2.368091E-4</v>
      </c>
      <c r="G909" s="2">
        <v>2.4654899999999999E-4</v>
      </c>
      <c r="H909" s="2">
        <v>2.4466773000000002E-4</v>
      </c>
      <c r="I909" s="2">
        <v>2.5665577000000001E-4</v>
      </c>
      <c r="J909" s="2">
        <v>2.5433549E-4</v>
      </c>
      <c r="K909" s="2">
        <v>2.2698483E-4</v>
      </c>
      <c r="L909" s="2">
        <v>1.4683664999999999E-4</v>
      </c>
      <c r="M909" s="2">
        <v>8.1492389999999904E-5</v>
      </c>
      <c r="N909" s="2">
        <v>7.5604886999999996E-5</v>
      </c>
      <c r="O909">
        <v>0</v>
      </c>
      <c r="P909">
        <v>0</v>
      </c>
      <c r="Q909">
        <v>0</v>
      </c>
      <c r="R909" t="s">
        <v>45</v>
      </c>
      <c r="T909" s="1"/>
      <c r="V909"/>
      <c r="X909" s="1"/>
      <c r="Z909"/>
      <c r="AO909" s="1"/>
      <c r="AP909" s="1"/>
      <c r="AQ909"/>
    </row>
    <row r="910" spans="1:43" x14ac:dyDescent="0.25">
      <c r="A910" t="s">
        <v>157</v>
      </c>
      <c r="B910" t="s">
        <v>107</v>
      </c>
      <c r="C910" t="s">
        <v>26</v>
      </c>
      <c r="D910">
        <v>0</v>
      </c>
      <c r="E910">
        <v>1.2025950000000001E-2</v>
      </c>
      <c r="F910">
        <v>1.8238669999999998E-2</v>
      </c>
      <c r="G910">
        <v>1.8988870000000001E-2</v>
      </c>
      <c r="H910">
        <v>1.8843957000000001E-2</v>
      </c>
      <c r="I910">
        <v>1.9767266999999901E-2</v>
      </c>
      <c r="J910">
        <v>1.9588577999999999E-2</v>
      </c>
      <c r="K910">
        <v>1.7482068999999999E-2</v>
      </c>
      <c r="L910">
        <v>1.130915E-2</v>
      </c>
      <c r="M910">
        <v>6.2764353999999996E-3</v>
      </c>
      <c r="N910">
        <v>5.8229835000000001E-3</v>
      </c>
      <c r="O910">
        <v>0</v>
      </c>
      <c r="P910">
        <v>0</v>
      </c>
      <c r="Q910">
        <v>0</v>
      </c>
      <c r="R910" t="s">
        <v>45</v>
      </c>
      <c r="T910" s="1"/>
      <c r="V910"/>
      <c r="X910" s="1"/>
      <c r="Z910"/>
      <c r="AO910" s="1"/>
      <c r="AP910" s="1"/>
      <c r="AQ910"/>
    </row>
    <row r="911" spans="1:43" x14ac:dyDescent="0.25">
      <c r="A911" t="s">
        <v>157</v>
      </c>
      <c r="B911" t="s">
        <v>107</v>
      </c>
      <c r="C911" t="s">
        <v>27</v>
      </c>
      <c r="D911">
        <v>1.0904660258E-2</v>
      </c>
      <c r="E911">
        <v>1.146565120831E-2</v>
      </c>
      <c r="F911">
        <v>8.5368115992000004E-3</v>
      </c>
      <c r="G911">
        <v>7.4378860069999903E-3</v>
      </c>
      <c r="H911">
        <v>6.7370345852499902E-3</v>
      </c>
      <c r="I911">
        <v>7.1800844578300002E-3</v>
      </c>
      <c r="J911">
        <v>7.0705196808079898E-3</v>
      </c>
      <c r="K911">
        <v>7.1081438059039997E-3</v>
      </c>
      <c r="L911">
        <v>6.6838255823639999E-3</v>
      </c>
      <c r="M911">
        <v>6.7181918132679904E-3</v>
      </c>
      <c r="N911">
        <v>6.8940176318739999E-3</v>
      </c>
      <c r="O911">
        <v>0</v>
      </c>
      <c r="P911">
        <v>0</v>
      </c>
      <c r="Q911">
        <v>0</v>
      </c>
      <c r="R911" t="s">
        <v>45</v>
      </c>
      <c r="T911" s="1"/>
      <c r="V911"/>
      <c r="X911" s="1"/>
      <c r="Z911"/>
      <c r="AO911" s="1"/>
      <c r="AP911" s="1"/>
      <c r="AQ911"/>
    </row>
    <row r="912" spans="1:43" x14ac:dyDescent="0.25">
      <c r="A912" t="s">
        <v>157</v>
      </c>
      <c r="B912" t="s">
        <v>107</v>
      </c>
      <c r="C912" t="s">
        <v>29</v>
      </c>
      <c r="D912">
        <v>5.3999991397609996E-3</v>
      </c>
      <c r="E912">
        <v>7.3572878469900004E-3</v>
      </c>
      <c r="F912">
        <v>6.7692864603999901E-3</v>
      </c>
      <c r="G912">
        <v>6.3037673723999998E-3</v>
      </c>
      <c r="H912">
        <v>5.245009248344E-3</v>
      </c>
      <c r="I912">
        <v>5.3040377366960004E-3</v>
      </c>
      <c r="J912">
        <v>4.8019235591620002E-3</v>
      </c>
      <c r="K912">
        <v>4.4697791537609997E-3</v>
      </c>
      <c r="L912">
        <v>3.6096048967809999E-3</v>
      </c>
      <c r="M912">
        <v>3.0632580204549998E-3</v>
      </c>
      <c r="N912">
        <v>2.7140875229139999E-3</v>
      </c>
      <c r="O912">
        <v>0</v>
      </c>
      <c r="P912">
        <v>0</v>
      </c>
      <c r="Q912">
        <v>0</v>
      </c>
      <c r="R912" t="s">
        <v>45</v>
      </c>
      <c r="T912" s="1"/>
      <c r="V912"/>
      <c r="X912" s="1"/>
      <c r="Z912"/>
      <c r="AO912" s="1"/>
      <c r="AP912" s="1"/>
      <c r="AQ912"/>
    </row>
    <row r="913" spans="1:43" x14ac:dyDescent="0.25">
      <c r="A913" t="s">
        <v>157</v>
      </c>
      <c r="B913" t="s">
        <v>107</v>
      </c>
      <c r="C913" t="s">
        <v>31</v>
      </c>
      <c r="D913">
        <v>0.53308876958569995</v>
      </c>
      <c r="E913">
        <v>0.302301882084</v>
      </c>
      <c r="F913">
        <v>0.198731492879999</v>
      </c>
      <c r="G913">
        <v>0.15888401171979999</v>
      </c>
      <c r="H913">
        <v>0.119869828903169</v>
      </c>
      <c r="I913">
        <v>0.116765808164326</v>
      </c>
      <c r="J913">
        <v>0.110221952681767</v>
      </c>
      <c r="K913">
        <v>0.107155159087025</v>
      </c>
      <c r="L913">
        <v>9.5249996069318998E-2</v>
      </c>
      <c r="M913">
        <v>8.6611761665113002E-2</v>
      </c>
      <c r="N913">
        <v>8.6638106460378894E-2</v>
      </c>
      <c r="O913">
        <v>0</v>
      </c>
      <c r="P913">
        <v>0</v>
      </c>
      <c r="Q913">
        <v>0</v>
      </c>
      <c r="R913" t="s">
        <v>45</v>
      </c>
      <c r="T913" s="1"/>
      <c r="V913"/>
      <c r="X913" s="1"/>
      <c r="Z913"/>
      <c r="AO913" s="1"/>
      <c r="AP913" s="1"/>
      <c r="AQ913"/>
    </row>
    <row r="914" spans="1:43" x14ac:dyDescent="0.25">
      <c r="A914" t="s">
        <v>157</v>
      </c>
      <c r="B914" t="s">
        <v>107</v>
      </c>
      <c r="C914" t="s">
        <v>32</v>
      </c>
      <c r="D914">
        <v>0.59887625304900005</v>
      </c>
      <c r="E914">
        <v>0.46098408638499899</v>
      </c>
      <c r="F914">
        <v>0.29650090156800002</v>
      </c>
      <c r="G914">
        <v>0.21185554834999901</v>
      </c>
      <c r="H914">
        <v>0.159976046898894</v>
      </c>
      <c r="I914">
        <v>0.14786199286087001</v>
      </c>
      <c r="J914">
        <v>0.13137638487599301</v>
      </c>
      <c r="K914">
        <v>0.11681523515562001</v>
      </c>
      <c r="L914">
        <v>8.7980127369931896E-2</v>
      </c>
      <c r="M914">
        <v>6.9074677450808905E-2</v>
      </c>
      <c r="N914">
        <v>6.9367770621209995E-2</v>
      </c>
      <c r="O914">
        <v>0</v>
      </c>
      <c r="P914">
        <v>0</v>
      </c>
      <c r="Q914">
        <v>0</v>
      </c>
      <c r="R914" t="s">
        <v>45</v>
      </c>
      <c r="T914" s="1"/>
      <c r="V914"/>
      <c r="X914" s="1"/>
      <c r="Z914"/>
      <c r="AO914" s="1"/>
      <c r="AP914" s="1"/>
      <c r="AQ914"/>
    </row>
    <row r="915" spans="1:43" x14ac:dyDescent="0.25">
      <c r="A915" t="s">
        <v>157</v>
      </c>
      <c r="B915" t="s">
        <v>107</v>
      </c>
      <c r="C915" t="s">
        <v>34</v>
      </c>
      <c r="D915">
        <v>2.2115763736999899E-2</v>
      </c>
      <c r="E915">
        <v>1.8014891692000001E-2</v>
      </c>
      <c r="F915">
        <v>1.2047327529E-2</v>
      </c>
      <c r="G915">
        <v>1.09262478017E-2</v>
      </c>
      <c r="H915">
        <v>9.9641454204569893E-3</v>
      </c>
      <c r="I915">
        <v>9.3861390002189897E-3</v>
      </c>
      <c r="J915">
        <v>8.6573534114480002E-3</v>
      </c>
      <c r="K915">
        <v>8.2092891615529896E-3</v>
      </c>
      <c r="L915">
        <v>7.4777893819879902E-3</v>
      </c>
      <c r="M915">
        <v>6.7133652799499996E-3</v>
      </c>
      <c r="N915">
        <v>6.5683185898539999E-3</v>
      </c>
      <c r="O915">
        <v>0</v>
      </c>
      <c r="P915">
        <v>0</v>
      </c>
      <c r="Q915">
        <v>0</v>
      </c>
      <c r="R915" t="s">
        <v>45</v>
      </c>
      <c r="T915" s="1"/>
      <c r="V915"/>
      <c r="X915" s="1"/>
      <c r="Z915"/>
      <c r="AO915" s="1"/>
      <c r="AP915" s="1"/>
      <c r="AQ915"/>
    </row>
    <row r="916" spans="1:43" x14ac:dyDescent="0.25">
      <c r="A916" t="s">
        <v>157</v>
      </c>
      <c r="B916" t="s">
        <v>107</v>
      </c>
      <c r="C916" t="s">
        <v>36</v>
      </c>
      <c r="D916">
        <v>7.4503360173460001E-2</v>
      </c>
      <c r="E916">
        <v>0.1066453786718</v>
      </c>
      <c r="F916">
        <v>6.6314279307969903E-2</v>
      </c>
      <c r="G916">
        <v>6.4452864754050002E-2</v>
      </c>
      <c r="H916">
        <v>4.9074040368879898E-2</v>
      </c>
      <c r="I916">
        <v>5.2104128522607998E-2</v>
      </c>
      <c r="J916">
        <v>5.2392363452342001E-2</v>
      </c>
      <c r="K916">
        <v>5.2524091939424901E-2</v>
      </c>
      <c r="L916">
        <v>5.0374790636094999E-2</v>
      </c>
      <c r="M916">
        <v>4.9163435271412897E-2</v>
      </c>
      <c r="N916">
        <v>5.0463777436279E-2</v>
      </c>
      <c r="O916">
        <v>0</v>
      </c>
      <c r="P916">
        <v>0</v>
      </c>
      <c r="Q916">
        <v>0</v>
      </c>
      <c r="R916" t="s">
        <v>45</v>
      </c>
      <c r="T916" s="1"/>
      <c r="V916"/>
      <c r="X916" s="1"/>
      <c r="Z916"/>
      <c r="AO916" s="1"/>
      <c r="AP916" s="1"/>
      <c r="AQ916"/>
    </row>
    <row r="917" spans="1:43" x14ac:dyDescent="0.25">
      <c r="A917" t="s">
        <v>157</v>
      </c>
      <c r="B917" t="s">
        <v>107</v>
      </c>
      <c r="C917" t="s">
        <v>37</v>
      </c>
      <c r="D917">
        <v>5.4819425511199997E-2</v>
      </c>
      <c r="E917">
        <v>5.9905562235679902E-2</v>
      </c>
      <c r="F917">
        <v>3.4974971353929997E-2</v>
      </c>
      <c r="G917">
        <v>3.362148650907E-2</v>
      </c>
      <c r="H917">
        <v>2.7493021077339998E-2</v>
      </c>
      <c r="I917">
        <v>2.7776514368037901E-2</v>
      </c>
      <c r="J917">
        <v>2.7249686594348E-2</v>
      </c>
      <c r="K917">
        <v>2.6691589870224901E-2</v>
      </c>
      <c r="L917">
        <v>2.4776778660851002E-2</v>
      </c>
      <c r="M917">
        <v>2.3065521462059001E-2</v>
      </c>
      <c r="N917">
        <v>2.3174122641479899E-2</v>
      </c>
      <c r="O917">
        <v>0</v>
      </c>
      <c r="P917">
        <v>0</v>
      </c>
      <c r="Q917">
        <v>0</v>
      </c>
      <c r="R917" t="s">
        <v>45</v>
      </c>
      <c r="T917" s="1"/>
      <c r="V917"/>
      <c r="X917" s="1"/>
      <c r="Z917"/>
      <c r="AO917" s="1"/>
      <c r="AP917" s="1"/>
      <c r="AQ917"/>
    </row>
    <row r="918" spans="1:43" x14ac:dyDescent="0.25">
      <c r="A918" t="s">
        <v>157</v>
      </c>
      <c r="B918" t="s">
        <v>107</v>
      </c>
      <c r="C918" t="s">
        <v>39</v>
      </c>
      <c r="D918">
        <v>0.48871336808839899</v>
      </c>
      <c r="E918">
        <v>0.33794197950519</v>
      </c>
      <c r="F918">
        <v>0.13905219996147999</v>
      </c>
      <c r="G918">
        <v>6.2985552127289901E-2</v>
      </c>
      <c r="H918">
        <v>3.5653014788947897E-2</v>
      </c>
      <c r="I918">
        <v>3.7970041896669998E-2</v>
      </c>
      <c r="J918">
        <v>3.8514759408909E-2</v>
      </c>
      <c r="K918">
        <v>3.8117003168527903E-2</v>
      </c>
      <c r="L918">
        <v>3.3509085414584902E-2</v>
      </c>
      <c r="M918">
        <v>2.6172221132385001E-2</v>
      </c>
      <c r="N918">
        <v>2.7910530392879999E-2</v>
      </c>
      <c r="O918">
        <v>0</v>
      </c>
      <c r="P918">
        <v>0</v>
      </c>
      <c r="Q918">
        <v>0</v>
      </c>
      <c r="R918" t="s">
        <v>45</v>
      </c>
      <c r="T918" s="1"/>
      <c r="V918"/>
      <c r="X918" s="1"/>
      <c r="Z918"/>
      <c r="AO918" s="1"/>
      <c r="AP918" s="1"/>
      <c r="AQ918"/>
    </row>
    <row r="919" spans="1:43" x14ac:dyDescent="0.25">
      <c r="A919" t="s">
        <v>157</v>
      </c>
      <c r="B919" t="s">
        <v>108</v>
      </c>
      <c r="C919" t="s">
        <v>16</v>
      </c>
      <c r="D919" s="2">
        <v>9.5622918925699902E-4</v>
      </c>
      <c r="E919" s="2">
        <v>7.6132425844999997E-4</v>
      </c>
      <c r="F919">
        <v>1.077867788528E-3</v>
      </c>
      <c r="G919" s="2">
        <v>7.6575001352600003E-4</v>
      </c>
      <c r="H919" s="2">
        <v>6.8568248107299899E-4</v>
      </c>
      <c r="I919" s="2">
        <v>6.6060871232899996E-4</v>
      </c>
      <c r="J919" s="2">
        <v>6.2670897491399905E-4</v>
      </c>
      <c r="K919" s="2">
        <v>7.2403269319499999E-4</v>
      </c>
      <c r="L919" s="2">
        <v>7.9517841880599998E-4</v>
      </c>
      <c r="M919" s="2">
        <v>8.3808515517899999E-4</v>
      </c>
      <c r="N919" s="2">
        <v>8.5947373652199999E-4</v>
      </c>
      <c r="O919">
        <v>0</v>
      </c>
      <c r="P919">
        <v>0</v>
      </c>
      <c r="Q919">
        <v>0</v>
      </c>
      <c r="R919" t="s">
        <v>45</v>
      </c>
      <c r="T919" s="1"/>
      <c r="V919"/>
      <c r="X919" s="1"/>
      <c r="Z919"/>
      <c r="AO919" s="1"/>
      <c r="AP919" s="1"/>
      <c r="AQ919"/>
    </row>
    <row r="920" spans="1:43" x14ac:dyDescent="0.25">
      <c r="A920" t="s">
        <v>157</v>
      </c>
      <c r="B920" t="s">
        <v>108</v>
      </c>
      <c r="C920" t="s">
        <v>17</v>
      </c>
      <c r="D920">
        <v>6.8647915938999998E-3</v>
      </c>
      <c r="E920">
        <v>1.23039935479999E-2</v>
      </c>
      <c r="F920">
        <v>1.18986788709999E-2</v>
      </c>
      <c r="G920">
        <v>1.0232329751643E-2</v>
      </c>
      <c r="H920">
        <v>1.042266695406E-2</v>
      </c>
      <c r="I920">
        <v>1.0725937826020999E-2</v>
      </c>
      <c r="J920">
        <v>1.08905781868759E-2</v>
      </c>
      <c r="K920">
        <v>1.1151160105712999E-2</v>
      </c>
      <c r="L920">
        <v>1.1358601869579E-2</v>
      </c>
      <c r="M920">
        <v>1.1553380109068E-2</v>
      </c>
      <c r="N920">
        <v>1.1762407543179001E-2</v>
      </c>
      <c r="O920">
        <v>0</v>
      </c>
      <c r="P920">
        <v>0</v>
      </c>
      <c r="Q920">
        <v>0</v>
      </c>
      <c r="R920" t="s">
        <v>45</v>
      </c>
      <c r="T920" s="1"/>
      <c r="V920"/>
      <c r="X920" s="1"/>
      <c r="Z920"/>
      <c r="AO920" s="1"/>
      <c r="AP920" s="1"/>
      <c r="AQ920"/>
    </row>
    <row r="921" spans="1:43" x14ac:dyDescent="0.25">
      <c r="A921" t="s">
        <v>157</v>
      </c>
      <c r="B921" t="s">
        <v>108</v>
      </c>
      <c r="C921" t="s">
        <v>19</v>
      </c>
      <c r="D921">
        <v>0.30348384672835599</v>
      </c>
      <c r="E921">
        <v>0.17131863580342399</v>
      </c>
      <c r="F921">
        <v>0.117622673989885</v>
      </c>
      <c r="G921">
        <v>0.10020867123093601</v>
      </c>
      <c r="H921">
        <v>8.7875127757268995E-2</v>
      </c>
      <c r="I921">
        <v>7.8152076658145997E-2</v>
      </c>
      <c r="J921">
        <v>6.4826297051921999E-2</v>
      </c>
      <c r="K921">
        <v>6.0080367829229001E-2</v>
      </c>
      <c r="L921">
        <v>5.49409436878599E-2</v>
      </c>
      <c r="M921">
        <v>5.0507243176628899E-2</v>
      </c>
      <c r="N921">
        <v>4.52619143036899E-2</v>
      </c>
      <c r="O921">
        <v>0</v>
      </c>
      <c r="P921">
        <v>0</v>
      </c>
      <c r="Q921">
        <v>0</v>
      </c>
      <c r="R921" t="s">
        <v>45</v>
      </c>
      <c r="T921" s="1"/>
      <c r="V921"/>
      <c r="X921" s="1"/>
      <c r="Z921"/>
      <c r="AO921" s="1"/>
      <c r="AP921" s="1"/>
      <c r="AQ921"/>
    </row>
    <row r="922" spans="1:43" x14ac:dyDescent="0.25">
      <c r="A922" t="s">
        <v>157</v>
      </c>
      <c r="B922" t="s">
        <v>108</v>
      </c>
      <c r="C922" t="s">
        <v>21</v>
      </c>
      <c r="D922">
        <v>1.3362632508700001</v>
      </c>
      <c r="E922">
        <v>1.6677569923397</v>
      </c>
      <c r="F922">
        <v>1.52040090027959</v>
      </c>
      <c r="G922">
        <v>1.4505107511844</v>
      </c>
      <c r="H922">
        <v>1.31523809248255</v>
      </c>
      <c r="I922">
        <v>0.30552779931832802</v>
      </c>
      <c r="J922">
        <v>-1.0504538619174599</v>
      </c>
      <c r="K922">
        <v>-1.20018330715625</v>
      </c>
      <c r="L922">
        <v>-1.40515304809127</v>
      </c>
      <c r="M922">
        <v>-1.5578417719198301</v>
      </c>
      <c r="N922">
        <v>-1.6670305956392899</v>
      </c>
      <c r="O922">
        <v>0</v>
      </c>
      <c r="P922">
        <v>0</v>
      </c>
      <c r="Q922">
        <v>0</v>
      </c>
      <c r="R922" t="s">
        <v>46</v>
      </c>
      <c r="T922" s="1"/>
      <c r="V922"/>
      <c r="X922" s="1"/>
      <c r="Z922"/>
      <c r="AO922" s="1"/>
      <c r="AP922" s="1"/>
      <c r="AQ922"/>
    </row>
    <row r="923" spans="1:43" x14ac:dyDescent="0.25">
      <c r="A923" t="s">
        <v>157</v>
      </c>
      <c r="B923" t="s">
        <v>108</v>
      </c>
      <c r="C923" t="s">
        <v>153</v>
      </c>
      <c r="D923">
        <v>0</v>
      </c>
      <c r="E923">
        <v>0</v>
      </c>
      <c r="F923">
        <v>0</v>
      </c>
      <c r="G923">
        <v>0.16120104418440001</v>
      </c>
      <c r="H923">
        <v>6.0401758339600001E-2</v>
      </c>
      <c r="I923">
        <v>0.14348724810423999</v>
      </c>
      <c r="J923">
        <v>0.178413523022322</v>
      </c>
      <c r="K923">
        <v>0.202795092397722</v>
      </c>
      <c r="L923">
        <v>0.25831701563992199</v>
      </c>
      <c r="M923">
        <v>0.27196365573484599</v>
      </c>
      <c r="N923">
        <v>0.27850825280222902</v>
      </c>
      <c r="O923">
        <v>0</v>
      </c>
      <c r="P923">
        <v>0</v>
      </c>
      <c r="Q923">
        <v>0</v>
      </c>
      <c r="R923" t="s">
        <v>46</v>
      </c>
    </row>
    <row r="924" spans="1:43" x14ac:dyDescent="0.25">
      <c r="A924" t="s">
        <v>157</v>
      </c>
      <c r="B924" t="s">
        <v>108</v>
      </c>
      <c r="C924" t="s">
        <v>154</v>
      </c>
      <c r="D924">
        <v>0</v>
      </c>
      <c r="E924">
        <v>0</v>
      </c>
      <c r="F924">
        <v>0</v>
      </c>
      <c r="G924">
        <v>0.16120104418440001</v>
      </c>
      <c r="H924">
        <v>6.0401758339600001E-2</v>
      </c>
      <c r="I924">
        <v>0.14348724810423999</v>
      </c>
      <c r="J924">
        <v>0.178413523022322</v>
      </c>
      <c r="K924">
        <v>0.202795092397722</v>
      </c>
      <c r="L924">
        <v>0.25831701563992199</v>
      </c>
      <c r="M924">
        <v>0.27196365573484599</v>
      </c>
      <c r="N924">
        <v>0.27850825280222902</v>
      </c>
      <c r="O924">
        <v>0</v>
      </c>
      <c r="P924">
        <v>0</v>
      </c>
      <c r="Q924">
        <v>0</v>
      </c>
      <c r="R924" t="s">
        <v>46</v>
      </c>
    </row>
    <row r="925" spans="1:43" x14ac:dyDescent="0.25">
      <c r="A925" t="s">
        <v>157</v>
      </c>
      <c r="B925" t="s">
        <v>108</v>
      </c>
      <c r="C925" t="s">
        <v>22</v>
      </c>
      <c r="D925">
        <v>0</v>
      </c>
      <c r="E925">
        <v>1.6957369999999999E-3</v>
      </c>
      <c r="F925">
        <v>2.2170929999999998E-3</v>
      </c>
      <c r="G925">
        <v>2.9016369999999999E-3</v>
      </c>
      <c r="H925">
        <v>2.8875105E-3</v>
      </c>
      <c r="I925">
        <v>3.0344903E-3</v>
      </c>
      <c r="J925">
        <v>3.0162817999999998E-3</v>
      </c>
      <c r="K925">
        <v>2.9672445999999902E-3</v>
      </c>
      <c r="L925">
        <v>2.0869005000000002E-3</v>
      </c>
      <c r="M925" s="2">
        <v>9.818692999999999E-4</v>
      </c>
      <c r="N925" s="2">
        <v>9.1329065999999897E-4</v>
      </c>
      <c r="O925">
        <v>0</v>
      </c>
      <c r="P925">
        <v>0</v>
      </c>
      <c r="Q925">
        <v>0</v>
      </c>
      <c r="R925" t="s">
        <v>45</v>
      </c>
    </row>
    <row r="926" spans="1:43" x14ac:dyDescent="0.25">
      <c r="A926" t="s">
        <v>157</v>
      </c>
      <c r="B926" t="s">
        <v>108</v>
      </c>
      <c r="C926" t="s">
        <v>23</v>
      </c>
      <c r="D926" s="2">
        <v>4.8193499999999995E-10</v>
      </c>
      <c r="E926">
        <v>9.9216800000000004E-3</v>
      </c>
      <c r="F926">
        <v>9.9557199999999995E-3</v>
      </c>
      <c r="G926">
        <v>1.302961E-2</v>
      </c>
      <c r="H926">
        <v>1.2966217E-2</v>
      </c>
      <c r="I926">
        <v>1.3626218000000001E-2</v>
      </c>
      <c r="J926">
        <v>1.3544459999999901E-2</v>
      </c>
      <c r="K926">
        <v>1.3324252999999999E-2</v>
      </c>
      <c r="L926">
        <v>9.3711119999999992E-3</v>
      </c>
      <c r="M926">
        <v>4.4090345999999898E-3</v>
      </c>
      <c r="N926">
        <v>4.1010826999999996E-3</v>
      </c>
      <c r="O926">
        <v>0</v>
      </c>
      <c r="P926">
        <v>0</v>
      </c>
      <c r="Q926">
        <v>0</v>
      </c>
      <c r="R926" t="s">
        <v>45</v>
      </c>
    </row>
    <row r="927" spans="1:43" x14ac:dyDescent="0.25">
      <c r="A927" t="s">
        <v>157</v>
      </c>
      <c r="B927" t="s">
        <v>108</v>
      </c>
      <c r="C927" t="s">
        <v>24</v>
      </c>
      <c r="D927">
        <v>0</v>
      </c>
      <c r="E927">
        <v>2.0833850000000001E-3</v>
      </c>
      <c r="F927">
        <v>2.4006729999999999E-3</v>
      </c>
      <c r="G927">
        <v>3.1418940000000001E-3</v>
      </c>
      <c r="H927">
        <v>3.1266039999999998E-3</v>
      </c>
      <c r="I927">
        <v>3.2857499999999901E-3</v>
      </c>
      <c r="J927">
        <v>3.26604E-3</v>
      </c>
      <c r="K927">
        <v>3.2129431999999999E-3</v>
      </c>
      <c r="L927">
        <v>2.2597021000000002E-3</v>
      </c>
      <c r="M927">
        <v>1.0631713E-3</v>
      </c>
      <c r="N927" s="2">
        <v>9.8891319999999997E-4</v>
      </c>
      <c r="O927">
        <v>0</v>
      </c>
      <c r="P927">
        <v>0</v>
      </c>
      <c r="Q927">
        <v>0</v>
      </c>
      <c r="R927" t="s">
        <v>45</v>
      </c>
    </row>
    <row r="928" spans="1:43" x14ac:dyDescent="0.25">
      <c r="A928" t="s">
        <v>157</v>
      </c>
      <c r="B928" t="s">
        <v>108</v>
      </c>
      <c r="C928" t="s">
        <v>25</v>
      </c>
      <c r="D928" s="2">
        <v>2.7247409999999898E-9</v>
      </c>
      <c r="E928" s="2">
        <v>3.2275379999999998E-6</v>
      </c>
      <c r="F928" s="2">
        <v>2.273578E-6</v>
      </c>
      <c r="G928" s="2">
        <v>2.975556E-6</v>
      </c>
      <c r="H928" s="2">
        <v>2.9610759999999899E-6</v>
      </c>
      <c r="I928" s="2">
        <v>3.1118009999999998E-6</v>
      </c>
      <c r="J928" s="2">
        <v>3.0931301999999999E-6</v>
      </c>
      <c r="K928" s="2">
        <v>3.0428446999999998E-6</v>
      </c>
      <c r="L928" s="2">
        <v>2.1400705000000002E-6</v>
      </c>
      <c r="M928" s="2">
        <v>1.0068855E-6</v>
      </c>
      <c r="N928" s="2">
        <v>9.3655915E-7</v>
      </c>
      <c r="O928">
        <v>0</v>
      </c>
      <c r="P928">
        <v>0</v>
      </c>
      <c r="Q928">
        <v>0</v>
      </c>
      <c r="R928" t="s">
        <v>45</v>
      </c>
    </row>
    <row r="929" spans="1:18" x14ac:dyDescent="0.25">
      <c r="A929" t="s">
        <v>157</v>
      </c>
      <c r="B929" t="s">
        <v>108</v>
      </c>
      <c r="C929" t="s">
        <v>26</v>
      </c>
      <c r="D929">
        <v>0</v>
      </c>
      <c r="E929" s="2">
        <v>1.5181379999999999E-4</v>
      </c>
      <c r="F929" s="2">
        <v>1.7510790000000001E-4</v>
      </c>
      <c r="G929" s="2">
        <v>2.2917289999999999E-4</v>
      </c>
      <c r="H929" s="2">
        <v>2.2805772000000001E-4</v>
      </c>
      <c r="I929" s="2">
        <v>2.3966667000000001E-4</v>
      </c>
      <c r="J929" s="2">
        <v>2.3822860000000001E-4</v>
      </c>
      <c r="K929" s="2">
        <v>2.3435603999999999E-4</v>
      </c>
      <c r="L929" s="2">
        <v>1.6482526999999999E-4</v>
      </c>
      <c r="M929" s="2">
        <v>7.7548949999999996E-5</v>
      </c>
      <c r="N929" s="2">
        <v>7.2132538999999994E-5</v>
      </c>
      <c r="O929">
        <v>0</v>
      </c>
      <c r="P929">
        <v>0</v>
      </c>
      <c r="Q929">
        <v>0</v>
      </c>
      <c r="R929" t="s">
        <v>45</v>
      </c>
    </row>
    <row r="930" spans="1:18" x14ac:dyDescent="0.25">
      <c r="A930" t="s">
        <v>157</v>
      </c>
      <c r="B930" t="s">
        <v>108</v>
      </c>
      <c r="C930" t="s">
        <v>27</v>
      </c>
      <c r="D930" s="2">
        <v>4.7375313592000002E-4</v>
      </c>
      <c r="E930" s="2">
        <v>4.85714536699999E-4</v>
      </c>
      <c r="F930" s="2">
        <v>4.1559513289999997E-4</v>
      </c>
      <c r="G930" s="2">
        <v>3.5253214140000002E-4</v>
      </c>
      <c r="H930" s="2">
        <v>2.8324244439899998E-4</v>
      </c>
      <c r="I930" s="2">
        <v>2.8628913823500001E-4</v>
      </c>
      <c r="J930" s="2">
        <v>2.4834239571299999E-4</v>
      </c>
      <c r="K930" s="2">
        <v>2.5343654283299899E-4</v>
      </c>
      <c r="L930" s="2">
        <v>2.56149588306E-4</v>
      </c>
      <c r="M930" s="2">
        <v>2.5686331652899997E-4</v>
      </c>
      <c r="N930" s="2">
        <v>2.5741638943000002E-4</v>
      </c>
      <c r="O930">
        <v>0</v>
      </c>
      <c r="P930">
        <v>0</v>
      </c>
      <c r="Q930">
        <v>0</v>
      </c>
      <c r="R930" t="s">
        <v>45</v>
      </c>
    </row>
    <row r="931" spans="1:18" x14ac:dyDescent="0.25">
      <c r="A931" t="s">
        <v>157</v>
      </c>
      <c r="B931" t="s">
        <v>108</v>
      </c>
      <c r="C931" t="s">
        <v>29</v>
      </c>
      <c r="D931" s="2">
        <v>4.6034264872499899E-4</v>
      </c>
      <c r="E931" s="2">
        <v>4.8953075128599995E-4</v>
      </c>
      <c r="F931" s="2">
        <v>7.4901797677500001E-4</v>
      </c>
      <c r="G931" s="2">
        <v>6.47851293935E-4</v>
      </c>
      <c r="H931" s="2">
        <v>5.7363598456999895E-4</v>
      </c>
      <c r="I931" s="2">
        <v>5.5786546460699898E-4</v>
      </c>
      <c r="J931" s="2">
        <v>4.8260667732100002E-4</v>
      </c>
      <c r="K931" s="2">
        <v>4.6926044063200001E-4</v>
      </c>
      <c r="L931" s="2">
        <v>4.4160808934999899E-4</v>
      </c>
      <c r="M931" s="2">
        <v>4.29284954777999E-4</v>
      </c>
      <c r="N931" s="2">
        <v>4.1628259043999998E-4</v>
      </c>
      <c r="O931">
        <v>0</v>
      </c>
      <c r="P931">
        <v>0</v>
      </c>
      <c r="Q931">
        <v>0</v>
      </c>
      <c r="R931" t="s">
        <v>45</v>
      </c>
    </row>
    <row r="932" spans="1:18" x14ac:dyDescent="0.25">
      <c r="A932" t="s">
        <v>157</v>
      </c>
      <c r="B932" t="s">
        <v>108</v>
      </c>
      <c r="C932" t="s">
        <v>31</v>
      </c>
      <c r="D932">
        <v>4.7092518282218998E-2</v>
      </c>
      <c r="E932">
        <v>2.93223002851099E-2</v>
      </c>
      <c r="F932">
        <v>2.0046600973170001E-2</v>
      </c>
      <c r="G932">
        <v>1.8490000530193999E-2</v>
      </c>
      <c r="H932">
        <v>1.54105283270709E-2</v>
      </c>
      <c r="I932">
        <v>1.4856979516168999E-2</v>
      </c>
      <c r="J932">
        <v>1.393129715857E-2</v>
      </c>
      <c r="K932">
        <v>1.3958040763112901E-2</v>
      </c>
      <c r="L932">
        <v>1.3687865090877899E-2</v>
      </c>
      <c r="M932">
        <v>1.3277173343136999E-2</v>
      </c>
      <c r="N932">
        <v>1.2772445315137999E-2</v>
      </c>
      <c r="O932">
        <v>0</v>
      </c>
      <c r="P932">
        <v>0</v>
      </c>
      <c r="Q932">
        <v>0</v>
      </c>
      <c r="R932" t="s">
        <v>45</v>
      </c>
    </row>
    <row r="933" spans="1:18" x14ac:dyDescent="0.25">
      <c r="A933" t="s">
        <v>157</v>
      </c>
      <c r="B933" t="s">
        <v>108</v>
      </c>
      <c r="C933" t="s">
        <v>32</v>
      </c>
      <c r="D933">
        <v>3.2641707656674998E-2</v>
      </c>
      <c r="E933">
        <v>1.9204716629410899E-2</v>
      </c>
      <c r="F933">
        <v>1.5709803684925E-2</v>
      </c>
      <c r="G933">
        <v>1.3639895136825E-2</v>
      </c>
      <c r="H933">
        <v>1.1104990936853E-2</v>
      </c>
      <c r="I933">
        <v>9.8699827559719996E-3</v>
      </c>
      <c r="J933">
        <v>8.3161727579939993E-3</v>
      </c>
      <c r="K933">
        <v>7.5182824546079999E-3</v>
      </c>
      <c r="L933">
        <v>6.4700668053240002E-3</v>
      </c>
      <c r="M933">
        <v>5.358096041727E-3</v>
      </c>
      <c r="N933">
        <v>4.3554620303679998E-3</v>
      </c>
      <c r="O933">
        <v>0</v>
      </c>
      <c r="P933">
        <v>0</v>
      </c>
      <c r="Q933">
        <v>0</v>
      </c>
      <c r="R933" t="s">
        <v>45</v>
      </c>
    </row>
    <row r="934" spans="1:18" x14ac:dyDescent="0.25">
      <c r="A934" t="s">
        <v>157</v>
      </c>
      <c r="B934" t="s">
        <v>108</v>
      </c>
      <c r="C934" t="s">
        <v>34</v>
      </c>
      <c r="D934">
        <v>3.9535214438739998E-3</v>
      </c>
      <c r="E934">
        <v>3.0768814873629998E-3</v>
      </c>
      <c r="F934">
        <v>5.1021998163600004E-3</v>
      </c>
      <c r="G934">
        <v>4.7300151560179899E-3</v>
      </c>
      <c r="H934">
        <v>4.3520800047230001E-3</v>
      </c>
      <c r="I934">
        <v>4.0263388579539899E-3</v>
      </c>
      <c r="J934">
        <v>3.4575590760740002E-3</v>
      </c>
      <c r="K934">
        <v>3.5552068066730001E-3</v>
      </c>
      <c r="L934">
        <v>3.5509671990989998E-3</v>
      </c>
      <c r="M934">
        <v>3.6912773806899901E-3</v>
      </c>
      <c r="N934">
        <v>3.781780106188E-3</v>
      </c>
      <c r="O934">
        <v>0</v>
      </c>
      <c r="P934">
        <v>0</v>
      </c>
      <c r="Q934">
        <v>0</v>
      </c>
      <c r="R934" t="s">
        <v>45</v>
      </c>
    </row>
    <row r="935" spans="1:18" x14ac:dyDescent="0.25">
      <c r="A935" t="s">
        <v>157</v>
      </c>
      <c r="B935" t="s">
        <v>108</v>
      </c>
      <c r="C935" t="s">
        <v>36</v>
      </c>
      <c r="D935">
        <v>7.7075254150389899E-3</v>
      </c>
      <c r="E935">
        <v>8.4593164948550004E-3</v>
      </c>
      <c r="F935">
        <v>1.1299872793592999E-2</v>
      </c>
      <c r="G935">
        <v>9.7665116713049997E-3</v>
      </c>
      <c r="H935">
        <v>8.4653329011740008E-3</v>
      </c>
      <c r="I935">
        <v>8.1777847661419906E-3</v>
      </c>
      <c r="J935">
        <v>7.4414925026659896E-3</v>
      </c>
      <c r="K935">
        <v>7.6958202235649998E-3</v>
      </c>
      <c r="L935">
        <v>7.77578721460299E-3</v>
      </c>
      <c r="M935">
        <v>8.0670425562399898E-3</v>
      </c>
      <c r="N935">
        <v>8.3009414181079901E-3</v>
      </c>
      <c r="O935">
        <v>0</v>
      </c>
      <c r="P935">
        <v>0</v>
      </c>
      <c r="Q935">
        <v>0</v>
      </c>
      <c r="R935" t="s">
        <v>45</v>
      </c>
    </row>
    <row r="936" spans="1:18" x14ac:dyDescent="0.25">
      <c r="A936" t="s">
        <v>157</v>
      </c>
      <c r="B936" t="s">
        <v>108</v>
      </c>
      <c r="C936" t="s">
        <v>37</v>
      </c>
      <c r="D936">
        <v>6.8961026500699999E-3</v>
      </c>
      <c r="E936">
        <v>5.9316398694819897E-3</v>
      </c>
      <c r="F936">
        <v>8.7015324084709997E-3</v>
      </c>
      <c r="G936">
        <v>7.7379659984010002E-3</v>
      </c>
      <c r="H936">
        <v>6.95674482703E-3</v>
      </c>
      <c r="I936">
        <v>6.50427926645499E-3</v>
      </c>
      <c r="J936">
        <v>5.6893681139160001E-3</v>
      </c>
      <c r="K936">
        <v>5.8366582133310002E-3</v>
      </c>
      <c r="L936">
        <v>5.8169286044159997E-3</v>
      </c>
      <c r="M936">
        <v>5.9833298293329902E-3</v>
      </c>
      <c r="N936">
        <v>6.0891401886349903E-3</v>
      </c>
      <c r="O936">
        <v>0</v>
      </c>
      <c r="P936">
        <v>0</v>
      </c>
      <c r="Q936">
        <v>0</v>
      </c>
      <c r="R936" t="s">
        <v>45</v>
      </c>
    </row>
    <row r="937" spans="1:18" x14ac:dyDescent="0.25">
      <c r="A937" t="s">
        <v>157</v>
      </c>
      <c r="B937" t="s">
        <v>108</v>
      </c>
      <c r="C937" t="s">
        <v>39</v>
      </c>
      <c r="D937">
        <v>1.22272285614609E-2</v>
      </c>
      <c r="E937">
        <v>6.7010440786589897E-3</v>
      </c>
      <c r="F937">
        <v>3.8702823330809899E-3</v>
      </c>
      <c r="G937">
        <v>1.3513075784969901E-3</v>
      </c>
      <c r="H937">
        <v>1.28698581469299E-3</v>
      </c>
      <c r="I937">
        <v>1.25053409744899E-3</v>
      </c>
      <c r="J937">
        <v>1.11719651388599E-3</v>
      </c>
      <c r="K937">
        <v>1.139697337685E-3</v>
      </c>
      <c r="L937">
        <v>1.0934329276939901E-3</v>
      </c>
      <c r="M937" s="2">
        <v>9.7152756420899899E-4</v>
      </c>
      <c r="N937" s="2">
        <v>8.6657764885299997E-4</v>
      </c>
      <c r="O937">
        <v>0</v>
      </c>
      <c r="P937">
        <v>0</v>
      </c>
      <c r="Q937">
        <v>0</v>
      </c>
      <c r="R937" t="s">
        <v>45</v>
      </c>
    </row>
    <row r="938" spans="1:18" x14ac:dyDescent="0.25">
      <c r="A938" t="s">
        <v>157</v>
      </c>
      <c r="B938" t="s">
        <v>109</v>
      </c>
      <c r="C938" t="s">
        <v>16</v>
      </c>
      <c r="D938">
        <v>1.0070710886646E-2</v>
      </c>
      <c r="E938">
        <v>7.8575742195000006E-3</v>
      </c>
      <c r="F938">
        <v>5.9625918052380001E-3</v>
      </c>
      <c r="G938">
        <v>7.3067048252679996E-3</v>
      </c>
      <c r="H938">
        <v>7.0263657356609997E-3</v>
      </c>
      <c r="I938">
        <v>5.2092405414099902E-3</v>
      </c>
      <c r="J938">
        <v>4.6251408173949996E-3</v>
      </c>
      <c r="K938">
        <v>5.8384269495869896E-3</v>
      </c>
      <c r="L938">
        <v>6.9385651972699997E-3</v>
      </c>
      <c r="M938">
        <v>7.6305808675159997E-3</v>
      </c>
      <c r="N938">
        <v>7.8649634553410001E-3</v>
      </c>
      <c r="O938">
        <v>0</v>
      </c>
      <c r="P938">
        <v>0</v>
      </c>
      <c r="Q938">
        <v>0</v>
      </c>
      <c r="R938" t="s">
        <v>45</v>
      </c>
    </row>
    <row r="939" spans="1:18" x14ac:dyDescent="0.25">
      <c r="A939" t="s">
        <v>157</v>
      </c>
      <c r="B939" t="s">
        <v>109</v>
      </c>
      <c r="C939" t="s">
        <v>17</v>
      </c>
      <c r="D939">
        <v>0.14331854421999901</v>
      </c>
      <c r="E939">
        <v>0.12644838509930001</v>
      </c>
      <c r="F939">
        <v>9.6681093492999998E-2</v>
      </c>
      <c r="G939">
        <v>8.2601237667300001E-2</v>
      </c>
      <c r="H939">
        <v>8.4621350909026005E-2</v>
      </c>
      <c r="I939">
        <v>8.5594304214774E-2</v>
      </c>
      <c r="J939">
        <v>8.6783100209804995E-2</v>
      </c>
      <c r="K939">
        <v>8.8128597812374004E-2</v>
      </c>
      <c r="L939">
        <v>8.9657464522677005E-2</v>
      </c>
      <c r="M939">
        <v>9.1198099325543E-2</v>
      </c>
      <c r="N939">
        <v>9.2743060179202003E-2</v>
      </c>
      <c r="O939">
        <v>0</v>
      </c>
      <c r="P939">
        <v>0</v>
      </c>
      <c r="Q939">
        <v>0</v>
      </c>
      <c r="R939" t="s">
        <v>45</v>
      </c>
    </row>
    <row r="940" spans="1:18" x14ac:dyDescent="0.25">
      <c r="A940" t="s">
        <v>157</v>
      </c>
      <c r="B940" t="s">
        <v>109</v>
      </c>
      <c r="C940" t="s">
        <v>19</v>
      </c>
      <c r="D940">
        <v>2.2803582915646201</v>
      </c>
      <c r="E940">
        <v>1.20949833529044</v>
      </c>
      <c r="F940">
        <v>0.79010726458892999</v>
      </c>
      <c r="G940">
        <v>0.72390892577451005</v>
      </c>
      <c r="H940">
        <v>0.61758147208175396</v>
      </c>
      <c r="I940">
        <v>0.44796135965285899</v>
      </c>
      <c r="J940">
        <v>0.31459021904886098</v>
      </c>
      <c r="K940">
        <v>0.31671232954148898</v>
      </c>
      <c r="L940">
        <v>0.32826899133972098</v>
      </c>
      <c r="M940">
        <v>0.31725146915757202</v>
      </c>
      <c r="N940">
        <v>0.29651261755323799</v>
      </c>
      <c r="O940">
        <v>0</v>
      </c>
      <c r="P940">
        <v>0</v>
      </c>
      <c r="Q940">
        <v>0</v>
      </c>
      <c r="R940" t="s">
        <v>45</v>
      </c>
    </row>
    <row r="941" spans="1:18" x14ac:dyDescent="0.25">
      <c r="A941" t="s">
        <v>157</v>
      </c>
      <c r="B941" t="s">
        <v>109</v>
      </c>
      <c r="C941" t="s">
        <v>21</v>
      </c>
      <c r="D941">
        <v>19.350040583200901</v>
      </c>
      <c r="E941">
        <v>21.6731123170599</v>
      </c>
      <c r="F941">
        <v>20.224907800899899</v>
      </c>
      <c r="G941">
        <v>22.5424801373</v>
      </c>
      <c r="H941">
        <v>21.443347707837699</v>
      </c>
      <c r="I941">
        <v>16.851402578321299</v>
      </c>
      <c r="J941">
        <v>10.7474190233399</v>
      </c>
      <c r="K941">
        <v>8.3048804814697696</v>
      </c>
      <c r="L941">
        <v>5.8622295787210996</v>
      </c>
      <c r="M941">
        <v>5.0000449355755103</v>
      </c>
      <c r="N941">
        <v>5.0000376607221897</v>
      </c>
      <c r="O941">
        <v>0</v>
      </c>
      <c r="P941">
        <v>0</v>
      </c>
      <c r="Q941">
        <v>0</v>
      </c>
      <c r="R941" t="s">
        <v>46</v>
      </c>
    </row>
    <row r="942" spans="1:18" x14ac:dyDescent="0.25">
      <c r="A942" t="s">
        <v>157</v>
      </c>
      <c r="B942" t="s">
        <v>109</v>
      </c>
      <c r="C942" t="s">
        <v>153</v>
      </c>
      <c r="D942">
        <v>0</v>
      </c>
      <c r="E942">
        <v>0</v>
      </c>
      <c r="F942">
        <v>0</v>
      </c>
      <c r="G942">
        <v>3.1691199963000001</v>
      </c>
      <c r="H942">
        <v>2.6876599334012998</v>
      </c>
      <c r="I942">
        <v>0.67802628693259004</v>
      </c>
      <c r="J942">
        <v>1.0863572368530101</v>
      </c>
      <c r="K942">
        <v>1.2791459502242699</v>
      </c>
      <c r="L942">
        <v>1.52927309910767</v>
      </c>
      <c r="M942">
        <v>1.47273233611613</v>
      </c>
      <c r="N942">
        <v>1.3566313457733901</v>
      </c>
      <c r="O942">
        <v>0</v>
      </c>
      <c r="P942">
        <v>0</v>
      </c>
      <c r="Q942">
        <v>0</v>
      </c>
      <c r="R942" t="s">
        <v>46</v>
      </c>
    </row>
    <row r="943" spans="1:18" x14ac:dyDescent="0.25">
      <c r="A943" t="s">
        <v>157</v>
      </c>
      <c r="B943" t="s">
        <v>109</v>
      </c>
      <c r="C943" t="s">
        <v>154</v>
      </c>
      <c r="D943">
        <v>0</v>
      </c>
      <c r="E943">
        <v>0</v>
      </c>
      <c r="F943">
        <v>0</v>
      </c>
      <c r="G943">
        <v>3.1691199963000001</v>
      </c>
      <c r="H943">
        <v>2.6876599334012998</v>
      </c>
      <c r="I943">
        <v>0.67802628693259004</v>
      </c>
      <c r="J943">
        <v>1.0863572368530101</v>
      </c>
      <c r="K943">
        <v>1.2791459502242699</v>
      </c>
      <c r="L943">
        <v>1.52927309910767</v>
      </c>
      <c r="M943">
        <v>1.47273233611613</v>
      </c>
      <c r="N943">
        <v>1.3566313457733901</v>
      </c>
      <c r="O943">
        <v>0</v>
      </c>
      <c r="P943">
        <v>0</v>
      </c>
      <c r="Q943">
        <v>0</v>
      </c>
      <c r="R943" t="s">
        <v>46</v>
      </c>
    </row>
    <row r="944" spans="1:18" x14ac:dyDescent="0.25">
      <c r="A944" t="s">
        <v>157</v>
      </c>
      <c r="B944" t="s">
        <v>109</v>
      </c>
      <c r="C944" t="s">
        <v>22</v>
      </c>
      <c r="D944">
        <v>0</v>
      </c>
      <c r="E944">
        <v>3.4129960000000001E-2</v>
      </c>
      <c r="F944">
        <v>4.9957049999999899E-2</v>
      </c>
      <c r="G944">
        <v>5.2458869999999998E-2</v>
      </c>
      <c r="H944">
        <v>5.6867380000000002E-2</v>
      </c>
      <c r="I944">
        <v>5.8681909999999997E-2</v>
      </c>
      <c r="J944">
        <v>5.3684589999999997E-2</v>
      </c>
      <c r="K944">
        <v>4.3875419999999998E-2</v>
      </c>
      <c r="L944">
        <v>4.3319301999999997E-2</v>
      </c>
      <c r="M944">
        <v>3.3619314999999997E-2</v>
      </c>
      <c r="N944">
        <v>3.1795601999999999E-2</v>
      </c>
      <c r="O944">
        <v>0</v>
      </c>
      <c r="P944">
        <v>0</v>
      </c>
      <c r="Q944">
        <v>0</v>
      </c>
      <c r="R944" t="s">
        <v>45</v>
      </c>
    </row>
    <row r="945" spans="1:18" x14ac:dyDescent="0.25">
      <c r="A945" t="s">
        <v>157</v>
      </c>
      <c r="B945" t="s">
        <v>109</v>
      </c>
      <c r="C945" t="s">
        <v>23</v>
      </c>
      <c r="D945" s="2">
        <v>8.4634800000000002E-9</v>
      </c>
      <c r="E945">
        <v>0.19969309999999901</v>
      </c>
      <c r="F945">
        <v>0.22432949999999999</v>
      </c>
      <c r="G945">
        <v>0.235564</v>
      </c>
      <c r="H945">
        <v>0.25536039999999999</v>
      </c>
      <c r="I945">
        <v>0.26350797999999998</v>
      </c>
      <c r="J945">
        <v>0.24106754999999899</v>
      </c>
      <c r="K945">
        <v>0.19702011999999899</v>
      </c>
      <c r="L945">
        <v>0.19452286999999899</v>
      </c>
      <c r="M945">
        <v>0.15096580999999901</v>
      </c>
      <c r="N945">
        <v>0.14277651499999999</v>
      </c>
      <c r="O945">
        <v>0</v>
      </c>
      <c r="P945">
        <v>0</v>
      </c>
      <c r="Q945">
        <v>0</v>
      </c>
      <c r="R945" t="s">
        <v>45</v>
      </c>
    </row>
    <row r="946" spans="1:18" x14ac:dyDescent="0.25">
      <c r="A946" t="s">
        <v>157</v>
      </c>
      <c r="B946" t="s">
        <v>109</v>
      </c>
      <c r="C946" t="s">
        <v>24</v>
      </c>
      <c r="D946">
        <v>0</v>
      </c>
      <c r="E946">
        <v>4.193206E-2</v>
      </c>
      <c r="F946">
        <v>5.4093679999999998E-2</v>
      </c>
      <c r="G946">
        <v>5.6802650000000003E-2</v>
      </c>
      <c r="H946">
        <v>6.1576140000000001E-2</v>
      </c>
      <c r="I946">
        <v>6.3540879999999994E-2</v>
      </c>
      <c r="J946">
        <v>5.8129759999999898E-2</v>
      </c>
      <c r="K946">
        <v>4.7508429999999997E-2</v>
      </c>
      <c r="L946">
        <v>4.690623E-2</v>
      </c>
      <c r="M946">
        <v>3.6403081999999899E-2</v>
      </c>
      <c r="N946">
        <v>3.4428348999999997E-2</v>
      </c>
      <c r="O946">
        <v>0</v>
      </c>
      <c r="P946">
        <v>0</v>
      </c>
      <c r="Q946">
        <v>0</v>
      </c>
      <c r="R946" t="s">
        <v>45</v>
      </c>
    </row>
    <row r="947" spans="1:18" x14ac:dyDescent="0.25">
      <c r="A947" t="s">
        <v>157</v>
      </c>
      <c r="B947" t="s">
        <v>109</v>
      </c>
      <c r="C947" t="s">
        <v>25</v>
      </c>
      <c r="D947" s="2">
        <v>4.2608190000000001E-8</v>
      </c>
      <c r="E947" s="2">
        <v>6.4960289999999995E-5</v>
      </c>
      <c r="F947" s="2">
        <v>5.1229819999999997E-5</v>
      </c>
      <c r="G947" s="2">
        <v>5.3795439999999999E-5</v>
      </c>
      <c r="H947" s="2">
        <v>5.8316190000000002E-5</v>
      </c>
      <c r="I947" s="2">
        <v>6.0177019999999998E-5</v>
      </c>
      <c r="J947" s="2">
        <v>5.505228E-5</v>
      </c>
      <c r="K947" s="2">
        <v>4.4993259999999999E-5</v>
      </c>
      <c r="L947" s="2">
        <v>4.4422974999999901E-5</v>
      </c>
      <c r="M947" s="2">
        <v>3.4475845999999999E-5</v>
      </c>
      <c r="N947" s="2">
        <v>3.2605657999999997E-5</v>
      </c>
      <c r="O947">
        <v>0</v>
      </c>
      <c r="P947">
        <v>0</v>
      </c>
      <c r="Q947">
        <v>0</v>
      </c>
      <c r="R947" t="s">
        <v>45</v>
      </c>
    </row>
    <row r="948" spans="1:18" x14ac:dyDescent="0.25">
      <c r="A948" t="s">
        <v>157</v>
      </c>
      <c r="B948" t="s">
        <v>109</v>
      </c>
      <c r="C948" t="s">
        <v>26</v>
      </c>
      <c r="D948">
        <v>0</v>
      </c>
      <c r="E948">
        <v>3.055538E-3</v>
      </c>
      <c r="F948">
        <v>3.945647E-3</v>
      </c>
      <c r="G948">
        <v>4.1432550000000002E-3</v>
      </c>
      <c r="H948">
        <v>4.4914389999999998E-3</v>
      </c>
      <c r="I948">
        <v>4.6347539999999996E-3</v>
      </c>
      <c r="J948">
        <v>4.2400509999999999E-3</v>
      </c>
      <c r="K948">
        <v>3.4653206999999998E-3</v>
      </c>
      <c r="L948">
        <v>3.4213972999999902E-3</v>
      </c>
      <c r="M948">
        <v>2.6552835999999998E-3</v>
      </c>
      <c r="N948">
        <v>2.5112435E-3</v>
      </c>
      <c r="O948">
        <v>0</v>
      </c>
      <c r="P948">
        <v>0</v>
      </c>
      <c r="Q948">
        <v>0</v>
      </c>
      <c r="R948" t="s">
        <v>45</v>
      </c>
    </row>
    <row r="949" spans="1:18" x14ac:dyDescent="0.25">
      <c r="A949" t="s">
        <v>157</v>
      </c>
      <c r="B949" t="s">
        <v>109</v>
      </c>
      <c r="C949" t="s">
        <v>27</v>
      </c>
      <c r="D949">
        <v>6.8368790500000004E-3</v>
      </c>
      <c r="E949">
        <v>6.9065646813599897E-3</v>
      </c>
      <c r="F949">
        <v>4.8021066839999899E-3</v>
      </c>
      <c r="G949">
        <v>4.1829170829999996E-3</v>
      </c>
      <c r="H949">
        <v>4.0921747997539996E-3</v>
      </c>
      <c r="I949">
        <v>3.9011104007769999E-3</v>
      </c>
      <c r="J949">
        <v>3.703288260736E-3</v>
      </c>
      <c r="K949">
        <v>3.5443113221749899E-3</v>
      </c>
      <c r="L949">
        <v>3.4181882549509999E-3</v>
      </c>
      <c r="M949">
        <v>3.4133350772290001E-3</v>
      </c>
      <c r="N949">
        <v>3.4106944911050001E-3</v>
      </c>
      <c r="O949">
        <v>0</v>
      </c>
      <c r="P949">
        <v>0</v>
      </c>
      <c r="Q949">
        <v>0</v>
      </c>
      <c r="R949" t="s">
        <v>45</v>
      </c>
    </row>
    <row r="950" spans="1:18" x14ac:dyDescent="0.25">
      <c r="A950" t="s">
        <v>157</v>
      </c>
      <c r="B950" t="s">
        <v>109</v>
      </c>
      <c r="C950" t="s">
        <v>29</v>
      </c>
      <c r="D950">
        <v>7.8562315667579999E-3</v>
      </c>
      <c r="E950">
        <v>5.0018380427110003E-3</v>
      </c>
      <c r="F950">
        <v>4.6948602392049999E-3</v>
      </c>
      <c r="G950">
        <v>4.4750475708399996E-3</v>
      </c>
      <c r="H950">
        <v>3.9427734291710001E-3</v>
      </c>
      <c r="I950">
        <v>3.6914780409709998E-3</v>
      </c>
      <c r="J950">
        <v>3.0868862626529901E-3</v>
      </c>
      <c r="K950">
        <v>2.543945363751E-3</v>
      </c>
      <c r="L950">
        <v>2.1218887807979898E-3</v>
      </c>
      <c r="M950">
        <v>1.87194531141499E-3</v>
      </c>
      <c r="N950">
        <v>1.6843533007749999E-3</v>
      </c>
      <c r="O950">
        <v>0</v>
      </c>
      <c r="P950">
        <v>0</v>
      </c>
      <c r="Q950">
        <v>0</v>
      </c>
      <c r="R950" t="s">
        <v>45</v>
      </c>
    </row>
    <row r="951" spans="1:18" x14ac:dyDescent="0.25">
      <c r="A951" t="s">
        <v>157</v>
      </c>
      <c r="B951" t="s">
        <v>109</v>
      </c>
      <c r="C951" t="s">
        <v>31</v>
      </c>
      <c r="D951">
        <v>0.33574475698317902</v>
      </c>
      <c r="E951">
        <v>0.20323999850907901</v>
      </c>
      <c r="F951">
        <v>0.14608444696403999</v>
      </c>
      <c r="G951">
        <v>0.145694755195068</v>
      </c>
      <c r="H951">
        <v>0.11865495735742899</v>
      </c>
      <c r="I951">
        <v>0.10747192926904001</v>
      </c>
      <c r="J951">
        <v>9.7596656519322894E-2</v>
      </c>
      <c r="K951">
        <v>0.101445164439369</v>
      </c>
      <c r="L951">
        <v>0.104672059657927</v>
      </c>
      <c r="M951">
        <v>0.10622056896628</v>
      </c>
      <c r="N951">
        <v>0.106421890336081</v>
      </c>
      <c r="O951">
        <v>0</v>
      </c>
      <c r="P951">
        <v>0</v>
      </c>
      <c r="Q951">
        <v>0</v>
      </c>
      <c r="R951" t="s">
        <v>45</v>
      </c>
    </row>
    <row r="952" spans="1:18" x14ac:dyDescent="0.25">
      <c r="A952" t="s">
        <v>157</v>
      </c>
      <c r="B952" t="s">
        <v>109</v>
      </c>
      <c r="C952" t="s">
        <v>32</v>
      </c>
      <c r="D952">
        <v>0.62458326361530003</v>
      </c>
      <c r="E952">
        <v>0.48073361263719999</v>
      </c>
      <c r="F952">
        <v>0.327483184914099</v>
      </c>
      <c r="G952">
        <v>0.42652050741059899</v>
      </c>
      <c r="H952">
        <v>0.41512841832099501</v>
      </c>
      <c r="I952">
        <v>0.318556882974591</v>
      </c>
      <c r="J952">
        <v>0.27400765267898503</v>
      </c>
      <c r="K952">
        <v>0.235931109125325</v>
      </c>
      <c r="L952">
        <v>0.22750663702988599</v>
      </c>
      <c r="M952">
        <v>0.22586810543723901</v>
      </c>
      <c r="N952">
        <v>0.21395722391067901</v>
      </c>
      <c r="O952">
        <v>0</v>
      </c>
      <c r="P952">
        <v>0</v>
      </c>
      <c r="Q952">
        <v>0</v>
      </c>
      <c r="R952" t="s">
        <v>45</v>
      </c>
    </row>
    <row r="953" spans="1:18" x14ac:dyDescent="0.25">
      <c r="A953" t="s">
        <v>157</v>
      </c>
      <c r="B953" t="s">
        <v>109</v>
      </c>
      <c r="C953" t="s">
        <v>34</v>
      </c>
      <c r="D953">
        <v>2.5106730438395002E-2</v>
      </c>
      <c r="E953">
        <v>1.8944277093981901E-2</v>
      </c>
      <c r="F953">
        <v>1.5137816691328E-2</v>
      </c>
      <c r="G953">
        <v>1.6155724831368901E-2</v>
      </c>
      <c r="H953">
        <v>1.5358687215755E-2</v>
      </c>
      <c r="I953">
        <v>1.3078741959699E-2</v>
      </c>
      <c r="J953">
        <v>1.13414949906799E-2</v>
      </c>
      <c r="K953">
        <v>1.1100239192578E-2</v>
      </c>
      <c r="L953">
        <v>1.0637828196665E-2</v>
      </c>
      <c r="M953">
        <v>1.0081818496022001E-2</v>
      </c>
      <c r="N953">
        <v>9.3661522900509997E-3</v>
      </c>
      <c r="O953">
        <v>0</v>
      </c>
      <c r="P953">
        <v>0</v>
      </c>
      <c r="Q953">
        <v>0</v>
      </c>
      <c r="R953" t="s">
        <v>45</v>
      </c>
    </row>
    <row r="954" spans="1:18" x14ac:dyDescent="0.25">
      <c r="A954" t="s">
        <v>157</v>
      </c>
      <c r="B954" t="s">
        <v>109</v>
      </c>
      <c r="C954" t="s">
        <v>36</v>
      </c>
      <c r="D954">
        <v>5.9943224208103899E-2</v>
      </c>
      <c r="E954">
        <v>5.5653491807409999E-2</v>
      </c>
      <c r="F954">
        <v>7.1208490304249999E-2</v>
      </c>
      <c r="G954">
        <v>6.9137349819749894E-2</v>
      </c>
      <c r="H954">
        <v>5.7225396390904897E-2</v>
      </c>
      <c r="I954">
        <v>5.6207702631712E-2</v>
      </c>
      <c r="J954">
        <v>5.4067317124190897E-2</v>
      </c>
      <c r="K954">
        <v>5.6294108745355897E-2</v>
      </c>
      <c r="L954">
        <v>5.7385934027513998E-2</v>
      </c>
      <c r="M954">
        <v>5.8915552645262902E-2</v>
      </c>
      <c r="N954">
        <v>5.9831952515261903E-2</v>
      </c>
      <c r="O954">
        <v>0</v>
      </c>
      <c r="P954">
        <v>0</v>
      </c>
      <c r="Q954">
        <v>0</v>
      </c>
      <c r="R954" t="s">
        <v>45</v>
      </c>
    </row>
    <row r="955" spans="1:18" x14ac:dyDescent="0.25">
      <c r="A955" t="s">
        <v>157</v>
      </c>
      <c r="B955" t="s">
        <v>109</v>
      </c>
      <c r="C955" t="s">
        <v>37</v>
      </c>
      <c r="D955">
        <v>5.3641549311646899E-2</v>
      </c>
      <c r="E955">
        <v>4.390378765479E-2</v>
      </c>
      <c r="F955">
        <v>3.658474612327E-2</v>
      </c>
      <c r="G955">
        <v>3.9862817393080001E-2</v>
      </c>
      <c r="H955">
        <v>3.4927003044273999E-2</v>
      </c>
      <c r="I955">
        <v>3.0737209197665E-2</v>
      </c>
      <c r="J955">
        <v>2.7880218718059999E-2</v>
      </c>
      <c r="K955">
        <v>2.8336898107887899E-2</v>
      </c>
      <c r="L955">
        <v>2.8381446947139E-2</v>
      </c>
      <c r="M955">
        <v>2.8342702544989998E-2</v>
      </c>
      <c r="N955">
        <v>2.7705676853049001E-2</v>
      </c>
      <c r="O955">
        <v>0</v>
      </c>
      <c r="P955">
        <v>0</v>
      </c>
      <c r="Q955">
        <v>0</v>
      </c>
      <c r="R955" t="s">
        <v>45</v>
      </c>
    </row>
    <row r="956" spans="1:18" x14ac:dyDescent="0.25">
      <c r="A956" t="s">
        <v>157</v>
      </c>
      <c r="B956" t="s">
        <v>109</v>
      </c>
      <c r="C956" t="s">
        <v>39</v>
      </c>
      <c r="D956">
        <v>0.26894625292827601</v>
      </c>
      <c r="E956">
        <v>0.15759399679863001</v>
      </c>
      <c r="F956">
        <v>9.0147556749491001E-2</v>
      </c>
      <c r="G956">
        <v>0.11371532574051001</v>
      </c>
      <c r="H956">
        <v>0.110364401199096</v>
      </c>
      <c r="I956">
        <v>9.5666142286492006E-2</v>
      </c>
      <c r="J956">
        <v>9.0005579908602001E-2</v>
      </c>
      <c r="K956">
        <v>7.1154216802070999E-2</v>
      </c>
      <c r="L956">
        <v>6.4526346748544003E-2</v>
      </c>
      <c r="M956">
        <v>6.1349977448688003E-2</v>
      </c>
      <c r="N956">
        <v>5.7499442470274997E-2</v>
      </c>
      <c r="O956">
        <v>0</v>
      </c>
      <c r="P956">
        <v>0</v>
      </c>
      <c r="Q956">
        <v>0</v>
      </c>
      <c r="R956" t="s">
        <v>45</v>
      </c>
    </row>
    <row r="957" spans="1:18" x14ac:dyDescent="0.25">
      <c r="A957" t="s">
        <v>157</v>
      </c>
      <c r="B957" t="s">
        <v>110</v>
      </c>
      <c r="C957" t="s">
        <v>16</v>
      </c>
      <c r="D957">
        <v>7.7731093125900002E-3</v>
      </c>
      <c r="E957">
        <v>6.0458766705299904E-3</v>
      </c>
      <c r="F957">
        <v>6.1390091328000001E-3</v>
      </c>
      <c r="G957">
        <v>7.1804927636819997E-3</v>
      </c>
      <c r="H957">
        <v>6.5118967454679899E-3</v>
      </c>
      <c r="I957">
        <v>6.4452015156299999E-3</v>
      </c>
      <c r="J957">
        <v>6.5963785605599899E-3</v>
      </c>
      <c r="K957">
        <v>6.612307268035E-3</v>
      </c>
      <c r="L957">
        <v>7.6072993090659999E-3</v>
      </c>
      <c r="M957">
        <v>8.3496082599179896E-3</v>
      </c>
      <c r="N957">
        <v>8.9318455609740006E-3</v>
      </c>
      <c r="O957">
        <v>0</v>
      </c>
      <c r="P957">
        <v>0</v>
      </c>
      <c r="Q957">
        <v>0</v>
      </c>
      <c r="R957" t="s">
        <v>45</v>
      </c>
    </row>
    <row r="958" spans="1:18" x14ac:dyDescent="0.25">
      <c r="A958" t="s">
        <v>157</v>
      </c>
      <c r="B958" t="s">
        <v>110</v>
      </c>
      <c r="C958" t="s">
        <v>17</v>
      </c>
      <c r="D958">
        <v>0.2017337427025</v>
      </c>
      <c r="E958">
        <v>0.19512492446329999</v>
      </c>
      <c r="F958">
        <v>0.12789931658590001</v>
      </c>
      <c r="G958">
        <v>0.11452674210899901</v>
      </c>
      <c r="H958">
        <v>0.11740395618246</v>
      </c>
      <c r="I958">
        <v>0.12055335838811</v>
      </c>
      <c r="J958">
        <v>0.122741522480299</v>
      </c>
      <c r="K958">
        <v>0.12534633840499401</v>
      </c>
      <c r="L958">
        <v>0.12734246705650801</v>
      </c>
      <c r="M958">
        <v>0.12946581179828801</v>
      </c>
      <c r="N958">
        <v>0.131691661021515</v>
      </c>
      <c r="O958">
        <v>0</v>
      </c>
      <c r="P958">
        <v>0</v>
      </c>
      <c r="Q958">
        <v>0</v>
      </c>
      <c r="R958" t="s">
        <v>45</v>
      </c>
    </row>
    <row r="959" spans="1:18" x14ac:dyDescent="0.25">
      <c r="A959" t="s">
        <v>157</v>
      </c>
      <c r="B959" t="s">
        <v>110</v>
      </c>
      <c r="C959" t="s">
        <v>19</v>
      </c>
      <c r="D959">
        <v>2.5176496205609999</v>
      </c>
      <c r="E959">
        <v>1.3962331109399999</v>
      </c>
      <c r="F959">
        <v>0.96672010026499899</v>
      </c>
      <c r="G959">
        <v>0.76317371409999901</v>
      </c>
      <c r="H959">
        <v>0.6512522770868</v>
      </c>
      <c r="I959">
        <v>0.57043980278759898</v>
      </c>
      <c r="J959">
        <v>0.47562902473867702</v>
      </c>
      <c r="K959">
        <v>0.41883864381354002</v>
      </c>
      <c r="L959">
        <v>0.36110401938900999</v>
      </c>
      <c r="M959">
        <v>0.33033823706156901</v>
      </c>
      <c r="N959">
        <v>0.29221376397137899</v>
      </c>
      <c r="O959">
        <v>0</v>
      </c>
      <c r="P959">
        <v>0</v>
      </c>
      <c r="Q959">
        <v>0</v>
      </c>
      <c r="R959" t="s">
        <v>45</v>
      </c>
    </row>
    <row r="960" spans="1:18" x14ac:dyDescent="0.25">
      <c r="A960" t="s">
        <v>157</v>
      </c>
      <c r="B960" t="s">
        <v>110</v>
      </c>
      <c r="C960" t="s">
        <v>21</v>
      </c>
      <c r="D960">
        <v>22.762839803199999</v>
      </c>
      <c r="E960">
        <v>29.347988015999999</v>
      </c>
      <c r="F960">
        <v>26.040107198999898</v>
      </c>
      <c r="G960">
        <v>25.548568529999901</v>
      </c>
      <c r="H960">
        <v>20.793740546705699</v>
      </c>
      <c r="I960">
        <v>18.442278389168099</v>
      </c>
      <c r="J960">
        <v>11.597651513322599</v>
      </c>
      <c r="K960">
        <v>10.3747822674564</v>
      </c>
      <c r="L960">
        <v>9.1170920776391107</v>
      </c>
      <c r="M960">
        <v>8.5694241038184593</v>
      </c>
      <c r="N960">
        <v>8.3157480003081901</v>
      </c>
      <c r="O960">
        <v>0</v>
      </c>
      <c r="P960">
        <v>0</v>
      </c>
      <c r="Q960">
        <v>0</v>
      </c>
      <c r="R960" t="s">
        <v>46</v>
      </c>
    </row>
    <row r="961" spans="1:18" x14ac:dyDescent="0.25">
      <c r="A961" t="s">
        <v>157</v>
      </c>
      <c r="B961" t="s">
        <v>110</v>
      </c>
      <c r="C961" t="s">
        <v>153</v>
      </c>
      <c r="D961">
        <v>0</v>
      </c>
      <c r="E961">
        <v>0</v>
      </c>
      <c r="F961">
        <v>0</v>
      </c>
      <c r="G961">
        <v>12.2750105899999</v>
      </c>
      <c r="H961">
        <v>8.4413433706569503</v>
      </c>
      <c r="I961">
        <v>6.7378468292999996</v>
      </c>
      <c r="J961">
        <v>2.16878291974156</v>
      </c>
      <c r="K961">
        <v>2.0662750312474598</v>
      </c>
      <c r="L961">
        <v>2.0087202629999998</v>
      </c>
      <c r="M961">
        <v>1.82861620409999</v>
      </c>
      <c r="N961">
        <v>1.76678255429999</v>
      </c>
      <c r="O961">
        <v>0</v>
      </c>
      <c r="P961">
        <v>0</v>
      </c>
      <c r="Q961">
        <v>0</v>
      </c>
      <c r="R961" t="s">
        <v>46</v>
      </c>
    </row>
    <row r="962" spans="1:18" x14ac:dyDescent="0.25">
      <c r="A962" t="s">
        <v>157</v>
      </c>
      <c r="B962" t="s">
        <v>110</v>
      </c>
      <c r="C962" t="s">
        <v>154</v>
      </c>
      <c r="D962">
        <v>0</v>
      </c>
      <c r="E962">
        <v>0</v>
      </c>
      <c r="F962">
        <v>0</v>
      </c>
      <c r="G962">
        <v>12.2750105899999</v>
      </c>
      <c r="H962">
        <v>8.4413433706569503</v>
      </c>
      <c r="I962">
        <v>6.7378468292999996</v>
      </c>
      <c r="J962">
        <v>2.16878291974156</v>
      </c>
      <c r="K962">
        <v>2.0662750312474598</v>
      </c>
      <c r="L962">
        <v>2.0087202629999998</v>
      </c>
      <c r="M962">
        <v>1.82861620409999</v>
      </c>
      <c r="N962">
        <v>1.76678255429999</v>
      </c>
      <c r="O962">
        <v>0</v>
      </c>
      <c r="P962">
        <v>0</v>
      </c>
      <c r="Q962">
        <v>0</v>
      </c>
      <c r="R962" t="s">
        <v>46</v>
      </c>
    </row>
    <row r="963" spans="1:18" x14ac:dyDescent="0.25">
      <c r="A963" t="s">
        <v>157</v>
      </c>
      <c r="B963" t="s">
        <v>110</v>
      </c>
      <c r="C963" t="s">
        <v>22</v>
      </c>
      <c r="D963">
        <v>0</v>
      </c>
      <c r="E963">
        <v>3.9482129999999997E-2</v>
      </c>
      <c r="F963">
        <v>5.1900210000000002E-2</v>
      </c>
      <c r="G963">
        <v>6.6921190000000005E-2</v>
      </c>
      <c r="H963">
        <v>6.7310690000000006E-2</v>
      </c>
      <c r="I963">
        <v>7.1044189999999993E-2</v>
      </c>
      <c r="J963">
        <v>7.0755449999999998E-2</v>
      </c>
      <c r="K963">
        <v>6.9736560000000003E-2</v>
      </c>
      <c r="L963">
        <v>6.7813616999999896E-2</v>
      </c>
      <c r="M963">
        <v>6.8523904999999996E-2</v>
      </c>
      <c r="N963">
        <v>7.0468450999999904E-2</v>
      </c>
      <c r="O963">
        <v>0</v>
      </c>
      <c r="P963">
        <v>0</v>
      </c>
      <c r="Q963">
        <v>0</v>
      </c>
      <c r="R963" t="s">
        <v>45</v>
      </c>
    </row>
    <row r="964" spans="1:18" x14ac:dyDescent="0.25">
      <c r="A964" t="s">
        <v>157</v>
      </c>
      <c r="B964" t="s">
        <v>110</v>
      </c>
      <c r="C964" t="s">
        <v>23</v>
      </c>
      <c r="D964" s="2">
        <v>1.0873693E-8</v>
      </c>
      <c r="E964">
        <v>0.23100789999999999</v>
      </c>
      <c r="F964">
        <v>0.23305529999999999</v>
      </c>
      <c r="G964">
        <v>0.3005063</v>
      </c>
      <c r="H964">
        <v>0.3022551</v>
      </c>
      <c r="I964">
        <v>0.31902039999999998</v>
      </c>
      <c r="J964">
        <v>0.31772389000000001</v>
      </c>
      <c r="K964">
        <v>0.31314852999999998</v>
      </c>
      <c r="L964">
        <v>0.30451342999999997</v>
      </c>
      <c r="M964">
        <v>0.3077029</v>
      </c>
      <c r="N964">
        <v>0.31643502000000001</v>
      </c>
      <c r="O964">
        <v>0</v>
      </c>
      <c r="P964">
        <v>0</v>
      </c>
      <c r="Q964">
        <v>0</v>
      </c>
      <c r="R964" t="s">
        <v>45</v>
      </c>
    </row>
    <row r="965" spans="1:18" x14ac:dyDescent="0.25">
      <c r="A965" t="s">
        <v>157</v>
      </c>
      <c r="B965" t="s">
        <v>110</v>
      </c>
      <c r="C965" t="s">
        <v>24</v>
      </c>
      <c r="D965">
        <v>0</v>
      </c>
      <c r="E965">
        <v>4.8507729999999999E-2</v>
      </c>
      <c r="F965">
        <v>5.619768E-2</v>
      </c>
      <c r="G965">
        <v>7.2462359999999906E-2</v>
      </c>
      <c r="H965">
        <v>7.2884199999999996E-2</v>
      </c>
      <c r="I965">
        <v>7.6926889999999998E-2</v>
      </c>
      <c r="J965">
        <v>7.6614269999999998E-2</v>
      </c>
      <c r="K965">
        <v>7.5511010000000003E-2</v>
      </c>
      <c r="L965">
        <v>7.3428729999999998E-2</v>
      </c>
      <c r="M965">
        <v>7.4197897999999998E-2</v>
      </c>
      <c r="N965">
        <v>7.6303397999999995E-2</v>
      </c>
      <c r="O965">
        <v>0</v>
      </c>
      <c r="P965">
        <v>0</v>
      </c>
      <c r="Q965">
        <v>0</v>
      </c>
      <c r="R965" t="s">
        <v>45</v>
      </c>
    </row>
    <row r="966" spans="1:18" x14ac:dyDescent="0.25">
      <c r="A966" t="s">
        <v>157</v>
      </c>
      <c r="B966" t="s">
        <v>110</v>
      </c>
      <c r="C966" t="s">
        <v>25</v>
      </c>
      <c r="D966" s="2">
        <v>5.474181E-8</v>
      </c>
      <c r="E966" s="2">
        <v>7.5147289999999997E-5</v>
      </c>
      <c r="F966" s="2">
        <v>5.3222519999999901E-5</v>
      </c>
      <c r="G966" s="2">
        <v>6.8626069999999995E-5</v>
      </c>
      <c r="H966" s="2">
        <v>6.9025609999999999E-5</v>
      </c>
      <c r="I966" s="2">
        <v>7.285414E-5</v>
      </c>
      <c r="J966" s="2">
        <v>7.2558200000000006E-5</v>
      </c>
      <c r="K966" s="2">
        <v>7.1513370000000003E-5</v>
      </c>
      <c r="L966" s="2">
        <v>6.9541343000000002E-5</v>
      </c>
      <c r="M966" s="2">
        <v>7.0269719000000001E-5</v>
      </c>
      <c r="N966" s="2">
        <v>7.2263815999999906E-5</v>
      </c>
      <c r="O966">
        <v>0</v>
      </c>
      <c r="P966">
        <v>0</v>
      </c>
      <c r="Q966">
        <v>0</v>
      </c>
      <c r="R966" t="s">
        <v>45</v>
      </c>
    </row>
    <row r="967" spans="1:18" x14ac:dyDescent="0.25">
      <c r="A967" t="s">
        <v>157</v>
      </c>
      <c r="B967" t="s">
        <v>110</v>
      </c>
      <c r="C967" t="s">
        <v>26</v>
      </c>
      <c r="D967">
        <v>0</v>
      </c>
      <c r="E967">
        <v>3.5347040000000001E-3</v>
      </c>
      <c r="F967">
        <v>4.0991259999999998E-3</v>
      </c>
      <c r="G967">
        <v>5.2854900000000003E-3</v>
      </c>
      <c r="H967">
        <v>5.3162599999999997E-3</v>
      </c>
      <c r="I967">
        <v>5.6111319999999996E-3</v>
      </c>
      <c r="J967">
        <v>5.5883399999999998E-3</v>
      </c>
      <c r="K967">
        <v>5.5078569999999997E-3</v>
      </c>
      <c r="L967">
        <v>5.3559795999999996E-3</v>
      </c>
      <c r="M967">
        <v>5.4120810999999996E-3</v>
      </c>
      <c r="N967">
        <v>5.5656639000000001E-3</v>
      </c>
      <c r="O967">
        <v>0</v>
      </c>
      <c r="P967">
        <v>0</v>
      </c>
      <c r="Q967">
        <v>0</v>
      </c>
      <c r="R967" t="s">
        <v>45</v>
      </c>
    </row>
    <row r="968" spans="1:18" x14ac:dyDescent="0.25">
      <c r="A968" t="s">
        <v>157</v>
      </c>
      <c r="B968" t="s">
        <v>110</v>
      </c>
      <c r="C968" t="s">
        <v>27</v>
      </c>
      <c r="D968">
        <v>5.9296473862399902E-3</v>
      </c>
      <c r="E968">
        <v>6.7459105095000003E-3</v>
      </c>
      <c r="F968">
        <v>4.8130001318000002E-3</v>
      </c>
      <c r="G968">
        <v>2.4879044699999998E-3</v>
      </c>
      <c r="H968">
        <v>2.2585658367679901E-3</v>
      </c>
      <c r="I968">
        <v>2.3096249358950001E-3</v>
      </c>
      <c r="J968">
        <v>2.1950386495019898E-3</v>
      </c>
      <c r="K968">
        <v>2.0750599989179902E-3</v>
      </c>
      <c r="L968">
        <v>1.9055135990509999E-3</v>
      </c>
      <c r="M968">
        <v>1.829360467738E-3</v>
      </c>
      <c r="N968">
        <v>1.745243655378E-3</v>
      </c>
      <c r="O968">
        <v>0</v>
      </c>
      <c r="P968">
        <v>0</v>
      </c>
      <c r="Q968">
        <v>0</v>
      </c>
      <c r="R968" t="s">
        <v>45</v>
      </c>
    </row>
    <row r="969" spans="1:18" x14ac:dyDescent="0.25">
      <c r="A969" t="s">
        <v>157</v>
      </c>
      <c r="B969" t="s">
        <v>110</v>
      </c>
      <c r="C969" t="s">
        <v>29</v>
      </c>
      <c r="D969">
        <v>4.5898343922599998E-3</v>
      </c>
      <c r="E969">
        <v>3.55335269773999E-3</v>
      </c>
      <c r="F969">
        <v>6.4035517578999897E-3</v>
      </c>
      <c r="G969">
        <v>5.9197079808999903E-3</v>
      </c>
      <c r="H969">
        <v>5.0274890714300004E-3</v>
      </c>
      <c r="I969">
        <v>4.7468479631800004E-3</v>
      </c>
      <c r="J969">
        <v>3.822070303268E-3</v>
      </c>
      <c r="K969">
        <v>3.6351594815569898E-3</v>
      </c>
      <c r="L969">
        <v>3.3064258377339898E-3</v>
      </c>
      <c r="M969">
        <v>3.0742735588689999E-3</v>
      </c>
      <c r="N969">
        <v>2.8592693973309899E-3</v>
      </c>
      <c r="O969">
        <v>0</v>
      </c>
      <c r="P969">
        <v>0</v>
      </c>
      <c r="Q969">
        <v>0</v>
      </c>
      <c r="R969" t="s">
        <v>45</v>
      </c>
    </row>
    <row r="970" spans="1:18" x14ac:dyDescent="0.25">
      <c r="A970" t="s">
        <v>157</v>
      </c>
      <c r="B970" t="s">
        <v>110</v>
      </c>
      <c r="C970" t="s">
        <v>31</v>
      </c>
      <c r="D970">
        <v>0.42205383742839903</v>
      </c>
      <c r="E970">
        <v>0.30885265600700001</v>
      </c>
      <c r="F970">
        <v>0.2086134001611</v>
      </c>
      <c r="G970">
        <v>0.15836123632799901</v>
      </c>
      <c r="H970">
        <v>0.124925928047969</v>
      </c>
      <c r="I970">
        <v>0.124050815777371</v>
      </c>
      <c r="J970">
        <v>0.12007376141181</v>
      </c>
      <c r="K970">
        <v>0.118826050279297</v>
      </c>
      <c r="L970">
        <v>0.11690139383565901</v>
      </c>
      <c r="M970">
        <v>0.116913681573504</v>
      </c>
      <c r="N970">
        <v>0.115387157158235</v>
      </c>
      <c r="O970">
        <v>0</v>
      </c>
      <c r="P970">
        <v>0</v>
      </c>
      <c r="Q970">
        <v>0</v>
      </c>
      <c r="R970" t="s">
        <v>45</v>
      </c>
    </row>
    <row r="971" spans="1:18" x14ac:dyDescent="0.25">
      <c r="A971" t="s">
        <v>157</v>
      </c>
      <c r="B971" t="s">
        <v>110</v>
      </c>
      <c r="C971" t="s">
        <v>32</v>
      </c>
      <c r="D971">
        <v>0.38895328021800002</v>
      </c>
      <c r="E971">
        <v>0.2970980755648</v>
      </c>
      <c r="F971">
        <v>0.206912618592</v>
      </c>
      <c r="G971">
        <v>0.16499058638399999</v>
      </c>
      <c r="H971">
        <v>0.12756866315479901</v>
      </c>
      <c r="I971">
        <v>0.11495616493413</v>
      </c>
      <c r="J971">
        <v>9.7219884576238993E-2</v>
      </c>
      <c r="K971">
        <v>8.8235847381800001E-2</v>
      </c>
      <c r="L971">
        <v>8.1584026633029993E-2</v>
      </c>
      <c r="M971">
        <v>8.0716861811339996E-2</v>
      </c>
      <c r="N971">
        <v>7.8444346209259996E-2</v>
      </c>
      <c r="O971">
        <v>0</v>
      </c>
      <c r="P971">
        <v>0</v>
      </c>
      <c r="Q971">
        <v>0</v>
      </c>
      <c r="R971" t="s">
        <v>45</v>
      </c>
    </row>
    <row r="972" spans="1:18" x14ac:dyDescent="0.25">
      <c r="A972" t="s">
        <v>157</v>
      </c>
      <c r="B972" t="s">
        <v>110</v>
      </c>
      <c r="C972" t="s">
        <v>34</v>
      </c>
      <c r="D972">
        <v>1.75514803136699E-2</v>
      </c>
      <c r="E972">
        <v>1.809113724131E-2</v>
      </c>
      <c r="F972">
        <v>2.3814052097000001E-2</v>
      </c>
      <c r="G972">
        <v>1.3686978245499901E-2</v>
      </c>
      <c r="H972">
        <v>1.25194509693869E-2</v>
      </c>
      <c r="I972">
        <v>1.1755711612664E-2</v>
      </c>
      <c r="J972">
        <v>1.0677026511955E-2</v>
      </c>
      <c r="K972">
        <v>1.0427701027851901E-2</v>
      </c>
      <c r="L972">
        <v>9.7163282386759902E-3</v>
      </c>
      <c r="M972">
        <v>9.0288713300779901E-3</v>
      </c>
      <c r="N972">
        <v>8.3840358622959896E-3</v>
      </c>
      <c r="O972">
        <v>0</v>
      </c>
      <c r="P972">
        <v>0</v>
      </c>
      <c r="Q972">
        <v>0</v>
      </c>
      <c r="R972" t="s">
        <v>45</v>
      </c>
    </row>
    <row r="973" spans="1:18" x14ac:dyDescent="0.25">
      <c r="A973" t="s">
        <v>157</v>
      </c>
      <c r="B973" t="s">
        <v>110</v>
      </c>
      <c r="C973" t="s">
        <v>36</v>
      </c>
      <c r="D973">
        <v>6.9512770978199995E-2</v>
      </c>
      <c r="E973">
        <v>5.114564172398E-2</v>
      </c>
      <c r="F973">
        <v>8.9745963264620005E-2</v>
      </c>
      <c r="G973">
        <v>6.9419451094720003E-2</v>
      </c>
      <c r="H973">
        <v>5.4269465947072902E-2</v>
      </c>
      <c r="I973">
        <v>5.6897359735514998E-2</v>
      </c>
      <c r="J973">
        <v>5.6654298106743897E-2</v>
      </c>
      <c r="K973">
        <v>5.7717720743956903E-2</v>
      </c>
      <c r="L973">
        <v>5.879466331726E-2</v>
      </c>
      <c r="M973">
        <v>5.9980530032811001E-2</v>
      </c>
      <c r="N973">
        <v>6.1161148135301997E-2</v>
      </c>
      <c r="O973">
        <v>0</v>
      </c>
      <c r="P973">
        <v>0</v>
      </c>
      <c r="Q973">
        <v>0</v>
      </c>
      <c r="R973" t="s">
        <v>45</v>
      </c>
    </row>
    <row r="974" spans="1:18" x14ac:dyDescent="0.25">
      <c r="A974" t="s">
        <v>157</v>
      </c>
      <c r="B974" t="s">
        <v>110</v>
      </c>
      <c r="C974" t="s">
        <v>37</v>
      </c>
      <c r="D974">
        <v>5.2123058400020003E-2</v>
      </c>
      <c r="E974">
        <v>4.3525682511699998E-2</v>
      </c>
      <c r="F974">
        <v>5.019240709482E-2</v>
      </c>
      <c r="G974">
        <v>3.6136854045079998E-2</v>
      </c>
      <c r="H974">
        <v>3.0568744684783E-2</v>
      </c>
      <c r="I974">
        <v>3.0070688260464998E-2</v>
      </c>
      <c r="J974">
        <v>2.8552656834914002E-2</v>
      </c>
      <c r="K974">
        <v>2.84134510061669E-2</v>
      </c>
      <c r="L974">
        <v>2.7808543270109998E-2</v>
      </c>
      <c r="M974">
        <v>2.7265173780691002E-2</v>
      </c>
      <c r="N974">
        <v>2.6686118421644998E-2</v>
      </c>
      <c r="O974">
        <v>0</v>
      </c>
      <c r="P974">
        <v>0</v>
      </c>
      <c r="Q974">
        <v>0</v>
      </c>
      <c r="R974" t="s">
        <v>45</v>
      </c>
    </row>
    <row r="975" spans="1:18" x14ac:dyDescent="0.25">
      <c r="A975" t="s">
        <v>157</v>
      </c>
      <c r="B975" t="s">
        <v>110</v>
      </c>
      <c r="C975" t="s">
        <v>39</v>
      </c>
      <c r="D975">
        <v>0.43965681500069997</v>
      </c>
      <c r="E975">
        <v>0.244257213280719</v>
      </c>
      <c r="F975">
        <v>0.15907779228103899</v>
      </c>
      <c r="G975">
        <v>7.035349069256E-2</v>
      </c>
      <c r="H975">
        <v>4.74002113102329E-2</v>
      </c>
      <c r="I975">
        <v>4.6493999570129001E-2</v>
      </c>
      <c r="J975">
        <v>4.2115144390196001E-2</v>
      </c>
      <c r="K975">
        <v>4.2623649633998999E-2</v>
      </c>
      <c r="L975">
        <v>4.4869366139495999E-2</v>
      </c>
      <c r="M975">
        <v>4.5807410041835001E-2</v>
      </c>
      <c r="N975">
        <v>4.6278350578523003E-2</v>
      </c>
      <c r="O975">
        <v>0</v>
      </c>
      <c r="P975">
        <v>0</v>
      </c>
      <c r="Q975">
        <v>0</v>
      </c>
      <c r="R975" t="s">
        <v>45</v>
      </c>
    </row>
    <row r="976" spans="1:18" x14ac:dyDescent="0.25">
      <c r="A976" t="s">
        <v>157</v>
      </c>
      <c r="B976" t="s">
        <v>111</v>
      </c>
      <c r="C976" t="s">
        <v>16</v>
      </c>
      <c r="D976">
        <v>3.059205645188E-3</v>
      </c>
      <c r="E976">
        <v>2.3195474726730001E-3</v>
      </c>
      <c r="F976">
        <v>1.8787273760399899E-3</v>
      </c>
      <c r="G976">
        <v>1.452261371439E-3</v>
      </c>
      <c r="H976">
        <v>1.2104463801250001E-3</v>
      </c>
      <c r="I976">
        <v>1.2758133347820001E-3</v>
      </c>
      <c r="J976">
        <v>1.4708157344189899E-3</v>
      </c>
      <c r="K976">
        <v>1.619589677545E-3</v>
      </c>
      <c r="L976">
        <v>2.0183454701589898E-3</v>
      </c>
      <c r="M976">
        <v>2.4875147706219999E-3</v>
      </c>
      <c r="N976">
        <v>3.0095494211469899E-3</v>
      </c>
      <c r="O976">
        <v>0</v>
      </c>
      <c r="P976">
        <v>0</v>
      </c>
      <c r="Q976">
        <v>0</v>
      </c>
      <c r="R976" t="s">
        <v>45</v>
      </c>
    </row>
    <row r="977" spans="1:18" x14ac:dyDescent="0.25">
      <c r="A977" t="s">
        <v>157</v>
      </c>
      <c r="B977" t="s">
        <v>111</v>
      </c>
      <c r="C977" t="s">
        <v>17</v>
      </c>
      <c r="D977">
        <v>3.4361272299999898E-2</v>
      </c>
      <c r="E977">
        <v>3.0537557668999901E-2</v>
      </c>
      <c r="F977">
        <v>4.9213296827E-2</v>
      </c>
      <c r="G977">
        <v>3.3050320069099998E-2</v>
      </c>
      <c r="H977">
        <v>3.3963734974993998E-2</v>
      </c>
      <c r="I977">
        <v>3.4921320823278999E-2</v>
      </c>
      <c r="J977">
        <v>3.5596049294809001E-2</v>
      </c>
      <c r="K977">
        <v>3.6303630527889999E-2</v>
      </c>
      <c r="L977">
        <v>3.6963285190615001E-2</v>
      </c>
      <c r="M977">
        <v>3.7787184538101898E-2</v>
      </c>
      <c r="N977">
        <v>3.8653968832376998E-2</v>
      </c>
      <c r="O977">
        <v>0</v>
      </c>
      <c r="P977">
        <v>0</v>
      </c>
      <c r="Q977">
        <v>0</v>
      </c>
      <c r="R977" t="s">
        <v>45</v>
      </c>
    </row>
    <row r="978" spans="1:18" x14ac:dyDescent="0.25">
      <c r="A978" t="s">
        <v>157</v>
      </c>
      <c r="B978" t="s">
        <v>111</v>
      </c>
      <c r="C978" t="s">
        <v>19</v>
      </c>
      <c r="D978">
        <v>1.0470787022954999</v>
      </c>
      <c r="E978">
        <v>0.45224794909970001</v>
      </c>
      <c r="F978">
        <v>0.26961557175535</v>
      </c>
      <c r="G978">
        <v>0.2156155543652</v>
      </c>
      <c r="H978">
        <v>0.182363781435286</v>
      </c>
      <c r="I978">
        <v>0.15955635959328601</v>
      </c>
      <c r="J978">
        <v>0.13157010111337</v>
      </c>
      <c r="K978">
        <v>0.11594488163281</v>
      </c>
      <c r="L978">
        <v>0.10229357041251801</v>
      </c>
      <c r="M978">
        <v>9.3695109362480003E-2</v>
      </c>
      <c r="N978">
        <v>8.3797257941787995E-2</v>
      </c>
      <c r="O978">
        <v>0</v>
      </c>
      <c r="P978">
        <v>0</v>
      </c>
      <c r="Q978">
        <v>0</v>
      </c>
      <c r="R978" t="s">
        <v>45</v>
      </c>
    </row>
    <row r="979" spans="1:18" x14ac:dyDescent="0.25">
      <c r="A979" t="s">
        <v>157</v>
      </c>
      <c r="B979" t="s">
        <v>111</v>
      </c>
      <c r="C979" t="s">
        <v>21</v>
      </c>
      <c r="D979">
        <v>28.984723830099998</v>
      </c>
      <c r="E979">
        <v>31.321540680099901</v>
      </c>
      <c r="F979">
        <v>27.810896384679999</v>
      </c>
      <c r="G979">
        <v>25.1399567969999</v>
      </c>
      <c r="H979">
        <v>20.760586546193998</v>
      </c>
      <c r="I979">
        <v>17.134178196141399</v>
      </c>
      <c r="J979">
        <v>7.6594899637213096</v>
      </c>
      <c r="K979">
        <v>7.4589923876098103</v>
      </c>
      <c r="L979">
        <v>7.5640828993788602</v>
      </c>
      <c r="M979">
        <v>7.6764725404484997</v>
      </c>
      <c r="N979">
        <v>7.7842248259703997</v>
      </c>
      <c r="O979">
        <v>0</v>
      </c>
      <c r="P979">
        <v>0</v>
      </c>
      <c r="Q979">
        <v>0</v>
      </c>
      <c r="R979" t="s">
        <v>46</v>
      </c>
    </row>
    <row r="980" spans="1:18" x14ac:dyDescent="0.25">
      <c r="A980" t="s">
        <v>157</v>
      </c>
      <c r="B980" t="s">
        <v>111</v>
      </c>
      <c r="C980" t="s">
        <v>153</v>
      </c>
      <c r="D980">
        <v>0</v>
      </c>
      <c r="E980">
        <v>0</v>
      </c>
      <c r="F980">
        <v>0</v>
      </c>
      <c r="G980">
        <v>19.082093445000002</v>
      </c>
      <c r="H980">
        <v>15.067103125966501</v>
      </c>
      <c r="I980">
        <v>11.808977111397899</v>
      </c>
      <c r="J980">
        <v>3.0185064890083999</v>
      </c>
      <c r="K980">
        <v>2.97277279399459</v>
      </c>
      <c r="L980">
        <v>2.9622092712370001</v>
      </c>
      <c r="M980">
        <v>2.9610637231050001</v>
      </c>
      <c r="N980">
        <v>3.0480945195950002</v>
      </c>
      <c r="O980">
        <v>0</v>
      </c>
      <c r="P980">
        <v>0</v>
      </c>
      <c r="Q980">
        <v>0</v>
      </c>
      <c r="R980" t="s">
        <v>46</v>
      </c>
    </row>
    <row r="981" spans="1:18" x14ac:dyDescent="0.25">
      <c r="A981" t="s">
        <v>157</v>
      </c>
      <c r="B981" t="s">
        <v>111</v>
      </c>
      <c r="C981" t="s">
        <v>154</v>
      </c>
      <c r="D981">
        <v>0</v>
      </c>
      <c r="E981">
        <v>0</v>
      </c>
      <c r="F981">
        <v>0</v>
      </c>
      <c r="G981">
        <v>19.082093445000002</v>
      </c>
      <c r="H981">
        <v>15.067103125966501</v>
      </c>
      <c r="I981">
        <v>11.808977111397899</v>
      </c>
      <c r="J981">
        <v>3.0185064890083999</v>
      </c>
      <c r="K981">
        <v>2.97277279399459</v>
      </c>
      <c r="L981">
        <v>2.9622092712370001</v>
      </c>
      <c r="M981">
        <v>2.9610637231050001</v>
      </c>
      <c r="N981">
        <v>3.0480945195950002</v>
      </c>
      <c r="O981">
        <v>0</v>
      </c>
      <c r="P981">
        <v>0</v>
      </c>
      <c r="Q981">
        <v>0</v>
      </c>
      <c r="R981" t="s">
        <v>46</v>
      </c>
    </row>
    <row r="982" spans="1:18" x14ac:dyDescent="0.25">
      <c r="A982" t="s">
        <v>157</v>
      </c>
      <c r="B982" t="s">
        <v>111</v>
      </c>
      <c r="C982" t="s">
        <v>22</v>
      </c>
      <c r="D982">
        <v>0</v>
      </c>
      <c r="E982">
        <v>1.734018E-2</v>
      </c>
      <c r="F982">
        <v>2.9133200000000001E-2</v>
      </c>
      <c r="G982">
        <v>2.88624E-2</v>
      </c>
      <c r="H982">
        <v>2.8918499E-2</v>
      </c>
      <c r="I982">
        <v>3.0325062999999999E-2</v>
      </c>
      <c r="J982">
        <v>2.9702337999999998E-2</v>
      </c>
      <c r="K982">
        <v>2.9039174000000001E-2</v>
      </c>
      <c r="L982">
        <v>2.8044759999999998E-2</v>
      </c>
      <c r="M982">
        <v>2.8193157E-2</v>
      </c>
      <c r="N982">
        <v>2.8873085999999999E-2</v>
      </c>
      <c r="O982">
        <v>0</v>
      </c>
      <c r="P982">
        <v>0</v>
      </c>
      <c r="Q982">
        <v>0</v>
      </c>
      <c r="R982" t="s">
        <v>45</v>
      </c>
    </row>
    <row r="983" spans="1:18" x14ac:dyDescent="0.25">
      <c r="A983" t="s">
        <v>157</v>
      </c>
      <c r="B983" t="s">
        <v>111</v>
      </c>
      <c r="C983" t="s">
        <v>23</v>
      </c>
      <c r="D983" s="2">
        <v>6.4270189999999997E-9</v>
      </c>
      <c r="E983">
        <v>0.10145658</v>
      </c>
      <c r="F983">
        <v>0.13082099999999999</v>
      </c>
      <c r="G983">
        <v>0.12960511</v>
      </c>
      <c r="H983">
        <v>0.12985705</v>
      </c>
      <c r="I983">
        <v>0.13617309</v>
      </c>
      <c r="J983">
        <v>0.13337667</v>
      </c>
      <c r="K983">
        <v>0.130398809999999</v>
      </c>
      <c r="L983">
        <v>0.12593356</v>
      </c>
      <c r="M983">
        <v>0.126599933</v>
      </c>
      <c r="N983">
        <v>0.12965306299999901</v>
      </c>
      <c r="O983">
        <v>0</v>
      </c>
      <c r="P983">
        <v>0</v>
      </c>
      <c r="Q983">
        <v>0</v>
      </c>
      <c r="R983" t="s">
        <v>45</v>
      </c>
    </row>
    <row r="984" spans="1:18" x14ac:dyDescent="0.25">
      <c r="A984" t="s">
        <v>157</v>
      </c>
      <c r="B984" t="s">
        <v>111</v>
      </c>
      <c r="C984" t="s">
        <v>24</v>
      </c>
      <c r="D984">
        <v>0</v>
      </c>
      <c r="E984">
        <v>2.1304150000000001E-2</v>
      </c>
      <c r="F984">
        <v>3.1545469999999999E-2</v>
      </c>
      <c r="G984">
        <v>3.1252299999999997E-2</v>
      </c>
      <c r="H984">
        <v>3.1313089999999898E-2</v>
      </c>
      <c r="I984">
        <v>3.2836072000000001E-2</v>
      </c>
      <c r="J984">
        <v>3.2161766999999897E-2</v>
      </c>
      <c r="K984">
        <v>3.1443683E-2</v>
      </c>
      <c r="L984">
        <v>3.03669299999999E-2</v>
      </c>
      <c r="M984">
        <v>3.0527637999999999E-2</v>
      </c>
      <c r="N984">
        <v>3.1263847999999997E-2</v>
      </c>
      <c r="O984">
        <v>0</v>
      </c>
      <c r="P984">
        <v>0</v>
      </c>
      <c r="Q984">
        <v>0</v>
      </c>
      <c r="R984" t="s">
        <v>45</v>
      </c>
    </row>
    <row r="985" spans="1:18" x14ac:dyDescent="0.25">
      <c r="A985" t="s">
        <v>157</v>
      </c>
      <c r="B985" t="s">
        <v>111</v>
      </c>
      <c r="C985" t="s">
        <v>25</v>
      </c>
      <c r="D985" s="2">
        <v>3.2355710000000002E-8</v>
      </c>
      <c r="E985" s="2">
        <v>3.300394E-5</v>
      </c>
      <c r="F985" s="2">
        <v>2.9875430000000001E-5</v>
      </c>
      <c r="G985" s="2">
        <v>2.9597749999999901E-5</v>
      </c>
      <c r="H985" s="2">
        <v>2.9655244999999898E-5</v>
      </c>
      <c r="I985" s="2">
        <v>3.109772E-5</v>
      </c>
      <c r="J985" s="2">
        <v>3.0459089000000001E-5</v>
      </c>
      <c r="K985" s="2">
        <v>2.9779014999999998E-5</v>
      </c>
      <c r="L985" s="2">
        <v>2.875928E-5</v>
      </c>
      <c r="M985" s="2">
        <v>2.8911465E-5</v>
      </c>
      <c r="N985" s="2">
        <v>2.9608700999999901E-5</v>
      </c>
      <c r="O985">
        <v>0</v>
      </c>
      <c r="P985">
        <v>0</v>
      </c>
      <c r="Q985">
        <v>0</v>
      </c>
      <c r="R985" t="s">
        <v>45</v>
      </c>
    </row>
    <row r="986" spans="1:18" x14ac:dyDescent="0.25">
      <c r="A986" t="s">
        <v>157</v>
      </c>
      <c r="B986" t="s">
        <v>111</v>
      </c>
      <c r="C986" t="s">
        <v>26</v>
      </c>
      <c r="D986">
        <v>0</v>
      </c>
      <c r="E986">
        <v>1.5524060000000001E-3</v>
      </c>
      <c r="F986">
        <v>2.3009619999999902E-3</v>
      </c>
      <c r="G986">
        <v>2.2795839999999999E-3</v>
      </c>
      <c r="H986">
        <v>2.2840136999999999E-3</v>
      </c>
      <c r="I986">
        <v>2.3951035999999898E-3</v>
      </c>
      <c r="J986">
        <v>2.3459168999999899E-3</v>
      </c>
      <c r="K986">
        <v>2.2935389999999998E-3</v>
      </c>
      <c r="L986">
        <v>2.2149996999999999E-3</v>
      </c>
      <c r="M986">
        <v>2.2267208E-3</v>
      </c>
      <c r="N986">
        <v>2.2804226999999901E-3</v>
      </c>
      <c r="O986">
        <v>0</v>
      </c>
      <c r="P986">
        <v>0</v>
      </c>
      <c r="Q986">
        <v>0</v>
      </c>
      <c r="R986" t="s">
        <v>45</v>
      </c>
    </row>
    <row r="987" spans="1:18" x14ac:dyDescent="0.25">
      <c r="A987" t="s">
        <v>157</v>
      </c>
      <c r="B987" t="s">
        <v>111</v>
      </c>
      <c r="C987" t="s">
        <v>27</v>
      </c>
      <c r="D987">
        <v>4.0320915629999997E-3</v>
      </c>
      <c r="E987">
        <v>5.6303385339999904E-3</v>
      </c>
      <c r="F987">
        <v>5.1801211250000001E-3</v>
      </c>
      <c r="G987" s="2">
        <v>7.0733789999999905E-4</v>
      </c>
      <c r="H987" s="2">
        <v>6.7983913014500004E-4</v>
      </c>
      <c r="I987" s="2">
        <v>6.9696779680799897E-4</v>
      </c>
      <c r="J987" s="2">
        <v>6.6340936607199997E-4</v>
      </c>
      <c r="K987" s="2">
        <v>6.3187322845899903E-4</v>
      </c>
      <c r="L987" s="2">
        <v>5.84331640278E-4</v>
      </c>
      <c r="M987" s="2">
        <v>5.7909244620099999E-4</v>
      </c>
      <c r="N987" s="2">
        <v>6.0106034538799896E-4</v>
      </c>
      <c r="O987">
        <v>0</v>
      </c>
      <c r="P987">
        <v>0</v>
      </c>
      <c r="Q987">
        <v>0</v>
      </c>
      <c r="R987" t="s">
        <v>45</v>
      </c>
    </row>
    <row r="988" spans="1:18" x14ac:dyDescent="0.25">
      <c r="A988" t="s">
        <v>157</v>
      </c>
      <c r="B988" t="s">
        <v>111</v>
      </c>
      <c r="C988" t="s">
        <v>29</v>
      </c>
      <c r="D988">
        <v>1.6201514143289999E-3</v>
      </c>
      <c r="E988">
        <v>1.6562887203259999E-3</v>
      </c>
      <c r="F988">
        <v>1.4516627213299999E-3</v>
      </c>
      <c r="G988">
        <v>1.3468204270759899E-3</v>
      </c>
      <c r="H988">
        <v>1.4984295327509999E-3</v>
      </c>
      <c r="I988">
        <v>1.55575245415E-3</v>
      </c>
      <c r="J988">
        <v>1.473054321042E-3</v>
      </c>
      <c r="K988">
        <v>1.4045537830309901E-3</v>
      </c>
      <c r="L988">
        <v>1.332598082126E-3</v>
      </c>
      <c r="M988">
        <v>1.2459653754799899E-3</v>
      </c>
      <c r="N988">
        <v>1.167092045952E-3</v>
      </c>
      <c r="O988">
        <v>0</v>
      </c>
      <c r="P988">
        <v>0</v>
      </c>
      <c r="Q988">
        <v>0</v>
      </c>
      <c r="R988" t="s">
        <v>45</v>
      </c>
    </row>
    <row r="989" spans="1:18" x14ac:dyDescent="0.25">
      <c r="A989" t="s">
        <v>157</v>
      </c>
      <c r="B989" t="s">
        <v>111</v>
      </c>
      <c r="C989" t="s">
        <v>31</v>
      </c>
      <c r="D989">
        <v>0.17418010814433901</v>
      </c>
      <c r="E989">
        <v>8.7006811153667998E-2</v>
      </c>
      <c r="F989">
        <v>4.7278629345848998E-2</v>
      </c>
      <c r="G989">
        <v>4.3912450384410003E-2</v>
      </c>
      <c r="H989">
        <v>3.3793650221744E-2</v>
      </c>
      <c r="I989">
        <v>3.3544248312288999E-2</v>
      </c>
      <c r="J989">
        <v>3.1996160706440901E-2</v>
      </c>
      <c r="K989">
        <v>3.1662861637625002E-2</v>
      </c>
      <c r="L989">
        <v>3.1551367691581997E-2</v>
      </c>
      <c r="M989">
        <v>3.1542100021327901E-2</v>
      </c>
      <c r="N989">
        <v>3.1199834329682999E-2</v>
      </c>
      <c r="O989">
        <v>0</v>
      </c>
      <c r="P989">
        <v>0</v>
      </c>
      <c r="Q989">
        <v>0</v>
      </c>
      <c r="R989" t="s">
        <v>45</v>
      </c>
    </row>
    <row r="990" spans="1:18" x14ac:dyDescent="0.25">
      <c r="A990" t="s">
        <v>157</v>
      </c>
      <c r="B990" t="s">
        <v>111</v>
      </c>
      <c r="C990" t="s">
        <v>32</v>
      </c>
      <c r="D990">
        <v>0.49283425642700002</v>
      </c>
      <c r="E990">
        <v>0.25813003428209902</v>
      </c>
      <c r="F990">
        <v>0.148095618320879</v>
      </c>
      <c r="G990">
        <v>0.114301967608799</v>
      </c>
      <c r="H990">
        <v>7.3480343620815999E-2</v>
      </c>
      <c r="I990">
        <v>6.3136005115786903E-2</v>
      </c>
      <c r="J990">
        <v>4.1321048648201901E-2</v>
      </c>
      <c r="K990">
        <v>3.8958117839618903E-2</v>
      </c>
      <c r="L990">
        <v>3.94119537544479E-2</v>
      </c>
      <c r="M990">
        <v>4.0328878349654998E-2</v>
      </c>
      <c r="N990">
        <v>4.1160932841964003E-2</v>
      </c>
      <c r="O990">
        <v>0</v>
      </c>
      <c r="P990">
        <v>0</v>
      </c>
      <c r="Q990">
        <v>0</v>
      </c>
      <c r="R990" t="s">
        <v>45</v>
      </c>
    </row>
    <row r="991" spans="1:18" x14ac:dyDescent="0.25">
      <c r="A991" t="s">
        <v>157</v>
      </c>
      <c r="B991" t="s">
        <v>111</v>
      </c>
      <c r="C991" t="s">
        <v>34</v>
      </c>
      <c r="D991">
        <v>7.4892141589790002E-3</v>
      </c>
      <c r="E991">
        <v>4.7415075005329899E-3</v>
      </c>
      <c r="F991">
        <v>3.7510253918429902E-3</v>
      </c>
      <c r="G991">
        <v>5.23116821339999E-3</v>
      </c>
      <c r="H991">
        <v>4.7621606160489997E-3</v>
      </c>
      <c r="I991">
        <v>4.4866502953229996E-3</v>
      </c>
      <c r="J991">
        <v>4.1042625758269998E-3</v>
      </c>
      <c r="K991">
        <v>3.8546683150549898E-3</v>
      </c>
      <c r="L991">
        <v>3.5760940448040001E-3</v>
      </c>
      <c r="M991">
        <v>3.2952922989360001E-3</v>
      </c>
      <c r="N991">
        <v>3.1407806327399999E-3</v>
      </c>
      <c r="O991">
        <v>0</v>
      </c>
      <c r="P991">
        <v>0</v>
      </c>
      <c r="Q991">
        <v>0</v>
      </c>
      <c r="R991" t="s">
        <v>45</v>
      </c>
    </row>
    <row r="992" spans="1:18" x14ac:dyDescent="0.25">
      <c r="A992" t="s">
        <v>157</v>
      </c>
      <c r="B992" t="s">
        <v>111</v>
      </c>
      <c r="C992" t="s">
        <v>36</v>
      </c>
      <c r="D992">
        <v>3.7338706862929998E-2</v>
      </c>
      <c r="E992">
        <v>5.6544640217339903E-2</v>
      </c>
      <c r="F992">
        <v>6.1583769107179998E-2</v>
      </c>
      <c r="G992">
        <v>3.2972151980350001E-2</v>
      </c>
      <c r="H992">
        <v>2.4703569529641999E-2</v>
      </c>
      <c r="I992">
        <v>2.5316448670722899E-2</v>
      </c>
      <c r="J992">
        <v>2.303754613325E-2</v>
      </c>
      <c r="K992">
        <v>2.3644276229280999E-2</v>
      </c>
      <c r="L992">
        <v>2.4920618719911899E-2</v>
      </c>
      <c r="M992">
        <v>2.5758925204750899E-2</v>
      </c>
      <c r="N992">
        <v>2.6874181972843001E-2</v>
      </c>
      <c r="O992">
        <v>0</v>
      </c>
      <c r="P992">
        <v>0</v>
      </c>
      <c r="Q992">
        <v>0</v>
      </c>
      <c r="R992" t="s">
        <v>45</v>
      </c>
    </row>
    <row r="993" spans="1:18" x14ac:dyDescent="0.25">
      <c r="A993" t="s">
        <v>157</v>
      </c>
      <c r="B993" t="s">
        <v>111</v>
      </c>
      <c r="C993" t="s">
        <v>37</v>
      </c>
      <c r="D993">
        <v>2.4335839165918E-2</v>
      </c>
      <c r="E993">
        <v>4.0454246510639898E-2</v>
      </c>
      <c r="F993">
        <v>2.7950174997166E-2</v>
      </c>
      <c r="G993">
        <v>1.8469925995379902E-2</v>
      </c>
      <c r="H993">
        <v>1.4401467803172901E-2</v>
      </c>
      <c r="I993">
        <v>1.3564915004210001E-2</v>
      </c>
      <c r="J993">
        <v>1.0825161332232E-2</v>
      </c>
      <c r="K993">
        <v>1.0685855931969E-2</v>
      </c>
      <c r="L993">
        <v>1.0829790280672E-2</v>
      </c>
      <c r="M993">
        <v>1.0783905453161E-2</v>
      </c>
      <c r="N993">
        <v>1.09396818669529E-2</v>
      </c>
      <c r="O993">
        <v>0</v>
      </c>
      <c r="P993">
        <v>0</v>
      </c>
      <c r="Q993">
        <v>0</v>
      </c>
      <c r="R993" t="s">
        <v>45</v>
      </c>
    </row>
    <row r="994" spans="1:18" x14ac:dyDescent="0.25">
      <c r="A994" t="s">
        <v>157</v>
      </c>
      <c r="B994" t="s">
        <v>111</v>
      </c>
      <c r="C994" t="s">
        <v>39</v>
      </c>
      <c r="D994">
        <v>0.94385199417129995</v>
      </c>
      <c r="E994">
        <v>0.48017117800202902</v>
      </c>
      <c r="F994">
        <v>0.18712043249836199</v>
      </c>
      <c r="G994">
        <v>8.5285617422584906E-2</v>
      </c>
      <c r="H994">
        <v>4.0265099994907003E-2</v>
      </c>
      <c r="I994">
        <v>3.4470558521717903E-2</v>
      </c>
      <c r="J994">
        <v>1.8785153849305999E-2</v>
      </c>
      <c r="K994">
        <v>2.0397007573881999E-2</v>
      </c>
      <c r="L994">
        <v>2.5555682374963001E-2</v>
      </c>
      <c r="M994">
        <v>2.8035158828694E-2</v>
      </c>
      <c r="N994">
        <v>3.05947659552009E-2</v>
      </c>
      <c r="O994">
        <v>0</v>
      </c>
      <c r="P994">
        <v>0</v>
      </c>
      <c r="Q994">
        <v>0</v>
      </c>
      <c r="R994" t="s">
        <v>45</v>
      </c>
    </row>
    <row r="995" spans="1:18" x14ac:dyDescent="0.25">
      <c r="A995" t="s">
        <v>157</v>
      </c>
      <c r="B995" t="s">
        <v>112</v>
      </c>
      <c r="C995" t="s">
        <v>16</v>
      </c>
      <c r="D995">
        <v>2.6160961508539899E-3</v>
      </c>
      <c r="E995">
        <v>1.91283846899499E-3</v>
      </c>
      <c r="F995">
        <v>2.0186569160169998E-3</v>
      </c>
      <c r="G995">
        <v>1.1568570775689899E-3</v>
      </c>
      <c r="H995" s="2">
        <v>7.8369647243599903E-4</v>
      </c>
      <c r="I995" s="2">
        <v>7.4703529676400004E-4</v>
      </c>
      <c r="J995" s="2">
        <v>7.8834786823199997E-4</v>
      </c>
      <c r="K995" s="2">
        <v>8.0354429609399904E-4</v>
      </c>
      <c r="L995" s="2">
        <v>9.7720360153500004E-4</v>
      </c>
      <c r="M995" s="2">
        <v>1.242579455929E-3</v>
      </c>
      <c r="N995">
        <v>1.5316145968719899E-3</v>
      </c>
      <c r="O995">
        <v>0</v>
      </c>
      <c r="P995">
        <v>0</v>
      </c>
      <c r="Q995">
        <v>0</v>
      </c>
      <c r="R995" t="s">
        <v>45</v>
      </c>
    </row>
    <row r="996" spans="1:18" x14ac:dyDescent="0.25">
      <c r="A996" t="s">
        <v>157</v>
      </c>
      <c r="B996" t="s">
        <v>112</v>
      </c>
      <c r="C996" t="s">
        <v>17</v>
      </c>
      <c r="D996">
        <v>1.057891507E-2</v>
      </c>
      <c r="E996">
        <v>6.9040881920000002E-3</v>
      </c>
      <c r="F996">
        <v>8.7634103719999995E-3</v>
      </c>
      <c r="G996">
        <v>9.5192721160999999E-3</v>
      </c>
      <c r="H996">
        <v>9.6838096672639904E-3</v>
      </c>
      <c r="I996">
        <v>9.9165307041269996E-3</v>
      </c>
      <c r="J996">
        <v>1.0030349177793E-2</v>
      </c>
      <c r="K996">
        <v>1.0227099410641E-2</v>
      </c>
      <c r="L996">
        <v>1.0423133267809999E-2</v>
      </c>
      <c r="M996">
        <v>1.0792173580738E-2</v>
      </c>
      <c r="N996">
        <v>1.1164333199552999E-2</v>
      </c>
      <c r="O996">
        <v>0</v>
      </c>
      <c r="P996">
        <v>0</v>
      </c>
      <c r="Q996">
        <v>0</v>
      </c>
      <c r="R996" t="s">
        <v>45</v>
      </c>
    </row>
    <row r="997" spans="1:18" x14ac:dyDescent="0.25">
      <c r="A997" t="s">
        <v>157</v>
      </c>
      <c r="B997" t="s">
        <v>112</v>
      </c>
      <c r="C997" t="s">
        <v>19</v>
      </c>
      <c r="D997">
        <v>0.35012811906117097</v>
      </c>
      <c r="E997">
        <v>0.18327376998709999</v>
      </c>
      <c r="F997">
        <v>0.15695602468680001</v>
      </c>
      <c r="G997">
        <v>0.13443459942111</v>
      </c>
      <c r="H997">
        <v>0.11137098800794</v>
      </c>
      <c r="I997">
        <v>0.10092265799420699</v>
      </c>
      <c r="J997">
        <v>7.7305109245370998E-2</v>
      </c>
      <c r="K997">
        <v>7.1680797620497894E-2</v>
      </c>
      <c r="L997">
        <v>6.7473224272934895E-2</v>
      </c>
      <c r="M997">
        <v>6.64669796396819E-2</v>
      </c>
      <c r="N997">
        <v>6.4326543685127996E-2</v>
      </c>
      <c r="O997">
        <v>0</v>
      </c>
      <c r="P997">
        <v>0</v>
      </c>
      <c r="Q997">
        <v>0</v>
      </c>
      <c r="R997" t="s">
        <v>45</v>
      </c>
    </row>
    <row r="998" spans="1:18" x14ac:dyDescent="0.25">
      <c r="A998" t="s">
        <v>157</v>
      </c>
      <c r="B998" t="s">
        <v>112</v>
      </c>
      <c r="C998" t="s">
        <v>21</v>
      </c>
      <c r="D998">
        <v>16.292306059114999</v>
      </c>
      <c r="E998">
        <v>17.500929881219999</v>
      </c>
      <c r="F998">
        <v>17.702482203119999</v>
      </c>
      <c r="G998">
        <v>17.2845383461799</v>
      </c>
      <c r="H998">
        <v>14.0724945026929</v>
      </c>
      <c r="I998">
        <v>10.8694596306278</v>
      </c>
      <c r="J998">
        <v>5.3938658321741499</v>
      </c>
      <c r="K998">
        <v>5.30973069594123</v>
      </c>
      <c r="L998">
        <v>5.3640834743217702</v>
      </c>
      <c r="M998">
        <v>5.4989134055068796</v>
      </c>
      <c r="N998">
        <v>5.58890535522261</v>
      </c>
      <c r="O998">
        <v>0</v>
      </c>
      <c r="P998">
        <v>0</v>
      </c>
      <c r="Q998">
        <v>0</v>
      </c>
      <c r="R998" t="s">
        <v>46</v>
      </c>
    </row>
    <row r="999" spans="1:18" x14ac:dyDescent="0.25">
      <c r="A999" t="s">
        <v>157</v>
      </c>
      <c r="B999" t="s">
        <v>112</v>
      </c>
      <c r="C999" t="s">
        <v>153</v>
      </c>
      <c r="D999">
        <v>0</v>
      </c>
      <c r="E999">
        <v>0</v>
      </c>
      <c r="F999">
        <v>0</v>
      </c>
      <c r="G999">
        <v>12.5363948172799</v>
      </c>
      <c r="H999">
        <v>9.8153806685912102</v>
      </c>
      <c r="I999">
        <v>6.7499303186000601</v>
      </c>
      <c r="J999">
        <v>1.6523950010122701</v>
      </c>
      <c r="K999">
        <v>1.6427532058146701</v>
      </c>
      <c r="L999">
        <v>1.6353564656489701</v>
      </c>
      <c r="M999">
        <v>1.68148947665458</v>
      </c>
      <c r="N999">
        <v>1.7442701074968301</v>
      </c>
      <c r="O999">
        <v>0</v>
      </c>
      <c r="P999">
        <v>0</v>
      </c>
      <c r="Q999">
        <v>0</v>
      </c>
      <c r="R999" t="s">
        <v>46</v>
      </c>
    </row>
    <row r="1000" spans="1:18" x14ac:dyDescent="0.25">
      <c r="A1000" t="s">
        <v>157</v>
      </c>
      <c r="B1000" t="s">
        <v>112</v>
      </c>
      <c r="C1000" t="s">
        <v>154</v>
      </c>
      <c r="D1000">
        <v>0</v>
      </c>
      <c r="E1000">
        <v>0</v>
      </c>
      <c r="F1000">
        <v>0</v>
      </c>
      <c r="G1000">
        <v>12.5363948172799</v>
      </c>
      <c r="H1000">
        <v>9.8153806685912102</v>
      </c>
      <c r="I1000">
        <v>6.7499303186000601</v>
      </c>
      <c r="J1000">
        <v>1.6523950010122701</v>
      </c>
      <c r="K1000">
        <v>1.6427532058146701</v>
      </c>
      <c r="L1000">
        <v>1.6353564656489701</v>
      </c>
      <c r="M1000">
        <v>1.68148947665458</v>
      </c>
      <c r="N1000">
        <v>1.7442701074968301</v>
      </c>
      <c r="O1000">
        <v>0</v>
      </c>
      <c r="P1000">
        <v>0</v>
      </c>
      <c r="Q1000">
        <v>0</v>
      </c>
      <c r="R1000" t="s">
        <v>46</v>
      </c>
    </row>
    <row r="1001" spans="1:18" x14ac:dyDescent="0.25">
      <c r="A1001" t="s">
        <v>157</v>
      </c>
      <c r="B1001" t="s">
        <v>112</v>
      </c>
      <c r="C1001" t="s">
        <v>22</v>
      </c>
      <c r="D1001">
        <v>0</v>
      </c>
      <c r="E1001">
        <v>3.3699170000000001E-3</v>
      </c>
      <c r="F1001">
        <v>6.8366900000000003E-3</v>
      </c>
      <c r="G1001">
        <v>6.2981260000000002E-3</v>
      </c>
      <c r="H1001">
        <v>6.0759469999999999E-3</v>
      </c>
      <c r="I1001">
        <v>6.3781259999999996E-3</v>
      </c>
      <c r="J1001">
        <v>6.641742E-3</v>
      </c>
      <c r="K1001">
        <v>6.8021839999999898E-3</v>
      </c>
      <c r="L1001">
        <v>6.8095296999999997E-3</v>
      </c>
      <c r="M1001">
        <v>7.0738366000000002E-3</v>
      </c>
      <c r="N1001">
        <v>7.4398568000000002E-3</v>
      </c>
      <c r="O1001">
        <v>0</v>
      </c>
      <c r="P1001">
        <v>0</v>
      </c>
      <c r="Q1001">
        <v>0</v>
      </c>
      <c r="R1001" t="s">
        <v>45</v>
      </c>
    </row>
    <row r="1002" spans="1:18" x14ac:dyDescent="0.25">
      <c r="A1002" t="s">
        <v>157</v>
      </c>
      <c r="B1002" t="s">
        <v>112</v>
      </c>
      <c r="C1002" t="s">
        <v>23</v>
      </c>
      <c r="D1002" s="2">
        <v>6.2450500000000001E-10</v>
      </c>
      <c r="E1002">
        <v>1.9717289999999998E-2</v>
      </c>
      <c r="F1002">
        <v>3.0699839999999999E-2</v>
      </c>
      <c r="G1002">
        <v>2.8281400000000002E-2</v>
      </c>
      <c r="H1002">
        <v>2.72837279999999E-2</v>
      </c>
      <c r="I1002">
        <v>2.8640679999999901E-2</v>
      </c>
      <c r="J1002">
        <v>2.9824368E-2</v>
      </c>
      <c r="K1002">
        <v>3.0544834E-2</v>
      </c>
      <c r="L1002">
        <v>3.05778359999999E-2</v>
      </c>
      <c r="M1002">
        <v>3.1764685000000001E-2</v>
      </c>
      <c r="N1002">
        <v>3.3408264999999999E-2</v>
      </c>
      <c r="O1002">
        <v>0</v>
      </c>
      <c r="P1002">
        <v>0</v>
      </c>
      <c r="Q1002">
        <v>0</v>
      </c>
      <c r="R1002" t="s">
        <v>45</v>
      </c>
    </row>
    <row r="1003" spans="1:18" x14ac:dyDescent="0.25">
      <c r="A1003" t="s">
        <v>157</v>
      </c>
      <c r="B1003" t="s">
        <v>112</v>
      </c>
      <c r="C1003" t="s">
        <v>24</v>
      </c>
      <c r="D1003">
        <v>0</v>
      </c>
      <c r="E1003">
        <v>4.1402820000000003E-3</v>
      </c>
      <c r="F1003">
        <v>7.4027839999999999E-3</v>
      </c>
      <c r="G1003">
        <v>6.8196300000000001E-3</v>
      </c>
      <c r="H1003">
        <v>6.5790570000000001E-3</v>
      </c>
      <c r="I1003">
        <v>6.90625599999999E-3</v>
      </c>
      <c r="J1003">
        <v>7.1916859999999897E-3</v>
      </c>
      <c r="K1003">
        <v>7.3654259999999996E-3</v>
      </c>
      <c r="L1003">
        <v>7.3733744000000004E-3</v>
      </c>
      <c r="M1003">
        <v>7.6595691999999903E-3</v>
      </c>
      <c r="N1003">
        <v>8.0558952999999992E-3</v>
      </c>
      <c r="O1003">
        <v>0</v>
      </c>
      <c r="P1003">
        <v>0</v>
      </c>
      <c r="Q1003">
        <v>0</v>
      </c>
      <c r="R1003" t="s">
        <v>45</v>
      </c>
    </row>
    <row r="1004" spans="1:18" x14ac:dyDescent="0.25">
      <c r="A1004" t="s">
        <v>157</v>
      </c>
      <c r="B1004" t="s">
        <v>112</v>
      </c>
      <c r="C1004" t="s">
        <v>25</v>
      </c>
      <c r="D1004" s="2">
        <v>3.579883E-9</v>
      </c>
      <c r="E1004" s="2">
        <v>6.41403999999999E-6</v>
      </c>
      <c r="F1004" s="2">
        <v>7.0108659999999902E-6</v>
      </c>
      <c r="G1004" s="2">
        <v>6.4585899999999996E-6</v>
      </c>
      <c r="H1004" s="2">
        <v>6.230748E-6</v>
      </c>
      <c r="I1004" s="2">
        <v>6.5406219999999897E-6</v>
      </c>
      <c r="J1004" s="2">
        <v>6.810959E-6</v>
      </c>
      <c r="K1004" s="2">
        <v>6.9754850000000002E-6</v>
      </c>
      <c r="L1004" s="2">
        <v>6.9830205000000001E-6</v>
      </c>
      <c r="M1004" s="2">
        <v>7.2540670000000003E-6</v>
      </c>
      <c r="N1004" s="2">
        <v>7.6294075000000007E-6</v>
      </c>
      <c r="O1004">
        <v>0</v>
      </c>
      <c r="P1004">
        <v>0</v>
      </c>
      <c r="Q1004">
        <v>0</v>
      </c>
      <c r="R1004" t="s">
        <v>45</v>
      </c>
    </row>
    <row r="1005" spans="1:18" x14ac:dyDescent="0.25">
      <c r="A1005" t="s">
        <v>157</v>
      </c>
      <c r="B1005" t="s">
        <v>112</v>
      </c>
      <c r="C1005" t="s">
        <v>26</v>
      </c>
      <c r="D1005">
        <v>0</v>
      </c>
      <c r="E1005" s="2">
        <v>3.0169829999999998E-4</v>
      </c>
      <c r="F1005" s="2">
        <v>5.3996679999999996E-4</v>
      </c>
      <c r="G1005" s="2">
        <v>4.9743209999999897E-4</v>
      </c>
      <c r="H1005" s="2">
        <v>4.7988460000000002E-4</v>
      </c>
      <c r="I1005" s="2">
        <v>5.0375029999999996E-4</v>
      </c>
      <c r="J1005" s="2">
        <v>5.2457022999999998E-4</v>
      </c>
      <c r="K1005" s="2">
        <v>5.3724258000000002E-4</v>
      </c>
      <c r="L1005" s="2">
        <v>5.3782259999999996E-4</v>
      </c>
      <c r="M1005" s="2">
        <v>5.5869810999999896E-4</v>
      </c>
      <c r="N1005" s="2">
        <v>5.8760637999999996E-4</v>
      </c>
      <c r="O1005">
        <v>0</v>
      </c>
      <c r="P1005">
        <v>0</v>
      </c>
      <c r="Q1005">
        <v>0</v>
      </c>
      <c r="R1005" t="s">
        <v>45</v>
      </c>
    </row>
    <row r="1006" spans="1:18" x14ac:dyDescent="0.25">
      <c r="A1006" t="s">
        <v>157</v>
      </c>
      <c r="B1006" t="s">
        <v>112</v>
      </c>
      <c r="C1006" t="s">
        <v>27</v>
      </c>
      <c r="D1006">
        <v>1.9933245399999999E-3</v>
      </c>
      <c r="E1006">
        <v>2.6680154464999999E-3</v>
      </c>
      <c r="F1006">
        <v>2.8730773396999998E-3</v>
      </c>
      <c r="G1006">
        <v>1.0002183914999999E-3</v>
      </c>
      <c r="H1006" s="2">
        <v>9.0292631858199896E-4</v>
      </c>
      <c r="I1006" s="2">
        <v>9.5547988490800003E-4</v>
      </c>
      <c r="J1006" s="2">
        <v>9.4812159037899895E-4</v>
      </c>
      <c r="K1006" s="2">
        <v>9.5488031928699904E-4</v>
      </c>
      <c r="L1006" s="2">
        <v>9.3638263635499998E-4</v>
      </c>
      <c r="M1006" s="2">
        <v>9.6295243664399905E-4</v>
      </c>
      <c r="N1006" s="2">
        <v>9.8047762108500005E-4</v>
      </c>
      <c r="O1006">
        <v>0</v>
      </c>
      <c r="P1006">
        <v>0</v>
      </c>
      <c r="Q1006">
        <v>0</v>
      </c>
      <c r="R1006" t="s">
        <v>45</v>
      </c>
    </row>
    <row r="1007" spans="1:18" x14ac:dyDescent="0.25">
      <c r="A1007" t="s">
        <v>157</v>
      </c>
      <c r="B1007" t="s">
        <v>112</v>
      </c>
      <c r="C1007" t="s">
        <v>29</v>
      </c>
      <c r="D1007" s="2">
        <v>9.8681969258899993E-4</v>
      </c>
      <c r="E1007">
        <v>1.2366000481090001E-3</v>
      </c>
      <c r="F1007">
        <v>1.096200746406E-3</v>
      </c>
      <c r="G1007" s="2">
        <v>8.7745746214400004E-4</v>
      </c>
      <c r="H1007" s="2">
        <v>9.7031055179899902E-4</v>
      </c>
      <c r="I1007" s="2">
        <v>1.0006802360269999E-3</v>
      </c>
      <c r="J1007" s="2">
        <v>8.5604148863100001E-4</v>
      </c>
      <c r="K1007" s="2">
        <v>8.4973072818299896E-4</v>
      </c>
      <c r="L1007" s="2">
        <v>8.3953211402899896E-4</v>
      </c>
      <c r="M1007" s="2">
        <v>8.33921350813999E-4</v>
      </c>
      <c r="N1007" s="2">
        <v>8.1963115951199901E-4</v>
      </c>
      <c r="O1007">
        <v>0</v>
      </c>
      <c r="P1007">
        <v>0</v>
      </c>
      <c r="Q1007">
        <v>0</v>
      </c>
      <c r="R1007" t="s">
        <v>45</v>
      </c>
    </row>
    <row r="1008" spans="1:18" x14ac:dyDescent="0.25">
      <c r="A1008" t="s">
        <v>157</v>
      </c>
      <c r="B1008" t="s">
        <v>112</v>
      </c>
      <c r="C1008" t="s">
        <v>31</v>
      </c>
      <c r="D1008">
        <v>6.2553579644049895E-2</v>
      </c>
      <c r="E1008">
        <v>3.9010010695445997E-2</v>
      </c>
      <c r="F1008">
        <v>3.5643632071866001E-2</v>
      </c>
      <c r="G1008">
        <v>2.8977511431879901E-2</v>
      </c>
      <c r="H1008">
        <v>2.4818427294203999E-2</v>
      </c>
      <c r="I1008">
        <v>2.4605556604854899E-2</v>
      </c>
      <c r="J1008">
        <v>2.0757121245513901E-2</v>
      </c>
      <c r="K1008">
        <v>1.9932595927745898E-2</v>
      </c>
      <c r="L1008">
        <v>1.906878692689E-2</v>
      </c>
      <c r="M1008">
        <v>1.8625388610828901E-2</v>
      </c>
      <c r="N1008">
        <v>1.8105358003706998E-2</v>
      </c>
      <c r="O1008">
        <v>0</v>
      </c>
      <c r="P1008">
        <v>0</v>
      </c>
      <c r="Q1008">
        <v>0</v>
      </c>
      <c r="R1008" t="s">
        <v>45</v>
      </c>
    </row>
    <row r="1009" spans="1:18" x14ac:dyDescent="0.25">
      <c r="A1009" t="s">
        <v>157</v>
      </c>
      <c r="B1009" t="s">
        <v>112</v>
      </c>
      <c r="C1009" t="s">
        <v>32</v>
      </c>
      <c r="D1009">
        <v>0.25364013361523902</v>
      </c>
      <c r="E1009">
        <v>0.18187686167920999</v>
      </c>
      <c r="F1009">
        <v>0.15415058894059999</v>
      </c>
      <c r="G1009">
        <v>0.11274329965936999</v>
      </c>
      <c r="H1009">
        <v>8.1557530079067006E-2</v>
      </c>
      <c r="I1009">
        <v>7.0683441385976903E-2</v>
      </c>
      <c r="J1009">
        <v>5.1599270015923002E-2</v>
      </c>
      <c r="K1009">
        <v>4.7755475572939902E-2</v>
      </c>
      <c r="L1009">
        <v>4.6470402728107901E-2</v>
      </c>
      <c r="M1009">
        <v>4.7128765482875E-2</v>
      </c>
      <c r="N1009">
        <v>4.7823969041653001E-2</v>
      </c>
      <c r="O1009">
        <v>0</v>
      </c>
      <c r="P1009">
        <v>0</v>
      </c>
      <c r="Q1009">
        <v>0</v>
      </c>
      <c r="R1009" t="s">
        <v>45</v>
      </c>
    </row>
    <row r="1010" spans="1:18" x14ac:dyDescent="0.25">
      <c r="A1010" t="s">
        <v>157</v>
      </c>
      <c r="B1010" t="s">
        <v>112</v>
      </c>
      <c r="C1010" t="s">
        <v>34</v>
      </c>
      <c r="D1010">
        <v>2.9810446923889998E-3</v>
      </c>
      <c r="E1010">
        <v>2.109566533658E-3</v>
      </c>
      <c r="F1010">
        <v>2.14102951876899E-3</v>
      </c>
      <c r="G1010">
        <v>1.5351077806429901E-3</v>
      </c>
      <c r="H1010">
        <v>1.282230061429E-3</v>
      </c>
      <c r="I1010">
        <v>1.231846152312E-3</v>
      </c>
      <c r="J1010">
        <v>1.1785166482929899E-3</v>
      </c>
      <c r="K1010">
        <v>1.133976461055E-3</v>
      </c>
      <c r="L1010">
        <v>1.090717757379E-3</v>
      </c>
      <c r="M1010">
        <v>1.1043354401819999E-3</v>
      </c>
      <c r="N1010">
        <v>1.128068561408E-3</v>
      </c>
      <c r="O1010">
        <v>0</v>
      </c>
      <c r="P1010">
        <v>0</v>
      </c>
      <c r="Q1010">
        <v>0</v>
      </c>
      <c r="R1010" t="s">
        <v>45</v>
      </c>
    </row>
    <row r="1011" spans="1:18" x14ac:dyDescent="0.25">
      <c r="A1011" t="s">
        <v>157</v>
      </c>
      <c r="B1011" t="s">
        <v>112</v>
      </c>
      <c r="C1011" t="s">
        <v>36</v>
      </c>
      <c r="D1011">
        <v>2.0663620433403002E-2</v>
      </c>
      <c r="E1011">
        <v>3.8209441050510898E-2</v>
      </c>
      <c r="F1011">
        <v>8.6063621087084E-2</v>
      </c>
      <c r="G1011">
        <v>5.6125267844054999E-2</v>
      </c>
      <c r="H1011">
        <v>5.0799078055234002E-2</v>
      </c>
      <c r="I1011">
        <v>5.5446922191027002E-2</v>
      </c>
      <c r="J1011">
        <v>4.1795898468470899E-2</v>
      </c>
      <c r="K1011">
        <v>4.4363042186059E-2</v>
      </c>
      <c r="L1011">
        <v>4.7449535371038E-2</v>
      </c>
      <c r="M1011">
        <v>5.0553523137266E-2</v>
      </c>
      <c r="N1011">
        <v>5.3838170726088999E-2</v>
      </c>
      <c r="O1011">
        <v>0</v>
      </c>
      <c r="P1011">
        <v>0</v>
      </c>
      <c r="Q1011">
        <v>0</v>
      </c>
      <c r="R1011" t="s">
        <v>45</v>
      </c>
    </row>
    <row r="1012" spans="1:18" x14ac:dyDescent="0.25">
      <c r="A1012" t="s">
        <v>157</v>
      </c>
      <c r="B1012" t="s">
        <v>112</v>
      </c>
      <c r="C1012" t="s">
        <v>37</v>
      </c>
      <c r="D1012">
        <v>1.1921685702593899E-2</v>
      </c>
      <c r="E1012">
        <v>2.3842448471679999E-2</v>
      </c>
      <c r="F1012">
        <v>2.6654119880335E-2</v>
      </c>
      <c r="G1012">
        <v>1.2782131853053E-2</v>
      </c>
      <c r="H1012">
        <v>1.1126183664402E-2</v>
      </c>
      <c r="I1012">
        <v>1.1696551730778999E-2</v>
      </c>
      <c r="J1012">
        <v>9.1512564947860003E-3</v>
      </c>
      <c r="K1012">
        <v>9.4594983542299997E-3</v>
      </c>
      <c r="L1012">
        <v>9.9809726933899993E-3</v>
      </c>
      <c r="M1012">
        <v>1.0557657346613999E-2</v>
      </c>
      <c r="N1012">
        <v>1.1194079564152999E-2</v>
      </c>
      <c r="O1012">
        <v>0</v>
      </c>
      <c r="P1012">
        <v>0</v>
      </c>
      <c r="Q1012">
        <v>0</v>
      </c>
      <c r="R1012" t="s">
        <v>45</v>
      </c>
    </row>
    <row r="1013" spans="1:18" x14ac:dyDescent="0.25">
      <c r="A1013" t="s">
        <v>157</v>
      </c>
      <c r="B1013" t="s">
        <v>112</v>
      </c>
      <c r="C1013" t="s">
        <v>39</v>
      </c>
      <c r="D1013">
        <v>0.12863586797427601</v>
      </c>
      <c r="E1013">
        <v>0.11204434752061899</v>
      </c>
      <c r="F1013">
        <v>8.5871987364274899E-2</v>
      </c>
      <c r="G1013">
        <v>4.9128374112144997E-2</v>
      </c>
      <c r="H1013">
        <v>3.7558671171125997E-2</v>
      </c>
      <c r="I1013">
        <v>2.9774217222639999E-2</v>
      </c>
      <c r="J1013">
        <v>1.6234369177699E-2</v>
      </c>
      <c r="K1013">
        <v>1.692777697536E-2</v>
      </c>
      <c r="L1013">
        <v>1.9641445708699901E-2</v>
      </c>
      <c r="M1013">
        <v>2.1379907366509E-2</v>
      </c>
      <c r="N1013">
        <v>2.3085134434851998E-2</v>
      </c>
      <c r="O1013">
        <v>0</v>
      </c>
      <c r="P1013">
        <v>0</v>
      </c>
      <c r="Q1013">
        <v>0</v>
      </c>
      <c r="R1013" t="s">
        <v>45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5C2C6-AF29-443E-BA14-508F70E08EF1}">
  <dimension ref="A1:Z15"/>
  <sheetViews>
    <sheetView zoomScaleNormal="100" workbookViewId="0">
      <selection activeCell="G2" sqref="G2:G9"/>
    </sheetView>
  </sheetViews>
  <sheetFormatPr defaultRowHeight="15" x14ac:dyDescent="0.25"/>
  <cols>
    <col min="2" max="2" width="12" bestFit="1" customWidth="1"/>
    <col min="7" max="7" width="12.85546875" customWidth="1"/>
    <col min="9" max="10" width="12" bestFit="1" customWidth="1"/>
    <col min="11" max="12" width="11" bestFit="1" customWidth="1"/>
    <col min="15" max="16" width="12" bestFit="1" customWidth="1"/>
    <col min="17" max="17" width="21.7109375" customWidth="1"/>
    <col min="18" max="18" width="19.140625" customWidth="1"/>
  </cols>
  <sheetData>
    <row r="1" spans="1:26" x14ac:dyDescent="0.25">
      <c r="A1" t="s">
        <v>138</v>
      </c>
      <c r="B1" t="s">
        <v>173</v>
      </c>
      <c r="C1" t="s">
        <v>139</v>
      </c>
      <c r="D1" t="s">
        <v>155</v>
      </c>
      <c r="E1" t="s">
        <v>141</v>
      </c>
      <c r="F1" t="s">
        <v>142</v>
      </c>
      <c r="G1" t="s">
        <v>160</v>
      </c>
      <c r="H1" t="s">
        <v>169</v>
      </c>
      <c r="I1" t="s">
        <v>175</v>
      </c>
      <c r="J1" t="s">
        <v>174</v>
      </c>
      <c r="K1" t="s">
        <v>176</v>
      </c>
      <c r="L1" t="s">
        <v>172</v>
      </c>
      <c r="M1" t="s">
        <v>177</v>
      </c>
      <c r="O1" t="s">
        <v>173</v>
      </c>
      <c r="P1" t="s">
        <v>175</v>
      </c>
      <c r="Q1" t="s">
        <v>174</v>
      </c>
      <c r="R1" t="s">
        <v>176</v>
      </c>
      <c r="S1" t="s">
        <v>172</v>
      </c>
      <c r="V1" t="s">
        <v>173</v>
      </c>
      <c r="W1" t="s">
        <v>175</v>
      </c>
      <c r="X1" t="s">
        <v>174</v>
      </c>
      <c r="Y1" t="s">
        <v>176</v>
      </c>
      <c r="Z1" t="s">
        <v>172</v>
      </c>
    </row>
    <row r="2" spans="1:26" x14ac:dyDescent="0.25">
      <c r="A2">
        <v>2015</v>
      </c>
      <c r="B2">
        <f>stick_80p!AO4</f>
        <v>5188.9106804746234</v>
      </c>
      <c r="C2">
        <f>crt2030nl_80p!AO4</f>
        <v>5188.9106805011907</v>
      </c>
      <c r="D2">
        <f>'all-in'!$AO4</f>
        <v>5188.7019549280312</v>
      </c>
      <c r="E2" cm="1">
        <f t="array" ref="E2:E7">crt2040nl_80p!AO4:AO9</f>
        <v>5188.9106805011907</v>
      </c>
      <c r="G2">
        <v>5188.9106800294721</v>
      </c>
      <c r="H2">
        <v>5188.9106800294721</v>
      </c>
      <c r="I2">
        <f>G2</f>
        <v>5188.9106800294721</v>
      </c>
      <c r="J2">
        <f>I2</f>
        <v>5188.9106800294721</v>
      </c>
      <c r="K2">
        <f>J2</f>
        <v>5188.9106800294721</v>
      </c>
      <c r="L2">
        <f>'crt2050'!AO4</f>
        <v>5188.9041103956506</v>
      </c>
      <c r="N2">
        <v>2015</v>
      </c>
      <c r="O2">
        <f>B2/1000</f>
        <v>5.1889106804746232</v>
      </c>
      <c r="P2">
        <f>I2/1000</f>
        <v>5.1889106800294718</v>
      </c>
      <c r="Q2">
        <f t="shared" ref="Q2:S2" si="0">J2/1000</f>
        <v>5.1889106800294718</v>
      </c>
      <c r="R2">
        <f t="shared" si="0"/>
        <v>5.1889106800294718</v>
      </c>
      <c r="S2">
        <f t="shared" si="0"/>
        <v>5.1889041103956508</v>
      </c>
      <c r="U2">
        <v>2050</v>
      </c>
      <c r="V2">
        <f>-(B9-B2)</f>
        <v>4151.1285443796987</v>
      </c>
      <c r="W2">
        <f>I2-I9</f>
        <v>3113.3464080176832</v>
      </c>
      <c r="X2">
        <f t="shared" ref="X2:Y2" si="1">J2-J9</f>
        <v>4151.1285440235779</v>
      </c>
      <c r="Y2">
        <f t="shared" si="1"/>
        <v>5183.9106800294721</v>
      </c>
      <c r="Z2">
        <f>L2-L9</f>
        <v>1892.4580049361989</v>
      </c>
    </row>
    <row r="3" spans="1:26" x14ac:dyDescent="0.25">
      <c r="A3">
        <v>2020</v>
      </c>
      <c r="B3">
        <f>stick_80p!AO5</f>
        <v>4357.0160272683952</v>
      </c>
      <c r="C3">
        <f>crt2030nl_80p!AO5</f>
        <v>4308.7034988495952</v>
      </c>
      <c r="D3">
        <f>'all-in'!$AO5</f>
        <v>4271.0351316906754</v>
      </c>
      <c r="E3">
        <v>4308.7034988495952</v>
      </c>
      <c r="G3">
        <v>4308.7031229863023</v>
      </c>
      <c r="H3">
        <v>4308.7034974778662</v>
      </c>
      <c r="I3">
        <f t="shared" ref="I3:I7" si="2">G3</f>
        <v>4308.7031229863023</v>
      </c>
      <c r="J3">
        <f t="shared" ref="J3:K7" si="3">I3</f>
        <v>4308.7031229863023</v>
      </c>
      <c r="K3">
        <f t="shared" si="3"/>
        <v>4308.7031229863023</v>
      </c>
      <c r="L3">
        <f>'crt2050'!AO5</f>
        <v>4308.6985782636748</v>
      </c>
      <c r="N3">
        <v>2020</v>
      </c>
      <c r="O3">
        <f>2.5*(B2+B3)/1000</f>
        <v>23.864816769357549</v>
      </c>
      <c r="P3">
        <f>2.5*(I2+I3)/1000</f>
        <v>23.744034507539435</v>
      </c>
      <c r="Q3">
        <f t="shared" ref="Q3:S3" si="4">2.5*(J2+J3)/1000</f>
        <v>23.744034507539435</v>
      </c>
      <c r="R3">
        <f t="shared" si="4"/>
        <v>23.744034507539435</v>
      </c>
      <c r="S3">
        <f t="shared" si="4"/>
        <v>23.744006721648311</v>
      </c>
    </row>
    <row r="4" spans="1:26" x14ac:dyDescent="0.25">
      <c r="A4">
        <v>2025</v>
      </c>
      <c r="B4">
        <f>B3-B$10</f>
        <v>3803.8103787394834</v>
      </c>
      <c r="C4">
        <f>crt2030nl_80p!AO6</f>
        <v>3956.7023226139627</v>
      </c>
      <c r="D4">
        <f>'all-in'!$AO6</f>
        <v>3910.4562747999744</v>
      </c>
      <c r="E4">
        <v>3956.451429988183</v>
      </c>
      <c r="G4">
        <v>4294.403339251262</v>
      </c>
      <c r="H4">
        <v>4296.4813151429171</v>
      </c>
      <c r="I4">
        <f t="shared" si="2"/>
        <v>4294.403339251262</v>
      </c>
      <c r="J4">
        <f t="shared" si="3"/>
        <v>4294.403339251262</v>
      </c>
      <c r="K4">
        <f t="shared" si="3"/>
        <v>4294.403339251262</v>
      </c>
      <c r="L4">
        <f>'crt2050'!AO6</f>
        <v>4060.0977485522726</v>
      </c>
      <c r="N4">
        <v>2025</v>
      </c>
      <c r="O4">
        <f>O3+2.5*(B3+C3)/1000</f>
        <v>45.52911558465253</v>
      </c>
      <c r="P4">
        <f>P3+2.5*(I3+I4)/1000</f>
        <v>45.251800663133345</v>
      </c>
      <c r="Q4">
        <f t="shared" ref="Q4:S9" si="5">Q3+2.5*(J3+J4)/1000</f>
        <v>45.251800663133345</v>
      </c>
      <c r="R4">
        <f t="shared" si="5"/>
        <v>45.251800663133345</v>
      </c>
      <c r="S4">
        <f t="shared" si="5"/>
        <v>44.665997538688181</v>
      </c>
    </row>
    <row r="5" spans="1:26" x14ac:dyDescent="0.25">
      <c r="A5">
        <v>2030</v>
      </c>
      <c r="B5">
        <f t="shared" ref="B5:B8" si="6">B4-B$10</f>
        <v>3250.6047302105717</v>
      </c>
      <c r="C5">
        <f>crt2030nl_80p!AO7</f>
        <v>3538.2515568653625</v>
      </c>
      <c r="D5">
        <f>'all-in'!$AO7</f>
        <v>3030.4023178067982</v>
      </c>
      <c r="E5">
        <v>3538.2451714059539</v>
      </c>
      <c r="G5">
        <v>4016.4602283928084</v>
      </c>
      <c r="H5">
        <v>4017.6087707997663</v>
      </c>
      <c r="I5">
        <f t="shared" si="2"/>
        <v>4016.4602283928084</v>
      </c>
      <c r="J5">
        <f t="shared" si="3"/>
        <v>4016.4602283928084</v>
      </c>
      <c r="K5">
        <f t="shared" si="3"/>
        <v>4016.4602283928084</v>
      </c>
      <c r="L5">
        <f>'crt2050'!AO7</f>
        <v>3564.9971771101818</v>
      </c>
      <c r="N5">
        <v>2030</v>
      </c>
      <c r="O5">
        <f t="shared" ref="O5:O9" si="7">O4+2.5*(B4+C4)/1000</f>
        <v>64.930397338036144</v>
      </c>
      <c r="P5">
        <f t="shared" ref="P5:P9" si="8">P4+2.5*(I4+I5)/1000</f>
        <v>66.028959582243516</v>
      </c>
      <c r="Q5">
        <f t="shared" si="5"/>
        <v>66.028959582243516</v>
      </c>
      <c r="R5">
        <f t="shared" si="5"/>
        <v>66.028959582243516</v>
      </c>
      <c r="S5">
        <f t="shared" si="5"/>
        <v>63.728734852844319</v>
      </c>
      <c r="V5" t="s">
        <v>139</v>
      </c>
      <c r="W5" t="s">
        <v>140</v>
      </c>
      <c r="X5" t="s">
        <v>141</v>
      </c>
      <c r="Y5" t="s">
        <v>142</v>
      </c>
    </row>
    <row r="6" spans="1:26" x14ac:dyDescent="0.25">
      <c r="A6">
        <v>2035</v>
      </c>
      <c r="B6">
        <f t="shared" si="6"/>
        <v>2697.3990816816599</v>
      </c>
      <c r="C6">
        <f>C5-C$10</f>
        <v>2810.1721414095105</v>
      </c>
      <c r="D6">
        <f>D5-D$10</f>
        <v>2598.4904465413247</v>
      </c>
      <c r="E6">
        <v>3309.0733597870085</v>
      </c>
      <c r="G6">
        <v>3743.642887069735</v>
      </c>
      <c r="H6">
        <f>H5-H$10</f>
        <v>2977.4185486406413</v>
      </c>
      <c r="I6">
        <f t="shared" si="2"/>
        <v>3743.642887069735</v>
      </c>
      <c r="J6">
        <f t="shared" si="3"/>
        <v>3743.642887069735</v>
      </c>
      <c r="K6">
        <f t="shared" si="3"/>
        <v>3743.642887069735</v>
      </c>
      <c r="L6">
        <f>'crt2050'!AO8</f>
        <v>3340.9469037838221</v>
      </c>
      <c r="N6">
        <v>2035</v>
      </c>
      <c r="O6">
        <f t="shared" si="7"/>
        <v>81.902538055725984</v>
      </c>
      <c r="P6">
        <f t="shared" si="8"/>
        <v>85.429217370899877</v>
      </c>
      <c r="Q6">
        <f t="shared" si="5"/>
        <v>85.429217370899877</v>
      </c>
      <c r="R6">
        <f t="shared" si="5"/>
        <v>85.429217370899877</v>
      </c>
      <c r="S6">
        <f t="shared" si="5"/>
        <v>80.993595055079325</v>
      </c>
    </row>
    <row r="7" spans="1:26" x14ac:dyDescent="0.25">
      <c r="A7">
        <v>2040</v>
      </c>
      <c r="B7">
        <f t="shared" si="6"/>
        <v>2144.1934331527482</v>
      </c>
      <c r="C7">
        <f t="shared" ref="C7:D9" si="9">C6-C$10</f>
        <v>2082.0927259536584</v>
      </c>
      <c r="D7">
        <f t="shared" si="9"/>
        <v>2166.5785752758511</v>
      </c>
      <c r="E7">
        <v>3096.4995674321326</v>
      </c>
      <c r="G7">
        <v>3497.5714176617034</v>
      </c>
      <c r="H7">
        <f t="shared" ref="H7:H9" si="10">H6-H$10</f>
        <v>1937.2283264815164</v>
      </c>
      <c r="I7">
        <f t="shared" si="2"/>
        <v>3497.5714176617034</v>
      </c>
      <c r="J7">
        <f t="shared" si="3"/>
        <v>3497.5714176617034</v>
      </c>
      <c r="K7">
        <f t="shared" si="3"/>
        <v>3497.5714176617034</v>
      </c>
      <c r="L7">
        <f>'crt2050'!AO9</f>
        <v>3163.1398148199669</v>
      </c>
      <c r="N7">
        <v>2040</v>
      </c>
      <c r="O7">
        <f t="shared" si="7"/>
        <v>95.671466113453903</v>
      </c>
      <c r="P7">
        <f t="shared" si="8"/>
        <v>103.53225313272847</v>
      </c>
      <c r="Q7">
        <f t="shared" si="5"/>
        <v>103.53225313272847</v>
      </c>
      <c r="R7">
        <f t="shared" si="5"/>
        <v>103.53225313272847</v>
      </c>
      <c r="S7">
        <f t="shared" si="5"/>
        <v>97.253811851588793</v>
      </c>
    </row>
    <row r="8" spans="1:26" x14ac:dyDescent="0.25">
      <c r="A8">
        <v>2045</v>
      </c>
      <c r="B8">
        <f t="shared" si="6"/>
        <v>1590.9877846238364</v>
      </c>
      <c r="C8">
        <f t="shared" si="9"/>
        <v>1354.0133104978063</v>
      </c>
      <c r="D8">
        <f t="shared" si="9"/>
        <v>1734.6667040103773</v>
      </c>
      <c r="G8">
        <f>G7-G$10</f>
        <v>125.45360870788591</v>
      </c>
      <c r="H8">
        <f t="shared" si="10"/>
        <v>897.03810432239152</v>
      </c>
      <c r="I8">
        <f>0.5*(I7+I9)</f>
        <v>2786.5678448367462</v>
      </c>
      <c r="J8">
        <f t="shared" ref="J8:K8" si="11">0.5*(J7+J9)</f>
        <v>2267.6767768337991</v>
      </c>
      <c r="K8">
        <f t="shared" si="11"/>
        <v>1751.2857088308517</v>
      </c>
      <c r="L8">
        <f>'crt2050'!AO10</f>
        <v>3225.0421305976365</v>
      </c>
      <c r="N8">
        <v>2045</v>
      </c>
      <c r="O8">
        <f t="shared" si="7"/>
        <v>106.23718151121992</v>
      </c>
      <c r="P8">
        <f t="shared" si="8"/>
        <v>119.2426012889746</v>
      </c>
      <c r="Q8">
        <f t="shared" si="5"/>
        <v>117.94537361896722</v>
      </c>
      <c r="R8">
        <f t="shared" si="5"/>
        <v>116.65439594895986</v>
      </c>
      <c r="S8">
        <f t="shared" si="5"/>
        <v>113.2242667151328</v>
      </c>
    </row>
    <row r="9" spans="1:26" x14ac:dyDescent="0.25">
      <c r="A9">
        <v>2050</v>
      </c>
      <c r="B9">
        <f>0.2*B2</f>
        <v>1037.7821360949247</v>
      </c>
      <c r="C9">
        <f t="shared" si="9"/>
        <v>625.9338950419542</v>
      </c>
      <c r="D9">
        <f t="shared" si="9"/>
        <v>1302.7548327449035</v>
      </c>
      <c r="G9">
        <f>G8-G$10</f>
        <v>-3246.6642002459316</v>
      </c>
      <c r="H9">
        <f t="shared" si="10"/>
        <v>-143.1521178367334</v>
      </c>
      <c r="I9">
        <f>0.4*I2</f>
        <v>2075.5642720117889</v>
      </c>
      <c r="J9">
        <f>0.2*J2</f>
        <v>1037.7821360058945</v>
      </c>
      <c r="K9">
        <f>5</f>
        <v>5</v>
      </c>
      <c r="L9">
        <f>'crt2050'!AO11</f>
        <v>3296.4461054594517</v>
      </c>
      <c r="N9">
        <v>2050</v>
      </c>
      <c r="O9">
        <f t="shared" si="7"/>
        <v>113.59968424902402</v>
      </c>
      <c r="P9">
        <f t="shared" si="8"/>
        <v>131.39793158109595</v>
      </c>
      <c r="Q9">
        <f t="shared" si="5"/>
        <v>126.20902090106645</v>
      </c>
      <c r="R9">
        <f t="shared" si="5"/>
        <v>121.04511022103699</v>
      </c>
      <c r="S9">
        <f t="shared" si="5"/>
        <v>129.52798730527553</v>
      </c>
    </row>
    <row r="10" spans="1:26" x14ac:dyDescent="0.25">
      <c r="A10" s="1" t="s">
        <v>143</v>
      </c>
      <c r="B10" s="1">
        <f>1/6*(B3-B9)</f>
        <v>553.20564852891175</v>
      </c>
      <c r="C10" s="1">
        <f>-((C12-2.5*(C2+C3+C3+C4+C4+C5))/20-C5)/2</f>
        <v>728.07941545585209</v>
      </c>
      <c r="D10" s="1">
        <f>-((D12-2.5*(D2+D3+D3+D4+D4+D5))/20-D5)/2</f>
        <v>431.91187126547379</v>
      </c>
      <c r="E10" s="1"/>
      <c r="F10" s="1"/>
      <c r="G10" s="1">
        <f>-1/10*(B12-2.5*(G2+G3+G3+G4+G4+G5+G5+G6+G6+G7)-10*G7)</f>
        <v>3372.1178089538175</v>
      </c>
      <c r="H10" s="1">
        <f>-((B12-2.5*(H2+H3+H3+H4+H4+H5))/20-H5)/2</f>
        <v>1040.1902221591249</v>
      </c>
    </row>
    <row r="11" spans="1:26" x14ac:dyDescent="0.25">
      <c r="A11" s="1" t="s">
        <v>144</v>
      </c>
      <c r="B11" s="1">
        <f>2.5*(B2+B3+B3+B4+B4+B5+B5+B6+B6+B7+B7+B8+B8+B9)</f>
        <v>104786.78921980734</v>
      </c>
      <c r="C11" s="1">
        <f t="shared" ref="C11:G11" si="12">2.5*(C2+C3+C3+C4+C4+C5+C5+C6+C6+C7+C7+C8+C8+C9)</f>
        <v>104786.78921980734</v>
      </c>
      <c r="D11" s="1">
        <f t="shared" si="12"/>
        <v>104786.78921980737</v>
      </c>
      <c r="E11" s="1">
        <f t="shared" si="12"/>
        <v>104017.14183856735</v>
      </c>
      <c r="F11" s="1">
        <f>2.5*(F2+F3+F3+F4+F4+F5+F5+F6+F6+F7+F7+F8+F8+F9)</f>
        <v>0</v>
      </c>
      <c r="G11" s="1">
        <f t="shared" si="12"/>
        <v>104786.78921980734</v>
      </c>
      <c r="H11" s="1">
        <f>2.5*(H2+H3+H3+H4+H4+H5+H5+H6+H6+H7+H7+H8+H8+H9)</f>
        <v>104786.78921980734</v>
      </c>
    </row>
    <row r="12" spans="1:26" x14ac:dyDescent="0.25">
      <c r="A12" s="1" t="s">
        <v>145</v>
      </c>
      <c r="B12" s="1">
        <f>B11</f>
        <v>104786.78921980734</v>
      </c>
      <c r="C12" s="1">
        <f>B12</f>
        <v>104786.78921980734</v>
      </c>
      <c r="D12" s="1">
        <f t="shared" ref="D12:F12" si="13">C12</f>
        <v>104786.78921980734</v>
      </c>
      <c r="E12" s="1">
        <f t="shared" si="13"/>
        <v>104786.78921980734</v>
      </c>
      <c r="F12" s="1">
        <f t="shared" si="13"/>
        <v>104786.78921980734</v>
      </c>
      <c r="G12" s="1">
        <f>G11</f>
        <v>104786.78921980734</v>
      </c>
      <c r="H12" s="1">
        <f>H11</f>
        <v>104786.78921980734</v>
      </c>
    </row>
    <row r="13" spans="1:26" x14ac:dyDescent="0.25">
      <c r="G13">
        <f>G2-G9</f>
        <v>8435.5748802754042</v>
      </c>
    </row>
    <row r="14" spans="1:26" x14ac:dyDescent="0.25">
      <c r="C14" t="s">
        <v>146</v>
      </c>
    </row>
    <row r="15" spans="1:26" x14ac:dyDescent="0.25">
      <c r="C15" t="s">
        <v>147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BD9A4-942A-44FF-96E2-0295D19D3033}">
  <dimension ref="A1:Y53"/>
  <sheetViews>
    <sheetView topLeftCell="C1" workbookViewId="0">
      <selection activeCell="Q13" sqref="Q13"/>
    </sheetView>
  </sheetViews>
  <sheetFormatPr defaultRowHeight="15" x14ac:dyDescent="0.25"/>
  <sheetData>
    <row r="1" spans="1:25" x14ac:dyDescent="0.25">
      <c r="A1" t="s">
        <v>0</v>
      </c>
      <c r="B1" t="s">
        <v>161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P1" t="s">
        <v>162</v>
      </c>
      <c r="S1" t="s">
        <v>163</v>
      </c>
      <c r="T1" t="s">
        <v>164</v>
      </c>
      <c r="U1" t="s">
        <v>165</v>
      </c>
      <c r="V1" t="s">
        <v>166</v>
      </c>
      <c r="W1" t="s">
        <v>167</v>
      </c>
      <c r="X1" t="s">
        <v>168</v>
      </c>
    </row>
    <row r="2" spans="1:25" x14ac:dyDescent="0.25">
      <c r="A2" t="s">
        <v>170</v>
      </c>
      <c r="B2" t="s">
        <v>44</v>
      </c>
      <c r="C2">
        <v>9.3733123110100003</v>
      </c>
      <c r="D2">
        <v>12.24532660159</v>
      </c>
      <c r="E2">
        <v>9.5368894270299993</v>
      </c>
      <c r="F2">
        <v>8.7426600981</v>
      </c>
      <c r="G2">
        <v>7.26316786282477</v>
      </c>
      <c r="H2">
        <v>7.5569412170564902</v>
      </c>
      <c r="I2">
        <v>7.4257644669292198</v>
      </c>
      <c r="J2">
        <v>7.2023284417307902</v>
      </c>
      <c r="K2">
        <v>7.2772832592090904</v>
      </c>
      <c r="L2">
        <v>7.4055403863942999</v>
      </c>
      <c r="M2">
        <v>7.6793839356567704</v>
      </c>
      <c r="N2">
        <v>0</v>
      </c>
      <c r="O2">
        <v>0</v>
      </c>
      <c r="P2">
        <v>0</v>
      </c>
      <c r="Q2" t="s">
        <v>46</v>
      </c>
      <c r="S2">
        <f>SUM(F:F)*44/12</f>
        <v>5188.9106800294721</v>
      </c>
      <c r="T2">
        <f t="shared" ref="T2:X2" si="0">SUM(G:G)*44/12</f>
        <v>4308.7034974778662</v>
      </c>
      <c r="U2">
        <f t="shared" si="0"/>
        <v>4296.4813151429171</v>
      </c>
      <c r="V2">
        <f t="shared" si="0"/>
        <v>4017.6087707997663</v>
      </c>
      <c r="W2">
        <f t="shared" si="0"/>
        <v>2977.179777914826</v>
      </c>
      <c r="X2">
        <f t="shared" si="0"/>
        <v>1937.8827928482569</v>
      </c>
    </row>
    <row r="3" spans="1:25" x14ac:dyDescent="0.25">
      <c r="A3" t="s">
        <v>170</v>
      </c>
      <c r="B3" t="s">
        <v>47</v>
      </c>
      <c r="C3">
        <v>30.9348481241299</v>
      </c>
      <c r="D3">
        <v>40.004705741699901</v>
      </c>
      <c r="E3">
        <v>36.839516677099901</v>
      </c>
      <c r="F3">
        <v>32.765804322900003</v>
      </c>
      <c r="G3">
        <v>26.186662693135599</v>
      </c>
      <c r="H3">
        <v>26.262272608836501</v>
      </c>
      <c r="I3">
        <v>24.7645274020195</v>
      </c>
      <c r="J3">
        <v>16.725189235769001</v>
      </c>
      <c r="K3">
        <v>9.2329779646369303</v>
      </c>
      <c r="L3">
        <v>0.73367898242978202</v>
      </c>
      <c r="M3">
        <v>-7.9054114978151899</v>
      </c>
      <c r="N3">
        <v>0</v>
      </c>
      <c r="O3">
        <v>0</v>
      </c>
      <c r="P3">
        <v>0</v>
      </c>
      <c r="Q3" t="s">
        <v>46</v>
      </c>
    </row>
    <row r="4" spans="1:25" x14ac:dyDescent="0.25">
      <c r="A4" t="s">
        <v>170</v>
      </c>
      <c r="B4" t="s">
        <v>48</v>
      </c>
      <c r="C4">
        <v>13.8541136398</v>
      </c>
      <c r="D4">
        <v>15.9324092373999</v>
      </c>
      <c r="E4">
        <v>17.812571299999998</v>
      </c>
      <c r="F4">
        <v>15.7811740799999</v>
      </c>
      <c r="G4">
        <v>13.2232097548578</v>
      </c>
      <c r="H4">
        <v>13.2169118781995</v>
      </c>
      <c r="I4">
        <v>12.3931891541128</v>
      </c>
      <c r="J4">
        <v>6.7661802389290804</v>
      </c>
      <c r="K4">
        <v>-0.75216184700546695</v>
      </c>
      <c r="L4">
        <v>-6.2375728566937596</v>
      </c>
      <c r="M4">
        <v>-9.6918374696084104</v>
      </c>
      <c r="N4">
        <v>0</v>
      </c>
      <c r="O4">
        <v>0</v>
      </c>
      <c r="P4">
        <v>0</v>
      </c>
      <c r="Q4" t="s">
        <v>46</v>
      </c>
    </row>
    <row r="5" spans="1:25" x14ac:dyDescent="0.25">
      <c r="A5" t="s">
        <v>170</v>
      </c>
      <c r="B5" t="s">
        <v>49</v>
      </c>
      <c r="C5">
        <v>17.100635703999998</v>
      </c>
      <c r="D5">
        <v>26.898844319099901</v>
      </c>
      <c r="E5">
        <v>26.181829545999999</v>
      </c>
      <c r="F5">
        <v>24.817301132000001</v>
      </c>
      <c r="G5">
        <v>16.504559787373498</v>
      </c>
      <c r="H5">
        <v>16.4130319171487</v>
      </c>
      <c r="I5">
        <v>14.9690357797834</v>
      </c>
      <c r="J5">
        <v>10.4686412333392</v>
      </c>
      <c r="K5">
        <v>8.5398448186068503</v>
      </c>
      <c r="L5">
        <v>4.5065834153339299</v>
      </c>
      <c r="M5">
        <v>-0.63504150079469501</v>
      </c>
      <c r="N5">
        <v>0</v>
      </c>
      <c r="O5">
        <v>0</v>
      </c>
      <c r="P5">
        <v>0</v>
      </c>
      <c r="Q5" t="s">
        <v>46</v>
      </c>
    </row>
    <row r="6" spans="1:25" x14ac:dyDescent="0.25">
      <c r="A6" t="s">
        <v>170</v>
      </c>
      <c r="B6" t="s">
        <v>50</v>
      </c>
      <c r="C6">
        <v>99.701761619999999</v>
      </c>
      <c r="D6">
        <v>109.74456637199999</v>
      </c>
      <c r="E6">
        <v>101.592085244999</v>
      </c>
      <c r="F6">
        <v>102.921126088999</v>
      </c>
      <c r="G6">
        <v>96.645313578827995</v>
      </c>
      <c r="H6">
        <v>98.425387392687895</v>
      </c>
      <c r="I6">
        <v>90.064470431554795</v>
      </c>
      <c r="J6">
        <v>77.574011776691407</v>
      </c>
      <c r="K6">
        <v>68.927388836599107</v>
      </c>
      <c r="L6">
        <v>61.215997084099598</v>
      </c>
      <c r="M6">
        <v>54.693548232436299</v>
      </c>
      <c r="N6">
        <v>0</v>
      </c>
      <c r="O6">
        <v>0</v>
      </c>
      <c r="P6">
        <v>0</v>
      </c>
      <c r="Q6" t="s">
        <v>46</v>
      </c>
    </row>
    <row r="7" spans="1:25" x14ac:dyDescent="0.25">
      <c r="A7" t="s">
        <v>170</v>
      </c>
      <c r="B7" t="s">
        <v>19</v>
      </c>
      <c r="C7">
        <v>18.090881352019998</v>
      </c>
      <c r="D7">
        <v>25.829993587999901</v>
      </c>
      <c r="E7">
        <v>25.625514495000001</v>
      </c>
      <c r="F7">
        <v>24.259002420160002</v>
      </c>
      <c r="G7">
        <v>20.000870416268398</v>
      </c>
      <c r="H7">
        <v>20.193462129657402</v>
      </c>
      <c r="I7">
        <v>18.036588841850499</v>
      </c>
      <c r="J7">
        <v>12.525808675310399</v>
      </c>
      <c r="K7">
        <v>10.055102987081</v>
      </c>
      <c r="L7">
        <v>5.5763111708069601</v>
      </c>
      <c r="M7">
        <v>-9.5363419513706305E-2</v>
      </c>
      <c r="N7">
        <v>0</v>
      </c>
      <c r="O7">
        <v>0</v>
      </c>
      <c r="P7">
        <v>0</v>
      </c>
      <c r="Q7" t="s">
        <v>46</v>
      </c>
      <c r="S7">
        <v>5188.9106800294721</v>
      </c>
      <c r="T7">
        <v>4308.7031229863023</v>
      </c>
      <c r="U7">
        <v>4294.403339251262</v>
      </c>
      <c r="V7">
        <v>4016.4602283928084</v>
      </c>
      <c r="W7">
        <v>3743.642887069735</v>
      </c>
      <c r="X7">
        <v>3497.5714176617034</v>
      </c>
    </row>
    <row r="8" spans="1:25" x14ac:dyDescent="0.25">
      <c r="A8" t="s">
        <v>170</v>
      </c>
      <c r="B8" t="s">
        <v>51</v>
      </c>
      <c r="C8">
        <v>9.8998332287999897</v>
      </c>
      <c r="D8">
        <v>11.1153401291999</v>
      </c>
      <c r="E8">
        <v>9.4857271700000005</v>
      </c>
      <c r="F8">
        <v>9.0361058500000002</v>
      </c>
      <c r="G8">
        <v>7.8545585520985899</v>
      </c>
      <c r="H8">
        <v>7.6505772230638298</v>
      </c>
      <c r="I8">
        <v>6.71547279357417</v>
      </c>
      <c r="J8">
        <v>5.6396063493573196</v>
      </c>
      <c r="K8">
        <v>5.0483532664923398</v>
      </c>
      <c r="L8">
        <v>4.3126001669554404</v>
      </c>
      <c r="M8">
        <v>3.7019120283573899</v>
      </c>
      <c r="N8">
        <v>0</v>
      </c>
      <c r="O8">
        <v>0</v>
      </c>
      <c r="P8">
        <v>0</v>
      </c>
      <c r="Q8" t="s">
        <v>46</v>
      </c>
    </row>
    <row r="9" spans="1:25" x14ac:dyDescent="0.25">
      <c r="A9" t="s">
        <v>170</v>
      </c>
      <c r="B9" t="s">
        <v>52</v>
      </c>
      <c r="C9">
        <v>1.1928324972</v>
      </c>
      <c r="D9">
        <v>0.98713034699999902</v>
      </c>
      <c r="E9">
        <v>0.82982089479999999</v>
      </c>
      <c r="F9">
        <v>0.74159945699999996</v>
      </c>
      <c r="G9">
        <v>0.70684194917466703</v>
      </c>
      <c r="H9">
        <v>0.70820406987368401</v>
      </c>
      <c r="I9">
        <v>0.65322714990472996</v>
      </c>
      <c r="J9">
        <v>0.58352320437647298</v>
      </c>
      <c r="K9">
        <v>0.52897587811521196</v>
      </c>
      <c r="L9">
        <v>0.46664487732068899</v>
      </c>
      <c r="M9">
        <v>0.43996885884500297</v>
      </c>
      <c r="N9">
        <v>0</v>
      </c>
      <c r="O9">
        <v>0</v>
      </c>
      <c r="P9">
        <v>0</v>
      </c>
      <c r="Q9" t="s">
        <v>46</v>
      </c>
    </row>
    <row r="10" spans="1:25" x14ac:dyDescent="0.25">
      <c r="A10" t="s">
        <v>170</v>
      </c>
      <c r="B10" t="s">
        <v>53</v>
      </c>
      <c r="C10">
        <v>4.6488993360000004</v>
      </c>
      <c r="D10">
        <v>4.6022299747999904</v>
      </c>
      <c r="E10">
        <v>3.1183303617</v>
      </c>
      <c r="F10">
        <v>3.4315324139999999</v>
      </c>
      <c r="G10">
        <v>2.9109644812889002</v>
      </c>
      <c r="H10">
        <v>2.8559626638436102</v>
      </c>
      <c r="I10">
        <v>2.5396319201511202</v>
      </c>
      <c r="J10">
        <v>2.1753419731785599</v>
      </c>
      <c r="K10">
        <v>1.8389765091494401</v>
      </c>
      <c r="L10">
        <v>1.3818970295702999</v>
      </c>
      <c r="M10">
        <v>0.81429406111531899</v>
      </c>
      <c r="N10">
        <v>0</v>
      </c>
      <c r="O10">
        <v>0</v>
      </c>
      <c r="P10">
        <v>0</v>
      </c>
      <c r="Q10" t="s">
        <v>46</v>
      </c>
      <c r="S10">
        <v>5188.9106800294721</v>
      </c>
    </row>
    <row r="11" spans="1:25" x14ac:dyDescent="0.25">
      <c r="A11" t="s">
        <v>170</v>
      </c>
      <c r="B11" t="s">
        <v>54</v>
      </c>
      <c r="C11">
        <v>52.563369280000003</v>
      </c>
      <c r="D11">
        <v>72.652464103400007</v>
      </c>
      <c r="E11">
        <v>68.883148207000005</v>
      </c>
      <c r="F11">
        <v>67.086366883649902</v>
      </c>
      <c r="G11">
        <v>54.686576038927299</v>
      </c>
      <c r="H11">
        <v>51.012834105609201</v>
      </c>
      <c r="I11">
        <v>49.044683654881098</v>
      </c>
      <c r="J11">
        <v>37.910420403316202</v>
      </c>
      <c r="K11">
        <v>29.536577936517901</v>
      </c>
      <c r="L11">
        <v>18.828432905887901</v>
      </c>
      <c r="M11">
        <v>4.9616543235855399</v>
      </c>
      <c r="N11">
        <v>0</v>
      </c>
      <c r="O11">
        <v>0</v>
      </c>
      <c r="P11">
        <v>0</v>
      </c>
      <c r="Q11" t="s">
        <v>46</v>
      </c>
      <c r="S11">
        <v>4308.7031229863023</v>
      </c>
      <c r="V11">
        <v>5188.9106800294721</v>
      </c>
      <c r="W11">
        <v>4308.7034974778662</v>
      </c>
      <c r="X11">
        <v>4296.4813151429171</v>
      </c>
      <c r="Y11">
        <v>4017.6087707997663</v>
      </c>
    </row>
    <row r="12" spans="1:25" x14ac:dyDescent="0.25">
      <c r="A12" t="s">
        <v>170</v>
      </c>
      <c r="B12" t="s">
        <v>55</v>
      </c>
      <c r="C12">
        <v>38.374361809100002</v>
      </c>
      <c r="D12">
        <v>50.542880413699997</v>
      </c>
      <c r="E12">
        <v>48.194716821699998</v>
      </c>
      <c r="F12">
        <v>37.182430271500003</v>
      </c>
      <c r="G12">
        <v>29.101068907924699</v>
      </c>
      <c r="H12">
        <v>28.8267843194342</v>
      </c>
      <c r="I12">
        <v>26.112478345098001</v>
      </c>
      <c r="J12">
        <v>19.619124325746199</v>
      </c>
      <c r="K12">
        <v>16.040773182903902</v>
      </c>
      <c r="L12">
        <v>9.8130868887943592</v>
      </c>
      <c r="M12">
        <v>1.65768172195775</v>
      </c>
      <c r="N12">
        <v>0</v>
      </c>
      <c r="O12">
        <v>0</v>
      </c>
      <c r="P12">
        <v>0</v>
      </c>
      <c r="Q12" t="s">
        <v>46</v>
      </c>
      <c r="S12">
        <v>4294.403339251262</v>
      </c>
    </row>
    <row r="13" spans="1:25" x14ac:dyDescent="0.25">
      <c r="A13" t="s">
        <v>170</v>
      </c>
      <c r="B13" t="s">
        <v>56</v>
      </c>
      <c r="C13">
        <v>5.8591855286800003</v>
      </c>
      <c r="D13">
        <v>6.3572167758499996</v>
      </c>
      <c r="E13">
        <v>5.2671674040200003</v>
      </c>
      <c r="F13">
        <v>5.3787649538900002</v>
      </c>
      <c r="G13">
        <v>4.7490008282749603</v>
      </c>
      <c r="H13">
        <v>4.79151512599356</v>
      </c>
      <c r="I13">
        <v>4.3007338482834401</v>
      </c>
      <c r="J13">
        <v>3.3971320778126399</v>
      </c>
      <c r="K13">
        <v>2.8482152787018</v>
      </c>
      <c r="L13">
        <v>2.5245809793598499</v>
      </c>
      <c r="M13">
        <v>2.4572739432795299</v>
      </c>
      <c r="N13">
        <v>0</v>
      </c>
      <c r="O13">
        <v>0</v>
      </c>
      <c r="P13">
        <v>0</v>
      </c>
      <c r="Q13" t="s">
        <v>46</v>
      </c>
      <c r="S13">
        <v>4016.4602283928084</v>
      </c>
    </row>
    <row r="14" spans="1:25" x14ac:dyDescent="0.25">
      <c r="A14" t="s">
        <v>170</v>
      </c>
      <c r="B14" t="s">
        <v>57</v>
      </c>
      <c r="C14">
        <v>18.267908218670001</v>
      </c>
      <c r="D14">
        <v>20.336898209999902</v>
      </c>
      <c r="E14">
        <v>19.69651704</v>
      </c>
      <c r="F14">
        <v>13.4700064949</v>
      </c>
      <c r="G14">
        <v>8.7906809791297</v>
      </c>
      <c r="H14">
        <v>8.7313300537390699</v>
      </c>
      <c r="I14">
        <v>8.2414282297044608</v>
      </c>
      <c r="J14">
        <v>1.7249045984076501</v>
      </c>
      <c r="K14">
        <v>-23.973743760692301</v>
      </c>
      <c r="L14">
        <v>-39.8849648105273</v>
      </c>
      <c r="M14">
        <v>-47.979644485954402</v>
      </c>
      <c r="N14">
        <v>0</v>
      </c>
      <c r="O14">
        <v>0</v>
      </c>
      <c r="P14">
        <v>0</v>
      </c>
      <c r="Q14" t="s">
        <v>46</v>
      </c>
      <c r="S14">
        <v>3743.642887069735</v>
      </c>
    </row>
    <row r="15" spans="1:25" x14ac:dyDescent="0.25">
      <c r="A15" t="s">
        <v>170</v>
      </c>
      <c r="B15" t="s">
        <v>58</v>
      </c>
      <c r="C15">
        <v>2.8241525572699899</v>
      </c>
      <c r="D15">
        <v>3.8031595639999898</v>
      </c>
      <c r="E15">
        <v>3.83658707305</v>
      </c>
      <c r="F15">
        <v>4.3792335759999999</v>
      </c>
      <c r="G15">
        <v>3.9646533209456498</v>
      </c>
      <c r="H15">
        <v>3.9655913989282898</v>
      </c>
      <c r="I15">
        <v>3.5569179252522298</v>
      </c>
      <c r="J15">
        <v>3.0071437945028499</v>
      </c>
      <c r="K15">
        <v>2.3941344980401502</v>
      </c>
      <c r="L15">
        <v>1.79815202313679</v>
      </c>
      <c r="M15">
        <v>1.3847365792124999</v>
      </c>
      <c r="N15">
        <v>0</v>
      </c>
      <c r="O15">
        <v>0</v>
      </c>
      <c r="P15">
        <v>0</v>
      </c>
      <c r="Q15" t="s">
        <v>46</v>
      </c>
      <c r="S15">
        <v>3497.5714176617034</v>
      </c>
    </row>
    <row r="16" spans="1:25" x14ac:dyDescent="0.25">
      <c r="A16" t="s">
        <v>170</v>
      </c>
      <c r="B16" t="s">
        <v>59</v>
      </c>
      <c r="C16">
        <v>53.174653401999997</v>
      </c>
      <c r="D16">
        <v>65.666623016999907</v>
      </c>
      <c r="E16">
        <v>61.025784870999999</v>
      </c>
      <c r="F16">
        <v>55.207698624999999</v>
      </c>
      <c r="G16">
        <v>41.428188544814702</v>
      </c>
      <c r="H16">
        <v>41.780186157720998</v>
      </c>
      <c r="I16">
        <v>38.2157525260995</v>
      </c>
      <c r="J16">
        <v>28.591279769365599</v>
      </c>
      <c r="K16">
        <v>12.425919299222601</v>
      </c>
      <c r="L16">
        <v>-0.76153326342980598</v>
      </c>
      <c r="M16">
        <v>-13.560426158979</v>
      </c>
      <c r="N16">
        <v>0</v>
      </c>
      <c r="O16">
        <v>0</v>
      </c>
      <c r="P16">
        <v>0</v>
      </c>
      <c r="Q16" t="s">
        <v>46</v>
      </c>
    </row>
    <row r="17" spans="1:21" x14ac:dyDescent="0.25">
      <c r="A17" t="s">
        <v>170</v>
      </c>
      <c r="B17" t="s">
        <v>60</v>
      </c>
      <c r="C17">
        <v>57.711999718000001</v>
      </c>
      <c r="D17">
        <v>64.458403613099904</v>
      </c>
      <c r="E17">
        <v>59.219651846799998</v>
      </c>
      <c r="F17">
        <v>48.389292169000001</v>
      </c>
      <c r="G17">
        <v>36.2003011632561</v>
      </c>
      <c r="H17">
        <v>36.351327438358197</v>
      </c>
      <c r="I17">
        <v>34.841414656470903</v>
      </c>
      <c r="J17">
        <v>23.8350198101252</v>
      </c>
      <c r="K17">
        <v>11.8488223253791</v>
      </c>
      <c r="L17">
        <v>-0.63812086795689604</v>
      </c>
      <c r="M17">
        <v>-15.0182357351693</v>
      </c>
      <c r="N17">
        <v>0</v>
      </c>
      <c r="O17">
        <v>0</v>
      </c>
      <c r="P17">
        <v>0</v>
      </c>
      <c r="Q17" t="s">
        <v>46</v>
      </c>
      <c r="U17">
        <v>5188.9106800294721</v>
      </c>
    </row>
    <row r="18" spans="1:21" x14ac:dyDescent="0.25">
      <c r="A18" t="s">
        <v>170</v>
      </c>
      <c r="B18" t="s">
        <v>61</v>
      </c>
      <c r="C18">
        <v>18.720057369799999</v>
      </c>
      <c r="D18">
        <v>19.879331608000001</v>
      </c>
      <c r="E18">
        <v>19.089318012500001</v>
      </c>
      <c r="F18">
        <v>16.4378801143</v>
      </c>
      <c r="G18">
        <v>13.3638804673132</v>
      </c>
      <c r="H18">
        <v>13.522880794860701</v>
      </c>
      <c r="I18">
        <v>12.8500142596972</v>
      </c>
      <c r="J18">
        <v>7.1304604946641303</v>
      </c>
      <c r="K18">
        <v>3.47189571087074</v>
      </c>
      <c r="L18">
        <v>-1.23816809598232</v>
      </c>
      <c r="M18">
        <v>-6.1932288519357401</v>
      </c>
      <c r="N18">
        <v>0</v>
      </c>
      <c r="O18">
        <v>0</v>
      </c>
      <c r="P18">
        <v>0</v>
      </c>
      <c r="Q18" t="s">
        <v>46</v>
      </c>
      <c r="U18">
        <v>4308.7034974778662</v>
      </c>
    </row>
    <row r="19" spans="1:21" x14ac:dyDescent="0.25">
      <c r="A19" t="s">
        <v>170</v>
      </c>
      <c r="B19" t="s">
        <v>62</v>
      </c>
      <c r="C19">
        <v>33.3394182465399</v>
      </c>
      <c r="D19">
        <v>41.996157533199998</v>
      </c>
      <c r="E19">
        <v>41.455284842699903</v>
      </c>
      <c r="F19">
        <v>35.407754709999999</v>
      </c>
      <c r="G19">
        <v>26.293796716394201</v>
      </c>
      <c r="H19">
        <v>26.321714863747601</v>
      </c>
      <c r="I19">
        <v>24.950866856922001</v>
      </c>
      <c r="J19">
        <v>14.68636092171</v>
      </c>
      <c r="K19">
        <v>9.0790876304642207</v>
      </c>
      <c r="L19">
        <v>2.0032248261659098</v>
      </c>
      <c r="M19">
        <v>-5.3844855095792701</v>
      </c>
      <c r="N19">
        <v>0</v>
      </c>
      <c r="O19">
        <v>0</v>
      </c>
      <c r="P19">
        <v>0</v>
      </c>
      <c r="Q19" t="s">
        <v>46</v>
      </c>
      <c r="U19">
        <v>4296.4813151429171</v>
      </c>
    </row>
    <row r="20" spans="1:21" x14ac:dyDescent="0.25">
      <c r="A20" t="s">
        <v>170</v>
      </c>
      <c r="B20" t="s">
        <v>63</v>
      </c>
      <c r="C20">
        <v>53.373806547999997</v>
      </c>
      <c r="D20">
        <v>50.653657209999999</v>
      </c>
      <c r="E20">
        <v>53.229728154</v>
      </c>
      <c r="F20">
        <v>54.387459958000001</v>
      </c>
      <c r="G20">
        <v>47.675088865199498</v>
      </c>
      <c r="H20">
        <v>49.030834421274299</v>
      </c>
      <c r="I20">
        <v>47.785103296009602</v>
      </c>
      <c r="J20">
        <v>42.518530680061801</v>
      </c>
      <c r="K20">
        <v>39.661363946245601</v>
      </c>
      <c r="L20">
        <v>33.2545089007005</v>
      </c>
      <c r="M20">
        <v>24.5624549178984</v>
      </c>
      <c r="N20">
        <v>0</v>
      </c>
      <c r="O20">
        <v>0</v>
      </c>
      <c r="P20">
        <v>0</v>
      </c>
      <c r="Q20" t="s">
        <v>46</v>
      </c>
      <c r="U20">
        <v>4017.6087707997663</v>
      </c>
    </row>
    <row r="21" spans="1:21" x14ac:dyDescent="0.25">
      <c r="A21" t="s">
        <v>170</v>
      </c>
      <c r="B21" t="s">
        <v>64</v>
      </c>
      <c r="C21">
        <v>20.61394422</v>
      </c>
      <c r="D21">
        <v>21.853946014550001</v>
      </c>
      <c r="E21">
        <v>19.060566494100001</v>
      </c>
      <c r="F21">
        <v>16.588472776</v>
      </c>
      <c r="G21">
        <v>14.3759241171777</v>
      </c>
      <c r="H21">
        <v>14.202728250224</v>
      </c>
      <c r="I21">
        <v>12.4401887796507</v>
      </c>
      <c r="J21">
        <v>10.588614512128499</v>
      </c>
      <c r="K21">
        <v>9.4950591784347207</v>
      </c>
      <c r="L21">
        <v>8.3593305090751198</v>
      </c>
      <c r="M21">
        <v>7.46923486450914</v>
      </c>
      <c r="N21">
        <v>0</v>
      </c>
      <c r="O21">
        <v>0</v>
      </c>
      <c r="P21">
        <v>0</v>
      </c>
      <c r="Q21" t="s">
        <v>46</v>
      </c>
    </row>
    <row r="22" spans="1:21" x14ac:dyDescent="0.25">
      <c r="A22" t="s">
        <v>170</v>
      </c>
      <c r="B22" t="s">
        <v>65</v>
      </c>
      <c r="C22">
        <v>18.910712660000002</v>
      </c>
      <c r="D22">
        <v>23.060553800000001</v>
      </c>
      <c r="E22">
        <v>19.700578459999999</v>
      </c>
      <c r="F22">
        <v>16.713057959</v>
      </c>
      <c r="G22">
        <v>13.94076356645</v>
      </c>
      <c r="H22">
        <v>13.894886771012001</v>
      </c>
      <c r="I22">
        <v>12.692758830043999</v>
      </c>
      <c r="J22">
        <v>10.833044512701001</v>
      </c>
      <c r="K22">
        <v>9.5744237963914998</v>
      </c>
      <c r="L22">
        <v>7.6831688978615604</v>
      </c>
      <c r="M22">
        <v>5.2314870623630698</v>
      </c>
      <c r="N22">
        <v>0</v>
      </c>
      <c r="O22">
        <v>0</v>
      </c>
      <c r="P22">
        <v>0</v>
      </c>
      <c r="Q22" t="s">
        <v>46</v>
      </c>
    </row>
    <row r="23" spans="1:21" x14ac:dyDescent="0.25">
      <c r="A23" t="s">
        <v>170</v>
      </c>
      <c r="B23" t="s">
        <v>66</v>
      </c>
      <c r="C23">
        <v>4.6736866101469996</v>
      </c>
      <c r="D23">
        <v>5.7229325166499896</v>
      </c>
      <c r="E23">
        <v>4.6706211224</v>
      </c>
      <c r="F23">
        <v>4.2144413545599901</v>
      </c>
      <c r="G23">
        <v>3.753949566747</v>
      </c>
      <c r="H23">
        <v>3.71683766032714</v>
      </c>
      <c r="I23">
        <v>3.2878492805580799</v>
      </c>
      <c r="J23">
        <v>2.54237848575498</v>
      </c>
      <c r="K23">
        <v>2.03627417692101</v>
      </c>
      <c r="L23">
        <v>1.3927000791461901</v>
      </c>
      <c r="M23">
        <v>0.95163098329020801</v>
      </c>
      <c r="N23">
        <v>0</v>
      </c>
      <c r="O23">
        <v>0</v>
      </c>
      <c r="P23">
        <v>0</v>
      </c>
      <c r="Q23" t="s">
        <v>46</v>
      </c>
    </row>
    <row r="24" spans="1:21" x14ac:dyDescent="0.25">
      <c r="A24" t="s">
        <v>170</v>
      </c>
      <c r="B24" t="s">
        <v>67</v>
      </c>
      <c r="C24">
        <v>48.861077420000001</v>
      </c>
      <c r="D24">
        <v>51.612026499999999</v>
      </c>
      <c r="E24">
        <v>45.007027269999902</v>
      </c>
      <c r="F24">
        <v>43.2169148531</v>
      </c>
      <c r="G24">
        <v>34.478274844881099</v>
      </c>
      <c r="H24">
        <v>33.951735111109798</v>
      </c>
      <c r="I24">
        <v>29.036737769267301</v>
      </c>
      <c r="J24">
        <v>23.1491621685458</v>
      </c>
      <c r="K24">
        <v>17.785214830465101</v>
      </c>
      <c r="L24">
        <v>10.884922834960401</v>
      </c>
      <c r="M24">
        <v>1.6181633647887099</v>
      </c>
      <c r="N24">
        <v>0</v>
      </c>
      <c r="O24">
        <v>0</v>
      </c>
      <c r="P24">
        <v>0</v>
      </c>
      <c r="Q24" t="s">
        <v>46</v>
      </c>
    </row>
    <row r="25" spans="1:21" x14ac:dyDescent="0.25">
      <c r="A25" t="s">
        <v>170</v>
      </c>
      <c r="B25" t="s">
        <v>68</v>
      </c>
      <c r="C25">
        <v>21.054028869</v>
      </c>
      <c r="D25">
        <v>26.392867561999999</v>
      </c>
      <c r="E25">
        <v>22.787436329999899</v>
      </c>
      <c r="F25">
        <v>20.948874759999899</v>
      </c>
      <c r="G25">
        <v>16.821569547884899</v>
      </c>
      <c r="H25">
        <v>16.766796992741899</v>
      </c>
      <c r="I25">
        <v>15.351072049809201</v>
      </c>
      <c r="J25">
        <v>9.2865845412645101</v>
      </c>
      <c r="K25">
        <v>-0.25500333122926599</v>
      </c>
      <c r="L25">
        <v>-7.7116066045187601</v>
      </c>
      <c r="M25">
        <v>-13.229240408696199</v>
      </c>
      <c r="N25">
        <v>0</v>
      </c>
      <c r="O25">
        <v>0</v>
      </c>
      <c r="P25">
        <v>0</v>
      </c>
      <c r="Q25" t="s">
        <v>46</v>
      </c>
    </row>
    <row r="26" spans="1:21" x14ac:dyDescent="0.25">
      <c r="A26" t="s">
        <v>170</v>
      </c>
      <c r="B26" t="s">
        <v>69</v>
      </c>
      <c r="C26">
        <v>30.360073109999899</v>
      </c>
      <c r="D26">
        <v>40.877335160999998</v>
      </c>
      <c r="E26">
        <v>38.916127453000001</v>
      </c>
      <c r="F26">
        <v>35.000985343000004</v>
      </c>
      <c r="G26">
        <v>30.294514613657899</v>
      </c>
      <c r="H26">
        <v>30.324436651206501</v>
      </c>
      <c r="I26">
        <v>29.0612518926856</v>
      </c>
      <c r="J26">
        <v>17.010132520871402</v>
      </c>
      <c r="K26">
        <v>1.77391870077322</v>
      </c>
      <c r="L26">
        <v>-8.2697454562861807</v>
      </c>
      <c r="M26">
        <v>-16.130993486169899</v>
      </c>
      <c r="N26">
        <v>0</v>
      </c>
      <c r="O26">
        <v>0</v>
      </c>
      <c r="P26">
        <v>0</v>
      </c>
      <c r="Q26" t="s">
        <v>46</v>
      </c>
    </row>
    <row r="27" spans="1:21" x14ac:dyDescent="0.25">
      <c r="A27" t="s">
        <v>170</v>
      </c>
      <c r="B27" t="s">
        <v>70</v>
      </c>
      <c r="C27">
        <v>12.495647887199899</v>
      </c>
      <c r="D27">
        <v>16.684779235000001</v>
      </c>
      <c r="E27">
        <v>17.015527342599899</v>
      </c>
      <c r="F27">
        <v>16.893639642899998</v>
      </c>
      <c r="G27">
        <v>14.923537552558599</v>
      </c>
      <c r="H27">
        <v>14.7536672288623</v>
      </c>
      <c r="I27">
        <v>13.494619441150499</v>
      </c>
      <c r="J27">
        <v>9.5814476514045808</v>
      </c>
      <c r="K27">
        <v>-0.52077252902345805</v>
      </c>
      <c r="L27">
        <v>-7.5784383048330897</v>
      </c>
      <c r="M27">
        <v>-12.0321497438926</v>
      </c>
      <c r="N27">
        <v>0</v>
      </c>
      <c r="O27">
        <v>0</v>
      </c>
      <c r="P27">
        <v>0</v>
      </c>
      <c r="Q27" t="s">
        <v>46</v>
      </c>
    </row>
    <row r="28" spans="1:21" x14ac:dyDescent="0.25">
      <c r="A28" t="s">
        <v>170</v>
      </c>
      <c r="B28" t="s">
        <v>71</v>
      </c>
      <c r="C28">
        <v>7.8234288524100002</v>
      </c>
      <c r="D28">
        <v>9.5946379794900007</v>
      </c>
      <c r="E28">
        <v>9.3691580238899892</v>
      </c>
      <c r="F28">
        <v>8.8307407756999901</v>
      </c>
      <c r="G28">
        <v>5.5004656598699002</v>
      </c>
      <c r="H28">
        <v>5.5344485826251297</v>
      </c>
      <c r="I28">
        <v>5.2137720354915897</v>
      </c>
      <c r="J28">
        <v>3.4258428119966799</v>
      </c>
      <c r="K28">
        <v>2.8212751876161399</v>
      </c>
      <c r="L28">
        <v>1.3194679701068599</v>
      </c>
      <c r="M28">
        <v>-0.493854867403205</v>
      </c>
      <c r="N28">
        <v>0</v>
      </c>
      <c r="O28">
        <v>0</v>
      </c>
      <c r="P28">
        <v>0</v>
      </c>
      <c r="Q28" t="s">
        <v>46</v>
      </c>
    </row>
    <row r="29" spans="1:21" x14ac:dyDescent="0.25">
      <c r="A29" t="s">
        <v>170</v>
      </c>
      <c r="B29" t="s">
        <v>72</v>
      </c>
      <c r="C29">
        <v>30.113923028999999</v>
      </c>
      <c r="D29">
        <v>41.518158787899999</v>
      </c>
      <c r="E29">
        <v>39.492765865099898</v>
      </c>
      <c r="F29">
        <v>32.603159013800003</v>
      </c>
      <c r="G29">
        <v>26.338431427192202</v>
      </c>
      <c r="H29">
        <v>26.1507657391595</v>
      </c>
      <c r="I29">
        <v>23.686876695755601</v>
      </c>
      <c r="J29">
        <v>16.088063765143499</v>
      </c>
      <c r="K29">
        <v>12.6215989621838</v>
      </c>
      <c r="L29">
        <v>7.2807474608687803</v>
      </c>
      <c r="M29">
        <v>0.40673542837422</v>
      </c>
      <c r="N29">
        <v>0</v>
      </c>
      <c r="O29">
        <v>0</v>
      </c>
      <c r="P29">
        <v>0</v>
      </c>
      <c r="Q29" t="s">
        <v>46</v>
      </c>
    </row>
    <row r="30" spans="1:21" x14ac:dyDescent="0.25">
      <c r="A30" t="s">
        <v>170</v>
      </c>
      <c r="B30" t="s">
        <v>73</v>
      </c>
      <c r="C30">
        <v>12.4148800884106</v>
      </c>
      <c r="D30">
        <v>13.9143731729179</v>
      </c>
      <c r="E30">
        <v>13.2893355693371</v>
      </c>
      <c r="F30">
        <v>13.811382912299999</v>
      </c>
      <c r="G30">
        <v>11.678703286495001</v>
      </c>
      <c r="H30">
        <v>11.769452586272999</v>
      </c>
      <c r="I30">
        <v>11.600101617863199</v>
      </c>
      <c r="J30">
        <v>6.0567293280852601</v>
      </c>
      <c r="K30">
        <v>1.2607409615667999</v>
      </c>
      <c r="L30">
        <v>-2.2872384173347302</v>
      </c>
      <c r="M30">
        <v>-5.21728732064512</v>
      </c>
      <c r="N30">
        <v>0</v>
      </c>
      <c r="O30">
        <v>0</v>
      </c>
      <c r="P30">
        <v>0</v>
      </c>
      <c r="Q30" t="s">
        <v>46</v>
      </c>
    </row>
    <row r="31" spans="1:21" x14ac:dyDescent="0.25">
      <c r="A31" t="s">
        <v>170</v>
      </c>
      <c r="B31" t="s">
        <v>74</v>
      </c>
      <c r="C31">
        <v>8.8576920799999908</v>
      </c>
      <c r="D31">
        <v>10.956030106</v>
      </c>
      <c r="E31">
        <v>11.108170924</v>
      </c>
      <c r="F31">
        <v>10.232510083999999</v>
      </c>
      <c r="G31">
        <v>8.3987397689653704</v>
      </c>
      <c r="H31">
        <v>8.3422503476890597</v>
      </c>
      <c r="I31">
        <v>8.0457278481022705</v>
      </c>
      <c r="J31">
        <v>2.4817041995900402</v>
      </c>
      <c r="K31">
        <v>-11.3408282253101</v>
      </c>
      <c r="L31">
        <v>-19.222997994861299</v>
      </c>
      <c r="M31">
        <v>-22.790624200330502</v>
      </c>
      <c r="N31">
        <v>0</v>
      </c>
      <c r="O31">
        <v>0</v>
      </c>
      <c r="P31">
        <v>0</v>
      </c>
      <c r="Q31" t="s">
        <v>46</v>
      </c>
    </row>
    <row r="32" spans="1:21" x14ac:dyDescent="0.25">
      <c r="A32" t="s">
        <v>170</v>
      </c>
      <c r="B32" t="s">
        <v>75</v>
      </c>
      <c r="C32">
        <v>3.6602057239999999</v>
      </c>
      <c r="D32">
        <v>5.4745822747000004</v>
      </c>
      <c r="E32">
        <v>4.4429487595000001</v>
      </c>
      <c r="F32">
        <v>3.7799403961000002</v>
      </c>
      <c r="G32">
        <v>3.1360339640822898</v>
      </c>
      <c r="H32">
        <v>3.04853400831515</v>
      </c>
      <c r="I32">
        <v>2.6586527088056799</v>
      </c>
      <c r="J32">
        <v>2.0138586788375701</v>
      </c>
      <c r="K32">
        <v>1.26163142659877</v>
      </c>
      <c r="L32">
        <v>0.57960920678611805</v>
      </c>
      <c r="M32">
        <v>0.15415009219092199</v>
      </c>
      <c r="N32">
        <v>0</v>
      </c>
      <c r="O32">
        <v>0</v>
      </c>
      <c r="P32">
        <v>0</v>
      </c>
      <c r="Q32" t="s">
        <v>46</v>
      </c>
    </row>
    <row r="33" spans="1:17" x14ac:dyDescent="0.25">
      <c r="A33" t="s">
        <v>170</v>
      </c>
      <c r="B33" t="s">
        <v>76</v>
      </c>
      <c r="C33">
        <v>28.610479111</v>
      </c>
      <c r="D33">
        <v>36.183388350999898</v>
      </c>
      <c r="E33">
        <v>31.232227369</v>
      </c>
      <c r="F33">
        <v>30.6668669891999</v>
      </c>
      <c r="G33">
        <v>27.771077177953298</v>
      </c>
      <c r="H33">
        <v>27.9769444386658</v>
      </c>
      <c r="I33">
        <v>24.816997322020701</v>
      </c>
      <c r="J33">
        <v>21.647181932836801</v>
      </c>
      <c r="K33">
        <v>19.887235058075401</v>
      </c>
      <c r="L33">
        <v>17.895360162946599</v>
      </c>
      <c r="M33">
        <v>15.7436771287346</v>
      </c>
      <c r="N33">
        <v>0</v>
      </c>
      <c r="O33">
        <v>0</v>
      </c>
      <c r="P33">
        <v>0</v>
      </c>
      <c r="Q33" t="s">
        <v>46</v>
      </c>
    </row>
    <row r="34" spans="1:17" x14ac:dyDescent="0.25">
      <c r="A34" t="s">
        <v>170</v>
      </c>
      <c r="B34" t="s">
        <v>77</v>
      </c>
      <c r="C34">
        <v>13.467260168009901</v>
      </c>
      <c r="D34">
        <v>15.981087223999999</v>
      </c>
      <c r="E34">
        <v>14.5483134629999</v>
      </c>
      <c r="F34">
        <v>13.680221872999899</v>
      </c>
      <c r="G34">
        <v>10.9483995147715</v>
      </c>
      <c r="H34">
        <v>10.9699130186237</v>
      </c>
      <c r="I34">
        <v>10.395221814245</v>
      </c>
      <c r="J34">
        <v>6.4435236414309296</v>
      </c>
      <c r="K34">
        <v>5.5009557707475798</v>
      </c>
      <c r="L34">
        <v>2.6474184870720201</v>
      </c>
      <c r="M34">
        <v>-1.5429671618880001</v>
      </c>
      <c r="N34">
        <v>0</v>
      </c>
      <c r="O34">
        <v>0</v>
      </c>
      <c r="P34">
        <v>0</v>
      </c>
      <c r="Q34" t="s">
        <v>46</v>
      </c>
    </row>
    <row r="35" spans="1:17" x14ac:dyDescent="0.25">
      <c r="A35" t="s">
        <v>170</v>
      </c>
      <c r="B35" t="s">
        <v>78</v>
      </c>
      <c r="C35">
        <v>8.4220979430099998</v>
      </c>
      <c r="D35">
        <v>13.63301223735</v>
      </c>
      <c r="E35">
        <v>9.9688834000999993</v>
      </c>
      <c r="F35">
        <v>9.3532609999999892</v>
      </c>
      <c r="G35">
        <v>8.1641392949702993</v>
      </c>
      <c r="H35">
        <v>7.5828594320030902</v>
      </c>
      <c r="I35">
        <v>6.7905930253300104</v>
      </c>
      <c r="J35">
        <v>5.3504738068639801</v>
      </c>
      <c r="K35">
        <v>4.6034306316887896</v>
      </c>
      <c r="L35">
        <v>3.5410284039193698</v>
      </c>
      <c r="M35">
        <v>2.33010503104199</v>
      </c>
      <c r="N35">
        <v>0</v>
      </c>
      <c r="O35">
        <v>0</v>
      </c>
      <c r="P35">
        <v>0</v>
      </c>
      <c r="Q35" t="s">
        <v>46</v>
      </c>
    </row>
    <row r="36" spans="1:17" x14ac:dyDescent="0.25">
      <c r="A36" t="s">
        <v>170</v>
      </c>
      <c r="B36" t="s">
        <v>79</v>
      </c>
      <c r="C36">
        <v>52.226659179999899</v>
      </c>
      <c r="D36">
        <v>54.831194770000003</v>
      </c>
      <c r="E36">
        <v>47.159856220000002</v>
      </c>
      <c r="F36">
        <v>43.924634817433997</v>
      </c>
      <c r="G36">
        <v>40.310974936526797</v>
      </c>
      <c r="H36">
        <v>40.436482213435298</v>
      </c>
      <c r="I36">
        <v>36.640305598387499</v>
      </c>
      <c r="J36">
        <v>31.610798077778799</v>
      </c>
      <c r="K36">
        <v>27.259298928069501</v>
      </c>
      <c r="L36">
        <v>22.421488753125701</v>
      </c>
      <c r="M36">
        <v>17.8922931631752</v>
      </c>
      <c r="N36">
        <v>0</v>
      </c>
      <c r="O36">
        <v>0</v>
      </c>
      <c r="P36">
        <v>0</v>
      </c>
      <c r="Q36" t="s">
        <v>46</v>
      </c>
    </row>
    <row r="37" spans="1:17" x14ac:dyDescent="0.25">
      <c r="A37" t="s">
        <v>170</v>
      </c>
      <c r="B37" t="s">
        <v>80</v>
      </c>
      <c r="C37">
        <v>68.446739022099905</v>
      </c>
      <c r="D37">
        <v>74.1822847359999</v>
      </c>
      <c r="E37">
        <v>67.376208919999897</v>
      </c>
      <c r="F37">
        <v>55.955064933999999</v>
      </c>
      <c r="G37">
        <v>46.258648310237902</v>
      </c>
      <c r="H37">
        <v>46.2256573296157</v>
      </c>
      <c r="I37">
        <v>43.382255490717199</v>
      </c>
      <c r="J37">
        <v>30.914101293427901</v>
      </c>
      <c r="K37">
        <v>22.1892444449294</v>
      </c>
      <c r="L37">
        <v>10.9429074434636</v>
      </c>
      <c r="M37">
        <v>-4.5010976130828402</v>
      </c>
      <c r="N37">
        <v>0</v>
      </c>
      <c r="O37">
        <v>0</v>
      </c>
      <c r="P37">
        <v>0</v>
      </c>
      <c r="Q37" t="s">
        <v>46</v>
      </c>
    </row>
    <row r="38" spans="1:17" x14ac:dyDescent="0.25">
      <c r="A38" t="s">
        <v>170</v>
      </c>
      <c r="B38" t="s">
        <v>81</v>
      </c>
      <c r="C38">
        <v>23.082871686000001</v>
      </c>
      <c r="D38">
        <v>28.257386993899999</v>
      </c>
      <c r="E38">
        <v>27.9536864139999</v>
      </c>
      <c r="F38">
        <v>26.232944688999901</v>
      </c>
      <c r="G38">
        <v>18.983309287174201</v>
      </c>
      <c r="H38">
        <v>18.9420039983662</v>
      </c>
      <c r="I38">
        <v>17.438927330917799</v>
      </c>
      <c r="J38">
        <v>13.050060211939099</v>
      </c>
      <c r="K38">
        <v>5.2698869748283199</v>
      </c>
      <c r="L38">
        <v>-2.65422263247053</v>
      </c>
      <c r="M38">
        <v>-10.2416875863752</v>
      </c>
      <c r="N38">
        <v>0</v>
      </c>
      <c r="O38">
        <v>0</v>
      </c>
      <c r="P38">
        <v>0</v>
      </c>
      <c r="Q38" t="s">
        <v>46</v>
      </c>
    </row>
    <row r="39" spans="1:17" x14ac:dyDescent="0.25">
      <c r="A39" t="s">
        <v>170</v>
      </c>
      <c r="B39" t="s">
        <v>82</v>
      </c>
      <c r="C39">
        <v>7.9469301466399997</v>
      </c>
      <c r="D39">
        <v>11.109985908800001</v>
      </c>
      <c r="E39">
        <v>10.921846771359901</v>
      </c>
      <c r="F39">
        <v>10.021967758400001</v>
      </c>
      <c r="G39">
        <v>8.9958872554623994</v>
      </c>
      <c r="H39">
        <v>8.5093048070475295</v>
      </c>
      <c r="I39">
        <v>7.4667466568967997</v>
      </c>
      <c r="J39">
        <v>6.1200421742893996</v>
      </c>
      <c r="K39">
        <v>4.8884729352287</v>
      </c>
      <c r="L39">
        <v>3.4525704424920902</v>
      </c>
      <c r="M39">
        <v>2.0620154839756699</v>
      </c>
      <c r="N39">
        <v>0</v>
      </c>
      <c r="O39">
        <v>0</v>
      </c>
      <c r="P39">
        <v>0</v>
      </c>
      <c r="Q39" t="s">
        <v>46</v>
      </c>
    </row>
    <row r="40" spans="1:17" x14ac:dyDescent="0.25">
      <c r="A40" t="s">
        <v>170</v>
      </c>
      <c r="B40" t="s">
        <v>83</v>
      </c>
      <c r="C40">
        <v>73.565750237999893</v>
      </c>
      <c r="D40">
        <v>76.571786706999902</v>
      </c>
      <c r="E40">
        <v>69.0940960799999</v>
      </c>
      <c r="F40">
        <v>59.96967626</v>
      </c>
      <c r="G40">
        <v>46.787042766570003</v>
      </c>
      <c r="H40">
        <v>47.402483736196601</v>
      </c>
      <c r="I40">
        <v>44.183216218026402</v>
      </c>
      <c r="J40">
        <v>36.278532688511802</v>
      </c>
      <c r="K40">
        <v>30.6557248283784</v>
      </c>
      <c r="L40">
        <v>23.2595012694206</v>
      </c>
      <c r="M40">
        <v>13.779514807602499</v>
      </c>
      <c r="N40">
        <v>0</v>
      </c>
      <c r="O40">
        <v>0</v>
      </c>
      <c r="P40">
        <v>0</v>
      </c>
      <c r="Q40" t="s">
        <v>46</v>
      </c>
    </row>
    <row r="41" spans="1:17" x14ac:dyDescent="0.25">
      <c r="A41" t="s">
        <v>170</v>
      </c>
      <c r="B41" t="s">
        <v>84</v>
      </c>
      <c r="C41">
        <v>2.1471382186999999</v>
      </c>
      <c r="D41">
        <v>2.8128283359999999</v>
      </c>
      <c r="E41">
        <v>2.8578579528999999</v>
      </c>
      <c r="F41">
        <v>2.6707683982999901</v>
      </c>
      <c r="G41">
        <v>2.3756448380814801</v>
      </c>
      <c r="H41">
        <v>2.2952654862275801</v>
      </c>
      <c r="I41">
        <v>2.0325483999355498</v>
      </c>
      <c r="J41">
        <v>1.6722558411630499</v>
      </c>
      <c r="K41">
        <v>1.3217921687591301</v>
      </c>
      <c r="L41">
        <v>1.03757622541589</v>
      </c>
      <c r="M41">
        <v>0.855882104416545</v>
      </c>
      <c r="N41">
        <v>0</v>
      </c>
      <c r="O41">
        <v>0</v>
      </c>
      <c r="P41">
        <v>0</v>
      </c>
      <c r="Q41" t="s">
        <v>46</v>
      </c>
    </row>
    <row r="42" spans="1:17" x14ac:dyDescent="0.25">
      <c r="A42" t="s">
        <v>170</v>
      </c>
      <c r="B42" t="s">
        <v>85</v>
      </c>
      <c r="C42">
        <v>16.762507630469901</v>
      </c>
      <c r="D42">
        <v>24.121170100599901</v>
      </c>
      <c r="E42">
        <v>23.8160353709</v>
      </c>
      <c r="F42">
        <v>20.745536276599999</v>
      </c>
      <c r="G42">
        <v>17.075126642309598</v>
      </c>
      <c r="H42">
        <v>16.948835767686401</v>
      </c>
      <c r="I42">
        <v>15.5599333506368</v>
      </c>
      <c r="J42">
        <v>10.902707845199201</v>
      </c>
      <c r="K42">
        <v>9.5332263871441398</v>
      </c>
      <c r="L42">
        <v>6.6392304553206296</v>
      </c>
      <c r="M42">
        <v>2.6101730978997502</v>
      </c>
      <c r="N42">
        <v>0</v>
      </c>
      <c r="O42">
        <v>0</v>
      </c>
      <c r="P42">
        <v>0</v>
      </c>
      <c r="Q42" t="s">
        <v>46</v>
      </c>
    </row>
    <row r="43" spans="1:17" x14ac:dyDescent="0.25">
      <c r="A43" t="s">
        <v>170</v>
      </c>
      <c r="B43" t="s">
        <v>86</v>
      </c>
      <c r="C43">
        <v>3.0816631416299902</v>
      </c>
      <c r="D43">
        <v>3.0193804668999902</v>
      </c>
      <c r="E43">
        <v>2.6102572122000001</v>
      </c>
      <c r="F43">
        <v>1.84179756479999</v>
      </c>
      <c r="G43">
        <v>1.61024114171695</v>
      </c>
      <c r="H43">
        <v>1.551644459631</v>
      </c>
      <c r="I43">
        <v>1.4170133096572699</v>
      </c>
      <c r="J43">
        <v>6.33675017425607E-2</v>
      </c>
      <c r="K43">
        <v>-7.3630892089890496</v>
      </c>
      <c r="L43">
        <v>-11.169599525412901</v>
      </c>
      <c r="M43">
        <v>-12.2985739678471</v>
      </c>
      <c r="N43">
        <v>0</v>
      </c>
      <c r="O43">
        <v>0</v>
      </c>
      <c r="P43">
        <v>0</v>
      </c>
      <c r="Q43" t="s">
        <v>46</v>
      </c>
    </row>
    <row r="44" spans="1:17" x14ac:dyDescent="0.25">
      <c r="A44" t="s">
        <v>170</v>
      </c>
      <c r="B44" t="s">
        <v>87</v>
      </c>
      <c r="C44">
        <v>29.08446360408</v>
      </c>
      <c r="D44">
        <v>34.652877715700001</v>
      </c>
      <c r="E44">
        <v>29.751687965299901</v>
      </c>
      <c r="F44">
        <v>26.470190886170901</v>
      </c>
      <c r="G44">
        <v>20.8003465111065</v>
      </c>
      <c r="H44">
        <v>20.8975585008594</v>
      </c>
      <c r="I44">
        <v>19.435417232254402</v>
      </c>
      <c r="J44">
        <v>14.362692890123199</v>
      </c>
      <c r="K44">
        <v>11.3571833219632</v>
      </c>
      <c r="L44">
        <v>6.9361048052484104</v>
      </c>
      <c r="M44">
        <v>1.50003189031502</v>
      </c>
      <c r="N44">
        <v>0</v>
      </c>
      <c r="O44">
        <v>0</v>
      </c>
      <c r="P44">
        <v>0</v>
      </c>
      <c r="Q44" t="s">
        <v>46</v>
      </c>
    </row>
    <row r="45" spans="1:17" x14ac:dyDescent="0.25">
      <c r="A45" t="s">
        <v>170</v>
      </c>
      <c r="B45" t="s">
        <v>88</v>
      </c>
      <c r="C45">
        <v>156.18971153999999</v>
      </c>
      <c r="D45">
        <v>175.505056749999</v>
      </c>
      <c r="E45">
        <v>170.68860840999901</v>
      </c>
      <c r="F45">
        <v>185.97625299999899</v>
      </c>
      <c r="G45">
        <v>160.58468381698299</v>
      </c>
      <c r="H45">
        <v>162.26256295003401</v>
      </c>
      <c r="I45">
        <v>154.293639256566</v>
      </c>
      <c r="J45">
        <v>115.052337187237</v>
      </c>
      <c r="K45">
        <v>78.088352065575805</v>
      </c>
      <c r="L45">
        <v>28.689211950548898</v>
      </c>
      <c r="M45">
        <v>-21.0807556091344</v>
      </c>
      <c r="N45">
        <v>0</v>
      </c>
      <c r="O45">
        <v>0</v>
      </c>
      <c r="P45">
        <v>0</v>
      </c>
      <c r="Q45" t="s">
        <v>46</v>
      </c>
    </row>
    <row r="46" spans="1:17" x14ac:dyDescent="0.25">
      <c r="A46" t="s">
        <v>170</v>
      </c>
      <c r="B46" t="s">
        <v>89</v>
      </c>
      <c r="C46">
        <v>10.006333999999899</v>
      </c>
      <c r="D46">
        <v>7.0913899999999899</v>
      </c>
      <c r="E46">
        <v>8.9803700000000006</v>
      </c>
      <c r="F46">
        <v>8.1739299999999897</v>
      </c>
      <c r="G46">
        <v>7.8686504499999996</v>
      </c>
      <c r="H46">
        <v>5.0650503000000002</v>
      </c>
      <c r="I46">
        <v>9.8551366999999992</v>
      </c>
      <c r="J46">
        <v>13.469199</v>
      </c>
      <c r="K46">
        <v>12.266613999999899</v>
      </c>
      <c r="L46">
        <v>20.580589999999901</v>
      </c>
      <c r="M46">
        <v>28.159569999999999</v>
      </c>
      <c r="N46">
        <v>0</v>
      </c>
      <c r="O46">
        <v>0</v>
      </c>
      <c r="P46">
        <v>0</v>
      </c>
      <c r="Q46" t="s">
        <v>46</v>
      </c>
    </row>
    <row r="47" spans="1:17" x14ac:dyDescent="0.25">
      <c r="A47" t="s">
        <v>170</v>
      </c>
      <c r="B47" t="s">
        <v>106</v>
      </c>
      <c r="C47">
        <v>15.6866956463</v>
      </c>
      <c r="D47">
        <v>18.5693353325</v>
      </c>
      <c r="E47">
        <v>17.525187236999901</v>
      </c>
      <c r="F47">
        <v>17.424888554999999</v>
      </c>
      <c r="G47">
        <v>14.7391739100088</v>
      </c>
      <c r="H47">
        <v>14.8602844084363</v>
      </c>
      <c r="I47">
        <v>14.217691070747501</v>
      </c>
      <c r="J47">
        <v>8.3157716986747303</v>
      </c>
      <c r="K47">
        <v>5.3352601455626703</v>
      </c>
      <c r="L47">
        <v>1.8059222978024601</v>
      </c>
      <c r="M47">
        <v>-2.02293522807018</v>
      </c>
      <c r="N47">
        <v>0</v>
      </c>
      <c r="O47">
        <v>0</v>
      </c>
      <c r="P47">
        <v>0</v>
      </c>
      <c r="Q47" t="s">
        <v>46</v>
      </c>
    </row>
    <row r="48" spans="1:17" x14ac:dyDescent="0.25">
      <c r="A48" t="s">
        <v>170</v>
      </c>
      <c r="B48" t="s">
        <v>107</v>
      </c>
      <c r="C48">
        <v>25.621556825999999</v>
      </c>
      <c r="D48">
        <v>34.235137908900001</v>
      </c>
      <c r="E48">
        <v>29.584067448999999</v>
      </c>
      <c r="F48">
        <v>27.425935141</v>
      </c>
      <c r="G48">
        <v>21.654505462183302</v>
      </c>
      <c r="H48">
        <v>21.576636772237901</v>
      </c>
      <c r="I48">
        <v>19.342381954160999</v>
      </c>
      <c r="J48">
        <v>15.956417759233201</v>
      </c>
      <c r="K48">
        <v>13.6416442991452</v>
      </c>
      <c r="L48">
        <v>9.9315321541930395</v>
      </c>
      <c r="M48">
        <v>5.2918992633490802</v>
      </c>
      <c r="N48">
        <v>0</v>
      </c>
      <c r="O48">
        <v>0</v>
      </c>
      <c r="P48">
        <v>0</v>
      </c>
      <c r="Q48" t="s">
        <v>46</v>
      </c>
    </row>
    <row r="49" spans="1:17" x14ac:dyDescent="0.25">
      <c r="A49" t="s">
        <v>170</v>
      </c>
      <c r="B49" t="s">
        <v>108</v>
      </c>
      <c r="C49">
        <v>1.3362632508700001</v>
      </c>
      <c r="D49">
        <v>1.6677569923397</v>
      </c>
      <c r="E49">
        <v>1.52040090027959</v>
      </c>
      <c r="F49">
        <v>1.4505108514043901</v>
      </c>
      <c r="G49">
        <v>1.3223708294165</v>
      </c>
      <c r="H49">
        <v>1.32308027825668</v>
      </c>
      <c r="I49">
        <v>1.1466661080980001</v>
      </c>
      <c r="J49">
        <v>0.953881515689739</v>
      </c>
      <c r="K49">
        <v>0.83644366254670699</v>
      </c>
      <c r="L49">
        <v>0.69280027263938804</v>
      </c>
      <c r="M49">
        <v>0.58252861995902505</v>
      </c>
      <c r="N49">
        <v>0</v>
      </c>
      <c r="O49">
        <v>0</v>
      </c>
      <c r="P49">
        <v>0</v>
      </c>
      <c r="Q49" t="s">
        <v>46</v>
      </c>
    </row>
    <row r="50" spans="1:17" x14ac:dyDescent="0.25">
      <c r="A50" t="s">
        <v>170</v>
      </c>
      <c r="B50" t="s">
        <v>109</v>
      </c>
      <c r="C50">
        <v>19.350040583200901</v>
      </c>
      <c r="D50">
        <v>21.6731123170599</v>
      </c>
      <c r="E50">
        <v>20.224907800899899</v>
      </c>
      <c r="F50">
        <v>22.542585517499901</v>
      </c>
      <c r="G50">
        <v>21.525013592100098</v>
      </c>
      <c r="H50">
        <v>20.725355723123201</v>
      </c>
      <c r="I50">
        <v>18.977758418711002</v>
      </c>
      <c r="J50">
        <v>14.712405637919</v>
      </c>
      <c r="K50">
        <v>1.34049509773597</v>
      </c>
      <c r="L50">
        <v>-7.3101954909397797</v>
      </c>
      <c r="M50">
        <v>-11.7199689281705</v>
      </c>
      <c r="N50">
        <v>0</v>
      </c>
      <c r="O50">
        <v>0</v>
      </c>
      <c r="P50">
        <v>0</v>
      </c>
      <c r="Q50" t="s">
        <v>46</v>
      </c>
    </row>
    <row r="51" spans="1:17" x14ac:dyDescent="0.25">
      <c r="A51" t="s">
        <v>170</v>
      </c>
      <c r="B51" t="s">
        <v>110</v>
      </c>
      <c r="C51">
        <v>22.762839803199999</v>
      </c>
      <c r="D51">
        <v>29.347988015999999</v>
      </c>
      <c r="E51">
        <v>26.040107198999898</v>
      </c>
      <c r="F51">
        <v>25.548530839999898</v>
      </c>
      <c r="G51">
        <v>20.9798971539071</v>
      </c>
      <c r="H51">
        <v>20.783519779808799</v>
      </c>
      <c r="I51">
        <v>19.398348083821102</v>
      </c>
      <c r="J51">
        <v>13.4809125770912</v>
      </c>
      <c r="K51">
        <v>7.9592248618375097</v>
      </c>
      <c r="L51">
        <v>2.9397037693562198</v>
      </c>
      <c r="M51">
        <v>-1.7196648007937001</v>
      </c>
      <c r="N51">
        <v>0</v>
      </c>
      <c r="O51">
        <v>0</v>
      </c>
      <c r="P51">
        <v>0</v>
      </c>
      <c r="Q51" t="s">
        <v>46</v>
      </c>
    </row>
    <row r="52" spans="1:17" x14ac:dyDescent="0.25">
      <c r="A52" t="s">
        <v>170</v>
      </c>
      <c r="B52" t="s">
        <v>111</v>
      </c>
      <c r="C52">
        <v>28.984723830099998</v>
      </c>
      <c r="D52">
        <v>31.321540680099901</v>
      </c>
      <c r="E52">
        <v>27.810896384679999</v>
      </c>
      <c r="F52">
        <v>25.139992290999999</v>
      </c>
      <c r="G52">
        <v>20.931779187301899</v>
      </c>
      <c r="H52">
        <v>21.037756563395298</v>
      </c>
      <c r="I52">
        <v>20.749640850442098</v>
      </c>
      <c r="J52">
        <v>10.881131157525701</v>
      </c>
      <c r="K52">
        <v>8.9141114214005999</v>
      </c>
      <c r="L52">
        <v>4.8371516372896899</v>
      </c>
      <c r="M52">
        <v>-1.1067648031352899</v>
      </c>
      <c r="N52">
        <v>0</v>
      </c>
      <c r="O52">
        <v>0</v>
      </c>
      <c r="P52">
        <v>0</v>
      </c>
      <c r="Q52" t="s">
        <v>46</v>
      </c>
    </row>
    <row r="53" spans="1:17" x14ac:dyDescent="0.25">
      <c r="A53" t="s">
        <v>170</v>
      </c>
      <c r="B53" t="s">
        <v>112</v>
      </c>
      <c r="C53">
        <v>16.292306059114999</v>
      </c>
      <c r="D53">
        <v>17.500929881219999</v>
      </c>
      <c r="E53">
        <v>17.702482203119999</v>
      </c>
      <c r="F53">
        <v>17.284587057189899</v>
      </c>
      <c r="G53">
        <v>14.223748954826</v>
      </c>
      <c r="H53">
        <v>14.320141729384099</v>
      </c>
      <c r="I53">
        <v>14.1401342663367</v>
      </c>
      <c r="J53">
        <v>5.5817556301024602</v>
      </c>
      <c r="K53">
        <v>4.4846603080612599</v>
      </c>
      <c r="L53">
        <v>0.46876345130394598</v>
      </c>
      <c r="M53">
        <v>-4.7670344487589098</v>
      </c>
      <c r="N53">
        <v>0</v>
      </c>
      <c r="O53">
        <v>0</v>
      </c>
      <c r="P53">
        <v>0</v>
      </c>
      <c r="Q53" t="s">
        <v>46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6FC10-045E-4988-9D1D-66A7E29B1FF4}">
  <dimension ref="A1:X53"/>
  <sheetViews>
    <sheetView topLeftCell="G1" workbookViewId="0">
      <selection activeCell="S22" sqref="S22"/>
    </sheetView>
  </sheetViews>
  <sheetFormatPr defaultRowHeight="15" x14ac:dyDescent="0.25"/>
  <sheetData>
    <row r="1" spans="1:24" x14ac:dyDescent="0.25">
      <c r="A1" t="s">
        <v>0</v>
      </c>
      <c r="B1" t="s">
        <v>161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P1" t="s">
        <v>162</v>
      </c>
      <c r="S1" t="s">
        <v>163</v>
      </c>
      <c r="T1" t="s">
        <v>164</v>
      </c>
      <c r="U1" t="s">
        <v>165</v>
      </c>
      <c r="V1" t="s">
        <v>166</v>
      </c>
      <c r="W1" t="s">
        <v>167</v>
      </c>
      <c r="X1" t="s">
        <v>168</v>
      </c>
    </row>
    <row r="2" spans="1:24" x14ac:dyDescent="0.25">
      <c r="A2" t="s">
        <v>171</v>
      </c>
      <c r="B2" t="s">
        <v>44</v>
      </c>
      <c r="C2">
        <v>9.3733123110100003</v>
      </c>
      <c r="D2">
        <v>12.24532660159</v>
      </c>
      <c r="E2">
        <v>9.5368894270299993</v>
      </c>
      <c r="F2">
        <v>8.7426600981</v>
      </c>
      <c r="G2">
        <v>7.2631679460947698</v>
      </c>
      <c r="H2">
        <v>7.5541604574314398</v>
      </c>
      <c r="I2">
        <v>7.4283582699909996</v>
      </c>
      <c r="J2">
        <v>7.4780388938587397</v>
      </c>
      <c r="K2">
        <v>7.7202418784395697</v>
      </c>
      <c r="L2">
        <v>0</v>
      </c>
      <c r="M2">
        <v>0</v>
      </c>
      <c r="N2">
        <v>0</v>
      </c>
      <c r="O2">
        <v>0</v>
      </c>
      <c r="P2" t="s">
        <v>46</v>
      </c>
      <c r="S2">
        <f>SUM(F:F)*44/12</f>
        <v>5188.9106800294721</v>
      </c>
      <c r="T2">
        <f t="shared" ref="T2:X2" si="0">SUM(G:G)*44/12</f>
        <v>4308.7035981731779</v>
      </c>
      <c r="U2">
        <f t="shared" si="0"/>
        <v>4294.4060988110677</v>
      </c>
      <c r="V2">
        <f t="shared" si="0"/>
        <v>4016.4581589149893</v>
      </c>
      <c r="W2">
        <f t="shared" si="0"/>
        <v>3743.6401149614717</v>
      </c>
      <c r="X2">
        <f t="shared" si="0"/>
        <v>3497.5718824117339</v>
      </c>
    </row>
    <row r="3" spans="1:24" x14ac:dyDescent="0.25">
      <c r="A3" t="s">
        <v>171</v>
      </c>
      <c r="B3" t="s">
        <v>47</v>
      </c>
      <c r="C3">
        <v>30.9348481241299</v>
      </c>
      <c r="D3">
        <v>40.004705741699901</v>
      </c>
      <c r="E3">
        <v>36.839516677099901</v>
      </c>
      <c r="F3">
        <v>32.765804322900003</v>
      </c>
      <c r="G3">
        <v>26.1866712411565</v>
      </c>
      <c r="H3">
        <v>26.2506862087305</v>
      </c>
      <c r="I3">
        <v>24.759707501346799</v>
      </c>
      <c r="J3">
        <v>23.2623651575556</v>
      </c>
      <c r="K3">
        <v>21.470085923678301</v>
      </c>
      <c r="L3">
        <v>0</v>
      </c>
      <c r="M3">
        <v>0</v>
      </c>
      <c r="N3">
        <v>0</v>
      </c>
      <c r="O3">
        <v>0</v>
      </c>
      <c r="P3" t="s">
        <v>46</v>
      </c>
    </row>
    <row r="4" spans="1:24" x14ac:dyDescent="0.25">
      <c r="A4" t="s">
        <v>171</v>
      </c>
      <c r="B4" t="s">
        <v>48</v>
      </c>
      <c r="C4">
        <v>13.8541136398</v>
      </c>
      <c r="D4">
        <v>15.9324092373999</v>
      </c>
      <c r="E4">
        <v>17.812571299999998</v>
      </c>
      <c r="F4">
        <v>15.7811740799999</v>
      </c>
      <c r="G4">
        <v>13.223198023777799</v>
      </c>
      <c r="H4">
        <v>13.2102625490277</v>
      </c>
      <c r="I4">
        <v>12.390437716433199</v>
      </c>
      <c r="J4">
        <v>11.318558548909801</v>
      </c>
      <c r="K4">
        <v>9.6551671859178594</v>
      </c>
      <c r="L4">
        <v>0</v>
      </c>
      <c r="M4">
        <v>0</v>
      </c>
      <c r="N4">
        <v>0</v>
      </c>
      <c r="O4">
        <v>0</v>
      </c>
      <c r="P4" t="s">
        <v>46</v>
      </c>
    </row>
    <row r="5" spans="1:24" x14ac:dyDescent="0.25">
      <c r="A5" t="s">
        <v>171</v>
      </c>
      <c r="B5" t="s">
        <v>49</v>
      </c>
      <c r="C5">
        <v>17.100635703999998</v>
      </c>
      <c r="D5">
        <v>26.898844319099901</v>
      </c>
      <c r="E5">
        <v>26.181829545999999</v>
      </c>
      <c r="F5">
        <v>24.817301132000001</v>
      </c>
      <c r="G5">
        <v>16.504558951273498</v>
      </c>
      <c r="H5">
        <v>16.4011285801779</v>
      </c>
      <c r="I5">
        <v>14.9628552430538</v>
      </c>
      <c r="J5">
        <v>13.8015935436469</v>
      </c>
      <c r="K5">
        <v>12.9344008264296</v>
      </c>
      <c r="L5">
        <v>0</v>
      </c>
      <c r="M5">
        <v>0</v>
      </c>
      <c r="N5">
        <v>0</v>
      </c>
      <c r="O5">
        <v>0</v>
      </c>
      <c r="P5" t="s">
        <v>46</v>
      </c>
    </row>
    <row r="6" spans="1:24" x14ac:dyDescent="0.25">
      <c r="A6" t="s">
        <v>171</v>
      </c>
      <c r="B6" t="s">
        <v>50</v>
      </c>
      <c r="C6">
        <v>99.701761619999999</v>
      </c>
      <c r="D6">
        <v>109.74456637199999</v>
      </c>
      <c r="E6">
        <v>101.592085244999</v>
      </c>
      <c r="F6">
        <v>102.921126088999</v>
      </c>
      <c r="G6">
        <v>96.645313249862895</v>
      </c>
      <c r="H6">
        <v>98.349223038025499</v>
      </c>
      <c r="I6">
        <v>90.035157895725902</v>
      </c>
      <c r="J6">
        <v>83.546918301391301</v>
      </c>
      <c r="K6">
        <v>79.199902930965806</v>
      </c>
      <c r="L6">
        <v>0</v>
      </c>
      <c r="M6">
        <v>0</v>
      </c>
      <c r="N6">
        <v>0</v>
      </c>
      <c r="O6">
        <v>0</v>
      </c>
      <c r="P6" t="s">
        <v>46</v>
      </c>
    </row>
    <row r="7" spans="1:24" x14ac:dyDescent="0.25">
      <c r="A7" t="s">
        <v>171</v>
      </c>
      <c r="B7" t="s">
        <v>19</v>
      </c>
      <c r="C7">
        <v>18.090881352019998</v>
      </c>
      <c r="D7">
        <v>25.829993587999901</v>
      </c>
      <c r="E7">
        <v>25.625514495000001</v>
      </c>
      <c r="F7">
        <v>24.259002420160002</v>
      </c>
      <c r="G7">
        <v>20.000871642688299</v>
      </c>
      <c r="H7">
        <v>20.1846697874394</v>
      </c>
      <c r="I7">
        <v>18.03232132183</v>
      </c>
      <c r="J7">
        <v>17.165256955531198</v>
      </c>
      <c r="K7">
        <v>16.6454792568016</v>
      </c>
      <c r="L7">
        <v>0</v>
      </c>
      <c r="M7">
        <v>0</v>
      </c>
      <c r="N7">
        <v>0</v>
      </c>
      <c r="O7">
        <v>0</v>
      </c>
      <c r="P7" t="s">
        <v>46</v>
      </c>
      <c r="S7">
        <v>5188.9106800294721</v>
      </c>
      <c r="T7">
        <v>4308.7031229863023</v>
      </c>
      <c r="U7">
        <v>4294.403339251262</v>
      </c>
      <c r="V7">
        <v>4016.4602283928084</v>
      </c>
      <c r="W7">
        <v>3743.642887069735</v>
      </c>
      <c r="X7">
        <v>3497.5714176617034</v>
      </c>
    </row>
    <row r="8" spans="1:24" x14ac:dyDescent="0.25">
      <c r="A8" t="s">
        <v>171</v>
      </c>
      <c r="B8" t="s">
        <v>51</v>
      </c>
      <c r="C8">
        <v>9.8998332287999897</v>
      </c>
      <c r="D8">
        <v>11.1153401291999</v>
      </c>
      <c r="E8">
        <v>9.4857271700000005</v>
      </c>
      <c r="F8">
        <v>9.0361058500000002</v>
      </c>
      <c r="G8">
        <v>7.85455870389859</v>
      </c>
      <c r="H8">
        <v>7.6466267711375302</v>
      </c>
      <c r="I8">
        <v>6.7145846509707097</v>
      </c>
      <c r="J8">
        <v>5.9023021595310299</v>
      </c>
      <c r="K8">
        <v>5.25757333854063</v>
      </c>
      <c r="L8">
        <v>0</v>
      </c>
      <c r="M8">
        <v>0</v>
      </c>
      <c r="N8">
        <v>0</v>
      </c>
      <c r="O8">
        <v>0</v>
      </c>
      <c r="P8" t="s">
        <v>46</v>
      </c>
    </row>
    <row r="9" spans="1:24" x14ac:dyDescent="0.25">
      <c r="A9" t="s">
        <v>171</v>
      </c>
      <c r="B9" t="s">
        <v>52</v>
      </c>
      <c r="C9">
        <v>1.1928324972</v>
      </c>
      <c r="D9">
        <v>0.98713034699999902</v>
      </c>
      <c r="E9">
        <v>0.82982089479999999</v>
      </c>
      <c r="F9">
        <v>0.74159945699999996</v>
      </c>
      <c r="G9">
        <v>0.70684195437466502</v>
      </c>
      <c r="H9">
        <v>0.70806132391187404</v>
      </c>
      <c r="I9">
        <v>0.65324593311136903</v>
      </c>
      <c r="J9">
        <v>0.61393811579056001</v>
      </c>
      <c r="K9">
        <v>0.58374714202459899</v>
      </c>
      <c r="L9">
        <v>0</v>
      </c>
      <c r="M9">
        <v>0</v>
      </c>
      <c r="N9">
        <v>0</v>
      </c>
      <c r="O9">
        <v>0</v>
      </c>
      <c r="P9" t="s">
        <v>46</v>
      </c>
    </row>
    <row r="10" spans="1:24" x14ac:dyDescent="0.25">
      <c r="A10" t="s">
        <v>171</v>
      </c>
      <c r="B10" t="s">
        <v>53</v>
      </c>
      <c r="C10">
        <v>4.6488993360000004</v>
      </c>
      <c r="D10">
        <v>4.6022299747999904</v>
      </c>
      <c r="E10">
        <v>3.1183303617</v>
      </c>
      <c r="F10">
        <v>3.4315324139999999</v>
      </c>
      <c r="G10">
        <v>2.91096457276889</v>
      </c>
      <c r="H10">
        <v>2.8551119918002801</v>
      </c>
      <c r="I10">
        <v>2.5394086176748498</v>
      </c>
      <c r="J10">
        <v>2.2868287602859998</v>
      </c>
      <c r="K10">
        <v>2.06993166849557</v>
      </c>
      <c r="L10">
        <v>0</v>
      </c>
      <c r="M10">
        <v>0</v>
      </c>
      <c r="N10">
        <v>0</v>
      </c>
      <c r="O10">
        <v>0</v>
      </c>
      <c r="P10" t="s">
        <v>46</v>
      </c>
      <c r="S10">
        <v>5188.9106800294721</v>
      </c>
    </row>
    <row r="11" spans="1:24" x14ac:dyDescent="0.25">
      <c r="A11" t="s">
        <v>171</v>
      </c>
      <c r="B11" t="s">
        <v>54</v>
      </c>
      <c r="C11">
        <v>52.563369280000003</v>
      </c>
      <c r="D11">
        <v>72.652464103400007</v>
      </c>
      <c r="E11">
        <v>68.883148207000005</v>
      </c>
      <c r="F11">
        <v>67.086366883649902</v>
      </c>
      <c r="G11">
        <v>54.686570068927203</v>
      </c>
      <c r="H11">
        <v>51.183311622718399</v>
      </c>
      <c r="I11">
        <v>49.034091944423302</v>
      </c>
      <c r="J11">
        <v>45.253557386334997</v>
      </c>
      <c r="K11">
        <v>41.956689482798097</v>
      </c>
      <c r="L11">
        <v>0</v>
      </c>
      <c r="M11">
        <v>0</v>
      </c>
      <c r="N11">
        <v>0</v>
      </c>
      <c r="O11">
        <v>0</v>
      </c>
      <c r="P11" t="s">
        <v>46</v>
      </c>
      <c r="S11">
        <v>4308.7031229863023</v>
      </c>
    </row>
    <row r="12" spans="1:24" x14ac:dyDescent="0.25">
      <c r="A12" t="s">
        <v>171</v>
      </c>
      <c r="B12" t="s">
        <v>55</v>
      </c>
      <c r="C12">
        <v>38.374361809100002</v>
      </c>
      <c r="D12">
        <v>50.542880413699997</v>
      </c>
      <c r="E12">
        <v>48.194716821699998</v>
      </c>
      <c r="F12">
        <v>37.182430271500003</v>
      </c>
      <c r="G12">
        <v>29.101066303334601</v>
      </c>
      <c r="H12">
        <v>28.808453374491702</v>
      </c>
      <c r="I12">
        <v>26.103598848165799</v>
      </c>
      <c r="J12">
        <v>24.005763469085799</v>
      </c>
      <c r="K12">
        <v>22.425044077936001</v>
      </c>
      <c r="L12">
        <v>0</v>
      </c>
      <c r="M12">
        <v>0</v>
      </c>
      <c r="N12">
        <v>0</v>
      </c>
      <c r="O12">
        <v>0</v>
      </c>
      <c r="P12" t="s">
        <v>46</v>
      </c>
      <c r="S12">
        <v>4294.403339251262</v>
      </c>
    </row>
    <row r="13" spans="1:24" x14ac:dyDescent="0.25">
      <c r="A13" t="s">
        <v>171</v>
      </c>
      <c r="B13" t="s">
        <v>56</v>
      </c>
      <c r="C13">
        <v>5.8591855286800003</v>
      </c>
      <c r="D13">
        <v>6.3572167758499996</v>
      </c>
      <c r="E13">
        <v>5.2671674040200003</v>
      </c>
      <c r="F13">
        <v>5.3787649538900002</v>
      </c>
      <c r="G13">
        <v>4.7490018942439596</v>
      </c>
      <c r="H13">
        <v>4.7842665250206702</v>
      </c>
      <c r="I13">
        <v>4.2418640266376197</v>
      </c>
      <c r="J13">
        <v>3.8366408073384699</v>
      </c>
      <c r="K13">
        <v>3.7052587764837601</v>
      </c>
      <c r="L13">
        <v>0</v>
      </c>
      <c r="M13">
        <v>0</v>
      </c>
      <c r="N13">
        <v>0</v>
      </c>
      <c r="O13">
        <v>0</v>
      </c>
      <c r="P13" t="s">
        <v>46</v>
      </c>
      <c r="S13">
        <v>4016.4602283928084</v>
      </c>
    </row>
    <row r="14" spans="1:24" x14ac:dyDescent="0.25">
      <c r="A14" t="s">
        <v>171</v>
      </c>
      <c r="B14" t="s">
        <v>57</v>
      </c>
      <c r="C14">
        <v>18.267908218670001</v>
      </c>
      <c r="D14">
        <v>20.336898209999902</v>
      </c>
      <c r="E14">
        <v>19.69651704</v>
      </c>
      <c r="F14">
        <v>13.4700064949</v>
      </c>
      <c r="G14">
        <v>8.7906805523396905</v>
      </c>
      <c r="H14">
        <v>8.7268087358717104</v>
      </c>
      <c r="I14">
        <v>8.2396529730279902</v>
      </c>
      <c r="J14">
        <v>6.3113902534586899</v>
      </c>
      <c r="K14">
        <v>1.72326838539414</v>
      </c>
      <c r="L14">
        <v>0</v>
      </c>
      <c r="M14">
        <v>0</v>
      </c>
      <c r="N14">
        <v>0</v>
      </c>
      <c r="O14">
        <v>0</v>
      </c>
      <c r="P14" t="s">
        <v>46</v>
      </c>
      <c r="S14">
        <v>3743.642887069735</v>
      </c>
    </row>
    <row r="15" spans="1:24" x14ac:dyDescent="0.25">
      <c r="A15" t="s">
        <v>171</v>
      </c>
      <c r="B15" t="s">
        <v>58</v>
      </c>
      <c r="C15">
        <v>2.8241525572699899</v>
      </c>
      <c r="D15">
        <v>3.8031595639999898</v>
      </c>
      <c r="E15">
        <v>3.83658707305</v>
      </c>
      <c r="F15">
        <v>4.3792335759999999</v>
      </c>
      <c r="G15">
        <v>3.9646532868656399</v>
      </c>
      <c r="H15">
        <v>3.9598674678089099</v>
      </c>
      <c r="I15">
        <v>3.55345892034358</v>
      </c>
      <c r="J15">
        <v>3.2234491671355898</v>
      </c>
      <c r="K15">
        <v>2.9979760707174701</v>
      </c>
      <c r="L15">
        <v>0</v>
      </c>
      <c r="M15">
        <v>0</v>
      </c>
      <c r="N15">
        <v>0</v>
      </c>
      <c r="O15">
        <v>0</v>
      </c>
      <c r="P15" t="s">
        <v>46</v>
      </c>
      <c r="S15">
        <v>3497.5714176617034</v>
      </c>
    </row>
    <row r="16" spans="1:24" x14ac:dyDescent="0.25">
      <c r="A16" t="s">
        <v>171</v>
      </c>
      <c r="B16" t="s">
        <v>59</v>
      </c>
      <c r="C16">
        <v>53.174653401999997</v>
      </c>
      <c r="D16">
        <v>65.666623016999907</v>
      </c>
      <c r="E16">
        <v>61.025784870999999</v>
      </c>
      <c r="F16">
        <v>55.207698624999999</v>
      </c>
      <c r="G16">
        <v>41.428189375414597</v>
      </c>
      <c r="H16">
        <v>41.747148193648101</v>
      </c>
      <c r="I16">
        <v>38.202784730161603</v>
      </c>
      <c r="J16">
        <v>34.6744195577715</v>
      </c>
      <c r="K16">
        <v>29.980039545742201</v>
      </c>
      <c r="L16">
        <v>0</v>
      </c>
      <c r="M16">
        <v>0</v>
      </c>
      <c r="N16">
        <v>0</v>
      </c>
      <c r="O16">
        <v>0</v>
      </c>
      <c r="P16" t="s">
        <v>46</v>
      </c>
    </row>
    <row r="17" spans="1:16" x14ac:dyDescent="0.25">
      <c r="A17" t="s">
        <v>171</v>
      </c>
      <c r="B17" t="s">
        <v>60</v>
      </c>
      <c r="C17">
        <v>57.711999718000001</v>
      </c>
      <c r="D17">
        <v>64.458403613099904</v>
      </c>
      <c r="E17">
        <v>59.219651846799998</v>
      </c>
      <c r="F17">
        <v>48.389292169000001</v>
      </c>
      <c r="G17">
        <v>36.200300635255999</v>
      </c>
      <c r="H17">
        <v>36.321408727115802</v>
      </c>
      <c r="I17">
        <v>34.832636626209201</v>
      </c>
      <c r="J17">
        <v>32.495919102218799</v>
      </c>
      <c r="K17">
        <v>30.437378635553699</v>
      </c>
      <c r="L17">
        <v>0</v>
      </c>
      <c r="M17">
        <v>0</v>
      </c>
      <c r="N17">
        <v>0</v>
      </c>
      <c r="O17">
        <v>0</v>
      </c>
      <c r="P17" t="s">
        <v>46</v>
      </c>
    </row>
    <row r="18" spans="1:16" x14ac:dyDescent="0.25">
      <c r="A18" t="s">
        <v>171</v>
      </c>
      <c r="B18" t="s">
        <v>61</v>
      </c>
      <c r="C18">
        <v>18.720057369799999</v>
      </c>
      <c r="D18">
        <v>19.879331608000001</v>
      </c>
      <c r="E18">
        <v>19.089318012500001</v>
      </c>
      <c r="F18">
        <v>16.4378801143</v>
      </c>
      <c r="G18">
        <v>13.363880326014201</v>
      </c>
      <c r="H18">
        <v>13.513173181511499</v>
      </c>
      <c r="I18">
        <v>12.844738474572001</v>
      </c>
      <c r="J18">
        <v>12.2370476162933</v>
      </c>
      <c r="K18">
        <v>11.426147093153</v>
      </c>
      <c r="L18">
        <v>0</v>
      </c>
      <c r="M18">
        <v>0</v>
      </c>
      <c r="N18">
        <v>0</v>
      </c>
      <c r="O18">
        <v>0</v>
      </c>
      <c r="P18" t="s">
        <v>46</v>
      </c>
    </row>
    <row r="19" spans="1:16" x14ac:dyDescent="0.25">
      <c r="A19" t="s">
        <v>171</v>
      </c>
      <c r="B19" t="s">
        <v>62</v>
      </c>
      <c r="C19">
        <v>33.3394182465399</v>
      </c>
      <c r="D19">
        <v>41.996157533199998</v>
      </c>
      <c r="E19">
        <v>41.455284842699903</v>
      </c>
      <c r="F19">
        <v>35.407754709999999</v>
      </c>
      <c r="G19">
        <v>26.293797688094202</v>
      </c>
      <c r="H19">
        <v>26.299705553411599</v>
      </c>
      <c r="I19">
        <v>24.945899303007199</v>
      </c>
      <c r="J19">
        <v>22.073341010799201</v>
      </c>
      <c r="K19">
        <v>21.2026687683632</v>
      </c>
      <c r="L19">
        <v>0</v>
      </c>
      <c r="M19">
        <v>0</v>
      </c>
      <c r="N19">
        <v>0</v>
      </c>
      <c r="O19">
        <v>0</v>
      </c>
      <c r="P19" t="s">
        <v>46</v>
      </c>
    </row>
    <row r="20" spans="1:16" x14ac:dyDescent="0.25">
      <c r="A20" t="s">
        <v>171</v>
      </c>
      <c r="B20" t="s">
        <v>63</v>
      </c>
      <c r="C20">
        <v>53.373806547999997</v>
      </c>
      <c r="D20">
        <v>50.653657209999999</v>
      </c>
      <c r="E20">
        <v>53.229728154</v>
      </c>
      <c r="F20">
        <v>54.387459958000001</v>
      </c>
      <c r="G20">
        <v>47.675082766229401</v>
      </c>
      <c r="H20">
        <v>49.007705800897597</v>
      </c>
      <c r="I20">
        <v>47.776810590002597</v>
      </c>
      <c r="J20">
        <v>47.159422470915104</v>
      </c>
      <c r="K20">
        <v>47.377171428944997</v>
      </c>
      <c r="L20">
        <v>0</v>
      </c>
      <c r="M20">
        <v>0</v>
      </c>
      <c r="N20">
        <v>0</v>
      </c>
      <c r="O20">
        <v>0</v>
      </c>
      <c r="P20" t="s">
        <v>46</v>
      </c>
    </row>
    <row r="21" spans="1:16" x14ac:dyDescent="0.25">
      <c r="A21" t="s">
        <v>171</v>
      </c>
      <c r="B21" t="s">
        <v>64</v>
      </c>
      <c r="C21">
        <v>20.61394422</v>
      </c>
      <c r="D21">
        <v>21.853946014550001</v>
      </c>
      <c r="E21">
        <v>19.060566494100001</v>
      </c>
      <c r="F21">
        <v>16.588472776</v>
      </c>
      <c r="G21">
        <v>14.3759243870776</v>
      </c>
      <c r="H21">
        <v>14.195317997363899</v>
      </c>
      <c r="I21">
        <v>12.438005063081601</v>
      </c>
      <c r="J21">
        <v>10.9538938743495</v>
      </c>
      <c r="K21">
        <v>9.7996343789740408</v>
      </c>
      <c r="L21">
        <v>0</v>
      </c>
      <c r="M21">
        <v>0</v>
      </c>
      <c r="N21">
        <v>0</v>
      </c>
      <c r="O21">
        <v>0</v>
      </c>
      <c r="P21" t="s">
        <v>46</v>
      </c>
    </row>
    <row r="22" spans="1:16" x14ac:dyDescent="0.25">
      <c r="A22" t="s">
        <v>171</v>
      </c>
      <c r="B22" t="s">
        <v>65</v>
      </c>
      <c r="C22">
        <v>18.910712660000002</v>
      </c>
      <c r="D22">
        <v>23.060553800000001</v>
      </c>
      <c r="E22">
        <v>19.700578459999999</v>
      </c>
      <c r="F22">
        <v>16.713057959</v>
      </c>
      <c r="G22">
        <v>13.940764124559999</v>
      </c>
      <c r="H22">
        <v>13.8945574966073</v>
      </c>
      <c r="I22">
        <v>12.6929460099413</v>
      </c>
      <c r="J22">
        <v>11.5687184102917</v>
      </c>
      <c r="K22">
        <v>10.7744932423106</v>
      </c>
      <c r="L22">
        <v>0</v>
      </c>
      <c r="M22">
        <v>0</v>
      </c>
      <c r="N22">
        <v>0</v>
      </c>
      <c r="O22">
        <v>0</v>
      </c>
      <c r="P22" t="s">
        <v>46</v>
      </c>
    </row>
    <row r="23" spans="1:16" x14ac:dyDescent="0.25">
      <c r="A23" t="s">
        <v>171</v>
      </c>
      <c r="B23" t="s">
        <v>66</v>
      </c>
      <c r="C23">
        <v>4.6736866101469996</v>
      </c>
      <c r="D23">
        <v>5.7229325166499896</v>
      </c>
      <c r="E23">
        <v>4.6706211224</v>
      </c>
      <c r="F23">
        <v>4.2144413545599901</v>
      </c>
      <c r="G23">
        <v>3.7539491983069699</v>
      </c>
      <c r="H23">
        <v>3.7135368483126898</v>
      </c>
      <c r="I23">
        <v>3.28678314771417</v>
      </c>
      <c r="J23">
        <v>2.9269659144343199</v>
      </c>
      <c r="K23">
        <v>2.6446413058250302</v>
      </c>
      <c r="L23">
        <v>0</v>
      </c>
      <c r="M23">
        <v>0</v>
      </c>
      <c r="N23">
        <v>0</v>
      </c>
      <c r="O23">
        <v>0</v>
      </c>
      <c r="P23" t="s">
        <v>46</v>
      </c>
    </row>
    <row r="24" spans="1:16" x14ac:dyDescent="0.25">
      <c r="A24" t="s">
        <v>171</v>
      </c>
      <c r="B24" t="s">
        <v>67</v>
      </c>
      <c r="C24">
        <v>48.861077420000001</v>
      </c>
      <c r="D24">
        <v>51.612026499999999</v>
      </c>
      <c r="E24">
        <v>45.007027269999902</v>
      </c>
      <c r="F24">
        <v>43.2169148531</v>
      </c>
      <c r="G24">
        <v>34.478272951781101</v>
      </c>
      <c r="H24">
        <v>33.929430446703599</v>
      </c>
      <c r="I24">
        <v>29.029625384673501</v>
      </c>
      <c r="J24">
        <v>27.1413685737087</v>
      </c>
      <c r="K24">
        <v>25.519920525198199</v>
      </c>
      <c r="L24">
        <v>0</v>
      </c>
      <c r="M24">
        <v>0</v>
      </c>
      <c r="N24">
        <v>0</v>
      </c>
      <c r="O24">
        <v>0</v>
      </c>
      <c r="P24" t="s">
        <v>46</v>
      </c>
    </row>
    <row r="25" spans="1:16" x14ac:dyDescent="0.25">
      <c r="A25" t="s">
        <v>171</v>
      </c>
      <c r="B25" t="s">
        <v>68</v>
      </c>
      <c r="C25">
        <v>21.054028869</v>
      </c>
      <c r="D25">
        <v>26.392867561999999</v>
      </c>
      <c r="E25">
        <v>22.787436329999899</v>
      </c>
      <c r="F25">
        <v>20.948874759999899</v>
      </c>
      <c r="G25">
        <v>16.821569036584801</v>
      </c>
      <c r="H25">
        <v>16.757491111662201</v>
      </c>
      <c r="I25">
        <v>15.3466422291513</v>
      </c>
      <c r="J25">
        <v>10.937133766508801</v>
      </c>
      <c r="K25">
        <v>8.2740485871638896</v>
      </c>
      <c r="L25">
        <v>0</v>
      </c>
      <c r="M25">
        <v>0</v>
      </c>
      <c r="N25">
        <v>0</v>
      </c>
      <c r="O25">
        <v>0</v>
      </c>
      <c r="P25" t="s">
        <v>46</v>
      </c>
    </row>
    <row r="26" spans="1:16" x14ac:dyDescent="0.25">
      <c r="A26" t="s">
        <v>171</v>
      </c>
      <c r="B26" t="s">
        <v>69</v>
      </c>
      <c r="C26">
        <v>30.360073109999899</v>
      </c>
      <c r="D26">
        <v>40.877335160999998</v>
      </c>
      <c r="E26">
        <v>38.916127453000001</v>
      </c>
      <c r="F26">
        <v>35.000985343000004</v>
      </c>
      <c r="G26">
        <v>30.294512613557799</v>
      </c>
      <c r="H26">
        <v>30.304372446414799</v>
      </c>
      <c r="I26">
        <v>29.055383031080801</v>
      </c>
      <c r="J26">
        <v>27.291471319166199</v>
      </c>
      <c r="K26">
        <v>24.4174010768267</v>
      </c>
      <c r="L26">
        <v>0</v>
      </c>
      <c r="M26">
        <v>0</v>
      </c>
      <c r="N26">
        <v>0</v>
      </c>
      <c r="O26">
        <v>0</v>
      </c>
      <c r="P26" t="s">
        <v>46</v>
      </c>
    </row>
    <row r="27" spans="1:16" x14ac:dyDescent="0.25">
      <c r="A27" t="s">
        <v>171</v>
      </c>
      <c r="B27" t="s">
        <v>70</v>
      </c>
      <c r="C27">
        <v>12.495647887199899</v>
      </c>
      <c r="D27">
        <v>16.684779235000001</v>
      </c>
      <c r="E27">
        <v>17.015527342599899</v>
      </c>
      <c r="F27">
        <v>16.893639642899998</v>
      </c>
      <c r="G27">
        <v>14.9235385625887</v>
      </c>
      <c r="H27">
        <v>14.7447689532178</v>
      </c>
      <c r="I27">
        <v>13.490880229119799</v>
      </c>
      <c r="J27">
        <v>11.7615735485222</v>
      </c>
      <c r="K27">
        <v>9.2348036495081001</v>
      </c>
      <c r="L27">
        <v>0</v>
      </c>
      <c r="M27">
        <v>0</v>
      </c>
      <c r="N27">
        <v>0</v>
      </c>
      <c r="O27">
        <v>0</v>
      </c>
      <c r="P27" t="s">
        <v>46</v>
      </c>
    </row>
    <row r="28" spans="1:16" x14ac:dyDescent="0.25">
      <c r="A28" t="s">
        <v>171</v>
      </c>
      <c r="B28" t="s">
        <v>71</v>
      </c>
      <c r="C28">
        <v>7.8234288524100002</v>
      </c>
      <c r="D28">
        <v>9.5946379794900007</v>
      </c>
      <c r="E28">
        <v>9.3691580238899892</v>
      </c>
      <c r="F28">
        <v>8.8307407756999901</v>
      </c>
      <c r="G28">
        <v>5.5004661808908999</v>
      </c>
      <c r="H28">
        <v>5.5300650269713501</v>
      </c>
      <c r="I28">
        <v>5.2115721492761402</v>
      </c>
      <c r="J28">
        <v>5.0331971123418402</v>
      </c>
      <c r="K28">
        <v>4.9748799302694096</v>
      </c>
      <c r="L28">
        <v>0</v>
      </c>
      <c r="M28">
        <v>0</v>
      </c>
      <c r="N28">
        <v>0</v>
      </c>
      <c r="O28">
        <v>0</v>
      </c>
      <c r="P28" t="s">
        <v>46</v>
      </c>
    </row>
    <row r="29" spans="1:16" x14ac:dyDescent="0.25">
      <c r="A29" t="s">
        <v>171</v>
      </c>
      <c r="B29" t="s">
        <v>72</v>
      </c>
      <c r="C29">
        <v>30.113923028999999</v>
      </c>
      <c r="D29">
        <v>41.518158787899999</v>
      </c>
      <c r="E29">
        <v>39.492765865099898</v>
      </c>
      <c r="F29">
        <v>32.603159013800003</v>
      </c>
      <c r="G29">
        <v>26.3384384601321</v>
      </c>
      <c r="H29">
        <v>26.13743151749</v>
      </c>
      <c r="I29">
        <v>23.6806704003824</v>
      </c>
      <c r="J29">
        <v>21.818353707332101</v>
      </c>
      <c r="K29">
        <v>19.979745940988</v>
      </c>
      <c r="L29">
        <v>0</v>
      </c>
      <c r="M29">
        <v>0</v>
      </c>
      <c r="N29">
        <v>0</v>
      </c>
      <c r="O29">
        <v>0</v>
      </c>
      <c r="P29" t="s">
        <v>46</v>
      </c>
    </row>
    <row r="30" spans="1:16" x14ac:dyDescent="0.25">
      <c r="A30" t="s">
        <v>171</v>
      </c>
      <c r="B30" t="s">
        <v>73</v>
      </c>
      <c r="C30">
        <v>12.4148800884106</v>
      </c>
      <c r="D30">
        <v>13.9143731729179</v>
      </c>
      <c r="E30">
        <v>13.2893355693371</v>
      </c>
      <c r="F30">
        <v>13.811382912299999</v>
      </c>
      <c r="G30">
        <v>11.678704493765</v>
      </c>
      <c r="H30">
        <v>11.7641480855119</v>
      </c>
      <c r="I30">
        <v>11.597713810449401</v>
      </c>
      <c r="J30">
        <v>11.357978396629999</v>
      </c>
      <c r="K30">
        <v>10.796263757106001</v>
      </c>
      <c r="L30">
        <v>0</v>
      </c>
      <c r="M30">
        <v>0</v>
      </c>
      <c r="N30">
        <v>0</v>
      </c>
      <c r="O30">
        <v>0</v>
      </c>
      <c r="P30" t="s">
        <v>46</v>
      </c>
    </row>
    <row r="31" spans="1:16" x14ac:dyDescent="0.25">
      <c r="A31" t="s">
        <v>171</v>
      </c>
      <c r="B31" t="s">
        <v>74</v>
      </c>
      <c r="C31">
        <v>8.8576920799999908</v>
      </c>
      <c r="D31">
        <v>10.956030106</v>
      </c>
      <c r="E31">
        <v>11.108170924</v>
      </c>
      <c r="F31">
        <v>10.232510083999999</v>
      </c>
      <c r="G31">
        <v>8.3987406626053591</v>
      </c>
      <c r="H31">
        <v>8.33680398187688</v>
      </c>
      <c r="I31">
        <v>8.0431414639343792</v>
      </c>
      <c r="J31">
        <v>7.1226488559990804</v>
      </c>
      <c r="K31">
        <v>5.14576871759055</v>
      </c>
      <c r="L31">
        <v>0</v>
      </c>
      <c r="M31">
        <v>0</v>
      </c>
      <c r="N31">
        <v>0</v>
      </c>
      <c r="O31">
        <v>0</v>
      </c>
      <c r="P31" t="s">
        <v>46</v>
      </c>
    </row>
    <row r="32" spans="1:16" x14ac:dyDescent="0.25">
      <c r="A32" t="s">
        <v>171</v>
      </c>
      <c r="B32" t="s">
        <v>75</v>
      </c>
      <c r="C32">
        <v>3.6602057239999999</v>
      </c>
      <c r="D32">
        <v>5.4745822747000004</v>
      </c>
      <c r="E32">
        <v>4.4429487595000001</v>
      </c>
      <c r="F32">
        <v>3.7799403961000002</v>
      </c>
      <c r="G32">
        <v>3.13603486518228</v>
      </c>
      <c r="H32">
        <v>3.0469959247021201</v>
      </c>
      <c r="I32">
        <v>2.6583898980910199</v>
      </c>
      <c r="J32">
        <v>2.2912692820895701</v>
      </c>
      <c r="K32">
        <v>1.9107942822761299</v>
      </c>
      <c r="L32">
        <v>0</v>
      </c>
      <c r="M32">
        <v>0</v>
      </c>
      <c r="N32">
        <v>0</v>
      </c>
      <c r="O32">
        <v>0</v>
      </c>
      <c r="P32" t="s">
        <v>46</v>
      </c>
    </row>
    <row r="33" spans="1:16" x14ac:dyDescent="0.25">
      <c r="A33" t="s">
        <v>171</v>
      </c>
      <c r="B33" t="s">
        <v>76</v>
      </c>
      <c r="C33">
        <v>28.610480111000001</v>
      </c>
      <c r="D33">
        <v>36.183388350999898</v>
      </c>
      <c r="E33">
        <v>31.232227369</v>
      </c>
      <c r="F33">
        <v>30.6668669891999</v>
      </c>
      <c r="G33">
        <v>27.771077068653199</v>
      </c>
      <c r="H33">
        <v>27.965405489397298</v>
      </c>
      <c r="I33">
        <v>24.8127350544931</v>
      </c>
      <c r="J33">
        <v>22.293621783825898</v>
      </c>
      <c r="K33">
        <v>20.602506796874501</v>
      </c>
      <c r="L33">
        <v>0</v>
      </c>
      <c r="M33">
        <v>0</v>
      </c>
      <c r="N33">
        <v>0</v>
      </c>
      <c r="O33">
        <v>0</v>
      </c>
      <c r="P33" t="s">
        <v>46</v>
      </c>
    </row>
    <row r="34" spans="1:16" x14ac:dyDescent="0.25">
      <c r="A34" t="s">
        <v>171</v>
      </c>
      <c r="B34" t="s">
        <v>77</v>
      </c>
      <c r="C34">
        <v>13.467260168009901</v>
      </c>
      <c r="D34">
        <v>15.981087223999999</v>
      </c>
      <c r="E34">
        <v>14.5483134629999</v>
      </c>
      <c r="F34">
        <v>13.680221872999899</v>
      </c>
      <c r="G34">
        <v>10.9483994074025</v>
      </c>
      <c r="H34">
        <v>10.961663114176799</v>
      </c>
      <c r="I34">
        <v>10.390758535715801</v>
      </c>
      <c r="J34">
        <v>10.012431781058799</v>
      </c>
      <c r="K34">
        <v>9.8915324758881606</v>
      </c>
      <c r="L34">
        <v>0</v>
      </c>
      <c r="M34">
        <v>0</v>
      </c>
      <c r="N34">
        <v>0</v>
      </c>
      <c r="O34">
        <v>0</v>
      </c>
      <c r="P34" t="s">
        <v>46</v>
      </c>
    </row>
    <row r="35" spans="1:16" x14ac:dyDescent="0.25">
      <c r="A35" t="s">
        <v>171</v>
      </c>
      <c r="B35" t="s">
        <v>78</v>
      </c>
      <c r="C35">
        <v>8.4220979430099998</v>
      </c>
      <c r="D35">
        <v>13.63301223735</v>
      </c>
      <c r="E35">
        <v>9.9688834000999993</v>
      </c>
      <c r="F35">
        <v>9.3532609999999892</v>
      </c>
      <c r="G35">
        <v>8.1641394589802996</v>
      </c>
      <c r="H35">
        <v>7.57784667274196</v>
      </c>
      <c r="I35">
        <v>6.7886405647719696</v>
      </c>
      <c r="J35">
        <v>6.1089249254685098</v>
      </c>
      <c r="K35">
        <v>5.56509730084559</v>
      </c>
      <c r="L35">
        <v>0</v>
      </c>
      <c r="M35">
        <v>0</v>
      </c>
      <c r="N35">
        <v>0</v>
      </c>
      <c r="O35">
        <v>0</v>
      </c>
      <c r="P35" t="s">
        <v>46</v>
      </c>
    </row>
    <row r="36" spans="1:16" x14ac:dyDescent="0.25">
      <c r="A36" t="s">
        <v>171</v>
      </c>
      <c r="B36" t="s">
        <v>79</v>
      </c>
      <c r="C36">
        <v>52.226659179999899</v>
      </c>
      <c r="D36">
        <v>54.831194770000003</v>
      </c>
      <c r="E36">
        <v>47.159856220000002</v>
      </c>
      <c r="F36">
        <v>43.924634817433997</v>
      </c>
      <c r="G36">
        <v>40.310975347136697</v>
      </c>
      <c r="H36">
        <v>40.415034380283799</v>
      </c>
      <c r="I36">
        <v>36.634923223673702</v>
      </c>
      <c r="J36">
        <v>33.217979374276503</v>
      </c>
      <c r="K36">
        <v>30.587184272432101</v>
      </c>
      <c r="L36">
        <v>0</v>
      </c>
      <c r="M36">
        <v>0</v>
      </c>
      <c r="N36">
        <v>0</v>
      </c>
      <c r="O36">
        <v>0</v>
      </c>
      <c r="P36" t="s">
        <v>46</v>
      </c>
    </row>
    <row r="37" spans="1:16" x14ac:dyDescent="0.25">
      <c r="A37" t="s">
        <v>171</v>
      </c>
      <c r="B37" t="s">
        <v>80</v>
      </c>
      <c r="C37">
        <v>68.446739022099905</v>
      </c>
      <c r="D37">
        <v>74.1822847359999</v>
      </c>
      <c r="E37">
        <v>67.376208919999897</v>
      </c>
      <c r="F37">
        <v>55.955064933999999</v>
      </c>
      <c r="G37">
        <v>46.258646477937901</v>
      </c>
      <c r="H37">
        <v>46.189748976179203</v>
      </c>
      <c r="I37">
        <v>43.3707198466957</v>
      </c>
      <c r="J37">
        <v>39.863650665439501</v>
      </c>
      <c r="K37">
        <v>37.8662355264524</v>
      </c>
      <c r="L37">
        <v>0</v>
      </c>
      <c r="M37">
        <v>0</v>
      </c>
      <c r="N37">
        <v>0</v>
      </c>
      <c r="O37">
        <v>0</v>
      </c>
      <c r="P37" t="s">
        <v>46</v>
      </c>
    </row>
    <row r="38" spans="1:16" x14ac:dyDescent="0.25">
      <c r="A38" t="s">
        <v>171</v>
      </c>
      <c r="B38" t="s">
        <v>81</v>
      </c>
      <c r="C38">
        <v>23.082871686000001</v>
      </c>
      <c r="D38">
        <v>28.257386993899999</v>
      </c>
      <c r="E38">
        <v>27.9536864139999</v>
      </c>
      <c r="F38">
        <v>26.232944688999901</v>
      </c>
      <c r="G38">
        <v>18.983309285734201</v>
      </c>
      <c r="H38">
        <v>18.927518100720398</v>
      </c>
      <c r="I38">
        <v>17.432298104112999</v>
      </c>
      <c r="J38">
        <v>15.965567840126401</v>
      </c>
      <c r="K38">
        <v>14.2417359125165</v>
      </c>
      <c r="L38">
        <v>0</v>
      </c>
      <c r="M38">
        <v>0</v>
      </c>
      <c r="N38">
        <v>0</v>
      </c>
      <c r="O38">
        <v>0</v>
      </c>
      <c r="P38" t="s">
        <v>46</v>
      </c>
    </row>
    <row r="39" spans="1:16" x14ac:dyDescent="0.25">
      <c r="A39" t="s">
        <v>171</v>
      </c>
      <c r="B39" t="s">
        <v>82</v>
      </c>
      <c r="C39">
        <v>7.9469301466399997</v>
      </c>
      <c r="D39">
        <v>11.109985908800001</v>
      </c>
      <c r="E39">
        <v>10.921846771359901</v>
      </c>
      <c r="F39">
        <v>10.021967758400001</v>
      </c>
      <c r="G39">
        <v>8.9958871216934</v>
      </c>
      <c r="H39">
        <v>8.4998243411185701</v>
      </c>
      <c r="I39">
        <v>7.4614520561525204</v>
      </c>
      <c r="J39">
        <v>6.59628395396114</v>
      </c>
      <c r="K39">
        <v>5.9463100953381103</v>
      </c>
      <c r="L39">
        <v>0</v>
      </c>
      <c r="M39">
        <v>0</v>
      </c>
      <c r="N39">
        <v>0</v>
      </c>
      <c r="O39">
        <v>0</v>
      </c>
      <c r="P39" t="s">
        <v>46</v>
      </c>
    </row>
    <row r="40" spans="1:16" x14ac:dyDescent="0.25">
      <c r="A40" t="s">
        <v>171</v>
      </c>
      <c r="B40" t="s">
        <v>83</v>
      </c>
      <c r="C40">
        <v>73.565750237999893</v>
      </c>
      <c r="D40">
        <v>76.571786706999902</v>
      </c>
      <c r="E40">
        <v>69.0940960799999</v>
      </c>
      <c r="F40">
        <v>59.96967626</v>
      </c>
      <c r="G40">
        <v>46.787040053669898</v>
      </c>
      <c r="H40">
        <v>47.385646502030802</v>
      </c>
      <c r="I40">
        <v>44.179511474675103</v>
      </c>
      <c r="J40">
        <v>42.550597679431903</v>
      </c>
      <c r="K40">
        <v>41.709231225504801</v>
      </c>
      <c r="L40">
        <v>0</v>
      </c>
      <c r="M40">
        <v>0</v>
      </c>
      <c r="N40">
        <v>0</v>
      </c>
      <c r="O40">
        <v>0</v>
      </c>
      <c r="P40" t="s">
        <v>46</v>
      </c>
    </row>
    <row r="41" spans="1:16" x14ac:dyDescent="0.25">
      <c r="A41" t="s">
        <v>171</v>
      </c>
      <c r="B41" t="s">
        <v>84</v>
      </c>
      <c r="C41">
        <v>2.1471382186999999</v>
      </c>
      <c r="D41">
        <v>2.8128283359999999</v>
      </c>
      <c r="E41">
        <v>2.8578579528999999</v>
      </c>
      <c r="F41">
        <v>2.6707683982999901</v>
      </c>
      <c r="G41">
        <v>2.3756450884214599</v>
      </c>
      <c r="H41">
        <v>2.2942364762540701</v>
      </c>
      <c r="I41">
        <v>2.0324728786547399</v>
      </c>
      <c r="J41">
        <v>1.7789708134919899</v>
      </c>
      <c r="K41">
        <v>1.5408502293353299</v>
      </c>
      <c r="L41">
        <v>0</v>
      </c>
      <c r="M41">
        <v>0</v>
      </c>
      <c r="N41">
        <v>0</v>
      </c>
      <c r="O41">
        <v>0</v>
      </c>
      <c r="P41" t="s">
        <v>46</v>
      </c>
    </row>
    <row r="42" spans="1:16" x14ac:dyDescent="0.25">
      <c r="A42" t="s">
        <v>171</v>
      </c>
      <c r="B42" t="s">
        <v>85</v>
      </c>
      <c r="C42">
        <v>16.762507630469901</v>
      </c>
      <c r="D42">
        <v>24.121170100599901</v>
      </c>
      <c r="E42">
        <v>23.8160353709</v>
      </c>
      <c r="F42">
        <v>20.745536276599999</v>
      </c>
      <c r="G42">
        <v>17.075128064519699</v>
      </c>
      <c r="H42">
        <v>16.9400031212279</v>
      </c>
      <c r="I42">
        <v>15.5558106300861</v>
      </c>
      <c r="J42">
        <v>14.6045011322914</v>
      </c>
      <c r="K42">
        <v>13.992428021879</v>
      </c>
      <c r="L42">
        <v>0</v>
      </c>
      <c r="M42">
        <v>0</v>
      </c>
      <c r="N42">
        <v>0</v>
      </c>
      <c r="O42">
        <v>0</v>
      </c>
      <c r="P42" t="s">
        <v>46</v>
      </c>
    </row>
    <row r="43" spans="1:16" x14ac:dyDescent="0.25">
      <c r="A43" t="s">
        <v>171</v>
      </c>
      <c r="B43" t="s">
        <v>86</v>
      </c>
      <c r="C43">
        <v>3.0816631416299902</v>
      </c>
      <c r="D43">
        <v>3.0193804668999902</v>
      </c>
      <c r="E43">
        <v>2.6102572122000001</v>
      </c>
      <c r="F43">
        <v>1.84179756479999</v>
      </c>
      <c r="G43">
        <v>1.6102411397699401</v>
      </c>
      <c r="H43">
        <v>1.5500409871868801</v>
      </c>
      <c r="I43">
        <v>1.41630287372596</v>
      </c>
      <c r="J43">
        <v>0.91067594126864304</v>
      </c>
      <c r="K43">
        <v>-0.20275161249922699</v>
      </c>
      <c r="L43">
        <v>0</v>
      </c>
      <c r="M43">
        <v>0</v>
      </c>
      <c r="N43">
        <v>0</v>
      </c>
      <c r="O43">
        <v>0</v>
      </c>
      <c r="P43" t="s">
        <v>46</v>
      </c>
    </row>
    <row r="44" spans="1:16" x14ac:dyDescent="0.25">
      <c r="A44" t="s">
        <v>171</v>
      </c>
      <c r="B44" t="s">
        <v>87</v>
      </c>
      <c r="C44">
        <v>29.08446360408</v>
      </c>
      <c r="D44">
        <v>34.652877715700001</v>
      </c>
      <c r="E44">
        <v>29.751687965299901</v>
      </c>
      <c r="F44">
        <v>26.470190886170901</v>
      </c>
      <c r="G44">
        <v>20.800345298717399</v>
      </c>
      <c r="H44">
        <v>20.8830192547493</v>
      </c>
      <c r="I44">
        <v>19.4282696051073</v>
      </c>
      <c r="J44">
        <v>17.8325823214849</v>
      </c>
      <c r="K44">
        <v>16.251152294158299</v>
      </c>
      <c r="L44">
        <v>0</v>
      </c>
      <c r="M44">
        <v>0</v>
      </c>
      <c r="N44">
        <v>0</v>
      </c>
      <c r="O44">
        <v>0</v>
      </c>
      <c r="P44" t="s">
        <v>46</v>
      </c>
    </row>
    <row r="45" spans="1:16" x14ac:dyDescent="0.25">
      <c r="A45" t="s">
        <v>171</v>
      </c>
      <c r="B45" t="s">
        <v>88</v>
      </c>
      <c r="C45">
        <v>156.18971153999999</v>
      </c>
      <c r="D45">
        <v>175.505056749999</v>
      </c>
      <c r="E45">
        <v>170.68860840999901</v>
      </c>
      <c r="F45">
        <v>185.97625299999899</v>
      </c>
      <c r="G45">
        <v>160.58469697555901</v>
      </c>
      <c r="H45">
        <v>162.13163465691699</v>
      </c>
      <c r="I45">
        <v>154.24846589848499</v>
      </c>
      <c r="J45">
        <v>147.14329266441999</v>
      </c>
      <c r="K45">
        <v>140.658016452863</v>
      </c>
      <c r="L45">
        <v>0</v>
      </c>
      <c r="M45">
        <v>0</v>
      </c>
      <c r="N45">
        <v>0</v>
      </c>
      <c r="O45">
        <v>0</v>
      </c>
      <c r="P45" t="s">
        <v>46</v>
      </c>
    </row>
    <row r="46" spans="1:16" x14ac:dyDescent="0.25">
      <c r="A46" t="s">
        <v>171</v>
      </c>
      <c r="B46" t="s">
        <v>89</v>
      </c>
      <c r="C46">
        <v>10.006333999999899</v>
      </c>
      <c r="D46">
        <v>7.0913899999999899</v>
      </c>
      <c r="E46">
        <v>8.9803700000000006</v>
      </c>
      <c r="F46">
        <v>8.1739299999999897</v>
      </c>
      <c r="G46">
        <v>7.8686604400000002</v>
      </c>
      <c r="H46">
        <v>5.0625907000000003</v>
      </c>
      <c r="I46">
        <v>9.8772590000000005</v>
      </c>
      <c r="J46">
        <v>13.103707</v>
      </c>
      <c r="K46">
        <v>19.7441759999999</v>
      </c>
      <c r="L46">
        <v>0</v>
      </c>
      <c r="M46">
        <v>0</v>
      </c>
      <c r="N46">
        <v>0</v>
      </c>
      <c r="O46">
        <v>0</v>
      </c>
      <c r="P46" t="s">
        <v>46</v>
      </c>
    </row>
    <row r="47" spans="1:16" x14ac:dyDescent="0.25">
      <c r="A47" t="s">
        <v>171</v>
      </c>
      <c r="B47" t="s">
        <v>106</v>
      </c>
      <c r="C47">
        <v>15.6866956463</v>
      </c>
      <c r="D47">
        <v>18.5693353325</v>
      </c>
      <c r="E47">
        <v>17.525187236999901</v>
      </c>
      <c r="F47">
        <v>17.424888554999999</v>
      </c>
      <c r="G47">
        <v>14.7391759574988</v>
      </c>
      <c r="H47">
        <v>14.851338074468901</v>
      </c>
      <c r="I47">
        <v>14.213679738527899</v>
      </c>
      <c r="J47">
        <v>13.726979232735101</v>
      </c>
      <c r="K47">
        <v>10.4973523639066</v>
      </c>
      <c r="L47">
        <v>0</v>
      </c>
      <c r="M47">
        <v>0</v>
      </c>
      <c r="N47">
        <v>0</v>
      </c>
      <c r="O47">
        <v>0</v>
      </c>
      <c r="P47" t="s">
        <v>46</v>
      </c>
    </row>
    <row r="48" spans="1:16" x14ac:dyDescent="0.25">
      <c r="A48" t="s">
        <v>171</v>
      </c>
      <c r="B48" t="s">
        <v>107</v>
      </c>
      <c r="C48">
        <v>25.621556825999999</v>
      </c>
      <c r="D48">
        <v>34.235137908900001</v>
      </c>
      <c r="E48">
        <v>29.584067448999999</v>
      </c>
      <c r="F48">
        <v>27.425935141</v>
      </c>
      <c r="G48">
        <v>21.654506625603101</v>
      </c>
      <c r="H48">
        <v>21.562889909091499</v>
      </c>
      <c r="I48">
        <v>19.3357187941976</v>
      </c>
      <c r="J48">
        <v>17.695583152102198</v>
      </c>
      <c r="K48">
        <v>16.519578136917399</v>
      </c>
      <c r="L48">
        <v>0</v>
      </c>
      <c r="M48">
        <v>0</v>
      </c>
      <c r="N48">
        <v>0</v>
      </c>
      <c r="O48">
        <v>0</v>
      </c>
      <c r="P48" t="s">
        <v>46</v>
      </c>
    </row>
    <row r="49" spans="1:16" x14ac:dyDescent="0.25">
      <c r="A49" t="s">
        <v>171</v>
      </c>
      <c r="B49" t="s">
        <v>108</v>
      </c>
      <c r="C49">
        <v>1.3362632508700001</v>
      </c>
      <c r="D49">
        <v>1.6677569923397</v>
      </c>
      <c r="E49">
        <v>1.52040090027959</v>
      </c>
      <c r="F49">
        <v>1.4505108514043901</v>
      </c>
      <c r="G49">
        <v>1.3223706796174901</v>
      </c>
      <c r="H49">
        <v>1.3220947946338399</v>
      </c>
      <c r="I49">
        <v>1.14617711337309</v>
      </c>
      <c r="J49">
        <v>0.998296362376206</v>
      </c>
      <c r="K49">
        <v>0.891969596730815</v>
      </c>
      <c r="L49">
        <v>0</v>
      </c>
      <c r="M49">
        <v>0</v>
      </c>
      <c r="N49">
        <v>0</v>
      </c>
      <c r="O49">
        <v>0</v>
      </c>
      <c r="P49" t="s">
        <v>46</v>
      </c>
    </row>
    <row r="50" spans="1:16" x14ac:dyDescent="0.25">
      <c r="A50" t="s">
        <v>171</v>
      </c>
      <c r="B50" t="s">
        <v>109</v>
      </c>
      <c r="C50">
        <v>19.350040583200901</v>
      </c>
      <c r="D50">
        <v>21.6731123170599</v>
      </c>
      <c r="E50">
        <v>20.224907800899899</v>
      </c>
      <c r="F50">
        <v>22.542585517499901</v>
      </c>
      <c r="G50">
        <v>21.525013442721001</v>
      </c>
      <c r="H50">
        <v>20.7087188057844</v>
      </c>
      <c r="I50">
        <v>18.969378686262701</v>
      </c>
      <c r="J50">
        <v>16.599196355774001</v>
      </c>
      <c r="K50">
        <v>13.3307188204907</v>
      </c>
      <c r="L50">
        <v>0</v>
      </c>
      <c r="M50">
        <v>0</v>
      </c>
      <c r="N50">
        <v>0</v>
      </c>
      <c r="O50">
        <v>0</v>
      </c>
      <c r="P50" t="s">
        <v>46</v>
      </c>
    </row>
    <row r="51" spans="1:16" x14ac:dyDescent="0.25">
      <c r="A51" t="s">
        <v>171</v>
      </c>
      <c r="B51" t="s">
        <v>110</v>
      </c>
      <c r="C51">
        <v>22.762839803199999</v>
      </c>
      <c r="D51">
        <v>29.347988015999999</v>
      </c>
      <c r="E51">
        <v>26.040107198999898</v>
      </c>
      <c r="F51">
        <v>25.548530839999898</v>
      </c>
      <c r="G51">
        <v>20.9799090138069</v>
      </c>
      <c r="H51">
        <v>20.7683998641423</v>
      </c>
      <c r="I51">
        <v>19.393467504061501</v>
      </c>
      <c r="J51">
        <v>18.160147950863401</v>
      </c>
      <c r="K51">
        <v>16.572908414566299</v>
      </c>
      <c r="L51">
        <v>0</v>
      </c>
      <c r="M51">
        <v>0</v>
      </c>
      <c r="N51">
        <v>0</v>
      </c>
      <c r="O51">
        <v>0</v>
      </c>
      <c r="P51" t="s">
        <v>46</v>
      </c>
    </row>
    <row r="52" spans="1:16" x14ac:dyDescent="0.25">
      <c r="A52" t="s">
        <v>171</v>
      </c>
      <c r="B52" t="s">
        <v>111</v>
      </c>
      <c r="C52">
        <v>28.984723830099998</v>
      </c>
      <c r="D52">
        <v>31.321540680099901</v>
      </c>
      <c r="E52">
        <v>27.810896384679999</v>
      </c>
      <c r="F52">
        <v>25.139992290999999</v>
      </c>
      <c r="G52">
        <v>20.931778751331901</v>
      </c>
      <c r="H52">
        <v>21.021989716833399</v>
      </c>
      <c r="I52">
        <v>20.748529454774001</v>
      </c>
      <c r="J52">
        <v>20.794482349728099</v>
      </c>
      <c r="K52">
        <v>21.017820828955202</v>
      </c>
      <c r="L52">
        <v>0</v>
      </c>
      <c r="M52">
        <v>0</v>
      </c>
      <c r="N52">
        <v>0</v>
      </c>
      <c r="O52">
        <v>0</v>
      </c>
      <c r="P52" t="s">
        <v>46</v>
      </c>
    </row>
    <row r="53" spans="1:16" x14ac:dyDescent="0.25">
      <c r="A53" t="s">
        <v>171</v>
      </c>
      <c r="B53" t="s">
        <v>112</v>
      </c>
      <c r="C53">
        <v>16.292306059114999</v>
      </c>
      <c r="D53">
        <v>17.500929881219999</v>
      </c>
      <c r="E53">
        <v>17.702482203119999</v>
      </c>
      <c r="F53">
        <v>17.284587057189899</v>
      </c>
      <c r="G53">
        <v>14.223750901534199</v>
      </c>
      <c r="H53">
        <v>14.3153196471585</v>
      </c>
      <c r="I53">
        <v>14.137742262956801</v>
      </c>
      <c r="J53">
        <v>14.1839613065049</v>
      </c>
      <c r="K53">
        <v>14.4186196941733</v>
      </c>
      <c r="L53">
        <v>0</v>
      </c>
      <c r="M53">
        <v>0</v>
      </c>
      <c r="N53">
        <v>0</v>
      </c>
      <c r="O53">
        <v>0</v>
      </c>
      <c r="P53" t="s">
        <v>46</v>
      </c>
    </row>
  </sheetData>
  <phoneticPr fontId="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0E1CB1-CDEA-4BA9-8931-24BAA224C890}">
  <dimension ref="A1:AR1013"/>
  <sheetViews>
    <sheetView workbookViewId="0">
      <selection sqref="A1:XFD1"/>
    </sheetView>
  </sheetViews>
  <sheetFormatPr defaultRowHeight="15" x14ac:dyDescent="0.25"/>
  <cols>
    <col min="21" max="21" width="11.85546875" bestFit="1" customWidth="1"/>
    <col min="22" max="22" width="8.7109375" style="1"/>
    <col min="26" max="26" width="8.7109375" style="1"/>
    <col min="43" max="43" width="8.7109375" style="1"/>
  </cols>
  <sheetData>
    <row r="1" spans="1:4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T1" t="s">
        <v>2</v>
      </c>
      <c r="U1">
        <v>1990</v>
      </c>
      <c r="V1" s="1">
        <v>2005</v>
      </c>
      <c r="W1">
        <v>2010</v>
      </c>
      <c r="X1">
        <v>2015</v>
      </c>
      <c r="Y1">
        <v>2020</v>
      </c>
      <c r="Z1" s="1">
        <v>2025</v>
      </c>
      <c r="AA1">
        <v>2030</v>
      </c>
      <c r="AB1">
        <v>2035</v>
      </c>
      <c r="AC1">
        <v>2040</v>
      </c>
      <c r="AD1">
        <v>2045</v>
      </c>
      <c r="AE1">
        <v>2050</v>
      </c>
      <c r="AF1" t="s">
        <v>14</v>
      </c>
      <c r="AI1" t="s">
        <v>15</v>
      </c>
      <c r="AL1" t="s">
        <v>113</v>
      </c>
      <c r="AM1" t="s">
        <v>42</v>
      </c>
      <c r="AN1" t="s">
        <v>21</v>
      </c>
      <c r="AO1" t="s">
        <v>114</v>
      </c>
      <c r="AP1" t="s">
        <v>149</v>
      </c>
      <c r="AQ1" s="1" t="s">
        <v>148</v>
      </c>
      <c r="AR1" s="1"/>
    </row>
    <row r="2" spans="1:44" x14ac:dyDescent="0.25">
      <c r="A2" t="s">
        <v>156</v>
      </c>
      <c r="B2" t="s">
        <v>44</v>
      </c>
      <c r="C2" t="s">
        <v>16</v>
      </c>
      <c r="D2">
        <v>2.770361737746E-3</v>
      </c>
      <c r="E2">
        <v>4.2556589477599997E-3</v>
      </c>
      <c r="F2">
        <v>1.6559206707389899E-3</v>
      </c>
      <c r="G2">
        <v>1.7918458903879999E-3</v>
      </c>
      <c r="H2">
        <v>1.3238342493469999E-3</v>
      </c>
      <c r="I2">
        <v>1.2663116598609901E-3</v>
      </c>
      <c r="J2">
        <v>1.1282460684719901E-3</v>
      </c>
      <c r="K2">
        <v>1.0649365768889999E-3</v>
      </c>
      <c r="L2">
        <v>1.0366562214299999E-3</v>
      </c>
      <c r="M2">
        <v>1.138972113101E-3</v>
      </c>
      <c r="N2">
        <v>1.25805740919599E-3</v>
      </c>
      <c r="O2">
        <v>0</v>
      </c>
      <c r="P2">
        <v>0</v>
      </c>
      <c r="Q2">
        <v>0</v>
      </c>
      <c r="R2" t="s">
        <v>45</v>
      </c>
      <c r="T2" t="s">
        <v>16</v>
      </c>
      <c r="U2">
        <f t="shared" ref="U2:AE25" si="0">SUMIF($C$2:$C$99000, $T2, D$2:D$99000)</f>
        <v>0.40460867741299233</v>
      </c>
      <c r="V2">
        <f t="shared" si="0"/>
        <v>0.33612813980023448</v>
      </c>
      <c r="W2">
        <f t="shared" si="0"/>
        <v>0.29611174821929048</v>
      </c>
      <c r="X2">
        <f t="shared" si="0"/>
        <v>0.29110120371648973</v>
      </c>
      <c r="Y2">
        <f t="shared" si="0"/>
        <v>0.25110023817375665</v>
      </c>
      <c r="Z2">
        <f t="shared" si="0"/>
        <v>0.24926358769647855</v>
      </c>
      <c r="AA2">
        <f t="shared" si="0"/>
        <v>0.25266589931668171</v>
      </c>
      <c r="AB2">
        <f t="shared" si="0"/>
        <v>0.26200363372662583</v>
      </c>
      <c r="AC2">
        <f t="shared" si="0"/>
        <v>0.27489266511287552</v>
      </c>
      <c r="AD2">
        <f t="shared" si="0"/>
        <v>0.30747447188236532</v>
      </c>
      <c r="AE2">
        <f t="shared" si="0"/>
        <v>0.33592116451153031</v>
      </c>
      <c r="AF2">
        <f>SUMIF(AH2:AH100, T2, AI2:AI100)</f>
        <v>0</v>
      </c>
      <c r="AH2" t="s">
        <v>16</v>
      </c>
      <c r="AI2">
        <v>0</v>
      </c>
      <c r="AL2">
        <v>2005</v>
      </c>
      <c r="AM2">
        <f>V65</f>
        <v>7186.6307452392093</v>
      </c>
      <c r="AN2">
        <f>V40</f>
        <v>5953.3400411548009</v>
      </c>
      <c r="AO2">
        <f>AN2-E2*44/12</f>
        <v>5953.3244370719922</v>
      </c>
      <c r="AP2" s="4">
        <f>AM2/AM$2</f>
        <v>1</v>
      </c>
      <c r="AQ2" s="8">
        <f>AO2/AO$2</f>
        <v>1</v>
      </c>
    </row>
    <row r="3" spans="1:44" x14ac:dyDescent="0.25">
      <c r="A3" t="s">
        <v>156</v>
      </c>
      <c r="B3" t="s">
        <v>44</v>
      </c>
      <c r="C3" t="s">
        <v>17</v>
      </c>
      <c r="D3">
        <v>1.918331702E-2</v>
      </c>
      <c r="E3">
        <v>1.32801007579999E-2</v>
      </c>
      <c r="F3">
        <v>2.72232722993999E-2</v>
      </c>
      <c r="G3">
        <v>3.339268060325E-2</v>
      </c>
      <c r="H3">
        <v>3.4281713513907998E-2</v>
      </c>
      <c r="I3">
        <v>3.532290635154E-2</v>
      </c>
      <c r="J3">
        <v>3.6235877672153999E-2</v>
      </c>
      <c r="K3">
        <v>3.7098023127507998E-2</v>
      </c>
      <c r="L3">
        <v>3.7873846418774899E-2</v>
      </c>
      <c r="M3">
        <v>3.8642611995678998E-2</v>
      </c>
      <c r="N3">
        <v>3.9387985011502001E-2</v>
      </c>
      <c r="O3">
        <v>0</v>
      </c>
      <c r="P3">
        <v>0</v>
      </c>
      <c r="Q3">
        <v>0</v>
      </c>
      <c r="R3" t="s">
        <v>45</v>
      </c>
      <c r="T3" t="s">
        <v>18</v>
      </c>
      <c r="U3">
        <f t="shared" si="0"/>
        <v>0</v>
      </c>
      <c r="V3">
        <f t="shared" si="0"/>
        <v>0</v>
      </c>
      <c r="W3">
        <f t="shared" si="0"/>
        <v>0</v>
      </c>
      <c r="X3">
        <f t="shared" si="0"/>
        <v>0</v>
      </c>
      <c r="Y3">
        <f t="shared" si="0"/>
        <v>0</v>
      </c>
      <c r="Z3">
        <f t="shared" si="0"/>
        <v>0</v>
      </c>
      <c r="AA3">
        <f t="shared" si="0"/>
        <v>0</v>
      </c>
      <c r="AB3">
        <f t="shared" si="0"/>
        <v>0</v>
      </c>
      <c r="AC3">
        <f t="shared" si="0"/>
        <v>0</v>
      </c>
      <c r="AD3">
        <f t="shared" si="0"/>
        <v>0</v>
      </c>
      <c r="AE3">
        <f t="shared" si="0"/>
        <v>0</v>
      </c>
      <c r="AF3">
        <f t="shared" ref="AF3:AF26" si="1">SUMIF(AH3:AH101, T3, AI3:AI101)</f>
        <v>12.2</v>
      </c>
      <c r="AH3" t="s">
        <v>18</v>
      </c>
      <c r="AI3">
        <v>12.2</v>
      </c>
      <c r="AL3">
        <v>2010</v>
      </c>
      <c r="AM3">
        <f>W65</f>
        <v>6806.6647469166501</v>
      </c>
      <c r="AN3">
        <f>W40</f>
        <v>5548.2109388332829</v>
      </c>
      <c r="AO3">
        <f>AN3-F2*44/12</f>
        <v>5548.2048671241564</v>
      </c>
      <c r="AP3" s="4">
        <f t="shared" ref="AP3:AP11" si="2">AM3/AM$2</f>
        <v>0.9471287712153198</v>
      </c>
      <c r="AQ3" s="8">
        <f t="shared" ref="AQ3:AQ10" si="3">AO3/AO$2</f>
        <v>0.93195069843244005</v>
      </c>
    </row>
    <row r="4" spans="1:44" x14ac:dyDescent="0.25">
      <c r="A4" t="s">
        <v>156</v>
      </c>
      <c r="B4" t="s">
        <v>44</v>
      </c>
      <c r="C4" t="s">
        <v>19</v>
      </c>
      <c r="D4">
        <v>0.25575886116343</v>
      </c>
      <c r="E4">
        <v>0.18236172510660001</v>
      </c>
      <c r="F4">
        <v>0.108780285531399</v>
      </c>
      <c r="G4">
        <v>0.14234895681529999</v>
      </c>
      <c r="H4">
        <v>0.11535853938416001</v>
      </c>
      <c r="I4">
        <v>0.107410187545287</v>
      </c>
      <c r="J4">
        <v>9.0708177569349902E-2</v>
      </c>
      <c r="K4">
        <v>8.6074614408200897E-2</v>
      </c>
      <c r="L4">
        <v>8.6410244248592893E-2</v>
      </c>
      <c r="M4">
        <v>9.0287169705501893E-2</v>
      </c>
      <c r="N4">
        <v>9.3656302155782994E-2</v>
      </c>
      <c r="O4">
        <v>0</v>
      </c>
      <c r="P4">
        <v>0</v>
      </c>
      <c r="Q4">
        <v>0</v>
      </c>
      <c r="R4" t="s">
        <v>45</v>
      </c>
      <c r="T4" t="s">
        <v>20</v>
      </c>
      <c r="U4">
        <f t="shared" si="0"/>
        <v>0</v>
      </c>
      <c r="V4">
        <f t="shared" si="0"/>
        <v>0</v>
      </c>
      <c r="W4">
        <f t="shared" si="0"/>
        <v>0</v>
      </c>
      <c r="X4">
        <f t="shared" si="0"/>
        <v>0</v>
      </c>
      <c r="Y4">
        <f t="shared" si="0"/>
        <v>0</v>
      </c>
      <c r="Z4">
        <f t="shared" si="0"/>
        <v>0</v>
      </c>
      <c r="AA4">
        <f t="shared" si="0"/>
        <v>0</v>
      </c>
      <c r="AB4">
        <f t="shared" si="0"/>
        <v>0</v>
      </c>
      <c r="AC4">
        <f t="shared" si="0"/>
        <v>0</v>
      </c>
      <c r="AD4">
        <f t="shared" si="0"/>
        <v>0</v>
      </c>
      <c r="AE4">
        <f t="shared" si="0"/>
        <v>0</v>
      </c>
      <c r="AF4">
        <f t="shared" si="1"/>
        <v>7.39</v>
      </c>
      <c r="AH4" t="s">
        <v>20</v>
      </c>
      <c r="AI4">
        <v>7.39</v>
      </c>
      <c r="AL4">
        <v>2015</v>
      </c>
      <c r="AM4">
        <f>X65</f>
        <v>6419.6890534717022</v>
      </c>
      <c r="AN4">
        <f>X40</f>
        <v>5188.7085250296295</v>
      </c>
      <c r="AO4">
        <f>AN4-G2*44/12</f>
        <v>5188.7019549280312</v>
      </c>
      <c r="AP4" s="4">
        <f t="shared" si="2"/>
        <v>0.89328216253832604</v>
      </c>
      <c r="AQ4" s="8">
        <f t="shared" si="3"/>
        <v>0.8715637808377158</v>
      </c>
    </row>
    <row r="5" spans="1:44" x14ac:dyDescent="0.25">
      <c r="A5" t="s">
        <v>156</v>
      </c>
      <c r="B5" t="s">
        <v>44</v>
      </c>
      <c r="C5" t="s">
        <v>21</v>
      </c>
      <c r="D5">
        <v>9.3733123110100003</v>
      </c>
      <c r="E5">
        <v>12.24532660159</v>
      </c>
      <c r="F5">
        <v>9.5368894270299993</v>
      </c>
      <c r="G5">
        <v>8.7426225178599992</v>
      </c>
      <c r="H5">
        <v>7.2475417834757998</v>
      </c>
      <c r="I5">
        <v>7.4653486331439902</v>
      </c>
      <c r="J5">
        <v>6.99837109788609</v>
      </c>
      <c r="K5">
        <v>6.7158709161328103</v>
      </c>
      <c r="L5">
        <v>6.5958517440579403</v>
      </c>
      <c r="M5">
        <v>6.6402839059508096</v>
      </c>
      <c r="N5">
        <v>6.7458605697099001</v>
      </c>
      <c r="O5">
        <v>0</v>
      </c>
      <c r="P5">
        <v>0</v>
      </c>
      <c r="Q5">
        <v>0</v>
      </c>
      <c r="R5" t="s">
        <v>46</v>
      </c>
      <c r="T5" t="s">
        <v>17</v>
      </c>
      <c r="U5">
        <f t="shared" si="0"/>
        <v>22.31163375574593</v>
      </c>
      <c r="V5">
        <f t="shared" si="0"/>
        <v>17.690568775717498</v>
      </c>
      <c r="W5">
        <f t="shared" si="0"/>
        <v>17.538058129317896</v>
      </c>
      <c r="X5">
        <f t="shared" si="0"/>
        <v>16.252084068944594</v>
      </c>
      <c r="Y5">
        <f t="shared" si="0"/>
        <v>14.78615491679582</v>
      </c>
      <c r="Z5">
        <f t="shared" si="0"/>
        <v>14.595743694785796</v>
      </c>
      <c r="AA5">
        <f t="shared" si="0"/>
        <v>14.015515205161464</v>
      </c>
      <c r="AB5">
        <f t="shared" si="0"/>
        <v>11.650801960724278</v>
      </c>
      <c r="AC5">
        <f t="shared" si="0"/>
        <v>11.394819026113698</v>
      </c>
      <c r="AD5">
        <f t="shared" si="0"/>
        <v>11.379156400868858</v>
      </c>
      <c r="AE5">
        <f t="shared" si="0"/>
        <v>11.409546171651195</v>
      </c>
      <c r="AF5">
        <f t="shared" si="1"/>
        <v>25</v>
      </c>
      <c r="AH5" t="s">
        <v>17</v>
      </c>
      <c r="AI5">
        <v>25</v>
      </c>
      <c r="AL5">
        <v>2020</v>
      </c>
      <c r="AM5">
        <f>Y65</f>
        <v>5484.6097901588037</v>
      </c>
      <c r="AN5">
        <f>Y40</f>
        <v>4271.0399857495895</v>
      </c>
      <c r="AO5">
        <f>AN5-H2*44/12</f>
        <v>4271.0351316906754</v>
      </c>
      <c r="AP5" s="4">
        <f t="shared" si="2"/>
        <v>0.7631684421510162</v>
      </c>
      <c r="AQ5" s="8">
        <f t="shared" si="3"/>
        <v>0.71742018713014866</v>
      </c>
    </row>
    <row r="6" spans="1:44" x14ac:dyDescent="0.25">
      <c r="A6" t="s">
        <v>156</v>
      </c>
      <c r="B6" t="s">
        <v>44</v>
      </c>
      <c r="C6" t="s">
        <v>153</v>
      </c>
      <c r="D6">
        <v>0</v>
      </c>
      <c r="E6">
        <v>0</v>
      </c>
      <c r="F6">
        <v>0</v>
      </c>
      <c r="G6">
        <v>0.77111725856000002</v>
      </c>
      <c r="H6">
        <v>0.14796016093</v>
      </c>
      <c r="I6">
        <v>0.23534365091269899</v>
      </c>
      <c r="J6">
        <v>0.26980692644197302</v>
      </c>
      <c r="K6">
        <v>0.256155412897273</v>
      </c>
      <c r="L6">
        <v>0.243544322155999</v>
      </c>
      <c r="M6">
        <v>0.23234412265256299</v>
      </c>
      <c r="N6">
        <v>0.22901068611667899</v>
      </c>
      <c r="O6">
        <v>0</v>
      </c>
      <c r="P6">
        <v>0</v>
      </c>
      <c r="Q6">
        <v>0</v>
      </c>
      <c r="R6" t="s">
        <v>46</v>
      </c>
      <c r="T6" t="s">
        <v>19</v>
      </c>
      <c r="U6">
        <f t="shared" si="0"/>
        <v>121.23871154139495</v>
      </c>
      <c r="V6">
        <f t="shared" si="0"/>
        <v>64.174377081100516</v>
      </c>
      <c r="W6">
        <f t="shared" si="0"/>
        <v>40.989149922267629</v>
      </c>
      <c r="X6">
        <f t="shared" si="0"/>
        <v>39.98362941099812</v>
      </c>
      <c r="Y6">
        <f t="shared" si="0"/>
        <v>33.093852860272577</v>
      </c>
      <c r="Z6">
        <f t="shared" si="0"/>
        <v>29.058062670884947</v>
      </c>
      <c r="AA6">
        <f t="shared" si="0"/>
        <v>23.397554056284676</v>
      </c>
      <c r="AB6">
        <f t="shared" si="0"/>
        <v>21.027093902902777</v>
      </c>
      <c r="AC6">
        <f t="shared" si="0"/>
        <v>17.763469301240221</v>
      </c>
      <c r="AD6">
        <f t="shared" si="0"/>
        <v>16.41431563514141</v>
      </c>
      <c r="AE6">
        <f t="shared" si="0"/>
        <v>14.783094088893352</v>
      </c>
      <c r="AF6">
        <f t="shared" si="1"/>
        <v>0</v>
      </c>
      <c r="AH6" t="s">
        <v>19</v>
      </c>
      <c r="AI6">
        <v>0</v>
      </c>
      <c r="AL6">
        <v>2025</v>
      </c>
      <c r="AM6">
        <f>Z65</f>
        <v>5152.5636022623148</v>
      </c>
      <c r="AN6">
        <f>Z40</f>
        <v>3910.4609179427271</v>
      </c>
      <c r="AO6">
        <f>AN6-I2*44/12</f>
        <v>3910.4562747999744</v>
      </c>
      <c r="AP6" s="4">
        <f t="shared" si="2"/>
        <v>0.7169651238413266</v>
      </c>
      <c r="AQ6" s="8">
        <f t="shared" si="3"/>
        <v>0.65685253947343136</v>
      </c>
    </row>
    <row r="7" spans="1:44" x14ac:dyDescent="0.25">
      <c r="A7" t="s">
        <v>156</v>
      </c>
      <c r="B7" t="s">
        <v>44</v>
      </c>
      <c r="C7" t="s">
        <v>154</v>
      </c>
      <c r="D7">
        <v>0</v>
      </c>
      <c r="E7">
        <v>0</v>
      </c>
      <c r="F7">
        <v>0</v>
      </c>
      <c r="G7">
        <v>0.77111725856000002</v>
      </c>
      <c r="H7">
        <v>0.14796016093</v>
      </c>
      <c r="I7">
        <v>0.23534365091269899</v>
      </c>
      <c r="J7">
        <v>0.26980692644197302</v>
      </c>
      <c r="K7">
        <v>0.256155412897273</v>
      </c>
      <c r="L7">
        <v>0.243544322155999</v>
      </c>
      <c r="M7">
        <v>0.23234412265256299</v>
      </c>
      <c r="N7">
        <v>0.22901068611667899</v>
      </c>
      <c r="O7">
        <v>0</v>
      </c>
      <c r="P7">
        <v>0</v>
      </c>
      <c r="Q7">
        <v>0</v>
      </c>
      <c r="R7" t="s">
        <v>46</v>
      </c>
      <c r="T7" t="s">
        <v>21</v>
      </c>
      <c r="U7">
        <f t="shared" si="0"/>
        <v>1381.9203637696125</v>
      </c>
      <c r="V7">
        <f t="shared" si="0"/>
        <v>1623.638192894615</v>
      </c>
      <c r="W7">
        <f t="shared" si="0"/>
        <v>1513.1484377260638</v>
      </c>
      <c r="X7">
        <f t="shared" si="0"/>
        <v>1415.1023248794352</v>
      </c>
      <c r="Y7">
        <f t="shared" si="0"/>
        <v>1164.8290869167217</v>
      </c>
      <c r="Z7">
        <f t="shared" si="0"/>
        <v>1066.4893411601538</v>
      </c>
      <c r="AA7">
        <f t="shared" si="0"/>
        <v>826.47448757278846</v>
      </c>
      <c r="AB7">
        <f t="shared" si="0"/>
        <v>701.69739982188696</v>
      </c>
      <c r="AC7">
        <f t="shared" si="0"/>
        <v>597.27288442445195</v>
      </c>
      <c r="AD7">
        <f t="shared" si="0"/>
        <v>492.85216846898959</v>
      </c>
      <c r="AE7">
        <f t="shared" si="0"/>
        <v>388.42623301842997</v>
      </c>
      <c r="AF7">
        <f t="shared" si="1"/>
        <v>3.6666666669999999</v>
      </c>
      <c r="AH7" t="s">
        <v>21</v>
      </c>
      <c r="AI7">
        <v>3.6666666669999999</v>
      </c>
      <c r="AL7">
        <v>2030</v>
      </c>
      <c r="AM7">
        <f>AA65</f>
        <v>4276.0698795414382</v>
      </c>
      <c r="AN7">
        <f>AA40</f>
        <v>3030.4064547090493</v>
      </c>
      <c r="AO7">
        <f>AN7-J2*44/12</f>
        <v>3030.4023178067982</v>
      </c>
      <c r="AP7" s="4">
        <f t="shared" si="2"/>
        <v>0.59500342109188298</v>
      </c>
      <c r="AQ7" s="8">
        <f t="shared" si="3"/>
        <v>0.50902690586391641</v>
      </c>
    </row>
    <row r="8" spans="1:44" x14ac:dyDescent="0.25">
      <c r="A8" t="s">
        <v>156</v>
      </c>
      <c r="B8" t="s">
        <v>44</v>
      </c>
      <c r="C8" t="s">
        <v>22</v>
      </c>
      <c r="D8">
        <v>0</v>
      </c>
      <c r="E8" s="2">
        <v>6.3549179999999904E-4</v>
      </c>
      <c r="F8" s="2">
        <v>9.2383899999999998E-4</v>
      </c>
      <c r="G8" s="2">
        <v>8.9934099999999903E-4</v>
      </c>
      <c r="H8" s="2">
        <v>8.9358030000000004E-4</v>
      </c>
      <c r="I8" s="2">
        <v>9.284044E-4</v>
      </c>
      <c r="J8" s="2">
        <v>9.4486259999999899E-4</v>
      </c>
      <c r="K8" s="2">
        <v>7.5562760999999998E-4</v>
      </c>
      <c r="L8" s="2">
        <v>6.8594065000000001E-4</v>
      </c>
      <c r="M8" s="2">
        <v>4.9008503000000001E-4</v>
      </c>
      <c r="N8" s="2">
        <v>4.4975321999999999E-4</v>
      </c>
      <c r="O8">
        <v>0</v>
      </c>
      <c r="P8">
        <v>0</v>
      </c>
      <c r="Q8">
        <v>0</v>
      </c>
      <c r="R8" t="s">
        <v>45</v>
      </c>
      <c r="T8" t="s">
        <v>22</v>
      </c>
      <c r="U8">
        <f t="shared" si="0"/>
        <v>0</v>
      </c>
      <c r="V8">
        <f t="shared" si="0"/>
        <v>4.8624076497999953</v>
      </c>
      <c r="W8">
        <f t="shared" si="0"/>
        <v>7.6880056529999887</v>
      </c>
      <c r="X8">
        <f t="shared" si="0"/>
        <v>8.3707956349999986</v>
      </c>
      <c r="Y8">
        <f t="shared" si="0"/>
        <v>8.3541086305999936</v>
      </c>
      <c r="Z8">
        <f t="shared" si="0"/>
        <v>8.882117205599986</v>
      </c>
      <c r="AA8">
        <f t="shared" si="0"/>
        <v>8.8286045571999914</v>
      </c>
      <c r="AB8">
        <f t="shared" si="0"/>
        <v>6.9550510280099926</v>
      </c>
      <c r="AC8">
        <f t="shared" si="0"/>
        <v>6.1613367103499872</v>
      </c>
      <c r="AD8">
        <f t="shared" si="0"/>
        <v>4.3183135302299958</v>
      </c>
      <c r="AE8">
        <f t="shared" si="0"/>
        <v>3.9394343456599974</v>
      </c>
      <c r="AF8">
        <f t="shared" si="1"/>
        <v>3.5</v>
      </c>
      <c r="AH8" t="s">
        <v>22</v>
      </c>
      <c r="AI8">
        <v>3.5</v>
      </c>
      <c r="AL8">
        <v>2035</v>
      </c>
      <c r="AM8">
        <f>AB65</f>
        <v>3666.2660243668843</v>
      </c>
      <c r="AN8">
        <f>AB40</f>
        <v>2572.8904662474847</v>
      </c>
      <c r="AO8">
        <f>AN8-K2*44/12</f>
        <v>2572.8865614800361</v>
      </c>
      <c r="AP8" s="4">
        <f t="shared" si="2"/>
        <v>0.51015088354102589</v>
      </c>
      <c r="AQ8" s="8">
        <f t="shared" si="3"/>
        <v>0.43217644001700872</v>
      </c>
    </row>
    <row r="9" spans="1:44" x14ac:dyDescent="0.25">
      <c r="A9" t="s">
        <v>156</v>
      </c>
      <c r="B9" t="s">
        <v>44</v>
      </c>
      <c r="C9" t="s">
        <v>23</v>
      </c>
      <c r="D9">
        <v>0</v>
      </c>
      <c r="E9">
        <v>3.7182399999999998E-3</v>
      </c>
      <c r="F9">
        <v>4.1484440000000003E-3</v>
      </c>
      <c r="G9">
        <v>4.03844899999999E-3</v>
      </c>
      <c r="H9">
        <v>4.0125669000000003E-3</v>
      </c>
      <c r="I9">
        <v>4.1689581E-3</v>
      </c>
      <c r="J9">
        <v>4.2428552000000003E-3</v>
      </c>
      <c r="K9">
        <v>3.3931053000000001E-3</v>
      </c>
      <c r="L9">
        <v>3.0801781999999899E-3</v>
      </c>
      <c r="M9">
        <v>2.2007003699999902E-3</v>
      </c>
      <c r="N9">
        <v>2.0195939099999999E-3</v>
      </c>
      <c r="O9">
        <v>0</v>
      </c>
      <c r="P9">
        <v>0</v>
      </c>
      <c r="Q9">
        <v>0</v>
      </c>
      <c r="R9" t="s">
        <v>45</v>
      </c>
      <c r="T9" t="s">
        <v>23</v>
      </c>
      <c r="U9">
        <f t="shared" si="0"/>
        <v>1.4155854719999988E-6</v>
      </c>
      <c r="V9">
        <f t="shared" si="0"/>
        <v>28.449737099999997</v>
      </c>
      <c r="W9">
        <f t="shared" si="0"/>
        <v>34.522577393999953</v>
      </c>
      <c r="X9">
        <f t="shared" si="0"/>
        <v>37.588613258999978</v>
      </c>
      <c r="Y9">
        <f t="shared" si="0"/>
        <v>37.513666548899948</v>
      </c>
      <c r="Z9">
        <f t="shared" si="0"/>
        <v>39.884665437099947</v>
      </c>
      <c r="AA9">
        <f t="shared" si="0"/>
        <v>39.644366452199954</v>
      </c>
      <c r="AB9">
        <f t="shared" si="0"/>
        <v>31.231279647300006</v>
      </c>
      <c r="AC9">
        <f t="shared" si="0"/>
        <v>27.667150460199984</v>
      </c>
      <c r="AD9">
        <f t="shared" si="0"/>
        <v>19.391154463469974</v>
      </c>
      <c r="AE9">
        <f t="shared" si="0"/>
        <v>17.68981740800999</v>
      </c>
      <c r="AF9">
        <f t="shared" si="1"/>
        <v>1.43</v>
      </c>
      <c r="AH9" t="s">
        <v>23</v>
      </c>
      <c r="AI9">
        <v>1.43</v>
      </c>
      <c r="AL9">
        <v>2040</v>
      </c>
      <c r="AM9">
        <f>AC65</f>
        <v>3257.0913254410002</v>
      </c>
      <c r="AN9">
        <f>AC40</f>
        <v>2190.0005764220814</v>
      </c>
      <c r="AO9">
        <f>AN9-L2*44/12</f>
        <v>2189.9967753492697</v>
      </c>
      <c r="AP9" s="4">
        <f t="shared" si="2"/>
        <v>0.45321534400506991</v>
      </c>
      <c r="AQ9" s="8">
        <f t="shared" si="3"/>
        <v>0.36786115026957444</v>
      </c>
    </row>
    <row r="10" spans="1:44" x14ac:dyDescent="0.25">
      <c r="A10" t="s">
        <v>156</v>
      </c>
      <c r="B10" t="s">
        <v>44</v>
      </c>
      <c r="C10" t="s">
        <v>24</v>
      </c>
      <c r="D10">
        <v>0</v>
      </c>
      <c r="E10" s="2">
        <v>7.80765E-4</v>
      </c>
      <c r="F10">
        <v>1.0003340000000001E-3</v>
      </c>
      <c r="G10" s="2">
        <v>9.7380899999999996E-4</v>
      </c>
      <c r="H10" s="2">
        <v>9.6756960000000003E-4</v>
      </c>
      <c r="I10">
        <v>1.0052794999999999E-3</v>
      </c>
      <c r="J10">
        <v>1.0230994000000001E-3</v>
      </c>
      <c r="K10" s="2">
        <v>8.1819583999999997E-4</v>
      </c>
      <c r="L10" s="2">
        <v>7.4273861999999996E-4</v>
      </c>
      <c r="M10" s="2">
        <v>5.3066531E-4</v>
      </c>
      <c r="N10" s="2">
        <v>4.8699416799999898E-4</v>
      </c>
      <c r="O10">
        <v>0</v>
      </c>
      <c r="P10">
        <v>0</v>
      </c>
      <c r="Q10">
        <v>0</v>
      </c>
      <c r="R10" t="s">
        <v>45</v>
      </c>
      <c r="T10" t="s">
        <v>24</v>
      </c>
      <c r="U10">
        <f t="shared" si="0"/>
        <v>0</v>
      </c>
      <c r="V10">
        <f t="shared" si="0"/>
        <v>5.973954454999995</v>
      </c>
      <c r="W10">
        <f t="shared" si="0"/>
        <v>8.3245903059999957</v>
      </c>
      <c r="X10">
        <f t="shared" si="0"/>
        <v>9.0639210059999851</v>
      </c>
      <c r="Y10">
        <f t="shared" si="0"/>
        <v>9.0458506845999942</v>
      </c>
      <c r="Z10">
        <f t="shared" si="0"/>
        <v>9.6175774634999946</v>
      </c>
      <c r="AA10">
        <f t="shared" si="0"/>
        <v>9.5596361433999757</v>
      </c>
      <c r="AB10">
        <f t="shared" si="0"/>
        <v>7.5309469198399839</v>
      </c>
      <c r="AC10">
        <f t="shared" si="0"/>
        <v>6.6715102723199937</v>
      </c>
      <c r="AD10">
        <f t="shared" si="0"/>
        <v>4.6758813007099977</v>
      </c>
      <c r="AE10">
        <f t="shared" si="0"/>
        <v>4.2656293864979959</v>
      </c>
      <c r="AF10">
        <f t="shared" si="1"/>
        <v>4.47</v>
      </c>
      <c r="AH10" t="s">
        <v>24</v>
      </c>
      <c r="AI10">
        <v>4.47</v>
      </c>
      <c r="AL10">
        <v>2045</v>
      </c>
      <c r="AM10">
        <f>AD65</f>
        <v>2862.0451528884437</v>
      </c>
      <c r="AN10">
        <f>AD40</f>
        <v>1807.1246178839124</v>
      </c>
      <c r="AO10">
        <f>AN10-M2*44/12</f>
        <v>1807.120441652831</v>
      </c>
      <c r="AP10" s="4">
        <f t="shared" si="2"/>
        <v>0.3982457502473476</v>
      </c>
      <c r="AQ10" s="8">
        <f t="shared" si="3"/>
        <v>0.30354812017294025</v>
      </c>
    </row>
    <row r="11" spans="1:44" x14ac:dyDescent="0.25">
      <c r="A11" t="s">
        <v>156</v>
      </c>
      <c r="B11" t="s">
        <v>44</v>
      </c>
      <c r="C11" t="s">
        <v>25</v>
      </c>
      <c r="D11" s="2">
        <v>2.8117199999999999E-10</v>
      </c>
      <c r="E11" s="2">
        <v>1.209546E-6</v>
      </c>
      <c r="F11" s="2">
        <v>9.4737499999999997E-7</v>
      </c>
      <c r="G11" s="2">
        <v>9.2225599999999904E-7</v>
      </c>
      <c r="H11" s="2">
        <v>9.1634670000000002E-7</v>
      </c>
      <c r="I11" s="2">
        <v>9.5205910000000003E-7</v>
      </c>
      <c r="J11" s="2">
        <v>9.6893549999999997E-7</v>
      </c>
      <c r="K11" s="2">
        <v>7.7487967000000003E-7</v>
      </c>
      <c r="L11" s="2">
        <v>7.0341687000000001E-7</v>
      </c>
      <c r="M11" s="2">
        <v>5.0257124000000003E-7</v>
      </c>
      <c r="N11" s="2">
        <v>4.6121204900000001E-7</v>
      </c>
      <c r="O11">
        <v>0</v>
      </c>
      <c r="P11">
        <v>0</v>
      </c>
      <c r="Q11">
        <v>0</v>
      </c>
      <c r="R11" t="s">
        <v>45</v>
      </c>
      <c r="T11" t="s">
        <v>28</v>
      </c>
      <c r="U11">
        <f t="shared" si="0"/>
        <v>0</v>
      </c>
      <c r="V11">
        <f t="shared" si="0"/>
        <v>0</v>
      </c>
      <c r="W11">
        <f t="shared" si="0"/>
        <v>0</v>
      </c>
      <c r="X11">
        <f t="shared" si="0"/>
        <v>0</v>
      </c>
      <c r="Y11">
        <f t="shared" si="0"/>
        <v>0</v>
      </c>
      <c r="Z11">
        <f t="shared" si="0"/>
        <v>0</v>
      </c>
      <c r="AA11">
        <f t="shared" si="0"/>
        <v>0</v>
      </c>
      <c r="AB11">
        <f t="shared" si="0"/>
        <v>0</v>
      </c>
      <c r="AC11">
        <f t="shared" si="0"/>
        <v>0</v>
      </c>
      <c r="AD11">
        <f t="shared" si="0"/>
        <v>0</v>
      </c>
      <c r="AE11">
        <f t="shared" si="0"/>
        <v>0</v>
      </c>
      <c r="AF11">
        <f t="shared" si="1"/>
        <v>0.124</v>
      </c>
      <c r="AH11" t="s">
        <v>28</v>
      </c>
      <c r="AI11">
        <v>0.124</v>
      </c>
      <c r="AL11">
        <v>2050</v>
      </c>
      <c r="AM11">
        <f>AE65</f>
        <v>2488.7233864328991</v>
      </c>
      <c r="AN11">
        <f>AE40</f>
        <v>1424.229521197052</v>
      </c>
      <c r="AO11" s="1">
        <f>AN11-N2*44/12</f>
        <v>1424.2249083198849</v>
      </c>
      <c r="AP11" s="4">
        <f t="shared" si="2"/>
        <v>0.34629904814318674</v>
      </c>
      <c r="AQ11" s="8">
        <f>AO11/AO$2</f>
        <v>0.23923186504855726</v>
      </c>
    </row>
    <row r="12" spans="1:44" x14ac:dyDescent="0.25">
      <c r="A12" t="s">
        <v>156</v>
      </c>
      <c r="B12" t="s">
        <v>44</v>
      </c>
      <c r="C12" t="s">
        <v>26</v>
      </c>
      <c r="D12">
        <v>0</v>
      </c>
      <c r="E12" s="2">
        <v>5.6893449999999902E-5</v>
      </c>
      <c r="F12" s="2">
        <v>7.2965599999999896E-5</v>
      </c>
      <c r="G12" s="2">
        <v>7.1030799999999896E-5</v>
      </c>
      <c r="H12" s="2">
        <v>7.0575710000000003E-5</v>
      </c>
      <c r="I12" s="2">
        <v>7.3326310000000004E-5</v>
      </c>
      <c r="J12" s="2">
        <v>7.4626099999999994E-5</v>
      </c>
      <c r="K12" s="2">
        <v>5.96801109999999E-5</v>
      </c>
      <c r="L12" s="2">
        <v>5.4176184000000001E-5</v>
      </c>
      <c r="M12" s="2">
        <v>3.8707367299999999E-5</v>
      </c>
      <c r="N12" s="2">
        <v>3.5521932399999997E-5</v>
      </c>
      <c r="O12">
        <v>0</v>
      </c>
      <c r="P12">
        <v>0</v>
      </c>
      <c r="Q12">
        <v>0</v>
      </c>
      <c r="R12" t="s">
        <v>45</v>
      </c>
      <c r="T12" t="s">
        <v>30</v>
      </c>
      <c r="U12">
        <f t="shared" si="0"/>
        <v>0</v>
      </c>
      <c r="V12">
        <f t="shared" si="0"/>
        <v>0</v>
      </c>
      <c r="W12">
        <f t="shared" si="0"/>
        <v>0</v>
      </c>
      <c r="X12">
        <f t="shared" si="0"/>
        <v>0</v>
      </c>
      <c r="Y12">
        <f t="shared" si="0"/>
        <v>0</v>
      </c>
      <c r="Z12">
        <f t="shared" si="0"/>
        <v>0</v>
      </c>
      <c r="AA12">
        <f t="shared" si="0"/>
        <v>0</v>
      </c>
      <c r="AB12">
        <f t="shared" si="0"/>
        <v>0</v>
      </c>
      <c r="AC12">
        <f t="shared" si="0"/>
        <v>0</v>
      </c>
      <c r="AD12">
        <f t="shared" si="0"/>
        <v>0</v>
      </c>
      <c r="AE12">
        <f t="shared" si="0"/>
        <v>0</v>
      </c>
      <c r="AF12">
        <f t="shared" si="1"/>
        <v>3.22</v>
      </c>
      <c r="AH12" t="s">
        <v>30</v>
      </c>
      <c r="AI12">
        <v>3.22</v>
      </c>
    </row>
    <row r="13" spans="1:44" x14ac:dyDescent="0.25">
      <c r="A13" t="s">
        <v>156</v>
      </c>
      <c r="B13" t="s">
        <v>44</v>
      </c>
      <c r="C13" t="s">
        <v>27</v>
      </c>
      <c r="D13">
        <v>1.1720810220000001E-3</v>
      </c>
      <c r="E13">
        <v>1.3081013345000001E-3</v>
      </c>
      <c r="F13">
        <v>1.0514541881999899E-3</v>
      </c>
      <c r="G13" s="2">
        <v>6.9709390999999905E-4</v>
      </c>
      <c r="H13" s="2">
        <v>5.7601711751600003E-4</v>
      </c>
      <c r="I13" s="2">
        <v>5.8405964344599901E-4</v>
      </c>
      <c r="J13" s="2">
        <v>5.29240056006999E-4</v>
      </c>
      <c r="K13" s="2">
        <v>4.8458079256399899E-4</v>
      </c>
      <c r="L13" s="2">
        <v>4.4073531784999902E-4</v>
      </c>
      <c r="M13" s="2">
        <v>4.3402425044600002E-4</v>
      </c>
      <c r="N13" s="2">
        <v>4.2766642560399898E-4</v>
      </c>
      <c r="O13">
        <v>0</v>
      </c>
      <c r="P13">
        <v>0</v>
      </c>
      <c r="Q13">
        <v>0</v>
      </c>
      <c r="R13" t="s">
        <v>45</v>
      </c>
      <c r="T13" t="s">
        <v>25</v>
      </c>
      <c r="U13">
        <f t="shared" si="0"/>
        <v>7.1279727959999926E-6</v>
      </c>
      <c r="V13">
        <f t="shared" si="0"/>
        <v>9.2547352939999997E-3</v>
      </c>
      <c r="W13">
        <f t="shared" si="0"/>
        <v>7.8838789719999827E-3</v>
      </c>
      <c r="X13">
        <f t="shared" si="0"/>
        <v>8.5840685839999858E-3</v>
      </c>
      <c r="Y13">
        <f t="shared" si="0"/>
        <v>8.5669537746999973E-3</v>
      </c>
      <c r="Z13">
        <f t="shared" si="0"/>
        <v>9.1084129360999837E-3</v>
      </c>
      <c r="AA13">
        <f t="shared" si="0"/>
        <v>9.0535376535999957E-3</v>
      </c>
      <c r="AB13">
        <f t="shared" si="0"/>
        <v>7.1322503109699925E-3</v>
      </c>
      <c r="AC13">
        <f t="shared" si="0"/>
        <v>6.3183131775699933E-3</v>
      </c>
      <c r="AD13">
        <f t="shared" si="0"/>
        <v>4.4283355629399952E-3</v>
      </c>
      <c r="AE13">
        <f t="shared" si="0"/>
        <v>4.0398026348789978E-3</v>
      </c>
      <c r="AF13">
        <f t="shared" si="1"/>
        <v>14.8</v>
      </c>
      <c r="AH13" t="s">
        <v>25</v>
      </c>
      <c r="AI13">
        <v>14.8</v>
      </c>
    </row>
    <row r="14" spans="1:44" x14ac:dyDescent="0.25">
      <c r="A14" t="s">
        <v>156</v>
      </c>
      <c r="B14" t="s">
        <v>44</v>
      </c>
      <c r="C14" t="s">
        <v>29</v>
      </c>
      <c r="D14" s="2">
        <v>4.50142232645E-4</v>
      </c>
      <c r="E14" s="2">
        <v>6.1775288884500005E-4</v>
      </c>
      <c r="F14" s="2">
        <v>7.8821217131599996E-4</v>
      </c>
      <c r="G14">
        <v>1.04647923879199E-3</v>
      </c>
      <c r="H14" s="2">
        <v>8.9269012531399997E-4</v>
      </c>
      <c r="I14" s="2">
        <v>8.8825577126200002E-4</v>
      </c>
      <c r="J14" s="2">
        <v>8.2942657580599899E-4</v>
      </c>
      <c r="K14" s="2">
        <v>8.1387332797599901E-4</v>
      </c>
      <c r="L14" s="2">
        <v>8.11179035595999E-4</v>
      </c>
      <c r="M14" s="2">
        <v>8.1898232784300003E-4</v>
      </c>
      <c r="N14" s="2">
        <v>8.2377699753899999E-4</v>
      </c>
      <c r="O14">
        <v>0</v>
      </c>
      <c r="P14">
        <v>0</v>
      </c>
      <c r="Q14">
        <v>0</v>
      </c>
      <c r="R14" t="s">
        <v>45</v>
      </c>
      <c r="T14" t="s">
        <v>33</v>
      </c>
      <c r="U14">
        <f t="shared" si="0"/>
        <v>0</v>
      </c>
      <c r="V14">
        <f t="shared" si="0"/>
        <v>0</v>
      </c>
      <c r="W14">
        <f t="shared" si="0"/>
        <v>0</v>
      </c>
      <c r="X14">
        <f t="shared" si="0"/>
        <v>0</v>
      </c>
      <c r="Y14">
        <f t="shared" si="0"/>
        <v>0</v>
      </c>
      <c r="Z14">
        <f t="shared" si="0"/>
        <v>0</v>
      </c>
      <c r="AA14">
        <f t="shared" si="0"/>
        <v>0</v>
      </c>
      <c r="AB14">
        <f t="shared" si="0"/>
        <v>0</v>
      </c>
      <c r="AC14">
        <f t="shared" si="0"/>
        <v>0</v>
      </c>
      <c r="AD14">
        <f t="shared" si="0"/>
        <v>0</v>
      </c>
      <c r="AE14">
        <f t="shared" si="0"/>
        <v>0</v>
      </c>
      <c r="AF14">
        <f t="shared" si="1"/>
        <v>9.81</v>
      </c>
      <c r="AH14" t="s">
        <v>33</v>
      </c>
      <c r="AI14">
        <v>9.81</v>
      </c>
    </row>
    <row r="15" spans="1:44" x14ac:dyDescent="0.25">
      <c r="A15" t="s">
        <v>156</v>
      </c>
      <c r="B15" t="s">
        <v>44</v>
      </c>
      <c r="C15" t="s">
        <v>31</v>
      </c>
      <c r="D15">
        <v>3.9923274468881997E-2</v>
      </c>
      <c r="E15">
        <v>4.1537769795189999E-2</v>
      </c>
      <c r="F15">
        <v>2.4018307425504998E-2</v>
      </c>
      <c r="G15">
        <v>2.1281276096479999E-2</v>
      </c>
      <c r="H15">
        <v>1.7344753608333999E-2</v>
      </c>
      <c r="I15">
        <v>1.7453507151820001E-2</v>
      </c>
      <c r="J15">
        <v>1.5961347033529999E-2</v>
      </c>
      <c r="K15">
        <v>1.3429714237674899E-2</v>
      </c>
      <c r="L15">
        <v>1.3375365402221E-2</v>
      </c>
      <c r="M15">
        <v>1.3499009592129E-2</v>
      </c>
      <c r="N15">
        <v>1.35566632034879E-2</v>
      </c>
      <c r="O15">
        <v>0</v>
      </c>
      <c r="P15">
        <v>0</v>
      </c>
      <c r="Q15">
        <v>0</v>
      </c>
      <c r="R15" t="s">
        <v>45</v>
      </c>
      <c r="T15" t="s">
        <v>35</v>
      </c>
      <c r="U15">
        <f t="shared" si="0"/>
        <v>0</v>
      </c>
      <c r="V15">
        <f t="shared" si="0"/>
        <v>0</v>
      </c>
      <c r="W15">
        <f t="shared" si="0"/>
        <v>0</v>
      </c>
      <c r="X15">
        <f t="shared" si="0"/>
        <v>0</v>
      </c>
      <c r="Y15">
        <f t="shared" si="0"/>
        <v>0</v>
      </c>
      <c r="Z15">
        <f t="shared" si="0"/>
        <v>0</v>
      </c>
      <c r="AA15">
        <f t="shared" si="0"/>
        <v>0</v>
      </c>
      <c r="AB15">
        <f t="shared" si="0"/>
        <v>0</v>
      </c>
      <c r="AC15">
        <f t="shared" si="0"/>
        <v>0</v>
      </c>
      <c r="AD15">
        <f t="shared" si="0"/>
        <v>0</v>
      </c>
      <c r="AE15">
        <f t="shared" si="0"/>
        <v>0</v>
      </c>
      <c r="AF15">
        <f t="shared" si="1"/>
        <v>1.03</v>
      </c>
      <c r="AH15" t="s">
        <v>35</v>
      </c>
      <c r="AI15">
        <v>1.03</v>
      </c>
    </row>
    <row r="16" spans="1:44" x14ac:dyDescent="0.25">
      <c r="A16" t="s">
        <v>156</v>
      </c>
      <c r="B16" t="s">
        <v>44</v>
      </c>
      <c r="C16" t="s">
        <v>32</v>
      </c>
      <c r="D16">
        <v>0.11910038152874799</v>
      </c>
      <c r="E16">
        <v>0.18096044419169999</v>
      </c>
      <c r="F16">
        <v>0.121359574858</v>
      </c>
      <c r="G16">
        <v>9.7052643407099903E-2</v>
      </c>
      <c r="H16">
        <v>7.4397099831473995E-2</v>
      </c>
      <c r="I16">
        <v>7.62094167587999E-2</v>
      </c>
      <c r="J16">
        <v>7.1137378368089907E-2</v>
      </c>
      <c r="K16">
        <v>6.6269155223328005E-2</v>
      </c>
      <c r="L16">
        <v>6.5470025495973999E-2</v>
      </c>
      <c r="M16">
        <v>6.6131991672921997E-2</v>
      </c>
      <c r="N16">
        <v>6.6620111619086902E-2</v>
      </c>
      <c r="O16">
        <v>0</v>
      </c>
      <c r="P16">
        <v>0</v>
      </c>
      <c r="Q16">
        <v>0</v>
      </c>
      <c r="R16" t="s">
        <v>45</v>
      </c>
      <c r="T16" t="s">
        <v>26</v>
      </c>
      <c r="U16">
        <f t="shared" si="0"/>
        <v>0</v>
      </c>
      <c r="V16">
        <f t="shared" si="0"/>
        <v>0.43531531274999957</v>
      </c>
      <c r="W16">
        <f t="shared" si="0"/>
        <v>0.60720548889999926</v>
      </c>
      <c r="X16">
        <f t="shared" si="0"/>
        <v>0.66113305549999968</v>
      </c>
      <c r="Y16">
        <f t="shared" si="0"/>
        <v>0.6598149341199997</v>
      </c>
      <c r="Z16">
        <f t="shared" si="0"/>
        <v>0.70151752006999857</v>
      </c>
      <c r="AA16">
        <f t="shared" si="0"/>
        <v>0.69729115502999839</v>
      </c>
      <c r="AB16">
        <f t="shared" si="0"/>
        <v>0.54931626304099956</v>
      </c>
      <c r="AC16">
        <f t="shared" si="0"/>
        <v>0.48662784971399969</v>
      </c>
      <c r="AD16">
        <f t="shared" si="0"/>
        <v>0.34106425974729987</v>
      </c>
      <c r="AE16">
        <f t="shared" si="0"/>
        <v>0.31114009263139963</v>
      </c>
      <c r="AF16">
        <f t="shared" si="1"/>
        <v>0.67500000000000004</v>
      </c>
      <c r="AH16" t="s">
        <v>26</v>
      </c>
      <c r="AI16">
        <v>0.67500000000000004</v>
      </c>
    </row>
    <row r="17" spans="1:35" x14ac:dyDescent="0.25">
      <c r="A17" t="s">
        <v>156</v>
      </c>
      <c r="B17" t="s">
        <v>44</v>
      </c>
      <c r="C17" t="s">
        <v>34</v>
      </c>
      <c r="D17">
        <v>3.43510251656899E-3</v>
      </c>
      <c r="E17">
        <v>5.0291040754400001E-3</v>
      </c>
      <c r="F17">
        <v>2.2070078364599898E-3</v>
      </c>
      <c r="G17">
        <v>9.3568963260699904E-3</v>
      </c>
      <c r="H17">
        <v>8.123641466434E-3</v>
      </c>
      <c r="I17">
        <v>7.4675209635480001E-3</v>
      </c>
      <c r="J17">
        <v>6.43959532496499E-3</v>
      </c>
      <c r="K17">
        <v>6.497560755569E-3</v>
      </c>
      <c r="L17">
        <v>6.543641752347E-3</v>
      </c>
      <c r="M17">
        <v>6.8396897267589902E-3</v>
      </c>
      <c r="N17">
        <v>7.1883740376959904E-3</v>
      </c>
      <c r="O17">
        <v>0</v>
      </c>
      <c r="P17">
        <v>0</v>
      </c>
      <c r="Q17">
        <v>0</v>
      </c>
      <c r="R17" t="s">
        <v>45</v>
      </c>
      <c r="T17" t="s">
        <v>38</v>
      </c>
      <c r="U17">
        <f t="shared" si="0"/>
        <v>0</v>
      </c>
      <c r="V17">
        <f t="shared" si="0"/>
        <v>0</v>
      </c>
      <c r="W17">
        <f t="shared" si="0"/>
        <v>0</v>
      </c>
      <c r="X17">
        <f t="shared" si="0"/>
        <v>0</v>
      </c>
      <c r="Y17">
        <f t="shared" si="0"/>
        <v>0</v>
      </c>
      <c r="Z17">
        <f t="shared" si="0"/>
        <v>0</v>
      </c>
      <c r="AA17">
        <f t="shared" si="0"/>
        <v>0</v>
      </c>
      <c r="AB17">
        <f t="shared" si="0"/>
        <v>0</v>
      </c>
      <c r="AC17">
        <f t="shared" si="0"/>
        <v>0</v>
      </c>
      <c r="AD17">
        <f t="shared" si="0"/>
        <v>0</v>
      </c>
      <c r="AE17">
        <f t="shared" si="0"/>
        <v>0</v>
      </c>
      <c r="AF17">
        <f t="shared" si="1"/>
        <v>0.79400000000000004</v>
      </c>
      <c r="AH17" t="s">
        <v>38</v>
      </c>
      <c r="AI17">
        <v>0.79400000000000004</v>
      </c>
    </row>
    <row r="18" spans="1:35" x14ac:dyDescent="0.25">
      <c r="A18" t="s">
        <v>156</v>
      </c>
      <c r="B18" t="s">
        <v>44</v>
      </c>
      <c r="C18" t="s">
        <v>36</v>
      </c>
      <c r="D18">
        <v>9.9506523971770004E-3</v>
      </c>
      <c r="E18">
        <v>1.9555337465912901E-2</v>
      </c>
      <c r="F18">
        <v>1.656931027943E-2</v>
      </c>
      <c r="G18">
        <v>2.4822949688926899E-2</v>
      </c>
      <c r="H18">
        <v>2.1355103572143E-2</v>
      </c>
      <c r="I18">
        <v>2.1100035369320001E-2</v>
      </c>
      <c r="J18">
        <v>1.98290525655779E-2</v>
      </c>
      <c r="K18">
        <v>1.7332683548655001E-2</v>
      </c>
      <c r="L18">
        <v>1.7666680403527899E-2</v>
      </c>
      <c r="M18">
        <v>1.8484527858609E-2</v>
      </c>
      <c r="N18">
        <v>1.9430087932929E-2</v>
      </c>
      <c r="O18">
        <v>0</v>
      </c>
      <c r="P18">
        <v>0</v>
      </c>
      <c r="Q18">
        <v>0</v>
      </c>
      <c r="R18" t="s">
        <v>45</v>
      </c>
      <c r="T18" t="s">
        <v>27</v>
      </c>
      <c r="U18">
        <f t="shared" si="0"/>
        <v>0.35315748831063465</v>
      </c>
      <c r="V18">
        <f t="shared" si="0"/>
        <v>0.35101139541673859</v>
      </c>
      <c r="W18">
        <f t="shared" si="0"/>
        <v>0.30761204727425984</v>
      </c>
      <c r="X18">
        <f t="shared" si="0"/>
        <v>0.22433050425128975</v>
      </c>
      <c r="Y18">
        <f t="shared" si="0"/>
        <v>0.20458668186312867</v>
      </c>
      <c r="Z18">
        <f t="shared" si="0"/>
        <v>0.21240524655126083</v>
      </c>
      <c r="AA18">
        <f t="shared" si="0"/>
        <v>0.20407096391569263</v>
      </c>
      <c r="AB18">
        <f t="shared" si="0"/>
        <v>0.1968712651894676</v>
      </c>
      <c r="AC18">
        <f t="shared" si="0"/>
        <v>0.18896373342166875</v>
      </c>
      <c r="AD18">
        <f t="shared" si="0"/>
        <v>0.18964247071971682</v>
      </c>
      <c r="AE18">
        <f t="shared" si="0"/>
        <v>0.19212415985241699</v>
      </c>
      <c r="AF18">
        <f t="shared" si="1"/>
        <v>298</v>
      </c>
      <c r="AH18" t="s">
        <v>27</v>
      </c>
      <c r="AI18">
        <v>298</v>
      </c>
    </row>
    <row r="19" spans="1:35" x14ac:dyDescent="0.25">
      <c r="A19" t="s">
        <v>156</v>
      </c>
      <c r="B19" t="s">
        <v>44</v>
      </c>
      <c r="C19" t="s">
        <v>37</v>
      </c>
      <c r="D19">
        <v>8.4681652470089998E-3</v>
      </c>
      <c r="E19">
        <v>1.3504633884094E-2</v>
      </c>
      <c r="F19">
        <v>7.124106744046E-3</v>
      </c>
      <c r="G19">
        <v>1.6473615187328899E-2</v>
      </c>
      <c r="H19">
        <v>1.38969226761249E-2</v>
      </c>
      <c r="I19">
        <v>1.3090385390977901E-2</v>
      </c>
      <c r="J19">
        <v>1.1601167430926901E-2</v>
      </c>
      <c r="K19">
        <v>1.118477324641E-2</v>
      </c>
      <c r="L19">
        <v>1.13000265030039E-2</v>
      </c>
      <c r="M19">
        <v>1.1820742737311899E-2</v>
      </c>
      <c r="N19">
        <v>1.2451449640139899E-2</v>
      </c>
      <c r="O19">
        <v>0</v>
      </c>
      <c r="P19">
        <v>0</v>
      </c>
      <c r="Q19">
        <v>0</v>
      </c>
      <c r="R19" t="s">
        <v>45</v>
      </c>
      <c r="T19" t="s">
        <v>29</v>
      </c>
      <c r="U19">
        <f t="shared" si="0"/>
        <v>0.46800663470215376</v>
      </c>
      <c r="V19">
        <f t="shared" si="0"/>
        <v>0.4039747482157186</v>
      </c>
      <c r="W19">
        <f t="shared" si="0"/>
        <v>0.33047029558114854</v>
      </c>
      <c r="X19">
        <f t="shared" si="0"/>
        <v>0.35116581575699662</v>
      </c>
      <c r="Y19">
        <f t="shared" si="0"/>
        <v>0.29683175669538175</v>
      </c>
      <c r="Z19">
        <f t="shared" si="0"/>
        <v>0.29067674211297856</v>
      </c>
      <c r="AA19">
        <f t="shared" si="0"/>
        <v>0.25612422241480376</v>
      </c>
      <c r="AB19">
        <f t="shared" si="0"/>
        <v>0.25310755369892263</v>
      </c>
      <c r="AC19">
        <f t="shared" si="0"/>
        <v>0.22619316544258669</v>
      </c>
      <c r="AD19">
        <f t="shared" si="0"/>
        <v>0.21256293751398872</v>
      </c>
      <c r="AE19">
        <f t="shared" si="0"/>
        <v>0.19851134583028271</v>
      </c>
      <c r="AF19">
        <f t="shared" si="1"/>
        <v>0</v>
      </c>
      <c r="AH19" t="s">
        <v>29</v>
      </c>
      <c r="AI19">
        <v>0</v>
      </c>
    </row>
    <row r="20" spans="1:35" x14ac:dyDescent="0.25">
      <c r="A20" t="s">
        <v>156</v>
      </c>
      <c r="B20" t="s">
        <v>44</v>
      </c>
      <c r="C20" t="s">
        <v>39</v>
      </c>
      <c r="D20">
        <v>1.107398038944E-2</v>
      </c>
      <c r="E20">
        <v>4.7528391561295E-2</v>
      </c>
      <c r="F20">
        <v>1.1382670036958999E-2</v>
      </c>
      <c r="G20">
        <v>8.0632596757010001E-3</v>
      </c>
      <c r="H20">
        <v>5.51411651727999E-3</v>
      </c>
      <c r="I20">
        <v>5.7100110440419898E-3</v>
      </c>
      <c r="J20">
        <v>5.3102560760239998E-3</v>
      </c>
      <c r="K20">
        <v>5.0707283931559896E-3</v>
      </c>
      <c r="L20">
        <v>5.1342544568059997E-3</v>
      </c>
      <c r="M20">
        <v>5.2257217529169996E-3</v>
      </c>
      <c r="N20">
        <v>5.4029667152959903E-3</v>
      </c>
      <c r="O20">
        <v>0</v>
      </c>
      <c r="P20">
        <v>0</v>
      </c>
      <c r="Q20">
        <v>0</v>
      </c>
      <c r="R20" t="s">
        <v>45</v>
      </c>
      <c r="T20" t="s">
        <v>31</v>
      </c>
      <c r="U20">
        <f t="shared" si="0"/>
        <v>19.61893762740506</v>
      </c>
      <c r="V20">
        <f t="shared" si="0"/>
        <v>12.454478096718278</v>
      </c>
      <c r="W20">
        <f t="shared" si="0"/>
        <v>10.066976393747568</v>
      </c>
      <c r="X20">
        <f t="shared" si="0"/>
        <v>10.539361879662913</v>
      </c>
      <c r="Y20">
        <f t="shared" si="0"/>
        <v>8.4546888673698994</v>
      </c>
      <c r="Z20">
        <f t="shared" si="0"/>
        <v>8.2828111993616957</v>
      </c>
      <c r="AA20">
        <f t="shared" si="0"/>
        <v>7.7341010121271463</v>
      </c>
      <c r="AB20">
        <f t="shared" si="0"/>
        <v>7.7503595713230693</v>
      </c>
      <c r="AC20">
        <f t="shared" si="0"/>
        <v>7.5688494945042981</v>
      </c>
      <c r="AD20">
        <f t="shared" si="0"/>
        <v>7.714728081038265</v>
      </c>
      <c r="AE20">
        <f t="shared" si="0"/>
        <v>7.8603634223790717</v>
      </c>
      <c r="AF20">
        <f t="shared" si="1"/>
        <v>0</v>
      </c>
      <c r="AH20" t="s">
        <v>31</v>
      </c>
      <c r="AI20">
        <v>0</v>
      </c>
    </row>
    <row r="21" spans="1:35" x14ac:dyDescent="0.25">
      <c r="A21" t="s">
        <v>156</v>
      </c>
      <c r="B21" t="s">
        <v>47</v>
      </c>
      <c r="C21" t="s">
        <v>16</v>
      </c>
      <c r="D21">
        <v>9.0810698130759995E-3</v>
      </c>
      <c r="E21">
        <v>5.7854406309399897E-3</v>
      </c>
      <c r="F21">
        <v>1.3489288211919999E-2</v>
      </c>
      <c r="G21">
        <v>1.3943894356278901E-2</v>
      </c>
      <c r="H21">
        <v>1.33086482692729E-2</v>
      </c>
      <c r="I21">
        <v>1.3389937652795E-2</v>
      </c>
      <c r="J21">
        <v>1.3695484474785E-2</v>
      </c>
      <c r="K21">
        <v>1.3625608107998999E-2</v>
      </c>
      <c r="L21">
        <v>1.3505122379435901E-2</v>
      </c>
      <c r="M21">
        <v>1.4247248949548E-2</v>
      </c>
      <c r="N21">
        <v>1.4701593516041001E-2</v>
      </c>
      <c r="O21">
        <v>0</v>
      </c>
      <c r="P21">
        <v>0</v>
      </c>
      <c r="Q21">
        <v>0</v>
      </c>
      <c r="R21" t="s">
        <v>45</v>
      </c>
      <c r="T21" t="s">
        <v>32</v>
      </c>
      <c r="U21">
        <f t="shared" si="0"/>
        <v>26.446432236555076</v>
      </c>
      <c r="V21">
        <f t="shared" si="0"/>
        <v>20.210865298489889</v>
      </c>
      <c r="W21">
        <f t="shared" si="0"/>
        <v>14.41965354122862</v>
      </c>
      <c r="X21">
        <f t="shared" si="0"/>
        <v>11.624094349612479</v>
      </c>
      <c r="Y21">
        <f t="shared" si="0"/>
        <v>9.3558836831633965</v>
      </c>
      <c r="Z21">
        <f t="shared" si="0"/>
        <v>8.7629571522108449</v>
      </c>
      <c r="AA21">
        <f t="shared" si="0"/>
        <v>7.7463174139802549</v>
      </c>
      <c r="AB21">
        <f t="shared" si="0"/>
        <v>6.2123400412674243</v>
      </c>
      <c r="AC21">
        <f t="shared" si="0"/>
        <v>5.4324131046463</v>
      </c>
      <c r="AD21">
        <f t="shared" si="0"/>
        <v>5.1318454749805804</v>
      </c>
      <c r="AE21">
        <f t="shared" si="0"/>
        <v>4.8889719080778251</v>
      </c>
      <c r="AF21">
        <f t="shared" si="1"/>
        <v>0</v>
      </c>
      <c r="AH21" t="s">
        <v>32</v>
      </c>
      <c r="AI21">
        <v>0</v>
      </c>
    </row>
    <row r="22" spans="1:35" x14ac:dyDescent="0.25">
      <c r="A22" t="s">
        <v>156</v>
      </c>
      <c r="B22" t="s">
        <v>47</v>
      </c>
      <c r="C22" t="s">
        <v>17</v>
      </c>
      <c r="D22">
        <v>0.12708245475999999</v>
      </c>
      <c r="E22">
        <v>0.13764592984099999</v>
      </c>
      <c r="F22">
        <v>0.164167853128</v>
      </c>
      <c r="G22">
        <v>0.16198349985659999</v>
      </c>
      <c r="H22">
        <v>0.16696940980635</v>
      </c>
      <c r="I22">
        <v>0.172062831194637</v>
      </c>
      <c r="J22">
        <v>0.176338007763302</v>
      </c>
      <c r="K22">
        <v>0.17985650222083099</v>
      </c>
      <c r="L22">
        <v>0.18314733427725799</v>
      </c>
      <c r="M22">
        <v>0.186352599915345</v>
      </c>
      <c r="N22">
        <v>0.18951646708827599</v>
      </c>
      <c r="O22">
        <v>0</v>
      </c>
      <c r="P22">
        <v>0</v>
      </c>
      <c r="Q22">
        <v>0</v>
      </c>
      <c r="R22" t="s">
        <v>45</v>
      </c>
      <c r="T22" t="s">
        <v>34</v>
      </c>
      <c r="U22">
        <f t="shared" si="0"/>
        <v>0.72493719186421124</v>
      </c>
      <c r="V22">
        <f t="shared" si="0"/>
        <v>0.59854633613867203</v>
      </c>
      <c r="W22">
        <f t="shared" si="0"/>
        <v>0.53682305307025568</v>
      </c>
      <c r="X22">
        <f t="shared" si="0"/>
        <v>0.75132236271507924</v>
      </c>
      <c r="Y22">
        <f t="shared" si="0"/>
        <v>0.6466713807920873</v>
      </c>
      <c r="Z22">
        <f t="shared" si="0"/>
        <v>0.60820021641812883</v>
      </c>
      <c r="AA22">
        <f t="shared" si="0"/>
        <v>0.53022761110673466</v>
      </c>
      <c r="AB22">
        <f t="shared" si="0"/>
        <v>0.57850562547225026</v>
      </c>
      <c r="AC22">
        <f t="shared" si="0"/>
        <v>0.52925455166501234</v>
      </c>
      <c r="AD22">
        <f t="shared" si="0"/>
        <v>0.52463254001351112</v>
      </c>
      <c r="AE22">
        <f t="shared" si="0"/>
        <v>0.51323691568617136</v>
      </c>
      <c r="AF22">
        <f t="shared" si="1"/>
        <v>0</v>
      </c>
      <c r="AH22" t="s">
        <v>34</v>
      </c>
      <c r="AI22">
        <v>0</v>
      </c>
    </row>
    <row r="23" spans="1:35" x14ac:dyDescent="0.25">
      <c r="A23" t="s">
        <v>156</v>
      </c>
      <c r="B23" t="s">
        <v>47</v>
      </c>
      <c r="C23" t="s">
        <v>19</v>
      </c>
      <c r="D23">
        <v>2.3736870408052</v>
      </c>
      <c r="E23">
        <v>1.2680401791172999</v>
      </c>
      <c r="F23">
        <v>0.78761566439949904</v>
      </c>
      <c r="G23">
        <v>0.67572808127170003</v>
      </c>
      <c r="H23">
        <v>0.56342666604129998</v>
      </c>
      <c r="I23">
        <v>0.49230054066308498</v>
      </c>
      <c r="J23">
        <v>0.40678425749279701</v>
      </c>
      <c r="K23">
        <v>0.34255370061173901</v>
      </c>
      <c r="L23">
        <v>0.30083600606395899</v>
      </c>
      <c r="M23">
        <v>0.27901841304013197</v>
      </c>
      <c r="N23">
        <v>0.25168192298507402</v>
      </c>
      <c r="O23">
        <v>0</v>
      </c>
      <c r="P23">
        <v>0</v>
      </c>
      <c r="Q23">
        <v>0</v>
      </c>
      <c r="R23" t="s">
        <v>45</v>
      </c>
      <c r="T23" t="s">
        <v>36</v>
      </c>
      <c r="U23">
        <f t="shared" si="0"/>
        <v>3.0250910417455787</v>
      </c>
      <c r="V23">
        <f t="shared" si="0"/>
        <v>3.1432149779890479</v>
      </c>
      <c r="W23">
        <f t="shared" si="0"/>
        <v>3.970879296779199</v>
      </c>
      <c r="X23">
        <f t="shared" si="0"/>
        <v>3.1476411246867522</v>
      </c>
      <c r="Y23">
        <f t="shared" si="0"/>
        <v>2.4722405283015911</v>
      </c>
      <c r="Z23">
        <f t="shared" si="0"/>
        <v>2.5731283014284982</v>
      </c>
      <c r="AA23">
        <f t="shared" si="0"/>
        <v>2.5145765255578025</v>
      </c>
      <c r="AB23">
        <f t="shared" si="0"/>
        <v>2.5246613426736091</v>
      </c>
      <c r="AC23">
        <f t="shared" si="0"/>
        <v>2.5884617270963668</v>
      </c>
      <c r="AD23">
        <f t="shared" si="0"/>
        <v>2.733256820560646</v>
      </c>
      <c r="AE23">
        <f t="shared" si="0"/>
        <v>2.9008172655102054</v>
      </c>
      <c r="AF23">
        <f t="shared" si="1"/>
        <v>0</v>
      </c>
      <c r="AH23" t="s">
        <v>36</v>
      </c>
      <c r="AI23">
        <v>0</v>
      </c>
    </row>
    <row r="24" spans="1:35" x14ac:dyDescent="0.25">
      <c r="A24" t="s">
        <v>156</v>
      </c>
      <c r="B24" t="s">
        <v>47</v>
      </c>
      <c r="C24" t="s">
        <v>21</v>
      </c>
      <c r="D24">
        <v>30.9348481241299</v>
      </c>
      <c r="E24">
        <v>40.004705741699901</v>
      </c>
      <c r="F24">
        <v>36.839516677099901</v>
      </c>
      <c r="G24">
        <v>32.765753035800003</v>
      </c>
      <c r="H24">
        <v>25.867743663125299</v>
      </c>
      <c r="I24">
        <v>22.7184665982046</v>
      </c>
      <c r="J24">
        <v>17.725862418905901</v>
      </c>
      <c r="K24">
        <v>14.978509851658499</v>
      </c>
      <c r="L24">
        <v>12.676097114212601</v>
      </c>
      <c r="M24">
        <v>10.2345436120206</v>
      </c>
      <c r="N24">
        <v>8.2820854457340705</v>
      </c>
      <c r="O24">
        <v>0</v>
      </c>
      <c r="P24">
        <v>0</v>
      </c>
      <c r="Q24">
        <v>0</v>
      </c>
      <c r="R24" t="s">
        <v>46</v>
      </c>
      <c r="T24" t="s">
        <v>37</v>
      </c>
      <c r="U24">
        <f t="shared" si="0"/>
        <v>2.113737719694222</v>
      </c>
      <c r="V24">
        <f t="shared" si="0"/>
        <v>2.110887992191512</v>
      </c>
      <c r="W24">
        <f t="shared" si="0"/>
        <v>1.7980958610253377</v>
      </c>
      <c r="X24">
        <f t="shared" si="0"/>
        <v>1.5047817424781633</v>
      </c>
      <c r="Y24">
        <f t="shared" si="0"/>
        <v>1.2320353716249528</v>
      </c>
      <c r="Z24">
        <f t="shared" si="0"/>
        <v>1.2206168404673823</v>
      </c>
      <c r="AA24">
        <f t="shared" si="0"/>
        <v>1.1468696922851096</v>
      </c>
      <c r="AB24">
        <f t="shared" si="0"/>
        <v>1.1296337576014646</v>
      </c>
      <c r="AC24">
        <f t="shared" si="0"/>
        <v>1.1403393849587582</v>
      </c>
      <c r="AD24">
        <f t="shared" si="0"/>
        <v>1.1862477390323278</v>
      </c>
      <c r="AE24">
        <f t="shared" si="0"/>
        <v>1.2408870172335569</v>
      </c>
      <c r="AF24">
        <f t="shared" si="1"/>
        <v>0</v>
      </c>
      <c r="AH24" t="s">
        <v>37</v>
      </c>
      <c r="AI24">
        <v>0</v>
      </c>
    </row>
    <row r="25" spans="1:35" x14ac:dyDescent="0.25">
      <c r="A25" t="s">
        <v>156</v>
      </c>
      <c r="B25" t="s">
        <v>47</v>
      </c>
      <c r="C25" t="s">
        <v>153</v>
      </c>
      <c r="D25">
        <v>0</v>
      </c>
      <c r="E25">
        <v>0</v>
      </c>
      <c r="F25">
        <v>0</v>
      </c>
      <c r="G25">
        <v>17.3775910158</v>
      </c>
      <c r="H25">
        <v>11.572576909485001</v>
      </c>
      <c r="I25">
        <v>9.5332464265658903</v>
      </c>
      <c r="J25">
        <v>7.1263767789891403</v>
      </c>
      <c r="K25">
        <v>5.9938499808041197</v>
      </c>
      <c r="L25">
        <v>5.5480539708871</v>
      </c>
      <c r="M25">
        <v>4.90968600892867</v>
      </c>
      <c r="N25">
        <v>4.5412986087498304</v>
      </c>
      <c r="O25">
        <v>0</v>
      </c>
      <c r="P25">
        <v>0</v>
      </c>
      <c r="Q25">
        <v>0</v>
      </c>
      <c r="R25" t="s">
        <v>46</v>
      </c>
      <c r="T25" t="s">
        <v>40</v>
      </c>
      <c r="U25">
        <f t="shared" si="0"/>
        <v>1.0133400699999999</v>
      </c>
      <c r="V25">
        <f t="shared" si="0"/>
        <v>0.36518580899999997</v>
      </c>
      <c r="W25">
        <f t="shared" ref="W25:AE31" si="4">SUMIF($C$2:$C$99000, $T25, F$2:F$99000)</f>
        <v>0.25880370000000003</v>
      </c>
      <c r="X25">
        <f t="shared" si="4"/>
        <v>0.18758760599999999</v>
      </c>
      <c r="Y25">
        <f t="shared" si="4"/>
        <v>0.16938462599999998</v>
      </c>
      <c r="Z25">
        <f t="shared" si="4"/>
        <v>0.19300931200000002</v>
      </c>
      <c r="AA25">
        <f t="shared" si="4"/>
        <v>0.18654910200000002</v>
      </c>
      <c r="AB25">
        <f t="shared" si="4"/>
        <v>0.16462923700000001</v>
      </c>
      <c r="AC25">
        <f t="shared" si="4"/>
        <v>0.158985238</v>
      </c>
      <c r="AD25">
        <f t="shared" si="4"/>
        <v>0.16467325099999999</v>
      </c>
      <c r="AE25">
        <f t="shared" si="4"/>
        <v>0.16935149900000002</v>
      </c>
      <c r="AF25">
        <f t="shared" si="1"/>
        <v>22.8</v>
      </c>
      <c r="AH25" t="s">
        <v>40</v>
      </c>
      <c r="AI25">
        <v>22.8</v>
      </c>
    </row>
    <row r="26" spans="1:35" x14ac:dyDescent="0.25">
      <c r="A26" t="s">
        <v>156</v>
      </c>
      <c r="B26" t="s">
        <v>47</v>
      </c>
      <c r="C26" t="s">
        <v>154</v>
      </c>
      <c r="D26">
        <v>0</v>
      </c>
      <c r="E26">
        <v>0</v>
      </c>
      <c r="F26">
        <v>0</v>
      </c>
      <c r="G26">
        <v>17.3775910158</v>
      </c>
      <c r="H26">
        <v>11.572576909485001</v>
      </c>
      <c r="I26">
        <v>9.5332464265658903</v>
      </c>
      <c r="J26">
        <v>7.1263767789891403</v>
      </c>
      <c r="K26">
        <v>5.9938499808041197</v>
      </c>
      <c r="L26">
        <v>5.5480539708871</v>
      </c>
      <c r="M26">
        <v>4.90968600892867</v>
      </c>
      <c r="N26">
        <v>4.5412986087498304</v>
      </c>
      <c r="O26">
        <v>0</v>
      </c>
      <c r="P26">
        <v>0</v>
      </c>
      <c r="Q26">
        <v>0</v>
      </c>
      <c r="R26" t="s">
        <v>46</v>
      </c>
      <c r="T26" t="s">
        <v>41</v>
      </c>
      <c r="U26">
        <f t="shared" ref="U26:V31" si="5">SUMIF($C$2:$C$99000, $T26, D$2:D$99000)</f>
        <v>0</v>
      </c>
      <c r="V26">
        <f t="shared" si="5"/>
        <v>0</v>
      </c>
      <c r="W26">
        <f t="shared" si="4"/>
        <v>0</v>
      </c>
      <c r="X26">
        <f t="shared" si="4"/>
        <v>0</v>
      </c>
      <c r="Y26">
        <f t="shared" si="4"/>
        <v>0</v>
      </c>
      <c r="Z26">
        <f t="shared" si="4"/>
        <v>0</v>
      </c>
      <c r="AA26">
        <f t="shared" si="4"/>
        <v>0</v>
      </c>
      <c r="AB26">
        <f t="shared" si="4"/>
        <v>0</v>
      </c>
      <c r="AC26">
        <f t="shared" si="4"/>
        <v>0</v>
      </c>
      <c r="AD26">
        <f t="shared" si="4"/>
        <v>0</v>
      </c>
      <c r="AE26">
        <f t="shared" si="4"/>
        <v>0</v>
      </c>
      <c r="AF26">
        <f t="shared" si="1"/>
        <v>0</v>
      </c>
      <c r="AH26" t="s">
        <v>41</v>
      </c>
      <c r="AI26">
        <v>0</v>
      </c>
    </row>
    <row r="27" spans="1:35" x14ac:dyDescent="0.25">
      <c r="A27" t="s">
        <v>156</v>
      </c>
      <c r="B27" t="s">
        <v>47</v>
      </c>
      <c r="C27" t="s">
        <v>22</v>
      </c>
      <c r="D27">
        <v>0</v>
      </c>
      <c r="E27">
        <v>0.13543838999999999</v>
      </c>
      <c r="F27">
        <v>0.2345593</v>
      </c>
      <c r="G27">
        <v>0.22506909999999999</v>
      </c>
      <c r="H27">
        <v>0.2240045</v>
      </c>
      <c r="I27">
        <v>0.23757486999999899</v>
      </c>
      <c r="J27">
        <v>0.23684469999999999</v>
      </c>
      <c r="K27">
        <v>0.18629978</v>
      </c>
      <c r="L27">
        <v>0.16580373000000001</v>
      </c>
      <c r="M27">
        <v>0.11649952</v>
      </c>
      <c r="N27">
        <v>0.106643931</v>
      </c>
      <c r="O27">
        <v>0</v>
      </c>
      <c r="P27">
        <v>0</v>
      </c>
      <c r="Q27">
        <v>0</v>
      </c>
      <c r="R27" t="s">
        <v>45</v>
      </c>
      <c r="T27" t="s">
        <v>39</v>
      </c>
      <c r="U27">
        <f t="shared" si="5"/>
        <v>22.607674315626422</v>
      </c>
      <c r="V27">
        <f t="shared" si="5"/>
        <v>14.805611104822242</v>
      </c>
      <c r="W27">
        <f t="shared" si="4"/>
        <v>8.4815624641621525</v>
      </c>
      <c r="X27">
        <f t="shared" si="4"/>
        <v>4.3545712258310108</v>
      </c>
      <c r="Y27">
        <f t="shared" si="4"/>
        <v>2.5281572779157053</v>
      </c>
      <c r="Z27">
        <f t="shared" si="4"/>
        <v>2.3635628932653052</v>
      </c>
      <c r="AA27">
        <f t="shared" si="4"/>
        <v>1.9955706313527537</v>
      </c>
      <c r="AB27">
        <f t="shared" si="4"/>
        <v>1.6947579321271533</v>
      </c>
      <c r="AC27">
        <f t="shared" si="4"/>
        <v>1.5966698522682183</v>
      </c>
      <c r="AD27">
        <f t="shared" si="4"/>
        <v>1.548348311889268</v>
      </c>
      <c r="AE27">
        <f t="shared" si="4"/>
        <v>1.5495864654836684</v>
      </c>
      <c r="AF27">
        <f>SUMIF(AH27:AH125, T27, AI27:AI125)</f>
        <v>0</v>
      </c>
      <c r="AH27" t="s">
        <v>91</v>
      </c>
      <c r="AI27">
        <v>25</v>
      </c>
    </row>
    <row r="28" spans="1:35" x14ac:dyDescent="0.25">
      <c r="A28" t="s">
        <v>156</v>
      </c>
      <c r="B28" t="s">
        <v>47</v>
      </c>
      <c r="C28" t="s">
        <v>23</v>
      </c>
      <c r="D28" s="2">
        <v>4.1447360000000003E-8</v>
      </c>
      <c r="E28">
        <v>0.79244499999999995</v>
      </c>
      <c r="F28">
        <v>1.0532747999999901</v>
      </c>
      <c r="G28">
        <v>1.0106596999999999</v>
      </c>
      <c r="H28">
        <v>1.0058784999999999</v>
      </c>
      <c r="I28">
        <v>1.0668146999999999</v>
      </c>
      <c r="J28">
        <v>1.0635380000000001</v>
      </c>
      <c r="K28">
        <v>0.8365688</v>
      </c>
      <c r="L28">
        <v>0.74453210000000003</v>
      </c>
      <c r="M28">
        <v>0.52313465999999997</v>
      </c>
      <c r="N28">
        <v>0.47887908999999901</v>
      </c>
      <c r="O28">
        <v>0</v>
      </c>
      <c r="P28">
        <v>0</v>
      </c>
      <c r="Q28">
        <v>0</v>
      </c>
      <c r="R28" t="s">
        <v>45</v>
      </c>
      <c r="T28" t="s">
        <v>91</v>
      </c>
      <c r="U28">
        <f t="shared" si="5"/>
        <v>8.7286815023000006</v>
      </c>
      <c r="V28">
        <f t="shared" si="5"/>
        <v>9.5610248408999894</v>
      </c>
      <c r="W28">
        <f t="shared" si="4"/>
        <v>9.8314100987999993</v>
      </c>
      <c r="X28">
        <f t="shared" si="4"/>
        <v>9.6484473471999905</v>
      </c>
      <c r="Y28">
        <f t="shared" si="4"/>
        <v>10.107641479349899</v>
      </c>
      <c r="Z28">
        <f t="shared" si="4"/>
        <v>10.51409790774</v>
      </c>
      <c r="AA28">
        <f t="shared" si="4"/>
        <v>10.97045955638</v>
      </c>
      <c r="AB28">
        <f t="shared" si="4"/>
        <v>9.4336612166310001</v>
      </c>
      <c r="AC28">
        <f t="shared" si="4"/>
        <v>9.2792194578149996</v>
      </c>
      <c r="AD28">
        <f t="shared" si="4"/>
        <v>9.3937797584759899</v>
      </c>
      <c r="AE28">
        <f t="shared" si="4"/>
        <v>9.5169195946130003</v>
      </c>
      <c r="AF28">
        <v>25</v>
      </c>
      <c r="AH28" t="s">
        <v>92</v>
      </c>
      <c r="AI28">
        <v>25</v>
      </c>
    </row>
    <row r="29" spans="1:35" x14ac:dyDescent="0.25">
      <c r="A29" t="s">
        <v>156</v>
      </c>
      <c r="B29" t="s">
        <v>47</v>
      </c>
      <c r="C29" t="s">
        <v>24</v>
      </c>
      <c r="D29">
        <v>0</v>
      </c>
      <c r="E29">
        <v>0.16639959999999901</v>
      </c>
      <c r="F29">
        <v>0.25398110000000002</v>
      </c>
      <c r="G29">
        <v>0.24370539999999999</v>
      </c>
      <c r="H29">
        <v>0.24255283999999999</v>
      </c>
      <c r="I29">
        <v>0.25724585</v>
      </c>
      <c r="J29">
        <v>0.25645614</v>
      </c>
      <c r="K29">
        <v>0.20172580999999901</v>
      </c>
      <c r="L29">
        <v>0.17953256000000001</v>
      </c>
      <c r="M29">
        <v>0.12614601</v>
      </c>
      <c r="N29">
        <v>0.11547433</v>
      </c>
      <c r="O29">
        <v>0</v>
      </c>
      <c r="P29">
        <v>0</v>
      </c>
      <c r="Q29">
        <v>0</v>
      </c>
      <c r="R29" t="s">
        <v>45</v>
      </c>
      <c r="T29" t="s">
        <v>92</v>
      </c>
      <c r="U29">
        <f t="shared" si="5"/>
        <v>7.5968556189642003E-2</v>
      </c>
      <c r="V29">
        <f t="shared" si="5"/>
        <v>5.7147059787025001E-2</v>
      </c>
      <c r="W29">
        <f t="shared" si="4"/>
        <v>5.99078533326899E-2</v>
      </c>
      <c r="X29">
        <f t="shared" si="4"/>
        <v>6.6174032017025999E-2</v>
      </c>
      <c r="Y29">
        <f t="shared" si="4"/>
        <v>3.8082537053932997E-2</v>
      </c>
      <c r="Z29">
        <f t="shared" si="4"/>
        <v>2.84873440283149E-2</v>
      </c>
      <c r="AA29">
        <f t="shared" si="4"/>
        <v>2.9115510018171899E-2</v>
      </c>
      <c r="AB29">
        <f t="shared" si="4"/>
        <v>2.8003486434201998E-2</v>
      </c>
      <c r="AC29">
        <f t="shared" si="4"/>
        <v>2.7979351639582001E-2</v>
      </c>
      <c r="AD29">
        <f t="shared" si="4"/>
        <v>2.89208879762629E-2</v>
      </c>
      <c r="AE29">
        <f t="shared" si="4"/>
        <v>2.97321452835109E-2</v>
      </c>
      <c r="AF29">
        <v>25</v>
      </c>
      <c r="AH29" t="s">
        <v>96</v>
      </c>
      <c r="AI29">
        <v>298</v>
      </c>
    </row>
    <row r="30" spans="1:35" x14ac:dyDescent="0.25">
      <c r="A30" t="s">
        <v>156</v>
      </c>
      <c r="B30" t="s">
        <v>47</v>
      </c>
      <c r="C30" t="s">
        <v>25</v>
      </c>
      <c r="D30" s="2">
        <v>2.0865899999999999E-7</v>
      </c>
      <c r="E30" s="2">
        <v>2.5778310000000002E-4</v>
      </c>
      <c r="F30" s="2">
        <v>2.4053479999999901E-4</v>
      </c>
      <c r="G30" s="2">
        <v>2.3080339999999999E-4</v>
      </c>
      <c r="H30" s="2">
        <v>2.2971174999999899E-4</v>
      </c>
      <c r="I30" s="2">
        <v>2.4362734999999999E-4</v>
      </c>
      <c r="J30" s="2">
        <v>2.4287884999999999E-4</v>
      </c>
      <c r="K30" s="2">
        <v>1.9104610999999999E-4</v>
      </c>
      <c r="L30" s="2">
        <v>1.7002807000000001E-4</v>
      </c>
      <c r="M30" s="2">
        <v>1.19467779999999E-4</v>
      </c>
      <c r="N30" s="2">
        <v>1.09361055E-4</v>
      </c>
      <c r="O30">
        <v>0</v>
      </c>
      <c r="P30">
        <v>0</v>
      </c>
      <c r="Q30">
        <v>0</v>
      </c>
      <c r="R30" t="s">
        <v>45</v>
      </c>
      <c r="T30" t="s">
        <v>96</v>
      </c>
      <c r="U30">
        <f t="shared" si="5"/>
        <v>1.19389787819895</v>
      </c>
      <c r="V30">
        <f t="shared" si="5"/>
        <v>1.1829396385359801</v>
      </c>
      <c r="W30">
        <f t="shared" si="4"/>
        <v>1.2108415397219401</v>
      </c>
      <c r="X30">
        <f t="shared" si="4"/>
        <v>1.29600013078587</v>
      </c>
      <c r="Y30">
        <f t="shared" si="4"/>
        <v>1.34683891575788</v>
      </c>
      <c r="Z30">
        <f t="shared" si="4"/>
        <v>1.3895296693449</v>
      </c>
      <c r="AA30">
        <f t="shared" si="4"/>
        <v>1.4232980737719101</v>
      </c>
      <c r="AB30">
        <f t="shared" si="4"/>
        <v>1.34179945265073</v>
      </c>
      <c r="AC30">
        <f t="shared" si="4"/>
        <v>1.3358679448308599</v>
      </c>
      <c r="AD30">
        <f t="shared" si="4"/>
        <v>1.3772403553664201</v>
      </c>
      <c r="AE30">
        <f t="shared" si="4"/>
        <v>1.4124189178379201</v>
      </c>
      <c r="AF30">
        <v>298</v>
      </c>
      <c r="AH30" t="s">
        <v>97</v>
      </c>
      <c r="AI30">
        <v>298</v>
      </c>
    </row>
    <row r="31" spans="1:35" x14ac:dyDescent="0.25">
      <c r="A31" t="s">
        <v>156</v>
      </c>
      <c r="B31" t="s">
        <v>47</v>
      </c>
      <c r="C31" t="s">
        <v>26</v>
      </c>
      <c r="D31">
        <v>0</v>
      </c>
      <c r="E31">
        <v>1.2125359999999899E-2</v>
      </c>
      <c r="F31">
        <v>1.85257299999999E-2</v>
      </c>
      <c r="G31">
        <v>1.7776139999999999E-2</v>
      </c>
      <c r="H31">
        <v>1.7692067999999998E-2</v>
      </c>
      <c r="I31">
        <v>1.8763845000000001E-2</v>
      </c>
      <c r="J31">
        <v>1.8706206E-2</v>
      </c>
      <c r="K31">
        <v>1.4714125999999999E-2</v>
      </c>
      <c r="L31">
        <v>1.3095315999999999E-2</v>
      </c>
      <c r="M31">
        <v>9.2012410000000006E-3</v>
      </c>
      <c r="N31">
        <v>8.42283489999999E-3</v>
      </c>
      <c r="O31">
        <v>0</v>
      </c>
      <c r="P31">
        <v>0</v>
      </c>
      <c r="Q31">
        <v>0</v>
      </c>
      <c r="R31" t="s">
        <v>45</v>
      </c>
      <c r="T31" t="s">
        <v>97</v>
      </c>
      <c r="U31">
        <f t="shared" si="5"/>
        <v>1.30472165929299E-3</v>
      </c>
      <c r="V31">
        <f t="shared" si="5"/>
        <v>9.819041999219989E-4</v>
      </c>
      <c r="W31">
        <f t="shared" si="4"/>
        <v>1.0293406768489999E-3</v>
      </c>
      <c r="X31">
        <f t="shared" si="4"/>
        <v>1.1370066206769999E-3</v>
      </c>
      <c r="Y31">
        <f t="shared" si="4"/>
        <v>6.5433418380599995E-4</v>
      </c>
      <c r="Z31">
        <f t="shared" si="4"/>
        <v>4.8946815798200005E-4</v>
      </c>
      <c r="AA31">
        <f t="shared" si="4"/>
        <v>5.0026128231799895E-4</v>
      </c>
      <c r="AB31">
        <f t="shared" si="4"/>
        <v>4.8115435291700001E-4</v>
      </c>
      <c r="AC31">
        <f t="shared" si="4"/>
        <v>4.8073888890099998E-4</v>
      </c>
      <c r="AD31">
        <f t="shared" si="4"/>
        <v>4.9691654574900005E-4</v>
      </c>
      <c r="AE31">
        <f t="shared" si="4"/>
        <v>5.1085575772299996E-4</v>
      </c>
      <c r="AF31">
        <v>298</v>
      </c>
    </row>
    <row r="32" spans="1:35" x14ac:dyDescent="0.25">
      <c r="A32" t="s">
        <v>156</v>
      </c>
      <c r="B32" t="s">
        <v>47</v>
      </c>
      <c r="C32" t="s">
        <v>27</v>
      </c>
      <c r="D32">
        <v>7.2479946229999899E-3</v>
      </c>
      <c r="E32">
        <v>7.8060353482000003E-3</v>
      </c>
      <c r="F32">
        <v>7.2327861517000004E-3</v>
      </c>
      <c r="G32">
        <v>4.1503541090000002E-3</v>
      </c>
      <c r="H32">
        <v>3.8424970313319898E-3</v>
      </c>
      <c r="I32">
        <v>3.9458641557409899E-3</v>
      </c>
      <c r="J32">
        <v>3.8534992278869899E-3</v>
      </c>
      <c r="K32">
        <v>3.6440152161759999E-3</v>
      </c>
      <c r="L32">
        <v>3.6381297063599999E-3</v>
      </c>
      <c r="M32">
        <v>3.669993420549E-3</v>
      </c>
      <c r="N32">
        <v>3.733889474222E-3</v>
      </c>
      <c r="O32">
        <v>0</v>
      </c>
      <c r="P32">
        <v>0</v>
      </c>
      <c r="Q32">
        <v>0</v>
      </c>
      <c r="R32" t="s">
        <v>45</v>
      </c>
    </row>
    <row r="33" spans="1:31" x14ac:dyDescent="0.25">
      <c r="A33" t="s">
        <v>156</v>
      </c>
      <c r="B33" t="s">
        <v>47</v>
      </c>
      <c r="C33" t="s">
        <v>29</v>
      </c>
      <c r="D33">
        <v>6.68009461341599E-3</v>
      </c>
      <c r="E33">
        <v>5.6789982942799999E-3</v>
      </c>
      <c r="F33">
        <v>5.2706060948579997E-3</v>
      </c>
      <c r="G33">
        <v>4.6996630611629998E-3</v>
      </c>
      <c r="H33">
        <v>4.1290028980380004E-3</v>
      </c>
      <c r="I33">
        <v>4.2852072058039902E-3</v>
      </c>
      <c r="J33">
        <v>4.1257468164429996E-3</v>
      </c>
      <c r="K33">
        <v>3.8463120641079899E-3</v>
      </c>
      <c r="L33">
        <v>3.743242946063E-3</v>
      </c>
      <c r="M33">
        <v>3.5682246140370001E-3</v>
      </c>
      <c r="N33">
        <v>3.396907802712E-3</v>
      </c>
      <c r="O33">
        <v>0</v>
      </c>
      <c r="P33">
        <v>0</v>
      </c>
      <c r="Q33">
        <v>0</v>
      </c>
      <c r="R33" t="s">
        <v>45</v>
      </c>
    </row>
    <row r="34" spans="1:31" x14ac:dyDescent="0.25">
      <c r="A34" t="s">
        <v>156</v>
      </c>
      <c r="B34" t="s">
        <v>47</v>
      </c>
      <c r="C34" t="s">
        <v>31</v>
      </c>
      <c r="D34">
        <v>0.36183448767299897</v>
      </c>
      <c r="E34">
        <v>0.26197789927624998</v>
      </c>
      <c r="F34">
        <v>0.14526428538010999</v>
      </c>
      <c r="G34">
        <v>0.13409352420942999</v>
      </c>
      <c r="H34">
        <v>0.101680444490065</v>
      </c>
      <c r="I34">
        <v>9.9789077740442003E-2</v>
      </c>
      <c r="J34">
        <v>9.5768760895765997E-2</v>
      </c>
      <c r="K34">
        <v>9.1928037850526001E-2</v>
      </c>
      <c r="L34">
        <v>9.0802262902673903E-2</v>
      </c>
      <c r="M34">
        <v>9.1409528985330904E-2</v>
      </c>
      <c r="N34">
        <v>9.1070740512843001E-2</v>
      </c>
      <c r="O34">
        <v>0</v>
      </c>
      <c r="P34">
        <v>0</v>
      </c>
      <c r="Q34">
        <v>0</v>
      </c>
      <c r="R34" t="s">
        <v>45</v>
      </c>
      <c r="T34" t="s">
        <v>2</v>
      </c>
      <c r="U34">
        <v>1990</v>
      </c>
      <c r="V34" s="1">
        <v>2005</v>
      </c>
      <c r="W34">
        <v>2010</v>
      </c>
      <c r="X34">
        <v>2015</v>
      </c>
      <c r="Y34">
        <v>2020</v>
      </c>
      <c r="Z34" s="1">
        <v>2025</v>
      </c>
      <c r="AA34">
        <v>2030</v>
      </c>
      <c r="AB34">
        <v>2035</v>
      </c>
      <c r="AC34">
        <v>2040</v>
      </c>
      <c r="AD34">
        <v>2045</v>
      </c>
      <c r="AE34">
        <v>2050</v>
      </c>
    </row>
    <row r="35" spans="1:31" x14ac:dyDescent="0.25">
      <c r="A35" t="s">
        <v>156</v>
      </c>
      <c r="B35" t="s">
        <v>47</v>
      </c>
      <c r="C35" t="s">
        <v>32</v>
      </c>
      <c r="D35">
        <v>0.59020112711199901</v>
      </c>
      <c r="E35">
        <v>0.41529701968299998</v>
      </c>
      <c r="F35">
        <v>0.2865867330536</v>
      </c>
      <c r="G35">
        <v>0.218248743923799</v>
      </c>
      <c r="H35">
        <v>0.15868461816981899</v>
      </c>
      <c r="I35">
        <v>0.14698342589525201</v>
      </c>
      <c r="J35">
        <v>0.13255170313721901</v>
      </c>
      <c r="K35">
        <v>0.11360970744736699</v>
      </c>
      <c r="L35">
        <v>0.104909083064644</v>
      </c>
      <c r="M35">
        <v>0.10325584790042699</v>
      </c>
      <c r="N35">
        <v>0.101623575109536</v>
      </c>
      <c r="O35">
        <v>0</v>
      </c>
      <c r="P35">
        <v>0</v>
      </c>
      <c r="Q35">
        <v>0</v>
      </c>
      <c r="R35" t="s">
        <v>45</v>
      </c>
      <c r="T35" t="s">
        <v>16</v>
      </c>
      <c r="U35">
        <f t="shared" ref="U35:AE50" si="6">U2*$AF2</f>
        <v>0</v>
      </c>
      <c r="V35" s="1">
        <f t="shared" si="6"/>
        <v>0</v>
      </c>
      <c r="W35">
        <f t="shared" si="6"/>
        <v>0</v>
      </c>
      <c r="X35">
        <f t="shared" si="6"/>
        <v>0</v>
      </c>
      <c r="Y35">
        <f t="shared" si="6"/>
        <v>0</v>
      </c>
      <c r="Z35" s="1">
        <f t="shared" si="6"/>
        <v>0</v>
      </c>
      <c r="AA35">
        <f t="shared" si="6"/>
        <v>0</v>
      </c>
      <c r="AB35">
        <f t="shared" si="6"/>
        <v>0</v>
      </c>
      <c r="AC35">
        <f t="shared" si="6"/>
        <v>0</v>
      </c>
      <c r="AD35">
        <f t="shared" si="6"/>
        <v>0</v>
      </c>
      <c r="AE35">
        <f t="shared" si="6"/>
        <v>0</v>
      </c>
    </row>
    <row r="36" spans="1:31" x14ac:dyDescent="0.25">
      <c r="A36" t="s">
        <v>156</v>
      </c>
      <c r="B36" t="s">
        <v>47</v>
      </c>
      <c r="C36" t="s">
        <v>34</v>
      </c>
      <c r="D36">
        <v>1.5490434266899999E-2</v>
      </c>
      <c r="E36">
        <v>8.57138391271999E-3</v>
      </c>
      <c r="F36">
        <v>1.05079861459699E-2</v>
      </c>
      <c r="G36">
        <v>1.171221381502E-2</v>
      </c>
      <c r="H36">
        <v>1.11469249035939E-2</v>
      </c>
      <c r="I36">
        <v>1.0885371285815E-2</v>
      </c>
      <c r="J36">
        <v>1.0542647436948001E-2</v>
      </c>
      <c r="K36">
        <v>1.0279331504651899E-2</v>
      </c>
      <c r="L36">
        <v>1.0095132293819999E-2</v>
      </c>
      <c r="M36">
        <v>1.0004676803707899E-2</v>
      </c>
      <c r="N36">
        <v>9.8100518727909994E-3</v>
      </c>
      <c r="O36">
        <v>0</v>
      </c>
      <c r="P36">
        <v>0</v>
      </c>
      <c r="Q36">
        <v>0</v>
      </c>
      <c r="R36" t="s">
        <v>45</v>
      </c>
      <c r="T36" t="s">
        <v>18</v>
      </c>
      <c r="U36">
        <f t="shared" si="6"/>
        <v>0</v>
      </c>
      <c r="V36" s="1">
        <f t="shared" si="6"/>
        <v>0</v>
      </c>
      <c r="W36">
        <f t="shared" si="6"/>
        <v>0</v>
      </c>
      <c r="X36">
        <f t="shared" si="6"/>
        <v>0</v>
      </c>
      <c r="Y36">
        <f t="shared" si="6"/>
        <v>0</v>
      </c>
      <c r="Z36" s="1">
        <f t="shared" si="6"/>
        <v>0</v>
      </c>
      <c r="AA36">
        <f t="shared" si="6"/>
        <v>0</v>
      </c>
      <c r="AB36">
        <f t="shared" si="6"/>
        <v>0</v>
      </c>
      <c r="AC36">
        <f t="shared" si="6"/>
        <v>0</v>
      </c>
      <c r="AD36">
        <f t="shared" si="6"/>
        <v>0</v>
      </c>
      <c r="AE36">
        <f t="shared" si="6"/>
        <v>0</v>
      </c>
    </row>
    <row r="37" spans="1:31" x14ac:dyDescent="0.25">
      <c r="A37" t="s">
        <v>156</v>
      </c>
      <c r="B37" t="s">
        <v>47</v>
      </c>
      <c r="C37" t="s">
        <v>36</v>
      </c>
      <c r="D37">
        <v>7.5302573985359902E-2</v>
      </c>
      <c r="E37">
        <v>8.3830495656790002E-2</v>
      </c>
      <c r="F37">
        <v>9.9336940315789907E-2</v>
      </c>
      <c r="G37">
        <v>8.2793409825179895E-2</v>
      </c>
      <c r="H37">
        <v>6.8181220370547996E-2</v>
      </c>
      <c r="I37">
        <v>7.1076864722877997E-2</v>
      </c>
      <c r="J37">
        <v>7.2550156025186996E-2</v>
      </c>
      <c r="K37">
        <v>7.2594011928697993E-2</v>
      </c>
      <c r="L37">
        <v>7.3606882612119895E-2</v>
      </c>
      <c r="M37">
        <v>7.5299071414905994E-2</v>
      </c>
      <c r="N37">
        <v>7.6536534393352895E-2</v>
      </c>
      <c r="O37">
        <v>0</v>
      </c>
      <c r="P37">
        <v>0</v>
      </c>
      <c r="Q37">
        <v>0</v>
      </c>
      <c r="R37" t="s">
        <v>45</v>
      </c>
      <c r="T37" t="s">
        <v>20</v>
      </c>
      <c r="U37">
        <f t="shared" si="6"/>
        <v>0</v>
      </c>
      <c r="V37" s="1">
        <f t="shared" si="6"/>
        <v>0</v>
      </c>
      <c r="W37">
        <f t="shared" si="6"/>
        <v>0</v>
      </c>
      <c r="X37">
        <f t="shared" si="6"/>
        <v>0</v>
      </c>
      <c r="Y37">
        <f t="shared" si="6"/>
        <v>0</v>
      </c>
      <c r="Z37" s="1">
        <f t="shared" si="6"/>
        <v>0</v>
      </c>
      <c r="AA37">
        <f t="shared" si="6"/>
        <v>0</v>
      </c>
      <c r="AB37">
        <f t="shared" si="6"/>
        <v>0</v>
      </c>
      <c r="AC37">
        <f t="shared" si="6"/>
        <v>0</v>
      </c>
      <c r="AD37">
        <f t="shared" si="6"/>
        <v>0</v>
      </c>
      <c r="AE37">
        <f t="shared" si="6"/>
        <v>0</v>
      </c>
    </row>
    <row r="38" spans="1:31" x14ac:dyDescent="0.25">
      <c r="A38" t="s">
        <v>156</v>
      </c>
      <c r="B38" t="s">
        <v>47</v>
      </c>
      <c r="C38" t="s">
        <v>37</v>
      </c>
      <c r="D38">
        <v>5.2679536442779999E-2</v>
      </c>
      <c r="E38">
        <v>5.98765718584E-2</v>
      </c>
      <c r="F38">
        <v>5.5106092578439902E-2</v>
      </c>
      <c r="G38">
        <v>5.0220097481379997E-2</v>
      </c>
      <c r="H38">
        <v>4.3055444594947999E-2</v>
      </c>
      <c r="I38">
        <v>4.3901442861101002E-2</v>
      </c>
      <c r="J38">
        <v>4.4193021475106897E-2</v>
      </c>
      <c r="K38">
        <v>4.3734933205869998E-2</v>
      </c>
      <c r="L38">
        <v>4.3895412818073999E-2</v>
      </c>
      <c r="M38">
        <v>4.4282288126388E-2</v>
      </c>
      <c r="N38">
        <v>4.4240403009472899E-2</v>
      </c>
      <c r="O38">
        <v>0</v>
      </c>
      <c r="P38">
        <v>0</v>
      </c>
      <c r="Q38">
        <v>0</v>
      </c>
      <c r="R38" t="s">
        <v>45</v>
      </c>
      <c r="T38" t="s">
        <v>17</v>
      </c>
      <c r="U38">
        <f t="shared" si="6"/>
        <v>557.79084389364823</v>
      </c>
      <c r="V38" s="1">
        <f t="shared" si="6"/>
        <v>442.26421939293743</v>
      </c>
      <c r="W38">
        <f t="shared" si="6"/>
        <v>438.45145323294742</v>
      </c>
      <c r="X38">
        <f t="shared" si="6"/>
        <v>406.30210172361484</v>
      </c>
      <c r="Y38">
        <f t="shared" si="6"/>
        <v>369.65387291989549</v>
      </c>
      <c r="Z38" s="1">
        <f t="shared" si="6"/>
        <v>364.89359236964492</v>
      </c>
      <c r="AA38">
        <f t="shared" si="6"/>
        <v>350.3878801290366</v>
      </c>
      <c r="AB38">
        <f t="shared" si="6"/>
        <v>291.27004901810693</v>
      </c>
      <c r="AC38">
        <f t="shared" si="6"/>
        <v>284.87047565284246</v>
      </c>
      <c r="AD38">
        <f t="shared" si="6"/>
        <v>284.47891002172145</v>
      </c>
      <c r="AE38">
        <f t="shared" si="6"/>
        <v>285.23865429127989</v>
      </c>
    </row>
    <row r="39" spans="1:31" x14ac:dyDescent="0.25">
      <c r="A39" t="s">
        <v>156</v>
      </c>
      <c r="B39" t="s">
        <v>47</v>
      </c>
      <c r="C39" t="s">
        <v>39</v>
      </c>
      <c r="D39">
        <v>0.65060503304352901</v>
      </c>
      <c r="E39">
        <v>0.50866203873582905</v>
      </c>
      <c r="F39">
        <v>0.29974724254037999</v>
      </c>
      <c r="G39">
        <v>0.13920943920966999</v>
      </c>
      <c r="H39">
        <v>5.9500654810799997E-2</v>
      </c>
      <c r="I39">
        <v>6.1915538268673902E-2</v>
      </c>
      <c r="J39">
        <v>6.2867757853705894E-2</v>
      </c>
      <c r="K39">
        <v>6.1694202975501003E-2</v>
      </c>
      <c r="L39">
        <v>6.3170700765939905E-2</v>
      </c>
      <c r="M39">
        <v>6.4416476630246994E-2</v>
      </c>
      <c r="N39">
        <v>6.5418301431615894E-2</v>
      </c>
      <c r="O39">
        <v>0</v>
      </c>
      <c r="P39">
        <v>0</v>
      </c>
      <c r="Q39">
        <v>0</v>
      </c>
      <c r="R39" t="s">
        <v>45</v>
      </c>
      <c r="T39" t="s">
        <v>19</v>
      </c>
      <c r="U39">
        <f t="shared" si="6"/>
        <v>0</v>
      </c>
      <c r="V39" s="1">
        <f t="shared" si="6"/>
        <v>0</v>
      </c>
      <c r="W39">
        <f t="shared" si="6"/>
        <v>0</v>
      </c>
      <c r="X39">
        <f t="shared" si="6"/>
        <v>0</v>
      </c>
      <c r="Y39">
        <f t="shared" si="6"/>
        <v>0</v>
      </c>
      <c r="Z39" s="1">
        <f t="shared" si="6"/>
        <v>0</v>
      </c>
      <c r="AA39">
        <f t="shared" si="6"/>
        <v>0</v>
      </c>
      <c r="AB39">
        <f t="shared" si="6"/>
        <v>0</v>
      </c>
      <c r="AC39">
        <f t="shared" si="6"/>
        <v>0</v>
      </c>
      <c r="AD39">
        <f t="shared" si="6"/>
        <v>0</v>
      </c>
      <c r="AE39">
        <f t="shared" si="6"/>
        <v>0</v>
      </c>
    </row>
    <row r="40" spans="1:31" x14ac:dyDescent="0.25">
      <c r="A40" t="s">
        <v>156</v>
      </c>
      <c r="B40" t="s">
        <v>48</v>
      </c>
      <c r="C40" t="s">
        <v>16</v>
      </c>
      <c r="D40">
        <v>7.4378228712350001E-3</v>
      </c>
      <c r="E40">
        <v>4.5837959960199903E-3</v>
      </c>
      <c r="F40">
        <v>3.66776523671E-3</v>
      </c>
      <c r="G40">
        <v>7.3206922996699999E-3</v>
      </c>
      <c r="H40">
        <v>6.7650523165369899E-3</v>
      </c>
      <c r="I40">
        <v>6.7484158144409901E-3</v>
      </c>
      <c r="J40">
        <v>6.7804573123880002E-3</v>
      </c>
      <c r="K40">
        <v>6.7475207349149899E-3</v>
      </c>
      <c r="L40">
        <v>6.6490565157649997E-3</v>
      </c>
      <c r="M40">
        <v>7.0665795644599899E-3</v>
      </c>
      <c r="N40">
        <v>7.3505228090639902E-3</v>
      </c>
      <c r="O40">
        <v>0</v>
      </c>
      <c r="P40">
        <v>0</v>
      </c>
      <c r="Q40">
        <v>0</v>
      </c>
      <c r="R40" t="s">
        <v>45</v>
      </c>
      <c r="T40" t="s">
        <v>21</v>
      </c>
      <c r="U40">
        <f t="shared" si="6"/>
        <v>5067.0413342825523</v>
      </c>
      <c r="V40" s="1">
        <f t="shared" si="6"/>
        <v>5953.3400411548009</v>
      </c>
      <c r="W40">
        <f t="shared" si="6"/>
        <v>5548.2109388332829</v>
      </c>
      <c r="X40">
        <f t="shared" si="6"/>
        <v>5188.7085250296295</v>
      </c>
      <c r="Y40">
        <f t="shared" si="6"/>
        <v>4271.0399857495895</v>
      </c>
      <c r="Z40" s="1">
        <f t="shared" si="6"/>
        <v>3910.4609179427271</v>
      </c>
      <c r="AA40">
        <f t="shared" si="6"/>
        <v>3030.4064547090493</v>
      </c>
      <c r="AB40">
        <f t="shared" si="6"/>
        <v>2572.8904662474847</v>
      </c>
      <c r="AC40">
        <f t="shared" si="6"/>
        <v>2190.0005764220814</v>
      </c>
      <c r="AD40">
        <f t="shared" si="6"/>
        <v>1807.1246178839124</v>
      </c>
      <c r="AE40">
        <f t="shared" si="6"/>
        <v>1424.229521197052</v>
      </c>
    </row>
    <row r="41" spans="1:31" x14ac:dyDescent="0.25">
      <c r="A41" t="s">
        <v>156</v>
      </c>
      <c r="B41" t="s">
        <v>48</v>
      </c>
      <c r="C41" t="s">
        <v>17</v>
      </c>
      <c r="D41">
        <v>7.0605755120000002E-2</v>
      </c>
      <c r="E41">
        <v>7.0260843894900005E-2</v>
      </c>
      <c r="F41">
        <v>0.1033621678102</v>
      </c>
      <c r="G41">
        <v>8.8880502149499996E-2</v>
      </c>
      <c r="H41">
        <v>9.1613820285199904E-2</v>
      </c>
      <c r="I41">
        <v>9.442857668903E-2</v>
      </c>
      <c r="J41">
        <v>9.6779674978249894E-2</v>
      </c>
      <c r="K41">
        <v>9.8883824694418004E-2</v>
      </c>
      <c r="L41">
        <v>0.100839850283596</v>
      </c>
      <c r="M41">
        <v>0.102871698457369</v>
      </c>
      <c r="N41">
        <v>0.104940109182199</v>
      </c>
      <c r="O41">
        <v>0</v>
      </c>
      <c r="P41">
        <v>0</v>
      </c>
      <c r="Q41">
        <v>0</v>
      </c>
      <c r="R41" t="s">
        <v>45</v>
      </c>
      <c r="T41" t="s">
        <v>22</v>
      </c>
      <c r="U41">
        <f t="shared" si="6"/>
        <v>0</v>
      </c>
      <c r="V41" s="1">
        <f t="shared" si="6"/>
        <v>17.018426774299982</v>
      </c>
      <c r="W41">
        <f t="shared" si="6"/>
        <v>26.90801978549996</v>
      </c>
      <c r="X41">
        <f t="shared" si="6"/>
        <v>29.297784722499994</v>
      </c>
      <c r="Y41">
        <f t="shared" si="6"/>
        <v>29.239380207099977</v>
      </c>
      <c r="Z41" s="1">
        <f t="shared" si="6"/>
        <v>31.087410219599953</v>
      </c>
      <c r="AA41">
        <f t="shared" si="6"/>
        <v>30.900115950199968</v>
      </c>
      <c r="AB41">
        <f t="shared" si="6"/>
        <v>24.342678598034976</v>
      </c>
      <c r="AC41">
        <f t="shared" si="6"/>
        <v>21.564678486224956</v>
      </c>
      <c r="AD41">
        <f t="shared" si="6"/>
        <v>15.114097355804985</v>
      </c>
      <c r="AE41">
        <f t="shared" si="6"/>
        <v>13.788020209809991</v>
      </c>
    </row>
    <row r="42" spans="1:31" x14ac:dyDescent="0.25">
      <c r="A42" t="s">
        <v>156</v>
      </c>
      <c r="B42" t="s">
        <v>48</v>
      </c>
      <c r="C42" t="s">
        <v>19</v>
      </c>
      <c r="D42">
        <v>1.3937121779399999</v>
      </c>
      <c r="E42">
        <v>0.69149623180649999</v>
      </c>
      <c r="F42">
        <v>0.43712637526069997</v>
      </c>
      <c r="G42">
        <v>0.37520101088460001</v>
      </c>
      <c r="H42">
        <v>0.31851647112952902</v>
      </c>
      <c r="I42">
        <v>0.27897496435955998</v>
      </c>
      <c r="J42">
        <v>0.22726738152843701</v>
      </c>
      <c r="K42">
        <v>0.19262071443066001</v>
      </c>
      <c r="L42">
        <v>0.170329904111787</v>
      </c>
      <c r="M42">
        <v>0.15908330889316299</v>
      </c>
      <c r="N42">
        <v>0.14483755678647101</v>
      </c>
      <c r="O42">
        <v>0</v>
      </c>
      <c r="P42">
        <v>0</v>
      </c>
      <c r="Q42">
        <v>0</v>
      </c>
      <c r="R42" t="s">
        <v>45</v>
      </c>
      <c r="T42" t="s">
        <v>23</v>
      </c>
      <c r="U42">
        <f t="shared" si="6"/>
        <v>2.0242872249599984E-6</v>
      </c>
      <c r="V42" s="1">
        <f t="shared" si="6"/>
        <v>40.683124052999993</v>
      </c>
      <c r="W42">
        <f t="shared" si="6"/>
        <v>49.367285673419929</v>
      </c>
      <c r="X42">
        <f t="shared" si="6"/>
        <v>53.751716960369968</v>
      </c>
      <c r="Y42">
        <f t="shared" si="6"/>
        <v>53.644543164926922</v>
      </c>
      <c r="Z42" s="1">
        <f t="shared" si="6"/>
        <v>57.035071575052925</v>
      </c>
      <c r="AA42">
        <f t="shared" si="6"/>
        <v>56.691444026645932</v>
      </c>
      <c r="AB42">
        <f t="shared" si="6"/>
        <v>44.660729895639008</v>
      </c>
      <c r="AC42">
        <f t="shared" si="6"/>
        <v>39.564025158085975</v>
      </c>
      <c r="AD42">
        <f t="shared" si="6"/>
        <v>27.729350882762063</v>
      </c>
      <c r="AE42">
        <f t="shared" si="6"/>
        <v>25.296438893454283</v>
      </c>
    </row>
    <row r="43" spans="1:31" x14ac:dyDescent="0.25">
      <c r="A43" t="s">
        <v>156</v>
      </c>
      <c r="B43" t="s">
        <v>48</v>
      </c>
      <c r="C43" t="s">
        <v>21</v>
      </c>
      <c r="D43">
        <v>13.8541136398</v>
      </c>
      <c r="E43">
        <v>15.9324092373999</v>
      </c>
      <c r="F43">
        <v>17.812571299999998</v>
      </c>
      <c r="G43">
        <v>15.781148429999901</v>
      </c>
      <c r="H43">
        <v>13.1058644869867</v>
      </c>
      <c r="I43">
        <v>10.493551992482599</v>
      </c>
      <c r="J43">
        <v>6.91187216148895</v>
      </c>
      <c r="K43">
        <v>5.6741772259996699</v>
      </c>
      <c r="L43">
        <v>3.9050872437681199</v>
      </c>
      <c r="M43">
        <v>0.71575101957675102</v>
      </c>
      <c r="N43">
        <v>-2.3232679290205098</v>
      </c>
      <c r="O43">
        <v>0</v>
      </c>
      <c r="P43">
        <v>0</v>
      </c>
      <c r="Q43">
        <v>0</v>
      </c>
      <c r="R43" t="s">
        <v>46</v>
      </c>
      <c r="T43" t="s">
        <v>24</v>
      </c>
      <c r="U43">
        <f t="shared" si="6"/>
        <v>0</v>
      </c>
      <c r="V43" s="1">
        <f t="shared" si="6"/>
        <v>26.703576413849976</v>
      </c>
      <c r="W43">
        <f t="shared" si="6"/>
        <v>37.210918667819982</v>
      </c>
      <c r="X43">
        <f t="shared" si="6"/>
        <v>40.515726896819928</v>
      </c>
      <c r="Y43">
        <f t="shared" si="6"/>
        <v>40.434952560161975</v>
      </c>
      <c r="Z43" s="1">
        <f t="shared" si="6"/>
        <v>42.990571261844977</v>
      </c>
      <c r="AA43">
        <f t="shared" si="6"/>
        <v>42.731573560997887</v>
      </c>
      <c r="AB43">
        <f t="shared" si="6"/>
        <v>33.663332731684726</v>
      </c>
      <c r="AC43">
        <f t="shared" si="6"/>
        <v>29.821650917270372</v>
      </c>
      <c r="AD43">
        <f t="shared" si="6"/>
        <v>20.90118941417369</v>
      </c>
      <c r="AE43">
        <f t="shared" si="6"/>
        <v>19.067363357646041</v>
      </c>
    </row>
    <row r="44" spans="1:31" x14ac:dyDescent="0.25">
      <c r="A44" t="s">
        <v>156</v>
      </c>
      <c r="B44" t="s">
        <v>48</v>
      </c>
      <c r="C44" t="s">
        <v>153</v>
      </c>
      <c r="D44">
        <v>0</v>
      </c>
      <c r="E44">
        <v>0</v>
      </c>
      <c r="F44">
        <v>0</v>
      </c>
      <c r="G44">
        <v>7.7061999199999898</v>
      </c>
      <c r="H44">
        <v>5.8683696535700003</v>
      </c>
      <c r="I44">
        <v>4.4824566844583904</v>
      </c>
      <c r="J44">
        <v>2.8686501152248498</v>
      </c>
      <c r="K44">
        <v>2.4945650635194898</v>
      </c>
      <c r="L44">
        <v>2.4541661399985002</v>
      </c>
      <c r="M44">
        <v>2.39884849683179</v>
      </c>
      <c r="N44">
        <v>2.5741413241425999</v>
      </c>
      <c r="O44">
        <v>0</v>
      </c>
      <c r="P44">
        <v>0</v>
      </c>
      <c r="Q44">
        <v>0</v>
      </c>
      <c r="R44" t="s">
        <v>46</v>
      </c>
      <c r="T44" t="s">
        <v>28</v>
      </c>
      <c r="U44">
        <f t="shared" si="6"/>
        <v>0</v>
      </c>
      <c r="V44" s="1">
        <f t="shared" si="6"/>
        <v>0</v>
      </c>
      <c r="W44">
        <f t="shared" si="6"/>
        <v>0</v>
      </c>
      <c r="X44">
        <f t="shared" si="6"/>
        <v>0</v>
      </c>
      <c r="Y44">
        <f t="shared" si="6"/>
        <v>0</v>
      </c>
      <c r="Z44" s="1">
        <f t="shared" si="6"/>
        <v>0</v>
      </c>
      <c r="AA44">
        <f t="shared" si="6"/>
        <v>0</v>
      </c>
      <c r="AB44">
        <f t="shared" si="6"/>
        <v>0</v>
      </c>
      <c r="AC44">
        <f t="shared" si="6"/>
        <v>0</v>
      </c>
      <c r="AD44">
        <f t="shared" si="6"/>
        <v>0</v>
      </c>
      <c r="AE44">
        <f t="shared" si="6"/>
        <v>0</v>
      </c>
    </row>
    <row r="45" spans="1:31" x14ac:dyDescent="0.25">
      <c r="A45" t="s">
        <v>156</v>
      </c>
      <c r="B45" t="s">
        <v>48</v>
      </c>
      <c r="C45" t="s">
        <v>154</v>
      </c>
      <c r="D45">
        <v>0</v>
      </c>
      <c r="E45">
        <v>0</v>
      </c>
      <c r="F45">
        <v>0</v>
      </c>
      <c r="G45">
        <v>7.7061999199999898</v>
      </c>
      <c r="H45">
        <v>5.8683696535700003</v>
      </c>
      <c r="I45">
        <v>4.4824566844583904</v>
      </c>
      <c r="J45">
        <v>2.8686501152248498</v>
      </c>
      <c r="K45">
        <v>2.4945650635194898</v>
      </c>
      <c r="L45">
        <v>2.4541661399985002</v>
      </c>
      <c r="M45">
        <v>2.39884849683179</v>
      </c>
      <c r="N45">
        <v>2.5741413241425999</v>
      </c>
      <c r="O45">
        <v>0</v>
      </c>
      <c r="P45">
        <v>0</v>
      </c>
      <c r="Q45">
        <v>0</v>
      </c>
      <c r="R45" t="s">
        <v>46</v>
      </c>
      <c r="T45" t="s">
        <v>30</v>
      </c>
      <c r="U45">
        <f t="shared" si="6"/>
        <v>0</v>
      </c>
      <c r="V45" s="1">
        <f t="shared" si="6"/>
        <v>0</v>
      </c>
      <c r="W45">
        <f t="shared" si="6"/>
        <v>0</v>
      </c>
      <c r="X45">
        <f t="shared" si="6"/>
        <v>0</v>
      </c>
      <c r="Y45">
        <f t="shared" si="6"/>
        <v>0</v>
      </c>
      <c r="Z45" s="1">
        <f t="shared" si="6"/>
        <v>0</v>
      </c>
      <c r="AA45">
        <f t="shared" si="6"/>
        <v>0</v>
      </c>
      <c r="AB45">
        <f t="shared" si="6"/>
        <v>0</v>
      </c>
      <c r="AC45">
        <f t="shared" si="6"/>
        <v>0</v>
      </c>
      <c r="AD45">
        <f t="shared" si="6"/>
        <v>0</v>
      </c>
      <c r="AE45">
        <f t="shared" si="6"/>
        <v>0</v>
      </c>
    </row>
    <row r="46" spans="1:31" x14ac:dyDescent="0.25">
      <c r="A46" t="s">
        <v>156</v>
      </c>
      <c r="B46" t="s">
        <v>48</v>
      </c>
      <c r="C46" t="s">
        <v>22</v>
      </c>
      <c r="D46">
        <v>0</v>
      </c>
      <c r="E46">
        <v>7.9569899999999999E-2</v>
      </c>
      <c r="F46">
        <v>0.11274381999999999</v>
      </c>
      <c r="G46">
        <v>0.10878</v>
      </c>
      <c r="H46">
        <v>0.10622107</v>
      </c>
      <c r="I46">
        <v>0.11120959</v>
      </c>
      <c r="J46">
        <v>0.110604309999999</v>
      </c>
      <c r="K46">
        <v>8.7322009999999894E-2</v>
      </c>
      <c r="L46">
        <v>7.7565960000000003E-2</v>
      </c>
      <c r="M46">
        <v>5.4465756999999997E-2</v>
      </c>
      <c r="N46">
        <v>5.0064631999999998E-2</v>
      </c>
      <c r="O46">
        <v>0</v>
      </c>
      <c r="P46">
        <v>0</v>
      </c>
      <c r="Q46">
        <v>0</v>
      </c>
      <c r="R46" t="s">
        <v>45</v>
      </c>
      <c r="T46" t="s">
        <v>25</v>
      </c>
      <c r="U46">
        <f t="shared" si="6"/>
        <v>1.054939973807999E-4</v>
      </c>
      <c r="V46" s="1">
        <f t="shared" si="6"/>
        <v>0.13697008235120001</v>
      </c>
      <c r="W46">
        <f t="shared" si="6"/>
        <v>0.11668140878559975</v>
      </c>
      <c r="X46">
        <f t="shared" si="6"/>
        <v>0.12704421504319979</v>
      </c>
      <c r="Y46">
        <f t="shared" si="6"/>
        <v>0.12679091586555996</v>
      </c>
      <c r="Z46" s="1">
        <f t="shared" si="6"/>
        <v>0.13480451145427977</v>
      </c>
      <c r="AA46">
        <f t="shared" si="6"/>
        <v>0.13399235727327993</v>
      </c>
      <c r="AB46">
        <f t="shared" si="6"/>
        <v>0.10555730460235589</v>
      </c>
      <c r="AC46">
        <f t="shared" si="6"/>
        <v>9.3511035028035899E-2</v>
      </c>
      <c r="AD46">
        <f t="shared" si="6"/>
        <v>6.5539366331511931E-2</v>
      </c>
      <c r="AE46">
        <f t="shared" si="6"/>
        <v>5.9789078996209173E-2</v>
      </c>
    </row>
    <row r="47" spans="1:31" x14ac:dyDescent="0.25">
      <c r="A47" t="s">
        <v>156</v>
      </c>
      <c r="B47" t="s">
        <v>48</v>
      </c>
      <c r="C47" t="s">
        <v>23</v>
      </c>
      <c r="D47" s="2">
        <v>2.2704427E-8</v>
      </c>
      <c r="E47">
        <v>0.46555999999999997</v>
      </c>
      <c r="F47">
        <v>0.50627</v>
      </c>
      <c r="G47">
        <v>0.48847019999999902</v>
      </c>
      <c r="H47">
        <v>0.47698029999999902</v>
      </c>
      <c r="I47">
        <v>0.49938100000000002</v>
      </c>
      <c r="J47">
        <v>0.49666231999999899</v>
      </c>
      <c r="K47">
        <v>0.39211476000000001</v>
      </c>
      <c r="L47">
        <v>0.3483058</v>
      </c>
      <c r="M47">
        <v>0.24457539</v>
      </c>
      <c r="N47">
        <v>0.22481256999999999</v>
      </c>
      <c r="O47">
        <v>0</v>
      </c>
      <c r="P47">
        <v>0</v>
      </c>
      <c r="Q47">
        <v>0</v>
      </c>
      <c r="R47" t="s">
        <v>45</v>
      </c>
      <c r="T47" t="s">
        <v>33</v>
      </c>
      <c r="U47">
        <f t="shared" si="6"/>
        <v>0</v>
      </c>
      <c r="V47" s="1">
        <f t="shared" si="6"/>
        <v>0</v>
      </c>
      <c r="W47">
        <f t="shared" si="6"/>
        <v>0</v>
      </c>
      <c r="X47">
        <f t="shared" si="6"/>
        <v>0</v>
      </c>
      <c r="Y47">
        <f t="shared" si="6"/>
        <v>0</v>
      </c>
      <c r="Z47" s="1">
        <f t="shared" si="6"/>
        <v>0</v>
      </c>
      <c r="AA47">
        <f t="shared" si="6"/>
        <v>0</v>
      </c>
      <c r="AB47">
        <f t="shared" si="6"/>
        <v>0</v>
      </c>
      <c r="AC47">
        <f t="shared" si="6"/>
        <v>0</v>
      </c>
      <c r="AD47">
        <f t="shared" si="6"/>
        <v>0</v>
      </c>
      <c r="AE47">
        <f t="shared" si="6"/>
        <v>0</v>
      </c>
    </row>
    <row r="48" spans="1:31" x14ac:dyDescent="0.25">
      <c r="A48" t="s">
        <v>156</v>
      </c>
      <c r="B48" t="s">
        <v>48</v>
      </c>
      <c r="C48" t="s">
        <v>24</v>
      </c>
      <c r="D48">
        <v>0</v>
      </c>
      <c r="E48">
        <v>9.7759659999999901E-2</v>
      </c>
      <c r="F48">
        <v>0.12207932000000001</v>
      </c>
      <c r="G48">
        <v>0.11778722999999899</v>
      </c>
      <c r="H48">
        <v>0.11501644999999899</v>
      </c>
      <c r="I48">
        <v>0.12041795</v>
      </c>
      <c r="J48">
        <v>0.11976259</v>
      </c>
      <c r="K48">
        <v>9.4552650000000002E-2</v>
      </c>
      <c r="L48">
        <v>8.3988609999999894E-2</v>
      </c>
      <c r="M48">
        <v>5.8975672999999999E-2</v>
      </c>
      <c r="N48">
        <v>5.4210099999999997E-2</v>
      </c>
      <c r="O48">
        <v>0</v>
      </c>
      <c r="P48">
        <v>0</v>
      </c>
      <c r="Q48">
        <v>0</v>
      </c>
      <c r="R48" t="s">
        <v>45</v>
      </c>
      <c r="T48" t="s">
        <v>35</v>
      </c>
      <c r="U48">
        <f t="shared" si="6"/>
        <v>0</v>
      </c>
      <c r="V48" s="1">
        <f t="shared" si="6"/>
        <v>0</v>
      </c>
      <c r="W48">
        <f t="shared" si="6"/>
        <v>0</v>
      </c>
      <c r="X48">
        <f t="shared" si="6"/>
        <v>0</v>
      </c>
      <c r="Y48">
        <f t="shared" si="6"/>
        <v>0</v>
      </c>
      <c r="Z48" s="1">
        <f t="shared" si="6"/>
        <v>0</v>
      </c>
      <c r="AA48">
        <f t="shared" si="6"/>
        <v>0</v>
      </c>
      <c r="AB48">
        <f t="shared" si="6"/>
        <v>0</v>
      </c>
      <c r="AC48">
        <f t="shared" si="6"/>
        <v>0</v>
      </c>
      <c r="AD48">
        <f t="shared" si="6"/>
        <v>0</v>
      </c>
      <c r="AE48">
        <f t="shared" si="6"/>
        <v>0</v>
      </c>
    </row>
    <row r="49" spans="1:32" x14ac:dyDescent="0.25">
      <c r="A49" t="s">
        <v>156</v>
      </c>
      <c r="B49" t="s">
        <v>48</v>
      </c>
      <c r="C49" t="s">
        <v>25</v>
      </c>
      <c r="D49" s="2">
        <v>1.143013E-7</v>
      </c>
      <c r="E49" s="2">
        <v>1.5144710000000001E-4</v>
      </c>
      <c r="F49" s="2">
        <v>1.1561625E-4</v>
      </c>
      <c r="G49" s="2">
        <v>1.1155138E-4</v>
      </c>
      <c r="H49" s="2">
        <v>1.0892734000000001E-4</v>
      </c>
      <c r="I49" s="2">
        <v>1.1404286E-4</v>
      </c>
      <c r="J49" s="2">
        <v>1.1342218E-4</v>
      </c>
      <c r="K49" s="2">
        <v>8.9546809999999894E-5</v>
      </c>
      <c r="L49" s="2">
        <v>7.9542249999999901E-5</v>
      </c>
      <c r="M49" s="2">
        <v>5.5853402999999998E-5</v>
      </c>
      <c r="N49" s="2">
        <v>5.1340137000000001E-5</v>
      </c>
      <c r="O49">
        <v>0</v>
      </c>
      <c r="P49">
        <v>0</v>
      </c>
      <c r="Q49">
        <v>0</v>
      </c>
      <c r="R49" t="s">
        <v>45</v>
      </c>
      <c r="T49" t="s">
        <v>26</v>
      </c>
      <c r="U49">
        <f t="shared" si="6"/>
        <v>0</v>
      </c>
      <c r="V49" s="1">
        <f t="shared" si="6"/>
        <v>0.29383783610624975</v>
      </c>
      <c r="W49">
        <f t="shared" si="6"/>
        <v>0.40986370500749952</v>
      </c>
      <c r="X49">
        <f t="shared" si="6"/>
        <v>0.44626481246249983</v>
      </c>
      <c r="Y49">
        <f t="shared" si="6"/>
        <v>0.44537508053099983</v>
      </c>
      <c r="Z49" s="1">
        <f t="shared" si="6"/>
        <v>0.47352432604724909</v>
      </c>
      <c r="AA49">
        <f t="shared" si="6"/>
        <v>0.47067152964524894</v>
      </c>
      <c r="AB49">
        <f t="shared" si="6"/>
        <v>0.37078847755267474</v>
      </c>
      <c r="AC49">
        <f t="shared" si="6"/>
        <v>0.3284737985569498</v>
      </c>
      <c r="AD49">
        <f t="shared" si="6"/>
        <v>0.23021837532942743</v>
      </c>
      <c r="AE49">
        <f t="shared" si="6"/>
        <v>0.21001956252619478</v>
      </c>
    </row>
    <row r="50" spans="1:32" x14ac:dyDescent="0.25">
      <c r="A50" t="s">
        <v>156</v>
      </c>
      <c r="B50" t="s">
        <v>48</v>
      </c>
      <c r="C50" t="s">
        <v>26</v>
      </c>
      <c r="D50">
        <v>0</v>
      </c>
      <c r="E50">
        <v>7.1236390000000002E-3</v>
      </c>
      <c r="F50">
        <v>8.9046070000000001E-3</v>
      </c>
      <c r="G50">
        <v>8.5915420000000006E-3</v>
      </c>
      <c r="H50">
        <v>8.389433E-3</v>
      </c>
      <c r="I50">
        <v>8.7834239999999893E-3</v>
      </c>
      <c r="J50">
        <v>8.7356259999999998E-3</v>
      </c>
      <c r="K50">
        <v>6.8967669999999998E-3</v>
      </c>
      <c r="L50">
        <v>6.1262362999999999E-3</v>
      </c>
      <c r="M50">
        <v>4.3017530000000002E-3</v>
      </c>
      <c r="N50">
        <v>3.9541500999999996E-3</v>
      </c>
      <c r="O50">
        <v>0</v>
      </c>
      <c r="P50">
        <v>0</v>
      </c>
      <c r="Q50">
        <v>0</v>
      </c>
      <c r="R50" t="s">
        <v>45</v>
      </c>
      <c r="T50" t="s">
        <v>38</v>
      </c>
      <c r="U50">
        <f t="shared" si="6"/>
        <v>0</v>
      </c>
      <c r="V50" s="1">
        <f t="shared" si="6"/>
        <v>0</v>
      </c>
      <c r="W50">
        <f t="shared" si="6"/>
        <v>0</v>
      </c>
      <c r="X50">
        <f t="shared" si="6"/>
        <v>0</v>
      </c>
      <c r="Y50">
        <f t="shared" si="6"/>
        <v>0</v>
      </c>
      <c r="Z50" s="1">
        <f t="shared" si="6"/>
        <v>0</v>
      </c>
      <c r="AA50">
        <f t="shared" si="6"/>
        <v>0</v>
      </c>
      <c r="AB50">
        <f t="shared" si="6"/>
        <v>0</v>
      </c>
      <c r="AC50">
        <f t="shared" si="6"/>
        <v>0</v>
      </c>
      <c r="AD50">
        <f t="shared" si="6"/>
        <v>0</v>
      </c>
      <c r="AE50">
        <f t="shared" si="6"/>
        <v>0</v>
      </c>
    </row>
    <row r="51" spans="1:32" x14ac:dyDescent="0.25">
      <c r="A51" t="s">
        <v>156</v>
      </c>
      <c r="B51" t="s">
        <v>48</v>
      </c>
      <c r="C51" t="s">
        <v>27</v>
      </c>
      <c r="D51">
        <v>2.8031574819999999E-3</v>
      </c>
      <c r="E51">
        <v>3.4135878597099899E-3</v>
      </c>
      <c r="F51">
        <v>4.703930054E-3</v>
      </c>
      <c r="G51">
        <v>3.2922112419999901E-3</v>
      </c>
      <c r="H51">
        <v>3.0762610387599898E-3</v>
      </c>
      <c r="I51">
        <v>3.2635090165039999E-3</v>
      </c>
      <c r="J51">
        <v>3.3104653064969999E-3</v>
      </c>
      <c r="K51">
        <v>3.3620824396889898E-3</v>
      </c>
      <c r="L51">
        <v>3.45717994374399E-3</v>
      </c>
      <c r="M51">
        <v>3.6524844009550002E-3</v>
      </c>
      <c r="N51">
        <v>3.899552089895E-3</v>
      </c>
      <c r="O51">
        <v>0</v>
      </c>
      <c r="P51">
        <v>0</v>
      </c>
      <c r="Q51">
        <v>0</v>
      </c>
      <c r="R51" t="s">
        <v>45</v>
      </c>
      <c r="T51" t="s">
        <v>27</v>
      </c>
      <c r="U51">
        <f t="shared" ref="U51:AE64" si="7">U18*$AF18</f>
        <v>105.24093151656912</v>
      </c>
      <c r="V51" s="1">
        <f t="shared" si="7"/>
        <v>104.6013958341881</v>
      </c>
      <c r="W51">
        <f t="shared" si="7"/>
        <v>91.668390087729435</v>
      </c>
      <c r="X51">
        <f t="shared" si="7"/>
        <v>66.85049026688435</v>
      </c>
      <c r="Y51">
        <f t="shared" si="7"/>
        <v>60.966831195212343</v>
      </c>
      <c r="Z51" s="1">
        <f t="shared" si="7"/>
        <v>63.296763472275728</v>
      </c>
      <c r="AA51">
        <f t="shared" si="7"/>
        <v>60.813147246876404</v>
      </c>
      <c r="AB51">
        <f t="shared" si="7"/>
        <v>58.667637026461342</v>
      </c>
      <c r="AC51">
        <f t="shared" si="7"/>
        <v>56.311192559657286</v>
      </c>
      <c r="AD51">
        <f t="shared" si="7"/>
        <v>56.513456274475615</v>
      </c>
      <c r="AE51">
        <f t="shared" si="7"/>
        <v>57.252999636020263</v>
      </c>
    </row>
    <row r="52" spans="1:32" x14ac:dyDescent="0.25">
      <c r="A52" t="s">
        <v>156</v>
      </c>
      <c r="B52" t="s">
        <v>48</v>
      </c>
      <c r="C52" t="s">
        <v>29</v>
      </c>
      <c r="D52">
        <v>1.5977075796237E-2</v>
      </c>
      <c r="E52">
        <v>1.0161991782621E-2</v>
      </c>
      <c r="F52">
        <v>3.0123895702499999E-3</v>
      </c>
      <c r="G52">
        <v>3.2883985655699998E-3</v>
      </c>
      <c r="H52">
        <v>2.950768307593E-3</v>
      </c>
      <c r="I52">
        <v>2.9401130009910001E-3</v>
      </c>
      <c r="J52">
        <v>2.5508433532560001E-3</v>
      </c>
      <c r="K52">
        <v>2.4267847156120002E-3</v>
      </c>
      <c r="L52">
        <v>2.3827434883819999E-3</v>
      </c>
      <c r="M52">
        <v>2.3144453140339998E-3</v>
      </c>
      <c r="N52">
        <v>2.2588999874899999E-3</v>
      </c>
      <c r="O52">
        <v>0</v>
      </c>
      <c r="P52">
        <v>0</v>
      </c>
      <c r="Q52">
        <v>0</v>
      </c>
      <c r="R52" t="s">
        <v>45</v>
      </c>
      <c r="T52" t="s">
        <v>29</v>
      </c>
      <c r="U52">
        <f t="shared" si="7"/>
        <v>0</v>
      </c>
      <c r="V52" s="1">
        <f t="shared" si="7"/>
        <v>0</v>
      </c>
      <c r="W52">
        <f t="shared" si="7"/>
        <v>0</v>
      </c>
      <c r="X52">
        <f t="shared" si="7"/>
        <v>0</v>
      </c>
      <c r="Y52">
        <f t="shared" si="7"/>
        <v>0</v>
      </c>
      <c r="Z52" s="1">
        <f t="shared" si="7"/>
        <v>0</v>
      </c>
      <c r="AA52">
        <f t="shared" si="7"/>
        <v>0</v>
      </c>
      <c r="AB52">
        <f t="shared" si="7"/>
        <v>0</v>
      </c>
      <c r="AC52">
        <f t="shared" si="7"/>
        <v>0</v>
      </c>
      <c r="AD52">
        <f t="shared" si="7"/>
        <v>0</v>
      </c>
      <c r="AE52">
        <f t="shared" si="7"/>
        <v>0</v>
      </c>
    </row>
    <row r="53" spans="1:32" x14ac:dyDescent="0.25">
      <c r="A53" t="s">
        <v>156</v>
      </c>
      <c r="B53" t="s">
        <v>48</v>
      </c>
      <c r="C53" t="s">
        <v>31</v>
      </c>
      <c r="D53">
        <v>0.2136195109838</v>
      </c>
      <c r="E53">
        <v>0.14951866434471001</v>
      </c>
      <c r="F53">
        <v>9.586021125376E-2</v>
      </c>
      <c r="G53">
        <v>8.9789843428049895E-2</v>
      </c>
      <c r="H53">
        <v>7.7156369381960896E-2</v>
      </c>
      <c r="I53">
        <v>7.674913771821E-2</v>
      </c>
      <c r="J53">
        <v>6.4402789477874894E-2</v>
      </c>
      <c r="K53">
        <v>6.2797440766794999E-2</v>
      </c>
      <c r="L53">
        <v>6.2659068767369902E-2</v>
      </c>
      <c r="M53">
        <v>6.3662329787440894E-2</v>
      </c>
      <c r="N53">
        <v>6.4167405258526003E-2</v>
      </c>
      <c r="O53">
        <v>0</v>
      </c>
      <c r="P53">
        <v>0</v>
      </c>
      <c r="Q53">
        <v>0</v>
      </c>
      <c r="R53" t="s">
        <v>45</v>
      </c>
      <c r="T53" t="s">
        <v>31</v>
      </c>
      <c r="U53">
        <f t="shared" si="7"/>
        <v>0</v>
      </c>
      <c r="V53" s="1">
        <f t="shared" si="7"/>
        <v>0</v>
      </c>
      <c r="W53">
        <f t="shared" si="7"/>
        <v>0</v>
      </c>
      <c r="X53">
        <f t="shared" si="7"/>
        <v>0</v>
      </c>
      <c r="Y53">
        <f t="shared" si="7"/>
        <v>0</v>
      </c>
      <c r="Z53" s="1">
        <f t="shared" si="7"/>
        <v>0</v>
      </c>
      <c r="AA53">
        <f t="shared" si="7"/>
        <v>0</v>
      </c>
      <c r="AB53">
        <f t="shared" si="7"/>
        <v>0</v>
      </c>
      <c r="AC53">
        <f t="shared" si="7"/>
        <v>0</v>
      </c>
      <c r="AD53">
        <f t="shared" si="7"/>
        <v>0</v>
      </c>
      <c r="AE53">
        <f t="shared" si="7"/>
        <v>0</v>
      </c>
    </row>
    <row r="54" spans="1:32" x14ac:dyDescent="0.25">
      <c r="A54" t="s">
        <v>156</v>
      </c>
      <c r="B54" t="s">
        <v>48</v>
      </c>
      <c r="C54" t="s">
        <v>32</v>
      </c>
      <c r="D54">
        <v>0.25163579327499902</v>
      </c>
      <c r="E54">
        <v>0.21488104402899999</v>
      </c>
      <c r="F54">
        <v>0.158111581897</v>
      </c>
      <c r="G54">
        <v>0.13478119954179901</v>
      </c>
      <c r="H54">
        <v>9.7909196011360999E-2</v>
      </c>
      <c r="I54">
        <v>8.7291418901735904E-2</v>
      </c>
      <c r="J54">
        <v>7.3848469138219006E-2</v>
      </c>
      <c r="K54">
        <v>6.5302564308731895E-2</v>
      </c>
      <c r="L54">
        <v>6.0301517858615997E-2</v>
      </c>
      <c r="M54">
        <v>5.9149081990004002E-2</v>
      </c>
      <c r="N54">
        <v>5.7495672160059901E-2</v>
      </c>
      <c r="O54">
        <v>0</v>
      </c>
      <c r="P54">
        <v>0</v>
      </c>
      <c r="Q54">
        <v>0</v>
      </c>
      <c r="R54" t="s">
        <v>45</v>
      </c>
      <c r="T54" t="s">
        <v>32</v>
      </c>
      <c r="U54">
        <f t="shared" si="7"/>
        <v>0</v>
      </c>
      <c r="V54" s="1">
        <f t="shared" si="7"/>
        <v>0</v>
      </c>
      <c r="W54">
        <f t="shared" si="7"/>
        <v>0</v>
      </c>
      <c r="X54">
        <f t="shared" si="7"/>
        <v>0</v>
      </c>
      <c r="Y54">
        <f t="shared" si="7"/>
        <v>0</v>
      </c>
      <c r="Z54" s="1">
        <f t="shared" si="7"/>
        <v>0</v>
      </c>
      <c r="AA54">
        <f t="shared" si="7"/>
        <v>0</v>
      </c>
      <c r="AB54">
        <f t="shared" si="7"/>
        <v>0</v>
      </c>
      <c r="AC54">
        <f t="shared" si="7"/>
        <v>0</v>
      </c>
      <c r="AD54">
        <f t="shared" si="7"/>
        <v>0</v>
      </c>
      <c r="AE54">
        <f t="shared" si="7"/>
        <v>0</v>
      </c>
    </row>
    <row r="55" spans="1:32" x14ac:dyDescent="0.25">
      <c r="A55" t="s">
        <v>156</v>
      </c>
      <c r="B55" t="s">
        <v>48</v>
      </c>
      <c r="C55" t="s">
        <v>34</v>
      </c>
      <c r="D55">
        <v>1.5323722510799999E-2</v>
      </c>
      <c r="E55">
        <v>6.1918187710099997E-3</v>
      </c>
      <c r="F55">
        <v>4.2893099496199997E-3</v>
      </c>
      <c r="G55">
        <v>6.9427199496299901E-3</v>
      </c>
      <c r="H55">
        <v>6.4551172638349997E-3</v>
      </c>
      <c r="I55">
        <v>6.2991202574309898E-3</v>
      </c>
      <c r="J55">
        <v>6.0325275345809899E-3</v>
      </c>
      <c r="K55">
        <v>5.97526186809E-3</v>
      </c>
      <c r="L55">
        <v>5.9515721349840001E-3</v>
      </c>
      <c r="M55">
        <v>6.0801807321139902E-3</v>
      </c>
      <c r="N55">
        <v>6.1583750252820002E-3</v>
      </c>
      <c r="O55">
        <v>0</v>
      </c>
      <c r="P55">
        <v>0</v>
      </c>
      <c r="Q55">
        <v>0</v>
      </c>
      <c r="R55" t="s">
        <v>45</v>
      </c>
      <c r="T55" t="s">
        <v>34</v>
      </c>
      <c r="U55">
        <f t="shared" si="7"/>
        <v>0</v>
      </c>
      <c r="V55" s="1">
        <f t="shared" si="7"/>
        <v>0</v>
      </c>
      <c r="W55">
        <f t="shared" si="7"/>
        <v>0</v>
      </c>
      <c r="X55">
        <f t="shared" si="7"/>
        <v>0</v>
      </c>
      <c r="Y55">
        <f t="shared" si="7"/>
        <v>0</v>
      </c>
      <c r="Z55" s="1">
        <f t="shared" si="7"/>
        <v>0</v>
      </c>
      <c r="AA55">
        <f t="shared" si="7"/>
        <v>0</v>
      </c>
      <c r="AB55">
        <f t="shared" si="7"/>
        <v>0</v>
      </c>
      <c r="AC55">
        <f t="shared" si="7"/>
        <v>0</v>
      </c>
      <c r="AD55">
        <f t="shared" si="7"/>
        <v>0</v>
      </c>
      <c r="AE55">
        <f t="shared" si="7"/>
        <v>0</v>
      </c>
    </row>
    <row r="56" spans="1:32" x14ac:dyDescent="0.25">
      <c r="A56" t="s">
        <v>156</v>
      </c>
      <c r="B56" t="s">
        <v>48</v>
      </c>
      <c r="C56" t="s">
        <v>36</v>
      </c>
      <c r="D56">
        <v>5.4119538810209998E-2</v>
      </c>
      <c r="E56">
        <v>4.8965157646339998E-2</v>
      </c>
      <c r="F56">
        <v>3.9125592442769898E-2</v>
      </c>
      <c r="G56">
        <v>4.9537006115169903E-2</v>
      </c>
      <c r="H56">
        <v>4.4536254482219997E-2</v>
      </c>
      <c r="I56">
        <v>4.5642111763509997E-2</v>
      </c>
      <c r="J56">
        <v>4.0944899936338E-2</v>
      </c>
      <c r="K56">
        <v>4.1359954491428999E-2</v>
      </c>
      <c r="L56">
        <v>4.2235688426208902E-2</v>
      </c>
      <c r="M56">
        <v>4.3879914020886902E-2</v>
      </c>
      <c r="N56">
        <v>4.5439324897284999E-2</v>
      </c>
      <c r="O56">
        <v>0</v>
      </c>
      <c r="P56">
        <v>0</v>
      </c>
      <c r="Q56">
        <v>0</v>
      </c>
      <c r="R56" t="s">
        <v>45</v>
      </c>
      <c r="T56" t="s">
        <v>36</v>
      </c>
      <c r="U56">
        <f t="shared" si="7"/>
        <v>0</v>
      </c>
      <c r="V56" s="1">
        <f t="shared" si="7"/>
        <v>0</v>
      </c>
      <c r="W56">
        <f t="shared" si="7"/>
        <v>0</v>
      </c>
      <c r="X56">
        <f t="shared" si="7"/>
        <v>0</v>
      </c>
      <c r="Y56">
        <f t="shared" si="7"/>
        <v>0</v>
      </c>
      <c r="Z56" s="1">
        <f t="shared" si="7"/>
        <v>0</v>
      </c>
      <c r="AA56">
        <f t="shared" si="7"/>
        <v>0</v>
      </c>
      <c r="AB56">
        <f t="shared" si="7"/>
        <v>0</v>
      </c>
      <c r="AC56">
        <f t="shared" si="7"/>
        <v>0</v>
      </c>
      <c r="AD56">
        <f t="shared" si="7"/>
        <v>0</v>
      </c>
      <c r="AE56">
        <f t="shared" si="7"/>
        <v>0</v>
      </c>
    </row>
    <row r="57" spans="1:32" x14ac:dyDescent="0.25">
      <c r="A57" t="s">
        <v>156</v>
      </c>
      <c r="B57" t="s">
        <v>48</v>
      </c>
      <c r="C57" t="s">
        <v>37</v>
      </c>
      <c r="D57">
        <v>3.9965965434189898E-2</v>
      </c>
      <c r="E57">
        <v>2.78266048564999E-2</v>
      </c>
      <c r="F57">
        <v>1.7523338007409999E-2</v>
      </c>
      <c r="G57">
        <v>2.505656497395E-2</v>
      </c>
      <c r="H57">
        <v>2.28348957228399E-2</v>
      </c>
      <c r="I57">
        <v>2.2961051774237001E-2</v>
      </c>
      <c r="J57">
        <v>2.1262201364259999E-2</v>
      </c>
      <c r="K57">
        <v>2.1127241346383899E-2</v>
      </c>
      <c r="L57">
        <v>2.1259764423772001E-2</v>
      </c>
      <c r="M57">
        <v>2.1722662093837899E-2</v>
      </c>
      <c r="N57">
        <v>2.2038865939391999E-2</v>
      </c>
      <c r="O57">
        <v>0</v>
      </c>
      <c r="P57">
        <v>0</v>
      </c>
      <c r="Q57">
        <v>0</v>
      </c>
      <c r="R57" t="s">
        <v>45</v>
      </c>
      <c r="T57" t="s">
        <v>37</v>
      </c>
      <c r="U57">
        <f t="shared" si="7"/>
        <v>0</v>
      </c>
      <c r="V57" s="1">
        <f t="shared" si="7"/>
        <v>0</v>
      </c>
      <c r="W57">
        <f t="shared" si="7"/>
        <v>0</v>
      </c>
      <c r="X57">
        <f t="shared" si="7"/>
        <v>0</v>
      </c>
      <c r="Y57">
        <f t="shared" si="7"/>
        <v>0</v>
      </c>
      <c r="Z57" s="1">
        <f t="shared" si="7"/>
        <v>0</v>
      </c>
      <c r="AA57">
        <f t="shared" si="7"/>
        <v>0</v>
      </c>
      <c r="AB57">
        <f t="shared" si="7"/>
        <v>0</v>
      </c>
      <c r="AC57">
        <f t="shared" si="7"/>
        <v>0</v>
      </c>
      <c r="AD57">
        <f t="shared" si="7"/>
        <v>0</v>
      </c>
      <c r="AE57">
        <f t="shared" si="7"/>
        <v>0</v>
      </c>
      <c r="AF57">
        <f>(V65-AE65)/V65</f>
        <v>0.65370095185681321</v>
      </c>
    </row>
    <row r="58" spans="1:32" x14ac:dyDescent="0.25">
      <c r="A58" t="s">
        <v>156</v>
      </c>
      <c r="B58" t="s">
        <v>48</v>
      </c>
      <c r="C58" t="s">
        <v>39</v>
      </c>
      <c r="D58">
        <v>0.11052980727095001</v>
      </c>
      <c r="E58">
        <v>0.10639358024346</v>
      </c>
      <c r="F58">
        <v>8.3443230418159903E-2</v>
      </c>
      <c r="G58">
        <v>7.4959530909814998E-2</v>
      </c>
      <c r="H58">
        <v>4.3360579984500901E-2</v>
      </c>
      <c r="I58">
        <v>3.5821323553169901E-2</v>
      </c>
      <c r="J58">
        <v>2.64832984317439E-2</v>
      </c>
      <c r="K58">
        <v>2.6384401468558999E-2</v>
      </c>
      <c r="L58">
        <v>2.6641573749754E-2</v>
      </c>
      <c r="M58">
        <v>2.6728440611154002E-2</v>
      </c>
      <c r="N58">
        <v>2.6465329189051898E-2</v>
      </c>
      <c r="O58">
        <v>0</v>
      </c>
      <c r="P58">
        <v>0</v>
      </c>
      <c r="Q58">
        <v>0</v>
      </c>
      <c r="R58" t="s">
        <v>45</v>
      </c>
      <c r="T58" t="s">
        <v>40</v>
      </c>
      <c r="U58">
        <f t="shared" si="7"/>
        <v>23.104153596</v>
      </c>
      <c r="V58" s="1">
        <f t="shared" si="7"/>
        <v>8.3262364451999993</v>
      </c>
      <c r="W58">
        <f t="shared" si="7"/>
        <v>5.9007243600000008</v>
      </c>
      <c r="X58">
        <f t="shared" si="7"/>
        <v>4.2769974167999996</v>
      </c>
      <c r="Y58">
        <f t="shared" si="7"/>
        <v>3.8619694727999998</v>
      </c>
      <c r="Z58" s="1">
        <f t="shared" si="7"/>
        <v>4.4006123136000008</v>
      </c>
      <c r="AA58">
        <f t="shared" si="7"/>
        <v>4.2533195256000003</v>
      </c>
      <c r="AB58">
        <f t="shared" si="7"/>
        <v>3.7535466036000003</v>
      </c>
      <c r="AC58">
        <f t="shared" si="7"/>
        <v>3.6248634264000001</v>
      </c>
      <c r="AD58">
        <f t="shared" si="7"/>
        <v>3.7545501228</v>
      </c>
      <c r="AE58">
        <f t="shared" si="7"/>
        <v>3.8612141772000004</v>
      </c>
    </row>
    <row r="59" spans="1:32" x14ac:dyDescent="0.25">
      <c r="A59" t="s">
        <v>156</v>
      </c>
      <c r="B59" t="s">
        <v>49</v>
      </c>
      <c r="C59" t="s">
        <v>16</v>
      </c>
      <c r="D59">
        <v>4.328246994122E-3</v>
      </c>
      <c r="E59">
        <v>4.6546663711969898E-3</v>
      </c>
      <c r="F59">
        <v>3.77543908104E-3</v>
      </c>
      <c r="G59">
        <v>2.7855026710349902E-3</v>
      </c>
      <c r="H59">
        <v>2.1885445288450001E-3</v>
      </c>
      <c r="I59">
        <v>2.1372566740169999E-3</v>
      </c>
      <c r="J59">
        <v>2.3388231832440001E-3</v>
      </c>
      <c r="K59">
        <v>2.24674480858E-3</v>
      </c>
      <c r="L59">
        <v>3.1527439125199901E-3</v>
      </c>
      <c r="M59">
        <v>3.8944176333660001E-3</v>
      </c>
      <c r="N59">
        <v>4.5956018076969904E-3</v>
      </c>
      <c r="O59">
        <v>0</v>
      </c>
      <c r="P59">
        <v>0</v>
      </c>
      <c r="Q59">
        <v>0</v>
      </c>
      <c r="R59" t="s">
        <v>45</v>
      </c>
      <c r="T59" t="s">
        <v>41</v>
      </c>
      <c r="U59">
        <f t="shared" si="7"/>
        <v>0</v>
      </c>
      <c r="V59" s="1">
        <f t="shared" si="7"/>
        <v>0</v>
      </c>
      <c r="W59">
        <f t="shared" si="7"/>
        <v>0</v>
      </c>
      <c r="X59">
        <f t="shared" si="7"/>
        <v>0</v>
      </c>
      <c r="Y59">
        <f t="shared" si="7"/>
        <v>0</v>
      </c>
      <c r="Z59" s="1">
        <f t="shared" si="7"/>
        <v>0</v>
      </c>
      <c r="AA59">
        <f t="shared" si="7"/>
        <v>0</v>
      </c>
      <c r="AB59">
        <f t="shared" si="7"/>
        <v>0</v>
      </c>
      <c r="AC59">
        <f t="shared" si="7"/>
        <v>0</v>
      </c>
      <c r="AD59">
        <f t="shared" si="7"/>
        <v>0</v>
      </c>
      <c r="AE59">
        <f t="shared" si="7"/>
        <v>0</v>
      </c>
    </row>
    <row r="60" spans="1:32" x14ac:dyDescent="0.25">
      <c r="A60" t="s">
        <v>156</v>
      </c>
      <c r="B60" t="s">
        <v>49</v>
      </c>
      <c r="C60" t="s">
        <v>17</v>
      </c>
      <c r="D60">
        <v>0.15160621029999999</v>
      </c>
      <c r="E60">
        <v>0.146485157931</v>
      </c>
      <c r="F60">
        <v>7.9546107521600004E-2</v>
      </c>
      <c r="G60">
        <v>8.4174428040399998E-2</v>
      </c>
      <c r="H60">
        <v>8.6623107393897003E-2</v>
      </c>
      <c r="I60">
        <v>8.9200576824664896E-2</v>
      </c>
      <c r="J60">
        <v>9.0996952841138998E-2</v>
      </c>
      <c r="K60">
        <v>9.2681291830573997E-2</v>
      </c>
      <c r="L60">
        <v>9.4107598528094E-2</v>
      </c>
      <c r="M60">
        <v>9.5685303371424002E-2</v>
      </c>
      <c r="N60">
        <v>9.7299154140794999E-2</v>
      </c>
      <c r="O60">
        <v>0</v>
      </c>
      <c r="P60">
        <v>0</v>
      </c>
      <c r="Q60">
        <v>0</v>
      </c>
      <c r="R60" t="s">
        <v>45</v>
      </c>
      <c r="T60" t="s">
        <v>39</v>
      </c>
      <c r="U60">
        <f t="shared" si="7"/>
        <v>0</v>
      </c>
      <c r="V60" s="1">
        <f t="shared" si="7"/>
        <v>0</v>
      </c>
      <c r="W60">
        <f t="shared" si="7"/>
        <v>0</v>
      </c>
      <c r="X60">
        <f t="shared" si="7"/>
        <v>0</v>
      </c>
      <c r="Y60">
        <f t="shared" si="7"/>
        <v>0</v>
      </c>
      <c r="Z60" s="1">
        <f t="shared" si="7"/>
        <v>0</v>
      </c>
      <c r="AA60">
        <f t="shared" si="7"/>
        <v>0</v>
      </c>
      <c r="AB60">
        <f t="shared" si="7"/>
        <v>0</v>
      </c>
      <c r="AC60">
        <f t="shared" si="7"/>
        <v>0</v>
      </c>
      <c r="AD60">
        <f t="shared" si="7"/>
        <v>0</v>
      </c>
      <c r="AE60">
        <f t="shared" si="7"/>
        <v>0</v>
      </c>
    </row>
    <row r="61" spans="1:32" x14ac:dyDescent="0.25">
      <c r="A61" t="s">
        <v>156</v>
      </c>
      <c r="B61" t="s">
        <v>49</v>
      </c>
      <c r="C61" t="s">
        <v>19</v>
      </c>
      <c r="D61">
        <v>1.7796951069531799</v>
      </c>
      <c r="E61">
        <v>1.19362641194557</v>
      </c>
      <c r="F61">
        <v>0.76382484082184998</v>
      </c>
      <c r="G61">
        <v>0.615658996232337</v>
      </c>
      <c r="H61">
        <v>0.51933336435393196</v>
      </c>
      <c r="I61">
        <v>0.44831354996332601</v>
      </c>
      <c r="J61">
        <v>0.36204592208685299</v>
      </c>
      <c r="K61">
        <v>0.29810875131643</v>
      </c>
      <c r="L61">
        <v>0.25111888152814499</v>
      </c>
      <c r="M61">
        <v>0.22306661085573101</v>
      </c>
      <c r="N61">
        <v>0.19263396253437801</v>
      </c>
      <c r="O61">
        <v>0</v>
      </c>
      <c r="P61">
        <v>0</v>
      </c>
      <c r="Q61">
        <v>0</v>
      </c>
      <c r="R61" t="s">
        <v>45</v>
      </c>
      <c r="T61" t="s">
        <v>91</v>
      </c>
      <c r="U61">
        <f t="shared" si="7"/>
        <v>218.21703755750002</v>
      </c>
      <c r="V61">
        <f t="shared" si="7"/>
        <v>239.02562102249973</v>
      </c>
      <c r="W61">
        <f t="shared" si="7"/>
        <v>245.78525246999999</v>
      </c>
      <c r="X61">
        <f t="shared" si="7"/>
        <v>241.21118367999975</v>
      </c>
      <c r="Y61">
        <f t="shared" si="7"/>
        <v>252.69103698374749</v>
      </c>
      <c r="Z61">
        <f t="shared" si="7"/>
        <v>262.85244769349998</v>
      </c>
      <c r="AA61">
        <f t="shared" si="7"/>
        <v>274.26148890949997</v>
      </c>
      <c r="AB61">
        <f t="shared" si="7"/>
        <v>235.841530415775</v>
      </c>
      <c r="AC61">
        <f t="shared" si="7"/>
        <v>231.98048644537499</v>
      </c>
      <c r="AD61">
        <f t="shared" si="7"/>
        <v>234.84449396189976</v>
      </c>
      <c r="AE61">
        <f t="shared" si="7"/>
        <v>237.92298986532501</v>
      </c>
    </row>
    <row r="62" spans="1:32" x14ac:dyDescent="0.25">
      <c r="A62" t="s">
        <v>156</v>
      </c>
      <c r="B62" t="s">
        <v>49</v>
      </c>
      <c r="C62" t="s">
        <v>21</v>
      </c>
      <c r="D62">
        <v>17.100635703999998</v>
      </c>
      <c r="E62">
        <v>26.898844319099901</v>
      </c>
      <c r="F62">
        <v>26.181829545999999</v>
      </c>
      <c r="G62">
        <v>24.817305271999999</v>
      </c>
      <c r="H62">
        <v>16.245547589771402</v>
      </c>
      <c r="I62">
        <v>14.8766444674169</v>
      </c>
      <c r="J62">
        <v>11.3065906544744</v>
      </c>
      <c r="K62">
        <v>8.9469496823629395</v>
      </c>
      <c r="L62">
        <v>6.8818497643029204</v>
      </c>
      <c r="M62">
        <v>5.4617766710201998</v>
      </c>
      <c r="N62">
        <v>3.4064747507312401</v>
      </c>
      <c r="O62">
        <v>0</v>
      </c>
      <c r="P62">
        <v>0</v>
      </c>
      <c r="Q62">
        <v>0</v>
      </c>
      <c r="R62" t="s">
        <v>46</v>
      </c>
      <c r="T62" t="s">
        <v>92</v>
      </c>
      <c r="U62">
        <f t="shared" si="7"/>
        <v>1.8992139047410501</v>
      </c>
      <c r="V62">
        <f t="shared" si="7"/>
        <v>1.428676494675625</v>
      </c>
      <c r="W62">
        <f t="shared" si="7"/>
        <v>1.4976963333172475</v>
      </c>
      <c r="X62">
        <f t="shared" si="7"/>
        <v>1.65435080042565</v>
      </c>
      <c r="Y62">
        <f t="shared" si="7"/>
        <v>0.95206342634832497</v>
      </c>
      <c r="Z62">
        <f t="shared" si="7"/>
        <v>0.71218360070787246</v>
      </c>
      <c r="AA62">
        <f t="shared" si="7"/>
        <v>0.72788775045429743</v>
      </c>
      <c r="AB62">
        <f t="shared" si="7"/>
        <v>0.70008716085504996</v>
      </c>
      <c r="AC62">
        <f t="shared" si="7"/>
        <v>0.69948379098955005</v>
      </c>
      <c r="AD62">
        <f t="shared" si="7"/>
        <v>0.72302219940657253</v>
      </c>
      <c r="AE62">
        <f t="shared" si="7"/>
        <v>0.7433036320877725</v>
      </c>
    </row>
    <row r="63" spans="1:32" x14ac:dyDescent="0.25">
      <c r="A63" t="s">
        <v>156</v>
      </c>
      <c r="B63" t="s">
        <v>49</v>
      </c>
      <c r="C63" t="s">
        <v>153</v>
      </c>
      <c r="D63">
        <v>0</v>
      </c>
      <c r="E63">
        <v>0</v>
      </c>
      <c r="F63">
        <v>0</v>
      </c>
      <c r="G63">
        <v>14.0500551009999</v>
      </c>
      <c r="H63">
        <v>6.4546256100999999</v>
      </c>
      <c r="I63">
        <v>6.1397339001670002</v>
      </c>
      <c r="J63">
        <v>5.1412306180981604</v>
      </c>
      <c r="K63">
        <v>4.4026378177389596</v>
      </c>
      <c r="L63">
        <v>4.1053921712037003</v>
      </c>
      <c r="M63">
        <v>3.9354449667696998</v>
      </c>
      <c r="N63">
        <v>4.2623335106389897</v>
      </c>
      <c r="O63">
        <v>0</v>
      </c>
      <c r="P63">
        <v>0</v>
      </c>
      <c r="Q63">
        <v>0</v>
      </c>
      <c r="R63" t="s">
        <v>46</v>
      </c>
      <c r="T63" t="s">
        <v>96</v>
      </c>
      <c r="U63">
        <f t="shared" si="7"/>
        <v>355.78156770328712</v>
      </c>
      <c r="V63">
        <f t="shared" si="7"/>
        <v>352.51601228372203</v>
      </c>
      <c r="W63">
        <f t="shared" si="7"/>
        <v>360.83077883713815</v>
      </c>
      <c r="X63">
        <f t="shared" si="7"/>
        <v>386.20803897418926</v>
      </c>
      <c r="Y63">
        <f t="shared" si="7"/>
        <v>401.3579968958482</v>
      </c>
      <c r="Z63">
        <f t="shared" si="7"/>
        <v>414.0798414647802</v>
      </c>
      <c r="AA63">
        <f t="shared" si="7"/>
        <v>424.14282598402923</v>
      </c>
      <c r="AB63">
        <f t="shared" si="7"/>
        <v>399.85623688991751</v>
      </c>
      <c r="AC63">
        <f t="shared" si="7"/>
        <v>398.08864755959627</v>
      </c>
      <c r="AD63">
        <f t="shared" si="7"/>
        <v>410.41762589919318</v>
      </c>
      <c r="AE63">
        <f t="shared" si="7"/>
        <v>420.90083751570018</v>
      </c>
    </row>
    <row r="64" spans="1:32" x14ac:dyDescent="0.25">
      <c r="A64" t="s">
        <v>156</v>
      </c>
      <c r="B64" t="s">
        <v>49</v>
      </c>
      <c r="C64" t="s">
        <v>154</v>
      </c>
      <c r="D64">
        <v>0</v>
      </c>
      <c r="E64">
        <v>0</v>
      </c>
      <c r="F64">
        <v>0</v>
      </c>
      <c r="G64">
        <v>14.0500551009999</v>
      </c>
      <c r="H64">
        <v>6.4546256100999999</v>
      </c>
      <c r="I64">
        <v>6.1397339001670002</v>
      </c>
      <c r="J64">
        <v>5.1412306180981604</v>
      </c>
      <c r="K64">
        <v>4.4026378177389596</v>
      </c>
      <c r="L64">
        <v>4.1053921712037003</v>
      </c>
      <c r="M64">
        <v>3.9354449667696998</v>
      </c>
      <c r="N64">
        <v>4.2623335106389897</v>
      </c>
      <c r="O64">
        <v>0</v>
      </c>
      <c r="P64">
        <v>0</v>
      </c>
      <c r="Q64">
        <v>0</v>
      </c>
      <c r="R64" t="s">
        <v>46</v>
      </c>
      <c r="T64" t="s">
        <v>97</v>
      </c>
      <c r="U64">
        <f t="shared" si="7"/>
        <v>0.38880705446931102</v>
      </c>
      <c r="V64">
        <f t="shared" si="7"/>
        <v>0.29260745157675566</v>
      </c>
      <c r="W64">
        <f t="shared" si="7"/>
        <v>0.306743521701002</v>
      </c>
      <c r="X64">
        <f t="shared" si="7"/>
        <v>0.33882797296174599</v>
      </c>
      <c r="Y64">
        <f t="shared" si="7"/>
        <v>0.19499158677418799</v>
      </c>
      <c r="Z64">
        <f t="shared" si="7"/>
        <v>0.14586151107863601</v>
      </c>
      <c r="AA64">
        <f t="shared" si="7"/>
        <v>0.14907786213076368</v>
      </c>
      <c r="AB64">
        <f t="shared" si="7"/>
        <v>0.143383997169266</v>
      </c>
      <c r="AC64">
        <f t="shared" si="7"/>
        <v>0.143260188892498</v>
      </c>
      <c r="AD64">
        <f t="shared" si="7"/>
        <v>0.14808113063320202</v>
      </c>
      <c r="AE64">
        <f t="shared" si="7"/>
        <v>0.15223501580145399</v>
      </c>
    </row>
    <row r="65" spans="1:31" x14ac:dyDescent="0.25">
      <c r="A65" t="s">
        <v>156</v>
      </c>
      <c r="B65" t="s">
        <v>49</v>
      </c>
      <c r="C65" t="s">
        <v>22</v>
      </c>
      <c r="D65">
        <v>0</v>
      </c>
      <c r="E65">
        <v>0.1878264</v>
      </c>
      <c r="F65">
        <v>0.31603619999999999</v>
      </c>
      <c r="G65">
        <v>0.31946339999999901</v>
      </c>
      <c r="H65">
        <v>0.32448144000000001</v>
      </c>
      <c r="I65">
        <v>0.34864286</v>
      </c>
      <c r="J65">
        <v>0.35015660999999898</v>
      </c>
      <c r="K65">
        <v>0.27754872000000003</v>
      </c>
      <c r="L65">
        <v>0.24825586999999999</v>
      </c>
      <c r="M65">
        <v>0.17599941</v>
      </c>
      <c r="N65">
        <v>0.16133803599999999</v>
      </c>
      <c r="O65">
        <v>0</v>
      </c>
      <c r="P65">
        <v>0</v>
      </c>
      <c r="Q65">
        <v>0</v>
      </c>
      <c r="R65" t="s">
        <v>45</v>
      </c>
      <c r="T65" s="3" t="s">
        <v>42</v>
      </c>
      <c r="U65" s="3">
        <f>SUM(U35:U64)</f>
        <v>6329.4639970270509</v>
      </c>
      <c r="V65" s="3">
        <f t="shared" ref="V65:AE65" si="8">SUM(V35:V64)</f>
        <v>7186.6307452392093</v>
      </c>
      <c r="W65" s="3">
        <f t="shared" si="8"/>
        <v>6806.6647469166501</v>
      </c>
      <c r="X65" s="3">
        <f t="shared" si="8"/>
        <v>6419.6890534717022</v>
      </c>
      <c r="Y65" s="3">
        <f t="shared" si="8"/>
        <v>5484.6097901588037</v>
      </c>
      <c r="Z65" s="3">
        <f t="shared" si="8"/>
        <v>5152.5636022623148</v>
      </c>
      <c r="AA65" s="3">
        <f t="shared" si="8"/>
        <v>4276.0698795414382</v>
      </c>
      <c r="AB65" s="3">
        <f t="shared" si="8"/>
        <v>3666.2660243668843</v>
      </c>
      <c r="AC65" s="3">
        <f t="shared" si="8"/>
        <v>3257.0913254410002</v>
      </c>
      <c r="AD65" s="3">
        <f t="shared" si="8"/>
        <v>2862.0451528884437</v>
      </c>
      <c r="AE65" s="3">
        <f t="shared" si="8"/>
        <v>2488.7233864328991</v>
      </c>
    </row>
    <row r="66" spans="1:31" x14ac:dyDescent="0.25">
      <c r="A66" t="s">
        <v>156</v>
      </c>
      <c r="B66" t="s">
        <v>49</v>
      </c>
      <c r="C66" t="s">
        <v>23</v>
      </c>
      <c r="D66" s="2">
        <v>4.2170279999999897E-8</v>
      </c>
      <c r="E66">
        <v>1.0989644000000001</v>
      </c>
      <c r="F66">
        <v>1.4191426</v>
      </c>
      <c r="G66">
        <v>1.4345323000000001</v>
      </c>
      <c r="H66">
        <v>1.457066</v>
      </c>
      <c r="I66">
        <v>1.5655593999999999</v>
      </c>
      <c r="J66">
        <v>1.57236159999999</v>
      </c>
      <c r="K66">
        <v>1.2463161</v>
      </c>
      <c r="L66">
        <v>1.1147803999999999</v>
      </c>
      <c r="M66">
        <v>0.79031507999999995</v>
      </c>
      <c r="N66">
        <v>0.72447967999999996</v>
      </c>
      <c r="O66">
        <v>0</v>
      </c>
      <c r="P66">
        <v>0</v>
      </c>
      <c r="Q66">
        <v>0</v>
      </c>
      <c r="R66" t="s">
        <v>45</v>
      </c>
    </row>
    <row r="67" spans="1:31" x14ac:dyDescent="0.25">
      <c r="A67" t="s">
        <v>156</v>
      </c>
      <c r="B67" t="s">
        <v>49</v>
      </c>
      <c r="C67" t="s">
        <v>24</v>
      </c>
      <c r="D67">
        <v>0</v>
      </c>
      <c r="E67">
        <v>0.2307642</v>
      </c>
      <c r="F67">
        <v>0.34220449999999902</v>
      </c>
      <c r="G67">
        <v>0.34591559999999999</v>
      </c>
      <c r="H67">
        <v>0.35134930999999903</v>
      </c>
      <c r="I67">
        <v>0.37751058999999998</v>
      </c>
      <c r="J67">
        <v>0.37915088999999902</v>
      </c>
      <c r="K67">
        <v>0.30053035</v>
      </c>
      <c r="L67">
        <v>0.26881218999999901</v>
      </c>
      <c r="M67">
        <v>0.19057256</v>
      </c>
      <c r="N67">
        <v>0.17469731099999999</v>
      </c>
      <c r="O67">
        <v>0</v>
      </c>
      <c r="P67">
        <v>0</v>
      </c>
      <c r="Q67">
        <v>0</v>
      </c>
      <c r="R67" t="s">
        <v>45</v>
      </c>
      <c r="T67" t="s">
        <v>2</v>
      </c>
      <c r="U67">
        <v>1990</v>
      </c>
      <c r="V67" s="1">
        <v>2005</v>
      </c>
      <c r="W67">
        <v>2010</v>
      </c>
      <c r="X67">
        <v>2015</v>
      </c>
      <c r="Y67">
        <v>2020</v>
      </c>
      <c r="Z67" s="1">
        <v>2025</v>
      </c>
      <c r="AA67">
        <v>2030</v>
      </c>
      <c r="AB67">
        <v>2035</v>
      </c>
      <c r="AC67">
        <v>2040</v>
      </c>
      <c r="AD67">
        <v>2045</v>
      </c>
      <c r="AE67">
        <v>2050</v>
      </c>
    </row>
    <row r="68" spans="1:31" x14ac:dyDescent="0.25">
      <c r="A68" t="s">
        <v>156</v>
      </c>
      <c r="B68" t="s">
        <v>49</v>
      </c>
      <c r="C68" t="s">
        <v>25</v>
      </c>
      <c r="D68" s="2">
        <v>2.1229929999999999E-7</v>
      </c>
      <c r="E68" s="2">
        <v>3.5749490000000001E-4</v>
      </c>
      <c r="F68" s="2">
        <v>3.2408779999999998E-4</v>
      </c>
      <c r="G68" s="2">
        <v>3.2760249999999998E-4</v>
      </c>
      <c r="H68" s="2">
        <v>3.3274885000000003E-4</v>
      </c>
      <c r="I68" s="2">
        <v>3.5752518999999998E-4</v>
      </c>
      <c r="J68" s="2">
        <v>3.5907822999999998E-4</v>
      </c>
      <c r="K68" s="2">
        <v>2.8461989999999901E-4</v>
      </c>
      <c r="L68" s="2">
        <v>2.5458102999999899E-4</v>
      </c>
      <c r="M68" s="2">
        <v>1.8048346E-4</v>
      </c>
      <c r="N68" s="2">
        <v>1.6544854699999901E-4</v>
      </c>
      <c r="O68">
        <v>0</v>
      </c>
      <c r="P68">
        <v>0</v>
      </c>
      <c r="Q68">
        <v>0</v>
      </c>
      <c r="R68" t="s">
        <v>45</v>
      </c>
      <c r="T68" t="s">
        <v>17</v>
      </c>
      <c r="U68">
        <f t="shared" ref="U68:AE68" si="9">U38</f>
        <v>557.79084389364823</v>
      </c>
      <c r="V68">
        <f t="shared" si="9"/>
        <v>442.26421939293743</v>
      </c>
      <c r="W68">
        <f t="shared" si="9"/>
        <v>438.45145323294742</v>
      </c>
      <c r="X68">
        <f t="shared" si="9"/>
        <v>406.30210172361484</v>
      </c>
      <c r="Y68">
        <f t="shared" si="9"/>
        <v>369.65387291989549</v>
      </c>
      <c r="Z68">
        <f t="shared" si="9"/>
        <v>364.89359236964492</v>
      </c>
      <c r="AA68">
        <f t="shared" si="9"/>
        <v>350.3878801290366</v>
      </c>
      <c r="AB68">
        <f t="shared" si="9"/>
        <v>291.27004901810693</v>
      </c>
      <c r="AC68">
        <f t="shared" si="9"/>
        <v>284.87047565284246</v>
      </c>
      <c r="AD68">
        <f t="shared" si="9"/>
        <v>284.47891002172145</v>
      </c>
      <c r="AE68">
        <f t="shared" si="9"/>
        <v>285.23865429127989</v>
      </c>
    </row>
    <row r="69" spans="1:31" x14ac:dyDescent="0.25">
      <c r="A69" t="s">
        <v>156</v>
      </c>
      <c r="B69" t="s">
        <v>49</v>
      </c>
      <c r="C69" t="s">
        <v>26</v>
      </c>
      <c r="D69">
        <v>0</v>
      </c>
      <c r="E69">
        <v>1.6815500000000001E-2</v>
      </c>
      <c r="F69">
        <v>2.4960839999999901E-2</v>
      </c>
      <c r="G69">
        <v>2.523152E-2</v>
      </c>
      <c r="H69">
        <v>2.5627832999999999E-2</v>
      </c>
      <c r="I69">
        <v>2.7536137999999901E-2</v>
      </c>
      <c r="J69">
        <v>2.76557029999999E-2</v>
      </c>
      <c r="K69">
        <v>2.1921049000000001E-2</v>
      </c>
      <c r="L69">
        <v>1.9607466E-2</v>
      </c>
      <c r="M69">
        <v>1.3900582E-2</v>
      </c>
      <c r="N69">
        <v>1.27426114999999E-2</v>
      </c>
      <c r="O69">
        <v>0</v>
      </c>
      <c r="P69">
        <v>0</v>
      </c>
      <c r="Q69">
        <v>0</v>
      </c>
      <c r="R69" t="s">
        <v>45</v>
      </c>
      <c r="T69" t="s">
        <v>21</v>
      </c>
      <c r="U69">
        <f t="shared" ref="U69:AE72" si="10">U40</f>
        <v>5067.0413342825523</v>
      </c>
      <c r="V69">
        <f t="shared" si="10"/>
        <v>5953.3400411548009</v>
      </c>
      <c r="W69">
        <f t="shared" si="10"/>
        <v>5548.2109388332829</v>
      </c>
      <c r="X69">
        <f t="shared" si="10"/>
        <v>5188.7085250296295</v>
      </c>
      <c r="Y69">
        <f t="shared" si="10"/>
        <v>4271.0399857495895</v>
      </c>
      <c r="Z69">
        <f t="shared" si="10"/>
        <v>3910.4609179427271</v>
      </c>
      <c r="AA69">
        <f t="shared" si="10"/>
        <v>3030.4064547090493</v>
      </c>
      <c r="AB69">
        <f t="shared" si="10"/>
        <v>2572.8904662474847</v>
      </c>
      <c r="AC69">
        <f t="shared" si="10"/>
        <v>2190.0005764220814</v>
      </c>
      <c r="AD69">
        <f t="shared" si="10"/>
        <v>1807.1246178839124</v>
      </c>
      <c r="AE69" s="1">
        <f t="shared" si="10"/>
        <v>1424.229521197052</v>
      </c>
    </row>
    <row r="70" spans="1:31" x14ac:dyDescent="0.25">
      <c r="A70" t="s">
        <v>156</v>
      </c>
      <c r="B70" t="s">
        <v>49</v>
      </c>
      <c r="C70" t="s">
        <v>27</v>
      </c>
      <c r="D70">
        <v>4.022795012E-3</v>
      </c>
      <c r="E70">
        <v>5.4060282664000004E-3</v>
      </c>
      <c r="F70">
        <v>6.0251265629299904E-3</v>
      </c>
      <c r="G70">
        <v>3.3918448133999999E-3</v>
      </c>
      <c r="H70">
        <v>3.27774604702399E-3</v>
      </c>
      <c r="I70">
        <v>3.5409910116220001E-3</v>
      </c>
      <c r="J70">
        <v>3.4736136577420001E-3</v>
      </c>
      <c r="K70">
        <v>3.376817454048E-3</v>
      </c>
      <c r="L70">
        <v>3.2060604399999902E-3</v>
      </c>
      <c r="M70">
        <v>3.2581448741489999E-3</v>
      </c>
      <c r="N70">
        <v>3.3338760637330002E-3</v>
      </c>
      <c r="O70">
        <v>0</v>
      </c>
      <c r="P70">
        <v>0</v>
      </c>
      <c r="Q70">
        <v>0</v>
      </c>
      <c r="R70" t="s">
        <v>45</v>
      </c>
      <c r="T70" t="s">
        <v>22</v>
      </c>
      <c r="U70">
        <f t="shared" si="10"/>
        <v>0</v>
      </c>
      <c r="V70">
        <f t="shared" si="10"/>
        <v>17.018426774299982</v>
      </c>
      <c r="W70">
        <f t="shared" si="10"/>
        <v>26.90801978549996</v>
      </c>
      <c r="X70">
        <f t="shared" si="10"/>
        <v>29.297784722499994</v>
      </c>
      <c r="Y70">
        <f t="shared" si="10"/>
        <v>29.239380207099977</v>
      </c>
      <c r="Z70">
        <f t="shared" si="10"/>
        <v>31.087410219599953</v>
      </c>
      <c r="AA70">
        <f t="shared" si="10"/>
        <v>30.900115950199968</v>
      </c>
      <c r="AB70">
        <f t="shared" si="10"/>
        <v>24.342678598034976</v>
      </c>
      <c r="AC70">
        <f t="shared" si="10"/>
        <v>21.564678486224956</v>
      </c>
      <c r="AD70">
        <f t="shared" si="10"/>
        <v>15.114097355804985</v>
      </c>
      <c r="AE70">
        <f t="shared" si="10"/>
        <v>13.788020209809991</v>
      </c>
    </row>
    <row r="71" spans="1:31" x14ac:dyDescent="0.25">
      <c r="A71" t="s">
        <v>156</v>
      </c>
      <c r="B71" t="s">
        <v>49</v>
      </c>
      <c r="C71" t="s">
        <v>29</v>
      </c>
      <c r="D71">
        <v>5.655056421548E-3</v>
      </c>
      <c r="E71">
        <v>9.26319308966299E-3</v>
      </c>
      <c r="F71">
        <v>1.073370634388E-2</v>
      </c>
      <c r="G71">
        <v>5.4040704555469998E-3</v>
      </c>
      <c r="H71">
        <v>4.3566733144650002E-3</v>
      </c>
      <c r="I71">
        <v>4.6748889788100004E-3</v>
      </c>
      <c r="J71">
        <v>4.4915371258029899E-3</v>
      </c>
      <c r="K71">
        <v>4.3051009591529897E-3</v>
      </c>
      <c r="L71">
        <v>4.0186130407989899E-3</v>
      </c>
      <c r="M71">
        <v>3.9284373106899997E-3</v>
      </c>
      <c r="N71">
        <v>3.8849669970319901E-3</v>
      </c>
      <c r="O71">
        <v>0</v>
      </c>
      <c r="P71">
        <v>0</v>
      </c>
      <c r="Q71">
        <v>0</v>
      </c>
      <c r="R71" t="s">
        <v>45</v>
      </c>
      <c r="T71" t="s">
        <v>23</v>
      </c>
      <c r="U71">
        <f t="shared" si="10"/>
        <v>2.0242872249599984E-6</v>
      </c>
      <c r="V71">
        <f t="shared" si="10"/>
        <v>40.683124052999993</v>
      </c>
      <c r="W71">
        <f t="shared" si="10"/>
        <v>49.367285673419929</v>
      </c>
      <c r="X71">
        <f t="shared" si="10"/>
        <v>53.751716960369968</v>
      </c>
      <c r="Y71">
        <f t="shared" si="10"/>
        <v>53.644543164926922</v>
      </c>
      <c r="Z71">
        <f t="shared" si="10"/>
        <v>57.035071575052925</v>
      </c>
      <c r="AA71">
        <f t="shared" si="10"/>
        <v>56.691444026645932</v>
      </c>
      <c r="AB71">
        <f t="shared" si="10"/>
        <v>44.660729895639008</v>
      </c>
      <c r="AC71">
        <f t="shared" si="10"/>
        <v>39.564025158085975</v>
      </c>
      <c r="AD71">
        <f t="shared" si="10"/>
        <v>27.729350882762063</v>
      </c>
      <c r="AE71">
        <f t="shared" si="10"/>
        <v>25.296438893454283</v>
      </c>
    </row>
    <row r="72" spans="1:31" x14ac:dyDescent="0.25">
      <c r="A72" t="s">
        <v>156</v>
      </c>
      <c r="B72" t="s">
        <v>49</v>
      </c>
      <c r="C72" t="s">
        <v>31</v>
      </c>
      <c r="D72">
        <v>0.25070057878462998</v>
      </c>
      <c r="E72">
        <v>0.16648005320190501</v>
      </c>
      <c r="F72">
        <v>0.13380361002580399</v>
      </c>
      <c r="G72">
        <v>0.11470995500709701</v>
      </c>
      <c r="H72">
        <v>8.8800796418906994E-2</v>
      </c>
      <c r="I72">
        <v>8.8477567726937906E-2</v>
      </c>
      <c r="J72">
        <v>8.4028910912829893E-2</v>
      </c>
      <c r="K72">
        <v>8.1479103115072005E-2</v>
      </c>
      <c r="L72">
        <v>7.9100776007491894E-2</v>
      </c>
      <c r="M72">
        <v>7.9366094961E-2</v>
      </c>
      <c r="N72">
        <v>7.8678810191724999E-2</v>
      </c>
      <c r="O72">
        <v>0</v>
      </c>
      <c r="P72">
        <v>0</v>
      </c>
      <c r="Q72">
        <v>0</v>
      </c>
      <c r="R72" t="s">
        <v>45</v>
      </c>
      <c r="T72" t="s">
        <v>24</v>
      </c>
      <c r="U72">
        <f t="shared" si="10"/>
        <v>0</v>
      </c>
      <c r="V72">
        <f t="shared" si="10"/>
        <v>26.703576413849976</v>
      </c>
      <c r="W72">
        <f t="shared" si="10"/>
        <v>37.210918667819982</v>
      </c>
      <c r="X72">
        <f t="shared" si="10"/>
        <v>40.515726896819928</v>
      </c>
      <c r="Y72">
        <f t="shared" si="10"/>
        <v>40.434952560161975</v>
      </c>
      <c r="Z72">
        <f t="shared" si="10"/>
        <v>42.990571261844977</v>
      </c>
      <c r="AA72">
        <f t="shared" si="10"/>
        <v>42.731573560997887</v>
      </c>
      <c r="AB72">
        <f t="shared" si="10"/>
        <v>33.663332731684726</v>
      </c>
      <c r="AC72">
        <f t="shared" si="10"/>
        <v>29.821650917270372</v>
      </c>
      <c r="AD72">
        <f t="shared" si="10"/>
        <v>20.90118941417369</v>
      </c>
      <c r="AE72">
        <f t="shared" si="10"/>
        <v>19.067363357646041</v>
      </c>
    </row>
    <row r="73" spans="1:31" x14ac:dyDescent="0.25">
      <c r="A73" t="s">
        <v>156</v>
      </c>
      <c r="B73" t="s">
        <v>49</v>
      </c>
      <c r="C73" t="s">
        <v>32</v>
      </c>
      <c r="D73">
        <v>0.30496391380138999</v>
      </c>
      <c r="E73">
        <v>0.29081318530429601</v>
      </c>
      <c r="F73">
        <v>0.18946556745490001</v>
      </c>
      <c r="G73">
        <v>0.14869606242121</v>
      </c>
      <c r="H73">
        <v>0.10097591395876</v>
      </c>
      <c r="I73">
        <v>8.9729642692436995E-2</v>
      </c>
      <c r="J73">
        <v>7.5423330921106896E-2</v>
      </c>
      <c r="K73">
        <v>6.1617821214055998E-2</v>
      </c>
      <c r="L73">
        <v>5.2355907999443001E-2</v>
      </c>
      <c r="M73">
        <v>5.0048691915241902E-2</v>
      </c>
      <c r="N73">
        <v>4.6525163582756997E-2</v>
      </c>
      <c r="O73">
        <v>0</v>
      </c>
      <c r="P73">
        <v>0</v>
      </c>
      <c r="Q73">
        <v>0</v>
      </c>
      <c r="R73" t="s">
        <v>45</v>
      </c>
      <c r="T73" t="s">
        <v>25</v>
      </c>
      <c r="U73">
        <f t="shared" ref="U73:AE73" si="11">U46</f>
        <v>1.054939973807999E-4</v>
      </c>
      <c r="V73">
        <f t="shared" si="11"/>
        <v>0.13697008235120001</v>
      </c>
      <c r="W73">
        <f t="shared" si="11"/>
        <v>0.11668140878559975</v>
      </c>
      <c r="X73">
        <f t="shared" si="11"/>
        <v>0.12704421504319979</v>
      </c>
      <c r="Y73">
        <f t="shared" si="11"/>
        <v>0.12679091586555996</v>
      </c>
      <c r="Z73">
        <f t="shared" si="11"/>
        <v>0.13480451145427977</v>
      </c>
      <c r="AA73">
        <f t="shared" si="11"/>
        <v>0.13399235727327993</v>
      </c>
      <c r="AB73">
        <f t="shared" si="11"/>
        <v>0.10555730460235589</v>
      </c>
      <c r="AC73">
        <f t="shared" si="11"/>
        <v>9.3511035028035899E-2</v>
      </c>
      <c r="AD73">
        <f t="shared" si="11"/>
        <v>6.5539366331511931E-2</v>
      </c>
      <c r="AE73">
        <f t="shared" si="11"/>
        <v>5.9789078996209173E-2</v>
      </c>
    </row>
    <row r="74" spans="1:31" x14ac:dyDescent="0.25">
      <c r="A74" t="s">
        <v>156</v>
      </c>
      <c r="B74" t="s">
        <v>49</v>
      </c>
      <c r="C74" t="s">
        <v>34</v>
      </c>
      <c r="D74">
        <v>7.137644988309E-3</v>
      </c>
      <c r="E74">
        <v>4.7856160408369999E-3</v>
      </c>
      <c r="F74">
        <v>4.8720518989579997E-3</v>
      </c>
      <c r="G74">
        <v>4.370514906667E-3</v>
      </c>
      <c r="H74">
        <v>3.8310549126170002E-3</v>
      </c>
      <c r="I74">
        <v>3.5509483471519898E-3</v>
      </c>
      <c r="J74">
        <v>3.052764025513E-3</v>
      </c>
      <c r="K74">
        <v>3.1350891044570001E-3</v>
      </c>
      <c r="L74">
        <v>3.0416409069949899E-3</v>
      </c>
      <c r="M74">
        <v>3.0920222120549901E-3</v>
      </c>
      <c r="N74">
        <v>3.3347401902339901E-3</v>
      </c>
      <c r="O74">
        <v>0</v>
      </c>
      <c r="P74">
        <v>0</v>
      </c>
      <c r="Q74">
        <v>0</v>
      </c>
      <c r="R74" t="s">
        <v>45</v>
      </c>
      <c r="T74" t="s">
        <v>26</v>
      </c>
      <c r="U74">
        <f t="shared" ref="U74:AE74" si="12">U49</f>
        <v>0</v>
      </c>
      <c r="V74">
        <f t="shared" si="12"/>
        <v>0.29383783610624975</v>
      </c>
      <c r="W74">
        <f t="shared" si="12"/>
        <v>0.40986370500749952</v>
      </c>
      <c r="X74">
        <f t="shared" si="12"/>
        <v>0.44626481246249983</v>
      </c>
      <c r="Y74">
        <f t="shared" si="12"/>
        <v>0.44537508053099983</v>
      </c>
      <c r="Z74">
        <f t="shared" si="12"/>
        <v>0.47352432604724909</v>
      </c>
      <c r="AA74">
        <f t="shared" si="12"/>
        <v>0.47067152964524894</v>
      </c>
      <c r="AB74">
        <f t="shared" si="12"/>
        <v>0.37078847755267474</v>
      </c>
      <c r="AC74">
        <f t="shared" si="12"/>
        <v>0.3284737985569498</v>
      </c>
      <c r="AD74">
        <f t="shared" si="12"/>
        <v>0.23021837532942743</v>
      </c>
      <c r="AE74">
        <f t="shared" si="12"/>
        <v>0.21001956252619478</v>
      </c>
    </row>
    <row r="75" spans="1:31" x14ac:dyDescent="0.25">
      <c r="A75" t="s">
        <v>156</v>
      </c>
      <c r="B75" t="s">
        <v>49</v>
      </c>
      <c r="C75" t="s">
        <v>36</v>
      </c>
      <c r="D75">
        <v>3.9581754250620001E-2</v>
      </c>
      <c r="E75">
        <v>4.0808847317029898E-2</v>
      </c>
      <c r="F75">
        <v>0.13083235946783001</v>
      </c>
      <c r="G75">
        <v>9.6872150900578005E-2</v>
      </c>
      <c r="H75">
        <v>7.0119405536102006E-2</v>
      </c>
      <c r="I75">
        <v>7.9659715006422993E-2</v>
      </c>
      <c r="J75">
        <v>8.2603958226350999E-2</v>
      </c>
      <c r="K75">
        <v>8.5847078161479004E-2</v>
      </c>
      <c r="L75">
        <v>8.8326150043153001E-2</v>
      </c>
      <c r="M75">
        <v>9.4396275998335999E-2</v>
      </c>
      <c r="N75">
        <v>0.101648342604055</v>
      </c>
      <c r="O75">
        <v>0</v>
      </c>
      <c r="P75">
        <v>0</v>
      </c>
      <c r="Q75">
        <v>0</v>
      </c>
      <c r="R75" t="s">
        <v>45</v>
      </c>
      <c r="T75" t="s">
        <v>27</v>
      </c>
      <c r="U75">
        <f t="shared" ref="U75:AE75" si="13">U51</f>
        <v>105.24093151656912</v>
      </c>
      <c r="V75">
        <f t="shared" si="13"/>
        <v>104.6013958341881</v>
      </c>
      <c r="W75">
        <f t="shared" si="13"/>
        <v>91.668390087729435</v>
      </c>
      <c r="X75">
        <f t="shared" si="13"/>
        <v>66.85049026688435</v>
      </c>
      <c r="Y75">
        <f t="shared" si="13"/>
        <v>60.966831195212343</v>
      </c>
      <c r="Z75">
        <f t="shared" si="13"/>
        <v>63.296763472275728</v>
      </c>
      <c r="AA75">
        <f t="shared" si="13"/>
        <v>60.813147246876404</v>
      </c>
      <c r="AB75">
        <f t="shared" si="13"/>
        <v>58.667637026461342</v>
      </c>
      <c r="AC75">
        <f t="shared" si="13"/>
        <v>56.311192559657286</v>
      </c>
      <c r="AD75">
        <f t="shared" si="13"/>
        <v>56.513456274475615</v>
      </c>
      <c r="AE75">
        <f t="shared" si="13"/>
        <v>57.252999636020263</v>
      </c>
    </row>
    <row r="76" spans="1:31" x14ac:dyDescent="0.25">
      <c r="A76" t="s">
        <v>156</v>
      </c>
      <c r="B76" t="s">
        <v>49</v>
      </c>
      <c r="C76" t="s">
        <v>37</v>
      </c>
      <c r="D76">
        <v>2.2264922897609899E-2</v>
      </c>
      <c r="E76">
        <v>2.53458874346889E-2</v>
      </c>
      <c r="F76">
        <v>3.3007793311799899E-2</v>
      </c>
      <c r="G76">
        <v>2.3931328834554899E-2</v>
      </c>
      <c r="H76">
        <v>1.7569515126139999E-2</v>
      </c>
      <c r="I76">
        <v>1.8765066888168001E-2</v>
      </c>
      <c r="J76">
        <v>1.8590446723339999E-2</v>
      </c>
      <c r="K76">
        <v>1.89595777218209E-2</v>
      </c>
      <c r="L76">
        <v>1.9110031540361901E-2</v>
      </c>
      <c r="M76">
        <v>2.0174739887666999E-2</v>
      </c>
      <c r="N76">
        <v>2.17515499042709E-2</v>
      </c>
      <c r="O76">
        <v>0</v>
      </c>
      <c r="P76">
        <v>0</v>
      </c>
      <c r="Q76">
        <v>0</v>
      </c>
      <c r="R76" t="s">
        <v>45</v>
      </c>
      <c r="T76" t="s">
        <v>91</v>
      </c>
      <c r="U76">
        <f>U61</f>
        <v>218.21703755750002</v>
      </c>
      <c r="V76">
        <f t="shared" ref="V76:AE76" si="14">V61</f>
        <v>239.02562102249973</v>
      </c>
      <c r="W76">
        <f t="shared" si="14"/>
        <v>245.78525246999999</v>
      </c>
      <c r="X76">
        <f t="shared" si="14"/>
        <v>241.21118367999975</v>
      </c>
      <c r="Y76">
        <f t="shared" si="14"/>
        <v>252.69103698374749</v>
      </c>
      <c r="Z76">
        <f t="shared" si="14"/>
        <v>262.85244769349998</v>
      </c>
      <c r="AA76">
        <f t="shared" si="14"/>
        <v>274.26148890949997</v>
      </c>
      <c r="AB76">
        <f t="shared" si="14"/>
        <v>235.841530415775</v>
      </c>
      <c r="AC76">
        <f t="shared" si="14"/>
        <v>231.98048644537499</v>
      </c>
      <c r="AD76">
        <f t="shared" si="14"/>
        <v>234.84449396189976</v>
      </c>
      <c r="AE76">
        <f t="shared" si="14"/>
        <v>237.92298986532501</v>
      </c>
    </row>
    <row r="77" spans="1:31" x14ac:dyDescent="0.25">
      <c r="A77" t="s">
        <v>156</v>
      </c>
      <c r="B77" t="s">
        <v>49</v>
      </c>
      <c r="C77" t="s">
        <v>39</v>
      </c>
      <c r="D77">
        <v>0.18181877380945199</v>
      </c>
      <c r="E77">
        <v>8.1006286003882003E-2</v>
      </c>
      <c r="F77">
        <v>6.6625507013816004E-2</v>
      </c>
      <c r="G77">
        <v>4.4473000944159999E-2</v>
      </c>
      <c r="H77">
        <v>2.4499326022327999E-2</v>
      </c>
      <c r="I77">
        <v>2.70857900111229E-2</v>
      </c>
      <c r="J77">
        <v>2.7658734546659999E-2</v>
      </c>
      <c r="K77">
        <v>2.72306814869499E-2</v>
      </c>
      <c r="L77">
        <v>2.7320953303783001E-2</v>
      </c>
      <c r="M77">
        <v>2.8702028125001999E-2</v>
      </c>
      <c r="N77">
        <v>3.0859369081237001E-2</v>
      </c>
      <c r="O77">
        <v>0</v>
      </c>
      <c r="P77">
        <v>0</v>
      </c>
      <c r="Q77">
        <v>0</v>
      </c>
      <c r="R77" t="s">
        <v>45</v>
      </c>
      <c r="T77" t="s">
        <v>92</v>
      </c>
      <c r="U77">
        <f t="shared" ref="U77:AE80" si="15">U62</f>
        <v>1.8992139047410501</v>
      </c>
      <c r="V77">
        <f t="shared" si="15"/>
        <v>1.428676494675625</v>
      </c>
      <c r="W77">
        <f t="shared" si="15"/>
        <v>1.4976963333172475</v>
      </c>
      <c r="X77">
        <f t="shared" si="15"/>
        <v>1.65435080042565</v>
      </c>
      <c r="Y77">
        <f t="shared" si="15"/>
        <v>0.95206342634832497</v>
      </c>
      <c r="Z77">
        <f t="shared" si="15"/>
        <v>0.71218360070787246</v>
      </c>
      <c r="AA77">
        <f t="shared" si="15"/>
        <v>0.72788775045429743</v>
      </c>
      <c r="AB77">
        <f t="shared" si="15"/>
        <v>0.70008716085504996</v>
      </c>
      <c r="AC77">
        <f t="shared" si="15"/>
        <v>0.69948379098955005</v>
      </c>
      <c r="AD77">
        <f t="shared" si="15"/>
        <v>0.72302219940657253</v>
      </c>
      <c r="AE77">
        <f t="shared" si="15"/>
        <v>0.7433036320877725</v>
      </c>
    </row>
    <row r="78" spans="1:31" x14ac:dyDescent="0.25">
      <c r="A78" t="s">
        <v>156</v>
      </c>
      <c r="B78" t="s">
        <v>115</v>
      </c>
      <c r="C78" t="s">
        <v>40</v>
      </c>
      <c r="D78">
        <v>2.6187900000000002E-3</v>
      </c>
      <c r="E78" s="2">
        <v>9.7910100000000002E-4</v>
      </c>
      <c r="F78" s="2">
        <v>6.3865199999999997E-4</v>
      </c>
      <c r="G78" s="2">
        <v>4.6183500000000001E-4</v>
      </c>
      <c r="H78" s="2">
        <v>2.7627499999999998E-4</v>
      </c>
      <c r="I78" s="2">
        <v>3.17898E-4</v>
      </c>
      <c r="J78" s="2">
        <v>3.2403500000000002E-4</v>
      </c>
      <c r="K78" s="2">
        <v>2.8127799999999999E-4</v>
      </c>
      <c r="L78" s="2">
        <v>2.9183900000000001E-4</v>
      </c>
      <c r="M78" s="2">
        <v>3.1392900000000001E-4</v>
      </c>
      <c r="N78" s="2">
        <v>3.2987100000000003E-4</v>
      </c>
      <c r="O78">
        <v>0</v>
      </c>
      <c r="P78">
        <v>0</v>
      </c>
      <c r="Q78">
        <v>0</v>
      </c>
      <c r="R78" t="s">
        <v>45</v>
      </c>
      <c r="T78" t="s">
        <v>96</v>
      </c>
      <c r="U78">
        <f t="shared" si="15"/>
        <v>355.78156770328712</v>
      </c>
      <c r="V78">
        <f t="shared" si="15"/>
        <v>352.51601228372203</v>
      </c>
      <c r="W78">
        <f t="shared" si="15"/>
        <v>360.83077883713815</v>
      </c>
      <c r="X78">
        <f t="shared" si="15"/>
        <v>386.20803897418926</v>
      </c>
      <c r="Y78">
        <f t="shared" si="15"/>
        <v>401.3579968958482</v>
      </c>
      <c r="Z78">
        <f t="shared" si="15"/>
        <v>414.0798414647802</v>
      </c>
      <c r="AA78">
        <f t="shared" si="15"/>
        <v>424.14282598402923</v>
      </c>
      <c r="AB78">
        <f t="shared" si="15"/>
        <v>399.85623688991751</v>
      </c>
      <c r="AC78">
        <f t="shared" si="15"/>
        <v>398.08864755959627</v>
      </c>
      <c r="AD78">
        <f t="shared" si="15"/>
        <v>410.41762589919318</v>
      </c>
      <c r="AE78">
        <f t="shared" si="15"/>
        <v>420.90083751570018</v>
      </c>
    </row>
    <row r="79" spans="1:31" x14ac:dyDescent="0.25">
      <c r="A79" t="s">
        <v>156</v>
      </c>
      <c r="B79" t="s">
        <v>50</v>
      </c>
      <c r="C79" t="s">
        <v>16</v>
      </c>
      <c r="D79">
        <v>3.3874271087566001E-2</v>
      </c>
      <c r="E79">
        <v>2.7560380888529901E-2</v>
      </c>
      <c r="F79">
        <v>1.9270332394920001E-2</v>
      </c>
      <c r="G79">
        <v>1.67677788529999E-2</v>
      </c>
      <c r="H79">
        <v>1.4872447297972E-2</v>
      </c>
      <c r="I79">
        <v>1.5661308587191902E-2</v>
      </c>
      <c r="J79">
        <v>1.6939580277431001E-2</v>
      </c>
      <c r="K79">
        <v>1.8650340518300002E-2</v>
      </c>
      <c r="L79">
        <v>2.1713228685632E-2</v>
      </c>
      <c r="M79">
        <v>2.4083739773804898E-2</v>
      </c>
      <c r="N79">
        <v>2.5761558680994001E-2</v>
      </c>
      <c r="O79">
        <v>0</v>
      </c>
      <c r="P79">
        <v>0</v>
      </c>
      <c r="Q79">
        <v>0</v>
      </c>
      <c r="R79" t="s">
        <v>45</v>
      </c>
      <c r="T79" t="s">
        <v>97</v>
      </c>
      <c r="U79">
        <f t="shared" si="15"/>
        <v>0.38880705446931102</v>
      </c>
      <c r="V79">
        <f t="shared" si="15"/>
        <v>0.29260745157675566</v>
      </c>
      <c r="W79">
        <f t="shared" si="15"/>
        <v>0.306743521701002</v>
      </c>
      <c r="X79">
        <f t="shared" si="15"/>
        <v>0.33882797296174599</v>
      </c>
      <c r="Y79">
        <f t="shared" si="15"/>
        <v>0.19499158677418799</v>
      </c>
      <c r="Z79">
        <f t="shared" si="15"/>
        <v>0.14586151107863601</v>
      </c>
      <c r="AA79">
        <f t="shared" si="15"/>
        <v>0.14907786213076368</v>
      </c>
      <c r="AB79">
        <f t="shared" si="15"/>
        <v>0.143383997169266</v>
      </c>
      <c r="AC79">
        <f t="shared" si="15"/>
        <v>0.143260188892498</v>
      </c>
      <c r="AD79">
        <f t="shared" si="15"/>
        <v>0.14808113063320202</v>
      </c>
      <c r="AE79">
        <f t="shared" si="15"/>
        <v>0.15223501580145399</v>
      </c>
    </row>
    <row r="80" spans="1:31" x14ac:dyDescent="0.25">
      <c r="A80" t="s">
        <v>156</v>
      </c>
      <c r="B80" t="s">
        <v>50</v>
      </c>
      <c r="C80" t="s">
        <v>17</v>
      </c>
      <c r="D80">
        <v>1.4352854903999901</v>
      </c>
      <c r="E80">
        <v>0.74241382650200005</v>
      </c>
      <c r="F80">
        <v>0.544298165886</v>
      </c>
      <c r="G80">
        <v>0.50542184209899998</v>
      </c>
      <c r="H80">
        <v>0.518857954504376</v>
      </c>
      <c r="I80">
        <v>0.53251318774751</v>
      </c>
      <c r="J80">
        <v>0.54342658891331896</v>
      </c>
      <c r="K80">
        <v>0.55208788712951296</v>
      </c>
      <c r="L80">
        <v>0.56216151144503601</v>
      </c>
      <c r="M80">
        <v>0.57188801426673597</v>
      </c>
      <c r="N80">
        <v>0.58194281639391099</v>
      </c>
      <c r="O80">
        <v>0</v>
      </c>
      <c r="P80">
        <v>0</v>
      </c>
      <c r="Q80">
        <v>0</v>
      </c>
      <c r="R80" t="s">
        <v>45</v>
      </c>
      <c r="T80" t="s">
        <v>43</v>
      </c>
      <c r="U80">
        <f t="shared" si="15"/>
        <v>6329.4639970270509</v>
      </c>
      <c r="V80">
        <f t="shared" si="15"/>
        <v>7186.6307452392093</v>
      </c>
      <c r="W80">
        <f t="shared" si="15"/>
        <v>6806.6647469166501</v>
      </c>
      <c r="X80">
        <f t="shared" si="15"/>
        <v>6419.6890534717022</v>
      </c>
      <c r="Y80">
        <f t="shared" si="15"/>
        <v>5484.6097901588037</v>
      </c>
      <c r="Z80">
        <f t="shared" si="15"/>
        <v>5152.5636022623148</v>
      </c>
      <c r="AA80">
        <f t="shared" si="15"/>
        <v>4276.0698795414382</v>
      </c>
      <c r="AB80">
        <f t="shared" si="15"/>
        <v>3666.2660243668843</v>
      </c>
      <c r="AC80">
        <f t="shared" si="15"/>
        <v>3257.0913254410002</v>
      </c>
      <c r="AD80">
        <f t="shared" si="15"/>
        <v>2862.0451528884437</v>
      </c>
      <c r="AE80">
        <f t="shared" si="15"/>
        <v>2488.7233864328991</v>
      </c>
    </row>
    <row r="81" spans="1:31" x14ac:dyDescent="0.25">
      <c r="A81" t="s">
        <v>156</v>
      </c>
      <c r="B81" t="s">
        <v>50</v>
      </c>
      <c r="C81" t="s">
        <v>19</v>
      </c>
      <c r="D81">
        <v>10.9275141188969</v>
      </c>
      <c r="E81">
        <v>5.9719397415819904</v>
      </c>
      <c r="F81">
        <v>3.0855855679109898</v>
      </c>
      <c r="G81">
        <v>2.567189033489</v>
      </c>
      <c r="H81">
        <v>2.1099685373893702</v>
      </c>
      <c r="I81">
        <v>1.77961655549982</v>
      </c>
      <c r="J81">
        <v>1.3302865426327</v>
      </c>
      <c r="K81">
        <v>0.99590668717379904</v>
      </c>
      <c r="L81">
        <v>0.76209395062976404</v>
      </c>
      <c r="M81">
        <v>0.65444969130215103</v>
      </c>
      <c r="N81">
        <v>0.55562087468552701</v>
      </c>
      <c r="O81">
        <v>0</v>
      </c>
      <c r="P81">
        <v>0</v>
      </c>
      <c r="Q81">
        <v>0</v>
      </c>
      <c r="R81" t="s">
        <v>45</v>
      </c>
    </row>
    <row r="82" spans="1:31" x14ac:dyDescent="0.25">
      <c r="A82" t="s">
        <v>156</v>
      </c>
      <c r="B82" t="s">
        <v>50</v>
      </c>
      <c r="C82" t="s">
        <v>21</v>
      </c>
      <c r="D82">
        <v>99.701761619999999</v>
      </c>
      <c r="E82">
        <v>109.74456637199999</v>
      </c>
      <c r="F82">
        <v>101.592085244999</v>
      </c>
      <c r="G82">
        <v>102.920736525999</v>
      </c>
      <c r="H82">
        <v>96.256278154740997</v>
      </c>
      <c r="I82">
        <v>95.013836909035504</v>
      </c>
      <c r="J82">
        <v>82.323380213449198</v>
      </c>
      <c r="K82">
        <v>68.077659937296403</v>
      </c>
      <c r="L82">
        <v>60.510628584889197</v>
      </c>
      <c r="M82">
        <v>56.588639104388903</v>
      </c>
      <c r="N82">
        <v>54.7150834258549</v>
      </c>
      <c r="O82">
        <v>0</v>
      </c>
      <c r="P82">
        <v>0</v>
      </c>
      <c r="Q82">
        <v>0</v>
      </c>
      <c r="R82" t="s">
        <v>46</v>
      </c>
    </row>
    <row r="83" spans="1:31" x14ac:dyDescent="0.25">
      <c r="A83" t="s">
        <v>156</v>
      </c>
      <c r="B83" t="s">
        <v>50</v>
      </c>
      <c r="C83" t="s">
        <v>153</v>
      </c>
      <c r="D83">
        <v>0</v>
      </c>
      <c r="E83">
        <v>0</v>
      </c>
      <c r="F83">
        <v>0</v>
      </c>
      <c r="G83">
        <v>13.328102526</v>
      </c>
      <c r="H83">
        <v>9.0334448532350002</v>
      </c>
      <c r="I83">
        <v>7.8597137976278999</v>
      </c>
      <c r="J83">
        <v>8.0348168606662806</v>
      </c>
      <c r="K83">
        <v>5.6429179736976698</v>
      </c>
      <c r="L83">
        <v>6.1594139412463598</v>
      </c>
      <c r="M83">
        <v>5.5525794442849499</v>
      </c>
      <c r="N83">
        <v>4.8242622615439101</v>
      </c>
      <c r="O83">
        <v>0</v>
      </c>
      <c r="P83">
        <v>0</v>
      </c>
      <c r="Q83">
        <v>0</v>
      </c>
      <c r="R83" t="s">
        <v>46</v>
      </c>
    </row>
    <row r="84" spans="1:31" x14ac:dyDescent="0.25">
      <c r="A84" t="s">
        <v>156</v>
      </c>
      <c r="B84" t="s">
        <v>50</v>
      </c>
      <c r="C84" t="s">
        <v>154</v>
      </c>
      <c r="D84">
        <v>0</v>
      </c>
      <c r="E84">
        <v>0</v>
      </c>
      <c r="F84">
        <v>0</v>
      </c>
      <c r="G84">
        <v>13.328102526</v>
      </c>
      <c r="H84">
        <v>9.0334448532350002</v>
      </c>
      <c r="I84">
        <v>7.8597137976278999</v>
      </c>
      <c r="J84">
        <v>8.0348168606662806</v>
      </c>
      <c r="K84">
        <v>5.6429179736976698</v>
      </c>
      <c r="L84">
        <v>6.1594139412463598</v>
      </c>
      <c r="M84">
        <v>5.5525794442849499</v>
      </c>
      <c r="N84">
        <v>4.8242622615439101</v>
      </c>
      <c r="O84">
        <v>0</v>
      </c>
      <c r="P84">
        <v>0</v>
      </c>
      <c r="Q84">
        <v>0</v>
      </c>
      <c r="R84" t="s">
        <v>46</v>
      </c>
    </row>
    <row r="85" spans="1:31" x14ac:dyDescent="0.25">
      <c r="A85" t="s">
        <v>156</v>
      </c>
      <c r="B85" t="s">
        <v>50</v>
      </c>
      <c r="C85" t="s">
        <v>22</v>
      </c>
      <c r="D85">
        <v>0</v>
      </c>
      <c r="E85">
        <v>0.27017000000000002</v>
      </c>
      <c r="F85">
        <v>0.42775970000000002</v>
      </c>
      <c r="G85">
        <v>0.48501270000000002</v>
      </c>
      <c r="H85">
        <v>0.527678799999999</v>
      </c>
      <c r="I85">
        <v>0.58087339999999998</v>
      </c>
      <c r="J85">
        <v>0.58851379999999998</v>
      </c>
      <c r="K85">
        <v>0.46634340000000002</v>
      </c>
      <c r="L85">
        <v>0.41751695999999899</v>
      </c>
      <c r="M85">
        <v>0.29773022999999998</v>
      </c>
      <c r="N85">
        <v>0.27086423999999998</v>
      </c>
      <c r="O85">
        <v>0</v>
      </c>
      <c r="P85">
        <v>0</v>
      </c>
      <c r="Q85">
        <v>0</v>
      </c>
      <c r="R85" t="s">
        <v>45</v>
      </c>
    </row>
    <row r="86" spans="1:31" x14ac:dyDescent="0.25">
      <c r="A86" t="s">
        <v>156</v>
      </c>
      <c r="B86" t="s">
        <v>50</v>
      </c>
      <c r="C86" t="s">
        <v>23</v>
      </c>
      <c r="D86" s="2">
        <v>1.011429E-7</v>
      </c>
      <c r="E86">
        <v>1.5807530000000001</v>
      </c>
      <c r="F86">
        <v>1.9208320000000001</v>
      </c>
      <c r="G86">
        <v>2.1779249999999899</v>
      </c>
      <c r="H86">
        <v>2.36951559999999</v>
      </c>
      <c r="I86">
        <v>2.6083816999999998</v>
      </c>
      <c r="J86">
        <v>2.6426889999999998</v>
      </c>
      <c r="K86">
        <v>2.0940889999999999</v>
      </c>
      <c r="L86">
        <v>1.87483689999999</v>
      </c>
      <c r="M86">
        <v>1.3369412999999899</v>
      </c>
      <c r="N86">
        <v>1.2163013</v>
      </c>
      <c r="O86">
        <v>0</v>
      </c>
      <c r="P86">
        <v>0</v>
      </c>
      <c r="Q86">
        <v>0</v>
      </c>
      <c r="R86" t="s">
        <v>45</v>
      </c>
    </row>
    <row r="87" spans="1:31" x14ac:dyDescent="0.25">
      <c r="A87" t="s">
        <v>156</v>
      </c>
      <c r="B87" t="s">
        <v>50</v>
      </c>
      <c r="C87" t="s">
        <v>24</v>
      </c>
      <c r="D87">
        <v>0</v>
      </c>
      <c r="E87">
        <v>0.33193129999999998</v>
      </c>
      <c r="F87">
        <v>0.46317970000000003</v>
      </c>
      <c r="G87">
        <v>0.52517380000000002</v>
      </c>
      <c r="H87">
        <v>0.57137209999999905</v>
      </c>
      <c r="I87">
        <v>0.62897159999999996</v>
      </c>
      <c r="J87">
        <v>0.63724409999999998</v>
      </c>
      <c r="K87">
        <v>0.50495760000000001</v>
      </c>
      <c r="L87">
        <v>0.45208848000000001</v>
      </c>
      <c r="M87">
        <v>0.32238296999999999</v>
      </c>
      <c r="N87">
        <v>0.29329271000000001</v>
      </c>
      <c r="O87">
        <v>0</v>
      </c>
      <c r="P87">
        <v>0</v>
      </c>
      <c r="Q87">
        <v>0</v>
      </c>
      <c r="R87" t="s">
        <v>45</v>
      </c>
    </row>
    <row r="88" spans="1:31" x14ac:dyDescent="0.25">
      <c r="A88" t="s">
        <v>156</v>
      </c>
      <c r="B88" t="s">
        <v>50</v>
      </c>
      <c r="C88" t="s">
        <v>25</v>
      </c>
      <c r="D88" s="2">
        <v>5.0918739999999996E-7</v>
      </c>
      <c r="E88" s="2">
        <v>5.1422069999999896E-4</v>
      </c>
      <c r="F88" s="2">
        <v>4.3865789999999999E-4</v>
      </c>
      <c r="G88" s="2">
        <v>4.9737049999999997E-4</v>
      </c>
      <c r="H88" s="2">
        <v>5.41122E-4</v>
      </c>
      <c r="I88" s="2">
        <v>5.9567379999999996E-4</v>
      </c>
      <c r="J88" s="2">
        <v>6.0350749999999896E-4</v>
      </c>
      <c r="K88" s="2">
        <v>4.7822449999999997E-4</v>
      </c>
      <c r="L88" s="2">
        <v>4.2815429999999997E-4</v>
      </c>
      <c r="M88" s="2">
        <v>3.053156E-4</v>
      </c>
      <c r="N88" s="2">
        <v>2.7776538999999998E-4</v>
      </c>
      <c r="O88">
        <v>0</v>
      </c>
      <c r="P88">
        <v>0</v>
      </c>
      <c r="Q88">
        <v>0</v>
      </c>
      <c r="R88" t="s">
        <v>45</v>
      </c>
    </row>
    <row r="89" spans="1:31" x14ac:dyDescent="0.25">
      <c r="A89" t="s">
        <v>156</v>
      </c>
      <c r="B89" t="s">
        <v>50</v>
      </c>
      <c r="C89" t="s">
        <v>26</v>
      </c>
      <c r="D89">
        <v>0</v>
      </c>
      <c r="E89">
        <v>2.41874399999999E-2</v>
      </c>
      <c r="F89">
        <v>3.3784839999999997E-2</v>
      </c>
      <c r="G89">
        <v>3.8306840000000002E-2</v>
      </c>
      <c r="H89">
        <v>4.167651E-2</v>
      </c>
      <c r="I89">
        <v>4.5877919999999899E-2</v>
      </c>
      <c r="J89">
        <v>4.648132E-2</v>
      </c>
      <c r="K89">
        <v>3.6832226000000003E-2</v>
      </c>
      <c r="L89">
        <v>3.2975864000000001E-2</v>
      </c>
      <c r="M89">
        <v>2.351499E-2</v>
      </c>
      <c r="N89">
        <v>2.1393116E-2</v>
      </c>
      <c r="O89">
        <v>0</v>
      </c>
      <c r="P89">
        <v>0</v>
      </c>
      <c r="Q89">
        <v>0</v>
      </c>
      <c r="R89" t="s">
        <v>45</v>
      </c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</row>
    <row r="90" spans="1:31" x14ac:dyDescent="0.25">
      <c r="A90" t="s">
        <v>156</v>
      </c>
      <c r="B90" t="s">
        <v>50</v>
      </c>
      <c r="C90" t="s">
        <v>27</v>
      </c>
      <c r="D90">
        <v>2.8705745859999899E-2</v>
      </c>
      <c r="E90">
        <v>2.4807578737299999E-2</v>
      </c>
      <c r="F90">
        <v>1.8647204156000002E-2</v>
      </c>
      <c r="G90">
        <v>1.6049918492999901E-2</v>
      </c>
      <c r="H90">
        <v>1.44040266868199E-2</v>
      </c>
      <c r="I90">
        <v>1.4441610483687899E-2</v>
      </c>
      <c r="J90">
        <v>1.3500929402786899E-2</v>
      </c>
      <c r="K90">
        <v>1.1756060466465899E-2</v>
      </c>
      <c r="L90">
        <v>1.0913766847781E-2</v>
      </c>
      <c r="M90">
        <v>1.0491125508366899E-2</v>
      </c>
      <c r="N90">
        <v>1.0307425687667E-2</v>
      </c>
      <c r="O90">
        <v>0</v>
      </c>
      <c r="P90">
        <v>0</v>
      </c>
      <c r="Q90">
        <v>0</v>
      </c>
      <c r="R90" t="s">
        <v>45</v>
      </c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</row>
    <row r="91" spans="1:31" x14ac:dyDescent="0.25">
      <c r="A91" t="s">
        <v>156</v>
      </c>
      <c r="B91" t="s">
        <v>50</v>
      </c>
      <c r="C91" t="s">
        <v>29</v>
      </c>
      <c r="D91">
        <v>2.5564298288660001E-2</v>
      </c>
      <c r="E91">
        <v>3.2117305337699902E-2</v>
      </c>
      <c r="F91">
        <v>3.26408469204E-2</v>
      </c>
      <c r="G91">
        <v>2.62617826469729E-2</v>
      </c>
      <c r="H91">
        <v>2.2496973776877999E-2</v>
      </c>
      <c r="I91">
        <v>2.2816282684351E-2</v>
      </c>
      <c r="J91">
        <v>2.0975814206397901E-2</v>
      </c>
      <c r="K91">
        <v>1.8700840110806902E-2</v>
      </c>
      <c r="L91">
        <v>1.7346162376634999E-2</v>
      </c>
      <c r="M91">
        <v>1.6650127977920998E-2</v>
      </c>
      <c r="N91">
        <v>1.6142052089389899E-2</v>
      </c>
      <c r="O91">
        <v>0</v>
      </c>
      <c r="P91">
        <v>0</v>
      </c>
      <c r="Q91">
        <v>0</v>
      </c>
      <c r="R91" t="s">
        <v>45</v>
      </c>
    </row>
    <row r="92" spans="1:31" x14ac:dyDescent="0.25">
      <c r="A92" t="s">
        <v>156</v>
      </c>
      <c r="B92" t="s">
        <v>50</v>
      </c>
      <c r="C92" t="s">
        <v>31</v>
      </c>
      <c r="D92">
        <v>1.7275854025412001</v>
      </c>
      <c r="E92">
        <v>0.81246976431369999</v>
      </c>
      <c r="F92">
        <v>0.54144540761799997</v>
      </c>
      <c r="G92">
        <v>0.45778453435669902</v>
      </c>
      <c r="H92">
        <v>0.35755160201681702</v>
      </c>
      <c r="I92">
        <v>0.34986793800807098</v>
      </c>
      <c r="J92">
        <v>0.32473830289622901</v>
      </c>
      <c r="K92">
        <v>0.29416477193949497</v>
      </c>
      <c r="L92">
        <v>0.27613705712873898</v>
      </c>
      <c r="M92">
        <v>0.26813256596203</v>
      </c>
      <c r="N92">
        <v>0.26073780864118701</v>
      </c>
      <c r="O92">
        <v>0</v>
      </c>
      <c r="P92">
        <v>0</v>
      </c>
      <c r="Q92">
        <v>0</v>
      </c>
      <c r="R92" t="s">
        <v>45</v>
      </c>
    </row>
    <row r="93" spans="1:31" x14ac:dyDescent="0.25">
      <c r="A93" t="s">
        <v>156</v>
      </c>
      <c r="B93" t="s">
        <v>50</v>
      </c>
      <c r="C93" t="s">
        <v>32</v>
      </c>
      <c r="D93">
        <v>2.6689111501623999</v>
      </c>
      <c r="E93">
        <v>2.0623099419142998</v>
      </c>
      <c r="F93">
        <v>1.5044384939627</v>
      </c>
      <c r="G93">
        <v>1.18101337552649</v>
      </c>
      <c r="H93">
        <v>1.09987217105182</v>
      </c>
      <c r="I93">
        <v>1.08746954314816</v>
      </c>
      <c r="J93">
        <v>1.0208773934650299</v>
      </c>
      <c r="K93">
        <v>0.74531961316270101</v>
      </c>
      <c r="L93">
        <v>0.62637973255033896</v>
      </c>
      <c r="M93">
        <v>0.57344695909997601</v>
      </c>
      <c r="N93">
        <v>0.53346592711795204</v>
      </c>
      <c r="O93">
        <v>0</v>
      </c>
      <c r="P93">
        <v>0</v>
      </c>
      <c r="Q93">
        <v>0</v>
      </c>
      <c r="R93" t="s">
        <v>45</v>
      </c>
    </row>
    <row r="94" spans="1:31" x14ac:dyDescent="0.25">
      <c r="A94" t="s">
        <v>156</v>
      </c>
      <c r="B94" t="s">
        <v>50</v>
      </c>
      <c r="C94" t="s">
        <v>34</v>
      </c>
      <c r="D94">
        <v>5.3574682320100001E-2</v>
      </c>
      <c r="E94">
        <v>4.6846722833389899E-2</v>
      </c>
      <c r="F94">
        <v>3.47216487928E-2</v>
      </c>
      <c r="G94">
        <v>2.4147728144199999E-2</v>
      </c>
      <c r="H94">
        <v>2.2588057670726001E-2</v>
      </c>
      <c r="I94">
        <v>2.1725917418858001E-2</v>
      </c>
      <c r="J94">
        <v>1.9994053841204E-2</v>
      </c>
      <c r="K94">
        <v>1.8391454251039899E-2</v>
      </c>
      <c r="L94">
        <v>1.7884067511833902E-2</v>
      </c>
      <c r="M94">
        <v>1.81307881763219E-2</v>
      </c>
      <c r="N94">
        <v>1.8008364341460002E-2</v>
      </c>
      <c r="O94">
        <v>0</v>
      </c>
      <c r="P94">
        <v>0</v>
      </c>
      <c r="Q94">
        <v>0</v>
      </c>
      <c r="R94" t="s">
        <v>45</v>
      </c>
    </row>
    <row r="95" spans="1:31" x14ac:dyDescent="0.25">
      <c r="A95" t="s">
        <v>156</v>
      </c>
      <c r="B95" t="s">
        <v>50</v>
      </c>
      <c r="C95" t="s">
        <v>36</v>
      </c>
      <c r="D95">
        <v>0.15763024339720999</v>
      </c>
      <c r="E95">
        <v>0.166614137464</v>
      </c>
      <c r="F95">
        <v>0.27151597914929898</v>
      </c>
      <c r="G95">
        <v>0.1711025753939</v>
      </c>
      <c r="H95">
        <v>0.13546651255793099</v>
      </c>
      <c r="I95">
        <v>0.146653398088501</v>
      </c>
      <c r="J95">
        <v>0.146738697336362</v>
      </c>
      <c r="K95">
        <v>0.14266418571115999</v>
      </c>
      <c r="L95">
        <v>0.144527805914548</v>
      </c>
      <c r="M95">
        <v>0.15011523988033701</v>
      </c>
      <c r="N95">
        <v>0.154586668211804</v>
      </c>
      <c r="O95">
        <v>0</v>
      </c>
      <c r="P95">
        <v>0</v>
      </c>
      <c r="Q95">
        <v>0</v>
      </c>
      <c r="R95" t="s">
        <v>45</v>
      </c>
    </row>
    <row r="96" spans="1:31" x14ac:dyDescent="0.25">
      <c r="A96" t="s">
        <v>156</v>
      </c>
      <c r="B96" t="s">
        <v>50</v>
      </c>
      <c r="C96" t="s">
        <v>37</v>
      </c>
      <c r="D96">
        <v>0.13589020804686999</v>
      </c>
      <c r="E96">
        <v>0.1236233643399</v>
      </c>
      <c r="F96">
        <v>0.1157535261031</v>
      </c>
      <c r="G96">
        <v>8.2637980653999896E-2</v>
      </c>
      <c r="H96">
        <v>6.9718603547130997E-2</v>
      </c>
      <c r="I96">
        <v>7.1297107856801906E-2</v>
      </c>
      <c r="J96">
        <v>6.8959911648961994E-2</v>
      </c>
      <c r="K96">
        <v>6.3896157313192994E-2</v>
      </c>
      <c r="L96">
        <v>6.3080633251437895E-2</v>
      </c>
      <c r="M96">
        <v>6.4656425731467002E-2</v>
      </c>
      <c r="N96">
        <v>6.5471226804103999E-2</v>
      </c>
      <c r="O96">
        <v>0</v>
      </c>
      <c r="P96">
        <v>0</v>
      </c>
      <c r="Q96">
        <v>0</v>
      </c>
      <c r="R96" t="s">
        <v>45</v>
      </c>
    </row>
    <row r="97" spans="1:18" x14ac:dyDescent="0.25">
      <c r="A97" t="s">
        <v>156</v>
      </c>
      <c r="B97" t="s">
        <v>50</v>
      </c>
      <c r="C97" t="s">
        <v>39</v>
      </c>
      <c r="D97">
        <v>0.67136361631229902</v>
      </c>
      <c r="E97">
        <v>0.59180214036539902</v>
      </c>
      <c r="F97">
        <v>0.43716481745908897</v>
      </c>
      <c r="G97">
        <v>0.21324946094527</v>
      </c>
      <c r="H97">
        <v>0.21708073445109999</v>
      </c>
      <c r="I97">
        <v>0.226459171092109</v>
      </c>
      <c r="J97">
        <v>0.22731566348818999</v>
      </c>
      <c r="K97">
        <v>0.15577670546236</v>
      </c>
      <c r="L97">
        <v>0.12534705317328901</v>
      </c>
      <c r="M97">
        <v>0.109110555694898</v>
      </c>
      <c r="N97">
        <v>9.9373947471467897E-2</v>
      </c>
      <c r="O97">
        <v>0</v>
      </c>
      <c r="P97">
        <v>0</v>
      </c>
      <c r="Q97">
        <v>0</v>
      </c>
      <c r="R97" t="s">
        <v>45</v>
      </c>
    </row>
    <row r="98" spans="1:18" x14ac:dyDescent="0.25">
      <c r="A98" t="s">
        <v>156</v>
      </c>
      <c r="B98" t="s">
        <v>19</v>
      </c>
      <c r="C98" t="s">
        <v>16</v>
      </c>
      <c r="D98">
        <v>4.1422888479910004E-3</v>
      </c>
      <c r="E98">
        <v>3.9469324262479998E-3</v>
      </c>
      <c r="F98">
        <v>3.4401191930899999E-3</v>
      </c>
      <c r="G98">
        <v>2.3420597475759999E-3</v>
      </c>
      <c r="H98">
        <v>1.868474853201E-3</v>
      </c>
      <c r="I98">
        <v>1.88953570281599E-3</v>
      </c>
      <c r="J98">
        <v>2.0071882621199898E-3</v>
      </c>
      <c r="K98">
        <v>2.6142255391810002E-3</v>
      </c>
      <c r="L98">
        <v>3.2409101890169901E-3</v>
      </c>
      <c r="M98">
        <v>3.693127762674E-3</v>
      </c>
      <c r="N98">
        <v>4.1041976577269896E-3</v>
      </c>
      <c r="O98">
        <v>0</v>
      </c>
      <c r="P98">
        <v>0</v>
      </c>
      <c r="Q98">
        <v>0</v>
      </c>
      <c r="R98" t="s">
        <v>45</v>
      </c>
    </row>
    <row r="99" spans="1:18" x14ac:dyDescent="0.25">
      <c r="A99" t="s">
        <v>156</v>
      </c>
      <c r="B99" t="s">
        <v>19</v>
      </c>
      <c r="C99" t="s">
        <v>17</v>
      </c>
      <c r="D99">
        <v>0.17987315068000001</v>
      </c>
      <c r="E99">
        <v>0.13958330832310001</v>
      </c>
      <c r="F99">
        <v>8.8727715249799999E-2</v>
      </c>
      <c r="G99">
        <v>8.8257565258799894E-2</v>
      </c>
      <c r="H99">
        <v>9.0552881628649995E-2</v>
      </c>
      <c r="I99">
        <v>9.2930172538180006E-2</v>
      </c>
      <c r="J99">
        <v>9.4519520642864993E-2</v>
      </c>
      <c r="K99">
        <v>9.6177229289644894E-2</v>
      </c>
      <c r="L99">
        <v>9.7763546888252006E-2</v>
      </c>
      <c r="M99">
        <v>9.9630157766562893E-2</v>
      </c>
      <c r="N99">
        <v>0.10154028335785199</v>
      </c>
      <c r="O99">
        <v>0</v>
      </c>
      <c r="P99">
        <v>0</v>
      </c>
      <c r="Q99">
        <v>0</v>
      </c>
      <c r="R99" t="s">
        <v>45</v>
      </c>
    </row>
    <row r="100" spans="1:18" x14ac:dyDescent="0.25">
      <c r="A100" t="s">
        <v>156</v>
      </c>
      <c r="B100" t="s">
        <v>19</v>
      </c>
      <c r="C100" t="s">
        <v>19</v>
      </c>
      <c r="D100">
        <v>1.64564324541372</v>
      </c>
      <c r="E100">
        <v>0.96206915100949897</v>
      </c>
      <c r="F100">
        <v>0.66503858077760003</v>
      </c>
      <c r="G100">
        <v>0.55269327731834905</v>
      </c>
      <c r="H100">
        <v>0.46518785818569702</v>
      </c>
      <c r="I100">
        <v>0.40301473613175998</v>
      </c>
      <c r="J100">
        <v>0.31998493269204797</v>
      </c>
      <c r="K100">
        <v>0.25746357299369799</v>
      </c>
      <c r="L100">
        <v>0.22229959468006899</v>
      </c>
      <c r="M100">
        <v>0.20435593026767501</v>
      </c>
      <c r="N100">
        <v>0.18769423315033101</v>
      </c>
      <c r="O100">
        <v>0</v>
      </c>
      <c r="P100">
        <v>0</v>
      </c>
      <c r="Q100">
        <v>0</v>
      </c>
      <c r="R100" t="s">
        <v>45</v>
      </c>
    </row>
    <row r="101" spans="1:18" x14ac:dyDescent="0.25">
      <c r="A101" t="s">
        <v>156</v>
      </c>
      <c r="B101" t="s">
        <v>19</v>
      </c>
      <c r="C101" t="s">
        <v>21</v>
      </c>
      <c r="D101">
        <v>18.090881352019998</v>
      </c>
      <c r="E101">
        <v>25.829993587999901</v>
      </c>
      <c r="F101">
        <v>25.625514495000001</v>
      </c>
      <c r="G101">
        <v>24.258990024639999</v>
      </c>
      <c r="H101">
        <v>19.789090746347402</v>
      </c>
      <c r="I101">
        <v>17.4695330138453</v>
      </c>
      <c r="J101">
        <v>12.448300370562199</v>
      </c>
      <c r="K101">
        <v>10.4265527884171</v>
      </c>
      <c r="L101">
        <v>9.1134503776361306</v>
      </c>
      <c r="M101">
        <v>8.0190004298692799</v>
      </c>
      <c r="N101">
        <v>6.2404881705359196</v>
      </c>
      <c r="O101">
        <v>0</v>
      </c>
      <c r="P101">
        <v>0</v>
      </c>
      <c r="Q101">
        <v>0</v>
      </c>
      <c r="R101" t="s">
        <v>46</v>
      </c>
    </row>
    <row r="102" spans="1:18" x14ac:dyDescent="0.25">
      <c r="A102" t="s">
        <v>156</v>
      </c>
      <c r="B102" t="s">
        <v>19</v>
      </c>
      <c r="C102" t="s">
        <v>153</v>
      </c>
      <c r="D102">
        <v>0</v>
      </c>
      <c r="E102">
        <v>0</v>
      </c>
      <c r="F102">
        <v>0</v>
      </c>
      <c r="G102">
        <v>10.47058414564</v>
      </c>
      <c r="H102">
        <v>7.0380619580149899</v>
      </c>
      <c r="I102">
        <v>5.1509604578006298</v>
      </c>
      <c r="J102">
        <v>2.1256982870654402</v>
      </c>
      <c r="K102">
        <v>1.7781645589108399</v>
      </c>
      <c r="L102">
        <v>1.7436271897551501</v>
      </c>
      <c r="M102">
        <v>1.8688408131380501</v>
      </c>
      <c r="N102">
        <v>2.4449229747613801</v>
      </c>
      <c r="O102">
        <v>0</v>
      </c>
      <c r="P102">
        <v>0</v>
      </c>
      <c r="Q102">
        <v>0</v>
      </c>
      <c r="R102" t="s">
        <v>46</v>
      </c>
    </row>
    <row r="103" spans="1:18" x14ac:dyDescent="0.25">
      <c r="A103" t="s">
        <v>156</v>
      </c>
      <c r="B103" t="s">
        <v>19</v>
      </c>
      <c r="C103" t="s">
        <v>154</v>
      </c>
      <c r="D103">
        <v>0</v>
      </c>
      <c r="E103">
        <v>0</v>
      </c>
      <c r="F103">
        <v>0</v>
      </c>
      <c r="G103">
        <v>10.47058414564</v>
      </c>
      <c r="H103">
        <v>7.0380619580149899</v>
      </c>
      <c r="I103">
        <v>5.1509604578006298</v>
      </c>
      <c r="J103">
        <v>2.1256982870654402</v>
      </c>
      <c r="K103">
        <v>1.7781645589108399</v>
      </c>
      <c r="L103">
        <v>1.7436271897551501</v>
      </c>
      <c r="M103">
        <v>1.8688408131380501</v>
      </c>
      <c r="N103">
        <v>2.4449229747613801</v>
      </c>
      <c r="O103">
        <v>0</v>
      </c>
      <c r="P103">
        <v>0</v>
      </c>
      <c r="Q103">
        <v>0</v>
      </c>
      <c r="R103" t="s">
        <v>46</v>
      </c>
    </row>
    <row r="104" spans="1:18" x14ac:dyDescent="0.25">
      <c r="A104" t="s">
        <v>156</v>
      </c>
      <c r="B104" t="s">
        <v>19</v>
      </c>
      <c r="C104" t="s">
        <v>22</v>
      </c>
      <c r="D104">
        <v>0</v>
      </c>
      <c r="E104">
        <v>3.078649E-2</v>
      </c>
      <c r="F104">
        <v>5.4334319999999998E-2</v>
      </c>
      <c r="G104">
        <v>5.3675299999999898E-2</v>
      </c>
      <c r="H104">
        <v>5.4819350000000003E-2</v>
      </c>
      <c r="I104">
        <v>5.9248500000000003E-2</v>
      </c>
      <c r="J104">
        <v>6.0103249999999997E-2</v>
      </c>
      <c r="K104">
        <v>4.7825979999999997E-2</v>
      </c>
      <c r="L104">
        <v>4.2972255999999903E-2</v>
      </c>
      <c r="M104">
        <v>3.0591752999999999E-2</v>
      </c>
      <c r="N104">
        <v>2.8019048000000001E-2</v>
      </c>
      <c r="O104">
        <v>0</v>
      </c>
      <c r="P104">
        <v>0</v>
      </c>
      <c r="Q104">
        <v>0</v>
      </c>
      <c r="R104" t="s">
        <v>45</v>
      </c>
    </row>
    <row r="105" spans="1:18" x14ac:dyDescent="0.25">
      <c r="A105" t="s">
        <v>156</v>
      </c>
      <c r="B105" t="s">
        <v>19</v>
      </c>
      <c r="C105" t="s">
        <v>23</v>
      </c>
      <c r="D105" s="2">
        <v>5.8085339999999996E-9</v>
      </c>
      <c r="E105">
        <v>0.1801304</v>
      </c>
      <c r="F105">
        <v>0.24398549999999999</v>
      </c>
      <c r="G105">
        <v>0.2410254</v>
      </c>
      <c r="H105">
        <v>0.24616277</v>
      </c>
      <c r="I105">
        <v>0.26605234</v>
      </c>
      <c r="J105">
        <v>0.26989055000000001</v>
      </c>
      <c r="K105">
        <v>0.21476002999999999</v>
      </c>
      <c r="L105">
        <v>0.19296443999999999</v>
      </c>
      <c r="M105">
        <v>0.13737058999999999</v>
      </c>
      <c r="N105">
        <v>0.12581800100000001</v>
      </c>
      <c r="O105">
        <v>0</v>
      </c>
      <c r="P105">
        <v>0</v>
      </c>
      <c r="Q105">
        <v>0</v>
      </c>
      <c r="R105" t="s">
        <v>45</v>
      </c>
    </row>
    <row r="106" spans="1:18" x14ac:dyDescent="0.25">
      <c r="A106" t="s">
        <v>156</v>
      </c>
      <c r="B106" t="s">
        <v>19</v>
      </c>
      <c r="C106" t="s">
        <v>24</v>
      </c>
      <c r="D106">
        <v>0</v>
      </c>
      <c r="E106">
        <v>3.7824219999999999E-2</v>
      </c>
      <c r="F106">
        <v>5.8833360000000001E-2</v>
      </c>
      <c r="G106">
        <v>5.8119730000000001E-2</v>
      </c>
      <c r="H106">
        <v>5.9358509999999899E-2</v>
      </c>
      <c r="I106">
        <v>6.4154349999999999E-2</v>
      </c>
      <c r="J106">
        <v>6.5079999999999999E-2</v>
      </c>
      <c r="K106">
        <v>5.1786109999999899E-2</v>
      </c>
      <c r="L106">
        <v>4.6530464999999903E-2</v>
      </c>
      <c r="M106">
        <v>3.3124813999999898E-2</v>
      </c>
      <c r="N106">
        <v>3.0339110999999998E-2</v>
      </c>
      <c r="O106">
        <v>0</v>
      </c>
      <c r="P106">
        <v>0</v>
      </c>
      <c r="Q106">
        <v>0</v>
      </c>
      <c r="R106" t="s">
        <v>45</v>
      </c>
    </row>
    <row r="107" spans="1:18" x14ac:dyDescent="0.25">
      <c r="A107" t="s">
        <v>156</v>
      </c>
      <c r="B107" t="s">
        <v>19</v>
      </c>
      <c r="C107" t="s">
        <v>25</v>
      </c>
      <c r="D107" s="2">
        <v>2.924213E-8</v>
      </c>
      <c r="E107" s="2">
        <v>5.8596639999999997E-5</v>
      </c>
      <c r="F107" s="2">
        <v>5.5718689999999998E-5</v>
      </c>
      <c r="G107" s="2">
        <v>5.504278E-5</v>
      </c>
      <c r="H107" s="2">
        <v>5.6215999999999897E-5</v>
      </c>
      <c r="I107" s="2">
        <v>6.0758039999999999E-5</v>
      </c>
      <c r="J107" s="2">
        <v>6.163458E-5</v>
      </c>
      <c r="K107" s="2">
        <v>4.9044449999999998E-5</v>
      </c>
      <c r="L107" s="2">
        <v>4.4067080999999897E-5</v>
      </c>
      <c r="M107" s="2">
        <v>3.1371143999999901E-5</v>
      </c>
      <c r="N107" s="2">
        <v>2.8732921000000001E-5</v>
      </c>
      <c r="O107">
        <v>0</v>
      </c>
      <c r="P107">
        <v>0</v>
      </c>
      <c r="Q107">
        <v>0</v>
      </c>
      <c r="R107" t="s">
        <v>45</v>
      </c>
    </row>
    <row r="108" spans="1:18" x14ac:dyDescent="0.25">
      <c r="A108" t="s">
        <v>156</v>
      </c>
      <c r="B108" t="s">
        <v>19</v>
      </c>
      <c r="C108" t="s">
        <v>26</v>
      </c>
      <c r="D108">
        <v>0</v>
      </c>
      <c r="E108">
        <v>2.7562099999999998E-3</v>
      </c>
      <c r="F108">
        <v>4.2913729999999898E-3</v>
      </c>
      <c r="G108">
        <v>4.2393220000000002E-3</v>
      </c>
      <c r="H108">
        <v>4.3296759999999898E-3</v>
      </c>
      <c r="I108">
        <v>4.6794940000000002E-3</v>
      </c>
      <c r="J108">
        <v>4.7470109999999998E-3</v>
      </c>
      <c r="K108">
        <v>3.7773384E-3</v>
      </c>
      <c r="L108">
        <v>3.3939869999999998E-3</v>
      </c>
      <c r="M108">
        <v>2.4161626999999902E-3</v>
      </c>
      <c r="N108">
        <v>2.2129698999999998E-3</v>
      </c>
      <c r="O108">
        <v>0</v>
      </c>
      <c r="P108">
        <v>0</v>
      </c>
      <c r="Q108">
        <v>0</v>
      </c>
      <c r="R108" t="s">
        <v>45</v>
      </c>
    </row>
    <row r="109" spans="1:18" x14ac:dyDescent="0.25">
      <c r="A109" t="s">
        <v>156</v>
      </c>
      <c r="B109" t="s">
        <v>19</v>
      </c>
      <c r="C109" t="s">
        <v>27</v>
      </c>
      <c r="D109">
        <v>3.1080657219999999E-3</v>
      </c>
      <c r="E109">
        <v>4.03055851549999E-3</v>
      </c>
      <c r="F109">
        <v>3.7723427179999999E-3</v>
      </c>
      <c r="G109">
        <v>1.7706403929999999E-3</v>
      </c>
      <c r="H109">
        <v>1.648026912596E-3</v>
      </c>
      <c r="I109">
        <v>1.671521850549E-3</v>
      </c>
      <c r="J109">
        <v>1.5212512957300001E-3</v>
      </c>
      <c r="K109">
        <v>1.3775815519490001E-3</v>
      </c>
      <c r="L109">
        <v>1.2220902385610001E-3</v>
      </c>
      <c r="M109">
        <v>1.187102491354E-3</v>
      </c>
      <c r="N109">
        <v>1.2014844156999899E-3</v>
      </c>
      <c r="O109">
        <v>0</v>
      </c>
      <c r="P109">
        <v>0</v>
      </c>
      <c r="Q109">
        <v>0</v>
      </c>
      <c r="R109" t="s">
        <v>45</v>
      </c>
    </row>
    <row r="110" spans="1:18" x14ac:dyDescent="0.25">
      <c r="A110" t="s">
        <v>156</v>
      </c>
      <c r="B110" t="s">
        <v>19</v>
      </c>
      <c r="C110" t="s">
        <v>29</v>
      </c>
      <c r="D110">
        <v>2.22016837598E-3</v>
      </c>
      <c r="E110">
        <v>2.6060841914160001E-3</v>
      </c>
      <c r="F110">
        <v>4.0447792120900002E-3</v>
      </c>
      <c r="G110">
        <v>3.4748926617869901E-3</v>
      </c>
      <c r="H110">
        <v>3.1712445319579999E-3</v>
      </c>
      <c r="I110">
        <v>3.0329175237840001E-3</v>
      </c>
      <c r="J110">
        <v>2.5513714777819999E-3</v>
      </c>
      <c r="K110">
        <v>2.115374050618E-3</v>
      </c>
      <c r="L110">
        <v>1.8151651819690001E-3</v>
      </c>
      <c r="M110">
        <v>1.6494153286739999E-3</v>
      </c>
      <c r="N110">
        <v>1.561939971696E-3</v>
      </c>
      <c r="O110">
        <v>0</v>
      </c>
      <c r="P110">
        <v>0</v>
      </c>
      <c r="Q110">
        <v>0</v>
      </c>
      <c r="R110" t="s">
        <v>45</v>
      </c>
    </row>
    <row r="111" spans="1:18" x14ac:dyDescent="0.25">
      <c r="A111" t="s">
        <v>156</v>
      </c>
      <c r="B111" t="s">
        <v>19</v>
      </c>
      <c r="C111" t="s">
        <v>31</v>
      </c>
      <c r="D111">
        <v>0.23116174195615799</v>
      </c>
      <c r="E111">
        <v>0.14060706140162901</v>
      </c>
      <c r="F111">
        <v>0.13674288918926</v>
      </c>
      <c r="G111">
        <v>9.9252163508818006E-2</v>
      </c>
      <c r="H111">
        <v>7.7874748760463894E-2</v>
      </c>
      <c r="I111">
        <v>7.5761716684964994E-2</v>
      </c>
      <c r="J111">
        <v>7.0332490078713894E-2</v>
      </c>
      <c r="K111">
        <v>6.5701687887719004E-2</v>
      </c>
      <c r="L111">
        <v>6.2906315328201998E-2</v>
      </c>
      <c r="M111">
        <v>6.1844519023389E-2</v>
      </c>
      <c r="N111">
        <v>6.0752909607287998E-2</v>
      </c>
      <c r="O111">
        <v>0</v>
      </c>
      <c r="P111">
        <v>0</v>
      </c>
      <c r="Q111">
        <v>0</v>
      </c>
      <c r="R111" t="s">
        <v>45</v>
      </c>
    </row>
    <row r="112" spans="1:18" x14ac:dyDescent="0.25">
      <c r="A112" t="s">
        <v>156</v>
      </c>
      <c r="B112" t="s">
        <v>19</v>
      </c>
      <c r="C112" t="s">
        <v>32</v>
      </c>
      <c r="D112">
        <v>0.30313572559711899</v>
      </c>
      <c r="E112">
        <v>0.2443330295477</v>
      </c>
      <c r="F112">
        <v>0.217070540067</v>
      </c>
      <c r="G112">
        <v>0.1604306652852</v>
      </c>
      <c r="H112">
        <v>0.11968261042151</v>
      </c>
      <c r="I112">
        <v>0.106638408050723</v>
      </c>
      <c r="J112">
        <v>8.6574167593466006E-2</v>
      </c>
      <c r="K112">
        <v>7.4952831376380993E-2</v>
      </c>
      <c r="L112">
        <v>6.9695746182439997E-2</v>
      </c>
      <c r="M112">
        <v>6.7559905837225001E-2</v>
      </c>
      <c r="N112">
        <v>6.5454118200120898E-2</v>
      </c>
      <c r="O112">
        <v>0</v>
      </c>
      <c r="P112">
        <v>0</v>
      </c>
      <c r="Q112">
        <v>0</v>
      </c>
      <c r="R112" t="s">
        <v>45</v>
      </c>
    </row>
    <row r="113" spans="1:18" x14ac:dyDescent="0.25">
      <c r="A113" t="s">
        <v>156</v>
      </c>
      <c r="B113" t="s">
        <v>19</v>
      </c>
      <c r="C113" t="s">
        <v>34</v>
      </c>
      <c r="D113">
        <v>7.4462453157009903E-3</v>
      </c>
      <c r="E113">
        <v>1.0733723511282E-2</v>
      </c>
      <c r="F113">
        <v>8.6500783345259992E-3</v>
      </c>
      <c r="G113">
        <v>4.8001076913399901E-3</v>
      </c>
      <c r="H113">
        <v>4.2991011655039903E-3</v>
      </c>
      <c r="I113">
        <v>4.0018020737319897E-3</v>
      </c>
      <c r="J113">
        <v>3.574682618978E-3</v>
      </c>
      <c r="K113">
        <v>3.62852845316299E-3</v>
      </c>
      <c r="L113">
        <v>3.7037803948820002E-3</v>
      </c>
      <c r="M113">
        <v>3.9434799818970001E-3</v>
      </c>
      <c r="N113">
        <v>4.3554778325049998E-3</v>
      </c>
      <c r="O113">
        <v>0</v>
      </c>
      <c r="P113">
        <v>0</v>
      </c>
      <c r="Q113">
        <v>0</v>
      </c>
      <c r="R113" t="s">
        <v>45</v>
      </c>
    </row>
    <row r="114" spans="1:18" x14ac:dyDescent="0.25">
      <c r="A114" t="s">
        <v>156</v>
      </c>
      <c r="B114" t="s">
        <v>19</v>
      </c>
      <c r="C114" t="s">
        <v>36</v>
      </c>
      <c r="D114">
        <v>4.8343162292525999E-2</v>
      </c>
      <c r="E114">
        <v>3.7460864533899997E-2</v>
      </c>
      <c r="F114">
        <v>9.1943201324160007E-2</v>
      </c>
      <c r="G114">
        <v>6.2685101115373995E-2</v>
      </c>
      <c r="H114">
        <v>4.4880219669030899E-2</v>
      </c>
      <c r="I114">
        <v>4.9488294275544999E-2</v>
      </c>
      <c r="J114">
        <v>5.12864259063859E-2</v>
      </c>
      <c r="K114">
        <v>5.2590804110539999E-2</v>
      </c>
      <c r="L114">
        <v>5.4442965916452001E-2</v>
      </c>
      <c r="M114">
        <v>5.8388900093424997E-2</v>
      </c>
      <c r="N114">
        <v>6.3476828977068994E-2</v>
      </c>
      <c r="O114">
        <v>0</v>
      </c>
      <c r="P114">
        <v>0</v>
      </c>
      <c r="Q114">
        <v>0</v>
      </c>
      <c r="R114" t="s">
        <v>45</v>
      </c>
    </row>
    <row r="115" spans="1:18" x14ac:dyDescent="0.25">
      <c r="A115" t="s">
        <v>156</v>
      </c>
      <c r="B115" t="s">
        <v>19</v>
      </c>
      <c r="C115" t="s">
        <v>37</v>
      </c>
      <c r="D115">
        <v>2.5587319132037899E-2</v>
      </c>
      <c r="E115">
        <v>2.7936627413049999E-2</v>
      </c>
      <c r="F115">
        <v>3.01282938004299E-2</v>
      </c>
      <c r="G115">
        <v>1.98793330158029E-2</v>
      </c>
      <c r="H115">
        <v>1.5363778471702999E-2</v>
      </c>
      <c r="I115">
        <v>1.5810404027907999E-2</v>
      </c>
      <c r="J115">
        <v>1.5517145025304E-2</v>
      </c>
      <c r="K115">
        <v>1.5630045456682E-2</v>
      </c>
      <c r="L115">
        <v>1.6049411716031001E-2</v>
      </c>
      <c r="M115">
        <v>1.71559582319269E-2</v>
      </c>
      <c r="N115">
        <v>1.8746533368680901E-2</v>
      </c>
      <c r="O115">
        <v>0</v>
      </c>
      <c r="P115">
        <v>0</v>
      </c>
      <c r="Q115">
        <v>0</v>
      </c>
      <c r="R115" t="s">
        <v>45</v>
      </c>
    </row>
    <row r="116" spans="1:18" x14ac:dyDescent="0.25">
      <c r="A116" t="s">
        <v>156</v>
      </c>
      <c r="B116" t="s">
        <v>19</v>
      </c>
      <c r="C116" t="s">
        <v>39</v>
      </c>
      <c r="D116">
        <v>0.10525531125067999</v>
      </c>
      <c r="E116">
        <v>7.2374942859539895E-2</v>
      </c>
      <c r="F116">
        <v>5.4386023306749999E-2</v>
      </c>
      <c r="G116">
        <v>2.7361447614189901E-2</v>
      </c>
      <c r="H116">
        <v>1.3847838557583999E-2</v>
      </c>
      <c r="I116">
        <v>1.1134484589082999E-2</v>
      </c>
      <c r="J116">
        <v>6.389636682642E-3</v>
      </c>
      <c r="K116">
        <v>6.1675959823569897E-3</v>
      </c>
      <c r="L116">
        <v>6.4629658256369904E-3</v>
      </c>
      <c r="M116">
        <v>6.962218864547E-3</v>
      </c>
      <c r="N116">
        <v>7.9063844530779994E-3</v>
      </c>
      <c r="O116">
        <v>0</v>
      </c>
      <c r="P116">
        <v>0</v>
      </c>
      <c r="Q116">
        <v>0</v>
      </c>
      <c r="R116" t="s">
        <v>45</v>
      </c>
    </row>
    <row r="117" spans="1:18" x14ac:dyDescent="0.25">
      <c r="A117" t="s">
        <v>156</v>
      </c>
      <c r="B117" t="s">
        <v>51</v>
      </c>
      <c r="C117" t="s">
        <v>16</v>
      </c>
      <c r="D117">
        <v>3.0454217822099999E-3</v>
      </c>
      <c r="E117">
        <v>2.6498219169399902E-3</v>
      </c>
      <c r="F117">
        <v>2.4392272290299898E-3</v>
      </c>
      <c r="G117">
        <v>1.834909004902E-3</v>
      </c>
      <c r="H117">
        <v>1.6034487113539999E-3</v>
      </c>
      <c r="I117">
        <v>1.559854540544E-3</v>
      </c>
      <c r="J117">
        <v>1.5363912217969901E-3</v>
      </c>
      <c r="K117">
        <v>1.986100746697E-3</v>
      </c>
      <c r="L117">
        <v>2.3589596679359898E-3</v>
      </c>
      <c r="M117">
        <v>2.6196385718419901E-3</v>
      </c>
      <c r="N117">
        <v>2.8067709455659902E-3</v>
      </c>
      <c r="O117">
        <v>0</v>
      </c>
      <c r="P117">
        <v>0</v>
      </c>
      <c r="Q117">
        <v>0</v>
      </c>
      <c r="R117" t="s">
        <v>45</v>
      </c>
    </row>
    <row r="118" spans="1:18" x14ac:dyDescent="0.25">
      <c r="A118" t="s">
        <v>156</v>
      </c>
      <c r="B118" t="s">
        <v>51</v>
      </c>
      <c r="C118" t="s">
        <v>17</v>
      </c>
      <c r="D118">
        <v>2.5696908099E-2</v>
      </c>
      <c r="E118">
        <v>2.28845070576E-2</v>
      </c>
      <c r="F118">
        <v>3.0722162097599998E-2</v>
      </c>
      <c r="G118">
        <v>2.1634569946999999E-2</v>
      </c>
      <c r="H118">
        <v>2.1619198761830001E-2</v>
      </c>
      <c r="I118">
        <v>2.1895888599953998E-2</v>
      </c>
      <c r="J118">
        <v>2.1693975420543E-2</v>
      </c>
      <c r="K118">
        <v>2.1965907846919E-2</v>
      </c>
      <c r="L118">
        <v>2.21932480405099E-2</v>
      </c>
      <c r="M118">
        <v>2.2460246864081001E-2</v>
      </c>
      <c r="N118">
        <v>2.2830276434143999E-2</v>
      </c>
      <c r="O118">
        <v>0</v>
      </c>
      <c r="P118">
        <v>0</v>
      </c>
      <c r="Q118">
        <v>0</v>
      </c>
      <c r="R118" t="s">
        <v>45</v>
      </c>
    </row>
    <row r="119" spans="1:18" x14ac:dyDescent="0.25">
      <c r="A119" t="s">
        <v>156</v>
      </c>
      <c r="B119" t="s">
        <v>51</v>
      </c>
      <c r="C119" t="s">
        <v>19</v>
      </c>
      <c r="D119">
        <v>1.3297931769381399</v>
      </c>
      <c r="E119">
        <v>0.672353148261149</v>
      </c>
      <c r="F119">
        <v>0.41755514169000002</v>
      </c>
      <c r="G119">
        <v>0.32993982341799899</v>
      </c>
      <c r="H119">
        <v>0.28229364449939898</v>
      </c>
      <c r="I119">
        <v>0.24433368906484301</v>
      </c>
      <c r="J119">
        <v>0.194668682880279</v>
      </c>
      <c r="K119">
        <v>0.163863940871363</v>
      </c>
      <c r="L119">
        <v>0.14184978439679499</v>
      </c>
      <c r="M119">
        <v>0.134825983632406</v>
      </c>
      <c r="N119">
        <v>0.126012449700551</v>
      </c>
      <c r="O119">
        <v>0</v>
      </c>
      <c r="P119">
        <v>0</v>
      </c>
      <c r="Q119">
        <v>0</v>
      </c>
      <c r="R119" t="s">
        <v>45</v>
      </c>
    </row>
    <row r="120" spans="1:18" x14ac:dyDescent="0.25">
      <c r="A120" t="s">
        <v>156</v>
      </c>
      <c r="B120" t="s">
        <v>51</v>
      </c>
      <c r="C120" t="s">
        <v>21</v>
      </c>
      <c r="D120">
        <v>9.8998332287999897</v>
      </c>
      <c r="E120">
        <v>11.1153401291999</v>
      </c>
      <c r="F120">
        <v>9.4857271700000005</v>
      </c>
      <c r="G120">
        <v>9.0361058500000002</v>
      </c>
      <c r="H120">
        <v>7.7614102449041003</v>
      </c>
      <c r="I120">
        <v>7.35177947769479</v>
      </c>
      <c r="J120">
        <v>5.8342331307555</v>
      </c>
      <c r="K120">
        <v>4.7717675755049598</v>
      </c>
      <c r="L120">
        <v>3.9183283757877501</v>
      </c>
      <c r="M120">
        <v>3.3828452939021298</v>
      </c>
      <c r="N120">
        <v>3.0259778894869398</v>
      </c>
      <c r="O120">
        <v>0</v>
      </c>
      <c r="P120">
        <v>0</v>
      </c>
      <c r="Q120">
        <v>0</v>
      </c>
      <c r="R120" t="s">
        <v>46</v>
      </c>
    </row>
    <row r="121" spans="1:18" x14ac:dyDescent="0.25">
      <c r="A121" t="s">
        <v>156</v>
      </c>
      <c r="B121" t="s">
        <v>51</v>
      </c>
      <c r="C121" t="s">
        <v>153</v>
      </c>
      <c r="D121">
        <v>0</v>
      </c>
      <c r="E121">
        <v>0</v>
      </c>
      <c r="F121">
        <v>0</v>
      </c>
      <c r="G121">
        <v>2.2835852099999898</v>
      </c>
      <c r="H121">
        <v>1.5330219949999999</v>
      </c>
      <c r="I121">
        <v>1.7704746911275999</v>
      </c>
      <c r="J121">
        <v>1.7557920037465</v>
      </c>
      <c r="K121">
        <v>1.7261893449532699</v>
      </c>
      <c r="L121">
        <v>1.7613745227205</v>
      </c>
      <c r="M121">
        <v>1.5991850834501899</v>
      </c>
      <c r="N121">
        <v>1.4905806750324999</v>
      </c>
      <c r="O121">
        <v>0</v>
      </c>
      <c r="P121">
        <v>0</v>
      </c>
      <c r="Q121">
        <v>0</v>
      </c>
      <c r="R121" t="s">
        <v>46</v>
      </c>
    </row>
    <row r="122" spans="1:18" x14ac:dyDescent="0.25">
      <c r="A122" t="s">
        <v>156</v>
      </c>
      <c r="B122" t="s">
        <v>51</v>
      </c>
      <c r="C122" t="s">
        <v>154</v>
      </c>
      <c r="D122">
        <v>0</v>
      </c>
      <c r="E122">
        <v>0</v>
      </c>
      <c r="F122">
        <v>0</v>
      </c>
      <c r="G122">
        <v>2.2835852099999898</v>
      </c>
      <c r="H122">
        <v>1.5330219949999999</v>
      </c>
      <c r="I122">
        <v>1.7704746911275999</v>
      </c>
      <c r="J122">
        <v>1.7557920037465</v>
      </c>
      <c r="K122">
        <v>1.7261893449532699</v>
      </c>
      <c r="L122">
        <v>1.7613745227205</v>
      </c>
      <c r="M122">
        <v>1.5991850834501899</v>
      </c>
      <c r="N122">
        <v>1.4905806750324999</v>
      </c>
      <c r="O122">
        <v>0</v>
      </c>
      <c r="P122">
        <v>0</v>
      </c>
      <c r="Q122">
        <v>0</v>
      </c>
      <c r="R122" t="s">
        <v>46</v>
      </c>
    </row>
    <row r="123" spans="1:18" x14ac:dyDescent="0.25">
      <c r="A123" t="s">
        <v>156</v>
      </c>
      <c r="B123" t="s">
        <v>51</v>
      </c>
      <c r="C123" t="s">
        <v>22</v>
      </c>
      <c r="D123">
        <v>0</v>
      </c>
      <c r="E123">
        <v>2.20595099999999E-2</v>
      </c>
      <c r="F123">
        <v>2.9389240000000001E-2</v>
      </c>
      <c r="G123">
        <v>3.8014220000000001E-2</v>
      </c>
      <c r="H123">
        <v>3.7365889999999999E-2</v>
      </c>
      <c r="I123">
        <v>3.9604590000000002E-2</v>
      </c>
      <c r="J123">
        <v>3.9184030000000002E-2</v>
      </c>
      <c r="K123">
        <v>3.0948396E-2</v>
      </c>
      <c r="L123">
        <v>2.7407619000000001E-2</v>
      </c>
      <c r="M123">
        <v>1.9133671000000001E-2</v>
      </c>
      <c r="N123">
        <v>1.7365967999999999E-2</v>
      </c>
      <c r="O123">
        <v>0</v>
      </c>
      <c r="P123">
        <v>0</v>
      </c>
      <c r="Q123">
        <v>0</v>
      </c>
      <c r="R123" t="s">
        <v>45</v>
      </c>
    </row>
    <row r="124" spans="1:18" x14ac:dyDescent="0.25">
      <c r="A124" t="s">
        <v>156</v>
      </c>
      <c r="B124" t="s">
        <v>51</v>
      </c>
      <c r="C124" t="s">
        <v>23</v>
      </c>
      <c r="D124" s="2">
        <v>7.5201119999999998E-9</v>
      </c>
      <c r="E124">
        <v>0.1290693</v>
      </c>
      <c r="F124">
        <v>0.13197059999999999</v>
      </c>
      <c r="G124">
        <v>0.17070099999999999</v>
      </c>
      <c r="H124">
        <v>0.16778968</v>
      </c>
      <c r="I124">
        <v>0.17784216</v>
      </c>
      <c r="J124">
        <v>0.17595372000000001</v>
      </c>
      <c r="K124">
        <v>0.13897214999999999</v>
      </c>
      <c r="L124">
        <v>0.123072419999999</v>
      </c>
      <c r="M124">
        <v>8.5918645999999904E-2</v>
      </c>
      <c r="N124">
        <v>7.7980948999999994E-2</v>
      </c>
      <c r="O124">
        <v>0</v>
      </c>
      <c r="P124">
        <v>0</v>
      </c>
      <c r="Q124">
        <v>0</v>
      </c>
      <c r="R124" t="s">
        <v>45</v>
      </c>
    </row>
    <row r="125" spans="1:18" x14ac:dyDescent="0.25">
      <c r="A125" t="s">
        <v>156</v>
      </c>
      <c r="B125" t="s">
        <v>51</v>
      </c>
      <c r="C125" t="s">
        <v>24</v>
      </c>
      <c r="D125">
        <v>0</v>
      </c>
      <c r="E125">
        <v>2.7102339999999999E-2</v>
      </c>
      <c r="F125">
        <v>3.1822749999999997E-2</v>
      </c>
      <c r="G125">
        <v>4.1161950000000003E-2</v>
      </c>
      <c r="H125">
        <v>4.0459990000000001E-2</v>
      </c>
      <c r="I125">
        <v>4.2883899999999898E-2</v>
      </c>
      <c r="J125">
        <v>4.2428540000000001E-2</v>
      </c>
      <c r="K125">
        <v>3.3511005000000003E-2</v>
      </c>
      <c r="L125">
        <v>2.9677043E-2</v>
      </c>
      <c r="M125">
        <v>2.0717988E-2</v>
      </c>
      <c r="N125">
        <v>1.8803894000000002E-2</v>
      </c>
      <c r="O125">
        <v>0</v>
      </c>
      <c r="P125">
        <v>0</v>
      </c>
      <c r="Q125">
        <v>0</v>
      </c>
      <c r="R125" t="s">
        <v>45</v>
      </c>
    </row>
    <row r="126" spans="1:18" x14ac:dyDescent="0.25">
      <c r="A126" t="s">
        <v>156</v>
      </c>
      <c r="B126" t="s">
        <v>51</v>
      </c>
      <c r="C126" t="s">
        <v>25</v>
      </c>
      <c r="D126" s="2">
        <v>3.7858810000000001E-8</v>
      </c>
      <c r="E126" s="2">
        <v>4.1986400000000002E-5</v>
      </c>
      <c r="F126" s="2">
        <v>3.0137890000000001E-5</v>
      </c>
      <c r="G126" s="2">
        <v>3.8982810000000003E-5</v>
      </c>
      <c r="H126" s="2">
        <v>3.8317949999999998E-5</v>
      </c>
      <c r="I126" s="2">
        <v>4.0613549999999997E-5</v>
      </c>
      <c r="J126" s="2">
        <v>4.0182339999999999E-5</v>
      </c>
      <c r="K126" s="2">
        <v>3.1736899999999998E-5</v>
      </c>
      <c r="L126" s="2">
        <v>2.81059049999999E-5</v>
      </c>
      <c r="M126" s="2">
        <v>1.9621153999999999E-5</v>
      </c>
      <c r="N126" s="2">
        <v>1.7808411000000001E-5</v>
      </c>
      <c r="O126">
        <v>0</v>
      </c>
      <c r="P126">
        <v>0</v>
      </c>
      <c r="Q126">
        <v>0</v>
      </c>
      <c r="R126" t="s">
        <v>45</v>
      </c>
    </row>
    <row r="127" spans="1:18" x14ac:dyDescent="0.25">
      <c r="A127" t="s">
        <v>156</v>
      </c>
      <c r="B127" t="s">
        <v>51</v>
      </c>
      <c r="C127" t="s">
        <v>26</v>
      </c>
      <c r="D127">
        <v>0</v>
      </c>
      <c r="E127">
        <v>1.9749120000000001E-3</v>
      </c>
      <c r="F127">
        <v>2.3211849999999999E-3</v>
      </c>
      <c r="G127">
        <v>3.0024019999999999E-3</v>
      </c>
      <c r="H127">
        <v>2.9511947000000001E-3</v>
      </c>
      <c r="I127">
        <v>3.1280059E-3</v>
      </c>
      <c r="J127">
        <v>3.0947903000000001E-3</v>
      </c>
      <c r="K127">
        <v>2.4443335000000001E-3</v>
      </c>
      <c r="L127">
        <v>2.1646781000000002E-3</v>
      </c>
      <c r="M127">
        <v>1.5111950999999999E-3</v>
      </c>
      <c r="N127" s="2">
        <v>1.37157779E-3</v>
      </c>
      <c r="O127">
        <v>0</v>
      </c>
      <c r="P127">
        <v>0</v>
      </c>
      <c r="Q127">
        <v>0</v>
      </c>
      <c r="R127" t="s">
        <v>45</v>
      </c>
    </row>
    <row r="128" spans="1:18" x14ac:dyDescent="0.25">
      <c r="A128" t="s">
        <v>156</v>
      </c>
      <c r="B128" t="s">
        <v>51</v>
      </c>
      <c r="C128" t="s">
        <v>27</v>
      </c>
      <c r="D128">
        <v>2.6488461479999901E-3</v>
      </c>
      <c r="E128">
        <v>2.1007165153999999E-3</v>
      </c>
      <c r="F128">
        <v>1.5959567029000001E-3</v>
      </c>
      <c r="G128">
        <v>1.3095798420000001E-3</v>
      </c>
      <c r="H128">
        <v>1.1479759471509901E-3</v>
      </c>
      <c r="I128">
        <v>1.1320362365269999E-3</v>
      </c>
      <c r="J128" s="2">
        <v>9.9454402973500004E-4</v>
      </c>
      <c r="K128" s="2">
        <v>9.5249497365799995E-4</v>
      </c>
      <c r="L128" s="2">
        <v>8.9747682146299997E-4</v>
      </c>
      <c r="M128" s="2">
        <v>8.6746121193900002E-4</v>
      </c>
      <c r="N128" s="2">
        <v>8.58268069843999E-4</v>
      </c>
      <c r="O128">
        <v>0</v>
      </c>
      <c r="P128">
        <v>0</v>
      </c>
      <c r="Q128">
        <v>0</v>
      </c>
      <c r="R128" t="s">
        <v>45</v>
      </c>
    </row>
    <row r="129" spans="1:18" x14ac:dyDescent="0.25">
      <c r="A129" t="s">
        <v>156</v>
      </c>
      <c r="B129" t="s">
        <v>51</v>
      </c>
      <c r="C129" t="s">
        <v>29</v>
      </c>
      <c r="D129">
        <v>2.87666590539E-3</v>
      </c>
      <c r="E129">
        <v>2.6100063316199899E-3</v>
      </c>
      <c r="F129">
        <v>3.4842944088799999E-3</v>
      </c>
      <c r="G129">
        <v>3.1947483130699999E-3</v>
      </c>
      <c r="H129">
        <v>2.8280525990399901E-3</v>
      </c>
      <c r="I129">
        <v>2.6075852555080001E-3</v>
      </c>
      <c r="J129">
        <v>2.3459412542170001E-3</v>
      </c>
      <c r="K129">
        <v>2.2212463310549899E-3</v>
      </c>
      <c r="L129">
        <v>2.105559922087E-3</v>
      </c>
      <c r="M129">
        <v>2.0552212924660001E-3</v>
      </c>
      <c r="N129">
        <v>2.0151733443610001E-3</v>
      </c>
      <c r="O129">
        <v>0</v>
      </c>
      <c r="P129">
        <v>0</v>
      </c>
      <c r="Q129">
        <v>0</v>
      </c>
      <c r="R129" t="s">
        <v>45</v>
      </c>
    </row>
    <row r="130" spans="1:18" x14ac:dyDescent="0.25">
      <c r="A130" t="s">
        <v>156</v>
      </c>
      <c r="B130" t="s">
        <v>51</v>
      </c>
      <c r="C130" t="s">
        <v>31</v>
      </c>
      <c r="D130">
        <v>0.19856596078477901</v>
      </c>
      <c r="E130">
        <v>0.12712539769494999</v>
      </c>
      <c r="F130">
        <v>7.0176771056699894E-2</v>
      </c>
      <c r="G130">
        <v>6.2709012148200002E-2</v>
      </c>
      <c r="H130">
        <v>5.2443369123119997E-2</v>
      </c>
      <c r="I130">
        <v>4.5953144300190998E-2</v>
      </c>
      <c r="J130">
        <v>4.2882295205846903E-2</v>
      </c>
      <c r="K130">
        <v>4.1807035322128899E-2</v>
      </c>
      <c r="L130">
        <v>4.1198964109313001E-2</v>
      </c>
      <c r="M130">
        <v>4.2186334242273998E-2</v>
      </c>
      <c r="N130">
        <v>4.2916588829678998E-2</v>
      </c>
      <c r="O130">
        <v>0</v>
      </c>
      <c r="P130">
        <v>0</v>
      </c>
      <c r="Q130">
        <v>0</v>
      </c>
      <c r="R130" t="s">
        <v>45</v>
      </c>
    </row>
    <row r="131" spans="1:18" x14ac:dyDescent="0.25">
      <c r="A131" t="s">
        <v>156</v>
      </c>
      <c r="B131" t="s">
        <v>51</v>
      </c>
      <c r="C131" t="s">
        <v>32</v>
      </c>
      <c r="D131">
        <v>0.148305552893499</v>
      </c>
      <c r="E131">
        <v>0.10239963361889901</v>
      </c>
      <c r="F131">
        <v>7.3290173536499997E-2</v>
      </c>
      <c r="G131">
        <v>5.4242950820999898E-2</v>
      </c>
      <c r="H131">
        <v>4.4115695487399999E-2</v>
      </c>
      <c r="I131">
        <v>3.8694450499772999E-2</v>
      </c>
      <c r="J131">
        <v>3.2333393030404001E-2</v>
      </c>
      <c r="K131">
        <v>2.7699996576775E-2</v>
      </c>
      <c r="L131">
        <v>2.4514344291454E-2</v>
      </c>
      <c r="M131">
        <v>2.31604930656269E-2</v>
      </c>
      <c r="N131">
        <v>2.1962535289554899E-2</v>
      </c>
      <c r="O131">
        <v>0</v>
      </c>
      <c r="P131">
        <v>0</v>
      </c>
      <c r="Q131">
        <v>0</v>
      </c>
      <c r="R131" t="s">
        <v>45</v>
      </c>
    </row>
    <row r="132" spans="1:18" x14ac:dyDescent="0.25">
      <c r="A132" t="s">
        <v>156</v>
      </c>
      <c r="B132" t="s">
        <v>51</v>
      </c>
      <c r="C132" t="s">
        <v>34</v>
      </c>
      <c r="D132">
        <v>5.2123421683499902E-3</v>
      </c>
      <c r="E132">
        <v>6.8615224710000004E-3</v>
      </c>
      <c r="F132">
        <v>5.7190128955000004E-3</v>
      </c>
      <c r="G132">
        <v>4.5291965057000002E-3</v>
      </c>
      <c r="H132">
        <v>4.1497654123179998E-3</v>
      </c>
      <c r="I132">
        <v>3.8695074171120002E-3</v>
      </c>
      <c r="J132">
        <v>3.3522569362540002E-3</v>
      </c>
      <c r="K132">
        <v>3.9950628630649899E-3</v>
      </c>
      <c r="L132">
        <v>4.3708278351140004E-3</v>
      </c>
      <c r="M132">
        <v>4.8675179478930002E-3</v>
      </c>
      <c r="N132">
        <v>5.2671083295009902E-3</v>
      </c>
      <c r="O132">
        <v>0</v>
      </c>
      <c r="P132">
        <v>0</v>
      </c>
      <c r="Q132">
        <v>0</v>
      </c>
      <c r="R132" t="s">
        <v>45</v>
      </c>
    </row>
    <row r="133" spans="1:18" x14ac:dyDescent="0.25">
      <c r="A133" t="s">
        <v>156</v>
      </c>
      <c r="B133" t="s">
        <v>51</v>
      </c>
      <c r="C133" t="s">
        <v>36</v>
      </c>
      <c r="D133">
        <v>1.707467389938E-2</v>
      </c>
      <c r="E133">
        <v>1.6842573831049999E-2</v>
      </c>
      <c r="F133">
        <v>2.0661544676169999E-2</v>
      </c>
      <c r="G133">
        <v>1.70666885018999E-2</v>
      </c>
      <c r="H133">
        <v>1.48449638751299E-2</v>
      </c>
      <c r="I133">
        <v>1.4087823390782E-2</v>
      </c>
      <c r="J133">
        <v>1.37007718604539E-2</v>
      </c>
      <c r="K133">
        <v>1.4796320830695001E-2</v>
      </c>
      <c r="L133">
        <v>1.5701907449675999E-2</v>
      </c>
      <c r="M133">
        <v>1.6868414015885E-2</v>
      </c>
      <c r="N133">
        <v>1.78891477688299E-2</v>
      </c>
      <c r="O133">
        <v>0</v>
      </c>
      <c r="P133">
        <v>0</v>
      </c>
      <c r="Q133">
        <v>0</v>
      </c>
      <c r="R133" t="s">
        <v>45</v>
      </c>
    </row>
    <row r="134" spans="1:18" x14ac:dyDescent="0.25">
      <c r="A134" t="s">
        <v>156</v>
      </c>
      <c r="B134" t="s">
        <v>51</v>
      </c>
      <c r="C134" t="s">
        <v>37</v>
      </c>
      <c r="D134">
        <v>1.3434982216840001E-2</v>
      </c>
      <c r="E134">
        <v>1.3866564923740001E-2</v>
      </c>
      <c r="F134">
        <v>1.2587677421869999E-2</v>
      </c>
      <c r="G134">
        <v>1.0262994408869901E-2</v>
      </c>
      <c r="H134">
        <v>9.1185818023299999E-3</v>
      </c>
      <c r="I134">
        <v>8.6424805985220003E-3</v>
      </c>
      <c r="J134">
        <v>8.1009677121889993E-3</v>
      </c>
      <c r="K134">
        <v>8.9600589907570007E-3</v>
      </c>
      <c r="L134">
        <v>9.5210104490159996E-3</v>
      </c>
      <c r="M134">
        <v>1.0294629202037E-2</v>
      </c>
      <c r="N134">
        <v>1.0929688934862999E-2</v>
      </c>
      <c r="O134">
        <v>0</v>
      </c>
      <c r="P134">
        <v>0</v>
      </c>
      <c r="Q134">
        <v>0</v>
      </c>
      <c r="R134" t="s">
        <v>45</v>
      </c>
    </row>
    <row r="135" spans="1:18" x14ac:dyDescent="0.25">
      <c r="A135" t="s">
        <v>156</v>
      </c>
      <c r="B135" t="s">
        <v>51</v>
      </c>
      <c r="C135" t="s">
        <v>39</v>
      </c>
      <c r="D135">
        <v>9.3062429722899895E-2</v>
      </c>
      <c r="E135">
        <v>3.3656581282469997E-2</v>
      </c>
      <c r="F135">
        <v>1.7458752330569999E-2</v>
      </c>
      <c r="G135">
        <v>1.014666745567E-2</v>
      </c>
      <c r="H135">
        <v>8.6165910811880006E-3</v>
      </c>
      <c r="I135">
        <v>8.3560366261899999E-3</v>
      </c>
      <c r="J135">
        <v>7.5616575313429898E-3</v>
      </c>
      <c r="K135">
        <v>7.03085348158699E-3</v>
      </c>
      <c r="L135">
        <v>6.4338698768769903E-3</v>
      </c>
      <c r="M135">
        <v>5.7132399248430001E-3</v>
      </c>
      <c r="N135">
        <v>5.0273513106349902E-3</v>
      </c>
      <c r="O135">
        <v>0</v>
      </c>
      <c r="P135">
        <v>0</v>
      </c>
      <c r="Q135">
        <v>0</v>
      </c>
      <c r="R135" t="s">
        <v>45</v>
      </c>
    </row>
    <row r="136" spans="1:18" x14ac:dyDescent="0.25">
      <c r="A136" t="s">
        <v>156</v>
      </c>
      <c r="B136" t="s">
        <v>116</v>
      </c>
      <c r="C136" t="s">
        <v>40</v>
      </c>
      <c r="D136">
        <v>4.5405899999999999E-2</v>
      </c>
      <c r="E136">
        <v>1.6433E-2</v>
      </c>
      <c r="F136">
        <v>1.1468900000000001E-2</v>
      </c>
      <c r="G136">
        <v>8.4390400000000001E-3</v>
      </c>
      <c r="H136">
        <v>6.8678799999999998E-3</v>
      </c>
      <c r="I136">
        <v>8.3799500000000006E-3</v>
      </c>
      <c r="J136">
        <v>9.3213199999999993E-3</v>
      </c>
      <c r="K136">
        <v>7.8127400000000003E-3</v>
      </c>
      <c r="L136">
        <v>7.6460199999999999E-3</v>
      </c>
      <c r="M136">
        <v>7.7218E-3</v>
      </c>
      <c r="N136">
        <v>7.7277099999999996E-3</v>
      </c>
      <c r="O136">
        <v>0</v>
      </c>
      <c r="P136">
        <v>0</v>
      </c>
      <c r="Q136">
        <v>0</v>
      </c>
      <c r="R136" t="s">
        <v>45</v>
      </c>
    </row>
    <row r="137" spans="1:18" x14ac:dyDescent="0.25">
      <c r="A137" t="s">
        <v>156</v>
      </c>
      <c r="B137" t="s">
        <v>117</v>
      </c>
      <c r="C137" t="s">
        <v>40</v>
      </c>
      <c r="D137">
        <v>0.16844300000000001</v>
      </c>
      <c r="E137">
        <v>5.6446700000000002E-2</v>
      </c>
      <c r="F137">
        <v>3.7354800000000001E-2</v>
      </c>
      <c r="G137">
        <v>2.4080899999999999E-2</v>
      </c>
      <c r="H137">
        <v>2.2344099999999999E-2</v>
      </c>
      <c r="I137">
        <v>2.50745E-2</v>
      </c>
      <c r="J137">
        <v>2.1945599999999999E-2</v>
      </c>
      <c r="K137">
        <v>1.96857E-2</v>
      </c>
      <c r="L137">
        <v>1.94878E-2</v>
      </c>
      <c r="M137">
        <v>2.0783200000000002E-2</v>
      </c>
      <c r="N137">
        <v>2.18567E-2</v>
      </c>
      <c r="O137">
        <v>0</v>
      </c>
      <c r="P137">
        <v>0</v>
      </c>
      <c r="Q137">
        <v>0</v>
      </c>
      <c r="R137" t="s">
        <v>45</v>
      </c>
    </row>
    <row r="138" spans="1:18" x14ac:dyDescent="0.25">
      <c r="A138" t="s">
        <v>156</v>
      </c>
      <c r="B138" t="s">
        <v>118</v>
      </c>
      <c r="C138" t="s">
        <v>40</v>
      </c>
      <c r="D138">
        <v>8.58622E-2</v>
      </c>
      <c r="E138">
        <v>3.3122199999999997E-2</v>
      </c>
      <c r="F138">
        <v>2.3501999999999999E-2</v>
      </c>
      <c r="G138">
        <v>1.64143E-2</v>
      </c>
      <c r="H138">
        <v>1.6867400000000001E-2</v>
      </c>
      <c r="I138">
        <v>1.9264199999999999E-2</v>
      </c>
      <c r="J138">
        <v>1.70901E-2</v>
      </c>
      <c r="K138">
        <v>1.62483E-2</v>
      </c>
      <c r="L138">
        <v>1.65322E-2</v>
      </c>
      <c r="M138">
        <v>1.7391299999999998E-2</v>
      </c>
      <c r="N138">
        <v>1.82182E-2</v>
      </c>
      <c r="O138">
        <v>0</v>
      </c>
      <c r="P138">
        <v>0</v>
      </c>
      <c r="Q138">
        <v>0</v>
      </c>
      <c r="R138" t="s">
        <v>45</v>
      </c>
    </row>
    <row r="139" spans="1:18" x14ac:dyDescent="0.25">
      <c r="A139" t="s">
        <v>156</v>
      </c>
      <c r="B139" t="s">
        <v>119</v>
      </c>
      <c r="C139" t="s">
        <v>40</v>
      </c>
      <c r="D139">
        <v>4.7547199999999998E-2</v>
      </c>
      <c r="E139">
        <v>1.6250500000000001E-2</v>
      </c>
      <c r="F139">
        <v>1.28167E-2</v>
      </c>
      <c r="G139">
        <v>9.5942100000000006E-3</v>
      </c>
      <c r="H139">
        <v>8.7402199999999999E-3</v>
      </c>
      <c r="I139">
        <v>1.0023499999999999E-2</v>
      </c>
      <c r="J139">
        <v>8.2266100000000005E-3</v>
      </c>
      <c r="K139">
        <v>7.7820800000000002E-3</v>
      </c>
      <c r="L139">
        <v>7.71188E-3</v>
      </c>
      <c r="M139">
        <v>8.3413299999999992E-3</v>
      </c>
      <c r="N139">
        <v>8.7745600000000007E-3</v>
      </c>
      <c r="O139">
        <v>0</v>
      </c>
      <c r="P139">
        <v>0</v>
      </c>
      <c r="Q139">
        <v>0</v>
      </c>
      <c r="R139" t="s">
        <v>45</v>
      </c>
    </row>
    <row r="140" spans="1:18" x14ac:dyDescent="0.25">
      <c r="A140" t="s">
        <v>156</v>
      </c>
      <c r="B140" t="s">
        <v>120</v>
      </c>
      <c r="C140" t="s">
        <v>40</v>
      </c>
      <c r="D140">
        <v>2.99647E-2</v>
      </c>
      <c r="E140">
        <v>1.1315499999999999E-2</v>
      </c>
      <c r="F140">
        <v>8.4724099999999997E-3</v>
      </c>
      <c r="G140">
        <v>6.1153600000000002E-3</v>
      </c>
      <c r="H140">
        <v>4.9614000000000004E-3</v>
      </c>
      <c r="I140">
        <v>5.9658200000000002E-3</v>
      </c>
      <c r="J140">
        <v>5.9902899999999997E-3</v>
      </c>
      <c r="K140">
        <v>5.1156300000000004E-3</v>
      </c>
      <c r="L140">
        <v>4.7105300000000001E-3</v>
      </c>
      <c r="M140">
        <v>4.85703E-3</v>
      </c>
      <c r="N140">
        <v>5.1475000000000002E-3</v>
      </c>
      <c r="O140">
        <v>0</v>
      </c>
      <c r="P140">
        <v>0</v>
      </c>
      <c r="Q140">
        <v>0</v>
      </c>
      <c r="R140" t="s">
        <v>45</v>
      </c>
    </row>
    <row r="141" spans="1:18" x14ac:dyDescent="0.25">
      <c r="A141" t="s">
        <v>156</v>
      </c>
      <c r="B141" t="s">
        <v>52</v>
      </c>
      <c r="C141" t="s">
        <v>16</v>
      </c>
      <c r="D141" s="2">
        <v>3.5699687022900002E-4</v>
      </c>
      <c r="E141" s="2">
        <v>2.04199958173E-4</v>
      </c>
      <c r="F141" s="2">
        <v>1.3440731797000001E-4</v>
      </c>
      <c r="G141" s="2">
        <v>9.5562877779999895E-5</v>
      </c>
      <c r="H141" s="2">
        <v>9.9503039776999998E-5</v>
      </c>
      <c r="I141" s="2">
        <v>9.8041033752999994E-5</v>
      </c>
      <c r="J141" s="2">
        <v>9.6865342945999996E-5</v>
      </c>
      <c r="K141" s="2">
        <v>1.31118178393E-4</v>
      </c>
      <c r="L141" s="2">
        <v>1.6154375868600001E-4</v>
      </c>
      <c r="M141" s="2">
        <v>1.7807263105699999E-4</v>
      </c>
      <c r="N141" s="2">
        <v>1.91465930065999E-4</v>
      </c>
      <c r="O141">
        <v>0</v>
      </c>
      <c r="P141">
        <v>0</v>
      </c>
      <c r="Q141">
        <v>0</v>
      </c>
      <c r="R141" t="s">
        <v>45</v>
      </c>
    </row>
    <row r="142" spans="1:18" x14ac:dyDescent="0.25">
      <c r="A142" t="s">
        <v>156</v>
      </c>
      <c r="B142" t="s">
        <v>52</v>
      </c>
      <c r="C142" t="s">
        <v>17</v>
      </c>
      <c r="D142">
        <v>3.1539053175999999E-3</v>
      </c>
      <c r="E142">
        <v>2.5124940125199999E-3</v>
      </c>
      <c r="F142">
        <v>2.5275319047300001E-3</v>
      </c>
      <c r="G142">
        <v>2.5208618674400001E-3</v>
      </c>
      <c r="H142">
        <v>2.489573273645E-3</v>
      </c>
      <c r="I142">
        <v>2.4515395451329899E-3</v>
      </c>
      <c r="J142">
        <v>2.393053131371E-3</v>
      </c>
      <c r="K142">
        <v>2.3643008894730002E-3</v>
      </c>
      <c r="L142">
        <v>2.346405607478E-3</v>
      </c>
      <c r="M142">
        <v>2.3300351735870001E-3</v>
      </c>
      <c r="N142">
        <v>2.3529251333659902E-3</v>
      </c>
      <c r="O142">
        <v>0</v>
      </c>
      <c r="P142">
        <v>0</v>
      </c>
      <c r="Q142">
        <v>0</v>
      </c>
      <c r="R142" t="s">
        <v>45</v>
      </c>
    </row>
    <row r="143" spans="1:18" x14ac:dyDescent="0.25">
      <c r="A143" t="s">
        <v>156</v>
      </c>
      <c r="B143" t="s">
        <v>52</v>
      </c>
      <c r="C143" t="s">
        <v>19</v>
      </c>
      <c r="D143">
        <v>0.15429025821106901</v>
      </c>
      <c r="E143">
        <v>4.9442086872699999E-2</v>
      </c>
      <c r="F143">
        <v>2.7496684203209901E-2</v>
      </c>
      <c r="G143">
        <v>2.3267295261999998E-2</v>
      </c>
      <c r="H143">
        <v>1.9930059199049999E-2</v>
      </c>
      <c r="I143">
        <v>1.6921425774621E-2</v>
      </c>
      <c r="J143">
        <v>1.3356442212237999E-2</v>
      </c>
      <c r="K143">
        <v>1.0688851366449899E-2</v>
      </c>
      <c r="L143">
        <v>8.7549461351159995E-3</v>
      </c>
      <c r="M143">
        <v>7.8414317531710007E-3</v>
      </c>
      <c r="N143">
        <v>6.8621635730049899E-3</v>
      </c>
      <c r="O143">
        <v>0</v>
      </c>
      <c r="P143">
        <v>0</v>
      </c>
      <c r="Q143">
        <v>0</v>
      </c>
      <c r="R143" t="s">
        <v>45</v>
      </c>
    </row>
    <row r="144" spans="1:18" x14ac:dyDescent="0.25">
      <c r="A144" t="s">
        <v>156</v>
      </c>
      <c r="B144" t="s">
        <v>52</v>
      </c>
      <c r="C144" t="s">
        <v>21</v>
      </c>
      <c r="D144">
        <v>1.1928324972</v>
      </c>
      <c r="E144">
        <v>0.98713034699999902</v>
      </c>
      <c r="F144">
        <v>0.82982089479999999</v>
      </c>
      <c r="G144">
        <v>0.74159941699999998</v>
      </c>
      <c r="H144">
        <v>0.69969626073967905</v>
      </c>
      <c r="I144">
        <v>0.64141450924819998</v>
      </c>
      <c r="J144">
        <v>0.51894447698929602</v>
      </c>
      <c r="K144">
        <v>0.43473643276888901</v>
      </c>
      <c r="L144">
        <v>0.36525139359583902</v>
      </c>
      <c r="M144">
        <v>0.31993862291221598</v>
      </c>
      <c r="N144">
        <v>0.29749713697722702</v>
      </c>
      <c r="O144">
        <v>0</v>
      </c>
      <c r="P144">
        <v>0</v>
      </c>
      <c r="Q144">
        <v>0</v>
      </c>
      <c r="R144" t="s">
        <v>46</v>
      </c>
    </row>
    <row r="145" spans="1:18" x14ac:dyDescent="0.25">
      <c r="A145" t="s">
        <v>156</v>
      </c>
      <c r="B145" t="s">
        <v>52</v>
      </c>
      <c r="C145" t="s">
        <v>153</v>
      </c>
      <c r="D145">
        <v>0</v>
      </c>
      <c r="E145">
        <v>0</v>
      </c>
      <c r="F145">
        <v>0</v>
      </c>
      <c r="G145">
        <v>1.2219010000000001E-2</v>
      </c>
      <c r="H145">
        <v>2.20781211E-2</v>
      </c>
      <c r="I145">
        <v>2.2753632770000001E-2</v>
      </c>
      <c r="J145">
        <v>2.4615820688379999E-2</v>
      </c>
      <c r="K145">
        <v>2.4430891095533001E-2</v>
      </c>
      <c r="L145">
        <v>3.2763397829999999E-2</v>
      </c>
      <c r="M145">
        <v>3.9577539750000001E-2</v>
      </c>
      <c r="N145">
        <v>5.6879857929999902E-2</v>
      </c>
      <c r="O145">
        <v>0</v>
      </c>
      <c r="P145">
        <v>0</v>
      </c>
      <c r="Q145">
        <v>0</v>
      </c>
      <c r="R145" t="s">
        <v>46</v>
      </c>
    </row>
    <row r="146" spans="1:18" x14ac:dyDescent="0.25">
      <c r="A146" t="s">
        <v>156</v>
      </c>
      <c r="B146" t="s">
        <v>52</v>
      </c>
      <c r="C146" t="s">
        <v>154</v>
      </c>
      <c r="D146">
        <v>0</v>
      </c>
      <c r="E146">
        <v>0</v>
      </c>
      <c r="F146">
        <v>0</v>
      </c>
      <c r="G146">
        <v>1.2219010000000001E-2</v>
      </c>
      <c r="H146">
        <v>2.20781211E-2</v>
      </c>
      <c r="I146">
        <v>2.2753632770000001E-2</v>
      </c>
      <c r="J146">
        <v>2.4615820688379999E-2</v>
      </c>
      <c r="K146">
        <v>2.4430891095533001E-2</v>
      </c>
      <c r="L146">
        <v>3.2763397829999999E-2</v>
      </c>
      <c r="M146">
        <v>3.9577539750000001E-2</v>
      </c>
      <c r="N146">
        <v>5.6879857929999902E-2</v>
      </c>
      <c r="O146">
        <v>0</v>
      </c>
      <c r="P146">
        <v>0</v>
      </c>
      <c r="Q146">
        <v>0</v>
      </c>
      <c r="R146" t="s">
        <v>46</v>
      </c>
    </row>
    <row r="147" spans="1:18" x14ac:dyDescent="0.25">
      <c r="A147" t="s">
        <v>156</v>
      </c>
      <c r="B147" t="s">
        <v>52</v>
      </c>
      <c r="C147" t="s">
        <v>22</v>
      </c>
      <c r="D147">
        <v>0</v>
      </c>
      <c r="E147">
        <v>1.874984E-2</v>
      </c>
      <c r="F147">
        <v>3.0890759999999899E-2</v>
      </c>
      <c r="G147">
        <v>3.1482829999999899E-2</v>
      </c>
      <c r="H147">
        <v>3.1470749999999999E-2</v>
      </c>
      <c r="I147">
        <v>3.3189779999999898E-2</v>
      </c>
      <c r="J147">
        <v>3.2944755999999999E-2</v>
      </c>
      <c r="K147">
        <v>2.6187708000000001E-2</v>
      </c>
      <c r="L147">
        <v>2.31712099999999E-2</v>
      </c>
      <c r="M147">
        <v>1.6183547699999998E-2</v>
      </c>
      <c r="N147">
        <v>1.4575925599999999E-2</v>
      </c>
      <c r="O147">
        <v>0</v>
      </c>
      <c r="P147">
        <v>0</v>
      </c>
      <c r="Q147">
        <v>0</v>
      </c>
      <c r="R147" t="s">
        <v>45</v>
      </c>
    </row>
    <row r="148" spans="1:18" x14ac:dyDescent="0.25">
      <c r="A148" t="s">
        <v>156</v>
      </c>
      <c r="B148" t="s">
        <v>52</v>
      </c>
      <c r="C148" t="s">
        <v>23</v>
      </c>
      <c r="D148" s="2">
        <v>5.1525180000000001E-9</v>
      </c>
      <c r="E148">
        <v>0.1097046</v>
      </c>
      <c r="F148">
        <v>0.13871329999999901</v>
      </c>
      <c r="G148">
        <v>0.1413721</v>
      </c>
      <c r="H148">
        <v>0.14131748</v>
      </c>
      <c r="I148">
        <v>0.14903696999999999</v>
      </c>
      <c r="J148">
        <v>0.14793683999999999</v>
      </c>
      <c r="K148">
        <v>0.11759454</v>
      </c>
      <c r="L148">
        <v>0.10404903</v>
      </c>
      <c r="M148">
        <v>7.2671290999999999E-2</v>
      </c>
      <c r="N148">
        <v>6.5452406000000005E-2</v>
      </c>
      <c r="O148">
        <v>0</v>
      </c>
      <c r="P148">
        <v>0</v>
      </c>
      <c r="Q148">
        <v>0</v>
      </c>
      <c r="R148" t="s">
        <v>45</v>
      </c>
    </row>
    <row r="149" spans="1:18" x14ac:dyDescent="0.25">
      <c r="A149" t="s">
        <v>156</v>
      </c>
      <c r="B149" t="s">
        <v>52</v>
      </c>
      <c r="C149" t="s">
        <v>24</v>
      </c>
      <c r="D149">
        <v>0</v>
      </c>
      <c r="E149">
        <v>2.3036109999999999E-2</v>
      </c>
      <c r="F149">
        <v>3.3448609999999997E-2</v>
      </c>
      <c r="G149">
        <v>3.4089689999999999E-2</v>
      </c>
      <c r="H149">
        <v>3.4076530000000001E-2</v>
      </c>
      <c r="I149">
        <v>3.5937989999999899E-2</v>
      </c>
      <c r="J149">
        <v>3.5672651999999999E-2</v>
      </c>
      <c r="K149">
        <v>2.8356114999999901E-2</v>
      </c>
      <c r="L149">
        <v>2.50898359999999E-2</v>
      </c>
      <c r="M149">
        <v>1.7523579399999999E-2</v>
      </c>
      <c r="N149">
        <v>1.5782856299999998E-2</v>
      </c>
      <c r="O149">
        <v>0</v>
      </c>
      <c r="P149">
        <v>0</v>
      </c>
      <c r="Q149">
        <v>0</v>
      </c>
      <c r="R149" t="s">
        <v>45</v>
      </c>
    </row>
    <row r="150" spans="1:18" x14ac:dyDescent="0.25">
      <c r="A150" t="s">
        <v>156</v>
      </c>
      <c r="B150" t="s">
        <v>52</v>
      </c>
      <c r="C150" t="s">
        <v>25</v>
      </c>
      <c r="D150" s="2">
        <v>2.5939579999999899E-8</v>
      </c>
      <c r="E150" s="2">
        <v>3.5687079999999998E-5</v>
      </c>
      <c r="F150" s="2">
        <v>3.1677829999999999E-5</v>
      </c>
      <c r="G150" s="2">
        <v>3.2284930000000002E-5</v>
      </c>
      <c r="H150" s="2">
        <v>3.2272479999999998E-5</v>
      </c>
      <c r="I150" s="2">
        <v>3.4035390000000002E-5</v>
      </c>
      <c r="J150" s="2">
        <v>3.3784132999999998E-5</v>
      </c>
      <c r="K150" s="2">
        <v>2.6854904E-5</v>
      </c>
      <c r="L150" s="2">
        <v>2.3761576999999898E-5</v>
      </c>
      <c r="M150" s="2">
        <v>1.6595861899999999E-5</v>
      </c>
      <c r="N150" s="2">
        <v>1.49472897E-5</v>
      </c>
      <c r="O150">
        <v>0</v>
      </c>
      <c r="P150">
        <v>0</v>
      </c>
      <c r="Q150">
        <v>0</v>
      </c>
      <c r="R150" t="s">
        <v>45</v>
      </c>
    </row>
    <row r="151" spans="1:18" x14ac:dyDescent="0.25">
      <c r="A151" t="s">
        <v>156</v>
      </c>
      <c r="B151" t="s">
        <v>52</v>
      </c>
      <c r="C151" t="s">
        <v>26</v>
      </c>
      <c r="D151">
        <v>0</v>
      </c>
      <c r="E151">
        <v>1.6786099999999899E-3</v>
      </c>
      <c r="F151">
        <v>2.4397809999999998E-3</v>
      </c>
      <c r="G151">
        <v>2.486542E-3</v>
      </c>
      <c r="H151">
        <v>2.4855858000000001E-3</v>
      </c>
      <c r="I151">
        <v>2.6213613000000001E-3</v>
      </c>
      <c r="J151">
        <v>2.6020053999999998E-3</v>
      </c>
      <c r="K151">
        <v>2.0683301999999998E-3</v>
      </c>
      <c r="L151">
        <v>1.8300828000000001E-3</v>
      </c>
      <c r="M151">
        <v>1.2781901899999999E-3</v>
      </c>
      <c r="N151">
        <v>1.15121867E-3</v>
      </c>
      <c r="O151">
        <v>0</v>
      </c>
      <c r="P151">
        <v>0</v>
      </c>
      <c r="Q151">
        <v>0</v>
      </c>
      <c r="R151" t="s">
        <v>45</v>
      </c>
    </row>
    <row r="152" spans="1:18" x14ac:dyDescent="0.25">
      <c r="A152" t="s">
        <v>156</v>
      </c>
      <c r="B152" t="s">
        <v>52</v>
      </c>
      <c r="C152" t="s">
        <v>27</v>
      </c>
      <c r="D152" s="2">
        <v>2.9617837472999998E-4</v>
      </c>
      <c r="E152" s="2">
        <v>1.9034389069999999E-4</v>
      </c>
      <c r="F152" s="2">
        <v>1.1523809471E-4</v>
      </c>
      <c r="G152" s="2">
        <v>1.048099515E-4</v>
      </c>
      <c r="H152" s="2">
        <v>1.00741513562E-4</v>
      </c>
      <c r="I152" s="2">
        <v>1.02769590746999E-4</v>
      </c>
      <c r="J152" s="2">
        <v>9.8738227232999997E-5</v>
      </c>
      <c r="K152" s="2">
        <v>9.6378932009999902E-5</v>
      </c>
      <c r="L152" s="2">
        <v>9.4319048986000006E-5</v>
      </c>
      <c r="M152" s="2">
        <v>9.4418959524999999E-5</v>
      </c>
      <c r="N152" s="2">
        <v>9.6487512023999994E-5</v>
      </c>
      <c r="O152">
        <v>0</v>
      </c>
      <c r="P152">
        <v>0</v>
      </c>
      <c r="Q152">
        <v>0</v>
      </c>
      <c r="R152" t="s">
        <v>45</v>
      </c>
    </row>
    <row r="153" spans="1:18" x14ac:dyDescent="0.25">
      <c r="A153" t="s">
        <v>156</v>
      </c>
      <c r="B153" t="s">
        <v>52</v>
      </c>
      <c r="C153" t="s">
        <v>29</v>
      </c>
      <c r="D153">
        <v>3.0160192021159902E-3</v>
      </c>
      <c r="E153" s="2">
        <v>1.4198448155300001E-4</v>
      </c>
      <c r="F153" s="2">
        <v>2.4083589616E-4</v>
      </c>
      <c r="G153" s="2">
        <v>2.20620248362E-4</v>
      </c>
      <c r="H153" s="2">
        <v>1.9592955230100001E-4</v>
      </c>
      <c r="I153" s="2">
        <v>1.82815317365999E-4</v>
      </c>
      <c r="J153" s="2">
        <v>1.5325263164600001E-4</v>
      </c>
      <c r="K153" s="2">
        <v>1.2862474732100001E-4</v>
      </c>
      <c r="L153" s="2">
        <v>1.10944302595E-4</v>
      </c>
      <c r="M153" s="2">
        <v>1.00363891108999E-4</v>
      </c>
      <c r="N153" s="2">
        <v>9.2858078370999995E-5</v>
      </c>
      <c r="O153">
        <v>0</v>
      </c>
      <c r="P153">
        <v>0</v>
      </c>
      <c r="Q153">
        <v>0</v>
      </c>
      <c r="R153" t="s">
        <v>45</v>
      </c>
    </row>
    <row r="154" spans="1:18" x14ac:dyDescent="0.25">
      <c r="A154" t="s">
        <v>156</v>
      </c>
      <c r="B154" t="s">
        <v>52</v>
      </c>
      <c r="C154" t="s">
        <v>31</v>
      </c>
      <c r="D154">
        <v>2.2091690213772001E-2</v>
      </c>
      <c r="E154">
        <v>7.27007213861E-3</v>
      </c>
      <c r="F154">
        <v>6.5120028441900003E-3</v>
      </c>
      <c r="G154">
        <v>5.7651881520699999E-3</v>
      </c>
      <c r="H154">
        <v>4.3109277488100001E-3</v>
      </c>
      <c r="I154">
        <v>4.3029129835030003E-3</v>
      </c>
      <c r="J154">
        <v>4.0877810242770001E-3</v>
      </c>
      <c r="K154">
        <v>4.0294196024920001E-3</v>
      </c>
      <c r="L154">
        <v>4.0336787157440003E-3</v>
      </c>
      <c r="M154">
        <v>4.1235486899329904E-3</v>
      </c>
      <c r="N154">
        <v>4.2005129577259897E-3</v>
      </c>
      <c r="O154">
        <v>0</v>
      </c>
      <c r="P154">
        <v>0</v>
      </c>
      <c r="Q154">
        <v>0</v>
      </c>
      <c r="R154" t="s">
        <v>45</v>
      </c>
    </row>
    <row r="155" spans="1:18" x14ac:dyDescent="0.25">
      <c r="A155" t="s">
        <v>156</v>
      </c>
      <c r="B155" t="s">
        <v>52</v>
      </c>
      <c r="C155" t="s">
        <v>32</v>
      </c>
      <c r="D155">
        <v>1.69971799391E-2</v>
      </c>
      <c r="E155">
        <v>9.2812334620699898E-3</v>
      </c>
      <c r="F155">
        <v>6.0421504547699999E-3</v>
      </c>
      <c r="G155">
        <v>4.5325727361099997E-3</v>
      </c>
      <c r="H155">
        <v>4.8494161836400004E-3</v>
      </c>
      <c r="I155">
        <v>4.4232870163839998E-3</v>
      </c>
      <c r="J155">
        <v>3.7135369439640002E-3</v>
      </c>
      <c r="K155">
        <v>3.3208074893590002E-3</v>
      </c>
      <c r="L155">
        <v>3.0817042648549902E-3</v>
      </c>
      <c r="M155">
        <v>2.9412537241E-3</v>
      </c>
      <c r="N155">
        <v>2.843366989441E-3</v>
      </c>
      <c r="O155">
        <v>0</v>
      </c>
      <c r="P155">
        <v>0</v>
      </c>
      <c r="Q155">
        <v>0</v>
      </c>
      <c r="R155" t="s">
        <v>45</v>
      </c>
    </row>
    <row r="156" spans="1:18" x14ac:dyDescent="0.25">
      <c r="A156" t="s">
        <v>156</v>
      </c>
      <c r="B156" t="s">
        <v>52</v>
      </c>
      <c r="C156" t="s">
        <v>34</v>
      </c>
      <c r="D156" s="2">
        <v>4.0465252983E-4</v>
      </c>
      <c r="E156" s="2">
        <v>2.9849993049000002E-4</v>
      </c>
      <c r="F156" s="2">
        <v>1.2310123156999999E-4</v>
      </c>
      <c r="G156" s="2">
        <v>8.6593148109999894E-5</v>
      </c>
      <c r="H156" s="2">
        <v>9.2348350895999896E-5</v>
      </c>
      <c r="I156" s="2">
        <v>8.6012522319999998E-5</v>
      </c>
      <c r="J156" s="2">
        <v>7.8167661546E-5</v>
      </c>
      <c r="K156" s="2">
        <v>7.5918454459000001E-5</v>
      </c>
      <c r="L156" s="2">
        <v>7.7162991077999905E-5</v>
      </c>
      <c r="M156" s="2">
        <v>7.8237340426000001E-5</v>
      </c>
      <c r="N156" s="2">
        <v>8.41362202889999E-5</v>
      </c>
      <c r="O156">
        <v>0</v>
      </c>
      <c r="P156">
        <v>0</v>
      </c>
      <c r="Q156">
        <v>0</v>
      </c>
      <c r="R156" t="s">
        <v>45</v>
      </c>
    </row>
    <row r="157" spans="1:18" x14ac:dyDescent="0.25">
      <c r="A157" t="s">
        <v>156</v>
      </c>
      <c r="B157" t="s">
        <v>52</v>
      </c>
      <c r="C157" t="s">
        <v>36</v>
      </c>
      <c r="D157">
        <v>1.2450402134089899E-3</v>
      </c>
      <c r="E157">
        <v>1.183694607432E-3</v>
      </c>
      <c r="F157">
        <v>1.843181512785E-3</v>
      </c>
      <c r="G157">
        <v>2.4549698539810001E-3</v>
      </c>
      <c r="H157">
        <v>1.7973986485779901E-3</v>
      </c>
      <c r="I157">
        <v>1.936504149972E-3</v>
      </c>
      <c r="J157">
        <v>1.935071792658E-3</v>
      </c>
      <c r="K157">
        <v>2.0044947123690001E-3</v>
      </c>
      <c r="L157">
        <v>2.1085310305889999E-3</v>
      </c>
      <c r="M157">
        <v>2.2249011620810001E-3</v>
      </c>
      <c r="N157">
        <v>2.3582343317909999E-3</v>
      </c>
      <c r="O157">
        <v>0</v>
      </c>
      <c r="P157">
        <v>0</v>
      </c>
      <c r="Q157">
        <v>0</v>
      </c>
      <c r="R157" t="s">
        <v>45</v>
      </c>
    </row>
    <row r="158" spans="1:18" x14ac:dyDescent="0.25">
      <c r="A158" t="s">
        <v>156</v>
      </c>
      <c r="B158" t="s">
        <v>52</v>
      </c>
      <c r="C158" t="s">
        <v>37</v>
      </c>
      <c r="D158">
        <v>1.058716955994E-3</v>
      </c>
      <c r="E158" s="2">
        <v>9.1706137667199995E-4</v>
      </c>
      <c r="F158" s="2">
        <v>6.0629266763300002E-4</v>
      </c>
      <c r="G158" s="2">
        <v>7.5829771568700001E-4</v>
      </c>
      <c r="H158" s="2">
        <v>6.0893066608599901E-4</v>
      </c>
      <c r="I158" s="2">
        <v>6.3153260762700001E-4</v>
      </c>
      <c r="J158" s="2">
        <v>6.1790516914800005E-4</v>
      </c>
      <c r="K158" s="2">
        <v>6.2795877163200002E-4</v>
      </c>
      <c r="L158" s="2">
        <v>6.5381705125399996E-4</v>
      </c>
      <c r="M158" s="2">
        <v>6.8303079893399996E-4</v>
      </c>
      <c r="N158" s="2">
        <v>7.2201239137400001E-4</v>
      </c>
      <c r="O158">
        <v>0</v>
      </c>
      <c r="P158">
        <v>0</v>
      </c>
      <c r="Q158">
        <v>0</v>
      </c>
      <c r="R158" t="s">
        <v>45</v>
      </c>
    </row>
    <row r="159" spans="1:18" x14ac:dyDescent="0.25">
      <c r="A159" t="s">
        <v>156</v>
      </c>
      <c r="B159" t="s">
        <v>52</v>
      </c>
      <c r="C159" t="s">
        <v>39</v>
      </c>
      <c r="D159">
        <v>9.1929333981779996E-3</v>
      </c>
      <c r="E159">
        <v>3.7102702467149899E-3</v>
      </c>
      <c r="F159">
        <v>1.7016230514349999E-3</v>
      </c>
      <c r="G159" s="2">
        <v>1.9318559489999899E-4</v>
      </c>
      <c r="H159" s="2">
        <v>2.3884486453999899E-4</v>
      </c>
      <c r="I159" s="2">
        <v>2.2261854421199901E-4</v>
      </c>
      <c r="J159" s="2">
        <v>1.8685743693800001E-4</v>
      </c>
      <c r="K159" s="2">
        <v>1.71431588676E-4</v>
      </c>
      <c r="L159" s="2">
        <v>1.6549232879100001E-4</v>
      </c>
      <c r="M159" s="2">
        <v>1.6030079559399999E-4</v>
      </c>
      <c r="N159" s="2">
        <v>1.73270097535999E-4</v>
      </c>
      <c r="O159">
        <v>0</v>
      </c>
      <c r="P159">
        <v>0</v>
      </c>
      <c r="Q159">
        <v>0</v>
      </c>
      <c r="R159" t="s">
        <v>45</v>
      </c>
    </row>
    <row r="160" spans="1:18" x14ac:dyDescent="0.25">
      <c r="A160" t="s">
        <v>156</v>
      </c>
      <c r="B160" t="s">
        <v>53</v>
      </c>
      <c r="C160" t="s">
        <v>16</v>
      </c>
      <c r="D160">
        <v>1.1326673465790001E-3</v>
      </c>
      <c r="E160" s="2">
        <v>9.1461261993099996E-4</v>
      </c>
      <c r="F160" s="2">
        <v>5.2903620639000002E-4</v>
      </c>
      <c r="G160" s="2">
        <v>4.1909629583699898E-4</v>
      </c>
      <c r="H160" s="2">
        <v>3.5132651154799901E-4</v>
      </c>
      <c r="I160" s="2">
        <v>3.6206233385399899E-4</v>
      </c>
      <c r="J160" s="2">
        <v>3.8309402570499998E-4</v>
      </c>
      <c r="K160" s="2">
        <v>5.0870771036600003E-4</v>
      </c>
      <c r="L160" s="2">
        <v>6.3353151048299897E-4</v>
      </c>
      <c r="M160" s="2">
        <v>7.1040707692899998E-4</v>
      </c>
      <c r="N160" s="2">
        <v>7.7198830177599995E-4</v>
      </c>
      <c r="O160">
        <v>0</v>
      </c>
      <c r="P160">
        <v>0</v>
      </c>
      <c r="Q160">
        <v>0</v>
      </c>
      <c r="R160" t="s">
        <v>45</v>
      </c>
    </row>
    <row r="161" spans="1:18" x14ac:dyDescent="0.25">
      <c r="A161" t="s">
        <v>156</v>
      </c>
      <c r="B161" t="s">
        <v>53</v>
      </c>
      <c r="C161" t="s">
        <v>17</v>
      </c>
      <c r="D161">
        <v>3.7804241063000003E-2</v>
      </c>
      <c r="E161">
        <v>2.7300327619742E-2</v>
      </c>
      <c r="F161">
        <v>1.7049679918957901E-2</v>
      </c>
      <c r="G161">
        <v>2.3773419847289999E-2</v>
      </c>
      <c r="H161">
        <v>2.44751573858E-2</v>
      </c>
      <c r="I161">
        <v>2.5191842172682E-2</v>
      </c>
      <c r="J161">
        <v>2.5759814868410998E-2</v>
      </c>
      <c r="K161">
        <v>2.62897454989659E-2</v>
      </c>
      <c r="L161">
        <v>2.6776164488286E-2</v>
      </c>
      <c r="M161">
        <v>2.7252383683982001E-2</v>
      </c>
      <c r="N161">
        <v>2.7747588865936E-2</v>
      </c>
      <c r="O161">
        <v>0</v>
      </c>
      <c r="P161">
        <v>0</v>
      </c>
      <c r="Q161">
        <v>0</v>
      </c>
      <c r="R161" t="s">
        <v>45</v>
      </c>
    </row>
    <row r="162" spans="1:18" x14ac:dyDescent="0.25">
      <c r="A162" t="s">
        <v>156</v>
      </c>
      <c r="B162" t="s">
        <v>53</v>
      </c>
      <c r="C162" t="s">
        <v>19</v>
      </c>
      <c r="D162">
        <v>0.36742464816299902</v>
      </c>
      <c r="E162">
        <v>0.187106568708999</v>
      </c>
      <c r="F162">
        <v>0.117458815754</v>
      </c>
      <c r="G162">
        <v>0.10699758378799901</v>
      </c>
      <c r="H162">
        <v>8.9173412446119996E-2</v>
      </c>
      <c r="I162">
        <v>7.6632605566343007E-2</v>
      </c>
      <c r="J162">
        <v>6.0570533661313999E-2</v>
      </c>
      <c r="K162">
        <v>4.9648681204761902E-2</v>
      </c>
      <c r="L162">
        <v>4.0976324526317998E-2</v>
      </c>
      <c r="M162">
        <v>3.7612183859195E-2</v>
      </c>
      <c r="N162">
        <v>3.3750685445067E-2</v>
      </c>
      <c r="O162">
        <v>0</v>
      </c>
      <c r="P162">
        <v>0</v>
      </c>
      <c r="Q162">
        <v>0</v>
      </c>
      <c r="R162" t="s">
        <v>45</v>
      </c>
    </row>
    <row r="163" spans="1:18" x14ac:dyDescent="0.25">
      <c r="A163" t="s">
        <v>156</v>
      </c>
      <c r="B163" t="s">
        <v>53</v>
      </c>
      <c r="C163" t="s">
        <v>21</v>
      </c>
      <c r="D163">
        <v>4.6488994359999998</v>
      </c>
      <c r="E163">
        <v>4.6022299747999904</v>
      </c>
      <c r="F163">
        <v>3.1183303617</v>
      </c>
      <c r="G163">
        <v>3.4314957619999999</v>
      </c>
      <c r="H163">
        <v>2.8928835941184898</v>
      </c>
      <c r="I163">
        <v>2.7440624200718799</v>
      </c>
      <c r="J163">
        <v>2.20924021617726</v>
      </c>
      <c r="K163">
        <v>1.79840325673795</v>
      </c>
      <c r="L163">
        <v>1.48097288851003</v>
      </c>
      <c r="M163">
        <v>1.27103492679285</v>
      </c>
      <c r="N163">
        <v>1.13349001649994</v>
      </c>
      <c r="O163">
        <v>0</v>
      </c>
      <c r="P163">
        <v>0</v>
      </c>
      <c r="Q163">
        <v>0</v>
      </c>
      <c r="R163" t="s">
        <v>46</v>
      </c>
    </row>
    <row r="164" spans="1:18" x14ac:dyDescent="0.25">
      <c r="A164" t="s">
        <v>156</v>
      </c>
      <c r="B164" t="s">
        <v>53</v>
      </c>
      <c r="C164" t="s">
        <v>153</v>
      </c>
      <c r="D164">
        <v>0</v>
      </c>
      <c r="E164">
        <v>0</v>
      </c>
      <c r="F164">
        <v>0</v>
      </c>
      <c r="G164">
        <v>0.88088751599999904</v>
      </c>
      <c r="H164">
        <v>0.63836575469000001</v>
      </c>
      <c r="I164">
        <v>0.59506483077649996</v>
      </c>
      <c r="J164">
        <v>0.47523854497331203</v>
      </c>
      <c r="K164">
        <v>0.41851384941806602</v>
      </c>
      <c r="L164">
        <v>0.38016399844251902</v>
      </c>
      <c r="M164">
        <v>0.31517638907919898</v>
      </c>
      <c r="N164">
        <v>0.28206337381419899</v>
      </c>
      <c r="O164">
        <v>0</v>
      </c>
      <c r="P164">
        <v>0</v>
      </c>
      <c r="Q164">
        <v>0</v>
      </c>
      <c r="R164" t="s">
        <v>46</v>
      </c>
    </row>
    <row r="165" spans="1:18" x14ac:dyDescent="0.25">
      <c r="A165" t="s">
        <v>156</v>
      </c>
      <c r="B165" t="s">
        <v>53</v>
      </c>
      <c r="C165" t="s">
        <v>154</v>
      </c>
      <c r="D165">
        <v>0</v>
      </c>
      <c r="E165">
        <v>0</v>
      </c>
      <c r="F165">
        <v>0</v>
      </c>
      <c r="G165">
        <v>0.88088751599999904</v>
      </c>
      <c r="H165">
        <v>0.63836575469000001</v>
      </c>
      <c r="I165">
        <v>0.59506483077649996</v>
      </c>
      <c r="J165">
        <v>0.47523854497331203</v>
      </c>
      <c r="K165">
        <v>0.41851384941806602</v>
      </c>
      <c r="L165">
        <v>0.38016399844251902</v>
      </c>
      <c r="M165">
        <v>0.31517638907919898</v>
      </c>
      <c r="N165">
        <v>0.28206337381419899</v>
      </c>
      <c r="O165">
        <v>0</v>
      </c>
      <c r="P165">
        <v>0</v>
      </c>
      <c r="Q165">
        <v>0</v>
      </c>
      <c r="R165" t="s">
        <v>46</v>
      </c>
    </row>
    <row r="166" spans="1:18" x14ac:dyDescent="0.25">
      <c r="A166" t="s">
        <v>156</v>
      </c>
      <c r="B166" t="s">
        <v>53</v>
      </c>
      <c r="C166" t="s">
        <v>22</v>
      </c>
      <c r="D166">
        <v>0</v>
      </c>
      <c r="E166">
        <v>1.1068560999999999E-2</v>
      </c>
      <c r="F166">
        <v>1.7995580000000001E-2</v>
      </c>
      <c r="G166">
        <v>1.90772899999999E-2</v>
      </c>
      <c r="H166">
        <v>1.8127361000000002E-2</v>
      </c>
      <c r="I166">
        <v>1.8581445999999901E-2</v>
      </c>
      <c r="J166">
        <v>1.8113740999999999E-2</v>
      </c>
      <c r="K166">
        <v>1.4256582E-2</v>
      </c>
      <c r="L166">
        <v>1.2484248999999999E-2</v>
      </c>
      <c r="M166">
        <v>8.6615961999999998E-3</v>
      </c>
      <c r="N166">
        <v>7.939148E-3</v>
      </c>
      <c r="O166">
        <v>0</v>
      </c>
      <c r="P166">
        <v>0</v>
      </c>
      <c r="Q166">
        <v>0</v>
      </c>
      <c r="R166" t="s">
        <v>45</v>
      </c>
    </row>
    <row r="167" spans="1:18" x14ac:dyDescent="0.25">
      <c r="A167" t="s">
        <v>156</v>
      </c>
      <c r="B167" t="s">
        <v>53</v>
      </c>
      <c r="C167" t="s">
        <v>23</v>
      </c>
      <c r="D167" s="2">
        <v>3.2812399999999898E-9</v>
      </c>
      <c r="E167">
        <v>6.4761700000000005E-2</v>
      </c>
      <c r="F167">
        <v>8.0808019999999994E-2</v>
      </c>
      <c r="G167">
        <v>8.5665480000000002E-2</v>
      </c>
      <c r="H167">
        <v>8.1399939999999907E-2</v>
      </c>
      <c r="I167">
        <v>8.3438999999999999E-2</v>
      </c>
      <c r="J167">
        <v>8.1338779999999999E-2</v>
      </c>
      <c r="K167">
        <v>6.4018400000000003E-2</v>
      </c>
      <c r="L167">
        <v>5.6059817999999997E-2</v>
      </c>
      <c r="M167">
        <v>3.8894419E-2</v>
      </c>
      <c r="N167">
        <v>3.5650332999999999E-2</v>
      </c>
      <c r="O167">
        <v>0</v>
      </c>
      <c r="P167">
        <v>0</v>
      </c>
      <c r="Q167">
        <v>0</v>
      </c>
      <c r="R167" t="s">
        <v>45</v>
      </c>
    </row>
    <row r="168" spans="1:18" x14ac:dyDescent="0.25">
      <c r="A168" t="s">
        <v>156</v>
      </c>
      <c r="B168" t="s">
        <v>53</v>
      </c>
      <c r="C168" t="s">
        <v>24</v>
      </c>
      <c r="D168">
        <v>0</v>
      </c>
      <c r="E168">
        <v>1.3598839999999999E-2</v>
      </c>
      <c r="F168">
        <v>1.9485579999999999E-2</v>
      </c>
      <c r="G168">
        <v>2.06569099999999E-2</v>
      </c>
      <c r="H168">
        <v>1.9628330999999999E-2</v>
      </c>
      <c r="I168">
        <v>2.0120042000000001E-2</v>
      </c>
      <c r="J168">
        <v>1.9613605999999999E-2</v>
      </c>
      <c r="K168">
        <v>1.5437058999999901E-2</v>
      </c>
      <c r="L168">
        <v>1.3517982E-2</v>
      </c>
      <c r="M168">
        <v>9.3787998999999896E-3</v>
      </c>
      <c r="N168">
        <v>8.5965328000000008E-3</v>
      </c>
      <c r="O168">
        <v>0</v>
      </c>
      <c r="P168">
        <v>0</v>
      </c>
      <c r="Q168">
        <v>0</v>
      </c>
      <c r="R168" t="s">
        <v>45</v>
      </c>
    </row>
    <row r="169" spans="1:18" x14ac:dyDescent="0.25">
      <c r="A169" t="s">
        <v>156</v>
      </c>
      <c r="B169" t="s">
        <v>53</v>
      </c>
      <c r="C169" t="s">
        <v>25</v>
      </c>
      <c r="D169" s="2">
        <v>1.6518867999999899E-8</v>
      </c>
      <c r="E169" s="2">
        <v>2.10671E-5</v>
      </c>
      <c r="F169" s="2">
        <v>1.8454029999999999E-5</v>
      </c>
      <c r="G169" s="2">
        <v>1.9563370000000001E-5</v>
      </c>
      <c r="H169" s="2">
        <v>1.8589201000000001E-5</v>
      </c>
      <c r="I169" s="2">
        <v>1.90548579999999E-5</v>
      </c>
      <c r="J169" s="2">
        <v>1.8575242999999999E-5</v>
      </c>
      <c r="K169" s="2">
        <v>1.4619798999999899E-5</v>
      </c>
      <c r="L169" s="2">
        <v>1.2802313E-5</v>
      </c>
      <c r="M169" s="2">
        <v>8.8822772999999999E-6</v>
      </c>
      <c r="N169" s="2">
        <v>8.1414237000000005E-6</v>
      </c>
      <c r="O169">
        <v>0</v>
      </c>
      <c r="P169">
        <v>0</v>
      </c>
      <c r="Q169">
        <v>0</v>
      </c>
      <c r="R169" t="s">
        <v>45</v>
      </c>
    </row>
    <row r="170" spans="1:18" x14ac:dyDescent="0.25">
      <c r="A170" t="s">
        <v>156</v>
      </c>
      <c r="B170" t="s">
        <v>53</v>
      </c>
      <c r="C170" t="s">
        <v>26</v>
      </c>
      <c r="D170">
        <v>0</v>
      </c>
      <c r="E170" s="2">
        <v>9.9093259999999991E-4</v>
      </c>
      <c r="F170">
        <v>1.421304E-3</v>
      </c>
      <c r="G170">
        <v>1.5067419999999999E-3</v>
      </c>
      <c r="H170">
        <v>1.4317153E-3</v>
      </c>
      <c r="I170">
        <v>1.4675799E-3</v>
      </c>
      <c r="J170">
        <v>1.4306396E-3</v>
      </c>
      <c r="K170">
        <v>1.1259969000000001E-3</v>
      </c>
      <c r="L170" s="2">
        <v>9.8601760000000004E-4</v>
      </c>
      <c r="M170" s="2">
        <v>6.84100869999999E-4</v>
      </c>
      <c r="N170" s="2">
        <v>6.2704096E-4</v>
      </c>
      <c r="O170">
        <v>0</v>
      </c>
      <c r="P170">
        <v>0</v>
      </c>
      <c r="Q170">
        <v>0</v>
      </c>
      <c r="R170" t="s">
        <v>45</v>
      </c>
    </row>
    <row r="171" spans="1:18" x14ac:dyDescent="0.25">
      <c r="A171" t="s">
        <v>156</v>
      </c>
      <c r="B171" t="s">
        <v>53</v>
      </c>
      <c r="C171" t="s">
        <v>27</v>
      </c>
      <c r="D171" s="2">
        <v>6.7398016549999904E-4</v>
      </c>
      <c r="E171" s="2">
        <v>6.0901864170000001E-4</v>
      </c>
      <c r="F171" s="2">
        <v>4.574433244E-4</v>
      </c>
      <c r="G171" s="2">
        <v>3.4017825279999899E-4</v>
      </c>
      <c r="H171" s="2">
        <v>3.06488986136E-4</v>
      </c>
      <c r="I171" s="2">
        <v>2.9909174092000002E-4</v>
      </c>
      <c r="J171" s="2">
        <v>2.6922507671100002E-4</v>
      </c>
      <c r="K171" s="2">
        <v>2.5580882469599899E-4</v>
      </c>
      <c r="L171" s="2">
        <v>2.4065456044599899E-4</v>
      </c>
      <c r="M171" s="2">
        <v>2.34609393016E-4</v>
      </c>
      <c r="N171" s="2">
        <v>2.37892400788E-4</v>
      </c>
      <c r="O171">
        <v>0</v>
      </c>
      <c r="P171">
        <v>0</v>
      </c>
      <c r="Q171">
        <v>0</v>
      </c>
      <c r="R171" t="s">
        <v>45</v>
      </c>
    </row>
    <row r="172" spans="1:18" x14ac:dyDescent="0.25">
      <c r="A172" t="s">
        <v>156</v>
      </c>
      <c r="B172" t="s">
        <v>53</v>
      </c>
      <c r="C172" t="s">
        <v>29</v>
      </c>
      <c r="D172" s="2">
        <v>7.3835171669300002E-4</v>
      </c>
      <c r="E172" s="2">
        <v>7.8642681239700005E-4</v>
      </c>
      <c r="F172" s="2">
        <v>6.4972651444000003E-4</v>
      </c>
      <c r="G172" s="2">
        <v>5.2574588133999999E-4</v>
      </c>
      <c r="H172" s="2">
        <v>4.6486574925699902E-4</v>
      </c>
      <c r="I172" s="2">
        <v>4.3010419405399997E-4</v>
      </c>
      <c r="J172" s="2">
        <v>3.6579175916499998E-4</v>
      </c>
      <c r="K172" s="2">
        <v>3.3127621141999997E-4</v>
      </c>
      <c r="L172" s="2">
        <v>2.5878509318199899E-4</v>
      </c>
      <c r="M172" s="2">
        <v>2.31592810339E-4</v>
      </c>
      <c r="N172" s="2">
        <v>2.1085529315799999E-4</v>
      </c>
      <c r="O172">
        <v>0</v>
      </c>
      <c r="P172">
        <v>0</v>
      </c>
      <c r="Q172">
        <v>0</v>
      </c>
      <c r="R172" t="s">
        <v>45</v>
      </c>
    </row>
    <row r="173" spans="1:18" x14ac:dyDescent="0.25">
      <c r="A173" t="s">
        <v>156</v>
      </c>
      <c r="B173" t="s">
        <v>53</v>
      </c>
      <c r="C173" t="s">
        <v>31</v>
      </c>
      <c r="D173">
        <v>5.3765192671299901E-2</v>
      </c>
      <c r="E173">
        <v>2.6518958393299999E-2</v>
      </c>
      <c r="F173">
        <v>1.7546674313999901E-2</v>
      </c>
      <c r="G173">
        <v>1.43837393094099E-2</v>
      </c>
      <c r="H173">
        <v>1.2171599057287E-2</v>
      </c>
      <c r="I173">
        <v>1.0216227678913E-2</v>
      </c>
      <c r="J173">
        <v>8.9524688687639999E-3</v>
      </c>
      <c r="K173">
        <v>9.2260585052599993E-3</v>
      </c>
      <c r="L173">
        <v>7.4680101457990002E-3</v>
      </c>
      <c r="M173">
        <v>7.0966011601819902E-3</v>
      </c>
      <c r="N173">
        <v>6.7223167931610003E-3</v>
      </c>
      <c r="O173">
        <v>0</v>
      </c>
      <c r="P173">
        <v>0</v>
      </c>
      <c r="Q173">
        <v>0</v>
      </c>
      <c r="R173" t="s">
        <v>45</v>
      </c>
    </row>
    <row r="174" spans="1:18" x14ac:dyDescent="0.25">
      <c r="A174" t="s">
        <v>156</v>
      </c>
      <c r="B174" t="s">
        <v>53</v>
      </c>
      <c r="C174" t="s">
        <v>32</v>
      </c>
      <c r="D174">
        <v>9.6121100337100002E-2</v>
      </c>
      <c r="E174">
        <v>6.98583378028E-2</v>
      </c>
      <c r="F174">
        <v>3.2688201370799898E-2</v>
      </c>
      <c r="G174">
        <v>2.1184118958399899E-2</v>
      </c>
      <c r="H174">
        <v>1.7535056683313E-2</v>
      </c>
      <c r="I174">
        <v>1.5890105111805001E-2</v>
      </c>
      <c r="J174">
        <v>1.3619191623147E-2</v>
      </c>
      <c r="K174">
        <v>1.1337167031456E-2</v>
      </c>
      <c r="L174">
        <v>1.0072683063384999E-2</v>
      </c>
      <c r="M174">
        <v>9.4740947119299999E-3</v>
      </c>
      <c r="N174">
        <v>8.9073337897259894E-3</v>
      </c>
      <c r="O174">
        <v>0</v>
      </c>
      <c r="P174">
        <v>0</v>
      </c>
      <c r="Q174">
        <v>0</v>
      </c>
      <c r="R174" t="s">
        <v>45</v>
      </c>
    </row>
    <row r="175" spans="1:18" x14ac:dyDescent="0.25">
      <c r="A175" t="s">
        <v>156</v>
      </c>
      <c r="B175" t="s">
        <v>53</v>
      </c>
      <c r="C175" t="s">
        <v>34</v>
      </c>
      <c r="D175">
        <v>2.3155001527999999E-3</v>
      </c>
      <c r="E175">
        <v>1.7286075356499899E-3</v>
      </c>
      <c r="F175">
        <v>1.0819045857199999E-3</v>
      </c>
      <c r="G175" s="2">
        <v>8.0885607706999995E-4</v>
      </c>
      <c r="H175" s="2">
        <v>7.2105084374499996E-4</v>
      </c>
      <c r="I175" s="2">
        <v>6.7589365656099904E-4</v>
      </c>
      <c r="J175" s="2">
        <v>6.0215258469700002E-4</v>
      </c>
      <c r="K175" s="2">
        <v>5.6954209487199896E-4</v>
      </c>
      <c r="L175" s="2">
        <v>5.59674294979999E-4</v>
      </c>
      <c r="M175" s="2">
        <v>5.6071284527600001E-4</v>
      </c>
      <c r="N175" s="2">
        <v>5.60845874777E-4</v>
      </c>
      <c r="O175">
        <v>0</v>
      </c>
      <c r="P175">
        <v>0</v>
      </c>
      <c r="Q175">
        <v>0</v>
      </c>
      <c r="R175" t="s">
        <v>45</v>
      </c>
    </row>
    <row r="176" spans="1:18" x14ac:dyDescent="0.25">
      <c r="A176" t="s">
        <v>156</v>
      </c>
      <c r="B176" t="s">
        <v>53</v>
      </c>
      <c r="C176" t="s">
        <v>36</v>
      </c>
      <c r="D176">
        <v>7.2394728481699998E-3</v>
      </c>
      <c r="E176">
        <v>7.5780254590609997E-3</v>
      </c>
      <c r="F176">
        <v>8.213671444528E-3</v>
      </c>
      <c r="G176">
        <v>8.2701155816599994E-3</v>
      </c>
      <c r="H176">
        <v>7.2995863414039904E-3</v>
      </c>
      <c r="I176">
        <v>5.9460858023979999E-3</v>
      </c>
      <c r="J176">
        <v>5.8721220827669899E-3</v>
      </c>
      <c r="K176">
        <v>7.665931001083E-3</v>
      </c>
      <c r="L176">
        <v>6.1325551316519997E-3</v>
      </c>
      <c r="M176">
        <v>6.2245991646249898E-3</v>
      </c>
      <c r="N176">
        <v>6.4693755460420001E-3</v>
      </c>
      <c r="O176">
        <v>0</v>
      </c>
      <c r="P176">
        <v>0</v>
      </c>
      <c r="Q176">
        <v>0</v>
      </c>
      <c r="R176" t="s">
        <v>45</v>
      </c>
    </row>
    <row r="177" spans="1:18" x14ac:dyDescent="0.25">
      <c r="A177" t="s">
        <v>156</v>
      </c>
      <c r="B177" t="s">
        <v>53</v>
      </c>
      <c r="C177" t="s">
        <v>37</v>
      </c>
      <c r="D177">
        <v>5.9546074696500001E-3</v>
      </c>
      <c r="E177">
        <v>6.0481871506269996E-3</v>
      </c>
      <c r="F177">
        <v>3.9282257589440001E-3</v>
      </c>
      <c r="G177">
        <v>2.7456934965800002E-3</v>
      </c>
      <c r="H177">
        <v>2.4041381613699999E-3</v>
      </c>
      <c r="I177">
        <v>2.1371254028510001E-3</v>
      </c>
      <c r="J177">
        <v>2.0153218989999999E-3</v>
      </c>
      <c r="K177">
        <v>2.2231298219950002E-3</v>
      </c>
      <c r="L177">
        <v>1.9535353483759901E-3</v>
      </c>
      <c r="M177">
        <v>1.9590212966379898E-3</v>
      </c>
      <c r="N177">
        <v>1.9946982557939902E-3</v>
      </c>
      <c r="O177">
        <v>0</v>
      </c>
      <c r="P177">
        <v>0</v>
      </c>
      <c r="Q177">
        <v>0</v>
      </c>
      <c r="R177" t="s">
        <v>45</v>
      </c>
    </row>
    <row r="178" spans="1:18" x14ac:dyDescent="0.25">
      <c r="A178" t="s">
        <v>156</v>
      </c>
      <c r="B178" t="s">
        <v>53</v>
      </c>
      <c r="C178" t="s">
        <v>39</v>
      </c>
      <c r="D178">
        <v>0.103158645420779</v>
      </c>
      <c r="E178">
        <v>8.5397430859513901E-2</v>
      </c>
      <c r="F178">
        <v>2.1885939087059901E-2</v>
      </c>
      <c r="G178">
        <v>2.9201267620089901E-3</v>
      </c>
      <c r="H178">
        <v>2.1883341105980001E-3</v>
      </c>
      <c r="I178">
        <v>2.1128907427339898E-3</v>
      </c>
      <c r="J178">
        <v>1.954016207939E-3</v>
      </c>
      <c r="K178">
        <v>1.6797159489159901E-3</v>
      </c>
      <c r="L178">
        <v>1.54164221662099E-3</v>
      </c>
      <c r="M178">
        <v>1.4504109585339901E-3</v>
      </c>
      <c r="N178">
        <v>1.412904160395E-3</v>
      </c>
      <c r="O178">
        <v>0</v>
      </c>
      <c r="P178">
        <v>0</v>
      </c>
      <c r="Q178">
        <v>0</v>
      </c>
      <c r="R178" t="s">
        <v>45</v>
      </c>
    </row>
    <row r="179" spans="1:18" x14ac:dyDescent="0.25">
      <c r="A179" t="s">
        <v>156</v>
      </c>
      <c r="B179" t="s">
        <v>54</v>
      </c>
      <c r="C179" t="s">
        <v>16</v>
      </c>
      <c r="D179">
        <v>1.6316712906029901E-2</v>
      </c>
      <c r="E179">
        <v>2.06115130283199E-2</v>
      </c>
      <c r="F179">
        <v>2.0829486618719899E-2</v>
      </c>
      <c r="G179">
        <v>1.7706988914327999E-2</v>
      </c>
      <c r="H179">
        <v>1.6517038486307999E-2</v>
      </c>
      <c r="I179">
        <v>1.6480883222122999E-2</v>
      </c>
      <c r="J179">
        <v>1.7139964940932999E-2</v>
      </c>
      <c r="K179">
        <v>1.6131277907399998E-2</v>
      </c>
      <c r="L179">
        <v>1.49713106428629E-2</v>
      </c>
      <c r="M179">
        <v>1.7235045637507999E-2</v>
      </c>
      <c r="N179">
        <v>1.9406488230314999E-2</v>
      </c>
      <c r="O179">
        <v>0</v>
      </c>
      <c r="P179">
        <v>0</v>
      </c>
      <c r="Q179">
        <v>0</v>
      </c>
      <c r="R179" t="s">
        <v>45</v>
      </c>
    </row>
    <row r="180" spans="1:18" x14ac:dyDescent="0.25">
      <c r="A180" t="s">
        <v>156</v>
      </c>
      <c r="B180" t="s">
        <v>54</v>
      </c>
      <c r="C180" t="s">
        <v>17</v>
      </c>
      <c r="D180">
        <v>0.38595880519999998</v>
      </c>
      <c r="E180">
        <v>0.37342837285629898</v>
      </c>
      <c r="F180">
        <v>0.35581267776800002</v>
      </c>
      <c r="G180">
        <v>0.3133255323927</v>
      </c>
      <c r="H180">
        <v>0.32079686933703999</v>
      </c>
      <c r="I180">
        <v>0.32922143194329501</v>
      </c>
      <c r="J180">
        <v>0.336728279117324</v>
      </c>
      <c r="K180">
        <v>0.34197415319633201</v>
      </c>
      <c r="L180">
        <v>0.34729969968199498</v>
      </c>
      <c r="M180">
        <v>0.35227048484479601</v>
      </c>
      <c r="N180">
        <v>0.35743727920900598</v>
      </c>
      <c r="O180">
        <v>0</v>
      </c>
      <c r="P180">
        <v>0</v>
      </c>
      <c r="Q180">
        <v>0</v>
      </c>
      <c r="R180" t="s">
        <v>45</v>
      </c>
    </row>
    <row r="181" spans="1:18" x14ac:dyDescent="0.25">
      <c r="A181" t="s">
        <v>156</v>
      </c>
      <c r="B181" t="s">
        <v>54</v>
      </c>
      <c r="C181" t="s">
        <v>19</v>
      </c>
      <c r="D181">
        <v>6.1666898455519998</v>
      </c>
      <c r="E181">
        <v>3.8156713187397902</v>
      </c>
      <c r="F181">
        <v>2.30205484670409</v>
      </c>
      <c r="G181">
        <v>2.0028344983425499</v>
      </c>
      <c r="H181">
        <v>1.6921768296520601</v>
      </c>
      <c r="I181">
        <v>1.4686805374252501</v>
      </c>
      <c r="J181">
        <v>1.1873003978569501</v>
      </c>
      <c r="K181">
        <v>0.93912542038887004</v>
      </c>
      <c r="L181">
        <v>0.72473359269652304</v>
      </c>
      <c r="M181">
        <v>0.630059827608624</v>
      </c>
      <c r="N181">
        <v>0.52586118841038798</v>
      </c>
      <c r="O181">
        <v>0</v>
      </c>
      <c r="P181">
        <v>0</v>
      </c>
      <c r="Q181">
        <v>0</v>
      </c>
      <c r="R181" t="s">
        <v>45</v>
      </c>
    </row>
    <row r="182" spans="1:18" x14ac:dyDescent="0.25">
      <c r="A182" t="s">
        <v>156</v>
      </c>
      <c r="B182" t="s">
        <v>54</v>
      </c>
      <c r="C182" t="s">
        <v>21</v>
      </c>
      <c r="D182">
        <v>52.563369280000003</v>
      </c>
      <c r="E182">
        <v>72.652464103400007</v>
      </c>
      <c r="F182">
        <v>68.883148207000005</v>
      </c>
      <c r="G182">
        <v>67.086367372549901</v>
      </c>
      <c r="H182">
        <v>53.98740897199</v>
      </c>
      <c r="I182">
        <v>50.2336056273802</v>
      </c>
      <c r="J182">
        <v>41.447387504051498</v>
      </c>
      <c r="K182">
        <v>34.203087612850702</v>
      </c>
      <c r="L182">
        <v>28.117238991221001</v>
      </c>
      <c r="M182">
        <v>24.300046095819201</v>
      </c>
      <c r="N182">
        <v>21.339620529986</v>
      </c>
      <c r="O182">
        <v>0</v>
      </c>
      <c r="P182">
        <v>0</v>
      </c>
      <c r="Q182">
        <v>0</v>
      </c>
      <c r="R182" t="s">
        <v>46</v>
      </c>
    </row>
    <row r="183" spans="1:18" x14ac:dyDescent="0.25">
      <c r="A183" t="s">
        <v>156</v>
      </c>
      <c r="B183" t="s">
        <v>54</v>
      </c>
      <c r="C183" t="s">
        <v>153</v>
      </c>
      <c r="D183">
        <v>0</v>
      </c>
      <c r="E183">
        <v>0</v>
      </c>
      <c r="F183">
        <v>0</v>
      </c>
      <c r="G183">
        <v>30.550086232550001</v>
      </c>
      <c r="H183">
        <v>19.183226554699999</v>
      </c>
      <c r="I183">
        <v>17.840274173049998</v>
      </c>
      <c r="J183">
        <v>17.429435413961698</v>
      </c>
      <c r="K183">
        <v>15.452786088934999</v>
      </c>
      <c r="L183">
        <v>13.857186851770001</v>
      </c>
      <c r="M183">
        <v>12.2351724018999</v>
      </c>
      <c r="N183">
        <v>11.0441405911</v>
      </c>
      <c r="O183">
        <v>0</v>
      </c>
      <c r="P183">
        <v>0</v>
      </c>
      <c r="Q183">
        <v>0</v>
      </c>
      <c r="R183" t="s">
        <v>46</v>
      </c>
    </row>
    <row r="184" spans="1:18" x14ac:dyDescent="0.25">
      <c r="A184" t="s">
        <v>156</v>
      </c>
      <c r="B184" t="s">
        <v>54</v>
      </c>
      <c r="C184" t="s">
        <v>154</v>
      </c>
      <c r="D184">
        <v>0</v>
      </c>
      <c r="E184">
        <v>0</v>
      </c>
      <c r="F184">
        <v>0</v>
      </c>
      <c r="G184">
        <v>30.550086232550001</v>
      </c>
      <c r="H184">
        <v>19.183226554699999</v>
      </c>
      <c r="I184">
        <v>17.840274173049998</v>
      </c>
      <c r="J184">
        <v>17.429435413961698</v>
      </c>
      <c r="K184">
        <v>15.452786088934999</v>
      </c>
      <c r="L184">
        <v>13.857186851770001</v>
      </c>
      <c r="M184">
        <v>12.2351724018999</v>
      </c>
      <c r="N184">
        <v>11.0441405911</v>
      </c>
      <c r="O184">
        <v>0</v>
      </c>
      <c r="P184">
        <v>0</v>
      </c>
      <c r="Q184">
        <v>0</v>
      </c>
      <c r="R184" t="s">
        <v>46</v>
      </c>
    </row>
    <row r="185" spans="1:18" x14ac:dyDescent="0.25">
      <c r="A185" t="s">
        <v>156</v>
      </c>
      <c r="B185" t="s">
        <v>54</v>
      </c>
      <c r="C185" t="s">
        <v>22</v>
      </c>
      <c r="D185">
        <v>0</v>
      </c>
      <c r="E185">
        <v>0.72831109999999999</v>
      </c>
      <c r="F185">
        <v>1.1903919999999999</v>
      </c>
      <c r="G185">
        <v>1.3101290000000001</v>
      </c>
      <c r="H185">
        <v>1.2965682999999999</v>
      </c>
      <c r="I185">
        <v>1.3700113999999901</v>
      </c>
      <c r="J185">
        <v>1.358214</v>
      </c>
      <c r="K185">
        <v>1.0669455999999999</v>
      </c>
      <c r="L185">
        <v>0.94037279999999901</v>
      </c>
      <c r="M185">
        <v>0.65768724999999995</v>
      </c>
      <c r="N185">
        <v>0.60211446000000002</v>
      </c>
      <c r="O185">
        <v>0</v>
      </c>
      <c r="P185">
        <v>0</v>
      </c>
      <c r="Q185">
        <v>0</v>
      </c>
      <c r="R185" t="s">
        <v>45</v>
      </c>
    </row>
    <row r="186" spans="1:18" x14ac:dyDescent="0.25">
      <c r="A186" t="s">
        <v>156</v>
      </c>
      <c r="B186" t="s">
        <v>54</v>
      </c>
      <c r="C186" t="s">
        <v>23</v>
      </c>
      <c r="D186" s="2">
        <v>1.8421689999999899E-7</v>
      </c>
      <c r="E186">
        <v>4.2613190000000003</v>
      </c>
      <c r="F186">
        <v>5.3453970000000002</v>
      </c>
      <c r="G186">
        <v>5.8830640000000001</v>
      </c>
      <c r="H186">
        <v>5.8221670000000003</v>
      </c>
      <c r="I186">
        <v>6.1519609999999902</v>
      </c>
      <c r="J186">
        <v>6.098986</v>
      </c>
      <c r="K186">
        <v>4.7910551000000003</v>
      </c>
      <c r="L186">
        <v>4.2226923000000003</v>
      </c>
      <c r="M186">
        <v>2.9533127000000001</v>
      </c>
      <c r="N186">
        <v>2.7037616</v>
      </c>
      <c r="O186">
        <v>0</v>
      </c>
      <c r="P186">
        <v>0</v>
      </c>
      <c r="Q186">
        <v>0</v>
      </c>
      <c r="R186" t="s">
        <v>45</v>
      </c>
    </row>
    <row r="187" spans="1:18" x14ac:dyDescent="0.25">
      <c r="A187" t="s">
        <v>156</v>
      </c>
      <c r="B187" t="s">
        <v>54</v>
      </c>
      <c r="C187" t="s">
        <v>24</v>
      </c>
      <c r="D187">
        <v>0</v>
      </c>
      <c r="E187">
        <v>0.89480319999999902</v>
      </c>
      <c r="F187">
        <v>1.288959</v>
      </c>
      <c r="G187">
        <v>1.41861049999999</v>
      </c>
      <c r="H187">
        <v>1.4039276000000001</v>
      </c>
      <c r="I187">
        <v>1.4834514999999999</v>
      </c>
      <c r="J187">
        <v>1.4706779999999999</v>
      </c>
      <c r="K187">
        <v>1.1552913</v>
      </c>
      <c r="L187">
        <v>1.0182372</v>
      </c>
      <c r="M187">
        <v>0.71214582999999998</v>
      </c>
      <c r="N187">
        <v>0.65197077999999997</v>
      </c>
      <c r="O187">
        <v>0</v>
      </c>
      <c r="P187">
        <v>0</v>
      </c>
      <c r="Q187">
        <v>0</v>
      </c>
      <c r="R187" t="s">
        <v>45</v>
      </c>
    </row>
    <row r="188" spans="1:18" x14ac:dyDescent="0.25">
      <c r="A188" t="s">
        <v>156</v>
      </c>
      <c r="B188" t="s">
        <v>54</v>
      </c>
      <c r="C188" t="s">
        <v>25</v>
      </c>
      <c r="D188" s="2">
        <v>9.2741029999999999E-7</v>
      </c>
      <c r="E188">
        <v>1.3862119999999999E-3</v>
      </c>
      <c r="F188">
        <v>1.22072059999999E-3</v>
      </c>
      <c r="G188">
        <v>1.3435083000000001E-3</v>
      </c>
      <c r="H188">
        <v>1.3296024E-3</v>
      </c>
      <c r="I188">
        <v>1.4049169999999899E-3</v>
      </c>
      <c r="J188">
        <v>1.3928176E-3</v>
      </c>
      <c r="K188">
        <v>1.0941276000000001E-3</v>
      </c>
      <c r="L188" s="2">
        <v>9.6433089999999999E-4</v>
      </c>
      <c r="M188" s="2">
        <v>6.7444439000000002E-4</v>
      </c>
      <c r="N188" s="2">
        <v>6.1745498999999998E-4</v>
      </c>
      <c r="O188">
        <v>0</v>
      </c>
      <c r="P188">
        <v>0</v>
      </c>
      <c r="Q188">
        <v>0</v>
      </c>
      <c r="R188" t="s">
        <v>45</v>
      </c>
    </row>
    <row r="189" spans="1:18" x14ac:dyDescent="0.25">
      <c r="A189" t="s">
        <v>156</v>
      </c>
      <c r="B189" t="s">
        <v>54</v>
      </c>
      <c r="C189" t="s">
        <v>26</v>
      </c>
      <c r="D189">
        <v>0</v>
      </c>
      <c r="E189">
        <v>6.5203319999999995E-2</v>
      </c>
      <c r="F189">
        <v>9.4018169999999998E-2</v>
      </c>
      <c r="G189">
        <v>0.10347509000000001</v>
      </c>
      <c r="H189">
        <v>0.1024042</v>
      </c>
      <c r="I189">
        <v>0.108204789999999</v>
      </c>
      <c r="J189">
        <v>0.10727297</v>
      </c>
      <c r="K189">
        <v>8.4268279999999904E-2</v>
      </c>
      <c r="L189">
        <v>7.4271379999999998E-2</v>
      </c>
      <c r="M189">
        <v>5.1944770000000001E-2</v>
      </c>
      <c r="N189">
        <v>4.755558E-2</v>
      </c>
      <c r="O189">
        <v>0</v>
      </c>
      <c r="P189">
        <v>0</v>
      </c>
      <c r="Q189">
        <v>0</v>
      </c>
      <c r="R189" t="s">
        <v>45</v>
      </c>
    </row>
    <row r="190" spans="1:18" x14ac:dyDescent="0.25">
      <c r="A190" t="s">
        <v>156</v>
      </c>
      <c r="B190" t="s">
        <v>54</v>
      </c>
      <c r="C190" t="s">
        <v>27</v>
      </c>
      <c r="D190">
        <v>2.1781025339999999E-2</v>
      </c>
      <c r="E190">
        <v>3.4142419139609997E-2</v>
      </c>
      <c r="F190">
        <v>3.0590512213499999E-2</v>
      </c>
      <c r="G190">
        <v>2.2937865934999999E-2</v>
      </c>
      <c r="H190">
        <v>2.1186094204709901E-2</v>
      </c>
      <c r="I190">
        <v>2.2370640047517001E-2</v>
      </c>
      <c r="J190">
        <v>2.2411676724378899E-2</v>
      </c>
      <c r="K190">
        <v>2.2114021972975999E-2</v>
      </c>
      <c r="L190">
        <v>2.2653325717746999E-2</v>
      </c>
      <c r="M190">
        <v>2.3086410146511999E-2</v>
      </c>
      <c r="N190">
        <v>2.3633589541550998E-2</v>
      </c>
      <c r="O190">
        <v>0</v>
      </c>
      <c r="P190">
        <v>0</v>
      </c>
      <c r="Q190">
        <v>0</v>
      </c>
      <c r="R190" t="s">
        <v>45</v>
      </c>
    </row>
    <row r="191" spans="1:18" x14ac:dyDescent="0.25">
      <c r="A191" t="s">
        <v>156</v>
      </c>
      <c r="B191" t="s">
        <v>54</v>
      </c>
      <c r="C191" t="s">
        <v>29</v>
      </c>
      <c r="D191">
        <v>1.96478075025E-2</v>
      </c>
      <c r="E191">
        <v>1.397832666285E-2</v>
      </c>
      <c r="F191">
        <v>1.48670522419999E-2</v>
      </c>
      <c r="G191">
        <v>1.2015356761834E-2</v>
      </c>
      <c r="H191">
        <v>9.7170700797459993E-3</v>
      </c>
      <c r="I191">
        <v>9.8049817814709998E-3</v>
      </c>
      <c r="J191">
        <v>9.1841299401849898E-3</v>
      </c>
      <c r="K191">
        <v>8.5112402493689905E-3</v>
      </c>
      <c r="L191">
        <v>7.9999377744409891E-3</v>
      </c>
      <c r="M191">
        <v>7.3428981910889897E-3</v>
      </c>
      <c r="N191">
        <v>6.6541005154619904E-3</v>
      </c>
      <c r="O191">
        <v>0</v>
      </c>
      <c r="P191">
        <v>0</v>
      </c>
      <c r="Q191">
        <v>0</v>
      </c>
      <c r="R191" t="s">
        <v>45</v>
      </c>
    </row>
    <row r="192" spans="1:18" x14ac:dyDescent="0.25">
      <c r="A192" t="s">
        <v>156</v>
      </c>
      <c r="B192" t="s">
        <v>54</v>
      </c>
      <c r="C192" t="s">
        <v>31</v>
      </c>
      <c r="D192">
        <v>0.83349681383249996</v>
      </c>
      <c r="E192">
        <v>0.69797454970985995</v>
      </c>
      <c r="F192">
        <v>0.39024004330078998</v>
      </c>
      <c r="G192">
        <v>0.36854401884642302</v>
      </c>
      <c r="H192">
        <v>0.28461654538725101</v>
      </c>
      <c r="I192">
        <v>0.27927919814538499</v>
      </c>
      <c r="J192">
        <v>0.26228197244658602</v>
      </c>
      <c r="K192">
        <v>0.24306563106254001</v>
      </c>
      <c r="L192">
        <v>0.230981238127272</v>
      </c>
      <c r="M192">
        <v>0.22780603322342399</v>
      </c>
      <c r="N192">
        <v>0.22257317522763601</v>
      </c>
      <c r="O192">
        <v>0</v>
      </c>
      <c r="P192">
        <v>0</v>
      </c>
      <c r="Q192">
        <v>0</v>
      </c>
      <c r="R192" t="s">
        <v>45</v>
      </c>
    </row>
    <row r="193" spans="1:18" x14ac:dyDescent="0.25">
      <c r="A193" t="s">
        <v>156</v>
      </c>
      <c r="B193" t="s">
        <v>54</v>
      </c>
      <c r="C193" t="s">
        <v>32</v>
      </c>
      <c r="D193">
        <v>1.096729060872</v>
      </c>
      <c r="E193">
        <v>1.120493003724</v>
      </c>
      <c r="F193">
        <v>0.78725613826799901</v>
      </c>
      <c r="G193">
        <v>0.65528719542401004</v>
      </c>
      <c r="H193">
        <v>0.56452551676850005</v>
      </c>
      <c r="I193">
        <v>0.53636271251270995</v>
      </c>
      <c r="J193">
        <v>0.48906629649879202</v>
      </c>
      <c r="K193">
        <v>0.35787844579495498</v>
      </c>
      <c r="L193">
        <v>0.29148686406427798</v>
      </c>
      <c r="M193">
        <v>0.26159117501412799</v>
      </c>
      <c r="N193">
        <v>0.240800428114291</v>
      </c>
      <c r="O193">
        <v>0</v>
      </c>
      <c r="P193">
        <v>0</v>
      </c>
      <c r="Q193">
        <v>0</v>
      </c>
      <c r="R193" t="s">
        <v>45</v>
      </c>
    </row>
    <row r="194" spans="1:18" x14ac:dyDescent="0.25">
      <c r="A194" t="s">
        <v>156</v>
      </c>
      <c r="B194" t="s">
        <v>54</v>
      </c>
      <c r="C194" t="s">
        <v>34</v>
      </c>
      <c r="D194">
        <v>1.7958255596400002E-2</v>
      </c>
      <c r="E194">
        <v>2.22705328597099E-2</v>
      </c>
      <c r="F194">
        <v>1.8537241456000001E-2</v>
      </c>
      <c r="G194">
        <v>1.5004461907689901E-2</v>
      </c>
      <c r="H194">
        <v>1.40562047716599E-2</v>
      </c>
      <c r="I194">
        <v>1.32575865099109E-2</v>
      </c>
      <c r="J194">
        <v>1.27483902754119E-2</v>
      </c>
      <c r="K194">
        <v>1.17717145941309E-2</v>
      </c>
      <c r="L194">
        <v>1.0944920691975999E-2</v>
      </c>
      <c r="M194">
        <v>1.08240010763389E-2</v>
      </c>
      <c r="N194">
        <v>1.06431713174039E-2</v>
      </c>
      <c r="O194">
        <v>0</v>
      </c>
      <c r="P194">
        <v>0</v>
      </c>
      <c r="Q194">
        <v>0</v>
      </c>
      <c r="R194" t="s">
        <v>45</v>
      </c>
    </row>
    <row r="195" spans="1:18" x14ac:dyDescent="0.25">
      <c r="A195" t="s">
        <v>156</v>
      </c>
      <c r="B195" t="s">
        <v>54</v>
      </c>
      <c r="C195" t="s">
        <v>36</v>
      </c>
      <c r="D195">
        <v>6.5522369441100001E-2</v>
      </c>
      <c r="E195">
        <v>0.1150254636347</v>
      </c>
      <c r="F195">
        <v>0.13291535544540001</v>
      </c>
      <c r="G195">
        <v>0.11058738298477901</v>
      </c>
      <c r="H195">
        <v>8.7283891076489997E-2</v>
      </c>
      <c r="I195">
        <v>9.2174887781262996E-2</v>
      </c>
      <c r="J195">
        <v>9.2779531955465899E-2</v>
      </c>
      <c r="K195">
        <v>9.0263080304007995E-2</v>
      </c>
      <c r="L195">
        <v>8.8995784413220994E-2</v>
      </c>
      <c r="M195">
        <v>9.0809666255469906E-2</v>
      </c>
      <c r="N195">
        <v>9.25071439444939E-2</v>
      </c>
      <c r="O195">
        <v>0</v>
      </c>
      <c r="P195">
        <v>0</v>
      </c>
      <c r="Q195">
        <v>0</v>
      </c>
      <c r="R195" t="s">
        <v>45</v>
      </c>
    </row>
    <row r="196" spans="1:18" x14ac:dyDescent="0.25">
      <c r="A196" t="s">
        <v>156</v>
      </c>
      <c r="B196" t="s">
        <v>54</v>
      </c>
      <c r="C196" t="s">
        <v>37</v>
      </c>
      <c r="D196">
        <v>5.3441455583599903E-2</v>
      </c>
      <c r="E196">
        <v>8.8428906829799994E-2</v>
      </c>
      <c r="F196">
        <v>7.28435921426E-2</v>
      </c>
      <c r="G196">
        <v>6.3173472042430998E-2</v>
      </c>
      <c r="H196">
        <v>5.21953476822399E-2</v>
      </c>
      <c r="I196">
        <v>5.2970418064857E-2</v>
      </c>
      <c r="J196">
        <v>5.2599376335890999E-2</v>
      </c>
      <c r="K196">
        <v>4.9544498210920898E-2</v>
      </c>
      <c r="L196">
        <v>4.7677447782808899E-2</v>
      </c>
      <c r="M196">
        <v>4.7517790036307003E-2</v>
      </c>
      <c r="N196">
        <v>4.7219608174120999E-2</v>
      </c>
      <c r="O196">
        <v>0</v>
      </c>
      <c r="P196">
        <v>0</v>
      </c>
      <c r="Q196">
        <v>0</v>
      </c>
      <c r="R196" t="s">
        <v>45</v>
      </c>
    </row>
    <row r="197" spans="1:18" x14ac:dyDescent="0.25">
      <c r="A197" t="s">
        <v>156</v>
      </c>
      <c r="B197" t="s">
        <v>54</v>
      </c>
      <c r="C197" t="s">
        <v>39</v>
      </c>
      <c r="D197">
        <v>0.83611719441619903</v>
      </c>
      <c r="E197">
        <v>0.67796333110249996</v>
      </c>
      <c r="F197">
        <v>0.33448113947549901</v>
      </c>
      <c r="G197">
        <v>0.189015371593999</v>
      </c>
      <c r="H197">
        <v>0.12524217550444999</v>
      </c>
      <c r="I197">
        <v>0.12725425282460001</v>
      </c>
      <c r="J197">
        <v>0.121534657670806</v>
      </c>
      <c r="K197">
        <v>9.2184650110808994E-2</v>
      </c>
      <c r="L197">
        <v>8.0329627193817907E-2</v>
      </c>
      <c r="M197">
        <v>7.3603945331319004E-2</v>
      </c>
      <c r="N197">
        <v>6.9782837176546902E-2</v>
      </c>
      <c r="O197">
        <v>0</v>
      </c>
      <c r="P197">
        <v>0</v>
      </c>
      <c r="Q197">
        <v>0</v>
      </c>
      <c r="R197" t="s">
        <v>45</v>
      </c>
    </row>
    <row r="198" spans="1:18" x14ac:dyDescent="0.25">
      <c r="A198" t="s">
        <v>156</v>
      </c>
      <c r="B198" t="s">
        <v>121</v>
      </c>
      <c r="C198" t="s">
        <v>40</v>
      </c>
      <c r="D198">
        <v>4.2923299999999998E-2</v>
      </c>
      <c r="E198">
        <v>1.90899E-2</v>
      </c>
      <c r="F198">
        <v>1.3997799999999999E-2</v>
      </c>
      <c r="G198">
        <v>1.06903E-2</v>
      </c>
      <c r="H198">
        <v>7.8647200000000004E-3</v>
      </c>
      <c r="I198">
        <v>7.1180999999999996E-3</v>
      </c>
      <c r="J198">
        <v>7.4493600000000004E-3</v>
      </c>
      <c r="K198">
        <v>5.9355900000000001E-3</v>
      </c>
      <c r="L198">
        <v>5.0795299999999996E-3</v>
      </c>
      <c r="M198">
        <v>4.8942400000000002E-3</v>
      </c>
      <c r="N198">
        <v>4.7144800000000001E-3</v>
      </c>
      <c r="O198">
        <v>0</v>
      </c>
      <c r="P198">
        <v>0</v>
      </c>
      <c r="Q198">
        <v>0</v>
      </c>
      <c r="R198" t="s">
        <v>45</v>
      </c>
    </row>
    <row r="199" spans="1:18" x14ac:dyDescent="0.25">
      <c r="A199" t="s">
        <v>156</v>
      </c>
      <c r="B199" t="s">
        <v>55</v>
      </c>
      <c r="C199" t="s">
        <v>16</v>
      </c>
      <c r="D199">
        <v>1.2562848839810899E-2</v>
      </c>
      <c r="E199">
        <v>1.162986931654E-2</v>
      </c>
      <c r="F199">
        <v>7.8260191688199997E-3</v>
      </c>
      <c r="G199">
        <v>5.5097200481470003E-3</v>
      </c>
      <c r="H199">
        <v>4.5556338791380002E-3</v>
      </c>
      <c r="I199">
        <v>4.4071425909890001E-3</v>
      </c>
      <c r="J199">
        <v>4.6553850496079997E-3</v>
      </c>
      <c r="K199">
        <v>4.49251601592699E-3</v>
      </c>
      <c r="L199">
        <v>4.1375556882099996E-3</v>
      </c>
      <c r="M199">
        <v>5.5863346044220004E-3</v>
      </c>
      <c r="N199">
        <v>7.0392459978529899E-3</v>
      </c>
      <c r="O199">
        <v>0</v>
      </c>
      <c r="P199">
        <v>0</v>
      </c>
      <c r="Q199">
        <v>0</v>
      </c>
      <c r="R199" t="s">
        <v>45</v>
      </c>
    </row>
    <row r="200" spans="1:18" x14ac:dyDescent="0.25">
      <c r="A200" t="s">
        <v>156</v>
      </c>
      <c r="B200" t="s">
        <v>55</v>
      </c>
      <c r="C200" t="s">
        <v>17</v>
      </c>
      <c r="D200">
        <v>0.22042749949999901</v>
      </c>
      <c r="E200">
        <v>0.23744059683569901</v>
      </c>
      <c r="F200">
        <v>0.27066635807880002</v>
      </c>
      <c r="G200">
        <v>0.25177007744050001</v>
      </c>
      <c r="H200">
        <v>0.25976797704363902</v>
      </c>
      <c r="I200">
        <v>0.26778083552818699</v>
      </c>
      <c r="J200">
        <v>0.27411709564391901</v>
      </c>
      <c r="K200">
        <v>0.27991038383852301</v>
      </c>
      <c r="L200">
        <v>0.28514638264465803</v>
      </c>
      <c r="M200">
        <v>0.290226485225556</v>
      </c>
      <c r="N200">
        <v>0.29532843210398801</v>
      </c>
      <c r="O200">
        <v>0</v>
      </c>
      <c r="P200">
        <v>0</v>
      </c>
      <c r="Q200">
        <v>0</v>
      </c>
      <c r="R200" t="s">
        <v>45</v>
      </c>
    </row>
    <row r="201" spans="1:18" x14ac:dyDescent="0.25">
      <c r="A201" t="s">
        <v>156</v>
      </c>
      <c r="B201" t="s">
        <v>55</v>
      </c>
      <c r="C201" t="s">
        <v>19</v>
      </c>
      <c r="D201">
        <v>3.6629174722001898</v>
      </c>
      <c r="E201">
        <v>2.1137583401704001</v>
      </c>
      <c r="F201">
        <v>1.2707595138600001</v>
      </c>
      <c r="G201">
        <v>1.0795178251314901</v>
      </c>
      <c r="H201">
        <v>0.90664194261994902</v>
      </c>
      <c r="I201">
        <v>0.77804068256506698</v>
      </c>
      <c r="J201">
        <v>0.62602165710919799</v>
      </c>
      <c r="K201">
        <v>0.50845240769110001</v>
      </c>
      <c r="L201">
        <v>0.42738734396237299</v>
      </c>
      <c r="M201">
        <v>0.384581707142716</v>
      </c>
      <c r="N201">
        <v>0.33298344711649802</v>
      </c>
      <c r="O201">
        <v>0</v>
      </c>
      <c r="P201">
        <v>0</v>
      </c>
      <c r="Q201">
        <v>0</v>
      </c>
      <c r="R201" t="s">
        <v>45</v>
      </c>
    </row>
    <row r="202" spans="1:18" x14ac:dyDescent="0.25">
      <c r="A202" t="s">
        <v>156</v>
      </c>
      <c r="B202" t="s">
        <v>55</v>
      </c>
      <c r="C202" t="s">
        <v>21</v>
      </c>
      <c r="D202">
        <v>38.374361809100002</v>
      </c>
      <c r="E202">
        <v>50.542880413699997</v>
      </c>
      <c r="F202">
        <v>48.194716821699998</v>
      </c>
      <c r="G202">
        <v>37.182425169399998</v>
      </c>
      <c r="H202">
        <v>28.7920112030653</v>
      </c>
      <c r="I202">
        <v>26.417248840384001</v>
      </c>
      <c r="J202">
        <v>20.894799916013</v>
      </c>
      <c r="K202">
        <v>17.186503278984102</v>
      </c>
      <c r="L202">
        <v>14.0155500270047</v>
      </c>
      <c r="M202">
        <v>11.9362087372361</v>
      </c>
      <c r="N202">
        <v>10.2151102220776</v>
      </c>
      <c r="O202">
        <v>0</v>
      </c>
      <c r="P202">
        <v>0</v>
      </c>
      <c r="Q202">
        <v>0</v>
      </c>
      <c r="R202" t="s">
        <v>46</v>
      </c>
    </row>
    <row r="203" spans="1:18" x14ac:dyDescent="0.25">
      <c r="A203" t="s">
        <v>156</v>
      </c>
      <c r="B203" t="s">
        <v>55</v>
      </c>
      <c r="C203" t="s">
        <v>153</v>
      </c>
      <c r="D203">
        <v>0</v>
      </c>
      <c r="E203">
        <v>0</v>
      </c>
      <c r="F203">
        <v>0</v>
      </c>
      <c r="G203">
        <v>15.752907473399899</v>
      </c>
      <c r="H203">
        <v>9.2353082208299995</v>
      </c>
      <c r="I203">
        <v>8.6283177469359007</v>
      </c>
      <c r="J203">
        <v>7.7342914727456398</v>
      </c>
      <c r="K203">
        <v>6.66245258814976</v>
      </c>
      <c r="L203">
        <v>6.2568120947355998</v>
      </c>
      <c r="M203">
        <v>5.6485720571352998</v>
      </c>
      <c r="N203">
        <v>5.3002291488255002</v>
      </c>
      <c r="O203">
        <v>0</v>
      </c>
      <c r="P203">
        <v>0</v>
      </c>
      <c r="Q203">
        <v>0</v>
      </c>
      <c r="R203" t="s">
        <v>46</v>
      </c>
    </row>
    <row r="204" spans="1:18" x14ac:dyDescent="0.25">
      <c r="A204" t="s">
        <v>156</v>
      </c>
      <c r="B204" t="s">
        <v>55</v>
      </c>
      <c r="C204" t="s">
        <v>154</v>
      </c>
      <c r="D204">
        <v>0</v>
      </c>
      <c r="E204">
        <v>0</v>
      </c>
      <c r="F204">
        <v>0</v>
      </c>
      <c r="G204">
        <v>15.752907473399899</v>
      </c>
      <c r="H204">
        <v>9.2353082208299995</v>
      </c>
      <c r="I204">
        <v>8.6283177469359007</v>
      </c>
      <c r="J204">
        <v>7.7342914727456398</v>
      </c>
      <c r="K204">
        <v>6.66245258814976</v>
      </c>
      <c r="L204">
        <v>6.2568120947355998</v>
      </c>
      <c r="M204">
        <v>5.6485720571352998</v>
      </c>
      <c r="N204">
        <v>5.3002291488255002</v>
      </c>
      <c r="O204">
        <v>0</v>
      </c>
      <c r="P204">
        <v>0</v>
      </c>
      <c r="Q204">
        <v>0</v>
      </c>
      <c r="R204" t="s">
        <v>46</v>
      </c>
    </row>
    <row r="205" spans="1:18" x14ac:dyDescent="0.25">
      <c r="A205" t="s">
        <v>156</v>
      </c>
      <c r="B205" t="s">
        <v>55</v>
      </c>
      <c r="C205" t="s">
        <v>22</v>
      </c>
      <c r="D205">
        <v>0</v>
      </c>
      <c r="E205">
        <v>0.2378691</v>
      </c>
      <c r="F205">
        <v>0.42574799999999902</v>
      </c>
      <c r="G205">
        <v>0.43203549999999902</v>
      </c>
      <c r="H205">
        <v>0.42870949999999902</v>
      </c>
      <c r="I205">
        <v>0.44951169999999901</v>
      </c>
      <c r="J205">
        <v>0.44038494</v>
      </c>
      <c r="K205">
        <v>0.34534184000000001</v>
      </c>
      <c r="L205">
        <v>0.30300648999999902</v>
      </c>
      <c r="M205">
        <v>0.20955198999999999</v>
      </c>
      <c r="N205">
        <v>0.18980512999999999</v>
      </c>
      <c r="O205">
        <v>0</v>
      </c>
      <c r="P205">
        <v>0</v>
      </c>
      <c r="Q205">
        <v>0</v>
      </c>
      <c r="R205" t="s">
        <v>45</v>
      </c>
    </row>
    <row r="206" spans="1:18" x14ac:dyDescent="0.25">
      <c r="A206" t="s">
        <v>156</v>
      </c>
      <c r="B206" t="s">
        <v>55</v>
      </c>
      <c r="C206" t="s">
        <v>23</v>
      </c>
      <c r="D206" s="2">
        <v>6.5919969999999994E-8</v>
      </c>
      <c r="E206">
        <v>1.391764</v>
      </c>
      <c r="F206">
        <v>1.911799</v>
      </c>
      <c r="G206">
        <v>1.940029</v>
      </c>
      <c r="H206">
        <v>1.9250935999999901</v>
      </c>
      <c r="I206">
        <v>2.0185102000000001</v>
      </c>
      <c r="J206">
        <v>1.9775244999999999</v>
      </c>
      <c r="K206">
        <v>1.5507393</v>
      </c>
      <c r="L206">
        <v>1.3606346</v>
      </c>
      <c r="M206">
        <v>0.94098059999999994</v>
      </c>
      <c r="N206">
        <v>0.852310549999999</v>
      </c>
      <c r="O206">
        <v>0</v>
      </c>
      <c r="P206">
        <v>0</v>
      </c>
      <c r="Q206">
        <v>0</v>
      </c>
      <c r="R206" t="s">
        <v>45</v>
      </c>
    </row>
    <row r="207" spans="1:18" x14ac:dyDescent="0.25">
      <c r="A207" t="s">
        <v>156</v>
      </c>
      <c r="B207" t="s">
        <v>55</v>
      </c>
      <c r="C207" t="s">
        <v>24</v>
      </c>
      <c r="D207">
        <v>0</v>
      </c>
      <c r="E207">
        <v>0.29224650000000002</v>
      </c>
      <c r="F207">
        <v>0.4610013</v>
      </c>
      <c r="G207">
        <v>0.46780959999999999</v>
      </c>
      <c r="H207">
        <v>0.46420850000000002</v>
      </c>
      <c r="I207">
        <v>0.48673279999999902</v>
      </c>
      <c r="J207">
        <v>0.47685</v>
      </c>
      <c r="K207">
        <v>0.37393711000000002</v>
      </c>
      <c r="L207">
        <v>0.32809642999999999</v>
      </c>
      <c r="M207">
        <v>0.226903139999999</v>
      </c>
      <c r="N207">
        <v>0.20552144999999999</v>
      </c>
      <c r="O207">
        <v>0</v>
      </c>
      <c r="P207">
        <v>0</v>
      </c>
      <c r="Q207">
        <v>0</v>
      </c>
      <c r="R207" t="s">
        <v>45</v>
      </c>
    </row>
    <row r="208" spans="1:18" x14ac:dyDescent="0.25">
      <c r="A208" t="s">
        <v>156</v>
      </c>
      <c r="B208" t="s">
        <v>55</v>
      </c>
      <c r="C208" t="s">
        <v>25</v>
      </c>
      <c r="D208" s="2">
        <v>3.3186229999999999E-7</v>
      </c>
      <c r="E208" s="2">
        <v>4.527423E-4</v>
      </c>
      <c r="F208" s="2">
        <v>4.3659549999999899E-4</v>
      </c>
      <c r="G208" s="2">
        <v>4.43042899999999E-4</v>
      </c>
      <c r="H208" s="2">
        <v>4.3963219999999998E-4</v>
      </c>
      <c r="I208" s="2">
        <v>4.609649E-4</v>
      </c>
      <c r="J208" s="2">
        <v>4.5160520000000001E-4</v>
      </c>
      <c r="K208" s="2">
        <v>3.5414052E-4</v>
      </c>
      <c r="L208" s="2">
        <v>3.1072636999999998E-4</v>
      </c>
      <c r="M208" s="2">
        <v>2.1489067999999999E-4</v>
      </c>
      <c r="N208" s="2">
        <v>1.9464094E-4</v>
      </c>
      <c r="O208">
        <v>0</v>
      </c>
      <c r="P208">
        <v>0</v>
      </c>
      <c r="Q208">
        <v>0</v>
      </c>
      <c r="R208" t="s">
        <v>45</v>
      </c>
    </row>
    <row r="209" spans="1:18" x14ac:dyDescent="0.25">
      <c r="A209" t="s">
        <v>156</v>
      </c>
      <c r="B209" t="s">
        <v>55</v>
      </c>
      <c r="C209" t="s">
        <v>26</v>
      </c>
      <c r="D209">
        <v>0</v>
      </c>
      <c r="E209">
        <v>2.1295680000000001E-2</v>
      </c>
      <c r="F209">
        <v>3.3625950000000002E-2</v>
      </c>
      <c r="G209">
        <v>3.4122519999999899E-2</v>
      </c>
      <c r="H209">
        <v>3.3859885999999902E-2</v>
      </c>
      <c r="I209">
        <v>3.5502844999999998E-2</v>
      </c>
      <c r="J209">
        <v>3.4782023999999898E-2</v>
      </c>
      <c r="K209">
        <v>2.7275424999999898E-2</v>
      </c>
      <c r="L209">
        <v>2.3931721E-2</v>
      </c>
      <c r="M209">
        <v>1.6550567999999901E-2</v>
      </c>
      <c r="N209">
        <v>1.49909763E-2</v>
      </c>
      <c r="O209">
        <v>0</v>
      </c>
      <c r="P209">
        <v>0</v>
      </c>
      <c r="Q209">
        <v>0</v>
      </c>
      <c r="R209" t="s">
        <v>45</v>
      </c>
    </row>
    <row r="210" spans="1:18" x14ac:dyDescent="0.25">
      <c r="A210" t="s">
        <v>156</v>
      </c>
      <c r="B210" t="s">
        <v>55</v>
      </c>
      <c r="C210" t="s">
        <v>27</v>
      </c>
      <c r="D210">
        <v>1.19533874999999E-2</v>
      </c>
      <c r="E210">
        <v>1.38079977052399E-2</v>
      </c>
      <c r="F210">
        <v>1.21913718035E-2</v>
      </c>
      <c r="G210">
        <v>8.8986273119999997E-3</v>
      </c>
      <c r="H210">
        <v>8.464985623662E-3</v>
      </c>
      <c r="I210">
        <v>9.0872132396100005E-3</v>
      </c>
      <c r="J210">
        <v>9.0578075316400004E-3</v>
      </c>
      <c r="K210">
        <v>9.0208235297699994E-3</v>
      </c>
      <c r="L210">
        <v>9.1748584171759996E-3</v>
      </c>
      <c r="M210">
        <v>9.4271873617280001E-3</v>
      </c>
      <c r="N210">
        <v>9.6973591319119996E-3</v>
      </c>
      <c r="O210">
        <v>0</v>
      </c>
      <c r="P210">
        <v>0</v>
      </c>
      <c r="Q210">
        <v>0</v>
      </c>
      <c r="R210" t="s">
        <v>45</v>
      </c>
    </row>
    <row r="211" spans="1:18" x14ac:dyDescent="0.25">
      <c r="A211" t="s">
        <v>156</v>
      </c>
      <c r="B211" t="s">
        <v>55</v>
      </c>
      <c r="C211" t="s">
        <v>29</v>
      </c>
      <c r="D211">
        <v>1.8764540777086999E-2</v>
      </c>
      <c r="E211">
        <v>1.0673933021080899E-2</v>
      </c>
      <c r="F211">
        <v>1.1538279345951899E-2</v>
      </c>
      <c r="G211">
        <v>1.0474949205551001E-2</v>
      </c>
      <c r="H211">
        <v>8.4828657700999899E-3</v>
      </c>
      <c r="I211">
        <v>8.7958060852080001E-3</v>
      </c>
      <c r="J211">
        <v>8.3626486222069894E-3</v>
      </c>
      <c r="K211">
        <v>7.8839751018150005E-3</v>
      </c>
      <c r="L211">
        <v>7.5460112762139996E-3</v>
      </c>
      <c r="M211">
        <v>7.182399772862E-3</v>
      </c>
      <c r="N211">
        <v>6.8137711749779997E-3</v>
      </c>
      <c r="O211">
        <v>0</v>
      </c>
      <c r="P211">
        <v>0</v>
      </c>
      <c r="Q211">
        <v>0</v>
      </c>
      <c r="R211" t="s">
        <v>45</v>
      </c>
    </row>
    <row r="212" spans="1:18" x14ac:dyDescent="0.25">
      <c r="A212" t="s">
        <v>156</v>
      </c>
      <c r="B212" t="s">
        <v>55</v>
      </c>
      <c r="C212" t="s">
        <v>31</v>
      </c>
      <c r="D212">
        <v>0.50311820806973795</v>
      </c>
      <c r="E212">
        <v>0.38291935303736602</v>
      </c>
      <c r="F212">
        <v>0.24331576601635899</v>
      </c>
      <c r="G212">
        <v>0.21070430329459</v>
      </c>
      <c r="H212">
        <v>0.15838243029370999</v>
      </c>
      <c r="I212">
        <v>0.15552286832147599</v>
      </c>
      <c r="J212">
        <v>0.14680884943776201</v>
      </c>
      <c r="K212">
        <v>0.14009573918278601</v>
      </c>
      <c r="L212">
        <v>0.13681571463502701</v>
      </c>
      <c r="M212">
        <v>0.13645524579958501</v>
      </c>
      <c r="N212">
        <v>0.13428584811823599</v>
      </c>
      <c r="O212">
        <v>0</v>
      </c>
      <c r="P212">
        <v>0</v>
      </c>
      <c r="Q212">
        <v>0</v>
      </c>
      <c r="R212" t="s">
        <v>45</v>
      </c>
    </row>
    <row r="213" spans="1:18" x14ac:dyDescent="0.25">
      <c r="A213" t="s">
        <v>156</v>
      </c>
      <c r="B213" t="s">
        <v>55</v>
      </c>
      <c r="C213" t="s">
        <v>32</v>
      </c>
      <c r="D213">
        <v>0.68579759154800002</v>
      </c>
      <c r="E213">
        <v>0.61849368857999998</v>
      </c>
      <c r="F213">
        <v>0.50992621631899904</v>
      </c>
      <c r="G213">
        <v>0.2780469546621</v>
      </c>
      <c r="H213">
        <v>0.21254416652232</v>
      </c>
      <c r="I213">
        <v>0.19145792984752</v>
      </c>
      <c r="J213">
        <v>0.16645608556802799</v>
      </c>
      <c r="K213">
        <v>0.129457077644337</v>
      </c>
      <c r="L213">
        <v>0.108860384553189</v>
      </c>
      <c r="M213">
        <v>0.101840261289079</v>
      </c>
      <c r="N213">
        <v>9.5945048392117899E-2</v>
      </c>
      <c r="O213">
        <v>0</v>
      </c>
      <c r="P213">
        <v>0</v>
      </c>
      <c r="Q213">
        <v>0</v>
      </c>
      <c r="R213" t="s">
        <v>45</v>
      </c>
    </row>
    <row r="214" spans="1:18" x14ac:dyDescent="0.25">
      <c r="A214" t="s">
        <v>156</v>
      </c>
      <c r="B214" t="s">
        <v>55</v>
      </c>
      <c r="C214" t="s">
        <v>34</v>
      </c>
      <c r="D214">
        <v>1.8920806042481999E-2</v>
      </c>
      <c r="E214">
        <v>1.4101779716691999E-2</v>
      </c>
      <c r="F214">
        <v>8.8572087493700002E-3</v>
      </c>
      <c r="G214">
        <v>9.38477310955E-3</v>
      </c>
      <c r="H214">
        <v>8.4918515565200001E-3</v>
      </c>
      <c r="I214">
        <v>8.0052052496169899E-3</v>
      </c>
      <c r="J214">
        <v>7.4172445584499902E-3</v>
      </c>
      <c r="K214">
        <v>6.846097009838E-3</v>
      </c>
      <c r="L214">
        <v>6.4940821014520004E-3</v>
      </c>
      <c r="M214">
        <v>6.36174164687499E-3</v>
      </c>
      <c r="N214">
        <v>6.31708180733399E-3</v>
      </c>
      <c r="O214">
        <v>0</v>
      </c>
      <c r="P214">
        <v>0</v>
      </c>
      <c r="Q214">
        <v>0</v>
      </c>
      <c r="R214" t="s">
        <v>45</v>
      </c>
    </row>
    <row r="215" spans="1:18" x14ac:dyDescent="0.25">
      <c r="A215" t="s">
        <v>156</v>
      </c>
      <c r="B215" t="s">
        <v>55</v>
      </c>
      <c r="C215" t="s">
        <v>36</v>
      </c>
      <c r="D215">
        <v>7.7764202347849906E-2</v>
      </c>
      <c r="E215">
        <v>0.11555587753625</v>
      </c>
      <c r="F215">
        <v>0.13089562961895901</v>
      </c>
      <c r="G215">
        <v>6.3668408230399903E-2</v>
      </c>
      <c r="H215">
        <v>4.7098190972625999E-2</v>
      </c>
      <c r="I215">
        <v>5.0136050566078998E-2</v>
      </c>
      <c r="J215">
        <v>5.0355577454646999E-2</v>
      </c>
      <c r="K215">
        <v>4.9621275532951002E-2</v>
      </c>
      <c r="L215">
        <v>4.9520280938861003E-2</v>
      </c>
      <c r="M215">
        <v>5.0802917829315897E-2</v>
      </c>
      <c r="N215">
        <v>5.2471549649823E-2</v>
      </c>
      <c r="O215">
        <v>0</v>
      </c>
      <c r="P215">
        <v>0</v>
      </c>
      <c r="Q215">
        <v>0</v>
      </c>
      <c r="R215" t="s">
        <v>45</v>
      </c>
    </row>
    <row r="216" spans="1:18" x14ac:dyDescent="0.25">
      <c r="A216" t="s">
        <v>156</v>
      </c>
      <c r="B216" t="s">
        <v>55</v>
      </c>
      <c r="C216" t="s">
        <v>37</v>
      </c>
      <c r="D216">
        <v>5.8073561432689998E-2</v>
      </c>
      <c r="E216">
        <v>7.5960176133789997E-2</v>
      </c>
      <c r="F216">
        <v>4.8871013300539903E-2</v>
      </c>
      <c r="G216">
        <v>3.6886465999499997E-2</v>
      </c>
      <c r="H216">
        <v>2.7993354587355902E-2</v>
      </c>
      <c r="I216">
        <v>2.8719695663712901E-2</v>
      </c>
      <c r="J216">
        <v>2.8390778168562E-2</v>
      </c>
      <c r="K216">
        <v>2.7311626472811001E-2</v>
      </c>
      <c r="L216">
        <v>2.6948121222895E-2</v>
      </c>
      <c r="M216">
        <v>2.7189595323519999E-2</v>
      </c>
      <c r="N216">
        <v>2.7646408619150999E-2</v>
      </c>
      <c r="O216">
        <v>0</v>
      </c>
      <c r="P216">
        <v>0</v>
      </c>
      <c r="Q216">
        <v>0</v>
      </c>
      <c r="R216" t="s">
        <v>45</v>
      </c>
    </row>
    <row r="217" spans="1:18" x14ac:dyDescent="0.25">
      <c r="A217" t="s">
        <v>156</v>
      </c>
      <c r="B217" t="s">
        <v>55</v>
      </c>
      <c r="C217" t="s">
        <v>39</v>
      </c>
      <c r="D217">
        <v>0.91747194435259904</v>
      </c>
      <c r="E217">
        <v>0.74331242766021999</v>
      </c>
      <c r="F217">
        <v>0.39393375315892998</v>
      </c>
      <c r="G217">
        <v>8.4992387620739906E-2</v>
      </c>
      <c r="H217">
        <v>4.2340730218179898E-2</v>
      </c>
      <c r="I217">
        <v>4.2049318159810001E-2</v>
      </c>
      <c r="J217">
        <v>4.0624630503589998E-2</v>
      </c>
      <c r="K217">
        <v>3.4708239598571902E-2</v>
      </c>
      <c r="L217">
        <v>3.2768845966805897E-2</v>
      </c>
      <c r="M217">
        <v>3.1638682082038003E-2</v>
      </c>
      <c r="N217">
        <v>3.0980570802617E-2</v>
      </c>
      <c r="O217">
        <v>0</v>
      </c>
      <c r="P217">
        <v>0</v>
      </c>
      <c r="Q217">
        <v>0</v>
      </c>
      <c r="R217" t="s">
        <v>45</v>
      </c>
    </row>
    <row r="218" spans="1:18" x14ac:dyDescent="0.25">
      <c r="A218" t="s">
        <v>156</v>
      </c>
      <c r="B218" t="s">
        <v>56</v>
      </c>
      <c r="C218" t="s">
        <v>16</v>
      </c>
      <c r="D218">
        <v>2.167670189355E-3</v>
      </c>
      <c r="E218">
        <v>1.374291077324E-3</v>
      </c>
      <c r="F218">
        <v>1.424254225987E-3</v>
      </c>
      <c r="G218">
        <v>1.122522734261E-3</v>
      </c>
      <c r="H218" s="2">
        <v>9.6950101552299999E-4</v>
      </c>
      <c r="I218" s="2">
        <v>9.5020493579899901E-4</v>
      </c>
      <c r="J218" s="2">
        <v>8.0498667029299997E-4</v>
      </c>
      <c r="K218" s="2">
        <v>7.62784603275999E-4</v>
      </c>
      <c r="L218" s="2">
        <v>8.2920820895299998E-4</v>
      </c>
      <c r="M218" s="2">
        <v>8.3432153302799995E-4</v>
      </c>
      <c r="N218" s="2">
        <v>9.0091945886199996E-4</v>
      </c>
      <c r="O218">
        <v>0</v>
      </c>
      <c r="P218">
        <v>0</v>
      </c>
      <c r="Q218">
        <v>0</v>
      </c>
      <c r="R218" t="s">
        <v>45</v>
      </c>
    </row>
    <row r="219" spans="1:18" x14ac:dyDescent="0.25">
      <c r="A219" t="s">
        <v>156</v>
      </c>
      <c r="B219" t="s">
        <v>56</v>
      </c>
      <c r="C219" t="s">
        <v>17</v>
      </c>
      <c r="D219">
        <v>3.8223176809999898E-2</v>
      </c>
      <c r="E219">
        <v>2.1090726319999999E-2</v>
      </c>
      <c r="F219">
        <v>1.9370765514999999E-2</v>
      </c>
      <c r="G219">
        <v>1.8607940480000001E-2</v>
      </c>
      <c r="H219">
        <v>1.9225833274805999E-2</v>
      </c>
      <c r="I219">
        <v>1.9850523797155E-2</v>
      </c>
      <c r="J219">
        <v>2.0328181429595998E-2</v>
      </c>
      <c r="K219">
        <v>2.07545735107709E-2</v>
      </c>
      <c r="L219">
        <v>2.1154259414764998E-2</v>
      </c>
      <c r="M219">
        <v>2.1544082560804E-2</v>
      </c>
      <c r="N219">
        <v>2.1961484845112001E-2</v>
      </c>
      <c r="O219">
        <v>0</v>
      </c>
      <c r="P219">
        <v>0</v>
      </c>
      <c r="Q219">
        <v>0</v>
      </c>
      <c r="R219" t="s">
        <v>45</v>
      </c>
    </row>
    <row r="220" spans="1:18" x14ac:dyDescent="0.25">
      <c r="A220" t="s">
        <v>156</v>
      </c>
      <c r="B220" t="s">
        <v>56</v>
      </c>
      <c r="C220" t="s">
        <v>19</v>
      </c>
      <c r="D220">
        <v>0.32819100575652799</v>
      </c>
      <c r="E220">
        <v>0.17095196398224</v>
      </c>
      <c r="F220">
        <v>0.110143860116567</v>
      </c>
      <c r="G220">
        <v>0.100188100564459</v>
      </c>
      <c r="H220">
        <v>8.7645924971420902E-2</v>
      </c>
      <c r="I220">
        <v>7.8003485868815003E-2</v>
      </c>
      <c r="J220">
        <v>6.1186967533768899E-2</v>
      </c>
      <c r="K220">
        <v>4.3384893804230003E-2</v>
      </c>
      <c r="L220">
        <v>3.4341787413385998E-2</v>
      </c>
      <c r="M220">
        <v>3.3013392622873998E-2</v>
      </c>
      <c r="N220">
        <v>3.0762345149173E-2</v>
      </c>
      <c r="O220">
        <v>0</v>
      </c>
      <c r="P220">
        <v>0</v>
      </c>
      <c r="Q220">
        <v>0</v>
      </c>
      <c r="R220" t="s">
        <v>45</v>
      </c>
    </row>
    <row r="221" spans="1:18" x14ac:dyDescent="0.25">
      <c r="A221" t="s">
        <v>156</v>
      </c>
      <c r="B221" t="s">
        <v>56</v>
      </c>
      <c r="C221" t="s">
        <v>21</v>
      </c>
      <c r="D221">
        <v>5.8591855286800003</v>
      </c>
      <c r="E221">
        <v>6.3572167758499996</v>
      </c>
      <c r="F221">
        <v>5.2671674040200003</v>
      </c>
      <c r="G221">
        <v>5.37873193189</v>
      </c>
      <c r="H221">
        <v>4.7417093025856998</v>
      </c>
      <c r="I221">
        <v>4.6618959020783999</v>
      </c>
      <c r="J221">
        <v>3.5116911569211702</v>
      </c>
      <c r="K221">
        <v>2.86748222630714</v>
      </c>
      <c r="L221">
        <v>2.5111532730930901</v>
      </c>
      <c r="M221">
        <v>2.0352177488946501</v>
      </c>
      <c r="N221">
        <v>1.96043410202753</v>
      </c>
      <c r="O221">
        <v>0</v>
      </c>
      <c r="P221">
        <v>0</v>
      </c>
      <c r="Q221">
        <v>0</v>
      </c>
      <c r="R221" t="s">
        <v>46</v>
      </c>
    </row>
    <row r="222" spans="1:18" x14ac:dyDescent="0.25">
      <c r="A222" t="s">
        <v>156</v>
      </c>
      <c r="B222" t="s">
        <v>56</v>
      </c>
      <c r="C222" t="s">
        <v>153</v>
      </c>
      <c r="D222">
        <v>0</v>
      </c>
      <c r="E222">
        <v>0</v>
      </c>
      <c r="F222">
        <v>0</v>
      </c>
      <c r="G222">
        <v>1.78245001799999</v>
      </c>
      <c r="H222">
        <v>1.402345351176</v>
      </c>
      <c r="I222">
        <v>1.3354531076037299</v>
      </c>
      <c r="J222">
        <v>0.57609305972529901</v>
      </c>
      <c r="K222">
        <v>0.35916182729710899</v>
      </c>
      <c r="L222">
        <v>0.40666090739388799</v>
      </c>
      <c r="M222">
        <v>8.6597453269647906E-2</v>
      </c>
      <c r="N222">
        <v>0.11319028025321599</v>
      </c>
      <c r="O222">
        <v>0</v>
      </c>
      <c r="P222">
        <v>0</v>
      </c>
      <c r="Q222">
        <v>0</v>
      </c>
      <c r="R222" t="s">
        <v>46</v>
      </c>
    </row>
    <row r="223" spans="1:18" x14ac:dyDescent="0.25">
      <c r="A223" t="s">
        <v>156</v>
      </c>
      <c r="B223" t="s">
        <v>56</v>
      </c>
      <c r="C223" t="s">
        <v>154</v>
      </c>
      <c r="D223">
        <v>0</v>
      </c>
      <c r="E223">
        <v>0</v>
      </c>
      <c r="F223">
        <v>0</v>
      </c>
      <c r="G223">
        <v>1.78245001799999</v>
      </c>
      <c r="H223">
        <v>1.402345351176</v>
      </c>
      <c r="I223">
        <v>1.3354531076037299</v>
      </c>
      <c r="J223">
        <v>0.57609305972529901</v>
      </c>
      <c r="K223">
        <v>0.35916182729710899</v>
      </c>
      <c r="L223">
        <v>0.40666090739388799</v>
      </c>
      <c r="M223">
        <v>8.6597453269647906E-2</v>
      </c>
      <c r="N223">
        <v>0.11319028025321599</v>
      </c>
      <c r="O223">
        <v>0</v>
      </c>
      <c r="P223">
        <v>0</v>
      </c>
      <c r="Q223">
        <v>0</v>
      </c>
      <c r="R223" t="s">
        <v>46</v>
      </c>
    </row>
    <row r="224" spans="1:18" x14ac:dyDescent="0.25">
      <c r="A224" t="s">
        <v>156</v>
      </c>
      <c r="B224" t="s">
        <v>56</v>
      </c>
      <c r="C224" t="s">
        <v>22</v>
      </c>
      <c r="D224">
        <v>0</v>
      </c>
      <c r="E224">
        <v>2.6496889999999898E-3</v>
      </c>
      <c r="F224">
        <v>3.0818519999999999E-3</v>
      </c>
      <c r="G224">
        <v>2.9612760000000001E-3</v>
      </c>
      <c r="H224">
        <v>3.0962799999999999E-3</v>
      </c>
      <c r="I224">
        <v>3.2580619999999999E-3</v>
      </c>
      <c r="J224">
        <v>3.2671409999999999E-3</v>
      </c>
      <c r="K224">
        <v>2.6333825999999999E-3</v>
      </c>
      <c r="L224">
        <v>2.3803493E-3</v>
      </c>
      <c r="M224">
        <v>1.68282E-3</v>
      </c>
      <c r="N224">
        <v>1.52526012E-3</v>
      </c>
      <c r="O224">
        <v>0</v>
      </c>
      <c r="P224">
        <v>0</v>
      </c>
      <c r="Q224">
        <v>0</v>
      </c>
      <c r="R224" t="s">
        <v>45</v>
      </c>
    </row>
    <row r="225" spans="1:18" x14ac:dyDescent="0.25">
      <c r="A225" t="s">
        <v>156</v>
      </c>
      <c r="B225" t="s">
        <v>56</v>
      </c>
      <c r="C225" t="s">
        <v>23</v>
      </c>
      <c r="D225" s="2">
        <v>7.6643799999999997E-10</v>
      </c>
      <c r="E225">
        <v>1.550324E-2</v>
      </c>
      <c r="F225">
        <v>1.383888E-2</v>
      </c>
      <c r="G225">
        <v>1.32974599999999E-2</v>
      </c>
      <c r="H225">
        <v>1.3903677999999999E-2</v>
      </c>
      <c r="I225">
        <v>1.4630127999999999E-2</v>
      </c>
      <c r="J225">
        <v>1.46709139999999E-2</v>
      </c>
      <c r="K225">
        <v>1.1825054999999999E-2</v>
      </c>
      <c r="L225">
        <v>1.0688836E-2</v>
      </c>
      <c r="M225">
        <v>7.5566189000000001E-3</v>
      </c>
      <c r="N225">
        <v>6.8490996999999902E-3</v>
      </c>
      <c r="O225">
        <v>0</v>
      </c>
      <c r="P225">
        <v>0</v>
      </c>
      <c r="Q225">
        <v>0</v>
      </c>
      <c r="R225" t="s">
        <v>45</v>
      </c>
    </row>
    <row r="226" spans="1:18" x14ac:dyDescent="0.25">
      <c r="A226" t="s">
        <v>156</v>
      </c>
      <c r="B226" t="s">
        <v>56</v>
      </c>
      <c r="C226" t="s">
        <v>24</v>
      </c>
      <c r="D226">
        <v>0</v>
      </c>
      <c r="E226">
        <v>3.2554189999999998E-3</v>
      </c>
      <c r="F226">
        <v>3.3370309999999999E-3</v>
      </c>
      <c r="G226">
        <v>3.206474E-3</v>
      </c>
      <c r="H226">
        <v>3.3526579999999901E-3</v>
      </c>
      <c r="I226">
        <v>3.5278319999999998E-3</v>
      </c>
      <c r="J226">
        <v>3.5376660000000001E-3</v>
      </c>
      <c r="K226">
        <v>2.8514320000000001E-3</v>
      </c>
      <c r="L226">
        <v>2.5774487999999998E-3</v>
      </c>
      <c r="M226">
        <v>1.8221625E-3</v>
      </c>
      <c r="N226">
        <v>1.6515552699999899E-3</v>
      </c>
      <c r="O226">
        <v>0</v>
      </c>
      <c r="P226">
        <v>0</v>
      </c>
      <c r="Q226">
        <v>0</v>
      </c>
      <c r="R226" t="s">
        <v>45</v>
      </c>
    </row>
    <row r="227" spans="1:18" x14ac:dyDescent="0.25">
      <c r="A227" t="s">
        <v>156</v>
      </c>
      <c r="B227" t="s">
        <v>56</v>
      </c>
      <c r="C227" t="s">
        <v>25</v>
      </c>
      <c r="D227" s="2">
        <v>3.8585089999999998E-9</v>
      </c>
      <c r="E227" s="2">
        <v>5.0432310000000001E-6</v>
      </c>
      <c r="F227" s="2">
        <v>3.1603649999999999E-6</v>
      </c>
      <c r="G227" s="2">
        <v>3.0367289999999998E-6</v>
      </c>
      <c r="H227" s="2">
        <v>3.1751630000000001E-6</v>
      </c>
      <c r="I227" s="2">
        <v>3.3410669999999998E-6</v>
      </c>
      <c r="J227" s="2">
        <v>3.3503779999999898E-6</v>
      </c>
      <c r="K227" s="2">
        <v>2.7004733999999999E-6</v>
      </c>
      <c r="L227" s="2">
        <v>2.4409949999999899E-6</v>
      </c>
      <c r="M227" s="2">
        <v>1.72569599999999E-6</v>
      </c>
      <c r="N227" s="2">
        <v>1.56412033E-6</v>
      </c>
      <c r="O227">
        <v>0</v>
      </c>
      <c r="P227">
        <v>0</v>
      </c>
      <c r="Q227">
        <v>0</v>
      </c>
      <c r="R227" t="s">
        <v>45</v>
      </c>
    </row>
    <row r="228" spans="1:18" x14ac:dyDescent="0.25">
      <c r="A228" t="s">
        <v>156</v>
      </c>
      <c r="B228" t="s">
        <v>56</v>
      </c>
      <c r="C228" t="s">
        <v>26</v>
      </c>
      <c r="D228">
        <v>0</v>
      </c>
      <c r="E228" s="2">
        <v>2.3721850000000001E-4</v>
      </c>
      <c r="F228" s="2">
        <v>2.4340740000000001E-4</v>
      </c>
      <c r="G228" s="2">
        <v>2.3388439999999901E-4</v>
      </c>
      <c r="H228" s="2">
        <v>2.445471E-4</v>
      </c>
      <c r="I228" s="2">
        <v>2.5732429999999898E-4</v>
      </c>
      <c r="J228" s="2">
        <v>2.580417E-4</v>
      </c>
      <c r="K228" s="2">
        <v>2.0798666E-4</v>
      </c>
      <c r="L228" s="2">
        <v>1.8800212E-4</v>
      </c>
      <c r="M228" s="2">
        <v>1.329108E-4</v>
      </c>
      <c r="N228" s="2">
        <v>1.20466454E-4</v>
      </c>
      <c r="O228">
        <v>0</v>
      </c>
      <c r="P228">
        <v>0</v>
      </c>
      <c r="Q228">
        <v>0</v>
      </c>
      <c r="R228" t="s">
        <v>45</v>
      </c>
    </row>
    <row r="229" spans="1:18" x14ac:dyDescent="0.25">
      <c r="A229" t="s">
        <v>156</v>
      </c>
      <c r="B229" t="s">
        <v>56</v>
      </c>
      <c r="C229" t="s">
        <v>27</v>
      </c>
      <c r="D229">
        <v>1.4435034820000001E-3</v>
      </c>
      <c r="E229">
        <v>1.0549809622099999E-3</v>
      </c>
      <c r="F229" s="2">
        <v>8.3345109910000004E-4</v>
      </c>
      <c r="G229" s="2">
        <v>6.3836199949999996E-4</v>
      </c>
      <c r="H229" s="2">
        <v>5.9664531262099997E-4</v>
      </c>
      <c r="I229" s="2">
        <v>6.1246796384700005E-4</v>
      </c>
      <c r="J229" s="2">
        <v>5.4713012630799895E-4</v>
      </c>
      <c r="K229" s="2">
        <v>4.9810579463800003E-4</v>
      </c>
      <c r="L229" s="2">
        <v>4.6044333092900002E-4</v>
      </c>
      <c r="M229" s="2">
        <v>4.3748326334199899E-4</v>
      </c>
      <c r="N229" s="2">
        <v>4.4503859949099897E-4</v>
      </c>
      <c r="O229">
        <v>0</v>
      </c>
      <c r="P229">
        <v>0</v>
      </c>
      <c r="Q229">
        <v>0</v>
      </c>
      <c r="R229" t="s">
        <v>45</v>
      </c>
    </row>
    <row r="230" spans="1:18" x14ac:dyDescent="0.25">
      <c r="A230" t="s">
        <v>156</v>
      </c>
      <c r="B230" t="s">
        <v>56</v>
      </c>
      <c r="C230" t="s">
        <v>29</v>
      </c>
      <c r="D230" s="2">
        <v>5.8313766884199997E-4</v>
      </c>
      <c r="E230" s="2">
        <v>5.9526748547900001E-4</v>
      </c>
      <c r="F230" s="2">
        <v>8.0131239049699996E-4</v>
      </c>
      <c r="G230" s="2">
        <v>6.5591955848699995E-4</v>
      </c>
      <c r="H230" s="2">
        <v>5.8022853499500003E-4</v>
      </c>
      <c r="I230" s="2">
        <v>5.6188320717500003E-4</v>
      </c>
      <c r="J230" s="2">
        <v>4.11431916580999E-4</v>
      </c>
      <c r="K230" s="2">
        <v>3.0341720143599901E-4</v>
      </c>
      <c r="L230" s="2">
        <v>2.5266942906599998E-4</v>
      </c>
      <c r="M230" s="2">
        <v>1.7500757193299901E-4</v>
      </c>
      <c r="N230" s="2">
        <v>1.5616186052299901E-4</v>
      </c>
      <c r="O230">
        <v>0</v>
      </c>
      <c r="P230">
        <v>0</v>
      </c>
      <c r="Q230">
        <v>0</v>
      </c>
      <c r="R230" t="s">
        <v>45</v>
      </c>
    </row>
    <row r="231" spans="1:18" x14ac:dyDescent="0.25">
      <c r="A231" t="s">
        <v>156</v>
      </c>
      <c r="B231" t="s">
        <v>56</v>
      </c>
      <c r="C231" t="s">
        <v>31</v>
      </c>
      <c r="D231">
        <v>3.5268722112714902E-2</v>
      </c>
      <c r="E231">
        <v>2.5208806220062E-2</v>
      </c>
      <c r="F231">
        <v>2.6689585631444999E-2</v>
      </c>
      <c r="G231">
        <v>2.1617177968831999E-2</v>
      </c>
      <c r="H231">
        <v>1.7495162920488E-2</v>
      </c>
      <c r="I231">
        <v>1.7622100887232001E-2</v>
      </c>
      <c r="J231">
        <v>1.7511693438452901E-2</v>
      </c>
      <c r="K231">
        <v>1.6236253229027001E-2</v>
      </c>
      <c r="L231">
        <v>1.4644696933510001E-2</v>
      </c>
      <c r="M231">
        <v>1.4717286327006E-2</v>
      </c>
      <c r="N231">
        <v>1.4751849917911E-2</v>
      </c>
      <c r="O231">
        <v>0</v>
      </c>
      <c r="P231">
        <v>0</v>
      </c>
      <c r="Q231">
        <v>0</v>
      </c>
      <c r="R231" t="s">
        <v>45</v>
      </c>
    </row>
    <row r="232" spans="1:18" x14ac:dyDescent="0.25">
      <c r="A232" t="s">
        <v>156</v>
      </c>
      <c r="B232" t="s">
        <v>56</v>
      </c>
      <c r="C232" t="s">
        <v>32</v>
      </c>
      <c r="D232">
        <v>0.143563136093288</v>
      </c>
      <c r="E232">
        <v>9.2686376572370999E-2</v>
      </c>
      <c r="F232">
        <v>7.9575766522694893E-2</v>
      </c>
      <c r="G232">
        <v>7.1542192675899993E-2</v>
      </c>
      <c r="H232">
        <v>6.4545322624437004E-2</v>
      </c>
      <c r="I232">
        <v>6.3462394192411897E-2</v>
      </c>
      <c r="J232">
        <v>5.3388595885888998E-2</v>
      </c>
      <c r="K232">
        <v>4.0032654446629901E-2</v>
      </c>
      <c r="L232">
        <v>3.6381718303151997E-2</v>
      </c>
      <c r="M232">
        <v>3.1670388565972998E-2</v>
      </c>
      <c r="N232">
        <v>3.1284701123879002E-2</v>
      </c>
      <c r="O232">
        <v>0</v>
      </c>
      <c r="P232">
        <v>0</v>
      </c>
      <c r="Q232">
        <v>0</v>
      </c>
      <c r="R232" t="s">
        <v>45</v>
      </c>
    </row>
    <row r="233" spans="1:18" x14ac:dyDescent="0.25">
      <c r="A233" t="s">
        <v>156</v>
      </c>
      <c r="B233" t="s">
        <v>56</v>
      </c>
      <c r="C233" t="s">
        <v>34</v>
      </c>
      <c r="D233">
        <v>1.54298572074E-3</v>
      </c>
      <c r="E233" s="2">
        <v>9.6443051266699995E-4</v>
      </c>
      <c r="F233">
        <v>1.0734754514939999E-3</v>
      </c>
      <c r="G233" s="2">
        <v>7.3317987910299996E-4</v>
      </c>
      <c r="H233" s="2">
        <v>6.8946632670499998E-4</v>
      </c>
      <c r="I233" s="2">
        <v>6.7622185539899997E-4</v>
      </c>
      <c r="J233" s="2">
        <v>5.99401891596E-4</v>
      </c>
      <c r="K233" s="2">
        <v>4.7726116276899998E-4</v>
      </c>
      <c r="L233" s="2">
        <v>4.4524909929399999E-4</v>
      </c>
      <c r="M233" s="2">
        <v>4.2032933955699899E-4</v>
      </c>
      <c r="N233" s="2">
        <v>4.22380636424999E-4</v>
      </c>
      <c r="O233">
        <v>0</v>
      </c>
      <c r="P233">
        <v>0</v>
      </c>
      <c r="Q233">
        <v>0</v>
      </c>
      <c r="R233" t="s">
        <v>45</v>
      </c>
    </row>
    <row r="234" spans="1:18" x14ac:dyDescent="0.25">
      <c r="A234" t="s">
        <v>156</v>
      </c>
      <c r="B234" t="s">
        <v>56</v>
      </c>
      <c r="C234" t="s">
        <v>36</v>
      </c>
      <c r="D234">
        <v>7.5984485669690002E-3</v>
      </c>
      <c r="E234">
        <v>9.5156156264880002E-3</v>
      </c>
      <c r="F234">
        <v>2.6388847767208901E-2</v>
      </c>
      <c r="G234">
        <v>1.4540499909867E-2</v>
      </c>
      <c r="H234">
        <v>1.1199945218774E-2</v>
      </c>
      <c r="I234">
        <v>1.2127339570237001E-2</v>
      </c>
      <c r="J234">
        <v>1.285711014937E-2</v>
      </c>
      <c r="K234">
        <v>1.2947393142664E-2</v>
      </c>
      <c r="L234">
        <v>1.2375113109390001E-2</v>
      </c>
      <c r="M234">
        <v>1.2728911104174999E-2</v>
      </c>
      <c r="N234">
        <v>1.34385531737069E-2</v>
      </c>
      <c r="O234">
        <v>0</v>
      </c>
      <c r="P234">
        <v>0</v>
      </c>
      <c r="Q234">
        <v>0</v>
      </c>
      <c r="R234" t="s">
        <v>45</v>
      </c>
    </row>
    <row r="235" spans="1:18" x14ac:dyDescent="0.25">
      <c r="A235" t="s">
        <v>156</v>
      </c>
      <c r="B235" t="s">
        <v>56</v>
      </c>
      <c r="C235" t="s">
        <v>37</v>
      </c>
      <c r="D235">
        <v>5.5340285838169903E-3</v>
      </c>
      <c r="E235">
        <v>4.9287445349099996E-3</v>
      </c>
      <c r="F235">
        <v>7.1030232217449999E-3</v>
      </c>
      <c r="G235">
        <v>4.8947215764159899E-3</v>
      </c>
      <c r="H235">
        <v>3.942158835446E-3</v>
      </c>
      <c r="I235">
        <v>4.0291294181329998E-3</v>
      </c>
      <c r="J235">
        <v>3.7094413760890002E-3</v>
      </c>
      <c r="K235">
        <v>3.3111678838229999E-3</v>
      </c>
      <c r="L235">
        <v>3.116265146199E-3</v>
      </c>
      <c r="M235">
        <v>2.9554604926359902E-3</v>
      </c>
      <c r="N235">
        <v>3.07398314257799E-3</v>
      </c>
      <c r="O235">
        <v>0</v>
      </c>
      <c r="P235">
        <v>0</v>
      </c>
      <c r="Q235">
        <v>0</v>
      </c>
      <c r="R235" t="s">
        <v>45</v>
      </c>
    </row>
    <row r="236" spans="1:18" x14ac:dyDescent="0.25">
      <c r="A236" t="s">
        <v>156</v>
      </c>
      <c r="B236" t="s">
        <v>56</v>
      </c>
      <c r="C236" t="s">
        <v>39</v>
      </c>
      <c r="D236">
        <v>6.7885726122173001E-2</v>
      </c>
      <c r="E236">
        <v>2.6108544621831001E-2</v>
      </c>
      <c r="F236">
        <v>3.6865830296201899E-2</v>
      </c>
      <c r="G236">
        <v>2.59449267429929E-2</v>
      </c>
      <c r="H236">
        <v>2.0443104114452E-2</v>
      </c>
      <c r="I236">
        <v>1.9913403465400902E-2</v>
      </c>
      <c r="J236">
        <v>1.4969209252557E-2</v>
      </c>
      <c r="K236">
        <v>1.0148420751837001E-2</v>
      </c>
      <c r="L236">
        <v>8.9716362626619996E-3</v>
      </c>
      <c r="M236">
        <v>5.3931064004470002E-3</v>
      </c>
      <c r="N236">
        <v>5.1095678060300003E-3</v>
      </c>
      <c r="O236">
        <v>0</v>
      </c>
      <c r="P236">
        <v>0</v>
      </c>
      <c r="Q236">
        <v>0</v>
      </c>
      <c r="R236" t="s">
        <v>45</v>
      </c>
    </row>
    <row r="237" spans="1:18" x14ac:dyDescent="0.25">
      <c r="A237" t="s">
        <v>156</v>
      </c>
      <c r="B237" t="s">
        <v>122</v>
      </c>
      <c r="C237" t="s">
        <v>40</v>
      </c>
      <c r="D237">
        <v>3.4363800000000002E-3</v>
      </c>
      <c r="E237" s="2">
        <v>9.2880800000000004E-4</v>
      </c>
      <c r="F237" s="2">
        <v>6.3135800000000005E-4</v>
      </c>
      <c r="G237" s="2">
        <v>4.3459100000000001E-4</v>
      </c>
      <c r="H237" s="2">
        <v>4.3404099999999997E-4</v>
      </c>
      <c r="I237" s="2">
        <v>4.59834E-4</v>
      </c>
      <c r="J237" s="2">
        <v>3.3506699999999998E-4</v>
      </c>
      <c r="K237" s="2">
        <v>2.7051899999999999E-4</v>
      </c>
      <c r="L237" s="2">
        <v>2.9162900000000001E-4</v>
      </c>
      <c r="M237" s="2">
        <v>2.9420200000000003E-4</v>
      </c>
      <c r="N237" s="2">
        <v>3.04288E-4</v>
      </c>
      <c r="O237">
        <v>0</v>
      </c>
      <c r="P237">
        <v>0</v>
      </c>
      <c r="Q237">
        <v>0</v>
      </c>
      <c r="R237" t="s">
        <v>45</v>
      </c>
    </row>
    <row r="238" spans="1:18" x14ac:dyDescent="0.25">
      <c r="A238" t="s">
        <v>156</v>
      </c>
      <c r="B238" t="s">
        <v>57</v>
      </c>
      <c r="C238" t="s">
        <v>16</v>
      </c>
      <c r="D238">
        <v>6.7852315751529904E-3</v>
      </c>
      <c r="E238">
        <v>5.1785400404999998E-3</v>
      </c>
      <c r="F238">
        <v>4.30642208915999E-3</v>
      </c>
      <c r="G238">
        <v>3.2203502699829998E-3</v>
      </c>
      <c r="H238">
        <v>2.61900210772499E-3</v>
      </c>
      <c r="I238">
        <v>2.5855194740699999E-3</v>
      </c>
      <c r="J238">
        <v>2.6755436825469901E-3</v>
      </c>
      <c r="K238">
        <v>2.558981322036E-3</v>
      </c>
      <c r="L238">
        <v>2.9996899851729999E-3</v>
      </c>
      <c r="M238">
        <v>3.4120554625179998E-3</v>
      </c>
      <c r="N238">
        <v>3.7754495959159899E-3</v>
      </c>
      <c r="O238">
        <v>0</v>
      </c>
      <c r="P238">
        <v>0</v>
      </c>
      <c r="Q238">
        <v>0</v>
      </c>
      <c r="R238" t="s">
        <v>45</v>
      </c>
    </row>
    <row r="239" spans="1:18" x14ac:dyDescent="0.25">
      <c r="A239" t="s">
        <v>156</v>
      </c>
      <c r="B239" t="s">
        <v>57</v>
      </c>
      <c r="C239" t="s">
        <v>17</v>
      </c>
      <c r="D239">
        <v>0.10496814746711999</v>
      </c>
      <c r="E239">
        <v>7.0296862822600004E-2</v>
      </c>
      <c r="F239">
        <v>9.2455162632899907E-2</v>
      </c>
      <c r="G239">
        <v>9.4454528686899894E-2</v>
      </c>
      <c r="H239">
        <v>9.7320087486745005E-2</v>
      </c>
      <c r="I239">
        <v>0.10038229807983</v>
      </c>
      <c r="J239">
        <v>0.10282645122393801</v>
      </c>
      <c r="K239">
        <v>0.104973479614208</v>
      </c>
      <c r="L239">
        <v>0.106915219228039</v>
      </c>
      <c r="M239">
        <v>0.10928357272673</v>
      </c>
      <c r="N239">
        <v>0.11158477779497999</v>
      </c>
      <c r="O239">
        <v>0</v>
      </c>
      <c r="P239">
        <v>0</v>
      </c>
      <c r="Q239">
        <v>0</v>
      </c>
      <c r="R239" t="s">
        <v>45</v>
      </c>
    </row>
    <row r="240" spans="1:18" x14ac:dyDescent="0.25">
      <c r="A240" t="s">
        <v>156</v>
      </c>
      <c r="B240" t="s">
        <v>57</v>
      </c>
      <c r="C240" t="s">
        <v>19</v>
      </c>
      <c r="D240">
        <v>1.6581812660685999</v>
      </c>
      <c r="E240">
        <v>0.829320989264</v>
      </c>
      <c r="F240">
        <v>0.56668247711139996</v>
      </c>
      <c r="G240">
        <v>0.45258436556499898</v>
      </c>
      <c r="H240">
        <v>0.37692867809400898</v>
      </c>
      <c r="I240">
        <v>0.32819989014622603</v>
      </c>
      <c r="J240">
        <v>0.26501600853728302</v>
      </c>
      <c r="K240">
        <v>0.225864683425822</v>
      </c>
      <c r="L240">
        <v>0.19564115432946999</v>
      </c>
      <c r="M240">
        <v>0.18189457218590999</v>
      </c>
      <c r="N240">
        <v>0.163654903709231</v>
      </c>
      <c r="O240">
        <v>0</v>
      </c>
      <c r="P240">
        <v>0</v>
      </c>
      <c r="Q240">
        <v>0</v>
      </c>
      <c r="R240" t="s">
        <v>45</v>
      </c>
    </row>
    <row r="241" spans="1:18" x14ac:dyDescent="0.25">
      <c r="A241" t="s">
        <v>156</v>
      </c>
      <c r="B241" t="s">
        <v>57</v>
      </c>
      <c r="C241" t="s">
        <v>21</v>
      </c>
      <c r="D241">
        <v>18.267908218670001</v>
      </c>
      <c r="E241">
        <v>20.336898209999902</v>
      </c>
      <c r="F241">
        <v>19.69651704</v>
      </c>
      <c r="G241">
        <v>13.470422642100001</v>
      </c>
      <c r="H241">
        <v>8.6958481936677003</v>
      </c>
      <c r="I241">
        <v>5.1448730099510103</v>
      </c>
      <c r="J241">
        <v>-5.6882591168452203E-3</v>
      </c>
      <c r="K241">
        <v>-0.72610736592816105</v>
      </c>
      <c r="L241">
        <v>-4.2060685750518001</v>
      </c>
      <c r="M241">
        <v>-13.683410202907501</v>
      </c>
      <c r="N241">
        <v>-21.850657100537401</v>
      </c>
      <c r="O241">
        <v>0</v>
      </c>
      <c r="P241">
        <v>0</v>
      </c>
      <c r="Q241">
        <v>0</v>
      </c>
      <c r="R241" t="s">
        <v>46</v>
      </c>
    </row>
    <row r="242" spans="1:18" x14ac:dyDescent="0.25">
      <c r="A242" t="s">
        <v>156</v>
      </c>
      <c r="B242" t="s">
        <v>57</v>
      </c>
      <c r="C242" t="s">
        <v>153</v>
      </c>
      <c r="D242">
        <v>0</v>
      </c>
      <c r="E242">
        <v>0</v>
      </c>
      <c r="F242">
        <v>0</v>
      </c>
      <c r="G242">
        <v>8.2690343111000004</v>
      </c>
      <c r="H242">
        <v>4.0728318480999901</v>
      </c>
      <c r="I242">
        <v>3.5508318945177901</v>
      </c>
      <c r="J242">
        <v>1.1072094337824201</v>
      </c>
      <c r="K242">
        <v>0.98940907266349298</v>
      </c>
      <c r="L242">
        <v>1.1409015825997899</v>
      </c>
      <c r="M242">
        <v>1.50948406853379</v>
      </c>
      <c r="N242">
        <v>1.9138692891906901</v>
      </c>
      <c r="O242">
        <v>0</v>
      </c>
      <c r="P242">
        <v>0</v>
      </c>
      <c r="Q242">
        <v>0</v>
      </c>
      <c r="R242" t="s">
        <v>46</v>
      </c>
    </row>
    <row r="243" spans="1:18" x14ac:dyDescent="0.25">
      <c r="A243" t="s">
        <v>156</v>
      </c>
      <c r="B243" t="s">
        <v>57</v>
      </c>
      <c r="C243" t="s">
        <v>154</v>
      </c>
      <c r="D243">
        <v>0</v>
      </c>
      <c r="E243">
        <v>0</v>
      </c>
      <c r="F243">
        <v>0</v>
      </c>
      <c r="G243">
        <v>8.2690343111000004</v>
      </c>
      <c r="H243">
        <v>4.0728318480999901</v>
      </c>
      <c r="I243">
        <v>3.5508318945177901</v>
      </c>
      <c r="J243">
        <v>1.1072094337824201</v>
      </c>
      <c r="K243">
        <v>0.98940907266349298</v>
      </c>
      <c r="L243">
        <v>1.1409015825997899</v>
      </c>
      <c r="M243">
        <v>1.50948406853379</v>
      </c>
      <c r="N243">
        <v>1.9138692891906901</v>
      </c>
      <c r="O243">
        <v>0</v>
      </c>
      <c r="P243">
        <v>0</v>
      </c>
      <c r="Q243">
        <v>0</v>
      </c>
      <c r="R243" t="s">
        <v>46</v>
      </c>
    </row>
    <row r="244" spans="1:18" x14ac:dyDescent="0.25">
      <c r="A244" t="s">
        <v>156</v>
      </c>
      <c r="B244" t="s">
        <v>57</v>
      </c>
      <c r="C244" t="s">
        <v>22</v>
      </c>
      <c r="D244">
        <v>0</v>
      </c>
      <c r="E244">
        <v>3.2033389999999898E-2</v>
      </c>
      <c r="F244">
        <v>4.3851889999999998E-2</v>
      </c>
      <c r="G244">
        <v>4.9450649999999999E-2</v>
      </c>
      <c r="H244">
        <v>4.8323039999999998E-2</v>
      </c>
      <c r="I244">
        <v>5.0706029999999902E-2</v>
      </c>
      <c r="J244">
        <v>4.9451319999999903E-2</v>
      </c>
      <c r="K244">
        <v>3.8989918999999998E-2</v>
      </c>
      <c r="L244">
        <v>3.4318018999999998E-2</v>
      </c>
      <c r="M244">
        <v>2.3882356999999899E-2</v>
      </c>
      <c r="N244">
        <v>2.1760096E-2</v>
      </c>
      <c r="O244">
        <v>0</v>
      </c>
      <c r="P244">
        <v>0</v>
      </c>
      <c r="Q244">
        <v>0</v>
      </c>
      <c r="R244" t="s">
        <v>45</v>
      </c>
    </row>
    <row r="245" spans="1:18" x14ac:dyDescent="0.25">
      <c r="A245" t="s">
        <v>156</v>
      </c>
      <c r="B245" t="s">
        <v>57</v>
      </c>
      <c r="C245" t="s">
        <v>23</v>
      </c>
      <c r="D245" s="2">
        <v>1.0926753E-8</v>
      </c>
      <c r="E245">
        <v>0.1874257</v>
      </c>
      <c r="F245">
        <v>0.19691429999999999</v>
      </c>
      <c r="G245">
        <v>0.22205510000000001</v>
      </c>
      <c r="H245">
        <v>0.21699172999999999</v>
      </c>
      <c r="I245">
        <v>0.22769273000000001</v>
      </c>
      <c r="J245">
        <v>0.222058109999999</v>
      </c>
      <c r="K245">
        <v>0.17508209999999999</v>
      </c>
      <c r="L245">
        <v>0.1541033</v>
      </c>
      <c r="M245">
        <v>0.107242409999999</v>
      </c>
      <c r="N245">
        <v>9.7712556999999894E-2</v>
      </c>
      <c r="O245">
        <v>0</v>
      </c>
      <c r="P245">
        <v>0</v>
      </c>
      <c r="Q245">
        <v>0</v>
      </c>
      <c r="R245" t="s">
        <v>45</v>
      </c>
    </row>
    <row r="246" spans="1:18" x14ac:dyDescent="0.25">
      <c r="A246" t="s">
        <v>156</v>
      </c>
      <c r="B246" t="s">
        <v>57</v>
      </c>
      <c r="C246" t="s">
        <v>24</v>
      </c>
      <c r="D246">
        <v>0</v>
      </c>
      <c r="E246">
        <v>3.9356239999999897E-2</v>
      </c>
      <c r="F246">
        <v>4.748285E-2</v>
      </c>
      <c r="G246">
        <v>5.3545259999999997E-2</v>
      </c>
      <c r="H246">
        <v>5.2324339999999997E-2</v>
      </c>
      <c r="I246">
        <v>5.4904649999999999E-2</v>
      </c>
      <c r="J246">
        <v>5.3545959999999997E-2</v>
      </c>
      <c r="K246">
        <v>4.2218397999999997E-2</v>
      </c>
      <c r="L246">
        <v>3.7159621999999899E-2</v>
      </c>
      <c r="M246">
        <v>2.5859890999999899E-2</v>
      </c>
      <c r="N246">
        <v>2.3561886999999899E-2</v>
      </c>
      <c r="O246">
        <v>0</v>
      </c>
      <c r="P246">
        <v>0</v>
      </c>
      <c r="Q246">
        <v>0</v>
      </c>
      <c r="R246" t="s">
        <v>45</v>
      </c>
    </row>
    <row r="247" spans="1:18" x14ac:dyDescent="0.25">
      <c r="A247" t="s">
        <v>156</v>
      </c>
      <c r="B247" t="s">
        <v>57</v>
      </c>
      <c r="C247" t="s">
        <v>25</v>
      </c>
      <c r="D247" s="2">
        <v>5.500869E-8</v>
      </c>
      <c r="E247" s="2">
        <v>6.0969810000000001E-5</v>
      </c>
      <c r="F247" s="2">
        <v>4.4969170000000001E-5</v>
      </c>
      <c r="G247" s="2">
        <v>5.0710539999999998E-5</v>
      </c>
      <c r="H247" s="2">
        <v>4.9554169999999999E-5</v>
      </c>
      <c r="I247" s="2">
        <v>5.19979399999999E-5</v>
      </c>
      <c r="J247" s="2">
        <v>5.0711170000000001E-5</v>
      </c>
      <c r="K247" s="2">
        <v>3.9983291000000003E-5</v>
      </c>
      <c r="L247" s="2">
        <v>3.51923499999999E-5</v>
      </c>
      <c r="M247" s="2">
        <v>2.4490842999999899E-5</v>
      </c>
      <c r="N247" s="2">
        <v>2.2314492999999999E-5</v>
      </c>
      <c r="O247">
        <v>0</v>
      </c>
      <c r="P247">
        <v>0</v>
      </c>
      <c r="Q247">
        <v>0</v>
      </c>
      <c r="R247" t="s">
        <v>45</v>
      </c>
    </row>
    <row r="248" spans="1:18" x14ac:dyDescent="0.25">
      <c r="A248" t="s">
        <v>156</v>
      </c>
      <c r="B248" t="s">
        <v>57</v>
      </c>
      <c r="C248" t="s">
        <v>26</v>
      </c>
      <c r="D248">
        <v>0</v>
      </c>
      <c r="E248">
        <v>2.86784E-3</v>
      </c>
      <c r="F248">
        <v>3.4634620000000001E-3</v>
      </c>
      <c r="G248">
        <v>3.9056609999999999E-3</v>
      </c>
      <c r="H248">
        <v>3.8165956999999901E-3</v>
      </c>
      <c r="I248">
        <v>4.0048137999999997E-3</v>
      </c>
      <c r="J248">
        <v>3.9057000999999998E-3</v>
      </c>
      <c r="K248">
        <v>3.07946E-3</v>
      </c>
      <c r="L248">
        <v>2.7104679000000001E-3</v>
      </c>
      <c r="M248">
        <v>1.8862518999999999E-3</v>
      </c>
      <c r="N248">
        <v>1.71863234E-3</v>
      </c>
      <c r="O248">
        <v>0</v>
      </c>
      <c r="P248">
        <v>0</v>
      </c>
      <c r="Q248">
        <v>0</v>
      </c>
      <c r="R248" t="s">
        <v>45</v>
      </c>
    </row>
    <row r="249" spans="1:18" x14ac:dyDescent="0.25">
      <c r="A249" t="s">
        <v>156</v>
      </c>
      <c r="B249" t="s">
        <v>57</v>
      </c>
      <c r="C249" t="s">
        <v>27</v>
      </c>
      <c r="D249">
        <v>4.71608349568699E-3</v>
      </c>
      <c r="E249">
        <v>4.9005793710000002E-3</v>
      </c>
      <c r="F249">
        <v>6.3994594269999898E-3</v>
      </c>
      <c r="G249">
        <v>3.9583410419999996E-3</v>
      </c>
      <c r="H249">
        <v>3.6755514220979898E-3</v>
      </c>
      <c r="I249">
        <v>4.005123136833E-3</v>
      </c>
      <c r="J249">
        <v>4.0416991084319996E-3</v>
      </c>
      <c r="K249">
        <v>3.9995462734429997E-3</v>
      </c>
      <c r="L249">
        <v>3.9434909890709996E-3</v>
      </c>
      <c r="M249">
        <v>4.1494994643789997E-3</v>
      </c>
      <c r="N249">
        <v>4.3420195534569998E-3</v>
      </c>
      <c r="O249">
        <v>0</v>
      </c>
      <c r="P249">
        <v>0</v>
      </c>
      <c r="Q249">
        <v>0</v>
      </c>
      <c r="R249" t="s">
        <v>45</v>
      </c>
    </row>
    <row r="250" spans="1:18" x14ac:dyDescent="0.25">
      <c r="A250" t="s">
        <v>156</v>
      </c>
      <c r="B250" t="s">
        <v>57</v>
      </c>
      <c r="C250" t="s">
        <v>29</v>
      </c>
      <c r="D250">
        <v>7.1820808958729899E-3</v>
      </c>
      <c r="E250">
        <v>9.0299968686149996E-3</v>
      </c>
      <c r="F250">
        <v>5.0679415614200002E-3</v>
      </c>
      <c r="G250">
        <v>4.658276552614E-3</v>
      </c>
      <c r="H250">
        <v>4.16519384268899E-3</v>
      </c>
      <c r="I250">
        <v>4.1199231500799998E-3</v>
      </c>
      <c r="J250">
        <v>3.7375568552029999E-3</v>
      </c>
      <c r="K250">
        <v>3.5768324285279998E-3</v>
      </c>
      <c r="L250">
        <v>3.421704529161E-3</v>
      </c>
      <c r="M250">
        <v>3.3978801273849999E-3</v>
      </c>
      <c r="N250">
        <v>3.3684392644409999E-3</v>
      </c>
      <c r="O250">
        <v>0</v>
      </c>
      <c r="P250">
        <v>0</v>
      </c>
      <c r="Q250">
        <v>0</v>
      </c>
      <c r="R250" t="s">
        <v>45</v>
      </c>
    </row>
    <row r="251" spans="1:18" x14ac:dyDescent="0.25">
      <c r="A251" t="s">
        <v>156</v>
      </c>
      <c r="B251" t="s">
        <v>57</v>
      </c>
      <c r="C251" t="s">
        <v>31</v>
      </c>
      <c r="D251">
        <v>0.25164498368162003</v>
      </c>
      <c r="E251">
        <v>0.15715325728707999</v>
      </c>
      <c r="F251">
        <v>0.1034956627974</v>
      </c>
      <c r="G251">
        <v>9.5474222026459901E-2</v>
      </c>
      <c r="H251">
        <v>8.0722700876670994E-2</v>
      </c>
      <c r="I251">
        <v>7.5646791428043994E-2</v>
      </c>
      <c r="J251">
        <v>6.6594810436918006E-2</v>
      </c>
      <c r="K251">
        <v>6.3931248903194002E-2</v>
      </c>
      <c r="L251">
        <v>6.2041574742836003E-2</v>
      </c>
      <c r="M251">
        <v>6.2777530339553994E-2</v>
      </c>
      <c r="N251">
        <v>6.2642424582763895E-2</v>
      </c>
      <c r="O251">
        <v>0</v>
      </c>
      <c r="P251">
        <v>0</v>
      </c>
      <c r="Q251">
        <v>0</v>
      </c>
      <c r="R251" t="s">
        <v>45</v>
      </c>
    </row>
    <row r="252" spans="1:18" x14ac:dyDescent="0.25">
      <c r="A252" t="s">
        <v>156</v>
      </c>
      <c r="B252" t="s">
        <v>57</v>
      </c>
      <c r="C252" t="s">
        <v>32</v>
      </c>
      <c r="D252">
        <v>0.30446382897300001</v>
      </c>
      <c r="E252">
        <v>0.26947458213600001</v>
      </c>
      <c r="F252">
        <v>0.1960590420495</v>
      </c>
      <c r="G252">
        <v>0.15466678974100001</v>
      </c>
      <c r="H252">
        <v>0.11165288061789</v>
      </c>
      <c r="I252">
        <v>0.101903747565676</v>
      </c>
      <c r="J252">
        <v>8.5622180834907996E-2</v>
      </c>
      <c r="K252">
        <v>7.4025925422017996E-2</v>
      </c>
      <c r="L252">
        <v>6.7139139511832993E-2</v>
      </c>
      <c r="M252">
        <v>6.5149199536907995E-2</v>
      </c>
      <c r="N252">
        <v>6.2224292193231903E-2</v>
      </c>
      <c r="O252">
        <v>0</v>
      </c>
      <c r="P252">
        <v>0</v>
      </c>
      <c r="Q252">
        <v>0</v>
      </c>
      <c r="R252" t="s">
        <v>45</v>
      </c>
    </row>
    <row r="253" spans="1:18" x14ac:dyDescent="0.25">
      <c r="A253" t="s">
        <v>156</v>
      </c>
      <c r="B253" t="s">
        <v>57</v>
      </c>
      <c r="C253" t="s">
        <v>34</v>
      </c>
      <c r="D253">
        <v>9.7355723810399995E-3</v>
      </c>
      <c r="E253">
        <v>8.6813061852999904E-3</v>
      </c>
      <c r="F253">
        <v>7.0090622453999997E-3</v>
      </c>
      <c r="G253">
        <v>6.4660440368099897E-3</v>
      </c>
      <c r="H253">
        <v>5.8063108456929899E-3</v>
      </c>
      <c r="I253">
        <v>5.4660637799129998E-3</v>
      </c>
      <c r="J253">
        <v>4.9878127291370002E-3</v>
      </c>
      <c r="K253">
        <v>5.0469131188159997E-3</v>
      </c>
      <c r="L253">
        <v>5.1371636213219897E-3</v>
      </c>
      <c r="M253">
        <v>5.4680887783309998E-3</v>
      </c>
      <c r="N253">
        <v>5.7236349219119999E-3</v>
      </c>
      <c r="O253">
        <v>0</v>
      </c>
      <c r="P253">
        <v>0</v>
      </c>
      <c r="Q253">
        <v>0</v>
      </c>
      <c r="R253" t="s">
        <v>45</v>
      </c>
    </row>
    <row r="254" spans="1:18" x14ac:dyDescent="0.25">
      <c r="A254" t="s">
        <v>156</v>
      </c>
      <c r="B254" t="s">
        <v>57</v>
      </c>
      <c r="C254" t="s">
        <v>36</v>
      </c>
      <c r="D254">
        <v>3.3531002603679999E-2</v>
      </c>
      <c r="E254">
        <v>4.4595621010099999E-2</v>
      </c>
      <c r="F254">
        <v>5.3934645583739997E-2</v>
      </c>
      <c r="G254">
        <v>4.8774351519940001E-2</v>
      </c>
      <c r="H254">
        <v>4.1536807120588999E-2</v>
      </c>
      <c r="I254">
        <v>4.0848189343280897E-2</v>
      </c>
      <c r="J254">
        <v>3.7222560477566002E-2</v>
      </c>
      <c r="K254">
        <v>3.7438427399004E-2</v>
      </c>
      <c r="L254">
        <v>3.8728682498715999E-2</v>
      </c>
      <c r="M254">
        <v>4.1957047583085001E-2</v>
      </c>
      <c r="N254">
        <v>4.4736450322964999E-2</v>
      </c>
      <c r="O254">
        <v>0</v>
      </c>
      <c r="P254">
        <v>0</v>
      </c>
      <c r="Q254">
        <v>0</v>
      </c>
      <c r="R254" t="s">
        <v>45</v>
      </c>
    </row>
    <row r="255" spans="1:18" x14ac:dyDescent="0.25">
      <c r="A255" t="s">
        <v>156</v>
      </c>
      <c r="B255" t="s">
        <v>57</v>
      </c>
      <c r="C255" t="s">
        <v>37</v>
      </c>
      <c r="D255">
        <v>2.651661416366E-2</v>
      </c>
      <c r="E255">
        <v>3.2649214021909997E-2</v>
      </c>
      <c r="F255">
        <v>2.6881550435960001E-2</v>
      </c>
      <c r="G255">
        <v>2.192310480177E-2</v>
      </c>
      <c r="H255">
        <v>1.8405455279009001E-2</v>
      </c>
      <c r="I255">
        <v>1.7654223875091E-2</v>
      </c>
      <c r="J255">
        <v>1.5806938519997E-2</v>
      </c>
      <c r="K255">
        <v>1.5704905830721001E-2</v>
      </c>
      <c r="L255">
        <v>1.6041852641809001E-2</v>
      </c>
      <c r="M255">
        <v>1.7199398238568E-2</v>
      </c>
      <c r="N255">
        <v>1.8161968924017901E-2</v>
      </c>
      <c r="O255">
        <v>0</v>
      </c>
      <c r="P255">
        <v>0</v>
      </c>
      <c r="Q255">
        <v>0</v>
      </c>
      <c r="R255" t="s">
        <v>45</v>
      </c>
    </row>
    <row r="256" spans="1:18" x14ac:dyDescent="0.25">
      <c r="A256" t="s">
        <v>156</v>
      </c>
      <c r="B256" t="s">
        <v>57</v>
      </c>
      <c r="C256" t="s">
        <v>39</v>
      </c>
      <c r="D256">
        <v>0.27071595552032901</v>
      </c>
      <c r="E256">
        <v>0.20231101057989001</v>
      </c>
      <c r="F256">
        <v>0.13310804456003</v>
      </c>
      <c r="G256">
        <v>8.125363544184E-2</v>
      </c>
      <c r="H256">
        <v>4.5099417554186901E-2</v>
      </c>
      <c r="I256">
        <v>4.3028422197223998E-2</v>
      </c>
      <c r="J256">
        <v>3.3285859020404998E-2</v>
      </c>
      <c r="K256">
        <v>3.2619508086493901E-2</v>
      </c>
      <c r="L256">
        <v>3.2992961320253901E-2</v>
      </c>
      <c r="M256">
        <v>3.3183881732209999E-2</v>
      </c>
      <c r="N256">
        <v>3.3343885653353E-2</v>
      </c>
      <c r="O256">
        <v>0</v>
      </c>
      <c r="P256">
        <v>0</v>
      </c>
      <c r="Q256">
        <v>0</v>
      </c>
      <c r="R256" t="s">
        <v>45</v>
      </c>
    </row>
    <row r="257" spans="1:18" x14ac:dyDescent="0.25">
      <c r="A257" t="s">
        <v>156</v>
      </c>
      <c r="B257" t="s">
        <v>58</v>
      </c>
      <c r="C257" t="s">
        <v>16</v>
      </c>
      <c r="D257">
        <v>3.1959264345950002E-3</v>
      </c>
      <c r="E257">
        <v>3.43127838686E-3</v>
      </c>
      <c r="F257">
        <v>2.7641918905329998E-3</v>
      </c>
      <c r="G257">
        <v>2.2331190801939899E-3</v>
      </c>
      <c r="H257">
        <v>1.9535861972809899E-3</v>
      </c>
      <c r="I257">
        <v>1.9021990160689999E-3</v>
      </c>
      <c r="J257">
        <v>1.9241179674539899E-3</v>
      </c>
      <c r="K257">
        <v>1.885842496332E-3</v>
      </c>
      <c r="L257">
        <v>1.8513770979349999E-3</v>
      </c>
      <c r="M257">
        <v>2.1058890871229999E-3</v>
      </c>
      <c r="N257">
        <v>2.3231922206020002E-3</v>
      </c>
      <c r="O257">
        <v>0</v>
      </c>
      <c r="P257">
        <v>0</v>
      </c>
      <c r="Q257">
        <v>0</v>
      </c>
      <c r="R257" t="s">
        <v>45</v>
      </c>
    </row>
    <row r="258" spans="1:18" x14ac:dyDescent="0.25">
      <c r="A258" t="s">
        <v>156</v>
      </c>
      <c r="B258" t="s">
        <v>58</v>
      </c>
      <c r="C258" t="s">
        <v>17</v>
      </c>
      <c r="D258">
        <v>2.4973749600000001E-2</v>
      </c>
      <c r="E258">
        <v>3.0467324859599999E-2</v>
      </c>
      <c r="F258">
        <v>2.6891079218500001E-2</v>
      </c>
      <c r="G258">
        <v>3.15454526155E-2</v>
      </c>
      <c r="H258">
        <v>3.2340158695530002E-2</v>
      </c>
      <c r="I258">
        <v>3.3229825224161999E-2</v>
      </c>
      <c r="J258">
        <v>3.3880271192673998E-2</v>
      </c>
      <c r="K258">
        <v>3.4501182246699E-2</v>
      </c>
      <c r="L258">
        <v>3.5025829083389998E-2</v>
      </c>
      <c r="M258">
        <v>3.5572276826861898E-2</v>
      </c>
      <c r="N258">
        <v>3.6157084287528E-2</v>
      </c>
      <c r="O258">
        <v>0</v>
      </c>
      <c r="P258">
        <v>0</v>
      </c>
      <c r="Q258">
        <v>0</v>
      </c>
      <c r="R258" t="s">
        <v>45</v>
      </c>
    </row>
    <row r="259" spans="1:18" x14ac:dyDescent="0.25">
      <c r="A259" t="s">
        <v>156</v>
      </c>
      <c r="B259" t="s">
        <v>58</v>
      </c>
      <c r="C259" t="s">
        <v>19</v>
      </c>
      <c r="D259">
        <v>0.56680780090131</v>
      </c>
      <c r="E259">
        <v>0.35113211206899902</v>
      </c>
      <c r="F259">
        <v>0.24190520980699901</v>
      </c>
      <c r="G259">
        <v>0.19440501365099999</v>
      </c>
      <c r="H259">
        <v>0.16438373965087999</v>
      </c>
      <c r="I259">
        <v>0.144787375564046</v>
      </c>
      <c r="J259">
        <v>0.120947512691314</v>
      </c>
      <c r="K259">
        <v>0.10045147052232101</v>
      </c>
      <c r="L259">
        <v>9.1939075913556906E-2</v>
      </c>
      <c r="M259">
        <v>8.5340090471279995E-2</v>
      </c>
      <c r="N259">
        <v>7.7176831271933005E-2</v>
      </c>
      <c r="O259">
        <v>0</v>
      </c>
      <c r="P259">
        <v>0</v>
      </c>
      <c r="Q259">
        <v>0</v>
      </c>
      <c r="R259" t="s">
        <v>45</v>
      </c>
    </row>
    <row r="260" spans="1:18" x14ac:dyDescent="0.25">
      <c r="A260" t="s">
        <v>156</v>
      </c>
      <c r="B260" t="s">
        <v>58</v>
      </c>
      <c r="C260" t="s">
        <v>21</v>
      </c>
      <c r="D260">
        <v>2.8241525572699899</v>
      </c>
      <c r="E260">
        <v>3.8031595639999898</v>
      </c>
      <c r="F260">
        <v>3.83658707305</v>
      </c>
      <c r="G260">
        <v>4.3792382439999997</v>
      </c>
      <c r="H260">
        <v>3.94599031815609</v>
      </c>
      <c r="I260">
        <v>3.8338444589686702</v>
      </c>
      <c r="J260">
        <v>3.2877259487881401</v>
      </c>
      <c r="K260">
        <v>2.76765609428042</v>
      </c>
      <c r="L260">
        <v>2.2323045271814301</v>
      </c>
      <c r="M260">
        <v>1.7440871090751999</v>
      </c>
      <c r="N260">
        <v>1.27012471044161</v>
      </c>
      <c r="O260">
        <v>0</v>
      </c>
      <c r="P260">
        <v>0</v>
      </c>
      <c r="Q260">
        <v>0</v>
      </c>
      <c r="R260" t="s">
        <v>46</v>
      </c>
    </row>
    <row r="261" spans="1:18" x14ac:dyDescent="0.25">
      <c r="A261" t="s">
        <v>156</v>
      </c>
      <c r="B261" t="s">
        <v>58</v>
      </c>
      <c r="C261" t="s">
        <v>153</v>
      </c>
      <c r="D261">
        <v>0</v>
      </c>
      <c r="E261">
        <v>0</v>
      </c>
      <c r="F261">
        <v>0</v>
      </c>
      <c r="G261">
        <v>0.59003352499999995</v>
      </c>
      <c r="H261">
        <v>0.36445277903099998</v>
      </c>
      <c r="I261">
        <v>0.34488007497939999</v>
      </c>
      <c r="J261">
        <v>0.32640807558389201</v>
      </c>
      <c r="K261">
        <v>0.27133297400913398</v>
      </c>
      <c r="L261">
        <v>0.28332622470980001</v>
      </c>
      <c r="M261">
        <v>0.35502557619629899</v>
      </c>
      <c r="N261">
        <v>0.44535058720960002</v>
      </c>
      <c r="O261">
        <v>0</v>
      </c>
      <c r="P261">
        <v>0</v>
      </c>
      <c r="Q261">
        <v>0</v>
      </c>
      <c r="R261" t="s">
        <v>46</v>
      </c>
    </row>
    <row r="262" spans="1:18" x14ac:dyDescent="0.25">
      <c r="A262" t="s">
        <v>156</v>
      </c>
      <c r="B262" t="s">
        <v>58</v>
      </c>
      <c r="C262" t="s">
        <v>154</v>
      </c>
      <c r="D262">
        <v>0</v>
      </c>
      <c r="E262">
        <v>0</v>
      </c>
      <c r="F262">
        <v>0</v>
      </c>
      <c r="G262">
        <v>0.59003352499999995</v>
      </c>
      <c r="H262">
        <v>0.36445277903099998</v>
      </c>
      <c r="I262">
        <v>0.34488007497939999</v>
      </c>
      <c r="J262">
        <v>0.32640807558389201</v>
      </c>
      <c r="K262">
        <v>0.27133297400913398</v>
      </c>
      <c r="L262">
        <v>0.28332622470980001</v>
      </c>
      <c r="M262">
        <v>0.35502557619629899</v>
      </c>
      <c r="N262">
        <v>0.44535058720960002</v>
      </c>
      <c r="O262">
        <v>0</v>
      </c>
      <c r="P262">
        <v>0</v>
      </c>
      <c r="Q262">
        <v>0</v>
      </c>
      <c r="R262" t="s">
        <v>46</v>
      </c>
    </row>
    <row r="263" spans="1:18" x14ac:dyDescent="0.25">
      <c r="A263" t="s">
        <v>156</v>
      </c>
      <c r="B263" t="s">
        <v>58</v>
      </c>
      <c r="C263" t="s">
        <v>22</v>
      </c>
      <c r="D263">
        <v>0</v>
      </c>
      <c r="E263">
        <v>1.4574309000000001E-2</v>
      </c>
      <c r="F263">
        <v>2.628198E-2</v>
      </c>
      <c r="G263">
        <v>2.5582959999999998E-2</v>
      </c>
      <c r="H263">
        <v>2.5791101E-2</v>
      </c>
      <c r="I263">
        <v>2.7635390999999999E-2</v>
      </c>
      <c r="J263">
        <v>2.7766097999999999E-2</v>
      </c>
      <c r="K263">
        <v>2.1953041E-2</v>
      </c>
      <c r="L263">
        <v>1.96382419999999E-2</v>
      </c>
      <c r="M263">
        <v>1.3886058999999999E-2</v>
      </c>
      <c r="N263">
        <v>1.2735644399999999E-2</v>
      </c>
      <c r="O263">
        <v>0</v>
      </c>
      <c r="P263">
        <v>0</v>
      </c>
      <c r="Q263">
        <v>0</v>
      </c>
      <c r="R263" t="s">
        <v>45</v>
      </c>
    </row>
    <row r="264" spans="1:18" x14ac:dyDescent="0.25">
      <c r="A264" t="s">
        <v>156</v>
      </c>
      <c r="B264" t="s">
        <v>58</v>
      </c>
      <c r="C264" t="s">
        <v>23</v>
      </c>
      <c r="D264" s="2">
        <v>3.6069149999999998E-9</v>
      </c>
      <c r="E264">
        <v>8.5273660000000001E-2</v>
      </c>
      <c r="F264">
        <v>0.11801786</v>
      </c>
      <c r="G264">
        <v>0.11487912</v>
      </c>
      <c r="H264">
        <v>0.11581345999999999</v>
      </c>
      <c r="I264">
        <v>0.12409533</v>
      </c>
      <c r="J264">
        <v>0.124682089999999</v>
      </c>
      <c r="K264">
        <v>9.8578979999999997E-2</v>
      </c>
      <c r="L264">
        <v>8.8184540000000006E-2</v>
      </c>
      <c r="M264">
        <v>6.2354534000000003E-2</v>
      </c>
      <c r="N264">
        <v>5.7188768999999903E-2</v>
      </c>
      <c r="O264">
        <v>0</v>
      </c>
      <c r="P264">
        <v>0</v>
      </c>
      <c r="Q264">
        <v>0</v>
      </c>
      <c r="R264" t="s">
        <v>45</v>
      </c>
    </row>
    <row r="265" spans="1:18" x14ac:dyDescent="0.25">
      <c r="A265" t="s">
        <v>156</v>
      </c>
      <c r="B265" t="s">
        <v>58</v>
      </c>
      <c r="C265" t="s">
        <v>24</v>
      </c>
      <c r="D265">
        <v>0</v>
      </c>
      <c r="E265">
        <v>1.790597E-2</v>
      </c>
      <c r="F265">
        <v>2.8458239999999999E-2</v>
      </c>
      <c r="G265">
        <v>2.770131E-2</v>
      </c>
      <c r="H265">
        <v>2.7926659999999999E-2</v>
      </c>
      <c r="I265">
        <v>2.9923694000000001E-2</v>
      </c>
      <c r="J265">
        <v>3.0065223999999901E-2</v>
      </c>
      <c r="K265">
        <v>2.3770805999999998E-2</v>
      </c>
      <c r="L265">
        <v>2.1264342999999901E-2</v>
      </c>
      <c r="M265">
        <v>1.50358579999999E-2</v>
      </c>
      <c r="N265">
        <v>1.3790190299999901E-2</v>
      </c>
      <c r="O265">
        <v>0</v>
      </c>
      <c r="P265">
        <v>0</v>
      </c>
      <c r="Q265">
        <v>0</v>
      </c>
      <c r="R265" t="s">
        <v>45</v>
      </c>
    </row>
    <row r="266" spans="1:18" x14ac:dyDescent="0.25">
      <c r="A266" t="s">
        <v>156</v>
      </c>
      <c r="B266" t="s">
        <v>58</v>
      </c>
      <c r="C266" t="s">
        <v>25</v>
      </c>
      <c r="D266" s="2">
        <v>1.8158440000000001E-8</v>
      </c>
      <c r="E266" s="2">
        <v>2.773963E-5</v>
      </c>
      <c r="F266" s="2">
        <v>2.695163E-5</v>
      </c>
      <c r="G266" s="2">
        <v>2.6234840000000001E-5</v>
      </c>
      <c r="H266" s="2">
        <v>2.6448192E-5</v>
      </c>
      <c r="I266" s="2">
        <v>2.8339495999999899E-5</v>
      </c>
      <c r="J266" s="2">
        <v>2.8473531999999999E-5</v>
      </c>
      <c r="K266" s="2">
        <v>2.2512351000000001E-5</v>
      </c>
      <c r="L266" s="2">
        <v>2.0138580999999999E-5</v>
      </c>
      <c r="M266" s="2">
        <v>1.4239837E-5</v>
      </c>
      <c r="N266" s="2">
        <v>1.3060126799999999E-5</v>
      </c>
      <c r="O266">
        <v>0</v>
      </c>
      <c r="P266">
        <v>0</v>
      </c>
      <c r="Q266">
        <v>0</v>
      </c>
      <c r="R266" t="s">
        <v>45</v>
      </c>
    </row>
    <row r="267" spans="1:18" x14ac:dyDescent="0.25">
      <c r="A267" t="s">
        <v>156</v>
      </c>
      <c r="B267" t="s">
        <v>58</v>
      </c>
      <c r="C267" t="s">
        <v>26</v>
      </c>
      <c r="D267">
        <v>0</v>
      </c>
      <c r="E267">
        <v>1.3047902E-3</v>
      </c>
      <c r="F267">
        <v>2.0757709999999902E-3</v>
      </c>
      <c r="G267">
        <v>2.0205639999999999E-3</v>
      </c>
      <c r="H267">
        <v>2.0370043999999999E-3</v>
      </c>
      <c r="I267">
        <v>2.1826687999999999E-3</v>
      </c>
      <c r="J267">
        <v>2.1929922999999901E-3</v>
      </c>
      <c r="K267">
        <v>1.7338709999999999E-3</v>
      </c>
      <c r="L267">
        <v>1.5510461E-3</v>
      </c>
      <c r="M267">
        <v>1.0967341899999999E-3</v>
      </c>
      <c r="N267">
        <v>1.00587392E-3</v>
      </c>
      <c r="O267">
        <v>0</v>
      </c>
      <c r="P267">
        <v>0</v>
      </c>
      <c r="Q267">
        <v>0</v>
      </c>
      <c r="R267" t="s">
        <v>45</v>
      </c>
    </row>
    <row r="268" spans="1:18" x14ac:dyDescent="0.25">
      <c r="A268" t="s">
        <v>156</v>
      </c>
      <c r="B268" t="s">
        <v>58</v>
      </c>
      <c r="C268" t="s">
        <v>27</v>
      </c>
      <c r="D268">
        <v>1.127738196E-3</v>
      </c>
      <c r="E268">
        <v>1.321215479E-3</v>
      </c>
      <c r="F268" s="2">
        <v>9.7469162299999997E-4</v>
      </c>
      <c r="G268" s="2">
        <v>8.9724716199999902E-4</v>
      </c>
      <c r="H268" s="2">
        <v>7.9678412344500002E-4</v>
      </c>
      <c r="I268" s="2">
        <v>8.1468343340400005E-4</v>
      </c>
      <c r="J268" s="2">
        <v>7.6429877504200004E-4</v>
      </c>
      <c r="K268" s="2">
        <v>7.1677089621699996E-4</v>
      </c>
      <c r="L268" s="2">
        <v>6.51123887202E-4</v>
      </c>
      <c r="M268" s="2">
        <v>6.3871977334499996E-4</v>
      </c>
      <c r="N268" s="2">
        <v>6.2265809794299996E-4</v>
      </c>
      <c r="O268">
        <v>0</v>
      </c>
      <c r="P268">
        <v>0</v>
      </c>
      <c r="Q268">
        <v>0</v>
      </c>
      <c r="R268" t="s">
        <v>45</v>
      </c>
    </row>
    <row r="269" spans="1:18" x14ac:dyDescent="0.25">
      <c r="A269" t="s">
        <v>156</v>
      </c>
      <c r="B269" t="s">
        <v>58</v>
      </c>
      <c r="C269" t="s">
        <v>29</v>
      </c>
      <c r="D269">
        <v>1.11842688372E-3</v>
      </c>
      <c r="E269">
        <v>3.5792958193670002E-3</v>
      </c>
      <c r="F269">
        <v>2.598793899234E-3</v>
      </c>
      <c r="G269">
        <v>2.2276645761900001E-3</v>
      </c>
      <c r="H269">
        <v>1.719814058747E-3</v>
      </c>
      <c r="I269">
        <v>1.839565739074E-3</v>
      </c>
      <c r="J269">
        <v>1.8079553280009901E-3</v>
      </c>
      <c r="K269">
        <v>1.7891603350980001E-3</v>
      </c>
      <c r="L269">
        <v>1.76068437267199E-3</v>
      </c>
      <c r="M269">
        <v>1.765979215286E-3</v>
      </c>
      <c r="N269">
        <v>1.7699196275570001E-3</v>
      </c>
      <c r="O269">
        <v>0</v>
      </c>
      <c r="P269">
        <v>0</v>
      </c>
      <c r="Q269">
        <v>0</v>
      </c>
      <c r="R269" t="s">
        <v>45</v>
      </c>
    </row>
    <row r="270" spans="1:18" x14ac:dyDescent="0.25">
      <c r="A270" t="s">
        <v>156</v>
      </c>
      <c r="B270" t="s">
        <v>58</v>
      </c>
      <c r="C270" t="s">
        <v>31</v>
      </c>
      <c r="D270">
        <v>8.9625861254227904E-2</v>
      </c>
      <c r="E270">
        <v>0.14215140464189999</v>
      </c>
      <c r="F270">
        <v>4.8102404945599898E-2</v>
      </c>
      <c r="G270">
        <v>4.1925587414499997E-2</v>
      </c>
      <c r="H270">
        <v>3.2411799424154897E-2</v>
      </c>
      <c r="I270">
        <v>3.2490372678898899E-2</v>
      </c>
      <c r="J270">
        <v>3.1433132956502997E-2</v>
      </c>
      <c r="K270">
        <v>3.0087773829698999E-2</v>
      </c>
      <c r="L270">
        <v>3.024724392908E-2</v>
      </c>
      <c r="M270">
        <v>3.0460434220372899E-2</v>
      </c>
      <c r="N270">
        <v>3.0358734506485002E-2</v>
      </c>
      <c r="O270">
        <v>0</v>
      </c>
      <c r="P270">
        <v>0</v>
      </c>
      <c r="Q270">
        <v>0</v>
      </c>
      <c r="R270" t="s">
        <v>45</v>
      </c>
    </row>
    <row r="271" spans="1:18" x14ac:dyDescent="0.25">
      <c r="A271" t="s">
        <v>156</v>
      </c>
      <c r="B271" t="s">
        <v>58</v>
      </c>
      <c r="C271" t="s">
        <v>32</v>
      </c>
      <c r="D271">
        <v>8.2862822471399894E-2</v>
      </c>
      <c r="E271">
        <v>8.6219257220200005E-2</v>
      </c>
      <c r="F271">
        <v>5.8522883644837001E-2</v>
      </c>
      <c r="G271">
        <v>5.1543634489399998E-2</v>
      </c>
      <c r="H271">
        <v>3.9837334276918997E-2</v>
      </c>
      <c r="I271">
        <v>3.6312999180768898E-2</v>
      </c>
      <c r="J271">
        <v>3.2429685799669997E-2</v>
      </c>
      <c r="K271">
        <v>2.7378258571942E-2</v>
      </c>
      <c r="L271">
        <v>2.4557313456433898E-2</v>
      </c>
      <c r="M271">
        <v>2.3605331575624999E-2</v>
      </c>
      <c r="N271">
        <v>2.2459532717154899E-2</v>
      </c>
      <c r="O271">
        <v>0</v>
      </c>
      <c r="P271">
        <v>0</v>
      </c>
      <c r="Q271">
        <v>0</v>
      </c>
      <c r="R271" t="s">
        <v>45</v>
      </c>
    </row>
    <row r="272" spans="1:18" x14ac:dyDescent="0.25">
      <c r="A272" t="s">
        <v>156</v>
      </c>
      <c r="B272" t="s">
        <v>58</v>
      </c>
      <c r="C272" t="s">
        <v>34</v>
      </c>
      <c r="D272">
        <v>7.8629297196379996E-3</v>
      </c>
      <c r="E272">
        <v>6.4118189580799996E-3</v>
      </c>
      <c r="F272">
        <v>4.8164550256799997E-3</v>
      </c>
      <c r="G272">
        <v>2.3907923040999901E-3</v>
      </c>
      <c r="H272">
        <v>2.1563143023069901E-3</v>
      </c>
      <c r="I272">
        <v>2.0557413860459901E-3</v>
      </c>
      <c r="J272">
        <v>1.91157689987E-3</v>
      </c>
      <c r="K272">
        <v>1.8893721491779899E-3</v>
      </c>
      <c r="L272">
        <v>1.8924180645969999E-3</v>
      </c>
      <c r="M272">
        <v>1.9930917208979999E-3</v>
      </c>
      <c r="N272">
        <v>2.0685721195809899E-3</v>
      </c>
      <c r="O272">
        <v>0</v>
      </c>
      <c r="P272">
        <v>0</v>
      </c>
      <c r="Q272">
        <v>0</v>
      </c>
      <c r="R272" t="s">
        <v>45</v>
      </c>
    </row>
    <row r="273" spans="1:18" x14ac:dyDescent="0.25">
      <c r="A273" t="s">
        <v>156</v>
      </c>
      <c r="B273" t="s">
        <v>58</v>
      </c>
      <c r="C273" t="s">
        <v>36</v>
      </c>
      <c r="D273">
        <v>2.5390868289156002E-2</v>
      </c>
      <c r="E273">
        <v>2.2644116579889999E-2</v>
      </c>
      <c r="F273">
        <v>2.69832011294899E-2</v>
      </c>
      <c r="G273">
        <v>2.6851068833609999E-2</v>
      </c>
      <c r="H273">
        <v>2.0086956229759E-2</v>
      </c>
      <c r="I273">
        <v>2.2102992755682001E-2</v>
      </c>
      <c r="J273">
        <v>2.2865407524010999E-2</v>
      </c>
      <c r="K273">
        <v>2.3577558360678999E-2</v>
      </c>
      <c r="L273">
        <v>2.4192361732767901E-2</v>
      </c>
      <c r="M273">
        <v>2.5577505994031899E-2</v>
      </c>
      <c r="N273">
        <v>2.69082024147849E-2</v>
      </c>
      <c r="O273">
        <v>0</v>
      </c>
      <c r="P273">
        <v>0</v>
      </c>
      <c r="Q273">
        <v>0</v>
      </c>
      <c r="R273" t="s">
        <v>45</v>
      </c>
    </row>
    <row r="274" spans="1:18" x14ac:dyDescent="0.25">
      <c r="A274" t="s">
        <v>156</v>
      </c>
      <c r="B274" t="s">
        <v>58</v>
      </c>
      <c r="C274" t="s">
        <v>37</v>
      </c>
      <c r="D274">
        <v>1.99011413808419E-2</v>
      </c>
      <c r="E274">
        <v>1.6878521640040001E-2</v>
      </c>
      <c r="F274">
        <v>1.411206033605E-2</v>
      </c>
      <c r="G274">
        <v>9.3004121903099996E-3</v>
      </c>
      <c r="H274">
        <v>7.6265012949089999E-3</v>
      </c>
      <c r="I274">
        <v>7.7801702721079996E-3</v>
      </c>
      <c r="J274">
        <v>7.6796867657329898E-3</v>
      </c>
      <c r="K274">
        <v>7.6618445767789997E-3</v>
      </c>
      <c r="L274">
        <v>7.7474736147449897E-3</v>
      </c>
      <c r="M274">
        <v>8.0671144668499999E-3</v>
      </c>
      <c r="N274">
        <v>8.3194932247659999E-3</v>
      </c>
      <c r="O274">
        <v>0</v>
      </c>
      <c r="P274">
        <v>0</v>
      </c>
      <c r="Q274">
        <v>0</v>
      </c>
      <c r="R274" t="s">
        <v>45</v>
      </c>
    </row>
    <row r="275" spans="1:18" x14ac:dyDescent="0.25">
      <c r="A275" t="s">
        <v>156</v>
      </c>
      <c r="B275" t="s">
        <v>58</v>
      </c>
      <c r="C275" t="s">
        <v>39</v>
      </c>
      <c r="D275">
        <v>3.6660357799679903E-2</v>
      </c>
      <c r="E275">
        <v>2.1634042375559E-2</v>
      </c>
      <c r="F275">
        <v>1.21065486041199E-2</v>
      </c>
      <c r="G275">
        <v>5.1404109029569997E-3</v>
      </c>
      <c r="H275">
        <v>4.4659977359010001E-3</v>
      </c>
      <c r="I275">
        <v>4.7584604984940004E-3</v>
      </c>
      <c r="J275">
        <v>4.8791475672359998E-3</v>
      </c>
      <c r="K275">
        <v>4.8664604379960001E-3</v>
      </c>
      <c r="L275">
        <v>4.9507954090649998E-3</v>
      </c>
      <c r="M275">
        <v>5.1566643938289903E-3</v>
      </c>
      <c r="N275">
        <v>5.3339949262709999E-3</v>
      </c>
      <c r="O275">
        <v>0</v>
      </c>
      <c r="P275">
        <v>0</v>
      </c>
      <c r="Q275">
        <v>0</v>
      </c>
      <c r="R275" t="s">
        <v>45</v>
      </c>
    </row>
    <row r="276" spans="1:18" x14ac:dyDescent="0.25">
      <c r="A276" t="s">
        <v>156</v>
      </c>
      <c r="B276" t="s">
        <v>59</v>
      </c>
      <c r="C276" t="s">
        <v>16</v>
      </c>
      <c r="D276">
        <v>1.6076257185989901E-2</v>
      </c>
      <c r="E276">
        <v>1.0839793007199901E-2</v>
      </c>
      <c r="F276">
        <v>8.6885102552999999E-3</v>
      </c>
      <c r="G276">
        <v>7.0331101525E-3</v>
      </c>
      <c r="H276">
        <v>5.717902115211E-3</v>
      </c>
      <c r="I276">
        <v>5.6813373695189899E-3</v>
      </c>
      <c r="J276">
        <v>5.7253836670260001E-3</v>
      </c>
      <c r="K276">
        <v>7.1194227399789898E-3</v>
      </c>
      <c r="L276">
        <v>8.4296957776590006E-3</v>
      </c>
      <c r="M276">
        <v>9.4881016438640008E-3</v>
      </c>
      <c r="N276">
        <v>1.0454171876312E-2</v>
      </c>
      <c r="O276">
        <v>0</v>
      </c>
      <c r="P276">
        <v>0</v>
      </c>
      <c r="Q276">
        <v>0</v>
      </c>
      <c r="R276" t="s">
        <v>45</v>
      </c>
    </row>
    <row r="277" spans="1:18" x14ac:dyDescent="0.25">
      <c r="A277" t="s">
        <v>156</v>
      </c>
      <c r="B277" t="s">
        <v>59</v>
      </c>
      <c r="C277" t="s">
        <v>17</v>
      </c>
      <c r="D277">
        <v>0.51188774634500001</v>
      </c>
      <c r="E277">
        <v>0.29689059219899999</v>
      </c>
      <c r="F277">
        <v>0.25661014478069999</v>
      </c>
      <c r="G277">
        <v>0.23192534245980001</v>
      </c>
      <c r="H277">
        <v>0.237697155893099</v>
      </c>
      <c r="I277">
        <v>0.24378080484574999</v>
      </c>
      <c r="J277">
        <v>0.24733729245831301</v>
      </c>
      <c r="K277">
        <v>0.25176864362408602</v>
      </c>
      <c r="L277">
        <v>0.25545305921816402</v>
      </c>
      <c r="M277">
        <v>0.259471967140469</v>
      </c>
      <c r="N277">
        <v>0.26398589556913199</v>
      </c>
      <c r="O277">
        <v>0</v>
      </c>
      <c r="P277">
        <v>0</v>
      </c>
      <c r="Q277">
        <v>0</v>
      </c>
      <c r="R277" t="s">
        <v>45</v>
      </c>
    </row>
    <row r="278" spans="1:18" x14ac:dyDescent="0.25">
      <c r="A278" t="s">
        <v>156</v>
      </c>
      <c r="B278" t="s">
        <v>59</v>
      </c>
      <c r="C278" t="s">
        <v>19</v>
      </c>
      <c r="D278">
        <v>5.2966776400841002</v>
      </c>
      <c r="E278">
        <v>2.5027952732546002</v>
      </c>
      <c r="F278">
        <v>1.5505543725269999</v>
      </c>
      <c r="G278">
        <v>1.2730894810702</v>
      </c>
      <c r="H278">
        <v>1.0734444809971899</v>
      </c>
      <c r="I278">
        <v>0.934347337288291</v>
      </c>
      <c r="J278">
        <v>0.75050862082021397</v>
      </c>
      <c r="K278">
        <v>0.61416239510495696</v>
      </c>
      <c r="L278">
        <v>0.52137237368078004</v>
      </c>
      <c r="M278">
        <v>0.47809413273448498</v>
      </c>
      <c r="N278">
        <v>0.43741127679594199</v>
      </c>
      <c r="O278">
        <v>0</v>
      </c>
      <c r="P278">
        <v>0</v>
      </c>
      <c r="Q278">
        <v>0</v>
      </c>
      <c r="R278" t="s">
        <v>45</v>
      </c>
    </row>
    <row r="279" spans="1:18" x14ac:dyDescent="0.25">
      <c r="A279" t="s">
        <v>156</v>
      </c>
      <c r="B279" t="s">
        <v>59</v>
      </c>
      <c r="C279" t="s">
        <v>21</v>
      </c>
      <c r="D279">
        <v>53.174653401999997</v>
      </c>
      <c r="E279">
        <v>65.666623016999907</v>
      </c>
      <c r="F279">
        <v>61.025784870999999</v>
      </c>
      <c r="G279">
        <v>55.207657505</v>
      </c>
      <c r="H279">
        <v>41.004287661476802</v>
      </c>
      <c r="I279">
        <v>37.553403408339101</v>
      </c>
      <c r="J279">
        <v>26.193437953139799</v>
      </c>
      <c r="K279">
        <v>21.969454560172501</v>
      </c>
      <c r="L279">
        <v>17.4759470135083</v>
      </c>
      <c r="M279">
        <v>10.891469896297201</v>
      </c>
      <c r="N279">
        <v>4.1767567941444996</v>
      </c>
      <c r="O279">
        <v>0</v>
      </c>
      <c r="P279">
        <v>0</v>
      </c>
      <c r="Q279">
        <v>0</v>
      </c>
      <c r="R279" t="s">
        <v>46</v>
      </c>
    </row>
    <row r="280" spans="1:18" x14ac:dyDescent="0.25">
      <c r="A280" t="s">
        <v>156</v>
      </c>
      <c r="B280" t="s">
        <v>59</v>
      </c>
      <c r="C280" t="s">
        <v>153</v>
      </c>
      <c r="D280">
        <v>0</v>
      </c>
      <c r="E280">
        <v>0</v>
      </c>
      <c r="F280">
        <v>0</v>
      </c>
      <c r="G280">
        <v>22.178519829999999</v>
      </c>
      <c r="H280">
        <v>10.594409263391301</v>
      </c>
      <c r="I280">
        <v>8.8707544699989995</v>
      </c>
      <c r="J280">
        <v>3.6304611440418699</v>
      </c>
      <c r="K280">
        <v>3.1877805444132798</v>
      </c>
      <c r="L280">
        <v>3.90369076086108</v>
      </c>
      <c r="M280">
        <v>4.4506106461860799</v>
      </c>
      <c r="N280">
        <v>6.3507650549410597</v>
      </c>
      <c r="O280">
        <v>0</v>
      </c>
      <c r="P280">
        <v>0</v>
      </c>
      <c r="Q280">
        <v>0</v>
      </c>
      <c r="R280" t="s">
        <v>46</v>
      </c>
    </row>
    <row r="281" spans="1:18" x14ac:dyDescent="0.25">
      <c r="A281" t="s">
        <v>156</v>
      </c>
      <c r="B281" t="s">
        <v>59</v>
      </c>
      <c r="C281" t="s">
        <v>154</v>
      </c>
      <c r="D281">
        <v>0</v>
      </c>
      <c r="E281">
        <v>0</v>
      </c>
      <c r="F281">
        <v>0</v>
      </c>
      <c r="G281">
        <v>22.178519829999999</v>
      </c>
      <c r="H281">
        <v>10.594409263391301</v>
      </c>
      <c r="I281">
        <v>8.8707544699989995</v>
      </c>
      <c r="J281">
        <v>3.6304611440418699</v>
      </c>
      <c r="K281">
        <v>3.1877805444132798</v>
      </c>
      <c r="L281">
        <v>3.90369076086108</v>
      </c>
      <c r="M281">
        <v>4.4506106461860799</v>
      </c>
      <c r="N281">
        <v>6.3507650549410597</v>
      </c>
      <c r="O281">
        <v>0</v>
      </c>
      <c r="P281">
        <v>0</v>
      </c>
      <c r="Q281">
        <v>0</v>
      </c>
      <c r="R281" t="s">
        <v>46</v>
      </c>
    </row>
    <row r="282" spans="1:18" x14ac:dyDescent="0.25">
      <c r="A282" t="s">
        <v>156</v>
      </c>
      <c r="B282" t="s">
        <v>59</v>
      </c>
      <c r="C282" t="s">
        <v>22</v>
      </c>
      <c r="D282">
        <v>0</v>
      </c>
      <c r="E282">
        <v>0.14082339999999999</v>
      </c>
      <c r="F282">
        <v>0.18727389999999999</v>
      </c>
      <c r="G282">
        <v>0.2318626</v>
      </c>
      <c r="H282">
        <v>0.23368501</v>
      </c>
      <c r="I282">
        <v>0.24914714999999901</v>
      </c>
      <c r="J282">
        <v>0.24621393</v>
      </c>
      <c r="K282">
        <v>0.19430908</v>
      </c>
      <c r="L282">
        <v>0.17191434999999999</v>
      </c>
      <c r="M282">
        <v>0.119983059999999</v>
      </c>
      <c r="N282">
        <v>0.108555227</v>
      </c>
      <c r="O282">
        <v>0</v>
      </c>
      <c r="P282">
        <v>0</v>
      </c>
      <c r="Q282">
        <v>0</v>
      </c>
      <c r="R282" t="s">
        <v>45</v>
      </c>
    </row>
    <row r="283" spans="1:18" x14ac:dyDescent="0.25">
      <c r="A283" t="s">
        <v>156</v>
      </c>
      <c r="B283" t="s">
        <v>59</v>
      </c>
      <c r="C283" t="s">
        <v>23</v>
      </c>
      <c r="D283" s="2">
        <v>4.4466319999999999E-8</v>
      </c>
      <c r="E283">
        <v>0.82395110000000005</v>
      </c>
      <c r="F283">
        <v>0.84094380000000002</v>
      </c>
      <c r="G283">
        <v>1.0411659</v>
      </c>
      <c r="H283">
        <v>1.0493498999999999</v>
      </c>
      <c r="I283">
        <v>1.1187815999999999</v>
      </c>
      <c r="J283">
        <v>1.1056096</v>
      </c>
      <c r="K283">
        <v>0.87253400000000003</v>
      </c>
      <c r="L283">
        <v>0.77197199999999999</v>
      </c>
      <c r="M283">
        <v>0.53877701999999905</v>
      </c>
      <c r="N283">
        <v>0.48746145999999901</v>
      </c>
      <c r="O283">
        <v>0</v>
      </c>
      <c r="P283">
        <v>0</v>
      </c>
      <c r="Q283">
        <v>0</v>
      </c>
      <c r="R283" t="s">
        <v>45</v>
      </c>
    </row>
    <row r="284" spans="1:18" x14ac:dyDescent="0.25">
      <c r="A284" t="s">
        <v>156</v>
      </c>
      <c r="B284" t="s">
        <v>59</v>
      </c>
      <c r="C284" t="s">
        <v>24</v>
      </c>
      <c r="D284">
        <v>0</v>
      </c>
      <c r="E284">
        <v>0.17301549999999999</v>
      </c>
      <c r="F284">
        <v>0.20278070000000001</v>
      </c>
      <c r="G284">
        <v>0.25106139999999999</v>
      </c>
      <c r="H284">
        <v>0.25303447999999901</v>
      </c>
      <c r="I284">
        <v>0.26977709999999999</v>
      </c>
      <c r="J284">
        <v>0.26660117</v>
      </c>
      <c r="K284">
        <v>0.21039819000000001</v>
      </c>
      <c r="L284">
        <v>0.18614936999999901</v>
      </c>
      <c r="M284">
        <v>0.12991784000000001</v>
      </c>
      <c r="N284">
        <v>0.11754374200000001</v>
      </c>
      <c r="O284">
        <v>0</v>
      </c>
      <c r="P284">
        <v>0</v>
      </c>
      <c r="Q284">
        <v>0</v>
      </c>
      <c r="R284" t="s">
        <v>45</v>
      </c>
    </row>
    <row r="285" spans="1:18" x14ac:dyDescent="0.25">
      <c r="A285" t="s">
        <v>156</v>
      </c>
      <c r="B285" t="s">
        <v>59</v>
      </c>
      <c r="C285" t="s">
        <v>25</v>
      </c>
      <c r="D285" s="2">
        <v>2.23858799999999E-7</v>
      </c>
      <c r="E285" s="2">
        <v>2.6803249999999998E-4</v>
      </c>
      <c r="F285" s="2">
        <v>1.920452E-4</v>
      </c>
      <c r="G285" s="2">
        <v>2.3777E-4</v>
      </c>
      <c r="H285" s="2">
        <v>2.39638989999999E-4</v>
      </c>
      <c r="I285" s="2">
        <v>2.5549478999999998E-4</v>
      </c>
      <c r="J285" s="2">
        <v>2.5248690999999897E-4</v>
      </c>
      <c r="K285" s="2">
        <v>1.99259589999999E-4</v>
      </c>
      <c r="L285" s="2">
        <v>1.7629424999999899E-4</v>
      </c>
      <c r="M285" s="2">
        <v>1.2303984999999999E-4</v>
      </c>
      <c r="N285" s="2">
        <v>1.11321033E-4</v>
      </c>
      <c r="O285">
        <v>0</v>
      </c>
      <c r="P285">
        <v>0</v>
      </c>
      <c r="Q285">
        <v>0</v>
      </c>
      <c r="R285" t="s">
        <v>45</v>
      </c>
    </row>
    <row r="286" spans="1:18" x14ac:dyDescent="0.25">
      <c r="A286" t="s">
        <v>156</v>
      </c>
      <c r="B286" t="s">
        <v>59</v>
      </c>
      <c r="C286" t="s">
        <v>26</v>
      </c>
      <c r="D286">
        <v>0</v>
      </c>
      <c r="E286">
        <v>1.2607452E-2</v>
      </c>
      <c r="F286">
        <v>1.479106E-2</v>
      </c>
      <c r="G286">
        <v>1.8312709999999999E-2</v>
      </c>
      <c r="H286">
        <v>1.8456647999999999E-2</v>
      </c>
      <c r="I286">
        <v>1.9677851E-2</v>
      </c>
      <c r="J286">
        <v>1.9446189999999999E-2</v>
      </c>
      <c r="K286">
        <v>1.5346695999999899E-2</v>
      </c>
      <c r="L286">
        <v>1.3577941E-2</v>
      </c>
      <c r="M286">
        <v>9.4763652999999993E-3</v>
      </c>
      <c r="N286">
        <v>8.5737894999999998E-3</v>
      </c>
      <c r="O286">
        <v>0</v>
      </c>
      <c r="P286">
        <v>0</v>
      </c>
      <c r="Q286">
        <v>0</v>
      </c>
      <c r="R286" t="s">
        <v>45</v>
      </c>
    </row>
    <row r="287" spans="1:18" x14ac:dyDescent="0.25">
      <c r="A287" t="s">
        <v>156</v>
      </c>
      <c r="B287" t="s">
        <v>59</v>
      </c>
      <c r="C287" t="s">
        <v>27</v>
      </c>
      <c r="D287">
        <v>1.05609576572E-2</v>
      </c>
      <c r="E287">
        <v>1.16349900299E-2</v>
      </c>
      <c r="F287">
        <v>1.0305730499E-2</v>
      </c>
      <c r="G287">
        <v>4.6472427907999899E-3</v>
      </c>
      <c r="H287">
        <v>4.3307303967649903E-3</v>
      </c>
      <c r="I287">
        <v>4.4644106659639899E-3</v>
      </c>
      <c r="J287">
        <v>4.1004601469179901E-3</v>
      </c>
      <c r="K287">
        <v>3.7061321695030002E-3</v>
      </c>
      <c r="L287">
        <v>3.2495181737049999E-3</v>
      </c>
      <c r="M287">
        <v>3.127093312674E-3</v>
      </c>
      <c r="N287">
        <v>3.170452584648E-3</v>
      </c>
      <c r="O287">
        <v>0</v>
      </c>
      <c r="P287">
        <v>0</v>
      </c>
      <c r="Q287">
        <v>0</v>
      </c>
      <c r="R287" t="s">
        <v>45</v>
      </c>
    </row>
    <row r="288" spans="1:18" x14ac:dyDescent="0.25">
      <c r="A288" t="s">
        <v>156</v>
      </c>
      <c r="B288" t="s">
        <v>59</v>
      </c>
      <c r="C288" t="s">
        <v>29</v>
      </c>
      <c r="D288">
        <v>1.8684702699596999E-2</v>
      </c>
      <c r="E288">
        <v>8.1451573253319993E-3</v>
      </c>
      <c r="F288">
        <v>1.13800214149E-2</v>
      </c>
      <c r="G288">
        <v>1.04928932439999E-2</v>
      </c>
      <c r="H288">
        <v>9.4337048628700005E-3</v>
      </c>
      <c r="I288">
        <v>9.2550457381440007E-3</v>
      </c>
      <c r="J288">
        <v>8.0393788423029997E-3</v>
      </c>
      <c r="K288">
        <v>7.1724364737959902E-3</v>
      </c>
      <c r="L288">
        <v>6.4884791462069902E-3</v>
      </c>
      <c r="M288">
        <v>6.0683501611759902E-3</v>
      </c>
      <c r="N288">
        <v>5.8676739241E-3</v>
      </c>
      <c r="O288">
        <v>0</v>
      </c>
      <c r="P288">
        <v>0</v>
      </c>
      <c r="Q288">
        <v>0</v>
      </c>
      <c r="R288" t="s">
        <v>45</v>
      </c>
    </row>
    <row r="289" spans="1:18" x14ac:dyDescent="0.25">
      <c r="A289" t="s">
        <v>156</v>
      </c>
      <c r="B289" t="s">
        <v>59</v>
      </c>
      <c r="C289" t="s">
        <v>31</v>
      </c>
      <c r="D289">
        <v>0.78155385844629999</v>
      </c>
      <c r="E289">
        <v>0.48111582301849998</v>
      </c>
      <c r="F289">
        <v>0.30196402124389998</v>
      </c>
      <c r="G289">
        <v>0.24117075047180001</v>
      </c>
      <c r="H289">
        <v>0.184317896056025</v>
      </c>
      <c r="I289">
        <v>0.18352185486296499</v>
      </c>
      <c r="J289">
        <v>0.17308104318942499</v>
      </c>
      <c r="K289">
        <v>0.16395735589917099</v>
      </c>
      <c r="L289">
        <v>0.15700596323907001</v>
      </c>
      <c r="M289">
        <v>0.156777093127692</v>
      </c>
      <c r="N289">
        <v>0.15626489785991701</v>
      </c>
      <c r="O289">
        <v>0</v>
      </c>
      <c r="P289">
        <v>0</v>
      </c>
      <c r="Q289">
        <v>0</v>
      </c>
      <c r="R289" t="s">
        <v>45</v>
      </c>
    </row>
    <row r="290" spans="1:18" x14ac:dyDescent="0.25">
      <c r="A290" t="s">
        <v>156</v>
      </c>
      <c r="B290" t="s">
        <v>59</v>
      </c>
      <c r="C290" t="s">
        <v>32</v>
      </c>
      <c r="D290">
        <v>0.923611177067999</v>
      </c>
      <c r="E290">
        <v>0.70594608056799901</v>
      </c>
      <c r="F290">
        <v>0.47659680380999903</v>
      </c>
      <c r="G290">
        <v>0.370951901141999</v>
      </c>
      <c r="H290">
        <v>0.28638153817420903</v>
      </c>
      <c r="I290">
        <v>0.26630553214073099</v>
      </c>
      <c r="J290">
        <v>0.22760034872881699</v>
      </c>
      <c r="K290">
        <v>0.197153790626032</v>
      </c>
      <c r="L290">
        <v>0.180180867266126</v>
      </c>
      <c r="M290">
        <v>0.173893843377111</v>
      </c>
      <c r="N290">
        <v>0.167668405008701</v>
      </c>
      <c r="O290">
        <v>0</v>
      </c>
      <c r="P290">
        <v>0</v>
      </c>
      <c r="Q290">
        <v>0</v>
      </c>
      <c r="R290" t="s">
        <v>45</v>
      </c>
    </row>
    <row r="291" spans="1:18" x14ac:dyDescent="0.25">
      <c r="A291" t="s">
        <v>156</v>
      </c>
      <c r="B291" t="s">
        <v>59</v>
      </c>
      <c r="C291" t="s">
        <v>34</v>
      </c>
      <c r="D291">
        <v>2.2562422461320002E-2</v>
      </c>
      <c r="E291">
        <v>1.3732086281799999E-2</v>
      </c>
      <c r="F291">
        <v>1.5364393689399999E-2</v>
      </c>
      <c r="G291">
        <v>1.5089412714199999E-2</v>
      </c>
      <c r="H291">
        <v>1.3895551211470999E-2</v>
      </c>
      <c r="I291">
        <v>1.3187646008804999E-2</v>
      </c>
      <c r="J291">
        <v>1.1886394476104E-2</v>
      </c>
      <c r="K291">
        <v>1.2153621339585001E-2</v>
      </c>
      <c r="L291">
        <v>1.23914107269779E-2</v>
      </c>
      <c r="M291">
        <v>1.2970837714556999E-2</v>
      </c>
      <c r="N291">
        <v>1.4001058085467E-2</v>
      </c>
      <c r="O291">
        <v>0</v>
      </c>
      <c r="P291">
        <v>0</v>
      </c>
      <c r="Q291">
        <v>0</v>
      </c>
      <c r="R291" t="s">
        <v>45</v>
      </c>
    </row>
    <row r="292" spans="1:18" x14ac:dyDescent="0.25">
      <c r="A292" t="s">
        <v>156</v>
      </c>
      <c r="B292" t="s">
        <v>59</v>
      </c>
      <c r="C292" t="s">
        <v>36</v>
      </c>
      <c r="D292">
        <v>0.15456418214779999</v>
      </c>
      <c r="E292">
        <v>9.8355699648099898E-2</v>
      </c>
      <c r="F292">
        <v>0.195530170200889</v>
      </c>
      <c r="G292">
        <v>0.18933271239400001</v>
      </c>
      <c r="H292">
        <v>0.13546709784032199</v>
      </c>
      <c r="I292">
        <v>0.150805020311261</v>
      </c>
      <c r="J292">
        <v>0.154634803111206</v>
      </c>
      <c r="K292">
        <v>0.15786342770600501</v>
      </c>
      <c r="L292">
        <v>0.162880836231617</v>
      </c>
      <c r="M292">
        <v>0.172877124172434</v>
      </c>
      <c r="N292">
        <v>0.186072516127475</v>
      </c>
      <c r="O292">
        <v>0</v>
      </c>
      <c r="P292">
        <v>0</v>
      </c>
      <c r="Q292">
        <v>0</v>
      </c>
      <c r="R292" t="s">
        <v>45</v>
      </c>
    </row>
    <row r="293" spans="1:18" x14ac:dyDescent="0.25">
      <c r="A293" t="s">
        <v>156</v>
      </c>
      <c r="B293" t="s">
        <v>59</v>
      </c>
      <c r="C293" t="s">
        <v>37</v>
      </c>
      <c r="D293">
        <v>0.107983618601299</v>
      </c>
      <c r="E293">
        <v>6.4408824007299997E-2</v>
      </c>
      <c r="F293">
        <v>6.5741334267979998E-2</v>
      </c>
      <c r="G293">
        <v>6.1600028463099997E-2</v>
      </c>
      <c r="H293">
        <v>4.6525327427272001E-2</v>
      </c>
      <c r="I293">
        <v>4.8283264368831E-2</v>
      </c>
      <c r="J293">
        <v>4.6697123592603001E-2</v>
      </c>
      <c r="K293">
        <v>4.7025318815256997E-2</v>
      </c>
      <c r="L293">
        <v>4.8162573490617998E-2</v>
      </c>
      <c r="M293">
        <v>5.0795925671295997E-2</v>
      </c>
      <c r="N293">
        <v>5.4813840214473997E-2</v>
      </c>
      <c r="O293">
        <v>0</v>
      </c>
      <c r="P293">
        <v>0</v>
      </c>
      <c r="Q293">
        <v>0</v>
      </c>
      <c r="R293" t="s">
        <v>45</v>
      </c>
    </row>
    <row r="294" spans="1:18" x14ac:dyDescent="0.25">
      <c r="A294" t="s">
        <v>156</v>
      </c>
      <c r="B294" t="s">
        <v>59</v>
      </c>
      <c r="C294" t="s">
        <v>39</v>
      </c>
      <c r="D294">
        <v>1.0700132018293</v>
      </c>
      <c r="E294">
        <v>0.43520126173447998</v>
      </c>
      <c r="F294">
        <v>0.30069590930642998</v>
      </c>
      <c r="G294">
        <v>0.15649201019886</v>
      </c>
      <c r="H294">
        <v>7.3897732878900002E-2</v>
      </c>
      <c r="I294">
        <v>7.1572313619059996E-2</v>
      </c>
      <c r="J294">
        <v>5.6260153282308899E-2</v>
      </c>
      <c r="K294">
        <v>5.4936209687266001E-2</v>
      </c>
      <c r="L294">
        <v>5.5559256696853902E-2</v>
      </c>
      <c r="M294">
        <v>5.6310532022581003E-2</v>
      </c>
      <c r="N294">
        <v>5.8392279979367002E-2</v>
      </c>
      <c r="O294">
        <v>0</v>
      </c>
      <c r="P294">
        <v>0</v>
      </c>
      <c r="Q294">
        <v>0</v>
      </c>
      <c r="R294" t="s">
        <v>45</v>
      </c>
    </row>
    <row r="295" spans="1:18" x14ac:dyDescent="0.25">
      <c r="A295" t="s">
        <v>156</v>
      </c>
      <c r="B295" t="s">
        <v>60</v>
      </c>
      <c r="C295" t="s">
        <v>16</v>
      </c>
      <c r="D295">
        <v>1.15902232861E-2</v>
      </c>
      <c r="E295">
        <v>9.4763301538599992E-3</v>
      </c>
      <c r="F295">
        <v>6.55270679793E-3</v>
      </c>
      <c r="G295">
        <v>5.35261989136E-3</v>
      </c>
      <c r="H295">
        <v>4.2302801219579996E-3</v>
      </c>
      <c r="I295">
        <v>4.3683263428489997E-3</v>
      </c>
      <c r="J295">
        <v>5.0866699710329904E-3</v>
      </c>
      <c r="K295">
        <v>5.0050754627420004E-3</v>
      </c>
      <c r="L295">
        <v>4.9848825905960004E-3</v>
      </c>
      <c r="M295">
        <v>6.1620414238250003E-3</v>
      </c>
      <c r="N295">
        <v>7.4760046734639899E-3</v>
      </c>
      <c r="O295">
        <v>0</v>
      </c>
      <c r="P295">
        <v>0</v>
      </c>
      <c r="Q295">
        <v>0</v>
      </c>
      <c r="R295" t="s">
        <v>45</v>
      </c>
    </row>
    <row r="296" spans="1:18" x14ac:dyDescent="0.25">
      <c r="A296" t="s">
        <v>156</v>
      </c>
      <c r="B296" t="s">
        <v>60</v>
      </c>
      <c r="C296" t="s">
        <v>17</v>
      </c>
      <c r="D296">
        <v>0.23740226826999999</v>
      </c>
      <c r="E296">
        <v>0.173396509765299</v>
      </c>
      <c r="F296">
        <v>0.18593583616090001</v>
      </c>
      <c r="G296">
        <v>0.16015319042699999</v>
      </c>
      <c r="H296">
        <v>0.16478109359413401</v>
      </c>
      <c r="I296">
        <v>0.169646639970815</v>
      </c>
      <c r="J296">
        <v>0.173417866910343</v>
      </c>
      <c r="K296">
        <v>0.17703221057490501</v>
      </c>
      <c r="L296">
        <v>0.18011739842348901</v>
      </c>
      <c r="M296">
        <v>0.1832994621174</v>
      </c>
      <c r="N296">
        <v>0.18658815478030499</v>
      </c>
      <c r="O296">
        <v>0</v>
      </c>
      <c r="P296">
        <v>0</v>
      </c>
      <c r="Q296">
        <v>0</v>
      </c>
      <c r="R296" t="s">
        <v>45</v>
      </c>
    </row>
    <row r="297" spans="1:18" x14ac:dyDescent="0.25">
      <c r="A297" t="s">
        <v>156</v>
      </c>
      <c r="B297" t="s">
        <v>60</v>
      </c>
      <c r="C297" t="s">
        <v>19</v>
      </c>
      <c r="D297">
        <v>3.47710155994799</v>
      </c>
      <c r="E297">
        <v>1.7497934450829999</v>
      </c>
      <c r="F297">
        <v>1.2107108057508</v>
      </c>
      <c r="G297">
        <v>1.0588474255257001</v>
      </c>
      <c r="H297">
        <v>0.85236366174565903</v>
      </c>
      <c r="I297">
        <v>0.77624457581105</v>
      </c>
      <c r="J297">
        <v>0.66950729513019203</v>
      </c>
      <c r="K297">
        <v>0.60095037622724501</v>
      </c>
      <c r="L297">
        <v>0.56010808125704103</v>
      </c>
      <c r="M297">
        <v>0.54562038204031504</v>
      </c>
      <c r="N297">
        <v>0.52758626185816004</v>
      </c>
      <c r="O297">
        <v>0</v>
      </c>
      <c r="P297">
        <v>0</v>
      </c>
      <c r="Q297">
        <v>0</v>
      </c>
      <c r="R297" t="s">
        <v>45</v>
      </c>
    </row>
    <row r="298" spans="1:18" x14ac:dyDescent="0.25">
      <c r="A298" t="s">
        <v>156</v>
      </c>
      <c r="B298" t="s">
        <v>60</v>
      </c>
      <c r="C298" t="s">
        <v>21</v>
      </c>
      <c r="D298">
        <v>57.711999718000001</v>
      </c>
      <c r="E298">
        <v>64.458403613099904</v>
      </c>
      <c r="F298">
        <v>59.219651846799998</v>
      </c>
      <c r="G298">
        <v>48.389317867000003</v>
      </c>
      <c r="H298">
        <v>35.925974911890698</v>
      </c>
      <c r="I298">
        <v>32.2840715414969</v>
      </c>
      <c r="J298">
        <v>22.770147963513999</v>
      </c>
      <c r="K298">
        <v>20.165403321599602</v>
      </c>
      <c r="L298">
        <v>17.480095366774702</v>
      </c>
      <c r="M298">
        <v>12.6649805054219</v>
      </c>
      <c r="N298">
        <v>6.4159145649999898</v>
      </c>
      <c r="O298">
        <v>0</v>
      </c>
      <c r="P298">
        <v>0</v>
      </c>
      <c r="Q298">
        <v>0</v>
      </c>
      <c r="R298" t="s">
        <v>46</v>
      </c>
    </row>
    <row r="299" spans="1:18" x14ac:dyDescent="0.25">
      <c r="A299" t="s">
        <v>156</v>
      </c>
      <c r="B299" t="s">
        <v>60</v>
      </c>
      <c r="C299" t="s">
        <v>153</v>
      </c>
      <c r="D299">
        <v>0</v>
      </c>
      <c r="E299">
        <v>0</v>
      </c>
      <c r="F299">
        <v>0</v>
      </c>
      <c r="G299">
        <v>25.058771236999998</v>
      </c>
      <c r="H299">
        <v>14.2670993405034</v>
      </c>
      <c r="I299">
        <v>11.6229714240514</v>
      </c>
      <c r="J299">
        <v>4.4351142138221098</v>
      </c>
      <c r="K299">
        <v>3.9958774361736098</v>
      </c>
      <c r="L299">
        <v>4.3079550855890902</v>
      </c>
      <c r="M299">
        <v>4.8621491516191897</v>
      </c>
      <c r="N299">
        <v>6.6027251892993899</v>
      </c>
      <c r="O299">
        <v>0</v>
      </c>
      <c r="P299">
        <v>0</v>
      </c>
      <c r="Q299">
        <v>0</v>
      </c>
      <c r="R299" t="s">
        <v>46</v>
      </c>
    </row>
    <row r="300" spans="1:18" x14ac:dyDescent="0.25">
      <c r="A300" t="s">
        <v>156</v>
      </c>
      <c r="B300" t="s">
        <v>60</v>
      </c>
      <c r="C300" t="s">
        <v>154</v>
      </c>
      <c r="D300">
        <v>0</v>
      </c>
      <c r="E300">
        <v>0</v>
      </c>
      <c r="F300">
        <v>0</v>
      </c>
      <c r="G300">
        <v>25.058771236999998</v>
      </c>
      <c r="H300">
        <v>14.2670993405034</v>
      </c>
      <c r="I300">
        <v>11.6229714240514</v>
      </c>
      <c r="J300">
        <v>4.4351142138221098</v>
      </c>
      <c r="K300">
        <v>3.9958774361736098</v>
      </c>
      <c r="L300">
        <v>4.3079550855890902</v>
      </c>
      <c r="M300">
        <v>4.8621491516191897</v>
      </c>
      <c r="N300">
        <v>6.6027251892993899</v>
      </c>
      <c r="O300">
        <v>0</v>
      </c>
      <c r="P300">
        <v>0</v>
      </c>
      <c r="Q300">
        <v>0</v>
      </c>
      <c r="R300" t="s">
        <v>46</v>
      </c>
    </row>
    <row r="301" spans="1:18" x14ac:dyDescent="0.25">
      <c r="A301" t="s">
        <v>156</v>
      </c>
      <c r="B301" t="s">
        <v>60</v>
      </c>
      <c r="C301" t="s">
        <v>22</v>
      </c>
      <c r="D301">
        <v>0</v>
      </c>
      <c r="E301">
        <v>8.4695839999999994E-2</v>
      </c>
      <c r="F301">
        <v>0.10763083</v>
      </c>
      <c r="G301">
        <v>0.13862907999999999</v>
      </c>
      <c r="H301">
        <v>0.13778547999999999</v>
      </c>
      <c r="I301">
        <v>0.14446181999999999</v>
      </c>
      <c r="J301">
        <v>0.14093924999999999</v>
      </c>
      <c r="K301">
        <v>0.11117597999999999</v>
      </c>
      <c r="L301">
        <v>9.78459E-2</v>
      </c>
      <c r="M301">
        <v>6.8129578999999996E-2</v>
      </c>
      <c r="N301">
        <v>6.2023185000000002E-2</v>
      </c>
      <c r="O301">
        <v>0</v>
      </c>
      <c r="P301">
        <v>0</v>
      </c>
      <c r="Q301">
        <v>0</v>
      </c>
      <c r="R301" t="s">
        <v>45</v>
      </c>
    </row>
    <row r="302" spans="1:18" x14ac:dyDescent="0.25">
      <c r="A302" t="s">
        <v>156</v>
      </c>
      <c r="B302" t="s">
        <v>60</v>
      </c>
      <c r="C302" t="s">
        <v>23</v>
      </c>
      <c r="D302" s="2">
        <v>2.352912E-8</v>
      </c>
      <c r="E302">
        <v>0.4955523</v>
      </c>
      <c r="F302">
        <v>0.48331009999999902</v>
      </c>
      <c r="G302">
        <v>0.62250659999999902</v>
      </c>
      <c r="H302">
        <v>0.61871750000000003</v>
      </c>
      <c r="I302">
        <v>0.64869750000000004</v>
      </c>
      <c r="J302">
        <v>0.632880199999999</v>
      </c>
      <c r="K302">
        <v>0.49922889999999998</v>
      </c>
      <c r="L302">
        <v>0.43937119999999902</v>
      </c>
      <c r="M302">
        <v>0.30593189999999998</v>
      </c>
      <c r="N302">
        <v>0.27851184000000001</v>
      </c>
      <c r="O302">
        <v>0</v>
      </c>
      <c r="P302">
        <v>0</v>
      </c>
      <c r="Q302">
        <v>0</v>
      </c>
      <c r="R302" t="s">
        <v>45</v>
      </c>
    </row>
    <row r="303" spans="1:18" x14ac:dyDescent="0.25">
      <c r="A303" t="s">
        <v>156</v>
      </c>
      <c r="B303" t="s">
        <v>60</v>
      </c>
      <c r="C303" t="s">
        <v>24</v>
      </c>
      <c r="D303">
        <v>0</v>
      </c>
      <c r="E303">
        <v>0.10405731999999999</v>
      </c>
      <c r="F303">
        <v>0.11654289</v>
      </c>
      <c r="G303">
        <v>0.15010799999999999</v>
      </c>
      <c r="H303">
        <v>0.14919439000000001</v>
      </c>
      <c r="I303">
        <v>0.15642344</v>
      </c>
      <c r="J303">
        <v>0.15260941</v>
      </c>
      <c r="K303">
        <v>0.12038152000000001</v>
      </c>
      <c r="L303">
        <v>0.105947629999999</v>
      </c>
      <c r="M303">
        <v>7.3770777999999995E-2</v>
      </c>
      <c r="N303">
        <v>6.7158858999999904E-2</v>
      </c>
      <c r="O303">
        <v>0</v>
      </c>
      <c r="P303">
        <v>0</v>
      </c>
      <c r="Q303">
        <v>0</v>
      </c>
      <c r="R303" t="s">
        <v>45</v>
      </c>
    </row>
    <row r="304" spans="1:18" x14ac:dyDescent="0.25">
      <c r="A304" t="s">
        <v>156</v>
      </c>
      <c r="B304" t="s">
        <v>60</v>
      </c>
      <c r="C304" t="s">
        <v>25</v>
      </c>
      <c r="D304" s="2">
        <v>1.184533E-7</v>
      </c>
      <c r="E304" s="2">
        <v>1.6120398E-4</v>
      </c>
      <c r="F304" s="2">
        <v>1.1037297999999999E-4</v>
      </c>
      <c r="G304" s="2">
        <v>1.42160969999999E-4</v>
      </c>
      <c r="H304" s="2">
        <v>1.4129586E-4</v>
      </c>
      <c r="I304" s="2">
        <v>1.4814229000000001E-4</v>
      </c>
      <c r="J304" s="2">
        <v>1.4453006E-4</v>
      </c>
      <c r="K304" s="2">
        <v>1.1400836999999901E-4</v>
      </c>
      <c r="L304" s="2">
        <v>1.00338679999999E-4</v>
      </c>
      <c r="M304" s="2">
        <v>6.9865308999999995E-5</v>
      </c>
      <c r="N304" s="2">
        <v>6.3603436E-5</v>
      </c>
      <c r="O304">
        <v>0</v>
      </c>
      <c r="P304">
        <v>0</v>
      </c>
      <c r="Q304">
        <v>0</v>
      </c>
      <c r="R304" t="s">
        <v>45</v>
      </c>
    </row>
    <row r="305" spans="1:18" x14ac:dyDescent="0.25">
      <c r="A305" t="s">
        <v>156</v>
      </c>
      <c r="B305" t="s">
        <v>60</v>
      </c>
      <c r="C305" t="s">
        <v>26</v>
      </c>
      <c r="D305">
        <v>0</v>
      </c>
      <c r="E305">
        <v>7.5825369999999899E-3</v>
      </c>
      <c r="F305">
        <v>8.5007699999999995E-3</v>
      </c>
      <c r="G305">
        <v>1.0949051E-2</v>
      </c>
      <c r="H305">
        <v>1.0882421999999999E-2</v>
      </c>
      <c r="I305">
        <v>1.1409717E-2</v>
      </c>
      <c r="J305">
        <v>1.1131510000000001E-2</v>
      </c>
      <c r="K305">
        <v>8.7807820000000009E-3</v>
      </c>
      <c r="L305">
        <v>7.72795899999999E-3</v>
      </c>
      <c r="M305">
        <v>5.3809311999999899E-3</v>
      </c>
      <c r="N305">
        <v>4.8986478999999998E-3</v>
      </c>
      <c r="O305">
        <v>0</v>
      </c>
      <c r="P305">
        <v>0</v>
      </c>
      <c r="Q305">
        <v>0</v>
      </c>
      <c r="R305" t="s">
        <v>45</v>
      </c>
    </row>
    <row r="306" spans="1:18" x14ac:dyDescent="0.25">
      <c r="A306" t="s">
        <v>156</v>
      </c>
      <c r="B306" t="s">
        <v>60</v>
      </c>
      <c r="C306" t="s">
        <v>27</v>
      </c>
      <c r="D306">
        <v>8.3042957049999904E-3</v>
      </c>
      <c r="E306">
        <v>9.7713217624000002E-3</v>
      </c>
      <c r="F306">
        <v>8.5969928649999999E-3</v>
      </c>
      <c r="G306">
        <v>3.07087322999999E-3</v>
      </c>
      <c r="H306">
        <v>2.8084684593899902E-3</v>
      </c>
      <c r="I306">
        <v>2.8598416039399902E-3</v>
      </c>
      <c r="J306">
        <v>2.6759530798309899E-3</v>
      </c>
      <c r="K306">
        <v>2.44742837750999E-3</v>
      </c>
      <c r="L306">
        <v>2.1701814685509998E-3</v>
      </c>
      <c r="M306">
        <v>2.1289852515850001E-3</v>
      </c>
      <c r="N306">
        <v>2.1257764700919998E-3</v>
      </c>
      <c r="O306">
        <v>0</v>
      </c>
      <c r="P306">
        <v>0</v>
      </c>
      <c r="Q306">
        <v>0</v>
      </c>
      <c r="R306" t="s">
        <v>45</v>
      </c>
    </row>
    <row r="307" spans="1:18" x14ac:dyDescent="0.25">
      <c r="A307" t="s">
        <v>156</v>
      </c>
      <c r="B307" t="s">
        <v>60</v>
      </c>
      <c r="C307" t="s">
        <v>29</v>
      </c>
      <c r="D307">
        <v>1.3053187648449999E-2</v>
      </c>
      <c r="E307">
        <v>1.04169924568799E-2</v>
      </c>
      <c r="F307">
        <v>7.2069966750799999E-3</v>
      </c>
      <c r="G307">
        <v>6.6358056162899902E-3</v>
      </c>
      <c r="H307">
        <v>5.8953847881479896E-3</v>
      </c>
      <c r="I307">
        <v>5.9172426231569901E-3</v>
      </c>
      <c r="J307">
        <v>5.5435592261329899E-3</v>
      </c>
      <c r="K307">
        <v>5.2909285013499896E-3</v>
      </c>
      <c r="L307">
        <v>5.0713880127669902E-3</v>
      </c>
      <c r="M307">
        <v>4.8539084948900002E-3</v>
      </c>
      <c r="N307">
        <v>4.7214237251759902E-3</v>
      </c>
      <c r="O307">
        <v>0</v>
      </c>
      <c r="P307">
        <v>0</v>
      </c>
      <c r="Q307">
        <v>0</v>
      </c>
      <c r="R307" t="s">
        <v>45</v>
      </c>
    </row>
    <row r="308" spans="1:18" x14ac:dyDescent="0.25">
      <c r="A308" t="s">
        <v>156</v>
      </c>
      <c r="B308" t="s">
        <v>60</v>
      </c>
      <c r="C308" t="s">
        <v>31</v>
      </c>
      <c r="D308">
        <v>0.57041413784429895</v>
      </c>
      <c r="E308">
        <v>0.31109665639879902</v>
      </c>
      <c r="F308">
        <v>0.20352200373269999</v>
      </c>
      <c r="G308">
        <v>0.18373422736486</v>
      </c>
      <c r="H308">
        <v>0.13530929206709699</v>
      </c>
      <c r="I308">
        <v>0.13493730535837001</v>
      </c>
      <c r="J308">
        <v>0.128871972887698</v>
      </c>
      <c r="K308">
        <v>0.124290680496038</v>
      </c>
      <c r="L308">
        <v>0.122325797989778</v>
      </c>
      <c r="M308">
        <v>0.123600254071299</v>
      </c>
      <c r="N308">
        <v>0.123534913673001</v>
      </c>
      <c r="O308">
        <v>0</v>
      </c>
      <c r="P308">
        <v>0</v>
      </c>
      <c r="Q308">
        <v>0</v>
      </c>
      <c r="R308" t="s">
        <v>45</v>
      </c>
    </row>
    <row r="309" spans="1:18" x14ac:dyDescent="0.25">
      <c r="A309" t="s">
        <v>156</v>
      </c>
      <c r="B309" t="s">
        <v>60</v>
      </c>
      <c r="C309" t="s">
        <v>32</v>
      </c>
      <c r="D309">
        <v>0.91853064602999901</v>
      </c>
      <c r="E309">
        <v>0.56585389070500003</v>
      </c>
      <c r="F309">
        <v>0.39342640607699902</v>
      </c>
      <c r="G309">
        <v>0.30110466625740001</v>
      </c>
      <c r="H309">
        <v>0.20000569161852999</v>
      </c>
      <c r="I309">
        <v>0.179860035225791</v>
      </c>
      <c r="J309">
        <v>0.14691108976440201</v>
      </c>
      <c r="K309">
        <v>0.12682078729867699</v>
      </c>
      <c r="L309">
        <v>0.11687073921451301</v>
      </c>
      <c r="M309">
        <v>0.114698007986832</v>
      </c>
      <c r="N309">
        <v>0.112368487013981</v>
      </c>
      <c r="O309">
        <v>0</v>
      </c>
      <c r="P309">
        <v>0</v>
      </c>
      <c r="Q309">
        <v>0</v>
      </c>
      <c r="R309" t="s">
        <v>45</v>
      </c>
    </row>
    <row r="310" spans="1:18" x14ac:dyDescent="0.25">
      <c r="A310" t="s">
        <v>156</v>
      </c>
      <c r="B310" t="s">
        <v>60</v>
      </c>
      <c r="C310" t="s">
        <v>34</v>
      </c>
      <c r="D310">
        <v>1.9053365663400001E-2</v>
      </c>
      <c r="E310">
        <v>1.7605569252299998E-2</v>
      </c>
      <c r="F310">
        <v>1.440685334872E-2</v>
      </c>
      <c r="G310">
        <v>1.38114938766839E-2</v>
      </c>
      <c r="H310">
        <v>1.259324056721E-2</v>
      </c>
      <c r="I310">
        <v>1.1884460212054899E-2</v>
      </c>
      <c r="J310">
        <v>1.0901347229718999E-2</v>
      </c>
      <c r="K310">
        <v>1.1291499818641901E-2</v>
      </c>
      <c r="L310">
        <v>1.1518123328806E-2</v>
      </c>
      <c r="M310">
        <v>1.2118136173854901E-2</v>
      </c>
      <c r="N310">
        <v>1.3084852396756001E-2</v>
      </c>
      <c r="O310">
        <v>0</v>
      </c>
      <c r="P310">
        <v>0</v>
      </c>
      <c r="Q310">
        <v>0</v>
      </c>
      <c r="R310" t="s">
        <v>45</v>
      </c>
    </row>
    <row r="311" spans="1:18" x14ac:dyDescent="0.25">
      <c r="A311" t="s">
        <v>156</v>
      </c>
      <c r="B311" t="s">
        <v>60</v>
      </c>
      <c r="C311" t="s">
        <v>36</v>
      </c>
      <c r="D311">
        <v>0.11718056117319001</v>
      </c>
      <c r="E311">
        <v>0.14770750333806901</v>
      </c>
      <c r="F311">
        <v>0.128998989148249</v>
      </c>
      <c r="G311">
        <v>0.10597954456356901</v>
      </c>
      <c r="H311">
        <v>7.2245804780058001E-2</v>
      </c>
      <c r="I311">
        <v>7.2769191882574899E-2</v>
      </c>
      <c r="J311">
        <v>6.5552705284972895E-2</v>
      </c>
      <c r="K311">
        <v>6.5561638340063899E-2</v>
      </c>
      <c r="L311">
        <v>6.8121723659572003E-2</v>
      </c>
      <c r="M311">
        <v>7.3548287292631895E-2</v>
      </c>
      <c r="N311">
        <v>8.1489581273847006E-2</v>
      </c>
      <c r="O311">
        <v>0</v>
      </c>
      <c r="P311">
        <v>0</v>
      </c>
      <c r="Q311">
        <v>0</v>
      </c>
      <c r="R311" t="s">
        <v>45</v>
      </c>
    </row>
    <row r="312" spans="1:18" x14ac:dyDescent="0.25">
      <c r="A312" t="s">
        <v>156</v>
      </c>
      <c r="B312" t="s">
        <v>60</v>
      </c>
      <c r="C312" t="s">
        <v>37</v>
      </c>
      <c r="D312">
        <v>7.8134926074399993E-2</v>
      </c>
      <c r="E312">
        <v>8.8881941208200005E-2</v>
      </c>
      <c r="F312">
        <v>6.2595601727470002E-2</v>
      </c>
      <c r="G312">
        <v>6.7644698079739995E-2</v>
      </c>
      <c r="H312">
        <v>4.6026182519337898E-2</v>
      </c>
      <c r="I312">
        <v>4.3260412237685897E-2</v>
      </c>
      <c r="J312">
        <v>3.4708928509958901E-2</v>
      </c>
      <c r="K312">
        <v>3.4711950166371998E-2</v>
      </c>
      <c r="L312">
        <v>3.5717087664621998E-2</v>
      </c>
      <c r="M312">
        <v>3.7890852129421997E-2</v>
      </c>
      <c r="N312">
        <v>4.1186554929642002E-2</v>
      </c>
      <c r="O312">
        <v>0</v>
      </c>
      <c r="P312">
        <v>0</v>
      </c>
      <c r="Q312">
        <v>0</v>
      </c>
      <c r="R312" t="s">
        <v>45</v>
      </c>
    </row>
    <row r="313" spans="1:18" x14ac:dyDescent="0.25">
      <c r="A313" t="s">
        <v>156</v>
      </c>
      <c r="B313" t="s">
        <v>60</v>
      </c>
      <c r="C313" t="s">
        <v>39</v>
      </c>
      <c r="D313">
        <v>1.7691143508137901</v>
      </c>
      <c r="E313">
        <v>0.93615877735312902</v>
      </c>
      <c r="F313">
        <v>0.47537653352020998</v>
      </c>
      <c r="G313">
        <v>0.24980887507164001</v>
      </c>
      <c r="H313">
        <v>7.3826347638343004E-2</v>
      </c>
      <c r="I313">
        <v>7.0715789193936895E-2</v>
      </c>
      <c r="J313">
        <v>5.7749945442561998E-2</v>
      </c>
      <c r="K313">
        <v>5.5433651640118001E-2</v>
      </c>
      <c r="L313">
        <v>5.7904397002510898E-2</v>
      </c>
      <c r="M313">
        <v>5.9267856614544999E-2</v>
      </c>
      <c r="N313">
        <v>6.2334821789495898E-2</v>
      </c>
      <c r="O313">
        <v>0</v>
      </c>
      <c r="P313">
        <v>0</v>
      </c>
      <c r="Q313">
        <v>0</v>
      </c>
      <c r="R313" t="s">
        <v>45</v>
      </c>
    </row>
    <row r="314" spans="1:18" x14ac:dyDescent="0.25">
      <c r="A314" t="s">
        <v>156</v>
      </c>
      <c r="B314" t="s">
        <v>61</v>
      </c>
      <c r="C314" t="s">
        <v>16</v>
      </c>
      <c r="D314">
        <v>6.7750245295459897E-3</v>
      </c>
      <c r="E314">
        <v>4.3082061300700001E-3</v>
      </c>
      <c r="F314">
        <v>3.5174332025449998E-3</v>
      </c>
      <c r="G314">
        <v>2.6917756430559999E-3</v>
      </c>
      <c r="H314">
        <v>2.0815138591939999E-3</v>
      </c>
      <c r="I314">
        <v>1.9638920227309899E-3</v>
      </c>
      <c r="J314">
        <v>1.918234702455E-3</v>
      </c>
      <c r="K314">
        <v>1.7936388335379899E-3</v>
      </c>
      <c r="L314">
        <v>1.7146470776249899E-3</v>
      </c>
      <c r="M314">
        <v>2.0993670692040002E-3</v>
      </c>
      <c r="N314">
        <v>2.4744566835270001E-3</v>
      </c>
      <c r="O314">
        <v>0</v>
      </c>
      <c r="P314">
        <v>0</v>
      </c>
      <c r="Q314">
        <v>0</v>
      </c>
      <c r="R314" t="s">
        <v>45</v>
      </c>
    </row>
    <row r="315" spans="1:18" x14ac:dyDescent="0.25">
      <c r="A315" t="s">
        <v>156</v>
      </c>
      <c r="B315" t="s">
        <v>61</v>
      </c>
      <c r="C315" t="s">
        <v>17</v>
      </c>
      <c r="D315">
        <v>0.11235723071000001</v>
      </c>
      <c r="E315">
        <v>8.5749479300000001E-2</v>
      </c>
      <c r="F315">
        <v>0.119616632518</v>
      </c>
      <c r="G315">
        <v>8.5465454138200003E-2</v>
      </c>
      <c r="H315">
        <v>8.8179647304816006E-2</v>
      </c>
      <c r="I315">
        <v>9.0883550113166997E-2</v>
      </c>
      <c r="J315">
        <v>9.3051969525938E-2</v>
      </c>
      <c r="K315">
        <v>9.5077202278943895E-2</v>
      </c>
      <c r="L315">
        <v>9.6842993581630996E-2</v>
      </c>
      <c r="M315">
        <v>9.8677633206539994E-2</v>
      </c>
      <c r="N315">
        <v>0.100526189595652</v>
      </c>
      <c r="O315">
        <v>0</v>
      </c>
      <c r="P315">
        <v>0</v>
      </c>
      <c r="Q315">
        <v>0</v>
      </c>
      <c r="R315" t="s">
        <v>45</v>
      </c>
    </row>
    <row r="316" spans="1:18" x14ac:dyDescent="0.25">
      <c r="A316" t="s">
        <v>156</v>
      </c>
      <c r="B316" t="s">
        <v>61</v>
      </c>
      <c r="C316" t="s">
        <v>19</v>
      </c>
      <c r="D316">
        <v>1.54519347277979</v>
      </c>
      <c r="E316">
        <v>0.63614013170299999</v>
      </c>
      <c r="F316">
        <v>0.45309169143273997</v>
      </c>
      <c r="G316">
        <v>0.36492879798065903</v>
      </c>
      <c r="H316">
        <v>0.30131917294090499</v>
      </c>
      <c r="I316">
        <v>0.26189433893164299</v>
      </c>
      <c r="J316">
        <v>0.20690280196504299</v>
      </c>
      <c r="K316">
        <v>0.17573669737501799</v>
      </c>
      <c r="L316">
        <v>0.15741804925719399</v>
      </c>
      <c r="M316">
        <v>0.14741334592357999</v>
      </c>
      <c r="N316">
        <v>0.13368715373397799</v>
      </c>
      <c r="O316">
        <v>0</v>
      </c>
      <c r="P316">
        <v>0</v>
      </c>
      <c r="Q316">
        <v>0</v>
      </c>
      <c r="R316" t="s">
        <v>45</v>
      </c>
    </row>
    <row r="317" spans="1:18" x14ac:dyDescent="0.25">
      <c r="A317" t="s">
        <v>156</v>
      </c>
      <c r="B317" t="s">
        <v>61</v>
      </c>
      <c r="C317" t="s">
        <v>21</v>
      </c>
      <c r="D317">
        <v>18.720057369799999</v>
      </c>
      <c r="E317">
        <v>19.879331608000001</v>
      </c>
      <c r="F317">
        <v>19.089318012500001</v>
      </c>
      <c r="G317">
        <v>16.437854155999901</v>
      </c>
      <c r="H317">
        <v>13.281259841362701</v>
      </c>
      <c r="I317">
        <v>11.5942832956139</v>
      </c>
      <c r="J317">
        <v>7.3327044622155704</v>
      </c>
      <c r="K317">
        <v>6.2814122284153404</v>
      </c>
      <c r="L317">
        <v>5.1969339418153302</v>
      </c>
      <c r="M317">
        <v>3.5640196887736901</v>
      </c>
      <c r="N317">
        <v>1.4595745351011999</v>
      </c>
      <c r="O317">
        <v>0</v>
      </c>
      <c r="P317">
        <v>0</v>
      </c>
      <c r="Q317">
        <v>0</v>
      </c>
      <c r="R317" t="s">
        <v>46</v>
      </c>
    </row>
    <row r="318" spans="1:18" x14ac:dyDescent="0.25">
      <c r="A318" t="s">
        <v>156</v>
      </c>
      <c r="B318" t="s">
        <v>61</v>
      </c>
      <c r="C318" t="s">
        <v>153</v>
      </c>
      <c r="D318">
        <v>0</v>
      </c>
      <c r="E318">
        <v>0</v>
      </c>
      <c r="F318">
        <v>0</v>
      </c>
      <c r="G318">
        <v>7.6388313369999903</v>
      </c>
      <c r="H318">
        <v>5.1669702481953204</v>
      </c>
      <c r="I318">
        <v>4.0479904683877299</v>
      </c>
      <c r="J318">
        <v>1.14965423388914</v>
      </c>
      <c r="K318">
        <v>0.97539243104566498</v>
      </c>
      <c r="L318">
        <v>1.0356286750289301</v>
      </c>
      <c r="M318">
        <v>1.2155656820068601</v>
      </c>
      <c r="N318">
        <v>1.4927096686411401</v>
      </c>
      <c r="O318">
        <v>0</v>
      </c>
      <c r="P318">
        <v>0</v>
      </c>
      <c r="Q318">
        <v>0</v>
      </c>
      <c r="R318" t="s">
        <v>46</v>
      </c>
    </row>
    <row r="319" spans="1:18" x14ac:dyDescent="0.25">
      <c r="A319" t="s">
        <v>156</v>
      </c>
      <c r="B319" t="s">
        <v>61</v>
      </c>
      <c r="C319" t="s">
        <v>154</v>
      </c>
      <c r="D319">
        <v>0</v>
      </c>
      <c r="E319">
        <v>0</v>
      </c>
      <c r="F319">
        <v>0</v>
      </c>
      <c r="G319">
        <v>7.6388313369999903</v>
      </c>
      <c r="H319">
        <v>5.1669702481953204</v>
      </c>
      <c r="I319">
        <v>4.0479904683877299</v>
      </c>
      <c r="J319">
        <v>1.14965423388914</v>
      </c>
      <c r="K319">
        <v>0.97539243104566498</v>
      </c>
      <c r="L319">
        <v>1.0356286750289301</v>
      </c>
      <c r="M319">
        <v>1.2155656820068601</v>
      </c>
      <c r="N319">
        <v>1.4927096686411401</v>
      </c>
      <c r="O319">
        <v>0</v>
      </c>
      <c r="P319">
        <v>0</v>
      </c>
      <c r="Q319">
        <v>0</v>
      </c>
      <c r="R319" t="s">
        <v>46</v>
      </c>
    </row>
    <row r="320" spans="1:18" x14ac:dyDescent="0.25">
      <c r="A320" t="s">
        <v>156</v>
      </c>
      <c r="B320" t="s">
        <v>61</v>
      </c>
      <c r="C320" t="s">
        <v>22</v>
      </c>
      <c r="D320">
        <v>0</v>
      </c>
      <c r="E320">
        <v>5.6525140000000001E-2</v>
      </c>
      <c r="F320">
        <v>8.1012319999999999E-2</v>
      </c>
      <c r="G320">
        <v>9.0198729999999894E-2</v>
      </c>
      <c r="H320">
        <v>8.8364200000000004E-2</v>
      </c>
      <c r="I320">
        <v>9.3679520000000002E-2</v>
      </c>
      <c r="J320">
        <v>9.2393429999999999E-2</v>
      </c>
      <c r="K320">
        <v>7.2611750000000003E-2</v>
      </c>
      <c r="L320">
        <v>6.3964419999999994E-2</v>
      </c>
      <c r="M320">
        <v>4.4445103E-2</v>
      </c>
      <c r="N320">
        <v>4.0400674999999997E-2</v>
      </c>
      <c r="O320">
        <v>0</v>
      </c>
      <c r="P320">
        <v>0</v>
      </c>
      <c r="Q320">
        <v>0</v>
      </c>
      <c r="R320" t="s">
        <v>45</v>
      </c>
    </row>
    <row r="321" spans="1:18" x14ac:dyDescent="0.25">
      <c r="A321" t="s">
        <v>156</v>
      </c>
      <c r="B321" t="s">
        <v>61</v>
      </c>
      <c r="C321" t="s">
        <v>23</v>
      </c>
      <c r="D321" s="2">
        <v>1.8346709999999999E-8</v>
      </c>
      <c r="E321">
        <v>0.33072610000000002</v>
      </c>
      <c r="F321">
        <v>0.36378159999999998</v>
      </c>
      <c r="G321">
        <v>0.40503260000000002</v>
      </c>
      <c r="H321">
        <v>0.39679429999999999</v>
      </c>
      <c r="I321">
        <v>0.42066199999999998</v>
      </c>
      <c r="J321">
        <v>0.41488749999999902</v>
      </c>
      <c r="K321">
        <v>0.32605942999999998</v>
      </c>
      <c r="L321">
        <v>0.28722864999999997</v>
      </c>
      <c r="M321">
        <v>0.19957838999999999</v>
      </c>
      <c r="N321">
        <v>0.18141699999999999</v>
      </c>
      <c r="O321">
        <v>0</v>
      </c>
      <c r="P321">
        <v>0</v>
      </c>
      <c r="Q321">
        <v>0</v>
      </c>
      <c r="R321" t="s">
        <v>45</v>
      </c>
    </row>
    <row r="322" spans="1:18" x14ac:dyDescent="0.25">
      <c r="A322" t="s">
        <v>156</v>
      </c>
      <c r="B322" t="s">
        <v>61</v>
      </c>
      <c r="C322" t="s">
        <v>24</v>
      </c>
      <c r="D322">
        <v>0</v>
      </c>
      <c r="E322">
        <v>6.9446919999999995E-2</v>
      </c>
      <c r="F322">
        <v>8.7720359999999997E-2</v>
      </c>
      <c r="G322">
        <v>9.7667379999999998E-2</v>
      </c>
      <c r="H322">
        <v>9.5680989999999994E-2</v>
      </c>
      <c r="I322">
        <v>0.10143642</v>
      </c>
      <c r="J322">
        <v>0.100043809999999</v>
      </c>
      <c r="K322">
        <v>7.8624279999999894E-2</v>
      </c>
      <c r="L322">
        <v>6.9260810000000006E-2</v>
      </c>
      <c r="M322">
        <v>4.8125273999999899E-2</v>
      </c>
      <c r="N322">
        <v>4.3745935999999999E-2</v>
      </c>
      <c r="O322">
        <v>0</v>
      </c>
      <c r="P322">
        <v>0</v>
      </c>
      <c r="Q322">
        <v>0</v>
      </c>
      <c r="R322" t="s">
        <v>45</v>
      </c>
    </row>
    <row r="323" spans="1:18" x14ac:dyDescent="0.25">
      <c r="A323" t="s">
        <v>156</v>
      </c>
      <c r="B323" t="s">
        <v>61</v>
      </c>
      <c r="C323" t="s">
        <v>25</v>
      </c>
      <c r="D323" s="2">
        <v>9.2363369999999997E-8</v>
      </c>
      <c r="E323" s="2">
        <v>1.0758571E-4</v>
      </c>
      <c r="F323" s="2">
        <v>8.3076370000000001E-5</v>
      </c>
      <c r="G323" s="2">
        <v>9.2496799999999897E-5</v>
      </c>
      <c r="H323" s="2">
        <v>9.0615539999999996E-5</v>
      </c>
      <c r="I323" s="2">
        <v>9.606622E-5</v>
      </c>
      <c r="J323" s="2">
        <v>9.4747399999999993E-5</v>
      </c>
      <c r="K323" s="2">
        <v>7.4461779999999896E-5</v>
      </c>
      <c r="L323" s="2">
        <v>6.5594079999999906E-5</v>
      </c>
      <c r="M323" s="2">
        <v>4.5577463999999997E-5</v>
      </c>
      <c r="N323" s="2">
        <v>4.142998E-5</v>
      </c>
      <c r="O323">
        <v>0</v>
      </c>
      <c r="P323">
        <v>0</v>
      </c>
      <c r="Q323">
        <v>0</v>
      </c>
      <c r="R323" t="s">
        <v>45</v>
      </c>
    </row>
    <row r="324" spans="1:18" x14ac:dyDescent="0.25">
      <c r="A324" t="s">
        <v>156</v>
      </c>
      <c r="B324" t="s">
        <v>61</v>
      </c>
      <c r="C324" t="s">
        <v>26</v>
      </c>
      <c r="D324">
        <v>0</v>
      </c>
      <c r="E324">
        <v>5.0605169999999996E-3</v>
      </c>
      <c r="F324">
        <v>6.3984209999999996E-3</v>
      </c>
      <c r="G324">
        <v>7.1239789999999999E-3</v>
      </c>
      <c r="H324">
        <v>6.979084E-3</v>
      </c>
      <c r="I324">
        <v>7.39889E-3</v>
      </c>
      <c r="J324">
        <v>7.2973129999999997E-3</v>
      </c>
      <c r="K324">
        <v>5.7349439999999996E-3</v>
      </c>
      <c r="L324">
        <v>5.0519663999999999E-3</v>
      </c>
      <c r="M324">
        <v>3.5103128000000001E-3</v>
      </c>
      <c r="N324">
        <v>3.1908800999999902E-3</v>
      </c>
      <c r="O324">
        <v>0</v>
      </c>
      <c r="P324">
        <v>0</v>
      </c>
      <c r="Q324">
        <v>0</v>
      </c>
      <c r="R324" t="s">
        <v>45</v>
      </c>
    </row>
    <row r="325" spans="1:18" x14ac:dyDescent="0.25">
      <c r="A325" t="s">
        <v>156</v>
      </c>
      <c r="B325" t="s">
        <v>61</v>
      </c>
      <c r="C325" t="s">
        <v>27</v>
      </c>
      <c r="D325">
        <v>6.1888630129999997E-3</v>
      </c>
      <c r="E325">
        <v>6.0211159846759897E-3</v>
      </c>
      <c r="F325">
        <v>3.5888344146199902E-3</v>
      </c>
      <c r="G325">
        <v>2.9943704622000002E-3</v>
      </c>
      <c r="H325">
        <v>2.8535290285760001E-3</v>
      </c>
      <c r="I325">
        <v>3.0923510847240001E-3</v>
      </c>
      <c r="J325">
        <v>3.0914894173409901E-3</v>
      </c>
      <c r="K325">
        <v>3.0445237152259999E-3</v>
      </c>
      <c r="L325">
        <v>2.9798087806590001E-3</v>
      </c>
      <c r="M325">
        <v>3.0759161327749999E-3</v>
      </c>
      <c r="N325">
        <v>3.1705735612499999E-3</v>
      </c>
      <c r="O325">
        <v>0</v>
      </c>
      <c r="P325">
        <v>0</v>
      </c>
      <c r="Q325">
        <v>0</v>
      </c>
      <c r="R325" t="s">
        <v>45</v>
      </c>
    </row>
    <row r="326" spans="1:18" x14ac:dyDescent="0.25">
      <c r="A326" t="s">
        <v>156</v>
      </c>
      <c r="B326" t="s">
        <v>61</v>
      </c>
      <c r="C326" t="s">
        <v>29</v>
      </c>
      <c r="D326">
        <v>1.3571015168026E-2</v>
      </c>
      <c r="E326">
        <v>5.6805759444233002E-2</v>
      </c>
      <c r="F326">
        <v>4.1730542224899898E-3</v>
      </c>
      <c r="G326">
        <v>3.4320319189499902E-3</v>
      </c>
      <c r="H326">
        <v>2.8831601663889999E-3</v>
      </c>
      <c r="I326">
        <v>2.9472876428900002E-3</v>
      </c>
      <c r="J326">
        <v>2.759213470665E-3</v>
      </c>
      <c r="K326">
        <v>2.6584746748129998E-3</v>
      </c>
      <c r="L326">
        <v>2.5979980158599902E-3</v>
      </c>
      <c r="M326">
        <v>2.5648995592359898E-3</v>
      </c>
      <c r="N326">
        <v>2.5276830917709998E-3</v>
      </c>
      <c r="O326">
        <v>0</v>
      </c>
      <c r="P326">
        <v>0</v>
      </c>
      <c r="Q326">
        <v>0</v>
      </c>
      <c r="R326" t="s">
        <v>45</v>
      </c>
    </row>
    <row r="327" spans="1:18" x14ac:dyDescent="0.25">
      <c r="A327" t="s">
        <v>156</v>
      </c>
      <c r="B327" t="s">
        <v>61</v>
      </c>
      <c r="C327" t="s">
        <v>31</v>
      </c>
      <c r="D327">
        <v>0.23472836103943001</v>
      </c>
      <c r="E327">
        <v>0.115207802804799</v>
      </c>
      <c r="F327">
        <v>8.9219317199269899E-2</v>
      </c>
      <c r="G327">
        <v>8.0105505040812999E-2</v>
      </c>
      <c r="H327">
        <v>6.0195081745913002E-2</v>
      </c>
      <c r="I327">
        <v>5.9914261447624899E-2</v>
      </c>
      <c r="J327">
        <v>5.6598237372449997E-2</v>
      </c>
      <c r="K327">
        <v>5.4458583884271897E-2</v>
      </c>
      <c r="L327">
        <v>5.3492035581537901E-2</v>
      </c>
      <c r="M327">
        <v>5.3939491903964E-2</v>
      </c>
      <c r="N327">
        <v>5.3836924032392E-2</v>
      </c>
      <c r="O327">
        <v>0</v>
      </c>
      <c r="P327">
        <v>0</v>
      </c>
      <c r="Q327">
        <v>0</v>
      </c>
      <c r="R327" t="s">
        <v>45</v>
      </c>
    </row>
    <row r="328" spans="1:18" x14ac:dyDescent="0.25">
      <c r="A328" t="s">
        <v>156</v>
      </c>
      <c r="B328" t="s">
        <v>61</v>
      </c>
      <c r="C328" t="s">
        <v>32</v>
      </c>
      <c r="D328">
        <v>0.40513065700199902</v>
      </c>
      <c r="E328">
        <v>0.28414822196740003</v>
      </c>
      <c r="F328">
        <v>0.20340572969910001</v>
      </c>
      <c r="G328">
        <v>0.15318068326949999</v>
      </c>
      <c r="H328">
        <v>0.11508843561444999</v>
      </c>
      <c r="I328">
        <v>0.10647298154070201</v>
      </c>
      <c r="J328">
        <v>9.2999816975793001E-2</v>
      </c>
      <c r="K328">
        <v>8.0810061595478003E-2</v>
      </c>
      <c r="L328">
        <v>7.4764527876552897E-2</v>
      </c>
      <c r="M328">
        <v>7.2687455367498002E-2</v>
      </c>
      <c r="N328">
        <v>6.9992533694177003E-2</v>
      </c>
      <c r="O328">
        <v>0</v>
      </c>
      <c r="P328">
        <v>0</v>
      </c>
      <c r="Q328">
        <v>0</v>
      </c>
      <c r="R328" t="s">
        <v>45</v>
      </c>
    </row>
    <row r="329" spans="1:18" x14ac:dyDescent="0.25">
      <c r="A329" t="s">
        <v>156</v>
      </c>
      <c r="B329" t="s">
        <v>61</v>
      </c>
      <c r="C329" t="s">
        <v>34</v>
      </c>
      <c r="D329">
        <v>8.6932183285399894E-3</v>
      </c>
      <c r="E329">
        <v>6.6810293478999899E-3</v>
      </c>
      <c r="F329">
        <v>5.5931276155600004E-3</v>
      </c>
      <c r="G329">
        <v>4.8838284381599898E-3</v>
      </c>
      <c r="H329">
        <v>4.3542911105269996E-3</v>
      </c>
      <c r="I329">
        <v>4.097670932777E-3</v>
      </c>
      <c r="J329">
        <v>3.7172132998659901E-3</v>
      </c>
      <c r="K329">
        <v>3.77644879497699E-3</v>
      </c>
      <c r="L329">
        <v>3.8992682655809899E-3</v>
      </c>
      <c r="M329">
        <v>4.2552673764699898E-3</v>
      </c>
      <c r="N329">
        <v>4.5875723710769997E-3</v>
      </c>
      <c r="O329">
        <v>0</v>
      </c>
      <c r="P329">
        <v>0</v>
      </c>
      <c r="Q329">
        <v>0</v>
      </c>
      <c r="R329" t="s">
        <v>45</v>
      </c>
    </row>
    <row r="330" spans="1:18" x14ac:dyDescent="0.25">
      <c r="A330" t="s">
        <v>156</v>
      </c>
      <c r="B330" t="s">
        <v>61</v>
      </c>
      <c r="C330" t="s">
        <v>36</v>
      </c>
      <c r="D330">
        <v>5.4648036343429997E-2</v>
      </c>
      <c r="E330">
        <v>4.0423925593279897E-2</v>
      </c>
      <c r="F330">
        <v>5.6165071100020003E-2</v>
      </c>
      <c r="G330">
        <v>4.2825095208529999E-2</v>
      </c>
      <c r="H330">
        <v>3.1227810337611999E-2</v>
      </c>
      <c r="I330">
        <v>3.3295846088305998E-2</v>
      </c>
      <c r="J330">
        <v>3.3216486303407997E-2</v>
      </c>
      <c r="K330">
        <v>3.3608898514024002E-2</v>
      </c>
      <c r="L330">
        <v>3.4460648012852001E-2</v>
      </c>
      <c r="M330">
        <v>3.7313218163181998E-2</v>
      </c>
      <c r="N330">
        <v>4.0144231612106999E-2</v>
      </c>
      <c r="O330">
        <v>0</v>
      </c>
      <c r="P330">
        <v>0</v>
      </c>
      <c r="Q330">
        <v>0</v>
      </c>
      <c r="R330" t="s">
        <v>45</v>
      </c>
    </row>
    <row r="331" spans="1:18" x14ac:dyDescent="0.25">
      <c r="A331" t="s">
        <v>156</v>
      </c>
      <c r="B331" t="s">
        <v>61</v>
      </c>
      <c r="C331" t="s">
        <v>37</v>
      </c>
      <c r="D331">
        <v>3.3752767575419999E-2</v>
      </c>
      <c r="E331">
        <v>2.6953961576580001E-2</v>
      </c>
      <c r="F331">
        <v>2.0973715670420001E-2</v>
      </c>
      <c r="G331">
        <v>1.74885464213799E-2</v>
      </c>
      <c r="H331">
        <v>1.35684360355369E-2</v>
      </c>
      <c r="I331">
        <v>1.3519124615769901E-2</v>
      </c>
      <c r="J331">
        <v>1.26275429096549E-2</v>
      </c>
      <c r="K331">
        <v>1.25279248228869E-2</v>
      </c>
      <c r="L331">
        <v>1.2772799620630999E-2</v>
      </c>
      <c r="M331">
        <v>1.3768054657172899E-2</v>
      </c>
      <c r="N331">
        <v>1.4732709173564E-2</v>
      </c>
      <c r="O331">
        <v>0</v>
      </c>
      <c r="P331">
        <v>0</v>
      </c>
      <c r="Q331">
        <v>0</v>
      </c>
      <c r="R331" t="s">
        <v>45</v>
      </c>
    </row>
    <row r="332" spans="1:18" x14ac:dyDescent="0.25">
      <c r="A332" t="s">
        <v>156</v>
      </c>
      <c r="B332" t="s">
        <v>61</v>
      </c>
      <c r="C332" t="s">
        <v>39</v>
      </c>
      <c r="D332">
        <v>0.119367587156229</v>
      </c>
      <c r="E332">
        <v>0.16605291385078899</v>
      </c>
      <c r="F332">
        <v>6.5405362555959995E-2</v>
      </c>
      <c r="G332">
        <v>3.1070515152112999E-2</v>
      </c>
      <c r="H332">
        <v>1.2279340055188E-2</v>
      </c>
      <c r="I332">
        <v>1.16222079015189E-2</v>
      </c>
      <c r="J332">
        <v>9.1633209221519997E-3</v>
      </c>
      <c r="K332">
        <v>8.5994852747649907E-3</v>
      </c>
      <c r="L332">
        <v>8.6737768694859999E-3</v>
      </c>
      <c r="M332">
        <v>9.0422147701949892E-3</v>
      </c>
      <c r="N332">
        <v>9.5456104282739904E-3</v>
      </c>
      <c r="O332">
        <v>0</v>
      </c>
      <c r="P332">
        <v>0</v>
      </c>
      <c r="Q332">
        <v>0</v>
      </c>
      <c r="R332" t="s">
        <v>45</v>
      </c>
    </row>
    <row r="333" spans="1:18" x14ac:dyDescent="0.25">
      <c r="A333" t="s">
        <v>156</v>
      </c>
      <c r="B333" t="s">
        <v>62</v>
      </c>
      <c r="C333" t="s">
        <v>16</v>
      </c>
      <c r="D333">
        <v>7.9684100478410007E-3</v>
      </c>
      <c r="E333">
        <v>5.84741750053E-3</v>
      </c>
      <c r="F333">
        <v>4.4800939745899999E-3</v>
      </c>
      <c r="G333">
        <v>3.34085005463E-3</v>
      </c>
      <c r="H333">
        <v>2.6953338967439901E-3</v>
      </c>
      <c r="I333">
        <v>2.6260375736429902E-3</v>
      </c>
      <c r="J333">
        <v>2.7749935383220002E-3</v>
      </c>
      <c r="K333">
        <v>2.74506632124199E-3</v>
      </c>
      <c r="L333">
        <v>2.634768849043E-3</v>
      </c>
      <c r="M333">
        <v>3.337733607101E-3</v>
      </c>
      <c r="N333">
        <v>4.1410821566809902E-3</v>
      </c>
      <c r="O333">
        <v>0</v>
      </c>
      <c r="P333">
        <v>0</v>
      </c>
      <c r="Q333">
        <v>0</v>
      </c>
      <c r="R333" t="s">
        <v>45</v>
      </c>
    </row>
    <row r="334" spans="1:18" x14ac:dyDescent="0.25">
      <c r="A334" t="s">
        <v>156</v>
      </c>
      <c r="B334" t="s">
        <v>62</v>
      </c>
      <c r="C334" t="s">
        <v>17</v>
      </c>
      <c r="D334">
        <v>0.14818540028999999</v>
      </c>
      <c r="E334">
        <v>0.1385650933823</v>
      </c>
      <c r="F334">
        <v>0.13828144292699901</v>
      </c>
      <c r="G334">
        <v>0.13366123850610001</v>
      </c>
      <c r="H334">
        <v>0.13794969001174501</v>
      </c>
      <c r="I334">
        <v>0.14222599638535299</v>
      </c>
      <c r="J334">
        <v>0.14578585621227799</v>
      </c>
      <c r="K334">
        <v>0.148935337432064</v>
      </c>
      <c r="L334">
        <v>0.15176567319094</v>
      </c>
      <c r="M334">
        <v>0.15455467121783301</v>
      </c>
      <c r="N334">
        <v>0.15735025400970001</v>
      </c>
      <c r="O334">
        <v>0</v>
      </c>
      <c r="P334">
        <v>0</v>
      </c>
      <c r="Q334">
        <v>0</v>
      </c>
      <c r="R334" t="s">
        <v>45</v>
      </c>
    </row>
    <row r="335" spans="1:18" x14ac:dyDescent="0.25">
      <c r="A335" t="s">
        <v>156</v>
      </c>
      <c r="B335" t="s">
        <v>62</v>
      </c>
      <c r="C335" t="s">
        <v>19</v>
      </c>
      <c r="D335">
        <v>2.0665873514483</v>
      </c>
      <c r="E335">
        <v>1.05068034588</v>
      </c>
      <c r="F335">
        <v>0.68310853512649905</v>
      </c>
      <c r="G335">
        <v>0.58045215819189999</v>
      </c>
      <c r="H335">
        <v>0.48356155246626997</v>
      </c>
      <c r="I335">
        <v>0.41722816900607101</v>
      </c>
      <c r="J335">
        <v>0.34455869515069798</v>
      </c>
      <c r="K335">
        <v>0.29841430649448197</v>
      </c>
      <c r="L335">
        <v>0.26523972098932602</v>
      </c>
      <c r="M335">
        <v>0.25090113811335102</v>
      </c>
      <c r="N335">
        <v>0.23553386191744999</v>
      </c>
      <c r="O335">
        <v>0</v>
      </c>
      <c r="P335">
        <v>0</v>
      </c>
      <c r="Q335">
        <v>0</v>
      </c>
      <c r="R335" t="s">
        <v>45</v>
      </c>
    </row>
    <row r="336" spans="1:18" x14ac:dyDescent="0.25">
      <c r="A336" t="s">
        <v>156</v>
      </c>
      <c r="B336" t="s">
        <v>62</v>
      </c>
      <c r="C336" t="s">
        <v>21</v>
      </c>
      <c r="D336">
        <v>33.3394182465399</v>
      </c>
      <c r="E336">
        <v>41.996157533199998</v>
      </c>
      <c r="F336">
        <v>41.455284842699903</v>
      </c>
      <c r="G336">
        <v>35.407691810000003</v>
      </c>
      <c r="H336">
        <v>26.089770940028</v>
      </c>
      <c r="I336">
        <v>22.7921869292189</v>
      </c>
      <c r="J336">
        <v>13.411874812148</v>
      </c>
      <c r="K336">
        <v>11.7130898826808</v>
      </c>
      <c r="L336">
        <v>10.095258355859301</v>
      </c>
      <c r="M336">
        <v>7.7176400859058996</v>
      </c>
      <c r="N336">
        <v>4.32781712783793</v>
      </c>
      <c r="O336">
        <v>0</v>
      </c>
      <c r="P336">
        <v>0</v>
      </c>
      <c r="Q336">
        <v>0</v>
      </c>
      <c r="R336" t="s">
        <v>46</v>
      </c>
    </row>
    <row r="337" spans="1:18" x14ac:dyDescent="0.25">
      <c r="A337" t="s">
        <v>156</v>
      </c>
      <c r="B337" t="s">
        <v>62</v>
      </c>
      <c r="C337" t="s">
        <v>153</v>
      </c>
      <c r="D337">
        <v>0</v>
      </c>
      <c r="E337">
        <v>0</v>
      </c>
      <c r="F337">
        <v>0</v>
      </c>
      <c r="G337">
        <v>22.0306617399999</v>
      </c>
      <c r="H337">
        <v>13.9991633226958</v>
      </c>
      <c r="I337">
        <v>11.3251783504383</v>
      </c>
      <c r="J337">
        <v>3.8076487395398702</v>
      </c>
      <c r="K337">
        <v>3.4982578141732401</v>
      </c>
      <c r="L337">
        <v>3.8442988541011802</v>
      </c>
      <c r="M337">
        <v>4.3345682005602697</v>
      </c>
      <c r="N337">
        <v>5.7798917554064797</v>
      </c>
      <c r="O337">
        <v>0</v>
      </c>
      <c r="P337">
        <v>0</v>
      </c>
      <c r="Q337">
        <v>0</v>
      </c>
      <c r="R337" t="s">
        <v>46</v>
      </c>
    </row>
    <row r="338" spans="1:18" x14ac:dyDescent="0.25">
      <c r="A338" t="s">
        <v>156</v>
      </c>
      <c r="B338" t="s">
        <v>62</v>
      </c>
      <c r="C338" t="s">
        <v>154</v>
      </c>
      <c r="D338">
        <v>0</v>
      </c>
      <c r="E338">
        <v>0</v>
      </c>
      <c r="F338">
        <v>0</v>
      </c>
      <c r="G338">
        <v>22.0306617399999</v>
      </c>
      <c r="H338">
        <v>13.9991633226958</v>
      </c>
      <c r="I338">
        <v>11.3251783504383</v>
      </c>
      <c r="J338">
        <v>3.8076487395398702</v>
      </c>
      <c r="K338">
        <v>3.4982578141732401</v>
      </c>
      <c r="L338">
        <v>3.8442988541011802</v>
      </c>
      <c r="M338">
        <v>4.3345682005602697</v>
      </c>
      <c r="N338">
        <v>5.7798917554064797</v>
      </c>
      <c r="O338">
        <v>0</v>
      </c>
      <c r="P338">
        <v>0</v>
      </c>
      <c r="Q338">
        <v>0</v>
      </c>
      <c r="R338" t="s">
        <v>46</v>
      </c>
    </row>
    <row r="339" spans="1:18" x14ac:dyDescent="0.25">
      <c r="A339" t="s">
        <v>156</v>
      </c>
      <c r="B339" t="s">
        <v>62</v>
      </c>
      <c r="C339" t="s">
        <v>22</v>
      </c>
      <c r="D339">
        <v>0</v>
      </c>
      <c r="E339">
        <v>6.5198049999999994E-2</v>
      </c>
      <c r="F339">
        <v>0.10652104</v>
      </c>
      <c r="G339">
        <v>9.8189109999999996E-2</v>
      </c>
      <c r="H339">
        <v>9.7169409999999998E-2</v>
      </c>
      <c r="I339">
        <v>0.10220596</v>
      </c>
      <c r="J339">
        <v>0.10112921</v>
      </c>
      <c r="K339">
        <v>8.0077979999999896E-2</v>
      </c>
      <c r="L339">
        <v>7.1305480000000004E-2</v>
      </c>
      <c r="M339">
        <v>5.0257122000000001E-2</v>
      </c>
      <c r="N339">
        <v>4.6185324999999999E-2</v>
      </c>
      <c r="O339">
        <v>0</v>
      </c>
      <c r="P339">
        <v>0</v>
      </c>
      <c r="Q339">
        <v>0</v>
      </c>
      <c r="R339" t="s">
        <v>45</v>
      </c>
    </row>
    <row r="340" spans="1:18" x14ac:dyDescent="0.25">
      <c r="A340" t="s">
        <v>156</v>
      </c>
      <c r="B340" t="s">
        <v>62</v>
      </c>
      <c r="C340" t="s">
        <v>23</v>
      </c>
      <c r="D340" s="2">
        <v>2.008562E-8</v>
      </c>
      <c r="E340">
        <v>0.38147139999999902</v>
      </c>
      <c r="F340">
        <v>0.47832799999999998</v>
      </c>
      <c r="G340">
        <v>0.44091279999999899</v>
      </c>
      <c r="H340">
        <v>0.43633369999999999</v>
      </c>
      <c r="I340">
        <v>0.45895059999999999</v>
      </c>
      <c r="J340">
        <v>0.45411499999999999</v>
      </c>
      <c r="K340">
        <v>0.35958575999999898</v>
      </c>
      <c r="L340">
        <v>0.32019343</v>
      </c>
      <c r="M340">
        <v>0.22567682999999999</v>
      </c>
      <c r="N340">
        <v>0.207392779999999</v>
      </c>
      <c r="O340">
        <v>0</v>
      </c>
      <c r="P340">
        <v>0</v>
      </c>
      <c r="Q340">
        <v>0</v>
      </c>
      <c r="R340" t="s">
        <v>45</v>
      </c>
    </row>
    <row r="341" spans="1:18" x14ac:dyDescent="0.25">
      <c r="A341" t="s">
        <v>156</v>
      </c>
      <c r="B341" t="s">
        <v>62</v>
      </c>
      <c r="C341" t="s">
        <v>24</v>
      </c>
      <c r="D341">
        <v>0</v>
      </c>
      <c r="E341">
        <v>8.0102350000000003E-2</v>
      </c>
      <c r="F341">
        <v>0.11534135</v>
      </c>
      <c r="G341">
        <v>0.10631937</v>
      </c>
      <c r="H341">
        <v>0.10521532</v>
      </c>
      <c r="I341">
        <v>0.11066875</v>
      </c>
      <c r="J341">
        <v>0.10950303</v>
      </c>
      <c r="K341">
        <v>8.6708699999999903E-2</v>
      </c>
      <c r="L341">
        <v>7.7209779999999895E-2</v>
      </c>
      <c r="M341">
        <v>5.4418494999999997E-2</v>
      </c>
      <c r="N341">
        <v>5.0009581999999997E-2</v>
      </c>
      <c r="O341">
        <v>0</v>
      </c>
      <c r="P341">
        <v>0</v>
      </c>
      <c r="Q341">
        <v>0</v>
      </c>
      <c r="R341" t="s">
        <v>45</v>
      </c>
    </row>
    <row r="342" spans="1:18" x14ac:dyDescent="0.25">
      <c r="A342" t="s">
        <v>156</v>
      </c>
      <c r="B342" t="s">
        <v>62</v>
      </c>
      <c r="C342" t="s">
        <v>25</v>
      </c>
      <c r="D342" s="2">
        <v>1.0111772E-7</v>
      </c>
      <c r="E342" s="2">
        <v>1.2409300000000001E-4</v>
      </c>
      <c r="F342" s="2">
        <v>1.0923503E-4</v>
      </c>
      <c r="G342" s="2">
        <v>1.0069072E-4</v>
      </c>
      <c r="H342" s="2">
        <v>9.9645119999999994E-5</v>
      </c>
      <c r="I342" s="2">
        <v>1.0480992E-4</v>
      </c>
      <c r="J342" s="2">
        <v>1.0370577E-4</v>
      </c>
      <c r="K342" s="2">
        <v>8.2118249999999898E-5</v>
      </c>
      <c r="L342" s="2">
        <v>7.3122229999999998E-5</v>
      </c>
      <c r="M342" s="2">
        <v>5.1537584000000002E-5</v>
      </c>
      <c r="N342" s="2">
        <v>4.7362040000000001E-5</v>
      </c>
      <c r="O342">
        <v>0</v>
      </c>
      <c r="P342">
        <v>0</v>
      </c>
      <c r="Q342">
        <v>0</v>
      </c>
      <c r="R342" t="s">
        <v>45</v>
      </c>
    </row>
    <row r="343" spans="1:18" x14ac:dyDescent="0.25">
      <c r="A343" t="s">
        <v>156</v>
      </c>
      <c r="B343" t="s">
        <v>62</v>
      </c>
      <c r="C343" t="s">
        <v>26</v>
      </c>
      <c r="D343">
        <v>0</v>
      </c>
      <c r="E343">
        <v>5.8369670000000002E-3</v>
      </c>
      <c r="F343">
        <v>8.4131299999999996E-3</v>
      </c>
      <c r="G343">
        <v>7.75506799999999E-3</v>
      </c>
      <c r="H343">
        <v>7.6745219999999901E-3</v>
      </c>
      <c r="I343">
        <v>8.0723219999999998E-3</v>
      </c>
      <c r="J343">
        <v>7.9872769999999992E-3</v>
      </c>
      <c r="K343">
        <v>6.324629E-3</v>
      </c>
      <c r="L343">
        <v>5.6317705999999997E-3</v>
      </c>
      <c r="M343">
        <v>3.9693519000000002E-3</v>
      </c>
      <c r="N343">
        <v>3.6477589E-3</v>
      </c>
      <c r="O343">
        <v>0</v>
      </c>
      <c r="P343">
        <v>0</v>
      </c>
      <c r="Q343">
        <v>0</v>
      </c>
      <c r="R343" t="s">
        <v>45</v>
      </c>
    </row>
    <row r="344" spans="1:18" x14ac:dyDescent="0.25">
      <c r="A344" t="s">
        <v>156</v>
      </c>
      <c r="B344" t="s">
        <v>62</v>
      </c>
      <c r="C344" t="s">
        <v>27</v>
      </c>
      <c r="D344">
        <v>4.8044994919999896E-3</v>
      </c>
      <c r="E344">
        <v>5.9568014769700002E-3</v>
      </c>
      <c r="F344">
        <v>5.3754650267900002E-3</v>
      </c>
      <c r="G344">
        <v>2.131334077E-3</v>
      </c>
      <c r="H344">
        <v>1.9595400458900002E-3</v>
      </c>
      <c r="I344">
        <v>1.9915661910059998E-3</v>
      </c>
      <c r="J344">
        <v>1.8612551656099999E-3</v>
      </c>
      <c r="K344">
        <v>1.700253493152E-3</v>
      </c>
      <c r="L344">
        <v>1.5284842697259899E-3</v>
      </c>
      <c r="M344">
        <v>1.495196223916E-3</v>
      </c>
      <c r="N344">
        <v>1.4847923710200001E-3</v>
      </c>
      <c r="O344">
        <v>0</v>
      </c>
      <c r="P344">
        <v>0</v>
      </c>
      <c r="Q344">
        <v>0</v>
      </c>
      <c r="R344" t="s">
        <v>45</v>
      </c>
    </row>
    <row r="345" spans="1:18" x14ac:dyDescent="0.25">
      <c r="A345" t="s">
        <v>156</v>
      </c>
      <c r="B345" t="s">
        <v>62</v>
      </c>
      <c r="C345" t="s">
        <v>29</v>
      </c>
      <c r="D345">
        <v>3.0408394259589899E-3</v>
      </c>
      <c r="E345">
        <v>4.0872553019439999E-3</v>
      </c>
      <c r="F345">
        <v>4.0252714083160003E-3</v>
      </c>
      <c r="G345">
        <v>3.38875401297E-3</v>
      </c>
      <c r="H345">
        <v>3.1326851221339901E-3</v>
      </c>
      <c r="I345">
        <v>3.059885776759E-3</v>
      </c>
      <c r="J345">
        <v>2.6801871153579902E-3</v>
      </c>
      <c r="K345">
        <v>2.44999338234499E-3</v>
      </c>
      <c r="L345">
        <v>2.28630335764499E-3</v>
      </c>
      <c r="M345">
        <v>2.1173993688040002E-3</v>
      </c>
      <c r="N345">
        <v>2.02298139429599E-3</v>
      </c>
      <c r="O345">
        <v>0</v>
      </c>
      <c r="P345">
        <v>0</v>
      </c>
      <c r="Q345">
        <v>0</v>
      </c>
      <c r="R345" t="s">
        <v>45</v>
      </c>
    </row>
    <row r="346" spans="1:18" x14ac:dyDescent="0.25">
      <c r="A346" t="s">
        <v>156</v>
      </c>
      <c r="B346" t="s">
        <v>62</v>
      </c>
      <c r="C346" t="s">
        <v>31</v>
      </c>
      <c r="D346">
        <v>0.38426063030509899</v>
      </c>
      <c r="E346">
        <v>0.208280546274699</v>
      </c>
      <c r="F346">
        <v>0.14225882415150001</v>
      </c>
      <c r="G346">
        <v>0.14289594821439999</v>
      </c>
      <c r="H346">
        <v>0.115281210890886</v>
      </c>
      <c r="I346">
        <v>0.106571415750149</v>
      </c>
      <c r="J346">
        <v>0.102990013340962</v>
      </c>
      <c r="K346">
        <v>0.10144850851350801</v>
      </c>
      <c r="L346">
        <v>0.10113287575201001</v>
      </c>
      <c r="M346">
        <v>0.103616898341755</v>
      </c>
      <c r="N346">
        <v>0.10540949267631899</v>
      </c>
      <c r="O346">
        <v>0</v>
      </c>
      <c r="P346">
        <v>0</v>
      </c>
      <c r="Q346">
        <v>0</v>
      </c>
      <c r="R346" t="s">
        <v>45</v>
      </c>
    </row>
    <row r="347" spans="1:18" x14ac:dyDescent="0.25">
      <c r="A347" t="s">
        <v>156</v>
      </c>
      <c r="B347" t="s">
        <v>62</v>
      </c>
      <c r="C347" t="s">
        <v>32</v>
      </c>
      <c r="D347">
        <v>0.66075009971889997</v>
      </c>
      <c r="E347">
        <v>0.40723441078700001</v>
      </c>
      <c r="F347">
        <v>0.2830933066904</v>
      </c>
      <c r="G347">
        <v>0.20735898221099999</v>
      </c>
      <c r="H347">
        <v>0.138218976326279</v>
      </c>
      <c r="I347">
        <v>0.12173705136875999</v>
      </c>
      <c r="J347">
        <v>9.1976849507307903E-2</v>
      </c>
      <c r="K347">
        <v>8.0549861287079999E-2</v>
      </c>
      <c r="L347">
        <v>7.4189384146509996E-2</v>
      </c>
      <c r="M347">
        <v>7.3526206809921002E-2</v>
      </c>
      <c r="N347">
        <v>7.2598011489413999E-2</v>
      </c>
      <c r="O347">
        <v>0</v>
      </c>
      <c r="P347">
        <v>0</v>
      </c>
      <c r="Q347">
        <v>0</v>
      </c>
      <c r="R347" t="s">
        <v>45</v>
      </c>
    </row>
    <row r="348" spans="1:18" x14ac:dyDescent="0.25">
      <c r="A348" t="s">
        <v>156</v>
      </c>
      <c r="B348" t="s">
        <v>62</v>
      </c>
      <c r="C348" t="s">
        <v>34</v>
      </c>
      <c r="D348">
        <v>1.7735278525051999E-2</v>
      </c>
      <c r="E348">
        <v>1.11468955296E-2</v>
      </c>
      <c r="F348">
        <v>8.1393198270700001E-3</v>
      </c>
      <c r="G348">
        <v>7.3805440126999897E-3</v>
      </c>
      <c r="H348">
        <v>6.6902213114019898E-3</v>
      </c>
      <c r="I348">
        <v>6.3146479618139996E-3</v>
      </c>
      <c r="J348">
        <v>5.8285221002549997E-3</v>
      </c>
      <c r="K348">
        <v>5.5969070848989897E-3</v>
      </c>
      <c r="L348">
        <v>5.458699239492E-3</v>
      </c>
      <c r="M348">
        <v>5.5911220721589902E-3</v>
      </c>
      <c r="N348">
        <v>6.1600247701159901E-3</v>
      </c>
      <c r="O348">
        <v>0</v>
      </c>
      <c r="P348">
        <v>0</v>
      </c>
      <c r="Q348">
        <v>0</v>
      </c>
      <c r="R348" t="s">
        <v>45</v>
      </c>
    </row>
    <row r="349" spans="1:18" x14ac:dyDescent="0.25">
      <c r="A349" t="s">
        <v>156</v>
      </c>
      <c r="B349" t="s">
        <v>62</v>
      </c>
      <c r="C349" t="s">
        <v>36</v>
      </c>
      <c r="D349">
        <v>6.3846605826239994E-2</v>
      </c>
      <c r="E349">
        <v>8.2282040273699897E-2</v>
      </c>
      <c r="F349">
        <v>8.7310991463820001E-2</v>
      </c>
      <c r="G349">
        <v>5.5727351975229898E-2</v>
      </c>
      <c r="H349">
        <v>4.3672214154747001E-2</v>
      </c>
      <c r="I349">
        <v>4.1376741315307997E-2</v>
      </c>
      <c r="J349">
        <v>3.9037112349150999E-2</v>
      </c>
      <c r="K349">
        <v>3.9180813630618899E-2</v>
      </c>
      <c r="L349">
        <v>4.0813355083642998E-2</v>
      </c>
      <c r="M349">
        <v>4.4546116189903999E-2</v>
      </c>
      <c r="N349">
        <v>5.0553181334055897E-2</v>
      </c>
      <c r="O349">
        <v>0</v>
      </c>
      <c r="P349">
        <v>0</v>
      </c>
      <c r="Q349">
        <v>0</v>
      </c>
      <c r="R349" t="s">
        <v>45</v>
      </c>
    </row>
    <row r="350" spans="1:18" x14ac:dyDescent="0.25">
      <c r="A350" t="s">
        <v>156</v>
      </c>
      <c r="B350" t="s">
        <v>62</v>
      </c>
      <c r="C350" t="s">
        <v>37</v>
      </c>
      <c r="D350">
        <v>4.4477875357179897E-2</v>
      </c>
      <c r="E350">
        <v>5.4159331693989898E-2</v>
      </c>
      <c r="F350">
        <v>4.133711827448E-2</v>
      </c>
      <c r="G350">
        <v>2.9464286876290002E-2</v>
      </c>
      <c r="H350">
        <v>2.3276795985999899E-2</v>
      </c>
      <c r="I350">
        <v>2.1678893556598001E-2</v>
      </c>
      <c r="J350">
        <v>1.9639977878841901E-2</v>
      </c>
      <c r="K350">
        <v>1.93064432448159E-2</v>
      </c>
      <c r="L350">
        <v>1.9671804073008E-2</v>
      </c>
      <c r="M350">
        <v>2.0912192258837E-2</v>
      </c>
      <c r="N350">
        <v>2.3276089230158899E-2</v>
      </c>
      <c r="O350">
        <v>0</v>
      </c>
      <c r="P350">
        <v>0</v>
      </c>
      <c r="Q350">
        <v>0</v>
      </c>
      <c r="R350" t="s">
        <v>45</v>
      </c>
    </row>
    <row r="351" spans="1:18" x14ac:dyDescent="0.25">
      <c r="A351" t="s">
        <v>156</v>
      </c>
      <c r="B351" t="s">
        <v>62</v>
      </c>
      <c r="C351" t="s">
        <v>39</v>
      </c>
      <c r="D351">
        <v>0.92641294939049401</v>
      </c>
      <c r="E351">
        <v>0.52072337623119003</v>
      </c>
      <c r="F351">
        <v>0.285623607162939</v>
      </c>
      <c r="G351">
        <v>0.15980611188844901</v>
      </c>
      <c r="H351">
        <v>4.9651083868834898E-2</v>
      </c>
      <c r="I351">
        <v>4.0228673493455901E-2</v>
      </c>
      <c r="J351">
        <v>1.6972099279944999E-2</v>
      </c>
      <c r="K351">
        <v>1.6898442694103E-2</v>
      </c>
      <c r="L351">
        <v>1.7925832798581998E-2</v>
      </c>
      <c r="M351">
        <v>1.9060105714282901E-2</v>
      </c>
      <c r="N351">
        <v>2.1280455743630002E-2</v>
      </c>
      <c r="O351">
        <v>0</v>
      </c>
      <c r="P351">
        <v>0</v>
      </c>
      <c r="Q351">
        <v>0</v>
      </c>
      <c r="R351" t="s">
        <v>45</v>
      </c>
    </row>
    <row r="352" spans="1:18" x14ac:dyDescent="0.25">
      <c r="A352" t="s">
        <v>156</v>
      </c>
      <c r="B352" t="s">
        <v>63</v>
      </c>
      <c r="C352" t="s">
        <v>16</v>
      </c>
      <c r="D352">
        <v>1.6095945245568E-2</v>
      </c>
      <c r="E352">
        <v>1.290133655497E-2</v>
      </c>
      <c r="F352">
        <v>1.7736925129770001E-2</v>
      </c>
      <c r="G352">
        <v>9.6116950281400007E-3</v>
      </c>
      <c r="H352">
        <v>8.6773033035879993E-3</v>
      </c>
      <c r="I352">
        <v>8.7343435579980006E-3</v>
      </c>
      <c r="J352">
        <v>8.8539503008529894E-3</v>
      </c>
      <c r="K352">
        <v>8.2984452803209902E-3</v>
      </c>
      <c r="L352">
        <v>8.1026370376969994E-3</v>
      </c>
      <c r="M352">
        <v>8.7979429395959995E-3</v>
      </c>
      <c r="N352">
        <v>9.5165947392909997E-3</v>
      </c>
      <c r="O352">
        <v>0</v>
      </c>
      <c r="P352">
        <v>0</v>
      </c>
      <c r="Q352">
        <v>0</v>
      </c>
      <c r="R352" t="s">
        <v>45</v>
      </c>
    </row>
    <row r="353" spans="1:18" x14ac:dyDescent="0.25">
      <c r="A353" t="s">
        <v>156</v>
      </c>
      <c r="B353" t="s">
        <v>63</v>
      </c>
      <c r="C353" t="s">
        <v>17</v>
      </c>
      <c r="D353">
        <v>0.16958038849999901</v>
      </c>
      <c r="E353">
        <v>0.121312877794</v>
      </c>
      <c r="F353">
        <v>0.120906008298</v>
      </c>
      <c r="G353">
        <v>0.122537130599999</v>
      </c>
      <c r="H353">
        <v>0.126004301451726</v>
      </c>
      <c r="I353">
        <v>0.129789048391803</v>
      </c>
      <c r="J353">
        <v>0.13265405348481299</v>
      </c>
      <c r="K353">
        <v>0.13488808495775201</v>
      </c>
      <c r="L353">
        <v>0.13710934110009801</v>
      </c>
      <c r="M353">
        <v>0.139605246609071</v>
      </c>
      <c r="N353">
        <v>0.142043908287072</v>
      </c>
      <c r="O353">
        <v>0</v>
      </c>
      <c r="P353">
        <v>0</v>
      </c>
      <c r="Q353">
        <v>0</v>
      </c>
      <c r="R353" t="s">
        <v>45</v>
      </c>
    </row>
    <row r="354" spans="1:18" x14ac:dyDescent="0.25">
      <c r="A354" t="s">
        <v>156</v>
      </c>
      <c r="B354" t="s">
        <v>63</v>
      </c>
      <c r="C354" t="s">
        <v>19</v>
      </c>
      <c r="D354">
        <v>2.4785060283724998</v>
      </c>
      <c r="E354">
        <v>1.1580184619859</v>
      </c>
      <c r="F354">
        <v>0.79073555737629897</v>
      </c>
      <c r="G354">
        <v>0.63082634809392002</v>
      </c>
      <c r="H354">
        <v>0.51208657812897995</v>
      </c>
      <c r="I354">
        <v>0.44775835298073302</v>
      </c>
      <c r="J354">
        <v>0.36609345260221499</v>
      </c>
      <c r="K354">
        <v>0.30921261464780497</v>
      </c>
      <c r="L354">
        <v>0.27413911746425002</v>
      </c>
      <c r="M354">
        <v>0.25810621703999298</v>
      </c>
      <c r="N354">
        <v>0.23751480296424299</v>
      </c>
      <c r="O354">
        <v>0</v>
      </c>
      <c r="P354">
        <v>0</v>
      </c>
      <c r="Q354">
        <v>0</v>
      </c>
      <c r="R354" t="s">
        <v>45</v>
      </c>
    </row>
    <row r="355" spans="1:18" x14ac:dyDescent="0.25">
      <c r="A355" t="s">
        <v>156</v>
      </c>
      <c r="B355" t="s">
        <v>63</v>
      </c>
      <c r="C355" t="s">
        <v>21</v>
      </c>
      <c r="D355">
        <v>53.373806547999997</v>
      </c>
      <c r="E355">
        <v>50.653657209999999</v>
      </c>
      <c r="F355">
        <v>53.229728154</v>
      </c>
      <c r="G355">
        <v>54.386790218000002</v>
      </c>
      <c r="H355">
        <v>47.379877413431103</v>
      </c>
      <c r="I355">
        <v>47.792005930428097</v>
      </c>
      <c r="J355">
        <v>44.780431369470101</v>
      </c>
      <c r="K355">
        <v>40.058941300255398</v>
      </c>
      <c r="L355">
        <v>37.968423690917902</v>
      </c>
      <c r="M355">
        <v>36.559172527037397</v>
      </c>
      <c r="N355">
        <v>35.601385025531798</v>
      </c>
      <c r="O355">
        <v>0</v>
      </c>
      <c r="P355">
        <v>0</v>
      </c>
      <c r="Q355">
        <v>0</v>
      </c>
      <c r="R355" t="s">
        <v>46</v>
      </c>
    </row>
    <row r="356" spans="1:18" x14ac:dyDescent="0.25">
      <c r="A356" t="s">
        <v>156</v>
      </c>
      <c r="B356" t="s">
        <v>63</v>
      </c>
      <c r="C356" t="s">
        <v>153</v>
      </c>
      <c r="D356">
        <v>0</v>
      </c>
      <c r="E356">
        <v>0</v>
      </c>
      <c r="F356">
        <v>0</v>
      </c>
      <c r="G356">
        <v>10.42181274</v>
      </c>
      <c r="H356">
        <v>6.58846395318999</v>
      </c>
      <c r="I356">
        <v>6.3494899174443802</v>
      </c>
      <c r="J356">
        <v>5.8908979339784997</v>
      </c>
      <c r="K356">
        <v>4.8445791887350103</v>
      </c>
      <c r="L356">
        <v>4.4916158875301297</v>
      </c>
      <c r="M356">
        <v>3.9274388280375399</v>
      </c>
      <c r="N356">
        <v>3.5929894330744898</v>
      </c>
      <c r="O356">
        <v>0</v>
      </c>
      <c r="P356">
        <v>0</v>
      </c>
      <c r="Q356">
        <v>0</v>
      </c>
      <c r="R356" t="s">
        <v>46</v>
      </c>
    </row>
    <row r="357" spans="1:18" x14ac:dyDescent="0.25">
      <c r="A357" t="s">
        <v>156</v>
      </c>
      <c r="B357" t="s">
        <v>63</v>
      </c>
      <c r="C357" t="s">
        <v>154</v>
      </c>
      <c r="D357">
        <v>0</v>
      </c>
      <c r="E357">
        <v>0</v>
      </c>
      <c r="F357">
        <v>0</v>
      </c>
      <c r="G357">
        <v>10.42181274</v>
      </c>
      <c r="H357">
        <v>6.58846395318999</v>
      </c>
      <c r="I357">
        <v>6.3494899174443802</v>
      </c>
      <c r="J357">
        <v>5.8908979339784997</v>
      </c>
      <c r="K357">
        <v>4.8445791887350103</v>
      </c>
      <c r="L357">
        <v>4.4916158875301297</v>
      </c>
      <c r="M357">
        <v>3.9274388280375399</v>
      </c>
      <c r="N357">
        <v>3.5929894330744898</v>
      </c>
      <c r="O357">
        <v>0</v>
      </c>
      <c r="P357">
        <v>0</v>
      </c>
      <c r="Q357">
        <v>0</v>
      </c>
      <c r="R357" t="s">
        <v>46</v>
      </c>
    </row>
    <row r="358" spans="1:18" x14ac:dyDescent="0.25">
      <c r="A358" t="s">
        <v>156</v>
      </c>
      <c r="B358" t="s">
        <v>63</v>
      </c>
      <c r="C358" t="s">
        <v>22</v>
      </c>
      <c r="D358">
        <v>0</v>
      </c>
      <c r="E358">
        <v>0.15448599999999901</v>
      </c>
      <c r="F358">
        <v>0.23113310000000001</v>
      </c>
      <c r="G358">
        <v>0.2379291</v>
      </c>
      <c r="H358">
        <v>0.23288460999999999</v>
      </c>
      <c r="I358">
        <v>0.24612892</v>
      </c>
      <c r="J358">
        <v>0.24546446</v>
      </c>
      <c r="K358">
        <v>0.19365088999999899</v>
      </c>
      <c r="L358">
        <v>0.17240308999999901</v>
      </c>
      <c r="M358">
        <v>0.12126106</v>
      </c>
      <c r="N358">
        <v>0.11133098600000001</v>
      </c>
      <c r="O358">
        <v>0</v>
      </c>
      <c r="P358">
        <v>0</v>
      </c>
      <c r="Q358">
        <v>0</v>
      </c>
      <c r="R358" t="s">
        <v>45</v>
      </c>
    </row>
    <row r="359" spans="1:18" x14ac:dyDescent="0.25">
      <c r="A359" t="s">
        <v>156</v>
      </c>
      <c r="B359" t="s">
        <v>63</v>
      </c>
      <c r="C359" t="s">
        <v>23</v>
      </c>
      <c r="D359" s="2">
        <v>5.7422829999999897E-8</v>
      </c>
      <c r="E359">
        <v>0.90389039999999998</v>
      </c>
      <c r="F359">
        <v>1.0378902999999999</v>
      </c>
      <c r="G359">
        <v>1.0684096999999999</v>
      </c>
      <c r="H359">
        <v>1.0457566</v>
      </c>
      <c r="I359">
        <v>1.1052283999999899</v>
      </c>
      <c r="J359">
        <v>1.1022441000000001</v>
      </c>
      <c r="K359">
        <v>0.86958000000000002</v>
      </c>
      <c r="L359">
        <v>0.77416819999999897</v>
      </c>
      <c r="M359">
        <v>0.54451559000000005</v>
      </c>
      <c r="N359">
        <v>0.49992597999999899</v>
      </c>
      <c r="O359">
        <v>0</v>
      </c>
      <c r="P359">
        <v>0</v>
      </c>
      <c r="Q359">
        <v>0</v>
      </c>
      <c r="R359" t="s">
        <v>45</v>
      </c>
    </row>
    <row r="360" spans="1:18" x14ac:dyDescent="0.25">
      <c r="A360" t="s">
        <v>156</v>
      </c>
      <c r="B360" t="s">
        <v>63</v>
      </c>
      <c r="C360" t="s">
        <v>24</v>
      </c>
      <c r="D360">
        <v>0</v>
      </c>
      <c r="E360">
        <v>0.18980140000000001</v>
      </c>
      <c r="F360">
        <v>0.25027110000000002</v>
      </c>
      <c r="G360">
        <v>0.25763069999999999</v>
      </c>
      <c r="H360">
        <v>0.25216860999999902</v>
      </c>
      <c r="I360">
        <v>0.26650925999999903</v>
      </c>
      <c r="J360">
        <v>0.26578950999999901</v>
      </c>
      <c r="K360">
        <v>0.20968572999999999</v>
      </c>
      <c r="L360">
        <v>0.18667851999999999</v>
      </c>
      <c r="M360">
        <v>0.13130169999999999</v>
      </c>
      <c r="N360">
        <v>0.120549404999999</v>
      </c>
      <c r="O360">
        <v>0</v>
      </c>
      <c r="P360">
        <v>0</v>
      </c>
      <c r="Q360">
        <v>0</v>
      </c>
      <c r="R360" t="s">
        <v>45</v>
      </c>
    </row>
    <row r="361" spans="1:18" x14ac:dyDescent="0.25">
      <c r="A361" t="s">
        <v>156</v>
      </c>
      <c r="B361" t="s">
        <v>63</v>
      </c>
      <c r="C361" t="s">
        <v>25</v>
      </c>
      <c r="D361" s="2">
        <v>2.890846E-7</v>
      </c>
      <c r="E361" s="2">
        <v>2.9403710000000001E-4</v>
      </c>
      <c r="F361" s="2">
        <v>2.370219E-4</v>
      </c>
      <c r="G361" s="2">
        <v>2.439916E-4</v>
      </c>
      <c r="H361" s="2">
        <v>2.3881864999999999E-4</v>
      </c>
      <c r="I361" s="2">
        <v>2.5239947000000001E-4</v>
      </c>
      <c r="J361" s="2">
        <v>2.5171815999999899E-4</v>
      </c>
      <c r="K361" s="2">
        <v>1.9858479000000001E-4</v>
      </c>
      <c r="L361" s="2">
        <v>1.7679552E-4</v>
      </c>
      <c r="M361" s="2">
        <v>1.2435049999999999E-4</v>
      </c>
      <c r="N361" s="2">
        <v>1.14167487E-4</v>
      </c>
      <c r="O361">
        <v>0</v>
      </c>
      <c r="P361">
        <v>0</v>
      </c>
      <c r="Q361">
        <v>0</v>
      </c>
      <c r="R361" t="s">
        <v>45</v>
      </c>
    </row>
    <row r="362" spans="1:18" x14ac:dyDescent="0.25">
      <c r="A362" t="s">
        <v>156</v>
      </c>
      <c r="B362" t="s">
        <v>63</v>
      </c>
      <c r="C362" t="s">
        <v>26</v>
      </c>
      <c r="D362">
        <v>0</v>
      </c>
      <c r="E362">
        <v>1.383062E-2</v>
      </c>
      <c r="F362">
        <v>1.8255070000000002E-2</v>
      </c>
      <c r="G362">
        <v>1.8791889999999999E-2</v>
      </c>
      <c r="H362">
        <v>1.8393467E-2</v>
      </c>
      <c r="I362">
        <v>1.9439472999999999E-2</v>
      </c>
      <c r="J362">
        <v>1.93869949999999E-2</v>
      </c>
      <c r="K362">
        <v>1.5294723E-2</v>
      </c>
      <c r="L362">
        <v>1.3616552000000001E-2</v>
      </c>
      <c r="M362">
        <v>9.5773028999999992E-3</v>
      </c>
      <c r="N362">
        <v>8.7930348000000002E-3</v>
      </c>
      <c r="O362">
        <v>0</v>
      </c>
      <c r="P362">
        <v>0</v>
      </c>
      <c r="Q362">
        <v>0</v>
      </c>
      <c r="R362" t="s">
        <v>45</v>
      </c>
    </row>
    <row r="363" spans="1:18" x14ac:dyDescent="0.25">
      <c r="A363" t="s">
        <v>156</v>
      </c>
      <c r="B363" t="s">
        <v>63</v>
      </c>
      <c r="C363" t="s">
        <v>27</v>
      </c>
      <c r="D363">
        <v>1.1945808420000001E-2</v>
      </c>
      <c r="E363">
        <v>1.19588591499999E-2</v>
      </c>
      <c r="F363">
        <v>1.47760400045E-2</v>
      </c>
      <c r="G363">
        <v>1.387677795E-2</v>
      </c>
      <c r="H363">
        <v>1.3000731026230001E-2</v>
      </c>
      <c r="I363">
        <v>1.4182267403527999E-2</v>
      </c>
      <c r="J363">
        <v>1.4574117209877E-2</v>
      </c>
      <c r="K363">
        <v>1.464473683283E-2</v>
      </c>
      <c r="L363">
        <v>1.5129569739224E-2</v>
      </c>
      <c r="M363">
        <v>1.5855756533447E-2</v>
      </c>
      <c r="N363">
        <v>1.6690277385672001E-2</v>
      </c>
      <c r="O363">
        <v>0</v>
      </c>
      <c r="P363">
        <v>0</v>
      </c>
      <c r="Q363">
        <v>0</v>
      </c>
      <c r="R363" t="s">
        <v>45</v>
      </c>
    </row>
    <row r="364" spans="1:18" x14ac:dyDescent="0.25">
      <c r="A364" t="s">
        <v>156</v>
      </c>
      <c r="B364" t="s">
        <v>63</v>
      </c>
      <c r="C364" t="s">
        <v>29</v>
      </c>
      <c r="D364">
        <v>6.1836816756097E-2</v>
      </c>
      <c r="E364">
        <v>2.6995038828453999E-2</v>
      </c>
      <c r="F364">
        <v>1.8880974493139899E-2</v>
      </c>
      <c r="G364">
        <v>1.0732311579590001E-2</v>
      </c>
      <c r="H364">
        <v>9.2526879315769899E-3</v>
      </c>
      <c r="I364">
        <v>8.8016113381939893E-3</v>
      </c>
      <c r="J364">
        <v>8.5634318867080002E-3</v>
      </c>
      <c r="K364">
        <v>8.3805206974059999E-3</v>
      </c>
      <c r="L364">
        <v>8.4690823889029994E-3</v>
      </c>
      <c r="M364">
        <v>8.5288226505689999E-3</v>
      </c>
      <c r="N364">
        <v>8.5914477254929993E-3</v>
      </c>
      <c r="O364">
        <v>0</v>
      </c>
      <c r="P364">
        <v>0</v>
      </c>
      <c r="Q364">
        <v>0</v>
      </c>
      <c r="R364" t="s">
        <v>45</v>
      </c>
    </row>
    <row r="365" spans="1:18" x14ac:dyDescent="0.25">
      <c r="A365" t="s">
        <v>156</v>
      </c>
      <c r="B365" t="s">
        <v>63</v>
      </c>
      <c r="C365" t="s">
        <v>31</v>
      </c>
      <c r="D365">
        <v>0.39095056933418898</v>
      </c>
      <c r="E365">
        <v>0.249742249437999</v>
      </c>
      <c r="F365">
        <v>0.213861892594749</v>
      </c>
      <c r="G365">
        <v>0.140251337718381</v>
      </c>
      <c r="H365">
        <v>0.119025261301224</v>
      </c>
      <c r="I365">
        <v>0.108489272389306</v>
      </c>
      <c r="J365">
        <v>0.10153299894309099</v>
      </c>
      <c r="K365">
        <v>9.5586406999927001E-2</v>
      </c>
      <c r="L365">
        <v>9.3879287682458901E-2</v>
      </c>
      <c r="M365">
        <v>9.4172036090176894E-2</v>
      </c>
      <c r="N365">
        <v>9.4160384429340993E-2</v>
      </c>
      <c r="O365">
        <v>0</v>
      </c>
      <c r="P365">
        <v>0</v>
      </c>
      <c r="Q365">
        <v>0</v>
      </c>
      <c r="R365" t="s">
        <v>45</v>
      </c>
    </row>
    <row r="366" spans="1:18" x14ac:dyDescent="0.25">
      <c r="A366" t="s">
        <v>156</v>
      </c>
      <c r="B366" t="s">
        <v>63</v>
      </c>
      <c r="C366" t="s">
        <v>32</v>
      </c>
      <c r="D366">
        <v>1.3298654599590001</v>
      </c>
      <c r="E366">
        <v>0.83000171654400001</v>
      </c>
      <c r="F366">
        <v>0.697555171018999</v>
      </c>
      <c r="G366">
        <v>0.42446175411519899</v>
      </c>
      <c r="H366">
        <v>0.36420490119955001</v>
      </c>
      <c r="I366">
        <v>0.35684411943322097</v>
      </c>
      <c r="J366">
        <v>0.33934827001235002</v>
      </c>
      <c r="K366">
        <v>0.275164138557975</v>
      </c>
      <c r="L366">
        <v>0.24988466339357501</v>
      </c>
      <c r="M366">
        <v>0.23995400810428499</v>
      </c>
      <c r="N366">
        <v>0.235885436052793</v>
      </c>
      <c r="O366">
        <v>0</v>
      </c>
      <c r="P366">
        <v>0</v>
      </c>
      <c r="Q366">
        <v>0</v>
      </c>
      <c r="R366" t="s">
        <v>45</v>
      </c>
    </row>
    <row r="367" spans="1:18" x14ac:dyDescent="0.25">
      <c r="A367" t="s">
        <v>156</v>
      </c>
      <c r="B367" t="s">
        <v>63</v>
      </c>
      <c r="C367" t="s">
        <v>34</v>
      </c>
      <c r="D367">
        <v>1.707174635E-2</v>
      </c>
      <c r="E367">
        <v>1.40563887498999E-2</v>
      </c>
      <c r="F367">
        <v>1.628010162123E-2</v>
      </c>
      <c r="G367">
        <v>9.1962623707099993E-3</v>
      </c>
      <c r="H367">
        <v>8.5838455084009998E-3</v>
      </c>
      <c r="I367">
        <v>8.418094300933E-3</v>
      </c>
      <c r="J367">
        <v>8.1212839609119993E-3</v>
      </c>
      <c r="K367">
        <v>7.5246418240129996E-3</v>
      </c>
      <c r="L367">
        <v>7.2693010513719897E-3</v>
      </c>
      <c r="M367">
        <v>7.179559077198E-3</v>
      </c>
      <c r="N367">
        <v>7.0873911898749996E-3</v>
      </c>
      <c r="O367">
        <v>0</v>
      </c>
      <c r="P367">
        <v>0</v>
      </c>
      <c r="Q367">
        <v>0</v>
      </c>
      <c r="R367" t="s">
        <v>45</v>
      </c>
    </row>
    <row r="368" spans="1:18" x14ac:dyDescent="0.25">
      <c r="A368" t="s">
        <v>156</v>
      </c>
      <c r="B368" t="s">
        <v>63</v>
      </c>
      <c r="C368" t="s">
        <v>36</v>
      </c>
      <c r="D368">
        <v>7.1851492031479905E-2</v>
      </c>
      <c r="E368">
        <v>8.8167153141929994E-2</v>
      </c>
      <c r="F368">
        <v>0.115177217599979</v>
      </c>
      <c r="G368">
        <v>7.4740849655910005E-2</v>
      </c>
      <c r="H368">
        <v>6.4871413366243996E-2</v>
      </c>
      <c r="I368">
        <v>6.2299051183095998E-2</v>
      </c>
      <c r="J368">
        <v>6.2261608250555898E-2</v>
      </c>
      <c r="K368">
        <v>6.14729561042189E-2</v>
      </c>
      <c r="L368">
        <v>6.2966104328333994E-2</v>
      </c>
      <c r="M368">
        <v>6.5221963393759894E-2</v>
      </c>
      <c r="N368">
        <v>6.8013669042421995E-2</v>
      </c>
      <c r="O368">
        <v>0</v>
      </c>
      <c r="P368">
        <v>0</v>
      </c>
      <c r="Q368">
        <v>0</v>
      </c>
      <c r="R368" t="s">
        <v>45</v>
      </c>
    </row>
    <row r="369" spans="1:18" x14ac:dyDescent="0.25">
      <c r="A369" t="s">
        <v>156</v>
      </c>
      <c r="B369" t="s">
        <v>63</v>
      </c>
      <c r="C369" t="s">
        <v>37</v>
      </c>
      <c r="D369">
        <v>6.0555956977889902E-2</v>
      </c>
      <c r="E369">
        <v>6.2567635478229994E-2</v>
      </c>
      <c r="F369">
        <v>7.1766908648859998E-2</v>
      </c>
      <c r="G369">
        <v>4.0122665544E-2</v>
      </c>
      <c r="H369">
        <v>3.5512346303899898E-2</v>
      </c>
      <c r="I369">
        <v>3.4764713715026999E-2</v>
      </c>
      <c r="J369">
        <v>3.4379789559284897E-2</v>
      </c>
      <c r="K369">
        <v>3.2920273633475002E-2</v>
      </c>
      <c r="L369">
        <v>3.3071468190045999E-2</v>
      </c>
      <c r="M369">
        <v>3.3582546691734001E-2</v>
      </c>
      <c r="N369">
        <v>3.4398064855088999E-2</v>
      </c>
      <c r="O369">
        <v>0</v>
      </c>
      <c r="P369">
        <v>0</v>
      </c>
      <c r="Q369">
        <v>0</v>
      </c>
      <c r="R369" t="s">
        <v>45</v>
      </c>
    </row>
    <row r="370" spans="1:18" x14ac:dyDescent="0.25">
      <c r="A370" t="s">
        <v>156</v>
      </c>
      <c r="B370" t="s">
        <v>63</v>
      </c>
      <c r="C370" t="s">
        <v>39</v>
      </c>
      <c r="D370">
        <v>0.61613708330134997</v>
      </c>
      <c r="E370">
        <v>0.41305949614559001</v>
      </c>
      <c r="F370">
        <v>0.36169699776813002</v>
      </c>
      <c r="G370">
        <v>0.19453690535663001</v>
      </c>
      <c r="H370">
        <v>0.132371204904493</v>
      </c>
      <c r="I370">
        <v>0.12719401412911999</v>
      </c>
      <c r="J370">
        <v>0.123238948107895</v>
      </c>
      <c r="K370">
        <v>0.108484200463094</v>
      </c>
      <c r="L370">
        <v>0.10613061103556801</v>
      </c>
      <c r="M370">
        <v>0.106168047013842</v>
      </c>
      <c r="N370">
        <v>0.10909014719096501</v>
      </c>
      <c r="O370">
        <v>0</v>
      </c>
      <c r="P370">
        <v>0</v>
      </c>
      <c r="Q370">
        <v>0</v>
      </c>
      <c r="R370" t="s">
        <v>45</v>
      </c>
    </row>
    <row r="371" spans="1:18" x14ac:dyDescent="0.25">
      <c r="A371" t="s">
        <v>156</v>
      </c>
      <c r="B371" t="s">
        <v>64</v>
      </c>
      <c r="C371" t="s">
        <v>16</v>
      </c>
      <c r="D371">
        <v>6.27164646357999E-3</v>
      </c>
      <c r="E371">
        <v>5.7046036967200002E-3</v>
      </c>
      <c r="F371">
        <v>3.9812517167490003E-3</v>
      </c>
      <c r="G371">
        <v>3.2398088777189902E-3</v>
      </c>
      <c r="H371">
        <v>2.84381602833499E-3</v>
      </c>
      <c r="I371">
        <v>2.8180025255929901E-3</v>
      </c>
      <c r="J371">
        <v>2.8850486355050001E-3</v>
      </c>
      <c r="K371">
        <v>3.7038123004499999E-3</v>
      </c>
      <c r="L371">
        <v>4.42535616406E-3</v>
      </c>
      <c r="M371">
        <v>4.92066495536299E-3</v>
      </c>
      <c r="N371">
        <v>5.2556454468479898E-3</v>
      </c>
      <c r="O371">
        <v>0</v>
      </c>
      <c r="P371">
        <v>0</v>
      </c>
      <c r="Q371">
        <v>0</v>
      </c>
      <c r="R371" t="s">
        <v>45</v>
      </c>
    </row>
    <row r="372" spans="1:18" x14ac:dyDescent="0.25">
      <c r="A372" t="s">
        <v>156</v>
      </c>
      <c r="B372" t="s">
        <v>64</v>
      </c>
      <c r="C372" t="s">
        <v>17</v>
      </c>
      <c r="D372">
        <v>9.7920337139999994E-2</v>
      </c>
      <c r="E372">
        <v>6.9401738090299994E-2</v>
      </c>
      <c r="F372">
        <v>5.9893813221099997E-2</v>
      </c>
      <c r="G372">
        <v>5.4254939655499997E-2</v>
      </c>
      <c r="H372">
        <v>5.4810555673719903E-2</v>
      </c>
      <c r="I372">
        <v>5.5795724606493999E-2</v>
      </c>
      <c r="J372">
        <v>5.5907177234107E-2</v>
      </c>
      <c r="K372">
        <v>5.6838899226436999E-2</v>
      </c>
      <c r="L372">
        <v>5.7585250265668998E-2</v>
      </c>
      <c r="M372">
        <v>5.8394478444140002E-2</v>
      </c>
      <c r="N372">
        <v>5.9402348970536999E-2</v>
      </c>
      <c r="O372">
        <v>0</v>
      </c>
      <c r="P372">
        <v>0</v>
      </c>
      <c r="Q372">
        <v>0</v>
      </c>
      <c r="R372" t="s">
        <v>45</v>
      </c>
    </row>
    <row r="373" spans="1:18" x14ac:dyDescent="0.25">
      <c r="A373" t="s">
        <v>156</v>
      </c>
      <c r="B373" t="s">
        <v>64</v>
      </c>
      <c r="C373" t="s">
        <v>19</v>
      </c>
      <c r="D373">
        <v>2.4047682973289999</v>
      </c>
      <c r="E373">
        <v>1.2267250193799899</v>
      </c>
      <c r="F373">
        <v>0.74392017161799995</v>
      </c>
      <c r="G373">
        <v>0.61461426783099904</v>
      </c>
      <c r="H373">
        <v>0.52653225751009902</v>
      </c>
      <c r="I373">
        <v>0.45654609866020401</v>
      </c>
      <c r="J373">
        <v>0.36417728240054498</v>
      </c>
      <c r="K373">
        <v>0.30359802097771199</v>
      </c>
      <c r="L373">
        <v>0.259679177498716</v>
      </c>
      <c r="M373">
        <v>0.24273781651434001</v>
      </c>
      <c r="N373">
        <v>0.22338610827768701</v>
      </c>
      <c r="O373">
        <v>0</v>
      </c>
      <c r="P373">
        <v>0</v>
      </c>
      <c r="Q373">
        <v>0</v>
      </c>
      <c r="R373" t="s">
        <v>45</v>
      </c>
    </row>
    <row r="374" spans="1:18" x14ac:dyDescent="0.25">
      <c r="A374" t="s">
        <v>156</v>
      </c>
      <c r="B374" t="s">
        <v>64</v>
      </c>
      <c r="C374" t="s">
        <v>21</v>
      </c>
      <c r="D374">
        <v>20.61394422</v>
      </c>
      <c r="E374">
        <v>21.853946014550001</v>
      </c>
      <c r="F374">
        <v>19.060566494100001</v>
      </c>
      <c r="G374">
        <v>16.588470643000001</v>
      </c>
      <c r="H374">
        <v>14.225704292286601</v>
      </c>
      <c r="I374">
        <v>13.509783285944501</v>
      </c>
      <c r="J374">
        <v>10.768953852732301</v>
      </c>
      <c r="K374">
        <v>8.8413633387302699</v>
      </c>
      <c r="L374">
        <v>7.3230727118480399</v>
      </c>
      <c r="M374">
        <v>6.4263738718718697</v>
      </c>
      <c r="N374">
        <v>5.8751229832772598</v>
      </c>
      <c r="O374">
        <v>0</v>
      </c>
      <c r="P374">
        <v>0</v>
      </c>
      <c r="Q374">
        <v>0</v>
      </c>
      <c r="R374" t="s">
        <v>46</v>
      </c>
    </row>
    <row r="375" spans="1:18" x14ac:dyDescent="0.25">
      <c r="A375" t="s">
        <v>156</v>
      </c>
      <c r="B375" t="s">
        <v>64</v>
      </c>
      <c r="C375" t="s">
        <v>153</v>
      </c>
      <c r="D375">
        <v>0</v>
      </c>
      <c r="E375">
        <v>0</v>
      </c>
      <c r="F375">
        <v>0</v>
      </c>
      <c r="G375">
        <v>3.4968761139999902</v>
      </c>
      <c r="H375">
        <v>2.07088413</v>
      </c>
      <c r="I375">
        <v>2.2002919873712998</v>
      </c>
      <c r="J375">
        <v>1.89214416709211</v>
      </c>
      <c r="K375">
        <v>1.90992647475003</v>
      </c>
      <c r="L375">
        <v>2.03803433210819</v>
      </c>
      <c r="M375">
        <v>1.8741820635063999</v>
      </c>
      <c r="N375">
        <v>1.7774310148514001</v>
      </c>
      <c r="O375">
        <v>0</v>
      </c>
      <c r="P375">
        <v>0</v>
      </c>
      <c r="Q375">
        <v>0</v>
      </c>
      <c r="R375" t="s">
        <v>46</v>
      </c>
    </row>
    <row r="376" spans="1:18" x14ac:dyDescent="0.25">
      <c r="A376" t="s">
        <v>156</v>
      </c>
      <c r="B376" t="s">
        <v>64</v>
      </c>
      <c r="C376" t="s">
        <v>154</v>
      </c>
      <c r="D376">
        <v>0</v>
      </c>
      <c r="E376">
        <v>0</v>
      </c>
      <c r="F376">
        <v>0</v>
      </c>
      <c r="G376">
        <v>3.4968761139999902</v>
      </c>
      <c r="H376">
        <v>2.07088413</v>
      </c>
      <c r="I376">
        <v>2.2002919873712998</v>
      </c>
      <c r="J376">
        <v>1.89214416709211</v>
      </c>
      <c r="K376">
        <v>1.90992647475003</v>
      </c>
      <c r="L376">
        <v>2.03803433210819</v>
      </c>
      <c r="M376">
        <v>1.8741820635063999</v>
      </c>
      <c r="N376">
        <v>1.7774310148514001</v>
      </c>
      <c r="O376">
        <v>0</v>
      </c>
      <c r="P376">
        <v>0</v>
      </c>
      <c r="Q376">
        <v>0</v>
      </c>
      <c r="R376" t="s">
        <v>46</v>
      </c>
    </row>
    <row r="377" spans="1:18" x14ac:dyDescent="0.25">
      <c r="A377" t="s">
        <v>156</v>
      </c>
      <c r="B377" t="s">
        <v>64</v>
      </c>
      <c r="C377" t="s">
        <v>22</v>
      </c>
      <c r="D377">
        <v>0</v>
      </c>
      <c r="E377">
        <v>3.4469029999999998E-2</v>
      </c>
      <c r="F377">
        <v>3.7831679999999999E-2</v>
      </c>
      <c r="G377">
        <v>6.1648700000000001E-2</v>
      </c>
      <c r="H377">
        <v>6.2209430000000003E-2</v>
      </c>
      <c r="I377">
        <v>6.6438929999999993E-2</v>
      </c>
      <c r="J377">
        <v>6.5762680000000004E-2</v>
      </c>
      <c r="K377">
        <v>5.2035359999999899E-2</v>
      </c>
      <c r="L377">
        <v>4.6069625000000003E-2</v>
      </c>
      <c r="M377">
        <v>3.2094265999999899E-2</v>
      </c>
      <c r="N377">
        <v>2.8868306999999999E-2</v>
      </c>
      <c r="O377">
        <v>0</v>
      </c>
      <c r="P377">
        <v>0</v>
      </c>
      <c r="Q377">
        <v>0</v>
      </c>
      <c r="R377" t="s">
        <v>45</v>
      </c>
    </row>
    <row r="378" spans="1:18" x14ac:dyDescent="0.25">
      <c r="A378" t="s">
        <v>156</v>
      </c>
      <c r="B378" t="s">
        <v>64</v>
      </c>
      <c r="C378" t="s">
        <v>23</v>
      </c>
      <c r="D378" s="2">
        <v>1.18660999999999E-8</v>
      </c>
      <c r="E378">
        <v>0.20167650000000001</v>
      </c>
      <c r="F378">
        <v>0.16988110000000001</v>
      </c>
      <c r="G378">
        <v>0.27682909999999999</v>
      </c>
      <c r="H378">
        <v>0.27934799999999999</v>
      </c>
      <c r="I378">
        <v>0.29834090000000002</v>
      </c>
      <c r="J378">
        <v>0.2953036</v>
      </c>
      <c r="K378">
        <v>0.23366197999999999</v>
      </c>
      <c r="L378">
        <v>0.20687303000000001</v>
      </c>
      <c r="M378">
        <v>0.14411755000000001</v>
      </c>
      <c r="N378">
        <v>0.12963155500000001</v>
      </c>
      <c r="O378">
        <v>0</v>
      </c>
      <c r="P378">
        <v>0</v>
      </c>
      <c r="Q378">
        <v>0</v>
      </c>
      <c r="R378" t="s">
        <v>45</v>
      </c>
    </row>
    <row r="379" spans="1:18" x14ac:dyDescent="0.25">
      <c r="A379" t="s">
        <v>156</v>
      </c>
      <c r="B379" t="s">
        <v>64</v>
      </c>
      <c r="C379" t="s">
        <v>24</v>
      </c>
      <c r="D379">
        <v>0</v>
      </c>
      <c r="E379">
        <v>4.2348499999999997E-2</v>
      </c>
      <c r="F379">
        <v>4.0964189999999998E-2</v>
      </c>
      <c r="G379">
        <v>6.675333E-2</v>
      </c>
      <c r="H379">
        <v>6.736048E-2</v>
      </c>
      <c r="I379">
        <v>7.1940369999999906E-2</v>
      </c>
      <c r="J379">
        <v>7.1207969999999995E-2</v>
      </c>
      <c r="K379">
        <v>5.634401E-2</v>
      </c>
      <c r="L379">
        <v>4.9884306999999899E-2</v>
      </c>
      <c r="M379">
        <v>3.4751733999999999E-2</v>
      </c>
      <c r="N379">
        <v>3.1258663999999999E-2</v>
      </c>
      <c r="O379">
        <v>0</v>
      </c>
      <c r="P379">
        <v>0</v>
      </c>
      <c r="Q379">
        <v>0</v>
      </c>
      <c r="R379" t="s">
        <v>45</v>
      </c>
    </row>
    <row r="380" spans="1:18" x14ac:dyDescent="0.25">
      <c r="A380" t="s">
        <v>156</v>
      </c>
      <c r="B380" t="s">
        <v>64</v>
      </c>
      <c r="C380" t="s">
        <v>25</v>
      </c>
      <c r="D380" s="2">
        <v>5.9738129999999997E-8</v>
      </c>
      <c r="E380" s="2">
        <v>6.5605550000000004E-5</v>
      </c>
      <c r="F380" s="2">
        <v>3.8795550000000002E-5</v>
      </c>
      <c r="G380" s="2">
        <v>6.3219320000000001E-5</v>
      </c>
      <c r="H380" s="2">
        <v>6.37943E-5</v>
      </c>
      <c r="I380" s="2">
        <v>6.8131689999999996E-5</v>
      </c>
      <c r="J380" s="2">
        <v>6.7438089999999898E-5</v>
      </c>
      <c r="K380" s="2">
        <v>5.3361089999999999E-5</v>
      </c>
      <c r="L380" s="2">
        <v>4.7243371999999999E-5</v>
      </c>
      <c r="M380" s="2">
        <v>3.2911957999999903E-5</v>
      </c>
      <c r="N380" s="2">
        <v>2.9603789999999999E-5</v>
      </c>
      <c r="O380">
        <v>0</v>
      </c>
      <c r="P380">
        <v>0</v>
      </c>
      <c r="Q380">
        <v>0</v>
      </c>
      <c r="R380" t="s">
        <v>45</v>
      </c>
    </row>
    <row r="381" spans="1:18" x14ac:dyDescent="0.25">
      <c r="A381" t="s">
        <v>156</v>
      </c>
      <c r="B381" t="s">
        <v>64</v>
      </c>
      <c r="C381" t="s">
        <v>26</v>
      </c>
      <c r="D381">
        <v>0</v>
      </c>
      <c r="E381">
        <v>3.0858959999999999E-3</v>
      </c>
      <c r="F381">
        <v>2.9879809999999998E-3</v>
      </c>
      <c r="G381">
        <v>4.8690670000000004E-3</v>
      </c>
      <c r="H381">
        <v>4.9133499999999899E-3</v>
      </c>
      <c r="I381">
        <v>5.2474029999999899E-3</v>
      </c>
      <c r="J381">
        <v>5.1939940000000004E-3</v>
      </c>
      <c r="K381">
        <v>4.1098000000000003E-3</v>
      </c>
      <c r="L381">
        <v>3.6386193000000002E-3</v>
      </c>
      <c r="M381">
        <v>2.5348350999999901E-3</v>
      </c>
      <c r="N381">
        <v>2.2800440999999898E-3</v>
      </c>
      <c r="O381">
        <v>0</v>
      </c>
      <c r="P381">
        <v>0</v>
      </c>
      <c r="Q381">
        <v>0</v>
      </c>
      <c r="R381" t="s">
        <v>45</v>
      </c>
    </row>
    <row r="382" spans="1:18" x14ac:dyDescent="0.25">
      <c r="A382" t="s">
        <v>156</v>
      </c>
      <c r="B382" t="s">
        <v>64</v>
      </c>
      <c r="C382" t="s">
        <v>27</v>
      </c>
      <c r="D382">
        <v>5.5196017159999996E-3</v>
      </c>
      <c r="E382">
        <v>3.8831607717009901E-3</v>
      </c>
      <c r="F382">
        <v>2.8769140766899998E-3</v>
      </c>
      <c r="G382">
        <v>2.3239522563000001E-3</v>
      </c>
      <c r="H382">
        <v>2.0448175574799901E-3</v>
      </c>
      <c r="I382">
        <v>2.0612775013289998E-3</v>
      </c>
      <c r="J382">
        <v>1.8296573834109999E-3</v>
      </c>
      <c r="K382">
        <v>1.7916191383039899E-3</v>
      </c>
      <c r="L382">
        <v>1.7326538258209999E-3</v>
      </c>
      <c r="M382">
        <v>1.7082785722719999E-3</v>
      </c>
      <c r="N382">
        <v>1.720609247376E-3</v>
      </c>
      <c r="O382">
        <v>0</v>
      </c>
      <c r="P382">
        <v>0</v>
      </c>
      <c r="Q382">
        <v>0</v>
      </c>
      <c r="R382" t="s">
        <v>45</v>
      </c>
    </row>
    <row r="383" spans="1:18" x14ac:dyDescent="0.25">
      <c r="A383" t="s">
        <v>156</v>
      </c>
      <c r="B383" t="s">
        <v>64</v>
      </c>
      <c r="C383" t="s">
        <v>29</v>
      </c>
      <c r="D383">
        <v>6.2630973384199999E-3</v>
      </c>
      <c r="E383">
        <v>6.0957963471449999E-3</v>
      </c>
      <c r="F383">
        <v>5.06550292503E-3</v>
      </c>
      <c r="G383">
        <v>4.1245407807099996E-3</v>
      </c>
      <c r="H383">
        <v>3.6200512313719901E-3</v>
      </c>
      <c r="I383">
        <v>3.491373792896E-3</v>
      </c>
      <c r="J383">
        <v>2.945030321631E-3</v>
      </c>
      <c r="K383">
        <v>2.674568820933E-3</v>
      </c>
      <c r="L383">
        <v>2.4179467356409902E-3</v>
      </c>
      <c r="M383">
        <v>2.2961856498949899E-3</v>
      </c>
      <c r="N383">
        <v>2.1921558926069899E-3</v>
      </c>
      <c r="O383">
        <v>0</v>
      </c>
      <c r="P383">
        <v>0</v>
      </c>
      <c r="Q383">
        <v>0</v>
      </c>
      <c r="R383" t="s">
        <v>45</v>
      </c>
    </row>
    <row r="384" spans="1:18" x14ac:dyDescent="0.25">
      <c r="A384" t="s">
        <v>156</v>
      </c>
      <c r="B384" t="s">
        <v>64</v>
      </c>
      <c r="C384" t="s">
        <v>31</v>
      </c>
      <c r="D384">
        <v>0.36401920093349999</v>
      </c>
      <c r="E384">
        <v>0.222932895715</v>
      </c>
      <c r="F384">
        <v>0.1367441710441</v>
      </c>
      <c r="G384">
        <v>0.1187055308196</v>
      </c>
      <c r="H384">
        <v>9.1496228033179902E-2</v>
      </c>
      <c r="I384">
        <v>9.0892876021729893E-2</v>
      </c>
      <c r="J384">
        <v>8.6174592040311901E-2</v>
      </c>
      <c r="K384">
        <v>8.3863512920996003E-2</v>
      </c>
      <c r="L384">
        <v>8.2474234055541995E-2</v>
      </c>
      <c r="M384">
        <v>8.4082284131998905E-2</v>
      </c>
      <c r="N384">
        <v>8.5325636601226995E-2</v>
      </c>
      <c r="O384">
        <v>0</v>
      </c>
      <c r="P384">
        <v>0</v>
      </c>
      <c r="Q384">
        <v>0</v>
      </c>
      <c r="R384" t="s">
        <v>45</v>
      </c>
    </row>
    <row r="385" spans="1:18" x14ac:dyDescent="0.25">
      <c r="A385" t="s">
        <v>156</v>
      </c>
      <c r="B385" t="s">
        <v>64</v>
      </c>
      <c r="C385" t="s">
        <v>32</v>
      </c>
      <c r="D385">
        <v>0.36062253163699898</v>
      </c>
      <c r="E385">
        <v>0.22916721643799901</v>
      </c>
      <c r="F385">
        <v>0.14180692785899901</v>
      </c>
      <c r="G385">
        <v>0.12035167977399901</v>
      </c>
      <c r="H385">
        <v>0.1002437873444</v>
      </c>
      <c r="I385">
        <v>9.1225405447270896E-2</v>
      </c>
      <c r="J385">
        <v>7.8080125944243003E-2</v>
      </c>
      <c r="K385">
        <v>6.6963385602259895E-2</v>
      </c>
      <c r="L385">
        <v>6.0224477129952998E-2</v>
      </c>
      <c r="M385">
        <v>5.6900863635058002E-2</v>
      </c>
      <c r="N385">
        <v>5.4096653869233E-2</v>
      </c>
      <c r="O385">
        <v>0</v>
      </c>
      <c r="P385">
        <v>0</v>
      </c>
      <c r="Q385">
        <v>0</v>
      </c>
      <c r="R385" t="s">
        <v>45</v>
      </c>
    </row>
    <row r="386" spans="1:18" x14ac:dyDescent="0.25">
      <c r="A386" t="s">
        <v>156</v>
      </c>
      <c r="B386" t="s">
        <v>64</v>
      </c>
      <c r="C386" t="s">
        <v>34</v>
      </c>
      <c r="D386">
        <v>9.2580470554999902E-3</v>
      </c>
      <c r="E386">
        <v>1.32538529089999E-2</v>
      </c>
      <c r="F386">
        <v>8.9731297699999994E-3</v>
      </c>
      <c r="G386">
        <v>7.0796598930999996E-3</v>
      </c>
      <c r="H386">
        <v>6.5167373281500001E-3</v>
      </c>
      <c r="I386">
        <v>6.0730495493160003E-3</v>
      </c>
      <c r="J386">
        <v>5.3539005485269998E-3</v>
      </c>
      <c r="K386">
        <v>6.3795437276719996E-3</v>
      </c>
      <c r="L386">
        <v>6.9715497241989999E-3</v>
      </c>
      <c r="M386">
        <v>7.7346558413709902E-3</v>
      </c>
      <c r="N386">
        <v>8.3029712219669892E-3</v>
      </c>
      <c r="O386">
        <v>0</v>
      </c>
      <c r="P386">
        <v>0</v>
      </c>
      <c r="Q386">
        <v>0</v>
      </c>
      <c r="R386" t="s">
        <v>45</v>
      </c>
    </row>
    <row r="387" spans="1:18" x14ac:dyDescent="0.25">
      <c r="A387" t="s">
        <v>156</v>
      </c>
      <c r="B387" t="s">
        <v>64</v>
      </c>
      <c r="C387" t="s">
        <v>36</v>
      </c>
      <c r="D387">
        <v>2.5986443275579901E-2</v>
      </c>
      <c r="E387">
        <v>3.4294391033989999E-2</v>
      </c>
      <c r="F387">
        <v>3.6192416438429902E-2</v>
      </c>
      <c r="G387">
        <v>3.1108024698269999E-2</v>
      </c>
      <c r="H387">
        <v>2.4833714299019899E-2</v>
      </c>
      <c r="I387">
        <v>2.6181065611434899E-2</v>
      </c>
      <c r="J387">
        <v>2.57392619365499E-2</v>
      </c>
      <c r="K387">
        <v>2.7659366361769001E-2</v>
      </c>
      <c r="L387">
        <v>2.9327379437533E-2</v>
      </c>
      <c r="M387">
        <v>3.1465456369728001E-2</v>
      </c>
      <c r="N387">
        <v>3.3288643067247901E-2</v>
      </c>
      <c r="O387">
        <v>0</v>
      </c>
      <c r="P387">
        <v>0</v>
      </c>
      <c r="Q387">
        <v>0</v>
      </c>
      <c r="R387" t="s">
        <v>45</v>
      </c>
    </row>
    <row r="388" spans="1:18" x14ac:dyDescent="0.25">
      <c r="A388" t="s">
        <v>156</v>
      </c>
      <c r="B388" t="s">
        <v>64</v>
      </c>
      <c r="C388" t="s">
        <v>37</v>
      </c>
      <c r="D388">
        <v>2.2524429177499999E-2</v>
      </c>
      <c r="E388">
        <v>2.92255948709799E-2</v>
      </c>
      <c r="F388">
        <v>2.0974517582489999E-2</v>
      </c>
      <c r="G388">
        <v>1.7522979520210001E-2</v>
      </c>
      <c r="H388">
        <v>1.4892348433499999E-2</v>
      </c>
      <c r="I388">
        <v>1.4773677357425E-2</v>
      </c>
      <c r="J388">
        <v>1.3910343848269901E-2</v>
      </c>
      <c r="K388">
        <v>1.5320994911564001E-2</v>
      </c>
      <c r="L388">
        <v>1.6277633143712E-2</v>
      </c>
      <c r="M388">
        <v>1.7566788634588E-2</v>
      </c>
      <c r="N388">
        <v>1.8560206288842002E-2</v>
      </c>
      <c r="O388">
        <v>0</v>
      </c>
      <c r="P388">
        <v>0</v>
      </c>
      <c r="Q388">
        <v>0</v>
      </c>
      <c r="R388" t="s">
        <v>45</v>
      </c>
    </row>
    <row r="389" spans="1:18" x14ac:dyDescent="0.25">
      <c r="A389" t="s">
        <v>156</v>
      </c>
      <c r="B389" t="s">
        <v>64</v>
      </c>
      <c r="C389" t="s">
        <v>39</v>
      </c>
      <c r="D389">
        <v>0.34500703411740002</v>
      </c>
      <c r="E389">
        <v>0.1388684849813</v>
      </c>
      <c r="F389">
        <v>6.0686204542330001E-2</v>
      </c>
      <c r="G389">
        <v>1.65693703165599E-2</v>
      </c>
      <c r="H389">
        <v>1.2916026482329E-2</v>
      </c>
      <c r="I389">
        <v>1.2465212937787899E-2</v>
      </c>
      <c r="J389">
        <v>1.1433896313686E-2</v>
      </c>
      <c r="K389">
        <v>1.0438488447417999E-2</v>
      </c>
      <c r="L389">
        <v>9.7733270400189899E-3</v>
      </c>
      <c r="M389">
        <v>8.9178766694749893E-3</v>
      </c>
      <c r="N389">
        <v>8.1995596188289901E-3</v>
      </c>
      <c r="O389">
        <v>0</v>
      </c>
      <c r="P389">
        <v>0</v>
      </c>
      <c r="Q389">
        <v>0</v>
      </c>
      <c r="R389" t="s">
        <v>45</v>
      </c>
    </row>
    <row r="390" spans="1:18" x14ac:dyDescent="0.25">
      <c r="A390" t="s">
        <v>156</v>
      </c>
      <c r="B390" t="s">
        <v>65</v>
      </c>
      <c r="C390" t="s">
        <v>16</v>
      </c>
      <c r="D390">
        <v>4.5461725564599998E-3</v>
      </c>
      <c r="E390">
        <v>4.5990238307599997E-3</v>
      </c>
      <c r="F390">
        <v>3.96182767196E-3</v>
      </c>
      <c r="G390">
        <v>2.39769339172E-3</v>
      </c>
      <c r="H390">
        <v>2.0365514478360002E-3</v>
      </c>
      <c r="I390">
        <v>2.0528969159919999E-3</v>
      </c>
      <c r="J390">
        <v>2.1503414727819998E-3</v>
      </c>
      <c r="K390">
        <v>2.9337621216879999E-3</v>
      </c>
      <c r="L390">
        <v>3.6070968762369898E-3</v>
      </c>
      <c r="M390">
        <v>4.0474757451309899E-3</v>
      </c>
      <c r="N390">
        <v>4.310032956271E-3</v>
      </c>
      <c r="O390">
        <v>0</v>
      </c>
      <c r="P390">
        <v>0</v>
      </c>
      <c r="Q390">
        <v>0</v>
      </c>
      <c r="R390" t="s">
        <v>45</v>
      </c>
    </row>
    <row r="391" spans="1:18" x14ac:dyDescent="0.25">
      <c r="A391" t="s">
        <v>156</v>
      </c>
      <c r="B391" t="s">
        <v>65</v>
      </c>
      <c r="C391" t="s">
        <v>17</v>
      </c>
      <c r="D391">
        <v>9.9326094169999907E-2</v>
      </c>
      <c r="E391">
        <v>5.8392806081899999E-2</v>
      </c>
      <c r="F391">
        <v>8.7234092765400006E-2</v>
      </c>
      <c r="G391">
        <v>6.4525941152500002E-2</v>
      </c>
      <c r="H391">
        <v>6.5935766070152002E-2</v>
      </c>
      <c r="I391">
        <v>6.7539899621906999E-2</v>
      </c>
      <c r="J391">
        <v>6.82452907897E-2</v>
      </c>
      <c r="K391">
        <v>6.8975504117809006E-2</v>
      </c>
      <c r="L391">
        <v>6.9685459880153997E-2</v>
      </c>
      <c r="M391">
        <v>7.0510217960256999E-2</v>
      </c>
      <c r="N391">
        <v>7.1621413284172E-2</v>
      </c>
      <c r="O391">
        <v>0</v>
      </c>
      <c r="P391">
        <v>0</v>
      </c>
      <c r="Q391">
        <v>0</v>
      </c>
      <c r="R391" t="s">
        <v>45</v>
      </c>
    </row>
    <row r="392" spans="1:18" x14ac:dyDescent="0.25">
      <c r="A392" t="s">
        <v>156</v>
      </c>
      <c r="B392" t="s">
        <v>65</v>
      </c>
      <c r="C392" t="s">
        <v>19</v>
      </c>
      <c r="D392">
        <v>2.13938246659399</v>
      </c>
      <c r="E392">
        <v>1.27674462455</v>
      </c>
      <c r="F392">
        <v>0.73294616907999899</v>
      </c>
      <c r="G392">
        <v>0.60532434793299905</v>
      </c>
      <c r="H392">
        <v>0.51001583493104996</v>
      </c>
      <c r="I392">
        <v>0.43360479302033</v>
      </c>
      <c r="J392">
        <v>0.33953764256099001</v>
      </c>
      <c r="K392">
        <v>0.26903256241238099</v>
      </c>
      <c r="L392">
        <v>0.21628222435133199</v>
      </c>
      <c r="M392">
        <v>0.19309906787454301</v>
      </c>
      <c r="N392">
        <v>0.16804578616444399</v>
      </c>
      <c r="O392">
        <v>0</v>
      </c>
      <c r="P392">
        <v>0</v>
      </c>
      <c r="Q392">
        <v>0</v>
      </c>
      <c r="R392" t="s">
        <v>45</v>
      </c>
    </row>
    <row r="393" spans="1:18" x14ac:dyDescent="0.25">
      <c r="A393" t="s">
        <v>156</v>
      </c>
      <c r="B393" t="s">
        <v>65</v>
      </c>
      <c r="C393" t="s">
        <v>21</v>
      </c>
      <c r="D393">
        <v>18.910712660000002</v>
      </c>
      <c r="E393">
        <v>23.060553800000001</v>
      </c>
      <c r="F393">
        <v>19.700578459999999</v>
      </c>
      <c r="G393">
        <v>16.660574309000001</v>
      </c>
      <c r="H393">
        <v>12.965405257741301</v>
      </c>
      <c r="I393">
        <v>12.5271908619559</v>
      </c>
      <c r="J393">
        <v>9.4449708840509992</v>
      </c>
      <c r="K393">
        <v>7.1328922677962501</v>
      </c>
      <c r="L393">
        <v>5.3440749298154397</v>
      </c>
      <c r="M393">
        <v>4.3832350919706098</v>
      </c>
      <c r="N393">
        <v>3.8646584551370702</v>
      </c>
      <c r="O393">
        <v>0</v>
      </c>
      <c r="P393">
        <v>0</v>
      </c>
      <c r="Q393">
        <v>0</v>
      </c>
      <c r="R393" t="s">
        <v>46</v>
      </c>
    </row>
    <row r="394" spans="1:18" x14ac:dyDescent="0.25">
      <c r="A394" t="s">
        <v>156</v>
      </c>
      <c r="B394" t="s">
        <v>65</v>
      </c>
      <c r="C394" t="s">
        <v>153</v>
      </c>
      <c r="D394">
        <v>0</v>
      </c>
      <c r="E394">
        <v>0</v>
      </c>
      <c r="F394">
        <v>0</v>
      </c>
      <c r="G394">
        <v>4.9457744300000002</v>
      </c>
      <c r="H394">
        <v>2.4057080038600001</v>
      </c>
      <c r="I394">
        <v>2.27231954751</v>
      </c>
      <c r="J394">
        <v>1.2478309856560901</v>
      </c>
      <c r="K394">
        <v>1.5141555708351699</v>
      </c>
      <c r="L394">
        <v>1.7957095467705999</v>
      </c>
      <c r="M394">
        <v>1.76070923282</v>
      </c>
      <c r="N394">
        <v>1.8896905877619901</v>
      </c>
      <c r="O394">
        <v>0</v>
      </c>
      <c r="P394">
        <v>0</v>
      </c>
      <c r="Q394">
        <v>0</v>
      </c>
      <c r="R394" t="s">
        <v>46</v>
      </c>
    </row>
    <row r="395" spans="1:18" x14ac:dyDescent="0.25">
      <c r="A395" t="s">
        <v>156</v>
      </c>
      <c r="B395" t="s">
        <v>65</v>
      </c>
      <c r="C395" t="s">
        <v>154</v>
      </c>
      <c r="D395">
        <v>0</v>
      </c>
      <c r="E395">
        <v>0</v>
      </c>
      <c r="F395">
        <v>0</v>
      </c>
      <c r="G395">
        <v>4.9457744300000002</v>
      </c>
      <c r="H395">
        <v>2.4057080038600001</v>
      </c>
      <c r="I395">
        <v>2.27231954751</v>
      </c>
      <c r="J395">
        <v>1.2478309856560901</v>
      </c>
      <c r="K395">
        <v>1.5141555708351699</v>
      </c>
      <c r="L395">
        <v>1.7957095467705999</v>
      </c>
      <c r="M395">
        <v>1.76070923282</v>
      </c>
      <c r="N395">
        <v>1.8896905877619901</v>
      </c>
      <c r="O395">
        <v>0</v>
      </c>
      <c r="P395">
        <v>0</v>
      </c>
      <c r="Q395">
        <v>0</v>
      </c>
      <c r="R395" t="s">
        <v>46</v>
      </c>
    </row>
    <row r="396" spans="1:18" x14ac:dyDescent="0.25">
      <c r="A396" t="s">
        <v>156</v>
      </c>
      <c r="B396" t="s">
        <v>65</v>
      </c>
      <c r="C396" t="s">
        <v>22</v>
      </c>
      <c r="D396">
        <v>0</v>
      </c>
      <c r="E396">
        <v>6.4007830000000002E-2</v>
      </c>
      <c r="F396">
        <v>0.12828419999999999</v>
      </c>
      <c r="G396">
        <v>0.130607</v>
      </c>
      <c r="H396">
        <v>0.12954584</v>
      </c>
      <c r="I396">
        <v>0.13565144000000001</v>
      </c>
      <c r="J396">
        <v>0.13283621000000001</v>
      </c>
      <c r="K396">
        <v>0.104582219999999</v>
      </c>
      <c r="L396">
        <v>9.1857759999999997E-2</v>
      </c>
      <c r="M396">
        <v>6.3708749999999995E-2</v>
      </c>
      <c r="N396">
        <v>5.7673914999999902E-2</v>
      </c>
      <c r="O396">
        <v>0</v>
      </c>
      <c r="P396">
        <v>0</v>
      </c>
      <c r="Q396">
        <v>0</v>
      </c>
      <c r="R396" t="s">
        <v>45</v>
      </c>
    </row>
    <row r="397" spans="1:18" x14ac:dyDescent="0.25">
      <c r="A397" t="s">
        <v>156</v>
      </c>
      <c r="B397" t="s">
        <v>65</v>
      </c>
      <c r="C397" t="s">
        <v>23</v>
      </c>
      <c r="D397" s="2">
        <v>2.3795116E-8</v>
      </c>
      <c r="E397">
        <v>0.37450699999999998</v>
      </c>
      <c r="F397">
        <v>0.57605379999999995</v>
      </c>
      <c r="G397">
        <v>0.58648400000000001</v>
      </c>
      <c r="H397">
        <v>0.58171859999999997</v>
      </c>
      <c r="I397">
        <v>0.60913439999999897</v>
      </c>
      <c r="J397">
        <v>0.59649399999999997</v>
      </c>
      <c r="K397">
        <v>0.46962029999999999</v>
      </c>
      <c r="L397">
        <v>0.41248225999999999</v>
      </c>
      <c r="M397">
        <v>0.28608074</v>
      </c>
      <c r="N397">
        <v>0.25898138999999998</v>
      </c>
      <c r="O397">
        <v>0</v>
      </c>
      <c r="P397">
        <v>0</v>
      </c>
      <c r="Q397">
        <v>0</v>
      </c>
      <c r="R397" t="s">
        <v>45</v>
      </c>
    </row>
    <row r="398" spans="1:18" x14ac:dyDescent="0.25">
      <c r="A398" t="s">
        <v>156</v>
      </c>
      <c r="B398" t="s">
        <v>65</v>
      </c>
      <c r="C398" t="s">
        <v>24</v>
      </c>
      <c r="D398">
        <v>0</v>
      </c>
      <c r="E398">
        <v>7.8640129999999905E-2</v>
      </c>
      <c r="F398">
        <v>0.13890659999999999</v>
      </c>
      <c r="G398">
        <v>0.14142169999999901</v>
      </c>
      <c r="H398">
        <v>0.14027250999999999</v>
      </c>
      <c r="I398">
        <v>0.14688361999999999</v>
      </c>
      <c r="J398">
        <v>0.14383548999999901</v>
      </c>
      <c r="K398">
        <v>0.11324184</v>
      </c>
      <c r="L398">
        <v>9.946381E-2</v>
      </c>
      <c r="M398">
        <v>6.8983955999999999E-2</v>
      </c>
      <c r="N398">
        <v>6.2449465000000003E-2</v>
      </c>
      <c r="O398">
        <v>0</v>
      </c>
      <c r="P398">
        <v>0</v>
      </c>
      <c r="Q398">
        <v>0</v>
      </c>
      <c r="R398" t="s">
        <v>45</v>
      </c>
    </row>
    <row r="399" spans="1:18" x14ac:dyDescent="0.25">
      <c r="A399" t="s">
        <v>156</v>
      </c>
      <c r="B399" t="s">
        <v>65</v>
      </c>
      <c r="C399" t="s">
        <v>25</v>
      </c>
      <c r="D399" s="2">
        <v>1.1979220999999901E-7</v>
      </c>
      <c r="E399" s="2">
        <v>1.2182778E-4</v>
      </c>
      <c r="F399" s="2">
        <v>1.3155280000000001E-4</v>
      </c>
      <c r="G399" s="2">
        <v>1.3393459999999901E-4</v>
      </c>
      <c r="H399" s="2">
        <v>1.3284635000000001E-4</v>
      </c>
      <c r="I399" s="2">
        <v>1.3910748E-4</v>
      </c>
      <c r="J399" s="2">
        <v>1.3622065999999901E-4</v>
      </c>
      <c r="K399" s="2">
        <v>1.0724672000000001E-4</v>
      </c>
      <c r="L399" s="2">
        <v>9.4198029999999997E-5</v>
      </c>
      <c r="M399" s="2">
        <v>6.5331926999999998E-5</v>
      </c>
      <c r="N399" s="2">
        <v>5.9143254999999997E-5</v>
      </c>
      <c r="O399">
        <v>0</v>
      </c>
      <c r="P399">
        <v>0</v>
      </c>
      <c r="Q399">
        <v>0</v>
      </c>
      <c r="R399" t="s">
        <v>45</v>
      </c>
    </row>
    <row r="400" spans="1:18" x14ac:dyDescent="0.25">
      <c r="A400" t="s">
        <v>156</v>
      </c>
      <c r="B400" t="s">
        <v>65</v>
      </c>
      <c r="C400" t="s">
        <v>26</v>
      </c>
      <c r="D400">
        <v>0</v>
      </c>
      <c r="E400">
        <v>5.7304160000000003E-3</v>
      </c>
      <c r="F400">
        <v>1.0132014999999999E-2</v>
      </c>
      <c r="G400">
        <v>1.0315463E-2</v>
      </c>
      <c r="H400">
        <v>1.02316359999999E-2</v>
      </c>
      <c r="I400">
        <v>1.0713871999999999E-2</v>
      </c>
      <c r="J400">
        <v>1.0491527E-2</v>
      </c>
      <c r="K400">
        <v>8.2599919999999903E-3</v>
      </c>
      <c r="L400">
        <v>7.2550050000000001E-3</v>
      </c>
      <c r="M400">
        <v>5.0317733999999999E-3</v>
      </c>
      <c r="N400">
        <v>4.5551369999999999E-3</v>
      </c>
      <c r="O400">
        <v>0</v>
      </c>
      <c r="P400">
        <v>0</v>
      </c>
      <c r="Q400">
        <v>0</v>
      </c>
      <c r="R400" t="s">
        <v>45</v>
      </c>
    </row>
    <row r="401" spans="1:18" x14ac:dyDescent="0.25">
      <c r="A401" t="s">
        <v>156</v>
      </c>
      <c r="B401" t="s">
        <v>65</v>
      </c>
      <c r="C401" t="s">
        <v>27</v>
      </c>
      <c r="D401">
        <v>4.0379943910000002E-3</v>
      </c>
      <c r="E401">
        <v>3.9931006449999999E-3</v>
      </c>
      <c r="F401">
        <v>3.12303406999999E-3</v>
      </c>
      <c r="G401">
        <v>1.8088889660000001E-3</v>
      </c>
      <c r="H401">
        <v>1.67842552866E-3</v>
      </c>
      <c r="I401">
        <v>1.693614480267E-3</v>
      </c>
      <c r="J401">
        <v>1.50040058835899E-3</v>
      </c>
      <c r="K401">
        <v>1.42725663698199E-3</v>
      </c>
      <c r="L401">
        <v>1.330288952002E-3</v>
      </c>
      <c r="M401">
        <v>1.2929360883510001E-3</v>
      </c>
      <c r="N401">
        <v>1.309780792722E-3</v>
      </c>
      <c r="O401">
        <v>0</v>
      </c>
      <c r="P401">
        <v>0</v>
      </c>
      <c r="Q401">
        <v>0</v>
      </c>
      <c r="R401" t="s">
        <v>45</v>
      </c>
    </row>
    <row r="402" spans="1:18" x14ac:dyDescent="0.25">
      <c r="A402" t="s">
        <v>156</v>
      </c>
      <c r="B402" t="s">
        <v>65</v>
      </c>
      <c r="C402" t="s">
        <v>29</v>
      </c>
      <c r="D402">
        <v>6.8164450401399998E-3</v>
      </c>
      <c r="E402">
        <v>3.65999873943999E-3</v>
      </c>
      <c r="F402">
        <v>4.0696919669999899E-3</v>
      </c>
      <c r="G402">
        <v>3.4676909654699998E-3</v>
      </c>
      <c r="H402">
        <v>3.1157541682649901E-3</v>
      </c>
      <c r="I402">
        <v>3.0454407682479999E-3</v>
      </c>
      <c r="J402">
        <v>2.5129881674629899E-3</v>
      </c>
      <c r="K402">
        <v>2.0983646555449999E-3</v>
      </c>
      <c r="L402">
        <v>1.7741828091950001E-3</v>
      </c>
      <c r="M402">
        <v>1.556822042127E-3</v>
      </c>
      <c r="N402">
        <v>1.39238077110599E-3</v>
      </c>
      <c r="O402">
        <v>0</v>
      </c>
      <c r="P402">
        <v>0</v>
      </c>
      <c r="Q402">
        <v>0</v>
      </c>
      <c r="R402" t="s">
        <v>45</v>
      </c>
    </row>
    <row r="403" spans="1:18" x14ac:dyDescent="0.25">
      <c r="A403" t="s">
        <v>156</v>
      </c>
      <c r="B403" t="s">
        <v>65</v>
      </c>
      <c r="C403" t="s">
        <v>31</v>
      </c>
      <c r="D403">
        <v>0.290902157592</v>
      </c>
      <c r="E403">
        <v>0.18693481381079999</v>
      </c>
      <c r="F403">
        <v>0.110577480320999</v>
      </c>
      <c r="G403">
        <v>9.2803001756099998E-2</v>
      </c>
      <c r="H403">
        <v>7.1744058659479998E-2</v>
      </c>
      <c r="I403">
        <v>6.7820638053348994E-2</v>
      </c>
      <c r="J403">
        <v>6.1725520527837897E-2</v>
      </c>
      <c r="K403">
        <v>5.7308720015207003E-2</v>
      </c>
      <c r="L403">
        <v>5.4157360854660899E-2</v>
      </c>
      <c r="M403">
        <v>5.3125221204473001E-2</v>
      </c>
      <c r="N403">
        <v>5.172963606251E-2</v>
      </c>
      <c r="O403">
        <v>0</v>
      </c>
      <c r="P403">
        <v>0</v>
      </c>
      <c r="Q403">
        <v>0</v>
      </c>
      <c r="R403" t="s">
        <v>45</v>
      </c>
    </row>
    <row r="404" spans="1:18" x14ac:dyDescent="0.25">
      <c r="A404" t="s">
        <v>156</v>
      </c>
      <c r="B404" t="s">
        <v>65</v>
      </c>
      <c r="C404" t="s">
        <v>32</v>
      </c>
      <c r="D404">
        <v>0.37938819914600003</v>
      </c>
      <c r="E404">
        <v>0.274092299633999</v>
      </c>
      <c r="F404">
        <v>0.17395013632699999</v>
      </c>
      <c r="G404">
        <v>0.104689532156999</v>
      </c>
      <c r="H404">
        <v>7.9178816136409993E-2</v>
      </c>
      <c r="I404">
        <v>6.9010238272458002E-2</v>
      </c>
      <c r="J404">
        <v>5.5396277674636001E-2</v>
      </c>
      <c r="K404">
        <v>4.3232189468135902E-2</v>
      </c>
      <c r="L404">
        <v>3.3766875642617898E-2</v>
      </c>
      <c r="M404">
        <v>3.0487770963403001E-2</v>
      </c>
      <c r="N404">
        <v>2.7990369850146999E-2</v>
      </c>
      <c r="O404">
        <v>0</v>
      </c>
      <c r="P404">
        <v>0</v>
      </c>
      <c r="Q404">
        <v>0</v>
      </c>
      <c r="R404" t="s">
        <v>45</v>
      </c>
    </row>
    <row r="405" spans="1:18" x14ac:dyDescent="0.25">
      <c r="A405" t="s">
        <v>156</v>
      </c>
      <c r="B405" t="s">
        <v>65</v>
      </c>
      <c r="C405" t="s">
        <v>34</v>
      </c>
      <c r="D405">
        <v>6.8329005698400001E-3</v>
      </c>
      <c r="E405">
        <v>9.9474520184699902E-3</v>
      </c>
      <c r="F405">
        <v>5.6403351270999996E-3</v>
      </c>
      <c r="G405">
        <v>4.5845485139999996E-3</v>
      </c>
      <c r="H405">
        <v>4.181830578058E-3</v>
      </c>
      <c r="I405">
        <v>3.9108527412339998E-3</v>
      </c>
      <c r="J405">
        <v>3.4380700290529902E-3</v>
      </c>
      <c r="K405">
        <v>3.7146605671900001E-3</v>
      </c>
      <c r="L405">
        <v>3.9875742034319898E-3</v>
      </c>
      <c r="M405">
        <v>4.4417759091329896E-3</v>
      </c>
      <c r="N405">
        <v>4.6253833150010004E-3</v>
      </c>
      <c r="O405">
        <v>0</v>
      </c>
      <c r="P405">
        <v>0</v>
      </c>
      <c r="Q405">
        <v>0</v>
      </c>
      <c r="R405" t="s">
        <v>45</v>
      </c>
    </row>
    <row r="406" spans="1:18" x14ac:dyDescent="0.25">
      <c r="A406" t="s">
        <v>156</v>
      </c>
      <c r="B406" t="s">
        <v>65</v>
      </c>
      <c r="C406" t="s">
        <v>36</v>
      </c>
      <c r="D406">
        <v>2.648236088665E-2</v>
      </c>
      <c r="E406">
        <v>5.2181721057179997E-2</v>
      </c>
      <c r="F406">
        <v>4.7455494759629999E-2</v>
      </c>
      <c r="G406">
        <v>6.061870064239E-2</v>
      </c>
      <c r="H406">
        <v>4.356192836147E-2</v>
      </c>
      <c r="I406">
        <v>4.7177985126357E-2</v>
      </c>
      <c r="J406">
        <v>4.7424979298426997E-2</v>
      </c>
      <c r="K406">
        <v>4.8779472769939998E-2</v>
      </c>
      <c r="L406">
        <v>5.0952386040111999E-2</v>
      </c>
      <c r="M406">
        <v>5.3724735994387998E-2</v>
      </c>
      <c r="N406">
        <v>5.6340287791364997E-2</v>
      </c>
      <c r="O406">
        <v>0</v>
      </c>
      <c r="P406">
        <v>0</v>
      </c>
      <c r="Q406">
        <v>0</v>
      </c>
      <c r="R406" t="s">
        <v>45</v>
      </c>
    </row>
    <row r="407" spans="1:18" x14ac:dyDescent="0.25">
      <c r="A407" t="s">
        <v>156</v>
      </c>
      <c r="B407" t="s">
        <v>65</v>
      </c>
      <c r="C407" t="s">
        <v>37</v>
      </c>
      <c r="D407">
        <v>1.873782095686E-2</v>
      </c>
      <c r="E407">
        <v>4.0098228492150001E-2</v>
      </c>
      <c r="F407">
        <v>2.1311887837719999E-2</v>
      </c>
      <c r="G407">
        <v>1.7573723687939899E-2</v>
      </c>
      <c r="H407">
        <v>1.34240552154999E-2</v>
      </c>
      <c r="I407">
        <v>1.3528779778246999E-2</v>
      </c>
      <c r="J407">
        <v>1.27823450681429E-2</v>
      </c>
      <c r="K407">
        <v>1.3065264713644E-2</v>
      </c>
      <c r="L407">
        <v>1.3543803496266001E-2</v>
      </c>
      <c r="M407">
        <v>1.4440608829396901E-2</v>
      </c>
      <c r="N407">
        <v>1.5051715724619E-2</v>
      </c>
      <c r="O407">
        <v>0</v>
      </c>
      <c r="P407">
        <v>0</v>
      </c>
      <c r="Q407">
        <v>0</v>
      </c>
      <c r="R407" t="s">
        <v>45</v>
      </c>
    </row>
    <row r="408" spans="1:18" x14ac:dyDescent="0.25">
      <c r="A408" t="s">
        <v>156</v>
      </c>
      <c r="B408" t="s">
        <v>65</v>
      </c>
      <c r="C408" t="s">
        <v>39</v>
      </c>
      <c r="D408">
        <v>0.41861013264579999</v>
      </c>
      <c r="E408">
        <v>0.35847255890516899</v>
      </c>
      <c r="F408">
        <v>0.133108454716759</v>
      </c>
      <c r="G408">
        <v>3.9249176104450001E-2</v>
      </c>
      <c r="H408">
        <v>2.4310545598493001E-2</v>
      </c>
      <c r="I408">
        <v>2.4017749479539999E-2</v>
      </c>
      <c r="J408">
        <v>2.2108483553046E-2</v>
      </c>
      <c r="K408">
        <v>2.1172593590304999E-2</v>
      </c>
      <c r="L408">
        <v>2.0777859135695E-2</v>
      </c>
      <c r="M408">
        <v>2.04449389961129E-2</v>
      </c>
      <c r="N408">
        <v>1.9975772086796999E-2</v>
      </c>
      <c r="O408">
        <v>0</v>
      </c>
      <c r="P408">
        <v>0</v>
      </c>
      <c r="Q408">
        <v>0</v>
      </c>
      <c r="R408" t="s">
        <v>45</v>
      </c>
    </row>
    <row r="409" spans="1:18" x14ac:dyDescent="0.25">
      <c r="A409" t="s">
        <v>156</v>
      </c>
      <c r="B409" t="s">
        <v>66</v>
      </c>
      <c r="C409" t="s">
        <v>16</v>
      </c>
      <c r="D409">
        <v>3.4497662064979901E-3</v>
      </c>
      <c r="E409">
        <v>3.23211067817499E-3</v>
      </c>
      <c r="F409">
        <v>2.1210810064889898E-3</v>
      </c>
      <c r="G409">
        <v>2.7586665544379902E-3</v>
      </c>
      <c r="H409">
        <v>2.5851119178310002E-3</v>
      </c>
      <c r="I409">
        <v>2.5609899933099999E-3</v>
      </c>
      <c r="J409">
        <v>2.5157175884059899E-3</v>
      </c>
      <c r="K409">
        <v>2.7150475498319902E-3</v>
      </c>
      <c r="L409">
        <v>2.8927397235900001E-3</v>
      </c>
      <c r="M409">
        <v>3.0592757305640001E-3</v>
      </c>
      <c r="N409">
        <v>3.1641601390669902E-3</v>
      </c>
      <c r="O409">
        <v>0</v>
      </c>
      <c r="P409">
        <v>0</v>
      </c>
      <c r="Q409">
        <v>0</v>
      </c>
      <c r="R409" t="s">
        <v>45</v>
      </c>
    </row>
    <row r="410" spans="1:18" x14ac:dyDescent="0.25">
      <c r="A410" t="s">
        <v>156</v>
      </c>
      <c r="B410" t="s">
        <v>66</v>
      </c>
      <c r="C410" t="s">
        <v>17</v>
      </c>
      <c r="D410">
        <v>2.47099103699999E-2</v>
      </c>
      <c r="E410">
        <v>3.110181178035E-2</v>
      </c>
      <c r="F410">
        <v>2.8500724130140001E-2</v>
      </c>
      <c r="G410">
        <v>2.0541613889559999E-2</v>
      </c>
      <c r="H410">
        <v>2.07894811368389E-2</v>
      </c>
      <c r="I410">
        <v>2.1312236347977E-2</v>
      </c>
      <c r="J410">
        <v>2.1466022500960899E-2</v>
      </c>
      <c r="K410">
        <v>2.2191681581993999E-2</v>
      </c>
      <c r="L410">
        <v>2.2728626034050001E-2</v>
      </c>
      <c r="M410">
        <v>2.3263545053984001E-2</v>
      </c>
      <c r="N410">
        <v>2.3809505738594999E-2</v>
      </c>
      <c r="O410">
        <v>0</v>
      </c>
      <c r="P410">
        <v>0</v>
      </c>
      <c r="Q410">
        <v>0</v>
      </c>
      <c r="R410" t="s">
        <v>45</v>
      </c>
    </row>
    <row r="411" spans="1:18" x14ac:dyDescent="0.25">
      <c r="A411" t="s">
        <v>156</v>
      </c>
      <c r="B411" t="s">
        <v>66</v>
      </c>
      <c r="C411" t="s">
        <v>19</v>
      </c>
      <c r="D411">
        <v>0.73432140982780003</v>
      </c>
      <c r="E411">
        <v>0.41157281281743902</v>
      </c>
      <c r="F411">
        <v>0.23060585350410001</v>
      </c>
      <c r="G411">
        <v>0.22335190432339999</v>
      </c>
      <c r="H411">
        <v>0.19241329355809</v>
      </c>
      <c r="I411">
        <v>0.172086997519068</v>
      </c>
      <c r="J411">
        <v>0.14164314203622999</v>
      </c>
      <c r="K411">
        <v>0.12196642033883801</v>
      </c>
      <c r="L411">
        <v>0.105793448182707</v>
      </c>
      <c r="M411">
        <v>0.103966486717316</v>
      </c>
      <c r="N411">
        <v>0.102719706023798</v>
      </c>
      <c r="O411">
        <v>0</v>
      </c>
      <c r="P411">
        <v>0</v>
      </c>
      <c r="Q411">
        <v>0</v>
      </c>
      <c r="R411" t="s">
        <v>45</v>
      </c>
    </row>
    <row r="412" spans="1:18" x14ac:dyDescent="0.25">
      <c r="A412" t="s">
        <v>156</v>
      </c>
      <c r="B412" t="s">
        <v>66</v>
      </c>
      <c r="C412" t="s">
        <v>21</v>
      </c>
      <c r="D412">
        <v>4.6736866101469996</v>
      </c>
      <c r="E412">
        <v>5.7229325166499896</v>
      </c>
      <c r="F412">
        <v>4.6706211224</v>
      </c>
      <c r="G412">
        <v>4.2144415215599897</v>
      </c>
      <c r="H412">
        <v>3.7303151969174002</v>
      </c>
      <c r="I412">
        <v>3.5841112482855202</v>
      </c>
      <c r="J412">
        <v>2.9038411369680102</v>
      </c>
      <c r="K412">
        <v>2.3045043979292101</v>
      </c>
      <c r="L412">
        <v>1.76346314996023</v>
      </c>
      <c r="M412">
        <v>1.42341575377902</v>
      </c>
      <c r="N412">
        <v>1.19859016176426</v>
      </c>
      <c r="O412">
        <v>0</v>
      </c>
      <c r="P412">
        <v>0</v>
      </c>
      <c r="Q412">
        <v>0</v>
      </c>
      <c r="R412" t="s">
        <v>46</v>
      </c>
    </row>
    <row r="413" spans="1:18" x14ac:dyDescent="0.25">
      <c r="A413" t="s">
        <v>156</v>
      </c>
      <c r="B413" t="s">
        <v>66</v>
      </c>
      <c r="C413" t="s">
        <v>153</v>
      </c>
      <c r="D413">
        <v>0</v>
      </c>
      <c r="E413">
        <v>0</v>
      </c>
      <c r="F413">
        <v>0</v>
      </c>
      <c r="G413">
        <v>1.17866310156</v>
      </c>
      <c r="H413">
        <v>0.53363235415999899</v>
      </c>
      <c r="I413">
        <v>0.63335664860673901</v>
      </c>
      <c r="J413">
        <v>0.41916190057993202</v>
      </c>
      <c r="K413">
        <v>0.75672888615332401</v>
      </c>
      <c r="L413">
        <v>1.1246589331094901</v>
      </c>
      <c r="M413">
        <v>1.26748862128594</v>
      </c>
      <c r="N413">
        <v>1.4272468948916801</v>
      </c>
      <c r="O413">
        <v>0</v>
      </c>
      <c r="P413">
        <v>0</v>
      </c>
      <c r="Q413">
        <v>0</v>
      </c>
      <c r="R413" t="s">
        <v>46</v>
      </c>
    </row>
    <row r="414" spans="1:18" x14ac:dyDescent="0.25">
      <c r="A414" t="s">
        <v>156</v>
      </c>
      <c r="B414" t="s">
        <v>66</v>
      </c>
      <c r="C414" t="s">
        <v>154</v>
      </c>
      <c r="D414">
        <v>0</v>
      </c>
      <c r="E414">
        <v>0</v>
      </c>
      <c r="F414">
        <v>0</v>
      </c>
      <c r="G414">
        <v>1.17866310156</v>
      </c>
      <c r="H414">
        <v>0.53363235415999899</v>
      </c>
      <c r="I414">
        <v>0.63335664860673901</v>
      </c>
      <c r="J414">
        <v>0.41916190057993202</v>
      </c>
      <c r="K414">
        <v>0.75672888615332401</v>
      </c>
      <c r="L414">
        <v>1.1246589331094901</v>
      </c>
      <c r="M414">
        <v>1.26748862128594</v>
      </c>
      <c r="N414">
        <v>1.4272468948916801</v>
      </c>
      <c r="O414">
        <v>0</v>
      </c>
      <c r="P414">
        <v>0</v>
      </c>
      <c r="Q414">
        <v>0</v>
      </c>
      <c r="R414" t="s">
        <v>46</v>
      </c>
    </row>
    <row r="415" spans="1:18" x14ac:dyDescent="0.25">
      <c r="A415" t="s">
        <v>156</v>
      </c>
      <c r="B415" t="s">
        <v>66</v>
      </c>
      <c r="C415" t="s">
        <v>22</v>
      </c>
      <c r="D415">
        <v>0</v>
      </c>
      <c r="E415">
        <v>3.4379459999999999E-3</v>
      </c>
      <c r="F415">
        <v>4.3568749999999996E-3</v>
      </c>
      <c r="G415">
        <v>5.9554449999999898E-3</v>
      </c>
      <c r="H415">
        <v>5.9419339999999899E-3</v>
      </c>
      <c r="I415">
        <v>6.294483E-3</v>
      </c>
      <c r="J415">
        <v>6.198098E-3</v>
      </c>
      <c r="K415">
        <v>4.8791939999999999E-3</v>
      </c>
      <c r="L415">
        <v>4.3066123999999997E-3</v>
      </c>
      <c r="M415">
        <v>2.9957526000000002E-3</v>
      </c>
      <c r="N415">
        <v>2.70965859999999E-3</v>
      </c>
      <c r="O415">
        <v>0</v>
      </c>
      <c r="P415">
        <v>0</v>
      </c>
      <c r="Q415">
        <v>0</v>
      </c>
      <c r="R415" t="s">
        <v>45</v>
      </c>
    </row>
    <row r="416" spans="1:18" x14ac:dyDescent="0.25">
      <c r="A416" t="s">
        <v>156</v>
      </c>
      <c r="B416" t="s">
        <v>66</v>
      </c>
      <c r="C416" t="s">
        <v>23</v>
      </c>
      <c r="D416" s="2">
        <v>1.0805160000000001E-9</v>
      </c>
      <c r="E416">
        <v>2.0115270000000001E-2</v>
      </c>
      <c r="F416">
        <v>1.9564289999999901E-2</v>
      </c>
      <c r="G416">
        <v>2.6742620000000002E-2</v>
      </c>
      <c r="H416">
        <v>2.6681889E-2</v>
      </c>
      <c r="I416">
        <v>2.8265073000000002E-2</v>
      </c>
      <c r="J416">
        <v>2.7832232999999901E-2</v>
      </c>
      <c r="K416">
        <v>2.1909792000000001E-2</v>
      </c>
      <c r="L416">
        <v>1.93386069999999E-2</v>
      </c>
      <c r="M416">
        <v>1.3452275E-2</v>
      </c>
      <c r="N416">
        <v>1.21675712999999E-2</v>
      </c>
      <c r="O416">
        <v>0</v>
      </c>
      <c r="P416">
        <v>0</v>
      </c>
      <c r="Q416">
        <v>0</v>
      </c>
      <c r="R416" t="s">
        <v>45</v>
      </c>
    </row>
    <row r="417" spans="1:18" x14ac:dyDescent="0.25">
      <c r="A417" t="s">
        <v>156</v>
      </c>
      <c r="B417" t="s">
        <v>66</v>
      </c>
      <c r="C417" t="s">
        <v>24</v>
      </c>
      <c r="D417">
        <v>0</v>
      </c>
      <c r="E417">
        <v>4.2238639999999999E-3</v>
      </c>
      <c r="F417">
        <v>4.7176329999999997E-3</v>
      </c>
      <c r="G417">
        <v>6.4485789999999899E-3</v>
      </c>
      <c r="H417">
        <v>6.4339430000000001E-3</v>
      </c>
      <c r="I417">
        <v>6.81567799999999E-3</v>
      </c>
      <c r="J417">
        <v>6.7113099999999903E-3</v>
      </c>
      <c r="K417">
        <v>5.2832119999999998E-3</v>
      </c>
      <c r="L417">
        <v>4.6632122999999996E-3</v>
      </c>
      <c r="M417">
        <v>3.2438079999999999E-3</v>
      </c>
      <c r="N417">
        <v>2.9340234000000001E-3</v>
      </c>
      <c r="O417">
        <v>0</v>
      </c>
      <c r="P417">
        <v>0</v>
      </c>
      <c r="Q417">
        <v>0</v>
      </c>
      <c r="R417" t="s">
        <v>45</v>
      </c>
    </row>
    <row r="418" spans="1:18" x14ac:dyDescent="0.25">
      <c r="A418" t="s">
        <v>156</v>
      </c>
      <c r="B418" t="s">
        <v>66</v>
      </c>
      <c r="C418" t="s">
        <v>25</v>
      </c>
      <c r="D418" s="2">
        <v>5.4396780000000002E-9</v>
      </c>
      <c r="E418" s="2">
        <v>6.5435210000000001E-6</v>
      </c>
      <c r="F418" s="2">
        <v>4.4678720000000001E-6</v>
      </c>
      <c r="G418" s="2">
        <v>6.1071799999999899E-6</v>
      </c>
      <c r="H418" s="2">
        <v>6.0933200000000003E-6</v>
      </c>
      <c r="I418" s="2">
        <v>6.4548550000000001E-6</v>
      </c>
      <c r="J418" s="2">
        <v>6.356008E-6</v>
      </c>
      <c r="K418" s="2">
        <v>5.0035140000000004E-6</v>
      </c>
      <c r="L418" s="2">
        <v>4.4163351000000002E-6</v>
      </c>
      <c r="M418" s="2">
        <v>3.0720787E-6</v>
      </c>
      <c r="N418" s="2">
        <v>2.7786945000000001E-6</v>
      </c>
      <c r="O418">
        <v>0</v>
      </c>
      <c r="P418">
        <v>0</v>
      </c>
      <c r="Q418">
        <v>0</v>
      </c>
      <c r="R418" t="s">
        <v>45</v>
      </c>
    </row>
    <row r="419" spans="1:18" x14ac:dyDescent="0.25">
      <c r="A419" t="s">
        <v>156</v>
      </c>
      <c r="B419" t="s">
        <v>66</v>
      </c>
      <c r="C419" t="s">
        <v>26</v>
      </c>
      <c r="D419">
        <v>0</v>
      </c>
      <c r="E419" s="2">
        <v>3.0778720000000003E-4</v>
      </c>
      <c r="F419" s="2">
        <v>3.4410940000000002E-4</v>
      </c>
      <c r="G419" s="2">
        <v>4.703671E-4</v>
      </c>
      <c r="H419" s="2">
        <v>4.6929859999999998E-4</v>
      </c>
      <c r="I419" s="2">
        <v>4.9714349999999997E-4</v>
      </c>
      <c r="J419" s="2">
        <v>4.8953099999999997E-4</v>
      </c>
      <c r="K419" s="2">
        <v>3.8536343999999998E-4</v>
      </c>
      <c r="L419" s="2">
        <v>3.4014011E-4</v>
      </c>
      <c r="M419" s="2">
        <v>2.3660742000000001E-4</v>
      </c>
      <c r="N419" s="2">
        <v>2.1401117000000001E-4</v>
      </c>
      <c r="O419">
        <v>0</v>
      </c>
      <c r="P419">
        <v>0</v>
      </c>
      <c r="Q419">
        <v>0</v>
      </c>
      <c r="R419" t="s">
        <v>45</v>
      </c>
    </row>
    <row r="420" spans="1:18" x14ac:dyDescent="0.25">
      <c r="A420" t="s">
        <v>156</v>
      </c>
      <c r="B420" t="s">
        <v>66</v>
      </c>
      <c r="C420" t="s">
        <v>27</v>
      </c>
      <c r="D420">
        <v>2.8338132769999999E-3</v>
      </c>
      <c r="E420">
        <v>2.5123318167009898E-3</v>
      </c>
      <c r="F420">
        <v>1.82885344468999E-3</v>
      </c>
      <c r="G420">
        <v>1.3876535413E-3</v>
      </c>
      <c r="H420">
        <v>1.1087098355880001E-3</v>
      </c>
      <c r="I420">
        <v>1.16684810377E-3</v>
      </c>
      <c r="J420">
        <v>1.040613510544E-3</v>
      </c>
      <c r="K420">
        <v>1.230980552357E-3</v>
      </c>
      <c r="L420">
        <v>1.43136717449999E-3</v>
      </c>
      <c r="M420">
        <v>1.5317681119129899E-3</v>
      </c>
      <c r="N420">
        <v>1.63444779841799E-3</v>
      </c>
      <c r="O420">
        <v>0</v>
      </c>
      <c r="P420">
        <v>0</v>
      </c>
      <c r="Q420">
        <v>0</v>
      </c>
      <c r="R420" t="s">
        <v>45</v>
      </c>
    </row>
    <row r="421" spans="1:18" x14ac:dyDescent="0.25">
      <c r="A421" t="s">
        <v>156</v>
      </c>
      <c r="B421" t="s">
        <v>66</v>
      </c>
      <c r="C421" t="s">
        <v>29</v>
      </c>
      <c r="D421">
        <v>1.7867178881400001E-3</v>
      </c>
      <c r="E421">
        <v>2.5708303006299902E-3</v>
      </c>
      <c r="F421">
        <v>2.6104798473569999E-3</v>
      </c>
      <c r="G421">
        <v>1.70158245622899E-3</v>
      </c>
      <c r="H421">
        <v>1.4252041611950001E-3</v>
      </c>
      <c r="I421">
        <v>1.4411602363609899E-3</v>
      </c>
      <c r="J421">
        <v>1.29384047342699E-3</v>
      </c>
      <c r="K421">
        <v>1.3290698039559901E-3</v>
      </c>
      <c r="L421">
        <v>1.37713413026599E-3</v>
      </c>
      <c r="M421">
        <v>1.429684030692E-3</v>
      </c>
      <c r="N421">
        <v>1.47890526544199E-3</v>
      </c>
      <c r="O421">
        <v>0</v>
      </c>
      <c r="P421">
        <v>0</v>
      </c>
      <c r="Q421">
        <v>0</v>
      </c>
      <c r="R421" t="s">
        <v>45</v>
      </c>
    </row>
    <row r="422" spans="1:18" x14ac:dyDescent="0.25">
      <c r="A422" t="s">
        <v>156</v>
      </c>
      <c r="B422" t="s">
        <v>66</v>
      </c>
      <c r="C422" t="s">
        <v>31</v>
      </c>
      <c r="D422">
        <v>0.127706617980759</v>
      </c>
      <c r="E422">
        <v>8.4475970475259995E-2</v>
      </c>
      <c r="F422">
        <v>4.4672372836672899E-2</v>
      </c>
      <c r="G422">
        <v>4.1670260862824902E-2</v>
      </c>
      <c r="H422">
        <v>3.4092429481817899E-2</v>
      </c>
      <c r="I422">
        <v>3.3161676890272898E-2</v>
      </c>
      <c r="J422">
        <v>3.0950033484385998E-2</v>
      </c>
      <c r="K422">
        <v>2.8778185168865902E-2</v>
      </c>
      <c r="L422">
        <v>2.7047751006265899E-2</v>
      </c>
      <c r="M422">
        <v>2.7288732689772902E-2</v>
      </c>
      <c r="N422">
        <v>2.7586959391144899E-2</v>
      </c>
      <c r="O422">
        <v>0</v>
      </c>
      <c r="P422">
        <v>0</v>
      </c>
      <c r="Q422">
        <v>0</v>
      </c>
      <c r="R422" t="s">
        <v>45</v>
      </c>
    </row>
    <row r="423" spans="1:18" x14ac:dyDescent="0.25">
      <c r="A423" t="s">
        <v>156</v>
      </c>
      <c r="B423" t="s">
        <v>66</v>
      </c>
      <c r="C423" t="s">
        <v>32</v>
      </c>
      <c r="D423">
        <v>0.11774540797949901</v>
      </c>
      <c r="E423">
        <v>8.795617080109E-2</v>
      </c>
      <c r="F423">
        <v>5.5708334233599902E-2</v>
      </c>
      <c r="G423">
        <v>4.7670132930459901E-2</v>
      </c>
      <c r="H423">
        <v>3.9723169222139899E-2</v>
      </c>
      <c r="I423">
        <v>3.7151869198568901E-2</v>
      </c>
      <c r="J423">
        <v>3.3221777641519998E-2</v>
      </c>
      <c r="K423">
        <v>2.7976585222285001E-2</v>
      </c>
      <c r="L423">
        <v>2.4741020857427999E-2</v>
      </c>
      <c r="M423">
        <v>2.3383113825755E-2</v>
      </c>
      <c r="N423">
        <v>2.2442068733971001E-2</v>
      </c>
      <c r="O423">
        <v>0</v>
      </c>
      <c r="P423">
        <v>0</v>
      </c>
      <c r="Q423">
        <v>0</v>
      </c>
      <c r="R423" t="s">
        <v>45</v>
      </c>
    </row>
    <row r="424" spans="1:18" x14ac:dyDescent="0.25">
      <c r="A424" t="s">
        <v>156</v>
      </c>
      <c r="B424" t="s">
        <v>66</v>
      </c>
      <c r="C424" t="s">
        <v>34</v>
      </c>
      <c r="D424">
        <v>6.1672216541439999E-3</v>
      </c>
      <c r="E424">
        <v>9.2455664568460005E-3</v>
      </c>
      <c r="F424">
        <v>5.8349015199499997E-3</v>
      </c>
      <c r="G424">
        <v>6.3497744080280001E-3</v>
      </c>
      <c r="H424">
        <v>5.9461530899319898E-3</v>
      </c>
      <c r="I424">
        <v>5.6713943896979898E-3</v>
      </c>
      <c r="J424">
        <v>5.0394303203719903E-3</v>
      </c>
      <c r="K424">
        <v>5.6912671285210001E-3</v>
      </c>
      <c r="L424">
        <v>6.0680330337629903E-3</v>
      </c>
      <c r="M424">
        <v>6.56291196165099E-3</v>
      </c>
      <c r="N424">
        <v>6.9868863801210001E-3</v>
      </c>
      <c r="O424">
        <v>0</v>
      </c>
      <c r="P424">
        <v>0</v>
      </c>
      <c r="Q424">
        <v>0</v>
      </c>
      <c r="R424" t="s">
        <v>45</v>
      </c>
    </row>
    <row r="425" spans="1:18" x14ac:dyDescent="0.25">
      <c r="A425" t="s">
        <v>156</v>
      </c>
      <c r="B425" t="s">
        <v>66</v>
      </c>
      <c r="C425" t="s">
        <v>36</v>
      </c>
      <c r="D425">
        <v>8.0661123633011006E-2</v>
      </c>
      <c r="E425">
        <v>2.3244749805929998E-2</v>
      </c>
      <c r="F425">
        <v>1.721667277036E-2</v>
      </c>
      <c r="G425">
        <v>1.7296791045819899E-2</v>
      </c>
      <c r="H425">
        <v>1.4896446970051E-2</v>
      </c>
      <c r="I425">
        <v>1.4967999893915E-2</v>
      </c>
      <c r="J425">
        <v>1.4170567682062899E-2</v>
      </c>
      <c r="K425">
        <v>1.515852140138E-2</v>
      </c>
      <c r="L425">
        <v>1.5918126633165001E-2</v>
      </c>
      <c r="M425">
        <v>1.6864940808349899E-2</v>
      </c>
      <c r="N425">
        <v>1.7672641388083901E-2</v>
      </c>
      <c r="O425">
        <v>0</v>
      </c>
      <c r="P425">
        <v>0</v>
      </c>
      <c r="Q425">
        <v>0</v>
      </c>
      <c r="R425" t="s">
        <v>45</v>
      </c>
    </row>
    <row r="426" spans="1:18" x14ac:dyDescent="0.25">
      <c r="A426" t="s">
        <v>156</v>
      </c>
      <c r="B426" t="s">
        <v>66</v>
      </c>
      <c r="C426" t="s">
        <v>37</v>
      </c>
      <c r="D426">
        <v>1.6409001817168999E-2</v>
      </c>
      <c r="E426">
        <v>1.8785009553689998E-2</v>
      </c>
      <c r="F426">
        <v>1.273511546436E-2</v>
      </c>
      <c r="G426">
        <v>1.3618608947959999E-2</v>
      </c>
      <c r="H426">
        <v>1.20599009940349E-2</v>
      </c>
      <c r="I426">
        <v>1.1798899965658E-2</v>
      </c>
      <c r="J426">
        <v>1.0922185920057E-2</v>
      </c>
      <c r="K426">
        <v>1.17633664646399E-2</v>
      </c>
      <c r="L426">
        <v>1.22714915486919E-2</v>
      </c>
      <c r="M426">
        <v>1.2999798796442899E-2</v>
      </c>
      <c r="N426">
        <v>1.360644568335E-2</v>
      </c>
      <c r="O426">
        <v>0</v>
      </c>
      <c r="P426">
        <v>0</v>
      </c>
      <c r="Q426">
        <v>0</v>
      </c>
      <c r="R426" t="s">
        <v>45</v>
      </c>
    </row>
    <row r="427" spans="1:18" x14ac:dyDescent="0.25">
      <c r="A427" t="s">
        <v>156</v>
      </c>
      <c r="B427" t="s">
        <v>66</v>
      </c>
      <c r="C427" t="s">
        <v>39</v>
      </c>
      <c r="D427">
        <v>9.8041652706076995E-2</v>
      </c>
      <c r="E427">
        <v>4.7190679149820003E-2</v>
      </c>
      <c r="F427">
        <v>2.29482702095909E-2</v>
      </c>
      <c r="G427">
        <v>1.1623931800357E-2</v>
      </c>
      <c r="H427">
        <v>1.0486303303275E-2</v>
      </c>
      <c r="I427">
        <v>1.0265831200237999E-2</v>
      </c>
      <c r="J427">
        <v>9.5781548532899892E-3</v>
      </c>
      <c r="K427">
        <v>8.6604025184609992E-3</v>
      </c>
      <c r="L427">
        <v>8.2050222517339906E-3</v>
      </c>
      <c r="M427">
        <v>7.7293721519510004E-3</v>
      </c>
      <c r="N427">
        <v>7.4190757493019996E-3</v>
      </c>
      <c r="O427">
        <v>0</v>
      </c>
      <c r="P427">
        <v>0</v>
      </c>
      <c r="Q427">
        <v>0</v>
      </c>
      <c r="R427" t="s">
        <v>45</v>
      </c>
    </row>
    <row r="428" spans="1:18" x14ac:dyDescent="0.25">
      <c r="A428" t="s">
        <v>156</v>
      </c>
      <c r="B428" t="s">
        <v>67</v>
      </c>
      <c r="C428" t="s">
        <v>16</v>
      </c>
      <c r="D428">
        <v>1.026682016091E-2</v>
      </c>
      <c r="E428">
        <v>8.3147771005999908E-3</v>
      </c>
      <c r="F428">
        <v>7.3885297858000002E-3</v>
      </c>
      <c r="G428">
        <v>7.6478945239130004E-3</v>
      </c>
      <c r="H428">
        <v>6.8975696340059997E-3</v>
      </c>
      <c r="I428">
        <v>6.9709598386609997E-3</v>
      </c>
      <c r="J428">
        <v>7.4528394906929899E-3</v>
      </c>
      <c r="K428">
        <v>7.4769182177199904E-3</v>
      </c>
      <c r="L428">
        <v>9.2748524294569892E-3</v>
      </c>
      <c r="M428">
        <v>1.0720162968763E-2</v>
      </c>
      <c r="N428">
        <v>1.20228251198149E-2</v>
      </c>
      <c r="O428">
        <v>0</v>
      </c>
      <c r="P428">
        <v>0</v>
      </c>
      <c r="Q428">
        <v>0</v>
      </c>
      <c r="R428" t="s">
        <v>45</v>
      </c>
    </row>
    <row r="429" spans="1:18" x14ac:dyDescent="0.25">
      <c r="A429" t="s">
        <v>156</v>
      </c>
      <c r="B429" t="s">
        <v>67</v>
      </c>
      <c r="C429" t="s">
        <v>17</v>
      </c>
      <c r="D429">
        <v>0.45028468685</v>
      </c>
      <c r="E429">
        <v>0.34459263696100001</v>
      </c>
      <c r="F429">
        <v>0.27692404517500002</v>
      </c>
      <c r="G429">
        <v>0.2430669656686</v>
      </c>
      <c r="H429">
        <v>0.24961138614183001</v>
      </c>
      <c r="I429">
        <v>0.25648371926068902</v>
      </c>
      <c r="J429">
        <v>0.26134666991475702</v>
      </c>
      <c r="K429">
        <v>0.26683053048362099</v>
      </c>
      <c r="L429">
        <v>0.27132120090311601</v>
      </c>
      <c r="M429">
        <v>0.27583125307218798</v>
      </c>
      <c r="N429">
        <v>0.28061004851423099</v>
      </c>
      <c r="O429">
        <v>0</v>
      </c>
      <c r="P429">
        <v>0</v>
      </c>
      <c r="Q429">
        <v>0</v>
      </c>
      <c r="R429" t="s">
        <v>45</v>
      </c>
    </row>
    <row r="430" spans="1:18" x14ac:dyDescent="0.25">
      <c r="A430" t="s">
        <v>156</v>
      </c>
      <c r="B430" t="s">
        <v>67</v>
      </c>
      <c r="C430" t="s">
        <v>19</v>
      </c>
      <c r="D430">
        <v>4.9211429890029903</v>
      </c>
      <c r="E430">
        <v>2.4321519895680002</v>
      </c>
      <c r="F430">
        <v>1.566604990184</v>
      </c>
      <c r="G430">
        <v>1.2783724689803</v>
      </c>
      <c r="H430">
        <v>1.0856667407721301</v>
      </c>
      <c r="I430">
        <v>0.952506000669611</v>
      </c>
      <c r="J430">
        <v>0.78434806060585205</v>
      </c>
      <c r="K430">
        <v>0.67910586059516798</v>
      </c>
      <c r="L430">
        <v>0.59200980618729204</v>
      </c>
      <c r="M430">
        <v>0.55539199962534702</v>
      </c>
      <c r="N430">
        <v>0.51342378034360303</v>
      </c>
      <c r="O430">
        <v>0</v>
      </c>
      <c r="P430">
        <v>0</v>
      </c>
      <c r="Q430">
        <v>0</v>
      </c>
      <c r="R430" t="s">
        <v>45</v>
      </c>
    </row>
    <row r="431" spans="1:18" x14ac:dyDescent="0.25">
      <c r="A431" t="s">
        <v>156</v>
      </c>
      <c r="B431" t="s">
        <v>67</v>
      </c>
      <c r="C431" t="s">
        <v>21</v>
      </c>
      <c r="D431">
        <v>48.861077420000001</v>
      </c>
      <c r="E431">
        <v>51.612026499999999</v>
      </c>
      <c r="F431">
        <v>45.007027269999902</v>
      </c>
      <c r="G431">
        <v>43.216898211999897</v>
      </c>
      <c r="H431">
        <v>34.185099232096</v>
      </c>
      <c r="I431">
        <v>31.0953349010219</v>
      </c>
      <c r="J431">
        <v>23.134411472912799</v>
      </c>
      <c r="K431">
        <v>19.8011551668402</v>
      </c>
      <c r="L431">
        <v>16.547967772029299</v>
      </c>
      <c r="M431">
        <v>13.912503812407399</v>
      </c>
      <c r="N431">
        <v>10.3768081329205</v>
      </c>
      <c r="O431">
        <v>0</v>
      </c>
      <c r="P431">
        <v>0</v>
      </c>
      <c r="Q431">
        <v>0</v>
      </c>
      <c r="R431" t="s">
        <v>46</v>
      </c>
    </row>
    <row r="432" spans="1:18" x14ac:dyDescent="0.25">
      <c r="A432" t="s">
        <v>156</v>
      </c>
      <c r="B432" t="s">
        <v>67</v>
      </c>
      <c r="C432" t="s">
        <v>153</v>
      </c>
      <c r="D432">
        <v>0</v>
      </c>
      <c r="E432">
        <v>0</v>
      </c>
      <c r="F432">
        <v>0</v>
      </c>
      <c r="G432">
        <v>18.234104991999999</v>
      </c>
      <c r="H432">
        <v>10.8041159253399</v>
      </c>
      <c r="I432">
        <v>8.1665089093041008</v>
      </c>
      <c r="J432">
        <v>3.54595469450586</v>
      </c>
      <c r="K432">
        <v>3.1372126045236</v>
      </c>
      <c r="L432">
        <v>3.3559477519620899</v>
      </c>
      <c r="M432">
        <v>3.6792904835942002</v>
      </c>
      <c r="N432">
        <v>5.02724825100809</v>
      </c>
      <c r="O432">
        <v>0</v>
      </c>
      <c r="P432">
        <v>0</v>
      </c>
      <c r="Q432">
        <v>0</v>
      </c>
      <c r="R432" t="s">
        <v>46</v>
      </c>
    </row>
    <row r="433" spans="1:18" x14ac:dyDescent="0.25">
      <c r="A433" t="s">
        <v>156</v>
      </c>
      <c r="B433" t="s">
        <v>67</v>
      </c>
      <c r="C433" t="s">
        <v>154</v>
      </c>
      <c r="D433">
        <v>0</v>
      </c>
      <c r="E433">
        <v>0</v>
      </c>
      <c r="F433">
        <v>0</v>
      </c>
      <c r="G433">
        <v>18.234104991999999</v>
      </c>
      <c r="H433">
        <v>10.8041159253399</v>
      </c>
      <c r="I433">
        <v>8.1665089093041008</v>
      </c>
      <c r="J433">
        <v>3.54595469450586</v>
      </c>
      <c r="K433">
        <v>3.1372126045236</v>
      </c>
      <c r="L433">
        <v>3.3559477519620899</v>
      </c>
      <c r="M433">
        <v>3.6792904835942002</v>
      </c>
      <c r="N433">
        <v>5.02724825100809</v>
      </c>
      <c r="O433">
        <v>0</v>
      </c>
      <c r="P433">
        <v>0</v>
      </c>
      <c r="Q433">
        <v>0</v>
      </c>
      <c r="R433" t="s">
        <v>46</v>
      </c>
    </row>
    <row r="434" spans="1:18" x14ac:dyDescent="0.25">
      <c r="A434" t="s">
        <v>156</v>
      </c>
      <c r="B434" t="s">
        <v>67</v>
      </c>
      <c r="C434" t="s">
        <v>22</v>
      </c>
      <c r="D434">
        <v>0</v>
      </c>
      <c r="E434">
        <v>7.238327E-2</v>
      </c>
      <c r="F434">
        <v>8.9762129999999996E-2</v>
      </c>
      <c r="G434">
        <v>0.1158986</v>
      </c>
      <c r="H434">
        <v>0.11738501</v>
      </c>
      <c r="I434">
        <v>0.12451819</v>
      </c>
      <c r="J434">
        <v>0.12213528</v>
      </c>
      <c r="K434">
        <v>9.6650230000000004E-2</v>
      </c>
      <c r="L434">
        <v>8.5374850000000002E-2</v>
      </c>
      <c r="M434">
        <v>5.9558312000000002E-2</v>
      </c>
      <c r="N434">
        <v>5.3864400999999999E-2</v>
      </c>
      <c r="O434">
        <v>0</v>
      </c>
      <c r="P434">
        <v>0</v>
      </c>
      <c r="Q434">
        <v>0</v>
      </c>
      <c r="R434" t="s">
        <v>45</v>
      </c>
    </row>
    <row r="435" spans="1:18" x14ac:dyDescent="0.25">
      <c r="A435" t="s">
        <v>156</v>
      </c>
      <c r="B435" t="s">
        <v>67</v>
      </c>
      <c r="C435" t="s">
        <v>23</v>
      </c>
      <c r="D435" s="2">
        <v>1.8557319999999899E-8</v>
      </c>
      <c r="E435">
        <v>0.42351139999999998</v>
      </c>
      <c r="F435">
        <v>0.40307110000000002</v>
      </c>
      <c r="G435">
        <v>0.5204358</v>
      </c>
      <c r="H435">
        <v>0.52711169999999996</v>
      </c>
      <c r="I435">
        <v>0.55914209999999998</v>
      </c>
      <c r="J435">
        <v>0.54844230000000005</v>
      </c>
      <c r="K435">
        <v>0.43400309999999998</v>
      </c>
      <c r="L435">
        <v>0.38337115999999999</v>
      </c>
      <c r="M435">
        <v>0.26744345999999902</v>
      </c>
      <c r="N435">
        <v>0.24187515999999901</v>
      </c>
      <c r="O435">
        <v>0</v>
      </c>
      <c r="P435">
        <v>0</v>
      </c>
      <c r="Q435">
        <v>0</v>
      </c>
      <c r="R435" t="s">
        <v>45</v>
      </c>
    </row>
    <row r="436" spans="1:18" x14ac:dyDescent="0.25">
      <c r="A436" t="s">
        <v>156</v>
      </c>
      <c r="B436" t="s">
        <v>67</v>
      </c>
      <c r="C436" t="s">
        <v>24</v>
      </c>
      <c r="D436">
        <v>0</v>
      </c>
      <c r="E436">
        <v>8.8930059999999894E-2</v>
      </c>
      <c r="F436">
        <v>9.7194699999999995E-2</v>
      </c>
      <c r="G436">
        <v>0.12549539999999901</v>
      </c>
      <c r="H436">
        <v>0.12710492000000001</v>
      </c>
      <c r="I436">
        <v>0.134828579999999</v>
      </c>
      <c r="J436">
        <v>0.13224843</v>
      </c>
      <c r="K436">
        <v>0.10465316</v>
      </c>
      <c r="L436">
        <v>9.2444049999999903E-2</v>
      </c>
      <c r="M436">
        <v>6.4489936999999997E-2</v>
      </c>
      <c r="N436">
        <v>5.8324488000000001E-2</v>
      </c>
      <c r="O436">
        <v>0</v>
      </c>
      <c r="P436">
        <v>0</v>
      </c>
      <c r="Q436">
        <v>0</v>
      </c>
      <c r="R436" t="s">
        <v>45</v>
      </c>
    </row>
    <row r="437" spans="1:18" x14ac:dyDescent="0.25">
      <c r="A437" t="s">
        <v>156</v>
      </c>
      <c r="B437" t="s">
        <v>67</v>
      </c>
      <c r="C437" t="s">
        <v>25</v>
      </c>
      <c r="D437" s="2">
        <v>9.3423579999999896E-8</v>
      </c>
      <c r="E437" s="2">
        <v>1.377688E-4</v>
      </c>
      <c r="F437" s="2">
        <v>9.2048999999999999E-5</v>
      </c>
      <c r="G437" s="2">
        <v>1.18851499999999E-4</v>
      </c>
      <c r="H437" s="2">
        <v>1.2037579E-4</v>
      </c>
      <c r="I437" s="2">
        <v>1.2769046999999901E-4</v>
      </c>
      <c r="J437" s="2">
        <v>1.2524699999999999E-4</v>
      </c>
      <c r="K437" s="2">
        <v>9.9112699999999896E-5</v>
      </c>
      <c r="L437" s="2">
        <v>8.7549939999999996E-5</v>
      </c>
      <c r="M437" s="2">
        <v>6.1075768000000001E-5</v>
      </c>
      <c r="N437" s="2">
        <v>5.5236741999999899E-5</v>
      </c>
      <c r="O437">
        <v>0</v>
      </c>
      <c r="P437">
        <v>0</v>
      </c>
      <c r="Q437">
        <v>0</v>
      </c>
      <c r="R437" t="s">
        <v>45</v>
      </c>
    </row>
    <row r="438" spans="1:18" x14ac:dyDescent="0.25">
      <c r="A438" t="s">
        <v>156</v>
      </c>
      <c r="B438" t="s">
        <v>67</v>
      </c>
      <c r="C438" t="s">
        <v>26</v>
      </c>
      <c r="D438">
        <v>0</v>
      </c>
      <c r="E438">
        <v>6.4802369999999998E-3</v>
      </c>
      <c r="F438">
        <v>7.0894879999999997E-3</v>
      </c>
      <c r="G438">
        <v>9.1537819999999992E-3</v>
      </c>
      <c r="H438">
        <v>9.2711770000000002E-3</v>
      </c>
      <c r="I438">
        <v>9.8345640000000005E-3</v>
      </c>
      <c r="J438">
        <v>9.6463499999999997E-3</v>
      </c>
      <c r="K438">
        <v>7.6335220000000002E-3</v>
      </c>
      <c r="L438">
        <v>6.74298E-3</v>
      </c>
      <c r="M438">
        <v>4.7039706999999998E-3</v>
      </c>
      <c r="N438">
        <v>4.2542574999999902E-3</v>
      </c>
      <c r="O438">
        <v>0</v>
      </c>
      <c r="P438">
        <v>0</v>
      </c>
      <c r="Q438">
        <v>0</v>
      </c>
      <c r="R438" t="s">
        <v>45</v>
      </c>
    </row>
    <row r="439" spans="1:18" x14ac:dyDescent="0.25">
      <c r="A439" t="s">
        <v>156</v>
      </c>
      <c r="B439" t="s">
        <v>67</v>
      </c>
      <c r="C439" t="s">
        <v>27</v>
      </c>
      <c r="D439">
        <v>7.5821111660000001E-3</v>
      </c>
      <c r="E439">
        <v>7.6619139919999997E-3</v>
      </c>
      <c r="F439">
        <v>6.0443609869999899E-3</v>
      </c>
      <c r="G439">
        <v>3.8718915270000002E-3</v>
      </c>
      <c r="H439">
        <v>3.5895310394899998E-3</v>
      </c>
      <c r="I439">
        <v>3.6797728867569999E-3</v>
      </c>
      <c r="J439">
        <v>3.5063193820059901E-3</v>
      </c>
      <c r="K439">
        <v>3.2918927036659999E-3</v>
      </c>
      <c r="L439">
        <v>3.10724544793399E-3</v>
      </c>
      <c r="M439">
        <v>3.0839584261050002E-3</v>
      </c>
      <c r="N439">
        <v>3.0884760324980001E-3</v>
      </c>
      <c r="O439">
        <v>0</v>
      </c>
      <c r="P439">
        <v>0</v>
      </c>
      <c r="Q439">
        <v>0</v>
      </c>
      <c r="R439" t="s">
        <v>45</v>
      </c>
    </row>
    <row r="440" spans="1:18" x14ac:dyDescent="0.25">
      <c r="A440" t="s">
        <v>156</v>
      </c>
      <c r="B440" t="s">
        <v>67</v>
      </c>
      <c r="C440" t="s">
        <v>29</v>
      </c>
      <c r="D440">
        <v>9.2872644234999902E-3</v>
      </c>
      <c r="E440">
        <v>6.3755305642209902E-3</v>
      </c>
      <c r="F440">
        <v>9.9815154558E-3</v>
      </c>
      <c r="G440">
        <v>8.5723394848259901E-3</v>
      </c>
      <c r="H440">
        <v>7.7399110445860002E-3</v>
      </c>
      <c r="I440">
        <v>7.5945190960580002E-3</v>
      </c>
      <c r="J440">
        <v>6.7367767148219897E-3</v>
      </c>
      <c r="K440">
        <v>6.3472884972689903E-3</v>
      </c>
      <c r="L440">
        <v>5.8098905996239996E-3</v>
      </c>
      <c r="M440">
        <v>5.5077950735970002E-3</v>
      </c>
      <c r="N440">
        <v>5.306572686285E-3</v>
      </c>
      <c r="O440">
        <v>0</v>
      </c>
      <c r="P440">
        <v>0</v>
      </c>
      <c r="Q440">
        <v>0</v>
      </c>
      <c r="R440" t="s">
        <v>45</v>
      </c>
    </row>
    <row r="441" spans="1:18" x14ac:dyDescent="0.25">
      <c r="A441" t="s">
        <v>156</v>
      </c>
      <c r="B441" t="s">
        <v>67</v>
      </c>
      <c r="C441" t="s">
        <v>31</v>
      </c>
      <c r="D441">
        <v>0.82563016590899996</v>
      </c>
      <c r="E441">
        <v>0.4515111042978</v>
      </c>
      <c r="F441">
        <v>0.29298456630530001</v>
      </c>
      <c r="G441">
        <v>0.26251762654416999</v>
      </c>
      <c r="H441">
        <v>0.20525700280484599</v>
      </c>
      <c r="I441">
        <v>0.20540349004563799</v>
      </c>
      <c r="J441">
        <v>0.19710731548458499</v>
      </c>
      <c r="K441">
        <v>0.191233282820435</v>
      </c>
      <c r="L441">
        <v>0.18829995896914201</v>
      </c>
      <c r="M441">
        <v>0.18958276085787801</v>
      </c>
      <c r="N441">
        <v>0.188726408423317</v>
      </c>
      <c r="O441">
        <v>0</v>
      </c>
      <c r="P441">
        <v>0</v>
      </c>
      <c r="Q441">
        <v>0</v>
      </c>
      <c r="R441" t="s">
        <v>45</v>
      </c>
    </row>
    <row r="442" spans="1:18" x14ac:dyDescent="0.25">
      <c r="A442" t="s">
        <v>156</v>
      </c>
      <c r="B442" t="s">
        <v>67</v>
      </c>
      <c r="C442" t="s">
        <v>32</v>
      </c>
      <c r="D442">
        <v>0.81388537110299997</v>
      </c>
      <c r="E442">
        <v>0.49062341142899901</v>
      </c>
      <c r="F442">
        <v>0.353884400775</v>
      </c>
      <c r="G442">
        <v>0.28079691625699998</v>
      </c>
      <c r="H442">
        <v>0.21424992209076901</v>
      </c>
      <c r="I442">
        <v>0.194112290546154</v>
      </c>
      <c r="J442">
        <v>0.164843012466799</v>
      </c>
      <c r="K442">
        <v>0.144826177802131</v>
      </c>
      <c r="L442">
        <v>0.13262655751907301</v>
      </c>
      <c r="M442">
        <v>0.129421699389133</v>
      </c>
      <c r="N442">
        <v>0.12507803287710001</v>
      </c>
      <c r="O442">
        <v>0</v>
      </c>
      <c r="P442">
        <v>0</v>
      </c>
      <c r="Q442">
        <v>0</v>
      </c>
      <c r="R442" t="s">
        <v>45</v>
      </c>
    </row>
    <row r="443" spans="1:18" x14ac:dyDescent="0.25">
      <c r="A443" t="s">
        <v>156</v>
      </c>
      <c r="B443" t="s">
        <v>67</v>
      </c>
      <c r="C443" t="s">
        <v>34</v>
      </c>
      <c r="D443">
        <v>2.47701666159999E-2</v>
      </c>
      <c r="E443">
        <v>1.5934999184259901E-2</v>
      </c>
      <c r="F443">
        <v>2.92742322529999E-2</v>
      </c>
      <c r="G443">
        <v>1.7653455073999999E-2</v>
      </c>
      <c r="H443">
        <v>1.6266260770619899E-2</v>
      </c>
      <c r="I443">
        <v>1.52994744622439E-2</v>
      </c>
      <c r="J443">
        <v>1.3695945822798899E-2</v>
      </c>
      <c r="K443">
        <v>1.4685239573646E-2</v>
      </c>
      <c r="L443">
        <v>1.54334687938119E-2</v>
      </c>
      <c r="M443">
        <v>1.6604375456043E-2</v>
      </c>
      <c r="N443">
        <v>1.79741442558259E-2</v>
      </c>
      <c r="O443">
        <v>0</v>
      </c>
      <c r="P443">
        <v>0</v>
      </c>
      <c r="Q443">
        <v>0</v>
      </c>
      <c r="R443" t="s">
        <v>45</v>
      </c>
    </row>
    <row r="444" spans="1:18" x14ac:dyDescent="0.25">
      <c r="A444" t="s">
        <v>156</v>
      </c>
      <c r="B444" t="s">
        <v>67</v>
      </c>
      <c r="C444" t="s">
        <v>36</v>
      </c>
      <c r="D444">
        <v>0.10268179709149999</v>
      </c>
      <c r="E444">
        <v>8.8454329369499998E-2</v>
      </c>
      <c r="F444">
        <v>9.4375131083389893E-2</v>
      </c>
      <c r="G444">
        <v>6.5771703889970001E-2</v>
      </c>
      <c r="H444">
        <v>5.3865968642279903E-2</v>
      </c>
      <c r="I444">
        <v>5.5879303057952898E-2</v>
      </c>
      <c r="J444">
        <v>5.4702201298055003E-2</v>
      </c>
      <c r="K444">
        <v>5.5510493244101997E-2</v>
      </c>
      <c r="L444">
        <v>5.8482657646991003E-2</v>
      </c>
      <c r="M444">
        <v>6.3067007600226002E-2</v>
      </c>
      <c r="N444">
        <v>6.9109467851398002E-2</v>
      </c>
      <c r="O444">
        <v>0</v>
      </c>
      <c r="P444">
        <v>0</v>
      </c>
      <c r="Q444">
        <v>0</v>
      </c>
      <c r="R444" t="s">
        <v>45</v>
      </c>
    </row>
    <row r="445" spans="1:18" x14ac:dyDescent="0.25">
      <c r="A445" t="s">
        <v>156</v>
      </c>
      <c r="B445" t="s">
        <v>67</v>
      </c>
      <c r="C445" t="s">
        <v>37</v>
      </c>
      <c r="D445">
        <v>7.7523928017499993E-2</v>
      </c>
      <c r="E445">
        <v>5.7255502794029897E-2</v>
      </c>
      <c r="F445">
        <v>6.3433751395880006E-2</v>
      </c>
      <c r="G445">
        <v>4.4435278726869899E-2</v>
      </c>
      <c r="H445">
        <v>3.7692127238669902E-2</v>
      </c>
      <c r="I445">
        <v>3.7574552796423001E-2</v>
      </c>
      <c r="J445">
        <v>3.5814206356576901E-2</v>
      </c>
      <c r="K445">
        <v>3.6911178656440002E-2</v>
      </c>
      <c r="L445">
        <v>3.8486748406571E-2</v>
      </c>
      <c r="M445">
        <v>4.1014761036015999E-2</v>
      </c>
      <c r="N445">
        <v>4.4108033111737902E-2</v>
      </c>
      <c r="O445">
        <v>0</v>
      </c>
      <c r="P445">
        <v>0</v>
      </c>
      <c r="Q445">
        <v>0</v>
      </c>
      <c r="R445" t="s">
        <v>45</v>
      </c>
    </row>
    <row r="446" spans="1:18" x14ac:dyDescent="0.25">
      <c r="A446" t="s">
        <v>156</v>
      </c>
      <c r="B446" t="s">
        <v>67</v>
      </c>
      <c r="C446" t="s">
        <v>39</v>
      </c>
      <c r="D446">
        <v>0.66807489836169898</v>
      </c>
      <c r="E446">
        <v>0.44884400500818999</v>
      </c>
      <c r="F446">
        <v>0.29711808965605901</v>
      </c>
      <c r="G446">
        <v>0.14312824343205999</v>
      </c>
      <c r="H446">
        <v>6.2065558407460003E-2</v>
      </c>
      <c r="I446">
        <v>5.2354694686069903E-2</v>
      </c>
      <c r="J446">
        <v>3.3371071927798902E-2</v>
      </c>
      <c r="K446">
        <v>3.2162949749656E-2</v>
      </c>
      <c r="L446">
        <v>3.3553527973330999E-2</v>
      </c>
      <c r="M446">
        <v>3.4398547762618997E-2</v>
      </c>
      <c r="N446">
        <v>3.6129082911845897E-2</v>
      </c>
      <c r="O446">
        <v>0</v>
      </c>
      <c r="P446">
        <v>0</v>
      </c>
      <c r="Q446">
        <v>0</v>
      </c>
      <c r="R446" t="s">
        <v>45</v>
      </c>
    </row>
    <row r="447" spans="1:18" x14ac:dyDescent="0.25">
      <c r="A447" t="s">
        <v>156</v>
      </c>
      <c r="B447" t="s">
        <v>68</v>
      </c>
      <c r="C447" t="s">
        <v>16</v>
      </c>
      <c r="D447">
        <v>8.0401051765499904E-3</v>
      </c>
      <c r="E447">
        <v>7.4828170087099998E-3</v>
      </c>
      <c r="F447">
        <v>8.2422420574499999E-3</v>
      </c>
      <c r="G447">
        <v>7.1470751288090001E-3</v>
      </c>
      <c r="H447">
        <v>6.3212968130019996E-3</v>
      </c>
      <c r="I447">
        <v>6.081786030403E-3</v>
      </c>
      <c r="J447">
        <v>5.8539664420490002E-3</v>
      </c>
      <c r="K447">
        <v>6.4725618103539896E-3</v>
      </c>
      <c r="L447">
        <v>7.0763807521689896E-3</v>
      </c>
      <c r="M447">
        <v>7.5689308367300001E-3</v>
      </c>
      <c r="N447">
        <v>7.8901721197610006E-3</v>
      </c>
      <c r="O447">
        <v>0</v>
      </c>
      <c r="P447">
        <v>0</v>
      </c>
      <c r="Q447">
        <v>0</v>
      </c>
      <c r="R447" t="s">
        <v>45</v>
      </c>
    </row>
    <row r="448" spans="1:18" x14ac:dyDescent="0.25">
      <c r="A448" t="s">
        <v>156</v>
      </c>
      <c r="B448" t="s">
        <v>68</v>
      </c>
      <c r="C448" t="s">
        <v>17</v>
      </c>
      <c r="D448">
        <v>8.9774358929999895E-2</v>
      </c>
      <c r="E448">
        <v>9.4700491169000006E-2</v>
      </c>
      <c r="F448">
        <v>8.5070802306000004E-2</v>
      </c>
      <c r="G448">
        <v>8.2287758888699894E-2</v>
      </c>
      <c r="H448">
        <v>8.3936056700853995E-2</v>
      </c>
      <c r="I448">
        <v>8.5972287816289003E-2</v>
      </c>
      <c r="J448">
        <v>8.7152926758166993E-2</v>
      </c>
      <c r="K448">
        <v>8.8423064978922994E-2</v>
      </c>
      <c r="L448">
        <v>8.9559225779131002E-2</v>
      </c>
      <c r="M448">
        <v>9.0906657901520999E-2</v>
      </c>
      <c r="N448">
        <v>9.2453345049387001E-2</v>
      </c>
      <c r="O448">
        <v>0</v>
      </c>
      <c r="P448">
        <v>0</v>
      </c>
      <c r="Q448">
        <v>0</v>
      </c>
      <c r="R448" t="s">
        <v>45</v>
      </c>
    </row>
    <row r="449" spans="1:18" x14ac:dyDescent="0.25">
      <c r="A449" t="s">
        <v>156</v>
      </c>
      <c r="B449" t="s">
        <v>68</v>
      </c>
      <c r="C449" t="s">
        <v>19</v>
      </c>
      <c r="D449">
        <v>2.4404800632770001</v>
      </c>
      <c r="E449">
        <v>1.4189208752419999</v>
      </c>
      <c r="F449">
        <v>0.95642542874799996</v>
      </c>
      <c r="G449">
        <v>0.88064636689999998</v>
      </c>
      <c r="H449">
        <v>0.75741968009159999</v>
      </c>
      <c r="I449">
        <v>0.666015854705303</v>
      </c>
      <c r="J449">
        <v>0.54533739627695899</v>
      </c>
      <c r="K449">
        <v>0.47967420552373802</v>
      </c>
      <c r="L449">
        <v>0.43391335834977102</v>
      </c>
      <c r="M449">
        <v>0.41860166835769302</v>
      </c>
      <c r="N449">
        <v>0.39832435297355301</v>
      </c>
      <c r="O449">
        <v>0</v>
      </c>
      <c r="P449">
        <v>0</v>
      </c>
      <c r="Q449">
        <v>0</v>
      </c>
      <c r="R449" t="s">
        <v>45</v>
      </c>
    </row>
    <row r="450" spans="1:18" x14ac:dyDescent="0.25">
      <c r="A450" t="s">
        <v>156</v>
      </c>
      <c r="B450" t="s">
        <v>68</v>
      </c>
      <c r="C450" t="s">
        <v>21</v>
      </c>
      <c r="D450">
        <v>21.054028869</v>
      </c>
      <c r="E450">
        <v>26.392867561999999</v>
      </c>
      <c r="F450">
        <v>22.787436329999899</v>
      </c>
      <c r="G450">
        <v>20.948911068999902</v>
      </c>
      <c r="H450">
        <v>16.702733657524298</v>
      </c>
      <c r="I450">
        <v>14.704569282115999</v>
      </c>
      <c r="J450">
        <v>9.0954763841927093</v>
      </c>
      <c r="K450">
        <v>7.0709780451356501</v>
      </c>
      <c r="L450">
        <v>4.5837503077581498</v>
      </c>
      <c r="M450">
        <v>0.50091242508880496</v>
      </c>
      <c r="N450">
        <v>-3.1143407209839902</v>
      </c>
      <c r="O450">
        <v>0</v>
      </c>
      <c r="P450">
        <v>0</v>
      </c>
      <c r="Q450">
        <v>0</v>
      </c>
      <c r="R450" t="s">
        <v>46</v>
      </c>
    </row>
    <row r="451" spans="1:18" x14ac:dyDescent="0.25">
      <c r="A451" t="s">
        <v>156</v>
      </c>
      <c r="B451" t="s">
        <v>68</v>
      </c>
      <c r="C451" t="s">
        <v>153</v>
      </c>
      <c r="D451">
        <v>0</v>
      </c>
      <c r="E451">
        <v>0</v>
      </c>
      <c r="F451">
        <v>0</v>
      </c>
      <c r="G451">
        <v>8.2676577789999897</v>
      </c>
      <c r="H451">
        <v>4.8641430402999903</v>
      </c>
      <c r="I451">
        <v>4.2609377873709997</v>
      </c>
      <c r="J451">
        <v>1.7260143533913701</v>
      </c>
      <c r="K451">
        <v>1.5713680208299301</v>
      </c>
      <c r="L451">
        <v>1.719642566928</v>
      </c>
      <c r="M451">
        <v>2.0864225126679901</v>
      </c>
      <c r="N451">
        <v>2.5058113266099902</v>
      </c>
      <c r="O451">
        <v>0</v>
      </c>
      <c r="P451">
        <v>0</v>
      </c>
      <c r="Q451">
        <v>0</v>
      </c>
      <c r="R451" t="s">
        <v>46</v>
      </c>
    </row>
    <row r="452" spans="1:18" x14ac:dyDescent="0.25">
      <c r="A452" t="s">
        <v>156</v>
      </c>
      <c r="B452" t="s">
        <v>68</v>
      </c>
      <c r="C452" t="s">
        <v>154</v>
      </c>
      <c r="D452">
        <v>0</v>
      </c>
      <c r="E452">
        <v>0</v>
      </c>
      <c r="F452">
        <v>0</v>
      </c>
      <c r="G452">
        <v>8.2676577789999897</v>
      </c>
      <c r="H452">
        <v>4.8641430402999903</v>
      </c>
      <c r="I452">
        <v>4.2609377873709997</v>
      </c>
      <c r="J452">
        <v>1.7260143533913701</v>
      </c>
      <c r="K452">
        <v>1.5713680208299301</v>
      </c>
      <c r="L452">
        <v>1.719642566928</v>
      </c>
      <c r="M452">
        <v>2.0864225126679901</v>
      </c>
      <c r="N452">
        <v>2.5058113266099902</v>
      </c>
      <c r="O452">
        <v>0</v>
      </c>
      <c r="P452">
        <v>0</v>
      </c>
      <c r="Q452">
        <v>0</v>
      </c>
      <c r="R452" t="s">
        <v>46</v>
      </c>
    </row>
    <row r="453" spans="1:18" x14ac:dyDescent="0.25">
      <c r="A453" t="s">
        <v>156</v>
      </c>
      <c r="B453" t="s">
        <v>68</v>
      </c>
      <c r="C453" t="s">
        <v>22</v>
      </c>
      <c r="D453">
        <v>0</v>
      </c>
      <c r="E453">
        <v>3.4535089999999997E-2</v>
      </c>
      <c r="F453">
        <v>4.537033E-2</v>
      </c>
      <c r="G453">
        <v>5.2171799999999997E-2</v>
      </c>
      <c r="H453">
        <v>5.1714699999999898E-2</v>
      </c>
      <c r="I453">
        <v>5.4448259999999998E-2</v>
      </c>
      <c r="J453">
        <v>5.3213480000000001E-2</v>
      </c>
      <c r="K453">
        <v>4.2040747999999899E-2</v>
      </c>
      <c r="L453">
        <v>3.7060829000000003E-2</v>
      </c>
      <c r="M453">
        <v>2.57979559999999E-2</v>
      </c>
      <c r="N453">
        <v>2.3399016999999901E-2</v>
      </c>
      <c r="O453">
        <v>0</v>
      </c>
      <c r="P453">
        <v>0</v>
      </c>
      <c r="Q453">
        <v>0</v>
      </c>
      <c r="R453" t="s">
        <v>45</v>
      </c>
    </row>
    <row r="454" spans="1:18" x14ac:dyDescent="0.25">
      <c r="A454" t="s">
        <v>156</v>
      </c>
      <c r="B454" t="s">
        <v>68</v>
      </c>
      <c r="C454" t="s">
        <v>23</v>
      </c>
      <c r="D454" s="2">
        <v>9.3718430000000007E-9</v>
      </c>
      <c r="E454">
        <v>0.20206299999999999</v>
      </c>
      <c r="F454">
        <v>0.203733199999999</v>
      </c>
      <c r="G454">
        <v>0.2342746</v>
      </c>
      <c r="H454">
        <v>0.23222245999999999</v>
      </c>
      <c r="I454">
        <v>0.24449694999999999</v>
      </c>
      <c r="J454">
        <v>0.23895209000000001</v>
      </c>
      <c r="K454">
        <v>0.18878169</v>
      </c>
      <c r="L454">
        <v>0.16641961999999999</v>
      </c>
      <c r="M454">
        <v>0.115844339999999</v>
      </c>
      <c r="N454">
        <v>0.105072074</v>
      </c>
      <c r="O454">
        <v>0</v>
      </c>
      <c r="P454">
        <v>0</v>
      </c>
      <c r="Q454">
        <v>0</v>
      </c>
      <c r="R454" t="s">
        <v>45</v>
      </c>
    </row>
    <row r="455" spans="1:18" x14ac:dyDescent="0.25">
      <c r="A455" t="s">
        <v>156</v>
      </c>
      <c r="B455" t="s">
        <v>68</v>
      </c>
      <c r="C455" t="s">
        <v>24</v>
      </c>
      <c r="D455">
        <v>0</v>
      </c>
      <c r="E455">
        <v>4.2429750000000002E-2</v>
      </c>
      <c r="F455">
        <v>4.9127169999999998E-2</v>
      </c>
      <c r="G455">
        <v>5.6491819999999901E-2</v>
      </c>
      <c r="H455">
        <v>5.5996819999999899E-2</v>
      </c>
      <c r="I455">
        <v>5.8956649999999999E-2</v>
      </c>
      <c r="J455">
        <v>5.7619689999999897E-2</v>
      </c>
      <c r="K455">
        <v>4.5521810000000003E-2</v>
      </c>
      <c r="L455">
        <v>4.0129538999999999E-2</v>
      </c>
      <c r="M455">
        <v>2.7934100999999999E-2</v>
      </c>
      <c r="N455">
        <v>2.5336506000000002E-2</v>
      </c>
      <c r="O455">
        <v>0</v>
      </c>
      <c r="P455">
        <v>0</v>
      </c>
      <c r="Q455">
        <v>0</v>
      </c>
      <c r="R455" t="s">
        <v>45</v>
      </c>
    </row>
    <row r="456" spans="1:18" x14ac:dyDescent="0.25">
      <c r="A456" t="s">
        <v>156</v>
      </c>
      <c r="B456" t="s">
        <v>68</v>
      </c>
      <c r="C456" t="s">
        <v>25</v>
      </c>
      <c r="D456" s="2">
        <v>4.7180809999999897E-8</v>
      </c>
      <c r="E456" s="2">
        <v>6.5731379999999997E-5</v>
      </c>
      <c r="F456" s="2">
        <v>4.6526290000000001E-5</v>
      </c>
      <c r="G456" s="2">
        <v>5.3501020000000003E-5</v>
      </c>
      <c r="H456" s="2">
        <v>5.3032260000000001E-5</v>
      </c>
      <c r="I456" s="2">
        <v>5.5835439999999899E-5</v>
      </c>
      <c r="J456" s="2">
        <v>5.4569250000000003E-5</v>
      </c>
      <c r="K456" s="2">
        <v>4.3111829999999998E-5</v>
      </c>
      <c r="L456" s="2">
        <v>3.8005025999999997E-5</v>
      </c>
      <c r="M456" s="2">
        <v>2.6455239999999902E-5</v>
      </c>
      <c r="N456" s="2">
        <v>2.3995163999999998E-5</v>
      </c>
      <c r="O456">
        <v>0</v>
      </c>
      <c r="P456">
        <v>0</v>
      </c>
      <c r="Q456">
        <v>0</v>
      </c>
      <c r="R456" t="s">
        <v>45</v>
      </c>
    </row>
    <row r="457" spans="1:18" x14ac:dyDescent="0.25">
      <c r="A457" t="s">
        <v>156</v>
      </c>
      <c r="B457" t="s">
        <v>68</v>
      </c>
      <c r="C457" t="s">
        <v>26</v>
      </c>
      <c r="D457">
        <v>0</v>
      </c>
      <c r="E457">
        <v>3.0918120000000002E-3</v>
      </c>
      <c r="F457">
        <v>3.5833929999999998E-3</v>
      </c>
      <c r="G457">
        <v>4.1205769999999899E-3</v>
      </c>
      <c r="H457">
        <v>4.084468E-3</v>
      </c>
      <c r="I457">
        <v>4.3003720000000002E-3</v>
      </c>
      <c r="J457">
        <v>4.2028489999999998E-3</v>
      </c>
      <c r="K457">
        <v>3.3204171E-3</v>
      </c>
      <c r="L457">
        <v>2.9270955E-3</v>
      </c>
      <c r="M457">
        <v>2.0375457999999998E-3</v>
      </c>
      <c r="N457">
        <v>1.8480745999999899E-3</v>
      </c>
      <c r="O457">
        <v>0</v>
      </c>
      <c r="P457">
        <v>0</v>
      </c>
      <c r="Q457">
        <v>0</v>
      </c>
      <c r="R457" t="s">
        <v>45</v>
      </c>
    </row>
    <row r="458" spans="1:18" x14ac:dyDescent="0.25">
      <c r="A458" t="s">
        <v>156</v>
      </c>
      <c r="B458" t="s">
        <v>68</v>
      </c>
      <c r="C458" t="s">
        <v>27</v>
      </c>
      <c r="D458">
        <v>4.1837327219999996E-3</v>
      </c>
      <c r="E458">
        <v>4.65018875169999E-3</v>
      </c>
      <c r="F458">
        <v>3.85780146099999E-3</v>
      </c>
      <c r="G458">
        <v>2.38286208099999E-3</v>
      </c>
      <c r="H458">
        <v>2.0289814618689901E-3</v>
      </c>
      <c r="I458">
        <v>2.0490224718579999E-3</v>
      </c>
      <c r="J458">
        <v>1.9475481838639899E-3</v>
      </c>
      <c r="K458">
        <v>1.8061193894019899E-3</v>
      </c>
      <c r="L458">
        <v>1.6875750779049999E-3</v>
      </c>
      <c r="M458">
        <v>1.6679856565969999E-3</v>
      </c>
      <c r="N458">
        <v>1.6799626613060001E-3</v>
      </c>
      <c r="O458">
        <v>0</v>
      </c>
      <c r="P458">
        <v>0</v>
      </c>
      <c r="Q458">
        <v>0</v>
      </c>
      <c r="R458" t="s">
        <v>45</v>
      </c>
    </row>
    <row r="459" spans="1:18" x14ac:dyDescent="0.25">
      <c r="A459" t="s">
        <v>156</v>
      </c>
      <c r="B459" t="s">
        <v>68</v>
      </c>
      <c r="C459" t="s">
        <v>29</v>
      </c>
      <c r="D459">
        <v>8.9696933088879993E-3</v>
      </c>
      <c r="E459">
        <v>2.9688627002780001E-2</v>
      </c>
      <c r="F459">
        <v>8.4270432837999995E-3</v>
      </c>
      <c r="G459">
        <v>6.88838465262999E-3</v>
      </c>
      <c r="H459">
        <v>5.89952942040499E-3</v>
      </c>
      <c r="I459">
        <v>5.6789279298199904E-3</v>
      </c>
      <c r="J459">
        <v>5.0113712083390003E-3</v>
      </c>
      <c r="K459">
        <v>4.7297257498870003E-3</v>
      </c>
      <c r="L459">
        <v>4.526215850622E-3</v>
      </c>
      <c r="M459">
        <v>4.4563123260390001E-3</v>
      </c>
      <c r="N459">
        <v>4.4050295210009997E-3</v>
      </c>
      <c r="O459">
        <v>0</v>
      </c>
      <c r="P459">
        <v>0</v>
      </c>
      <c r="Q459">
        <v>0</v>
      </c>
      <c r="R459" t="s">
        <v>45</v>
      </c>
    </row>
    <row r="460" spans="1:18" x14ac:dyDescent="0.25">
      <c r="A460" t="s">
        <v>156</v>
      </c>
      <c r="B460" t="s">
        <v>68</v>
      </c>
      <c r="C460" t="s">
        <v>31</v>
      </c>
      <c r="D460">
        <v>0.41255831405909998</v>
      </c>
      <c r="E460">
        <v>0.25459525200919902</v>
      </c>
      <c r="F460">
        <v>0.1871094531577</v>
      </c>
      <c r="G460">
        <v>0.17583285185479999</v>
      </c>
      <c r="H460">
        <v>0.141456142915419</v>
      </c>
      <c r="I460">
        <v>0.137235411044452</v>
      </c>
      <c r="J460">
        <v>0.12744754570546099</v>
      </c>
      <c r="K460">
        <v>0.123196586918898</v>
      </c>
      <c r="L460">
        <v>0.121568876476782</v>
      </c>
      <c r="M460">
        <v>0.122707984628315</v>
      </c>
      <c r="N460">
        <v>0.122841872552733</v>
      </c>
      <c r="O460">
        <v>0</v>
      </c>
      <c r="P460">
        <v>0</v>
      </c>
      <c r="Q460">
        <v>0</v>
      </c>
      <c r="R460" t="s">
        <v>45</v>
      </c>
    </row>
    <row r="461" spans="1:18" x14ac:dyDescent="0.25">
      <c r="A461" t="s">
        <v>156</v>
      </c>
      <c r="B461" t="s">
        <v>68</v>
      </c>
      <c r="C461" t="s">
        <v>32</v>
      </c>
      <c r="D461">
        <v>0.38547958854100001</v>
      </c>
      <c r="E461">
        <v>0.40835172661500002</v>
      </c>
      <c r="F461">
        <v>0.26721485094000003</v>
      </c>
      <c r="G461">
        <v>0.20856493194099901</v>
      </c>
      <c r="H461">
        <v>0.15684551131992999</v>
      </c>
      <c r="I461">
        <v>0.146195657474398</v>
      </c>
      <c r="J461">
        <v>0.126902381717303</v>
      </c>
      <c r="K461">
        <v>0.11188506596072</v>
      </c>
      <c r="L461">
        <v>0.104679049835208</v>
      </c>
      <c r="M461">
        <v>0.101932981955386</v>
      </c>
      <c r="N461">
        <v>9.8934291529226004E-2</v>
      </c>
      <c r="O461">
        <v>0</v>
      </c>
      <c r="P461">
        <v>0</v>
      </c>
      <c r="Q461">
        <v>0</v>
      </c>
      <c r="R461" t="s">
        <v>45</v>
      </c>
    </row>
    <row r="462" spans="1:18" x14ac:dyDescent="0.25">
      <c r="A462" t="s">
        <v>156</v>
      </c>
      <c r="B462" t="s">
        <v>68</v>
      </c>
      <c r="C462" t="s">
        <v>34</v>
      </c>
      <c r="D462">
        <v>1.5133265423314999E-2</v>
      </c>
      <c r="E462">
        <v>1.50964566693999E-2</v>
      </c>
      <c r="F462">
        <v>2.2635280772999901E-2</v>
      </c>
      <c r="G462">
        <v>3.2903491395090002E-2</v>
      </c>
      <c r="H462">
        <v>2.9579719309186001E-2</v>
      </c>
      <c r="I462">
        <v>2.69518724914069E-2</v>
      </c>
      <c r="J462">
        <v>2.3086073048936999E-2</v>
      </c>
      <c r="K462">
        <v>2.3824005949536899E-2</v>
      </c>
      <c r="L462">
        <v>2.3803178490226999E-2</v>
      </c>
      <c r="M462">
        <v>2.4455844070946999E-2</v>
      </c>
      <c r="N462">
        <v>2.4877188373110998E-2</v>
      </c>
      <c r="O462">
        <v>0</v>
      </c>
      <c r="P462">
        <v>0</v>
      </c>
      <c r="Q462">
        <v>0</v>
      </c>
      <c r="R462" t="s">
        <v>45</v>
      </c>
    </row>
    <row r="463" spans="1:18" x14ac:dyDescent="0.25">
      <c r="A463" t="s">
        <v>156</v>
      </c>
      <c r="B463" t="s">
        <v>68</v>
      </c>
      <c r="C463" t="s">
        <v>36</v>
      </c>
      <c r="D463">
        <v>8.1697857592190004E-2</v>
      </c>
      <c r="E463">
        <v>6.0221860300439897E-2</v>
      </c>
      <c r="F463">
        <v>0.1015837451374</v>
      </c>
      <c r="G463">
        <v>9.2217682496649994E-2</v>
      </c>
      <c r="H463">
        <v>7.5205935501498997E-2</v>
      </c>
      <c r="I463">
        <v>7.4210730208034995E-2</v>
      </c>
      <c r="J463">
        <v>6.8516270289011E-2</v>
      </c>
      <c r="K463">
        <v>7.0221280778006004E-2</v>
      </c>
      <c r="L463">
        <v>7.1727756082730895E-2</v>
      </c>
      <c r="M463">
        <v>7.5203226795217001E-2</v>
      </c>
      <c r="N463">
        <v>7.8079977581998902E-2</v>
      </c>
      <c r="O463">
        <v>0</v>
      </c>
      <c r="P463">
        <v>0</v>
      </c>
      <c r="Q463">
        <v>0</v>
      </c>
      <c r="R463" t="s">
        <v>45</v>
      </c>
    </row>
    <row r="464" spans="1:18" x14ac:dyDescent="0.25">
      <c r="A464" t="s">
        <v>156</v>
      </c>
      <c r="B464" t="s">
        <v>68</v>
      </c>
      <c r="C464" t="s">
        <v>37</v>
      </c>
      <c r="D464">
        <v>7.0210183501620005E-2</v>
      </c>
      <c r="E464">
        <v>4.3462746141E-2</v>
      </c>
      <c r="F464">
        <v>6.0015977775829898E-2</v>
      </c>
      <c r="G464">
        <v>6.8477666448249999E-2</v>
      </c>
      <c r="H464">
        <v>5.8055605254708903E-2</v>
      </c>
      <c r="I464">
        <v>5.52982886015949E-2</v>
      </c>
      <c r="J464">
        <v>4.9538952771468997E-2</v>
      </c>
      <c r="K464">
        <v>5.0616537583459E-2</v>
      </c>
      <c r="L464">
        <v>5.1071192722993999E-2</v>
      </c>
      <c r="M464">
        <v>5.2867812575615E-2</v>
      </c>
      <c r="N464">
        <v>5.4237159503503003E-2</v>
      </c>
      <c r="O464">
        <v>0</v>
      </c>
      <c r="P464">
        <v>0</v>
      </c>
      <c r="Q464">
        <v>0</v>
      </c>
      <c r="R464" t="s">
        <v>45</v>
      </c>
    </row>
    <row r="465" spans="1:18" x14ac:dyDescent="0.25">
      <c r="A465" t="s">
        <v>156</v>
      </c>
      <c r="B465" t="s">
        <v>68</v>
      </c>
      <c r="C465" t="s">
        <v>39</v>
      </c>
      <c r="D465">
        <v>0.129597259909599</v>
      </c>
      <c r="E465">
        <v>0.14714723812774899</v>
      </c>
      <c r="F465">
        <v>7.9383063185309993E-2</v>
      </c>
      <c r="G465">
        <v>4.3783496347669898E-2</v>
      </c>
      <c r="H465">
        <v>2.5154064088139999E-2</v>
      </c>
      <c r="I465">
        <v>2.4567315586041999E-2</v>
      </c>
      <c r="J465">
        <v>1.9396718155599998E-2</v>
      </c>
      <c r="K465">
        <v>1.8996106117601001E-2</v>
      </c>
      <c r="L465">
        <v>1.9564557931072899E-2</v>
      </c>
      <c r="M465">
        <v>2.032764040375E-2</v>
      </c>
      <c r="N465">
        <v>2.1045128979094999E-2</v>
      </c>
      <c r="O465">
        <v>0</v>
      </c>
      <c r="P465">
        <v>0</v>
      </c>
      <c r="Q465">
        <v>0</v>
      </c>
      <c r="R465" t="s">
        <v>45</v>
      </c>
    </row>
    <row r="466" spans="1:18" x14ac:dyDescent="0.25">
      <c r="A466" t="s">
        <v>156</v>
      </c>
      <c r="B466" t="s">
        <v>69</v>
      </c>
      <c r="C466" t="s">
        <v>16</v>
      </c>
      <c r="D466">
        <v>9.4332872070650008E-3</v>
      </c>
      <c r="E466">
        <v>7.3123302956999902E-3</v>
      </c>
      <c r="F466">
        <v>5.8432913055800001E-3</v>
      </c>
      <c r="G466">
        <v>4.4359041426399997E-3</v>
      </c>
      <c r="H466">
        <v>3.5561266844679998E-3</v>
      </c>
      <c r="I466">
        <v>3.4038959851059999E-3</v>
      </c>
      <c r="J466">
        <v>3.4521988346069899E-3</v>
      </c>
      <c r="K466">
        <v>3.34930505807499E-3</v>
      </c>
      <c r="L466">
        <v>4.1986520631470004E-3</v>
      </c>
      <c r="M466">
        <v>4.9899637813860002E-3</v>
      </c>
      <c r="N466">
        <v>5.7691793593110004E-3</v>
      </c>
      <c r="O466">
        <v>0</v>
      </c>
      <c r="P466">
        <v>0</v>
      </c>
      <c r="Q466">
        <v>0</v>
      </c>
      <c r="R466" t="s">
        <v>45</v>
      </c>
    </row>
    <row r="467" spans="1:18" x14ac:dyDescent="0.25">
      <c r="A467" t="s">
        <v>156</v>
      </c>
      <c r="B467" t="s">
        <v>69</v>
      </c>
      <c r="C467" t="s">
        <v>17</v>
      </c>
      <c r="D467">
        <v>0.142352056655</v>
      </c>
      <c r="E467">
        <v>9.6465823086999997E-2</v>
      </c>
      <c r="F467">
        <v>0.12719416958480001</v>
      </c>
      <c r="G467">
        <v>8.9258803610099996E-2</v>
      </c>
      <c r="H467">
        <v>9.1463325337386894E-2</v>
      </c>
      <c r="I467">
        <v>9.3939157957655006E-2</v>
      </c>
      <c r="J467">
        <v>9.5458911379693007E-2</v>
      </c>
      <c r="K467">
        <v>9.6952173674629993E-2</v>
      </c>
      <c r="L467">
        <v>9.8136821646742006E-2</v>
      </c>
      <c r="M467">
        <v>9.9775178322044994E-2</v>
      </c>
      <c r="N467">
        <v>0.10153054602225101</v>
      </c>
      <c r="O467">
        <v>0</v>
      </c>
      <c r="P467">
        <v>0</v>
      </c>
      <c r="Q467">
        <v>0</v>
      </c>
      <c r="R467" t="s">
        <v>45</v>
      </c>
    </row>
    <row r="468" spans="1:18" x14ac:dyDescent="0.25">
      <c r="A468" t="s">
        <v>156</v>
      </c>
      <c r="B468" t="s">
        <v>69</v>
      </c>
      <c r="C468" t="s">
        <v>19</v>
      </c>
      <c r="D468">
        <v>3.3528972280580001</v>
      </c>
      <c r="E468">
        <v>1.6083267726179999</v>
      </c>
      <c r="F468">
        <v>1.0610060689218901</v>
      </c>
      <c r="G468">
        <v>0.87618806945219996</v>
      </c>
      <c r="H468">
        <v>0.73298881272791006</v>
      </c>
      <c r="I468">
        <v>0.63751107204505497</v>
      </c>
      <c r="J468">
        <v>0.51595768831087296</v>
      </c>
      <c r="K468">
        <v>0.44216493897896197</v>
      </c>
      <c r="L468">
        <v>0.380156239510619</v>
      </c>
      <c r="M468">
        <v>0.35096762538822202</v>
      </c>
      <c r="N468">
        <v>0.31962916600089802</v>
      </c>
      <c r="O468">
        <v>0</v>
      </c>
      <c r="P468">
        <v>0</v>
      </c>
      <c r="Q468">
        <v>0</v>
      </c>
      <c r="R468" t="s">
        <v>45</v>
      </c>
    </row>
    <row r="469" spans="1:18" x14ac:dyDescent="0.25">
      <c r="A469" t="s">
        <v>156</v>
      </c>
      <c r="B469" t="s">
        <v>69</v>
      </c>
      <c r="C469" t="s">
        <v>21</v>
      </c>
      <c r="D469">
        <v>30.360073109999899</v>
      </c>
      <c r="E469">
        <v>40.877335160999998</v>
      </c>
      <c r="F469">
        <v>38.916127453000001</v>
      </c>
      <c r="G469">
        <v>35.001032862000002</v>
      </c>
      <c r="H469">
        <v>30.073824778522301</v>
      </c>
      <c r="I469">
        <v>26.0439696148722</v>
      </c>
      <c r="J469">
        <v>14.160233253689601</v>
      </c>
      <c r="K469">
        <v>11.569624283401501</v>
      </c>
      <c r="L469">
        <v>8.2784727757528493</v>
      </c>
      <c r="M469">
        <v>2.5658969471064501</v>
      </c>
      <c r="N469">
        <v>-3.1557888442605702</v>
      </c>
      <c r="O469">
        <v>0</v>
      </c>
      <c r="P469">
        <v>0</v>
      </c>
      <c r="Q469">
        <v>0</v>
      </c>
      <c r="R469" t="s">
        <v>46</v>
      </c>
    </row>
    <row r="470" spans="1:18" x14ac:dyDescent="0.25">
      <c r="A470" t="s">
        <v>156</v>
      </c>
      <c r="B470" t="s">
        <v>69</v>
      </c>
      <c r="C470" t="s">
        <v>153</v>
      </c>
      <c r="D470">
        <v>0</v>
      </c>
      <c r="E470">
        <v>0</v>
      </c>
      <c r="F470">
        <v>0</v>
      </c>
      <c r="G470">
        <v>19.006088611999999</v>
      </c>
      <c r="H470">
        <v>15.5815010948671</v>
      </c>
      <c r="I470">
        <v>11.8140995163689</v>
      </c>
      <c r="J470">
        <v>2.0361355809331099</v>
      </c>
      <c r="K470">
        <v>1.7349853428217299</v>
      </c>
      <c r="L470">
        <v>2.4049440833659599</v>
      </c>
      <c r="M470">
        <v>2.9420055053419598</v>
      </c>
      <c r="N470">
        <v>4.6068716930199498</v>
      </c>
      <c r="O470">
        <v>0</v>
      </c>
      <c r="P470">
        <v>0</v>
      </c>
      <c r="Q470">
        <v>0</v>
      </c>
      <c r="R470" t="s">
        <v>46</v>
      </c>
    </row>
    <row r="471" spans="1:18" x14ac:dyDescent="0.25">
      <c r="A471" t="s">
        <v>156</v>
      </c>
      <c r="B471" t="s">
        <v>69</v>
      </c>
      <c r="C471" t="s">
        <v>154</v>
      </c>
      <c r="D471">
        <v>0</v>
      </c>
      <c r="E471">
        <v>0</v>
      </c>
      <c r="F471">
        <v>0</v>
      </c>
      <c r="G471">
        <v>19.006088611999999</v>
      </c>
      <c r="H471">
        <v>15.5815010948671</v>
      </c>
      <c r="I471">
        <v>11.8140995163689</v>
      </c>
      <c r="J471">
        <v>2.0361355809331099</v>
      </c>
      <c r="K471">
        <v>1.7349853428217299</v>
      </c>
      <c r="L471">
        <v>2.4049440833659599</v>
      </c>
      <c r="M471">
        <v>2.9420055053419598</v>
      </c>
      <c r="N471">
        <v>4.6068716930199498</v>
      </c>
      <c r="O471">
        <v>0</v>
      </c>
      <c r="P471">
        <v>0</v>
      </c>
      <c r="Q471">
        <v>0</v>
      </c>
      <c r="R471" t="s">
        <v>46</v>
      </c>
    </row>
    <row r="472" spans="1:18" x14ac:dyDescent="0.25">
      <c r="A472" t="s">
        <v>156</v>
      </c>
      <c r="B472" t="s">
        <v>69</v>
      </c>
      <c r="C472" t="s">
        <v>22</v>
      </c>
      <c r="D472">
        <v>0</v>
      </c>
      <c r="E472">
        <v>0.12546454000000001</v>
      </c>
      <c r="F472">
        <v>0.17371429999999999</v>
      </c>
      <c r="G472">
        <v>0.1904402</v>
      </c>
      <c r="H472">
        <v>0.18813352</v>
      </c>
      <c r="I472">
        <v>0.19865266000000001</v>
      </c>
      <c r="J472">
        <v>0.194666179999999</v>
      </c>
      <c r="K472">
        <v>0.15305204</v>
      </c>
      <c r="L472">
        <v>0.13484847</v>
      </c>
      <c r="M472">
        <v>9.3658950000000005E-2</v>
      </c>
      <c r="N472">
        <v>8.5003708999999997E-2</v>
      </c>
      <c r="O472">
        <v>0</v>
      </c>
      <c r="P472">
        <v>0</v>
      </c>
      <c r="Q472">
        <v>0</v>
      </c>
      <c r="R472" t="s">
        <v>45</v>
      </c>
    </row>
    <row r="473" spans="1:18" x14ac:dyDescent="0.25">
      <c r="A473" t="s">
        <v>156</v>
      </c>
      <c r="B473" t="s">
        <v>69</v>
      </c>
      <c r="C473" t="s">
        <v>23</v>
      </c>
      <c r="D473" s="2">
        <v>3.6566780000000002E-8</v>
      </c>
      <c r="E473">
        <v>0.73408680000000004</v>
      </c>
      <c r="F473">
        <v>0.78005500000000005</v>
      </c>
      <c r="G473">
        <v>0.85516300000000001</v>
      </c>
      <c r="H473">
        <v>0.84480309999999903</v>
      </c>
      <c r="I473">
        <v>0.89203849999999996</v>
      </c>
      <c r="J473">
        <v>0.87413750000000001</v>
      </c>
      <c r="K473">
        <v>0.68727199999999899</v>
      </c>
      <c r="L473">
        <v>0.60553000000000001</v>
      </c>
      <c r="M473">
        <v>0.42057073</v>
      </c>
      <c r="N473">
        <v>0.3817044</v>
      </c>
      <c r="O473">
        <v>0</v>
      </c>
      <c r="P473">
        <v>0</v>
      </c>
      <c r="Q473">
        <v>0</v>
      </c>
      <c r="R473" t="s">
        <v>45</v>
      </c>
    </row>
    <row r="474" spans="1:18" x14ac:dyDescent="0.25">
      <c r="A474" t="s">
        <v>156</v>
      </c>
      <c r="B474" t="s">
        <v>69</v>
      </c>
      <c r="C474" t="s">
        <v>24</v>
      </c>
      <c r="D474">
        <v>0</v>
      </c>
      <c r="E474">
        <v>0.15414619999999901</v>
      </c>
      <c r="F474">
        <v>0.1880985</v>
      </c>
      <c r="G474">
        <v>0.20620930000000001</v>
      </c>
      <c r="H474">
        <v>0.20371102999999999</v>
      </c>
      <c r="I474">
        <v>0.21510138000000001</v>
      </c>
      <c r="J474">
        <v>0.21078490999999899</v>
      </c>
      <c r="K474">
        <v>0.16572522000000001</v>
      </c>
      <c r="L474">
        <v>0.146014319999999</v>
      </c>
      <c r="M474">
        <v>0.10141428</v>
      </c>
      <c r="N474">
        <v>9.2042177000000003E-2</v>
      </c>
      <c r="O474">
        <v>0</v>
      </c>
      <c r="P474">
        <v>0</v>
      </c>
      <c r="Q474">
        <v>0</v>
      </c>
      <c r="R474" t="s">
        <v>45</v>
      </c>
    </row>
    <row r="475" spans="1:18" x14ac:dyDescent="0.25">
      <c r="A475" t="s">
        <v>156</v>
      </c>
      <c r="B475" t="s">
        <v>69</v>
      </c>
      <c r="C475" t="s">
        <v>25</v>
      </c>
      <c r="D475" s="2">
        <v>1.84089299999999E-7</v>
      </c>
      <c r="E475" s="2">
        <v>2.3879979999999999E-4</v>
      </c>
      <c r="F475" s="2">
        <v>1.7814E-4</v>
      </c>
      <c r="G475" s="2">
        <v>1.9529270000000001E-4</v>
      </c>
      <c r="H475" s="2">
        <v>1.92926589999999E-4</v>
      </c>
      <c r="I475" s="2">
        <v>2.0371367000000001E-4</v>
      </c>
      <c r="J475" s="2">
        <v>1.9962587999999899E-4</v>
      </c>
      <c r="K475" s="2">
        <v>1.5695143999999901E-4</v>
      </c>
      <c r="L475" s="2">
        <v>1.38284139999999E-4</v>
      </c>
      <c r="M475" s="2">
        <v>9.6045209999999994E-5</v>
      </c>
      <c r="N475" s="2">
        <v>8.7169418000000002E-5</v>
      </c>
      <c r="O475">
        <v>0</v>
      </c>
      <c r="P475">
        <v>0</v>
      </c>
      <c r="Q475">
        <v>0</v>
      </c>
      <c r="R475" t="s">
        <v>45</v>
      </c>
    </row>
    <row r="476" spans="1:18" x14ac:dyDescent="0.25">
      <c r="A476" t="s">
        <v>156</v>
      </c>
      <c r="B476" t="s">
        <v>69</v>
      </c>
      <c r="C476" t="s">
        <v>26</v>
      </c>
      <c r="D476">
        <v>0</v>
      </c>
      <c r="E476">
        <v>1.123243E-2</v>
      </c>
      <c r="F476">
        <v>1.37201099999999E-2</v>
      </c>
      <c r="G476">
        <v>1.504116E-2</v>
      </c>
      <c r="H476">
        <v>1.4858948E-2</v>
      </c>
      <c r="I476">
        <v>1.5689754E-2</v>
      </c>
      <c r="J476">
        <v>1.53748999999999E-2</v>
      </c>
      <c r="K476">
        <v>1.2088188E-2</v>
      </c>
      <c r="L476">
        <v>1.0650453000000001E-2</v>
      </c>
      <c r="M476">
        <v>7.3972701999999897E-3</v>
      </c>
      <c r="N476">
        <v>6.7136660000000001E-3</v>
      </c>
      <c r="O476">
        <v>0</v>
      </c>
      <c r="P476">
        <v>0</v>
      </c>
      <c r="Q476">
        <v>0</v>
      </c>
      <c r="R476" t="s">
        <v>45</v>
      </c>
    </row>
    <row r="477" spans="1:18" x14ac:dyDescent="0.25">
      <c r="A477" t="s">
        <v>156</v>
      </c>
      <c r="B477" t="s">
        <v>69</v>
      </c>
      <c r="C477" t="s">
        <v>27</v>
      </c>
      <c r="D477">
        <v>8.4360581843000004E-3</v>
      </c>
      <c r="E477">
        <v>9.7008035816E-3</v>
      </c>
      <c r="F477">
        <v>7.9308032679999904E-3</v>
      </c>
      <c r="G477">
        <v>4.1912465669999999E-3</v>
      </c>
      <c r="H477">
        <v>3.9653078470690004E-3</v>
      </c>
      <c r="I477">
        <v>4.2685388574199897E-3</v>
      </c>
      <c r="J477">
        <v>4.1703718981450002E-3</v>
      </c>
      <c r="K477">
        <v>4.0582073560749901E-3</v>
      </c>
      <c r="L477">
        <v>3.84307324450799E-3</v>
      </c>
      <c r="M477">
        <v>3.9497023206169898E-3</v>
      </c>
      <c r="N477">
        <v>4.1012062693749898E-3</v>
      </c>
      <c r="O477">
        <v>0</v>
      </c>
      <c r="P477">
        <v>0</v>
      </c>
      <c r="Q477">
        <v>0</v>
      </c>
      <c r="R477" t="s">
        <v>45</v>
      </c>
    </row>
    <row r="478" spans="1:18" x14ac:dyDescent="0.25">
      <c r="A478" t="s">
        <v>156</v>
      </c>
      <c r="B478" t="s">
        <v>69</v>
      </c>
      <c r="C478" t="s">
        <v>29</v>
      </c>
      <c r="D478">
        <v>3.1447938502489003E-2</v>
      </c>
      <c r="E478">
        <v>9.7053840971960004E-3</v>
      </c>
      <c r="F478">
        <v>1.15816959756E-2</v>
      </c>
      <c r="G478">
        <v>8.8936061930999996E-3</v>
      </c>
      <c r="H478">
        <v>7.6661803531669903E-3</v>
      </c>
      <c r="I478">
        <v>7.3593929568850002E-3</v>
      </c>
      <c r="J478">
        <v>6.9479897033210003E-3</v>
      </c>
      <c r="K478">
        <v>6.648752402317E-3</v>
      </c>
      <c r="L478">
        <v>6.3532547728469904E-3</v>
      </c>
      <c r="M478">
        <v>6.1767754331530002E-3</v>
      </c>
      <c r="N478">
        <v>6.0960699558239998E-3</v>
      </c>
      <c r="O478">
        <v>0</v>
      </c>
      <c r="P478">
        <v>0</v>
      </c>
      <c r="Q478">
        <v>0</v>
      </c>
      <c r="R478" t="s">
        <v>45</v>
      </c>
    </row>
    <row r="479" spans="1:18" x14ac:dyDescent="0.25">
      <c r="A479" t="s">
        <v>156</v>
      </c>
      <c r="B479" t="s">
        <v>69</v>
      </c>
      <c r="C479" t="s">
        <v>31</v>
      </c>
      <c r="D479">
        <v>0.485429497368499</v>
      </c>
      <c r="E479">
        <v>0.26925477086979999</v>
      </c>
      <c r="F479">
        <v>0.1752411910285</v>
      </c>
      <c r="G479">
        <v>0.16173766075345</v>
      </c>
      <c r="H479">
        <v>0.12750824525104201</v>
      </c>
      <c r="I479">
        <v>0.121095404481569</v>
      </c>
      <c r="J479">
        <v>0.11312922028708999</v>
      </c>
      <c r="K479">
        <v>0.10874786719405</v>
      </c>
      <c r="L479">
        <v>0.10445953943450099</v>
      </c>
      <c r="M479">
        <v>0.104864281317743</v>
      </c>
      <c r="N479">
        <v>0.103948632983628</v>
      </c>
      <c r="O479">
        <v>0</v>
      </c>
      <c r="P479">
        <v>0</v>
      </c>
      <c r="Q479">
        <v>0</v>
      </c>
      <c r="R479" t="s">
        <v>45</v>
      </c>
    </row>
    <row r="480" spans="1:18" x14ac:dyDescent="0.25">
      <c r="A480" t="s">
        <v>156</v>
      </c>
      <c r="B480" t="s">
        <v>69</v>
      </c>
      <c r="C480" t="s">
        <v>32</v>
      </c>
      <c r="D480">
        <v>0.54027533368799996</v>
      </c>
      <c r="E480">
        <v>0.43955945924700002</v>
      </c>
      <c r="F480">
        <v>0.29493580064399899</v>
      </c>
      <c r="G480">
        <v>0.24634219663599999</v>
      </c>
      <c r="H480">
        <v>0.175964023860369</v>
      </c>
      <c r="I480">
        <v>0.15417791943206899</v>
      </c>
      <c r="J480">
        <v>0.11584961566204401</v>
      </c>
      <c r="K480">
        <v>9.7935465676049896E-2</v>
      </c>
      <c r="L480">
        <v>8.6240432199036002E-2</v>
      </c>
      <c r="M480">
        <v>8.3958357231359998E-2</v>
      </c>
      <c r="N480">
        <v>8.0557747099543997E-2</v>
      </c>
      <c r="O480">
        <v>0</v>
      </c>
      <c r="P480">
        <v>0</v>
      </c>
      <c r="Q480">
        <v>0</v>
      </c>
      <c r="R480" t="s">
        <v>45</v>
      </c>
    </row>
    <row r="481" spans="1:18" x14ac:dyDescent="0.25">
      <c r="A481" t="s">
        <v>156</v>
      </c>
      <c r="B481" t="s">
        <v>69</v>
      </c>
      <c r="C481" t="s">
        <v>34</v>
      </c>
      <c r="D481">
        <v>2.15666099246999E-2</v>
      </c>
      <c r="E481">
        <v>1.4398984362099999E-2</v>
      </c>
      <c r="F481">
        <v>1.05570789812999E-2</v>
      </c>
      <c r="G481">
        <v>1.19128867527999E-2</v>
      </c>
      <c r="H481">
        <v>1.07262024136689E-2</v>
      </c>
      <c r="I481">
        <v>9.9759087251429998E-3</v>
      </c>
      <c r="J481">
        <v>8.8992100633409899E-3</v>
      </c>
      <c r="K481">
        <v>9.1338045897290006E-3</v>
      </c>
      <c r="L481">
        <v>9.1056273866149898E-3</v>
      </c>
      <c r="M481">
        <v>9.4711272829279894E-3</v>
      </c>
      <c r="N481">
        <v>1.0129770543536001E-2</v>
      </c>
      <c r="O481">
        <v>0</v>
      </c>
      <c r="P481">
        <v>0</v>
      </c>
      <c r="Q481">
        <v>0</v>
      </c>
      <c r="R481" t="s">
        <v>45</v>
      </c>
    </row>
    <row r="482" spans="1:18" x14ac:dyDescent="0.25">
      <c r="A482" t="s">
        <v>156</v>
      </c>
      <c r="B482" t="s">
        <v>69</v>
      </c>
      <c r="C482" t="s">
        <v>36</v>
      </c>
      <c r="D482">
        <v>8.1805813519620005E-2</v>
      </c>
      <c r="E482">
        <v>6.2728429489779997E-2</v>
      </c>
      <c r="F482">
        <v>8.3830061348689894E-2</v>
      </c>
      <c r="G482">
        <v>7.5920633440019994E-2</v>
      </c>
      <c r="H482">
        <v>5.9437246883013897E-2</v>
      </c>
      <c r="I482">
        <v>5.8716555345161001E-2</v>
      </c>
      <c r="J482">
        <v>5.4646894969043E-2</v>
      </c>
      <c r="K482">
        <v>5.5532118667929002E-2</v>
      </c>
      <c r="L482">
        <v>5.7905944864384898E-2</v>
      </c>
      <c r="M482">
        <v>6.2657388971183003E-2</v>
      </c>
      <c r="N482">
        <v>6.9723069681066993E-2</v>
      </c>
      <c r="O482">
        <v>0</v>
      </c>
      <c r="P482">
        <v>0</v>
      </c>
      <c r="Q482">
        <v>0</v>
      </c>
      <c r="R482" t="s">
        <v>45</v>
      </c>
    </row>
    <row r="483" spans="1:18" x14ac:dyDescent="0.25">
      <c r="A483" t="s">
        <v>156</v>
      </c>
      <c r="B483" t="s">
        <v>69</v>
      </c>
      <c r="C483" t="s">
        <v>37</v>
      </c>
      <c r="D483">
        <v>5.5562193414299903E-2</v>
      </c>
      <c r="E483">
        <v>4.3711292496569999E-2</v>
      </c>
      <c r="F483">
        <v>3.6878541998599898E-2</v>
      </c>
      <c r="G483">
        <v>3.5776732179679999E-2</v>
      </c>
      <c r="H483">
        <v>2.9193571844013898E-2</v>
      </c>
      <c r="I483">
        <v>2.7214697714991E-2</v>
      </c>
      <c r="J483">
        <v>2.3148737701378E-2</v>
      </c>
      <c r="K483">
        <v>2.3290248191469E-2</v>
      </c>
      <c r="L483">
        <v>2.37216418290059E-2</v>
      </c>
      <c r="M483">
        <v>2.5200006073681901E-2</v>
      </c>
      <c r="N483">
        <v>2.7724988517086002E-2</v>
      </c>
      <c r="O483">
        <v>0</v>
      </c>
      <c r="P483">
        <v>0</v>
      </c>
      <c r="Q483">
        <v>0</v>
      </c>
      <c r="R483" t="s">
        <v>45</v>
      </c>
    </row>
    <row r="484" spans="1:18" x14ac:dyDescent="0.25">
      <c r="A484" t="s">
        <v>156</v>
      </c>
      <c r="B484" t="s">
        <v>69</v>
      </c>
      <c r="C484" t="s">
        <v>39</v>
      </c>
      <c r="D484">
        <v>0.88965801436132896</v>
      </c>
      <c r="E484">
        <v>0.38762176246947999</v>
      </c>
      <c r="F484">
        <v>0.29583574235215898</v>
      </c>
      <c r="G484">
        <v>0.14378973779234899</v>
      </c>
      <c r="H484">
        <v>9.3756268420094893E-2</v>
      </c>
      <c r="I484">
        <v>7.4984392925185897E-2</v>
      </c>
      <c r="J484">
        <v>2.5082929721926901E-2</v>
      </c>
      <c r="K484">
        <v>2.4317778330595001E-2</v>
      </c>
      <c r="L484">
        <v>2.43542265165019E-2</v>
      </c>
      <c r="M484">
        <v>2.4420224729955999E-2</v>
      </c>
      <c r="N484">
        <v>2.6440074463334001E-2</v>
      </c>
      <c r="O484">
        <v>0</v>
      </c>
      <c r="P484">
        <v>0</v>
      </c>
      <c r="Q484">
        <v>0</v>
      </c>
      <c r="R484" t="s">
        <v>45</v>
      </c>
    </row>
    <row r="485" spans="1:18" x14ac:dyDescent="0.25">
      <c r="A485" t="s">
        <v>156</v>
      </c>
      <c r="B485" t="s">
        <v>70</v>
      </c>
      <c r="C485" t="s">
        <v>16</v>
      </c>
      <c r="D485">
        <v>6.7068451143419902E-3</v>
      </c>
      <c r="E485">
        <v>5.0145474710759997E-3</v>
      </c>
      <c r="F485">
        <v>3.7224890828750001E-3</v>
      </c>
      <c r="G485">
        <v>4.6970995088890001E-3</v>
      </c>
      <c r="H485">
        <v>4.211844592261E-3</v>
      </c>
      <c r="I485">
        <v>4.1221337047690002E-3</v>
      </c>
      <c r="J485">
        <v>4.1734238841529998E-3</v>
      </c>
      <c r="K485">
        <v>4.0880672773239996E-3</v>
      </c>
      <c r="L485">
        <v>3.9414675764599897E-3</v>
      </c>
      <c r="M485">
        <v>4.4397869872060004E-3</v>
      </c>
      <c r="N485">
        <v>4.8864594298100002E-3</v>
      </c>
      <c r="O485">
        <v>0</v>
      </c>
      <c r="P485">
        <v>0</v>
      </c>
      <c r="Q485">
        <v>0</v>
      </c>
      <c r="R485" t="s">
        <v>45</v>
      </c>
    </row>
    <row r="486" spans="1:18" x14ac:dyDescent="0.25">
      <c r="A486" t="s">
        <v>156</v>
      </c>
      <c r="B486" t="s">
        <v>70</v>
      </c>
      <c r="C486" t="s">
        <v>17</v>
      </c>
      <c r="D486">
        <v>6.6308443129999894E-2</v>
      </c>
      <c r="E486">
        <v>7.6437265227000006E-2</v>
      </c>
      <c r="F486">
        <v>9.6276176525999999E-2</v>
      </c>
      <c r="G486">
        <v>8.4609890864400003E-2</v>
      </c>
      <c r="H486">
        <v>8.6963899175330997E-2</v>
      </c>
      <c r="I486">
        <v>8.9451413637113994E-2</v>
      </c>
      <c r="J486">
        <v>9.1410472516302896E-2</v>
      </c>
      <c r="K486">
        <v>9.3004780832466993E-2</v>
      </c>
      <c r="L486">
        <v>9.4545343337126997E-2</v>
      </c>
      <c r="M486">
        <v>9.6099009822385895E-2</v>
      </c>
      <c r="N486">
        <v>9.7683233066439001E-2</v>
      </c>
      <c r="O486">
        <v>0</v>
      </c>
      <c r="P486">
        <v>0</v>
      </c>
      <c r="Q486">
        <v>0</v>
      </c>
      <c r="R486" t="s">
        <v>45</v>
      </c>
    </row>
    <row r="487" spans="1:18" x14ac:dyDescent="0.25">
      <c r="A487" t="s">
        <v>156</v>
      </c>
      <c r="B487" t="s">
        <v>70</v>
      </c>
      <c r="C487" t="s">
        <v>19</v>
      </c>
      <c r="D487">
        <v>1.3832526726760901</v>
      </c>
      <c r="E487">
        <v>0.74615651009169903</v>
      </c>
      <c r="F487">
        <v>0.4683302456797</v>
      </c>
      <c r="G487">
        <v>0.41126605632080898</v>
      </c>
      <c r="H487">
        <v>0.34490420167678298</v>
      </c>
      <c r="I487">
        <v>0.29539064254505498</v>
      </c>
      <c r="J487">
        <v>0.237968852187979</v>
      </c>
      <c r="K487">
        <v>0.197686918334986</v>
      </c>
      <c r="L487">
        <v>0.169257026496617</v>
      </c>
      <c r="M487">
        <v>0.15400512102689501</v>
      </c>
      <c r="N487">
        <v>0.13449783377003799</v>
      </c>
      <c r="O487">
        <v>0</v>
      </c>
      <c r="P487">
        <v>0</v>
      </c>
      <c r="Q487">
        <v>0</v>
      </c>
      <c r="R487" t="s">
        <v>45</v>
      </c>
    </row>
    <row r="488" spans="1:18" x14ac:dyDescent="0.25">
      <c r="A488" t="s">
        <v>156</v>
      </c>
      <c r="B488" t="s">
        <v>70</v>
      </c>
      <c r="C488" t="s">
        <v>21</v>
      </c>
      <c r="D488">
        <v>12.495647887199899</v>
      </c>
      <c r="E488">
        <v>16.684779235000001</v>
      </c>
      <c r="F488">
        <v>17.015527342599899</v>
      </c>
      <c r="G488">
        <v>16.893574664699901</v>
      </c>
      <c r="H488">
        <v>14.758174134528399</v>
      </c>
      <c r="I488">
        <v>13.8243006549098</v>
      </c>
      <c r="J488">
        <v>11.517984212861601</v>
      </c>
      <c r="K488">
        <v>9.7243441457326796</v>
      </c>
      <c r="L488">
        <v>7.6156368655639204</v>
      </c>
      <c r="M488">
        <v>4.76857481476336</v>
      </c>
      <c r="N488">
        <v>2.63709655508088</v>
      </c>
      <c r="O488">
        <v>0</v>
      </c>
      <c r="P488">
        <v>0</v>
      </c>
      <c r="Q488">
        <v>0</v>
      </c>
      <c r="R488" t="s">
        <v>46</v>
      </c>
    </row>
    <row r="489" spans="1:18" x14ac:dyDescent="0.25">
      <c r="A489" t="s">
        <v>156</v>
      </c>
      <c r="B489" t="s">
        <v>70</v>
      </c>
      <c r="C489" t="s">
        <v>153</v>
      </c>
      <c r="D489">
        <v>0</v>
      </c>
      <c r="E489">
        <v>0</v>
      </c>
      <c r="F489">
        <v>0</v>
      </c>
      <c r="G489">
        <v>6.5892863166999902</v>
      </c>
      <c r="H489">
        <v>5.4270774802846002</v>
      </c>
      <c r="I489">
        <v>4.7675358119409896</v>
      </c>
      <c r="J489">
        <v>3.9452544794568101</v>
      </c>
      <c r="K489">
        <v>3.2234786919846101</v>
      </c>
      <c r="L489">
        <v>2.73936461095589</v>
      </c>
      <c r="M489">
        <v>2.2380690546022799</v>
      </c>
      <c r="N489">
        <v>1.8937892875751601</v>
      </c>
      <c r="O489">
        <v>0</v>
      </c>
      <c r="P489">
        <v>0</v>
      </c>
      <c r="Q489">
        <v>0</v>
      </c>
      <c r="R489" t="s">
        <v>46</v>
      </c>
    </row>
    <row r="490" spans="1:18" x14ac:dyDescent="0.25">
      <c r="A490" t="s">
        <v>156</v>
      </c>
      <c r="B490" t="s">
        <v>70</v>
      </c>
      <c r="C490" t="s">
        <v>154</v>
      </c>
      <c r="D490">
        <v>0</v>
      </c>
      <c r="E490">
        <v>0</v>
      </c>
      <c r="F490">
        <v>0</v>
      </c>
      <c r="G490">
        <v>6.5892863166999902</v>
      </c>
      <c r="H490">
        <v>5.4270774802846002</v>
      </c>
      <c r="I490">
        <v>4.7675358119409896</v>
      </c>
      <c r="J490">
        <v>3.9452544794568101</v>
      </c>
      <c r="K490">
        <v>3.2234786919846101</v>
      </c>
      <c r="L490">
        <v>2.73936461095589</v>
      </c>
      <c r="M490">
        <v>2.2380690546022799</v>
      </c>
      <c r="N490">
        <v>1.8937892875751601</v>
      </c>
      <c r="O490">
        <v>0</v>
      </c>
      <c r="P490">
        <v>0</v>
      </c>
      <c r="Q490">
        <v>0</v>
      </c>
      <c r="R490" t="s">
        <v>46</v>
      </c>
    </row>
    <row r="491" spans="1:18" x14ac:dyDescent="0.25">
      <c r="A491" t="s">
        <v>156</v>
      </c>
      <c r="B491" t="s">
        <v>70</v>
      </c>
      <c r="C491" t="s">
        <v>22</v>
      </c>
      <c r="D491">
        <v>0</v>
      </c>
      <c r="E491">
        <v>7.6377719999999996E-2</v>
      </c>
      <c r="F491">
        <v>0.13269824</v>
      </c>
      <c r="G491">
        <v>0.13132283</v>
      </c>
      <c r="H491">
        <v>0.12932989</v>
      </c>
      <c r="I491">
        <v>0.13631509999999999</v>
      </c>
      <c r="J491">
        <v>0.13583019999999901</v>
      </c>
      <c r="K491">
        <v>0.106919129999999</v>
      </c>
      <c r="L491">
        <v>9.5152689999999998E-2</v>
      </c>
      <c r="M491">
        <v>6.6829150999999906E-2</v>
      </c>
      <c r="N491">
        <v>6.1321450999999999E-2</v>
      </c>
      <c r="O491">
        <v>0</v>
      </c>
      <c r="P491">
        <v>0</v>
      </c>
      <c r="Q491">
        <v>0</v>
      </c>
      <c r="R491" t="s">
        <v>45</v>
      </c>
    </row>
    <row r="492" spans="1:18" x14ac:dyDescent="0.25">
      <c r="A492" t="s">
        <v>156</v>
      </c>
      <c r="B492" t="s">
        <v>70</v>
      </c>
      <c r="C492" t="s">
        <v>23</v>
      </c>
      <c r="D492" s="2">
        <v>2.4776339999999999E-8</v>
      </c>
      <c r="E492">
        <v>0.44688329999999898</v>
      </c>
      <c r="F492">
        <v>0.59587400000000001</v>
      </c>
      <c r="G492">
        <v>0.58969830000000001</v>
      </c>
      <c r="H492">
        <v>0.58074789999999998</v>
      </c>
      <c r="I492">
        <v>0.6121162</v>
      </c>
      <c r="J492">
        <v>0.60993839999999999</v>
      </c>
      <c r="K492">
        <v>0.48011408999999899</v>
      </c>
      <c r="L492">
        <v>0.42727825999999902</v>
      </c>
      <c r="M492">
        <v>0.30009248999999999</v>
      </c>
      <c r="N492">
        <v>0.27536045999999997</v>
      </c>
      <c r="O492">
        <v>0</v>
      </c>
      <c r="P492">
        <v>0</v>
      </c>
      <c r="Q492">
        <v>0</v>
      </c>
      <c r="R492" t="s">
        <v>45</v>
      </c>
    </row>
    <row r="493" spans="1:18" x14ac:dyDescent="0.25">
      <c r="A493" t="s">
        <v>156</v>
      </c>
      <c r="B493" t="s">
        <v>70</v>
      </c>
      <c r="C493" t="s">
        <v>24</v>
      </c>
      <c r="D493">
        <v>0</v>
      </c>
      <c r="E493">
        <v>9.3837630000000005E-2</v>
      </c>
      <c r="F493">
        <v>0.14368597</v>
      </c>
      <c r="G493">
        <v>0.14219662999999999</v>
      </c>
      <c r="H493">
        <v>0.14003863999999999</v>
      </c>
      <c r="I493">
        <v>0.14760247000000001</v>
      </c>
      <c r="J493">
        <v>0.14707729999999899</v>
      </c>
      <c r="K493">
        <v>0.11577223</v>
      </c>
      <c r="L493">
        <v>0.10303168</v>
      </c>
      <c r="M493">
        <v>7.2362705999999999E-2</v>
      </c>
      <c r="N493">
        <v>6.6399016999999894E-2</v>
      </c>
      <c r="O493">
        <v>0</v>
      </c>
      <c r="P493">
        <v>0</v>
      </c>
      <c r="Q493">
        <v>0</v>
      </c>
      <c r="R493" t="s">
        <v>45</v>
      </c>
    </row>
    <row r="494" spans="1:18" x14ac:dyDescent="0.25">
      <c r="A494" t="s">
        <v>156</v>
      </c>
      <c r="B494" t="s">
        <v>70</v>
      </c>
      <c r="C494" t="s">
        <v>25</v>
      </c>
      <c r="D494" s="2">
        <v>1.2473191E-7</v>
      </c>
      <c r="E494" s="2">
        <v>1.4537145999999999E-4</v>
      </c>
      <c r="F494" s="2">
        <v>1.3607902999999901E-4</v>
      </c>
      <c r="G494" s="2">
        <v>1.3466865000000001E-4</v>
      </c>
      <c r="H494" s="2">
        <v>1.32624939999999E-4</v>
      </c>
      <c r="I494" s="2">
        <v>1.3978813000000001E-4</v>
      </c>
      <c r="J494" s="2">
        <v>1.3929093999999999E-4</v>
      </c>
      <c r="K494" s="2">
        <v>1.09643079999999E-4</v>
      </c>
      <c r="L494" s="2">
        <v>9.7577019999999897E-5</v>
      </c>
      <c r="M494" s="2">
        <v>6.8531732999999997E-5</v>
      </c>
      <c r="N494" s="2">
        <v>6.2883793000000003E-5</v>
      </c>
      <c r="O494">
        <v>0</v>
      </c>
      <c r="P494">
        <v>0</v>
      </c>
      <c r="Q494">
        <v>0</v>
      </c>
      <c r="R494" t="s">
        <v>45</v>
      </c>
    </row>
    <row r="495" spans="1:18" x14ac:dyDescent="0.25">
      <c r="A495" t="s">
        <v>156</v>
      </c>
      <c r="B495" t="s">
        <v>70</v>
      </c>
      <c r="C495" t="s">
        <v>26</v>
      </c>
      <c r="D495">
        <v>0</v>
      </c>
      <c r="E495">
        <v>6.8378420000000002E-3</v>
      </c>
      <c r="F495">
        <v>1.0480618000000001E-2</v>
      </c>
      <c r="G495">
        <v>1.03719939999999E-2</v>
      </c>
      <c r="H495">
        <v>1.0214582E-2</v>
      </c>
      <c r="I495">
        <v>1.0766291000000001E-2</v>
      </c>
      <c r="J495">
        <v>1.0727986E-2</v>
      </c>
      <c r="K495">
        <v>8.4445609999999997E-3</v>
      </c>
      <c r="L495">
        <v>7.5152589999999998E-3</v>
      </c>
      <c r="M495">
        <v>5.2782209999999996E-3</v>
      </c>
      <c r="N495">
        <v>4.8432201999999997E-3</v>
      </c>
      <c r="O495">
        <v>0</v>
      </c>
      <c r="P495">
        <v>0</v>
      </c>
      <c r="Q495">
        <v>0</v>
      </c>
      <c r="R495" t="s">
        <v>45</v>
      </c>
    </row>
    <row r="496" spans="1:18" x14ac:dyDescent="0.25">
      <c r="A496" t="s">
        <v>156</v>
      </c>
      <c r="B496" t="s">
        <v>70</v>
      </c>
      <c r="C496" t="s">
        <v>27</v>
      </c>
      <c r="D496">
        <v>7.0330024319999896E-3</v>
      </c>
      <c r="E496">
        <v>7.4940250205999996E-3</v>
      </c>
      <c r="F496">
        <v>8.9536145589999994E-3</v>
      </c>
      <c r="G496">
        <v>6.9143155769999997E-3</v>
      </c>
      <c r="H496">
        <v>6.4649140111119998E-3</v>
      </c>
      <c r="I496">
        <v>7.0001202656999996E-3</v>
      </c>
      <c r="J496">
        <v>7.1457018177070002E-3</v>
      </c>
      <c r="K496">
        <v>7.1419716124459902E-3</v>
      </c>
      <c r="L496">
        <v>7.2723682206889996E-3</v>
      </c>
      <c r="M496">
        <v>7.5490815675410003E-3</v>
      </c>
      <c r="N496">
        <v>7.8633648660419997E-3</v>
      </c>
      <c r="O496">
        <v>0</v>
      </c>
      <c r="P496">
        <v>0</v>
      </c>
      <c r="Q496">
        <v>0</v>
      </c>
      <c r="R496" t="s">
        <v>45</v>
      </c>
    </row>
    <row r="497" spans="1:18" x14ac:dyDescent="0.25">
      <c r="A497" t="s">
        <v>156</v>
      </c>
      <c r="B497" t="s">
        <v>70</v>
      </c>
      <c r="C497" t="s">
        <v>29</v>
      </c>
      <c r="D497">
        <v>2.6498139398307901E-2</v>
      </c>
      <c r="E497">
        <v>3.4893521248539998E-3</v>
      </c>
      <c r="F497">
        <v>7.1464216020199998E-3</v>
      </c>
      <c r="G497">
        <v>6.8750245052650004E-3</v>
      </c>
      <c r="H497">
        <v>5.74320792702599E-3</v>
      </c>
      <c r="I497">
        <v>5.5884418683810003E-3</v>
      </c>
      <c r="J497">
        <v>5.315486138958E-3</v>
      </c>
      <c r="K497">
        <v>5.1866212218029898E-3</v>
      </c>
      <c r="L497">
        <v>5.1399800807329999E-3</v>
      </c>
      <c r="M497">
        <v>5.1129549269590003E-3</v>
      </c>
      <c r="N497">
        <v>5.100582450635E-3</v>
      </c>
      <c r="O497">
        <v>0</v>
      </c>
      <c r="P497">
        <v>0</v>
      </c>
      <c r="Q497">
        <v>0</v>
      </c>
      <c r="R497" t="s">
        <v>45</v>
      </c>
    </row>
    <row r="498" spans="1:18" x14ac:dyDescent="0.25">
      <c r="A498" t="s">
        <v>156</v>
      </c>
      <c r="B498" t="s">
        <v>70</v>
      </c>
      <c r="C498" t="s">
        <v>31</v>
      </c>
      <c r="D498">
        <v>0.24256869345124901</v>
      </c>
      <c r="E498">
        <v>0.18961004445519999</v>
      </c>
      <c r="F498">
        <v>0.101646516511689</v>
      </c>
      <c r="G498">
        <v>9.2075766573428003E-2</v>
      </c>
      <c r="H498">
        <v>7.6073340442019993E-2</v>
      </c>
      <c r="I498">
        <v>7.0799625612932904E-2</v>
      </c>
      <c r="J498">
        <v>6.5539923892426993E-2</v>
      </c>
      <c r="K498">
        <v>6.2724303143945004E-2</v>
      </c>
      <c r="L498">
        <v>6.1514580272146999E-2</v>
      </c>
      <c r="M498">
        <v>6.1543964954074E-2</v>
      </c>
      <c r="N498">
        <v>6.0956629705072998E-2</v>
      </c>
      <c r="O498">
        <v>0</v>
      </c>
      <c r="P498">
        <v>0</v>
      </c>
      <c r="Q498">
        <v>0</v>
      </c>
      <c r="R498" t="s">
        <v>45</v>
      </c>
    </row>
    <row r="499" spans="1:18" x14ac:dyDescent="0.25">
      <c r="A499" t="s">
        <v>156</v>
      </c>
      <c r="B499" t="s">
        <v>70</v>
      </c>
      <c r="C499" t="s">
        <v>32</v>
      </c>
      <c r="D499">
        <v>0.347455639873199</v>
      </c>
      <c r="E499">
        <v>0.26678515070549902</v>
      </c>
      <c r="F499">
        <v>0.18783444253270001</v>
      </c>
      <c r="G499">
        <v>0.14644053920368999</v>
      </c>
      <c r="H499">
        <v>0.115542232426617</v>
      </c>
      <c r="I499">
        <v>0.106719838115353</v>
      </c>
      <c r="J499">
        <v>9.4803730431015004E-2</v>
      </c>
      <c r="K499">
        <v>7.9479309832237E-2</v>
      </c>
      <c r="L499">
        <v>7.1749601685129005E-2</v>
      </c>
      <c r="M499">
        <v>6.9598966867920997E-2</v>
      </c>
      <c r="N499">
        <v>6.7484063238760994E-2</v>
      </c>
      <c r="O499">
        <v>0</v>
      </c>
      <c r="P499">
        <v>0</v>
      </c>
      <c r="Q499">
        <v>0</v>
      </c>
      <c r="R499" t="s">
        <v>45</v>
      </c>
    </row>
    <row r="500" spans="1:18" x14ac:dyDescent="0.25">
      <c r="A500" t="s">
        <v>156</v>
      </c>
      <c r="B500" t="s">
        <v>70</v>
      </c>
      <c r="C500" t="s">
        <v>34</v>
      </c>
      <c r="D500">
        <v>1.1786958806488E-2</v>
      </c>
      <c r="E500">
        <v>7.7922062418980002E-3</v>
      </c>
      <c r="F500">
        <v>4.7275020952399997E-3</v>
      </c>
      <c r="G500">
        <v>5.8527778220689901E-3</v>
      </c>
      <c r="H500">
        <v>5.4212048781049904E-3</v>
      </c>
      <c r="I500">
        <v>5.2192448578949899E-3</v>
      </c>
      <c r="J500">
        <v>4.9373472349769996E-3</v>
      </c>
      <c r="K500">
        <v>4.7358039686819899E-3</v>
      </c>
      <c r="L500">
        <v>4.5853446214889904E-3</v>
      </c>
      <c r="M500">
        <v>4.5351153719629996E-3</v>
      </c>
      <c r="N500">
        <v>4.46314964826E-3</v>
      </c>
      <c r="O500">
        <v>0</v>
      </c>
      <c r="P500">
        <v>0</v>
      </c>
      <c r="Q500">
        <v>0</v>
      </c>
      <c r="R500" t="s">
        <v>45</v>
      </c>
    </row>
    <row r="501" spans="1:18" x14ac:dyDescent="0.25">
      <c r="A501" t="s">
        <v>156</v>
      </c>
      <c r="B501" t="s">
        <v>70</v>
      </c>
      <c r="C501" t="s">
        <v>36</v>
      </c>
      <c r="D501">
        <v>3.7705360405791997E-2</v>
      </c>
      <c r="E501">
        <v>4.9397958334840002E-2</v>
      </c>
      <c r="F501">
        <v>4.7817915529089997E-2</v>
      </c>
      <c r="G501">
        <v>4.8778367967635003E-2</v>
      </c>
      <c r="H501">
        <v>4.0986902957613897E-2</v>
      </c>
      <c r="I501">
        <v>3.9887887216806001E-2</v>
      </c>
      <c r="J501">
        <v>3.8952696628621997E-2</v>
      </c>
      <c r="K501">
        <v>3.9226320249353998E-2</v>
      </c>
      <c r="L501">
        <v>3.9947872276655E-2</v>
      </c>
      <c r="M501">
        <v>4.1404672759118903E-2</v>
      </c>
      <c r="N501">
        <v>4.2921105663148003E-2</v>
      </c>
      <c r="O501">
        <v>0</v>
      </c>
      <c r="P501">
        <v>0</v>
      </c>
      <c r="Q501">
        <v>0</v>
      </c>
      <c r="R501" t="s">
        <v>45</v>
      </c>
    </row>
    <row r="502" spans="1:18" x14ac:dyDescent="0.25">
      <c r="A502" t="s">
        <v>156</v>
      </c>
      <c r="B502" t="s">
        <v>70</v>
      </c>
      <c r="C502" t="s">
        <v>37</v>
      </c>
      <c r="D502">
        <v>2.9385141956427999E-2</v>
      </c>
      <c r="E502">
        <v>2.8296553754680001E-2</v>
      </c>
      <c r="F502">
        <v>2.0538969252360002E-2</v>
      </c>
      <c r="G502">
        <v>2.3816712112813901E-2</v>
      </c>
      <c r="H502">
        <v>2.0534365074916999E-2</v>
      </c>
      <c r="I502">
        <v>1.9697527573475999E-2</v>
      </c>
      <c r="J502">
        <v>1.8883937708337E-2</v>
      </c>
      <c r="K502">
        <v>1.85557299678E-2</v>
      </c>
      <c r="L502">
        <v>1.8524229695100002E-2</v>
      </c>
      <c r="M502">
        <v>1.878428422783E-2</v>
      </c>
      <c r="N502">
        <v>1.9007224212308001E-2</v>
      </c>
      <c r="O502">
        <v>0</v>
      </c>
      <c r="P502">
        <v>0</v>
      </c>
      <c r="Q502">
        <v>0</v>
      </c>
      <c r="R502" t="s">
        <v>45</v>
      </c>
    </row>
    <row r="503" spans="1:18" x14ac:dyDescent="0.25">
      <c r="A503" t="s">
        <v>156</v>
      </c>
      <c r="B503" t="s">
        <v>70</v>
      </c>
      <c r="C503" t="s">
        <v>39</v>
      </c>
      <c r="D503">
        <v>0.198034179694759</v>
      </c>
      <c r="E503">
        <v>0.10512361222626899</v>
      </c>
      <c r="F503">
        <v>6.7855773370029904E-2</v>
      </c>
      <c r="G503">
        <v>7.1163728908255994E-2</v>
      </c>
      <c r="H503">
        <v>1.5875091636721E-2</v>
      </c>
      <c r="I503">
        <v>1.54720720649019E-2</v>
      </c>
      <c r="J503">
        <v>1.4564077992159001E-2</v>
      </c>
      <c r="K503">
        <v>1.2556083078340901E-2</v>
      </c>
      <c r="L503">
        <v>1.1903514472168E-2</v>
      </c>
      <c r="M503">
        <v>1.1556316271198E-2</v>
      </c>
      <c r="N503">
        <v>1.1380846828507899E-2</v>
      </c>
      <c r="O503">
        <v>0</v>
      </c>
      <c r="P503">
        <v>0</v>
      </c>
      <c r="Q503">
        <v>0</v>
      </c>
      <c r="R503" t="s">
        <v>45</v>
      </c>
    </row>
    <row r="504" spans="1:18" x14ac:dyDescent="0.25">
      <c r="A504" t="s">
        <v>156</v>
      </c>
      <c r="B504" t="s">
        <v>71</v>
      </c>
      <c r="C504" t="s">
        <v>16</v>
      </c>
      <c r="D504">
        <v>3.1755075798639999E-3</v>
      </c>
      <c r="E504">
        <v>2.2267646317489899E-3</v>
      </c>
      <c r="F504">
        <v>1.7862064049679999E-3</v>
      </c>
      <c r="G504">
        <v>1.4078831614859899E-3</v>
      </c>
      <c r="H504">
        <v>1.0868061496879999E-3</v>
      </c>
      <c r="I504">
        <v>1.05365568842699E-3</v>
      </c>
      <c r="J504">
        <v>1.0705095434840001E-3</v>
      </c>
      <c r="K504" s="2">
        <v>9.9893404879699893E-4</v>
      </c>
      <c r="L504" s="2">
        <v>9.7214778312599995E-4</v>
      </c>
      <c r="M504">
        <v>1.145907351769E-3</v>
      </c>
      <c r="N504">
        <v>1.3257974639769899E-3</v>
      </c>
      <c r="O504">
        <v>0</v>
      </c>
      <c r="P504">
        <v>0</v>
      </c>
      <c r="Q504">
        <v>0</v>
      </c>
      <c r="R504" t="s">
        <v>45</v>
      </c>
    </row>
    <row r="505" spans="1:18" x14ac:dyDescent="0.25">
      <c r="A505" t="s">
        <v>156</v>
      </c>
      <c r="B505" t="s">
        <v>71</v>
      </c>
      <c r="C505" t="s">
        <v>17</v>
      </c>
      <c r="D505">
        <v>1.7136046740000001E-2</v>
      </c>
      <c r="E505">
        <v>1.36345512136E-2</v>
      </c>
      <c r="F505">
        <v>3.34920569751E-2</v>
      </c>
      <c r="G505">
        <v>1.8907550447200001E-2</v>
      </c>
      <c r="H505">
        <v>1.9283243468644001E-2</v>
      </c>
      <c r="I505">
        <v>1.9753561754900999E-2</v>
      </c>
      <c r="J505">
        <v>2.0068921901639999E-2</v>
      </c>
      <c r="K505">
        <v>2.0394754868711999E-2</v>
      </c>
      <c r="L505">
        <v>2.0667614397170998E-2</v>
      </c>
      <c r="M505">
        <v>2.0978966522270999E-2</v>
      </c>
      <c r="N505">
        <v>2.1346714883461002E-2</v>
      </c>
      <c r="O505">
        <v>0</v>
      </c>
      <c r="P505">
        <v>0</v>
      </c>
      <c r="Q505">
        <v>0</v>
      </c>
      <c r="R505" t="s">
        <v>45</v>
      </c>
    </row>
    <row r="506" spans="1:18" x14ac:dyDescent="0.25">
      <c r="A506" t="s">
        <v>156</v>
      </c>
      <c r="B506" t="s">
        <v>71</v>
      </c>
      <c r="C506" t="s">
        <v>19</v>
      </c>
      <c r="D506">
        <v>0.50594259043771905</v>
      </c>
      <c r="E506">
        <v>0.25931420815049999</v>
      </c>
      <c r="F506">
        <v>0.15821695959505</v>
      </c>
      <c r="G506">
        <v>0.13948786156172999</v>
      </c>
      <c r="H506">
        <v>0.115279457441019</v>
      </c>
      <c r="I506">
        <v>0.10085624942113799</v>
      </c>
      <c r="J506">
        <v>8.1554454900326895E-2</v>
      </c>
      <c r="K506">
        <v>6.7076557058260905E-2</v>
      </c>
      <c r="L506">
        <v>6.0940913201635E-2</v>
      </c>
      <c r="M506">
        <v>5.7653045456081999E-2</v>
      </c>
      <c r="N506">
        <v>5.3419342538335003E-2</v>
      </c>
      <c r="O506">
        <v>0</v>
      </c>
      <c r="P506">
        <v>0</v>
      </c>
      <c r="Q506">
        <v>0</v>
      </c>
      <c r="R506" t="s">
        <v>45</v>
      </c>
    </row>
    <row r="507" spans="1:18" x14ac:dyDescent="0.25">
      <c r="A507" t="s">
        <v>156</v>
      </c>
      <c r="B507" t="s">
        <v>71</v>
      </c>
      <c r="C507" t="s">
        <v>21</v>
      </c>
      <c r="D507">
        <v>7.8234288524100002</v>
      </c>
      <c r="E507">
        <v>9.5946379794900007</v>
      </c>
      <c r="F507">
        <v>9.3691580238899892</v>
      </c>
      <c r="G507">
        <v>8.8306926293999908</v>
      </c>
      <c r="H507">
        <v>5.4534249274126001</v>
      </c>
      <c r="I507">
        <v>5.0594307659351303</v>
      </c>
      <c r="J507">
        <v>3.4460832253175901</v>
      </c>
      <c r="K507">
        <v>2.9487020607451702</v>
      </c>
      <c r="L507">
        <v>2.5661928758461401</v>
      </c>
      <c r="M507">
        <v>2.1612472803183902</v>
      </c>
      <c r="N507">
        <v>1.4239260757024299</v>
      </c>
      <c r="O507">
        <v>0</v>
      </c>
      <c r="P507">
        <v>0</v>
      </c>
      <c r="Q507">
        <v>0</v>
      </c>
      <c r="R507" t="s">
        <v>46</v>
      </c>
    </row>
    <row r="508" spans="1:18" x14ac:dyDescent="0.25">
      <c r="A508" t="s">
        <v>156</v>
      </c>
      <c r="B508" t="s">
        <v>71</v>
      </c>
      <c r="C508" t="s">
        <v>153</v>
      </c>
      <c r="D508">
        <v>0</v>
      </c>
      <c r="E508">
        <v>0</v>
      </c>
      <c r="F508">
        <v>0</v>
      </c>
      <c r="G508">
        <v>5.0026081593999896</v>
      </c>
      <c r="H508">
        <v>2.1147241479023902</v>
      </c>
      <c r="I508">
        <v>1.9566155417056701</v>
      </c>
      <c r="J508">
        <v>0.94692661771975795</v>
      </c>
      <c r="K508">
        <v>0.858252496735044</v>
      </c>
      <c r="L508">
        <v>0.96121495227623299</v>
      </c>
      <c r="M508">
        <v>1.2190882701002399</v>
      </c>
      <c r="N508">
        <v>1.6231278284567701</v>
      </c>
      <c r="O508">
        <v>0</v>
      </c>
      <c r="P508">
        <v>0</v>
      </c>
      <c r="Q508">
        <v>0</v>
      </c>
      <c r="R508" t="s">
        <v>46</v>
      </c>
    </row>
    <row r="509" spans="1:18" x14ac:dyDescent="0.25">
      <c r="A509" t="s">
        <v>156</v>
      </c>
      <c r="B509" t="s">
        <v>71</v>
      </c>
      <c r="C509" t="s">
        <v>154</v>
      </c>
      <c r="D509">
        <v>0</v>
      </c>
      <c r="E509">
        <v>0</v>
      </c>
      <c r="F509">
        <v>0</v>
      </c>
      <c r="G509">
        <v>5.0026081593999896</v>
      </c>
      <c r="H509">
        <v>2.1147241479023902</v>
      </c>
      <c r="I509">
        <v>1.9566155417056701</v>
      </c>
      <c r="J509">
        <v>0.94692661771975795</v>
      </c>
      <c r="K509">
        <v>0.858252496735044</v>
      </c>
      <c r="L509">
        <v>0.96121495227623299</v>
      </c>
      <c r="M509">
        <v>1.2190882701002399</v>
      </c>
      <c r="N509">
        <v>1.6231278284567701</v>
      </c>
      <c r="O509">
        <v>0</v>
      </c>
      <c r="P509">
        <v>0</v>
      </c>
      <c r="Q509">
        <v>0</v>
      </c>
      <c r="R509" t="s">
        <v>46</v>
      </c>
    </row>
    <row r="510" spans="1:18" x14ac:dyDescent="0.25">
      <c r="A510" t="s">
        <v>156</v>
      </c>
      <c r="B510" t="s">
        <v>71</v>
      </c>
      <c r="C510" t="s">
        <v>22</v>
      </c>
      <c r="D510">
        <v>0</v>
      </c>
      <c r="E510">
        <v>5.5196899999999998E-3</v>
      </c>
      <c r="F510">
        <v>1.054356E-2</v>
      </c>
      <c r="G510">
        <v>1.0327642999999999E-2</v>
      </c>
      <c r="H510">
        <v>9.7397890000000004E-3</v>
      </c>
      <c r="I510">
        <v>1.0187161E-2</v>
      </c>
      <c r="J510">
        <v>1.03345489999999E-2</v>
      </c>
      <c r="K510">
        <v>8.2454039999999996E-3</v>
      </c>
      <c r="L510">
        <v>7.4609635999999899E-3</v>
      </c>
      <c r="M510">
        <v>5.3350538999999897E-3</v>
      </c>
      <c r="N510">
        <v>4.9989850000000001E-3</v>
      </c>
      <c r="O510">
        <v>0</v>
      </c>
      <c r="P510">
        <v>0</v>
      </c>
      <c r="Q510">
        <v>0</v>
      </c>
      <c r="R510" t="s">
        <v>45</v>
      </c>
    </row>
    <row r="511" spans="1:18" x14ac:dyDescent="0.25">
      <c r="A511" t="s">
        <v>156</v>
      </c>
      <c r="B511" t="s">
        <v>71</v>
      </c>
      <c r="C511" t="s">
        <v>23</v>
      </c>
      <c r="D511" s="2">
        <v>1.2694140000000001E-9</v>
      </c>
      <c r="E511">
        <v>3.229539E-2</v>
      </c>
      <c r="F511">
        <v>4.73453E-2</v>
      </c>
      <c r="G511">
        <v>4.6375840000000002E-2</v>
      </c>
      <c r="H511">
        <v>4.3735998999999998E-2</v>
      </c>
      <c r="I511">
        <v>4.5744895999999903E-2</v>
      </c>
      <c r="J511">
        <v>4.6406705999999902E-2</v>
      </c>
      <c r="K511">
        <v>3.7025572999999999E-2</v>
      </c>
      <c r="L511">
        <v>3.3503075999999903E-2</v>
      </c>
      <c r="M511">
        <v>2.39567589999999E-2</v>
      </c>
      <c r="N511">
        <v>2.2447654599999999E-2</v>
      </c>
      <c r="O511">
        <v>0</v>
      </c>
      <c r="P511">
        <v>0</v>
      </c>
      <c r="Q511">
        <v>0</v>
      </c>
      <c r="R511" t="s">
        <v>45</v>
      </c>
    </row>
    <row r="512" spans="1:18" x14ac:dyDescent="0.25">
      <c r="A512" t="s">
        <v>156</v>
      </c>
      <c r="B512" t="s">
        <v>71</v>
      </c>
      <c r="C512" t="s">
        <v>24</v>
      </c>
      <c r="D512">
        <v>0</v>
      </c>
      <c r="E512">
        <v>6.7814909999999997E-3</v>
      </c>
      <c r="F512">
        <v>1.1416595E-2</v>
      </c>
      <c r="G512">
        <v>1.1182800999999999E-2</v>
      </c>
      <c r="H512">
        <v>1.0546270999999999E-2</v>
      </c>
      <c r="I512">
        <v>1.10306849999999E-2</v>
      </c>
      <c r="J512">
        <v>1.1190256000000001E-2</v>
      </c>
      <c r="K512">
        <v>8.9281589999999893E-3</v>
      </c>
      <c r="L512">
        <v>8.0787585999999995E-3</v>
      </c>
      <c r="M512">
        <v>5.7768129E-3</v>
      </c>
      <c r="N512">
        <v>5.4129063E-3</v>
      </c>
      <c r="O512">
        <v>0</v>
      </c>
      <c r="P512">
        <v>0</v>
      </c>
      <c r="Q512">
        <v>0</v>
      </c>
      <c r="R512" t="s">
        <v>45</v>
      </c>
    </row>
    <row r="513" spans="1:18" x14ac:dyDescent="0.25">
      <c r="A513" t="s">
        <v>156</v>
      </c>
      <c r="B513" t="s">
        <v>71</v>
      </c>
      <c r="C513" t="s">
        <v>25</v>
      </c>
      <c r="D513" s="2">
        <v>6.3906569999999998E-9</v>
      </c>
      <c r="E513" s="2">
        <v>1.0505745E-5</v>
      </c>
      <c r="F513" s="2">
        <v>1.0812191999999999E-5</v>
      </c>
      <c r="G513" s="2">
        <v>1.0590765E-5</v>
      </c>
      <c r="H513" s="2">
        <v>9.9879440000000001E-6</v>
      </c>
      <c r="I513" s="2">
        <v>1.0446708999999901E-5</v>
      </c>
      <c r="J513" s="2">
        <v>1.0597829E-5</v>
      </c>
      <c r="K513" s="2">
        <v>8.4554849999999996E-6</v>
      </c>
      <c r="L513" s="2">
        <v>7.6510482999999995E-6</v>
      </c>
      <c r="M513" s="2">
        <v>5.4709756000000002E-6</v>
      </c>
      <c r="N513" s="2">
        <v>5.1263456999999997E-6</v>
      </c>
      <c r="O513">
        <v>0</v>
      </c>
      <c r="P513">
        <v>0</v>
      </c>
      <c r="Q513">
        <v>0</v>
      </c>
      <c r="R513" t="s">
        <v>45</v>
      </c>
    </row>
    <row r="514" spans="1:18" x14ac:dyDescent="0.25">
      <c r="A514" t="s">
        <v>156</v>
      </c>
      <c r="B514" t="s">
        <v>71</v>
      </c>
      <c r="C514" t="s">
        <v>26</v>
      </c>
      <c r="D514">
        <v>0</v>
      </c>
      <c r="E514" s="2">
        <v>4.9415940000000001E-4</v>
      </c>
      <c r="F514" s="2">
        <v>8.3273929999999998E-4</v>
      </c>
      <c r="G514" s="2">
        <v>8.1568679999999998E-4</v>
      </c>
      <c r="H514" s="2">
        <v>7.6925720000000004E-4</v>
      </c>
      <c r="I514" s="2">
        <v>8.045913E-4</v>
      </c>
      <c r="J514" s="2">
        <v>8.1623109999999998E-4</v>
      </c>
      <c r="K514" s="2">
        <v>6.5123017999999997E-4</v>
      </c>
      <c r="L514" s="2">
        <v>5.8927371999999904E-4</v>
      </c>
      <c r="M514" s="2">
        <v>4.2136725E-4</v>
      </c>
      <c r="N514" s="2">
        <v>3.9482423999999899E-4</v>
      </c>
      <c r="O514">
        <v>0</v>
      </c>
      <c r="P514">
        <v>0</v>
      </c>
      <c r="Q514">
        <v>0</v>
      </c>
      <c r="R514" t="s">
        <v>45</v>
      </c>
    </row>
    <row r="515" spans="1:18" x14ac:dyDescent="0.25">
      <c r="A515" t="s">
        <v>156</v>
      </c>
      <c r="B515" t="s">
        <v>71</v>
      </c>
      <c r="C515" t="s">
        <v>27</v>
      </c>
      <c r="D515">
        <v>1.188617729E-3</v>
      </c>
      <c r="E515">
        <v>1.4874805200000001E-3</v>
      </c>
      <c r="F515">
        <v>1.31306179E-3</v>
      </c>
      <c r="G515" s="2">
        <v>5.9314342899999999E-4</v>
      </c>
      <c r="H515" s="2">
        <v>5.2937107983400003E-4</v>
      </c>
      <c r="I515" s="2">
        <v>5.2789972962800002E-4</v>
      </c>
      <c r="J515" s="2">
        <v>4.8547407872700002E-4</v>
      </c>
      <c r="K515" s="2">
        <v>4.4967220478599998E-4</v>
      </c>
      <c r="L515" s="2">
        <v>3.9950997617599999E-4</v>
      </c>
      <c r="M515" s="2">
        <v>3.90638938380999E-4</v>
      </c>
      <c r="N515" s="2">
        <v>3.8010568613499999E-4</v>
      </c>
      <c r="O515">
        <v>0</v>
      </c>
      <c r="P515">
        <v>0</v>
      </c>
      <c r="Q515">
        <v>0</v>
      </c>
      <c r="R515" t="s">
        <v>45</v>
      </c>
    </row>
    <row r="516" spans="1:18" x14ac:dyDescent="0.25">
      <c r="A516" t="s">
        <v>156</v>
      </c>
      <c r="B516" t="s">
        <v>71</v>
      </c>
      <c r="C516" t="s">
        <v>29</v>
      </c>
      <c r="D516" s="2">
        <v>7.28257259986999E-4</v>
      </c>
      <c r="E516" s="2">
        <v>7.0512089410999898E-4</v>
      </c>
      <c r="F516" s="2">
        <v>8.5169370734599996E-4</v>
      </c>
      <c r="G516" s="2">
        <v>8.5793512180599996E-4</v>
      </c>
      <c r="H516" s="2">
        <v>8.2218506416099999E-4</v>
      </c>
      <c r="I516" s="2">
        <v>8.3492479543700003E-4</v>
      </c>
      <c r="J516" s="2">
        <v>7.56227668948999E-4</v>
      </c>
      <c r="K516" s="2">
        <v>6.7751337667099998E-4</v>
      </c>
      <c r="L516" s="2">
        <v>6.35228275815999E-4</v>
      </c>
      <c r="M516" s="2">
        <v>6.0586895428099902E-4</v>
      </c>
      <c r="N516" s="2">
        <v>5.8426183712999996E-4</v>
      </c>
      <c r="O516">
        <v>0</v>
      </c>
      <c r="P516">
        <v>0</v>
      </c>
      <c r="Q516">
        <v>0</v>
      </c>
      <c r="R516" t="s">
        <v>45</v>
      </c>
    </row>
    <row r="517" spans="1:18" x14ac:dyDescent="0.25">
      <c r="A517" t="s">
        <v>156</v>
      </c>
      <c r="B517" t="s">
        <v>71</v>
      </c>
      <c r="C517" t="s">
        <v>31</v>
      </c>
      <c r="D517">
        <v>7.5510677110040003E-2</v>
      </c>
      <c r="E517">
        <v>4.1523260623502999E-2</v>
      </c>
      <c r="F517">
        <v>3.0654283455109999E-2</v>
      </c>
      <c r="G517">
        <v>3.0416452419726001E-2</v>
      </c>
      <c r="H517">
        <v>2.6198199240929001E-2</v>
      </c>
      <c r="I517">
        <v>2.6024934505710001E-2</v>
      </c>
      <c r="J517">
        <v>2.2456016459828001E-2</v>
      </c>
      <c r="K517">
        <v>1.9613042761417902E-2</v>
      </c>
      <c r="L517">
        <v>1.9306774589017001E-2</v>
      </c>
      <c r="M517">
        <v>1.9232695066814999E-2</v>
      </c>
      <c r="N517">
        <v>1.898421834541E-2</v>
      </c>
      <c r="O517">
        <v>0</v>
      </c>
      <c r="P517">
        <v>0</v>
      </c>
      <c r="Q517">
        <v>0</v>
      </c>
      <c r="R517" t="s">
        <v>45</v>
      </c>
    </row>
    <row r="518" spans="1:18" x14ac:dyDescent="0.25">
      <c r="A518" t="s">
        <v>156</v>
      </c>
      <c r="B518" t="s">
        <v>71</v>
      </c>
      <c r="C518" t="s">
        <v>32</v>
      </c>
      <c r="D518">
        <v>0.15012717368227599</v>
      </c>
      <c r="E518">
        <v>0.11561007000409999</v>
      </c>
      <c r="F518">
        <v>8.4404738271369906E-2</v>
      </c>
      <c r="G518">
        <v>7.4334207520030005E-2</v>
      </c>
      <c r="H518">
        <v>4.7623540238328897E-2</v>
      </c>
      <c r="I518">
        <v>4.3807726727445997E-2</v>
      </c>
      <c r="J518">
        <v>3.7510081789022903E-2</v>
      </c>
      <c r="K518">
        <v>3.0969269454939E-2</v>
      </c>
      <c r="L518">
        <v>2.7827410213456898E-2</v>
      </c>
      <c r="M518">
        <v>2.6386228040635899E-2</v>
      </c>
      <c r="N518">
        <v>2.51776194447789E-2</v>
      </c>
      <c r="O518">
        <v>0</v>
      </c>
      <c r="P518">
        <v>0</v>
      </c>
      <c r="Q518">
        <v>0</v>
      </c>
      <c r="R518" t="s">
        <v>45</v>
      </c>
    </row>
    <row r="519" spans="1:18" x14ac:dyDescent="0.25">
      <c r="A519" t="s">
        <v>156</v>
      </c>
      <c r="B519" t="s">
        <v>71</v>
      </c>
      <c r="C519" t="s">
        <v>34</v>
      </c>
      <c r="D519">
        <v>6.5131745632509902E-3</v>
      </c>
      <c r="E519">
        <v>3.806670403128E-3</v>
      </c>
      <c r="F519">
        <v>2.4698078158970002E-3</v>
      </c>
      <c r="G519">
        <v>2.2609839272870001E-3</v>
      </c>
      <c r="H519">
        <v>1.9719642609020002E-3</v>
      </c>
      <c r="I519">
        <v>1.8738159987159999E-3</v>
      </c>
      <c r="J519">
        <v>1.7373840549719901E-3</v>
      </c>
      <c r="K519">
        <v>1.677589552865E-3</v>
      </c>
      <c r="L519">
        <v>1.6745088627950001E-3</v>
      </c>
      <c r="M519">
        <v>1.7895852025420001E-3</v>
      </c>
      <c r="N519">
        <v>1.943248277016E-3</v>
      </c>
      <c r="O519">
        <v>0</v>
      </c>
      <c r="P519">
        <v>0</v>
      </c>
      <c r="Q519">
        <v>0</v>
      </c>
      <c r="R519" t="s">
        <v>45</v>
      </c>
    </row>
    <row r="520" spans="1:18" x14ac:dyDescent="0.25">
      <c r="A520" t="s">
        <v>156</v>
      </c>
      <c r="B520" t="s">
        <v>71</v>
      </c>
      <c r="C520" t="s">
        <v>36</v>
      </c>
      <c r="D520">
        <v>4.2776197453456899E-2</v>
      </c>
      <c r="E520">
        <v>4.2953338165939998E-2</v>
      </c>
      <c r="F520">
        <v>3.6604983808124998E-2</v>
      </c>
      <c r="G520">
        <v>3.5798460354320001E-2</v>
      </c>
      <c r="H520">
        <v>3.1830554775469998E-2</v>
      </c>
      <c r="I520">
        <v>3.4589433039552003E-2</v>
      </c>
      <c r="J520">
        <v>3.0318867046893998E-2</v>
      </c>
      <c r="K520">
        <v>2.7396426464299899E-2</v>
      </c>
      <c r="L520">
        <v>2.8403135230367998E-2</v>
      </c>
      <c r="M520">
        <v>3.0782277522940001E-2</v>
      </c>
      <c r="N520">
        <v>3.3248302928036898E-2</v>
      </c>
      <c r="O520">
        <v>0</v>
      </c>
      <c r="P520">
        <v>0</v>
      </c>
      <c r="Q520">
        <v>0</v>
      </c>
      <c r="R520" t="s">
        <v>45</v>
      </c>
    </row>
    <row r="521" spans="1:18" x14ac:dyDescent="0.25">
      <c r="A521" t="s">
        <v>156</v>
      </c>
      <c r="B521" t="s">
        <v>71</v>
      </c>
      <c r="C521" t="s">
        <v>37</v>
      </c>
      <c r="D521">
        <v>2.3417959668392E-2</v>
      </c>
      <c r="E521">
        <v>1.7583482038864E-2</v>
      </c>
      <c r="F521">
        <v>1.157161552614E-2</v>
      </c>
      <c r="G521">
        <v>1.115502374516E-2</v>
      </c>
      <c r="H521">
        <v>9.0915144295549994E-3</v>
      </c>
      <c r="I521">
        <v>9.3480833861550004E-3</v>
      </c>
      <c r="J521">
        <v>8.1158669241000007E-3</v>
      </c>
      <c r="K521">
        <v>7.3577715465329898E-3</v>
      </c>
      <c r="L521">
        <v>7.4908545604869996E-3</v>
      </c>
      <c r="M521">
        <v>8.0669270219459899E-3</v>
      </c>
      <c r="N521">
        <v>8.7328482608039996E-3</v>
      </c>
      <c r="O521">
        <v>0</v>
      </c>
      <c r="P521">
        <v>0</v>
      </c>
      <c r="Q521">
        <v>0</v>
      </c>
      <c r="R521" t="s">
        <v>45</v>
      </c>
    </row>
    <row r="522" spans="1:18" x14ac:dyDescent="0.25">
      <c r="A522" t="s">
        <v>156</v>
      </c>
      <c r="B522" t="s">
        <v>71</v>
      </c>
      <c r="C522" t="s">
        <v>39</v>
      </c>
      <c r="D522">
        <v>5.8293356996815898E-2</v>
      </c>
      <c r="E522">
        <v>3.0654544436536899E-2</v>
      </c>
      <c r="F522">
        <v>2.32889078158489E-2</v>
      </c>
      <c r="G522">
        <v>2.1199609400147899E-2</v>
      </c>
      <c r="H522">
        <v>1.065257380129E-2</v>
      </c>
      <c r="I522">
        <v>1.02363601294479E-2</v>
      </c>
      <c r="J522">
        <v>7.7003869927539902E-3</v>
      </c>
      <c r="K522">
        <v>7.2074979803179902E-3</v>
      </c>
      <c r="L522">
        <v>7.0960198199060001E-3</v>
      </c>
      <c r="M522">
        <v>7.2222066401449901E-3</v>
      </c>
      <c r="N522">
        <v>7.4766461234110002E-3</v>
      </c>
      <c r="O522">
        <v>0</v>
      </c>
      <c r="P522">
        <v>0</v>
      </c>
      <c r="Q522">
        <v>0</v>
      </c>
      <c r="R522" t="s">
        <v>45</v>
      </c>
    </row>
    <row r="523" spans="1:18" x14ac:dyDescent="0.25">
      <c r="A523" t="s">
        <v>156</v>
      </c>
      <c r="B523" t="s">
        <v>123</v>
      </c>
      <c r="C523" t="s">
        <v>40</v>
      </c>
      <c r="D523">
        <v>8.8615399999999997E-2</v>
      </c>
      <c r="E523">
        <v>3.1072300000000001E-2</v>
      </c>
      <c r="F523">
        <v>2.1891899999999999E-2</v>
      </c>
      <c r="G523">
        <v>1.5645699999999998E-2</v>
      </c>
      <c r="H523">
        <v>1.3720899999999999E-2</v>
      </c>
      <c r="I523">
        <v>1.5210100000000001E-2</v>
      </c>
      <c r="J523">
        <v>1.4819499999999999E-2</v>
      </c>
      <c r="K523">
        <v>1.3244199999999999E-2</v>
      </c>
      <c r="L523">
        <v>1.28731E-2</v>
      </c>
      <c r="M523">
        <v>1.31424E-2</v>
      </c>
      <c r="N523">
        <v>1.32599E-2</v>
      </c>
      <c r="O523">
        <v>0</v>
      </c>
      <c r="P523">
        <v>0</v>
      </c>
      <c r="Q523">
        <v>0</v>
      </c>
      <c r="R523" t="s">
        <v>45</v>
      </c>
    </row>
    <row r="524" spans="1:18" x14ac:dyDescent="0.25">
      <c r="A524" t="s">
        <v>156</v>
      </c>
      <c r="B524" t="s">
        <v>72</v>
      </c>
      <c r="C524" t="s">
        <v>16</v>
      </c>
      <c r="D524">
        <v>9.9641888424759992E-3</v>
      </c>
      <c r="E524">
        <v>8.3100683159480007E-3</v>
      </c>
      <c r="F524">
        <v>6.4669994498620003E-3</v>
      </c>
      <c r="G524">
        <v>7.20839333868199E-3</v>
      </c>
      <c r="H524">
        <v>6.4381157078519996E-3</v>
      </c>
      <c r="I524">
        <v>6.3706557987509901E-3</v>
      </c>
      <c r="J524">
        <v>6.6200185416429901E-3</v>
      </c>
      <c r="K524">
        <v>6.5472499742670002E-3</v>
      </c>
      <c r="L524">
        <v>8.0255142518469904E-3</v>
      </c>
      <c r="M524">
        <v>9.16460502977E-3</v>
      </c>
      <c r="N524">
        <v>1.00857505791269E-2</v>
      </c>
      <c r="O524">
        <v>0</v>
      </c>
      <c r="P524">
        <v>0</v>
      </c>
      <c r="Q524">
        <v>0</v>
      </c>
      <c r="R524" t="s">
        <v>45</v>
      </c>
    </row>
    <row r="525" spans="1:18" x14ac:dyDescent="0.25">
      <c r="A525" t="s">
        <v>156</v>
      </c>
      <c r="B525" t="s">
        <v>72</v>
      </c>
      <c r="C525" t="s">
        <v>17</v>
      </c>
      <c r="D525">
        <v>0.12834684725000001</v>
      </c>
      <c r="E525">
        <v>0.16790187507980001</v>
      </c>
      <c r="F525">
        <v>0.21045149204989999</v>
      </c>
      <c r="G525">
        <v>0.20082093010329999</v>
      </c>
      <c r="H525">
        <v>0.20696771501488201</v>
      </c>
      <c r="I525">
        <v>0.21310817109393199</v>
      </c>
      <c r="J525">
        <v>0.21813276177791799</v>
      </c>
      <c r="K525">
        <v>0.222514210650953</v>
      </c>
      <c r="L525">
        <v>0.226429833382152</v>
      </c>
      <c r="M525">
        <v>0.23039240621180501</v>
      </c>
      <c r="N525">
        <v>0.234546350473055</v>
      </c>
      <c r="O525">
        <v>0</v>
      </c>
      <c r="P525">
        <v>0</v>
      </c>
      <c r="Q525">
        <v>0</v>
      </c>
      <c r="R525" t="s">
        <v>45</v>
      </c>
    </row>
    <row r="526" spans="1:18" x14ac:dyDescent="0.25">
      <c r="A526" t="s">
        <v>156</v>
      </c>
      <c r="B526" t="s">
        <v>72</v>
      </c>
      <c r="C526" t="s">
        <v>19</v>
      </c>
      <c r="D526">
        <v>3.4366812611599999</v>
      </c>
      <c r="E526">
        <v>1.9243760318268901</v>
      </c>
      <c r="F526">
        <v>1.1936457589142</v>
      </c>
      <c r="G526">
        <v>1.0113959892790001</v>
      </c>
      <c r="H526">
        <v>0.85555104031428397</v>
      </c>
      <c r="I526">
        <v>0.73436478733090604</v>
      </c>
      <c r="J526">
        <v>0.59100121557163798</v>
      </c>
      <c r="K526">
        <v>0.48252453117147998</v>
      </c>
      <c r="L526">
        <v>0.40245723889186003</v>
      </c>
      <c r="M526">
        <v>0.36058947273050601</v>
      </c>
      <c r="N526">
        <v>0.31207149681505397</v>
      </c>
      <c r="O526">
        <v>0</v>
      </c>
      <c r="P526">
        <v>0</v>
      </c>
      <c r="Q526">
        <v>0</v>
      </c>
      <c r="R526" t="s">
        <v>45</v>
      </c>
    </row>
    <row r="527" spans="1:18" x14ac:dyDescent="0.25">
      <c r="A527" t="s">
        <v>156</v>
      </c>
      <c r="B527" t="s">
        <v>72</v>
      </c>
      <c r="C527" t="s">
        <v>21</v>
      </c>
      <c r="D527">
        <v>30.113923028999999</v>
      </c>
      <c r="E527">
        <v>41.518158787899999</v>
      </c>
      <c r="F527">
        <v>39.492765865099898</v>
      </c>
      <c r="G527">
        <v>32.603124225599899</v>
      </c>
      <c r="H527">
        <v>26.0836305849921</v>
      </c>
      <c r="I527">
        <v>23.007206607688001</v>
      </c>
      <c r="J527">
        <v>17.061264063984598</v>
      </c>
      <c r="K527">
        <v>13.540603691268201</v>
      </c>
      <c r="L527">
        <v>10.4995940510791</v>
      </c>
      <c r="M527">
        <v>8.6984650117474906</v>
      </c>
      <c r="N527">
        <v>7.3185017852156804</v>
      </c>
      <c r="O527">
        <v>0</v>
      </c>
      <c r="P527">
        <v>0</v>
      </c>
      <c r="Q527">
        <v>0</v>
      </c>
      <c r="R527" t="s">
        <v>46</v>
      </c>
    </row>
    <row r="528" spans="1:18" x14ac:dyDescent="0.25">
      <c r="A528" t="s">
        <v>156</v>
      </c>
      <c r="B528" t="s">
        <v>72</v>
      </c>
      <c r="C528" t="s">
        <v>153</v>
      </c>
      <c r="D528">
        <v>0</v>
      </c>
      <c r="E528">
        <v>0</v>
      </c>
      <c r="F528">
        <v>0</v>
      </c>
      <c r="G528">
        <v>14.918250434600001</v>
      </c>
      <c r="H528">
        <v>10.0417039736951</v>
      </c>
      <c r="I528">
        <v>7.8382475700174403</v>
      </c>
      <c r="J528">
        <v>5.4526164207728502</v>
      </c>
      <c r="K528">
        <v>4.6531027349946799</v>
      </c>
      <c r="L528">
        <v>4.4815352296437396</v>
      </c>
      <c r="M528">
        <v>4.05697797066194</v>
      </c>
      <c r="N528">
        <v>3.86325610829901</v>
      </c>
      <c r="O528">
        <v>0</v>
      </c>
      <c r="P528">
        <v>0</v>
      </c>
      <c r="Q528">
        <v>0</v>
      </c>
      <c r="R528" t="s">
        <v>46</v>
      </c>
    </row>
    <row r="529" spans="1:18" x14ac:dyDescent="0.25">
      <c r="A529" t="s">
        <v>156</v>
      </c>
      <c r="B529" t="s">
        <v>72</v>
      </c>
      <c r="C529" t="s">
        <v>154</v>
      </c>
      <c r="D529">
        <v>0</v>
      </c>
      <c r="E529">
        <v>0</v>
      </c>
      <c r="F529">
        <v>0</v>
      </c>
      <c r="G529">
        <v>14.918250434600001</v>
      </c>
      <c r="H529">
        <v>10.0417039736951</v>
      </c>
      <c r="I529">
        <v>7.8382475700174403</v>
      </c>
      <c r="J529">
        <v>5.4526164207728502</v>
      </c>
      <c r="K529">
        <v>4.6531027349946799</v>
      </c>
      <c r="L529">
        <v>4.4815352296437396</v>
      </c>
      <c r="M529">
        <v>4.05697797066194</v>
      </c>
      <c r="N529">
        <v>3.86325610829901</v>
      </c>
      <c r="O529">
        <v>0</v>
      </c>
      <c r="P529">
        <v>0</v>
      </c>
      <c r="Q529">
        <v>0</v>
      </c>
      <c r="R529" t="s">
        <v>46</v>
      </c>
    </row>
    <row r="530" spans="1:18" x14ac:dyDescent="0.25">
      <c r="A530" t="s">
        <v>156</v>
      </c>
      <c r="B530" t="s">
        <v>72</v>
      </c>
      <c r="C530" t="s">
        <v>22</v>
      </c>
      <c r="D530">
        <v>0</v>
      </c>
      <c r="E530">
        <v>0.17291690000000001</v>
      </c>
      <c r="F530">
        <v>0.31059710000000001</v>
      </c>
      <c r="G530">
        <v>0.32018859999999999</v>
      </c>
      <c r="H530">
        <v>0.316050839999999</v>
      </c>
      <c r="I530">
        <v>0.33219389999999999</v>
      </c>
      <c r="J530">
        <v>0.32563565</v>
      </c>
      <c r="K530">
        <v>0.25518986999999999</v>
      </c>
      <c r="L530">
        <v>0.22400928000000001</v>
      </c>
      <c r="M530">
        <v>0.154962829999999</v>
      </c>
      <c r="N530">
        <v>0.14046758400000001</v>
      </c>
      <c r="O530">
        <v>0</v>
      </c>
      <c r="P530">
        <v>0</v>
      </c>
      <c r="Q530">
        <v>0</v>
      </c>
      <c r="R530" t="s">
        <v>45</v>
      </c>
    </row>
    <row r="531" spans="1:18" x14ac:dyDescent="0.25">
      <c r="A531" t="s">
        <v>156</v>
      </c>
      <c r="B531" t="s">
        <v>72</v>
      </c>
      <c r="C531" t="s">
        <v>23</v>
      </c>
      <c r="D531" s="2">
        <v>5.7615059999999897E-8</v>
      </c>
      <c r="E531">
        <v>1.0117269</v>
      </c>
      <c r="F531">
        <v>1.3947189999999901</v>
      </c>
      <c r="G531">
        <v>1.437789</v>
      </c>
      <c r="H531">
        <v>1.4192081999999999</v>
      </c>
      <c r="I531">
        <v>1.4916985</v>
      </c>
      <c r="J531">
        <v>1.4622501999999999</v>
      </c>
      <c r="K531">
        <v>1.1459170000000001</v>
      </c>
      <c r="L531">
        <v>1.0059016999999999</v>
      </c>
      <c r="M531">
        <v>0.69585157999999903</v>
      </c>
      <c r="N531">
        <v>0.63076153000000001</v>
      </c>
      <c r="O531">
        <v>0</v>
      </c>
      <c r="P531">
        <v>0</v>
      </c>
      <c r="Q531">
        <v>0</v>
      </c>
      <c r="R531" t="s">
        <v>45</v>
      </c>
    </row>
    <row r="532" spans="1:18" x14ac:dyDescent="0.25">
      <c r="A532" t="s">
        <v>156</v>
      </c>
      <c r="B532" t="s">
        <v>72</v>
      </c>
      <c r="C532" t="s">
        <v>24</v>
      </c>
      <c r="D532">
        <v>0</v>
      </c>
      <c r="E532">
        <v>0.21244469999999999</v>
      </c>
      <c r="F532">
        <v>0.33631460000000002</v>
      </c>
      <c r="G532">
        <v>0.34670059999999903</v>
      </c>
      <c r="H532">
        <v>0.34222015</v>
      </c>
      <c r="I532">
        <v>0.35970038999999998</v>
      </c>
      <c r="J532">
        <v>0.35259889</v>
      </c>
      <c r="K532">
        <v>0.27632034999999999</v>
      </c>
      <c r="L532">
        <v>0.24255789999999999</v>
      </c>
      <c r="M532">
        <v>0.16779416999999999</v>
      </c>
      <c r="N532">
        <v>0.15209856899999999</v>
      </c>
      <c r="O532">
        <v>0</v>
      </c>
      <c r="P532">
        <v>0</v>
      </c>
      <c r="Q532">
        <v>0</v>
      </c>
      <c r="R532" t="s">
        <v>45</v>
      </c>
    </row>
    <row r="533" spans="1:18" x14ac:dyDescent="0.25">
      <c r="A533" t="s">
        <v>156</v>
      </c>
      <c r="B533" t="s">
        <v>72</v>
      </c>
      <c r="C533" t="s">
        <v>25</v>
      </c>
      <c r="D533" s="2">
        <v>2.9005279999999902E-7</v>
      </c>
      <c r="E533" s="2">
        <v>3.2911600000000001E-4</v>
      </c>
      <c r="F533" s="2">
        <v>3.185099E-4</v>
      </c>
      <c r="G533" s="2">
        <v>3.283464E-4</v>
      </c>
      <c r="H533" s="2">
        <v>3.2410289999999998E-4</v>
      </c>
      <c r="I533" s="2">
        <v>3.4065684E-4</v>
      </c>
      <c r="J533" s="2">
        <v>3.3393247999999998E-4</v>
      </c>
      <c r="K533" s="2">
        <v>2.6169167000000002E-4</v>
      </c>
      <c r="L533" s="2">
        <v>2.2971664999999901E-4</v>
      </c>
      <c r="M533" s="2">
        <v>1.5891083E-4</v>
      </c>
      <c r="N533" s="2">
        <v>1.44046222E-4</v>
      </c>
      <c r="O533">
        <v>0</v>
      </c>
      <c r="P533">
        <v>0</v>
      </c>
      <c r="Q533">
        <v>0</v>
      </c>
      <c r="R533" t="s">
        <v>45</v>
      </c>
    </row>
    <row r="534" spans="1:18" x14ac:dyDescent="0.25">
      <c r="A534" t="s">
        <v>156</v>
      </c>
      <c r="B534" t="s">
        <v>72</v>
      </c>
      <c r="C534" t="s">
        <v>26</v>
      </c>
      <c r="D534">
        <v>0</v>
      </c>
      <c r="E534">
        <v>1.548063E-2</v>
      </c>
      <c r="F534">
        <v>2.4531209999999901E-2</v>
      </c>
      <c r="G534">
        <v>2.5288749999999999E-2</v>
      </c>
      <c r="H534">
        <v>2.4961964999999999E-2</v>
      </c>
      <c r="I534">
        <v>2.6236982999999998E-2</v>
      </c>
      <c r="J534">
        <v>2.5719003000000001E-2</v>
      </c>
      <c r="K534">
        <v>2.0155131E-2</v>
      </c>
      <c r="L534">
        <v>1.7692467E-2</v>
      </c>
      <c r="M534">
        <v>1.2239096E-2</v>
      </c>
      <c r="N534">
        <v>1.1094243899999899E-2</v>
      </c>
      <c r="O534">
        <v>0</v>
      </c>
      <c r="P534">
        <v>0</v>
      </c>
      <c r="Q534">
        <v>0</v>
      </c>
      <c r="R534" t="s">
        <v>45</v>
      </c>
    </row>
    <row r="535" spans="1:18" x14ac:dyDescent="0.25">
      <c r="A535" t="s">
        <v>156</v>
      </c>
      <c r="B535" t="s">
        <v>72</v>
      </c>
      <c r="C535" t="s">
        <v>27</v>
      </c>
      <c r="D535">
        <v>6.6952755419999897E-3</v>
      </c>
      <c r="E535">
        <v>8.4223355530100002E-3</v>
      </c>
      <c r="F535">
        <v>7.5020231058999902E-3</v>
      </c>
      <c r="G535">
        <v>4.05383956399999E-3</v>
      </c>
      <c r="H535">
        <v>3.78535800681E-3</v>
      </c>
      <c r="I535">
        <v>3.69772775048899E-3</v>
      </c>
      <c r="J535">
        <v>3.5431237088780002E-3</v>
      </c>
      <c r="K535">
        <v>3.41271020016699E-3</v>
      </c>
      <c r="L535">
        <v>3.3193464060139902E-3</v>
      </c>
      <c r="M535">
        <v>3.3992986526949999E-3</v>
      </c>
      <c r="N535">
        <v>3.6280922159530001E-3</v>
      </c>
      <c r="O535">
        <v>0</v>
      </c>
      <c r="P535">
        <v>0</v>
      </c>
      <c r="Q535">
        <v>0</v>
      </c>
      <c r="R535" t="s">
        <v>45</v>
      </c>
    </row>
    <row r="536" spans="1:18" x14ac:dyDescent="0.25">
      <c r="A536" t="s">
        <v>156</v>
      </c>
      <c r="B536" t="s">
        <v>72</v>
      </c>
      <c r="C536" t="s">
        <v>29</v>
      </c>
      <c r="D536">
        <v>5.6033280883279997E-3</v>
      </c>
      <c r="E536">
        <v>5.8933716353609996E-3</v>
      </c>
      <c r="F536">
        <v>6.3223722778600003E-3</v>
      </c>
      <c r="G536">
        <v>5.6328359384809996E-3</v>
      </c>
      <c r="H536">
        <v>4.9860936665749997E-3</v>
      </c>
      <c r="I536">
        <v>5.039425888216E-3</v>
      </c>
      <c r="J536">
        <v>4.588375584563E-3</v>
      </c>
      <c r="K536">
        <v>4.0265417098489902E-3</v>
      </c>
      <c r="L536">
        <v>3.4540957991969902E-3</v>
      </c>
      <c r="M536">
        <v>3.0641931953609902E-3</v>
      </c>
      <c r="N536">
        <v>2.70093485474E-3</v>
      </c>
      <c r="O536">
        <v>0</v>
      </c>
      <c r="P536">
        <v>0</v>
      </c>
      <c r="Q536">
        <v>0</v>
      </c>
      <c r="R536" t="s">
        <v>45</v>
      </c>
    </row>
    <row r="537" spans="1:18" x14ac:dyDescent="0.25">
      <c r="A537" t="s">
        <v>156</v>
      </c>
      <c r="B537" t="s">
        <v>72</v>
      </c>
      <c r="C537" t="s">
        <v>31</v>
      </c>
      <c r="D537">
        <v>0.60353375455802005</v>
      </c>
      <c r="E537">
        <v>0.37480660667804</v>
      </c>
      <c r="F537">
        <v>0.24042176380436001</v>
      </c>
      <c r="G537">
        <v>0.22324936883879001</v>
      </c>
      <c r="H537">
        <v>0.16981481005594801</v>
      </c>
      <c r="I537">
        <v>0.16701855012866601</v>
      </c>
      <c r="J537">
        <v>0.159497483935541</v>
      </c>
      <c r="K537">
        <v>0.15453183942217899</v>
      </c>
      <c r="L537">
        <v>0.15144531237033401</v>
      </c>
      <c r="M537">
        <v>0.152286088942715</v>
      </c>
      <c r="N537">
        <v>0.15157807215008101</v>
      </c>
      <c r="O537">
        <v>0</v>
      </c>
      <c r="P537">
        <v>0</v>
      </c>
      <c r="Q537">
        <v>0</v>
      </c>
      <c r="R537" t="s">
        <v>45</v>
      </c>
    </row>
    <row r="538" spans="1:18" x14ac:dyDescent="0.25">
      <c r="A538" t="s">
        <v>156</v>
      </c>
      <c r="B538" t="s">
        <v>72</v>
      </c>
      <c r="C538" t="s">
        <v>32</v>
      </c>
      <c r="D538">
        <v>0.561223032903999</v>
      </c>
      <c r="E538">
        <v>0.41601100687439901</v>
      </c>
      <c r="F538">
        <v>0.27015101588270002</v>
      </c>
      <c r="G538">
        <v>0.21135575359180001</v>
      </c>
      <c r="H538">
        <v>0.156215789164068</v>
      </c>
      <c r="I538">
        <v>0.13344584692693401</v>
      </c>
      <c r="J538">
        <v>0.10657662618736</v>
      </c>
      <c r="K538">
        <v>8.9298351763666906E-2</v>
      </c>
      <c r="L538">
        <v>7.7318367322258996E-2</v>
      </c>
      <c r="M538">
        <v>7.4506121966401995E-2</v>
      </c>
      <c r="N538">
        <v>7.0237543678760006E-2</v>
      </c>
      <c r="O538">
        <v>0</v>
      </c>
      <c r="P538">
        <v>0</v>
      </c>
      <c r="Q538">
        <v>0</v>
      </c>
      <c r="R538" t="s">
        <v>45</v>
      </c>
    </row>
    <row r="539" spans="1:18" x14ac:dyDescent="0.25">
      <c r="A539" t="s">
        <v>156</v>
      </c>
      <c r="B539" t="s">
        <v>72</v>
      </c>
      <c r="C539" t="s">
        <v>34</v>
      </c>
      <c r="D539">
        <v>2.47385445253279E-2</v>
      </c>
      <c r="E539">
        <v>1.51367992497E-2</v>
      </c>
      <c r="F539">
        <v>9.5019759884399906E-3</v>
      </c>
      <c r="G539">
        <v>9.9952155475699998E-3</v>
      </c>
      <c r="H539">
        <v>9.1046882080020007E-3</v>
      </c>
      <c r="I539">
        <v>8.5325613411280001E-3</v>
      </c>
      <c r="J539">
        <v>7.8180019506750003E-3</v>
      </c>
      <c r="K539">
        <v>7.4148788563589904E-3</v>
      </c>
      <c r="L539">
        <v>7.1002007442329904E-3</v>
      </c>
      <c r="M539">
        <v>6.9540961647239904E-3</v>
      </c>
      <c r="N539">
        <v>6.8213525841499898E-3</v>
      </c>
      <c r="O539">
        <v>0</v>
      </c>
      <c r="P539">
        <v>0</v>
      </c>
      <c r="Q539">
        <v>0</v>
      </c>
      <c r="R539" t="s">
        <v>45</v>
      </c>
    </row>
    <row r="540" spans="1:18" x14ac:dyDescent="0.25">
      <c r="A540" t="s">
        <v>156</v>
      </c>
      <c r="B540" t="s">
        <v>72</v>
      </c>
      <c r="C540" t="s">
        <v>36</v>
      </c>
      <c r="D540">
        <v>6.6090364154229905E-2</v>
      </c>
      <c r="E540">
        <v>8.6357099894759995E-2</v>
      </c>
      <c r="F540">
        <v>8.9720539167550004E-2</v>
      </c>
      <c r="G540">
        <v>6.5714476553179996E-2</v>
      </c>
      <c r="H540">
        <v>5.1165216372394899E-2</v>
      </c>
      <c r="I540">
        <v>5.27734639740879E-2</v>
      </c>
      <c r="J540">
        <v>5.2058330882268897E-2</v>
      </c>
      <c r="K540">
        <v>5.1499357524038003E-2</v>
      </c>
      <c r="L540">
        <v>5.1988778045646E-2</v>
      </c>
      <c r="M540">
        <v>5.3336594473236999E-2</v>
      </c>
      <c r="N540">
        <v>5.4669630774138001E-2</v>
      </c>
      <c r="O540">
        <v>0</v>
      </c>
      <c r="P540">
        <v>0</v>
      </c>
      <c r="Q540">
        <v>0</v>
      </c>
      <c r="R540" t="s">
        <v>45</v>
      </c>
    </row>
    <row r="541" spans="1:18" x14ac:dyDescent="0.25">
      <c r="A541" t="s">
        <v>156</v>
      </c>
      <c r="B541" t="s">
        <v>72</v>
      </c>
      <c r="C541" t="s">
        <v>37</v>
      </c>
      <c r="D541">
        <v>5.6559808067199902E-2</v>
      </c>
      <c r="E541">
        <v>6.1147354018959897E-2</v>
      </c>
      <c r="F541">
        <v>4.3170437635759902E-2</v>
      </c>
      <c r="G541">
        <v>3.6871153501540001E-2</v>
      </c>
      <c r="H541">
        <v>2.9774061802204901E-2</v>
      </c>
      <c r="I541">
        <v>2.9345723865677999E-2</v>
      </c>
      <c r="J541">
        <v>2.81316253464639E-2</v>
      </c>
      <c r="K541">
        <v>2.7411393702896001E-2</v>
      </c>
      <c r="L541">
        <v>2.7075479320075001E-2</v>
      </c>
      <c r="M541">
        <v>2.7220846223926998E-2</v>
      </c>
      <c r="N541">
        <v>2.7316453780303E-2</v>
      </c>
      <c r="O541">
        <v>0</v>
      </c>
      <c r="P541">
        <v>0</v>
      </c>
      <c r="Q541">
        <v>0</v>
      </c>
      <c r="R541" t="s">
        <v>45</v>
      </c>
    </row>
    <row r="542" spans="1:18" x14ac:dyDescent="0.25">
      <c r="A542" t="s">
        <v>156</v>
      </c>
      <c r="B542" t="s">
        <v>72</v>
      </c>
      <c r="C542" t="s">
        <v>39</v>
      </c>
      <c r="D542">
        <v>0.44904192093330902</v>
      </c>
      <c r="E542">
        <v>0.56323785455029995</v>
      </c>
      <c r="F542">
        <v>0.166923267783359</v>
      </c>
      <c r="G542">
        <v>5.6731195426909999E-2</v>
      </c>
      <c r="H542">
        <v>2.9410619638805001E-2</v>
      </c>
      <c r="I542">
        <v>2.4529513511979899E-2</v>
      </c>
      <c r="J542">
        <v>1.8431389823050901E-2</v>
      </c>
      <c r="K542">
        <v>1.81403112375359E-2</v>
      </c>
      <c r="L542">
        <v>1.8483811940869899E-2</v>
      </c>
      <c r="M542">
        <v>1.87018658636929E-2</v>
      </c>
      <c r="N542">
        <v>1.91424464054709E-2</v>
      </c>
      <c r="O542">
        <v>0</v>
      </c>
      <c r="P542">
        <v>0</v>
      </c>
      <c r="Q542">
        <v>0</v>
      </c>
      <c r="R542" t="s">
        <v>45</v>
      </c>
    </row>
    <row r="543" spans="1:18" x14ac:dyDescent="0.25">
      <c r="A543" t="s">
        <v>156</v>
      </c>
      <c r="B543" t="s">
        <v>73</v>
      </c>
      <c r="C543" t="s">
        <v>16</v>
      </c>
      <c r="D543">
        <v>3.4467597354759902E-3</v>
      </c>
      <c r="E543">
        <v>2.7099689788740002E-3</v>
      </c>
      <c r="F543">
        <v>2.1019866602459999E-3</v>
      </c>
      <c r="G543">
        <v>2.0428959204280002E-3</v>
      </c>
      <c r="H543">
        <v>1.5874117333379901E-3</v>
      </c>
      <c r="I543">
        <v>1.653583627038E-3</v>
      </c>
      <c r="J543">
        <v>1.873361493962E-3</v>
      </c>
      <c r="K543">
        <v>1.77235659615099E-3</v>
      </c>
      <c r="L543">
        <v>1.804347767472E-3</v>
      </c>
      <c r="M543">
        <v>1.9982739144589899E-3</v>
      </c>
      <c r="N543">
        <v>2.2141762488439901E-3</v>
      </c>
      <c r="O543">
        <v>0</v>
      </c>
      <c r="P543">
        <v>0</v>
      </c>
      <c r="Q543">
        <v>0</v>
      </c>
      <c r="R543" t="s">
        <v>45</v>
      </c>
    </row>
    <row r="544" spans="1:18" x14ac:dyDescent="0.25">
      <c r="A544" t="s">
        <v>156</v>
      </c>
      <c r="B544" t="s">
        <v>73</v>
      </c>
      <c r="C544" t="s">
        <v>17</v>
      </c>
      <c r="D544">
        <v>1.837787624E-2</v>
      </c>
      <c r="E544">
        <v>1.37074433664999E-2</v>
      </c>
      <c r="F544">
        <v>1.6215005152999999E-2</v>
      </c>
      <c r="G544">
        <v>1.6650121440400002E-2</v>
      </c>
      <c r="H544">
        <v>1.7033678096751999E-2</v>
      </c>
      <c r="I544">
        <v>1.7533776964727001E-2</v>
      </c>
      <c r="J544">
        <v>1.7885498432473002E-2</v>
      </c>
      <c r="K544">
        <v>1.8148617532884E-2</v>
      </c>
      <c r="L544">
        <v>1.8429309753296999E-2</v>
      </c>
      <c r="M544">
        <v>1.8899756200316999E-2</v>
      </c>
      <c r="N544">
        <v>1.9337986852291999E-2</v>
      </c>
      <c r="O544">
        <v>0</v>
      </c>
      <c r="P544">
        <v>0</v>
      </c>
      <c r="Q544">
        <v>0</v>
      </c>
      <c r="R544" t="s">
        <v>45</v>
      </c>
    </row>
    <row r="545" spans="1:18" x14ac:dyDescent="0.25">
      <c r="A545" t="s">
        <v>156</v>
      </c>
      <c r="B545" t="s">
        <v>73</v>
      </c>
      <c r="C545" t="s">
        <v>19</v>
      </c>
      <c r="D545">
        <v>0.425644968504448</v>
      </c>
      <c r="E545">
        <v>0.20951927505377599</v>
      </c>
      <c r="F545">
        <v>0.14621752843005301</v>
      </c>
      <c r="G545">
        <v>0.14734823117019999</v>
      </c>
      <c r="H545">
        <v>0.120294995927638</v>
      </c>
      <c r="I545">
        <v>0.10769442981513699</v>
      </c>
      <c r="J545">
        <v>8.5707328018819001E-2</v>
      </c>
      <c r="K545">
        <v>7.4327726043100006E-2</v>
      </c>
      <c r="L545">
        <v>6.7804364778955906E-2</v>
      </c>
      <c r="M545">
        <v>6.4321545213539902E-2</v>
      </c>
      <c r="N545">
        <v>5.9029926583734897E-2</v>
      </c>
      <c r="O545">
        <v>0</v>
      </c>
      <c r="P545">
        <v>0</v>
      </c>
      <c r="Q545">
        <v>0</v>
      </c>
      <c r="R545" t="s">
        <v>45</v>
      </c>
    </row>
    <row r="546" spans="1:18" x14ac:dyDescent="0.25">
      <c r="A546" t="s">
        <v>156</v>
      </c>
      <c r="B546" t="s">
        <v>73</v>
      </c>
      <c r="C546" t="s">
        <v>21</v>
      </c>
      <c r="D546">
        <v>12.4148800884106</v>
      </c>
      <c r="E546">
        <v>13.9143731729179</v>
      </c>
      <c r="F546">
        <v>13.2893355693371</v>
      </c>
      <c r="G546">
        <v>13.8113997499</v>
      </c>
      <c r="H546">
        <v>11.604541275568</v>
      </c>
      <c r="I546">
        <v>10.021263303468</v>
      </c>
      <c r="J546">
        <v>4.81592991736985</v>
      </c>
      <c r="K546">
        <v>4.3321229596644502</v>
      </c>
      <c r="L546">
        <v>3.70139596087719</v>
      </c>
      <c r="M546">
        <v>1.89619037583893</v>
      </c>
      <c r="N546">
        <v>-2.8224210040907902E-2</v>
      </c>
      <c r="O546">
        <v>0</v>
      </c>
      <c r="P546">
        <v>0</v>
      </c>
      <c r="Q546">
        <v>0</v>
      </c>
      <c r="R546" t="s">
        <v>46</v>
      </c>
    </row>
    <row r="547" spans="1:18" x14ac:dyDescent="0.25">
      <c r="A547" t="s">
        <v>156</v>
      </c>
      <c r="B547" t="s">
        <v>73</v>
      </c>
      <c r="C547" t="s">
        <v>153</v>
      </c>
      <c r="D547">
        <v>0</v>
      </c>
      <c r="E547">
        <v>0</v>
      </c>
      <c r="F547">
        <v>0</v>
      </c>
      <c r="G547">
        <v>8.6088854168999998</v>
      </c>
      <c r="H547">
        <v>7.0217966494809998</v>
      </c>
      <c r="I547">
        <v>5.6379462604863297</v>
      </c>
      <c r="J547">
        <v>0.85660392568890598</v>
      </c>
      <c r="K547">
        <v>0.76647425010340497</v>
      </c>
      <c r="L547">
        <v>0.91752871315961004</v>
      </c>
      <c r="M547">
        <v>1.2641135619134001</v>
      </c>
      <c r="N547">
        <v>1.64438124934365</v>
      </c>
      <c r="O547">
        <v>0</v>
      </c>
      <c r="P547">
        <v>0</v>
      </c>
      <c r="Q547">
        <v>0</v>
      </c>
      <c r="R547" t="s">
        <v>46</v>
      </c>
    </row>
    <row r="548" spans="1:18" x14ac:dyDescent="0.25">
      <c r="A548" t="s">
        <v>156</v>
      </c>
      <c r="B548" t="s">
        <v>73</v>
      </c>
      <c r="C548" t="s">
        <v>154</v>
      </c>
      <c r="D548">
        <v>0</v>
      </c>
      <c r="E548">
        <v>0</v>
      </c>
      <c r="F548">
        <v>0</v>
      </c>
      <c r="G548">
        <v>8.6088854168999998</v>
      </c>
      <c r="H548">
        <v>7.0217966494809998</v>
      </c>
      <c r="I548">
        <v>5.6379462604863297</v>
      </c>
      <c r="J548">
        <v>0.85660392568890598</v>
      </c>
      <c r="K548">
        <v>0.76647425010340497</v>
      </c>
      <c r="L548">
        <v>0.91752871315961004</v>
      </c>
      <c r="M548">
        <v>1.2641135619134001</v>
      </c>
      <c r="N548">
        <v>1.64438124934365</v>
      </c>
      <c r="O548">
        <v>0</v>
      </c>
      <c r="P548">
        <v>0</v>
      </c>
      <c r="Q548">
        <v>0</v>
      </c>
      <c r="R548" t="s">
        <v>46</v>
      </c>
    </row>
    <row r="549" spans="1:18" x14ac:dyDescent="0.25">
      <c r="A549" t="s">
        <v>156</v>
      </c>
      <c r="B549" t="s">
        <v>73</v>
      </c>
      <c r="C549" t="s">
        <v>22</v>
      </c>
      <c r="D549">
        <v>0</v>
      </c>
      <c r="E549">
        <v>5.5842009999999996E-3</v>
      </c>
      <c r="F549">
        <v>8.3322540000000007E-3</v>
      </c>
      <c r="G549">
        <v>1.1714779999999999E-2</v>
      </c>
      <c r="H549">
        <v>1.1169482999999999E-2</v>
      </c>
      <c r="I549">
        <v>1.1864571000000001E-2</v>
      </c>
      <c r="J549">
        <v>1.1662713999999999E-2</v>
      </c>
      <c r="K549">
        <v>9.1957489999999892E-3</v>
      </c>
      <c r="L549">
        <v>8.1489079999999998E-3</v>
      </c>
      <c r="M549">
        <v>5.7062941000000002E-3</v>
      </c>
      <c r="N549">
        <v>5.2288574000000001E-3</v>
      </c>
      <c r="O549">
        <v>0</v>
      </c>
      <c r="P549">
        <v>0</v>
      </c>
      <c r="Q549">
        <v>0</v>
      </c>
      <c r="R549" t="s">
        <v>45</v>
      </c>
    </row>
    <row r="550" spans="1:18" x14ac:dyDescent="0.25">
      <c r="A550" t="s">
        <v>156</v>
      </c>
      <c r="B550" t="s">
        <v>73</v>
      </c>
      <c r="C550" t="s">
        <v>23</v>
      </c>
      <c r="D550" s="2">
        <v>1.584721E-9</v>
      </c>
      <c r="E550">
        <v>3.2672949999999999E-2</v>
      </c>
      <c r="F550">
        <v>3.7415509999999999E-2</v>
      </c>
      <c r="G550">
        <v>5.2604629999999999E-2</v>
      </c>
      <c r="H550">
        <v>5.0155959999999999E-2</v>
      </c>
      <c r="I550">
        <v>5.327722E-2</v>
      </c>
      <c r="J550">
        <v>5.2370760000000002E-2</v>
      </c>
      <c r="K550">
        <v>4.1293019E-2</v>
      </c>
      <c r="L550">
        <v>3.6592235000000001E-2</v>
      </c>
      <c r="M550">
        <v>2.5623811999999899E-2</v>
      </c>
      <c r="N550">
        <v>2.3479902999999899E-2</v>
      </c>
      <c r="O550">
        <v>0</v>
      </c>
      <c r="P550">
        <v>0</v>
      </c>
      <c r="Q550">
        <v>0</v>
      </c>
      <c r="R550" t="s">
        <v>45</v>
      </c>
    </row>
    <row r="551" spans="1:18" x14ac:dyDescent="0.25">
      <c r="A551" t="s">
        <v>156</v>
      </c>
      <c r="B551" t="s">
        <v>73</v>
      </c>
      <c r="C551" t="s">
        <v>24</v>
      </c>
      <c r="D551">
        <v>0</v>
      </c>
      <c r="E551">
        <v>6.8607549999999996E-3</v>
      </c>
      <c r="F551">
        <v>9.0221880000000004E-3</v>
      </c>
      <c r="G551">
        <v>1.26848E-2</v>
      </c>
      <c r="H551">
        <v>1.2094344999999901E-2</v>
      </c>
      <c r="I551">
        <v>1.2846989E-2</v>
      </c>
      <c r="J551">
        <v>1.2628400999999999E-2</v>
      </c>
      <c r="K551">
        <v>9.9571759999999895E-3</v>
      </c>
      <c r="L551">
        <v>8.8236579999999998E-3</v>
      </c>
      <c r="M551">
        <v>6.1787932000000002E-3</v>
      </c>
      <c r="N551">
        <v>5.6618179999999903E-3</v>
      </c>
      <c r="O551">
        <v>0</v>
      </c>
      <c r="P551">
        <v>0</v>
      </c>
      <c r="Q551">
        <v>0</v>
      </c>
      <c r="R551" t="s">
        <v>45</v>
      </c>
    </row>
    <row r="552" spans="1:18" x14ac:dyDescent="0.25">
      <c r="A552" t="s">
        <v>156</v>
      </c>
      <c r="B552" t="s">
        <v>73</v>
      </c>
      <c r="C552" t="s">
        <v>25</v>
      </c>
      <c r="D552" s="2">
        <v>8.4128600000000007E-9</v>
      </c>
      <c r="E552" s="2">
        <v>1.0628538000000001E-5</v>
      </c>
      <c r="F552" s="2">
        <v>8.5445419999999907E-6</v>
      </c>
      <c r="G552" s="2">
        <v>1.2013250000000001E-5</v>
      </c>
      <c r="H552" s="2">
        <v>1.1454052E-5</v>
      </c>
      <c r="I552" s="2">
        <v>1.2166853E-5</v>
      </c>
      <c r="J552" s="2">
        <v>1.1959845999999999E-5</v>
      </c>
      <c r="K552" s="2">
        <v>9.4300439999999999E-6</v>
      </c>
      <c r="L552" s="2">
        <v>8.3565219999999904E-6</v>
      </c>
      <c r="M552" s="2">
        <v>5.8516751000000001E-6</v>
      </c>
      <c r="N552" s="2">
        <v>5.3620761999999999E-6</v>
      </c>
      <c r="O552">
        <v>0</v>
      </c>
      <c r="P552">
        <v>0</v>
      </c>
      <c r="Q552">
        <v>0</v>
      </c>
      <c r="R552" t="s">
        <v>45</v>
      </c>
    </row>
    <row r="553" spans="1:18" x14ac:dyDescent="0.25">
      <c r="A553" t="s">
        <v>156</v>
      </c>
      <c r="B553" t="s">
        <v>73</v>
      </c>
      <c r="C553" t="s">
        <v>26</v>
      </c>
      <c r="D553">
        <v>0</v>
      </c>
      <c r="E553" s="2">
        <v>4.9993539999999999E-4</v>
      </c>
      <c r="F553" s="2">
        <v>6.5808900000000005E-4</v>
      </c>
      <c r="G553" s="2">
        <v>9.2524339999999999E-4</v>
      </c>
      <c r="H553" s="2">
        <v>8.8217559999999903E-4</v>
      </c>
      <c r="I553" s="2">
        <v>9.3707380000000002E-4</v>
      </c>
      <c r="J553" s="2">
        <v>9.2113109999999998E-4</v>
      </c>
      <c r="K553" s="2">
        <v>7.2628860000000005E-4</v>
      </c>
      <c r="L553" s="2">
        <v>6.4360785E-4</v>
      </c>
      <c r="M553" s="2">
        <v>4.5068805E-4</v>
      </c>
      <c r="N553" s="2">
        <v>4.1297972E-4</v>
      </c>
      <c r="O553">
        <v>0</v>
      </c>
      <c r="P553">
        <v>0</v>
      </c>
      <c r="Q553">
        <v>0</v>
      </c>
      <c r="R553" t="s">
        <v>45</v>
      </c>
    </row>
    <row r="554" spans="1:18" x14ac:dyDescent="0.25">
      <c r="A554" t="s">
        <v>156</v>
      </c>
      <c r="B554" t="s">
        <v>73</v>
      </c>
      <c r="C554" t="s">
        <v>27</v>
      </c>
      <c r="D554">
        <v>1.4477045809999901E-3</v>
      </c>
      <c r="E554">
        <v>1.9160886988000001E-3</v>
      </c>
      <c r="F554">
        <v>1.873387813E-3</v>
      </c>
      <c r="G554" s="2">
        <v>6.2985199699999998E-4</v>
      </c>
      <c r="H554" s="2">
        <v>5.4595551439399895E-4</v>
      </c>
      <c r="I554" s="2">
        <v>5.5698868339299997E-4</v>
      </c>
      <c r="J554" s="2">
        <v>5.09002857413999E-4</v>
      </c>
      <c r="K554" s="2">
        <v>4.4420212609899999E-4</v>
      </c>
      <c r="L554" s="2">
        <v>3.67576505494E-4</v>
      </c>
      <c r="M554" s="2">
        <v>3.5327370721100002E-4</v>
      </c>
      <c r="N554" s="2">
        <v>3.3645964419599998E-4</v>
      </c>
      <c r="O554">
        <v>0</v>
      </c>
      <c r="P554">
        <v>0</v>
      </c>
      <c r="Q554">
        <v>0</v>
      </c>
      <c r="R554" t="s">
        <v>45</v>
      </c>
    </row>
    <row r="555" spans="1:18" x14ac:dyDescent="0.25">
      <c r="A555" t="s">
        <v>156</v>
      </c>
      <c r="B555" t="s">
        <v>73</v>
      </c>
      <c r="C555" t="s">
        <v>29</v>
      </c>
      <c r="D555" s="2">
        <v>6.8569188822300002E-4</v>
      </c>
      <c r="E555" s="2">
        <v>8.2931238353200001E-4</v>
      </c>
      <c r="F555">
        <v>5.8064310824999998E-3</v>
      </c>
      <c r="G555">
        <v>2.0278585540649901E-3</v>
      </c>
      <c r="H555">
        <v>1.811900425513E-3</v>
      </c>
      <c r="I555">
        <v>1.9211185408849901E-3</v>
      </c>
      <c r="J555">
        <v>1.50450183808E-3</v>
      </c>
      <c r="K555">
        <v>1.4430795897229999E-3</v>
      </c>
      <c r="L555">
        <v>1.435199360718E-3</v>
      </c>
      <c r="M555">
        <v>1.453659332246E-3</v>
      </c>
      <c r="N555">
        <v>1.47189032948099E-3</v>
      </c>
      <c r="O555">
        <v>0</v>
      </c>
      <c r="P555">
        <v>0</v>
      </c>
      <c r="Q555">
        <v>0</v>
      </c>
      <c r="R555" t="s">
        <v>45</v>
      </c>
    </row>
    <row r="556" spans="1:18" x14ac:dyDescent="0.25">
      <c r="A556" t="s">
        <v>156</v>
      </c>
      <c r="B556" t="s">
        <v>73</v>
      </c>
      <c r="C556" t="s">
        <v>31</v>
      </c>
      <c r="D556">
        <v>7.6816226831978002E-2</v>
      </c>
      <c r="E556">
        <v>3.2799550692414997E-2</v>
      </c>
      <c r="F556">
        <v>2.8254684134558901E-2</v>
      </c>
      <c r="G556">
        <v>3.2802995446559999E-2</v>
      </c>
      <c r="H556">
        <v>2.7465611052797E-2</v>
      </c>
      <c r="I556">
        <v>2.7815099662654E-2</v>
      </c>
      <c r="J556">
        <v>2.1731400207570899E-2</v>
      </c>
      <c r="K556">
        <v>2.0530776008274899E-2</v>
      </c>
      <c r="L556">
        <v>2.0110475607875E-2</v>
      </c>
      <c r="M556">
        <v>2.0136840972905998E-2</v>
      </c>
      <c r="N556">
        <v>1.9889877691548E-2</v>
      </c>
      <c r="O556">
        <v>0</v>
      </c>
      <c r="P556">
        <v>0</v>
      </c>
      <c r="Q556">
        <v>0</v>
      </c>
      <c r="R556" t="s">
        <v>45</v>
      </c>
    </row>
    <row r="557" spans="1:18" x14ac:dyDescent="0.25">
      <c r="A557" t="s">
        <v>156</v>
      </c>
      <c r="B557" t="s">
        <v>73</v>
      </c>
      <c r="C557" t="s">
        <v>32</v>
      </c>
      <c r="D557">
        <v>0.19610167577502</v>
      </c>
      <c r="E557">
        <v>0.150771013662786</v>
      </c>
      <c r="F557">
        <v>0.119793835115783</v>
      </c>
      <c r="G557">
        <v>0.112033282714099</v>
      </c>
      <c r="H557">
        <v>7.9376271989042999E-2</v>
      </c>
      <c r="I557">
        <v>7.2460203889935001E-2</v>
      </c>
      <c r="J557">
        <v>5.0802492905247E-2</v>
      </c>
      <c r="K557">
        <v>4.5215626741552002E-2</v>
      </c>
      <c r="L557">
        <v>4.3489813154630901E-2</v>
      </c>
      <c r="M557">
        <v>4.2873848500364999E-2</v>
      </c>
      <c r="N557">
        <v>4.2034206401401999E-2</v>
      </c>
      <c r="O557">
        <v>0</v>
      </c>
      <c r="P557">
        <v>0</v>
      </c>
      <c r="Q557">
        <v>0</v>
      </c>
      <c r="R557" t="s">
        <v>45</v>
      </c>
    </row>
    <row r="558" spans="1:18" x14ac:dyDescent="0.25">
      <c r="A558" t="s">
        <v>156</v>
      </c>
      <c r="B558" t="s">
        <v>73</v>
      </c>
      <c r="C558" t="s">
        <v>34</v>
      </c>
      <c r="D558">
        <v>3.6711030028559999E-3</v>
      </c>
      <c r="E558">
        <v>3.526748617188E-3</v>
      </c>
      <c r="F558">
        <v>2.1662494772949998E-3</v>
      </c>
      <c r="G558">
        <v>2.191199924131E-3</v>
      </c>
      <c r="H558">
        <v>1.86247404534199E-3</v>
      </c>
      <c r="I558">
        <v>1.8227321104520001E-3</v>
      </c>
      <c r="J558">
        <v>1.718196706191E-3</v>
      </c>
      <c r="K558">
        <v>1.6455567966689999E-3</v>
      </c>
      <c r="L558">
        <v>1.655030506157E-3</v>
      </c>
      <c r="M558">
        <v>1.7444252902990001E-3</v>
      </c>
      <c r="N558">
        <v>1.84620165842099E-3</v>
      </c>
      <c r="O558">
        <v>0</v>
      </c>
      <c r="P558">
        <v>0</v>
      </c>
      <c r="Q558">
        <v>0</v>
      </c>
      <c r="R558" t="s">
        <v>45</v>
      </c>
    </row>
    <row r="559" spans="1:18" x14ac:dyDescent="0.25">
      <c r="A559" t="s">
        <v>156</v>
      </c>
      <c r="B559" t="s">
        <v>73</v>
      </c>
      <c r="C559" t="s">
        <v>36</v>
      </c>
      <c r="D559">
        <v>1.6886470420065001E-2</v>
      </c>
      <c r="E559">
        <v>4.12253805133189E-2</v>
      </c>
      <c r="F559">
        <v>2.4656765985047999E-2</v>
      </c>
      <c r="G559">
        <v>3.3272809048999999E-2</v>
      </c>
      <c r="H559">
        <v>2.91676761744839E-2</v>
      </c>
      <c r="I559">
        <v>3.1189519097857998E-2</v>
      </c>
      <c r="J559">
        <v>2.4933861319636E-2</v>
      </c>
      <c r="K559">
        <v>2.4488000995120999E-2</v>
      </c>
      <c r="L559">
        <v>2.5506245045278E-2</v>
      </c>
      <c r="M559">
        <v>2.7513156724610899E-2</v>
      </c>
      <c r="N559">
        <v>2.9240926120458002E-2</v>
      </c>
      <c r="O559">
        <v>0</v>
      </c>
      <c r="P559">
        <v>0</v>
      </c>
      <c r="Q559">
        <v>0</v>
      </c>
      <c r="R559" t="s">
        <v>45</v>
      </c>
    </row>
    <row r="560" spans="1:18" x14ac:dyDescent="0.25">
      <c r="A560" t="s">
        <v>156</v>
      </c>
      <c r="B560" t="s">
        <v>73</v>
      </c>
      <c r="C560" t="s">
        <v>37</v>
      </c>
      <c r="D560">
        <v>1.1846998478052999E-2</v>
      </c>
      <c r="E560">
        <v>1.8694916140899E-2</v>
      </c>
      <c r="F560">
        <v>1.0039230051541E-2</v>
      </c>
      <c r="G560">
        <v>1.2406503702510001E-2</v>
      </c>
      <c r="H560">
        <v>1.04640817729479E-2</v>
      </c>
      <c r="I560">
        <v>1.05303001540209E-2</v>
      </c>
      <c r="J560">
        <v>8.1372122616769904E-3</v>
      </c>
      <c r="K560">
        <v>7.8486966574829904E-3</v>
      </c>
      <c r="L560">
        <v>8.1171555047709898E-3</v>
      </c>
      <c r="M560">
        <v>8.7517327032600005E-3</v>
      </c>
      <c r="N560">
        <v>9.3440824388060003E-3</v>
      </c>
      <c r="O560">
        <v>0</v>
      </c>
      <c r="P560">
        <v>0</v>
      </c>
      <c r="Q560">
        <v>0</v>
      </c>
      <c r="R560" t="s">
        <v>45</v>
      </c>
    </row>
    <row r="561" spans="1:18" x14ac:dyDescent="0.25">
      <c r="A561" t="s">
        <v>156</v>
      </c>
      <c r="B561" t="s">
        <v>73</v>
      </c>
      <c r="C561" t="s">
        <v>39</v>
      </c>
      <c r="D561">
        <v>0.15819926612247301</v>
      </c>
      <c r="E561">
        <v>0.14848868105526999</v>
      </c>
      <c r="F561">
        <v>0.109074150689816</v>
      </c>
      <c r="G561">
        <v>7.3784679916600995E-2</v>
      </c>
      <c r="H561">
        <v>5.6769566710565003E-2</v>
      </c>
      <c r="I561">
        <v>5.2473479628492997E-2</v>
      </c>
      <c r="J561">
        <v>3.3396972512530897E-2</v>
      </c>
      <c r="K561">
        <v>3.2056862676884901E-2</v>
      </c>
      <c r="L561">
        <v>3.3282682951418903E-2</v>
      </c>
      <c r="M561">
        <v>3.3823093097855E-2</v>
      </c>
      <c r="N561">
        <v>3.4385923614628902E-2</v>
      </c>
      <c r="O561">
        <v>0</v>
      </c>
      <c r="P561">
        <v>0</v>
      </c>
      <c r="Q561">
        <v>0</v>
      </c>
      <c r="R561" t="s">
        <v>45</v>
      </c>
    </row>
    <row r="562" spans="1:18" x14ac:dyDescent="0.25">
      <c r="A562" t="s">
        <v>156</v>
      </c>
      <c r="B562" t="s">
        <v>74</v>
      </c>
      <c r="C562" t="s">
        <v>16</v>
      </c>
      <c r="D562">
        <v>4.9436623425490002E-3</v>
      </c>
      <c r="E562">
        <v>3.7670013232999999E-3</v>
      </c>
      <c r="F562">
        <v>3.6418003511569999E-3</v>
      </c>
      <c r="G562">
        <v>2.5216224706199998E-3</v>
      </c>
      <c r="H562">
        <v>1.8916669944999899E-3</v>
      </c>
      <c r="I562">
        <v>1.8062880074690001E-3</v>
      </c>
      <c r="J562">
        <v>1.81959740846899E-3</v>
      </c>
      <c r="K562">
        <v>1.6702524149859899E-3</v>
      </c>
      <c r="L562">
        <v>1.5555884089449999E-3</v>
      </c>
      <c r="M562">
        <v>1.7818992410249901E-3</v>
      </c>
      <c r="N562">
        <v>2.0035393869369902E-3</v>
      </c>
      <c r="O562">
        <v>0</v>
      </c>
      <c r="P562">
        <v>0</v>
      </c>
      <c r="Q562">
        <v>0</v>
      </c>
      <c r="R562" t="s">
        <v>45</v>
      </c>
    </row>
    <row r="563" spans="1:18" x14ac:dyDescent="0.25">
      <c r="A563" t="s">
        <v>156</v>
      </c>
      <c r="B563" t="s">
        <v>74</v>
      </c>
      <c r="C563" t="s">
        <v>17</v>
      </c>
      <c r="D563">
        <v>7.4107879459999998E-2</v>
      </c>
      <c r="E563">
        <v>5.80105122685E-2</v>
      </c>
      <c r="F563">
        <v>7.7533197673900003E-2</v>
      </c>
      <c r="G563">
        <v>7.4818900054800005E-2</v>
      </c>
      <c r="H563">
        <v>7.7223153920469995E-2</v>
      </c>
      <c r="I563">
        <v>7.9709878652542004E-2</v>
      </c>
      <c r="J563">
        <v>8.1807637014935999E-2</v>
      </c>
      <c r="K563">
        <v>8.3663423547207905E-2</v>
      </c>
      <c r="L563">
        <v>8.5313648378089996E-2</v>
      </c>
      <c r="M563">
        <v>8.7134012277701997E-2</v>
      </c>
      <c r="N563">
        <v>8.8869480358945999E-2</v>
      </c>
      <c r="O563">
        <v>0</v>
      </c>
      <c r="P563">
        <v>0</v>
      </c>
      <c r="Q563">
        <v>0</v>
      </c>
      <c r="R563" t="s">
        <v>45</v>
      </c>
    </row>
    <row r="564" spans="1:18" x14ac:dyDescent="0.25">
      <c r="A564" t="s">
        <v>156</v>
      </c>
      <c r="B564" t="s">
        <v>74</v>
      </c>
      <c r="C564" t="s">
        <v>19</v>
      </c>
      <c r="D564">
        <v>0.97538256040795002</v>
      </c>
      <c r="E564">
        <v>0.41587300212709999</v>
      </c>
      <c r="F564">
        <v>0.2934170809867</v>
      </c>
      <c r="G564">
        <v>0.25124303184590002</v>
      </c>
      <c r="H564">
        <v>0.20907215050838501</v>
      </c>
      <c r="I564">
        <v>0.18116362491374199</v>
      </c>
      <c r="J564">
        <v>0.14441360792062299</v>
      </c>
      <c r="K564">
        <v>0.12315670024212701</v>
      </c>
      <c r="L564">
        <v>0.10840286334639899</v>
      </c>
      <c r="M564">
        <v>0.100638340748891</v>
      </c>
      <c r="N564">
        <v>8.9754461049031994E-2</v>
      </c>
      <c r="O564">
        <v>0</v>
      </c>
      <c r="P564">
        <v>0</v>
      </c>
      <c r="Q564">
        <v>0</v>
      </c>
      <c r="R564" t="s">
        <v>45</v>
      </c>
    </row>
    <row r="565" spans="1:18" x14ac:dyDescent="0.25">
      <c r="A565" t="s">
        <v>156</v>
      </c>
      <c r="B565" t="s">
        <v>74</v>
      </c>
      <c r="C565" t="s">
        <v>21</v>
      </c>
      <c r="D565">
        <v>8.8576920799999908</v>
      </c>
      <c r="E565">
        <v>10.956030106</v>
      </c>
      <c r="F565">
        <v>11.108170924</v>
      </c>
      <c r="G565">
        <v>10.232680161999999</v>
      </c>
      <c r="H565">
        <v>8.3275089958430897</v>
      </c>
      <c r="I565">
        <v>5.7452236212564198</v>
      </c>
      <c r="J565">
        <v>0.60718614826356798</v>
      </c>
      <c r="K565">
        <v>0.18638822044900499</v>
      </c>
      <c r="L565">
        <v>-1.4136382962424101</v>
      </c>
      <c r="M565">
        <v>-5.4489492553774301</v>
      </c>
      <c r="N565">
        <v>-9.07694415896826</v>
      </c>
      <c r="O565">
        <v>0</v>
      </c>
      <c r="P565">
        <v>0</v>
      </c>
      <c r="Q565">
        <v>0</v>
      </c>
      <c r="R565" t="s">
        <v>46</v>
      </c>
    </row>
    <row r="566" spans="1:18" x14ac:dyDescent="0.25">
      <c r="A566" t="s">
        <v>156</v>
      </c>
      <c r="B566" t="s">
        <v>74</v>
      </c>
      <c r="C566" t="s">
        <v>153</v>
      </c>
      <c r="D566">
        <v>0</v>
      </c>
      <c r="E566">
        <v>0</v>
      </c>
      <c r="F566">
        <v>0</v>
      </c>
      <c r="G566">
        <v>6.7824399089999998</v>
      </c>
      <c r="H566">
        <v>5.3492727718299999</v>
      </c>
      <c r="I566">
        <v>4.3720119906121999</v>
      </c>
      <c r="J566">
        <v>0.75411459185400898</v>
      </c>
      <c r="K566">
        <v>0.68574505600625402</v>
      </c>
      <c r="L566">
        <v>0.81346209217450005</v>
      </c>
      <c r="M566">
        <v>1.1014076214094</v>
      </c>
      <c r="N566">
        <v>1.4178369859266999</v>
      </c>
      <c r="O566">
        <v>0</v>
      </c>
      <c r="P566">
        <v>0</v>
      </c>
      <c r="Q566">
        <v>0</v>
      </c>
      <c r="R566" t="s">
        <v>46</v>
      </c>
    </row>
    <row r="567" spans="1:18" x14ac:dyDescent="0.25">
      <c r="A567" t="s">
        <v>156</v>
      </c>
      <c r="B567" t="s">
        <v>74</v>
      </c>
      <c r="C567" t="s">
        <v>154</v>
      </c>
      <c r="D567">
        <v>0</v>
      </c>
      <c r="E567">
        <v>0</v>
      </c>
      <c r="F567">
        <v>0</v>
      </c>
      <c r="G567">
        <v>6.7824399089999998</v>
      </c>
      <c r="H567">
        <v>5.3492727718299999</v>
      </c>
      <c r="I567">
        <v>4.3720119906121999</v>
      </c>
      <c r="J567">
        <v>0.75411459185400898</v>
      </c>
      <c r="K567">
        <v>0.68574505600625402</v>
      </c>
      <c r="L567">
        <v>0.81346209217450005</v>
      </c>
      <c r="M567">
        <v>1.1014076214094</v>
      </c>
      <c r="N567">
        <v>1.4178369859266999</v>
      </c>
      <c r="O567">
        <v>0</v>
      </c>
      <c r="P567">
        <v>0</v>
      </c>
      <c r="Q567">
        <v>0</v>
      </c>
      <c r="R567" t="s">
        <v>46</v>
      </c>
    </row>
    <row r="568" spans="1:18" x14ac:dyDescent="0.25">
      <c r="A568" t="s">
        <v>156</v>
      </c>
      <c r="B568" t="s">
        <v>74</v>
      </c>
      <c r="C568" t="s">
        <v>22</v>
      </c>
      <c r="D568">
        <v>0</v>
      </c>
      <c r="E568">
        <v>2.8227769999999999E-2</v>
      </c>
      <c r="F568">
        <v>4.0854589999999899E-2</v>
      </c>
      <c r="G568">
        <v>4.5299039999999999E-2</v>
      </c>
      <c r="H568">
        <v>4.4165459999999997E-2</v>
      </c>
      <c r="I568">
        <v>4.6335109999999999E-2</v>
      </c>
      <c r="J568">
        <v>4.5253740000000001E-2</v>
      </c>
      <c r="K568">
        <v>3.5727685000000002E-2</v>
      </c>
      <c r="L568">
        <v>3.1482060999999999E-2</v>
      </c>
      <c r="M568">
        <v>2.19487679999999E-2</v>
      </c>
      <c r="N568">
        <v>2.0015237999999901E-2</v>
      </c>
      <c r="O568">
        <v>0</v>
      </c>
      <c r="P568">
        <v>0</v>
      </c>
      <c r="Q568">
        <v>0</v>
      </c>
      <c r="R568" t="s">
        <v>45</v>
      </c>
    </row>
    <row r="569" spans="1:18" x14ac:dyDescent="0.25">
      <c r="A569" t="s">
        <v>156</v>
      </c>
      <c r="B569" t="s">
        <v>74</v>
      </c>
      <c r="C569" t="s">
        <v>23</v>
      </c>
      <c r="D569" s="2">
        <v>9.1215160000000001E-9</v>
      </c>
      <c r="E569">
        <v>0.16515969999999999</v>
      </c>
      <c r="F569">
        <v>0.18345519999999901</v>
      </c>
      <c r="G569">
        <v>0.20341289999999901</v>
      </c>
      <c r="H569">
        <v>0.19832256000000001</v>
      </c>
      <c r="I569">
        <v>0.20806527999999999</v>
      </c>
      <c r="J569">
        <v>0.20320932999999999</v>
      </c>
      <c r="K569">
        <v>0.16043335</v>
      </c>
      <c r="L569">
        <v>0.14136847</v>
      </c>
      <c r="M569">
        <v>9.8559760999999996E-2</v>
      </c>
      <c r="N569">
        <v>8.9877277999999894E-2</v>
      </c>
      <c r="O569">
        <v>0</v>
      </c>
      <c r="P569">
        <v>0</v>
      </c>
      <c r="Q569">
        <v>0</v>
      </c>
      <c r="R569" t="s">
        <v>45</v>
      </c>
    </row>
    <row r="570" spans="1:18" x14ac:dyDescent="0.25">
      <c r="A570" t="s">
        <v>156</v>
      </c>
      <c r="B570" t="s">
        <v>74</v>
      </c>
      <c r="C570" t="s">
        <v>24</v>
      </c>
      <c r="D570">
        <v>0</v>
      </c>
      <c r="E570">
        <v>3.4680669999999997E-2</v>
      </c>
      <c r="F570">
        <v>4.4237399999999899E-2</v>
      </c>
      <c r="G570">
        <v>4.9049910000000002E-2</v>
      </c>
      <c r="H570">
        <v>4.7822409999999899E-2</v>
      </c>
      <c r="I570">
        <v>5.01718499999999E-2</v>
      </c>
      <c r="J570">
        <v>4.900086E-2</v>
      </c>
      <c r="K570">
        <v>3.8686074000000001E-2</v>
      </c>
      <c r="L570">
        <v>3.4088842000000001E-2</v>
      </c>
      <c r="M570">
        <v>2.3766196E-2</v>
      </c>
      <c r="N570">
        <v>2.1672519000000001E-2</v>
      </c>
      <c r="O570">
        <v>0</v>
      </c>
      <c r="P570">
        <v>0</v>
      </c>
      <c r="Q570">
        <v>0</v>
      </c>
      <c r="R570" t="s">
        <v>45</v>
      </c>
    </row>
    <row r="571" spans="1:18" x14ac:dyDescent="0.25">
      <c r="A571" t="s">
        <v>156</v>
      </c>
      <c r="B571" t="s">
        <v>74</v>
      </c>
      <c r="C571" t="s">
        <v>25</v>
      </c>
      <c r="D571" s="2">
        <v>4.5920620000000003E-8</v>
      </c>
      <c r="E571" s="2">
        <v>5.372648E-5</v>
      </c>
      <c r="F571" s="2">
        <v>4.1895449999999901E-5</v>
      </c>
      <c r="G571" s="2">
        <v>4.6453179999999901E-5</v>
      </c>
      <c r="H571" s="2">
        <v>4.5290709999999997E-5</v>
      </c>
      <c r="I571" s="2">
        <v>4.7515609999999997E-5</v>
      </c>
      <c r="J571" s="2">
        <v>4.6406719999999999E-5</v>
      </c>
      <c r="K571" s="2">
        <v>3.66379599999999E-5</v>
      </c>
      <c r="L571" s="2">
        <v>3.2284140999999997E-5</v>
      </c>
      <c r="M571" s="2">
        <v>2.2507992999999999E-5</v>
      </c>
      <c r="N571" s="2">
        <v>2.0525169999999999E-5</v>
      </c>
      <c r="O571">
        <v>0</v>
      </c>
      <c r="P571">
        <v>0</v>
      </c>
      <c r="Q571">
        <v>0</v>
      </c>
      <c r="R571" t="s">
        <v>45</v>
      </c>
    </row>
    <row r="572" spans="1:18" x14ac:dyDescent="0.25">
      <c r="A572" t="s">
        <v>156</v>
      </c>
      <c r="B572" t="s">
        <v>74</v>
      </c>
      <c r="C572" t="s">
        <v>26</v>
      </c>
      <c r="D572">
        <v>0</v>
      </c>
      <c r="E572">
        <v>2.5271389999999999E-3</v>
      </c>
      <c r="F572">
        <v>3.2267239999999998E-3</v>
      </c>
      <c r="G572">
        <v>3.5777600000000001E-3</v>
      </c>
      <c r="H572">
        <v>3.4882260000000001E-3</v>
      </c>
      <c r="I572">
        <v>3.6595848999999999E-3</v>
      </c>
      <c r="J572">
        <v>3.5741745E-3</v>
      </c>
      <c r="K572">
        <v>2.8218071E-3</v>
      </c>
      <c r="L572">
        <v>2.486481E-3</v>
      </c>
      <c r="M572">
        <v>1.7335336E-3</v>
      </c>
      <c r="N572">
        <v>1.58082138E-3</v>
      </c>
      <c r="O572">
        <v>0</v>
      </c>
      <c r="P572">
        <v>0</v>
      </c>
      <c r="Q572">
        <v>0</v>
      </c>
      <c r="R572" t="s">
        <v>45</v>
      </c>
    </row>
    <row r="573" spans="1:18" x14ac:dyDescent="0.25">
      <c r="A573" t="s">
        <v>156</v>
      </c>
      <c r="B573" t="s">
        <v>74</v>
      </c>
      <c r="C573" t="s">
        <v>27</v>
      </c>
      <c r="D573">
        <v>1.775032697E-3</v>
      </c>
      <c r="E573">
        <v>1.95133489699999E-3</v>
      </c>
      <c r="F573">
        <v>2.0835322650000002E-3</v>
      </c>
      <c r="G573" s="2">
        <v>9.29126835999999E-4</v>
      </c>
      <c r="H573" s="2">
        <v>8.2974806379199995E-4</v>
      </c>
      <c r="I573" s="2">
        <v>8.4304553051500004E-4</v>
      </c>
      <c r="J573" s="2">
        <v>7.7183114359499999E-4</v>
      </c>
      <c r="K573" s="2">
        <v>6.9325461658199903E-4</v>
      </c>
      <c r="L573" s="2">
        <v>5.8423166372200005E-4</v>
      </c>
      <c r="M573" s="2">
        <v>5.8734071596000005E-4</v>
      </c>
      <c r="N573" s="2">
        <v>5.7756558118299902E-4</v>
      </c>
      <c r="O573">
        <v>0</v>
      </c>
      <c r="P573">
        <v>0</v>
      </c>
      <c r="Q573">
        <v>0</v>
      </c>
      <c r="R573" t="s">
        <v>45</v>
      </c>
    </row>
    <row r="574" spans="1:18" x14ac:dyDescent="0.25">
      <c r="A574" t="s">
        <v>156</v>
      </c>
      <c r="B574" t="s">
        <v>74</v>
      </c>
      <c r="C574" t="s">
        <v>29</v>
      </c>
      <c r="D574">
        <v>1.803741261878E-3</v>
      </c>
      <c r="E574">
        <v>4.8461951399389998E-3</v>
      </c>
      <c r="F574">
        <v>3.2798857669699998E-3</v>
      </c>
      <c r="G574">
        <v>3.7963108230199901E-3</v>
      </c>
      <c r="H574">
        <v>3.5001439006569898E-3</v>
      </c>
      <c r="I574">
        <v>3.342716423905E-3</v>
      </c>
      <c r="J574">
        <v>2.7804244147019899E-3</v>
      </c>
      <c r="K574">
        <v>2.722814943538E-3</v>
      </c>
      <c r="L574">
        <v>2.6875364655429999E-3</v>
      </c>
      <c r="M574">
        <v>2.66730448653E-3</v>
      </c>
      <c r="N574">
        <v>2.6345410804759998E-3</v>
      </c>
      <c r="O574">
        <v>0</v>
      </c>
      <c r="P574">
        <v>0</v>
      </c>
      <c r="Q574">
        <v>0</v>
      </c>
      <c r="R574" t="s">
        <v>45</v>
      </c>
    </row>
    <row r="575" spans="1:18" x14ac:dyDescent="0.25">
      <c r="A575" t="s">
        <v>156</v>
      </c>
      <c r="B575" t="s">
        <v>74</v>
      </c>
      <c r="C575" t="s">
        <v>31</v>
      </c>
      <c r="D575">
        <v>0.14668667919537001</v>
      </c>
      <c r="E575">
        <v>6.9261959864259995E-2</v>
      </c>
      <c r="F575">
        <v>5.3511375965449998E-2</v>
      </c>
      <c r="G575">
        <v>5.4117694123059903E-2</v>
      </c>
      <c r="H575">
        <v>4.5469989180430902E-2</v>
      </c>
      <c r="I575">
        <v>4.2809067336530997E-2</v>
      </c>
      <c r="J575">
        <v>3.6414645864997999E-2</v>
      </c>
      <c r="K575">
        <v>3.4842703925156003E-2</v>
      </c>
      <c r="L575">
        <v>3.3781249409642902E-2</v>
      </c>
      <c r="M575">
        <v>3.4075698919986998E-2</v>
      </c>
      <c r="N575">
        <v>3.3870418796887999E-2</v>
      </c>
      <c r="O575">
        <v>0</v>
      </c>
      <c r="P575">
        <v>0</v>
      </c>
      <c r="Q575">
        <v>0</v>
      </c>
      <c r="R575" t="s">
        <v>45</v>
      </c>
    </row>
    <row r="576" spans="1:18" x14ac:dyDescent="0.25">
      <c r="A576" t="s">
        <v>156</v>
      </c>
      <c r="B576" t="s">
        <v>74</v>
      </c>
      <c r="C576" t="s">
        <v>32</v>
      </c>
      <c r="D576">
        <v>0.20855261215609999</v>
      </c>
      <c r="E576">
        <v>0.20663019556053899</v>
      </c>
      <c r="F576">
        <v>0.16890327981969999</v>
      </c>
      <c r="G576">
        <v>0.13574171782449901</v>
      </c>
      <c r="H576">
        <v>9.7820754072947005E-2</v>
      </c>
      <c r="I576">
        <v>8.8730375794151994E-2</v>
      </c>
      <c r="J576">
        <v>7.1945233394986E-2</v>
      </c>
      <c r="K576">
        <v>5.9693058357042E-2</v>
      </c>
      <c r="L576">
        <v>5.2694849949823E-2</v>
      </c>
      <c r="M576">
        <v>5.0134297275580997E-2</v>
      </c>
      <c r="N576">
        <v>4.7701089049478999E-2</v>
      </c>
      <c r="O576">
        <v>0</v>
      </c>
      <c r="P576">
        <v>0</v>
      </c>
      <c r="Q576">
        <v>0</v>
      </c>
      <c r="R576" t="s">
        <v>45</v>
      </c>
    </row>
    <row r="577" spans="1:18" x14ac:dyDescent="0.25">
      <c r="A577" t="s">
        <v>156</v>
      </c>
      <c r="B577" t="s">
        <v>74</v>
      </c>
      <c r="C577" t="s">
        <v>34</v>
      </c>
      <c r="D577">
        <v>5.8840655861199902E-3</v>
      </c>
      <c r="E577">
        <v>4.9005116864199996E-3</v>
      </c>
      <c r="F577">
        <v>3.9786838192999996E-3</v>
      </c>
      <c r="G577">
        <v>3.6890074690099999E-3</v>
      </c>
      <c r="H577">
        <v>3.1683990604019999E-3</v>
      </c>
      <c r="I577">
        <v>2.9860151255679899E-3</v>
      </c>
      <c r="J577">
        <v>2.76624601192999E-3</v>
      </c>
      <c r="K577">
        <v>2.6850625133550002E-3</v>
      </c>
      <c r="L577">
        <v>2.6516309332430001E-3</v>
      </c>
      <c r="M577">
        <v>2.7685359845129901E-3</v>
      </c>
      <c r="N577">
        <v>2.86539181819299E-3</v>
      </c>
      <c r="O577">
        <v>0</v>
      </c>
      <c r="P577">
        <v>0</v>
      </c>
      <c r="Q577">
        <v>0</v>
      </c>
      <c r="R577" t="s">
        <v>45</v>
      </c>
    </row>
    <row r="578" spans="1:18" x14ac:dyDescent="0.25">
      <c r="A578" t="s">
        <v>156</v>
      </c>
      <c r="B578" t="s">
        <v>74</v>
      </c>
      <c r="C578" t="s">
        <v>36</v>
      </c>
      <c r="D578">
        <v>2.454482667776E-2</v>
      </c>
      <c r="E578">
        <v>2.5601135823759998E-2</v>
      </c>
      <c r="F578">
        <v>3.0191876644419999E-2</v>
      </c>
      <c r="G578">
        <v>2.9202176743010001E-2</v>
      </c>
      <c r="H578">
        <v>2.5283781091448E-2</v>
      </c>
      <c r="I578">
        <v>2.5109617669232E-2</v>
      </c>
      <c r="J578">
        <v>2.2036116928171E-2</v>
      </c>
      <c r="K578">
        <v>2.2048289772244E-2</v>
      </c>
      <c r="L578">
        <v>2.2470047047621001E-2</v>
      </c>
      <c r="M578">
        <v>2.4366427054416901E-2</v>
      </c>
      <c r="N578">
        <v>2.6027669232310001E-2</v>
      </c>
      <c r="O578">
        <v>0</v>
      </c>
      <c r="P578">
        <v>0</v>
      </c>
      <c r="Q578">
        <v>0</v>
      </c>
      <c r="R578" t="s">
        <v>45</v>
      </c>
    </row>
    <row r="579" spans="1:18" x14ac:dyDescent="0.25">
      <c r="A579" t="s">
        <v>156</v>
      </c>
      <c r="B579" t="s">
        <v>74</v>
      </c>
      <c r="C579" t="s">
        <v>37</v>
      </c>
      <c r="D579">
        <v>1.7628259674570001E-2</v>
      </c>
      <c r="E579">
        <v>1.5519641406650001E-2</v>
      </c>
      <c r="F579">
        <v>1.466593929852E-2</v>
      </c>
      <c r="G579">
        <v>1.19302684369599E-2</v>
      </c>
      <c r="H579">
        <v>1.00420047199329E-2</v>
      </c>
      <c r="I579">
        <v>9.7302412336180005E-3</v>
      </c>
      <c r="J579">
        <v>8.7323800596399905E-3</v>
      </c>
      <c r="K579">
        <v>8.4467830532499993E-3</v>
      </c>
      <c r="L579">
        <v>8.4443442917370003E-3</v>
      </c>
      <c r="M579">
        <v>9.0019307908679892E-3</v>
      </c>
      <c r="N579">
        <v>9.4819199273549898E-3</v>
      </c>
      <c r="O579">
        <v>0</v>
      </c>
      <c r="P579">
        <v>0</v>
      </c>
      <c r="Q579">
        <v>0</v>
      </c>
      <c r="R579" t="s">
        <v>45</v>
      </c>
    </row>
    <row r="580" spans="1:18" x14ac:dyDescent="0.25">
      <c r="A580" t="s">
        <v>156</v>
      </c>
      <c r="B580" t="s">
        <v>74</v>
      </c>
      <c r="C580" t="s">
        <v>39</v>
      </c>
      <c r="D580">
        <v>7.4282958824293005E-2</v>
      </c>
      <c r="E580">
        <v>0.113863618707209</v>
      </c>
      <c r="F580">
        <v>7.2585854142136905E-2</v>
      </c>
      <c r="G580">
        <v>6.0147799443208902E-2</v>
      </c>
      <c r="H580">
        <v>4.3918575029651997E-2</v>
      </c>
      <c r="I580">
        <v>3.5372193315685897E-2</v>
      </c>
      <c r="J580">
        <v>6.2724147025759996E-3</v>
      </c>
      <c r="K580">
        <v>5.7267334540449999E-3</v>
      </c>
      <c r="L580">
        <v>5.7462736161720002E-3</v>
      </c>
      <c r="M580">
        <v>6.0900666446680003E-3</v>
      </c>
      <c r="N580">
        <v>6.5310518968670003E-3</v>
      </c>
      <c r="O580">
        <v>0</v>
      </c>
      <c r="P580">
        <v>0</v>
      </c>
      <c r="Q580">
        <v>0</v>
      </c>
      <c r="R580" t="s">
        <v>45</v>
      </c>
    </row>
    <row r="581" spans="1:18" x14ac:dyDescent="0.25">
      <c r="A581" t="s">
        <v>156</v>
      </c>
      <c r="B581" t="s">
        <v>75</v>
      </c>
      <c r="C581" t="s">
        <v>16</v>
      </c>
      <c r="D581">
        <v>1.6206392396599901E-3</v>
      </c>
      <c r="E581">
        <v>2.8161975075489901E-3</v>
      </c>
      <c r="F581">
        <v>1.1592059558409901E-3</v>
      </c>
      <c r="G581">
        <v>1.10895329715499E-3</v>
      </c>
      <c r="H581">
        <v>1.006104720388E-3</v>
      </c>
      <c r="I581" s="2">
        <v>9.8844371684899996E-4</v>
      </c>
      <c r="J581" s="2">
        <v>9.4867174406499896E-4</v>
      </c>
      <c r="K581">
        <v>1.2017438187100001E-3</v>
      </c>
      <c r="L581">
        <v>1.4178412833979999E-3</v>
      </c>
      <c r="M581">
        <v>1.5550326520489899E-3</v>
      </c>
      <c r="N581">
        <v>1.6652782351889901E-3</v>
      </c>
      <c r="O581">
        <v>0</v>
      </c>
      <c r="P581">
        <v>0</v>
      </c>
      <c r="Q581">
        <v>0</v>
      </c>
      <c r="R581" t="s">
        <v>45</v>
      </c>
    </row>
    <row r="582" spans="1:18" x14ac:dyDescent="0.25">
      <c r="A582" t="s">
        <v>156</v>
      </c>
      <c r="B582" t="s">
        <v>75</v>
      </c>
      <c r="C582" t="s">
        <v>17</v>
      </c>
      <c r="D582">
        <v>4.0689386638000001E-2</v>
      </c>
      <c r="E582">
        <v>3.9237661645829001E-2</v>
      </c>
      <c r="F582">
        <v>2.70858191397799E-2</v>
      </c>
      <c r="G582">
        <v>2.2016687434731001E-2</v>
      </c>
      <c r="H582">
        <v>2.2385923737749999E-2</v>
      </c>
      <c r="I582">
        <v>2.2982670857168E-2</v>
      </c>
      <c r="J582">
        <v>2.3265746681759E-2</v>
      </c>
      <c r="K582">
        <v>2.3936443968995001E-2</v>
      </c>
      <c r="L582">
        <v>2.4468512259069E-2</v>
      </c>
      <c r="M582">
        <v>2.4958216446833999E-2</v>
      </c>
      <c r="N582">
        <v>2.5469555615841001E-2</v>
      </c>
      <c r="O582">
        <v>0</v>
      </c>
      <c r="P582">
        <v>0</v>
      </c>
      <c r="Q582">
        <v>0</v>
      </c>
      <c r="R582" t="s">
        <v>45</v>
      </c>
    </row>
    <row r="583" spans="1:18" x14ac:dyDescent="0.25">
      <c r="A583" t="s">
        <v>156</v>
      </c>
      <c r="B583" t="s">
        <v>75</v>
      </c>
      <c r="C583" t="s">
        <v>19</v>
      </c>
      <c r="D583">
        <v>0.54081527504299998</v>
      </c>
      <c r="E583">
        <v>0.34963810984100002</v>
      </c>
      <c r="F583">
        <v>0.21481392231400001</v>
      </c>
      <c r="G583">
        <v>0.17702677377838</v>
      </c>
      <c r="H583">
        <v>0.152587687847099</v>
      </c>
      <c r="I583">
        <v>0.13457152372933501</v>
      </c>
      <c r="J583">
        <v>0.109004746962161</v>
      </c>
      <c r="K583">
        <v>9.6392631995368905E-2</v>
      </c>
      <c r="L583">
        <v>8.7417743285867003E-2</v>
      </c>
      <c r="M583">
        <v>8.4791910825179007E-2</v>
      </c>
      <c r="N583">
        <v>8.1403906110801005E-2</v>
      </c>
      <c r="O583">
        <v>0</v>
      </c>
      <c r="P583">
        <v>0</v>
      </c>
      <c r="Q583">
        <v>0</v>
      </c>
      <c r="R583" t="s">
        <v>45</v>
      </c>
    </row>
    <row r="584" spans="1:18" x14ac:dyDescent="0.25">
      <c r="A584" t="s">
        <v>156</v>
      </c>
      <c r="B584" t="s">
        <v>75</v>
      </c>
      <c r="C584" t="s">
        <v>21</v>
      </c>
      <c r="D584">
        <v>3.6602057239999999</v>
      </c>
      <c r="E584">
        <v>5.4745822747000004</v>
      </c>
      <c r="F584">
        <v>4.4429487595000001</v>
      </c>
      <c r="G584">
        <v>3.7799400031000001</v>
      </c>
      <c r="H584">
        <v>3.1021773817708902</v>
      </c>
      <c r="I584">
        <v>2.91317580567457</v>
      </c>
      <c r="J584">
        <v>2.2272536051171601</v>
      </c>
      <c r="K584">
        <v>1.7190531493161501</v>
      </c>
      <c r="L584">
        <v>1.2476294502426399</v>
      </c>
      <c r="M584">
        <v>0.87533228362438997</v>
      </c>
      <c r="N584">
        <v>0.61607581967750802</v>
      </c>
      <c r="O584">
        <v>0</v>
      </c>
      <c r="P584">
        <v>0</v>
      </c>
      <c r="Q584">
        <v>0</v>
      </c>
      <c r="R584" t="s">
        <v>46</v>
      </c>
    </row>
    <row r="585" spans="1:18" x14ac:dyDescent="0.25">
      <c r="A585" t="s">
        <v>156</v>
      </c>
      <c r="B585" t="s">
        <v>75</v>
      </c>
      <c r="C585" t="s">
        <v>153</v>
      </c>
      <c r="D585">
        <v>0</v>
      </c>
      <c r="E585">
        <v>0</v>
      </c>
      <c r="F585">
        <v>0</v>
      </c>
      <c r="G585">
        <v>1.5406219321000001</v>
      </c>
      <c r="H585">
        <v>0.75563391046999895</v>
      </c>
      <c r="I585">
        <v>0.79015118924192995</v>
      </c>
      <c r="J585">
        <v>0.60428328443351698</v>
      </c>
      <c r="K585">
        <v>0.81205683416298002</v>
      </c>
      <c r="L585">
        <v>1.0287289174743901</v>
      </c>
      <c r="M585">
        <v>1.04900233351865</v>
      </c>
      <c r="N585">
        <v>1.0887950503742501</v>
      </c>
      <c r="O585">
        <v>0</v>
      </c>
      <c r="P585">
        <v>0</v>
      </c>
      <c r="Q585">
        <v>0</v>
      </c>
      <c r="R585" t="s">
        <v>46</v>
      </c>
    </row>
    <row r="586" spans="1:18" x14ac:dyDescent="0.25">
      <c r="A586" t="s">
        <v>156</v>
      </c>
      <c r="B586" t="s">
        <v>75</v>
      </c>
      <c r="C586" t="s">
        <v>154</v>
      </c>
      <c r="D586">
        <v>0</v>
      </c>
      <c r="E586">
        <v>0</v>
      </c>
      <c r="F586">
        <v>0</v>
      </c>
      <c r="G586">
        <v>1.5406219321000001</v>
      </c>
      <c r="H586">
        <v>0.75563391046999895</v>
      </c>
      <c r="I586">
        <v>0.79015118924192995</v>
      </c>
      <c r="J586">
        <v>0.60428328443351698</v>
      </c>
      <c r="K586">
        <v>0.81205683416298002</v>
      </c>
      <c r="L586">
        <v>1.0287289174743901</v>
      </c>
      <c r="M586">
        <v>1.04900233351865</v>
      </c>
      <c r="N586">
        <v>1.0887950503742501</v>
      </c>
      <c r="O586">
        <v>0</v>
      </c>
      <c r="P586">
        <v>0</v>
      </c>
      <c r="Q586">
        <v>0</v>
      </c>
      <c r="R586" t="s">
        <v>46</v>
      </c>
    </row>
    <row r="587" spans="1:18" x14ac:dyDescent="0.25">
      <c r="A587" t="s">
        <v>156</v>
      </c>
      <c r="B587" t="s">
        <v>75</v>
      </c>
      <c r="C587" t="s">
        <v>22</v>
      </c>
      <c r="D587">
        <v>0</v>
      </c>
      <c r="E587">
        <v>5.2078580000000001E-3</v>
      </c>
      <c r="F587">
        <v>6.9036599999999998E-3</v>
      </c>
      <c r="G587">
        <v>9.2136809999999996E-3</v>
      </c>
      <c r="H587">
        <v>9.1740569999999994E-3</v>
      </c>
      <c r="I587">
        <v>9.7368609999999994E-3</v>
      </c>
      <c r="J587">
        <v>9.6063350000000006E-3</v>
      </c>
      <c r="K587">
        <v>7.5730409999999904E-3</v>
      </c>
      <c r="L587">
        <v>6.6995379999999997E-3</v>
      </c>
      <c r="M587">
        <v>4.6621809E-3</v>
      </c>
      <c r="N587">
        <v>4.2144035999999996E-3</v>
      </c>
      <c r="O587">
        <v>0</v>
      </c>
      <c r="P587">
        <v>0</v>
      </c>
      <c r="Q587">
        <v>0</v>
      </c>
      <c r="R587" t="s">
        <v>45</v>
      </c>
    </row>
    <row r="588" spans="1:18" x14ac:dyDescent="0.25">
      <c r="A588" t="s">
        <v>156</v>
      </c>
      <c r="B588" t="s">
        <v>75</v>
      </c>
      <c r="C588" t="s">
        <v>23</v>
      </c>
      <c r="D588" s="2">
        <v>1.2741809999999999E-9</v>
      </c>
      <c r="E588">
        <v>3.0470959999999998E-2</v>
      </c>
      <c r="F588">
        <v>3.1000469999999999E-2</v>
      </c>
      <c r="G588">
        <v>4.1373510000000002E-2</v>
      </c>
      <c r="H588">
        <v>4.1195679999999998E-2</v>
      </c>
      <c r="I588">
        <v>4.37228699999999E-2</v>
      </c>
      <c r="J588">
        <v>4.313666E-2</v>
      </c>
      <c r="K588">
        <v>3.4006329999999897E-2</v>
      </c>
      <c r="L588">
        <v>3.0083898000000001E-2</v>
      </c>
      <c r="M588">
        <v>2.0935275999999999E-2</v>
      </c>
      <c r="N588">
        <v>1.8924542999999999E-2</v>
      </c>
      <c r="O588">
        <v>0</v>
      </c>
      <c r="P588">
        <v>0</v>
      </c>
      <c r="Q588">
        <v>0</v>
      </c>
      <c r="R588" t="s">
        <v>45</v>
      </c>
    </row>
    <row r="589" spans="1:18" x14ac:dyDescent="0.25">
      <c r="A589" t="s">
        <v>156</v>
      </c>
      <c r="B589" t="s">
        <v>75</v>
      </c>
      <c r="C589" t="s">
        <v>24</v>
      </c>
      <c r="D589">
        <v>0</v>
      </c>
      <c r="E589">
        <v>6.39837499999999E-3</v>
      </c>
      <c r="F589">
        <v>7.475308E-3</v>
      </c>
      <c r="G589">
        <v>9.9765889999999992E-3</v>
      </c>
      <c r="H589">
        <v>9.9336949999999993E-3</v>
      </c>
      <c r="I589">
        <v>1.05431039999999E-2</v>
      </c>
      <c r="J589">
        <v>1.0401756999999999E-2</v>
      </c>
      <c r="K589">
        <v>8.2001109999999995E-3</v>
      </c>
      <c r="L589">
        <v>7.2542749999999897E-3</v>
      </c>
      <c r="M589">
        <v>5.0482210999999904E-3</v>
      </c>
      <c r="N589">
        <v>4.5633681999999896E-3</v>
      </c>
      <c r="O589">
        <v>0</v>
      </c>
      <c r="P589">
        <v>0</v>
      </c>
      <c r="Q589">
        <v>0</v>
      </c>
      <c r="R589" t="s">
        <v>45</v>
      </c>
    </row>
    <row r="590" spans="1:18" x14ac:dyDescent="0.25">
      <c r="A590" t="s">
        <v>156</v>
      </c>
      <c r="B590" t="s">
        <v>75</v>
      </c>
      <c r="C590" t="s">
        <v>25</v>
      </c>
      <c r="D590" s="2">
        <v>6.4146489999999997E-9</v>
      </c>
      <c r="E590" s="2">
        <v>9.9122350000000005E-6</v>
      </c>
      <c r="F590" s="2">
        <v>7.0795520000000003E-6</v>
      </c>
      <c r="G590" s="2">
        <v>9.4484180000000001E-6</v>
      </c>
      <c r="H590" s="2">
        <v>9.4077889999999999E-6</v>
      </c>
      <c r="I590" s="2">
        <v>9.9849389999999999E-6</v>
      </c>
      <c r="J590" s="2">
        <v>9.8510889999999995E-6</v>
      </c>
      <c r="K590" s="2">
        <v>7.7659839999999994E-6</v>
      </c>
      <c r="L590" s="2">
        <v>6.87022599999999E-6</v>
      </c>
      <c r="M590" s="2">
        <v>4.7809625999999902E-6</v>
      </c>
      <c r="N590" s="2">
        <v>4.3217766999999996E-6</v>
      </c>
      <c r="O590">
        <v>0</v>
      </c>
      <c r="P590">
        <v>0</v>
      </c>
      <c r="Q590">
        <v>0</v>
      </c>
      <c r="R590" t="s">
        <v>45</v>
      </c>
    </row>
    <row r="591" spans="1:18" x14ac:dyDescent="0.25">
      <c r="A591" t="s">
        <v>156</v>
      </c>
      <c r="B591" t="s">
        <v>75</v>
      </c>
      <c r="C591" t="s">
        <v>26</v>
      </c>
      <c r="D591">
        <v>0</v>
      </c>
      <c r="E591" s="2">
        <v>4.6624159999999998E-4</v>
      </c>
      <c r="F591" s="2">
        <v>5.4525760000000004E-4</v>
      </c>
      <c r="G591" s="2">
        <v>7.2770479999999997E-4</v>
      </c>
      <c r="H591" s="2">
        <v>7.2457439999999999E-4</v>
      </c>
      <c r="I591" s="2">
        <v>7.6902700000000004E-4</v>
      </c>
      <c r="J591" s="2">
        <v>7.5871609999999905E-4</v>
      </c>
      <c r="K591" s="2">
        <v>5.9812509999999995E-4</v>
      </c>
      <c r="L591" s="2">
        <v>5.2913530000000002E-4</v>
      </c>
      <c r="M591" s="2">
        <v>3.6822322999999901E-4</v>
      </c>
      <c r="N591" s="2">
        <v>3.3285748000000002E-4</v>
      </c>
      <c r="O591">
        <v>0</v>
      </c>
      <c r="P591">
        <v>0</v>
      </c>
      <c r="Q591">
        <v>0</v>
      </c>
      <c r="R591" t="s">
        <v>45</v>
      </c>
    </row>
    <row r="592" spans="1:18" x14ac:dyDescent="0.25">
      <c r="A592" t="s">
        <v>156</v>
      </c>
      <c r="B592" t="s">
        <v>75</v>
      </c>
      <c r="C592" t="s">
        <v>27</v>
      </c>
      <c r="D592">
        <v>1.6858203756000001E-3</v>
      </c>
      <c r="E592">
        <v>1.1321782472E-3</v>
      </c>
      <c r="F592" s="2">
        <v>9.4124949585999902E-4</v>
      </c>
      <c r="G592" s="2">
        <v>8.411939429E-4</v>
      </c>
      <c r="H592" s="2">
        <v>6.0879622364999901E-4</v>
      </c>
      <c r="I592" s="2">
        <v>6.1866167769200002E-4</v>
      </c>
      <c r="J592" s="2">
        <v>4.9930758575899995E-4</v>
      </c>
      <c r="K592" s="2">
        <v>6.0336151158899899E-4</v>
      </c>
      <c r="L592" s="2">
        <v>6.7507251977899998E-4</v>
      </c>
      <c r="M592" s="2">
        <v>6.9727334058199901E-4</v>
      </c>
      <c r="N592" s="2">
        <v>7.2608652354099997E-4</v>
      </c>
      <c r="O592">
        <v>0</v>
      </c>
      <c r="P592">
        <v>0</v>
      </c>
      <c r="Q592">
        <v>0</v>
      </c>
      <c r="R592" t="s">
        <v>45</v>
      </c>
    </row>
    <row r="593" spans="1:18" x14ac:dyDescent="0.25">
      <c r="A593" t="s">
        <v>156</v>
      </c>
      <c r="B593" t="s">
        <v>75</v>
      </c>
      <c r="C593" t="s">
        <v>29</v>
      </c>
      <c r="D593" s="2">
        <v>8.9752809594400001E-4</v>
      </c>
      <c r="E593">
        <v>1.0555714341479901E-3</v>
      </c>
      <c r="F593">
        <v>1.5786146590699901E-3</v>
      </c>
      <c r="G593">
        <v>1.0094611382210001E-3</v>
      </c>
      <c r="H593" s="2">
        <v>8.7146569318199898E-4</v>
      </c>
      <c r="I593" s="2">
        <v>8.68467618827E-4</v>
      </c>
      <c r="J593" s="2">
        <v>7.3254750930500003E-4</v>
      </c>
      <c r="K593" s="2">
        <v>6.9784648134400004E-4</v>
      </c>
      <c r="L593" s="2">
        <v>6.5870585374799904E-4</v>
      </c>
      <c r="M593" s="2">
        <v>6.4233904744999903E-4</v>
      </c>
      <c r="N593" s="2">
        <v>6.3371880929100001E-4</v>
      </c>
      <c r="O593">
        <v>0</v>
      </c>
      <c r="P593">
        <v>0</v>
      </c>
      <c r="Q593">
        <v>0</v>
      </c>
      <c r="R593" t="s">
        <v>45</v>
      </c>
    </row>
    <row r="594" spans="1:18" x14ac:dyDescent="0.25">
      <c r="A594" t="s">
        <v>156</v>
      </c>
      <c r="B594" t="s">
        <v>75</v>
      </c>
      <c r="C594" t="s">
        <v>31</v>
      </c>
      <c r="D594">
        <v>8.5223308509199999E-2</v>
      </c>
      <c r="E594">
        <v>6.4383834961316E-2</v>
      </c>
      <c r="F594">
        <v>3.9273904032665903E-2</v>
      </c>
      <c r="G594">
        <v>3.0704243745736E-2</v>
      </c>
      <c r="H594">
        <v>2.4893029372081901E-2</v>
      </c>
      <c r="I594">
        <v>2.4150995847144901E-2</v>
      </c>
      <c r="J594">
        <v>2.2434072381084001E-2</v>
      </c>
      <c r="K594">
        <v>2.1883294484335999E-2</v>
      </c>
      <c r="L594">
        <v>2.1559775691952901E-2</v>
      </c>
      <c r="M594">
        <v>2.1807323204522999E-2</v>
      </c>
      <c r="N594">
        <v>2.1893411974313E-2</v>
      </c>
      <c r="O594">
        <v>0</v>
      </c>
      <c r="P594">
        <v>0</v>
      </c>
      <c r="Q594">
        <v>0</v>
      </c>
      <c r="R594" t="s">
        <v>45</v>
      </c>
    </row>
    <row r="595" spans="1:18" x14ac:dyDescent="0.25">
      <c r="A595" t="s">
        <v>156</v>
      </c>
      <c r="B595" t="s">
        <v>75</v>
      </c>
      <c r="C595" t="s">
        <v>32</v>
      </c>
      <c r="D595">
        <v>7.0920995369299994E-2</v>
      </c>
      <c r="E595">
        <v>4.984310549959E-2</v>
      </c>
      <c r="F595">
        <v>3.2428915788980002E-2</v>
      </c>
      <c r="G595">
        <v>2.8384489890529899E-2</v>
      </c>
      <c r="H595">
        <v>2.2561119759280001E-2</v>
      </c>
      <c r="I595">
        <v>2.0282445601424001E-2</v>
      </c>
      <c r="J595">
        <v>1.7150460532033E-2</v>
      </c>
      <c r="K595">
        <v>1.507867745745E-2</v>
      </c>
      <c r="L595">
        <v>1.3654691383221999E-2</v>
      </c>
      <c r="M595">
        <v>1.27174504009559E-2</v>
      </c>
      <c r="N595">
        <v>1.1975496079442E-2</v>
      </c>
      <c r="O595">
        <v>0</v>
      </c>
      <c r="P595">
        <v>0</v>
      </c>
      <c r="Q595">
        <v>0</v>
      </c>
      <c r="R595" t="s">
        <v>45</v>
      </c>
    </row>
    <row r="596" spans="1:18" x14ac:dyDescent="0.25">
      <c r="A596" t="s">
        <v>156</v>
      </c>
      <c r="B596" t="s">
        <v>75</v>
      </c>
      <c r="C596" t="s">
        <v>34</v>
      </c>
      <c r="D596">
        <v>4.5675565574099996E-3</v>
      </c>
      <c r="E596">
        <v>7.0178653790600003E-3</v>
      </c>
      <c r="F596">
        <v>4.8665827599810004E-3</v>
      </c>
      <c r="G596">
        <v>3.9191331323479997E-3</v>
      </c>
      <c r="H596">
        <v>3.6154047549589899E-3</v>
      </c>
      <c r="I596">
        <v>3.40881974187799E-3</v>
      </c>
      <c r="J596">
        <v>2.94688977372199E-3</v>
      </c>
      <c r="K596">
        <v>3.4783730381910002E-3</v>
      </c>
      <c r="L596">
        <v>3.77296773075799E-3</v>
      </c>
      <c r="M596">
        <v>4.0999690148499903E-3</v>
      </c>
      <c r="N596">
        <v>4.3954841112470002E-3</v>
      </c>
      <c r="O596">
        <v>0</v>
      </c>
      <c r="P596">
        <v>0</v>
      </c>
      <c r="Q596">
        <v>0</v>
      </c>
      <c r="R596" t="s">
        <v>45</v>
      </c>
    </row>
    <row r="597" spans="1:18" x14ac:dyDescent="0.25">
      <c r="A597" t="s">
        <v>156</v>
      </c>
      <c r="B597" t="s">
        <v>75</v>
      </c>
      <c r="C597" t="s">
        <v>36</v>
      </c>
      <c r="D597">
        <v>1.08693848467199E-2</v>
      </c>
      <c r="E597">
        <v>1.885184503087E-2</v>
      </c>
      <c r="F597">
        <v>1.4136082482303001E-2</v>
      </c>
      <c r="G597">
        <v>9.8211668520059997E-3</v>
      </c>
      <c r="H597">
        <v>8.2435534085309996E-3</v>
      </c>
      <c r="I597">
        <v>8.4529130747299994E-3</v>
      </c>
      <c r="J597">
        <v>7.9938279030999995E-3</v>
      </c>
      <c r="K597">
        <v>8.8070710549909993E-3</v>
      </c>
      <c r="L597">
        <v>9.3651286813700007E-3</v>
      </c>
      <c r="M597">
        <v>9.9905143155780002E-3</v>
      </c>
      <c r="N597">
        <v>1.05743509465769E-2</v>
      </c>
      <c r="O597">
        <v>0</v>
      </c>
      <c r="P597">
        <v>0</v>
      </c>
      <c r="Q597">
        <v>0</v>
      </c>
      <c r="R597" t="s">
        <v>45</v>
      </c>
    </row>
    <row r="598" spans="1:18" x14ac:dyDescent="0.25">
      <c r="A598" t="s">
        <v>156</v>
      </c>
      <c r="B598" t="s">
        <v>75</v>
      </c>
      <c r="C598" t="s">
        <v>37</v>
      </c>
      <c r="D598">
        <v>8.9257853381499996E-3</v>
      </c>
      <c r="E598">
        <v>1.598373238587E-2</v>
      </c>
      <c r="F598">
        <v>1.0202074359223001E-2</v>
      </c>
      <c r="G598">
        <v>7.4576936868459903E-3</v>
      </c>
      <c r="H598">
        <v>6.4730780492709902E-3</v>
      </c>
      <c r="I598">
        <v>6.3927176409379902E-3</v>
      </c>
      <c r="J598">
        <v>5.8737237330669899E-3</v>
      </c>
      <c r="K598">
        <v>6.5834295063879897E-3</v>
      </c>
      <c r="L598">
        <v>6.99535071934799E-3</v>
      </c>
      <c r="M598">
        <v>7.4656975319699901E-3</v>
      </c>
      <c r="N598">
        <v>7.8999027734399895E-3</v>
      </c>
      <c r="O598">
        <v>0</v>
      </c>
      <c r="P598">
        <v>0</v>
      </c>
      <c r="Q598">
        <v>0</v>
      </c>
      <c r="R598" t="s">
        <v>45</v>
      </c>
    </row>
    <row r="599" spans="1:18" x14ac:dyDescent="0.25">
      <c r="A599" t="s">
        <v>156</v>
      </c>
      <c r="B599" t="s">
        <v>75</v>
      </c>
      <c r="C599" t="s">
        <v>39</v>
      </c>
      <c r="D599">
        <v>7.4007902002639903E-2</v>
      </c>
      <c r="E599">
        <v>5.81048637289149E-2</v>
      </c>
      <c r="F599">
        <v>3.3601346463239999E-2</v>
      </c>
      <c r="G599">
        <v>6.8738370672460003E-3</v>
      </c>
      <c r="H599">
        <v>4.9631506335260003E-3</v>
      </c>
      <c r="I599">
        <v>4.84034873273099E-3</v>
      </c>
      <c r="J599">
        <v>4.4420081692480001E-3</v>
      </c>
      <c r="K599">
        <v>4.2461323096439898E-3</v>
      </c>
      <c r="L599">
        <v>4.0973817000369899E-3</v>
      </c>
      <c r="M599">
        <v>3.8469110149880002E-3</v>
      </c>
      <c r="N599">
        <v>3.5892646803249999E-3</v>
      </c>
      <c r="O599">
        <v>0</v>
      </c>
      <c r="P599">
        <v>0</v>
      </c>
      <c r="Q599">
        <v>0</v>
      </c>
      <c r="R599" t="s">
        <v>45</v>
      </c>
    </row>
    <row r="600" spans="1:18" x14ac:dyDescent="0.25">
      <c r="A600" t="s">
        <v>156</v>
      </c>
      <c r="B600" t="s">
        <v>76</v>
      </c>
      <c r="C600" t="s">
        <v>16</v>
      </c>
      <c r="D600">
        <v>8.0571658110270006E-3</v>
      </c>
      <c r="E600">
        <v>8.8273770279769896E-3</v>
      </c>
      <c r="F600">
        <v>5.78841891159999E-3</v>
      </c>
      <c r="G600">
        <v>4.9520526707640001E-3</v>
      </c>
      <c r="H600">
        <v>4.4118845109249903E-3</v>
      </c>
      <c r="I600">
        <v>4.6243792870939897E-3</v>
      </c>
      <c r="J600">
        <v>5.0873881790180001E-3</v>
      </c>
      <c r="K600">
        <v>5.5493803401340004E-3</v>
      </c>
      <c r="L600">
        <v>6.3607840450580003E-3</v>
      </c>
      <c r="M600">
        <v>6.9919448485339999E-3</v>
      </c>
      <c r="N600">
        <v>7.4359534712500003E-3</v>
      </c>
      <c r="O600">
        <v>0</v>
      </c>
      <c r="P600">
        <v>0</v>
      </c>
      <c r="Q600">
        <v>0</v>
      </c>
      <c r="R600" t="s">
        <v>45</v>
      </c>
    </row>
    <row r="601" spans="1:18" x14ac:dyDescent="0.25">
      <c r="A601" t="s">
        <v>156</v>
      </c>
      <c r="B601" t="s">
        <v>76</v>
      </c>
      <c r="C601" t="s">
        <v>17</v>
      </c>
      <c r="D601">
        <v>0.17752054747999901</v>
      </c>
      <c r="E601">
        <v>0.1087664909182</v>
      </c>
      <c r="F601">
        <v>0.1235767506713</v>
      </c>
      <c r="G601">
        <v>0.110779263063</v>
      </c>
      <c r="H601">
        <v>0.112493631633531</v>
      </c>
      <c r="I601">
        <v>0.114822741751712</v>
      </c>
      <c r="J601">
        <v>0.115730367338815</v>
      </c>
      <c r="K601">
        <v>0.117308977208318</v>
      </c>
      <c r="L601">
        <v>0.11868302708699301</v>
      </c>
      <c r="M601">
        <v>0.120160088083027</v>
      </c>
      <c r="N601">
        <v>0.12202429475889</v>
      </c>
      <c r="O601">
        <v>0</v>
      </c>
      <c r="P601">
        <v>0</v>
      </c>
      <c r="Q601">
        <v>0</v>
      </c>
      <c r="R601" t="s">
        <v>45</v>
      </c>
    </row>
    <row r="602" spans="1:18" x14ac:dyDescent="0.25">
      <c r="A602" t="s">
        <v>156</v>
      </c>
      <c r="B602" t="s">
        <v>76</v>
      </c>
      <c r="C602" t="s">
        <v>19</v>
      </c>
      <c r="D602">
        <v>3.2236839787901799</v>
      </c>
      <c r="E602">
        <v>1.7058194347300399</v>
      </c>
      <c r="F602">
        <v>1.0671670912193001</v>
      </c>
      <c r="G602">
        <v>0.86038950589170005</v>
      </c>
      <c r="H602">
        <v>0.73401817104441003</v>
      </c>
      <c r="I602">
        <v>0.63215348086119705</v>
      </c>
      <c r="J602">
        <v>0.49854460394572597</v>
      </c>
      <c r="K602">
        <v>0.402142798281936</v>
      </c>
      <c r="L602">
        <v>0.33272481559345901</v>
      </c>
      <c r="M602">
        <v>0.304650934771172</v>
      </c>
      <c r="N602">
        <v>0.27554622150852998</v>
      </c>
      <c r="O602">
        <v>0</v>
      </c>
      <c r="P602">
        <v>0</v>
      </c>
      <c r="Q602">
        <v>0</v>
      </c>
      <c r="R602" t="s">
        <v>45</v>
      </c>
    </row>
    <row r="603" spans="1:18" x14ac:dyDescent="0.25">
      <c r="A603" t="s">
        <v>156</v>
      </c>
      <c r="B603" t="s">
        <v>76</v>
      </c>
      <c r="C603" t="s">
        <v>21</v>
      </c>
      <c r="D603">
        <v>28.610480111000001</v>
      </c>
      <c r="E603">
        <v>36.183388350999898</v>
      </c>
      <c r="F603">
        <v>31.232227369</v>
      </c>
      <c r="G603">
        <v>30.666772947099901</v>
      </c>
      <c r="H603">
        <v>27.5338764498876</v>
      </c>
      <c r="I603">
        <v>26.829748281544202</v>
      </c>
      <c r="J603">
        <v>22.307622367992799</v>
      </c>
      <c r="K603">
        <v>18.919318708548602</v>
      </c>
      <c r="L603">
        <v>16.487295492589201</v>
      </c>
      <c r="M603">
        <v>15.3272253468726</v>
      </c>
      <c r="N603">
        <v>14.7472264003011</v>
      </c>
      <c r="O603">
        <v>0</v>
      </c>
      <c r="P603">
        <v>0</v>
      </c>
      <c r="Q603">
        <v>0</v>
      </c>
      <c r="R603" t="s">
        <v>46</v>
      </c>
    </row>
    <row r="604" spans="1:18" x14ac:dyDescent="0.25">
      <c r="A604" t="s">
        <v>156</v>
      </c>
      <c r="B604" t="s">
        <v>76</v>
      </c>
      <c r="C604" t="s">
        <v>153</v>
      </c>
      <c r="D604">
        <v>0</v>
      </c>
      <c r="E604">
        <v>0</v>
      </c>
      <c r="F604">
        <v>0</v>
      </c>
      <c r="G604">
        <v>5.0099126471000002</v>
      </c>
      <c r="H604">
        <v>3.81469581410999</v>
      </c>
      <c r="I604">
        <v>3.9320226680993899</v>
      </c>
      <c r="J604">
        <v>3.5755581932254499</v>
      </c>
      <c r="K604">
        <v>3.2726357262828398</v>
      </c>
      <c r="L604">
        <v>3.026442379183</v>
      </c>
      <c r="M604">
        <v>2.6079371967934901</v>
      </c>
      <c r="N604">
        <v>2.4020616836994999</v>
      </c>
      <c r="O604">
        <v>0</v>
      </c>
      <c r="P604">
        <v>0</v>
      </c>
      <c r="Q604">
        <v>0</v>
      </c>
      <c r="R604" t="s">
        <v>46</v>
      </c>
    </row>
    <row r="605" spans="1:18" x14ac:dyDescent="0.25">
      <c r="A605" t="s">
        <v>156</v>
      </c>
      <c r="B605" t="s">
        <v>76</v>
      </c>
      <c r="C605" t="s">
        <v>154</v>
      </c>
      <c r="D605">
        <v>0</v>
      </c>
      <c r="E605">
        <v>0</v>
      </c>
      <c r="F605">
        <v>0</v>
      </c>
      <c r="G605">
        <v>5.0099126471000002</v>
      </c>
      <c r="H605">
        <v>3.81469581410999</v>
      </c>
      <c r="I605">
        <v>3.9320226680993899</v>
      </c>
      <c r="J605">
        <v>3.5755581932254499</v>
      </c>
      <c r="K605">
        <v>3.2726357262828398</v>
      </c>
      <c r="L605">
        <v>3.026442379183</v>
      </c>
      <c r="M605">
        <v>2.6079371967934901</v>
      </c>
      <c r="N605">
        <v>2.4020616836994999</v>
      </c>
      <c r="O605">
        <v>0</v>
      </c>
      <c r="P605">
        <v>0</v>
      </c>
      <c r="Q605">
        <v>0</v>
      </c>
      <c r="R605" t="s">
        <v>46</v>
      </c>
    </row>
    <row r="606" spans="1:18" x14ac:dyDescent="0.25">
      <c r="A606" t="s">
        <v>156</v>
      </c>
      <c r="B606" t="s">
        <v>76</v>
      </c>
      <c r="C606" t="s">
        <v>22</v>
      </c>
      <c r="D606">
        <v>0</v>
      </c>
      <c r="E606">
        <v>0.10345893</v>
      </c>
      <c r="F606">
        <v>0.14917949999999999</v>
      </c>
      <c r="G606">
        <v>0.17053860000000001</v>
      </c>
      <c r="H606">
        <v>0.17022857999999999</v>
      </c>
      <c r="I606">
        <v>0.18036287000000001</v>
      </c>
      <c r="J606">
        <v>0.17854202999999999</v>
      </c>
      <c r="K606">
        <v>0.141409439999999</v>
      </c>
      <c r="L606">
        <v>0.12500876</v>
      </c>
      <c r="M606">
        <v>8.7378415999999903E-2</v>
      </c>
      <c r="N606">
        <v>7.9203455000000006E-2</v>
      </c>
      <c r="O606">
        <v>0</v>
      </c>
      <c r="P606">
        <v>0</v>
      </c>
      <c r="Q606">
        <v>0</v>
      </c>
      <c r="R606" t="s">
        <v>45</v>
      </c>
    </row>
    <row r="607" spans="1:18" x14ac:dyDescent="0.25">
      <c r="A607" t="s">
        <v>156</v>
      </c>
      <c r="B607" t="s">
        <v>76</v>
      </c>
      <c r="C607" t="s">
        <v>23</v>
      </c>
      <c r="D607" s="2">
        <v>2.8801510000000001E-8</v>
      </c>
      <c r="E607">
        <v>0.60533389999999998</v>
      </c>
      <c r="F607">
        <v>0.66988230000000004</v>
      </c>
      <c r="G607">
        <v>0.76579459999999999</v>
      </c>
      <c r="H607">
        <v>0.76440269999999999</v>
      </c>
      <c r="I607">
        <v>0.80991009999999997</v>
      </c>
      <c r="J607">
        <v>0.80173349999999999</v>
      </c>
      <c r="K607">
        <v>0.6349918</v>
      </c>
      <c r="L607">
        <v>0.56134519999999899</v>
      </c>
      <c r="M607">
        <v>0.39236802999999998</v>
      </c>
      <c r="N607">
        <v>0.35565887999999901</v>
      </c>
      <c r="O607">
        <v>0</v>
      </c>
      <c r="P607">
        <v>0</v>
      </c>
      <c r="Q607">
        <v>0</v>
      </c>
      <c r="R607" t="s">
        <v>45</v>
      </c>
    </row>
    <row r="608" spans="1:18" x14ac:dyDescent="0.25">
      <c r="A608" t="s">
        <v>156</v>
      </c>
      <c r="B608" t="s">
        <v>76</v>
      </c>
      <c r="C608" t="s">
        <v>24</v>
      </c>
      <c r="D608">
        <v>0</v>
      </c>
      <c r="E608">
        <v>0.12710969999999999</v>
      </c>
      <c r="F608">
        <v>0.16153190000000001</v>
      </c>
      <c r="G608">
        <v>0.18465959999999901</v>
      </c>
      <c r="H608">
        <v>0.18432396000000001</v>
      </c>
      <c r="I608">
        <v>0.19529749999999901</v>
      </c>
      <c r="J608">
        <v>0.193325779999999</v>
      </c>
      <c r="K608">
        <v>0.15311856999999901</v>
      </c>
      <c r="L608">
        <v>0.13535984000000001</v>
      </c>
      <c r="M608">
        <v>9.4613559E-2</v>
      </c>
      <c r="N608">
        <v>8.5761700999999996E-2</v>
      </c>
      <c r="O608">
        <v>0</v>
      </c>
      <c r="P608">
        <v>0</v>
      </c>
      <c r="Q608">
        <v>0</v>
      </c>
      <c r="R608" t="s">
        <v>45</v>
      </c>
    </row>
    <row r="609" spans="1:18" x14ac:dyDescent="0.25">
      <c r="A609" t="s">
        <v>156</v>
      </c>
      <c r="B609" t="s">
        <v>76</v>
      </c>
      <c r="C609" t="s">
        <v>25</v>
      </c>
      <c r="D609" s="2">
        <v>1.449968E-7</v>
      </c>
      <c r="E609" s="2">
        <v>1.9691629999999999E-4</v>
      </c>
      <c r="F609" s="2">
        <v>1.529802E-4</v>
      </c>
      <c r="G609" s="2">
        <v>1.7488350000000001E-4</v>
      </c>
      <c r="H609" s="2">
        <v>1.7456572E-4</v>
      </c>
      <c r="I609" s="2">
        <v>1.8495809999999999E-4</v>
      </c>
      <c r="J609" s="2">
        <v>1.8309079E-4</v>
      </c>
      <c r="K609" s="2">
        <v>1.4501240999999999E-4</v>
      </c>
      <c r="L609" s="2">
        <v>1.2819373999999999E-4</v>
      </c>
      <c r="M609" s="2">
        <v>8.9604644000000006E-5</v>
      </c>
      <c r="N609" s="2">
        <v>8.1221409000000006E-5</v>
      </c>
      <c r="O609">
        <v>0</v>
      </c>
      <c r="P609">
        <v>0</v>
      </c>
      <c r="Q609">
        <v>0</v>
      </c>
      <c r="R609" t="s">
        <v>45</v>
      </c>
    </row>
    <row r="610" spans="1:18" x14ac:dyDescent="0.25">
      <c r="A610" t="s">
        <v>156</v>
      </c>
      <c r="B610" t="s">
        <v>76</v>
      </c>
      <c r="C610" t="s">
        <v>26</v>
      </c>
      <c r="D610">
        <v>0</v>
      </c>
      <c r="E610">
        <v>9.2623259999999995E-3</v>
      </c>
      <c r="F610">
        <v>1.1782330000000001E-2</v>
      </c>
      <c r="G610">
        <v>1.346929E-2</v>
      </c>
      <c r="H610">
        <v>1.3444803999999999E-2</v>
      </c>
      <c r="I610">
        <v>1.4245221000000001E-2</v>
      </c>
      <c r="J610">
        <v>1.4101407999999999E-2</v>
      </c>
      <c r="K610">
        <v>1.1168648E-2</v>
      </c>
      <c r="L610">
        <v>9.8733060000000001E-3</v>
      </c>
      <c r="M610">
        <v>6.9012274000000004E-3</v>
      </c>
      <c r="N610">
        <v>6.2555592999999996E-3</v>
      </c>
      <c r="O610">
        <v>0</v>
      </c>
      <c r="P610">
        <v>0</v>
      </c>
      <c r="Q610">
        <v>0</v>
      </c>
      <c r="R610" t="s">
        <v>45</v>
      </c>
    </row>
    <row r="611" spans="1:18" x14ac:dyDescent="0.25">
      <c r="A611" t="s">
        <v>156</v>
      </c>
      <c r="B611" t="s">
        <v>76</v>
      </c>
      <c r="C611" t="s">
        <v>27</v>
      </c>
      <c r="D611">
        <v>6.5777262239999999E-3</v>
      </c>
      <c r="E611">
        <v>7.2091622079999999E-3</v>
      </c>
      <c r="F611">
        <v>5.1165503279999996E-3</v>
      </c>
      <c r="G611">
        <v>4.038542654E-3</v>
      </c>
      <c r="H611">
        <v>3.6165675799199998E-3</v>
      </c>
      <c r="I611">
        <v>3.6233010258569999E-3</v>
      </c>
      <c r="J611">
        <v>3.21502490454499E-3</v>
      </c>
      <c r="K611">
        <v>2.9956810318059902E-3</v>
      </c>
      <c r="L611">
        <v>2.7724202855109901E-3</v>
      </c>
      <c r="M611">
        <v>2.6568495811559998E-3</v>
      </c>
      <c r="N611">
        <v>2.6550815506219999E-3</v>
      </c>
      <c r="O611">
        <v>0</v>
      </c>
      <c r="P611">
        <v>0</v>
      </c>
      <c r="Q611">
        <v>0</v>
      </c>
      <c r="R611" t="s">
        <v>45</v>
      </c>
    </row>
    <row r="612" spans="1:18" x14ac:dyDescent="0.25">
      <c r="A612" t="s">
        <v>156</v>
      </c>
      <c r="B612" t="s">
        <v>76</v>
      </c>
      <c r="C612" t="s">
        <v>29</v>
      </c>
      <c r="D612">
        <v>5.8646794262999999E-3</v>
      </c>
      <c r="E612">
        <v>6.404719205545E-3</v>
      </c>
      <c r="F612">
        <v>6.0527726138900001E-3</v>
      </c>
      <c r="G612">
        <v>4.7350772223659901E-3</v>
      </c>
      <c r="H612">
        <v>4.0051314759709999E-3</v>
      </c>
      <c r="I612">
        <v>3.9501171230229897E-3</v>
      </c>
      <c r="J612">
        <v>3.3731416958719899E-3</v>
      </c>
      <c r="K612">
        <v>2.8227913871179998E-3</v>
      </c>
      <c r="L612">
        <v>2.3807182183549999E-3</v>
      </c>
      <c r="M612">
        <v>2.1461262936329898E-3</v>
      </c>
      <c r="N612">
        <v>1.975593342251E-3</v>
      </c>
      <c r="O612">
        <v>0</v>
      </c>
      <c r="P612">
        <v>0</v>
      </c>
      <c r="Q612">
        <v>0</v>
      </c>
      <c r="R612" t="s">
        <v>45</v>
      </c>
    </row>
    <row r="613" spans="1:18" x14ac:dyDescent="0.25">
      <c r="A613" t="s">
        <v>156</v>
      </c>
      <c r="B613" t="s">
        <v>76</v>
      </c>
      <c r="C613" t="s">
        <v>31</v>
      </c>
      <c r="D613">
        <v>0.53109873663940999</v>
      </c>
      <c r="E613">
        <v>0.27565096185836202</v>
      </c>
      <c r="F613">
        <v>0.18546926302140301</v>
      </c>
      <c r="G613">
        <v>0.14591978926054899</v>
      </c>
      <c r="H613">
        <v>0.11374580905715</v>
      </c>
      <c r="I613">
        <v>0.110140885985264</v>
      </c>
      <c r="J613">
        <v>0.101431996234329</v>
      </c>
      <c r="K613">
        <v>9.4075326767612003E-2</v>
      </c>
      <c r="L613">
        <v>8.9421262711332897E-2</v>
      </c>
      <c r="M613">
        <v>8.8863356429160906E-2</v>
      </c>
      <c r="N613">
        <v>8.8270621687471906E-2</v>
      </c>
      <c r="O613">
        <v>0</v>
      </c>
      <c r="P613">
        <v>0</v>
      </c>
      <c r="Q613">
        <v>0</v>
      </c>
      <c r="R613" t="s">
        <v>45</v>
      </c>
    </row>
    <row r="614" spans="1:18" x14ac:dyDescent="0.25">
      <c r="A614" t="s">
        <v>156</v>
      </c>
      <c r="B614" t="s">
        <v>76</v>
      </c>
      <c r="C614" t="s">
        <v>32</v>
      </c>
      <c r="D614">
        <v>0.71231153006792003</v>
      </c>
      <c r="E614">
        <v>0.80043570688245602</v>
      </c>
      <c r="F614">
        <v>0.39724584963499998</v>
      </c>
      <c r="G614">
        <v>0.310718699124999</v>
      </c>
      <c r="H614">
        <v>0.28056655517523998</v>
      </c>
      <c r="I614">
        <v>0.27071250983898199</v>
      </c>
      <c r="J614">
        <v>0.24671371055986099</v>
      </c>
      <c r="K614">
        <v>0.18973632550442601</v>
      </c>
      <c r="L614">
        <v>0.164417651595437</v>
      </c>
      <c r="M614">
        <v>0.15365256181284401</v>
      </c>
      <c r="N614">
        <v>0.14568369382587701</v>
      </c>
      <c r="O614">
        <v>0</v>
      </c>
      <c r="P614">
        <v>0</v>
      </c>
      <c r="Q614">
        <v>0</v>
      </c>
      <c r="R614" t="s">
        <v>45</v>
      </c>
    </row>
    <row r="615" spans="1:18" x14ac:dyDescent="0.25">
      <c r="A615" t="s">
        <v>156</v>
      </c>
      <c r="B615" t="s">
        <v>76</v>
      </c>
      <c r="C615" t="s">
        <v>34</v>
      </c>
      <c r="D615">
        <v>1.21320950767E-2</v>
      </c>
      <c r="E615">
        <v>1.2204515400979899E-2</v>
      </c>
      <c r="F615">
        <v>8.6199345671999997E-3</v>
      </c>
      <c r="G615">
        <v>7.7755667968999898E-3</v>
      </c>
      <c r="H615">
        <v>7.1526275812600001E-3</v>
      </c>
      <c r="I615">
        <v>6.7089725575769903E-3</v>
      </c>
      <c r="J615">
        <v>5.9788328323129997E-3</v>
      </c>
      <c r="K615">
        <v>6.1716031268509997E-3</v>
      </c>
      <c r="L615">
        <v>6.4175046704689903E-3</v>
      </c>
      <c r="M615">
        <v>6.9625336986960003E-3</v>
      </c>
      <c r="N615">
        <v>7.2930242190599997E-3</v>
      </c>
      <c r="O615">
        <v>0</v>
      </c>
      <c r="P615">
        <v>0</v>
      </c>
      <c r="Q615">
        <v>0</v>
      </c>
      <c r="R615" t="s">
        <v>45</v>
      </c>
    </row>
    <row r="616" spans="1:18" x14ac:dyDescent="0.25">
      <c r="A616" t="s">
        <v>156</v>
      </c>
      <c r="B616" t="s">
        <v>76</v>
      </c>
      <c r="C616" t="s">
        <v>36</v>
      </c>
      <c r="D616">
        <v>3.9279658115219898E-2</v>
      </c>
      <c r="E616">
        <v>4.1987384160899997E-2</v>
      </c>
      <c r="F616">
        <v>2.8708523541709899E-2</v>
      </c>
      <c r="G616">
        <v>2.6592247039349998E-2</v>
      </c>
      <c r="H616">
        <v>2.2754265481889999E-2</v>
      </c>
      <c r="I616">
        <v>2.3508024700735899E-2</v>
      </c>
      <c r="J616">
        <v>2.26196017891689E-2</v>
      </c>
      <c r="K616">
        <v>2.2114410872686001E-2</v>
      </c>
      <c r="L616">
        <v>2.2536410339644999E-2</v>
      </c>
      <c r="M616">
        <v>2.3632955780475001E-2</v>
      </c>
      <c r="N616">
        <v>2.4528259345346901E-2</v>
      </c>
      <c r="O616">
        <v>0</v>
      </c>
      <c r="P616">
        <v>0</v>
      </c>
      <c r="Q616">
        <v>0</v>
      </c>
      <c r="R616" t="s">
        <v>45</v>
      </c>
    </row>
    <row r="617" spans="1:18" x14ac:dyDescent="0.25">
      <c r="A617" t="s">
        <v>156</v>
      </c>
      <c r="B617" t="s">
        <v>76</v>
      </c>
      <c r="C617" t="s">
        <v>37</v>
      </c>
      <c r="D617">
        <v>3.3066696979918903E-2</v>
      </c>
      <c r="E617">
        <v>3.3246954078561999E-2</v>
      </c>
      <c r="F617">
        <v>2.3286683542439901E-2</v>
      </c>
      <c r="G617">
        <v>2.027964439244E-2</v>
      </c>
      <c r="H617">
        <v>1.7567687906859999E-2</v>
      </c>
      <c r="I617">
        <v>1.75623577854759E-2</v>
      </c>
      <c r="J617">
        <v>1.6647839877333901E-2</v>
      </c>
      <c r="K617">
        <v>1.6261251603267999E-2</v>
      </c>
      <c r="L617">
        <v>1.6473488449068902E-2</v>
      </c>
      <c r="M617">
        <v>1.7335204160382998E-2</v>
      </c>
      <c r="N617">
        <v>1.79283439046099E-2</v>
      </c>
      <c r="O617">
        <v>0</v>
      </c>
      <c r="P617">
        <v>0</v>
      </c>
      <c r="Q617">
        <v>0</v>
      </c>
      <c r="R617" t="s">
        <v>45</v>
      </c>
    </row>
    <row r="618" spans="1:18" x14ac:dyDescent="0.25">
      <c r="A618" t="s">
        <v>156</v>
      </c>
      <c r="B618" t="s">
        <v>76</v>
      </c>
      <c r="C618" t="s">
        <v>39</v>
      </c>
      <c r="D618">
        <v>0.26682951457959903</v>
      </c>
      <c r="E618">
        <v>0.32520892738641899</v>
      </c>
      <c r="F618">
        <v>0.105659724529809</v>
      </c>
      <c r="G618">
        <v>4.8361429095209997E-2</v>
      </c>
      <c r="H618">
        <v>4.6657611269804999E-2</v>
      </c>
      <c r="I618">
        <v>4.8026325312080002E-2</v>
      </c>
      <c r="J618">
        <v>4.7382248414991897E-2</v>
      </c>
      <c r="K618">
        <v>3.3647137388020998E-2</v>
      </c>
      <c r="L618">
        <v>2.7775040506307899E-2</v>
      </c>
      <c r="M618">
        <v>2.4475652824210999E-2</v>
      </c>
      <c r="N618">
        <v>2.2735790627365901E-2</v>
      </c>
      <c r="O618">
        <v>0</v>
      </c>
      <c r="P618">
        <v>0</v>
      </c>
      <c r="Q618">
        <v>0</v>
      </c>
      <c r="R618" t="s">
        <v>45</v>
      </c>
    </row>
    <row r="619" spans="1:18" x14ac:dyDescent="0.25">
      <c r="A619" t="s">
        <v>156</v>
      </c>
      <c r="B619" t="s">
        <v>77</v>
      </c>
      <c r="C619" t="s">
        <v>16</v>
      </c>
      <c r="D619">
        <v>2.8767256211499901E-3</v>
      </c>
      <c r="E619">
        <v>2.3379862723549899E-3</v>
      </c>
      <c r="F619">
        <v>1.93881104118199E-3</v>
      </c>
      <c r="G619">
        <v>1.5722924779549899E-3</v>
      </c>
      <c r="H619">
        <v>1.11303635096E-3</v>
      </c>
      <c r="I619">
        <v>1.03555729904399E-3</v>
      </c>
      <c r="J619">
        <v>1.00938084169099E-3</v>
      </c>
      <c r="K619">
        <v>1.25774003500399E-3</v>
      </c>
      <c r="L619">
        <v>1.47936546140199E-3</v>
      </c>
      <c r="M619">
        <v>1.7290947582080001E-3</v>
      </c>
      <c r="N619">
        <v>1.949169824954E-3</v>
      </c>
      <c r="O619">
        <v>0</v>
      </c>
      <c r="P619">
        <v>0</v>
      </c>
      <c r="Q619">
        <v>0</v>
      </c>
      <c r="R619" t="s">
        <v>45</v>
      </c>
    </row>
    <row r="620" spans="1:18" x14ac:dyDescent="0.25">
      <c r="A620" t="s">
        <v>156</v>
      </c>
      <c r="B620" t="s">
        <v>77</v>
      </c>
      <c r="C620" t="s">
        <v>17</v>
      </c>
      <c r="D620">
        <v>3.0166157329999999E-2</v>
      </c>
      <c r="E620">
        <v>4.5775392536999998E-2</v>
      </c>
      <c r="F620">
        <v>2.7686279852499999E-2</v>
      </c>
      <c r="G620">
        <v>3.44094745126E-2</v>
      </c>
      <c r="H620">
        <v>3.5217079671477997E-2</v>
      </c>
      <c r="I620">
        <v>3.6143567618678998E-2</v>
      </c>
      <c r="J620">
        <v>3.6715923796318897E-2</v>
      </c>
      <c r="K620">
        <v>3.7306016189221997E-2</v>
      </c>
      <c r="L620">
        <v>3.7887729439381998E-2</v>
      </c>
      <c r="M620">
        <v>3.8688539629273898E-2</v>
      </c>
      <c r="N620">
        <v>3.9494297890252002E-2</v>
      </c>
      <c r="O620">
        <v>0</v>
      </c>
      <c r="P620">
        <v>0</v>
      </c>
      <c r="Q620">
        <v>0</v>
      </c>
      <c r="R620" t="s">
        <v>45</v>
      </c>
    </row>
    <row r="621" spans="1:18" x14ac:dyDescent="0.25">
      <c r="A621" t="s">
        <v>156</v>
      </c>
      <c r="B621" t="s">
        <v>77</v>
      </c>
      <c r="C621" t="s">
        <v>19</v>
      </c>
      <c r="D621">
        <v>0.83242486786795</v>
      </c>
      <c r="E621">
        <v>0.40860783849249899</v>
      </c>
      <c r="F621">
        <v>0.27631897641361902</v>
      </c>
      <c r="G621">
        <v>0.23120017431858</v>
      </c>
      <c r="H621">
        <v>0.190129622856958</v>
      </c>
      <c r="I621">
        <v>0.16201759519442099</v>
      </c>
      <c r="J621">
        <v>0.12548097070952399</v>
      </c>
      <c r="K621">
        <v>9.9919874198452899E-2</v>
      </c>
      <c r="L621">
        <v>8.2719609330520902E-2</v>
      </c>
      <c r="M621">
        <v>7.5183806912591994E-2</v>
      </c>
      <c r="N621">
        <v>6.8711458108876897E-2</v>
      </c>
      <c r="O621">
        <v>0</v>
      </c>
      <c r="P621">
        <v>0</v>
      </c>
      <c r="Q621">
        <v>0</v>
      </c>
      <c r="R621" t="s">
        <v>45</v>
      </c>
    </row>
    <row r="622" spans="1:18" x14ac:dyDescent="0.25">
      <c r="A622" t="s">
        <v>156</v>
      </c>
      <c r="B622" t="s">
        <v>77</v>
      </c>
      <c r="C622" t="s">
        <v>21</v>
      </c>
      <c r="D622">
        <v>13.467260168009901</v>
      </c>
      <c r="E622">
        <v>15.981087223999999</v>
      </c>
      <c r="F622">
        <v>14.5483134629999</v>
      </c>
      <c r="G622">
        <v>13.6801918619999</v>
      </c>
      <c r="H622">
        <v>10.8373530052814</v>
      </c>
      <c r="I622">
        <v>9.3035943263650793</v>
      </c>
      <c r="J622">
        <v>6.46177981300574</v>
      </c>
      <c r="K622">
        <v>5.36660110472973</v>
      </c>
      <c r="L622">
        <v>4.5913618838837502</v>
      </c>
      <c r="M622">
        <v>3.9951605433980899</v>
      </c>
      <c r="N622">
        <v>2.8474473942629999</v>
      </c>
      <c r="O622">
        <v>0</v>
      </c>
      <c r="P622">
        <v>0</v>
      </c>
      <c r="Q622">
        <v>0</v>
      </c>
      <c r="R622" t="s">
        <v>46</v>
      </c>
    </row>
    <row r="623" spans="1:18" x14ac:dyDescent="0.25">
      <c r="A623" t="s">
        <v>156</v>
      </c>
      <c r="B623" t="s">
        <v>77</v>
      </c>
      <c r="C623" t="s">
        <v>153</v>
      </c>
      <c r="D623">
        <v>0</v>
      </c>
      <c r="E623">
        <v>0</v>
      </c>
      <c r="F623">
        <v>0</v>
      </c>
      <c r="G623">
        <v>6.99370753799999</v>
      </c>
      <c r="H623">
        <v>4.7825415790889902</v>
      </c>
      <c r="I623">
        <v>3.3918465889278102</v>
      </c>
      <c r="J623">
        <v>1.43433463486933</v>
      </c>
      <c r="K623">
        <v>1.1770715752177201</v>
      </c>
      <c r="L623">
        <v>1.1312851359457901</v>
      </c>
      <c r="M623">
        <v>1.17562183844121</v>
      </c>
      <c r="N623">
        <v>1.5006000268109601</v>
      </c>
      <c r="O623">
        <v>0</v>
      </c>
      <c r="P623">
        <v>0</v>
      </c>
      <c r="Q623">
        <v>0</v>
      </c>
      <c r="R623" t="s">
        <v>46</v>
      </c>
    </row>
    <row r="624" spans="1:18" x14ac:dyDescent="0.25">
      <c r="A624" t="s">
        <v>156</v>
      </c>
      <c r="B624" t="s">
        <v>77</v>
      </c>
      <c r="C624" t="s">
        <v>154</v>
      </c>
      <c r="D624">
        <v>0</v>
      </c>
      <c r="E624">
        <v>0</v>
      </c>
      <c r="F624">
        <v>0</v>
      </c>
      <c r="G624">
        <v>6.99370753799999</v>
      </c>
      <c r="H624">
        <v>4.7825415790889902</v>
      </c>
      <c r="I624">
        <v>3.3918465889278102</v>
      </c>
      <c r="J624">
        <v>1.43433463486933</v>
      </c>
      <c r="K624">
        <v>1.1770715752177201</v>
      </c>
      <c r="L624">
        <v>1.1312851359457901</v>
      </c>
      <c r="M624">
        <v>1.17562183844121</v>
      </c>
      <c r="N624">
        <v>1.5006000268109601</v>
      </c>
      <c r="O624">
        <v>0</v>
      </c>
      <c r="P624">
        <v>0</v>
      </c>
      <c r="Q624">
        <v>0</v>
      </c>
      <c r="R624" t="s">
        <v>46</v>
      </c>
    </row>
    <row r="625" spans="1:18" x14ac:dyDescent="0.25">
      <c r="A625" t="s">
        <v>156</v>
      </c>
      <c r="B625" t="s">
        <v>77</v>
      </c>
      <c r="C625" t="s">
        <v>22</v>
      </c>
      <c r="D625">
        <v>0</v>
      </c>
      <c r="E625">
        <v>1.825947E-2</v>
      </c>
      <c r="F625">
        <v>3.1853220000000002E-2</v>
      </c>
      <c r="G625">
        <v>3.0759169999999999E-2</v>
      </c>
      <c r="H625">
        <v>3.0563794999999901E-2</v>
      </c>
      <c r="I625">
        <v>3.2828614999999901E-2</v>
      </c>
      <c r="J625">
        <v>3.3267145999999997E-2</v>
      </c>
      <c r="K625">
        <v>2.6514708000000001E-2</v>
      </c>
      <c r="L625">
        <v>2.3890267E-2</v>
      </c>
      <c r="M625">
        <v>1.7063642E-2</v>
      </c>
      <c r="N625">
        <v>1.5758328199999901E-2</v>
      </c>
      <c r="O625">
        <v>0</v>
      </c>
      <c r="P625">
        <v>0</v>
      </c>
      <c r="Q625">
        <v>0</v>
      </c>
      <c r="R625" t="s">
        <v>45</v>
      </c>
    </row>
    <row r="626" spans="1:18" x14ac:dyDescent="0.25">
      <c r="A626" t="s">
        <v>156</v>
      </c>
      <c r="B626" t="s">
        <v>77</v>
      </c>
      <c r="C626" t="s">
        <v>23</v>
      </c>
      <c r="D626" s="2">
        <v>4.6782690000000003E-9</v>
      </c>
      <c r="E626">
        <v>0.10683534</v>
      </c>
      <c r="F626">
        <v>0.14303540000000001</v>
      </c>
      <c r="G626">
        <v>0.1381223</v>
      </c>
      <c r="H626">
        <v>0.13724497999999999</v>
      </c>
      <c r="I626">
        <v>0.14741513000000001</v>
      </c>
      <c r="J626">
        <v>0.14938425999999899</v>
      </c>
      <c r="K626">
        <v>0.119062899999999</v>
      </c>
      <c r="L626">
        <v>0.10727798</v>
      </c>
      <c r="M626">
        <v>7.6623395999999996E-2</v>
      </c>
      <c r="N626">
        <v>7.0761951000000003E-2</v>
      </c>
      <c r="O626">
        <v>0</v>
      </c>
      <c r="P626">
        <v>0</v>
      </c>
      <c r="Q626">
        <v>0</v>
      </c>
      <c r="R626" t="s">
        <v>45</v>
      </c>
    </row>
    <row r="627" spans="1:18" x14ac:dyDescent="0.25">
      <c r="A627" t="s">
        <v>156</v>
      </c>
      <c r="B627" t="s">
        <v>77</v>
      </c>
      <c r="C627" t="s">
        <v>24</v>
      </c>
      <c r="D627">
        <v>0</v>
      </c>
      <c r="E627">
        <v>2.243361E-2</v>
      </c>
      <c r="F627">
        <v>3.4490800000000002E-2</v>
      </c>
      <c r="G627">
        <v>3.3306099999999998E-2</v>
      </c>
      <c r="H627">
        <v>3.3094534000000002E-2</v>
      </c>
      <c r="I627">
        <v>3.5546887999999999E-2</v>
      </c>
      <c r="J627">
        <v>3.6021741999999898E-2</v>
      </c>
      <c r="K627">
        <v>2.8710201000000001E-2</v>
      </c>
      <c r="L627">
        <v>2.58684379999999E-2</v>
      </c>
      <c r="M627">
        <v>1.8476557000000001E-2</v>
      </c>
      <c r="N627">
        <v>1.70631693E-2</v>
      </c>
      <c r="O627">
        <v>0</v>
      </c>
      <c r="P627">
        <v>0</v>
      </c>
      <c r="Q627">
        <v>0</v>
      </c>
      <c r="R627" t="s">
        <v>45</v>
      </c>
    </row>
    <row r="628" spans="1:18" x14ac:dyDescent="0.25">
      <c r="A628" t="s">
        <v>156</v>
      </c>
      <c r="B628" t="s">
        <v>77</v>
      </c>
      <c r="C628" t="s">
        <v>25</v>
      </c>
      <c r="D628" s="2">
        <v>2.355208E-8</v>
      </c>
      <c r="E628" s="2">
        <v>3.4753630000000001E-5</v>
      </c>
      <c r="F628" s="2">
        <v>3.2664769999999997E-5</v>
      </c>
      <c r="G628" s="2">
        <v>3.1542830000000001E-5</v>
      </c>
      <c r="H628" s="2">
        <v>3.1342510000000001E-5</v>
      </c>
      <c r="I628" s="2">
        <v>3.3664975999999998E-5</v>
      </c>
      <c r="J628" s="2">
        <v>3.4114701999999898E-5</v>
      </c>
      <c r="K628" s="2">
        <v>2.7190248999999898E-5</v>
      </c>
      <c r="L628" s="2">
        <v>2.4498954999999899E-5</v>
      </c>
      <c r="M628" s="2">
        <v>1.7498392E-5</v>
      </c>
      <c r="N628" s="2">
        <v>1.6159820899999902E-5</v>
      </c>
      <c r="O628">
        <v>0</v>
      </c>
      <c r="P628">
        <v>0</v>
      </c>
      <c r="Q628">
        <v>0</v>
      </c>
      <c r="R628" t="s">
        <v>45</v>
      </c>
    </row>
    <row r="629" spans="1:18" x14ac:dyDescent="0.25">
      <c r="A629" t="s">
        <v>156</v>
      </c>
      <c r="B629" t="s">
        <v>77</v>
      </c>
      <c r="C629" t="s">
        <v>26</v>
      </c>
      <c r="D629">
        <v>0</v>
      </c>
      <c r="E629">
        <v>1.63470999999999E-3</v>
      </c>
      <c r="F629">
        <v>2.5157999999999999E-3</v>
      </c>
      <c r="G629">
        <v>2.4293840000000001E-3</v>
      </c>
      <c r="H629">
        <v>2.4139491999999999E-3</v>
      </c>
      <c r="I629">
        <v>2.5928339E-3</v>
      </c>
      <c r="J629">
        <v>2.6274672999999902E-3</v>
      </c>
      <c r="K629">
        <v>2.0941550999999999E-3</v>
      </c>
      <c r="L629">
        <v>1.8868741999999901E-3</v>
      </c>
      <c r="M629">
        <v>1.3477032999999999E-3</v>
      </c>
      <c r="N629" s="2">
        <v>1.24460712E-3</v>
      </c>
      <c r="O629">
        <v>0</v>
      </c>
      <c r="P629">
        <v>0</v>
      </c>
      <c r="Q629">
        <v>0</v>
      </c>
      <c r="R629" t="s">
        <v>45</v>
      </c>
    </row>
    <row r="630" spans="1:18" x14ac:dyDescent="0.25">
      <c r="A630" t="s">
        <v>156</v>
      </c>
      <c r="B630" t="s">
        <v>77</v>
      </c>
      <c r="C630" t="s">
        <v>27</v>
      </c>
      <c r="D630">
        <v>2.4770512799999899E-3</v>
      </c>
      <c r="E630">
        <v>2.900695111E-3</v>
      </c>
      <c r="F630">
        <v>1.9979064819999901E-3</v>
      </c>
      <c r="G630">
        <v>1.0115900059999899E-3</v>
      </c>
      <c r="H630" s="2">
        <v>9.0592878488299905E-4</v>
      </c>
      <c r="I630" s="2">
        <v>9.0268320080999997E-4</v>
      </c>
      <c r="J630" s="2">
        <v>7.9420795493799999E-4</v>
      </c>
      <c r="K630" s="2">
        <v>6.8420367869000001E-4</v>
      </c>
      <c r="L630" s="2">
        <v>5.43659320219999E-4</v>
      </c>
      <c r="M630" s="2">
        <v>4.9396666173100005E-4</v>
      </c>
      <c r="N630" s="2">
        <v>4.8181438764399899E-4</v>
      </c>
      <c r="O630">
        <v>0</v>
      </c>
      <c r="P630">
        <v>0</v>
      </c>
      <c r="Q630">
        <v>0</v>
      </c>
      <c r="R630" t="s">
        <v>45</v>
      </c>
    </row>
    <row r="631" spans="1:18" x14ac:dyDescent="0.25">
      <c r="A631" t="s">
        <v>156</v>
      </c>
      <c r="B631" t="s">
        <v>77</v>
      </c>
      <c r="C631" t="s">
        <v>29</v>
      </c>
      <c r="D631">
        <v>1.2945477146769999E-3</v>
      </c>
      <c r="E631">
        <v>1.0263126039640001E-3</v>
      </c>
      <c r="F631">
        <v>1.58981593032699E-3</v>
      </c>
      <c r="G631">
        <v>1.702668511019E-3</v>
      </c>
      <c r="H631">
        <v>1.5670856643750001E-3</v>
      </c>
      <c r="I631">
        <v>1.532244426963E-3</v>
      </c>
      <c r="J631">
        <v>1.3449830216859999E-3</v>
      </c>
      <c r="K631">
        <v>1.162959222645E-3</v>
      </c>
      <c r="L631">
        <v>1.0369678698209899E-3</v>
      </c>
      <c r="M631" s="2">
        <v>9.5878061098899996E-4</v>
      </c>
      <c r="N631" s="2">
        <v>9.21781723509998E-4</v>
      </c>
      <c r="O631">
        <v>0</v>
      </c>
      <c r="P631">
        <v>0</v>
      </c>
      <c r="Q631">
        <v>0</v>
      </c>
      <c r="R631" t="s">
        <v>45</v>
      </c>
    </row>
    <row r="632" spans="1:18" x14ac:dyDescent="0.25">
      <c r="A632" t="s">
        <v>156</v>
      </c>
      <c r="B632" t="s">
        <v>77</v>
      </c>
      <c r="C632" t="s">
        <v>31</v>
      </c>
      <c r="D632">
        <v>0.111662182791457</v>
      </c>
      <c r="E632">
        <v>6.4383096502399997E-2</v>
      </c>
      <c r="F632">
        <v>4.8777127272073E-2</v>
      </c>
      <c r="G632">
        <v>4.84658929990259E-2</v>
      </c>
      <c r="H632">
        <v>3.7892810501355997E-2</v>
      </c>
      <c r="I632">
        <v>3.5472593006351999E-2</v>
      </c>
      <c r="J632">
        <v>3.3329590258316902E-2</v>
      </c>
      <c r="K632">
        <v>3.1484316717509002E-2</v>
      </c>
      <c r="L632">
        <v>3.0227344476837899E-2</v>
      </c>
      <c r="M632">
        <v>3.0035994808304999E-2</v>
      </c>
      <c r="N632">
        <v>2.9856660016656999E-2</v>
      </c>
      <c r="O632">
        <v>0</v>
      </c>
      <c r="P632">
        <v>0</v>
      </c>
      <c r="Q632">
        <v>0</v>
      </c>
      <c r="R632" t="s">
        <v>45</v>
      </c>
    </row>
    <row r="633" spans="1:18" x14ac:dyDescent="0.25">
      <c r="A633" t="s">
        <v>156</v>
      </c>
      <c r="B633" t="s">
        <v>77</v>
      </c>
      <c r="C633" t="s">
        <v>32</v>
      </c>
      <c r="D633">
        <v>0.28130159582352998</v>
      </c>
      <c r="E633">
        <v>0.211610028787</v>
      </c>
      <c r="F633">
        <v>0.1152671888227</v>
      </c>
      <c r="G633">
        <v>0.10248088727128001</v>
      </c>
      <c r="H633">
        <v>7.4837292780559894E-2</v>
      </c>
      <c r="I633">
        <v>6.5362930458477006E-2</v>
      </c>
      <c r="J633">
        <v>5.3677618281273903E-2</v>
      </c>
      <c r="K633">
        <v>4.4815320405654002E-2</v>
      </c>
      <c r="L633">
        <v>3.9358749925322997E-2</v>
      </c>
      <c r="M633">
        <v>3.6997591214078002E-2</v>
      </c>
      <c r="N633">
        <v>3.4184129815788999E-2</v>
      </c>
      <c r="O633">
        <v>0</v>
      </c>
      <c r="P633">
        <v>0</v>
      </c>
      <c r="Q633">
        <v>0</v>
      </c>
      <c r="R633" t="s">
        <v>45</v>
      </c>
    </row>
    <row r="634" spans="1:18" x14ac:dyDescent="0.25">
      <c r="A634" t="s">
        <v>156</v>
      </c>
      <c r="B634" t="s">
        <v>77</v>
      </c>
      <c r="C634" t="s">
        <v>34</v>
      </c>
      <c r="D634">
        <v>6.5844377994099899E-3</v>
      </c>
      <c r="E634">
        <v>3.1054817236199901E-3</v>
      </c>
      <c r="F634">
        <v>2.9878487808999901E-3</v>
      </c>
      <c r="G634">
        <v>3.0546899880060001E-3</v>
      </c>
      <c r="H634">
        <v>2.6772125120849998E-3</v>
      </c>
      <c r="I634">
        <v>2.5131758857630001E-3</v>
      </c>
      <c r="J634">
        <v>2.2787779531049999E-3</v>
      </c>
      <c r="K634">
        <v>2.4142041160989999E-3</v>
      </c>
      <c r="L634">
        <v>2.5034896873849899E-3</v>
      </c>
      <c r="M634">
        <v>2.7649673768050001E-3</v>
      </c>
      <c r="N634">
        <v>3.0665700033869901E-3</v>
      </c>
      <c r="O634">
        <v>0</v>
      </c>
      <c r="P634">
        <v>0</v>
      </c>
      <c r="Q634">
        <v>0</v>
      </c>
      <c r="R634" t="s">
        <v>45</v>
      </c>
    </row>
    <row r="635" spans="1:18" x14ac:dyDescent="0.25">
      <c r="A635" t="s">
        <v>156</v>
      </c>
      <c r="B635" t="s">
        <v>77</v>
      </c>
      <c r="C635" t="s">
        <v>36</v>
      </c>
      <c r="D635">
        <v>2.6202395309989E-2</v>
      </c>
      <c r="E635">
        <v>2.58516611937799E-2</v>
      </c>
      <c r="F635">
        <v>4.6197628346610002E-2</v>
      </c>
      <c r="G635">
        <v>3.4444569913423997E-2</v>
      </c>
      <c r="H635">
        <v>2.6212692809614999E-2</v>
      </c>
      <c r="I635">
        <v>2.60213568177039E-2</v>
      </c>
      <c r="J635">
        <v>2.6527334785132899E-2</v>
      </c>
      <c r="K635">
        <v>2.7275945565231E-2</v>
      </c>
      <c r="L635">
        <v>2.8220165845927001E-2</v>
      </c>
      <c r="M635">
        <v>3.0480599893233901E-2</v>
      </c>
      <c r="N635">
        <v>3.3318498070802997E-2</v>
      </c>
      <c r="O635">
        <v>0</v>
      </c>
      <c r="P635">
        <v>0</v>
      </c>
      <c r="Q635">
        <v>0</v>
      </c>
      <c r="R635" t="s">
        <v>45</v>
      </c>
    </row>
    <row r="636" spans="1:18" x14ac:dyDescent="0.25">
      <c r="A636" t="s">
        <v>156</v>
      </c>
      <c r="B636" t="s">
        <v>77</v>
      </c>
      <c r="C636" t="s">
        <v>37</v>
      </c>
      <c r="D636">
        <v>1.9430529336083899E-2</v>
      </c>
      <c r="E636">
        <v>1.5164078005320001E-2</v>
      </c>
      <c r="F636">
        <v>1.19951746648199E-2</v>
      </c>
      <c r="G636">
        <v>1.0574086893191999E-2</v>
      </c>
      <c r="H636">
        <v>8.2543269153060005E-3</v>
      </c>
      <c r="I636">
        <v>7.7831778560749996E-3</v>
      </c>
      <c r="J636">
        <v>7.3001480547920002E-3</v>
      </c>
      <c r="K636">
        <v>7.4061766197849998E-3</v>
      </c>
      <c r="L636">
        <v>7.5732148731459904E-3</v>
      </c>
      <c r="M636">
        <v>8.2802951558869995E-3</v>
      </c>
      <c r="N636">
        <v>9.1861578544550002E-3</v>
      </c>
      <c r="O636">
        <v>0</v>
      </c>
      <c r="P636">
        <v>0</v>
      </c>
      <c r="Q636">
        <v>0</v>
      </c>
      <c r="R636" t="s">
        <v>45</v>
      </c>
    </row>
    <row r="637" spans="1:18" x14ac:dyDescent="0.25">
      <c r="A637" t="s">
        <v>156</v>
      </c>
      <c r="B637" t="s">
        <v>77</v>
      </c>
      <c r="C637" t="s">
        <v>39</v>
      </c>
      <c r="D637">
        <v>8.6167522234410002E-2</v>
      </c>
      <c r="E637">
        <v>4.1546196244460001E-2</v>
      </c>
      <c r="F637">
        <v>1.7730844157875E-2</v>
      </c>
      <c r="G637">
        <v>1.1843314545317001E-2</v>
      </c>
      <c r="H637">
        <v>9.1521920217519908E-3</v>
      </c>
      <c r="I637">
        <v>8.0957444844340001E-3</v>
      </c>
      <c r="J637">
        <v>6.5797392634879999E-3</v>
      </c>
      <c r="K637">
        <v>6.2731605198840003E-3</v>
      </c>
      <c r="L637">
        <v>6.21649400955499E-3</v>
      </c>
      <c r="M637">
        <v>6.3383630974089902E-3</v>
      </c>
      <c r="N637">
        <v>6.5534059716479999E-3</v>
      </c>
      <c r="O637">
        <v>0</v>
      </c>
      <c r="P637">
        <v>0</v>
      </c>
      <c r="Q637">
        <v>0</v>
      </c>
      <c r="R637" t="s">
        <v>45</v>
      </c>
    </row>
    <row r="638" spans="1:18" x14ac:dyDescent="0.25">
      <c r="A638" t="s">
        <v>156</v>
      </c>
      <c r="B638" t="s">
        <v>78</v>
      </c>
      <c r="C638" t="s">
        <v>16</v>
      </c>
      <c r="D638">
        <v>1.9648074194430001E-3</v>
      </c>
      <c r="E638">
        <v>2.2389773756999998E-3</v>
      </c>
      <c r="F638">
        <v>1.72722035324999E-3</v>
      </c>
      <c r="G638">
        <v>1.38030663957E-3</v>
      </c>
      <c r="H638">
        <v>1.1423754953469999E-3</v>
      </c>
      <c r="I638">
        <v>1.1122103774019901E-3</v>
      </c>
      <c r="J638">
        <v>1.1825580556890001E-3</v>
      </c>
      <c r="K638">
        <v>1.108215511401E-3</v>
      </c>
      <c r="L638">
        <v>1.5064828945540001E-3</v>
      </c>
      <c r="M638">
        <v>1.78245294068099E-3</v>
      </c>
      <c r="N638">
        <v>2.030425637423E-3</v>
      </c>
      <c r="O638">
        <v>0</v>
      </c>
      <c r="P638">
        <v>0</v>
      </c>
      <c r="Q638">
        <v>0</v>
      </c>
      <c r="R638" t="s">
        <v>45</v>
      </c>
    </row>
    <row r="639" spans="1:18" x14ac:dyDescent="0.25">
      <c r="A639" t="s">
        <v>156</v>
      </c>
      <c r="B639" t="s">
        <v>78</v>
      </c>
      <c r="C639" t="s">
        <v>17</v>
      </c>
      <c r="D639">
        <v>3.6077270979999999E-2</v>
      </c>
      <c r="E639">
        <v>8.3336465967499995E-2</v>
      </c>
      <c r="F639">
        <v>2.26064261533E-2</v>
      </c>
      <c r="G639">
        <v>2.3733406621E-2</v>
      </c>
      <c r="H639">
        <v>2.3871992339851E-2</v>
      </c>
      <c r="I639">
        <v>2.4187208281416E-2</v>
      </c>
      <c r="J639">
        <v>2.4253358905722E-2</v>
      </c>
      <c r="K639">
        <v>2.4232562382299899E-2</v>
      </c>
      <c r="L639">
        <v>2.43246947589759E-2</v>
      </c>
      <c r="M639">
        <v>2.4473550108199901E-2</v>
      </c>
      <c r="N639">
        <v>2.4720835982029999E-2</v>
      </c>
      <c r="O639">
        <v>0</v>
      </c>
      <c r="P639">
        <v>0</v>
      </c>
      <c r="Q639">
        <v>0</v>
      </c>
      <c r="R639" t="s">
        <v>45</v>
      </c>
    </row>
    <row r="640" spans="1:18" x14ac:dyDescent="0.25">
      <c r="A640" t="s">
        <v>156</v>
      </c>
      <c r="B640" t="s">
        <v>78</v>
      </c>
      <c r="C640" t="s">
        <v>19</v>
      </c>
      <c r="D640">
        <v>0.68204213419680004</v>
      </c>
      <c r="E640">
        <v>0.49889197893209902</v>
      </c>
      <c r="F640">
        <v>0.336972303794349</v>
      </c>
      <c r="G640">
        <v>0.2667983511484</v>
      </c>
      <c r="H640">
        <v>0.22739424135921699</v>
      </c>
      <c r="I640">
        <v>0.19509892794216599</v>
      </c>
      <c r="J640">
        <v>0.157943290898125</v>
      </c>
      <c r="K640">
        <v>0.12678084250382199</v>
      </c>
      <c r="L640">
        <v>0.11214572258412001</v>
      </c>
      <c r="M640">
        <v>0.101213608866903</v>
      </c>
      <c r="N640">
        <v>8.8474692443472003E-2</v>
      </c>
      <c r="O640">
        <v>0</v>
      </c>
      <c r="P640">
        <v>0</v>
      </c>
      <c r="Q640">
        <v>0</v>
      </c>
      <c r="R640" t="s">
        <v>45</v>
      </c>
    </row>
    <row r="641" spans="1:18" x14ac:dyDescent="0.25">
      <c r="A641" t="s">
        <v>156</v>
      </c>
      <c r="B641" t="s">
        <v>78</v>
      </c>
      <c r="C641" t="s">
        <v>21</v>
      </c>
      <c r="D641">
        <v>8.4220979430099998</v>
      </c>
      <c r="E641">
        <v>13.63301223735</v>
      </c>
      <c r="F641">
        <v>9.9688834000999993</v>
      </c>
      <c r="G641">
        <v>9.3532577149999891</v>
      </c>
      <c r="H641">
        <v>8.0459220451369902</v>
      </c>
      <c r="I641">
        <v>7.2061848185741297</v>
      </c>
      <c r="J641">
        <v>5.91288179600717</v>
      </c>
      <c r="K641">
        <v>4.7119436484640804</v>
      </c>
      <c r="L641">
        <v>3.8043949622159299</v>
      </c>
      <c r="M641">
        <v>3.1707028878962</v>
      </c>
      <c r="N641">
        <v>2.5233419697714199</v>
      </c>
      <c r="O641">
        <v>0</v>
      </c>
      <c r="P641">
        <v>0</v>
      </c>
      <c r="Q641">
        <v>0</v>
      </c>
      <c r="R641" t="s">
        <v>46</v>
      </c>
    </row>
    <row r="642" spans="1:18" x14ac:dyDescent="0.25">
      <c r="A642" t="s">
        <v>156</v>
      </c>
      <c r="B642" t="s">
        <v>78</v>
      </c>
      <c r="C642" t="s">
        <v>153</v>
      </c>
      <c r="D642">
        <v>0</v>
      </c>
      <c r="E642">
        <v>0</v>
      </c>
      <c r="F642">
        <v>0</v>
      </c>
      <c r="G642">
        <v>3.832782141</v>
      </c>
      <c r="H642">
        <v>3.0888713206910001</v>
      </c>
      <c r="I642">
        <v>2.5649984413539899</v>
      </c>
      <c r="J642">
        <v>2.2564351276860499</v>
      </c>
      <c r="K642">
        <v>1.7225780745250601</v>
      </c>
      <c r="L642">
        <v>1.50268437390641</v>
      </c>
      <c r="M642">
        <v>1.2574208962847599</v>
      </c>
      <c r="N642">
        <v>1.15615304870536</v>
      </c>
      <c r="O642">
        <v>0</v>
      </c>
      <c r="P642">
        <v>0</v>
      </c>
      <c r="Q642">
        <v>0</v>
      </c>
      <c r="R642" t="s">
        <v>46</v>
      </c>
    </row>
    <row r="643" spans="1:18" x14ac:dyDescent="0.25">
      <c r="A643" t="s">
        <v>156</v>
      </c>
      <c r="B643" t="s">
        <v>78</v>
      </c>
      <c r="C643" t="s">
        <v>154</v>
      </c>
      <c r="D643">
        <v>0</v>
      </c>
      <c r="E643">
        <v>0</v>
      </c>
      <c r="F643">
        <v>0</v>
      </c>
      <c r="G643">
        <v>3.832782141</v>
      </c>
      <c r="H643">
        <v>3.0888713206910001</v>
      </c>
      <c r="I643">
        <v>2.5649984413539899</v>
      </c>
      <c r="J643">
        <v>2.2564351276860499</v>
      </c>
      <c r="K643">
        <v>1.7225780745250601</v>
      </c>
      <c r="L643">
        <v>1.50268437390641</v>
      </c>
      <c r="M643">
        <v>1.2574208962847599</v>
      </c>
      <c r="N643">
        <v>1.15615304870536</v>
      </c>
      <c r="O643">
        <v>0</v>
      </c>
      <c r="P643">
        <v>0</v>
      </c>
      <c r="Q643">
        <v>0</v>
      </c>
      <c r="R643" t="s">
        <v>46</v>
      </c>
    </row>
    <row r="644" spans="1:18" x14ac:dyDescent="0.25">
      <c r="A644" t="s">
        <v>156</v>
      </c>
      <c r="B644" t="s">
        <v>78</v>
      </c>
      <c r="C644" t="s">
        <v>22</v>
      </c>
      <c r="D644">
        <v>0</v>
      </c>
      <c r="E644">
        <v>5.0268529999999999E-2</v>
      </c>
      <c r="F644">
        <v>8.3519659999999996E-2</v>
      </c>
      <c r="G644">
        <v>8.7079630000000005E-2</v>
      </c>
      <c r="H644">
        <v>8.6560970000000001E-2</v>
      </c>
      <c r="I644">
        <v>9.1873850000000007E-2</v>
      </c>
      <c r="J644">
        <v>9.2582780000000003E-2</v>
      </c>
      <c r="K644">
        <v>7.3476479999999997E-2</v>
      </c>
      <c r="L644">
        <v>6.5880353000000003E-2</v>
      </c>
      <c r="M644">
        <v>4.6744008999999899E-2</v>
      </c>
      <c r="N644">
        <v>4.3085838999999897E-2</v>
      </c>
      <c r="O644">
        <v>0</v>
      </c>
      <c r="P644">
        <v>0</v>
      </c>
      <c r="Q644">
        <v>0</v>
      </c>
      <c r="R644" t="s">
        <v>45</v>
      </c>
    </row>
    <row r="645" spans="1:18" x14ac:dyDescent="0.25">
      <c r="A645" t="s">
        <v>156</v>
      </c>
      <c r="B645" t="s">
        <v>78</v>
      </c>
      <c r="C645" t="s">
        <v>23</v>
      </c>
      <c r="D645" s="2">
        <v>9.6427500000000004E-9</v>
      </c>
      <c r="E645">
        <v>0.29411929999999997</v>
      </c>
      <c r="F645">
        <v>0.37504029999999999</v>
      </c>
      <c r="G645">
        <v>0.39102629999999999</v>
      </c>
      <c r="H645">
        <v>0.38869777999999899</v>
      </c>
      <c r="I645">
        <v>0.41255525999999998</v>
      </c>
      <c r="J645">
        <v>0.41573814999999997</v>
      </c>
      <c r="K645">
        <v>0.32994234</v>
      </c>
      <c r="L645">
        <v>0.29583226000000001</v>
      </c>
      <c r="M645">
        <v>0.209901379999999</v>
      </c>
      <c r="N645">
        <v>0.193474496</v>
      </c>
      <c r="O645">
        <v>0</v>
      </c>
      <c r="P645">
        <v>0</v>
      </c>
      <c r="Q645">
        <v>0</v>
      </c>
      <c r="R645" t="s">
        <v>45</v>
      </c>
    </row>
    <row r="646" spans="1:18" x14ac:dyDescent="0.25">
      <c r="A646" t="s">
        <v>156</v>
      </c>
      <c r="B646" t="s">
        <v>78</v>
      </c>
      <c r="C646" t="s">
        <v>24</v>
      </c>
      <c r="D646">
        <v>0</v>
      </c>
      <c r="E646">
        <v>6.17599E-2</v>
      </c>
      <c r="F646">
        <v>9.0435230000000005E-2</v>
      </c>
      <c r="G646">
        <v>9.4290070000000004E-2</v>
      </c>
      <c r="H646">
        <v>9.3728569999999997E-2</v>
      </c>
      <c r="I646">
        <v>9.9481310000000003E-2</v>
      </c>
      <c r="J646">
        <v>0.100248819999999</v>
      </c>
      <c r="K646">
        <v>7.9560599999999995E-2</v>
      </c>
      <c r="L646">
        <v>7.1335415999999999E-2</v>
      </c>
      <c r="M646">
        <v>5.0614570999999997E-2</v>
      </c>
      <c r="N646">
        <v>4.6653441999999899E-2</v>
      </c>
      <c r="O646">
        <v>0</v>
      </c>
      <c r="P646">
        <v>0</v>
      </c>
      <c r="Q646">
        <v>0</v>
      </c>
      <c r="R646" t="s">
        <v>45</v>
      </c>
    </row>
    <row r="647" spans="1:18" x14ac:dyDescent="0.25">
      <c r="A647" t="s">
        <v>156</v>
      </c>
      <c r="B647" t="s">
        <v>78</v>
      </c>
      <c r="C647" t="s">
        <v>25</v>
      </c>
      <c r="D647" s="2">
        <v>4.8544779999999998E-8</v>
      </c>
      <c r="E647" s="2">
        <v>9.5677260000000004E-5</v>
      </c>
      <c r="F647" s="2">
        <v>8.5647529999999998E-5</v>
      </c>
      <c r="G647" s="2">
        <v>8.9298189999999998E-5</v>
      </c>
      <c r="H647" s="2">
        <v>8.8766470000000003E-5</v>
      </c>
      <c r="I647" s="2">
        <v>9.4214779999999895E-5</v>
      </c>
      <c r="J647" s="2">
        <v>9.4941460000000003E-5</v>
      </c>
      <c r="K647" s="2">
        <v>7.5348579999999903E-5</v>
      </c>
      <c r="L647" s="2">
        <v>6.7558841999999894E-5</v>
      </c>
      <c r="M647" s="2">
        <v>4.7934949000000001E-5</v>
      </c>
      <c r="N647" s="2">
        <v>4.4183563999999902E-5</v>
      </c>
      <c r="O647">
        <v>0</v>
      </c>
      <c r="P647">
        <v>0</v>
      </c>
      <c r="Q647">
        <v>0</v>
      </c>
      <c r="R647" t="s">
        <v>45</v>
      </c>
    </row>
    <row r="648" spans="1:18" x14ac:dyDescent="0.25">
      <c r="A648" t="s">
        <v>156</v>
      </c>
      <c r="B648" t="s">
        <v>78</v>
      </c>
      <c r="C648" t="s">
        <v>26</v>
      </c>
      <c r="D648">
        <v>0</v>
      </c>
      <c r="E648">
        <v>4.5003789999999997E-3</v>
      </c>
      <c r="F648">
        <v>6.5964539999999999E-3</v>
      </c>
      <c r="G648">
        <v>6.8776250000000001E-3</v>
      </c>
      <c r="H648">
        <v>6.8366620000000003E-3</v>
      </c>
      <c r="I648">
        <v>7.256284E-3</v>
      </c>
      <c r="J648">
        <v>7.3122769999999998E-3</v>
      </c>
      <c r="K648">
        <v>5.8032426999999904E-3</v>
      </c>
      <c r="L648">
        <v>5.2032904999999904E-3</v>
      </c>
      <c r="M648">
        <v>3.6918825999999998E-3</v>
      </c>
      <c r="N648">
        <v>3.4029563000000001E-3</v>
      </c>
      <c r="O648">
        <v>0</v>
      </c>
      <c r="P648">
        <v>0</v>
      </c>
      <c r="Q648">
        <v>0</v>
      </c>
      <c r="R648" t="s">
        <v>45</v>
      </c>
    </row>
    <row r="649" spans="1:18" x14ac:dyDescent="0.25">
      <c r="A649" t="s">
        <v>156</v>
      </c>
      <c r="B649" t="s">
        <v>78</v>
      </c>
      <c r="C649" t="s">
        <v>27</v>
      </c>
      <c r="D649">
        <v>1.1844922690000001E-3</v>
      </c>
      <c r="E649">
        <v>2.0475596227010001E-3</v>
      </c>
      <c r="F649">
        <v>1.5391218496900001E-3</v>
      </c>
      <c r="G649">
        <v>1.2353450103000001E-3</v>
      </c>
      <c r="H649">
        <v>1.101449594338E-3</v>
      </c>
      <c r="I649">
        <v>1.0668016551579999E-3</v>
      </c>
      <c r="J649" s="2">
        <v>9.6550165009299898E-4</v>
      </c>
      <c r="K649" s="2">
        <v>8.2367519972699997E-4</v>
      </c>
      <c r="L649" s="2">
        <v>7.07030094087E-4</v>
      </c>
      <c r="M649" s="2">
        <v>6.4755549912299995E-4</v>
      </c>
      <c r="N649" s="2">
        <v>6.0264319378899997E-4</v>
      </c>
      <c r="O649">
        <v>0</v>
      </c>
      <c r="P649">
        <v>0</v>
      </c>
      <c r="Q649">
        <v>0</v>
      </c>
      <c r="R649" t="s">
        <v>45</v>
      </c>
    </row>
    <row r="650" spans="1:18" x14ac:dyDescent="0.25">
      <c r="A650" t="s">
        <v>156</v>
      </c>
      <c r="B650" t="s">
        <v>78</v>
      </c>
      <c r="C650" t="s">
        <v>29</v>
      </c>
      <c r="D650">
        <v>1.78120075859E-3</v>
      </c>
      <c r="E650">
        <v>1.96593333248999E-3</v>
      </c>
      <c r="F650">
        <v>1.86153873514999E-3</v>
      </c>
      <c r="G650">
        <v>1.56600491065E-3</v>
      </c>
      <c r="H650">
        <v>1.35363075440699E-3</v>
      </c>
      <c r="I650">
        <v>1.293071072768E-3</v>
      </c>
      <c r="J650">
        <v>1.124214250402E-3</v>
      </c>
      <c r="K650" s="2">
        <v>9.6960829692999996E-4</v>
      </c>
      <c r="L650" s="2">
        <v>8.0999124439099998E-4</v>
      </c>
      <c r="M650" s="2">
        <v>7.05734170235E-4</v>
      </c>
      <c r="N650" s="2">
        <v>6.07514927187E-4</v>
      </c>
      <c r="O650">
        <v>0</v>
      </c>
      <c r="P650">
        <v>0</v>
      </c>
      <c r="Q650">
        <v>0</v>
      </c>
      <c r="R650" t="s">
        <v>45</v>
      </c>
    </row>
    <row r="651" spans="1:18" x14ac:dyDescent="0.25">
      <c r="A651" t="s">
        <v>156</v>
      </c>
      <c r="B651" t="s">
        <v>78</v>
      </c>
      <c r="C651" t="s">
        <v>31</v>
      </c>
      <c r="D651">
        <v>8.4169289101359901E-2</v>
      </c>
      <c r="E651">
        <v>6.0224534043899901E-2</v>
      </c>
      <c r="F651">
        <v>5.5830994081300003E-2</v>
      </c>
      <c r="G651">
        <v>5.1678466755999998E-2</v>
      </c>
      <c r="H651">
        <v>4.2074758173963001E-2</v>
      </c>
      <c r="I651">
        <v>3.9181161628317897E-2</v>
      </c>
      <c r="J651">
        <v>3.6848901706163999E-2</v>
      </c>
      <c r="K651">
        <v>3.5432780856722898E-2</v>
      </c>
      <c r="L651">
        <v>3.4679591418160897E-2</v>
      </c>
      <c r="M651">
        <v>3.4855921834246899E-2</v>
      </c>
      <c r="N651">
        <v>3.4628077240028997E-2</v>
      </c>
      <c r="O651">
        <v>0</v>
      </c>
      <c r="P651">
        <v>0</v>
      </c>
      <c r="Q651">
        <v>0</v>
      </c>
      <c r="R651" t="s">
        <v>45</v>
      </c>
    </row>
    <row r="652" spans="1:18" x14ac:dyDescent="0.25">
      <c r="A652" t="s">
        <v>156</v>
      </c>
      <c r="B652" t="s">
        <v>78</v>
      </c>
      <c r="C652" t="s">
        <v>32</v>
      </c>
      <c r="D652">
        <v>0.132957322854099</v>
      </c>
      <c r="E652">
        <v>0.14614460982055899</v>
      </c>
      <c r="F652">
        <v>7.8866773518479996E-2</v>
      </c>
      <c r="G652">
        <v>6.6409295201569907E-2</v>
      </c>
      <c r="H652">
        <v>4.9850810944434998E-2</v>
      </c>
      <c r="I652">
        <v>4.4165831711731898E-2</v>
      </c>
      <c r="J652">
        <v>3.7777437669257001E-2</v>
      </c>
      <c r="K652">
        <v>3.1610294192003001E-2</v>
      </c>
      <c r="L652">
        <v>2.90417264551E-2</v>
      </c>
      <c r="M652">
        <v>2.8426733264337999E-2</v>
      </c>
      <c r="N652">
        <v>2.7401551626032899E-2</v>
      </c>
      <c r="O652">
        <v>0</v>
      </c>
      <c r="P652">
        <v>0</v>
      </c>
      <c r="Q652">
        <v>0</v>
      </c>
      <c r="R652" t="s">
        <v>45</v>
      </c>
    </row>
    <row r="653" spans="1:18" x14ac:dyDescent="0.25">
      <c r="A653" t="s">
        <v>156</v>
      </c>
      <c r="B653" t="s">
        <v>78</v>
      </c>
      <c r="C653" t="s">
        <v>34</v>
      </c>
      <c r="D653">
        <v>2.8494009306200001E-3</v>
      </c>
      <c r="E653">
        <v>3.24320662288E-3</v>
      </c>
      <c r="F653">
        <v>2.5005046501000001E-3</v>
      </c>
      <c r="G653">
        <v>2.4537497513600001E-3</v>
      </c>
      <c r="H653">
        <v>2.1717320916649998E-3</v>
      </c>
      <c r="I653">
        <v>1.9959337552069999E-3</v>
      </c>
      <c r="J653">
        <v>1.7783570417279999E-3</v>
      </c>
      <c r="K653">
        <v>1.6826290394729999E-3</v>
      </c>
      <c r="L653">
        <v>1.6669489847160001E-3</v>
      </c>
      <c r="M653">
        <v>1.65850150658399E-3</v>
      </c>
      <c r="N653">
        <v>1.6687601824250001E-3</v>
      </c>
      <c r="O653">
        <v>0</v>
      </c>
      <c r="P653">
        <v>0</v>
      </c>
      <c r="Q653">
        <v>0</v>
      </c>
      <c r="R653" t="s">
        <v>45</v>
      </c>
    </row>
    <row r="654" spans="1:18" x14ac:dyDescent="0.25">
      <c r="A654" t="s">
        <v>156</v>
      </c>
      <c r="B654" t="s">
        <v>78</v>
      </c>
      <c r="C654" t="s">
        <v>36</v>
      </c>
      <c r="D654">
        <v>2.0857074982519999E-2</v>
      </c>
      <c r="E654">
        <v>2.8112525803689999E-2</v>
      </c>
      <c r="F654">
        <v>0.12662014233883001</v>
      </c>
      <c r="G654">
        <v>8.8492974921590001E-2</v>
      </c>
      <c r="H654">
        <v>7.0246188729867001E-2</v>
      </c>
      <c r="I654">
        <v>7.0709522421194895E-2</v>
      </c>
      <c r="J654">
        <v>7.3339991474364E-2</v>
      </c>
      <c r="K654">
        <v>7.6606486154486994E-2</v>
      </c>
      <c r="L654">
        <v>7.8645539963061895E-2</v>
      </c>
      <c r="M654">
        <v>8.3452154238780996E-2</v>
      </c>
      <c r="N654">
        <v>8.8485630940714002E-2</v>
      </c>
      <c r="O654">
        <v>0</v>
      </c>
      <c r="P654">
        <v>0</v>
      </c>
      <c r="Q654">
        <v>0</v>
      </c>
      <c r="R654" t="s">
        <v>45</v>
      </c>
    </row>
    <row r="655" spans="1:18" x14ac:dyDescent="0.25">
      <c r="A655" t="s">
        <v>156</v>
      </c>
      <c r="B655" t="s">
        <v>78</v>
      </c>
      <c r="C655" t="s">
        <v>37</v>
      </c>
      <c r="D655">
        <v>9.6496365370199993E-3</v>
      </c>
      <c r="E655">
        <v>1.42904401379599E-2</v>
      </c>
      <c r="F655">
        <v>2.1764235158169901E-2</v>
      </c>
      <c r="G655">
        <v>1.7075067546949999E-2</v>
      </c>
      <c r="H655">
        <v>1.3892710225703001E-2</v>
      </c>
      <c r="I655">
        <v>1.3636340637956001E-2</v>
      </c>
      <c r="J655">
        <v>1.3681423887898E-2</v>
      </c>
      <c r="K655">
        <v>1.3876132911584E-2</v>
      </c>
      <c r="L655">
        <v>1.41317107851679E-2</v>
      </c>
      <c r="M655">
        <v>1.4785514012416999E-2</v>
      </c>
      <c r="N655">
        <v>1.5518559078217999E-2</v>
      </c>
      <c r="O655">
        <v>0</v>
      </c>
      <c r="P655">
        <v>0</v>
      </c>
      <c r="Q655">
        <v>0</v>
      </c>
      <c r="R655" t="s">
        <v>45</v>
      </c>
    </row>
    <row r="656" spans="1:18" x14ac:dyDescent="0.25">
      <c r="A656" t="s">
        <v>156</v>
      </c>
      <c r="B656" t="s">
        <v>78</v>
      </c>
      <c r="C656" t="s">
        <v>39</v>
      </c>
      <c r="D656">
        <v>6.0411533287109902E-2</v>
      </c>
      <c r="E656">
        <v>6.6249359184253995E-2</v>
      </c>
      <c r="F656">
        <v>1.3914516908977E-2</v>
      </c>
      <c r="G656">
        <v>1.1635125848461899E-2</v>
      </c>
      <c r="H656">
        <v>5.88840463187899E-3</v>
      </c>
      <c r="I656">
        <v>5.0261830081339996E-3</v>
      </c>
      <c r="J656">
        <v>4.489391917816E-3</v>
      </c>
      <c r="K656">
        <v>4.2442473109579899E-3</v>
      </c>
      <c r="L656">
        <v>4.4188174473579998E-3</v>
      </c>
      <c r="M656">
        <v>4.5031607944889997E-3</v>
      </c>
      <c r="N656">
        <v>4.65655607995899E-3</v>
      </c>
      <c r="O656">
        <v>0</v>
      </c>
      <c r="P656">
        <v>0</v>
      </c>
      <c r="Q656">
        <v>0</v>
      </c>
      <c r="R656" t="s">
        <v>45</v>
      </c>
    </row>
    <row r="657" spans="1:18" x14ac:dyDescent="0.25">
      <c r="A657" t="s">
        <v>156</v>
      </c>
      <c r="B657" t="s">
        <v>79</v>
      </c>
      <c r="C657" t="s">
        <v>16</v>
      </c>
      <c r="D657">
        <v>1.8393228992539999E-2</v>
      </c>
      <c r="E657">
        <v>1.27786491416E-2</v>
      </c>
      <c r="F657">
        <v>1.22026015380699E-2</v>
      </c>
      <c r="G657">
        <v>9.4483140058110003E-3</v>
      </c>
      <c r="H657">
        <v>8.7794973166679998E-3</v>
      </c>
      <c r="I657">
        <v>8.7381764474919899E-3</v>
      </c>
      <c r="J657">
        <v>8.7353941912550002E-3</v>
      </c>
      <c r="K657">
        <v>9.7208582509679901E-3</v>
      </c>
      <c r="L657">
        <v>1.0947711012669999E-2</v>
      </c>
      <c r="M657">
        <v>1.1857612682262901E-2</v>
      </c>
      <c r="N657">
        <v>1.2466255936879901E-2</v>
      </c>
      <c r="O657">
        <v>0</v>
      </c>
      <c r="P657">
        <v>0</v>
      </c>
      <c r="Q657">
        <v>0</v>
      </c>
      <c r="R657" t="s">
        <v>45</v>
      </c>
    </row>
    <row r="658" spans="1:18" x14ac:dyDescent="0.25">
      <c r="A658" t="s">
        <v>156</v>
      </c>
      <c r="B658" t="s">
        <v>79</v>
      </c>
      <c r="C658" t="s">
        <v>17</v>
      </c>
      <c r="D658">
        <v>0.24904888249999901</v>
      </c>
      <c r="E658">
        <v>0.23810992850059901</v>
      </c>
      <c r="F658">
        <v>0.21056987155699999</v>
      </c>
      <c r="G658">
        <v>0.18682365792</v>
      </c>
      <c r="H658">
        <v>0.19012125031970001</v>
      </c>
      <c r="I658">
        <v>0.193637529753307</v>
      </c>
      <c r="J658">
        <v>0.19510081756678199</v>
      </c>
      <c r="K658">
        <v>0.19886720654482801</v>
      </c>
      <c r="L658">
        <v>0.20055474293101799</v>
      </c>
      <c r="M658">
        <v>0.203936496134662</v>
      </c>
      <c r="N658">
        <v>0.207814635021772</v>
      </c>
      <c r="O658">
        <v>0</v>
      </c>
      <c r="P658">
        <v>0</v>
      </c>
      <c r="Q658">
        <v>0</v>
      </c>
      <c r="R658" t="s">
        <v>45</v>
      </c>
    </row>
    <row r="659" spans="1:18" x14ac:dyDescent="0.25">
      <c r="A659" t="s">
        <v>156</v>
      </c>
      <c r="B659" t="s">
        <v>79</v>
      </c>
      <c r="C659" t="s">
        <v>19</v>
      </c>
      <c r="D659">
        <v>5.7220627897799901</v>
      </c>
      <c r="E659">
        <v>2.6024086662900001</v>
      </c>
      <c r="F659">
        <v>1.6822541873150001</v>
      </c>
      <c r="G659">
        <v>1.3582353335467401</v>
      </c>
      <c r="H659">
        <v>1.1777045418862999</v>
      </c>
      <c r="I659">
        <v>1.0451854709457</v>
      </c>
      <c r="J659">
        <v>0.86350095925595505</v>
      </c>
      <c r="K659">
        <v>0.73545135772332304</v>
      </c>
      <c r="L659">
        <v>0.66082832508239397</v>
      </c>
      <c r="M659">
        <v>0.63025644131209801</v>
      </c>
      <c r="N659">
        <v>0.59501732464835</v>
      </c>
      <c r="O659">
        <v>0</v>
      </c>
      <c r="P659">
        <v>0</v>
      </c>
      <c r="Q659">
        <v>0</v>
      </c>
      <c r="R659" t="s">
        <v>45</v>
      </c>
    </row>
    <row r="660" spans="1:18" x14ac:dyDescent="0.25">
      <c r="A660" t="s">
        <v>156</v>
      </c>
      <c r="B660" t="s">
        <v>79</v>
      </c>
      <c r="C660" t="s">
        <v>21</v>
      </c>
      <c r="D660">
        <v>52.226659179999899</v>
      </c>
      <c r="E660">
        <v>54.831194770000003</v>
      </c>
      <c r="F660">
        <v>47.159856220000002</v>
      </c>
      <c r="G660">
        <v>43.924647393233997</v>
      </c>
      <c r="H660">
        <v>39.824307307106899</v>
      </c>
      <c r="I660">
        <v>38.253212025339302</v>
      </c>
      <c r="J660">
        <v>32.116582286645396</v>
      </c>
      <c r="K660">
        <v>27.658297033736499</v>
      </c>
      <c r="L660">
        <v>21.3563392324908</v>
      </c>
      <c r="M660">
        <v>19.9094470260973</v>
      </c>
      <c r="N660">
        <v>19.154070537442902</v>
      </c>
      <c r="O660">
        <v>0</v>
      </c>
      <c r="P660">
        <v>0</v>
      </c>
      <c r="Q660">
        <v>0</v>
      </c>
      <c r="R660" t="s">
        <v>46</v>
      </c>
    </row>
    <row r="661" spans="1:18" x14ac:dyDescent="0.25">
      <c r="A661" t="s">
        <v>156</v>
      </c>
      <c r="B661" t="s">
        <v>79</v>
      </c>
      <c r="C661" t="s">
        <v>153</v>
      </c>
      <c r="D661">
        <v>0</v>
      </c>
      <c r="E661">
        <v>0</v>
      </c>
      <c r="F661">
        <v>0</v>
      </c>
      <c r="G661">
        <v>8.3601226632339998</v>
      </c>
      <c r="H661">
        <v>5.8987111945879898</v>
      </c>
      <c r="I661">
        <v>5.7550877929595901</v>
      </c>
      <c r="J661">
        <v>4.8357295714767004</v>
      </c>
      <c r="K661">
        <v>4.5605916532673696</v>
      </c>
      <c r="L661">
        <v>2.0084492714652602</v>
      </c>
      <c r="M661">
        <v>1.9881641344238901</v>
      </c>
      <c r="N661">
        <v>2.26238709154689</v>
      </c>
      <c r="O661">
        <v>0</v>
      </c>
      <c r="P661">
        <v>0</v>
      </c>
      <c r="Q661">
        <v>0</v>
      </c>
      <c r="R661" t="s">
        <v>46</v>
      </c>
    </row>
    <row r="662" spans="1:18" x14ac:dyDescent="0.25">
      <c r="A662" t="s">
        <v>156</v>
      </c>
      <c r="B662" t="s">
        <v>79</v>
      </c>
      <c r="C662" t="s">
        <v>154</v>
      </c>
      <c r="D662">
        <v>0</v>
      </c>
      <c r="E662">
        <v>0</v>
      </c>
      <c r="F662">
        <v>0</v>
      </c>
      <c r="G662">
        <v>8.3601226632339998</v>
      </c>
      <c r="H662">
        <v>5.8987111945879898</v>
      </c>
      <c r="I662">
        <v>5.7550877929595901</v>
      </c>
      <c r="J662">
        <v>4.8357295714767004</v>
      </c>
      <c r="K662">
        <v>4.5605916532673696</v>
      </c>
      <c r="L662">
        <v>2.0084492714652602</v>
      </c>
      <c r="M662">
        <v>1.9881641344238901</v>
      </c>
      <c r="N662">
        <v>2.26238709154689</v>
      </c>
      <c r="O662">
        <v>0</v>
      </c>
      <c r="P662">
        <v>0</v>
      </c>
      <c r="Q662">
        <v>0</v>
      </c>
      <c r="R662" t="s">
        <v>46</v>
      </c>
    </row>
    <row r="663" spans="1:18" x14ac:dyDescent="0.25">
      <c r="A663" t="s">
        <v>156</v>
      </c>
      <c r="B663" t="s">
        <v>79</v>
      </c>
      <c r="C663" t="s">
        <v>22</v>
      </c>
      <c r="D663">
        <v>0</v>
      </c>
      <c r="E663">
        <v>0.1398353</v>
      </c>
      <c r="F663">
        <v>0.19287270000000001</v>
      </c>
      <c r="G663">
        <v>0.2295816</v>
      </c>
      <c r="H663">
        <v>0.2388682</v>
      </c>
      <c r="I663">
        <v>0.25896599999999997</v>
      </c>
      <c r="J663">
        <v>0.26058893999999999</v>
      </c>
      <c r="K663">
        <v>0.20793312999999999</v>
      </c>
      <c r="L663">
        <v>0.18583262</v>
      </c>
      <c r="M663">
        <v>0.13138459</v>
      </c>
      <c r="N663">
        <v>0.118751092</v>
      </c>
      <c r="O663">
        <v>0</v>
      </c>
      <c r="P663">
        <v>0</v>
      </c>
      <c r="Q663">
        <v>0</v>
      </c>
      <c r="R663" t="s">
        <v>45</v>
      </c>
    </row>
    <row r="664" spans="1:18" x14ac:dyDescent="0.25">
      <c r="A664" t="s">
        <v>156</v>
      </c>
      <c r="B664" t="s">
        <v>79</v>
      </c>
      <c r="C664" t="s">
        <v>23</v>
      </c>
      <c r="D664" s="2">
        <v>4.3824299999999999E-8</v>
      </c>
      <c r="E664">
        <v>0.81816999999999995</v>
      </c>
      <c r="F664">
        <v>0.86608399999999996</v>
      </c>
      <c r="G664">
        <v>1.030924</v>
      </c>
      <c r="H664">
        <v>1.0726241999999999</v>
      </c>
      <c r="I664">
        <v>1.162873</v>
      </c>
      <c r="J664">
        <v>1.17015989999999</v>
      </c>
      <c r="K664">
        <v>0.93371280000000001</v>
      </c>
      <c r="L664">
        <v>0.8344722</v>
      </c>
      <c r="M664">
        <v>0.58997535000000001</v>
      </c>
      <c r="N664">
        <v>0.53324561999999898</v>
      </c>
      <c r="O664">
        <v>0</v>
      </c>
      <c r="P664">
        <v>0</v>
      </c>
      <c r="Q664">
        <v>0</v>
      </c>
      <c r="R664" t="s">
        <v>45</v>
      </c>
    </row>
    <row r="665" spans="1:18" x14ac:dyDescent="0.25">
      <c r="A665" t="s">
        <v>156</v>
      </c>
      <c r="B665" t="s">
        <v>79</v>
      </c>
      <c r="C665" t="s">
        <v>24</v>
      </c>
      <c r="D665">
        <v>0</v>
      </c>
      <c r="E665">
        <v>0.1718017</v>
      </c>
      <c r="F665">
        <v>0.2088429</v>
      </c>
      <c r="G665">
        <v>0.24859120000000001</v>
      </c>
      <c r="H665">
        <v>0.25864690000000001</v>
      </c>
      <c r="I665">
        <v>0.28040900000000002</v>
      </c>
      <c r="J665">
        <v>0.28216629999999998</v>
      </c>
      <c r="K665">
        <v>0.22515054999999901</v>
      </c>
      <c r="L665">
        <v>0.20122018</v>
      </c>
      <c r="M665">
        <v>0.14226357000000001</v>
      </c>
      <c r="N665">
        <v>0.128584057</v>
      </c>
      <c r="O665">
        <v>0</v>
      </c>
      <c r="P665">
        <v>0</v>
      </c>
      <c r="Q665">
        <v>0</v>
      </c>
      <c r="R665" t="s">
        <v>45</v>
      </c>
    </row>
    <row r="666" spans="1:18" x14ac:dyDescent="0.25">
      <c r="A666" t="s">
        <v>156</v>
      </c>
      <c r="B666" t="s">
        <v>79</v>
      </c>
      <c r="C666" t="s">
        <v>25</v>
      </c>
      <c r="D666" s="2">
        <v>2.20626299999999E-7</v>
      </c>
      <c r="E666" s="2">
        <v>2.661521E-4</v>
      </c>
      <c r="F666" s="2">
        <v>1.97787E-4</v>
      </c>
      <c r="G666" s="2">
        <v>2.3543039999999999E-4</v>
      </c>
      <c r="H666" s="2">
        <v>2.4495389999999999E-4</v>
      </c>
      <c r="I666" s="2">
        <v>2.6556369999999999E-4</v>
      </c>
      <c r="J666" s="2">
        <v>2.6722810999999999E-4</v>
      </c>
      <c r="K666" s="2">
        <v>2.1323073E-4</v>
      </c>
      <c r="L666" s="2">
        <v>1.9056746E-4</v>
      </c>
      <c r="M666" s="2">
        <v>1.3473186E-4</v>
      </c>
      <c r="N666" s="2">
        <v>1.2177674299999999E-4</v>
      </c>
      <c r="O666">
        <v>0</v>
      </c>
      <c r="P666">
        <v>0</v>
      </c>
      <c r="Q666">
        <v>0</v>
      </c>
      <c r="R666" t="s">
        <v>45</v>
      </c>
    </row>
    <row r="667" spans="1:18" x14ac:dyDescent="0.25">
      <c r="A667" t="s">
        <v>156</v>
      </c>
      <c r="B667" t="s">
        <v>79</v>
      </c>
      <c r="C667" t="s">
        <v>26</v>
      </c>
      <c r="D667">
        <v>0</v>
      </c>
      <c r="E667">
        <v>1.2518990000000001E-2</v>
      </c>
      <c r="F667">
        <v>1.523327E-2</v>
      </c>
      <c r="G667">
        <v>1.8132559999999999E-2</v>
      </c>
      <c r="H667">
        <v>1.8866027E-2</v>
      </c>
      <c r="I667">
        <v>2.04533459999999E-2</v>
      </c>
      <c r="J667">
        <v>2.0581545999999999E-2</v>
      </c>
      <c r="K667">
        <v>1.6422763E-2</v>
      </c>
      <c r="L667">
        <v>1.46772349999999E-2</v>
      </c>
      <c r="M667">
        <v>1.0376871500000001E-2</v>
      </c>
      <c r="N667">
        <v>9.3790682999999892E-3</v>
      </c>
      <c r="O667">
        <v>0</v>
      </c>
      <c r="P667">
        <v>0</v>
      </c>
      <c r="Q667">
        <v>0</v>
      </c>
      <c r="R667" t="s">
        <v>45</v>
      </c>
    </row>
    <row r="668" spans="1:18" x14ac:dyDescent="0.25">
      <c r="A668" t="s">
        <v>156</v>
      </c>
      <c r="B668" t="s">
        <v>79</v>
      </c>
      <c r="C668" t="s">
        <v>27</v>
      </c>
      <c r="D668">
        <v>1.134562674E-2</v>
      </c>
      <c r="E668">
        <v>9.9591010900000002E-3</v>
      </c>
      <c r="F668">
        <v>7.8348937949999902E-3</v>
      </c>
      <c r="G668">
        <v>6.40482486E-3</v>
      </c>
      <c r="H668">
        <v>5.9551167905699904E-3</v>
      </c>
      <c r="I668">
        <v>6.0200995177659899E-3</v>
      </c>
      <c r="J668">
        <v>5.4791598245429902E-3</v>
      </c>
      <c r="K668">
        <v>5.1503356680259998E-3</v>
      </c>
      <c r="L668">
        <v>4.4276639261180001E-3</v>
      </c>
      <c r="M668">
        <v>4.3790061796750001E-3</v>
      </c>
      <c r="N668">
        <v>4.4329398191690003E-3</v>
      </c>
      <c r="O668">
        <v>0</v>
      </c>
      <c r="P668">
        <v>0</v>
      </c>
      <c r="Q668">
        <v>0</v>
      </c>
      <c r="R668" t="s">
        <v>45</v>
      </c>
    </row>
    <row r="669" spans="1:18" x14ac:dyDescent="0.25">
      <c r="A669" t="s">
        <v>156</v>
      </c>
      <c r="B669" t="s">
        <v>79</v>
      </c>
      <c r="C669" t="s">
        <v>29</v>
      </c>
      <c r="D669">
        <v>1.3891616824483999E-2</v>
      </c>
      <c r="E669">
        <v>1.0954513658932999E-2</v>
      </c>
      <c r="F669">
        <v>9.3956044334699996E-3</v>
      </c>
      <c r="G669">
        <v>9.4622830269109996E-3</v>
      </c>
      <c r="H669">
        <v>8.5302463756099997E-3</v>
      </c>
      <c r="I669">
        <v>8.28402769693499E-3</v>
      </c>
      <c r="J669">
        <v>7.14620155558E-3</v>
      </c>
      <c r="K669">
        <v>6.5592808661310001E-3</v>
      </c>
      <c r="L669">
        <v>5.8156088367650001E-3</v>
      </c>
      <c r="M669">
        <v>5.6007710840789903E-3</v>
      </c>
      <c r="N669">
        <v>5.4719687518539999E-3</v>
      </c>
      <c r="O669">
        <v>0</v>
      </c>
      <c r="P669">
        <v>0</v>
      </c>
      <c r="Q669">
        <v>0</v>
      </c>
      <c r="R669" t="s">
        <v>45</v>
      </c>
    </row>
    <row r="670" spans="1:18" x14ac:dyDescent="0.25">
      <c r="A670" t="s">
        <v>156</v>
      </c>
      <c r="B670" t="s">
        <v>79</v>
      </c>
      <c r="C670" t="s">
        <v>31</v>
      </c>
      <c r="D670">
        <v>0.98068195997799901</v>
      </c>
      <c r="E670">
        <v>0.537639115966</v>
      </c>
      <c r="F670">
        <v>0.34948970887469999</v>
      </c>
      <c r="G670">
        <v>0.290112616359264</v>
      </c>
      <c r="H670">
        <v>0.22681870367937701</v>
      </c>
      <c r="I670">
        <v>0.22966165652947099</v>
      </c>
      <c r="J670">
        <v>0.22188108386394101</v>
      </c>
      <c r="K670">
        <v>0.215834601069782</v>
      </c>
      <c r="L670">
        <v>0.21465278332684501</v>
      </c>
      <c r="M670">
        <v>0.21909167627419501</v>
      </c>
      <c r="N670">
        <v>0.22289639415762</v>
      </c>
      <c r="O670">
        <v>0</v>
      </c>
      <c r="P670">
        <v>0</v>
      </c>
      <c r="Q670">
        <v>0</v>
      </c>
      <c r="R670" t="s">
        <v>45</v>
      </c>
    </row>
    <row r="671" spans="1:18" x14ac:dyDescent="0.25">
      <c r="A671" t="s">
        <v>156</v>
      </c>
      <c r="B671" t="s">
        <v>79</v>
      </c>
      <c r="C671" t="s">
        <v>32</v>
      </c>
      <c r="D671">
        <v>0.84981250061799896</v>
      </c>
      <c r="E671">
        <v>0.64907054278199905</v>
      </c>
      <c r="F671">
        <v>0.58497714301199899</v>
      </c>
      <c r="G671">
        <v>0.43402176544301002</v>
      </c>
      <c r="H671">
        <v>0.39864389216873097</v>
      </c>
      <c r="I671">
        <v>0.38479807391305998</v>
      </c>
      <c r="J671">
        <v>0.35454302720730402</v>
      </c>
      <c r="K671">
        <v>0.27446452899844498</v>
      </c>
      <c r="L671">
        <v>0.23518497664905</v>
      </c>
      <c r="M671">
        <v>0.21846376576366699</v>
      </c>
      <c r="N671">
        <v>0.205255187053726</v>
      </c>
      <c r="O671">
        <v>0</v>
      </c>
      <c r="P671">
        <v>0</v>
      </c>
      <c r="Q671">
        <v>0</v>
      </c>
      <c r="R671" t="s">
        <v>45</v>
      </c>
    </row>
    <row r="672" spans="1:18" x14ac:dyDescent="0.25">
      <c r="A672" t="s">
        <v>156</v>
      </c>
      <c r="B672" t="s">
        <v>79</v>
      </c>
      <c r="C672" t="s">
        <v>34</v>
      </c>
      <c r="D672">
        <v>3.0543586091E-2</v>
      </c>
      <c r="E672">
        <v>2.0360418262999998E-2</v>
      </c>
      <c r="F672">
        <v>2.4130923055299999E-2</v>
      </c>
      <c r="G672">
        <v>1.9066017227999998E-2</v>
      </c>
      <c r="H672">
        <v>1.8240017142524E-2</v>
      </c>
      <c r="I672">
        <v>1.72537903310159E-2</v>
      </c>
      <c r="J672">
        <v>1.5463918841545E-2</v>
      </c>
      <c r="K672">
        <v>1.7162678606586001E-2</v>
      </c>
      <c r="L672">
        <v>1.8313566961185E-2</v>
      </c>
      <c r="M672">
        <v>1.99515578488609E-2</v>
      </c>
      <c r="N672">
        <v>2.12444440179839E-2</v>
      </c>
      <c r="O672">
        <v>0</v>
      </c>
      <c r="P672">
        <v>0</v>
      </c>
      <c r="Q672">
        <v>0</v>
      </c>
      <c r="R672" t="s">
        <v>45</v>
      </c>
    </row>
    <row r="673" spans="1:18" x14ac:dyDescent="0.25">
      <c r="A673" t="s">
        <v>156</v>
      </c>
      <c r="B673" t="s">
        <v>79</v>
      </c>
      <c r="C673" t="s">
        <v>36</v>
      </c>
      <c r="D673">
        <v>0.2278585337025</v>
      </c>
      <c r="E673">
        <v>9.9389450804899998E-2</v>
      </c>
      <c r="F673">
        <v>9.6902687916500002E-2</v>
      </c>
      <c r="G673">
        <v>8.9904860342672005E-2</v>
      </c>
      <c r="H673">
        <v>7.3191812558152006E-2</v>
      </c>
      <c r="I673">
        <v>7.7327087669912906E-2</v>
      </c>
      <c r="J673">
        <v>7.6533562016060999E-2</v>
      </c>
      <c r="K673">
        <v>7.9406316439522007E-2</v>
      </c>
      <c r="L673">
        <v>8.3226732403094902E-2</v>
      </c>
      <c r="M673">
        <v>8.8066502905819896E-2</v>
      </c>
      <c r="N673">
        <v>9.2740961177898901E-2</v>
      </c>
      <c r="O673">
        <v>0</v>
      </c>
      <c r="P673">
        <v>0</v>
      </c>
      <c r="Q673">
        <v>0</v>
      </c>
      <c r="R673" t="s">
        <v>45</v>
      </c>
    </row>
    <row r="674" spans="1:18" x14ac:dyDescent="0.25">
      <c r="A674" t="s">
        <v>156</v>
      </c>
      <c r="B674" t="s">
        <v>79</v>
      </c>
      <c r="C674" t="s">
        <v>37</v>
      </c>
      <c r="D674">
        <v>0.1212233304974</v>
      </c>
      <c r="E674">
        <v>6.1295850802399902E-2</v>
      </c>
      <c r="F674">
        <v>5.8970628001499999E-2</v>
      </c>
      <c r="G674">
        <v>4.8665203925055002E-2</v>
      </c>
      <c r="H674">
        <v>4.2767728848983999E-2</v>
      </c>
      <c r="I674">
        <v>4.2817498576566901E-2</v>
      </c>
      <c r="J674">
        <v>4.0819581236445003E-2</v>
      </c>
      <c r="K674">
        <v>4.2441233676333998E-2</v>
      </c>
      <c r="L674">
        <v>4.4264365440215003E-2</v>
      </c>
      <c r="M674">
        <v>4.7015699791429902E-2</v>
      </c>
      <c r="N674">
        <v>4.9331231319269003E-2</v>
      </c>
      <c r="O674">
        <v>0</v>
      </c>
      <c r="P674">
        <v>0</v>
      </c>
      <c r="Q674">
        <v>0</v>
      </c>
      <c r="R674" t="s">
        <v>45</v>
      </c>
    </row>
    <row r="675" spans="1:18" x14ac:dyDescent="0.25">
      <c r="A675" t="s">
        <v>156</v>
      </c>
      <c r="B675" t="s">
        <v>79</v>
      </c>
      <c r="C675" t="s">
        <v>39</v>
      </c>
      <c r="D675">
        <v>0.83035577938409999</v>
      </c>
      <c r="E675">
        <v>0.43778927070538998</v>
      </c>
      <c r="F675">
        <v>0.26097465531280001</v>
      </c>
      <c r="G675">
        <v>9.2770564256329999E-2</v>
      </c>
      <c r="H675">
        <v>8.3216471460139996E-2</v>
      </c>
      <c r="I675">
        <v>8.5255783782060002E-2</v>
      </c>
      <c r="J675">
        <v>8.4647762869633894E-2</v>
      </c>
      <c r="K675">
        <v>6.5324070705705006E-2</v>
      </c>
      <c r="L675">
        <v>5.6474951456464001E-2</v>
      </c>
      <c r="M675">
        <v>5.1449631589966002E-2</v>
      </c>
      <c r="N675">
        <v>4.8805859269089001E-2</v>
      </c>
      <c r="O675">
        <v>0</v>
      </c>
      <c r="P675">
        <v>0</v>
      </c>
      <c r="Q675">
        <v>0</v>
      </c>
      <c r="R675" t="s">
        <v>45</v>
      </c>
    </row>
    <row r="676" spans="1:18" x14ac:dyDescent="0.25">
      <c r="A676" t="s">
        <v>156</v>
      </c>
      <c r="B676" t="s">
        <v>124</v>
      </c>
      <c r="C676" t="s">
        <v>40</v>
      </c>
      <c r="D676">
        <v>3.57974E-2</v>
      </c>
      <c r="E676">
        <v>1.1294200000000001E-2</v>
      </c>
      <c r="F676">
        <v>7.4870400000000004E-3</v>
      </c>
      <c r="G676">
        <v>4.7846399999999997E-3</v>
      </c>
      <c r="H676">
        <v>3.62686E-3</v>
      </c>
      <c r="I676">
        <v>4.68412E-3</v>
      </c>
      <c r="J676">
        <v>4.9208300000000002E-3</v>
      </c>
      <c r="K676">
        <v>4.4238699999999999E-3</v>
      </c>
      <c r="L676">
        <v>4.5083800000000002E-3</v>
      </c>
      <c r="M676">
        <v>4.6285800000000002E-3</v>
      </c>
      <c r="N676">
        <v>4.7022399999999999E-3</v>
      </c>
      <c r="O676">
        <v>0</v>
      </c>
      <c r="P676">
        <v>0</v>
      </c>
      <c r="Q676">
        <v>0</v>
      </c>
      <c r="R676" t="s">
        <v>45</v>
      </c>
    </row>
    <row r="677" spans="1:18" x14ac:dyDescent="0.25">
      <c r="A677" t="s">
        <v>156</v>
      </c>
      <c r="B677" t="s">
        <v>125</v>
      </c>
      <c r="C677" t="s">
        <v>40</v>
      </c>
      <c r="D677">
        <v>4.53572E-2</v>
      </c>
      <c r="E677">
        <v>1.3983199999999999E-2</v>
      </c>
      <c r="F677">
        <v>9.0059400000000005E-3</v>
      </c>
      <c r="G677">
        <v>6.66703E-3</v>
      </c>
      <c r="H677">
        <v>6.0111299999999999E-3</v>
      </c>
      <c r="I677">
        <v>7.0905899999999999E-3</v>
      </c>
      <c r="J677">
        <v>7.3514899999999996E-3</v>
      </c>
      <c r="K677">
        <v>6.6053300000000004E-3</v>
      </c>
      <c r="L677">
        <v>6.7468299999999997E-3</v>
      </c>
      <c r="M677">
        <v>6.9954400000000003E-3</v>
      </c>
      <c r="N677">
        <v>7.1327500000000002E-3</v>
      </c>
      <c r="O677">
        <v>0</v>
      </c>
      <c r="P677">
        <v>0</v>
      </c>
      <c r="Q677">
        <v>0</v>
      </c>
      <c r="R677" t="s">
        <v>45</v>
      </c>
    </row>
    <row r="678" spans="1:18" x14ac:dyDescent="0.25">
      <c r="A678" t="s">
        <v>156</v>
      </c>
      <c r="B678" t="s">
        <v>126</v>
      </c>
      <c r="C678" t="s">
        <v>40</v>
      </c>
      <c r="D678">
        <v>8.0772999999999998E-2</v>
      </c>
      <c r="E678">
        <v>2.47011E-2</v>
      </c>
      <c r="F678">
        <v>1.7613799999999999E-2</v>
      </c>
      <c r="G678">
        <v>1.37077E-2</v>
      </c>
      <c r="H678">
        <v>1.4138599999999999E-2</v>
      </c>
      <c r="I678">
        <v>1.7830200000000001E-2</v>
      </c>
      <c r="J678">
        <v>1.83626E-2</v>
      </c>
      <c r="K678">
        <v>1.6674399999999999E-2</v>
      </c>
      <c r="L678">
        <v>1.5637700000000001E-2</v>
      </c>
      <c r="M678">
        <v>1.6075599999999999E-2</v>
      </c>
      <c r="N678">
        <v>1.6412E-2</v>
      </c>
      <c r="O678">
        <v>0</v>
      </c>
      <c r="P678">
        <v>0</v>
      </c>
      <c r="Q678">
        <v>0</v>
      </c>
      <c r="R678" t="s">
        <v>45</v>
      </c>
    </row>
    <row r="679" spans="1:18" x14ac:dyDescent="0.25">
      <c r="A679" t="s">
        <v>156</v>
      </c>
      <c r="B679" t="s">
        <v>80</v>
      </c>
      <c r="C679" t="s">
        <v>16</v>
      </c>
      <c r="D679">
        <v>1.474836267218E-2</v>
      </c>
      <c r="E679">
        <v>1.0631942198699999E-2</v>
      </c>
      <c r="F679">
        <v>1.0136798822900001E-2</v>
      </c>
      <c r="G679">
        <v>8.05096850196E-3</v>
      </c>
      <c r="H679">
        <v>6.7059489903019999E-3</v>
      </c>
      <c r="I679">
        <v>6.7553229337669997E-3</v>
      </c>
      <c r="J679">
        <v>7.3940696951209899E-3</v>
      </c>
      <c r="K679">
        <v>7.2687054612169903E-3</v>
      </c>
      <c r="L679">
        <v>9.09453543245199E-3</v>
      </c>
      <c r="M679">
        <v>1.0655077964353899E-2</v>
      </c>
      <c r="N679">
        <v>1.2122938053863001E-2</v>
      </c>
      <c r="O679">
        <v>0</v>
      </c>
      <c r="P679">
        <v>0</v>
      </c>
      <c r="Q679">
        <v>0</v>
      </c>
      <c r="R679" t="s">
        <v>45</v>
      </c>
    </row>
    <row r="680" spans="1:18" x14ac:dyDescent="0.25">
      <c r="A680" t="s">
        <v>156</v>
      </c>
      <c r="B680" t="s">
        <v>80</v>
      </c>
      <c r="C680" t="s">
        <v>17</v>
      </c>
      <c r="D680">
        <v>0.41027903789960002</v>
      </c>
      <c r="E680">
        <v>0.276526612487</v>
      </c>
      <c r="F680">
        <v>0.30223713632749999</v>
      </c>
      <c r="G680">
        <v>0.25580670671369998</v>
      </c>
      <c r="H680">
        <v>0.262760213231165</v>
      </c>
      <c r="I680">
        <v>0.27013265849676499</v>
      </c>
      <c r="J680">
        <v>0.27560391799801298</v>
      </c>
      <c r="K680">
        <v>0.281064652497308</v>
      </c>
      <c r="L680">
        <v>0.28563920086037498</v>
      </c>
      <c r="M680">
        <v>0.29056194994867002</v>
      </c>
      <c r="N680">
        <v>0.29566113170695801</v>
      </c>
      <c r="O680">
        <v>0</v>
      </c>
      <c r="P680">
        <v>0</v>
      </c>
      <c r="Q680">
        <v>0</v>
      </c>
      <c r="R680" t="s">
        <v>45</v>
      </c>
    </row>
    <row r="681" spans="1:18" x14ac:dyDescent="0.25">
      <c r="A681" t="s">
        <v>156</v>
      </c>
      <c r="B681" t="s">
        <v>80</v>
      </c>
      <c r="C681" t="s">
        <v>19</v>
      </c>
      <c r="D681">
        <v>6.011705444755</v>
      </c>
      <c r="E681">
        <v>2.6922580697699998</v>
      </c>
      <c r="F681">
        <v>1.7903621762199999</v>
      </c>
      <c r="G681">
        <v>1.445022234466</v>
      </c>
      <c r="H681">
        <v>1.20461745786553</v>
      </c>
      <c r="I681">
        <v>1.06196244774811</v>
      </c>
      <c r="J681">
        <v>0.87950262314303995</v>
      </c>
      <c r="K681">
        <v>0.76395088870579297</v>
      </c>
      <c r="L681">
        <v>0.67162608901865894</v>
      </c>
      <c r="M681">
        <v>0.63409970982275399</v>
      </c>
      <c r="N681">
        <v>0.590079119250009</v>
      </c>
      <c r="O681">
        <v>0</v>
      </c>
      <c r="P681">
        <v>0</v>
      </c>
      <c r="Q681">
        <v>0</v>
      </c>
      <c r="R681" t="s">
        <v>45</v>
      </c>
    </row>
    <row r="682" spans="1:18" x14ac:dyDescent="0.25">
      <c r="A682" t="s">
        <v>156</v>
      </c>
      <c r="B682" t="s">
        <v>80</v>
      </c>
      <c r="C682" t="s">
        <v>21</v>
      </c>
      <c r="D682">
        <v>68.446739022099905</v>
      </c>
      <c r="E682">
        <v>74.1822847359999</v>
      </c>
      <c r="F682">
        <v>67.376208919999897</v>
      </c>
      <c r="G682">
        <v>55.955008802000002</v>
      </c>
      <c r="H682">
        <v>45.922762107474</v>
      </c>
      <c r="I682">
        <v>41.829293108887803</v>
      </c>
      <c r="J682">
        <v>29.867815700273599</v>
      </c>
      <c r="K682">
        <v>25.799667953473399</v>
      </c>
      <c r="L682">
        <v>21.644485453578799</v>
      </c>
      <c r="M682">
        <v>17.5832180162102</v>
      </c>
      <c r="N682">
        <v>12.0575652460653</v>
      </c>
      <c r="O682">
        <v>0</v>
      </c>
      <c r="P682">
        <v>0</v>
      </c>
      <c r="Q682">
        <v>0</v>
      </c>
      <c r="R682" t="s">
        <v>46</v>
      </c>
    </row>
    <row r="683" spans="1:18" x14ac:dyDescent="0.25">
      <c r="A683" t="s">
        <v>156</v>
      </c>
      <c r="B683" t="s">
        <v>80</v>
      </c>
      <c r="C683" t="s">
        <v>153</v>
      </c>
      <c r="D683">
        <v>0</v>
      </c>
      <c r="E683">
        <v>0</v>
      </c>
      <c r="F683">
        <v>0</v>
      </c>
      <c r="G683">
        <v>23.589305687</v>
      </c>
      <c r="H683">
        <v>16.2114844211975</v>
      </c>
      <c r="I683">
        <v>13.330084488343999</v>
      </c>
      <c r="J683">
        <v>5.4652822449346603</v>
      </c>
      <c r="K683">
        <v>4.8062288747009196</v>
      </c>
      <c r="L683">
        <v>4.9021645006335302</v>
      </c>
      <c r="M683">
        <v>5.2142271282515198</v>
      </c>
      <c r="N683">
        <v>6.72438563810252</v>
      </c>
      <c r="O683">
        <v>0</v>
      </c>
      <c r="P683">
        <v>0</v>
      </c>
      <c r="Q683">
        <v>0</v>
      </c>
      <c r="R683" t="s">
        <v>46</v>
      </c>
    </row>
    <row r="684" spans="1:18" x14ac:dyDescent="0.25">
      <c r="A684" t="s">
        <v>156</v>
      </c>
      <c r="B684" t="s">
        <v>80</v>
      </c>
      <c r="C684" t="s">
        <v>154</v>
      </c>
      <c r="D684">
        <v>0</v>
      </c>
      <c r="E684">
        <v>0</v>
      </c>
      <c r="F684">
        <v>0</v>
      </c>
      <c r="G684">
        <v>23.589305687</v>
      </c>
      <c r="H684">
        <v>16.2114844211975</v>
      </c>
      <c r="I684">
        <v>13.330084488343999</v>
      </c>
      <c r="J684">
        <v>5.4652822449346603</v>
      </c>
      <c r="K684">
        <v>4.8062288747009196</v>
      </c>
      <c r="L684">
        <v>4.9021645006335302</v>
      </c>
      <c r="M684">
        <v>5.2142271282515198</v>
      </c>
      <c r="N684">
        <v>6.72438563810252</v>
      </c>
      <c r="O684">
        <v>0</v>
      </c>
      <c r="P684">
        <v>0</v>
      </c>
      <c r="Q684">
        <v>0</v>
      </c>
      <c r="R684" t="s">
        <v>46</v>
      </c>
    </row>
    <row r="685" spans="1:18" x14ac:dyDescent="0.25">
      <c r="A685" t="s">
        <v>156</v>
      </c>
      <c r="B685" t="s">
        <v>80</v>
      </c>
      <c r="C685" t="s">
        <v>22</v>
      </c>
      <c r="D685">
        <v>0</v>
      </c>
      <c r="E685">
        <v>0.110152399999999</v>
      </c>
      <c r="F685">
        <v>0.13851920000000001</v>
      </c>
      <c r="G685">
        <v>0.18202279999999901</v>
      </c>
      <c r="H685">
        <v>0.18161168999999999</v>
      </c>
      <c r="I685">
        <v>0.19100798999999999</v>
      </c>
      <c r="J685">
        <v>0.18678784000000001</v>
      </c>
      <c r="K685">
        <v>0.14767015</v>
      </c>
      <c r="L685">
        <v>0.13024196999999901</v>
      </c>
      <c r="M685">
        <v>9.0842235999999896E-2</v>
      </c>
      <c r="N685">
        <v>8.2591231000000001E-2</v>
      </c>
      <c r="O685">
        <v>0</v>
      </c>
      <c r="P685">
        <v>0</v>
      </c>
      <c r="Q685">
        <v>0</v>
      </c>
      <c r="R685" t="s">
        <v>45</v>
      </c>
    </row>
    <row r="686" spans="1:18" x14ac:dyDescent="0.25">
      <c r="A686" t="s">
        <v>156</v>
      </c>
      <c r="B686" t="s">
        <v>80</v>
      </c>
      <c r="C686" t="s">
        <v>23</v>
      </c>
      <c r="D686" s="2">
        <v>3.3851830000000003E-8</v>
      </c>
      <c r="E686">
        <v>0.64449730000000005</v>
      </c>
      <c r="F686">
        <v>0.62201360000000006</v>
      </c>
      <c r="G686">
        <v>0.81736229999999999</v>
      </c>
      <c r="H686">
        <v>0.81551799999999997</v>
      </c>
      <c r="I686">
        <v>0.857711</v>
      </c>
      <c r="J686">
        <v>0.83876129999999904</v>
      </c>
      <c r="K686">
        <v>0.66310549999999902</v>
      </c>
      <c r="L686">
        <v>0.58484400000000003</v>
      </c>
      <c r="M686">
        <v>0.40792223</v>
      </c>
      <c r="N686">
        <v>0.37087132</v>
      </c>
      <c r="O686">
        <v>0</v>
      </c>
      <c r="P686">
        <v>0</v>
      </c>
      <c r="Q686">
        <v>0</v>
      </c>
      <c r="R686" t="s">
        <v>45</v>
      </c>
    </row>
    <row r="687" spans="1:18" x14ac:dyDescent="0.25">
      <c r="A687" t="s">
        <v>156</v>
      </c>
      <c r="B687" t="s">
        <v>80</v>
      </c>
      <c r="C687" t="s">
        <v>24</v>
      </c>
      <c r="D687">
        <v>0</v>
      </c>
      <c r="E687">
        <v>0.13533328999999999</v>
      </c>
      <c r="F687">
        <v>0.14998900000000001</v>
      </c>
      <c r="G687">
        <v>0.1970944</v>
      </c>
      <c r="H687">
        <v>0.19664968999999999</v>
      </c>
      <c r="I687">
        <v>0.20682389000000001</v>
      </c>
      <c r="J687">
        <v>0.202254289999999</v>
      </c>
      <c r="K687">
        <v>0.15989767999999999</v>
      </c>
      <c r="L687">
        <v>0.14102622000000001</v>
      </c>
      <c r="M687">
        <v>9.83642299999999E-2</v>
      </c>
      <c r="N687">
        <v>8.9429955000000005E-2</v>
      </c>
      <c r="O687">
        <v>0</v>
      </c>
      <c r="P687">
        <v>0</v>
      </c>
      <c r="Q687">
        <v>0</v>
      </c>
      <c r="R687" t="s">
        <v>45</v>
      </c>
    </row>
    <row r="688" spans="1:18" x14ac:dyDescent="0.25">
      <c r="A688" t="s">
        <v>156</v>
      </c>
      <c r="B688" t="s">
        <v>80</v>
      </c>
      <c r="C688" t="s">
        <v>25</v>
      </c>
      <c r="D688" s="2">
        <v>1.7042159999999999E-7</v>
      </c>
      <c r="E688" s="2">
        <v>2.0965569999999999E-4</v>
      </c>
      <c r="F688" s="2">
        <v>1.420483E-4</v>
      </c>
      <c r="G688" s="2">
        <v>1.866603E-4</v>
      </c>
      <c r="H688" s="2">
        <v>1.8623882999999999E-4</v>
      </c>
      <c r="I688" s="2">
        <v>1.95874389999999E-4</v>
      </c>
      <c r="J688" s="2">
        <v>1.9154664999999999E-4</v>
      </c>
      <c r="K688" s="2">
        <v>1.5143251E-4</v>
      </c>
      <c r="L688" s="2">
        <v>1.3356005999999999E-4</v>
      </c>
      <c r="M688" s="2">
        <v>9.3156629999999896E-5</v>
      </c>
      <c r="N688" s="2">
        <v>8.4695400999999903E-5</v>
      </c>
      <c r="O688">
        <v>0</v>
      </c>
      <c r="P688">
        <v>0</v>
      </c>
      <c r="Q688">
        <v>0</v>
      </c>
      <c r="R688" t="s">
        <v>45</v>
      </c>
    </row>
    <row r="689" spans="1:18" x14ac:dyDescent="0.25">
      <c r="A689" t="s">
        <v>156</v>
      </c>
      <c r="B689" t="s">
        <v>80</v>
      </c>
      <c r="C689" t="s">
        <v>26</v>
      </c>
      <c r="D689">
        <v>0</v>
      </c>
      <c r="E689">
        <v>9.8615760000000004E-3</v>
      </c>
      <c r="F689">
        <v>1.094037E-2</v>
      </c>
      <c r="G689">
        <v>1.437631E-2</v>
      </c>
      <c r="H689">
        <v>1.4343854E-2</v>
      </c>
      <c r="I689">
        <v>1.5085985E-2</v>
      </c>
      <c r="J689">
        <v>1.47526669999999E-2</v>
      </c>
      <c r="K689">
        <v>1.16631209999999E-2</v>
      </c>
      <c r="L689">
        <v>1.028662E-2</v>
      </c>
      <c r="M689">
        <v>7.1748052999999999E-3</v>
      </c>
      <c r="N689">
        <v>6.5231304000000004E-3</v>
      </c>
      <c r="O689">
        <v>0</v>
      </c>
      <c r="P689">
        <v>0</v>
      </c>
      <c r="Q689">
        <v>0</v>
      </c>
      <c r="R689" t="s">
        <v>45</v>
      </c>
    </row>
    <row r="690" spans="1:18" x14ac:dyDescent="0.25">
      <c r="A690" t="s">
        <v>156</v>
      </c>
      <c r="B690" t="s">
        <v>80</v>
      </c>
      <c r="C690" t="s">
        <v>27</v>
      </c>
      <c r="D690">
        <v>9.9960820247200002E-3</v>
      </c>
      <c r="E690">
        <v>1.05182998836999E-2</v>
      </c>
      <c r="F690">
        <v>9.7556932919999999E-3</v>
      </c>
      <c r="G690">
        <v>5.0379070840999999E-3</v>
      </c>
      <c r="H690">
        <v>4.66251621555699E-3</v>
      </c>
      <c r="I690">
        <v>4.8403772781309903E-3</v>
      </c>
      <c r="J690">
        <v>4.5876115306200003E-3</v>
      </c>
      <c r="K690">
        <v>4.2221727366689998E-3</v>
      </c>
      <c r="L690">
        <v>3.8053514856520002E-3</v>
      </c>
      <c r="M690">
        <v>3.73825443805299E-3</v>
      </c>
      <c r="N690">
        <v>3.689701619144E-3</v>
      </c>
      <c r="O690">
        <v>0</v>
      </c>
      <c r="P690">
        <v>0</v>
      </c>
      <c r="Q690">
        <v>0</v>
      </c>
      <c r="R690" t="s">
        <v>45</v>
      </c>
    </row>
    <row r="691" spans="1:18" x14ac:dyDescent="0.25">
      <c r="A691" t="s">
        <v>156</v>
      </c>
      <c r="B691" t="s">
        <v>80</v>
      </c>
      <c r="C691" t="s">
        <v>29</v>
      </c>
      <c r="D691">
        <v>1.1110262204332E-2</v>
      </c>
      <c r="E691">
        <v>1.5795869999889901E-2</v>
      </c>
      <c r="F691">
        <v>1.208978946973E-2</v>
      </c>
      <c r="G691">
        <v>1.123772796898E-2</v>
      </c>
      <c r="H691">
        <v>9.5889346489499896E-3</v>
      </c>
      <c r="I691">
        <v>9.4884607253739994E-3</v>
      </c>
      <c r="J691">
        <v>8.5960233685849902E-3</v>
      </c>
      <c r="K691">
        <v>7.9702628197699903E-3</v>
      </c>
      <c r="L691">
        <v>7.2802973923799903E-3</v>
      </c>
      <c r="M691">
        <v>6.8922041377629901E-3</v>
      </c>
      <c r="N691">
        <v>6.6443453221779998E-3</v>
      </c>
      <c r="O691">
        <v>0</v>
      </c>
      <c r="P691">
        <v>0</v>
      </c>
      <c r="Q691">
        <v>0</v>
      </c>
      <c r="R691" t="s">
        <v>45</v>
      </c>
    </row>
    <row r="692" spans="1:18" x14ac:dyDescent="0.25">
      <c r="A692" t="s">
        <v>156</v>
      </c>
      <c r="B692" t="s">
        <v>80</v>
      </c>
      <c r="C692" t="s">
        <v>31</v>
      </c>
      <c r="D692">
        <v>0.89194827372800001</v>
      </c>
      <c r="E692">
        <v>0.477330471979999</v>
      </c>
      <c r="F692">
        <v>0.28791281207999903</v>
      </c>
      <c r="G692">
        <v>0.280459567617099</v>
      </c>
      <c r="H692">
        <v>0.20943056582542699</v>
      </c>
      <c r="I692">
        <v>0.20899773562173701</v>
      </c>
      <c r="J692">
        <v>0.19979064730712501</v>
      </c>
      <c r="K692">
        <v>0.19301718792693201</v>
      </c>
      <c r="L692">
        <v>0.18832688196611599</v>
      </c>
      <c r="M692">
        <v>0.19019997888274001</v>
      </c>
      <c r="N692">
        <v>0.19017461268510399</v>
      </c>
      <c r="O692">
        <v>0</v>
      </c>
      <c r="P692">
        <v>0</v>
      </c>
      <c r="Q692">
        <v>0</v>
      </c>
      <c r="R692" t="s">
        <v>45</v>
      </c>
    </row>
    <row r="693" spans="1:18" x14ac:dyDescent="0.25">
      <c r="A693" t="s">
        <v>156</v>
      </c>
      <c r="B693" t="s">
        <v>80</v>
      </c>
      <c r="C693" t="s">
        <v>32</v>
      </c>
      <c r="D693">
        <v>1.1304558291369999</v>
      </c>
      <c r="E693">
        <v>0.74916053625199996</v>
      </c>
      <c r="F693">
        <v>0.49089455780699898</v>
      </c>
      <c r="G693">
        <v>0.35536845260200001</v>
      </c>
      <c r="H693">
        <v>0.25564797993216898</v>
      </c>
      <c r="I693">
        <v>0.22859045293831501</v>
      </c>
      <c r="J693">
        <v>0.18444367612813201</v>
      </c>
      <c r="K693">
        <v>0.158809913505217</v>
      </c>
      <c r="L693">
        <v>0.14201224080274699</v>
      </c>
      <c r="M693">
        <v>0.138635403563142</v>
      </c>
      <c r="N693">
        <v>0.13396768830299899</v>
      </c>
      <c r="O693">
        <v>0</v>
      </c>
      <c r="P693">
        <v>0</v>
      </c>
      <c r="Q693">
        <v>0</v>
      </c>
      <c r="R693" t="s">
        <v>45</v>
      </c>
    </row>
    <row r="694" spans="1:18" x14ac:dyDescent="0.25">
      <c r="A694" t="s">
        <v>156</v>
      </c>
      <c r="B694" t="s">
        <v>80</v>
      </c>
      <c r="C694" t="s">
        <v>34</v>
      </c>
      <c r="D694">
        <v>2.60999673415E-2</v>
      </c>
      <c r="E694">
        <v>1.5864168215600001E-2</v>
      </c>
      <c r="F694">
        <v>2.3067186611000001E-2</v>
      </c>
      <c r="G694">
        <v>1.7673913933E-2</v>
      </c>
      <c r="H694">
        <v>1.6018543521910001E-2</v>
      </c>
      <c r="I694">
        <v>1.5054913952584899E-2</v>
      </c>
      <c r="J694">
        <v>1.36552738703069E-2</v>
      </c>
      <c r="K694">
        <v>1.44371169132E-2</v>
      </c>
      <c r="L694">
        <v>1.4926923238051899E-2</v>
      </c>
      <c r="M694">
        <v>1.6005970687855899E-2</v>
      </c>
      <c r="N694">
        <v>1.7274726388835E-2</v>
      </c>
      <c r="O694">
        <v>0</v>
      </c>
      <c r="P694">
        <v>0</v>
      </c>
      <c r="Q694">
        <v>0</v>
      </c>
      <c r="R694" t="s">
        <v>45</v>
      </c>
    </row>
    <row r="695" spans="1:18" x14ac:dyDescent="0.25">
      <c r="A695" t="s">
        <v>156</v>
      </c>
      <c r="B695" t="s">
        <v>80</v>
      </c>
      <c r="C695" t="s">
        <v>36</v>
      </c>
      <c r="D695">
        <v>0.108445902088699</v>
      </c>
      <c r="E695">
        <v>0.131032829375899</v>
      </c>
      <c r="F695">
        <v>0.16502536621729</v>
      </c>
      <c r="G695">
        <v>0.11916022759639899</v>
      </c>
      <c r="H695">
        <v>8.7530964257646005E-2</v>
      </c>
      <c r="I695">
        <v>9.0553126749841895E-2</v>
      </c>
      <c r="J695">
        <v>8.5875462501989006E-2</v>
      </c>
      <c r="K695">
        <v>8.6533895399677999E-2</v>
      </c>
      <c r="L695">
        <v>9.0005105243316896E-2</v>
      </c>
      <c r="M695">
        <v>9.6333308319113894E-2</v>
      </c>
      <c r="N695">
        <v>0.10464023537186901</v>
      </c>
      <c r="O695">
        <v>0</v>
      </c>
      <c r="P695">
        <v>0</v>
      </c>
      <c r="Q695">
        <v>0</v>
      </c>
      <c r="R695" t="s">
        <v>45</v>
      </c>
    </row>
    <row r="696" spans="1:18" x14ac:dyDescent="0.25">
      <c r="A696" t="s">
        <v>156</v>
      </c>
      <c r="B696" t="s">
        <v>80</v>
      </c>
      <c r="C696" t="s">
        <v>37</v>
      </c>
      <c r="D696">
        <v>8.2073714784200003E-2</v>
      </c>
      <c r="E696">
        <v>0.10014589421778999</v>
      </c>
      <c r="F696">
        <v>9.9526526775999893E-2</v>
      </c>
      <c r="G696">
        <v>6.5509427869999998E-2</v>
      </c>
      <c r="H696">
        <v>5.00849654627359E-2</v>
      </c>
      <c r="I696">
        <v>4.8381260555541997E-2</v>
      </c>
      <c r="J696">
        <v>4.2060925777425998E-2</v>
      </c>
      <c r="K696">
        <v>4.2666142051604003E-2</v>
      </c>
      <c r="L696">
        <v>4.3882498300096898E-2</v>
      </c>
      <c r="M696">
        <v>4.65653856142439E-2</v>
      </c>
      <c r="N696">
        <v>5.0025626934738998E-2</v>
      </c>
      <c r="O696">
        <v>0</v>
      </c>
      <c r="P696">
        <v>0</v>
      </c>
      <c r="Q696">
        <v>0</v>
      </c>
      <c r="R696" t="s">
        <v>45</v>
      </c>
    </row>
    <row r="697" spans="1:18" x14ac:dyDescent="0.25">
      <c r="A697" t="s">
        <v>156</v>
      </c>
      <c r="B697" t="s">
        <v>80</v>
      </c>
      <c r="C697" t="s">
        <v>39</v>
      </c>
      <c r="D697">
        <v>2.5099208298626001</v>
      </c>
      <c r="E697">
        <v>1.1569575713590901</v>
      </c>
      <c r="F697">
        <v>0.69615777334322904</v>
      </c>
      <c r="G697">
        <v>0.276926058865469</v>
      </c>
      <c r="H697">
        <v>0.10746157354284</v>
      </c>
      <c r="I697">
        <v>9.6917628776159906E-2</v>
      </c>
      <c r="J697">
        <v>6.7267970941252003E-2</v>
      </c>
      <c r="K697">
        <v>6.5378777027085E-2</v>
      </c>
      <c r="L697">
        <v>6.7164343100053994E-2</v>
      </c>
      <c r="M697">
        <v>6.7966567612375905E-2</v>
      </c>
      <c r="N697">
        <v>7.0057919107927996E-2</v>
      </c>
      <c r="O697">
        <v>0</v>
      </c>
      <c r="P697">
        <v>0</v>
      </c>
      <c r="Q697">
        <v>0</v>
      </c>
      <c r="R697" t="s">
        <v>45</v>
      </c>
    </row>
    <row r="698" spans="1:18" x14ac:dyDescent="0.25">
      <c r="A698" t="s">
        <v>156</v>
      </c>
      <c r="B698" t="s">
        <v>81</v>
      </c>
      <c r="C698" t="s">
        <v>16</v>
      </c>
      <c r="D698">
        <v>6.2547713844779999E-3</v>
      </c>
      <c r="E698">
        <v>4.8920162471099999E-3</v>
      </c>
      <c r="F698">
        <v>5.3447650922699898E-3</v>
      </c>
      <c r="G698">
        <v>4.0185211559089998E-3</v>
      </c>
      <c r="H698">
        <v>3.2126158140609999E-3</v>
      </c>
      <c r="I698">
        <v>3.1632057993079901E-3</v>
      </c>
      <c r="J698">
        <v>3.3079126423249902E-3</v>
      </c>
      <c r="K698">
        <v>3.1583557018550002E-3</v>
      </c>
      <c r="L698">
        <v>2.979649637247E-3</v>
      </c>
      <c r="M698">
        <v>3.551514794225E-3</v>
      </c>
      <c r="N698">
        <v>4.1035238531580004E-3</v>
      </c>
      <c r="O698">
        <v>0</v>
      </c>
      <c r="P698">
        <v>0</v>
      </c>
      <c r="Q698">
        <v>0</v>
      </c>
      <c r="R698" t="s">
        <v>45</v>
      </c>
    </row>
    <row r="699" spans="1:18" x14ac:dyDescent="0.25">
      <c r="A699" t="s">
        <v>156</v>
      </c>
      <c r="B699" t="s">
        <v>81</v>
      </c>
      <c r="C699" t="s">
        <v>17</v>
      </c>
      <c r="D699">
        <v>0.12701633570000001</v>
      </c>
      <c r="E699">
        <v>7.2299832376999995E-2</v>
      </c>
      <c r="F699">
        <v>0.101283294936</v>
      </c>
      <c r="G699">
        <v>0.106867811103</v>
      </c>
      <c r="H699">
        <v>0.109774081811831</v>
      </c>
      <c r="I699">
        <v>0.11285554593503</v>
      </c>
      <c r="J699">
        <v>0.115333448313528</v>
      </c>
      <c r="K699">
        <v>0.117317138095338</v>
      </c>
      <c r="L699">
        <v>0.119538409108623</v>
      </c>
      <c r="M699">
        <v>0.122050465464973</v>
      </c>
      <c r="N699">
        <v>0.124380784286513</v>
      </c>
      <c r="O699">
        <v>0</v>
      </c>
      <c r="P699">
        <v>0</v>
      </c>
      <c r="Q699">
        <v>0</v>
      </c>
      <c r="R699" t="s">
        <v>45</v>
      </c>
    </row>
    <row r="700" spans="1:18" x14ac:dyDescent="0.25">
      <c r="A700" t="s">
        <v>156</v>
      </c>
      <c r="B700" t="s">
        <v>81</v>
      </c>
      <c r="C700" t="s">
        <v>19</v>
      </c>
      <c r="D700">
        <v>1.7302095438563001</v>
      </c>
      <c r="E700">
        <v>0.86789050773389997</v>
      </c>
      <c r="F700">
        <v>0.57558812613925003</v>
      </c>
      <c r="G700">
        <v>0.48953242441974998</v>
      </c>
      <c r="H700">
        <v>0.40323709007132502</v>
      </c>
      <c r="I700">
        <v>0.34765677226016301</v>
      </c>
      <c r="J700">
        <v>0.277007019591126</v>
      </c>
      <c r="K700">
        <v>0.22783569428054401</v>
      </c>
      <c r="L700">
        <v>0.200676426952313</v>
      </c>
      <c r="M700">
        <v>0.188355740348471</v>
      </c>
      <c r="N700">
        <v>0.17153852818927001</v>
      </c>
      <c r="O700">
        <v>0</v>
      </c>
      <c r="P700">
        <v>0</v>
      </c>
      <c r="Q700">
        <v>0</v>
      </c>
      <c r="R700" t="s">
        <v>45</v>
      </c>
    </row>
    <row r="701" spans="1:18" x14ac:dyDescent="0.25">
      <c r="A701" t="s">
        <v>156</v>
      </c>
      <c r="B701" t="s">
        <v>81</v>
      </c>
      <c r="C701" t="s">
        <v>21</v>
      </c>
      <c r="D701">
        <v>23.082871686000001</v>
      </c>
      <c r="E701">
        <v>28.257386993899999</v>
      </c>
      <c r="F701">
        <v>27.9536864139999</v>
      </c>
      <c r="G701">
        <v>26.232828316900001</v>
      </c>
      <c r="H701">
        <v>18.806839455545401</v>
      </c>
      <c r="I701">
        <v>17.5222368421447</v>
      </c>
      <c r="J701">
        <v>14.1479171641828</v>
      </c>
      <c r="K701">
        <v>12.0522288355968</v>
      </c>
      <c r="L701">
        <v>10.0156609952208</v>
      </c>
      <c r="M701">
        <v>6.6542845020760897</v>
      </c>
      <c r="N701">
        <v>2.83248471291465</v>
      </c>
      <c r="O701">
        <v>0</v>
      </c>
      <c r="P701">
        <v>0</v>
      </c>
      <c r="Q701">
        <v>0</v>
      </c>
      <c r="R701" t="s">
        <v>46</v>
      </c>
    </row>
    <row r="702" spans="1:18" x14ac:dyDescent="0.25">
      <c r="A702" t="s">
        <v>156</v>
      </c>
      <c r="B702" t="s">
        <v>81</v>
      </c>
      <c r="C702" t="s">
        <v>153</v>
      </c>
      <c r="D702">
        <v>0</v>
      </c>
      <c r="E702">
        <v>0</v>
      </c>
      <c r="F702">
        <v>0</v>
      </c>
      <c r="G702">
        <v>11.031831946900001</v>
      </c>
      <c r="H702">
        <v>5.0770430574137002</v>
      </c>
      <c r="I702">
        <v>4.4825294613907003</v>
      </c>
      <c r="J702">
        <v>3.2115074118489302</v>
      </c>
      <c r="K702">
        <v>2.47023705662177</v>
      </c>
      <c r="L702">
        <v>2.2769575024895898</v>
      </c>
      <c r="M702">
        <v>2.3237628437986002</v>
      </c>
      <c r="N702">
        <v>2.49105871891939</v>
      </c>
      <c r="O702">
        <v>0</v>
      </c>
      <c r="P702">
        <v>0</v>
      </c>
      <c r="Q702">
        <v>0</v>
      </c>
      <c r="R702" t="s">
        <v>46</v>
      </c>
    </row>
    <row r="703" spans="1:18" x14ac:dyDescent="0.25">
      <c r="A703" t="s">
        <v>156</v>
      </c>
      <c r="B703" t="s">
        <v>81</v>
      </c>
      <c r="C703" t="s">
        <v>154</v>
      </c>
      <c r="D703">
        <v>0</v>
      </c>
      <c r="E703">
        <v>0</v>
      </c>
      <c r="F703">
        <v>0</v>
      </c>
      <c r="G703">
        <v>11.031831946900001</v>
      </c>
      <c r="H703">
        <v>5.0770430574137002</v>
      </c>
      <c r="I703">
        <v>4.4825294613907003</v>
      </c>
      <c r="J703">
        <v>3.2115074118489302</v>
      </c>
      <c r="K703">
        <v>2.47023705662177</v>
      </c>
      <c r="L703">
        <v>2.2769575024895898</v>
      </c>
      <c r="M703">
        <v>2.3237628437986002</v>
      </c>
      <c r="N703">
        <v>2.49105871891939</v>
      </c>
      <c r="O703">
        <v>0</v>
      </c>
      <c r="P703">
        <v>0</v>
      </c>
      <c r="Q703">
        <v>0</v>
      </c>
      <c r="R703" t="s">
        <v>46</v>
      </c>
    </row>
    <row r="704" spans="1:18" x14ac:dyDescent="0.25">
      <c r="A704" t="s">
        <v>156</v>
      </c>
      <c r="B704" t="s">
        <v>81</v>
      </c>
      <c r="C704" t="s">
        <v>22</v>
      </c>
      <c r="D704">
        <v>0</v>
      </c>
      <c r="E704">
        <v>0.10673152</v>
      </c>
      <c r="F704">
        <v>0.1532193</v>
      </c>
      <c r="G704">
        <v>0.15472440000000001</v>
      </c>
      <c r="H704">
        <v>0.14917058</v>
      </c>
      <c r="I704">
        <v>0.15926587</v>
      </c>
      <c r="J704">
        <v>0.15931620999999899</v>
      </c>
      <c r="K704">
        <v>0.12552660999999901</v>
      </c>
      <c r="L704">
        <v>0.11153741</v>
      </c>
      <c r="M704">
        <v>7.8368817999999896E-2</v>
      </c>
      <c r="N704">
        <v>7.2051292000000003E-2</v>
      </c>
      <c r="O704">
        <v>0</v>
      </c>
      <c r="P704">
        <v>0</v>
      </c>
      <c r="Q704">
        <v>0</v>
      </c>
      <c r="R704" t="s">
        <v>45</v>
      </c>
    </row>
    <row r="705" spans="1:18" x14ac:dyDescent="0.25">
      <c r="A705" t="s">
        <v>156</v>
      </c>
      <c r="B705" t="s">
        <v>81</v>
      </c>
      <c r="C705" t="s">
        <v>23</v>
      </c>
      <c r="D705" s="2">
        <v>4.0183310000000003E-8</v>
      </c>
      <c r="E705">
        <v>0.62448159999999997</v>
      </c>
      <c r="F705">
        <v>0.68802269999999999</v>
      </c>
      <c r="G705">
        <v>0.69478149999999905</v>
      </c>
      <c r="H705">
        <v>0.6698423</v>
      </c>
      <c r="I705">
        <v>0.71517410000000003</v>
      </c>
      <c r="J705">
        <v>0.71540019999999904</v>
      </c>
      <c r="K705">
        <v>0.56367009999999995</v>
      </c>
      <c r="L705">
        <v>0.50085237000000005</v>
      </c>
      <c r="M705">
        <v>0.35191095999999999</v>
      </c>
      <c r="N705">
        <v>0.32354284</v>
      </c>
      <c r="O705">
        <v>0</v>
      </c>
      <c r="P705">
        <v>0</v>
      </c>
      <c r="Q705">
        <v>0</v>
      </c>
      <c r="R705" t="s">
        <v>45</v>
      </c>
    </row>
    <row r="706" spans="1:18" x14ac:dyDescent="0.25">
      <c r="A706" t="s">
        <v>156</v>
      </c>
      <c r="B706" t="s">
        <v>81</v>
      </c>
      <c r="C706" t="s">
        <v>24</v>
      </c>
      <c r="D706">
        <v>0</v>
      </c>
      <c r="E706">
        <v>0.13113040000000001</v>
      </c>
      <c r="F706">
        <v>0.16590640000000001</v>
      </c>
      <c r="G706">
        <v>0.16753589999999999</v>
      </c>
      <c r="H706">
        <v>0.16152233999999999</v>
      </c>
      <c r="I706">
        <v>0.17245350000000001</v>
      </c>
      <c r="J706">
        <v>0.17250781999999901</v>
      </c>
      <c r="K706">
        <v>0.13592053000000001</v>
      </c>
      <c r="L706">
        <v>0.12077303</v>
      </c>
      <c r="M706">
        <v>8.4857966000000007E-2</v>
      </c>
      <c r="N706">
        <v>7.8017384999999995E-2</v>
      </c>
      <c r="O706">
        <v>0</v>
      </c>
      <c r="P706">
        <v>0</v>
      </c>
      <c r="Q706">
        <v>0</v>
      </c>
      <c r="R706" t="s">
        <v>45</v>
      </c>
    </row>
    <row r="707" spans="1:18" x14ac:dyDescent="0.25">
      <c r="A707" t="s">
        <v>156</v>
      </c>
      <c r="B707" t="s">
        <v>81</v>
      </c>
      <c r="C707" t="s">
        <v>25</v>
      </c>
      <c r="D707" s="2">
        <v>2.0229560999999999E-7</v>
      </c>
      <c r="E707" s="2">
        <v>2.0314479999999999E-4</v>
      </c>
      <c r="F707" s="2">
        <v>1.5712309999999999E-4</v>
      </c>
      <c r="G707" s="2">
        <v>1.5866639999999999E-4</v>
      </c>
      <c r="H707" s="2">
        <v>1.5297113000000001E-4</v>
      </c>
      <c r="I707" s="2">
        <v>1.6332352999999999E-4</v>
      </c>
      <c r="J707" s="2">
        <v>1.6337515999999901E-4</v>
      </c>
      <c r="K707" s="2">
        <v>1.2872474000000001E-4</v>
      </c>
      <c r="L707" s="2">
        <v>1.1437907E-4</v>
      </c>
      <c r="M707" s="2">
        <v>8.0365545999999994E-5</v>
      </c>
      <c r="N707" s="2">
        <v>7.3887110999999996E-5</v>
      </c>
      <c r="O707">
        <v>0</v>
      </c>
      <c r="P707">
        <v>0</v>
      </c>
      <c r="Q707">
        <v>0</v>
      </c>
      <c r="R707" t="s">
        <v>45</v>
      </c>
    </row>
    <row r="708" spans="1:18" x14ac:dyDescent="0.25">
      <c r="A708" t="s">
        <v>156</v>
      </c>
      <c r="B708" t="s">
        <v>81</v>
      </c>
      <c r="C708" t="s">
        <v>26</v>
      </c>
      <c r="D708">
        <v>0</v>
      </c>
      <c r="E708">
        <v>9.5553219999999998E-3</v>
      </c>
      <c r="F708">
        <v>1.210141E-2</v>
      </c>
      <c r="G708">
        <v>1.222028E-2</v>
      </c>
      <c r="H708">
        <v>1.178162E-2</v>
      </c>
      <c r="I708">
        <v>1.2578954999999999E-2</v>
      </c>
      <c r="J708">
        <v>1.2582924999999899E-2</v>
      </c>
      <c r="K708">
        <v>9.9142069999999995E-3</v>
      </c>
      <c r="L708">
        <v>8.8093230000000008E-3</v>
      </c>
      <c r="M708">
        <v>6.1896416999999903E-3</v>
      </c>
      <c r="N708">
        <v>5.6906765000000002E-3</v>
      </c>
      <c r="O708">
        <v>0</v>
      </c>
      <c r="P708">
        <v>0</v>
      </c>
      <c r="Q708">
        <v>0</v>
      </c>
      <c r="R708" t="s">
        <v>45</v>
      </c>
    </row>
    <row r="709" spans="1:18" x14ac:dyDescent="0.25">
      <c r="A709" t="s">
        <v>156</v>
      </c>
      <c r="B709" t="s">
        <v>81</v>
      </c>
      <c r="C709" t="s">
        <v>27</v>
      </c>
      <c r="D709">
        <v>8.1042950060000001E-3</v>
      </c>
      <c r="E709">
        <v>8.9307231903999994E-3</v>
      </c>
      <c r="F709">
        <v>8.2658744197999998E-3</v>
      </c>
      <c r="G709">
        <v>8.6007532380000008E-3</v>
      </c>
      <c r="H709">
        <v>7.8853160716309996E-3</v>
      </c>
      <c r="I709">
        <v>8.6048583157830004E-3</v>
      </c>
      <c r="J709">
        <v>8.8500050349159896E-3</v>
      </c>
      <c r="K709">
        <v>8.8074133943579994E-3</v>
      </c>
      <c r="L709">
        <v>8.9358674665340008E-3</v>
      </c>
      <c r="M709">
        <v>9.3137606947199993E-3</v>
      </c>
      <c r="N709">
        <v>9.6976371323429997E-3</v>
      </c>
      <c r="O709">
        <v>0</v>
      </c>
      <c r="P709">
        <v>0</v>
      </c>
      <c r="Q709">
        <v>0</v>
      </c>
      <c r="R709" t="s">
        <v>45</v>
      </c>
    </row>
    <row r="710" spans="1:18" x14ac:dyDescent="0.25">
      <c r="A710" t="s">
        <v>156</v>
      </c>
      <c r="B710" t="s">
        <v>81</v>
      </c>
      <c r="C710" t="s">
        <v>29</v>
      </c>
      <c r="D710">
        <v>2.2640248057938999E-2</v>
      </c>
      <c r="E710">
        <v>1.1021618514553E-2</v>
      </c>
      <c r="F710">
        <v>7.3330904246699897E-3</v>
      </c>
      <c r="G710">
        <v>5.3950986898049997E-3</v>
      </c>
      <c r="H710">
        <v>4.7666372649530003E-3</v>
      </c>
      <c r="I710">
        <v>4.3516032684969997E-3</v>
      </c>
      <c r="J710">
        <v>3.98553863174599E-3</v>
      </c>
      <c r="K710">
        <v>3.766544708294E-3</v>
      </c>
      <c r="L710">
        <v>3.6777805727279999E-3</v>
      </c>
      <c r="M710">
        <v>3.6201981378609898E-3</v>
      </c>
      <c r="N710">
        <v>3.56408373539999E-3</v>
      </c>
      <c r="O710">
        <v>0</v>
      </c>
      <c r="P710">
        <v>0</v>
      </c>
      <c r="Q710">
        <v>0</v>
      </c>
      <c r="R710" t="s">
        <v>45</v>
      </c>
    </row>
    <row r="711" spans="1:18" x14ac:dyDescent="0.25">
      <c r="A711" t="s">
        <v>156</v>
      </c>
      <c r="B711" t="s">
        <v>81</v>
      </c>
      <c r="C711" t="s">
        <v>31</v>
      </c>
      <c r="D711">
        <v>0.25202386921316</v>
      </c>
      <c r="E711">
        <v>0.14370022275211</v>
      </c>
      <c r="F711">
        <v>0.10914736873586001</v>
      </c>
      <c r="G711">
        <v>0.110771251106352</v>
      </c>
      <c r="H711">
        <v>9.7164441129352005E-2</v>
      </c>
      <c r="I711">
        <v>8.6267424141335897E-2</v>
      </c>
      <c r="J711">
        <v>7.8170029443430003E-2</v>
      </c>
      <c r="K711">
        <v>7.3425158316506894E-2</v>
      </c>
      <c r="L711">
        <v>7.0944656058517894E-2</v>
      </c>
      <c r="M711">
        <v>7.0176990127117006E-2</v>
      </c>
      <c r="N711">
        <v>6.8922575096192998E-2</v>
      </c>
      <c r="O711">
        <v>0</v>
      </c>
      <c r="P711">
        <v>0</v>
      </c>
      <c r="Q711">
        <v>0</v>
      </c>
      <c r="R711" t="s">
        <v>45</v>
      </c>
    </row>
    <row r="712" spans="1:18" x14ac:dyDescent="0.25">
      <c r="A712" t="s">
        <v>156</v>
      </c>
      <c r="B712" t="s">
        <v>81</v>
      </c>
      <c r="C712" t="s">
        <v>32</v>
      </c>
      <c r="D712">
        <v>0.424058909451</v>
      </c>
      <c r="E712">
        <v>0.31274075657139899</v>
      </c>
      <c r="F712">
        <v>0.28084789187339898</v>
      </c>
      <c r="G712">
        <v>0.207976511894129</v>
      </c>
      <c r="H712">
        <v>0.15516487480220101</v>
      </c>
      <c r="I712">
        <v>0.143225176336262</v>
      </c>
      <c r="J712">
        <v>0.127190687720421</v>
      </c>
      <c r="K712">
        <v>0.112905045915694</v>
      </c>
      <c r="L712">
        <v>0.10535942988697899</v>
      </c>
      <c r="M712">
        <v>0.103945980462754</v>
      </c>
      <c r="N712">
        <v>0.10135414194886699</v>
      </c>
      <c r="O712">
        <v>0</v>
      </c>
      <c r="P712">
        <v>0</v>
      </c>
      <c r="Q712">
        <v>0</v>
      </c>
      <c r="R712" t="s">
        <v>45</v>
      </c>
    </row>
    <row r="713" spans="1:18" x14ac:dyDescent="0.25">
      <c r="A713" t="s">
        <v>156</v>
      </c>
      <c r="B713" t="s">
        <v>81</v>
      </c>
      <c r="C713" t="s">
        <v>34</v>
      </c>
      <c r="D713">
        <v>9.9485525787020006E-3</v>
      </c>
      <c r="E713">
        <v>6.0734960102690003E-3</v>
      </c>
      <c r="F713">
        <v>5.5485318810699997E-3</v>
      </c>
      <c r="G713">
        <v>5.3912215549440003E-3</v>
      </c>
      <c r="H713">
        <v>4.8339082099509902E-3</v>
      </c>
      <c r="I713">
        <v>4.6358529510480001E-3</v>
      </c>
      <c r="J713">
        <v>4.337186540225E-3</v>
      </c>
      <c r="K713">
        <v>4.1965136181810001E-3</v>
      </c>
      <c r="L713">
        <v>4.1640435468689998E-3</v>
      </c>
      <c r="M713">
        <v>4.3768140355469999E-3</v>
      </c>
      <c r="N713">
        <v>4.5815975353769899E-3</v>
      </c>
      <c r="O713">
        <v>0</v>
      </c>
      <c r="P713">
        <v>0</v>
      </c>
      <c r="Q713">
        <v>0</v>
      </c>
      <c r="R713" t="s">
        <v>45</v>
      </c>
    </row>
    <row r="714" spans="1:18" x14ac:dyDescent="0.25">
      <c r="A714" t="s">
        <v>156</v>
      </c>
      <c r="B714" t="s">
        <v>81</v>
      </c>
      <c r="C714" t="s">
        <v>36</v>
      </c>
      <c r="D714">
        <v>4.6304612394219999E-2</v>
      </c>
      <c r="E714">
        <v>4.7300862839689997E-2</v>
      </c>
      <c r="F714">
        <v>6.0766250485779903E-2</v>
      </c>
      <c r="G714">
        <v>4.6731753863826997E-2</v>
      </c>
      <c r="H714">
        <v>4.0440122819264998E-2</v>
      </c>
      <c r="I714">
        <v>3.6057189725874003E-2</v>
      </c>
      <c r="J714">
        <v>3.4560057696901E-2</v>
      </c>
      <c r="K714">
        <v>3.4458169246497E-2</v>
      </c>
      <c r="L714">
        <v>3.50902453907369E-2</v>
      </c>
      <c r="M714">
        <v>3.7986518998056003E-2</v>
      </c>
      <c r="N714">
        <v>4.0806683496697999E-2</v>
      </c>
      <c r="O714">
        <v>0</v>
      </c>
      <c r="P714">
        <v>0</v>
      </c>
      <c r="Q714">
        <v>0</v>
      </c>
      <c r="R714" t="s">
        <v>45</v>
      </c>
    </row>
    <row r="715" spans="1:18" x14ac:dyDescent="0.25">
      <c r="A715" t="s">
        <v>156</v>
      </c>
      <c r="B715" t="s">
        <v>81</v>
      </c>
      <c r="C715" t="s">
        <v>37</v>
      </c>
      <c r="D715">
        <v>3.2427398815159998E-2</v>
      </c>
      <c r="E715">
        <v>2.4609602147820001E-2</v>
      </c>
      <c r="F715">
        <v>2.475240665546E-2</v>
      </c>
      <c r="G715">
        <v>2.15295936143369E-2</v>
      </c>
      <c r="H715">
        <v>1.7668464688033899E-2</v>
      </c>
      <c r="I715">
        <v>1.5987772998510001E-2</v>
      </c>
      <c r="J715">
        <v>1.4849506748739E-2</v>
      </c>
      <c r="K715">
        <v>1.44166922189759E-2</v>
      </c>
      <c r="L715">
        <v>1.4455853707159899E-2</v>
      </c>
      <c r="M715">
        <v>1.5409185728133899E-2</v>
      </c>
      <c r="N715">
        <v>1.6301974037114898E-2</v>
      </c>
      <c r="O715">
        <v>0</v>
      </c>
      <c r="P715">
        <v>0</v>
      </c>
      <c r="Q715">
        <v>0</v>
      </c>
      <c r="R715" t="s">
        <v>45</v>
      </c>
    </row>
    <row r="716" spans="1:18" x14ac:dyDescent="0.25">
      <c r="A716" t="s">
        <v>156</v>
      </c>
      <c r="B716" t="s">
        <v>81</v>
      </c>
      <c r="C716" t="s">
        <v>39</v>
      </c>
      <c r="D716">
        <v>0.177402423992299</v>
      </c>
      <c r="E716">
        <v>0.13575020777274999</v>
      </c>
      <c r="F716">
        <v>0.12137241957741</v>
      </c>
      <c r="G716">
        <v>8.7992532189960004E-2</v>
      </c>
      <c r="H716">
        <v>3.7084189804399002E-2</v>
      </c>
      <c r="I716">
        <v>3.2806135434287897E-2</v>
      </c>
      <c r="J716">
        <v>2.28250226951969E-2</v>
      </c>
      <c r="K716">
        <v>2.05305769748769E-2</v>
      </c>
      <c r="L716">
        <v>1.9582456057269999E-2</v>
      </c>
      <c r="M716">
        <v>1.9399084956632999E-2</v>
      </c>
      <c r="N716">
        <v>1.96868839746339E-2</v>
      </c>
      <c r="O716">
        <v>0</v>
      </c>
      <c r="P716">
        <v>0</v>
      </c>
      <c r="Q716">
        <v>0</v>
      </c>
      <c r="R716" t="s">
        <v>45</v>
      </c>
    </row>
    <row r="717" spans="1:18" x14ac:dyDescent="0.25">
      <c r="A717" t="s">
        <v>156</v>
      </c>
      <c r="B717" t="s">
        <v>82</v>
      </c>
      <c r="C717" t="s">
        <v>16</v>
      </c>
      <c r="D717">
        <v>1.27660973400419E-2</v>
      </c>
      <c r="E717">
        <v>6.2313315834269904E-3</v>
      </c>
      <c r="F717">
        <v>5.3736316818879899E-3</v>
      </c>
      <c r="G717">
        <v>2.6449082702039999E-3</v>
      </c>
      <c r="H717">
        <v>2.2031987816399901E-3</v>
      </c>
      <c r="I717">
        <v>2.1768608430969899E-3</v>
      </c>
      <c r="J717">
        <v>2.258021599299E-3</v>
      </c>
      <c r="K717">
        <v>2.4989229175609901E-3</v>
      </c>
      <c r="L717">
        <v>2.8478241782419898E-3</v>
      </c>
      <c r="M717">
        <v>3.1101880605119898E-3</v>
      </c>
      <c r="N717">
        <v>3.2952183029349999E-3</v>
      </c>
      <c r="O717">
        <v>0</v>
      </c>
      <c r="P717">
        <v>0</v>
      </c>
      <c r="Q717">
        <v>0</v>
      </c>
      <c r="R717" t="s">
        <v>45</v>
      </c>
    </row>
    <row r="718" spans="1:18" x14ac:dyDescent="0.25">
      <c r="A718" t="s">
        <v>156</v>
      </c>
      <c r="B718" t="s">
        <v>82</v>
      </c>
      <c r="C718" t="s">
        <v>17</v>
      </c>
      <c r="D718">
        <v>0.10286298385999899</v>
      </c>
      <c r="E718">
        <v>0.1060900757492</v>
      </c>
      <c r="F718">
        <v>7.9837896180599999E-2</v>
      </c>
      <c r="G718">
        <v>7.5421146492300001E-2</v>
      </c>
      <c r="H718">
        <v>7.7482201451547994E-2</v>
      </c>
      <c r="I718">
        <v>7.9611919909169895E-2</v>
      </c>
      <c r="J718">
        <v>8.1226657939822006E-2</v>
      </c>
      <c r="K718">
        <v>8.2547950699297004E-2</v>
      </c>
      <c r="L718">
        <v>8.3851632190636904E-2</v>
      </c>
      <c r="M718">
        <v>8.5197259960188995E-2</v>
      </c>
      <c r="N718">
        <v>8.6623703594167906E-2</v>
      </c>
      <c r="O718">
        <v>0</v>
      </c>
      <c r="P718">
        <v>0</v>
      </c>
      <c r="Q718">
        <v>0</v>
      </c>
      <c r="R718" t="s">
        <v>45</v>
      </c>
    </row>
    <row r="719" spans="1:18" x14ac:dyDescent="0.25">
      <c r="A719" t="s">
        <v>156</v>
      </c>
      <c r="B719" t="s">
        <v>82</v>
      </c>
      <c r="C719" t="s">
        <v>19</v>
      </c>
      <c r="D719">
        <v>1.3560586928143601</v>
      </c>
      <c r="E719">
        <v>0.86623092676661895</v>
      </c>
      <c r="F719">
        <v>0.49140254060813998</v>
      </c>
      <c r="G719">
        <v>0.3847860617619</v>
      </c>
      <c r="H719">
        <v>0.32955469116691999</v>
      </c>
      <c r="I719">
        <v>0.28977665148602599</v>
      </c>
      <c r="J719">
        <v>0.23931851652053299</v>
      </c>
      <c r="K719">
        <v>0.18926287506416201</v>
      </c>
      <c r="L719">
        <v>0.168005301962693</v>
      </c>
      <c r="M719">
        <v>0.153462616205647</v>
      </c>
      <c r="N719">
        <v>0.140325399326682</v>
      </c>
      <c r="O719">
        <v>0</v>
      </c>
      <c r="P719">
        <v>0</v>
      </c>
      <c r="Q719">
        <v>0</v>
      </c>
      <c r="R719" t="s">
        <v>45</v>
      </c>
    </row>
    <row r="720" spans="1:18" x14ac:dyDescent="0.25">
      <c r="A720" t="s">
        <v>156</v>
      </c>
      <c r="B720" t="s">
        <v>82</v>
      </c>
      <c r="C720" t="s">
        <v>21</v>
      </c>
      <c r="D720">
        <v>7.9469301466399997</v>
      </c>
      <c r="E720">
        <v>11.109985908800001</v>
      </c>
      <c r="F720">
        <v>10.921846771359901</v>
      </c>
      <c r="G720">
        <v>10.021971925200001</v>
      </c>
      <c r="H720">
        <v>8.9323408012980998</v>
      </c>
      <c r="I720">
        <v>8.1470483732171797</v>
      </c>
      <c r="J720">
        <v>6.7029961617660003</v>
      </c>
      <c r="K720">
        <v>5.1665715564898802</v>
      </c>
      <c r="L720">
        <v>4.0531642616569101</v>
      </c>
      <c r="M720">
        <v>3.3499678455625999</v>
      </c>
      <c r="N720">
        <v>2.93403648493174</v>
      </c>
      <c r="O720">
        <v>0</v>
      </c>
      <c r="P720">
        <v>0</v>
      </c>
      <c r="Q720">
        <v>0</v>
      </c>
      <c r="R720" t="s">
        <v>46</v>
      </c>
    </row>
    <row r="721" spans="1:18" x14ac:dyDescent="0.25">
      <c r="A721" t="s">
        <v>156</v>
      </c>
      <c r="B721" t="s">
        <v>82</v>
      </c>
      <c r="C721" t="s">
        <v>153</v>
      </c>
      <c r="D721">
        <v>0</v>
      </c>
      <c r="E721">
        <v>0</v>
      </c>
      <c r="F721">
        <v>0</v>
      </c>
      <c r="G721">
        <v>2.4563924051999999</v>
      </c>
      <c r="H721">
        <v>1.87895343910639</v>
      </c>
      <c r="I721">
        <v>1.3262469454151999</v>
      </c>
      <c r="J721">
        <v>1.2080649965104699</v>
      </c>
      <c r="K721">
        <v>0.92284926774081899</v>
      </c>
      <c r="L721">
        <v>0.83458170094055995</v>
      </c>
      <c r="M721">
        <v>0.71106275426177901</v>
      </c>
      <c r="N721">
        <v>0.60496151836578005</v>
      </c>
      <c r="O721">
        <v>0</v>
      </c>
      <c r="P721">
        <v>0</v>
      </c>
      <c r="Q721">
        <v>0</v>
      </c>
      <c r="R721" t="s">
        <v>46</v>
      </c>
    </row>
    <row r="722" spans="1:18" x14ac:dyDescent="0.25">
      <c r="A722" t="s">
        <v>156</v>
      </c>
      <c r="B722" t="s">
        <v>82</v>
      </c>
      <c r="C722" t="s">
        <v>154</v>
      </c>
      <c r="D722">
        <v>0</v>
      </c>
      <c r="E722">
        <v>0</v>
      </c>
      <c r="F722">
        <v>0</v>
      </c>
      <c r="G722">
        <v>2.4563924051999999</v>
      </c>
      <c r="H722">
        <v>1.87895343910639</v>
      </c>
      <c r="I722">
        <v>1.3262469454151999</v>
      </c>
      <c r="J722">
        <v>1.2080649965104699</v>
      </c>
      <c r="K722">
        <v>0.92284926774081899</v>
      </c>
      <c r="L722">
        <v>0.83458170094055995</v>
      </c>
      <c r="M722">
        <v>0.71106275426177901</v>
      </c>
      <c r="N722">
        <v>0.60496151836578005</v>
      </c>
      <c r="O722">
        <v>0</v>
      </c>
      <c r="P722">
        <v>0</v>
      </c>
      <c r="Q722">
        <v>0</v>
      </c>
      <c r="R722" t="s">
        <v>46</v>
      </c>
    </row>
    <row r="723" spans="1:18" x14ac:dyDescent="0.25">
      <c r="A723" t="s">
        <v>156</v>
      </c>
      <c r="B723" t="s">
        <v>82</v>
      </c>
      <c r="C723" t="s">
        <v>22</v>
      </c>
      <c r="D723">
        <v>0</v>
      </c>
      <c r="E723">
        <v>1.7843629999999999E-2</v>
      </c>
      <c r="F723">
        <v>2.4758559999999999E-2</v>
      </c>
      <c r="G723">
        <v>2.6365400000000001E-2</v>
      </c>
      <c r="H723">
        <v>2.7493030000000002E-2</v>
      </c>
      <c r="I723">
        <v>2.9673639999999901E-2</v>
      </c>
      <c r="J723">
        <v>2.980936E-2</v>
      </c>
      <c r="K723">
        <v>2.3828382999999901E-2</v>
      </c>
      <c r="L723">
        <v>2.1348985000000001E-2</v>
      </c>
      <c r="M723">
        <v>1.51147909999999E-2</v>
      </c>
      <c r="N723">
        <v>1.36769899E-2</v>
      </c>
      <c r="O723">
        <v>0</v>
      </c>
      <c r="P723">
        <v>0</v>
      </c>
      <c r="Q723">
        <v>0</v>
      </c>
      <c r="R723" t="s">
        <v>45</v>
      </c>
    </row>
    <row r="724" spans="1:18" x14ac:dyDescent="0.25">
      <c r="A724" t="s">
        <v>156</v>
      </c>
      <c r="B724" t="s">
        <v>82</v>
      </c>
      <c r="C724" t="s">
        <v>23</v>
      </c>
      <c r="D724" s="2">
        <v>4.8869280000000004E-9</v>
      </c>
      <c r="E724">
        <v>0.1044023</v>
      </c>
      <c r="F724">
        <v>0.1111771</v>
      </c>
      <c r="G724">
        <v>0.1183925</v>
      </c>
      <c r="H724">
        <v>0.12345594</v>
      </c>
      <c r="I724">
        <v>0.13324783000000001</v>
      </c>
      <c r="J724">
        <v>0.13385723999999999</v>
      </c>
      <c r="K724">
        <v>0.10700004</v>
      </c>
      <c r="L724">
        <v>9.5866460000000001E-2</v>
      </c>
      <c r="M724">
        <v>6.7872143999999995E-2</v>
      </c>
      <c r="N724">
        <v>6.1415797000000001E-2</v>
      </c>
      <c r="O724">
        <v>0</v>
      </c>
      <c r="P724">
        <v>0</v>
      </c>
      <c r="Q724">
        <v>0</v>
      </c>
      <c r="R724" t="s">
        <v>45</v>
      </c>
    </row>
    <row r="725" spans="1:18" x14ac:dyDescent="0.25">
      <c r="A725" t="s">
        <v>156</v>
      </c>
      <c r="B725" t="s">
        <v>82</v>
      </c>
      <c r="C725" t="s">
        <v>24</v>
      </c>
      <c r="D725">
        <v>0</v>
      </c>
      <c r="E725">
        <v>2.1922729999999901E-2</v>
      </c>
      <c r="F725">
        <v>2.680861E-2</v>
      </c>
      <c r="G725">
        <v>2.8548569999999999E-2</v>
      </c>
      <c r="H725">
        <v>2.9769509999999999E-2</v>
      </c>
      <c r="I725">
        <v>3.2130659999999998E-2</v>
      </c>
      <c r="J725">
        <v>3.2277640000000003E-2</v>
      </c>
      <c r="K725">
        <v>2.5801435000000001E-2</v>
      </c>
      <c r="L725">
        <v>2.3116741999999999E-2</v>
      </c>
      <c r="M725">
        <v>1.6366344000000001E-2</v>
      </c>
      <c r="N725">
        <v>1.48094617E-2</v>
      </c>
      <c r="O725">
        <v>0</v>
      </c>
      <c r="P725">
        <v>0</v>
      </c>
      <c r="Q725">
        <v>0</v>
      </c>
      <c r="R725" t="s">
        <v>45</v>
      </c>
    </row>
    <row r="726" spans="1:18" x14ac:dyDescent="0.25">
      <c r="A726" t="s">
        <v>156</v>
      </c>
      <c r="B726" t="s">
        <v>82</v>
      </c>
      <c r="C726" t="s">
        <v>25</v>
      </c>
      <c r="D726" s="2">
        <v>2.4602490000000002E-8</v>
      </c>
      <c r="E726" s="2">
        <v>3.396213E-5</v>
      </c>
      <c r="F726" s="2">
        <v>2.5389369999999999E-5</v>
      </c>
      <c r="G726" s="2">
        <v>2.7037099999999999E-5</v>
      </c>
      <c r="H726" s="2">
        <v>2.8193509999999899E-5</v>
      </c>
      <c r="I726" s="2">
        <v>3.0429650000000001E-5</v>
      </c>
      <c r="J726" s="2">
        <v>3.056883E-5</v>
      </c>
      <c r="K726" s="2">
        <v>2.4435472999999901E-5</v>
      </c>
      <c r="L726" s="2">
        <v>2.1892903E-5</v>
      </c>
      <c r="M726" s="2">
        <v>1.5499891999999999E-5</v>
      </c>
      <c r="N726" s="2">
        <v>1.4025452E-5</v>
      </c>
      <c r="O726">
        <v>0</v>
      </c>
      <c r="P726">
        <v>0</v>
      </c>
      <c r="Q726">
        <v>0</v>
      </c>
      <c r="R726" t="s">
        <v>45</v>
      </c>
    </row>
    <row r="727" spans="1:18" x14ac:dyDescent="0.25">
      <c r="A727" t="s">
        <v>156</v>
      </c>
      <c r="B727" t="s">
        <v>82</v>
      </c>
      <c r="C727" t="s">
        <v>26</v>
      </c>
      <c r="D727">
        <v>0</v>
      </c>
      <c r="E727">
        <v>1.5974819999999999E-3</v>
      </c>
      <c r="F727">
        <v>1.955451E-3</v>
      </c>
      <c r="G727">
        <v>2.0823640000000002E-3</v>
      </c>
      <c r="H727">
        <v>2.1714217E-3</v>
      </c>
      <c r="I727">
        <v>2.3436519999999999E-3</v>
      </c>
      <c r="J727">
        <v>2.3543688000000002E-3</v>
      </c>
      <c r="K727">
        <v>1.8819874E-3</v>
      </c>
      <c r="L727">
        <v>1.6861608E-3</v>
      </c>
      <c r="M727" s="2">
        <v>1.19377993E-3</v>
      </c>
      <c r="N727" s="2">
        <v>1.08022152999999E-3</v>
      </c>
      <c r="O727">
        <v>0</v>
      </c>
      <c r="P727">
        <v>0</v>
      </c>
      <c r="Q727">
        <v>0</v>
      </c>
      <c r="R727" t="s">
        <v>45</v>
      </c>
    </row>
    <row r="728" spans="1:18" x14ac:dyDescent="0.25">
      <c r="A728" t="s">
        <v>156</v>
      </c>
      <c r="B728" t="s">
        <v>82</v>
      </c>
      <c r="C728" t="s">
        <v>27</v>
      </c>
      <c r="D728">
        <v>3.1882647550000001E-3</v>
      </c>
      <c r="E728">
        <v>2.93941708189999E-3</v>
      </c>
      <c r="F728">
        <v>2.5916236273999999E-3</v>
      </c>
      <c r="G728">
        <v>1.9584382580000001E-3</v>
      </c>
      <c r="H728">
        <v>1.7812710610139999E-3</v>
      </c>
      <c r="I728">
        <v>1.7949291908690001E-3</v>
      </c>
      <c r="J728">
        <v>1.6619402999169901E-3</v>
      </c>
      <c r="K728">
        <v>1.499597553773E-3</v>
      </c>
      <c r="L728">
        <v>1.3582085176199899E-3</v>
      </c>
      <c r="M728">
        <v>1.306221320876E-3</v>
      </c>
      <c r="N728">
        <v>1.291243948341E-3</v>
      </c>
      <c r="O728">
        <v>0</v>
      </c>
      <c r="P728">
        <v>0</v>
      </c>
      <c r="Q728">
        <v>0</v>
      </c>
      <c r="R728" t="s">
        <v>45</v>
      </c>
    </row>
    <row r="729" spans="1:18" x14ac:dyDescent="0.25">
      <c r="A729" t="s">
        <v>156</v>
      </c>
      <c r="B729" t="s">
        <v>82</v>
      </c>
      <c r="C729" t="s">
        <v>29</v>
      </c>
      <c r="D729">
        <v>2.1761732975799902E-3</v>
      </c>
      <c r="E729">
        <v>2.7013049180719998E-3</v>
      </c>
      <c r="F729">
        <v>3.499509831507E-3</v>
      </c>
      <c r="G729">
        <v>2.6145179203199902E-3</v>
      </c>
      <c r="H729">
        <v>2.2199189699819901E-3</v>
      </c>
      <c r="I729">
        <v>2.1783467046279999E-3</v>
      </c>
      <c r="J729">
        <v>1.9075122358419899E-3</v>
      </c>
      <c r="K729">
        <v>1.616119447407E-3</v>
      </c>
      <c r="L729">
        <v>1.3948318500799899E-3</v>
      </c>
      <c r="M729">
        <v>1.2669026931519901E-3</v>
      </c>
      <c r="N729">
        <v>1.1704724579499901E-3</v>
      </c>
      <c r="O729">
        <v>0</v>
      </c>
      <c r="P729">
        <v>0</v>
      </c>
      <c r="Q729">
        <v>0</v>
      </c>
      <c r="R729" t="s">
        <v>45</v>
      </c>
    </row>
    <row r="730" spans="1:18" x14ac:dyDescent="0.25">
      <c r="A730" t="s">
        <v>156</v>
      </c>
      <c r="B730" t="s">
        <v>82</v>
      </c>
      <c r="C730" t="s">
        <v>31</v>
      </c>
      <c r="D730">
        <v>0.22019743519341201</v>
      </c>
      <c r="E730">
        <v>0.21343086076326401</v>
      </c>
      <c r="F730">
        <v>9.2242453924493997E-2</v>
      </c>
      <c r="G730">
        <v>8.4512220324635998E-2</v>
      </c>
      <c r="H730">
        <v>6.4974383444453901E-2</v>
      </c>
      <c r="I730">
        <v>6.5911997702691003E-2</v>
      </c>
      <c r="J730">
        <v>6.3632059733872995E-2</v>
      </c>
      <c r="K730">
        <v>6.0868451644938898E-2</v>
      </c>
      <c r="L730">
        <v>6.0213859216042998E-2</v>
      </c>
      <c r="M730">
        <v>6.0576592887380001E-2</v>
      </c>
      <c r="N730">
        <v>6.1064785128193001E-2</v>
      </c>
      <c r="O730">
        <v>0</v>
      </c>
      <c r="P730">
        <v>0</v>
      </c>
      <c r="Q730">
        <v>0</v>
      </c>
      <c r="R730" t="s">
        <v>45</v>
      </c>
    </row>
    <row r="731" spans="1:18" x14ac:dyDescent="0.25">
      <c r="A731" t="s">
        <v>156</v>
      </c>
      <c r="B731" t="s">
        <v>82</v>
      </c>
      <c r="C731" t="s">
        <v>32</v>
      </c>
      <c r="D731">
        <v>0.28710441157159999</v>
      </c>
      <c r="E731">
        <v>0.21536502710210001</v>
      </c>
      <c r="F731">
        <v>0.14496239925560001</v>
      </c>
      <c r="G731">
        <v>9.3662648934699902E-2</v>
      </c>
      <c r="H731">
        <v>7.5205458506839004E-2</v>
      </c>
      <c r="I731">
        <v>6.8510820840446907E-2</v>
      </c>
      <c r="J731">
        <v>6.0630548270143997E-2</v>
      </c>
      <c r="K731">
        <v>4.8864013634610001E-2</v>
      </c>
      <c r="L731">
        <v>4.3447939032797998E-2</v>
      </c>
      <c r="M731">
        <v>4.0971131242665E-2</v>
      </c>
      <c r="N731">
        <v>3.8802027415185902E-2</v>
      </c>
      <c r="O731">
        <v>0</v>
      </c>
      <c r="P731">
        <v>0</v>
      </c>
      <c r="Q731">
        <v>0</v>
      </c>
      <c r="R731" t="s">
        <v>45</v>
      </c>
    </row>
    <row r="732" spans="1:18" x14ac:dyDescent="0.25">
      <c r="A732" t="s">
        <v>156</v>
      </c>
      <c r="B732" t="s">
        <v>82</v>
      </c>
      <c r="C732" t="s">
        <v>34</v>
      </c>
      <c r="D732">
        <v>2.5908438851528999E-2</v>
      </c>
      <c r="E732">
        <v>2.8317367857880998E-2</v>
      </c>
      <c r="F732">
        <v>1.3640915185464E-2</v>
      </c>
      <c r="G732">
        <v>7.0648886581439899E-3</v>
      </c>
      <c r="H732">
        <v>6.35289938952699E-3</v>
      </c>
      <c r="I732">
        <v>5.8647994237859902E-3</v>
      </c>
      <c r="J732">
        <v>5.1542997596699903E-3</v>
      </c>
      <c r="K732">
        <v>4.8128684417729998E-3</v>
      </c>
      <c r="L732">
        <v>4.48544513960299E-3</v>
      </c>
      <c r="M732">
        <v>4.3009479924410003E-3</v>
      </c>
      <c r="N732">
        <v>4.1378865559039898E-3</v>
      </c>
      <c r="O732">
        <v>0</v>
      </c>
      <c r="P732">
        <v>0</v>
      </c>
      <c r="Q732">
        <v>0</v>
      </c>
      <c r="R732" t="s">
        <v>45</v>
      </c>
    </row>
    <row r="733" spans="1:18" x14ac:dyDescent="0.25">
      <c r="A733" t="s">
        <v>156</v>
      </c>
      <c r="B733" t="s">
        <v>82</v>
      </c>
      <c r="C733" t="s">
        <v>36</v>
      </c>
      <c r="D733">
        <v>6.2556559025695999E-2</v>
      </c>
      <c r="E733">
        <v>6.4861793032369996E-2</v>
      </c>
      <c r="F733">
        <v>5.4917681227669997E-2</v>
      </c>
      <c r="G733">
        <v>3.5679292519449998E-2</v>
      </c>
      <c r="H733">
        <v>2.7666962462209E-2</v>
      </c>
      <c r="I733">
        <v>2.8773258480604001E-2</v>
      </c>
      <c r="J733">
        <v>2.8304276559663E-2</v>
      </c>
      <c r="K733">
        <v>2.82303210651659E-2</v>
      </c>
      <c r="L733">
        <v>2.8336884282763999E-2</v>
      </c>
      <c r="M733">
        <v>2.9140824994264E-2</v>
      </c>
      <c r="N733">
        <v>2.9910766584386898E-2</v>
      </c>
      <c r="O733">
        <v>0</v>
      </c>
      <c r="P733">
        <v>0</v>
      </c>
      <c r="Q733">
        <v>0</v>
      </c>
      <c r="R733" t="s">
        <v>45</v>
      </c>
    </row>
    <row r="734" spans="1:18" x14ac:dyDescent="0.25">
      <c r="A734" t="s">
        <v>156</v>
      </c>
      <c r="B734" t="s">
        <v>82</v>
      </c>
      <c r="C734" t="s">
        <v>37</v>
      </c>
      <c r="D734">
        <v>5.6813536498924899E-2</v>
      </c>
      <c r="E734">
        <v>5.4765148099739903E-2</v>
      </c>
      <c r="F734">
        <v>3.3027717052300003E-2</v>
      </c>
      <c r="G734">
        <v>1.8728277097019901E-2</v>
      </c>
      <c r="H734">
        <v>1.52887611961869E-2</v>
      </c>
      <c r="I734">
        <v>1.480013741646E-2</v>
      </c>
      <c r="J734">
        <v>1.38466942736119E-2</v>
      </c>
      <c r="K734">
        <v>1.3269689566315E-2</v>
      </c>
      <c r="L734">
        <v>1.2898865126298901E-2</v>
      </c>
      <c r="M734">
        <v>1.28878706343259E-2</v>
      </c>
      <c r="N734">
        <v>1.28866027740319E-2</v>
      </c>
      <c r="O734">
        <v>0</v>
      </c>
      <c r="P734">
        <v>0</v>
      </c>
      <c r="Q734">
        <v>0</v>
      </c>
      <c r="R734" t="s">
        <v>45</v>
      </c>
    </row>
    <row r="735" spans="1:18" x14ac:dyDescent="0.25">
      <c r="A735" t="s">
        <v>156</v>
      </c>
      <c r="B735" t="s">
        <v>82</v>
      </c>
      <c r="C735" t="s">
        <v>39</v>
      </c>
      <c r="D735">
        <v>0.1074666783497</v>
      </c>
      <c r="E735">
        <v>4.9351578169426001E-2</v>
      </c>
      <c r="F735">
        <v>3.4755719651239997E-2</v>
      </c>
      <c r="G735">
        <v>1.3384636443233001E-2</v>
      </c>
      <c r="H735">
        <v>9.8556627712839892E-3</v>
      </c>
      <c r="I735">
        <v>7.4928781982990002E-3</v>
      </c>
      <c r="J735">
        <v>7.4359987235919902E-3</v>
      </c>
      <c r="K735">
        <v>6.2907562093129903E-3</v>
      </c>
      <c r="L735">
        <v>5.9704797055039902E-3</v>
      </c>
      <c r="M735">
        <v>5.8684923880590002E-3</v>
      </c>
      <c r="N735">
        <v>5.7951690291699999E-3</v>
      </c>
      <c r="O735">
        <v>0</v>
      </c>
      <c r="P735">
        <v>0</v>
      </c>
      <c r="Q735">
        <v>0</v>
      </c>
      <c r="R735" t="s">
        <v>45</v>
      </c>
    </row>
    <row r="736" spans="1:18" x14ac:dyDescent="0.25">
      <c r="A736" t="s">
        <v>156</v>
      </c>
      <c r="B736" t="s">
        <v>83</v>
      </c>
      <c r="C736" t="s">
        <v>16</v>
      </c>
      <c r="D736">
        <v>1.304431287512E-2</v>
      </c>
      <c r="E736">
        <v>1.0741625616899999E-2</v>
      </c>
      <c r="F736">
        <v>1.0354673189099901E-2</v>
      </c>
      <c r="G736">
        <v>1.081793133152E-2</v>
      </c>
      <c r="H736">
        <v>9.8979225107369909E-3</v>
      </c>
      <c r="I736">
        <v>1.0297948727547E-2</v>
      </c>
      <c r="J736">
        <v>1.0887708968682E-2</v>
      </c>
      <c r="K736">
        <v>1.2354469469900001E-2</v>
      </c>
      <c r="L736">
        <v>1.39887952937209E-2</v>
      </c>
      <c r="M736">
        <v>1.5213400968347E-2</v>
      </c>
      <c r="N736">
        <v>1.6317399976815E-2</v>
      </c>
      <c r="O736">
        <v>0</v>
      </c>
      <c r="P736">
        <v>0</v>
      </c>
      <c r="Q736">
        <v>0</v>
      </c>
      <c r="R736" t="s">
        <v>45</v>
      </c>
    </row>
    <row r="737" spans="1:18" x14ac:dyDescent="0.25">
      <c r="A737" t="s">
        <v>156</v>
      </c>
      <c r="B737" t="s">
        <v>83</v>
      </c>
      <c r="C737" t="s">
        <v>17</v>
      </c>
      <c r="D737">
        <v>0.50002150700000003</v>
      </c>
      <c r="E737">
        <v>0.37051994784699999</v>
      </c>
      <c r="F737">
        <v>0.21941998795000001</v>
      </c>
      <c r="G737">
        <v>0.15856019415</v>
      </c>
      <c r="H737">
        <v>0.16172194748611399</v>
      </c>
      <c r="I737">
        <v>0.16535047644032499</v>
      </c>
      <c r="J737">
        <v>0.16726556834062301</v>
      </c>
      <c r="K737">
        <v>0.16973084514279699</v>
      </c>
      <c r="L737">
        <v>0.172164180019692</v>
      </c>
      <c r="M737">
        <v>0.17535541124944101</v>
      </c>
      <c r="N737">
        <v>0.17874243410359</v>
      </c>
      <c r="O737">
        <v>0</v>
      </c>
      <c r="P737">
        <v>0</v>
      </c>
      <c r="Q737">
        <v>0</v>
      </c>
      <c r="R737" t="s">
        <v>45</v>
      </c>
    </row>
    <row r="738" spans="1:18" x14ac:dyDescent="0.25">
      <c r="A738" t="s">
        <v>156</v>
      </c>
      <c r="B738" t="s">
        <v>83</v>
      </c>
      <c r="C738" t="s">
        <v>19</v>
      </c>
      <c r="D738">
        <v>5.3015944074499997</v>
      </c>
      <c r="E738">
        <v>2.2669435489500001</v>
      </c>
      <c r="F738">
        <v>1.46130712924999</v>
      </c>
      <c r="G738">
        <v>1.1810708358199999</v>
      </c>
      <c r="H738">
        <v>1.00171325513404</v>
      </c>
      <c r="I738">
        <v>0.88406475758454195</v>
      </c>
      <c r="J738">
        <v>0.71844657611137297</v>
      </c>
      <c r="K738">
        <v>0.61138449132148298</v>
      </c>
      <c r="L738">
        <v>0.53435700895631699</v>
      </c>
      <c r="M738">
        <v>0.50756412855450295</v>
      </c>
      <c r="N738">
        <v>0.48634173311117002</v>
      </c>
      <c r="O738">
        <v>0</v>
      </c>
      <c r="P738">
        <v>0</v>
      </c>
      <c r="Q738">
        <v>0</v>
      </c>
      <c r="R738" t="s">
        <v>45</v>
      </c>
    </row>
    <row r="739" spans="1:18" x14ac:dyDescent="0.25">
      <c r="A739" t="s">
        <v>156</v>
      </c>
      <c r="B739" t="s">
        <v>83</v>
      </c>
      <c r="C739" t="s">
        <v>21</v>
      </c>
      <c r="D739">
        <v>73.565750237999893</v>
      </c>
      <c r="E739">
        <v>76.571786706999902</v>
      </c>
      <c r="F739">
        <v>69.0940960799999</v>
      </c>
      <c r="G739">
        <v>59.969535860000001</v>
      </c>
      <c r="H739">
        <v>46.529980009925303</v>
      </c>
      <c r="I739">
        <v>44.742228173294698</v>
      </c>
      <c r="J739">
        <v>36.096990261348999</v>
      </c>
      <c r="K739">
        <v>30.890082594539798</v>
      </c>
      <c r="L739">
        <v>27.475801404740299</v>
      </c>
      <c r="M739">
        <v>24.221429694371</v>
      </c>
      <c r="N739">
        <v>20.1572253801437</v>
      </c>
      <c r="O739">
        <v>0</v>
      </c>
      <c r="P739">
        <v>0</v>
      </c>
      <c r="Q739">
        <v>0</v>
      </c>
      <c r="R739" t="s">
        <v>46</v>
      </c>
    </row>
    <row r="740" spans="1:18" x14ac:dyDescent="0.25">
      <c r="A740" t="s">
        <v>156</v>
      </c>
      <c r="B740" t="s">
        <v>83</v>
      </c>
      <c r="C740" t="s">
        <v>153</v>
      </c>
      <c r="D740">
        <v>0</v>
      </c>
      <c r="E740">
        <v>0</v>
      </c>
      <c r="F740">
        <v>0</v>
      </c>
      <c r="G740">
        <v>25.356054629999999</v>
      </c>
      <c r="H740">
        <v>13.7927491525531</v>
      </c>
      <c r="I740">
        <v>13.5322890569834</v>
      </c>
      <c r="J740">
        <v>10.2847146572852</v>
      </c>
      <c r="K740">
        <v>9.1211777906276801</v>
      </c>
      <c r="L740">
        <v>9.5667162475265606</v>
      </c>
      <c r="M740">
        <v>9.9497944158089702</v>
      </c>
      <c r="N740">
        <v>11.9674264875734</v>
      </c>
      <c r="O740">
        <v>0</v>
      </c>
      <c r="P740">
        <v>0</v>
      </c>
      <c r="Q740">
        <v>0</v>
      </c>
      <c r="R740" t="s">
        <v>46</v>
      </c>
    </row>
    <row r="741" spans="1:18" x14ac:dyDescent="0.25">
      <c r="A741" t="s">
        <v>156</v>
      </c>
      <c r="B741" t="s">
        <v>83</v>
      </c>
      <c r="C741" t="s">
        <v>154</v>
      </c>
      <c r="D741">
        <v>0</v>
      </c>
      <c r="E741">
        <v>0</v>
      </c>
      <c r="F741">
        <v>0</v>
      </c>
      <c r="G741">
        <v>25.356054629999999</v>
      </c>
      <c r="H741">
        <v>13.7927491525531</v>
      </c>
      <c r="I741">
        <v>13.5322890569834</v>
      </c>
      <c r="J741">
        <v>10.2847146572852</v>
      </c>
      <c r="K741">
        <v>9.1211777906276801</v>
      </c>
      <c r="L741">
        <v>9.5667162475265606</v>
      </c>
      <c r="M741">
        <v>9.9497944158089702</v>
      </c>
      <c r="N741">
        <v>11.9674264875734</v>
      </c>
      <c r="O741">
        <v>0</v>
      </c>
      <c r="P741">
        <v>0</v>
      </c>
      <c r="Q741">
        <v>0</v>
      </c>
      <c r="R741" t="s">
        <v>46</v>
      </c>
    </row>
    <row r="742" spans="1:18" x14ac:dyDescent="0.25">
      <c r="A742" t="s">
        <v>156</v>
      </c>
      <c r="B742" t="s">
        <v>83</v>
      </c>
      <c r="C742" t="s">
        <v>22</v>
      </c>
      <c r="D742">
        <v>0</v>
      </c>
      <c r="E742">
        <v>0.12064029999999901</v>
      </c>
      <c r="F742">
        <v>0.1683608</v>
      </c>
      <c r="G742">
        <v>0.19455519999999901</v>
      </c>
      <c r="H742">
        <v>0.19332902999999901</v>
      </c>
      <c r="I742">
        <v>0.20408945000000001</v>
      </c>
      <c r="J742">
        <v>0.20084980999999999</v>
      </c>
      <c r="K742">
        <v>0.15804086000000001</v>
      </c>
      <c r="L742">
        <v>0.13920502000000001</v>
      </c>
      <c r="M742">
        <v>9.693425E-2</v>
      </c>
      <c r="N742">
        <v>8.8062276999999994E-2</v>
      </c>
      <c r="O742">
        <v>0</v>
      </c>
      <c r="P742">
        <v>0</v>
      </c>
      <c r="Q742">
        <v>0</v>
      </c>
      <c r="R742" t="s">
        <v>45</v>
      </c>
    </row>
    <row r="743" spans="1:18" x14ac:dyDescent="0.25">
      <c r="A743" t="s">
        <v>156</v>
      </c>
      <c r="B743" t="s">
        <v>83</v>
      </c>
      <c r="C743" t="s">
        <v>23</v>
      </c>
      <c r="D743" s="2">
        <v>2.9678319999999999E-8</v>
      </c>
      <c r="E743">
        <v>0.70586110000000002</v>
      </c>
      <c r="F743">
        <v>0.75601469999999904</v>
      </c>
      <c r="G743">
        <v>0.87364209999999998</v>
      </c>
      <c r="H743">
        <v>0.86813289999999899</v>
      </c>
      <c r="I743">
        <v>0.91645299999999896</v>
      </c>
      <c r="J743">
        <v>0.90190499999999996</v>
      </c>
      <c r="K743">
        <v>0.70967429999999998</v>
      </c>
      <c r="L743">
        <v>0.62509230999999998</v>
      </c>
      <c r="M743">
        <v>0.43527819000000001</v>
      </c>
      <c r="N743">
        <v>0.39543866999999999</v>
      </c>
      <c r="O743">
        <v>0</v>
      </c>
      <c r="P743">
        <v>0</v>
      </c>
      <c r="Q743">
        <v>0</v>
      </c>
      <c r="R743" t="s">
        <v>45</v>
      </c>
    </row>
    <row r="744" spans="1:18" x14ac:dyDescent="0.25">
      <c r="A744" t="s">
        <v>156</v>
      </c>
      <c r="B744" t="s">
        <v>83</v>
      </c>
      <c r="C744" t="s">
        <v>24</v>
      </c>
      <c r="D744">
        <v>0</v>
      </c>
      <c r="E744">
        <v>0.14821843000000001</v>
      </c>
      <c r="F744">
        <v>0.18230109999999999</v>
      </c>
      <c r="G744">
        <v>0.2106654</v>
      </c>
      <c r="H744">
        <v>0.20933705</v>
      </c>
      <c r="I744">
        <v>0.22098851999999999</v>
      </c>
      <c r="J744">
        <v>0.21748076999999999</v>
      </c>
      <c r="K744">
        <v>0.17112717999999999</v>
      </c>
      <c r="L744">
        <v>0.15073155999999999</v>
      </c>
      <c r="M744">
        <v>0.10496063999999999</v>
      </c>
      <c r="N744">
        <v>9.5354045999999998E-2</v>
      </c>
      <c r="O744">
        <v>0</v>
      </c>
      <c r="P744">
        <v>0</v>
      </c>
      <c r="Q744">
        <v>0</v>
      </c>
      <c r="R744" t="s">
        <v>45</v>
      </c>
    </row>
    <row r="745" spans="1:18" x14ac:dyDescent="0.25">
      <c r="A745" t="s">
        <v>156</v>
      </c>
      <c r="B745" t="s">
        <v>83</v>
      </c>
      <c r="C745" t="s">
        <v>25</v>
      </c>
      <c r="D745" s="2">
        <v>1.4941040000000001E-7</v>
      </c>
      <c r="E745" s="2">
        <v>2.29617199999999E-4</v>
      </c>
      <c r="F745" s="2">
        <v>1.7265059999999901E-4</v>
      </c>
      <c r="G745" s="2">
        <v>1.995125E-4</v>
      </c>
      <c r="H745" s="2">
        <v>1.982547E-4</v>
      </c>
      <c r="I745" s="2">
        <v>2.0928913999999999E-4</v>
      </c>
      <c r="J745" s="2">
        <v>2.0596707000000001E-4</v>
      </c>
      <c r="K745" s="2">
        <v>1.6206746000000001E-4</v>
      </c>
      <c r="L745" s="2">
        <v>1.4275154999999999E-4</v>
      </c>
      <c r="M745" s="2">
        <v>9.9403910000000006E-5</v>
      </c>
      <c r="N745" s="2">
        <v>9.0305806000000002E-5</v>
      </c>
      <c r="O745">
        <v>0</v>
      </c>
      <c r="P745">
        <v>0</v>
      </c>
      <c r="Q745">
        <v>0</v>
      </c>
      <c r="R745" t="s">
        <v>45</v>
      </c>
    </row>
    <row r="746" spans="1:18" x14ac:dyDescent="0.25">
      <c r="A746" t="s">
        <v>156</v>
      </c>
      <c r="B746" t="s">
        <v>83</v>
      </c>
      <c r="C746" t="s">
        <v>26</v>
      </c>
      <c r="D746">
        <v>0</v>
      </c>
      <c r="E746">
        <v>1.0800522999999999E-2</v>
      </c>
      <c r="F746">
        <v>1.3297289999999899E-2</v>
      </c>
      <c r="G746">
        <v>1.5366167E-2</v>
      </c>
      <c r="H746">
        <v>1.5269293999999999E-2</v>
      </c>
      <c r="I746">
        <v>1.6119173999999899E-2</v>
      </c>
      <c r="J746">
        <v>1.5863301999999999E-2</v>
      </c>
      <c r="K746">
        <v>1.2482221E-2</v>
      </c>
      <c r="L746">
        <v>1.0994533000000001E-2</v>
      </c>
      <c r="M746">
        <v>7.6559612000000003E-3</v>
      </c>
      <c r="N746">
        <v>6.9552362999999902E-3</v>
      </c>
      <c r="O746">
        <v>0</v>
      </c>
      <c r="P746">
        <v>0</v>
      </c>
      <c r="Q746">
        <v>0</v>
      </c>
      <c r="R746" t="s">
        <v>45</v>
      </c>
    </row>
    <row r="747" spans="1:18" x14ac:dyDescent="0.25">
      <c r="A747" t="s">
        <v>156</v>
      </c>
      <c r="B747" t="s">
        <v>83</v>
      </c>
      <c r="C747" t="s">
        <v>27</v>
      </c>
      <c r="D747">
        <v>1.08857331599999E-2</v>
      </c>
      <c r="E747">
        <v>1.14475610537E-2</v>
      </c>
      <c r="F747">
        <v>9.8302525276999994E-3</v>
      </c>
      <c r="G747">
        <v>5.3090526290000004E-3</v>
      </c>
      <c r="H747">
        <v>4.8904034480450002E-3</v>
      </c>
      <c r="I747">
        <v>4.9216634274850003E-3</v>
      </c>
      <c r="J747">
        <v>4.6082488388320001E-3</v>
      </c>
      <c r="K747">
        <v>4.2323422925190004E-3</v>
      </c>
      <c r="L747">
        <v>3.9173436985780003E-3</v>
      </c>
      <c r="M747">
        <v>3.8041971824989899E-3</v>
      </c>
      <c r="N747">
        <v>3.8582116054509999E-3</v>
      </c>
      <c r="O747">
        <v>0</v>
      </c>
      <c r="P747">
        <v>0</v>
      </c>
      <c r="Q747">
        <v>0</v>
      </c>
      <c r="R747" t="s">
        <v>45</v>
      </c>
    </row>
    <row r="748" spans="1:18" x14ac:dyDescent="0.25">
      <c r="A748" t="s">
        <v>156</v>
      </c>
      <c r="B748" t="s">
        <v>83</v>
      </c>
      <c r="C748" t="s">
        <v>29</v>
      </c>
      <c r="D748">
        <v>1.7682059391420001E-2</v>
      </c>
      <c r="E748">
        <v>1.084872291784E-2</v>
      </c>
      <c r="F748">
        <v>1.0404149809799999E-2</v>
      </c>
      <c r="G748">
        <v>1.00043360880999E-2</v>
      </c>
      <c r="H748">
        <v>9.0773806481329999E-3</v>
      </c>
      <c r="I748">
        <v>9.0399828754039908E-3</v>
      </c>
      <c r="J748">
        <v>8.2192330964249993E-3</v>
      </c>
      <c r="K748">
        <v>7.4372716139840004E-3</v>
      </c>
      <c r="L748">
        <v>6.9980489899459999E-3</v>
      </c>
      <c r="M748">
        <v>6.7582417693299902E-3</v>
      </c>
      <c r="N748">
        <v>6.7749804076139902E-3</v>
      </c>
      <c r="O748">
        <v>0</v>
      </c>
      <c r="P748">
        <v>0</v>
      </c>
      <c r="Q748">
        <v>0</v>
      </c>
      <c r="R748" t="s">
        <v>45</v>
      </c>
    </row>
    <row r="749" spans="1:18" x14ac:dyDescent="0.25">
      <c r="A749" t="s">
        <v>156</v>
      </c>
      <c r="B749" t="s">
        <v>83</v>
      </c>
      <c r="C749" t="s">
        <v>31</v>
      </c>
      <c r="D749">
        <v>0.75817703079899901</v>
      </c>
      <c r="E749">
        <v>0.41905299986899902</v>
      </c>
      <c r="F749">
        <v>0.287082282015999</v>
      </c>
      <c r="G749">
        <v>0.26836870432099902</v>
      </c>
      <c r="H749">
        <v>0.201514231469682</v>
      </c>
      <c r="I749">
        <v>0.204217153282932</v>
      </c>
      <c r="J749">
        <v>0.19698744029482099</v>
      </c>
      <c r="K749">
        <v>0.19080861993200099</v>
      </c>
      <c r="L749">
        <v>0.188505184095526</v>
      </c>
      <c r="M749">
        <v>0.19121032042463501</v>
      </c>
      <c r="N749">
        <v>0.19408736788112699</v>
      </c>
      <c r="O749">
        <v>0</v>
      </c>
      <c r="P749">
        <v>0</v>
      </c>
      <c r="Q749">
        <v>0</v>
      </c>
      <c r="R749" t="s">
        <v>45</v>
      </c>
    </row>
    <row r="750" spans="1:18" x14ac:dyDescent="0.25">
      <c r="A750" t="s">
        <v>156</v>
      </c>
      <c r="B750" t="s">
        <v>83</v>
      </c>
      <c r="C750" t="s">
        <v>32</v>
      </c>
      <c r="D750">
        <v>1.225720055155</v>
      </c>
      <c r="E750">
        <v>0.75415434268899995</v>
      </c>
      <c r="F750">
        <v>0.488545332300999</v>
      </c>
      <c r="G750">
        <v>0.35411097369</v>
      </c>
      <c r="H750">
        <v>0.23485512892055099</v>
      </c>
      <c r="I750">
        <v>0.21906277392371001</v>
      </c>
      <c r="J750">
        <v>0.18934259201339601</v>
      </c>
      <c r="K750">
        <v>0.162575977798815</v>
      </c>
      <c r="L750">
        <v>0.14950967504400001</v>
      </c>
      <c r="M750">
        <v>0.14369145321176499</v>
      </c>
      <c r="N750">
        <v>0.14055781143848201</v>
      </c>
      <c r="O750">
        <v>0</v>
      </c>
      <c r="P750">
        <v>0</v>
      </c>
      <c r="Q750">
        <v>0</v>
      </c>
      <c r="R750" t="s">
        <v>45</v>
      </c>
    </row>
    <row r="751" spans="1:18" x14ac:dyDescent="0.25">
      <c r="A751" t="s">
        <v>156</v>
      </c>
      <c r="B751" t="s">
        <v>83</v>
      </c>
      <c r="C751" t="s">
        <v>34</v>
      </c>
      <c r="D751">
        <v>2.4061171787499998E-2</v>
      </c>
      <c r="E751">
        <v>1.9331345572999901E-2</v>
      </c>
      <c r="F751">
        <v>2.3104931756000001E-2</v>
      </c>
      <c r="G751">
        <v>2.2224796362000001E-2</v>
      </c>
      <c r="H751">
        <v>2.0624350113241999E-2</v>
      </c>
      <c r="I751">
        <v>1.9399039603670901E-2</v>
      </c>
      <c r="J751">
        <v>1.7631181336675E-2</v>
      </c>
      <c r="K751">
        <v>1.8804442765784999E-2</v>
      </c>
      <c r="L751">
        <v>1.9507712474407999E-2</v>
      </c>
      <c r="M751">
        <v>2.0853828691327899E-2</v>
      </c>
      <c r="N751">
        <v>2.2570643231775999E-2</v>
      </c>
      <c r="O751">
        <v>0</v>
      </c>
      <c r="P751">
        <v>0</v>
      </c>
      <c r="Q751">
        <v>0</v>
      </c>
      <c r="R751" t="s">
        <v>45</v>
      </c>
    </row>
    <row r="752" spans="1:18" x14ac:dyDescent="0.25">
      <c r="A752" t="s">
        <v>156</v>
      </c>
      <c r="B752" t="s">
        <v>83</v>
      </c>
      <c r="C752" t="s">
        <v>36</v>
      </c>
      <c r="D752">
        <v>0.1109122263828</v>
      </c>
      <c r="E752">
        <v>0.146171340739599</v>
      </c>
      <c r="F752">
        <v>0.14537164994249999</v>
      </c>
      <c r="G752">
        <v>0.11929078600029901</v>
      </c>
      <c r="H752">
        <v>9.0866991193150906E-2</v>
      </c>
      <c r="I752">
        <v>9.6816789128137001E-2</v>
      </c>
      <c r="J752">
        <v>9.7075225500261902E-2</v>
      </c>
      <c r="K752">
        <v>9.9171450670299893E-2</v>
      </c>
      <c r="L752">
        <v>0.10482440595117699</v>
      </c>
      <c r="M752">
        <v>0.112651153901467</v>
      </c>
      <c r="N752">
        <v>0.12283138276288</v>
      </c>
      <c r="O752">
        <v>0</v>
      </c>
      <c r="P752">
        <v>0</v>
      </c>
      <c r="Q752">
        <v>0</v>
      </c>
      <c r="R752" t="s">
        <v>45</v>
      </c>
    </row>
    <row r="753" spans="1:18" x14ac:dyDescent="0.25">
      <c r="A753" t="s">
        <v>156</v>
      </c>
      <c r="B753" t="s">
        <v>83</v>
      </c>
      <c r="C753" t="s">
        <v>37</v>
      </c>
      <c r="D753">
        <v>7.8981020900099994E-2</v>
      </c>
      <c r="E753">
        <v>0.106148818314479</v>
      </c>
      <c r="F753">
        <v>8.3963594572999997E-2</v>
      </c>
      <c r="G753">
        <v>6.4489026162199994E-2</v>
      </c>
      <c r="H753">
        <v>5.2724305911570901E-2</v>
      </c>
      <c r="I753">
        <v>5.3162282882137001E-2</v>
      </c>
      <c r="J753">
        <v>5.1219387125752899E-2</v>
      </c>
      <c r="K753">
        <v>5.2329712293940997E-2</v>
      </c>
      <c r="L753">
        <v>5.4426133895058001E-2</v>
      </c>
      <c r="M753">
        <v>5.7800271930687999E-2</v>
      </c>
      <c r="N753">
        <v>6.2252317193929999E-2</v>
      </c>
      <c r="O753">
        <v>0</v>
      </c>
      <c r="P753">
        <v>0</v>
      </c>
      <c r="Q753">
        <v>0</v>
      </c>
      <c r="R753" t="s">
        <v>45</v>
      </c>
    </row>
    <row r="754" spans="1:18" x14ac:dyDescent="0.25">
      <c r="A754" t="s">
        <v>156</v>
      </c>
      <c r="B754" t="s">
        <v>83</v>
      </c>
      <c r="C754" t="s">
        <v>39</v>
      </c>
      <c r="D754">
        <v>1.4552995857005999</v>
      </c>
      <c r="E754">
        <v>1.1375937588865599</v>
      </c>
      <c r="F754">
        <v>0.56073666583486004</v>
      </c>
      <c r="G754">
        <v>0.2314582618762</v>
      </c>
      <c r="H754">
        <v>7.4083203989020005E-2</v>
      </c>
      <c r="I754">
        <v>7.6009242603079993E-2</v>
      </c>
      <c r="J754">
        <v>6.6171961388963002E-2</v>
      </c>
      <c r="K754">
        <v>6.2659914167960004E-2</v>
      </c>
      <c r="L754">
        <v>6.5949421235461006E-2</v>
      </c>
      <c r="M754">
        <v>6.7251812838228994E-2</v>
      </c>
      <c r="N754">
        <v>7.0817454062966995E-2</v>
      </c>
      <c r="O754">
        <v>0</v>
      </c>
      <c r="P754">
        <v>0</v>
      </c>
      <c r="Q754">
        <v>0</v>
      </c>
      <c r="R754" t="s">
        <v>45</v>
      </c>
    </row>
    <row r="755" spans="1:18" x14ac:dyDescent="0.25">
      <c r="A755" t="s">
        <v>156</v>
      </c>
      <c r="B755" t="s">
        <v>84</v>
      </c>
      <c r="C755" t="s">
        <v>16</v>
      </c>
      <c r="D755" s="2">
        <v>7.0650334563999995E-4</v>
      </c>
      <c r="E755" s="2">
        <v>4.4796726086400001E-4</v>
      </c>
      <c r="F755" s="2">
        <v>6.1782542074800004E-4</v>
      </c>
      <c r="G755" s="2">
        <v>4.1616451658699899E-4</v>
      </c>
      <c r="H755" s="2">
        <v>3.58738160918E-4</v>
      </c>
      <c r="I755" s="2">
        <v>3.4650247399800003E-4</v>
      </c>
      <c r="J755" s="2">
        <v>3.37249046243999E-4</v>
      </c>
      <c r="K755" s="2">
        <v>4.5667146428999899E-4</v>
      </c>
      <c r="L755" s="2">
        <v>5.5718560328199996E-4</v>
      </c>
      <c r="M755" s="2">
        <v>6.3034225166899997E-4</v>
      </c>
      <c r="N755" s="2">
        <v>6.8637462842299898E-4</v>
      </c>
      <c r="O755">
        <v>0</v>
      </c>
      <c r="P755">
        <v>0</v>
      </c>
      <c r="Q755">
        <v>0</v>
      </c>
      <c r="R755" t="s">
        <v>45</v>
      </c>
    </row>
    <row r="756" spans="1:18" x14ac:dyDescent="0.25">
      <c r="A756" t="s">
        <v>156</v>
      </c>
      <c r="B756" t="s">
        <v>84</v>
      </c>
      <c r="C756" t="s">
        <v>17</v>
      </c>
      <c r="D756">
        <v>2.9345668028E-2</v>
      </c>
      <c r="E756">
        <v>2.60813545271599E-2</v>
      </c>
      <c r="F756">
        <v>1.6414731104389998E-2</v>
      </c>
      <c r="G756">
        <v>9.8054753448000003E-3</v>
      </c>
      <c r="H756">
        <v>9.8424730529589992E-3</v>
      </c>
      <c r="I756">
        <v>1.0007713762504001E-2</v>
      </c>
      <c r="J756">
        <v>1.0007768387190001E-2</v>
      </c>
      <c r="K756">
        <v>1.01713590344729E-2</v>
      </c>
      <c r="L756">
        <v>1.03127031232859E-2</v>
      </c>
      <c r="M756">
        <v>1.0447674011559001E-2</v>
      </c>
      <c r="N756">
        <v>1.0615081732756999E-2</v>
      </c>
      <c r="O756">
        <v>0</v>
      </c>
      <c r="P756">
        <v>0</v>
      </c>
      <c r="Q756">
        <v>0</v>
      </c>
      <c r="R756" t="s">
        <v>45</v>
      </c>
    </row>
    <row r="757" spans="1:18" x14ac:dyDescent="0.25">
      <c r="A757" t="s">
        <v>156</v>
      </c>
      <c r="B757" t="s">
        <v>84</v>
      </c>
      <c r="C757" t="s">
        <v>19</v>
      </c>
      <c r="D757">
        <v>0.37096830210978898</v>
      </c>
      <c r="E757">
        <v>0.15978300894865</v>
      </c>
      <c r="F757">
        <v>0.10920428387430001</v>
      </c>
      <c r="G757">
        <v>8.6978287265399995E-2</v>
      </c>
      <c r="H757">
        <v>7.4547227354599899E-2</v>
      </c>
      <c r="I757">
        <v>6.4874969808946997E-2</v>
      </c>
      <c r="J757">
        <v>5.1782852800978899E-2</v>
      </c>
      <c r="K757">
        <v>4.4010726682129901E-2</v>
      </c>
      <c r="L757">
        <v>3.8681270207509E-2</v>
      </c>
      <c r="M757">
        <v>3.7026216650031897E-2</v>
      </c>
      <c r="N757">
        <v>3.4907597393276001E-2</v>
      </c>
      <c r="O757">
        <v>0</v>
      </c>
      <c r="P757">
        <v>0</v>
      </c>
      <c r="Q757">
        <v>0</v>
      </c>
      <c r="R757" t="s">
        <v>45</v>
      </c>
    </row>
    <row r="758" spans="1:18" x14ac:dyDescent="0.25">
      <c r="A758" t="s">
        <v>156</v>
      </c>
      <c r="B758" t="s">
        <v>84</v>
      </c>
      <c r="C758" t="s">
        <v>21</v>
      </c>
      <c r="D758">
        <v>2.1471382186999999</v>
      </c>
      <c r="E758">
        <v>2.8128283359999999</v>
      </c>
      <c r="F758">
        <v>2.8578579528999999</v>
      </c>
      <c r="G758">
        <v>2.6707686202999898</v>
      </c>
      <c r="H758">
        <v>2.3420712134491399</v>
      </c>
      <c r="I758">
        <v>2.17002927709588</v>
      </c>
      <c r="J758">
        <v>1.68103815012</v>
      </c>
      <c r="K758">
        <v>1.3906419734758899</v>
      </c>
      <c r="L758">
        <v>1.1528341557951101</v>
      </c>
      <c r="M758">
        <v>0.94767627973764801</v>
      </c>
      <c r="N758">
        <v>0.80985785868047</v>
      </c>
      <c r="O758">
        <v>0</v>
      </c>
      <c r="P758">
        <v>0</v>
      </c>
      <c r="Q758">
        <v>0</v>
      </c>
      <c r="R758" t="s">
        <v>46</v>
      </c>
    </row>
    <row r="759" spans="1:18" x14ac:dyDescent="0.25">
      <c r="A759" t="s">
        <v>156</v>
      </c>
      <c r="B759" t="s">
        <v>84</v>
      </c>
      <c r="C759" t="s">
        <v>153</v>
      </c>
      <c r="D759">
        <v>0</v>
      </c>
      <c r="E759">
        <v>0</v>
      </c>
      <c r="F759">
        <v>0</v>
      </c>
      <c r="G759">
        <v>0.77457927419999995</v>
      </c>
      <c r="H759">
        <v>0.60206437762999998</v>
      </c>
      <c r="I759">
        <v>0.55174431608490904</v>
      </c>
      <c r="J759">
        <v>0.408781974978356</v>
      </c>
      <c r="K759">
        <v>0.37686357204773702</v>
      </c>
      <c r="L759">
        <v>0.37378460757861998</v>
      </c>
      <c r="M759">
        <v>0.30954645872110897</v>
      </c>
      <c r="N759">
        <v>0.26478025565277002</v>
      </c>
      <c r="O759">
        <v>0</v>
      </c>
      <c r="P759">
        <v>0</v>
      </c>
      <c r="Q759">
        <v>0</v>
      </c>
      <c r="R759" t="s">
        <v>46</v>
      </c>
    </row>
    <row r="760" spans="1:18" x14ac:dyDescent="0.25">
      <c r="A760" t="s">
        <v>156</v>
      </c>
      <c r="B760" t="s">
        <v>84</v>
      </c>
      <c r="C760" t="s">
        <v>154</v>
      </c>
      <c r="D760">
        <v>0</v>
      </c>
      <c r="E760">
        <v>0</v>
      </c>
      <c r="F760">
        <v>0</v>
      </c>
      <c r="G760">
        <v>0.77457927419999995</v>
      </c>
      <c r="H760">
        <v>0.60206437762999998</v>
      </c>
      <c r="I760">
        <v>0.55174431608490904</v>
      </c>
      <c r="J760">
        <v>0.408781974978356</v>
      </c>
      <c r="K760">
        <v>0.37686357204773702</v>
      </c>
      <c r="L760">
        <v>0.37378460757861998</v>
      </c>
      <c r="M760">
        <v>0.30954645872110897</v>
      </c>
      <c r="N760">
        <v>0.26478025565277002</v>
      </c>
      <c r="O760">
        <v>0</v>
      </c>
      <c r="P760">
        <v>0</v>
      </c>
      <c r="Q760">
        <v>0</v>
      </c>
      <c r="R760" t="s">
        <v>46</v>
      </c>
    </row>
    <row r="761" spans="1:18" x14ac:dyDescent="0.25">
      <c r="A761" t="s">
        <v>156</v>
      </c>
      <c r="B761" t="s">
        <v>84</v>
      </c>
      <c r="C761" t="s">
        <v>22</v>
      </c>
      <c r="D761">
        <v>0</v>
      </c>
      <c r="E761">
        <v>5.7722229999999999E-3</v>
      </c>
      <c r="F761">
        <v>8.0837600000000006E-3</v>
      </c>
      <c r="G761">
        <v>1.0597845999999999E-2</v>
      </c>
      <c r="H761">
        <v>1.0519831E-2</v>
      </c>
      <c r="I761">
        <v>1.1110449999999999E-2</v>
      </c>
      <c r="J761">
        <v>1.0970531999999899E-2</v>
      </c>
      <c r="K761">
        <v>8.6858500000000002E-3</v>
      </c>
      <c r="L761">
        <v>7.6848660000000003E-3</v>
      </c>
      <c r="M761">
        <v>5.3667469999999998E-3</v>
      </c>
      <c r="N761">
        <v>4.8646059999999996E-3</v>
      </c>
      <c r="O761">
        <v>0</v>
      </c>
      <c r="P761">
        <v>0</v>
      </c>
      <c r="Q761">
        <v>0</v>
      </c>
      <c r="R761" t="s">
        <v>45</v>
      </c>
    </row>
    <row r="762" spans="1:18" x14ac:dyDescent="0.25">
      <c r="A762" t="s">
        <v>156</v>
      </c>
      <c r="B762" t="s">
        <v>84</v>
      </c>
      <c r="C762" t="s">
        <v>23</v>
      </c>
      <c r="D762" s="2">
        <v>1.8601269999999999E-9</v>
      </c>
      <c r="E762">
        <v>3.3773060000000001E-2</v>
      </c>
      <c r="F762">
        <v>3.6299749999999999E-2</v>
      </c>
      <c r="G762">
        <v>4.7589059999999898E-2</v>
      </c>
      <c r="H762">
        <v>4.7238769999999999E-2</v>
      </c>
      <c r="I762">
        <v>4.9890919999999998E-2</v>
      </c>
      <c r="J762">
        <v>4.9262609999999998E-2</v>
      </c>
      <c r="K762">
        <v>3.9003319999999897E-2</v>
      </c>
      <c r="L762">
        <v>3.4508463999999898E-2</v>
      </c>
      <c r="M762">
        <v>2.409909E-2</v>
      </c>
      <c r="N762">
        <v>2.1844225999999901E-2</v>
      </c>
      <c r="O762">
        <v>0</v>
      </c>
      <c r="P762">
        <v>0</v>
      </c>
      <c r="Q762">
        <v>0</v>
      </c>
      <c r="R762" t="s">
        <v>45</v>
      </c>
    </row>
    <row r="763" spans="1:18" x14ac:dyDescent="0.25">
      <c r="A763" t="s">
        <v>156</v>
      </c>
      <c r="B763" t="s">
        <v>84</v>
      </c>
      <c r="C763" t="s">
        <v>24</v>
      </c>
      <c r="D763">
        <v>0</v>
      </c>
      <c r="E763">
        <v>7.0917559999999899E-3</v>
      </c>
      <c r="F763">
        <v>8.7531099999999997E-3</v>
      </c>
      <c r="G763">
        <v>1.14753799999999E-2</v>
      </c>
      <c r="H763">
        <v>1.1390905E-2</v>
      </c>
      <c r="I763">
        <v>1.2030427999999999E-2</v>
      </c>
      <c r="J763">
        <v>1.1878925E-2</v>
      </c>
      <c r="K763">
        <v>9.4050609999999993E-3</v>
      </c>
      <c r="L763">
        <v>8.3211919999999998E-3</v>
      </c>
      <c r="M763">
        <v>5.8111283000000001E-3</v>
      </c>
      <c r="N763">
        <v>5.2674054000000003E-3</v>
      </c>
      <c r="O763">
        <v>0</v>
      </c>
      <c r="P763">
        <v>0</v>
      </c>
      <c r="Q763">
        <v>0</v>
      </c>
      <c r="R763" t="s">
        <v>45</v>
      </c>
    </row>
    <row r="764" spans="1:18" x14ac:dyDescent="0.25">
      <c r="A764" t="s">
        <v>156</v>
      </c>
      <c r="B764" t="s">
        <v>84</v>
      </c>
      <c r="C764" t="s">
        <v>25</v>
      </c>
      <c r="D764" s="2">
        <v>9.3645300000000005E-9</v>
      </c>
      <c r="E764" s="2">
        <v>1.0986409999999999E-5</v>
      </c>
      <c r="F764" s="2">
        <v>8.2896999999999996E-6</v>
      </c>
      <c r="G764" s="2">
        <v>1.08678599999999E-5</v>
      </c>
      <c r="H764" s="2">
        <v>1.0787856E-5</v>
      </c>
      <c r="I764" s="2">
        <v>1.13935249999999E-5</v>
      </c>
      <c r="J764" s="2">
        <v>1.12500369999999E-5</v>
      </c>
      <c r="K764" s="2">
        <v>8.9071469999999899E-6</v>
      </c>
      <c r="L764" s="2">
        <v>7.8806579999999906E-6</v>
      </c>
      <c r="M764" s="2">
        <v>5.5034773999999899E-6</v>
      </c>
      <c r="N764" s="2">
        <v>4.9885442999999999E-6</v>
      </c>
      <c r="O764">
        <v>0</v>
      </c>
      <c r="P764">
        <v>0</v>
      </c>
      <c r="Q764">
        <v>0</v>
      </c>
      <c r="R764" t="s">
        <v>45</v>
      </c>
    </row>
    <row r="765" spans="1:18" x14ac:dyDescent="0.25">
      <c r="A765" t="s">
        <v>156</v>
      </c>
      <c r="B765" t="s">
        <v>84</v>
      </c>
      <c r="C765" t="s">
        <v>26</v>
      </c>
      <c r="D765">
        <v>0</v>
      </c>
      <c r="E765" s="2">
        <v>5.1676819999999998E-4</v>
      </c>
      <c r="F765" s="2">
        <v>6.3846170000000002E-4</v>
      </c>
      <c r="G765" s="2">
        <v>8.3702720000000002E-4</v>
      </c>
      <c r="H765" s="2">
        <v>8.3086550000000003E-4</v>
      </c>
      <c r="I765" s="2">
        <v>8.7751449999999998E-4</v>
      </c>
      <c r="J765" s="2">
        <v>8.6646230000000002E-4</v>
      </c>
      <c r="K765" s="2">
        <v>6.8601589999999998E-4</v>
      </c>
      <c r="L765" s="2">
        <v>6.0695759999999899E-4</v>
      </c>
      <c r="M765" s="2">
        <v>4.2387053000000002E-4</v>
      </c>
      <c r="N765" s="2">
        <v>3.8421072999999899E-4</v>
      </c>
      <c r="O765">
        <v>0</v>
      </c>
      <c r="P765">
        <v>0</v>
      </c>
      <c r="Q765">
        <v>0</v>
      </c>
      <c r="R765" t="s">
        <v>45</v>
      </c>
    </row>
    <row r="766" spans="1:18" x14ac:dyDescent="0.25">
      <c r="A766" t="s">
        <v>156</v>
      </c>
      <c r="B766" t="s">
        <v>84</v>
      </c>
      <c r="C766" t="s">
        <v>27</v>
      </c>
      <c r="D766" s="2">
        <v>6.8787463639999997E-4</v>
      </c>
      <c r="E766" s="2">
        <v>5.69056539999999E-4</v>
      </c>
      <c r="F766" s="2">
        <v>5.8482701367999995E-4</v>
      </c>
      <c r="G766" s="2">
        <v>4.7197173138999898E-4</v>
      </c>
      <c r="H766" s="2">
        <v>3.8945092440299898E-4</v>
      </c>
      <c r="I766" s="2">
        <v>3.7481577880599899E-4</v>
      </c>
      <c r="J766" s="2">
        <v>3.1775031151300002E-4</v>
      </c>
      <c r="K766" s="2">
        <v>3.07649475770999E-4</v>
      </c>
      <c r="L766" s="2">
        <v>2.9341421310399997E-4</v>
      </c>
      <c r="M766" s="2">
        <v>2.7696829876899999E-4</v>
      </c>
      <c r="N766" s="2">
        <v>2.6878811437899998E-4</v>
      </c>
      <c r="O766">
        <v>0</v>
      </c>
      <c r="P766">
        <v>0</v>
      </c>
      <c r="Q766">
        <v>0</v>
      </c>
      <c r="R766" t="s">
        <v>45</v>
      </c>
    </row>
    <row r="767" spans="1:18" x14ac:dyDescent="0.25">
      <c r="A767" t="s">
        <v>156</v>
      </c>
      <c r="B767" t="s">
        <v>84</v>
      </c>
      <c r="C767" t="s">
        <v>29</v>
      </c>
      <c r="D767" s="2">
        <v>7.6478414742499898E-4</v>
      </c>
      <c r="E767" s="2">
        <v>4.2138124515199898E-4</v>
      </c>
      <c r="F767" s="2">
        <v>7.5597647031999996E-4</v>
      </c>
      <c r="G767" s="2">
        <v>6.4830117963899899E-4</v>
      </c>
      <c r="H767" s="2">
        <v>5.7296152274500004E-4</v>
      </c>
      <c r="I767" s="2">
        <v>5.5567774449699896E-4</v>
      </c>
      <c r="J767" s="2">
        <v>4.6787808891899898E-4</v>
      </c>
      <c r="K767" s="2">
        <v>4.31819663016999E-4</v>
      </c>
      <c r="L767" s="2">
        <v>3.9843008720100002E-4</v>
      </c>
      <c r="M767" s="2">
        <v>3.8295900118200002E-4</v>
      </c>
      <c r="N767" s="2">
        <v>3.70790174795E-4</v>
      </c>
      <c r="O767">
        <v>0</v>
      </c>
      <c r="P767">
        <v>0</v>
      </c>
      <c r="Q767">
        <v>0</v>
      </c>
      <c r="R767" t="s">
        <v>45</v>
      </c>
    </row>
    <row r="768" spans="1:18" x14ac:dyDescent="0.25">
      <c r="A768" t="s">
        <v>156</v>
      </c>
      <c r="B768" t="s">
        <v>84</v>
      </c>
      <c r="C768" t="s">
        <v>31</v>
      </c>
      <c r="D768">
        <v>5.8407462846269999E-2</v>
      </c>
      <c r="E768">
        <v>2.80823731733299E-2</v>
      </c>
      <c r="F768">
        <v>1.8705471363078902E-2</v>
      </c>
      <c r="G768">
        <v>1.810131555685E-2</v>
      </c>
      <c r="H768">
        <v>1.5518622836335001E-2</v>
      </c>
      <c r="I768">
        <v>1.4754101690775E-2</v>
      </c>
      <c r="J768">
        <v>1.2541111083203899E-2</v>
      </c>
      <c r="K768">
        <v>1.2387868601270899E-2</v>
      </c>
      <c r="L768">
        <v>1.2426167001645E-2</v>
      </c>
      <c r="M768">
        <v>1.2840339647317E-2</v>
      </c>
      <c r="N768">
        <v>1.31918083106039E-2</v>
      </c>
      <c r="O768">
        <v>0</v>
      </c>
      <c r="P768">
        <v>0</v>
      </c>
      <c r="Q768">
        <v>0</v>
      </c>
      <c r="R768" t="s">
        <v>45</v>
      </c>
    </row>
    <row r="769" spans="1:18" x14ac:dyDescent="0.25">
      <c r="A769" t="s">
        <v>156</v>
      </c>
      <c r="B769" t="s">
        <v>84</v>
      </c>
      <c r="C769" t="s">
        <v>32</v>
      </c>
      <c r="D769">
        <v>3.4423619379399903E-2</v>
      </c>
      <c r="E769">
        <v>2.2445848637719899E-2</v>
      </c>
      <c r="F769">
        <v>2.2078089188310002E-2</v>
      </c>
      <c r="G769">
        <v>1.5996485073799999E-2</v>
      </c>
      <c r="H769">
        <v>1.34636771504599E-2</v>
      </c>
      <c r="I769">
        <v>1.20481288414859E-2</v>
      </c>
      <c r="J769">
        <v>1.0095537838747001E-2</v>
      </c>
      <c r="K769">
        <v>8.7963219398559996E-3</v>
      </c>
      <c r="L769">
        <v>8.0603456553839901E-3</v>
      </c>
      <c r="M769">
        <v>7.6768526313210003E-3</v>
      </c>
      <c r="N769">
        <v>7.3171592910329999E-3</v>
      </c>
      <c r="O769">
        <v>0</v>
      </c>
      <c r="P769">
        <v>0</v>
      </c>
      <c r="Q769">
        <v>0</v>
      </c>
      <c r="R769" t="s">
        <v>45</v>
      </c>
    </row>
    <row r="770" spans="1:18" x14ac:dyDescent="0.25">
      <c r="A770" t="s">
        <v>156</v>
      </c>
      <c r="B770" t="s">
        <v>84</v>
      </c>
      <c r="C770" t="s">
        <v>34</v>
      </c>
      <c r="D770">
        <v>1.2423621639019999E-3</v>
      </c>
      <c r="E770" s="2">
        <v>7.3915343637200005E-4</v>
      </c>
      <c r="F770">
        <v>1.4311999992409901E-3</v>
      </c>
      <c r="G770">
        <v>1.1373399313509901E-3</v>
      </c>
      <c r="H770">
        <v>1.04278291608E-3</v>
      </c>
      <c r="I770" s="2">
        <v>9.7289060119499897E-4</v>
      </c>
      <c r="J770" s="2">
        <v>8.4518795433999999E-4</v>
      </c>
      <c r="K770" s="2">
        <v>1.02130306865799E-3</v>
      </c>
      <c r="L770" s="2">
        <v>1.1353723008569901E-3</v>
      </c>
      <c r="M770" s="2">
        <v>1.284592645863E-3</v>
      </c>
      <c r="N770">
        <v>1.41090853935E-3</v>
      </c>
      <c r="O770">
        <v>0</v>
      </c>
      <c r="P770">
        <v>0</v>
      </c>
      <c r="Q770">
        <v>0</v>
      </c>
      <c r="R770" t="s">
        <v>45</v>
      </c>
    </row>
    <row r="771" spans="1:18" x14ac:dyDescent="0.25">
      <c r="A771" t="s">
        <v>156</v>
      </c>
      <c r="B771" t="s">
        <v>84</v>
      </c>
      <c r="C771" t="s">
        <v>36</v>
      </c>
      <c r="D771">
        <v>4.2341453524399999E-3</v>
      </c>
      <c r="E771">
        <v>2.41330011448199E-3</v>
      </c>
      <c r="F771">
        <v>6.3938034178059999E-3</v>
      </c>
      <c r="G771">
        <v>4.9665761187619997E-3</v>
      </c>
      <c r="H771">
        <v>4.3909328322549899E-3</v>
      </c>
      <c r="I771">
        <v>4.334384446725E-3</v>
      </c>
      <c r="J771">
        <v>3.7699243806549902E-3</v>
      </c>
      <c r="K771">
        <v>4.1138840798609902E-3</v>
      </c>
      <c r="L771">
        <v>4.4384207194019896E-3</v>
      </c>
      <c r="M771">
        <v>4.8312429810399996E-3</v>
      </c>
      <c r="N771">
        <v>5.1928633687859998E-3</v>
      </c>
      <c r="O771">
        <v>0</v>
      </c>
      <c r="P771">
        <v>0</v>
      </c>
      <c r="Q771">
        <v>0</v>
      </c>
      <c r="R771" t="s">
        <v>45</v>
      </c>
    </row>
    <row r="772" spans="1:18" x14ac:dyDescent="0.25">
      <c r="A772" t="s">
        <v>156</v>
      </c>
      <c r="B772" t="s">
        <v>84</v>
      </c>
      <c r="C772" t="s">
        <v>37</v>
      </c>
      <c r="D772">
        <v>3.5045241689539998E-3</v>
      </c>
      <c r="E772">
        <v>1.8920478238689999E-3</v>
      </c>
      <c r="F772">
        <v>3.2873592541480001E-3</v>
      </c>
      <c r="G772">
        <v>2.6535103589340001E-3</v>
      </c>
      <c r="H772">
        <v>2.3764855106150002E-3</v>
      </c>
      <c r="I772">
        <v>2.2597778003259901E-3</v>
      </c>
      <c r="J772">
        <v>1.9548472733009999E-3</v>
      </c>
      <c r="K772">
        <v>2.2049901561979998E-3</v>
      </c>
      <c r="L772">
        <v>2.3953097675249902E-3</v>
      </c>
      <c r="M772">
        <v>2.64180684282E-3</v>
      </c>
      <c r="N772">
        <v>2.85717468590499E-3</v>
      </c>
      <c r="O772">
        <v>0</v>
      </c>
      <c r="P772">
        <v>0</v>
      </c>
      <c r="Q772">
        <v>0</v>
      </c>
      <c r="R772" t="s">
        <v>45</v>
      </c>
    </row>
    <row r="773" spans="1:18" x14ac:dyDescent="0.25">
      <c r="A773" t="s">
        <v>156</v>
      </c>
      <c r="B773" t="s">
        <v>84</v>
      </c>
      <c r="C773" t="s">
        <v>39</v>
      </c>
      <c r="D773">
        <v>1.0899215784469901E-2</v>
      </c>
      <c r="E773">
        <v>6.9783135222609999E-3</v>
      </c>
      <c r="F773">
        <v>4.9656189999129898E-3</v>
      </c>
      <c r="G773">
        <v>2.33936760087899E-3</v>
      </c>
      <c r="H773">
        <v>2.1779676960589898E-3</v>
      </c>
      <c r="I773">
        <v>2.03693780463399E-3</v>
      </c>
      <c r="J773">
        <v>1.7397832242819901E-3</v>
      </c>
      <c r="K773">
        <v>1.6037045992649899E-3</v>
      </c>
      <c r="L773">
        <v>1.45645719903699E-3</v>
      </c>
      <c r="M773">
        <v>1.2766099836559899E-3</v>
      </c>
      <c r="N773" s="2">
        <v>1.0744373772339901E-3</v>
      </c>
      <c r="O773">
        <v>0</v>
      </c>
      <c r="P773">
        <v>0</v>
      </c>
      <c r="Q773">
        <v>0</v>
      </c>
      <c r="R773" t="s">
        <v>45</v>
      </c>
    </row>
    <row r="774" spans="1:18" x14ac:dyDescent="0.25">
      <c r="A774" t="s">
        <v>156</v>
      </c>
      <c r="B774" t="s">
        <v>85</v>
      </c>
      <c r="C774" t="s">
        <v>16</v>
      </c>
      <c r="D774">
        <v>6.6618919362239999E-3</v>
      </c>
      <c r="E774">
        <v>4.7661256326960002E-3</v>
      </c>
      <c r="F774">
        <v>5.8250035843529996E-3</v>
      </c>
      <c r="G774">
        <v>6.8418923552969997E-3</v>
      </c>
      <c r="H774">
        <v>6.3578438011570003E-3</v>
      </c>
      <c r="I774">
        <v>6.2721271193049996E-3</v>
      </c>
      <c r="J774">
        <v>6.4511787945279904E-3</v>
      </c>
      <c r="K774">
        <v>6.3230761968539901E-3</v>
      </c>
      <c r="L774">
        <v>6.1292226993790002E-3</v>
      </c>
      <c r="M774">
        <v>6.9065177401819999E-3</v>
      </c>
      <c r="N774">
        <v>7.6053714845360004E-3</v>
      </c>
      <c r="O774">
        <v>0</v>
      </c>
      <c r="P774">
        <v>0</v>
      </c>
      <c r="Q774">
        <v>0</v>
      </c>
      <c r="R774" t="s">
        <v>45</v>
      </c>
    </row>
    <row r="775" spans="1:18" x14ac:dyDescent="0.25">
      <c r="A775" t="s">
        <v>156</v>
      </c>
      <c r="B775" t="s">
        <v>85</v>
      </c>
      <c r="C775" t="s">
        <v>17</v>
      </c>
      <c r="D775">
        <v>8.7453616669999998E-2</v>
      </c>
      <c r="E775">
        <v>0.1003204048166</v>
      </c>
      <c r="F775">
        <v>9.7641242151499996E-2</v>
      </c>
      <c r="G775">
        <v>9.1625623776979997E-2</v>
      </c>
      <c r="H775">
        <v>9.4125435134775004E-2</v>
      </c>
      <c r="I775">
        <v>9.6881137000758996E-2</v>
      </c>
      <c r="J775">
        <v>9.8997510723854001E-2</v>
      </c>
      <c r="K775">
        <v>0.100801395578169</v>
      </c>
      <c r="L775">
        <v>0.102430381685093</v>
      </c>
      <c r="M775">
        <v>0.104053104064305</v>
      </c>
      <c r="N775">
        <v>0.105737908373673</v>
      </c>
      <c r="O775">
        <v>0</v>
      </c>
      <c r="P775">
        <v>0</v>
      </c>
      <c r="Q775">
        <v>0</v>
      </c>
      <c r="R775" t="s">
        <v>45</v>
      </c>
    </row>
    <row r="776" spans="1:18" x14ac:dyDescent="0.25">
      <c r="A776" t="s">
        <v>156</v>
      </c>
      <c r="B776" t="s">
        <v>85</v>
      </c>
      <c r="C776" t="s">
        <v>19</v>
      </c>
      <c r="D776">
        <v>1.88319631758909</v>
      </c>
      <c r="E776">
        <v>1.0838423309465</v>
      </c>
      <c r="F776">
        <v>0.74106199340219903</v>
      </c>
      <c r="G776">
        <v>0.66587988945459997</v>
      </c>
      <c r="H776">
        <v>0.56078585227691002</v>
      </c>
      <c r="I776">
        <v>0.49527097188221603</v>
      </c>
      <c r="J776">
        <v>0.39495792145126901</v>
      </c>
      <c r="K776">
        <v>0.33342427244846001</v>
      </c>
      <c r="L776">
        <v>0.29287774459147897</v>
      </c>
      <c r="M776">
        <v>0.27214940250945402</v>
      </c>
      <c r="N776">
        <v>0.24509549525854901</v>
      </c>
      <c r="O776">
        <v>0</v>
      </c>
      <c r="P776">
        <v>0</v>
      </c>
      <c r="Q776">
        <v>0</v>
      </c>
      <c r="R776" t="s">
        <v>45</v>
      </c>
    </row>
    <row r="777" spans="1:18" x14ac:dyDescent="0.25">
      <c r="A777" t="s">
        <v>156</v>
      </c>
      <c r="B777" t="s">
        <v>85</v>
      </c>
      <c r="C777" t="s">
        <v>21</v>
      </c>
      <c r="D777">
        <v>16.762507630469901</v>
      </c>
      <c r="E777">
        <v>24.121170100599901</v>
      </c>
      <c r="F777">
        <v>23.8160353709</v>
      </c>
      <c r="G777">
        <v>20.7455253766</v>
      </c>
      <c r="H777">
        <v>16.9328359725904</v>
      </c>
      <c r="I777">
        <v>15.2290721467899</v>
      </c>
      <c r="J777">
        <v>11.918781849922199</v>
      </c>
      <c r="K777">
        <v>9.8375605042915897</v>
      </c>
      <c r="L777">
        <v>8.2302346808541298</v>
      </c>
      <c r="M777">
        <v>7.3140840111216603</v>
      </c>
      <c r="N777">
        <v>6.5266591388538497</v>
      </c>
      <c r="O777">
        <v>0</v>
      </c>
      <c r="P777">
        <v>0</v>
      </c>
      <c r="Q777">
        <v>0</v>
      </c>
      <c r="R777" t="s">
        <v>46</v>
      </c>
    </row>
    <row r="778" spans="1:18" x14ac:dyDescent="0.25">
      <c r="A778" t="s">
        <v>156</v>
      </c>
      <c r="B778" t="s">
        <v>85</v>
      </c>
      <c r="C778" t="s">
        <v>153</v>
      </c>
      <c r="D778">
        <v>0</v>
      </c>
      <c r="E778">
        <v>0</v>
      </c>
      <c r="F778">
        <v>0</v>
      </c>
      <c r="G778">
        <v>8.6715069876000008</v>
      </c>
      <c r="H778">
        <v>5.7646354425770001</v>
      </c>
      <c r="I778">
        <v>5.2832909720634804</v>
      </c>
      <c r="J778">
        <v>4.6449122160751104</v>
      </c>
      <c r="K778">
        <v>4.1783383509205301</v>
      </c>
      <c r="L778">
        <v>4.1061848292026699</v>
      </c>
      <c r="M778">
        <v>3.8548438593263499</v>
      </c>
      <c r="N778">
        <v>3.7545393148927899</v>
      </c>
      <c r="O778">
        <v>0</v>
      </c>
      <c r="P778">
        <v>0</v>
      </c>
      <c r="Q778">
        <v>0</v>
      </c>
      <c r="R778" t="s">
        <v>46</v>
      </c>
    </row>
    <row r="779" spans="1:18" x14ac:dyDescent="0.25">
      <c r="A779" t="s">
        <v>156</v>
      </c>
      <c r="B779" t="s">
        <v>85</v>
      </c>
      <c r="C779" t="s">
        <v>154</v>
      </c>
      <c r="D779">
        <v>0</v>
      </c>
      <c r="E779">
        <v>0</v>
      </c>
      <c r="F779">
        <v>0</v>
      </c>
      <c r="G779">
        <v>8.6715069876000008</v>
      </c>
      <c r="H779">
        <v>5.7646354425770001</v>
      </c>
      <c r="I779">
        <v>5.2832909720634804</v>
      </c>
      <c r="J779">
        <v>4.6449122160751104</v>
      </c>
      <c r="K779">
        <v>4.1783383509205301</v>
      </c>
      <c r="L779">
        <v>4.1061848292026699</v>
      </c>
      <c r="M779">
        <v>3.8548438593263499</v>
      </c>
      <c r="N779">
        <v>3.7545393148927899</v>
      </c>
      <c r="O779">
        <v>0</v>
      </c>
      <c r="P779">
        <v>0</v>
      </c>
      <c r="Q779">
        <v>0</v>
      </c>
      <c r="R779" t="s">
        <v>46</v>
      </c>
    </row>
    <row r="780" spans="1:18" x14ac:dyDescent="0.25">
      <c r="A780" t="s">
        <v>156</v>
      </c>
      <c r="B780" t="s">
        <v>85</v>
      </c>
      <c r="C780" t="s">
        <v>22</v>
      </c>
      <c r="D780">
        <v>0</v>
      </c>
      <c r="E780">
        <v>0.1078509</v>
      </c>
      <c r="F780">
        <v>0.19170189999999901</v>
      </c>
      <c r="G780">
        <v>0.19427990000000001</v>
      </c>
      <c r="H780">
        <v>0.19022137</v>
      </c>
      <c r="I780">
        <v>0.19773424000000001</v>
      </c>
      <c r="J780">
        <v>0.19328449</v>
      </c>
      <c r="K780">
        <v>0.15152178999999999</v>
      </c>
      <c r="L780">
        <v>0.13271060000000001</v>
      </c>
      <c r="M780">
        <v>9.1699177000000007E-2</v>
      </c>
      <c r="N780">
        <v>8.3365813999999996E-2</v>
      </c>
      <c r="O780">
        <v>0</v>
      </c>
      <c r="P780">
        <v>0</v>
      </c>
      <c r="Q780">
        <v>0</v>
      </c>
      <c r="R780" t="s">
        <v>45</v>
      </c>
    </row>
    <row r="781" spans="1:18" x14ac:dyDescent="0.25">
      <c r="A781" t="s">
        <v>156</v>
      </c>
      <c r="B781" t="s">
        <v>85</v>
      </c>
      <c r="C781" t="s">
        <v>23</v>
      </c>
      <c r="D781" s="2">
        <v>3.7849180000000001E-8</v>
      </c>
      <c r="E781">
        <v>0.63103050000000005</v>
      </c>
      <c r="F781">
        <v>0.86082879999999995</v>
      </c>
      <c r="G781">
        <v>0.87240589999999996</v>
      </c>
      <c r="H781">
        <v>0.85417670000000001</v>
      </c>
      <c r="I781">
        <v>0.88791529999999896</v>
      </c>
      <c r="J781">
        <v>0.86793319999999996</v>
      </c>
      <c r="K781">
        <v>0.68040040000000002</v>
      </c>
      <c r="L781">
        <v>0.59592975999999898</v>
      </c>
      <c r="M781">
        <v>0.41177002999999901</v>
      </c>
      <c r="N781">
        <v>0.3743495</v>
      </c>
      <c r="O781">
        <v>0</v>
      </c>
      <c r="P781">
        <v>0</v>
      </c>
      <c r="Q781">
        <v>0</v>
      </c>
      <c r="R781" t="s">
        <v>45</v>
      </c>
    </row>
    <row r="782" spans="1:18" x14ac:dyDescent="0.25">
      <c r="A782" t="s">
        <v>156</v>
      </c>
      <c r="B782" t="s">
        <v>85</v>
      </c>
      <c r="C782" t="s">
        <v>24</v>
      </c>
      <c r="D782">
        <v>0</v>
      </c>
      <c r="E782">
        <v>0.13250559000000001</v>
      </c>
      <c r="F782">
        <v>0.207575699999999</v>
      </c>
      <c r="G782">
        <v>0.210367</v>
      </c>
      <c r="H782">
        <v>0.20597203</v>
      </c>
      <c r="I782">
        <v>0.2141072</v>
      </c>
      <c r="J782">
        <v>0.20928888999999901</v>
      </c>
      <c r="K782">
        <v>0.16406822999999901</v>
      </c>
      <c r="L782">
        <v>0.14369936999999999</v>
      </c>
      <c r="M782">
        <v>9.9292077999999895E-2</v>
      </c>
      <c r="N782">
        <v>9.0268739000000001E-2</v>
      </c>
      <c r="O782">
        <v>0</v>
      </c>
      <c r="P782">
        <v>0</v>
      </c>
      <c r="Q782">
        <v>0</v>
      </c>
      <c r="R782" t="s">
        <v>45</v>
      </c>
    </row>
    <row r="783" spans="1:18" x14ac:dyDescent="0.25">
      <c r="A783" t="s">
        <v>156</v>
      </c>
      <c r="B783" t="s">
        <v>85</v>
      </c>
      <c r="C783" t="s">
        <v>25</v>
      </c>
      <c r="D783" s="2">
        <v>1.9054528E-7</v>
      </c>
      <c r="E783" s="2">
        <v>2.052751E-4</v>
      </c>
      <c r="F783" s="2">
        <v>1.965867E-4</v>
      </c>
      <c r="G783" s="2">
        <v>1.9923050000000001E-4</v>
      </c>
      <c r="H783" s="2">
        <v>1.9506777000000001E-4</v>
      </c>
      <c r="I783" s="2">
        <v>2.02772049999999E-4</v>
      </c>
      <c r="J783" s="2">
        <v>1.9820893999999999E-4</v>
      </c>
      <c r="K783" s="2">
        <v>1.5538222000000001E-4</v>
      </c>
      <c r="L783" s="2">
        <v>1.36091689999999E-4</v>
      </c>
      <c r="M783" s="2">
        <v>9.4035425999999995E-5</v>
      </c>
      <c r="N783" s="2">
        <v>8.5489707999999903E-5</v>
      </c>
      <c r="O783">
        <v>0</v>
      </c>
      <c r="P783">
        <v>0</v>
      </c>
      <c r="Q783">
        <v>0</v>
      </c>
      <c r="R783" t="s">
        <v>45</v>
      </c>
    </row>
    <row r="784" spans="1:18" x14ac:dyDescent="0.25">
      <c r="A784" t="s">
        <v>156</v>
      </c>
      <c r="B784" t="s">
        <v>85</v>
      </c>
      <c r="C784" t="s">
        <v>26</v>
      </c>
      <c r="D784">
        <v>0</v>
      </c>
      <c r="E784">
        <v>9.6555349999999998E-3</v>
      </c>
      <c r="F784">
        <v>1.5140829999999999E-2</v>
      </c>
      <c r="G784">
        <v>1.53444079999999E-2</v>
      </c>
      <c r="H784">
        <v>1.5023816000000001E-2</v>
      </c>
      <c r="I784">
        <v>1.5617226E-2</v>
      </c>
      <c r="J784">
        <v>1.5265766999999901E-2</v>
      </c>
      <c r="K784">
        <v>1.1967329999999899E-2</v>
      </c>
      <c r="L784">
        <v>1.0481590000000001E-2</v>
      </c>
      <c r="M784">
        <v>7.2424802E-3</v>
      </c>
      <c r="N784">
        <v>6.5843064E-3</v>
      </c>
      <c r="O784">
        <v>0</v>
      </c>
      <c r="P784">
        <v>0</v>
      </c>
      <c r="Q784">
        <v>0</v>
      </c>
      <c r="R784" t="s">
        <v>45</v>
      </c>
    </row>
    <row r="785" spans="1:18" x14ac:dyDescent="0.25">
      <c r="A785" t="s">
        <v>156</v>
      </c>
      <c r="B785" t="s">
        <v>85</v>
      </c>
      <c r="C785" t="s">
        <v>27</v>
      </c>
      <c r="D785">
        <v>3.7604782559999901E-3</v>
      </c>
      <c r="E785">
        <v>5.0010393099999897E-3</v>
      </c>
      <c r="F785">
        <v>4.7389516829999898E-3</v>
      </c>
      <c r="G785">
        <v>2.8070970669999999E-3</v>
      </c>
      <c r="H785">
        <v>2.4751228162499901E-3</v>
      </c>
      <c r="I785">
        <v>2.4599436848079998E-3</v>
      </c>
      <c r="J785">
        <v>2.3336795457219901E-3</v>
      </c>
      <c r="K785">
        <v>2.1697399962059901E-3</v>
      </c>
      <c r="L785">
        <v>2.0459215253380001E-3</v>
      </c>
      <c r="M785">
        <v>1.99107771384499E-3</v>
      </c>
      <c r="N785">
        <v>1.960841953157E-3</v>
      </c>
      <c r="O785">
        <v>0</v>
      </c>
      <c r="P785">
        <v>0</v>
      </c>
      <c r="Q785">
        <v>0</v>
      </c>
      <c r="R785" t="s">
        <v>45</v>
      </c>
    </row>
    <row r="786" spans="1:18" x14ac:dyDescent="0.25">
      <c r="A786" t="s">
        <v>156</v>
      </c>
      <c r="B786" t="s">
        <v>85</v>
      </c>
      <c r="C786" t="s">
        <v>29</v>
      </c>
      <c r="D786">
        <v>4.5618355573300001E-3</v>
      </c>
      <c r="E786">
        <v>4.306984656066E-3</v>
      </c>
      <c r="F786">
        <v>7.3453491322030004E-3</v>
      </c>
      <c r="G786">
        <v>6.4836881125699903E-3</v>
      </c>
      <c r="H786">
        <v>5.3743580078409996E-3</v>
      </c>
      <c r="I786">
        <v>5.5976087877199999E-3</v>
      </c>
      <c r="J786">
        <v>4.7425255556040003E-3</v>
      </c>
      <c r="K786">
        <v>4.4724036759329899E-3</v>
      </c>
      <c r="L786">
        <v>4.3227572075739996E-3</v>
      </c>
      <c r="M786">
        <v>4.1577687606879996E-3</v>
      </c>
      <c r="N786">
        <v>3.9891200407309903E-3</v>
      </c>
      <c r="O786">
        <v>0</v>
      </c>
      <c r="P786">
        <v>0</v>
      </c>
      <c r="Q786">
        <v>0</v>
      </c>
      <c r="R786" t="s">
        <v>45</v>
      </c>
    </row>
    <row r="787" spans="1:18" x14ac:dyDescent="0.25">
      <c r="A787" t="s">
        <v>156</v>
      </c>
      <c r="B787" t="s">
        <v>85</v>
      </c>
      <c r="C787" t="s">
        <v>31</v>
      </c>
      <c r="D787">
        <v>0.33476608198351998</v>
      </c>
      <c r="E787">
        <v>0.211088307812</v>
      </c>
      <c r="F787">
        <v>0.13156551640292</v>
      </c>
      <c r="G787">
        <v>0.12481147554888999</v>
      </c>
      <c r="H787">
        <v>0.10320624463382901</v>
      </c>
      <c r="I787">
        <v>0.106111708461528</v>
      </c>
      <c r="J787">
        <v>8.7460130600114996E-2</v>
      </c>
      <c r="K787">
        <v>8.2590751091834905E-2</v>
      </c>
      <c r="L787">
        <v>8.0486254830477999E-2</v>
      </c>
      <c r="M787">
        <v>8.0395378175939003E-2</v>
      </c>
      <c r="N787">
        <v>7.9165240077151006E-2</v>
      </c>
      <c r="O787">
        <v>0</v>
      </c>
      <c r="P787">
        <v>0</v>
      </c>
      <c r="Q787">
        <v>0</v>
      </c>
      <c r="R787" t="s">
        <v>45</v>
      </c>
    </row>
    <row r="788" spans="1:18" x14ac:dyDescent="0.25">
      <c r="A788" t="s">
        <v>156</v>
      </c>
      <c r="B788" t="s">
        <v>85</v>
      </c>
      <c r="C788" t="s">
        <v>32</v>
      </c>
      <c r="D788">
        <v>0.33576167410499902</v>
      </c>
      <c r="E788">
        <v>0.27920548075989998</v>
      </c>
      <c r="F788">
        <v>0.21137591539289899</v>
      </c>
      <c r="G788">
        <v>0.17911882349620001</v>
      </c>
      <c r="H788">
        <v>0.148489714950998</v>
      </c>
      <c r="I788">
        <v>0.13735468789685501</v>
      </c>
      <c r="J788">
        <v>0.121204294995871</v>
      </c>
      <c r="K788">
        <v>9.2882054529594998E-2</v>
      </c>
      <c r="L788">
        <v>7.8315949465000895E-2</v>
      </c>
      <c r="M788">
        <v>7.2497167259052003E-2</v>
      </c>
      <c r="N788">
        <v>6.7871672672104894E-2</v>
      </c>
      <c r="O788">
        <v>0</v>
      </c>
      <c r="P788">
        <v>0</v>
      </c>
      <c r="Q788">
        <v>0</v>
      </c>
      <c r="R788" t="s">
        <v>45</v>
      </c>
    </row>
    <row r="789" spans="1:18" x14ac:dyDescent="0.25">
      <c r="A789" t="s">
        <v>156</v>
      </c>
      <c r="B789" t="s">
        <v>85</v>
      </c>
      <c r="C789" t="s">
        <v>34</v>
      </c>
      <c r="D789">
        <v>1.1984630996858E-2</v>
      </c>
      <c r="E789">
        <v>7.65950151874999E-3</v>
      </c>
      <c r="F789">
        <v>5.8076255379199996E-3</v>
      </c>
      <c r="G789">
        <v>6.99928310233999E-3</v>
      </c>
      <c r="H789">
        <v>6.595473757418E-3</v>
      </c>
      <c r="I789">
        <v>6.3177257744149997E-3</v>
      </c>
      <c r="J789">
        <v>6.0444357513870003E-3</v>
      </c>
      <c r="K789">
        <v>5.76916968558399E-3</v>
      </c>
      <c r="L789">
        <v>5.6085876771910003E-3</v>
      </c>
      <c r="M789">
        <v>5.5479388161709898E-3</v>
      </c>
      <c r="N789">
        <v>5.4865778085410001E-3</v>
      </c>
      <c r="O789">
        <v>0</v>
      </c>
      <c r="P789">
        <v>0</v>
      </c>
      <c r="Q789">
        <v>0</v>
      </c>
      <c r="R789" t="s">
        <v>45</v>
      </c>
    </row>
    <row r="790" spans="1:18" x14ac:dyDescent="0.25">
      <c r="A790" t="s">
        <v>156</v>
      </c>
      <c r="B790" t="s">
        <v>85</v>
      </c>
      <c r="C790" t="s">
        <v>36</v>
      </c>
      <c r="D790">
        <v>3.9251287073410003E-2</v>
      </c>
      <c r="E790">
        <v>5.0672137363490001E-2</v>
      </c>
      <c r="F790">
        <v>4.8801037365229998E-2</v>
      </c>
      <c r="G790">
        <v>4.0510591302370003E-2</v>
      </c>
      <c r="H790">
        <v>3.5030156924607002E-2</v>
      </c>
      <c r="I790">
        <v>3.7695385043678899E-2</v>
      </c>
      <c r="J790">
        <v>3.4219600480285897E-2</v>
      </c>
      <c r="K790">
        <v>3.3259202025953997E-2</v>
      </c>
      <c r="L790">
        <v>3.2875134899461901E-2</v>
      </c>
      <c r="M790">
        <v>3.3356826981424899E-2</v>
      </c>
      <c r="N790">
        <v>3.3822196735483999E-2</v>
      </c>
      <c r="O790">
        <v>0</v>
      </c>
      <c r="P790">
        <v>0</v>
      </c>
      <c r="Q790">
        <v>0</v>
      </c>
      <c r="R790" t="s">
        <v>45</v>
      </c>
    </row>
    <row r="791" spans="1:18" x14ac:dyDescent="0.25">
      <c r="A791" t="s">
        <v>156</v>
      </c>
      <c r="B791" t="s">
        <v>85</v>
      </c>
      <c r="C791" t="s">
        <v>37</v>
      </c>
      <c r="D791">
        <v>3.10924385343899E-2</v>
      </c>
      <c r="E791">
        <v>3.5453702562639897E-2</v>
      </c>
      <c r="F791">
        <v>3.0441493795469898E-2</v>
      </c>
      <c r="G791">
        <v>2.62676297045999E-2</v>
      </c>
      <c r="H791">
        <v>2.3020707769726999E-2</v>
      </c>
      <c r="I791">
        <v>2.3894731609998901E-2</v>
      </c>
      <c r="J791">
        <v>2.2077588425701899E-2</v>
      </c>
      <c r="K791">
        <v>2.1221671921317901E-2</v>
      </c>
      <c r="L791">
        <v>2.0895018926808898E-2</v>
      </c>
      <c r="M791">
        <v>2.0895265167105999E-2</v>
      </c>
      <c r="N791">
        <v>2.0814932744257001E-2</v>
      </c>
      <c r="O791">
        <v>0</v>
      </c>
      <c r="P791">
        <v>0</v>
      </c>
      <c r="Q791">
        <v>0</v>
      </c>
      <c r="R791" t="s">
        <v>45</v>
      </c>
    </row>
    <row r="792" spans="1:18" x14ac:dyDescent="0.25">
      <c r="A792" t="s">
        <v>156</v>
      </c>
      <c r="B792" t="s">
        <v>85</v>
      </c>
      <c r="C792" t="s">
        <v>39</v>
      </c>
      <c r="D792">
        <v>0.27389908340452002</v>
      </c>
      <c r="E792">
        <v>0.28732181396583001</v>
      </c>
      <c r="F792">
        <v>0.14673838134323</v>
      </c>
      <c r="G792">
        <v>5.4630833935820002E-2</v>
      </c>
      <c r="H792">
        <v>3.7447573542015E-2</v>
      </c>
      <c r="I792">
        <v>3.8066720745900999E-2</v>
      </c>
      <c r="J792">
        <v>3.6154691740477897E-2</v>
      </c>
      <c r="K792">
        <v>3.0095084088374E-2</v>
      </c>
      <c r="L792">
        <v>2.7739137506051E-2</v>
      </c>
      <c r="M792">
        <v>2.6413042260489E-2</v>
      </c>
      <c r="N792">
        <v>2.5556203007873E-2</v>
      </c>
      <c r="O792">
        <v>0</v>
      </c>
      <c r="P792">
        <v>0</v>
      </c>
      <c r="Q792">
        <v>0</v>
      </c>
      <c r="R792" t="s">
        <v>45</v>
      </c>
    </row>
    <row r="793" spans="1:18" x14ac:dyDescent="0.25">
      <c r="A793" t="s">
        <v>156</v>
      </c>
      <c r="B793" t="s">
        <v>86</v>
      </c>
      <c r="C793" t="s">
        <v>16</v>
      </c>
      <c r="D793">
        <v>2.5195685165710002E-3</v>
      </c>
      <c r="E793">
        <v>1.901668213754E-3</v>
      </c>
      <c r="F793">
        <v>1.5104400578479899E-3</v>
      </c>
      <c r="G793">
        <v>1.145535650277E-3</v>
      </c>
      <c r="H793" s="2">
        <v>9.43779440546999E-4</v>
      </c>
      <c r="I793" s="2">
        <v>9.1242797468400001E-4</v>
      </c>
      <c r="J793" s="2">
        <v>9.0595379914299996E-4</v>
      </c>
      <c r="K793" s="2">
        <v>8.70138239971E-4</v>
      </c>
      <c r="L793" s="2">
        <v>8.4225558187199902E-4</v>
      </c>
      <c r="M793" s="2">
        <v>9.60638898921999E-4</v>
      </c>
      <c r="N793">
        <v>1.0695532712459901E-3</v>
      </c>
      <c r="O793">
        <v>0</v>
      </c>
      <c r="P793">
        <v>0</v>
      </c>
      <c r="Q793">
        <v>0</v>
      </c>
      <c r="R793" t="s">
        <v>45</v>
      </c>
    </row>
    <row r="794" spans="1:18" x14ac:dyDescent="0.25">
      <c r="A794" t="s">
        <v>156</v>
      </c>
      <c r="B794" t="s">
        <v>86</v>
      </c>
      <c r="C794" t="s">
        <v>17</v>
      </c>
      <c r="D794">
        <v>1.7053791247129999E-2</v>
      </c>
      <c r="E794">
        <v>1.43423701849E-2</v>
      </c>
      <c r="F794">
        <v>1.56211460894E-2</v>
      </c>
      <c r="G794">
        <v>1.7477548667399999E-2</v>
      </c>
      <c r="H794">
        <v>1.7928160699702999E-2</v>
      </c>
      <c r="I794">
        <v>1.8476317247905001E-2</v>
      </c>
      <c r="J794">
        <v>1.8853421862467998E-2</v>
      </c>
      <c r="K794">
        <v>1.9202148841079E-2</v>
      </c>
      <c r="L794">
        <v>1.9527120049648999E-2</v>
      </c>
      <c r="M794">
        <v>1.9954949452711E-2</v>
      </c>
      <c r="N794">
        <v>2.0370340350056901E-2</v>
      </c>
      <c r="O794">
        <v>0</v>
      </c>
      <c r="P794">
        <v>0</v>
      </c>
      <c r="Q794">
        <v>0</v>
      </c>
      <c r="R794" t="s">
        <v>45</v>
      </c>
    </row>
    <row r="795" spans="1:18" x14ac:dyDescent="0.25">
      <c r="A795" t="s">
        <v>156</v>
      </c>
      <c r="B795" t="s">
        <v>86</v>
      </c>
      <c r="C795" t="s">
        <v>19</v>
      </c>
      <c r="D795">
        <v>0.45474796986381</v>
      </c>
      <c r="E795">
        <v>0.22200725845235</v>
      </c>
      <c r="F795">
        <v>0.14336137623636999</v>
      </c>
      <c r="G795">
        <v>0.12669252297209899</v>
      </c>
      <c r="H795">
        <v>0.106099514933874</v>
      </c>
      <c r="I795">
        <v>9.2199288984465999E-2</v>
      </c>
      <c r="J795">
        <v>7.4282979269318997E-2</v>
      </c>
      <c r="K795">
        <v>6.2546202735739007E-2</v>
      </c>
      <c r="L795">
        <v>5.4684856010796999E-2</v>
      </c>
      <c r="M795">
        <v>5.0241402351454897E-2</v>
      </c>
      <c r="N795">
        <v>4.3963826766768001E-2</v>
      </c>
      <c r="O795">
        <v>0</v>
      </c>
      <c r="P795">
        <v>0</v>
      </c>
      <c r="Q795">
        <v>0</v>
      </c>
      <c r="R795" t="s">
        <v>45</v>
      </c>
    </row>
    <row r="796" spans="1:18" x14ac:dyDescent="0.25">
      <c r="A796" t="s">
        <v>156</v>
      </c>
      <c r="B796" t="s">
        <v>86</v>
      </c>
      <c r="C796" t="s">
        <v>21</v>
      </c>
      <c r="D796">
        <v>3.0816631416299902</v>
      </c>
      <c r="E796">
        <v>3.0193804668999902</v>
      </c>
      <c r="F796">
        <v>2.6102572122000001</v>
      </c>
      <c r="G796">
        <v>1.8419031750999899</v>
      </c>
      <c r="H796">
        <v>1.60310247589296</v>
      </c>
      <c r="I796">
        <v>0.58726695677257401</v>
      </c>
      <c r="J796">
        <v>-0.57942239345352398</v>
      </c>
      <c r="K796">
        <v>-0.75574492642286795</v>
      </c>
      <c r="L796">
        <v>-1.60992021335989</v>
      </c>
      <c r="M796">
        <v>-3.7570979459087699</v>
      </c>
      <c r="N796">
        <v>-5.5168860164885603</v>
      </c>
      <c r="O796">
        <v>0</v>
      </c>
      <c r="P796">
        <v>0</v>
      </c>
      <c r="Q796">
        <v>0</v>
      </c>
      <c r="R796" t="s">
        <v>46</v>
      </c>
    </row>
    <row r="797" spans="1:18" x14ac:dyDescent="0.25">
      <c r="A797" t="s">
        <v>156</v>
      </c>
      <c r="B797" t="s">
        <v>86</v>
      </c>
      <c r="C797" t="s">
        <v>153</v>
      </c>
      <c r="D797">
        <v>0</v>
      </c>
      <c r="E797">
        <v>0</v>
      </c>
      <c r="F797">
        <v>0</v>
      </c>
      <c r="G797">
        <v>0.53816634839999899</v>
      </c>
      <c r="H797">
        <v>0.54065517188799905</v>
      </c>
      <c r="I797">
        <v>0.44338267564888001</v>
      </c>
      <c r="J797">
        <v>0.104681780115905</v>
      </c>
      <c r="K797">
        <v>8.5266224146961903E-2</v>
      </c>
      <c r="L797">
        <v>8.8271585212109996E-2</v>
      </c>
      <c r="M797">
        <v>0.10507841454496999</v>
      </c>
      <c r="N797">
        <v>0.12639628635623901</v>
      </c>
      <c r="O797">
        <v>0</v>
      </c>
      <c r="P797">
        <v>0</v>
      </c>
      <c r="Q797">
        <v>0</v>
      </c>
      <c r="R797" t="s">
        <v>46</v>
      </c>
    </row>
    <row r="798" spans="1:18" x14ac:dyDescent="0.25">
      <c r="A798" t="s">
        <v>156</v>
      </c>
      <c r="B798" t="s">
        <v>86</v>
      </c>
      <c r="C798" t="s">
        <v>154</v>
      </c>
      <c r="D798">
        <v>0</v>
      </c>
      <c r="E798">
        <v>0</v>
      </c>
      <c r="F798">
        <v>0</v>
      </c>
      <c r="G798">
        <v>0.53816634839999899</v>
      </c>
      <c r="H798">
        <v>0.54065517188799905</v>
      </c>
      <c r="I798">
        <v>0.44338267564888001</v>
      </c>
      <c r="J798">
        <v>0.104681780115905</v>
      </c>
      <c r="K798">
        <v>8.5266224146961903E-2</v>
      </c>
      <c r="L798">
        <v>8.8271585212109996E-2</v>
      </c>
      <c r="M798">
        <v>0.10507841454496999</v>
      </c>
      <c r="N798">
        <v>0.12639628635623901</v>
      </c>
      <c r="O798">
        <v>0</v>
      </c>
      <c r="P798">
        <v>0</v>
      </c>
      <c r="Q798">
        <v>0</v>
      </c>
      <c r="R798" t="s">
        <v>46</v>
      </c>
    </row>
    <row r="799" spans="1:18" x14ac:dyDescent="0.25">
      <c r="A799" t="s">
        <v>156</v>
      </c>
      <c r="B799" t="s">
        <v>86</v>
      </c>
      <c r="C799" t="s">
        <v>22</v>
      </c>
      <c r="D799">
        <v>0</v>
      </c>
      <c r="E799">
        <v>8.6539470000000004E-3</v>
      </c>
      <c r="F799">
        <v>1.311989E-2</v>
      </c>
      <c r="G799">
        <v>1.5683249999999999E-2</v>
      </c>
      <c r="H799">
        <v>1.52666519999999E-2</v>
      </c>
      <c r="I799">
        <v>1.5957132999999998E-2</v>
      </c>
      <c r="J799">
        <v>1.55474339999999E-2</v>
      </c>
      <c r="K799">
        <v>1.23062579999999E-2</v>
      </c>
      <c r="L799">
        <v>1.0841656999999999E-2</v>
      </c>
      <c r="M799">
        <v>7.5605421000000004E-3</v>
      </c>
      <c r="N799">
        <v>6.8962396999999896E-3</v>
      </c>
      <c r="O799">
        <v>0</v>
      </c>
      <c r="P799">
        <v>0</v>
      </c>
      <c r="Q799">
        <v>0</v>
      </c>
      <c r="R799" t="s">
        <v>45</v>
      </c>
    </row>
    <row r="800" spans="1:18" x14ac:dyDescent="0.25">
      <c r="A800" t="s">
        <v>156</v>
      </c>
      <c r="B800" t="s">
        <v>86</v>
      </c>
      <c r="C800" t="s">
        <v>23</v>
      </c>
      <c r="D800" s="2">
        <v>2.3771359999999999E-9</v>
      </c>
      <c r="E800">
        <v>5.06338E-2</v>
      </c>
      <c r="F800">
        <v>5.8914210000000002E-2</v>
      </c>
      <c r="G800">
        <v>7.0424769999999998E-2</v>
      </c>
      <c r="H800">
        <v>6.8554130000000005E-2</v>
      </c>
      <c r="I800">
        <v>7.1654639999999895E-2</v>
      </c>
      <c r="J800">
        <v>6.9814909999999994E-2</v>
      </c>
      <c r="K800">
        <v>5.5260570000000002E-2</v>
      </c>
      <c r="L800">
        <v>4.8683845000000003E-2</v>
      </c>
      <c r="M800">
        <v>3.3950213999999999E-2</v>
      </c>
      <c r="N800">
        <v>3.0967187999999899E-2</v>
      </c>
      <c r="O800">
        <v>0</v>
      </c>
      <c r="P800">
        <v>0</v>
      </c>
      <c r="Q800">
        <v>0</v>
      </c>
      <c r="R800" t="s">
        <v>45</v>
      </c>
    </row>
    <row r="801" spans="1:18" x14ac:dyDescent="0.25">
      <c r="A801" t="s">
        <v>156</v>
      </c>
      <c r="B801" t="s">
        <v>86</v>
      </c>
      <c r="C801" t="s">
        <v>24</v>
      </c>
      <c r="D801">
        <v>0</v>
      </c>
      <c r="E801">
        <v>1.0632243E-2</v>
      </c>
      <c r="F801">
        <v>1.420625E-2</v>
      </c>
      <c r="G801">
        <v>1.698187E-2</v>
      </c>
      <c r="H801">
        <v>1.6530772999999999E-2</v>
      </c>
      <c r="I801">
        <v>1.7278419999999999E-2</v>
      </c>
      <c r="J801">
        <v>1.6834801999999999E-2</v>
      </c>
      <c r="K801">
        <v>1.33252619999999E-2</v>
      </c>
      <c r="L801">
        <v>1.1739359E-2</v>
      </c>
      <c r="M801">
        <v>8.1865772999999992E-3</v>
      </c>
      <c r="N801">
        <v>7.4672675999999903E-3</v>
      </c>
      <c r="O801">
        <v>0</v>
      </c>
      <c r="P801">
        <v>0</v>
      </c>
      <c r="Q801">
        <v>0</v>
      </c>
      <c r="R801" t="s">
        <v>45</v>
      </c>
    </row>
    <row r="802" spans="1:18" x14ac:dyDescent="0.25">
      <c r="A802" t="s">
        <v>156</v>
      </c>
      <c r="B802" t="s">
        <v>86</v>
      </c>
      <c r="C802" t="s">
        <v>25</v>
      </c>
      <c r="D802" s="2">
        <v>1.1967239000000001E-8</v>
      </c>
      <c r="E802" s="2">
        <v>1.647126E-5</v>
      </c>
      <c r="F802" s="2">
        <v>1.345416E-5</v>
      </c>
      <c r="G802" s="2">
        <v>1.608283E-5</v>
      </c>
      <c r="H802" s="2">
        <v>1.5655620000000001E-5</v>
      </c>
      <c r="I802" s="2">
        <v>1.6363689E-5</v>
      </c>
      <c r="J802" s="2">
        <v>1.5943551E-5</v>
      </c>
      <c r="K802" s="2">
        <v>1.2619797000000001E-5</v>
      </c>
      <c r="L802" s="2">
        <v>1.1117876E-5</v>
      </c>
      <c r="M802" s="2">
        <v>7.7531747000000007E-6</v>
      </c>
      <c r="N802" s="2">
        <v>7.0719373000000002E-6</v>
      </c>
      <c r="O802">
        <v>0</v>
      </c>
      <c r="P802">
        <v>0</v>
      </c>
      <c r="Q802">
        <v>0</v>
      </c>
      <c r="R802" t="s">
        <v>45</v>
      </c>
    </row>
    <row r="803" spans="1:18" x14ac:dyDescent="0.25">
      <c r="A803" t="s">
        <v>156</v>
      </c>
      <c r="B803" t="s">
        <v>86</v>
      </c>
      <c r="C803" t="s">
        <v>26</v>
      </c>
      <c r="D803">
        <v>0</v>
      </c>
      <c r="E803" s="2">
        <v>7.7475909999999903E-4</v>
      </c>
      <c r="F803">
        <v>1.0362212E-3</v>
      </c>
      <c r="G803">
        <v>1.238678E-3</v>
      </c>
      <c r="H803">
        <v>1.2057744000000001E-3</v>
      </c>
      <c r="I803">
        <v>1.2603092999999999E-3</v>
      </c>
      <c r="J803">
        <v>1.2279503000000001E-3</v>
      </c>
      <c r="K803" s="2">
        <v>9.7195899999999902E-4</v>
      </c>
      <c r="L803" s="2">
        <v>8.5628340000000003E-4</v>
      </c>
      <c r="M803" s="2">
        <v>5.9713881999999996E-4</v>
      </c>
      <c r="N803" s="2">
        <v>5.4467100000000004E-4</v>
      </c>
      <c r="O803">
        <v>0</v>
      </c>
      <c r="P803">
        <v>0</v>
      </c>
      <c r="Q803">
        <v>0</v>
      </c>
      <c r="R803" t="s">
        <v>45</v>
      </c>
    </row>
    <row r="804" spans="1:18" x14ac:dyDescent="0.25">
      <c r="A804" t="s">
        <v>156</v>
      </c>
      <c r="B804" t="s">
        <v>86</v>
      </c>
      <c r="C804" t="s">
        <v>27</v>
      </c>
      <c r="D804" s="2">
        <v>6.8214358068800004E-4</v>
      </c>
      <c r="E804" s="2">
        <v>7.0464736300000004E-4</v>
      </c>
      <c r="F804" s="2">
        <v>6.4945123600000003E-4</v>
      </c>
      <c r="G804" s="2">
        <v>4.1974012599999997E-4</v>
      </c>
      <c r="H804" s="2">
        <v>3.7002452480299999E-4</v>
      </c>
      <c r="I804" s="2">
        <v>3.7128265417199897E-4</v>
      </c>
      <c r="J804" s="2">
        <v>3.3411421295799899E-4</v>
      </c>
      <c r="K804" s="2">
        <v>2.9590165208800002E-4</v>
      </c>
      <c r="L804" s="2">
        <v>2.49306238E-4</v>
      </c>
      <c r="M804" s="2">
        <v>2.4668888894199999E-4</v>
      </c>
      <c r="N804" s="2">
        <v>2.3986369309599899E-4</v>
      </c>
      <c r="O804">
        <v>0</v>
      </c>
      <c r="P804">
        <v>0</v>
      </c>
      <c r="Q804">
        <v>0</v>
      </c>
      <c r="R804" t="s">
        <v>45</v>
      </c>
    </row>
    <row r="805" spans="1:18" x14ac:dyDescent="0.25">
      <c r="A805" t="s">
        <v>156</v>
      </c>
      <c r="B805" t="s">
        <v>86</v>
      </c>
      <c r="C805" t="s">
        <v>29</v>
      </c>
      <c r="D805" s="2">
        <v>7.3240027601699997E-4</v>
      </c>
      <c r="E805" s="2">
        <v>6.5018176645800004E-4</v>
      </c>
      <c r="F805" s="2">
        <v>6.7119334698000001E-4</v>
      </c>
      <c r="G805" s="2">
        <v>6.5501889269999904E-4</v>
      </c>
      <c r="H805" s="2">
        <v>5.7260329900100005E-4</v>
      </c>
      <c r="I805" s="2">
        <v>5.5196772433900002E-4</v>
      </c>
      <c r="J805" s="2">
        <v>4.7197466746799901E-4</v>
      </c>
      <c r="K805" s="2">
        <v>4.2569301324800002E-4</v>
      </c>
      <c r="L805" s="2">
        <v>3.8249364834300003E-4</v>
      </c>
      <c r="M805" s="2">
        <v>3.39169479896E-4</v>
      </c>
      <c r="N805" s="2">
        <v>2.90397626753E-4</v>
      </c>
      <c r="O805">
        <v>0</v>
      </c>
      <c r="P805">
        <v>0</v>
      </c>
      <c r="Q805">
        <v>0</v>
      </c>
      <c r="R805" t="s">
        <v>45</v>
      </c>
    </row>
    <row r="806" spans="1:18" x14ac:dyDescent="0.25">
      <c r="A806" t="s">
        <v>156</v>
      </c>
      <c r="B806" t="s">
        <v>86</v>
      </c>
      <c r="C806" t="s">
        <v>31</v>
      </c>
      <c r="D806">
        <v>6.8245079015434904E-2</v>
      </c>
      <c r="E806">
        <v>3.6108182679083903E-2</v>
      </c>
      <c r="F806">
        <v>3.2294060183469898E-2</v>
      </c>
      <c r="G806">
        <v>3.8734515417099998E-2</v>
      </c>
      <c r="H806">
        <v>3.4473263906686001E-2</v>
      </c>
      <c r="I806">
        <v>3.5428593716326999E-2</v>
      </c>
      <c r="J806">
        <v>3.0504685851187999E-2</v>
      </c>
      <c r="K806">
        <v>2.6482684767551001E-2</v>
      </c>
      <c r="L806">
        <v>2.6565139404617001E-2</v>
      </c>
      <c r="M806">
        <v>2.7220887129125002E-2</v>
      </c>
      <c r="N806">
        <v>2.7600168512355999E-2</v>
      </c>
      <c r="O806">
        <v>0</v>
      </c>
      <c r="P806">
        <v>0</v>
      </c>
      <c r="Q806">
        <v>0</v>
      </c>
      <c r="R806" t="s">
        <v>45</v>
      </c>
    </row>
    <row r="807" spans="1:18" x14ac:dyDescent="0.25">
      <c r="A807" t="s">
        <v>156</v>
      </c>
      <c r="B807" t="s">
        <v>86</v>
      </c>
      <c r="C807" t="s">
        <v>32</v>
      </c>
      <c r="D807">
        <v>8.3398458411999998E-2</v>
      </c>
      <c r="E807">
        <v>7.0655837363099994E-2</v>
      </c>
      <c r="F807">
        <v>5.6473594644599903E-2</v>
      </c>
      <c r="G807">
        <v>4.5375103871099998E-2</v>
      </c>
      <c r="H807">
        <v>3.1381145223150997E-2</v>
      </c>
      <c r="I807">
        <v>2.8958680988398999E-2</v>
      </c>
      <c r="J807">
        <v>2.5417497133062902E-2</v>
      </c>
      <c r="K807">
        <v>2.2093723924699001E-2</v>
      </c>
      <c r="L807">
        <v>2.05531271427749E-2</v>
      </c>
      <c r="M807">
        <v>2.0069981809744002E-2</v>
      </c>
      <c r="N807">
        <v>1.92886039845729E-2</v>
      </c>
      <c r="O807">
        <v>0</v>
      </c>
      <c r="P807">
        <v>0</v>
      </c>
      <c r="Q807">
        <v>0</v>
      </c>
      <c r="R807" t="s">
        <v>45</v>
      </c>
    </row>
    <row r="808" spans="1:18" x14ac:dyDescent="0.25">
      <c r="A808" t="s">
        <v>156</v>
      </c>
      <c r="B808" t="s">
        <v>86</v>
      </c>
      <c r="C808" t="s">
        <v>34</v>
      </c>
      <c r="D808">
        <v>3.360580423334E-3</v>
      </c>
      <c r="E808">
        <v>3.0816890253870001E-3</v>
      </c>
      <c r="F808">
        <v>1.7911731890999901E-3</v>
      </c>
      <c r="G808">
        <v>1.9567736675099902E-3</v>
      </c>
      <c r="H808">
        <v>1.7605833159109901E-3</v>
      </c>
      <c r="I808">
        <v>1.6735300204279899E-3</v>
      </c>
      <c r="J808">
        <v>1.538086319096E-3</v>
      </c>
      <c r="K808">
        <v>1.5065255356909899E-3</v>
      </c>
      <c r="L808">
        <v>1.48436414215199E-3</v>
      </c>
      <c r="M808">
        <v>1.492415811688E-3</v>
      </c>
      <c r="N808">
        <v>1.48688132529E-3</v>
      </c>
      <c r="O808">
        <v>0</v>
      </c>
      <c r="P808">
        <v>0</v>
      </c>
      <c r="Q808">
        <v>0</v>
      </c>
      <c r="R808" t="s">
        <v>45</v>
      </c>
    </row>
    <row r="809" spans="1:18" x14ac:dyDescent="0.25">
      <c r="A809" t="s">
        <v>156</v>
      </c>
      <c r="B809" t="s">
        <v>86</v>
      </c>
      <c r="C809" t="s">
        <v>36</v>
      </c>
      <c r="D809">
        <v>2.8519746228915E-2</v>
      </c>
      <c r="E809">
        <v>4.4666836318241997E-2</v>
      </c>
      <c r="F809">
        <v>1.3235864165054E-2</v>
      </c>
      <c r="G809">
        <v>1.55059847078399E-2</v>
      </c>
      <c r="H809">
        <v>1.4204052060273E-2</v>
      </c>
      <c r="I809">
        <v>1.50823012627379E-2</v>
      </c>
      <c r="J809">
        <v>1.3241243406589999E-2</v>
      </c>
      <c r="K809">
        <v>1.17564561981889E-2</v>
      </c>
      <c r="L809">
        <v>1.2041288445652E-2</v>
      </c>
      <c r="M809">
        <v>1.2665878902592E-2</v>
      </c>
      <c r="N809">
        <v>1.3249299710545E-2</v>
      </c>
      <c r="O809">
        <v>0</v>
      </c>
      <c r="P809">
        <v>0</v>
      </c>
      <c r="Q809">
        <v>0</v>
      </c>
      <c r="R809" t="s">
        <v>45</v>
      </c>
    </row>
    <row r="810" spans="1:18" x14ac:dyDescent="0.25">
      <c r="A810" t="s">
        <v>156</v>
      </c>
      <c r="B810" t="s">
        <v>86</v>
      </c>
      <c r="C810" t="s">
        <v>37</v>
      </c>
      <c r="D810">
        <v>1.2134046390998E-2</v>
      </c>
      <c r="E810">
        <v>1.6106295233370999E-2</v>
      </c>
      <c r="F810">
        <v>5.9256344207280001E-3</v>
      </c>
      <c r="G810">
        <v>6.0058458560499897E-3</v>
      </c>
      <c r="H810">
        <v>5.4157901391940003E-3</v>
      </c>
      <c r="I810">
        <v>5.40005188109799E-3</v>
      </c>
      <c r="J810">
        <v>4.7323139679629903E-3</v>
      </c>
      <c r="K810">
        <v>4.3276065161139904E-3</v>
      </c>
      <c r="L810">
        <v>4.342215133104E-3</v>
      </c>
      <c r="M810">
        <v>4.4525678709840004E-3</v>
      </c>
      <c r="N810">
        <v>4.5331114916980003E-3</v>
      </c>
      <c r="O810">
        <v>0</v>
      </c>
      <c r="P810">
        <v>0</v>
      </c>
      <c r="Q810">
        <v>0</v>
      </c>
      <c r="R810" t="s">
        <v>45</v>
      </c>
    </row>
    <row r="811" spans="1:18" x14ac:dyDescent="0.25">
      <c r="A811" t="s">
        <v>156</v>
      </c>
      <c r="B811" t="s">
        <v>86</v>
      </c>
      <c r="C811" t="s">
        <v>39</v>
      </c>
      <c r="D811">
        <v>4.4995714100609999E-2</v>
      </c>
      <c r="E811">
        <v>2.5919925673529999E-2</v>
      </c>
      <c r="F811">
        <v>1.34860227718029E-2</v>
      </c>
      <c r="G811">
        <v>1.0383453013939E-2</v>
      </c>
      <c r="H811">
        <v>2.0177762450409899E-3</v>
      </c>
      <c r="I811">
        <v>1.9351551255149999E-3</v>
      </c>
      <c r="J811">
        <v>1.5296718282600001E-3</v>
      </c>
      <c r="K811">
        <v>1.43660364296299E-3</v>
      </c>
      <c r="L811">
        <v>1.5193231627119901E-3</v>
      </c>
      <c r="M811">
        <v>1.61440528991E-3</v>
      </c>
      <c r="N811">
        <v>1.7116303299209901E-3</v>
      </c>
      <c r="O811">
        <v>0</v>
      </c>
      <c r="P811">
        <v>0</v>
      </c>
      <c r="Q811">
        <v>0</v>
      </c>
      <c r="R811" t="s">
        <v>45</v>
      </c>
    </row>
    <row r="812" spans="1:18" x14ac:dyDescent="0.25">
      <c r="A812" t="s">
        <v>156</v>
      </c>
      <c r="B812" t="s">
        <v>127</v>
      </c>
      <c r="C812" t="s">
        <v>40</v>
      </c>
      <c r="D812">
        <v>0.19988</v>
      </c>
      <c r="E812">
        <v>7.58712E-2</v>
      </c>
      <c r="F812">
        <v>5.4433299999999997E-2</v>
      </c>
      <c r="G812">
        <v>3.9312300000000001E-2</v>
      </c>
      <c r="H812">
        <v>3.5224199999999997E-2</v>
      </c>
      <c r="I812">
        <v>3.8184200000000001E-2</v>
      </c>
      <c r="J812">
        <v>3.8100500000000002E-2</v>
      </c>
      <c r="K812">
        <v>3.2260799999999999E-2</v>
      </c>
      <c r="L812">
        <v>3.1293000000000001E-2</v>
      </c>
      <c r="M812">
        <v>3.2010999999999998E-2</v>
      </c>
      <c r="N812">
        <v>3.2409199999999999E-2</v>
      </c>
      <c r="O812">
        <v>0</v>
      </c>
      <c r="P812">
        <v>0</v>
      </c>
      <c r="Q812">
        <v>0</v>
      </c>
      <c r="R812" t="s">
        <v>45</v>
      </c>
    </row>
    <row r="813" spans="1:18" x14ac:dyDescent="0.25">
      <c r="A813" t="s">
        <v>156</v>
      </c>
      <c r="B813" t="s">
        <v>128</v>
      </c>
      <c r="C813" t="s">
        <v>40</v>
      </c>
      <c r="D813">
        <v>5.9545000000000001E-2</v>
      </c>
      <c r="E813">
        <v>2.1979200000000001E-2</v>
      </c>
      <c r="F813">
        <v>1.6458199999999999E-2</v>
      </c>
      <c r="G813">
        <v>1.22661E-2</v>
      </c>
      <c r="H813">
        <v>1.1751599999999999E-2</v>
      </c>
      <c r="I813">
        <v>1.4056600000000001E-2</v>
      </c>
      <c r="J813">
        <v>1.33931E-2</v>
      </c>
      <c r="K813">
        <v>1.21399E-2</v>
      </c>
      <c r="L813">
        <v>1.11442E-2</v>
      </c>
      <c r="M813">
        <v>1.1716900000000001E-2</v>
      </c>
      <c r="N813">
        <v>1.24251E-2</v>
      </c>
      <c r="O813">
        <v>0</v>
      </c>
      <c r="P813">
        <v>0</v>
      </c>
      <c r="Q813">
        <v>0</v>
      </c>
      <c r="R813" t="s">
        <v>45</v>
      </c>
    </row>
    <row r="814" spans="1:18" x14ac:dyDescent="0.25">
      <c r="A814" t="s">
        <v>156</v>
      </c>
      <c r="B814" t="s">
        <v>87</v>
      </c>
      <c r="C814" t="s">
        <v>16</v>
      </c>
      <c r="D814">
        <v>1.0305735729749899E-2</v>
      </c>
      <c r="E814">
        <v>8.3275089995200006E-3</v>
      </c>
      <c r="F814">
        <v>8.089763781858E-3</v>
      </c>
      <c r="G814">
        <v>6.9877460516909896E-3</v>
      </c>
      <c r="H814">
        <v>6.2581525072649899E-3</v>
      </c>
      <c r="I814">
        <v>6.2886954515769897E-3</v>
      </c>
      <c r="J814">
        <v>6.5412004220230004E-3</v>
      </c>
      <c r="K814">
        <v>6.5843985043510002E-3</v>
      </c>
      <c r="L814">
        <v>6.47815606039699E-3</v>
      </c>
      <c r="M814">
        <v>7.4643958736449996E-3</v>
      </c>
      <c r="N814">
        <v>8.3675702795649905E-3</v>
      </c>
      <c r="O814">
        <v>0</v>
      </c>
      <c r="P814">
        <v>0</v>
      </c>
      <c r="Q814">
        <v>0</v>
      </c>
      <c r="R814" t="s">
        <v>45</v>
      </c>
    </row>
    <row r="815" spans="1:18" x14ac:dyDescent="0.25">
      <c r="A815" t="s">
        <v>156</v>
      </c>
      <c r="B815" t="s">
        <v>87</v>
      </c>
      <c r="C815" t="s">
        <v>17</v>
      </c>
      <c r="D815">
        <v>0.20179206404709901</v>
      </c>
      <c r="E815">
        <v>0.13741166132759999</v>
      </c>
      <c r="F815">
        <v>0.14892958856399999</v>
      </c>
      <c r="G815">
        <v>0.13361890685819999</v>
      </c>
      <c r="H815">
        <v>0.13757684501776801</v>
      </c>
      <c r="I815">
        <v>0.14169944478098401</v>
      </c>
      <c r="J815">
        <v>0.14482882351485299</v>
      </c>
      <c r="K815">
        <v>0.14760090577422599</v>
      </c>
      <c r="L815">
        <v>0.150039796625838</v>
      </c>
      <c r="M815">
        <v>0.15251784504761601</v>
      </c>
      <c r="N815">
        <v>0.155077128122524</v>
      </c>
      <c r="O815">
        <v>0</v>
      </c>
      <c r="P815">
        <v>0</v>
      </c>
      <c r="Q815">
        <v>0</v>
      </c>
      <c r="R815" t="s">
        <v>45</v>
      </c>
    </row>
    <row r="816" spans="1:18" x14ac:dyDescent="0.25">
      <c r="A816" t="s">
        <v>156</v>
      </c>
      <c r="B816" t="s">
        <v>87</v>
      </c>
      <c r="C816" t="s">
        <v>19</v>
      </c>
      <c r="D816">
        <v>2.8008188593731198</v>
      </c>
      <c r="E816">
        <v>1.4818041341849999</v>
      </c>
      <c r="F816">
        <v>0.89258306656119901</v>
      </c>
      <c r="G816">
        <v>0.772184482742023</v>
      </c>
      <c r="H816">
        <v>0.64491664510277302</v>
      </c>
      <c r="I816">
        <v>0.55763432359514897</v>
      </c>
      <c r="J816">
        <v>0.45232484467798001</v>
      </c>
      <c r="K816">
        <v>0.377783771561013</v>
      </c>
      <c r="L816">
        <v>0.32550712327980602</v>
      </c>
      <c r="M816">
        <v>0.296374030345599</v>
      </c>
      <c r="N816">
        <v>0.26031164669828</v>
      </c>
      <c r="O816">
        <v>0</v>
      </c>
      <c r="P816">
        <v>0</v>
      </c>
      <c r="Q816">
        <v>0</v>
      </c>
      <c r="R816" t="s">
        <v>45</v>
      </c>
    </row>
    <row r="817" spans="1:18" x14ac:dyDescent="0.25">
      <c r="A817" t="s">
        <v>156</v>
      </c>
      <c r="B817" t="s">
        <v>87</v>
      </c>
      <c r="C817" t="s">
        <v>21</v>
      </c>
      <c r="D817">
        <v>29.08446360408</v>
      </c>
      <c r="E817">
        <v>34.652877715700001</v>
      </c>
      <c r="F817">
        <v>29.751687965299901</v>
      </c>
      <c r="G817">
        <v>26.470155668838899</v>
      </c>
      <c r="H817">
        <v>20.661838171444</v>
      </c>
      <c r="I817">
        <v>18.769780391716701</v>
      </c>
      <c r="J817">
        <v>14.9401153790848</v>
      </c>
      <c r="K817">
        <v>12.702597492652099</v>
      </c>
      <c r="L817">
        <v>10.681309557797601</v>
      </c>
      <c r="M817">
        <v>8.8587002581312593</v>
      </c>
      <c r="N817">
        <v>6.4682472767163501</v>
      </c>
      <c r="O817">
        <v>0</v>
      </c>
      <c r="P817">
        <v>0</v>
      </c>
      <c r="Q817">
        <v>0</v>
      </c>
      <c r="R817" t="s">
        <v>46</v>
      </c>
    </row>
    <row r="818" spans="1:18" x14ac:dyDescent="0.25">
      <c r="A818" t="s">
        <v>156</v>
      </c>
      <c r="B818" t="s">
        <v>87</v>
      </c>
      <c r="C818" t="s">
        <v>153</v>
      </c>
      <c r="D818">
        <v>0</v>
      </c>
      <c r="E818">
        <v>0</v>
      </c>
      <c r="F818">
        <v>0</v>
      </c>
      <c r="G818">
        <v>9.6155915868389901</v>
      </c>
      <c r="H818">
        <v>5.2658818540647996</v>
      </c>
      <c r="I818">
        <v>3.6360191837236702</v>
      </c>
      <c r="J818">
        <v>2.1200699973099502</v>
      </c>
      <c r="K818">
        <v>1.7859018421613</v>
      </c>
      <c r="L818">
        <v>1.8829506910878999</v>
      </c>
      <c r="M818">
        <v>1.9303232463397499</v>
      </c>
      <c r="N818">
        <v>2.2282247411739902</v>
      </c>
      <c r="O818">
        <v>0</v>
      </c>
      <c r="P818">
        <v>0</v>
      </c>
      <c r="Q818">
        <v>0</v>
      </c>
      <c r="R818" t="s">
        <v>46</v>
      </c>
    </row>
    <row r="819" spans="1:18" x14ac:dyDescent="0.25">
      <c r="A819" t="s">
        <v>156</v>
      </c>
      <c r="B819" t="s">
        <v>87</v>
      </c>
      <c r="C819" t="s">
        <v>154</v>
      </c>
      <c r="D819">
        <v>0</v>
      </c>
      <c r="E819">
        <v>0</v>
      </c>
      <c r="F819">
        <v>0</v>
      </c>
      <c r="G819">
        <v>9.6155915868389901</v>
      </c>
      <c r="H819">
        <v>5.2658818540647996</v>
      </c>
      <c r="I819">
        <v>3.6360191837236702</v>
      </c>
      <c r="J819">
        <v>2.1200699973099502</v>
      </c>
      <c r="K819">
        <v>1.7859018421613</v>
      </c>
      <c r="L819">
        <v>1.8829506910878999</v>
      </c>
      <c r="M819">
        <v>1.9303232463397499</v>
      </c>
      <c r="N819">
        <v>2.2282247411739902</v>
      </c>
      <c r="O819">
        <v>0</v>
      </c>
      <c r="P819">
        <v>0</v>
      </c>
      <c r="Q819">
        <v>0</v>
      </c>
      <c r="R819" t="s">
        <v>46</v>
      </c>
    </row>
    <row r="820" spans="1:18" x14ac:dyDescent="0.25">
      <c r="A820" t="s">
        <v>156</v>
      </c>
      <c r="B820" t="s">
        <v>87</v>
      </c>
      <c r="C820" t="s">
        <v>22</v>
      </c>
      <c r="D820">
        <v>0</v>
      </c>
      <c r="E820">
        <v>0.12880284</v>
      </c>
      <c r="F820">
        <v>0.21310889999999999</v>
      </c>
      <c r="G820">
        <v>0.21713969999999999</v>
      </c>
      <c r="H820">
        <v>0.21850219999999901</v>
      </c>
      <c r="I820">
        <v>0.23313101999999999</v>
      </c>
      <c r="J820">
        <v>0.23329384</v>
      </c>
      <c r="K820">
        <v>0.18384676999999999</v>
      </c>
      <c r="L820">
        <v>0.163886</v>
      </c>
      <c r="M820">
        <v>0.11529776</v>
      </c>
      <c r="N820">
        <v>0.105214434</v>
      </c>
      <c r="O820">
        <v>0</v>
      </c>
      <c r="P820">
        <v>0</v>
      </c>
      <c r="Q820">
        <v>0</v>
      </c>
      <c r="R820" t="s">
        <v>45</v>
      </c>
    </row>
    <row r="821" spans="1:18" x14ac:dyDescent="0.25">
      <c r="A821" t="s">
        <v>156</v>
      </c>
      <c r="B821" t="s">
        <v>87</v>
      </c>
      <c r="C821" t="s">
        <v>23</v>
      </c>
      <c r="D821" s="2">
        <v>3.9737179999999998E-8</v>
      </c>
      <c r="E821">
        <v>0.75361990000000001</v>
      </c>
      <c r="F821">
        <v>0.95695209999999997</v>
      </c>
      <c r="G821">
        <v>0.97505660000000005</v>
      </c>
      <c r="H821">
        <v>0.98117270000000001</v>
      </c>
      <c r="I821">
        <v>1.0468624</v>
      </c>
      <c r="J821">
        <v>1.04759299999999</v>
      </c>
      <c r="K821">
        <v>0.82555469999999997</v>
      </c>
      <c r="L821">
        <v>0.73592190000000002</v>
      </c>
      <c r="M821">
        <v>0.51773881999999904</v>
      </c>
      <c r="N821">
        <v>0.47245996999999901</v>
      </c>
      <c r="O821">
        <v>0</v>
      </c>
      <c r="P821">
        <v>0</v>
      </c>
      <c r="Q821">
        <v>0</v>
      </c>
      <c r="R821" t="s">
        <v>45</v>
      </c>
    </row>
    <row r="822" spans="1:18" x14ac:dyDescent="0.25">
      <c r="A822" t="s">
        <v>156</v>
      </c>
      <c r="B822" t="s">
        <v>87</v>
      </c>
      <c r="C822" t="s">
        <v>24</v>
      </c>
      <c r="D822">
        <v>0</v>
      </c>
      <c r="E822">
        <v>0.15824740000000001</v>
      </c>
      <c r="F822">
        <v>0.23075409999999999</v>
      </c>
      <c r="G822">
        <v>0.235119999999999</v>
      </c>
      <c r="H822">
        <v>0.23659484</v>
      </c>
      <c r="I822">
        <v>0.25243484999999999</v>
      </c>
      <c r="J822">
        <v>0.25261133999999902</v>
      </c>
      <c r="K822">
        <v>0.19906985999999999</v>
      </c>
      <c r="L822">
        <v>0.17745622999999999</v>
      </c>
      <c r="M822">
        <v>0.12484476999999999</v>
      </c>
      <c r="N822">
        <v>0.11392646300000001</v>
      </c>
      <c r="O822">
        <v>0</v>
      </c>
      <c r="P822">
        <v>0</v>
      </c>
      <c r="Q822">
        <v>0</v>
      </c>
      <c r="R822" t="s">
        <v>45</v>
      </c>
    </row>
    <row r="823" spans="1:18" x14ac:dyDescent="0.25">
      <c r="A823" t="s">
        <v>156</v>
      </c>
      <c r="B823" t="s">
        <v>87</v>
      </c>
      <c r="C823" t="s">
        <v>25</v>
      </c>
      <c r="D823" s="2">
        <v>2.00049739999999E-7</v>
      </c>
      <c r="E823" s="2">
        <v>2.4515350000000002E-4</v>
      </c>
      <c r="F823" s="2">
        <v>2.1853789999999999E-4</v>
      </c>
      <c r="G823" s="2">
        <v>2.226722E-4</v>
      </c>
      <c r="H823" s="2">
        <v>2.2406925999999999E-4</v>
      </c>
      <c r="I823" s="2">
        <v>2.3907063E-4</v>
      </c>
      <c r="J823" s="2">
        <v>2.3923771000000001E-4</v>
      </c>
      <c r="K823" s="2">
        <v>1.8853085999999999E-4</v>
      </c>
      <c r="L823" s="2">
        <v>1.6806153E-4</v>
      </c>
      <c r="M823" s="2">
        <v>1.1823531E-4</v>
      </c>
      <c r="N823" s="2">
        <v>1.07894978E-4</v>
      </c>
      <c r="O823">
        <v>0</v>
      </c>
      <c r="P823">
        <v>0</v>
      </c>
      <c r="Q823">
        <v>0</v>
      </c>
      <c r="R823" t="s">
        <v>45</v>
      </c>
    </row>
    <row r="824" spans="1:18" x14ac:dyDescent="0.25">
      <c r="A824" t="s">
        <v>156</v>
      </c>
      <c r="B824" t="s">
        <v>87</v>
      </c>
      <c r="C824" t="s">
        <v>26</v>
      </c>
      <c r="D824">
        <v>0</v>
      </c>
      <c r="E824">
        <v>1.15312949999999E-2</v>
      </c>
      <c r="F824">
        <v>1.6831499999999999E-2</v>
      </c>
      <c r="G824">
        <v>1.7149899999999999E-2</v>
      </c>
      <c r="H824">
        <v>1.72575099999999E-2</v>
      </c>
      <c r="I824">
        <v>1.8412894999999999E-2</v>
      </c>
      <c r="J824">
        <v>1.8425745E-2</v>
      </c>
      <c r="K824">
        <v>1.45203879999999E-2</v>
      </c>
      <c r="L824">
        <v>1.2943866999999901E-2</v>
      </c>
      <c r="M824">
        <v>9.1063169999999992E-3</v>
      </c>
      <c r="N824">
        <v>8.3099370999999995E-3</v>
      </c>
      <c r="O824">
        <v>0</v>
      </c>
      <c r="P824">
        <v>0</v>
      </c>
      <c r="Q824">
        <v>0</v>
      </c>
      <c r="R824" t="s">
        <v>45</v>
      </c>
    </row>
    <row r="825" spans="1:18" x14ac:dyDescent="0.25">
      <c r="A825" t="s">
        <v>156</v>
      </c>
      <c r="B825" t="s">
        <v>87</v>
      </c>
      <c r="C825" t="s">
        <v>27</v>
      </c>
      <c r="D825">
        <v>6.4159807976499998E-3</v>
      </c>
      <c r="E825">
        <v>7.11749897622999E-3</v>
      </c>
      <c r="F825">
        <v>4.7987974065999903E-3</v>
      </c>
      <c r="G825">
        <v>2.8825661619999998E-3</v>
      </c>
      <c r="H825">
        <v>2.7010642063580001E-3</v>
      </c>
      <c r="I825">
        <v>2.785434598203E-3</v>
      </c>
      <c r="J825">
        <v>2.6101446709590002E-3</v>
      </c>
      <c r="K825">
        <v>2.4069587412289899E-3</v>
      </c>
      <c r="L825">
        <v>2.2103224040469901E-3</v>
      </c>
      <c r="M825">
        <v>2.1682975887399999E-3</v>
      </c>
      <c r="N825">
        <v>2.1374262230049899E-3</v>
      </c>
      <c r="O825">
        <v>0</v>
      </c>
      <c r="P825">
        <v>0</v>
      </c>
      <c r="Q825">
        <v>0</v>
      </c>
      <c r="R825" t="s">
        <v>45</v>
      </c>
    </row>
    <row r="826" spans="1:18" x14ac:dyDescent="0.25">
      <c r="A826" t="s">
        <v>156</v>
      </c>
      <c r="B826" t="s">
        <v>87</v>
      </c>
      <c r="C826" t="s">
        <v>29</v>
      </c>
      <c r="D826">
        <v>4.776358865088E-3</v>
      </c>
      <c r="E826">
        <v>5.2579589499580004E-3</v>
      </c>
      <c r="F826">
        <v>5.0141645349999998E-3</v>
      </c>
      <c r="G826">
        <v>4.6682385351589899E-3</v>
      </c>
      <c r="H826">
        <v>4.07621210933599E-3</v>
      </c>
      <c r="I826">
        <v>4.1524082679659999E-3</v>
      </c>
      <c r="J826">
        <v>3.8448025994639902E-3</v>
      </c>
      <c r="K826">
        <v>3.51644765233999E-3</v>
      </c>
      <c r="L826">
        <v>3.2615348316109901E-3</v>
      </c>
      <c r="M826">
        <v>2.9859097014259899E-3</v>
      </c>
      <c r="N826">
        <v>2.7126852069559899E-3</v>
      </c>
      <c r="O826">
        <v>0</v>
      </c>
      <c r="P826">
        <v>0</v>
      </c>
      <c r="Q826">
        <v>0</v>
      </c>
      <c r="R826" t="s">
        <v>45</v>
      </c>
    </row>
    <row r="827" spans="1:18" x14ac:dyDescent="0.25">
      <c r="A827" t="s">
        <v>156</v>
      </c>
      <c r="B827" t="s">
        <v>87</v>
      </c>
      <c r="C827" t="s">
        <v>31</v>
      </c>
      <c r="D827">
        <v>0.53643759621665998</v>
      </c>
      <c r="E827">
        <v>0.29058072995707002</v>
      </c>
      <c r="F827">
        <v>0.1852229707528</v>
      </c>
      <c r="G827">
        <v>0.17975387617650099</v>
      </c>
      <c r="H827">
        <v>0.13341012037122099</v>
      </c>
      <c r="I827">
        <v>0.13525438134676501</v>
      </c>
      <c r="J827">
        <v>0.13138968454462099</v>
      </c>
      <c r="K827">
        <v>0.128308980660466</v>
      </c>
      <c r="L827">
        <v>0.127766087507763</v>
      </c>
      <c r="M827">
        <v>0.12991001421905099</v>
      </c>
      <c r="N827">
        <v>0.130888925173307</v>
      </c>
      <c r="O827">
        <v>0</v>
      </c>
      <c r="P827">
        <v>0</v>
      </c>
      <c r="Q827">
        <v>0</v>
      </c>
      <c r="R827" t="s">
        <v>45</v>
      </c>
    </row>
    <row r="828" spans="1:18" x14ac:dyDescent="0.25">
      <c r="A828" t="s">
        <v>156</v>
      </c>
      <c r="B828" t="s">
        <v>87</v>
      </c>
      <c r="C828" t="s">
        <v>32</v>
      </c>
      <c r="D828">
        <v>0.64563033588100005</v>
      </c>
      <c r="E828">
        <v>0.40510334325299902</v>
      </c>
      <c r="F828">
        <v>0.25734708789080002</v>
      </c>
      <c r="G828">
        <v>0.189592558803962</v>
      </c>
      <c r="H828">
        <v>0.14491850707582599</v>
      </c>
      <c r="I828">
        <v>0.13229590838292199</v>
      </c>
      <c r="J828">
        <v>0.115080640062362</v>
      </c>
      <c r="K828">
        <v>0.100222352593998</v>
      </c>
      <c r="L828">
        <v>9.1650083213382902E-2</v>
      </c>
      <c r="M828">
        <v>9.0310540594817995E-2</v>
      </c>
      <c r="N828">
        <v>8.8467464109284993E-2</v>
      </c>
      <c r="O828">
        <v>0</v>
      </c>
      <c r="P828">
        <v>0</v>
      </c>
      <c r="Q828">
        <v>0</v>
      </c>
      <c r="R828" t="s">
        <v>45</v>
      </c>
    </row>
    <row r="829" spans="1:18" x14ac:dyDescent="0.25">
      <c r="A829" t="s">
        <v>156</v>
      </c>
      <c r="B829" t="s">
        <v>87</v>
      </c>
      <c r="C829" t="s">
        <v>34</v>
      </c>
      <c r="D829">
        <v>2.2583327482699901E-2</v>
      </c>
      <c r="E829">
        <v>1.21723240608999E-2</v>
      </c>
      <c r="F829">
        <v>8.4739840878199999E-3</v>
      </c>
      <c r="G829">
        <v>8.8531044115999994E-3</v>
      </c>
      <c r="H829">
        <v>8.1663610977080001E-3</v>
      </c>
      <c r="I829">
        <v>7.8431606031300009E-3</v>
      </c>
      <c r="J829">
        <v>7.3742537878539903E-3</v>
      </c>
      <c r="K829">
        <v>7.1401648025730003E-3</v>
      </c>
      <c r="L829">
        <v>6.9697651641870001E-3</v>
      </c>
      <c r="M829">
        <v>6.9765214299970001E-3</v>
      </c>
      <c r="N829">
        <v>7.0402127152179904E-3</v>
      </c>
      <c r="O829">
        <v>0</v>
      </c>
      <c r="P829">
        <v>0</v>
      </c>
      <c r="Q829">
        <v>0</v>
      </c>
      <c r="R829" t="s">
        <v>45</v>
      </c>
    </row>
    <row r="830" spans="1:18" x14ac:dyDescent="0.25">
      <c r="A830" t="s">
        <v>156</v>
      </c>
      <c r="B830" t="s">
        <v>87</v>
      </c>
      <c r="C830" t="s">
        <v>36</v>
      </c>
      <c r="D830">
        <v>9.1668281993849896E-2</v>
      </c>
      <c r="E830">
        <v>8.6820722699939998E-2</v>
      </c>
      <c r="F830">
        <v>7.572937144222E-2</v>
      </c>
      <c r="G830">
        <v>7.8562393623221996E-2</v>
      </c>
      <c r="H830">
        <v>5.9931463290524997E-2</v>
      </c>
      <c r="I830">
        <v>6.3964098275934994E-2</v>
      </c>
      <c r="J830">
        <v>6.5043572526377894E-2</v>
      </c>
      <c r="K830">
        <v>6.5423601780535995E-2</v>
      </c>
      <c r="L830">
        <v>6.6555232299962894E-2</v>
      </c>
      <c r="M830">
        <v>6.9312920500148895E-2</v>
      </c>
      <c r="N830">
        <v>7.2447530251075906E-2</v>
      </c>
      <c r="O830">
        <v>0</v>
      </c>
      <c r="P830">
        <v>0</v>
      </c>
      <c r="Q830">
        <v>0</v>
      </c>
      <c r="R830" t="s">
        <v>45</v>
      </c>
    </row>
    <row r="831" spans="1:18" x14ac:dyDescent="0.25">
      <c r="A831" t="s">
        <v>156</v>
      </c>
      <c r="B831" t="s">
        <v>87</v>
      </c>
      <c r="C831" t="s">
        <v>37</v>
      </c>
      <c r="D831">
        <v>5.9563751500799997E-2</v>
      </c>
      <c r="E831">
        <v>5.9112244266190002E-2</v>
      </c>
      <c r="F831">
        <v>3.7917058530269998E-2</v>
      </c>
      <c r="G831">
        <v>3.7047260119709997E-2</v>
      </c>
      <c r="H831">
        <v>2.9156997537884002E-2</v>
      </c>
      <c r="I831">
        <v>2.9714829642006901E-2</v>
      </c>
      <c r="J831">
        <v>2.93323177981329E-2</v>
      </c>
      <c r="K831">
        <v>2.8985724799136001E-2</v>
      </c>
      <c r="L831">
        <v>2.9081984114933901E-2</v>
      </c>
      <c r="M831">
        <v>2.9751628141626001E-2</v>
      </c>
      <c r="N831">
        <v>3.05485060231949E-2</v>
      </c>
      <c r="O831">
        <v>0</v>
      </c>
      <c r="P831">
        <v>0</v>
      </c>
      <c r="Q831">
        <v>0</v>
      </c>
      <c r="R831" t="s">
        <v>45</v>
      </c>
    </row>
    <row r="832" spans="1:18" x14ac:dyDescent="0.25">
      <c r="A832" t="s">
        <v>156</v>
      </c>
      <c r="B832" t="s">
        <v>87</v>
      </c>
      <c r="C832" t="s">
        <v>39</v>
      </c>
      <c r="D832">
        <v>0.98671875802998998</v>
      </c>
      <c r="E832">
        <v>0.34516320285942997</v>
      </c>
      <c r="F832">
        <v>0.20664416603491001</v>
      </c>
      <c r="G832">
        <v>7.3454320818409899E-2</v>
      </c>
      <c r="H832">
        <v>3.8766260482557997E-2</v>
      </c>
      <c r="I832">
        <v>3.6464490162785003E-2</v>
      </c>
      <c r="J832">
        <v>3.3532993099043999E-2</v>
      </c>
      <c r="K832">
        <v>3.3408384419573001E-2</v>
      </c>
      <c r="L832">
        <v>3.4254514877924899E-2</v>
      </c>
      <c r="M832">
        <v>3.4748362224611903E-2</v>
      </c>
      <c r="N832">
        <v>3.4969966422023997E-2</v>
      </c>
      <c r="O832">
        <v>0</v>
      </c>
      <c r="P832">
        <v>0</v>
      </c>
      <c r="Q832">
        <v>0</v>
      </c>
      <c r="R832" t="s">
        <v>45</v>
      </c>
    </row>
    <row r="833" spans="1:18" x14ac:dyDescent="0.25">
      <c r="A833" t="s">
        <v>156</v>
      </c>
      <c r="B833" t="s">
        <v>88</v>
      </c>
      <c r="C833" t="s">
        <v>16</v>
      </c>
      <c r="D833">
        <v>2.78078391961799E-2</v>
      </c>
      <c r="E833">
        <v>2.6537204270339999E-2</v>
      </c>
      <c r="F833">
        <v>2.0910809161419901E-2</v>
      </c>
      <c r="G833">
        <v>2.1928382473888001E-2</v>
      </c>
      <c r="H833">
        <v>1.8204225601173001E-2</v>
      </c>
      <c r="I833">
        <v>1.81124088404289E-2</v>
      </c>
      <c r="J833">
        <v>1.8832313514698999E-2</v>
      </c>
      <c r="K833">
        <v>1.6493737485957002E-2</v>
      </c>
      <c r="L833">
        <v>1.5278788648878E-2</v>
      </c>
      <c r="M833">
        <v>1.92705060815959E-2</v>
      </c>
      <c r="N833">
        <v>2.3671863434435E-2</v>
      </c>
      <c r="O833">
        <v>0</v>
      </c>
      <c r="P833">
        <v>0</v>
      </c>
      <c r="Q833">
        <v>0</v>
      </c>
      <c r="R833" t="s">
        <v>45</v>
      </c>
    </row>
    <row r="834" spans="1:18" x14ac:dyDescent="0.25">
      <c r="A834" t="s">
        <v>156</v>
      </c>
      <c r="B834" t="s">
        <v>88</v>
      </c>
      <c r="C834" t="s">
        <v>17</v>
      </c>
      <c r="D834">
        <v>0.82760816839999995</v>
      </c>
      <c r="E834">
        <v>0.53863829624399995</v>
      </c>
      <c r="F834">
        <v>0.59910240689799998</v>
      </c>
      <c r="G834">
        <v>0.55706641939000001</v>
      </c>
      <c r="H834">
        <v>0.57059696912978997</v>
      </c>
      <c r="I834">
        <v>0.58640305558723205</v>
      </c>
      <c r="J834">
        <v>0.59740825603054604</v>
      </c>
      <c r="K834">
        <v>0.604844618681737</v>
      </c>
      <c r="L834">
        <v>0.61473883341751501</v>
      </c>
      <c r="M834">
        <v>0.62515054865501596</v>
      </c>
      <c r="N834">
        <v>0.63539866305734305</v>
      </c>
      <c r="O834">
        <v>0</v>
      </c>
      <c r="P834">
        <v>0</v>
      </c>
      <c r="Q834">
        <v>0</v>
      </c>
      <c r="R834" t="s">
        <v>45</v>
      </c>
    </row>
    <row r="835" spans="1:18" x14ac:dyDescent="0.25">
      <c r="A835" t="s">
        <v>156</v>
      </c>
      <c r="B835" t="s">
        <v>88</v>
      </c>
      <c r="C835" t="s">
        <v>19</v>
      </c>
      <c r="D835">
        <v>8.9214847322978894</v>
      </c>
      <c r="E835">
        <v>4.9799006913235599</v>
      </c>
      <c r="F835">
        <v>3.4027966520274102</v>
      </c>
      <c r="G835">
        <v>2.9246571851274998</v>
      </c>
      <c r="H835">
        <v>2.36520571109026</v>
      </c>
      <c r="I835">
        <v>1.9544185949911499</v>
      </c>
      <c r="J835">
        <v>1.48658386868904</v>
      </c>
      <c r="K835">
        <v>1.19216106651059</v>
      </c>
      <c r="L835">
        <v>0.98172344183625504</v>
      </c>
      <c r="M835">
        <v>0.87700332199185704</v>
      </c>
      <c r="N835">
        <v>0.73917354120589895</v>
      </c>
      <c r="O835">
        <v>0</v>
      </c>
      <c r="P835">
        <v>0</v>
      </c>
      <c r="Q835">
        <v>0</v>
      </c>
      <c r="R835" t="s">
        <v>45</v>
      </c>
    </row>
    <row r="836" spans="1:18" x14ac:dyDescent="0.25">
      <c r="A836" t="s">
        <v>156</v>
      </c>
      <c r="B836" t="s">
        <v>88</v>
      </c>
      <c r="C836" t="s">
        <v>21</v>
      </c>
      <c r="D836">
        <v>156.18971153999999</v>
      </c>
      <c r="E836">
        <v>175.505056749999</v>
      </c>
      <c r="F836">
        <v>170.68860840999901</v>
      </c>
      <c r="G836">
        <v>185.97507458999999</v>
      </c>
      <c r="H836">
        <v>159.56369377904201</v>
      </c>
      <c r="I836">
        <v>146.62937519980699</v>
      </c>
      <c r="J836">
        <v>127.37232588950999</v>
      </c>
      <c r="K836">
        <v>110.361986744245</v>
      </c>
      <c r="L836">
        <v>100.30079906788499</v>
      </c>
      <c r="M836">
        <v>90.231668813866605</v>
      </c>
      <c r="N836">
        <v>83.163680571266994</v>
      </c>
      <c r="O836">
        <v>0</v>
      </c>
      <c r="P836">
        <v>0</v>
      </c>
      <c r="Q836">
        <v>0</v>
      </c>
      <c r="R836" t="s">
        <v>46</v>
      </c>
    </row>
    <row r="837" spans="1:18" x14ac:dyDescent="0.25">
      <c r="A837" t="s">
        <v>156</v>
      </c>
      <c r="B837" t="s">
        <v>88</v>
      </c>
      <c r="C837" t="s">
        <v>153</v>
      </c>
      <c r="D837">
        <v>0</v>
      </c>
      <c r="E837">
        <v>0</v>
      </c>
      <c r="F837">
        <v>0</v>
      </c>
      <c r="G837">
        <v>59.406563039999902</v>
      </c>
      <c r="H837">
        <v>42.674429965851999</v>
      </c>
      <c r="I837">
        <v>31.676302766860001</v>
      </c>
      <c r="J837">
        <v>25.844026810337699</v>
      </c>
      <c r="K837">
        <v>20.6527633669672</v>
      </c>
      <c r="L837">
        <v>19.0936766189111</v>
      </c>
      <c r="M837">
        <v>16.7171659026368</v>
      </c>
      <c r="N837">
        <v>14.9666404502973</v>
      </c>
      <c r="O837">
        <v>0</v>
      </c>
      <c r="P837">
        <v>0</v>
      </c>
      <c r="Q837">
        <v>0</v>
      </c>
      <c r="R837" t="s">
        <v>46</v>
      </c>
    </row>
    <row r="838" spans="1:18" x14ac:dyDescent="0.25">
      <c r="A838" t="s">
        <v>156</v>
      </c>
      <c r="B838" t="s">
        <v>88</v>
      </c>
      <c r="C838" t="s">
        <v>154</v>
      </c>
      <c r="D838">
        <v>0</v>
      </c>
      <c r="E838">
        <v>0</v>
      </c>
      <c r="F838">
        <v>0</v>
      </c>
      <c r="G838">
        <v>59.406563039999902</v>
      </c>
      <c r="H838">
        <v>42.674429965851999</v>
      </c>
      <c r="I838">
        <v>31.676302766860001</v>
      </c>
      <c r="J838">
        <v>25.844026810337699</v>
      </c>
      <c r="K838">
        <v>20.6527633669672</v>
      </c>
      <c r="L838">
        <v>19.0936766189111</v>
      </c>
      <c r="M838">
        <v>16.7171659026368</v>
      </c>
      <c r="N838">
        <v>14.9666404502973</v>
      </c>
      <c r="O838">
        <v>0</v>
      </c>
      <c r="P838">
        <v>0</v>
      </c>
      <c r="Q838">
        <v>0</v>
      </c>
      <c r="R838" t="s">
        <v>46</v>
      </c>
    </row>
    <row r="839" spans="1:18" x14ac:dyDescent="0.25">
      <c r="A839" t="s">
        <v>156</v>
      </c>
      <c r="B839" t="s">
        <v>88</v>
      </c>
      <c r="C839" t="s">
        <v>22</v>
      </c>
      <c r="D839">
        <v>0</v>
      </c>
      <c r="E839">
        <v>0.79597490000000004</v>
      </c>
      <c r="F839">
        <v>1.3019634999999901</v>
      </c>
      <c r="G839">
        <v>1.4453117</v>
      </c>
      <c r="H839">
        <v>1.4170661</v>
      </c>
      <c r="I839">
        <v>1.516119</v>
      </c>
      <c r="J839">
        <v>1.5225291000000001</v>
      </c>
      <c r="K839">
        <v>1.1937686000000001</v>
      </c>
      <c r="L839">
        <v>1.0601258999999901</v>
      </c>
      <c r="M839">
        <v>0.74530439999999998</v>
      </c>
      <c r="N839">
        <v>0.684171469999999</v>
      </c>
      <c r="O839">
        <v>0</v>
      </c>
      <c r="P839">
        <v>0</v>
      </c>
      <c r="Q839">
        <v>0</v>
      </c>
      <c r="R839" t="s">
        <v>45</v>
      </c>
    </row>
    <row r="840" spans="1:18" x14ac:dyDescent="0.25">
      <c r="A840" t="s">
        <v>156</v>
      </c>
      <c r="B840" t="s">
        <v>88</v>
      </c>
      <c r="C840" t="s">
        <v>23</v>
      </c>
      <c r="D840" s="2">
        <v>2.0748300000000001E-7</v>
      </c>
      <c r="E840">
        <v>4.6572129999999996</v>
      </c>
      <c r="F840">
        <v>5.8463949999999896</v>
      </c>
      <c r="G840">
        <v>6.4900950000000002</v>
      </c>
      <c r="H840">
        <v>6.3632589999999896</v>
      </c>
      <c r="I840">
        <v>6.8080509999999999</v>
      </c>
      <c r="J840">
        <v>6.8368330000000004</v>
      </c>
      <c r="K840">
        <v>5.3605583000000001</v>
      </c>
      <c r="L840">
        <v>4.7604379999999997</v>
      </c>
      <c r="M840">
        <v>3.34675049999999</v>
      </c>
      <c r="N840">
        <v>3.0722350999999999</v>
      </c>
      <c r="O840">
        <v>0</v>
      </c>
      <c r="P840">
        <v>0</v>
      </c>
      <c r="Q840">
        <v>0</v>
      </c>
      <c r="R840" t="s">
        <v>45</v>
      </c>
    </row>
    <row r="841" spans="1:18" x14ac:dyDescent="0.25">
      <c r="A841" t="s">
        <v>156</v>
      </c>
      <c r="B841" t="s">
        <v>88</v>
      </c>
      <c r="C841" t="s">
        <v>24</v>
      </c>
      <c r="D841">
        <v>0</v>
      </c>
      <c r="E841">
        <v>0.97793369999999902</v>
      </c>
      <c r="F841">
        <v>1.409769</v>
      </c>
      <c r="G841">
        <v>1.5649869999999999</v>
      </c>
      <c r="H841">
        <v>1.5344025999999999</v>
      </c>
      <c r="I841">
        <v>1.6416572</v>
      </c>
      <c r="J841">
        <v>1.6485984999999901</v>
      </c>
      <c r="K841">
        <v>1.2926153999999901</v>
      </c>
      <c r="L841">
        <v>1.1479067000000001</v>
      </c>
      <c r="M841">
        <v>0.80701813</v>
      </c>
      <c r="N841">
        <v>0.74082286999999902</v>
      </c>
      <c r="O841">
        <v>0</v>
      </c>
      <c r="P841">
        <v>0</v>
      </c>
      <c r="Q841">
        <v>0</v>
      </c>
      <c r="R841" t="s">
        <v>45</v>
      </c>
    </row>
    <row r="842" spans="1:18" x14ac:dyDescent="0.25">
      <c r="A842" t="s">
        <v>156</v>
      </c>
      <c r="B842" t="s">
        <v>88</v>
      </c>
      <c r="C842" t="s">
        <v>25</v>
      </c>
      <c r="D842" s="2">
        <v>1.0445360000000001E-6</v>
      </c>
      <c r="E842">
        <v>1.5149969999999999E-3</v>
      </c>
      <c r="F842">
        <v>1.3351343999999999E-3</v>
      </c>
      <c r="G842">
        <v>1.4821349999999899E-3</v>
      </c>
      <c r="H842">
        <v>1.4531695E-3</v>
      </c>
      <c r="I842">
        <v>1.5547458E-3</v>
      </c>
      <c r="J842">
        <v>1.5613204000000001E-3</v>
      </c>
      <c r="K842">
        <v>1.2241848E-3</v>
      </c>
      <c r="L842">
        <v>1.0871354000000001E-3</v>
      </c>
      <c r="M842" s="2">
        <v>7.6429402999999901E-4</v>
      </c>
      <c r="N842" s="2">
        <v>7.0160281999999896E-4</v>
      </c>
      <c r="O842">
        <v>0</v>
      </c>
      <c r="P842">
        <v>0</v>
      </c>
      <c r="Q842">
        <v>0</v>
      </c>
      <c r="R842" t="s">
        <v>45</v>
      </c>
    </row>
    <row r="843" spans="1:18" x14ac:dyDescent="0.25">
      <c r="A843" t="s">
        <v>156</v>
      </c>
      <c r="B843" t="s">
        <v>88</v>
      </c>
      <c r="C843" t="s">
        <v>26</v>
      </c>
      <c r="D843">
        <v>0</v>
      </c>
      <c r="E843">
        <v>7.1260970000000007E-2</v>
      </c>
      <c r="F843">
        <v>0.10283022999999999</v>
      </c>
      <c r="G843">
        <v>0.11415198999999999</v>
      </c>
      <c r="H843">
        <v>0.1119211</v>
      </c>
      <c r="I843">
        <v>0.11974435999999999</v>
      </c>
      <c r="J843">
        <v>0.120250819999999</v>
      </c>
      <c r="K843">
        <v>9.4284980000000004E-2</v>
      </c>
      <c r="L843">
        <v>8.3729779999999907E-2</v>
      </c>
      <c r="M843">
        <v>5.8864820999999998E-2</v>
      </c>
      <c r="N843">
        <v>5.4036458999999898E-2</v>
      </c>
      <c r="O843">
        <v>0</v>
      </c>
      <c r="P843">
        <v>0</v>
      </c>
      <c r="Q843">
        <v>0</v>
      </c>
      <c r="R843" t="s">
        <v>45</v>
      </c>
    </row>
    <row r="844" spans="1:18" x14ac:dyDescent="0.25">
      <c r="A844" t="s">
        <v>156</v>
      </c>
      <c r="B844" t="s">
        <v>88</v>
      </c>
      <c r="C844" t="s">
        <v>27</v>
      </c>
      <c r="D844">
        <v>6.8806404079999994E-2</v>
      </c>
      <c r="E844">
        <v>3.9288707575999997E-2</v>
      </c>
      <c r="F844">
        <v>3.4088766979999997E-2</v>
      </c>
      <c r="G844">
        <v>2.8697816009999998E-2</v>
      </c>
      <c r="H844">
        <v>2.6425907956534999E-2</v>
      </c>
      <c r="I844">
        <v>2.7596363691937999E-2</v>
      </c>
      <c r="J844">
        <v>2.6752717465945E-2</v>
      </c>
      <c r="K844">
        <v>2.4506078669629901E-2</v>
      </c>
      <c r="L844">
        <v>2.3464704550683901E-2</v>
      </c>
      <c r="M844">
        <v>2.3371363428963E-2</v>
      </c>
      <c r="N844">
        <v>2.3446056690623999E-2</v>
      </c>
      <c r="O844">
        <v>0</v>
      </c>
      <c r="P844">
        <v>0</v>
      </c>
      <c r="Q844">
        <v>0</v>
      </c>
      <c r="R844" t="s">
        <v>45</v>
      </c>
    </row>
    <row r="845" spans="1:18" x14ac:dyDescent="0.25">
      <c r="A845" t="s">
        <v>156</v>
      </c>
      <c r="B845" t="s">
        <v>88</v>
      </c>
      <c r="C845" t="s">
        <v>29</v>
      </c>
      <c r="D845">
        <v>1.8258390088325999E-2</v>
      </c>
      <c r="E845">
        <v>1.8401825448412901E-2</v>
      </c>
      <c r="F845">
        <v>2.0967958601240001E-2</v>
      </c>
      <c r="G845">
        <v>1.93872062077E-2</v>
      </c>
      <c r="H845">
        <v>1.7004106461738E-2</v>
      </c>
      <c r="I845">
        <v>1.70075209576479E-2</v>
      </c>
      <c r="J845">
        <v>1.5533232883548E-2</v>
      </c>
      <c r="K845">
        <v>1.38148261594189E-2</v>
      </c>
      <c r="L845">
        <v>1.2544941969120999E-2</v>
      </c>
      <c r="M845">
        <v>1.1214682798155001E-2</v>
      </c>
      <c r="N845">
        <v>9.7691805268990007E-3</v>
      </c>
      <c r="O845">
        <v>0</v>
      </c>
      <c r="P845">
        <v>0</v>
      </c>
      <c r="Q845">
        <v>0</v>
      </c>
      <c r="R845" t="s">
        <v>45</v>
      </c>
    </row>
    <row r="846" spans="1:18" x14ac:dyDescent="0.25">
      <c r="A846" t="s">
        <v>156</v>
      </c>
      <c r="B846" t="s">
        <v>88</v>
      </c>
      <c r="C846" t="s">
        <v>31</v>
      </c>
      <c r="D846">
        <v>1.23383687652281</v>
      </c>
      <c r="E846">
        <v>0.70478187137905901</v>
      </c>
      <c r="F846">
        <v>0.63805170083645002</v>
      </c>
      <c r="G846">
        <v>0.56531940095940003</v>
      </c>
      <c r="H846">
        <v>0.440972802882451</v>
      </c>
      <c r="I846">
        <v>0.41674563822796901</v>
      </c>
      <c r="J846">
        <v>0.39030280578093302</v>
      </c>
      <c r="K846">
        <v>0.36305594520409501</v>
      </c>
      <c r="L846">
        <v>0.350449102218853</v>
      </c>
      <c r="M846">
        <v>0.349047472339023</v>
      </c>
      <c r="N846">
        <v>0.34427763022261898</v>
      </c>
      <c r="O846">
        <v>0</v>
      </c>
      <c r="P846">
        <v>0</v>
      </c>
      <c r="Q846">
        <v>0</v>
      </c>
      <c r="R846" t="s">
        <v>45</v>
      </c>
    </row>
    <row r="847" spans="1:18" x14ac:dyDescent="0.25">
      <c r="A847" t="s">
        <v>156</v>
      </c>
      <c r="B847" t="s">
        <v>88</v>
      </c>
      <c r="C847" t="s">
        <v>32</v>
      </c>
      <c r="D847">
        <v>2.4779171259784998</v>
      </c>
      <c r="E847">
        <v>1.9825396704867999</v>
      </c>
      <c r="F847">
        <v>1.5477533043134</v>
      </c>
      <c r="G847">
        <v>1.51897327415692</v>
      </c>
      <c r="H847">
        <v>1.30931394193055</v>
      </c>
      <c r="I847">
        <v>1.24515606413855</v>
      </c>
      <c r="J847">
        <v>1.15974044795084</v>
      </c>
      <c r="K847">
        <v>0.87537279043500704</v>
      </c>
      <c r="L847">
        <v>0.75034990743222196</v>
      </c>
      <c r="M847">
        <v>0.700614882996067</v>
      </c>
      <c r="N847">
        <v>0.67328488809166098</v>
      </c>
      <c r="O847">
        <v>0</v>
      </c>
      <c r="P847">
        <v>0</v>
      </c>
      <c r="Q847">
        <v>0</v>
      </c>
      <c r="R847" t="s">
        <v>45</v>
      </c>
    </row>
    <row r="848" spans="1:18" x14ac:dyDescent="0.25">
      <c r="A848" t="s">
        <v>156</v>
      </c>
      <c r="B848" t="s">
        <v>88</v>
      </c>
      <c r="C848" t="s">
        <v>34</v>
      </c>
      <c r="D848">
        <v>3.5817713519639999E-2</v>
      </c>
      <c r="E848">
        <v>3.4773172352449998E-2</v>
      </c>
      <c r="F848">
        <v>2.3736691514480001E-2</v>
      </c>
      <c r="G848">
        <v>2.4853061755228899E-2</v>
      </c>
      <c r="H848">
        <v>2.2569779696776999E-2</v>
      </c>
      <c r="I848">
        <v>2.1653894902443901E-2</v>
      </c>
      <c r="J848">
        <v>2.0298623582142E-2</v>
      </c>
      <c r="K848">
        <v>1.7552916880901E-2</v>
      </c>
      <c r="L848">
        <v>1.6453153482947999E-2</v>
      </c>
      <c r="M848">
        <v>1.6284249020270002E-2</v>
      </c>
      <c r="N848">
        <v>1.6190269277753001E-2</v>
      </c>
      <c r="O848">
        <v>0</v>
      </c>
      <c r="P848">
        <v>0</v>
      </c>
      <c r="Q848">
        <v>0</v>
      </c>
      <c r="R848" t="s">
        <v>45</v>
      </c>
    </row>
    <row r="849" spans="1:18" x14ac:dyDescent="0.25">
      <c r="A849" t="s">
        <v>156</v>
      </c>
      <c r="B849" t="s">
        <v>88</v>
      </c>
      <c r="C849" t="s">
        <v>36</v>
      </c>
      <c r="D849">
        <v>0.21609894759015</v>
      </c>
      <c r="E849">
        <v>0.25086944786164</v>
      </c>
      <c r="F849">
        <v>0.39355797740867998</v>
      </c>
      <c r="G849">
        <v>0.28451582375092199</v>
      </c>
      <c r="H849">
        <v>0.216824522498413</v>
      </c>
      <c r="I849">
        <v>0.221313189554942</v>
      </c>
      <c r="J849">
        <v>0.22586765503283199</v>
      </c>
      <c r="K849">
        <v>0.22226836682321999</v>
      </c>
      <c r="L849">
        <v>0.22692934608278301</v>
      </c>
      <c r="M849">
        <v>0.23954308638392999</v>
      </c>
      <c r="N849">
        <v>0.25334972462536698</v>
      </c>
      <c r="O849">
        <v>0</v>
      </c>
      <c r="P849">
        <v>0</v>
      </c>
      <c r="Q849">
        <v>0</v>
      </c>
      <c r="R849" t="s">
        <v>45</v>
      </c>
    </row>
    <row r="850" spans="1:18" x14ac:dyDescent="0.25">
      <c r="A850" t="s">
        <v>156</v>
      </c>
      <c r="B850" t="s">
        <v>88</v>
      </c>
      <c r="C850" t="s">
        <v>37</v>
      </c>
      <c r="D850">
        <v>0.13996122134767</v>
      </c>
      <c r="E850">
        <v>0.14203339880301</v>
      </c>
      <c r="F850">
        <v>0.118244723229529</v>
      </c>
      <c r="G850">
        <v>0.10714163979802201</v>
      </c>
      <c r="H850">
        <v>8.6164848112813996E-2</v>
      </c>
      <c r="I850">
        <v>8.4788318141041999E-2</v>
      </c>
      <c r="J850">
        <v>8.3168205563150993E-2</v>
      </c>
      <c r="K850">
        <v>7.6600073025059001E-2</v>
      </c>
      <c r="L850">
        <v>7.6072187464952895E-2</v>
      </c>
      <c r="M850">
        <v>7.8685803178910996E-2</v>
      </c>
      <c r="N850">
        <v>8.2304467635156905E-2</v>
      </c>
      <c r="O850">
        <v>0</v>
      </c>
      <c r="P850">
        <v>0</v>
      </c>
      <c r="Q850">
        <v>0</v>
      </c>
      <c r="R850" t="s">
        <v>45</v>
      </c>
    </row>
    <row r="851" spans="1:18" x14ac:dyDescent="0.25">
      <c r="A851" t="s">
        <v>156</v>
      </c>
      <c r="B851" t="s">
        <v>88</v>
      </c>
      <c r="C851" t="s">
        <v>39</v>
      </c>
      <c r="D851">
        <v>1.1564788926493901</v>
      </c>
      <c r="E851">
        <v>1.12742452448479</v>
      </c>
      <c r="F851">
        <v>0.7993377154122</v>
      </c>
      <c r="G851">
        <v>0.56951475442952004</v>
      </c>
      <c r="H851">
        <v>0.39420662341271001</v>
      </c>
      <c r="I851">
        <v>0.322544007698229</v>
      </c>
      <c r="J851">
        <v>0.28302560153714301</v>
      </c>
      <c r="K851">
        <v>0.213351321463678</v>
      </c>
      <c r="L851">
        <v>0.188366340349578</v>
      </c>
      <c r="M851">
        <v>0.17750398660227201</v>
      </c>
      <c r="N851">
        <v>0.177800758890166</v>
      </c>
      <c r="O851">
        <v>0</v>
      </c>
      <c r="P851">
        <v>0</v>
      </c>
      <c r="Q851">
        <v>0</v>
      </c>
      <c r="R851" t="s">
        <v>45</v>
      </c>
    </row>
    <row r="852" spans="1:18" x14ac:dyDescent="0.25">
      <c r="A852" t="s">
        <v>156</v>
      </c>
      <c r="B852" t="s">
        <v>129</v>
      </c>
      <c r="C852" t="s">
        <v>40</v>
      </c>
      <c r="D852">
        <v>7.7170600000000006E-2</v>
      </c>
      <c r="E852">
        <v>3.1718900000000001E-2</v>
      </c>
      <c r="F852">
        <v>2.30309E-2</v>
      </c>
      <c r="G852">
        <v>1.89736E-2</v>
      </c>
      <c r="H852">
        <v>1.6555299999999998E-2</v>
      </c>
      <c r="I852">
        <v>1.9349700000000001E-2</v>
      </c>
      <c r="J852">
        <v>1.89187E-2</v>
      </c>
      <c r="K852">
        <v>1.6148900000000001E-2</v>
      </c>
      <c r="L852">
        <v>1.50306E-2</v>
      </c>
      <c r="M852">
        <v>1.5506300000000001E-2</v>
      </c>
      <c r="N852">
        <v>1.5937E-2</v>
      </c>
      <c r="O852">
        <v>0</v>
      </c>
      <c r="P852">
        <v>0</v>
      </c>
      <c r="Q852">
        <v>0</v>
      </c>
      <c r="R852" t="s">
        <v>45</v>
      </c>
    </row>
    <row r="853" spans="1:18" x14ac:dyDescent="0.25">
      <c r="A853" t="s">
        <v>156</v>
      </c>
      <c r="B853" t="s">
        <v>89</v>
      </c>
      <c r="C853" t="s">
        <v>16</v>
      </c>
      <c r="D853">
        <v>3.3752293599999999E-3</v>
      </c>
      <c r="E853">
        <v>2.6913668199999999E-3</v>
      </c>
      <c r="F853">
        <v>2.9973310156999901E-3</v>
      </c>
      <c r="G853">
        <v>3.2419778007200001E-2</v>
      </c>
      <c r="H853">
        <v>2.4689210163099901E-2</v>
      </c>
      <c r="I853">
        <v>2.2823676012499999E-2</v>
      </c>
      <c r="J853">
        <v>1.7954967887199899E-2</v>
      </c>
      <c r="K853">
        <v>2.3148938690499998E-2</v>
      </c>
      <c r="L853">
        <v>1.7570678260899999E-2</v>
      </c>
      <c r="M853">
        <v>1.55849421063999E-2</v>
      </c>
      <c r="N853">
        <v>1.26754919090999E-2</v>
      </c>
      <c r="O853">
        <v>0</v>
      </c>
      <c r="P853">
        <v>0</v>
      </c>
      <c r="Q853">
        <v>0</v>
      </c>
      <c r="R853" t="s">
        <v>45</v>
      </c>
    </row>
    <row r="854" spans="1:18" x14ac:dyDescent="0.25">
      <c r="A854" t="s">
        <v>156</v>
      </c>
      <c r="B854" t="s">
        <v>89</v>
      </c>
      <c r="C854" t="s">
        <v>90</v>
      </c>
      <c r="D854">
        <v>9.7897586616560103E-3</v>
      </c>
      <c r="E854">
        <v>7.3643099996919901E-3</v>
      </c>
      <c r="F854">
        <v>6.8000613607160096E-3</v>
      </c>
      <c r="G854">
        <v>7.51132598985799E-3</v>
      </c>
      <c r="H854">
        <v>4.3226953891229896E-3</v>
      </c>
      <c r="I854">
        <v>3.2335582752169999E-3</v>
      </c>
      <c r="J854">
        <v>3.3048596340579999E-3</v>
      </c>
      <c r="K854">
        <v>3.1786366864060001E-3</v>
      </c>
      <c r="L854">
        <v>3.175895763118E-3</v>
      </c>
      <c r="M854">
        <v>3.28276996453299E-3</v>
      </c>
      <c r="N854">
        <v>3.3748550500430001E-3</v>
      </c>
      <c r="O854">
        <v>0</v>
      </c>
      <c r="P854">
        <v>0</v>
      </c>
      <c r="Q854">
        <v>0</v>
      </c>
      <c r="R854" t="s">
        <v>45</v>
      </c>
    </row>
    <row r="855" spans="1:18" x14ac:dyDescent="0.25">
      <c r="A855" t="s">
        <v>156</v>
      </c>
      <c r="B855" t="s">
        <v>89</v>
      </c>
      <c r="C855" t="s">
        <v>17</v>
      </c>
      <c r="D855">
        <v>13.629872686800001</v>
      </c>
      <c r="E855">
        <v>11.02201962941</v>
      </c>
      <c r="F855">
        <v>11.28833243449</v>
      </c>
      <c r="G855">
        <v>10.618250995472</v>
      </c>
      <c r="H855">
        <v>9.00693872093</v>
      </c>
      <c r="I855">
        <v>8.6590441299979997</v>
      </c>
      <c r="J855">
        <v>7.9654225610109997</v>
      </c>
      <c r="K855">
        <v>5.4944176540410004</v>
      </c>
      <c r="L855">
        <v>5.1387305957310003</v>
      </c>
      <c r="M855">
        <v>5.0161301272619996</v>
      </c>
      <c r="N855">
        <v>4.9352201153440003</v>
      </c>
      <c r="O855">
        <v>0</v>
      </c>
      <c r="P855">
        <v>0</v>
      </c>
      <c r="Q855">
        <v>0</v>
      </c>
      <c r="R855" t="s">
        <v>45</v>
      </c>
    </row>
    <row r="856" spans="1:18" x14ac:dyDescent="0.25">
      <c r="A856" t="s">
        <v>156</v>
      </c>
      <c r="B856" t="s">
        <v>89</v>
      </c>
      <c r="C856" t="s">
        <v>91</v>
      </c>
      <c r="D856">
        <v>8.7286815023000006</v>
      </c>
      <c r="E856">
        <v>9.5610248408999894</v>
      </c>
      <c r="F856">
        <v>9.8314100987999993</v>
      </c>
      <c r="G856">
        <v>9.6484473471999905</v>
      </c>
      <c r="H856">
        <v>10.107641479349899</v>
      </c>
      <c r="I856">
        <v>10.51409790774</v>
      </c>
      <c r="J856">
        <v>10.97045955638</v>
      </c>
      <c r="K856">
        <v>9.4336612166310001</v>
      </c>
      <c r="L856">
        <v>9.2792194578149996</v>
      </c>
      <c r="M856">
        <v>9.3937797584759899</v>
      </c>
      <c r="N856">
        <v>9.5169195946130003</v>
      </c>
      <c r="O856">
        <v>0</v>
      </c>
      <c r="P856">
        <v>0</v>
      </c>
      <c r="Q856">
        <v>0</v>
      </c>
      <c r="R856" t="s">
        <v>45</v>
      </c>
    </row>
    <row r="857" spans="1:18" x14ac:dyDescent="0.25">
      <c r="A857" t="s">
        <v>156</v>
      </c>
      <c r="B857" t="s">
        <v>89</v>
      </c>
      <c r="C857" t="s">
        <v>92</v>
      </c>
      <c r="D857">
        <v>7.5968556189642003E-2</v>
      </c>
      <c r="E857">
        <v>5.7147059787025001E-2</v>
      </c>
      <c r="F857">
        <v>5.99078533326899E-2</v>
      </c>
      <c r="G857">
        <v>6.6174032017025999E-2</v>
      </c>
      <c r="H857">
        <v>3.8082537053932997E-2</v>
      </c>
      <c r="I857">
        <v>2.84873440283149E-2</v>
      </c>
      <c r="J857">
        <v>2.9115510018171899E-2</v>
      </c>
      <c r="K857">
        <v>2.8003486434201998E-2</v>
      </c>
      <c r="L857">
        <v>2.7979351639582001E-2</v>
      </c>
      <c r="M857">
        <v>2.89208879762629E-2</v>
      </c>
      <c r="N857">
        <v>2.97321452835109E-2</v>
      </c>
      <c r="O857">
        <v>0</v>
      </c>
      <c r="P857">
        <v>0</v>
      </c>
      <c r="Q857">
        <v>0</v>
      </c>
      <c r="R857" t="s">
        <v>45</v>
      </c>
    </row>
    <row r="858" spans="1:18" x14ac:dyDescent="0.25">
      <c r="A858" t="s">
        <v>156</v>
      </c>
      <c r="B858" t="s">
        <v>89</v>
      </c>
      <c r="C858" t="s">
        <v>19</v>
      </c>
      <c r="D858">
        <v>0.79396457901999995</v>
      </c>
      <c r="E858">
        <v>0.86782477694999904</v>
      </c>
      <c r="F858">
        <v>0.983342885029999</v>
      </c>
      <c r="G858">
        <v>6.3363883246699997</v>
      </c>
      <c r="H858">
        <v>4.9035491355799898</v>
      </c>
      <c r="I858">
        <v>4.6113390122199904</v>
      </c>
      <c r="J858">
        <v>3.7514308581699898</v>
      </c>
      <c r="K858">
        <v>4.7359148277800003</v>
      </c>
      <c r="L858">
        <v>3.80573440581</v>
      </c>
      <c r="M858">
        <v>3.5339295216400002</v>
      </c>
      <c r="N858">
        <v>3.1130137913299998</v>
      </c>
      <c r="O858">
        <v>0</v>
      </c>
      <c r="P858">
        <v>0</v>
      </c>
      <c r="Q858">
        <v>0</v>
      </c>
      <c r="R858" t="s">
        <v>45</v>
      </c>
    </row>
    <row r="859" spans="1:18" x14ac:dyDescent="0.25">
      <c r="A859" t="s">
        <v>156</v>
      </c>
      <c r="B859" t="s">
        <v>89</v>
      </c>
      <c r="C859" t="s">
        <v>21</v>
      </c>
      <c r="D859">
        <v>10.006333999999899</v>
      </c>
      <c r="E859">
        <v>7.0913899999999899</v>
      </c>
      <c r="F859">
        <v>8.9803700000000006</v>
      </c>
      <c r="G859">
        <v>8.1738900000000001</v>
      </c>
      <c r="H859">
        <v>7.9287916799999998</v>
      </c>
      <c r="I859">
        <v>5.8285304</v>
      </c>
      <c r="J859">
        <v>13.097833999999899</v>
      </c>
      <c r="K859">
        <v>15.439733</v>
      </c>
      <c r="L859">
        <v>19.559066999999999</v>
      </c>
      <c r="M859">
        <v>27.201321</v>
      </c>
      <c r="N859">
        <v>31.837149999999902</v>
      </c>
      <c r="O859">
        <v>0</v>
      </c>
      <c r="P859">
        <v>0</v>
      </c>
      <c r="Q859">
        <v>0</v>
      </c>
      <c r="R859" t="s">
        <v>46</v>
      </c>
    </row>
    <row r="860" spans="1:18" x14ac:dyDescent="0.25">
      <c r="A860" t="s">
        <v>156</v>
      </c>
      <c r="B860" t="s">
        <v>89</v>
      </c>
      <c r="C860" t="s">
        <v>93</v>
      </c>
      <c r="D860">
        <v>1.33141104544873</v>
      </c>
      <c r="E860">
        <v>1.0015466555605099</v>
      </c>
      <c r="F860">
        <v>1.04993105974359</v>
      </c>
      <c r="G860">
        <v>1.1597509886708499</v>
      </c>
      <c r="H860">
        <v>0.66742557744034403</v>
      </c>
      <c r="I860">
        <v>0.49926270117280203</v>
      </c>
      <c r="J860">
        <v>0.510272044874022</v>
      </c>
      <c r="K860">
        <v>0.49078309424593197</v>
      </c>
      <c r="L860">
        <v>0.49035978027364002</v>
      </c>
      <c r="M860">
        <v>0.50686097669307195</v>
      </c>
      <c r="N860">
        <v>0.52107900678936203</v>
      </c>
      <c r="O860">
        <v>0</v>
      </c>
      <c r="P860">
        <v>0</v>
      </c>
      <c r="Q860">
        <v>0</v>
      </c>
      <c r="R860" t="s">
        <v>45</v>
      </c>
    </row>
    <row r="861" spans="1:18" x14ac:dyDescent="0.25">
      <c r="A861" t="s">
        <v>156</v>
      </c>
      <c r="B861" t="s">
        <v>89</v>
      </c>
      <c r="C861" t="s">
        <v>94</v>
      </c>
      <c r="D861">
        <v>9.68308645999999E-3</v>
      </c>
      <c r="E861">
        <v>9.7605021899999991E-3</v>
      </c>
      <c r="F861">
        <v>1.11495299939999E-2</v>
      </c>
      <c r="G861">
        <v>0.216196394008</v>
      </c>
      <c r="H861">
        <v>0.16385025540199999</v>
      </c>
      <c r="I861">
        <v>0.151500006804999</v>
      </c>
      <c r="J861">
        <v>0.11785251262099899</v>
      </c>
      <c r="K861">
        <v>0.154084548439999</v>
      </c>
      <c r="L861">
        <v>0.115152138328</v>
      </c>
      <c r="M861">
        <v>0.10137948076799901</v>
      </c>
      <c r="N861">
        <v>8.1133009155999997E-2</v>
      </c>
      <c r="O861">
        <v>0</v>
      </c>
      <c r="P861">
        <v>0</v>
      </c>
      <c r="Q861">
        <v>0</v>
      </c>
      <c r="R861" t="s">
        <v>45</v>
      </c>
    </row>
    <row r="862" spans="1:18" x14ac:dyDescent="0.25">
      <c r="A862" t="s">
        <v>156</v>
      </c>
      <c r="B862" t="s">
        <v>89</v>
      </c>
      <c r="C862" t="s">
        <v>95</v>
      </c>
      <c r="D862">
        <v>3.2418216706022997E-2</v>
      </c>
      <c r="E862">
        <v>2.4360000835538E-2</v>
      </c>
      <c r="F862">
        <v>2.55368443138889E-2</v>
      </c>
      <c r="G862">
        <v>2.8207906615453901E-2</v>
      </c>
      <c r="H862">
        <v>1.62333891935789E-2</v>
      </c>
      <c r="I862">
        <v>1.2143260233539999E-2</v>
      </c>
      <c r="J862">
        <v>1.2411020104338999E-2</v>
      </c>
      <c r="K862">
        <v>1.1937005169838999E-2</v>
      </c>
      <c r="L862">
        <v>1.1926711556719E-2</v>
      </c>
      <c r="M862">
        <v>1.23280616442639E-2</v>
      </c>
      <c r="N862">
        <v>1.2673874614723E-2</v>
      </c>
      <c r="O862">
        <v>0</v>
      </c>
      <c r="P862">
        <v>0</v>
      </c>
      <c r="Q862">
        <v>0</v>
      </c>
      <c r="R862" t="s">
        <v>45</v>
      </c>
    </row>
    <row r="863" spans="1:18" x14ac:dyDescent="0.25">
      <c r="A863" t="s">
        <v>156</v>
      </c>
      <c r="B863" t="s">
        <v>89</v>
      </c>
      <c r="C863" t="s">
        <v>27</v>
      </c>
      <c r="D863">
        <v>1.3306601399999899E-3</v>
      </c>
      <c r="E863">
        <v>1.3938603499999899E-3</v>
      </c>
      <c r="F863">
        <v>1.6011491258999899E-3</v>
      </c>
      <c r="G863">
        <v>1.28879062949E-2</v>
      </c>
      <c r="H863">
        <v>1.0011365530900001E-2</v>
      </c>
      <c r="I863">
        <v>9.3293697636999996E-3</v>
      </c>
      <c r="J863">
        <v>7.4668935254E-3</v>
      </c>
      <c r="K863">
        <v>9.4903152758000001E-3</v>
      </c>
      <c r="L863">
        <v>7.3552360973999902E-3</v>
      </c>
      <c r="M863">
        <v>6.5935408238999996E-3</v>
      </c>
      <c r="N863">
        <v>5.4754865471999996E-3</v>
      </c>
      <c r="O863">
        <v>0</v>
      </c>
      <c r="P863">
        <v>0</v>
      </c>
      <c r="Q863">
        <v>0</v>
      </c>
      <c r="R863" t="s">
        <v>45</v>
      </c>
    </row>
    <row r="864" spans="1:18" x14ac:dyDescent="0.25">
      <c r="A864" t="s">
        <v>156</v>
      </c>
      <c r="B864" t="s">
        <v>89</v>
      </c>
      <c r="C864" t="s">
        <v>96</v>
      </c>
      <c r="D864">
        <v>1.19389787819895</v>
      </c>
      <c r="E864">
        <v>1.1829396385359801</v>
      </c>
      <c r="F864">
        <v>1.2108415397219401</v>
      </c>
      <c r="G864">
        <v>1.29600013078587</v>
      </c>
      <c r="H864">
        <v>1.34683891575788</v>
      </c>
      <c r="I864">
        <v>1.3895296693449</v>
      </c>
      <c r="J864">
        <v>1.4232980737719101</v>
      </c>
      <c r="K864">
        <v>1.34179945265073</v>
      </c>
      <c r="L864">
        <v>1.3358679448308599</v>
      </c>
      <c r="M864">
        <v>1.3772403553664201</v>
      </c>
      <c r="N864">
        <v>1.4124189178379201</v>
      </c>
      <c r="O864">
        <v>0</v>
      </c>
      <c r="P864">
        <v>0</v>
      </c>
      <c r="Q864">
        <v>0</v>
      </c>
      <c r="R864" t="s">
        <v>45</v>
      </c>
    </row>
    <row r="865" spans="1:18" x14ac:dyDescent="0.25">
      <c r="A865" t="s">
        <v>156</v>
      </c>
      <c r="B865" t="s">
        <v>89</v>
      </c>
      <c r="C865" t="s">
        <v>97</v>
      </c>
      <c r="D865">
        <v>1.30472165929299E-3</v>
      </c>
      <c r="E865" s="2">
        <v>9.819041999219989E-4</v>
      </c>
      <c r="F865">
        <v>1.0293406768489999E-3</v>
      </c>
      <c r="G865">
        <v>1.1370066206769999E-3</v>
      </c>
      <c r="H865" s="2">
        <v>6.5433418380599995E-4</v>
      </c>
      <c r="I865" s="2">
        <v>4.8946815798200005E-4</v>
      </c>
      <c r="J865" s="2">
        <v>5.0026128231799895E-4</v>
      </c>
      <c r="K865" s="2">
        <v>4.8115435291700001E-4</v>
      </c>
      <c r="L865" s="2">
        <v>4.8073888890099998E-4</v>
      </c>
      <c r="M865" s="2">
        <v>4.9691654574900005E-4</v>
      </c>
      <c r="N865" s="2">
        <v>5.1085575772299996E-4</v>
      </c>
      <c r="O865">
        <v>0</v>
      </c>
      <c r="P865">
        <v>0</v>
      </c>
      <c r="Q865">
        <v>0</v>
      </c>
      <c r="R865" t="s">
        <v>45</v>
      </c>
    </row>
    <row r="866" spans="1:18" x14ac:dyDescent="0.25">
      <c r="A866" t="s">
        <v>156</v>
      </c>
      <c r="B866" t="s">
        <v>89</v>
      </c>
      <c r="C866" t="s">
        <v>29</v>
      </c>
      <c r="D866">
        <v>1.6718439759999999E-2</v>
      </c>
      <c r="E866">
        <v>8.0225151499999994E-3</v>
      </c>
      <c r="F866">
        <v>1.07122323229999E-2</v>
      </c>
      <c r="G866">
        <v>8.4440056006000005E-2</v>
      </c>
      <c r="H866">
        <v>6.5159982542499995E-2</v>
      </c>
      <c r="I866">
        <v>6.0710150287699903E-2</v>
      </c>
      <c r="J866">
        <v>4.8377449517099998E-2</v>
      </c>
      <c r="K866">
        <v>6.1945983467399997E-2</v>
      </c>
      <c r="L866">
        <v>4.78796405135999E-2</v>
      </c>
      <c r="M866">
        <v>4.29813674086999E-2</v>
      </c>
      <c r="N866">
        <v>3.5732160699199898E-2</v>
      </c>
      <c r="O866">
        <v>0</v>
      </c>
      <c r="P866">
        <v>0</v>
      </c>
      <c r="Q866">
        <v>0</v>
      </c>
      <c r="R866" t="s">
        <v>45</v>
      </c>
    </row>
    <row r="867" spans="1:18" x14ac:dyDescent="0.25">
      <c r="A867" t="s">
        <v>156</v>
      </c>
      <c r="B867" t="s">
        <v>89</v>
      </c>
      <c r="C867" t="s">
        <v>98</v>
      </c>
      <c r="D867">
        <v>2.5115428308373899</v>
      </c>
      <c r="E867">
        <v>3.0553233230814301</v>
      </c>
      <c r="F867">
        <v>3.3809498346240598</v>
      </c>
      <c r="G867">
        <v>3.0011912655936799</v>
      </c>
      <c r="H867">
        <v>3.1687247548831001</v>
      </c>
      <c r="I867">
        <v>3.31084772541073</v>
      </c>
      <c r="J867">
        <v>3.45375484146297</v>
      </c>
      <c r="K867">
        <v>3.42554869181328</v>
      </c>
      <c r="L867">
        <v>3.4840689918845502</v>
      </c>
      <c r="M867">
        <v>3.5984706034723901</v>
      </c>
      <c r="N867">
        <v>3.7083100274943299</v>
      </c>
      <c r="O867">
        <v>0</v>
      </c>
      <c r="P867">
        <v>0</v>
      </c>
      <c r="Q867">
        <v>0</v>
      </c>
      <c r="R867" t="s">
        <v>45</v>
      </c>
    </row>
    <row r="868" spans="1:18" x14ac:dyDescent="0.25">
      <c r="A868" t="s">
        <v>156</v>
      </c>
      <c r="B868" t="s">
        <v>89</v>
      </c>
      <c r="C868" t="s">
        <v>99</v>
      </c>
      <c r="D868">
        <v>2.8325037987377E-2</v>
      </c>
      <c r="E868">
        <v>2.1307399259041002E-2</v>
      </c>
      <c r="F868">
        <v>2.2336777570335E-2</v>
      </c>
      <c r="G868">
        <v>2.4673127730097898E-2</v>
      </c>
      <c r="H868">
        <v>1.4199151840251899E-2</v>
      </c>
      <c r="I868">
        <v>1.0621571067404899E-2</v>
      </c>
      <c r="J868">
        <v>1.0855786035535E-2</v>
      </c>
      <c r="K868">
        <v>1.0441163332542001E-2</v>
      </c>
      <c r="L868">
        <v>1.0432163916883E-2</v>
      </c>
      <c r="M868">
        <v>1.0783220878916E-2</v>
      </c>
      <c r="N868">
        <v>1.1085695763442E-2</v>
      </c>
      <c r="O868">
        <v>0</v>
      </c>
      <c r="P868">
        <v>0</v>
      </c>
      <c r="Q868">
        <v>0</v>
      </c>
      <c r="R868" t="s">
        <v>45</v>
      </c>
    </row>
    <row r="869" spans="1:18" x14ac:dyDescent="0.25">
      <c r="A869" t="s">
        <v>156</v>
      </c>
      <c r="B869" t="s">
        <v>89</v>
      </c>
      <c r="C869" t="s">
        <v>31</v>
      </c>
      <c r="D869">
        <v>0.95500416723000003</v>
      </c>
      <c r="E869">
        <v>1.19227614639</v>
      </c>
      <c r="F869">
        <v>2.5440731303100002</v>
      </c>
      <c r="G869">
        <v>3.8773201742999901</v>
      </c>
      <c r="H869">
        <v>3.2332049715790001</v>
      </c>
      <c r="I869">
        <v>3.1772824880470001</v>
      </c>
      <c r="J869">
        <v>2.9521485240160001</v>
      </c>
      <c r="K869">
        <v>3.2071057437769999</v>
      </c>
      <c r="L869">
        <v>3.1492726381099998</v>
      </c>
      <c r="M869">
        <v>3.2866770343839899</v>
      </c>
      <c r="N869">
        <v>3.45467720256099</v>
      </c>
      <c r="O869">
        <v>0</v>
      </c>
      <c r="P869">
        <v>0</v>
      </c>
      <c r="Q869">
        <v>0</v>
      </c>
      <c r="R869" t="s">
        <v>45</v>
      </c>
    </row>
    <row r="870" spans="1:18" x14ac:dyDescent="0.25">
      <c r="A870" t="s">
        <v>156</v>
      </c>
      <c r="B870" t="s">
        <v>89</v>
      </c>
      <c r="C870" t="s">
        <v>100</v>
      </c>
      <c r="D870">
        <v>0.90408388619999902</v>
      </c>
      <c r="E870">
        <v>1.2937332931000001</v>
      </c>
      <c r="F870">
        <v>2.0123930717</v>
      </c>
      <c r="G870">
        <v>2.03313159759999</v>
      </c>
      <c r="H870">
        <v>2.1502628525129999</v>
      </c>
      <c r="I870">
        <v>2.2662792202239999</v>
      </c>
      <c r="J870">
        <v>2.390264548532</v>
      </c>
      <c r="K870">
        <v>2.45189367061599</v>
      </c>
      <c r="L870">
        <v>2.53462967732899</v>
      </c>
      <c r="M870">
        <v>2.6245286615399999</v>
      </c>
      <c r="N870">
        <v>2.713032401909</v>
      </c>
      <c r="O870">
        <v>0</v>
      </c>
      <c r="P870">
        <v>0</v>
      </c>
      <c r="Q870">
        <v>0</v>
      </c>
      <c r="R870" t="s">
        <v>45</v>
      </c>
    </row>
    <row r="871" spans="1:18" x14ac:dyDescent="0.25">
      <c r="A871" t="s">
        <v>156</v>
      </c>
      <c r="B871" t="s">
        <v>89</v>
      </c>
      <c r="C871" t="s">
        <v>101</v>
      </c>
      <c r="D871">
        <v>0.30083939433430701</v>
      </c>
      <c r="E871">
        <v>0.22673580873140101</v>
      </c>
      <c r="F871">
        <v>0.23768940591976201</v>
      </c>
      <c r="G871">
        <v>0.26255107277496298</v>
      </c>
      <c r="H871">
        <v>0.151095697198389</v>
      </c>
      <c r="I871">
        <v>0.11302598601734901</v>
      </c>
      <c r="J871">
        <v>0.11551827466695699</v>
      </c>
      <c r="K871">
        <v>0.11110627109747501</v>
      </c>
      <c r="L871">
        <v>0.11101050588247</v>
      </c>
      <c r="M871">
        <v>0.11474609698487501</v>
      </c>
      <c r="N871">
        <v>0.117964862221463</v>
      </c>
      <c r="O871">
        <v>0</v>
      </c>
      <c r="P871">
        <v>0</v>
      </c>
      <c r="Q871">
        <v>0</v>
      </c>
      <c r="R871" t="s">
        <v>45</v>
      </c>
    </row>
    <row r="872" spans="1:18" x14ac:dyDescent="0.25">
      <c r="A872" t="s">
        <v>156</v>
      </c>
      <c r="B872" t="s">
        <v>89</v>
      </c>
      <c r="C872" t="s">
        <v>32</v>
      </c>
      <c r="D872">
        <v>4.7642398689999997E-2</v>
      </c>
      <c r="E872">
        <v>3.6339166149999998E-2</v>
      </c>
      <c r="F872">
        <v>3.5207500911999999E-2</v>
      </c>
      <c r="G872">
        <v>0.19275246939900001</v>
      </c>
      <c r="H872">
        <v>0.13726863285900001</v>
      </c>
      <c r="I872">
        <v>0.12107892321200001</v>
      </c>
      <c r="J872">
        <v>9.3988704002999995E-2</v>
      </c>
      <c r="K872">
        <v>0.11803499210600001</v>
      </c>
      <c r="L872">
        <v>9.0439622489999899E-2</v>
      </c>
      <c r="M872">
        <v>8.0590951356000001E-2</v>
      </c>
      <c r="N872">
        <v>6.6337140171999903E-2</v>
      </c>
      <c r="O872">
        <v>0</v>
      </c>
      <c r="P872">
        <v>0</v>
      </c>
      <c r="Q872">
        <v>0</v>
      </c>
      <c r="R872" t="s">
        <v>45</v>
      </c>
    </row>
    <row r="873" spans="1:18" x14ac:dyDescent="0.25">
      <c r="A873" t="s">
        <v>156</v>
      </c>
      <c r="B873" t="s">
        <v>89</v>
      </c>
      <c r="C873" t="s">
        <v>102</v>
      </c>
      <c r="D873">
        <v>0.33786891864826302</v>
      </c>
      <c r="E873">
        <v>0.36732450467576899</v>
      </c>
      <c r="F873">
        <v>0.384849299951948</v>
      </c>
      <c r="G873">
        <v>0.39503635783819102</v>
      </c>
      <c r="H873">
        <v>0.41669144415558801</v>
      </c>
      <c r="I873">
        <v>0.43324602428801101</v>
      </c>
      <c r="J873">
        <v>0.44909257409055597</v>
      </c>
      <c r="K873">
        <v>0.43657445811364998</v>
      </c>
      <c r="L873">
        <v>0.43957722524618498</v>
      </c>
      <c r="M873">
        <v>0.45328360709479898</v>
      </c>
      <c r="N873">
        <v>0.46620415450469899</v>
      </c>
      <c r="O873">
        <v>0</v>
      </c>
      <c r="P873">
        <v>0</v>
      </c>
      <c r="Q873">
        <v>0</v>
      </c>
      <c r="R873" t="s">
        <v>45</v>
      </c>
    </row>
    <row r="874" spans="1:18" x14ac:dyDescent="0.25">
      <c r="A874" t="s">
        <v>156</v>
      </c>
      <c r="B874" t="s">
        <v>89</v>
      </c>
      <c r="C874" t="s">
        <v>103</v>
      </c>
      <c r="D874">
        <v>4.0594875165168E-2</v>
      </c>
      <c r="E874">
        <v>3.0537332676675001E-2</v>
      </c>
      <c r="F874">
        <v>3.2012618153466003E-2</v>
      </c>
      <c r="G874">
        <v>3.5361034641109901E-2</v>
      </c>
      <c r="H874">
        <v>2.0349937186072E-2</v>
      </c>
      <c r="I874">
        <v>1.5222625537596899E-2</v>
      </c>
      <c r="J874">
        <v>1.55582879587079E-2</v>
      </c>
      <c r="K874">
        <v>1.4964067614883E-2</v>
      </c>
      <c r="L874">
        <v>1.49511617410229E-2</v>
      </c>
      <c r="M874">
        <v>1.54542863908789E-2</v>
      </c>
      <c r="N874">
        <v>1.5887801848974901E-2</v>
      </c>
      <c r="O874">
        <v>0</v>
      </c>
      <c r="P874">
        <v>0</v>
      </c>
      <c r="Q874">
        <v>0</v>
      </c>
      <c r="R874" t="s">
        <v>45</v>
      </c>
    </row>
    <row r="875" spans="1:18" x14ac:dyDescent="0.25">
      <c r="A875" t="s">
        <v>156</v>
      </c>
      <c r="B875" t="s">
        <v>89</v>
      </c>
      <c r="C875" t="s">
        <v>34</v>
      </c>
      <c r="D875">
        <v>3.6389691039999998E-2</v>
      </c>
      <c r="E875">
        <v>3.750168257E-2</v>
      </c>
      <c r="F875">
        <v>4.4027140078000002E-2</v>
      </c>
      <c r="G875">
        <v>0.30904385073999902</v>
      </c>
      <c r="H875">
        <v>0.241377482963999</v>
      </c>
      <c r="I875">
        <v>0.22542999980299899</v>
      </c>
      <c r="J875">
        <v>0.18158995899299901</v>
      </c>
      <c r="K875">
        <v>0.229771397545499</v>
      </c>
      <c r="L875">
        <v>0.17967606956980001</v>
      </c>
      <c r="M875">
        <v>0.16176123323449901</v>
      </c>
      <c r="N875">
        <v>0.13540854509619901</v>
      </c>
      <c r="O875">
        <v>0</v>
      </c>
      <c r="P875">
        <v>0</v>
      </c>
      <c r="Q875">
        <v>0</v>
      </c>
      <c r="R875" t="s">
        <v>45</v>
      </c>
    </row>
    <row r="876" spans="1:18" x14ac:dyDescent="0.25">
      <c r="A876" t="s">
        <v>156</v>
      </c>
      <c r="B876" t="s">
        <v>89</v>
      </c>
      <c r="C876" t="s">
        <v>104</v>
      </c>
      <c r="D876">
        <v>3.0021927788016E-2</v>
      </c>
      <c r="E876">
        <v>2.2583884398793899E-2</v>
      </c>
      <c r="F876">
        <v>3.2528787579050998E-2</v>
      </c>
      <c r="G876">
        <v>3.5931205655607999E-2</v>
      </c>
      <c r="H876">
        <v>2.0678070176553001E-2</v>
      </c>
      <c r="I876">
        <v>1.5468072512487999E-2</v>
      </c>
      <c r="J876">
        <v>1.58091501347839E-2</v>
      </c>
      <c r="K876">
        <v>1.5205348918103901E-2</v>
      </c>
      <c r="L876">
        <v>1.5192236040821001E-2</v>
      </c>
      <c r="M876">
        <v>1.5703467867827E-2</v>
      </c>
      <c r="N876">
        <v>1.614398121522E-2</v>
      </c>
      <c r="O876">
        <v>0</v>
      </c>
      <c r="P876">
        <v>0</v>
      </c>
      <c r="Q876">
        <v>0</v>
      </c>
      <c r="R876" t="s">
        <v>45</v>
      </c>
    </row>
    <row r="877" spans="1:18" x14ac:dyDescent="0.25">
      <c r="A877" t="s">
        <v>156</v>
      </c>
      <c r="B877" t="s">
        <v>89</v>
      </c>
      <c r="C877" t="s">
        <v>36</v>
      </c>
      <c r="D877">
        <v>2.3614299999999901E-2</v>
      </c>
      <c r="E877">
        <v>1.359404E-2</v>
      </c>
      <c r="F877">
        <v>1.234795E-2</v>
      </c>
      <c r="G877">
        <v>1.3601824E-2</v>
      </c>
      <c r="H877">
        <v>1.2469012999999999E-2</v>
      </c>
      <c r="I877">
        <v>1.1785576000000001E-2</v>
      </c>
      <c r="J877">
        <v>1.1118695E-2</v>
      </c>
      <c r="K877">
        <v>1.0248389700000001E-2</v>
      </c>
      <c r="L877">
        <v>9.8626922000000002E-3</v>
      </c>
      <c r="M877">
        <v>9.6116000999999993E-3</v>
      </c>
      <c r="N877">
        <v>9.5607998000000003E-3</v>
      </c>
      <c r="O877">
        <v>0</v>
      </c>
      <c r="P877">
        <v>0</v>
      </c>
      <c r="Q877">
        <v>0</v>
      </c>
      <c r="R877" t="s">
        <v>45</v>
      </c>
    </row>
    <row r="878" spans="1:18" x14ac:dyDescent="0.25">
      <c r="A878" t="s">
        <v>156</v>
      </c>
      <c r="B878" t="s">
        <v>89</v>
      </c>
      <c r="C878" t="s">
        <v>37</v>
      </c>
      <c r="D878">
        <v>1.2976410000000001E-2</v>
      </c>
      <c r="E878">
        <v>1.1380009999999999E-2</v>
      </c>
      <c r="F878">
        <v>1.0754349999999999E-2</v>
      </c>
      <c r="G878">
        <v>1.3324795E-2</v>
      </c>
      <c r="H878">
        <v>1.2215062E-2</v>
      </c>
      <c r="I878">
        <v>1.154556E-2</v>
      </c>
      <c r="J878">
        <v>1.08922509999999E-2</v>
      </c>
      <c r="K878">
        <v>1.0039668999999999E-2</v>
      </c>
      <c r="L878">
        <v>9.6618282999999996E-3</v>
      </c>
      <c r="M878">
        <v>9.4158504999999997E-3</v>
      </c>
      <c r="N878">
        <v>9.3660973000000008E-3</v>
      </c>
      <c r="O878">
        <v>0</v>
      </c>
      <c r="P878">
        <v>0</v>
      </c>
      <c r="Q878">
        <v>0</v>
      </c>
      <c r="R878" t="s">
        <v>45</v>
      </c>
    </row>
    <row r="879" spans="1:18" x14ac:dyDescent="0.25">
      <c r="A879" t="s">
        <v>156</v>
      </c>
      <c r="B879" t="s">
        <v>89</v>
      </c>
      <c r="C879" t="s">
        <v>39</v>
      </c>
      <c r="D879">
        <v>0.12959434020999999</v>
      </c>
      <c r="E879">
        <v>5.4401164569999903E-2</v>
      </c>
      <c r="F879">
        <v>4.9962167257899898E-2</v>
      </c>
      <c r="G879">
        <v>7.9212616259499893E-2</v>
      </c>
      <c r="H879">
        <v>5.1143186186899899E-2</v>
      </c>
      <c r="I879">
        <v>4.81970723988E-2</v>
      </c>
      <c r="J879">
        <v>4.2907278583299902E-2</v>
      </c>
      <c r="K879">
        <v>4.5019003389199903E-2</v>
      </c>
      <c r="L879">
        <v>3.9880002671899902E-2</v>
      </c>
      <c r="M879">
        <v>3.7768839874800002E-2</v>
      </c>
      <c r="N879">
        <v>3.5407188768299999E-2</v>
      </c>
      <c r="O879">
        <v>0</v>
      </c>
      <c r="P879">
        <v>0</v>
      </c>
      <c r="Q879">
        <v>0</v>
      </c>
      <c r="R879" t="s">
        <v>45</v>
      </c>
    </row>
    <row r="880" spans="1:18" x14ac:dyDescent="0.25">
      <c r="A880" t="s">
        <v>156</v>
      </c>
      <c r="B880" t="s">
        <v>89</v>
      </c>
      <c r="C880" t="s">
        <v>105</v>
      </c>
      <c r="D880">
        <v>5.2212040573299898E-3</v>
      </c>
      <c r="E880">
        <v>3.9276293015869899E-3</v>
      </c>
      <c r="F880">
        <v>4.1173751107509999E-3</v>
      </c>
      <c r="G880">
        <v>4.5480423107609998E-3</v>
      </c>
      <c r="H880">
        <v>2.6173524338889901E-3</v>
      </c>
      <c r="I880">
        <v>1.95789029987899E-3</v>
      </c>
      <c r="J880">
        <v>2.0010621081029902E-3</v>
      </c>
      <c r="K880">
        <v>1.92463423989699E-3</v>
      </c>
      <c r="L880">
        <v>1.9229758664739999E-3</v>
      </c>
      <c r="M880">
        <v>1.9876860801429901E-3</v>
      </c>
      <c r="N880">
        <v>2.0434421556709999E-3</v>
      </c>
      <c r="O880">
        <v>0</v>
      </c>
      <c r="P880">
        <v>0</v>
      </c>
      <c r="Q880">
        <v>0</v>
      </c>
      <c r="R880" t="s">
        <v>45</v>
      </c>
    </row>
    <row r="881" spans="1:18" x14ac:dyDescent="0.25">
      <c r="A881" t="s">
        <v>156</v>
      </c>
      <c r="B881" t="s">
        <v>106</v>
      </c>
      <c r="C881" t="s">
        <v>16</v>
      </c>
      <c r="D881">
        <v>2.9285200017699999E-3</v>
      </c>
      <c r="E881">
        <v>2.0063827427700002E-3</v>
      </c>
      <c r="F881">
        <v>2.0346794349599901E-3</v>
      </c>
      <c r="G881">
        <v>1.48950106935999E-3</v>
      </c>
      <c r="H881">
        <v>1.1491542189069901E-3</v>
      </c>
      <c r="I881">
        <v>1.1252991307610001E-3</v>
      </c>
      <c r="J881">
        <v>1.191708427244E-3</v>
      </c>
      <c r="K881">
        <v>1.1742693562720001E-3</v>
      </c>
      <c r="L881">
        <v>1.14315901836499E-3</v>
      </c>
      <c r="M881">
        <v>1.538906059978E-3</v>
      </c>
      <c r="N881">
        <v>1.934139972998E-3</v>
      </c>
      <c r="O881">
        <v>0</v>
      </c>
      <c r="P881">
        <v>0</v>
      </c>
      <c r="Q881">
        <v>0</v>
      </c>
      <c r="R881" t="s">
        <v>45</v>
      </c>
    </row>
    <row r="882" spans="1:18" x14ac:dyDescent="0.25">
      <c r="A882" t="s">
        <v>156</v>
      </c>
      <c r="B882" t="s">
        <v>106</v>
      </c>
      <c r="C882" t="s">
        <v>17</v>
      </c>
      <c r="D882">
        <v>5.3401424922999999E-2</v>
      </c>
      <c r="E882">
        <v>5.3418790902000003E-2</v>
      </c>
      <c r="F882">
        <v>4.4180386163199997E-2</v>
      </c>
      <c r="G882">
        <v>3.9831665610799899E-2</v>
      </c>
      <c r="H882">
        <v>4.0793055907170001E-2</v>
      </c>
      <c r="I882">
        <v>4.1860074490397997E-2</v>
      </c>
      <c r="J882">
        <v>4.2572627909290998E-2</v>
      </c>
      <c r="K882">
        <v>4.3207235957710997E-2</v>
      </c>
      <c r="L882">
        <v>4.3778627724076001E-2</v>
      </c>
      <c r="M882">
        <v>4.4447466710143997E-2</v>
      </c>
      <c r="N882">
        <v>4.5187256899020999E-2</v>
      </c>
      <c r="O882">
        <v>0</v>
      </c>
      <c r="P882">
        <v>0</v>
      </c>
      <c r="Q882">
        <v>0</v>
      </c>
      <c r="R882" t="s">
        <v>45</v>
      </c>
    </row>
    <row r="883" spans="1:18" x14ac:dyDescent="0.25">
      <c r="A883" t="s">
        <v>156</v>
      </c>
      <c r="B883" t="s">
        <v>106</v>
      </c>
      <c r="C883" t="s">
        <v>19</v>
      </c>
      <c r="D883">
        <v>0.80913116125309903</v>
      </c>
      <c r="E883">
        <v>0.50266602386999903</v>
      </c>
      <c r="F883">
        <v>0.31394882042819999</v>
      </c>
      <c r="G883">
        <v>0.27698328102059999</v>
      </c>
      <c r="H883">
        <v>0.23077052727396999</v>
      </c>
      <c r="I883">
        <v>0.19935148341202499</v>
      </c>
      <c r="J883">
        <v>0.15789679843666499</v>
      </c>
      <c r="K883">
        <v>0.12962089520944101</v>
      </c>
      <c r="L883">
        <v>0.116006751823112</v>
      </c>
      <c r="M883">
        <v>0.105929359993434</v>
      </c>
      <c r="N883">
        <v>9.4120770074823903E-2</v>
      </c>
      <c r="O883">
        <v>0</v>
      </c>
      <c r="P883">
        <v>0</v>
      </c>
      <c r="Q883">
        <v>0</v>
      </c>
      <c r="R883" t="s">
        <v>45</v>
      </c>
    </row>
    <row r="884" spans="1:18" x14ac:dyDescent="0.25">
      <c r="A884" t="s">
        <v>156</v>
      </c>
      <c r="B884" t="s">
        <v>106</v>
      </c>
      <c r="C884" t="s">
        <v>21</v>
      </c>
      <c r="D884">
        <v>15.6866956463</v>
      </c>
      <c r="E884">
        <v>18.5693353325</v>
      </c>
      <c r="F884">
        <v>17.525187236999901</v>
      </c>
      <c r="G884">
        <v>17.4248216229999</v>
      </c>
      <c r="H884">
        <v>14.6439565921547</v>
      </c>
      <c r="I884">
        <v>13.058378818742501</v>
      </c>
      <c r="J884">
        <v>7.6605034188553098</v>
      </c>
      <c r="K884">
        <v>6.6552036352350203</v>
      </c>
      <c r="L884">
        <v>5.7438428035979703</v>
      </c>
      <c r="M884">
        <v>4.6592357458770097</v>
      </c>
      <c r="N884">
        <v>3.0715839289781099</v>
      </c>
      <c r="O884">
        <v>0</v>
      </c>
      <c r="P884">
        <v>0</v>
      </c>
      <c r="Q884">
        <v>0</v>
      </c>
      <c r="R884" t="s">
        <v>46</v>
      </c>
    </row>
    <row r="885" spans="1:18" x14ac:dyDescent="0.25">
      <c r="A885" t="s">
        <v>156</v>
      </c>
      <c r="B885" t="s">
        <v>106</v>
      </c>
      <c r="C885" t="s">
        <v>153</v>
      </c>
      <c r="D885">
        <v>0</v>
      </c>
      <c r="E885">
        <v>0</v>
      </c>
      <c r="F885">
        <v>0</v>
      </c>
      <c r="G885">
        <v>9.4470817089999901</v>
      </c>
      <c r="H885">
        <v>7.2451124487099996</v>
      </c>
      <c r="I885">
        <v>6.0552613091654903</v>
      </c>
      <c r="J885">
        <v>1.9631053005513499</v>
      </c>
      <c r="K885">
        <v>1.7589703342563201</v>
      </c>
      <c r="L885">
        <v>1.8213857669077</v>
      </c>
      <c r="M885">
        <v>2.0034380717674001</v>
      </c>
      <c r="N885">
        <v>2.4916467338274901</v>
      </c>
      <c r="O885">
        <v>0</v>
      </c>
      <c r="P885">
        <v>0</v>
      </c>
      <c r="Q885">
        <v>0</v>
      </c>
      <c r="R885" t="s">
        <v>46</v>
      </c>
    </row>
    <row r="886" spans="1:18" x14ac:dyDescent="0.25">
      <c r="A886" t="s">
        <v>156</v>
      </c>
      <c r="B886" t="s">
        <v>106</v>
      </c>
      <c r="C886" t="s">
        <v>154</v>
      </c>
      <c r="D886">
        <v>0</v>
      </c>
      <c r="E886">
        <v>0</v>
      </c>
      <c r="F886">
        <v>0</v>
      </c>
      <c r="G886">
        <v>9.4470817089999901</v>
      </c>
      <c r="H886">
        <v>7.2451124487099996</v>
      </c>
      <c r="I886">
        <v>6.0552613091654903</v>
      </c>
      <c r="J886">
        <v>1.9631053005513499</v>
      </c>
      <c r="K886">
        <v>1.7589703342563201</v>
      </c>
      <c r="L886">
        <v>1.8213857669077</v>
      </c>
      <c r="M886">
        <v>2.0034380717674001</v>
      </c>
      <c r="N886">
        <v>2.4916467338274901</v>
      </c>
      <c r="O886">
        <v>0</v>
      </c>
      <c r="P886">
        <v>0</v>
      </c>
      <c r="Q886">
        <v>0</v>
      </c>
      <c r="R886" t="s">
        <v>46</v>
      </c>
    </row>
    <row r="887" spans="1:18" x14ac:dyDescent="0.25">
      <c r="A887" t="s">
        <v>156</v>
      </c>
      <c r="B887" t="s">
        <v>106</v>
      </c>
      <c r="C887" t="s">
        <v>22</v>
      </c>
      <c r="D887">
        <v>0</v>
      </c>
      <c r="E887">
        <v>1.621419E-2</v>
      </c>
      <c r="F887">
        <v>2.9966929999999999E-2</v>
      </c>
      <c r="G887">
        <v>3.1060910000000001E-2</v>
      </c>
      <c r="H887">
        <v>3.2058290000000003E-2</v>
      </c>
      <c r="I887">
        <v>3.4815619999999999E-2</v>
      </c>
      <c r="J887">
        <v>3.5333690000000001E-2</v>
      </c>
      <c r="K887">
        <v>2.8122906999999999E-2</v>
      </c>
      <c r="L887">
        <v>2.5300158999999999E-2</v>
      </c>
      <c r="M887">
        <v>1.7994739999999999E-2</v>
      </c>
      <c r="N887">
        <v>1.6419196800000001E-2</v>
      </c>
      <c r="O887">
        <v>0</v>
      </c>
      <c r="P887">
        <v>0</v>
      </c>
      <c r="Q887">
        <v>0</v>
      </c>
      <c r="R887" t="s">
        <v>45</v>
      </c>
    </row>
    <row r="888" spans="1:18" x14ac:dyDescent="0.25">
      <c r="A888" t="s">
        <v>156</v>
      </c>
      <c r="B888" t="s">
        <v>106</v>
      </c>
      <c r="C888" t="s">
        <v>23</v>
      </c>
      <c r="D888" s="2">
        <v>3.0164059999999999E-9</v>
      </c>
      <c r="E888">
        <v>9.4868540000000001E-2</v>
      </c>
      <c r="F888">
        <v>0.13456499999999999</v>
      </c>
      <c r="G888">
        <v>0.1394773</v>
      </c>
      <c r="H888">
        <v>0.143955999999999</v>
      </c>
      <c r="I888">
        <v>0.15633775</v>
      </c>
      <c r="J888">
        <v>0.15866393000000001</v>
      </c>
      <c r="K888">
        <v>0.12628446999999901</v>
      </c>
      <c r="L888">
        <v>0.11360888</v>
      </c>
      <c r="M888">
        <v>8.0804390999999906E-2</v>
      </c>
      <c r="N888">
        <v>7.3729487999999996E-2</v>
      </c>
      <c r="O888">
        <v>0</v>
      </c>
      <c r="P888">
        <v>0</v>
      </c>
      <c r="Q888">
        <v>0</v>
      </c>
      <c r="R888" t="s">
        <v>45</v>
      </c>
    </row>
    <row r="889" spans="1:18" x14ac:dyDescent="0.25">
      <c r="A889" t="s">
        <v>156</v>
      </c>
      <c r="B889" t="s">
        <v>106</v>
      </c>
      <c r="C889" t="s">
        <v>24</v>
      </c>
      <c r="D889">
        <v>0</v>
      </c>
      <c r="E889">
        <v>1.9920719999999999E-2</v>
      </c>
      <c r="F889">
        <v>3.2448289999999998E-2</v>
      </c>
      <c r="G889">
        <v>3.3632809999999999E-2</v>
      </c>
      <c r="H889">
        <v>3.4712789999999903E-2</v>
      </c>
      <c r="I889">
        <v>3.7698469999999998E-2</v>
      </c>
      <c r="J889">
        <v>3.8259419999999898E-2</v>
      </c>
      <c r="K889">
        <v>3.04515369999999E-2</v>
      </c>
      <c r="L889">
        <v>2.73950689999999E-2</v>
      </c>
      <c r="M889">
        <v>1.9484734E-2</v>
      </c>
      <c r="N889">
        <v>1.7778730999999898E-2</v>
      </c>
      <c r="O889">
        <v>0</v>
      </c>
      <c r="P889">
        <v>0</v>
      </c>
      <c r="Q889">
        <v>0</v>
      </c>
      <c r="R889" t="s">
        <v>45</v>
      </c>
    </row>
    <row r="890" spans="1:18" x14ac:dyDescent="0.25">
      <c r="A890" t="s">
        <v>156</v>
      </c>
      <c r="B890" t="s">
        <v>106</v>
      </c>
      <c r="C890" t="s">
        <v>25</v>
      </c>
      <c r="D890" s="2">
        <v>1.5185619999999999E-8</v>
      </c>
      <c r="E890" s="2">
        <v>3.086079E-5</v>
      </c>
      <c r="F890" s="2">
        <v>3.0730440000000003E-5</v>
      </c>
      <c r="G890" s="2">
        <v>3.1852259999999997E-5</v>
      </c>
      <c r="H890" s="2">
        <v>3.2875039999999901E-5</v>
      </c>
      <c r="I890" s="2">
        <v>3.5702689999999999E-5</v>
      </c>
      <c r="J890" s="2">
        <v>3.623392E-5</v>
      </c>
      <c r="K890" s="2">
        <v>2.8839415000000001E-5</v>
      </c>
      <c r="L890" s="2">
        <v>2.5944749999999901E-5</v>
      </c>
      <c r="M890" s="2">
        <v>1.8453209999999901E-5</v>
      </c>
      <c r="N890" s="2">
        <v>1.68375013999999E-5</v>
      </c>
      <c r="O890">
        <v>0</v>
      </c>
      <c r="P890">
        <v>0</v>
      </c>
      <c r="Q890">
        <v>0</v>
      </c>
      <c r="R890" t="s">
        <v>45</v>
      </c>
    </row>
    <row r="891" spans="1:18" x14ac:dyDescent="0.25">
      <c r="A891" t="s">
        <v>156</v>
      </c>
      <c r="B891" t="s">
        <v>106</v>
      </c>
      <c r="C891" t="s">
        <v>26</v>
      </c>
      <c r="D891">
        <v>0</v>
      </c>
      <c r="E891">
        <v>1.4516030000000001E-3</v>
      </c>
      <c r="F891">
        <v>2.3668199999999999E-3</v>
      </c>
      <c r="G891">
        <v>2.4532149999999999E-3</v>
      </c>
      <c r="H891">
        <v>2.5319887E-3</v>
      </c>
      <c r="I891">
        <v>2.7497716E-3</v>
      </c>
      <c r="J891">
        <v>2.7906866999999999E-3</v>
      </c>
      <c r="K891">
        <v>2.2211723999999902E-3</v>
      </c>
      <c r="L891">
        <v>1.9982277999999998E-3</v>
      </c>
      <c r="M891">
        <v>1.4212405E-3</v>
      </c>
      <c r="N891">
        <v>1.2968027499999999E-3</v>
      </c>
      <c r="O891">
        <v>0</v>
      </c>
      <c r="P891">
        <v>0</v>
      </c>
      <c r="Q891">
        <v>0</v>
      </c>
      <c r="R891" t="s">
        <v>45</v>
      </c>
    </row>
    <row r="892" spans="1:18" x14ac:dyDescent="0.25">
      <c r="A892" t="s">
        <v>156</v>
      </c>
      <c r="B892" t="s">
        <v>106</v>
      </c>
      <c r="C892" t="s">
        <v>27</v>
      </c>
      <c r="D892">
        <v>1.6205489049999999E-3</v>
      </c>
      <c r="E892">
        <v>2.0346794780099998E-3</v>
      </c>
      <c r="F892">
        <v>2.03480822989999E-3</v>
      </c>
      <c r="G892">
        <v>1.3125188759999999E-3</v>
      </c>
      <c r="H892">
        <v>1.2286200582039999E-3</v>
      </c>
      <c r="I892">
        <v>1.291138954734E-3</v>
      </c>
      <c r="J892">
        <v>1.2353887574249899E-3</v>
      </c>
      <c r="K892">
        <v>1.166894035676E-3</v>
      </c>
      <c r="L892">
        <v>1.0747988582709999E-3</v>
      </c>
      <c r="M892">
        <v>1.0738877183759999E-3</v>
      </c>
      <c r="N892">
        <v>1.082946085251E-3</v>
      </c>
      <c r="O892">
        <v>0</v>
      </c>
      <c r="P892">
        <v>0</v>
      </c>
      <c r="Q892">
        <v>0</v>
      </c>
      <c r="R892" t="s">
        <v>45</v>
      </c>
    </row>
    <row r="893" spans="1:18" x14ac:dyDescent="0.25">
      <c r="A893" t="s">
        <v>156</v>
      </c>
      <c r="B893" t="s">
        <v>106</v>
      </c>
      <c r="C893" t="s">
        <v>29</v>
      </c>
      <c r="D893">
        <v>3.3919890051429999E-3</v>
      </c>
      <c r="E893">
        <v>3.6941506535369999E-3</v>
      </c>
      <c r="F893">
        <v>3.4861266861900002E-3</v>
      </c>
      <c r="G893">
        <v>1.9170056648800001E-3</v>
      </c>
      <c r="H893">
        <v>1.7542745877159999E-3</v>
      </c>
      <c r="I893">
        <v>1.772013692833E-3</v>
      </c>
      <c r="J893">
        <v>1.62602367177399E-3</v>
      </c>
      <c r="K893">
        <v>1.4716019250309901E-3</v>
      </c>
      <c r="L893">
        <v>1.3430150222879999E-3</v>
      </c>
      <c r="M893">
        <v>1.2204380220999999E-3</v>
      </c>
      <c r="N893">
        <v>1.112547683107E-3</v>
      </c>
      <c r="O893">
        <v>0</v>
      </c>
      <c r="P893">
        <v>0</v>
      </c>
      <c r="Q893">
        <v>0</v>
      </c>
      <c r="R893" t="s">
        <v>45</v>
      </c>
    </row>
    <row r="894" spans="1:18" x14ac:dyDescent="0.25">
      <c r="A894" t="s">
        <v>156</v>
      </c>
      <c r="B894" t="s">
        <v>106</v>
      </c>
      <c r="C894" t="s">
        <v>31</v>
      </c>
      <c r="D894">
        <v>0.11667273658332999</v>
      </c>
      <c r="E894">
        <v>8.3968409014500006E-2</v>
      </c>
      <c r="F894">
        <v>6.9581888178849999E-2</v>
      </c>
      <c r="G894">
        <v>5.7886879055349998E-2</v>
      </c>
      <c r="H894">
        <v>4.4252569246773898E-2</v>
      </c>
      <c r="I894">
        <v>4.4121517739577898E-2</v>
      </c>
      <c r="J894">
        <v>4.2055163313278902E-2</v>
      </c>
      <c r="K894">
        <v>4.03220133960999E-2</v>
      </c>
      <c r="L894">
        <v>3.9960676865737003E-2</v>
      </c>
      <c r="M894">
        <v>4.0033658431902999E-2</v>
      </c>
      <c r="N894">
        <v>3.9669694196191999E-2</v>
      </c>
      <c r="O894">
        <v>0</v>
      </c>
      <c r="P894">
        <v>0</v>
      </c>
      <c r="Q894">
        <v>0</v>
      </c>
      <c r="R894" t="s">
        <v>45</v>
      </c>
    </row>
    <row r="895" spans="1:18" x14ac:dyDescent="0.25">
      <c r="A895" t="s">
        <v>156</v>
      </c>
      <c r="B895" t="s">
        <v>106</v>
      </c>
      <c r="C895" t="s">
        <v>32</v>
      </c>
      <c r="D895">
        <v>0.20395360861348999</v>
      </c>
      <c r="E895">
        <v>0.17178108894640001</v>
      </c>
      <c r="F895">
        <v>0.13347103769629901</v>
      </c>
      <c r="G895">
        <v>0.10845212905150001</v>
      </c>
      <c r="H895">
        <v>7.7088437890375006E-2</v>
      </c>
      <c r="I895">
        <v>6.8080018570977993E-2</v>
      </c>
      <c r="J895">
        <v>4.7307990215669997E-2</v>
      </c>
      <c r="K895">
        <v>4.0464625300723901E-2</v>
      </c>
      <c r="L895">
        <v>3.7241508123560897E-2</v>
      </c>
      <c r="M895">
        <v>3.6599107996533903E-2</v>
      </c>
      <c r="N895">
        <v>3.6080929228510902E-2</v>
      </c>
      <c r="O895">
        <v>0</v>
      </c>
      <c r="P895">
        <v>0</v>
      </c>
      <c r="Q895">
        <v>0</v>
      </c>
      <c r="R895" t="s">
        <v>45</v>
      </c>
    </row>
    <row r="896" spans="1:18" x14ac:dyDescent="0.25">
      <c r="A896" t="s">
        <v>156</v>
      </c>
      <c r="B896" t="s">
        <v>106</v>
      </c>
      <c r="C896" t="s">
        <v>34</v>
      </c>
      <c r="D896">
        <v>3.86695915358699E-3</v>
      </c>
      <c r="E896">
        <v>2.3836023055000002E-3</v>
      </c>
      <c r="F896">
        <v>3.0859100508100002E-3</v>
      </c>
      <c r="G896">
        <v>2.0211097331200001E-3</v>
      </c>
      <c r="H896">
        <v>1.7634008102079899E-3</v>
      </c>
      <c r="I896">
        <v>1.6415572388649899E-3</v>
      </c>
      <c r="J896">
        <v>1.48426296335999E-3</v>
      </c>
      <c r="K896">
        <v>1.4407311703519899E-3</v>
      </c>
      <c r="L896">
        <v>1.4536855796189901E-3</v>
      </c>
      <c r="M896">
        <v>1.55799762311899E-3</v>
      </c>
      <c r="N896">
        <v>1.7064800985809999E-3</v>
      </c>
      <c r="O896">
        <v>0</v>
      </c>
      <c r="P896">
        <v>0</v>
      </c>
      <c r="Q896">
        <v>0</v>
      </c>
      <c r="R896" t="s">
        <v>45</v>
      </c>
    </row>
    <row r="897" spans="1:43" x14ac:dyDescent="0.25">
      <c r="A897" t="s">
        <v>156</v>
      </c>
      <c r="B897" t="s">
        <v>106</v>
      </c>
      <c r="C897" t="s">
        <v>36</v>
      </c>
      <c r="D897">
        <v>2.9045282612502998E-2</v>
      </c>
      <c r="E897">
        <v>2.0188346530199901E-2</v>
      </c>
      <c r="F897">
        <v>5.1963782273670003E-2</v>
      </c>
      <c r="G897">
        <v>3.3654395837619998E-2</v>
      </c>
      <c r="H897">
        <v>2.42935656356239E-2</v>
      </c>
      <c r="I897">
        <v>2.6874030817083901E-2</v>
      </c>
      <c r="J897">
        <v>2.69725478365169E-2</v>
      </c>
      <c r="K897">
        <v>2.7585992104733999E-2</v>
      </c>
      <c r="L897">
        <v>2.8342588186424999E-2</v>
      </c>
      <c r="M897">
        <v>3.0542974622292E-2</v>
      </c>
      <c r="N897">
        <v>3.3152843038949997E-2</v>
      </c>
      <c r="O897">
        <v>0</v>
      </c>
      <c r="P897">
        <v>0</v>
      </c>
      <c r="Q897">
        <v>0</v>
      </c>
      <c r="R897" t="s">
        <v>45</v>
      </c>
      <c r="T897" s="1"/>
      <c r="V897"/>
      <c r="X897" s="1"/>
      <c r="Z897"/>
      <c r="AO897" s="1"/>
      <c r="AP897" s="1"/>
      <c r="AQ897"/>
    </row>
    <row r="898" spans="1:43" x14ac:dyDescent="0.25">
      <c r="A898" t="s">
        <v>156</v>
      </c>
      <c r="B898" t="s">
        <v>106</v>
      </c>
      <c r="C898" t="s">
        <v>37</v>
      </c>
      <c r="D898">
        <v>1.46939230196339E-2</v>
      </c>
      <c r="E898">
        <v>1.3153325987625E-2</v>
      </c>
      <c r="F898">
        <v>1.565100091531E-2</v>
      </c>
      <c r="G898">
        <v>1.1372899885760001E-2</v>
      </c>
      <c r="H898">
        <v>8.6237831305539994E-3</v>
      </c>
      <c r="I898">
        <v>8.8199097107039895E-3</v>
      </c>
      <c r="J898">
        <v>8.0649283139509996E-3</v>
      </c>
      <c r="K898">
        <v>7.9916779119229998E-3</v>
      </c>
      <c r="L898">
        <v>8.1767147540819894E-3</v>
      </c>
      <c r="M898">
        <v>8.7847931443190003E-3</v>
      </c>
      <c r="N898">
        <v>9.6193382666670008E-3</v>
      </c>
      <c r="O898">
        <v>0</v>
      </c>
      <c r="P898">
        <v>0</v>
      </c>
      <c r="Q898">
        <v>0</v>
      </c>
      <c r="R898" t="s">
        <v>45</v>
      </c>
      <c r="T898" s="1"/>
      <c r="V898"/>
      <c r="X898" s="1"/>
      <c r="Z898"/>
      <c r="AO898" s="1"/>
      <c r="AP898" s="1"/>
      <c r="AQ898"/>
    </row>
    <row r="899" spans="1:43" x14ac:dyDescent="0.25">
      <c r="A899" t="s">
        <v>156</v>
      </c>
      <c r="B899" t="s">
        <v>106</v>
      </c>
      <c r="C899" t="s">
        <v>39</v>
      </c>
      <c r="D899">
        <v>0.102397459336075</v>
      </c>
      <c r="E899">
        <v>4.8570783692719999E-2</v>
      </c>
      <c r="F899">
        <v>2.8487165258960001E-2</v>
      </c>
      <c r="G899">
        <v>2.1162213941754E-2</v>
      </c>
      <c r="H899">
        <v>1.1727660092611E-2</v>
      </c>
      <c r="I899">
        <v>1.08496030947349E-2</v>
      </c>
      <c r="J899">
        <v>6.3938721102880002E-3</v>
      </c>
      <c r="K899">
        <v>6.2451187900079896E-3</v>
      </c>
      <c r="L899">
        <v>6.3869347617169902E-3</v>
      </c>
      <c r="M899">
        <v>6.7181887170219903E-3</v>
      </c>
      <c r="N899">
        <v>7.3322769176049898E-3</v>
      </c>
      <c r="O899">
        <v>0</v>
      </c>
      <c r="P899">
        <v>0</v>
      </c>
      <c r="Q899">
        <v>0</v>
      </c>
      <c r="R899" t="s">
        <v>45</v>
      </c>
      <c r="T899" s="1"/>
      <c r="V899"/>
      <c r="X899" s="1"/>
      <c r="Z899"/>
      <c r="AO899" s="1"/>
      <c r="AP899" s="1"/>
      <c r="AQ899"/>
    </row>
    <row r="900" spans="1:43" x14ac:dyDescent="0.25">
      <c r="A900" t="s">
        <v>156</v>
      </c>
      <c r="B900" t="s">
        <v>107</v>
      </c>
      <c r="C900" t="s">
        <v>16</v>
      </c>
      <c r="D900">
        <v>1.015376781017E-2</v>
      </c>
      <c r="E900">
        <v>1.02285535153E-2</v>
      </c>
      <c r="F900">
        <v>7.2376317693800003E-3</v>
      </c>
      <c r="G900">
        <v>7.3868583574479996E-3</v>
      </c>
      <c r="H900">
        <v>6.5937622505519997E-3</v>
      </c>
      <c r="I900">
        <v>6.5943725684389897E-3</v>
      </c>
      <c r="J900">
        <v>6.8140871918249898E-3</v>
      </c>
      <c r="K900">
        <v>6.7215364801440003E-3</v>
      </c>
      <c r="L900">
        <v>8.0536024061089902E-3</v>
      </c>
      <c r="M900">
        <v>9.0681079326589906E-3</v>
      </c>
      <c r="N900">
        <v>9.8933128976499904E-3</v>
      </c>
      <c r="O900">
        <v>0</v>
      </c>
      <c r="P900">
        <v>0</v>
      </c>
      <c r="Q900">
        <v>0</v>
      </c>
      <c r="R900" t="s">
        <v>45</v>
      </c>
      <c r="T900" s="1"/>
      <c r="V900"/>
      <c r="X900" s="1"/>
      <c r="Z900"/>
      <c r="AO900" s="1"/>
      <c r="AP900" s="1"/>
      <c r="AQ900"/>
    </row>
    <row r="901" spans="1:43" x14ac:dyDescent="0.25">
      <c r="A901" t="s">
        <v>156</v>
      </c>
      <c r="B901" t="s">
        <v>107</v>
      </c>
      <c r="C901" t="s">
        <v>17</v>
      </c>
      <c r="D901">
        <v>0.18166657796999999</v>
      </c>
      <c r="E901">
        <v>0.21100302490469999</v>
      </c>
      <c r="F901">
        <v>0.1761205956661</v>
      </c>
      <c r="G901">
        <v>0.15683051090989999</v>
      </c>
      <c r="H901">
        <v>0.16086550830353899</v>
      </c>
      <c r="I901">
        <v>0.16541429171722699</v>
      </c>
      <c r="J901">
        <v>0.16864315651832901</v>
      </c>
      <c r="K901">
        <v>0.17177166889812301</v>
      </c>
      <c r="L901">
        <v>0.174430475817695</v>
      </c>
      <c r="M901">
        <v>0.177162815801025</v>
      </c>
      <c r="N901">
        <v>0.18006554043672199</v>
      </c>
      <c r="O901">
        <v>0</v>
      </c>
      <c r="P901">
        <v>0</v>
      </c>
      <c r="Q901">
        <v>0</v>
      </c>
      <c r="R901" t="s">
        <v>45</v>
      </c>
      <c r="T901" s="1"/>
      <c r="V901"/>
      <c r="X901" s="1"/>
      <c r="Z901"/>
      <c r="AO901" s="1"/>
      <c r="AP901" s="1"/>
      <c r="AQ901"/>
    </row>
    <row r="902" spans="1:43" x14ac:dyDescent="0.25">
      <c r="A902" t="s">
        <v>156</v>
      </c>
      <c r="B902" t="s">
        <v>107</v>
      </c>
      <c r="C902" t="s">
        <v>19</v>
      </c>
      <c r="D902">
        <v>3.1108353202529901</v>
      </c>
      <c r="E902">
        <v>1.7189092258300001</v>
      </c>
      <c r="F902">
        <v>1.064077674325</v>
      </c>
      <c r="G902">
        <v>0.89652560950899896</v>
      </c>
      <c r="H902">
        <v>0.75269778500569895</v>
      </c>
      <c r="I902">
        <v>0.64681428773503802</v>
      </c>
      <c r="J902">
        <v>0.51793174672308695</v>
      </c>
      <c r="K902">
        <v>0.42250984860945501</v>
      </c>
      <c r="L902">
        <v>0.350085228057608</v>
      </c>
      <c r="M902">
        <v>0.31404728907013402</v>
      </c>
      <c r="N902">
        <v>0.27307125732954901</v>
      </c>
      <c r="O902">
        <v>0</v>
      </c>
      <c r="P902">
        <v>0</v>
      </c>
      <c r="Q902">
        <v>0</v>
      </c>
      <c r="R902" t="s">
        <v>45</v>
      </c>
      <c r="T902" s="1"/>
      <c r="V902"/>
      <c r="X902" s="1"/>
      <c r="Z902"/>
      <c r="AO902" s="1"/>
      <c r="AP902" s="1"/>
      <c r="AQ902"/>
    </row>
    <row r="903" spans="1:43" x14ac:dyDescent="0.25">
      <c r="A903" t="s">
        <v>156</v>
      </c>
      <c r="B903" t="s">
        <v>107</v>
      </c>
      <c r="C903" t="s">
        <v>21</v>
      </c>
      <c r="D903">
        <v>25.621556825999999</v>
      </c>
      <c r="E903">
        <v>34.235137908900001</v>
      </c>
      <c r="F903">
        <v>29.584067448999999</v>
      </c>
      <c r="G903">
        <v>27.42592264</v>
      </c>
      <c r="H903">
        <v>21.411247240516801</v>
      </c>
      <c r="I903">
        <v>20.5035333916999</v>
      </c>
      <c r="J903">
        <v>16.635469023605701</v>
      </c>
      <c r="K903">
        <v>13.6907159241758</v>
      </c>
      <c r="L903">
        <v>10.964376826586101</v>
      </c>
      <c r="M903">
        <v>9.4387634778333496</v>
      </c>
      <c r="N903">
        <v>8.2592457016744394</v>
      </c>
      <c r="O903">
        <v>0</v>
      </c>
      <c r="P903">
        <v>0</v>
      </c>
      <c r="Q903">
        <v>0</v>
      </c>
      <c r="R903" t="s">
        <v>46</v>
      </c>
      <c r="T903" s="1"/>
      <c r="V903"/>
      <c r="X903" s="1"/>
      <c r="Z903"/>
      <c r="AO903" s="1"/>
      <c r="AP903" s="1"/>
      <c r="AQ903"/>
    </row>
    <row r="904" spans="1:43" x14ac:dyDescent="0.25">
      <c r="A904" t="s">
        <v>156</v>
      </c>
      <c r="B904" t="s">
        <v>107</v>
      </c>
      <c r="C904" t="s">
        <v>153</v>
      </c>
      <c r="D904">
        <v>0</v>
      </c>
      <c r="E904">
        <v>0</v>
      </c>
      <c r="F904">
        <v>0</v>
      </c>
      <c r="G904">
        <v>9.6055091639999901</v>
      </c>
      <c r="H904">
        <v>4.81426769734</v>
      </c>
      <c r="I904">
        <v>4.6433348891087904</v>
      </c>
      <c r="J904">
        <v>4.0162326765267196</v>
      </c>
      <c r="K904">
        <v>3.8224163306419001</v>
      </c>
      <c r="L904">
        <v>3.8123303732923999</v>
      </c>
      <c r="M904">
        <v>3.4460722672166</v>
      </c>
      <c r="N904">
        <v>3.2972911524995898</v>
      </c>
      <c r="O904">
        <v>0</v>
      </c>
      <c r="P904">
        <v>0</v>
      </c>
      <c r="Q904">
        <v>0</v>
      </c>
      <c r="R904" t="s">
        <v>46</v>
      </c>
      <c r="T904" s="1"/>
      <c r="V904"/>
      <c r="X904" s="1"/>
      <c r="Z904"/>
      <c r="AO904" s="1"/>
      <c r="AP904" s="1"/>
      <c r="AQ904"/>
    </row>
    <row r="905" spans="1:43" x14ac:dyDescent="0.25">
      <c r="A905" t="s">
        <v>156</v>
      </c>
      <c r="B905" t="s">
        <v>107</v>
      </c>
      <c r="C905" t="s">
        <v>154</v>
      </c>
      <c r="D905">
        <v>0</v>
      </c>
      <c r="E905">
        <v>0</v>
      </c>
      <c r="F905">
        <v>0</v>
      </c>
      <c r="G905">
        <v>9.6055091639999901</v>
      </c>
      <c r="H905">
        <v>4.81426769734</v>
      </c>
      <c r="I905">
        <v>4.6433348891087904</v>
      </c>
      <c r="J905">
        <v>4.0162326765267196</v>
      </c>
      <c r="K905">
        <v>3.8224163306419001</v>
      </c>
      <c r="L905">
        <v>3.8123303732923999</v>
      </c>
      <c r="M905">
        <v>3.4460722672166</v>
      </c>
      <c r="N905">
        <v>3.2972911524995898</v>
      </c>
      <c r="O905">
        <v>0</v>
      </c>
      <c r="P905">
        <v>0</v>
      </c>
      <c r="Q905">
        <v>0</v>
      </c>
      <c r="R905" t="s">
        <v>46</v>
      </c>
      <c r="T905" s="1"/>
      <c r="V905"/>
      <c r="X905" s="1"/>
      <c r="Z905"/>
      <c r="AO905" s="1"/>
      <c r="AP905" s="1"/>
      <c r="AQ905"/>
    </row>
    <row r="906" spans="1:43" x14ac:dyDescent="0.25">
      <c r="A906" t="s">
        <v>156</v>
      </c>
      <c r="B906" t="s">
        <v>107</v>
      </c>
      <c r="C906" t="s">
        <v>22</v>
      </c>
      <c r="D906">
        <v>0</v>
      </c>
      <c r="E906">
        <v>0.13432820000000001</v>
      </c>
      <c r="F906">
        <v>0.23092499999999999</v>
      </c>
      <c r="G906">
        <v>0.24042279999999999</v>
      </c>
      <c r="H906">
        <v>0.23858862</v>
      </c>
      <c r="I906">
        <v>0.25175679000000001</v>
      </c>
      <c r="J906">
        <v>0.24733867999999901</v>
      </c>
      <c r="K906">
        <v>0.19428614</v>
      </c>
      <c r="L906">
        <v>0.17092128000000001</v>
      </c>
      <c r="M906">
        <v>0.1184099</v>
      </c>
      <c r="N906">
        <v>0.107084213</v>
      </c>
      <c r="O906">
        <v>0</v>
      </c>
      <c r="P906">
        <v>0</v>
      </c>
      <c r="Q906">
        <v>0</v>
      </c>
      <c r="R906" t="s">
        <v>45</v>
      </c>
      <c r="T906" s="1"/>
      <c r="V906"/>
      <c r="X906" s="1"/>
      <c r="Z906"/>
      <c r="AO906" s="1"/>
      <c r="AP906" s="1"/>
      <c r="AQ906"/>
    </row>
    <row r="907" spans="1:43" x14ac:dyDescent="0.25">
      <c r="A907" t="s">
        <v>156</v>
      </c>
      <c r="B907" t="s">
        <v>107</v>
      </c>
      <c r="C907" t="s">
        <v>23</v>
      </c>
      <c r="D907" s="2">
        <v>4.5450739999999998E-8</v>
      </c>
      <c r="E907">
        <v>0.78594819999999999</v>
      </c>
      <c r="F907">
        <v>1.0369569999999999</v>
      </c>
      <c r="G907">
        <v>1.0796074</v>
      </c>
      <c r="H907">
        <v>1.0713716</v>
      </c>
      <c r="I907">
        <v>1.1305003999999901</v>
      </c>
      <c r="J907">
        <v>1.11065969999999</v>
      </c>
      <c r="K907">
        <v>0.87243110000000001</v>
      </c>
      <c r="L907">
        <v>0.76751309999999995</v>
      </c>
      <c r="M907">
        <v>0.53171309</v>
      </c>
      <c r="N907">
        <v>0.480856319999999</v>
      </c>
      <c r="O907">
        <v>0</v>
      </c>
      <c r="P907">
        <v>0</v>
      </c>
      <c r="Q907">
        <v>0</v>
      </c>
      <c r="R907" t="s">
        <v>45</v>
      </c>
      <c r="T907" s="1"/>
      <c r="V907"/>
      <c r="X907" s="1"/>
      <c r="Z907"/>
      <c r="AO907" s="1"/>
      <c r="AP907" s="1"/>
      <c r="AQ907"/>
    </row>
    <row r="908" spans="1:43" x14ac:dyDescent="0.25">
      <c r="A908" t="s">
        <v>156</v>
      </c>
      <c r="B908" t="s">
        <v>107</v>
      </c>
      <c r="C908" t="s">
        <v>24</v>
      </c>
      <c r="D908">
        <v>0</v>
      </c>
      <c r="E908">
        <v>0.16503570000000001</v>
      </c>
      <c r="F908">
        <v>0.25004670000000001</v>
      </c>
      <c r="G908">
        <v>0.26033129999999999</v>
      </c>
      <c r="H908">
        <v>0.25834468999999999</v>
      </c>
      <c r="I908">
        <v>0.27260293000000002</v>
      </c>
      <c r="J908">
        <v>0.26781893999999901</v>
      </c>
      <c r="K908">
        <v>0.21037338999999999</v>
      </c>
      <c r="L908">
        <v>0.18507393999999999</v>
      </c>
      <c r="M908">
        <v>0.128214459999999</v>
      </c>
      <c r="N908">
        <v>0.115951054</v>
      </c>
      <c r="O908">
        <v>0</v>
      </c>
      <c r="P908">
        <v>0</v>
      </c>
      <c r="Q908">
        <v>0</v>
      </c>
      <c r="R908" t="s">
        <v>45</v>
      </c>
      <c r="T908" s="1"/>
      <c r="V908"/>
      <c r="X908" s="1"/>
      <c r="Z908"/>
      <c r="AO908" s="1"/>
      <c r="AP908" s="1"/>
      <c r="AQ908"/>
    </row>
    <row r="909" spans="1:43" x14ac:dyDescent="0.25">
      <c r="A909" t="s">
        <v>156</v>
      </c>
      <c r="B909" t="s">
        <v>107</v>
      </c>
      <c r="C909" t="s">
        <v>25</v>
      </c>
      <c r="D909" s="2">
        <v>2.28813199999999E-7</v>
      </c>
      <c r="E909" s="2">
        <v>2.5566990000000002E-4</v>
      </c>
      <c r="F909" s="2">
        <v>2.368091E-4</v>
      </c>
      <c r="G909" s="2">
        <v>2.4654899999999999E-4</v>
      </c>
      <c r="H909" s="2">
        <v>2.4466791E-4</v>
      </c>
      <c r="I909" s="2">
        <v>2.5817089000000002E-4</v>
      </c>
      <c r="J909" s="2">
        <v>2.5364027999999998E-4</v>
      </c>
      <c r="K909" s="2">
        <v>1.9923603E-4</v>
      </c>
      <c r="L909" s="2">
        <v>1.7527609E-4</v>
      </c>
      <c r="M909" s="2">
        <v>1.2142668000000001E-4</v>
      </c>
      <c r="N909" s="2">
        <v>1.09812631E-4</v>
      </c>
      <c r="O909">
        <v>0</v>
      </c>
      <c r="P909">
        <v>0</v>
      </c>
      <c r="Q909">
        <v>0</v>
      </c>
      <c r="R909" t="s">
        <v>45</v>
      </c>
      <c r="T909" s="1"/>
      <c r="V909"/>
      <c r="X909" s="1"/>
      <c r="Z909"/>
      <c r="AO909" s="1"/>
      <c r="AP909" s="1"/>
      <c r="AQ909"/>
    </row>
    <row r="910" spans="1:43" x14ac:dyDescent="0.25">
      <c r="A910" t="s">
        <v>156</v>
      </c>
      <c r="B910" t="s">
        <v>107</v>
      </c>
      <c r="C910" t="s">
        <v>26</v>
      </c>
      <c r="D910">
        <v>0</v>
      </c>
      <c r="E910">
        <v>1.2025950000000001E-2</v>
      </c>
      <c r="F910">
        <v>1.8238669999999998E-2</v>
      </c>
      <c r="G910">
        <v>1.8988870000000001E-2</v>
      </c>
      <c r="H910">
        <v>1.8843965000000001E-2</v>
      </c>
      <c r="I910">
        <v>1.9883967999999998E-2</v>
      </c>
      <c r="J910">
        <v>1.9535025000000001E-2</v>
      </c>
      <c r="K910">
        <v>1.5344894E-2</v>
      </c>
      <c r="L910">
        <v>1.3499503E-2</v>
      </c>
      <c r="M910">
        <v>9.3521165000000003E-3</v>
      </c>
      <c r="N910">
        <v>8.4576172999999994E-3</v>
      </c>
      <c r="O910">
        <v>0</v>
      </c>
      <c r="P910">
        <v>0</v>
      </c>
      <c r="Q910">
        <v>0</v>
      </c>
      <c r="R910" t="s">
        <v>45</v>
      </c>
      <c r="T910" s="1"/>
      <c r="V910"/>
      <c r="X910" s="1"/>
      <c r="Z910"/>
      <c r="AO910" s="1"/>
      <c r="AP910" s="1"/>
      <c r="AQ910"/>
    </row>
    <row r="911" spans="1:43" x14ac:dyDescent="0.25">
      <c r="A911" t="s">
        <v>156</v>
      </c>
      <c r="B911" t="s">
        <v>107</v>
      </c>
      <c r="C911" t="s">
        <v>27</v>
      </c>
      <c r="D911">
        <v>1.0904660258E-2</v>
      </c>
      <c r="E911">
        <v>1.146565020831E-2</v>
      </c>
      <c r="F911">
        <v>8.5368115992000004E-3</v>
      </c>
      <c r="G911">
        <v>7.4378860069999903E-3</v>
      </c>
      <c r="H911">
        <v>6.7370421806199898E-3</v>
      </c>
      <c r="I911">
        <v>7.1888964314270002E-3</v>
      </c>
      <c r="J911">
        <v>7.0223030940149899E-3</v>
      </c>
      <c r="K911">
        <v>6.9887273925139997E-3</v>
      </c>
      <c r="L911">
        <v>6.9747510987609998E-3</v>
      </c>
      <c r="M911">
        <v>7.097099219848E-3</v>
      </c>
      <c r="N911">
        <v>7.2657371287070003E-3</v>
      </c>
      <c r="O911">
        <v>0</v>
      </c>
      <c r="P911">
        <v>0</v>
      </c>
      <c r="Q911">
        <v>0</v>
      </c>
      <c r="R911" t="s">
        <v>45</v>
      </c>
      <c r="T911" s="1"/>
      <c r="V911"/>
      <c r="X911" s="1"/>
      <c r="Z911"/>
      <c r="AO911" s="1"/>
      <c r="AP911" s="1"/>
      <c r="AQ911"/>
    </row>
    <row r="912" spans="1:43" x14ac:dyDescent="0.25">
      <c r="A912" t="s">
        <v>156</v>
      </c>
      <c r="B912" t="s">
        <v>107</v>
      </c>
      <c r="C912" t="s">
        <v>29</v>
      </c>
      <c r="D912">
        <v>5.3999991397609996E-3</v>
      </c>
      <c r="E912">
        <v>7.3572878469900004E-3</v>
      </c>
      <c r="F912">
        <v>6.7692864603999901E-3</v>
      </c>
      <c r="G912">
        <v>6.3037673723999998E-3</v>
      </c>
      <c r="H912">
        <v>5.2450144694170002E-3</v>
      </c>
      <c r="I912">
        <v>5.3002140807320002E-3</v>
      </c>
      <c r="J912">
        <v>4.7711324648439897E-3</v>
      </c>
      <c r="K912">
        <v>4.3243436083549996E-3</v>
      </c>
      <c r="L912">
        <v>3.8438085594799899E-3</v>
      </c>
      <c r="M912">
        <v>3.5057167939189899E-3</v>
      </c>
      <c r="N912">
        <v>3.203442737318E-3</v>
      </c>
      <c r="O912">
        <v>0</v>
      </c>
      <c r="P912">
        <v>0</v>
      </c>
      <c r="Q912">
        <v>0</v>
      </c>
      <c r="R912" t="s">
        <v>45</v>
      </c>
      <c r="T912" s="1"/>
      <c r="V912"/>
      <c r="X912" s="1"/>
      <c r="Z912"/>
      <c r="AO912" s="1"/>
      <c r="AP912" s="1"/>
      <c r="AQ912"/>
    </row>
    <row r="913" spans="1:43" x14ac:dyDescent="0.25">
      <c r="A913" t="s">
        <v>156</v>
      </c>
      <c r="B913" t="s">
        <v>107</v>
      </c>
      <c r="C913" t="s">
        <v>31</v>
      </c>
      <c r="D913">
        <v>0.53308876958569995</v>
      </c>
      <c r="E913">
        <v>0.302301882084</v>
      </c>
      <c r="F913">
        <v>0.198731492879999</v>
      </c>
      <c r="G913">
        <v>0.15888401171979999</v>
      </c>
      <c r="H913">
        <v>0.11986983807446799</v>
      </c>
      <c r="I913">
        <v>0.11683781073823001</v>
      </c>
      <c r="J913">
        <v>0.108987164353415</v>
      </c>
      <c r="K913">
        <v>0.10317500653409201</v>
      </c>
      <c r="L913">
        <v>9.9297679377355993E-2</v>
      </c>
      <c r="M913">
        <v>9.8475624667202E-2</v>
      </c>
      <c r="N913">
        <v>9.6357084486963895E-2</v>
      </c>
      <c r="O913">
        <v>0</v>
      </c>
      <c r="P913">
        <v>0</v>
      </c>
      <c r="Q913">
        <v>0</v>
      </c>
      <c r="R913" t="s">
        <v>45</v>
      </c>
      <c r="T913" s="1"/>
      <c r="V913"/>
      <c r="X913" s="1"/>
      <c r="Z913"/>
      <c r="AO913" s="1"/>
      <c r="AP913" s="1"/>
      <c r="AQ913"/>
    </row>
    <row r="914" spans="1:43" x14ac:dyDescent="0.25">
      <c r="A914" t="s">
        <v>156</v>
      </c>
      <c r="B914" t="s">
        <v>107</v>
      </c>
      <c r="C914" t="s">
        <v>32</v>
      </c>
      <c r="D914">
        <v>0.59887625304900005</v>
      </c>
      <c r="E914">
        <v>0.46098408638499899</v>
      </c>
      <c r="F914">
        <v>0.29650090156800002</v>
      </c>
      <c r="G914">
        <v>0.21185554834999901</v>
      </c>
      <c r="H914">
        <v>0.159976038462979</v>
      </c>
      <c r="I914">
        <v>0.147911699088669</v>
      </c>
      <c r="J914">
        <v>0.128681709869368</v>
      </c>
      <c r="K914">
        <v>0.108537338073824</v>
      </c>
      <c r="L914">
        <v>9.6310722855073902E-2</v>
      </c>
      <c r="M914">
        <v>9.3460924907648998E-2</v>
      </c>
      <c r="N914">
        <v>9.0048849141750001E-2</v>
      </c>
      <c r="O914">
        <v>0</v>
      </c>
      <c r="P914">
        <v>0</v>
      </c>
      <c r="Q914">
        <v>0</v>
      </c>
      <c r="R914" t="s">
        <v>45</v>
      </c>
      <c r="T914" s="1"/>
      <c r="V914"/>
      <c r="X914" s="1"/>
      <c r="Z914"/>
      <c r="AO914" s="1"/>
      <c r="AP914" s="1"/>
      <c r="AQ914"/>
    </row>
    <row r="915" spans="1:43" x14ac:dyDescent="0.25">
      <c r="A915" t="s">
        <v>156</v>
      </c>
      <c r="B915" t="s">
        <v>107</v>
      </c>
      <c r="C915" t="s">
        <v>34</v>
      </c>
      <c r="D915">
        <v>2.2115763736999899E-2</v>
      </c>
      <c r="E915">
        <v>1.8014891692000001E-2</v>
      </c>
      <c r="F915">
        <v>1.2047327529E-2</v>
      </c>
      <c r="G915">
        <v>1.09262478017E-2</v>
      </c>
      <c r="H915">
        <v>9.9641570293739906E-3</v>
      </c>
      <c r="I915">
        <v>9.3912261739249898E-3</v>
      </c>
      <c r="J915">
        <v>8.6190899711799905E-3</v>
      </c>
      <c r="K915">
        <v>8.3367096491009998E-3</v>
      </c>
      <c r="L915">
        <v>8.129024446073E-3</v>
      </c>
      <c r="M915">
        <v>8.0644365283419894E-3</v>
      </c>
      <c r="N915">
        <v>8.0095195208959996E-3</v>
      </c>
      <c r="O915">
        <v>0</v>
      </c>
      <c r="P915">
        <v>0</v>
      </c>
      <c r="Q915">
        <v>0</v>
      </c>
      <c r="R915" t="s">
        <v>45</v>
      </c>
      <c r="T915" s="1"/>
      <c r="V915"/>
      <c r="X915" s="1"/>
      <c r="Z915"/>
      <c r="AO915" s="1"/>
      <c r="AP915" s="1"/>
      <c r="AQ915"/>
    </row>
    <row r="916" spans="1:43" x14ac:dyDescent="0.25">
      <c r="A916" t="s">
        <v>156</v>
      </c>
      <c r="B916" t="s">
        <v>107</v>
      </c>
      <c r="C916" t="s">
        <v>36</v>
      </c>
      <c r="D916">
        <v>7.4503360173460001E-2</v>
      </c>
      <c r="E916">
        <v>0.1066453786718</v>
      </c>
      <c r="F916">
        <v>6.6314279307969903E-2</v>
      </c>
      <c r="G916">
        <v>6.4452864754050002E-2</v>
      </c>
      <c r="H916">
        <v>4.9074068505799998E-2</v>
      </c>
      <c r="I916">
        <v>5.2135991686935002E-2</v>
      </c>
      <c r="J916">
        <v>5.2036294638430999E-2</v>
      </c>
      <c r="K916">
        <v>5.1493582516442003E-2</v>
      </c>
      <c r="L916">
        <v>5.2202556120372001E-2</v>
      </c>
      <c r="M916">
        <v>5.3527807844250999E-2</v>
      </c>
      <c r="N916">
        <v>5.4868890285991997E-2</v>
      </c>
      <c r="O916">
        <v>0</v>
      </c>
      <c r="P916">
        <v>0</v>
      </c>
      <c r="Q916">
        <v>0</v>
      </c>
      <c r="R916" t="s">
        <v>45</v>
      </c>
      <c r="T916" s="1"/>
      <c r="V916"/>
      <c r="X916" s="1"/>
      <c r="Z916"/>
      <c r="AO916" s="1"/>
      <c r="AP916" s="1"/>
      <c r="AQ916"/>
    </row>
    <row r="917" spans="1:43" x14ac:dyDescent="0.25">
      <c r="A917" t="s">
        <v>156</v>
      </c>
      <c r="B917" t="s">
        <v>107</v>
      </c>
      <c r="C917" t="s">
        <v>37</v>
      </c>
      <c r="D917">
        <v>5.4819425511199997E-2</v>
      </c>
      <c r="E917">
        <v>5.9905562235679902E-2</v>
      </c>
      <c r="F917">
        <v>3.4974971353929997E-2</v>
      </c>
      <c r="G917">
        <v>3.362148650907E-2</v>
      </c>
      <c r="H917">
        <v>2.7493047281079999E-2</v>
      </c>
      <c r="I917">
        <v>2.7790238335794901E-2</v>
      </c>
      <c r="J917">
        <v>2.7065528133814E-2</v>
      </c>
      <c r="K917">
        <v>2.6371674524662901E-2</v>
      </c>
      <c r="L917">
        <v>2.6110323353628E-2</v>
      </c>
      <c r="M917">
        <v>2.6233625158728902E-2</v>
      </c>
      <c r="N917">
        <v>2.6328732787895999E-2</v>
      </c>
      <c r="O917">
        <v>0</v>
      </c>
      <c r="P917">
        <v>0</v>
      </c>
      <c r="Q917">
        <v>0</v>
      </c>
      <c r="R917" t="s">
        <v>45</v>
      </c>
      <c r="T917" s="1"/>
      <c r="V917"/>
      <c r="X917" s="1"/>
      <c r="Z917"/>
      <c r="AO917" s="1"/>
      <c r="AP917" s="1"/>
      <c r="AQ917"/>
    </row>
    <row r="918" spans="1:43" x14ac:dyDescent="0.25">
      <c r="A918" t="s">
        <v>156</v>
      </c>
      <c r="B918" t="s">
        <v>107</v>
      </c>
      <c r="C918" t="s">
        <v>39</v>
      </c>
      <c r="D918">
        <v>0.48871336808839899</v>
      </c>
      <c r="E918">
        <v>0.33794197950519</v>
      </c>
      <c r="F918">
        <v>0.13905219996147999</v>
      </c>
      <c r="G918">
        <v>6.2985552127289901E-2</v>
      </c>
      <c r="H918">
        <v>3.5653016525247903E-2</v>
      </c>
      <c r="I918">
        <v>3.793154425221E-2</v>
      </c>
      <c r="J918">
        <v>3.7952475140390997E-2</v>
      </c>
      <c r="K918">
        <v>3.5891864772173002E-2</v>
      </c>
      <c r="L918">
        <v>3.5834854526856898E-2</v>
      </c>
      <c r="M918">
        <v>3.5300145879853903E-2</v>
      </c>
      <c r="N918">
        <v>3.6154769938540998E-2</v>
      </c>
      <c r="O918">
        <v>0</v>
      </c>
      <c r="P918">
        <v>0</v>
      </c>
      <c r="Q918">
        <v>0</v>
      </c>
      <c r="R918" t="s">
        <v>45</v>
      </c>
      <c r="T918" s="1"/>
      <c r="V918"/>
      <c r="X918" s="1"/>
      <c r="Z918"/>
      <c r="AO918" s="1"/>
      <c r="AP918" s="1"/>
      <c r="AQ918"/>
    </row>
    <row r="919" spans="1:43" x14ac:dyDescent="0.25">
      <c r="A919" t="s">
        <v>156</v>
      </c>
      <c r="B919" t="s">
        <v>108</v>
      </c>
      <c r="C919" t="s">
        <v>16</v>
      </c>
      <c r="D919" s="2">
        <v>9.5622918925699902E-4</v>
      </c>
      <c r="E919" s="2">
        <v>7.6132425844999997E-4</v>
      </c>
      <c r="F919">
        <v>1.077867788528E-3</v>
      </c>
      <c r="G919" s="2">
        <v>7.6575001352600003E-4</v>
      </c>
      <c r="H919" s="2">
        <v>6.85683508489999E-4</v>
      </c>
      <c r="I919" s="2">
        <v>6.6148728580400003E-4</v>
      </c>
      <c r="J919" s="2">
        <v>6.2695108850999897E-4</v>
      </c>
      <c r="K919" s="2">
        <v>7.5428957016300004E-4</v>
      </c>
      <c r="L919" s="2">
        <v>8.5992885501499905E-4</v>
      </c>
      <c r="M919" s="2">
        <v>9.5706901427699902E-4</v>
      </c>
      <c r="N919" s="2">
        <v>1.0309827507439999E-3</v>
      </c>
      <c r="O919">
        <v>0</v>
      </c>
      <c r="P919">
        <v>0</v>
      </c>
      <c r="Q919">
        <v>0</v>
      </c>
      <c r="R919" t="s">
        <v>45</v>
      </c>
      <c r="T919" s="1"/>
      <c r="V919"/>
      <c r="X919" s="1"/>
      <c r="Z919"/>
      <c r="AO919" s="1"/>
      <c r="AP919" s="1"/>
      <c r="AQ919"/>
    </row>
    <row r="920" spans="1:43" x14ac:dyDescent="0.25">
      <c r="A920" t="s">
        <v>156</v>
      </c>
      <c r="B920" t="s">
        <v>108</v>
      </c>
      <c r="C920" t="s">
        <v>17</v>
      </c>
      <c r="D920">
        <v>6.8647915938999998E-3</v>
      </c>
      <c r="E920">
        <v>1.23039935479999E-2</v>
      </c>
      <c r="F920">
        <v>1.18986788709999E-2</v>
      </c>
      <c r="G920">
        <v>1.0232329751643E-2</v>
      </c>
      <c r="H920">
        <v>1.04226701909499E-2</v>
      </c>
      <c r="I920">
        <v>1.0728242813607E-2</v>
      </c>
      <c r="J920">
        <v>1.0881832242513E-2</v>
      </c>
      <c r="K920">
        <v>1.1213787838027E-2</v>
      </c>
      <c r="L920">
        <v>1.14753944339089E-2</v>
      </c>
      <c r="M920">
        <v>1.1736473691411E-2</v>
      </c>
      <c r="N920">
        <v>1.2012852596662E-2</v>
      </c>
      <c r="O920">
        <v>0</v>
      </c>
      <c r="P920">
        <v>0</v>
      </c>
      <c r="Q920">
        <v>0</v>
      </c>
      <c r="R920" t="s">
        <v>45</v>
      </c>
      <c r="T920" s="1"/>
      <c r="V920"/>
      <c r="X920" s="1"/>
      <c r="Z920"/>
      <c r="AO920" s="1"/>
      <c r="AP920" s="1"/>
      <c r="AQ920"/>
    </row>
    <row r="921" spans="1:43" x14ac:dyDescent="0.25">
      <c r="A921" t="s">
        <v>156</v>
      </c>
      <c r="B921" t="s">
        <v>108</v>
      </c>
      <c r="C921" t="s">
        <v>19</v>
      </c>
      <c r="D921">
        <v>0.30348384672835599</v>
      </c>
      <c r="E921">
        <v>0.17131863580342399</v>
      </c>
      <c r="F921">
        <v>0.117622673989885</v>
      </c>
      <c r="G921">
        <v>0.10020867123093601</v>
      </c>
      <c r="H921">
        <v>8.7875235171205004E-2</v>
      </c>
      <c r="I921">
        <v>7.8204699518655996E-2</v>
      </c>
      <c r="J921">
        <v>6.4583103496106006E-2</v>
      </c>
      <c r="K921">
        <v>6.2626516352367906E-2</v>
      </c>
      <c r="L921">
        <v>6.0701966022652001E-2</v>
      </c>
      <c r="M921">
        <v>6.2211980626666899E-2</v>
      </c>
      <c r="N921">
        <v>6.3096892335649996E-2</v>
      </c>
      <c r="O921">
        <v>0</v>
      </c>
      <c r="P921">
        <v>0</v>
      </c>
      <c r="Q921">
        <v>0</v>
      </c>
      <c r="R921" t="s">
        <v>45</v>
      </c>
      <c r="T921" s="1"/>
      <c r="V921"/>
      <c r="X921" s="1"/>
      <c r="Z921"/>
      <c r="AO921" s="1"/>
      <c r="AP921" s="1"/>
      <c r="AQ921"/>
    </row>
    <row r="922" spans="1:43" x14ac:dyDescent="0.25">
      <c r="A922" t="s">
        <v>156</v>
      </c>
      <c r="B922" t="s">
        <v>108</v>
      </c>
      <c r="C922" t="s">
        <v>21</v>
      </c>
      <c r="D922">
        <v>1.3362632508700001</v>
      </c>
      <c r="E922">
        <v>1.6677569923397</v>
      </c>
      <c r="F922">
        <v>1.52040090027959</v>
      </c>
      <c r="G922">
        <v>1.4505107511844</v>
      </c>
      <c r="H922">
        <v>1.3152369085675699</v>
      </c>
      <c r="I922">
        <v>0.28596273486285401</v>
      </c>
      <c r="J922">
        <v>-0.88191497559571297</v>
      </c>
      <c r="K922">
        <v>-1.1341337566151399</v>
      </c>
      <c r="L922">
        <v>-1.47772485756824</v>
      </c>
      <c r="M922">
        <v>-1.6033407220101801</v>
      </c>
      <c r="N922">
        <v>-1.6955512292033701</v>
      </c>
      <c r="O922">
        <v>0</v>
      </c>
      <c r="P922">
        <v>0</v>
      </c>
      <c r="Q922">
        <v>0</v>
      </c>
      <c r="R922" t="s">
        <v>46</v>
      </c>
      <c r="T922" s="1"/>
      <c r="V922"/>
      <c r="X922" s="1"/>
      <c r="Z922"/>
      <c r="AO922" s="1"/>
      <c r="AP922" s="1"/>
      <c r="AQ922"/>
    </row>
    <row r="923" spans="1:43" x14ac:dyDescent="0.25">
      <c r="A923" t="s">
        <v>156</v>
      </c>
      <c r="B923" t="s">
        <v>108</v>
      </c>
      <c r="C923" t="s">
        <v>153</v>
      </c>
      <c r="D923">
        <v>0</v>
      </c>
      <c r="E923">
        <v>0</v>
      </c>
      <c r="F923">
        <v>0</v>
      </c>
      <c r="G923">
        <v>0.16120104418440001</v>
      </c>
      <c r="H923">
        <v>6.0404442784499898E-2</v>
      </c>
      <c r="I923">
        <v>0.14354306999691799</v>
      </c>
      <c r="J923">
        <v>0.17924334372575901</v>
      </c>
      <c r="K923">
        <v>0.239995948880773</v>
      </c>
      <c r="L923">
        <v>0.31971689912157297</v>
      </c>
      <c r="M923">
        <v>0.37323068443894603</v>
      </c>
      <c r="N923">
        <v>0.44327507213692202</v>
      </c>
      <c r="O923">
        <v>0</v>
      </c>
      <c r="P923">
        <v>0</v>
      </c>
      <c r="Q923">
        <v>0</v>
      </c>
      <c r="R923" t="s">
        <v>46</v>
      </c>
    </row>
    <row r="924" spans="1:43" x14ac:dyDescent="0.25">
      <c r="A924" t="s">
        <v>156</v>
      </c>
      <c r="B924" t="s">
        <v>108</v>
      </c>
      <c r="C924" t="s">
        <v>154</v>
      </c>
      <c r="D924">
        <v>0</v>
      </c>
      <c r="E924">
        <v>0</v>
      </c>
      <c r="F924">
        <v>0</v>
      </c>
      <c r="G924">
        <v>0.16120104418440001</v>
      </c>
      <c r="H924">
        <v>6.0404442784499898E-2</v>
      </c>
      <c r="I924">
        <v>0.14354306999691799</v>
      </c>
      <c r="J924">
        <v>0.17924334372575901</v>
      </c>
      <c r="K924">
        <v>0.239995948880773</v>
      </c>
      <c r="L924">
        <v>0.31971689912157297</v>
      </c>
      <c r="M924">
        <v>0.37323068443894603</v>
      </c>
      <c r="N924">
        <v>0.44327507213692202</v>
      </c>
      <c r="O924">
        <v>0</v>
      </c>
      <c r="P924">
        <v>0</v>
      </c>
      <c r="Q924">
        <v>0</v>
      </c>
      <c r="R924" t="s">
        <v>46</v>
      </c>
    </row>
    <row r="925" spans="1:43" x14ac:dyDescent="0.25">
      <c r="A925" t="s">
        <v>156</v>
      </c>
      <c r="B925" t="s">
        <v>108</v>
      </c>
      <c r="C925" t="s">
        <v>22</v>
      </c>
      <c r="D925">
        <v>0</v>
      </c>
      <c r="E925">
        <v>1.6957369999999999E-3</v>
      </c>
      <c r="F925">
        <v>2.2170929999999998E-3</v>
      </c>
      <c r="G925">
        <v>2.9016369999999999E-3</v>
      </c>
      <c r="H925">
        <v>2.8875112999999998E-3</v>
      </c>
      <c r="I925">
        <v>3.0538331999999998E-3</v>
      </c>
      <c r="J925">
        <v>3.0090785999999899E-3</v>
      </c>
      <c r="K925">
        <v>2.3718578000000001E-3</v>
      </c>
      <c r="L925">
        <v>2.0968829999999999E-3</v>
      </c>
      <c r="M925" s="2">
        <v>1.4599367E-3</v>
      </c>
      <c r="N925" s="2">
        <v>1.3223064199999999E-3</v>
      </c>
      <c r="O925">
        <v>0</v>
      </c>
      <c r="P925">
        <v>0</v>
      </c>
      <c r="Q925">
        <v>0</v>
      </c>
      <c r="R925" t="s">
        <v>45</v>
      </c>
    </row>
    <row r="926" spans="1:43" x14ac:dyDescent="0.25">
      <c r="A926" t="s">
        <v>156</v>
      </c>
      <c r="B926" t="s">
        <v>108</v>
      </c>
      <c r="C926" t="s">
        <v>23</v>
      </c>
      <c r="D926" s="2">
        <v>4.8193499999999995E-10</v>
      </c>
      <c r="E926">
        <v>9.9216800000000004E-3</v>
      </c>
      <c r="F926">
        <v>9.9557199999999995E-3</v>
      </c>
      <c r="G926">
        <v>1.302961E-2</v>
      </c>
      <c r="H926">
        <v>1.2966218999999999E-2</v>
      </c>
      <c r="I926">
        <v>1.3713075999999999E-2</v>
      </c>
      <c r="J926">
        <v>1.3512121E-2</v>
      </c>
      <c r="K926">
        <v>1.06506969999999E-2</v>
      </c>
      <c r="L926">
        <v>9.4159409999999902E-3</v>
      </c>
      <c r="M926">
        <v>6.5557632000000001E-3</v>
      </c>
      <c r="N926">
        <v>5.9377448999999903E-3</v>
      </c>
      <c r="O926">
        <v>0</v>
      </c>
      <c r="P926">
        <v>0</v>
      </c>
      <c r="Q926">
        <v>0</v>
      </c>
      <c r="R926" t="s">
        <v>45</v>
      </c>
    </row>
    <row r="927" spans="1:43" x14ac:dyDescent="0.25">
      <c r="A927" t="s">
        <v>156</v>
      </c>
      <c r="B927" t="s">
        <v>108</v>
      </c>
      <c r="C927" t="s">
        <v>24</v>
      </c>
      <c r="D927">
        <v>0</v>
      </c>
      <c r="E927">
        <v>2.0833850000000001E-3</v>
      </c>
      <c r="F927">
        <v>2.4006729999999999E-3</v>
      </c>
      <c r="G927">
        <v>3.1418940000000001E-3</v>
      </c>
      <c r="H927">
        <v>3.1266039999999998E-3</v>
      </c>
      <c r="I927">
        <v>3.3066939999999898E-3</v>
      </c>
      <c r="J927">
        <v>3.2582399999999999E-3</v>
      </c>
      <c r="K927">
        <v>2.5682519999999901E-3</v>
      </c>
      <c r="L927">
        <v>2.2705105000000001E-3</v>
      </c>
      <c r="M927">
        <v>1.5808218000000001E-3</v>
      </c>
      <c r="N927" s="2">
        <v>1.43179756E-3</v>
      </c>
      <c r="O927">
        <v>0</v>
      </c>
      <c r="P927">
        <v>0</v>
      </c>
      <c r="Q927">
        <v>0</v>
      </c>
      <c r="R927" t="s">
        <v>45</v>
      </c>
    </row>
    <row r="928" spans="1:43" x14ac:dyDescent="0.25">
      <c r="A928" t="s">
        <v>156</v>
      </c>
      <c r="B928" t="s">
        <v>108</v>
      </c>
      <c r="C928" t="s">
        <v>25</v>
      </c>
      <c r="D928" s="2">
        <v>2.7247409999999898E-9</v>
      </c>
      <c r="E928" s="2">
        <v>3.2275379999999998E-6</v>
      </c>
      <c r="F928" s="2">
        <v>2.273578E-6</v>
      </c>
      <c r="G928" s="2">
        <v>2.975556E-6</v>
      </c>
      <c r="H928" s="2">
        <v>2.9610769999999999E-6</v>
      </c>
      <c r="I928" s="2">
        <v>3.131638E-6</v>
      </c>
      <c r="J928" s="2">
        <v>3.0857451000000001E-6</v>
      </c>
      <c r="K928" s="2">
        <v>2.4322879000000001E-6</v>
      </c>
      <c r="L928" s="2">
        <v>2.1503075999999899E-6</v>
      </c>
      <c r="M928" s="2">
        <v>1.4971320999999901E-6</v>
      </c>
      <c r="N928" s="2">
        <v>1.3559961000000001E-6</v>
      </c>
      <c r="O928">
        <v>0</v>
      </c>
      <c r="P928">
        <v>0</v>
      </c>
      <c r="Q928">
        <v>0</v>
      </c>
      <c r="R928" t="s">
        <v>45</v>
      </c>
    </row>
    <row r="929" spans="1:18" x14ac:dyDescent="0.25">
      <c r="A929" t="s">
        <v>156</v>
      </c>
      <c r="B929" t="s">
        <v>108</v>
      </c>
      <c r="C929" t="s">
        <v>26</v>
      </c>
      <c r="D929">
        <v>0</v>
      </c>
      <c r="E929" s="2">
        <v>1.5181379999999999E-4</v>
      </c>
      <c r="F929" s="2">
        <v>1.7510790000000001E-4</v>
      </c>
      <c r="G929" s="2">
        <v>2.2917289999999999E-4</v>
      </c>
      <c r="H929" s="2">
        <v>2.28057809999999E-4</v>
      </c>
      <c r="I929" s="2">
        <v>2.4119435999999999E-4</v>
      </c>
      <c r="J929" s="2">
        <v>2.3765981E-4</v>
      </c>
      <c r="K929" s="2">
        <v>1.8733134999999901E-4</v>
      </c>
      <c r="L929" s="2">
        <v>1.65613759999999E-4</v>
      </c>
      <c r="M929" s="2">
        <v>1.1530701E-4</v>
      </c>
      <c r="N929" s="2">
        <v>1.04437015E-4</v>
      </c>
      <c r="O929">
        <v>0</v>
      </c>
      <c r="P929">
        <v>0</v>
      </c>
      <c r="Q929">
        <v>0</v>
      </c>
      <c r="R929" t="s">
        <v>45</v>
      </c>
    </row>
    <row r="930" spans="1:18" x14ac:dyDescent="0.25">
      <c r="A930" t="s">
        <v>156</v>
      </c>
      <c r="B930" t="s">
        <v>108</v>
      </c>
      <c r="C930" t="s">
        <v>27</v>
      </c>
      <c r="D930" s="2">
        <v>4.7375313592000002E-4</v>
      </c>
      <c r="E930" s="2">
        <v>4.85714536699999E-4</v>
      </c>
      <c r="F930" s="2">
        <v>4.1559513289999997E-4</v>
      </c>
      <c r="G930" s="2">
        <v>3.5253214140000002E-4</v>
      </c>
      <c r="H930" s="2">
        <v>2.8324440728899999E-4</v>
      </c>
      <c r="I930" s="2">
        <v>2.8790068499E-4</v>
      </c>
      <c r="J930" s="2">
        <v>2.4718074833599902E-4</v>
      </c>
      <c r="K930" s="2">
        <v>2.7476362957399902E-4</v>
      </c>
      <c r="L930" s="2">
        <v>2.8131339712399899E-4</v>
      </c>
      <c r="M930" s="2">
        <v>2.86719910512E-4</v>
      </c>
      <c r="N930" s="2">
        <v>2.9430152077E-4</v>
      </c>
      <c r="O930">
        <v>0</v>
      </c>
      <c r="P930">
        <v>0</v>
      </c>
      <c r="Q930">
        <v>0</v>
      </c>
      <c r="R930" t="s">
        <v>45</v>
      </c>
    </row>
    <row r="931" spans="1:18" x14ac:dyDescent="0.25">
      <c r="A931" t="s">
        <v>156</v>
      </c>
      <c r="B931" t="s">
        <v>108</v>
      </c>
      <c r="C931" t="s">
        <v>29</v>
      </c>
      <c r="D931" s="2">
        <v>4.6034264872499899E-4</v>
      </c>
      <c r="E931" s="2">
        <v>4.8953075128599995E-4</v>
      </c>
      <c r="F931" s="2">
        <v>7.4901797677500001E-4</v>
      </c>
      <c r="G931" s="2">
        <v>6.47851293935E-4</v>
      </c>
      <c r="H931" s="2">
        <v>5.7363700296299898E-4</v>
      </c>
      <c r="I931" s="2">
        <v>5.5791226608400003E-4</v>
      </c>
      <c r="J931" s="2">
        <v>4.8105861573500002E-4</v>
      </c>
      <c r="K931" s="2">
        <v>5.0281845368999902E-4</v>
      </c>
      <c r="L931" s="2">
        <v>5.0300076234999897E-4</v>
      </c>
      <c r="M931" s="2">
        <v>5.2612587305999995E-4</v>
      </c>
      <c r="N931" s="2">
        <v>5.5129333938300001E-4</v>
      </c>
      <c r="O931">
        <v>0</v>
      </c>
      <c r="P931">
        <v>0</v>
      </c>
      <c r="Q931">
        <v>0</v>
      </c>
      <c r="R931" t="s">
        <v>45</v>
      </c>
    </row>
    <row r="932" spans="1:18" x14ac:dyDescent="0.25">
      <c r="A932" t="s">
        <v>156</v>
      </c>
      <c r="B932" t="s">
        <v>108</v>
      </c>
      <c r="C932" t="s">
        <v>31</v>
      </c>
      <c r="D932">
        <v>4.7092518282218998E-2</v>
      </c>
      <c r="E932">
        <v>2.93223002851099E-2</v>
      </c>
      <c r="F932">
        <v>2.0046600973170001E-2</v>
      </c>
      <c r="G932">
        <v>1.8490000530193999E-2</v>
      </c>
      <c r="H932">
        <v>1.5410539757777E-2</v>
      </c>
      <c r="I932">
        <v>1.48711916361359E-2</v>
      </c>
      <c r="J932">
        <v>1.3810850446916E-2</v>
      </c>
      <c r="K932">
        <v>1.4082995242628E-2</v>
      </c>
      <c r="L932">
        <v>1.4295930117534999E-2</v>
      </c>
      <c r="M932">
        <v>1.48448330994E-2</v>
      </c>
      <c r="N932">
        <v>1.52727472531649E-2</v>
      </c>
      <c r="O932">
        <v>0</v>
      </c>
      <c r="P932">
        <v>0</v>
      </c>
      <c r="Q932">
        <v>0</v>
      </c>
      <c r="R932" t="s">
        <v>45</v>
      </c>
    </row>
    <row r="933" spans="1:18" x14ac:dyDescent="0.25">
      <c r="A933" t="s">
        <v>156</v>
      </c>
      <c r="B933" t="s">
        <v>108</v>
      </c>
      <c r="C933" t="s">
        <v>32</v>
      </c>
      <c r="D933">
        <v>3.2641707656674998E-2</v>
      </c>
      <c r="E933">
        <v>1.9204716629410899E-2</v>
      </c>
      <c r="F933">
        <v>1.5709803684925E-2</v>
      </c>
      <c r="G933">
        <v>1.3639895136825E-2</v>
      </c>
      <c r="H933">
        <v>1.1104998395276001E-2</v>
      </c>
      <c r="I933">
        <v>9.8781006581940001E-3</v>
      </c>
      <c r="J933">
        <v>8.2247445145069899E-3</v>
      </c>
      <c r="K933">
        <v>7.2098835124359897E-3</v>
      </c>
      <c r="L933">
        <v>6.4557961380329902E-3</v>
      </c>
      <c r="M933">
        <v>6.0789017510650004E-3</v>
      </c>
      <c r="N933">
        <v>5.7731387655759999E-3</v>
      </c>
      <c r="O933">
        <v>0</v>
      </c>
      <c r="P933">
        <v>0</v>
      </c>
      <c r="Q933">
        <v>0</v>
      </c>
      <c r="R933" t="s">
        <v>45</v>
      </c>
    </row>
    <row r="934" spans="1:18" x14ac:dyDescent="0.25">
      <c r="A934" t="s">
        <v>156</v>
      </c>
      <c r="B934" t="s">
        <v>108</v>
      </c>
      <c r="C934" t="s">
        <v>34</v>
      </c>
      <c r="D934">
        <v>3.9535214438739998E-3</v>
      </c>
      <c r="E934">
        <v>3.0768814873629998E-3</v>
      </c>
      <c r="F934">
        <v>5.1021998163600004E-3</v>
      </c>
      <c r="G934">
        <v>4.7300151560179899E-3</v>
      </c>
      <c r="H934">
        <v>4.3520914176860001E-3</v>
      </c>
      <c r="I934">
        <v>4.0343517623619898E-3</v>
      </c>
      <c r="J934">
        <v>3.4723293735710002E-3</v>
      </c>
      <c r="K934">
        <v>3.9962486611519899E-3</v>
      </c>
      <c r="L934">
        <v>4.26142092437699E-3</v>
      </c>
      <c r="M934">
        <v>4.6814773242849902E-3</v>
      </c>
      <c r="N934">
        <v>5.036221330968E-3</v>
      </c>
      <c r="O934">
        <v>0</v>
      </c>
      <c r="P934">
        <v>0</v>
      </c>
      <c r="Q934">
        <v>0</v>
      </c>
      <c r="R934" t="s">
        <v>45</v>
      </c>
    </row>
    <row r="935" spans="1:18" x14ac:dyDescent="0.25">
      <c r="A935" t="s">
        <v>156</v>
      </c>
      <c r="B935" t="s">
        <v>108</v>
      </c>
      <c r="C935" t="s">
        <v>36</v>
      </c>
      <c r="D935">
        <v>7.7075254150389899E-3</v>
      </c>
      <c r="E935">
        <v>8.4593164948550004E-3</v>
      </c>
      <c r="F935">
        <v>1.1299872793592999E-2</v>
      </c>
      <c r="G935">
        <v>9.7665116713049997E-3</v>
      </c>
      <c r="H935">
        <v>8.4653510024750005E-3</v>
      </c>
      <c r="I935">
        <v>8.1935563890009992E-3</v>
      </c>
      <c r="J935">
        <v>7.4326923266389896E-3</v>
      </c>
      <c r="K935">
        <v>8.2698854949929904E-3</v>
      </c>
      <c r="L935">
        <v>8.8068789760730008E-3</v>
      </c>
      <c r="M935">
        <v>9.5995769772880008E-3</v>
      </c>
      <c r="N935">
        <v>1.0304297639762001E-2</v>
      </c>
      <c r="O935">
        <v>0</v>
      </c>
      <c r="P935">
        <v>0</v>
      </c>
      <c r="Q935">
        <v>0</v>
      </c>
      <c r="R935" t="s">
        <v>45</v>
      </c>
    </row>
    <row r="936" spans="1:18" x14ac:dyDescent="0.25">
      <c r="A936" t="s">
        <v>156</v>
      </c>
      <c r="B936" t="s">
        <v>108</v>
      </c>
      <c r="C936" t="s">
        <v>37</v>
      </c>
      <c r="D936">
        <v>6.8961026500699999E-3</v>
      </c>
      <c r="E936">
        <v>5.9316398694819897E-3</v>
      </c>
      <c r="F936">
        <v>8.7015324084709997E-3</v>
      </c>
      <c r="G936">
        <v>7.7379659984010002E-3</v>
      </c>
      <c r="H936">
        <v>6.9567625531239997E-3</v>
      </c>
      <c r="I936">
        <v>6.5165482631799904E-3</v>
      </c>
      <c r="J936">
        <v>5.6998258234419999E-3</v>
      </c>
      <c r="K936">
        <v>6.4347918494230003E-3</v>
      </c>
      <c r="L936">
        <v>6.8274729753619997E-3</v>
      </c>
      <c r="M936">
        <v>7.4465853808370003E-3</v>
      </c>
      <c r="N936">
        <v>7.9839245134189999E-3</v>
      </c>
      <c r="O936">
        <v>0</v>
      </c>
      <c r="P936">
        <v>0</v>
      </c>
      <c r="Q936">
        <v>0</v>
      </c>
      <c r="R936" t="s">
        <v>45</v>
      </c>
    </row>
    <row r="937" spans="1:18" x14ac:dyDescent="0.25">
      <c r="A937" t="s">
        <v>156</v>
      </c>
      <c r="B937" t="s">
        <v>108</v>
      </c>
      <c r="C937" t="s">
        <v>39</v>
      </c>
      <c r="D937">
        <v>1.22272285614609E-2</v>
      </c>
      <c r="E937">
        <v>6.7010440786589897E-3</v>
      </c>
      <c r="F937">
        <v>3.8702823330809899E-3</v>
      </c>
      <c r="G937">
        <v>1.3513075784969901E-3</v>
      </c>
      <c r="H937">
        <v>1.2869854864529899E-3</v>
      </c>
      <c r="I937">
        <v>1.24780025380299E-3</v>
      </c>
      <c r="J937">
        <v>1.1003269055089901E-3</v>
      </c>
      <c r="K937">
        <v>1.1036025180350001E-3</v>
      </c>
      <c r="L937">
        <v>1.1363637385449999E-3</v>
      </c>
      <c r="M937" s="2">
        <v>1.156237680135E-3</v>
      </c>
      <c r="N937" s="2">
        <v>1.2155958149270001E-3</v>
      </c>
      <c r="O937">
        <v>0</v>
      </c>
      <c r="P937">
        <v>0</v>
      </c>
      <c r="Q937">
        <v>0</v>
      </c>
      <c r="R937" t="s">
        <v>45</v>
      </c>
    </row>
    <row r="938" spans="1:18" x14ac:dyDescent="0.25">
      <c r="A938" t="s">
        <v>156</v>
      </c>
      <c r="B938" t="s">
        <v>109</v>
      </c>
      <c r="C938" t="s">
        <v>16</v>
      </c>
      <c r="D938">
        <v>1.0070710886646E-2</v>
      </c>
      <c r="E938">
        <v>7.8575742195000006E-3</v>
      </c>
      <c r="F938">
        <v>5.9625918052380001E-3</v>
      </c>
      <c r="G938">
        <v>7.3067048252679996E-3</v>
      </c>
      <c r="H938">
        <v>7.0263678151589997E-3</v>
      </c>
      <c r="I938">
        <v>7.0594954619389904E-3</v>
      </c>
      <c r="J938">
        <v>7.0788090725020002E-3</v>
      </c>
      <c r="K938">
        <v>6.5782974190289898E-3</v>
      </c>
      <c r="L938">
        <v>6.8755006121069898E-3</v>
      </c>
      <c r="M938">
        <v>7.2122145784689999E-3</v>
      </c>
      <c r="N938">
        <v>7.3624867684069896E-3</v>
      </c>
      <c r="O938">
        <v>0</v>
      </c>
      <c r="P938">
        <v>0</v>
      </c>
      <c r="Q938">
        <v>0</v>
      </c>
      <c r="R938" t="s">
        <v>45</v>
      </c>
    </row>
    <row r="939" spans="1:18" x14ac:dyDescent="0.25">
      <c r="A939" t="s">
        <v>156</v>
      </c>
      <c r="B939" t="s">
        <v>109</v>
      </c>
      <c r="C939" t="s">
        <v>17</v>
      </c>
      <c r="D939">
        <v>0.14331854421999901</v>
      </c>
      <c r="E939">
        <v>0.12644838509930001</v>
      </c>
      <c r="F939">
        <v>9.6681093492999998E-2</v>
      </c>
      <c r="G939">
        <v>8.2601237667300001E-2</v>
      </c>
      <c r="H939">
        <v>8.4621355841485002E-2</v>
      </c>
      <c r="I939">
        <v>8.6740574515925997E-2</v>
      </c>
      <c r="J939">
        <v>8.7955007793678999E-2</v>
      </c>
      <c r="K939">
        <v>8.8711819839360995E-2</v>
      </c>
      <c r="L939">
        <v>8.9723193352500993E-2</v>
      </c>
      <c r="M939">
        <v>9.1052329411821994E-2</v>
      </c>
      <c r="N939">
        <v>9.2518293044690003E-2</v>
      </c>
      <c r="O939">
        <v>0</v>
      </c>
      <c r="P939">
        <v>0</v>
      </c>
      <c r="Q939">
        <v>0</v>
      </c>
      <c r="R939" t="s">
        <v>45</v>
      </c>
    </row>
    <row r="940" spans="1:18" x14ac:dyDescent="0.25">
      <c r="A940" t="s">
        <v>156</v>
      </c>
      <c r="B940" t="s">
        <v>109</v>
      </c>
      <c r="C940" t="s">
        <v>19</v>
      </c>
      <c r="D940">
        <v>2.2803582915646201</v>
      </c>
      <c r="E940">
        <v>1.20949833529044</v>
      </c>
      <c r="F940">
        <v>0.79010726458892999</v>
      </c>
      <c r="G940">
        <v>0.72390892577451005</v>
      </c>
      <c r="H940">
        <v>0.61758166465689202</v>
      </c>
      <c r="I940">
        <v>0.55407622251927902</v>
      </c>
      <c r="J940">
        <v>0.46659879426669099</v>
      </c>
      <c r="K940">
        <v>0.37868843563563398</v>
      </c>
      <c r="L940">
        <v>0.33644293594437102</v>
      </c>
      <c r="M940">
        <v>0.31011988304369498</v>
      </c>
      <c r="N940">
        <v>0.28637829132864601</v>
      </c>
      <c r="O940">
        <v>0</v>
      </c>
      <c r="P940">
        <v>0</v>
      </c>
      <c r="Q940">
        <v>0</v>
      </c>
      <c r="R940" t="s">
        <v>45</v>
      </c>
    </row>
    <row r="941" spans="1:18" x14ac:dyDescent="0.25">
      <c r="A941" t="s">
        <v>156</v>
      </c>
      <c r="B941" t="s">
        <v>109</v>
      </c>
      <c r="C941" t="s">
        <v>21</v>
      </c>
      <c r="D941">
        <v>19.350040583200901</v>
      </c>
      <c r="E941">
        <v>21.6731123170599</v>
      </c>
      <c r="F941">
        <v>20.224907800899899</v>
      </c>
      <c r="G941">
        <v>22.5424801373</v>
      </c>
      <c r="H941">
        <v>21.443336438547401</v>
      </c>
      <c r="I941">
        <v>20.2431113515362</v>
      </c>
      <c r="J941">
        <v>17.556878246420599</v>
      </c>
      <c r="K941">
        <v>14.378952492246199</v>
      </c>
      <c r="L941">
        <v>11.5663087593115</v>
      </c>
      <c r="M941">
        <v>8.0743146543168098</v>
      </c>
      <c r="N941">
        <v>5.7323862793743201</v>
      </c>
      <c r="O941">
        <v>0</v>
      </c>
      <c r="P941">
        <v>0</v>
      </c>
      <c r="Q941">
        <v>0</v>
      </c>
      <c r="R941" t="s">
        <v>46</v>
      </c>
    </row>
    <row r="942" spans="1:18" x14ac:dyDescent="0.25">
      <c r="A942" t="s">
        <v>156</v>
      </c>
      <c r="B942" t="s">
        <v>109</v>
      </c>
      <c r="C942" t="s">
        <v>153</v>
      </c>
      <c r="D942">
        <v>0</v>
      </c>
      <c r="E942">
        <v>0</v>
      </c>
      <c r="F942">
        <v>0</v>
      </c>
      <c r="G942">
        <v>3.1691199963000001</v>
      </c>
      <c r="H942">
        <v>2.6876618759098001</v>
      </c>
      <c r="I942">
        <v>1.6580268862557099</v>
      </c>
      <c r="J942">
        <v>2.04222836997796</v>
      </c>
      <c r="K942">
        <v>1.7541414809866001</v>
      </c>
      <c r="L942">
        <v>1.6683678625963501</v>
      </c>
      <c r="M942">
        <v>1.5576507710943801</v>
      </c>
      <c r="N942">
        <v>1.46429249246732</v>
      </c>
      <c r="O942">
        <v>0</v>
      </c>
      <c r="P942">
        <v>0</v>
      </c>
      <c r="Q942">
        <v>0</v>
      </c>
      <c r="R942" t="s">
        <v>46</v>
      </c>
    </row>
    <row r="943" spans="1:18" x14ac:dyDescent="0.25">
      <c r="A943" t="s">
        <v>156</v>
      </c>
      <c r="B943" t="s">
        <v>109</v>
      </c>
      <c r="C943" t="s">
        <v>154</v>
      </c>
      <c r="D943">
        <v>0</v>
      </c>
      <c r="E943">
        <v>0</v>
      </c>
      <c r="F943">
        <v>0</v>
      </c>
      <c r="G943">
        <v>3.1691199963000001</v>
      </c>
      <c r="H943">
        <v>2.6876618759098001</v>
      </c>
      <c r="I943">
        <v>1.6580268862557099</v>
      </c>
      <c r="J943">
        <v>2.04222836997796</v>
      </c>
      <c r="K943">
        <v>1.7541414809866001</v>
      </c>
      <c r="L943">
        <v>1.6683678625963501</v>
      </c>
      <c r="M943">
        <v>1.5576507710943801</v>
      </c>
      <c r="N943">
        <v>1.46429249246732</v>
      </c>
      <c r="O943">
        <v>0</v>
      </c>
      <c r="P943">
        <v>0</v>
      </c>
      <c r="Q943">
        <v>0</v>
      </c>
      <c r="R943" t="s">
        <v>46</v>
      </c>
    </row>
    <row r="944" spans="1:18" x14ac:dyDescent="0.25">
      <c r="A944" t="s">
        <v>156</v>
      </c>
      <c r="B944" t="s">
        <v>109</v>
      </c>
      <c r="C944" t="s">
        <v>22</v>
      </c>
      <c r="D944">
        <v>0</v>
      </c>
      <c r="E944">
        <v>3.4129960000000001E-2</v>
      </c>
      <c r="F944">
        <v>4.9957049999999899E-2</v>
      </c>
      <c r="G944">
        <v>5.2458869999999998E-2</v>
      </c>
      <c r="H944">
        <v>5.6867389999999997E-2</v>
      </c>
      <c r="I944">
        <v>6.2737489999999896E-2</v>
      </c>
      <c r="J944">
        <v>6.3010170000000004E-2</v>
      </c>
      <c r="K944">
        <v>5.0170139999999898E-2</v>
      </c>
      <c r="L944">
        <v>4.48216119999999E-2</v>
      </c>
      <c r="M944">
        <v>3.1613651E-2</v>
      </c>
      <c r="N944">
        <v>2.8279238999999901E-2</v>
      </c>
      <c r="O944">
        <v>0</v>
      </c>
      <c r="P944">
        <v>0</v>
      </c>
      <c r="Q944">
        <v>0</v>
      </c>
      <c r="R944" t="s">
        <v>45</v>
      </c>
    </row>
    <row r="945" spans="1:18" x14ac:dyDescent="0.25">
      <c r="A945" t="s">
        <v>156</v>
      </c>
      <c r="B945" t="s">
        <v>109</v>
      </c>
      <c r="C945" t="s">
        <v>23</v>
      </c>
      <c r="D945" s="2">
        <v>8.4634800000000002E-9</v>
      </c>
      <c r="E945">
        <v>0.19969309999999901</v>
      </c>
      <c r="F945">
        <v>0.22432949999999999</v>
      </c>
      <c r="G945">
        <v>0.235564</v>
      </c>
      <c r="H945">
        <v>0.25536039999999999</v>
      </c>
      <c r="I945">
        <v>0.28171930000000001</v>
      </c>
      <c r="J945">
        <v>0.28294359999999902</v>
      </c>
      <c r="K945">
        <v>0.22528611999999901</v>
      </c>
      <c r="L945">
        <v>0.201268999999999</v>
      </c>
      <c r="M945">
        <v>0.14195944999999999</v>
      </c>
      <c r="N945">
        <v>0.126986442</v>
      </c>
      <c r="O945">
        <v>0</v>
      </c>
      <c r="P945">
        <v>0</v>
      </c>
      <c r="Q945">
        <v>0</v>
      </c>
      <c r="R945" t="s">
        <v>45</v>
      </c>
    </row>
    <row r="946" spans="1:18" x14ac:dyDescent="0.25">
      <c r="A946" t="s">
        <v>156</v>
      </c>
      <c r="B946" t="s">
        <v>109</v>
      </c>
      <c r="C946" t="s">
        <v>24</v>
      </c>
      <c r="D946">
        <v>0</v>
      </c>
      <c r="E946">
        <v>4.193206E-2</v>
      </c>
      <c r="F946">
        <v>5.4093679999999998E-2</v>
      </c>
      <c r="G946">
        <v>5.6802650000000003E-2</v>
      </c>
      <c r="H946">
        <v>6.1576140000000001E-2</v>
      </c>
      <c r="I946">
        <v>6.7932279999999998E-2</v>
      </c>
      <c r="J946">
        <v>6.8227509999999894E-2</v>
      </c>
      <c r="K946">
        <v>5.4324339999999999E-2</v>
      </c>
      <c r="L946">
        <v>4.8532949999999998E-2</v>
      </c>
      <c r="M946">
        <v>3.4231350000000001E-2</v>
      </c>
      <c r="N946">
        <v>3.0620836999999901E-2</v>
      </c>
      <c r="O946">
        <v>0</v>
      </c>
      <c r="P946">
        <v>0</v>
      </c>
      <c r="Q946">
        <v>0</v>
      </c>
      <c r="R946" t="s">
        <v>45</v>
      </c>
    </row>
    <row r="947" spans="1:18" x14ac:dyDescent="0.25">
      <c r="A947" t="s">
        <v>156</v>
      </c>
      <c r="B947" t="s">
        <v>109</v>
      </c>
      <c r="C947" t="s">
        <v>25</v>
      </c>
      <c r="D947" s="2">
        <v>4.2608190000000001E-8</v>
      </c>
      <c r="E947" s="2">
        <v>6.4960289999999995E-5</v>
      </c>
      <c r="F947" s="2">
        <v>5.1229819999999997E-5</v>
      </c>
      <c r="G947" s="2">
        <v>5.3795439999999999E-5</v>
      </c>
      <c r="H947" s="2">
        <v>5.8316200000000002E-5</v>
      </c>
      <c r="I947" s="2">
        <v>6.4335929999999997E-5</v>
      </c>
      <c r="J947" s="2">
        <v>6.4615419999999898E-5</v>
      </c>
      <c r="K947" s="2">
        <v>5.14483299999999E-5</v>
      </c>
      <c r="L947" s="2">
        <v>4.5963574999999898E-5</v>
      </c>
      <c r="M947" s="2">
        <v>3.2419105000000003E-5</v>
      </c>
      <c r="N947" s="2">
        <v>2.8999739E-5</v>
      </c>
      <c r="O947">
        <v>0</v>
      </c>
      <c r="P947">
        <v>0</v>
      </c>
      <c r="Q947">
        <v>0</v>
      </c>
      <c r="R947" t="s">
        <v>45</v>
      </c>
    </row>
    <row r="948" spans="1:18" x14ac:dyDescent="0.25">
      <c r="A948" t="s">
        <v>156</v>
      </c>
      <c r="B948" t="s">
        <v>109</v>
      </c>
      <c r="C948" t="s">
        <v>26</v>
      </c>
      <c r="D948">
        <v>0</v>
      </c>
      <c r="E948">
        <v>3.055538E-3</v>
      </c>
      <c r="F948">
        <v>3.945647E-3</v>
      </c>
      <c r="G948">
        <v>4.1432550000000002E-3</v>
      </c>
      <c r="H948">
        <v>4.4914399999999898E-3</v>
      </c>
      <c r="I948">
        <v>4.9550669999999996E-3</v>
      </c>
      <c r="J948">
        <v>4.9765909999999998E-3</v>
      </c>
      <c r="K948">
        <v>3.9624799999999896E-3</v>
      </c>
      <c r="L948">
        <v>3.5400533000000001E-3</v>
      </c>
      <c r="M948">
        <v>2.4968753000000001E-3</v>
      </c>
      <c r="N948">
        <v>2.2335215999999998E-3</v>
      </c>
      <c r="O948">
        <v>0</v>
      </c>
      <c r="P948">
        <v>0</v>
      </c>
      <c r="Q948">
        <v>0</v>
      </c>
      <c r="R948" t="s">
        <v>45</v>
      </c>
    </row>
    <row r="949" spans="1:18" x14ac:dyDescent="0.25">
      <c r="A949" t="s">
        <v>156</v>
      </c>
      <c r="B949" t="s">
        <v>109</v>
      </c>
      <c r="C949" t="s">
        <v>27</v>
      </c>
      <c r="D949">
        <v>6.8368790500000004E-3</v>
      </c>
      <c r="E949">
        <v>6.9065646813599897E-3</v>
      </c>
      <c r="F949">
        <v>4.8021066839999899E-3</v>
      </c>
      <c r="G949">
        <v>4.1829160829999898E-3</v>
      </c>
      <c r="H949">
        <v>4.0921771821619997E-3</v>
      </c>
      <c r="I949">
        <v>4.35374474281899E-3</v>
      </c>
      <c r="J949">
        <v>4.19044351121E-3</v>
      </c>
      <c r="K949">
        <v>3.756527297591E-3</v>
      </c>
      <c r="L949">
        <v>3.463086341386E-3</v>
      </c>
      <c r="M949">
        <v>3.3901859600279998E-3</v>
      </c>
      <c r="N949">
        <v>3.3940003069829901E-3</v>
      </c>
      <c r="O949">
        <v>0</v>
      </c>
      <c r="P949">
        <v>0</v>
      </c>
      <c r="Q949">
        <v>0</v>
      </c>
      <c r="R949" t="s">
        <v>45</v>
      </c>
    </row>
    <row r="950" spans="1:18" x14ac:dyDescent="0.25">
      <c r="A950" t="s">
        <v>156</v>
      </c>
      <c r="B950" t="s">
        <v>109</v>
      </c>
      <c r="C950" t="s">
        <v>29</v>
      </c>
      <c r="D950">
        <v>7.8562315667579999E-3</v>
      </c>
      <c r="E950">
        <v>5.0018380427110003E-3</v>
      </c>
      <c r="F950">
        <v>4.6948602392049999E-3</v>
      </c>
      <c r="G950">
        <v>4.4750475708399996E-3</v>
      </c>
      <c r="H950">
        <v>3.9427767426030002E-3</v>
      </c>
      <c r="I950">
        <v>3.9176177408760003E-3</v>
      </c>
      <c r="J950">
        <v>3.42476899048599E-3</v>
      </c>
      <c r="K950">
        <v>2.8062306771049999E-3</v>
      </c>
      <c r="L950">
        <v>2.3322083563619899E-3</v>
      </c>
      <c r="M950">
        <v>2.0365660036879901E-3</v>
      </c>
      <c r="N950">
        <v>1.806945304564E-3</v>
      </c>
      <c r="O950">
        <v>0</v>
      </c>
      <c r="P950">
        <v>0</v>
      </c>
      <c r="Q950">
        <v>0</v>
      </c>
      <c r="R950" t="s">
        <v>45</v>
      </c>
    </row>
    <row r="951" spans="1:18" x14ac:dyDescent="0.25">
      <c r="A951" t="s">
        <v>156</v>
      </c>
      <c r="B951" t="s">
        <v>109</v>
      </c>
      <c r="C951" t="s">
        <v>31</v>
      </c>
      <c r="D951">
        <v>0.33574475698217898</v>
      </c>
      <c r="E951">
        <v>0.20323999850907901</v>
      </c>
      <c r="F951">
        <v>0.14608444696403999</v>
      </c>
      <c r="G951">
        <v>0.145694755195068</v>
      </c>
      <c r="H951">
        <v>0.118654968549437</v>
      </c>
      <c r="I951">
        <v>0.122392077638726</v>
      </c>
      <c r="J951">
        <v>0.118665276184816</v>
      </c>
      <c r="K951">
        <v>0.109590813365155</v>
      </c>
      <c r="L951">
        <v>0.105556437684361</v>
      </c>
      <c r="M951">
        <v>0.104403506204746</v>
      </c>
      <c r="N951">
        <v>0.10365789225878901</v>
      </c>
      <c r="O951">
        <v>0</v>
      </c>
      <c r="P951">
        <v>0</v>
      </c>
      <c r="Q951">
        <v>0</v>
      </c>
      <c r="R951" t="s">
        <v>45</v>
      </c>
    </row>
    <row r="952" spans="1:18" x14ac:dyDescent="0.25">
      <c r="A952" t="s">
        <v>156</v>
      </c>
      <c r="B952" t="s">
        <v>109</v>
      </c>
      <c r="C952" t="s">
        <v>32</v>
      </c>
      <c r="D952">
        <v>0.62458326361530003</v>
      </c>
      <c r="E952">
        <v>0.48073361263719999</v>
      </c>
      <c r="F952">
        <v>0.327483184914099</v>
      </c>
      <c r="G952">
        <v>0.42652050741059899</v>
      </c>
      <c r="H952">
        <v>0.415128430169941</v>
      </c>
      <c r="I952">
        <v>0.41577721681990598</v>
      </c>
      <c r="J952">
        <v>0.40570937193687701</v>
      </c>
      <c r="K952">
        <v>0.280224775282786</v>
      </c>
      <c r="L952">
        <v>0.22616808258285201</v>
      </c>
      <c r="M952">
        <v>0.19876369087454501</v>
      </c>
      <c r="N952">
        <v>0.177196406296841</v>
      </c>
      <c r="O952">
        <v>0</v>
      </c>
      <c r="P952">
        <v>0</v>
      </c>
      <c r="Q952">
        <v>0</v>
      </c>
      <c r="R952" t="s">
        <v>45</v>
      </c>
    </row>
    <row r="953" spans="1:18" x14ac:dyDescent="0.25">
      <c r="A953" t="s">
        <v>156</v>
      </c>
      <c r="B953" t="s">
        <v>109</v>
      </c>
      <c r="C953" t="s">
        <v>34</v>
      </c>
      <c r="D953">
        <v>2.5106730438395002E-2</v>
      </c>
      <c r="E953">
        <v>1.8944277093981901E-2</v>
      </c>
      <c r="F953">
        <v>1.5137816691328E-2</v>
      </c>
      <c r="G953">
        <v>1.6155724831368901E-2</v>
      </c>
      <c r="H953">
        <v>1.5358707532482901E-2</v>
      </c>
      <c r="I953">
        <v>1.4662563818684899E-2</v>
      </c>
      <c r="J953">
        <v>1.3494884098228001E-2</v>
      </c>
      <c r="K953">
        <v>1.20061856172729E-2</v>
      </c>
      <c r="L953">
        <v>1.1131532313536901E-2</v>
      </c>
      <c r="M953">
        <v>1.0698788484680999E-2</v>
      </c>
      <c r="N953">
        <v>1.02673360592779E-2</v>
      </c>
      <c r="O953">
        <v>0</v>
      </c>
      <c r="P953">
        <v>0</v>
      </c>
      <c r="Q953">
        <v>0</v>
      </c>
      <c r="R953" t="s">
        <v>45</v>
      </c>
    </row>
    <row r="954" spans="1:18" x14ac:dyDescent="0.25">
      <c r="A954" t="s">
        <v>156</v>
      </c>
      <c r="B954" t="s">
        <v>109</v>
      </c>
      <c r="C954" t="s">
        <v>36</v>
      </c>
      <c r="D954">
        <v>5.9943224208103899E-2</v>
      </c>
      <c r="E954">
        <v>5.5653491807409999E-2</v>
      </c>
      <c r="F954">
        <v>7.1208490304249999E-2</v>
      </c>
      <c r="G954">
        <v>6.9137349819749894E-2</v>
      </c>
      <c r="H954">
        <v>5.72254287996369E-2</v>
      </c>
      <c r="I954">
        <v>6.1518622146860998E-2</v>
      </c>
      <c r="J954">
        <v>6.1386955942486998E-2</v>
      </c>
      <c r="K954">
        <v>5.8900444792734902E-2</v>
      </c>
      <c r="L954">
        <v>5.8113489852748897E-2</v>
      </c>
      <c r="M954">
        <v>5.9175174720636999E-2</v>
      </c>
      <c r="N954">
        <v>6.0115591083285E-2</v>
      </c>
      <c r="O954">
        <v>0</v>
      </c>
      <c r="P954">
        <v>0</v>
      </c>
      <c r="Q954">
        <v>0</v>
      </c>
      <c r="R954" t="s">
        <v>45</v>
      </c>
    </row>
    <row r="955" spans="1:18" x14ac:dyDescent="0.25">
      <c r="A955" t="s">
        <v>156</v>
      </c>
      <c r="B955" t="s">
        <v>109</v>
      </c>
      <c r="C955" t="s">
        <v>37</v>
      </c>
      <c r="D955">
        <v>5.3641549311646899E-2</v>
      </c>
      <c r="E955">
        <v>4.390378765479E-2</v>
      </c>
      <c r="F955">
        <v>3.658474612327E-2</v>
      </c>
      <c r="G955">
        <v>3.9862817393080001E-2</v>
      </c>
      <c r="H955">
        <v>3.4927045078855898E-2</v>
      </c>
      <c r="I955">
        <v>3.5223094784884897E-2</v>
      </c>
      <c r="J955">
        <v>3.4019295765254899E-2</v>
      </c>
      <c r="K955">
        <v>3.0632002911338899E-2</v>
      </c>
      <c r="L955">
        <v>2.9103921563220898E-2</v>
      </c>
      <c r="M955">
        <v>2.8713436700092999E-2</v>
      </c>
      <c r="N955">
        <v>2.8242739751895E-2</v>
      </c>
      <c r="O955">
        <v>0</v>
      </c>
      <c r="P955">
        <v>0</v>
      </c>
      <c r="Q955">
        <v>0</v>
      </c>
      <c r="R955" t="s">
        <v>45</v>
      </c>
    </row>
    <row r="956" spans="1:18" x14ac:dyDescent="0.25">
      <c r="A956" t="s">
        <v>156</v>
      </c>
      <c r="B956" t="s">
        <v>109</v>
      </c>
      <c r="C956" t="s">
        <v>39</v>
      </c>
      <c r="D956">
        <v>0.26894625292827601</v>
      </c>
      <c r="E956">
        <v>0.15759399679863001</v>
      </c>
      <c r="F956">
        <v>9.0147556749491001E-2</v>
      </c>
      <c r="G956">
        <v>0.11371532574051001</v>
      </c>
      <c r="H956">
        <v>0.11036442278488499</v>
      </c>
      <c r="I956">
        <v>0.115338457550191</v>
      </c>
      <c r="J956">
        <v>0.117640875170133</v>
      </c>
      <c r="K956">
        <v>8.0993060211424994E-2</v>
      </c>
      <c r="L956">
        <v>6.4188107938353903E-2</v>
      </c>
      <c r="M956">
        <v>5.55143820328559E-2</v>
      </c>
      <c r="N956">
        <v>4.9608924534845E-2</v>
      </c>
      <c r="O956">
        <v>0</v>
      </c>
      <c r="P956">
        <v>0</v>
      </c>
      <c r="Q956">
        <v>0</v>
      </c>
      <c r="R956" t="s">
        <v>45</v>
      </c>
    </row>
    <row r="957" spans="1:18" x14ac:dyDescent="0.25">
      <c r="A957" t="s">
        <v>156</v>
      </c>
      <c r="B957" t="s">
        <v>110</v>
      </c>
      <c r="C957" t="s">
        <v>16</v>
      </c>
      <c r="D957">
        <v>7.7731093125900002E-3</v>
      </c>
      <c r="E957">
        <v>6.0458766705299904E-3</v>
      </c>
      <c r="F957">
        <v>6.1390091328000001E-3</v>
      </c>
      <c r="G957">
        <v>7.1804927636819997E-3</v>
      </c>
      <c r="H957">
        <v>6.5118994103179999E-3</v>
      </c>
      <c r="I957">
        <v>6.4467460568059902E-3</v>
      </c>
      <c r="J957">
        <v>6.5613221276009997E-3</v>
      </c>
      <c r="K957">
        <v>6.510558524749E-3</v>
      </c>
      <c r="L957">
        <v>7.44313105359599E-3</v>
      </c>
      <c r="M957">
        <v>8.2211423357889894E-3</v>
      </c>
      <c r="N957">
        <v>8.8977008708399901E-3</v>
      </c>
      <c r="O957">
        <v>0</v>
      </c>
      <c r="P957">
        <v>0</v>
      </c>
      <c r="Q957">
        <v>0</v>
      </c>
      <c r="R957" t="s">
        <v>45</v>
      </c>
    </row>
    <row r="958" spans="1:18" x14ac:dyDescent="0.25">
      <c r="A958" t="s">
        <v>156</v>
      </c>
      <c r="B958" t="s">
        <v>110</v>
      </c>
      <c r="C958" t="s">
        <v>17</v>
      </c>
      <c r="D958">
        <v>0.2017337427025</v>
      </c>
      <c r="E958">
        <v>0.19512492446329999</v>
      </c>
      <c r="F958">
        <v>0.12789931658590001</v>
      </c>
      <c r="G958">
        <v>0.11452674210899901</v>
      </c>
      <c r="H958">
        <v>0.11740396175324</v>
      </c>
      <c r="I958">
        <v>0.120543839442319</v>
      </c>
      <c r="J958">
        <v>0.122701360079289</v>
      </c>
      <c r="K958">
        <v>0.12505772329787199</v>
      </c>
      <c r="L958">
        <v>0.12693646674331999</v>
      </c>
      <c r="M958">
        <v>0.128965545878715</v>
      </c>
      <c r="N958">
        <v>0.13116030850124</v>
      </c>
      <c r="O958">
        <v>0</v>
      </c>
      <c r="P958">
        <v>0</v>
      </c>
      <c r="Q958">
        <v>0</v>
      </c>
      <c r="R958" t="s">
        <v>45</v>
      </c>
    </row>
    <row r="959" spans="1:18" x14ac:dyDescent="0.25">
      <c r="A959" t="s">
        <v>156</v>
      </c>
      <c r="B959" t="s">
        <v>110</v>
      </c>
      <c r="C959" t="s">
        <v>19</v>
      </c>
      <c r="D959">
        <v>2.5176496205609999</v>
      </c>
      <c r="E959">
        <v>1.3962331109399999</v>
      </c>
      <c r="F959">
        <v>0.96672010026499899</v>
      </c>
      <c r="G959">
        <v>0.76317371409999901</v>
      </c>
      <c r="H959">
        <v>0.65125245718570002</v>
      </c>
      <c r="I959">
        <v>0.570440624967673</v>
      </c>
      <c r="J959">
        <v>0.46901225815224401</v>
      </c>
      <c r="K959">
        <v>0.40157103898203</v>
      </c>
      <c r="L959">
        <v>0.35233492813815198</v>
      </c>
      <c r="M959">
        <v>0.329455976758872</v>
      </c>
      <c r="N959">
        <v>0.30573096006148698</v>
      </c>
      <c r="O959">
        <v>0</v>
      </c>
      <c r="P959">
        <v>0</v>
      </c>
      <c r="Q959">
        <v>0</v>
      </c>
      <c r="R959" t="s">
        <v>45</v>
      </c>
    </row>
    <row r="960" spans="1:18" x14ac:dyDescent="0.25">
      <c r="A960" t="s">
        <v>156</v>
      </c>
      <c r="B960" t="s">
        <v>110</v>
      </c>
      <c r="C960" t="s">
        <v>21</v>
      </c>
      <c r="D960">
        <v>22.762839803199999</v>
      </c>
      <c r="E960">
        <v>29.347988015999999</v>
      </c>
      <c r="F960">
        <v>26.040107198999898</v>
      </c>
      <c r="G960">
        <v>25.548568529999901</v>
      </c>
      <c r="H960">
        <v>20.793742172006901</v>
      </c>
      <c r="I960">
        <v>18.315979545167799</v>
      </c>
      <c r="J960">
        <v>11.5313223817906</v>
      </c>
      <c r="K960">
        <v>9.5974440104679406</v>
      </c>
      <c r="L960">
        <v>7.4523129584669698</v>
      </c>
      <c r="M960">
        <v>4.8944857581255201</v>
      </c>
      <c r="N960">
        <v>1.77586148664024</v>
      </c>
      <c r="O960">
        <v>0</v>
      </c>
      <c r="P960">
        <v>0</v>
      </c>
      <c r="Q960">
        <v>0</v>
      </c>
      <c r="R960" t="s">
        <v>46</v>
      </c>
    </row>
    <row r="961" spans="1:18" x14ac:dyDescent="0.25">
      <c r="A961" t="s">
        <v>156</v>
      </c>
      <c r="B961" t="s">
        <v>110</v>
      </c>
      <c r="C961" t="s">
        <v>153</v>
      </c>
      <c r="D961">
        <v>0</v>
      </c>
      <c r="E961">
        <v>0</v>
      </c>
      <c r="F961">
        <v>0</v>
      </c>
      <c r="G961">
        <v>12.2750105899999</v>
      </c>
      <c r="H961">
        <v>8.4413543398569395</v>
      </c>
      <c r="I961">
        <v>6.6486532003839898</v>
      </c>
      <c r="J961">
        <v>2.0976036191529901</v>
      </c>
      <c r="K961">
        <v>1.74439715773544</v>
      </c>
      <c r="L961">
        <v>2.1320390445038102</v>
      </c>
      <c r="M961">
        <v>2.43263856598481</v>
      </c>
      <c r="N961">
        <v>3.6778967998488099</v>
      </c>
      <c r="O961">
        <v>0</v>
      </c>
      <c r="P961">
        <v>0</v>
      </c>
      <c r="Q961">
        <v>0</v>
      </c>
      <c r="R961" t="s">
        <v>46</v>
      </c>
    </row>
    <row r="962" spans="1:18" x14ac:dyDescent="0.25">
      <c r="A962" t="s">
        <v>156</v>
      </c>
      <c r="B962" t="s">
        <v>110</v>
      </c>
      <c r="C962" t="s">
        <v>154</v>
      </c>
      <c r="D962">
        <v>0</v>
      </c>
      <c r="E962">
        <v>0</v>
      </c>
      <c r="F962">
        <v>0</v>
      </c>
      <c r="G962">
        <v>12.2750105899999</v>
      </c>
      <c r="H962">
        <v>8.4413543398569395</v>
      </c>
      <c r="I962">
        <v>6.6486532003839898</v>
      </c>
      <c r="J962">
        <v>2.0976036191529901</v>
      </c>
      <c r="K962">
        <v>1.74439715773544</v>
      </c>
      <c r="L962">
        <v>2.1320390445038102</v>
      </c>
      <c r="M962">
        <v>2.43263856598481</v>
      </c>
      <c r="N962">
        <v>3.6778967998488099</v>
      </c>
      <c r="O962">
        <v>0</v>
      </c>
      <c r="P962">
        <v>0</v>
      </c>
      <c r="Q962">
        <v>0</v>
      </c>
      <c r="R962" t="s">
        <v>46</v>
      </c>
    </row>
    <row r="963" spans="1:18" x14ac:dyDescent="0.25">
      <c r="A963" t="s">
        <v>156</v>
      </c>
      <c r="B963" t="s">
        <v>110</v>
      </c>
      <c r="C963" t="s">
        <v>22</v>
      </c>
      <c r="D963">
        <v>0</v>
      </c>
      <c r="E963">
        <v>3.9482129999999997E-2</v>
      </c>
      <c r="F963">
        <v>5.1900210000000002E-2</v>
      </c>
      <c r="G963">
        <v>6.6921190000000005E-2</v>
      </c>
      <c r="H963">
        <v>6.7310700000000001E-2</v>
      </c>
      <c r="I963">
        <v>7.1489349999999993E-2</v>
      </c>
      <c r="J963">
        <v>7.0557800000000004E-2</v>
      </c>
      <c r="K963">
        <v>5.5720800000000001E-2</v>
      </c>
      <c r="L963">
        <v>4.9284527000000002E-2</v>
      </c>
      <c r="M963">
        <v>3.4397196999999997E-2</v>
      </c>
      <c r="N963">
        <v>3.1150522999999899E-2</v>
      </c>
      <c r="O963">
        <v>0</v>
      </c>
      <c r="P963">
        <v>0</v>
      </c>
      <c r="Q963">
        <v>0</v>
      </c>
      <c r="R963" t="s">
        <v>45</v>
      </c>
    </row>
    <row r="964" spans="1:18" x14ac:dyDescent="0.25">
      <c r="A964" t="s">
        <v>156</v>
      </c>
      <c r="B964" t="s">
        <v>110</v>
      </c>
      <c r="C964" t="s">
        <v>23</v>
      </c>
      <c r="D964" s="2">
        <v>1.0873693E-8</v>
      </c>
      <c r="E964">
        <v>0.23100789999999999</v>
      </c>
      <c r="F964">
        <v>0.23305529999999999</v>
      </c>
      <c r="G964">
        <v>0.3005063</v>
      </c>
      <c r="H964">
        <v>0.3022551</v>
      </c>
      <c r="I964">
        <v>0.32101950000000001</v>
      </c>
      <c r="J964">
        <v>0.31683626999999998</v>
      </c>
      <c r="K964">
        <v>0.25021135999999999</v>
      </c>
      <c r="L964">
        <v>0.22130949</v>
      </c>
      <c r="M964">
        <v>0.15445887999999899</v>
      </c>
      <c r="N964">
        <v>0.139879643</v>
      </c>
      <c r="O964">
        <v>0</v>
      </c>
      <c r="P964">
        <v>0</v>
      </c>
      <c r="Q964">
        <v>0</v>
      </c>
      <c r="R964" t="s">
        <v>45</v>
      </c>
    </row>
    <row r="965" spans="1:18" x14ac:dyDescent="0.25">
      <c r="A965" t="s">
        <v>156</v>
      </c>
      <c r="B965" t="s">
        <v>110</v>
      </c>
      <c r="C965" t="s">
        <v>24</v>
      </c>
      <c r="D965">
        <v>0</v>
      </c>
      <c r="E965">
        <v>4.8507729999999999E-2</v>
      </c>
      <c r="F965">
        <v>5.619768E-2</v>
      </c>
      <c r="G965">
        <v>7.2462359999999906E-2</v>
      </c>
      <c r="H965">
        <v>7.2884209999999894E-2</v>
      </c>
      <c r="I965">
        <v>7.7408920000000006E-2</v>
      </c>
      <c r="J965">
        <v>7.6400239999999994E-2</v>
      </c>
      <c r="K965">
        <v>6.0334680000000002E-2</v>
      </c>
      <c r="L965">
        <v>5.3365409999999898E-2</v>
      </c>
      <c r="M965">
        <v>3.7245394000000001E-2</v>
      </c>
      <c r="N965">
        <v>3.3729853999999997E-2</v>
      </c>
      <c r="O965">
        <v>0</v>
      </c>
      <c r="P965">
        <v>0</v>
      </c>
      <c r="Q965">
        <v>0</v>
      </c>
      <c r="R965" t="s">
        <v>45</v>
      </c>
    </row>
    <row r="966" spans="1:18" x14ac:dyDescent="0.25">
      <c r="A966" t="s">
        <v>156</v>
      </c>
      <c r="B966" t="s">
        <v>110</v>
      </c>
      <c r="C966" t="s">
        <v>25</v>
      </c>
      <c r="D966" s="2">
        <v>5.474181E-8</v>
      </c>
      <c r="E966" s="2">
        <v>7.5147289999999997E-5</v>
      </c>
      <c r="F966" s="2">
        <v>5.3222519999999901E-5</v>
      </c>
      <c r="G966" s="2">
        <v>6.8626069999999995E-5</v>
      </c>
      <c r="H966" s="2">
        <v>6.902562E-5</v>
      </c>
      <c r="I966" s="2">
        <v>7.3310660000000007E-5</v>
      </c>
      <c r="J966" s="2">
        <v>7.2355500000000002E-5</v>
      </c>
      <c r="K966" s="2">
        <v>5.7140489999999897E-5</v>
      </c>
      <c r="L966" s="2">
        <v>5.0540152999999999E-5</v>
      </c>
      <c r="M966" s="2">
        <v>3.5273578999999902E-5</v>
      </c>
      <c r="N966" s="2">
        <v>3.1944142999999901E-5</v>
      </c>
      <c r="O966">
        <v>0</v>
      </c>
      <c r="P966">
        <v>0</v>
      </c>
      <c r="Q966">
        <v>0</v>
      </c>
      <c r="R966" t="s">
        <v>45</v>
      </c>
    </row>
    <row r="967" spans="1:18" x14ac:dyDescent="0.25">
      <c r="A967" t="s">
        <v>156</v>
      </c>
      <c r="B967" t="s">
        <v>110</v>
      </c>
      <c r="C967" t="s">
        <v>26</v>
      </c>
      <c r="D967">
        <v>0</v>
      </c>
      <c r="E967">
        <v>3.5347040000000001E-3</v>
      </c>
      <c r="F967">
        <v>4.0991259999999998E-3</v>
      </c>
      <c r="G967">
        <v>5.2854900000000003E-3</v>
      </c>
      <c r="H967">
        <v>5.3162610000000001E-3</v>
      </c>
      <c r="I967">
        <v>5.6462919999999998E-3</v>
      </c>
      <c r="J967">
        <v>5.5727289999999898E-3</v>
      </c>
      <c r="K967">
        <v>4.4008809999999997E-3</v>
      </c>
      <c r="L967">
        <v>3.8925345999999898E-3</v>
      </c>
      <c r="M967">
        <v>2.7167236000000001E-3</v>
      </c>
      <c r="N967">
        <v>2.46029519999999E-3</v>
      </c>
      <c r="O967">
        <v>0</v>
      </c>
      <c r="P967">
        <v>0</v>
      </c>
      <c r="Q967">
        <v>0</v>
      </c>
      <c r="R967" t="s">
        <v>45</v>
      </c>
    </row>
    <row r="968" spans="1:18" x14ac:dyDescent="0.25">
      <c r="A968" t="s">
        <v>156</v>
      </c>
      <c r="B968" t="s">
        <v>110</v>
      </c>
      <c r="C968" t="s">
        <v>27</v>
      </c>
      <c r="D968">
        <v>5.9296473862399902E-3</v>
      </c>
      <c r="E968">
        <v>6.7459105095000003E-3</v>
      </c>
      <c r="F968">
        <v>4.8130001318000002E-3</v>
      </c>
      <c r="G968">
        <v>2.4879044699999998E-3</v>
      </c>
      <c r="H968">
        <v>2.2585683089719902E-3</v>
      </c>
      <c r="I968">
        <v>2.314331231832E-3</v>
      </c>
      <c r="J968">
        <v>2.18113082435E-3</v>
      </c>
      <c r="K968">
        <v>2.0299720684519898E-3</v>
      </c>
      <c r="L968">
        <v>1.8765151532429999E-3</v>
      </c>
      <c r="M968">
        <v>1.8565253722609999E-3</v>
      </c>
      <c r="N968">
        <v>1.8401477764139901E-3</v>
      </c>
      <c r="O968">
        <v>0</v>
      </c>
      <c r="P968">
        <v>0</v>
      </c>
      <c r="Q968">
        <v>0</v>
      </c>
      <c r="R968" t="s">
        <v>45</v>
      </c>
    </row>
    <row r="969" spans="1:18" x14ac:dyDescent="0.25">
      <c r="A969" t="s">
        <v>156</v>
      </c>
      <c r="B969" t="s">
        <v>110</v>
      </c>
      <c r="C969" t="s">
        <v>29</v>
      </c>
      <c r="D969">
        <v>4.5898343922599998E-3</v>
      </c>
      <c r="E969">
        <v>3.55335269773999E-3</v>
      </c>
      <c r="F969">
        <v>6.4035517578999897E-3</v>
      </c>
      <c r="G969">
        <v>5.9197079808999903E-3</v>
      </c>
      <c r="H969">
        <v>5.0274921061099999E-3</v>
      </c>
      <c r="I969">
        <v>4.73083283653999E-3</v>
      </c>
      <c r="J969">
        <v>3.7829648122279999E-3</v>
      </c>
      <c r="K969">
        <v>3.49126375988399E-3</v>
      </c>
      <c r="L969">
        <v>3.1782558720650001E-3</v>
      </c>
      <c r="M969">
        <v>2.9815136655899901E-3</v>
      </c>
      <c r="N969">
        <v>2.8893286052660001E-3</v>
      </c>
      <c r="O969">
        <v>0</v>
      </c>
      <c r="P969">
        <v>0</v>
      </c>
      <c r="Q969">
        <v>0</v>
      </c>
      <c r="R969" t="s">
        <v>45</v>
      </c>
    </row>
    <row r="970" spans="1:18" x14ac:dyDescent="0.25">
      <c r="A970" t="s">
        <v>156</v>
      </c>
      <c r="B970" t="s">
        <v>110</v>
      </c>
      <c r="C970" t="s">
        <v>31</v>
      </c>
      <c r="D970">
        <v>0.42205383742839903</v>
      </c>
      <c r="E970">
        <v>0.30885265600700001</v>
      </c>
      <c r="F970">
        <v>0.2086134001611</v>
      </c>
      <c r="G970">
        <v>0.15836123632799901</v>
      </c>
      <c r="H970">
        <v>0.12492606041154</v>
      </c>
      <c r="I970">
        <v>0.124143399715683</v>
      </c>
      <c r="J970">
        <v>0.11857080623786299</v>
      </c>
      <c r="K970">
        <v>0.114049454399085</v>
      </c>
      <c r="L970">
        <v>0.11209074007971399</v>
      </c>
      <c r="M970">
        <v>0.11236150454409299</v>
      </c>
      <c r="N970">
        <v>0.11146022697225499</v>
      </c>
      <c r="O970">
        <v>0</v>
      </c>
      <c r="P970">
        <v>0</v>
      </c>
      <c r="Q970">
        <v>0</v>
      </c>
      <c r="R970" t="s">
        <v>45</v>
      </c>
    </row>
    <row r="971" spans="1:18" x14ac:dyDescent="0.25">
      <c r="A971" t="s">
        <v>156</v>
      </c>
      <c r="B971" t="s">
        <v>110</v>
      </c>
      <c r="C971" t="s">
        <v>32</v>
      </c>
      <c r="D971">
        <v>0.38895328021800002</v>
      </c>
      <c r="E971">
        <v>0.2970980755648</v>
      </c>
      <c r="F971">
        <v>0.206912618592</v>
      </c>
      <c r="G971">
        <v>0.16499058638399999</v>
      </c>
      <c r="H971">
        <v>0.127568685265499</v>
      </c>
      <c r="I971">
        <v>0.11486228507401799</v>
      </c>
      <c r="J971">
        <v>9.5783485921975997E-2</v>
      </c>
      <c r="K971">
        <v>8.2682262911591906E-2</v>
      </c>
      <c r="L971">
        <v>7.4065730486267897E-2</v>
      </c>
      <c r="M971">
        <v>7.1715845149886895E-2</v>
      </c>
      <c r="N971">
        <v>6.8692784594849995E-2</v>
      </c>
      <c r="O971">
        <v>0</v>
      </c>
      <c r="P971">
        <v>0</v>
      </c>
      <c r="Q971">
        <v>0</v>
      </c>
      <c r="R971" t="s">
        <v>45</v>
      </c>
    </row>
    <row r="972" spans="1:18" x14ac:dyDescent="0.25">
      <c r="A972" t="s">
        <v>156</v>
      </c>
      <c r="B972" t="s">
        <v>110</v>
      </c>
      <c r="C972" t="s">
        <v>34</v>
      </c>
      <c r="D972">
        <v>1.75514803136699E-2</v>
      </c>
      <c r="E972">
        <v>1.809113724131E-2</v>
      </c>
      <c r="F972">
        <v>2.3814052097000001E-2</v>
      </c>
      <c r="G972">
        <v>1.3686978245499901E-2</v>
      </c>
      <c r="H972">
        <v>1.2519471156842901E-2</v>
      </c>
      <c r="I972">
        <v>1.17721139700549E-2</v>
      </c>
      <c r="J972">
        <v>1.0671825036644E-2</v>
      </c>
      <c r="K972">
        <v>1.10739050985339E-2</v>
      </c>
      <c r="L972">
        <v>1.1221330775477999E-2</v>
      </c>
      <c r="M972">
        <v>1.1729684068597999E-2</v>
      </c>
      <c r="N972">
        <v>1.2496001316549999E-2</v>
      </c>
      <c r="O972">
        <v>0</v>
      </c>
      <c r="P972">
        <v>0</v>
      </c>
      <c r="Q972">
        <v>0</v>
      </c>
      <c r="R972" t="s">
        <v>45</v>
      </c>
    </row>
    <row r="973" spans="1:18" x14ac:dyDescent="0.25">
      <c r="A973" t="s">
        <v>156</v>
      </c>
      <c r="B973" t="s">
        <v>110</v>
      </c>
      <c r="C973" t="s">
        <v>36</v>
      </c>
      <c r="D973">
        <v>6.9512770978199995E-2</v>
      </c>
      <c r="E973">
        <v>5.114564172398E-2</v>
      </c>
      <c r="F973">
        <v>8.9745963264620005E-2</v>
      </c>
      <c r="G973">
        <v>6.9419451094720003E-2</v>
      </c>
      <c r="H973">
        <v>5.4269489419765997E-2</v>
      </c>
      <c r="I973">
        <v>5.6969545121661899E-2</v>
      </c>
      <c r="J973">
        <v>5.63941914477279E-2</v>
      </c>
      <c r="K973">
        <v>5.7448931828072897E-2</v>
      </c>
      <c r="L973">
        <v>5.9633428972766897E-2</v>
      </c>
      <c r="M973">
        <v>6.3133417373871001E-2</v>
      </c>
      <c r="N973">
        <v>6.7943792529146896E-2</v>
      </c>
      <c r="O973">
        <v>0</v>
      </c>
      <c r="P973">
        <v>0</v>
      </c>
      <c r="Q973">
        <v>0</v>
      </c>
      <c r="R973" t="s">
        <v>45</v>
      </c>
    </row>
    <row r="974" spans="1:18" x14ac:dyDescent="0.25">
      <c r="A974" t="s">
        <v>156</v>
      </c>
      <c r="B974" t="s">
        <v>110</v>
      </c>
      <c r="C974" t="s">
        <v>37</v>
      </c>
      <c r="D974">
        <v>5.2123058400020003E-2</v>
      </c>
      <c r="E974">
        <v>4.3525682511699998E-2</v>
      </c>
      <c r="F974">
        <v>5.019240709482E-2</v>
      </c>
      <c r="G974">
        <v>3.6136854045079998E-2</v>
      </c>
      <c r="H974">
        <v>3.0568775625206001E-2</v>
      </c>
      <c r="I974">
        <v>3.0100381513091901E-2</v>
      </c>
      <c r="J974">
        <v>2.84479385224689E-2</v>
      </c>
      <c r="K974">
        <v>2.89043811580749E-2</v>
      </c>
      <c r="L974">
        <v>2.9483311055816998E-2</v>
      </c>
      <c r="M974">
        <v>3.0768545507442902E-2</v>
      </c>
      <c r="N974">
        <v>3.2644258226149997E-2</v>
      </c>
      <c r="O974">
        <v>0</v>
      </c>
      <c r="P974">
        <v>0</v>
      </c>
      <c r="Q974">
        <v>0</v>
      </c>
      <c r="R974" t="s">
        <v>45</v>
      </c>
    </row>
    <row r="975" spans="1:18" x14ac:dyDescent="0.25">
      <c r="A975" t="s">
        <v>156</v>
      </c>
      <c r="B975" t="s">
        <v>110</v>
      </c>
      <c r="C975" t="s">
        <v>39</v>
      </c>
      <c r="D975">
        <v>0.43965681500069997</v>
      </c>
      <c r="E975">
        <v>0.244257213280719</v>
      </c>
      <c r="F975">
        <v>0.15907779228103899</v>
      </c>
      <c r="G975">
        <v>7.035349069256E-2</v>
      </c>
      <c r="H975">
        <v>4.7400220281232898E-2</v>
      </c>
      <c r="I975">
        <v>4.6423256243315003E-2</v>
      </c>
      <c r="J975">
        <v>4.18945681041379E-2</v>
      </c>
      <c r="K975">
        <v>4.1526766297000001E-2</v>
      </c>
      <c r="L975">
        <v>4.2043724648606999E-2</v>
      </c>
      <c r="M975">
        <v>4.2202729255492899E-2</v>
      </c>
      <c r="N975">
        <v>4.2537015682775001E-2</v>
      </c>
      <c r="O975">
        <v>0</v>
      </c>
      <c r="P975">
        <v>0</v>
      </c>
      <c r="Q975">
        <v>0</v>
      </c>
      <c r="R975" t="s">
        <v>45</v>
      </c>
    </row>
    <row r="976" spans="1:18" x14ac:dyDescent="0.25">
      <c r="A976" t="s">
        <v>156</v>
      </c>
      <c r="B976" t="s">
        <v>111</v>
      </c>
      <c r="C976" t="s">
        <v>16</v>
      </c>
      <c r="D976">
        <v>3.059205645188E-3</v>
      </c>
      <c r="E976">
        <v>2.3195474726730001E-3</v>
      </c>
      <c r="F976">
        <v>1.8787273760399899E-3</v>
      </c>
      <c r="G976">
        <v>1.452261371439E-3</v>
      </c>
      <c r="H976">
        <v>1.210447695826E-3</v>
      </c>
      <c r="I976">
        <v>1.275308573439E-3</v>
      </c>
      <c r="J976">
        <v>1.453421628831E-3</v>
      </c>
      <c r="K976">
        <v>1.4597040453639999E-3</v>
      </c>
      <c r="L976">
        <v>1.4930726594409899E-3</v>
      </c>
      <c r="M976">
        <v>1.8636797010580001E-3</v>
      </c>
      <c r="N976">
        <v>2.3145796310259899E-3</v>
      </c>
      <c r="O976">
        <v>0</v>
      </c>
      <c r="P976">
        <v>0</v>
      </c>
      <c r="Q976">
        <v>0</v>
      </c>
      <c r="R976" t="s">
        <v>45</v>
      </c>
    </row>
    <row r="977" spans="1:18" x14ac:dyDescent="0.25">
      <c r="A977" t="s">
        <v>156</v>
      </c>
      <c r="B977" t="s">
        <v>111</v>
      </c>
      <c r="C977" t="s">
        <v>17</v>
      </c>
      <c r="D977">
        <v>3.4361272299999898E-2</v>
      </c>
      <c r="E977">
        <v>3.0537557668999901E-2</v>
      </c>
      <c r="F977">
        <v>4.9213296827E-2</v>
      </c>
      <c r="G977">
        <v>3.3050320069099998E-2</v>
      </c>
      <c r="H977">
        <v>3.3963736791308E-2</v>
      </c>
      <c r="I977">
        <v>3.4918055752360899E-2</v>
      </c>
      <c r="J977">
        <v>3.5578696900758003E-2</v>
      </c>
      <c r="K977">
        <v>3.6195048995729E-2</v>
      </c>
      <c r="L977">
        <v>3.6826346085171997E-2</v>
      </c>
      <c r="M977">
        <v>3.7651626686073997E-2</v>
      </c>
      <c r="N977">
        <v>3.8480660089540999E-2</v>
      </c>
      <c r="O977">
        <v>0</v>
      </c>
      <c r="P977">
        <v>0</v>
      </c>
      <c r="Q977">
        <v>0</v>
      </c>
      <c r="R977" t="s">
        <v>45</v>
      </c>
    </row>
    <row r="978" spans="1:18" x14ac:dyDescent="0.25">
      <c r="A978" t="s">
        <v>156</v>
      </c>
      <c r="B978" t="s">
        <v>111</v>
      </c>
      <c r="C978" t="s">
        <v>19</v>
      </c>
      <c r="D978">
        <v>1.0470787022954999</v>
      </c>
      <c r="E978">
        <v>0.45224794909970001</v>
      </c>
      <c r="F978">
        <v>0.26961557175535</v>
      </c>
      <c r="G978">
        <v>0.2156155543652</v>
      </c>
      <c r="H978">
        <v>0.18236384750884399</v>
      </c>
      <c r="I978">
        <v>0.159644154007615</v>
      </c>
      <c r="J978">
        <v>0.130098974490063</v>
      </c>
      <c r="K978">
        <v>0.112138518114986</v>
      </c>
      <c r="L978">
        <v>0.10117488294163</v>
      </c>
      <c r="M978">
        <v>9.5661430443798004E-2</v>
      </c>
      <c r="N978">
        <v>9.2845680831154895E-2</v>
      </c>
      <c r="O978">
        <v>0</v>
      </c>
      <c r="P978">
        <v>0</v>
      </c>
      <c r="Q978">
        <v>0</v>
      </c>
      <c r="R978" t="s">
        <v>45</v>
      </c>
    </row>
    <row r="979" spans="1:18" x14ac:dyDescent="0.25">
      <c r="A979" t="s">
        <v>156</v>
      </c>
      <c r="B979" t="s">
        <v>111</v>
      </c>
      <c r="C979" t="s">
        <v>21</v>
      </c>
      <c r="D979">
        <v>28.984723830099998</v>
      </c>
      <c r="E979">
        <v>31.321540680099901</v>
      </c>
      <c r="F979">
        <v>27.810896384679999</v>
      </c>
      <c r="G979">
        <v>25.1399567969999</v>
      </c>
      <c r="H979">
        <v>20.7606039657874</v>
      </c>
      <c r="I979">
        <v>17.141168042423399</v>
      </c>
      <c r="J979">
        <v>7.5513796856826598</v>
      </c>
      <c r="K979">
        <v>6.7429027507201704</v>
      </c>
      <c r="L979">
        <v>6.34961755599321</v>
      </c>
      <c r="M979">
        <v>5.7426748479748602</v>
      </c>
      <c r="N979">
        <v>3.87713558650927</v>
      </c>
      <c r="O979">
        <v>0</v>
      </c>
      <c r="P979">
        <v>0</v>
      </c>
      <c r="Q979">
        <v>0</v>
      </c>
      <c r="R979" t="s">
        <v>46</v>
      </c>
    </row>
    <row r="980" spans="1:18" x14ac:dyDescent="0.25">
      <c r="A980" t="s">
        <v>156</v>
      </c>
      <c r="B980" t="s">
        <v>111</v>
      </c>
      <c r="C980" t="s">
        <v>153</v>
      </c>
      <c r="D980">
        <v>0</v>
      </c>
      <c r="E980">
        <v>0</v>
      </c>
      <c r="F980">
        <v>0</v>
      </c>
      <c r="G980">
        <v>19.082093445000002</v>
      </c>
      <c r="H980">
        <v>15.067121300459499</v>
      </c>
      <c r="I980">
        <v>11.823836012643801</v>
      </c>
      <c r="J980">
        <v>2.9914360421023698</v>
      </c>
      <c r="K980">
        <v>2.80910383946568</v>
      </c>
      <c r="L980">
        <v>3.1899823960103699</v>
      </c>
      <c r="M980">
        <v>3.71373508382558</v>
      </c>
      <c r="N980">
        <v>5.0847296439077798</v>
      </c>
      <c r="O980">
        <v>0</v>
      </c>
      <c r="P980">
        <v>0</v>
      </c>
      <c r="Q980">
        <v>0</v>
      </c>
      <c r="R980" t="s">
        <v>46</v>
      </c>
    </row>
    <row r="981" spans="1:18" x14ac:dyDescent="0.25">
      <c r="A981" t="s">
        <v>156</v>
      </c>
      <c r="B981" t="s">
        <v>111</v>
      </c>
      <c r="C981" t="s">
        <v>154</v>
      </c>
      <c r="D981">
        <v>0</v>
      </c>
      <c r="E981">
        <v>0</v>
      </c>
      <c r="F981">
        <v>0</v>
      </c>
      <c r="G981">
        <v>19.082093445000002</v>
      </c>
      <c r="H981">
        <v>15.067121300459499</v>
      </c>
      <c r="I981">
        <v>11.823836012643801</v>
      </c>
      <c r="J981">
        <v>2.9914360421023698</v>
      </c>
      <c r="K981">
        <v>2.80910383946568</v>
      </c>
      <c r="L981">
        <v>3.1899823960103699</v>
      </c>
      <c r="M981">
        <v>3.71373508382558</v>
      </c>
      <c r="N981">
        <v>5.0847296439077798</v>
      </c>
      <c r="O981">
        <v>0</v>
      </c>
      <c r="P981">
        <v>0</v>
      </c>
      <c r="Q981">
        <v>0</v>
      </c>
      <c r="R981" t="s">
        <v>46</v>
      </c>
    </row>
    <row r="982" spans="1:18" x14ac:dyDescent="0.25">
      <c r="A982" t="s">
        <v>156</v>
      </c>
      <c r="B982" t="s">
        <v>111</v>
      </c>
      <c r="C982" t="s">
        <v>22</v>
      </c>
      <c r="D982">
        <v>0</v>
      </c>
      <c r="E982">
        <v>1.734018E-2</v>
      </c>
      <c r="F982">
        <v>2.9133200000000001E-2</v>
      </c>
      <c r="G982">
        <v>2.88624E-2</v>
      </c>
      <c r="H982">
        <v>2.8918518000000001E-2</v>
      </c>
      <c r="I982">
        <v>3.0490636000000002E-2</v>
      </c>
      <c r="J982">
        <v>2.95951699999999E-2</v>
      </c>
      <c r="K982">
        <v>2.3244858999999899E-2</v>
      </c>
      <c r="L982">
        <v>2.0364138E-2</v>
      </c>
      <c r="M982">
        <v>1.4082851E-2</v>
      </c>
      <c r="N982">
        <v>1.27363989999999E-2</v>
      </c>
      <c r="O982">
        <v>0</v>
      </c>
      <c r="P982">
        <v>0</v>
      </c>
      <c r="Q982">
        <v>0</v>
      </c>
      <c r="R982" t="s">
        <v>45</v>
      </c>
    </row>
    <row r="983" spans="1:18" x14ac:dyDescent="0.25">
      <c r="A983" t="s">
        <v>156</v>
      </c>
      <c r="B983" t="s">
        <v>111</v>
      </c>
      <c r="C983" t="s">
        <v>23</v>
      </c>
      <c r="D983" s="2">
        <v>6.4270189999999997E-9</v>
      </c>
      <c r="E983">
        <v>0.10145658</v>
      </c>
      <c r="F983">
        <v>0.13082099999999999</v>
      </c>
      <c r="G983">
        <v>0.12960511</v>
      </c>
      <c r="H983">
        <v>0.129857049999999</v>
      </c>
      <c r="I983">
        <v>0.13691654</v>
      </c>
      <c r="J983">
        <v>0.13289561</v>
      </c>
      <c r="K983">
        <v>0.10437977</v>
      </c>
      <c r="L983">
        <v>9.1444070000000002E-2</v>
      </c>
      <c r="M983">
        <v>6.3238311000000005E-2</v>
      </c>
      <c r="N983">
        <v>5.7192137999999997E-2</v>
      </c>
      <c r="O983">
        <v>0</v>
      </c>
      <c r="P983">
        <v>0</v>
      </c>
      <c r="Q983">
        <v>0</v>
      </c>
      <c r="R983" t="s">
        <v>45</v>
      </c>
    </row>
    <row r="984" spans="1:18" x14ac:dyDescent="0.25">
      <c r="A984" t="s">
        <v>156</v>
      </c>
      <c r="B984" t="s">
        <v>111</v>
      </c>
      <c r="C984" t="s">
        <v>24</v>
      </c>
      <c r="D984">
        <v>0</v>
      </c>
      <c r="E984">
        <v>2.1304150000000001E-2</v>
      </c>
      <c r="F984">
        <v>3.1545469999999999E-2</v>
      </c>
      <c r="G984">
        <v>3.1252299999999997E-2</v>
      </c>
      <c r="H984">
        <v>3.1313097999999998E-2</v>
      </c>
      <c r="I984">
        <v>3.3015367999999899E-2</v>
      </c>
      <c r="J984">
        <v>3.2045742000000002E-2</v>
      </c>
      <c r="K984">
        <v>2.5169575E-2</v>
      </c>
      <c r="L984">
        <v>2.2050345999999901E-2</v>
      </c>
      <c r="M984">
        <v>1.5248930000000001E-2</v>
      </c>
      <c r="N984">
        <v>1.37910095999999E-2</v>
      </c>
      <c r="O984">
        <v>0</v>
      </c>
      <c r="P984">
        <v>0</v>
      </c>
      <c r="Q984">
        <v>0</v>
      </c>
      <c r="R984" t="s">
        <v>45</v>
      </c>
    </row>
    <row r="985" spans="1:18" x14ac:dyDescent="0.25">
      <c r="A985" t="s">
        <v>156</v>
      </c>
      <c r="B985" t="s">
        <v>111</v>
      </c>
      <c r="C985" t="s">
        <v>25</v>
      </c>
      <c r="D985" s="2">
        <v>3.2355710000000002E-8</v>
      </c>
      <c r="E985" s="2">
        <v>3.300394E-5</v>
      </c>
      <c r="F985" s="2">
        <v>2.9875430000000001E-5</v>
      </c>
      <c r="G985" s="2">
        <v>2.9597749999999901E-5</v>
      </c>
      <c r="H985" s="2">
        <v>2.96552539999999E-5</v>
      </c>
      <c r="I985" s="2">
        <v>3.1267499999999998E-5</v>
      </c>
      <c r="J985" s="2">
        <v>3.0349208999999999E-5</v>
      </c>
      <c r="K985" s="2">
        <v>2.3837065999999901E-5</v>
      </c>
      <c r="L985" s="2">
        <v>2.0882983E-5</v>
      </c>
      <c r="M985" s="2">
        <v>1.4441648E-5</v>
      </c>
      <c r="N985" s="2">
        <v>1.3060896399999999E-5</v>
      </c>
      <c r="O985">
        <v>0</v>
      </c>
      <c r="P985">
        <v>0</v>
      </c>
      <c r="Q985">
        <v>0</v>
      </c>
      <c r="R985" t="s">
        <v>45</v>
      </c>
    </row>
    <row r="986" spans="1:18" x14ac:dyDescent="0.25">
      <c r="A986" t="s">
        <v>156</v>
      </c>
      <c r="B986" t="s">
        <v>111</v>
      </c>
      <c r="C986" t="s">
        <v>26</v>
      </c>
      <c r="D986">
        <v>0</v>
      </c>
      <c r="E986">
        <v>1.5524060000000001E-3</v>
      </c>
      <c r="F986">
        <v>2.3009619999999902E-3</v>
      </c>
      <c r="G986">
        <v>2.2795839999999999E-3</v>
      </c>
      <c r="H986">
        <v>2.2840135999999999E-3</v>
      </c>
      <c r="I986">
        <v>2.4081785000000001E-3</v>
      </c>
      <c r="J986">
        <v>2.3374527000000001E-3</v>
      </c>
      <c r="K986">
        <v>1.8358991E-3</v>
      </c>
      <c r="L986">
        <v>1.6083776E-3</v>
      </c>
      <c r="M986">
        <v>1.11227479999999E-3</v>
      </c>
      <c r="N986">
        <v>1.00593323999999E-3</v>
      </c>
      <c r="O986">
        <v>0</v>
      </c>
      <c r="P986">
        <v>0</v>
      </c>
      <c r="Q986">
        <v>0</v>
      </c>
      <c r="R986" t="s">
        <v>45</v>
      </c>
    </row>
    <row r="987" spans="1:18" x14ac:dyDescent="0.25">
      <c r="A987" t="s">
        <v>156</v>
      </c>
      <c r="B987" t="s">
        <v>111</v>
      </c>
      <c r="C987" t="s">
        <v>27</v>
      </c>
      <c r="D987">
        <v>4.0320905630000002E-3</v>
      </c>
      <c r="E987">
        <v>5.6303385339999904E-3</v>
      </c>
      <c r="F987">
        <v>5.1801211250000001E-3</v>
      </c>
      <c r="G987" s="2">
        <v>7.0733789999999905E-4</v>
      </c>
      <c r="H987" s="2">
        <v>6.7983973055799995E-4</v>
      </c>
      <c r="I987" s="2">
        <v>6.9630544026399901E-4</v>
      </c>
      <c r="J987" s="2">
        <v>6.5352473629300004E-4</v>
      </c>
      <c r="K987" s="2">
        <v>6.0607061398599898E-4</v>
      </c>
      <c r="L987" s="2">
        <v>5.4816133085200001E-4</v>
      </c>
      <c r="M987" s="2">
        <v>5.5005162548200004E-4</v>
      </c>
      <c r="N987" s="2">
        <v>5.8744055113599996E-4</v>
      </c>
      <c r="O987">
        <v>0</v>
      </c>
      <c r="P987">
        <v>0</v>
      </c>
      <c r="Q987">
        <v>0</v>
      </c>
      <c r="R987" t="s">
        <v>45</v>
      </c>
    </row>
    <row r="988" spans="1:18" x14ac:dyDescent="0.25">
      <c r="A988" t="s">
        <v>156</v>
      </c>
      <c r="B988" t="s">
        <v>111</v>
      </c>
      <c r="C988" t="s">
        <v>29</v>
      </c>
      <c r="D988">
        <v>1.6201514143289999E-3</v>
      </c>
      <c r="E988">
        <v>1.6562887203259999E-3</v>
      </c>
      <c r="F988">
        <v>1.4516627213299999E-3</v>
      </c>
      <c r="G988">
        <v>1.3468204270759899E-3</v>
      </c>
      <c r="H988">
        <v>1.498434634956E-3</v>
      </c>
      <c r="I988">
        <v>1.546787010163E-3</v>
      </c>
      <c r="J988">
        <v>1.457362459555E-3</v>
      </c>
      <c r="K988">
        <v>1.3396226829469899E-3</v>
      </c>
      <c r="L988">
        <v>1.28561979759099E-3</v>
      </c>
      <c r="M988">
        <v>1.230636384525E-3</v>
      </c>
      <c r="N988">
        <v>1.2588629693149999E-3</v>
      </c>
      <c r="O988">
        <v>0</v>
      </c>
      <c r="P988">
        <v>0</v>
      </c>
      <c r="Q988">
        <v>0</v>
      </c>
      <c r="R988" t="s">
        <v>45</v>
      </c>
    </row>
    <row r="989" spans="1:18" x14ac:dyDescent="0.25">
      <c r="A989" t="s">
        <v>156</v>
      </c>
      <c r="B989" t="s">
        <v>111</v>
      </c>
      <c r="C989" t="s">
        <v>31</v>
      </c>
      <c r="D989">
        <v>0.17418010814433901</v>
      </c>
      <c r="E989">
        <v>8.7006811153667998E-2</v>
      </c>
      <c r="F989">
        <v>4.7278629345848998E-2</v>
      </c>
      <c r="G989">
        <v>4.3912450384410003E-2</v>
      </c>
      <c r="H989">
        <v>3.3793645001500998E-2</v>
      </c>
      <c r="I989">
        <v>3.3554791006894E-2</v>
      </c>
      <c r="J989">
        <v>3.1676063867404E-2</v>
      </c>
      <c r="K989">
        <v>3.0234218907312999E-2</v>
      </c>
      <c r="L989">
        <v>2.9661259498118001E-2</v>
      </c>
      <c r="M989">
        <v>2.9574264850991999E-2</v>
      </c>
      <c r="N989">
        <v>2.92818819736449E-2</v>
      </c>
      <c r="O989">
        <v>0</v>
      </c>
      <c r="P989">
        <v>0</v>
      </c>
      <c r="Q989">
        <v>0</v>
      </c>
      <c r="R989" t="s">
        <v>45</v>
      </c>
    </row>
    <row r="990" spans="1:18" x14ac:dyDescent="0.25">
      <c r="A990" t="s">
        <v>156</v>
      </c>
      <c r="B990" t="s">
        <v>111</v>
      </c>
      <c r="C990" t="s">
        <v>32</v>
      </c>
      <c r="D990">
        <v>0.49283425642700002</v>
      </c>
      <c r="E990">
        <v>0.25813003428209902</v>
      </c>
      <c r="F990">
        <v>0.148095618320879</v>
      </c>
      <c r="G990">
        <v>0.114301967608799</v>
      </c>
      <c r="H990">
        <v>7.3480353484399005E-2</v>
      </c>
      <c r="I990">
        <v>6.3231395028296999E-2</v>
      </c>
      <c r="J990">
        <v>4.0794593179619899E-2</v>
      </c>
      <c r="K990">
        <v>3.5868442059021899E-2</v>
      </c>
      <c r="L990">
        <v>3.3497835261933999E-2</v>
      </c>
      <c r="M990">
        <v>3.2764539388726997E-2</v>
      </c>
      <c r="N990">
        <v>3.2490510558497998E-2</v>
      </c>
      <c r="O990">
        <v>0</v>
      </c>
      <c r="P990">
        <v>0</v>
      </c>
      <c r="Q990">
        <v>0</v>
      </c>
      <c r="R990" t="s">
        <v>45</v>
      </c>
    </row>
    <row r="991" spans="1:18" x14ac:dyDescent="0.25">
      <c r="A991" t="s">
        <v>156</v>
      </c>
      <c r="B991" t="s">
        <v>111</v>
      </c>
      <c r="C991" t="s">
        <v>34</v>
      </c>
      <c r="D991">
        <v>7.4892141589790002E-3</v>
      </c>
      <c r="E991">
        <v>4.7415075005329899E-3</v>
      </c>
      <c r="F991">
        <v>3.7510253918429902E-3</v>
      </c>
      <c r="G991">
        <v>5.23116821339999E-3</v>
      </c>
      <c r="H991">
        <v>4.762168708529E-3</v>
      </c>
      <c r="I991">
        <v>4.4972754089729998E-3</v>
      </c>
      <c r="J991">
        <v>4.1188556555449996E-3</v>
      </c>
      <c r="K991">
        <v>4.0546260725599897E-3</v>
      </c>
      <c r="L991">
        <v>4.0892595727549897E-3</v>
      </c>
      <c r="M991">
        <v>4.3744176257759998E-3</v>
      </c>
      <c r="N991">
        <v>4.9694156540799998E-3</v>
      </c>
      <c r="O991">
        <v>0</v>
      </c>
      <c r="P991">
        <v>0</v>
      </c>
      <c r="Q991">
        <v>0</v>
      </c>
      <c r="R991" t="s">
        <v>45</v>
      </c>
    </row>
    <row r="992" spans="1:18" x14ac:dyDescent="0.25">
      <c r="A992" t="s">
        <v>156</v>
      </c>
      <c r="B992" t="s">
        <v>111</v>
      </c>
      <c r="C992" t="s">
        <v>36</v>
      </c>
      <c r="D992">
        <v>3.7338706862929998E-2</v>
      </c>
      <c r="E992">
        <v>5.6544640217339903E-2</v>
      </c>
      <c r="F992">
        <v>6.1583769107179998E-2</v>
      </c>
      <c r="G992">
        <v>3.2972151980350001E-2</v>
      </c>
      <c r="H992">
        <v>2.4703581847213999E-2</v>
      </c>
      <c r="I992">
        <v>2.5371607424385899E-2</v>
      </c>
      <c r="J992">
        <v>2.2980197994479E-2</v>
      </c>
      <c r="K992">
        <v>2.2818710061047E-2</v>
      </c>
      <c r="L992">
        <v>2.4247576155315999E-2</v>
      </c>
      <c r="M992">
        <v>2.70817696544879E-2</v>
      </c>
      <c r="N992">
        <v>3.1778860987376999E-2</v>
      </c>
      <c r="O992">
        <v>0</v>
      </c>
      <c r="P992">
        <v>0</v>
      </c>
      <c r="Q992">
        <v>0</v>
      </c>
      <c r="R992" t="s">
        <v>45</v>
      </c>
    </row>
    <row r="993" spans="1:18" x14ac:dyDescent="0.25">
      <c r="A993" t="s">
        <v>156</v>
      </c>
      <c r="B993" t="s">
        <v>111</v>
      </c>
      <c r="C993" t="s">
        <v>37</v>
      </c>
      <c r="D993">
        <v>2.4335839165918E-2</v>
      </c>
      <c r="E993">
        <v>4.0454246510639898E-2</v>
      </c>
      <c r="F993">
        <v>2.7950174997166E-2</v>
      </c>
      <c r="G993">
        <v>1.8469925995379902E-2</v>
      </c>
      <c r="H993">
        <v>1.44014883169469E-2</v>
      </c>
      <c r="I993">
        <v>1.3601513340999001E-2</v>
      </c>
      <c r="J993">
        <v>1.0812561708915E-2</v>
      </c>
      <c r="K993">
        <v>1.0581513021650999E-2</v>
      </c>
      <c r="L993">
        <v>1.10320380247429E-2</v>
      </c>
      <c r="M993">
        <v>1.2096607398716E-2</v>
      </c>
      <c r="N993">
        <v>1.40454058318389E-2</v>
      </c>
      <c r="O993">
        <v>0</v>
      </c>
      <c r="P993">
        <v>0</v>
      </c>
      <c r="Q993">
        <v>0</v>
      </c>
      <c r="R993" t="s">
        <v>45</v>
      </c>
    </row>
    <row r="994" spans="1:18" x14ac:dyDescent="0.25">
      <c r="A994" t="s">
        <v>156</v>
      </c>
      <c r="B994" t="s">
        <v>111</v>
      </c>
      <c r="C994" t="s">
        <v>39</v>
      </c>
      <c r="D994">
        <v>0.94385199417129995</v>
      </c>
      <c r="E994">
        <v>0.48017117800202902</v>
      </c>
      <c r="F994">
        <v>0.18712043249836199</v>
      </c>
      <c r="G994">
        <v>8.5285617422584906E-2</v>
      </c>
      <c r="H994">
        <v>4.026510205969E-2</v>
      </c>
      <c r="I994">
        <v>3.4543147012943899E-2</v>
      </c>
      <c r="J994">
        <v>1.8597784272966999E-2</v>
      </c>
      <c r="K994">
        <v>1.8087387971280001E-2</v>
      </c>
      <c r="L994">
        <v>1.90646386259429E-2</v>
      </c>
      <c r="M994">
        <v>1.9768693589925002E-2</v>
      </c>
      <c r="N994">
        <v>2.1099062897420001E-2</v>
      </c>
      <c r="O994">
        <v>0</v>
      </c>
      <c r="P994">
        <v>0</v>
      </c>
      <c r="Q994">
        <v>0</v>
      </c>
      <c r="R994" t="s">
        <v>45</v>
      </c>
    </row>
    <row r="995" spans="1:18" x14ac:dyDescent="0.25">
      <c r="A995" t="s">
        <v>156</v>
      </c>
      <c r="B995" t="s">
        <v>112</v>
      </c>
      <c r="C995" t="s">
        <v>16</v>
      </c>
      <c r="D995">
        <v>2.6160961508539899E-3</v>
      </c>
      <c r="E995">
        <v>1.91283846899499E-3</v>
      </c>
      <c r="F995">
        <v>2.0186569160169998E-3</v>
      </c>
      <c r="G995">
        <v>1.1568570775689899E-3</v>
      </c>
      <c r="H995" s="2">
        <v>7.8369664567600004E-4</v>
      </c>
      <c r="I995" s="2">
        <v>7.4547709461599899E-4</v>
      </c>
      <c r="J995" s="2">
        <v>7.7324640402199999E-4</v>
      </c>
      <c r="K995" s="2">
        <v>7.13004968475E-4</v>
      </c>
      <c r="L995" s="2">
        <v>6.63324821622E-4</v>
      </c>
      <c r="M995" s="2">
        <v>8.2170601141199901E-4</v>
      </c>
      <c r="N995">
        <v>1.048472379376E-3</v>
      </c>
      <c r="O995">
        <v>0</v>
      </c>
      <c r="P995">
        <v>0</v>
      </c>
      <c r="Q995">
        <v>0</v>
      </c>
      <c r="R995" t="s">
        <v>45</v>
      </c>
    </row>
    <row r="996" spans="1:18" x14ac:dyDescent="0.25">
      <c r="A996" t="s">
        <v>156</v>
      </c>
      <c r="B996" t="s">
        <v>112</v>
      </c>
      <c r="C996" t="s">
        <v>17</v>
      </c>
      <c r="D996">
        <v>1.057891507E-2</v>
      </c>
      <c r="E996">
        <v>6.9040881920000002E-3</v>
      </c>
      <c r="F996">
        <v>8.7634103719999995E-3</v>
      </c>
      <c r="G996">
        <v>9.5192721160999999E-3</v>
      </c>
      <c r="H996">
        <v>9.68381097636699E-3</v>
      </c>
      <c r="I996">
        <v>9.9141949759270001E-3</v>
      </c>
      <c r="J996">
        <v>1.0015301655164999E-2</v>
      </c>
      <c r="K996">
        <v>1.0137195920601E-2</v>
      </c>
      <c r="L996">
        <v>1.0315267368725E-2</v>
      </c>
      <c r="M996">
        <v>1.0699501411746999E-2</v>
      </c>
      <c r="N996">
        <v>1.1038310839127E-2</v>
      </c>
      <c r="O996">
        <v>0</v>
      </c>
      <c r="P996">
        <v>0</v>
      </c>
      <c r="Q996">
        <v>0</v>
      </c>
      <c r="R996" t="s">
        <v>45</v>
      </c>
    </row>
    <row r="997" spans="1:18" x14ac:dyDescent="0.25">
      <c r="A997" t="s">
        <v>156</v>
      </c>
      <c r="B997" t="s">
        <v>112</v>
      </c>
      <c r="C997" t="s">
        <v>19</v>
      </c>
      <c r="D997">
        <v>0.35012811906117097</v>
      </c>
      <c r="E997">
        <v>0.18327376998709999</v>
      </c>
      <c r="F997">
        <v>0.15695602468680001</v>
      </c>
      <c r="G997">
        <v>0.13443459942111</v>
      </c>
      <c r="H997">
        <v>0.111370918545196</v>
      </c>
      <c r="I997">
        <v>0.10086285868969699</v>
      </c>
      <c r="J997">
        <v>7.5956795579959005E-2</v>
      </c>
      <c r="K997">
        <v>6.7977106470344897E-2</v>
      </c>
      <c r="L997">
        <v>6.33261297301589E-2</v>
      </c>
      <c r="M997">
        <v>6.3049203251467997E-2</v>
      </c>
      <c r="N997">
        <v>6.4721771098741998E-2</v>
      </c>
      <c r="O997">
        <v>0</v>
      </c>
      <c r="P997">
        <v>0</v>
      </c>
      <c r="Q997">
        <v>0</v>
      </c>
      <c r="R997" t="s">
        <v>45</v>
      </c>
    </row>
    <row r="998" spans="1:18" x14ac:dyDescent="0.25">
      <c r="A998" t="s">
        <v>156</v>
      </c>
      <c r="B998" t="s">
        <v>112</v>
      </c>
      <c r="C998" t="s">
        <v>21</v>
      </c>
      <c r="D998">
        <v>16.292306059114999</v>
      </c>
      <c r="E998">
        <v>17.500929881219999</v>
      </c>
      <c r="F998">
        <v>17.702482203119999</v>
      </c>
      <c r="G998">
        <v>17.2845383461799</v>
      </c>
      <c r="H998">
        <v>14.0725141280003</v>
      </c>
      <c r="I998">
        <v>10.775990036041</v>
      </c>
      <c r="J998">
        <v>5.2906956403296004</v>
      </c>
      <c r="K998">
        <v>4.7415460083305501</v>
      </c>
      <c r="L998">
        <v>4.5393557891009602</v>
      </c>
      <c r="M998">
        <v>4.1118022363128004</v>
      </c>
      <c r="N998">
        <v>2.4882122869519199</v>
      </c>
      <c r="O998">
        <v>0</v>
      </c>
      <c r="P998">
        <v>0</v>
      </c>
      <c r="Q998">
        <v>0</v>
      </c>
      <c r="R998" t="s">
        <v>46</v>
      </c>
    </row>
    <row r="999" spans="1:18" x14ac:dyDescent="0.25">
      <c r="A999" t="s">
        <v>156</v>
      </c>
      <c r="B999" t="s">
        <v>112</v>
      </c>
      <c r="C999" t="s">
        <v>153</v>
      </c>
      <c r="D999">
        <v>0</v>
      </c>
      <c r="E999">
        <v>0</v>
      </c>
      <c r="F999">
        <v>0</v>
      </c>
      <c r="G999">
        <v>12.5363948172799</v>
      </c>
      <c r="H999">
        <v>9.8154014548784598</v>
      </c>
      <c r="I999">
        <v>6.6557547815049798</v>
      </c>
      <c r="J999">
        <v>1.61106970486338</v>
      </c>
      <c r="K999">
        <v>1.40414864787198</v>
      </c>
      <c r="L999">
        <v>1.55011890273857</v>
      </c>
      <c r="M999">
        <v>1.89688033765089</v>
      </c>
      <c r="N999">
        <v>2.7705570248033302</v>
      </c>
      <c r="O999">
        <v>0</v>
      </c>
      <c r="P999">
        <v>0</v>
      </c>
      <c r="Q999">
        <v>0</v>
      </c>
      <c r="R999" t="s">
        <v>46</v>
      </c>
    </row>
    <row r="1000" spans="1:18" x14ac:dyDescent="0.25">
      <c r="A1000" t="s">
        <v>156</v>
      </c>
      <c r="B1000" t="s">
        <v>112</v>
      </c>
      <c r="C1000" t="s">
        <v>154</v>
      </c>
      <c r="D1000">
        <v>0</v>
      </c>
      <c r="E1000">
        <v>0</v>
      </c>
      <c r="F1000">
        <v>0</v>
      </c>
      <c r="G1000">
        <v>12.5363948172799</v>
      </c>
      <c r="H1000">
        <v>9.8154014548784598</v>
      </c>
      <c r="I1000">
        <v>6.6557547815049798</v>
      </c>
      <c r="J1000">
        <v>1.61106970486338</v>
      </c>
      <c r="K1000">
        <v>1.40414864787198</v>
      </c>
      <c r="L1000">
        <v>1.55011890273857</v>
      </c>
      <c r="M1000">
        <v>1.89688033765089</v>
      </c>
      <c r="N1000">
        <v>2.7705570248033302</v>
      </c>
      <c r="O1000">
        <v>0</v>
      </c>
      <c r="P1000">
        <v>0</v>
      </c>
      <c r="Q1000">
        <v>0</v>
      </c>
      <c r="R1000" t="s">
        <v>46</v>
      </c>
    </row>
    <row r="1001" spans="1:18" x14ac:dyDescent="0.25">
      <c r="A1001" t="s">
        <v>156</v>
      </c>
      <c r="B1001" t="s">
        <v>112</v>
      </c>
      <c r="C1001" t="s">
        <v>22</v>
      </c>
      <c r="D1001">
        <v>0</v>
      </c>
      <c r="E1001">
        <v>3.3699170000000001E-3</v>
      </c>
      <c r="F1001">
        <v>6.8366900000000003E-3</v>
      </c>
      <c r="G1001">
        <v>6.2981260000000002E-3</v>
      </c>
      <c r="H1001">
        <v>6.0759480000000003E-3</v>
      </c>
      <c r="I1001">
        <v>6.4172989999999996E-3</v>
      </c>
      <c r="J1001">
        <v>6.6215019999999996E-3</v>
      </c>
      <c r="K1001">
        <v>5.3369579999999897E-3</v>
      </c>
      <c r="L1001">
        <v>4.8691814000000003E-3</v>
      </c>
      <c r="M1001">
        <v>3.5156419999999998E-3</v>
      </c>
      <c r="N1001">
        <v>3.2872037000000001E-3</v>
      </c>
      <c r="O1001">
        <v>0</v>
      </c>
      <c r="P1001">
        <v>0</v>
      </c>
      <c r="Q1001">
        <v>0</v>
      </c>
      <c r="R1001" t="s">
        <v>45</v>
      </c>
    </row>
    <row r="1002" spans="1:18" x14ac:dyDescent="0.25">
      <c r="A1002" t="s">
        <v>156</v>
      </c>
      <c r="B1002" t="s">
        <v>112</v>
      </c>
      <c r="C1002" t="s">
        <v>23</v>
      </c>
      <c r="D1002" s="2">
        <v>6.2450500000000001E-10</v>
      </c>
      <c r="E1002">
        <v>1.9717289999999998E-2</v>
      </c>
      <c r="F1002">
        <v>3.0699839999999999E-2</v>
      </c>
      <c r="G1002">
        <v>2.8281400000000002E-2</v>
      </c>
      <c r="H1002">
        <v>2.72837269999999E-2</v>
      </c>
      <c r="I1002">
        <v>2.8816586000000002E-2</v>
      </c>
      <c r="J1002">
        <v>2.9733493E-2</v>
      </c>
      <c r="K1002">
        <v>2.3965325999999999E-2</v>
      </c>
      <c r="L1002">
        <v>2.18647719999999E-2</v>
      </c>
      <c r="M1002">
        <v>1.5786801999999999E-2</v>
      </c>
      <c r="N1002">
        <v>1.4760996599999901E-2</v>
      </c>
      <c r="O1002">
        <v>0</v>
      </c>
      <c r="P1002">
        <v>0</v>
      </c>
      <c r="Q1002">
        <v>0</v>
      </c>
      <c r="R1002" t="s">
        <v>45</v>
      </c>
    </row>
    <row r="1003" spans="1:18" x14ac:dyDescent="0.25">
      <c r="A1003" t="s">
        <v>156</v>
      </c>
      <c r="B1003" t="s">
        <v>112</v>
      </c>
      <c r="C1003" t="s">
        <v>24</v>
      </c>
      <c r="D1003">
        <v>0</v>
      </c>
      <c r="E1003">
        <v>4.1402820000000003E-3</v>
      </c>
      <c r="F1003">
        <v>7.4027839999999999E-3</v>
      </c>
      <c r="G1003">
        <v>6.8196300000000001E-3</v>
      </c>
      <c r="H1003">
        <v>6.5790579999999996E-3</v>
      </c>
      <c r="I1003">
        <v>6.9486720000000004E-3</v>
      </c>
      <c r="J1003">
        <v>7.1697710000000001E-3</v>
      </c>
      <c r="K1003">
        <v>5.7788739999999998E-3</v>
      </c>
      <c r="L1003">
        <v>5.2723594999999996E-3</v>
      </c>
      <c r="M1003">
        <v>3.8067470000000001E-3</v>
      </c>
      <c r="N1003">
        <v>3.5593945999999898E-3</v>
      </c>
      <c r="O1003">
        <v>0</v>
      </c>
      <c r="P1003">
        <v>0</v>
      </c>
      <c r="Q1003">
        <v>0</v>
      </c>
      <c r="R1003" t="s">
        <v>45</v>
      </c>
    </row>
    <row r="1004" spans="1:18" x14ac:dyDescent="0.25">
      <c r="A1004" t="s">
        <v>156</v>
      </c>
      <c r="B1004" t="s">
        <v>112</v>
      </c>
      <c r="C1004" t="s">
        <v>25</v>
      </c>
      <c r="D1004" s="2">
        <v>3.579883E-9</v>
      </c>
      <c r="E1004" s="2">
        <v>6.41403999999999E-6</v>
      </c>
      <c r="F1004" s="2">
        <v>7.0108659999999902E-6</v>
      </c>
      <c r="G1004" s="2">
        <v>6.4585899999999996E-6</v>
      </c>
      <c r="H1004" s="2">
        <v>6.2307499999999996E-6</v>
      </c>
      <c r="I1004" s="2">
        <v>6.5807920000000004E-6</v>
      </c>
      <c r="J1004" s="2">
        <v>6.7902059999999902E-6</v>
      </c>
      <c r="K1004" s="2">
        <v>5.4729310000000004E-6</v>
      </c>
      <c r="L1004" s="2">
        <v>4.9932357000000002E-6</v>
      </c>
      <c r="M1004" s="2">
        <v>3.6052123E-6</v>
      </c>
      <c r="N1004" s="2">
        <v>3.3709538000000001E-6</v>
      </c>
      <c r="O1004">
        <v>0</v>
      </c>
      <c r="P1004">
        <v>0</v>
      </c>
      <c r="Q1004">
        <v>0</v>
      </c>
      <c r="R1004" t="s">
        <v>45</v>
      </c>
    </row>
    <row r="1005" spans="1:18" x14ac:dyDescent="0.25">
      <c r="A1005" t="s">
        <v>156</v>
      </c>
      <c r="B1005" t="s">
        <v>112</v>
      </c>
      <c r="C1005" t="s">
        <v>26</v>
      </c>
      <c r="D1005">
        <v>0</v>
      </c>
      <c r="E1005" s="2">
        <v>3.0169829999999998E-4</v>
      </c>
      <c r="F1005" s="2">
        <v>5.3996679999999996E-4</v>
      </c>
      <c r="G1005" s="2">
        <v>4.9743209999999897E-4</v>
      </c>
      <c r="H1005" s="2">
        <v>4.798847E-4</v>
      </c>
      <c r="I1005" s="2">
        <v>5.0684410000000004E-4</v>
      </c>
      <c r="J1005" s="2">
        <v>5.2297181999999998E-4</v>
      </c>
      <c r="K1005" s="2">
        <v>4.215178E-4</v>
      </c>
      <c r="L1005" s="2">
        <v>3.8457227000000002E-4</v>
      </c>
      <c r="M1005" s="2">
        <v>2.7766858999999999E-4</v>
      </c>
      <c r="N1005" s="2">
        <v>2.5962628999999998E-4</v>
      </c>
      <c r="O1005">
        <v>0</v>
      </c>
      <c r="P1005">
        <v>0</v>
      </c>
      <c r="Q1005">
        <v>0</v>
      </c>
      <c r="R1005" t="s">
        <v>45</v>
      </c>
    </row>
    <row r="1006" spans="1:18" x14ac:dyDescent="0.25">
      <c r="A1006" t="s">
        <v>156</v>
      </c>
      <c r="B1006" t="s">
        <v>112</v>
      </c>
      <c r="C1006" t="s">
        <v>27</v>
      </c>
      <c r="D1006">
        <v>1.9933245399999999E-3</v>
      </c>
      <c r="E1006">
        <v>2.6680154464999999E-3</v>
      </c>
      <c r="F1006">
        <v>2.8730773396999998E-3</v>
      </c>
      <c r="G1006">
        <v>1.0002183914999999E-3</v>
      </c>
      <c r="H1006" s="2">
        <v>9.0292739608499898E-4</v>
      </c>
      <c r="I1006" s="2">
        <v>9.5546884277400001E-4</v>
      </c>
      <c r="J1006" s="2">
        <v>9.3724676904699902E-4</v>
      </c>
      <c r="K1006" s="2">
        <v>9.0683303040699995E-4</v>
      </c>
      <c r="L1006" s="2">
        <v>8.57130705414E-4</v>
      </c>
      <c r="M1006" s="2">
        <v>8.7710453998999995E-4</v>
      </c>
      <c r="N1006" s="2">
        <v>8.9661324993400003E-4</v>
      </c>
      <c r="O1006">
        <v>0</v>
      </c>
      <c r="P1006">
        <v>0</v>
      </c>
      <c r="Q1006">
        <v>0</v>
      </c>
      <c r="R1006" t="s">
        <v>45</v>
      </c>
    </row>
    <row r="1007" spans="1:18" x14ac:dyDescent="0.25">
      <c r="A1007" t="s">
        <v>156</v>
      </c>
      <c r="B1007" t="s">
        <v>112</v>
      </c>
      <c r="C1007" t="s">
        <v>29</v>
      </c>
      <c r="D1007" s="2">
        <v>9.8681969258899993E-4</v>
      </c>
      <c r="E1007">
        <v>1.2366000481090001E-3</v>
      </c>
      <c r="F1007">
        <v>1.096200746406E-3</v>
      </c>
      <c r="G1007" s="2">
        <v>8.7745746214400004E-4</v>
      </c>
      <c r="H1007" s="2">
        <v>9.7031433773199895E-4</v>
      </c>
      <c r="I1007" s="2">
        <v>9.9086389228799894E-4</v>
      </c>
      <c r="J1007" s="2">
        <v>8.4142208452099999E-4</v>
      </c>
      <c r="K1007" s="2">
        <v>7.7106178141399999E-4</v>
      </c>
      <c r="L1007" s="2">
        <v>7.6718941634100002E-4</v>
      </c>
      <c r="M1007" s="2">
        <v>7.6687424534500003E-4</v>
      </c>
      <c r="N1007" s="2">
        <v>8.1577392848800002E-4</v>
      </c>
      <c r="O1007">
        <v>0</v>
      </c>
      <c r="P1007">
        <v>0</v>
      </c>
      <c r="Q1007">
        <v>0</v>
      </c>
      <c r="R1007" t="s">
        <v>45</v>
      </c>
    </row>
    <row r="1008" spans="1:18" x14ac:dyDescent="0.25">
      <c r="A1008" t="s">
        <v>156</v>
      </c>
      <c r="B1008" t="s">
        <v>112</v>
      </c>
      <c r="C1008" t="s">
        <v>31</v>
      </c>
      <c r="D1008">
        <v>6.2553579644049895E-2</v>
      </c>
      <c r="E1008">
        <v>3.9010010695445997E-2</v>
      </c>
      <c r="F1008">
        <v>3.5643632071866001E-2</v>
      </c>
      <c r="G1008">
        <v>2.8977511431879901E-2</v>
      </c>
      <c r="H1008">
        <v>2.4818438778942999E-2</v>
      </c>
      <c r="I1008">
        <v>2.4668450604831901E-2</v>
      </c>
      <c r="J1008">
        <v>2.0449355890591901E-2</v>
      </c>
      <c r="K1008">
        <v>1.9051086133389902E-2</v>
      </c>
      <c r="L1008">
        <v>1.8076002680745999E-2</v>
      </c>
      <c r="M1008">
        <v>1.7556018937966999E-2</v>
      </c>
      <c r="N1008">
        <v>1.70076507911429E-2</v>
      </c>
      <c r="O1008">
        <v>0</v>
      </c>
      <c r="P1008">
        <v>0</v>
      </c>
      <c r="Q1008">
        <v>0</v>
      </c>
      <c r="R1008" t="s">
        <v>45</v>
      </c>
    </row>
    <row r="1009" spans="1:18" x14ac:dyDescent="0.25">
      <c r="A1009" t="s">
        <v>156</v>
      </c>
      <c r="B1009" t="s">
        <v>112</v>
      </c>
      <c r="C1009" t="s">
        <v>32</v>
      </c>
      <c r="D1009">
        <v>0.25364013361523902</v>
      </c>
      <c r="E1009">
        <v>0.18187686167920999</v>
      </c>
      <c r="F1009">
        <v>0.15415058894059999</v>
      </c>
      <c r="G1009">
        <v>0.11274329965936999</v>
      </c>
      <c r="H1009">
        <v>8.1557647907732997E-2</v>
      </c>
      <c r="I1009">
        <v>7.0526455040060901E-2</v>
      </c>
      <c r="J1009">
        <v>5.1009498365752998E-2</v>
      </c>
      <c r="K1009">
        <v>4.4915230229273899E-2</v>
      </c>
      <c r="L1009">
        <v>4.0862510959230998E-2</v>
      </c>
      <c r="M1009">
        <v>3.9831570133150002E-2</v>
      </c>
      <c r="N1009">
        <v>3.9082268234364899E-2</v>
      </c>
      <c r="O1009">
        <v>0</v>
      </c>
      <c r="P1009">
        <v>0</v>
      </c>
      <c r="Q1009">
        <v>0</v>
      </c>
      <c r="R1009" t="s">
        <v>45</v>
      </c>
    </row>
    <row r="1010" spans="1:18" x14ac:dyDescent="0.25">
      <c r="A1010" t="s">
        <v>156</v>
      </c>
      <c r="B1010" t="s">
        <v>112</v>
      </c>
      <c r="C1010" t="s">
        <v>34</v>
      </c>
      <c r="D1010">
        <v>2.9810446923889998E-3</v>
      </c>
      <c r="E1010">
        <v>2.109566533658E-3</v>
      </c>
      <c r="F1010">
        <v>2.14102951876899E-3</v>
      </c>
      <c r="G1010">
        <v>1.5351077806429901E-3</v>
      </c>
      <c r="H1010">
        <v>1.2822316280160001E-3</v>
      </c>
      <c r="I1010">
        <v>1.2322742055230001E-3</v>
      </c>
      <c r="J1010">
        <v>1.1732584933180001E-3</v>
      </c>
      <c r="K1010">
        <v>1.165672547794E-3</v>
      </c>
      <c r="L1010">
        <v>1.168099675725E-3</v>
      </c>
      <c r="M1010">
        <v>1.3617672684520001E-3</v>
      </c>
      <c r="N1010">
        <v>1.79650928138899E-3</v>
      </c>
      <c r="O1010">
        <v>0</v>
      </c>
      <c r="P1010">
        <v>0</v>
      </c>
      <c r="Q1010">
        <v>0</v>
      </c>
      <c r="R1010" t="s">
        <v>45</v>
      </c>
    </row>
    <row r="1011" spans="1:18" x14ac:dyDescent="0.25">
      <c r="A1011" t="s">
        <v>156</v>
      </c>
      <c r="B1011" t="s">
        <v>112</v>
      </c>
      <c r="C1011" t="s">
        <v>36</v>
      </c>
      <c r="D1011">
        <v>2.0663620433403002E-2</v>
      </c>
      <c r="E1011">
        <v>3.8209441050510898E-2</v>
      </c>
      <c r="F1011">
        <v>8.6063621087084E-2</v>
      </c>
      <c r="G1011">
        <v>5.6125267844054999E-2</v>
      </c>
      <c r="H1011">
        <v>5.0799180585624E-2</v>
      </c>
      <c r="I1011">
        <v>5.5461040883007899E-2</v>
      </c>
      <c r="J1011">
        <v>4.1539507446963997E-2</v>
      </c>
      <c r="K1011">
        <v>4.2559247040740003E-2</v>
      </c>
      <c r="L1011">
        <v>4.3728090796923899E-2</v>
      </c>
      <c r="M1011">
        <v>4.7489523511398998E-2</v>
      </c>
      <c r="N1011">
        <v>5.2702461119171901E-2</v>
      </c>
      <c r="O1011">
        <v>0</v>
      </c>
      <c r="P1011">
        <v>0</v>
      </c>
      <c r="Q1011">
        <v>0</v>
      </c>
      <c r="R1011" t="s">
        <v>45</v>
      </c>
    </row>
    <row r="1012" spans="1:18" x14ac:dyDescent="0.25">
      <c r="A1012" t="s">
        <v>156</v>
      </c>
      <c r="B1012" t="s">
        <v>112</v>
      </c>
      <c r="C1012" t="s">
        <v>37</v>
      </c>
      <c r="D1012">
        <v>1.1921685702593899E-2</v>
      </c>
      <c r="E1012">
        <v>2.3842448471679999E-2</v>
      </c>
      <c r="F1012">
        <v>2.6654119880335E-2</v>
      </c>
      <c r="G1012">
        <v>1.2782131853053E-2</v>
      </c>
      <c r="H1012">
        <v>1.1126195864636E-2</v>
      </c>
      <c r="I1012">
        <v>1.1700923471301E-2</v>
      </c>
      <c r="J1012">
        <v>9.0873932429849993E-3</v>
      </c>
      <c r="K1012">
        <v>9.1297253765880004E-3</v>
      </c>
      <c r="L1012">
        <v>9.2804671609019902E-3</v>
      </c>
      <c r="M1012">
        <v>1.0272174495142899E-2</v>
      </c>
      <c r="N1012">
        <v>1.1921385921304E-2</v>
      </c>
      <c r="O1012">
        <v>0</v>
      </c>
      <c r="P1012">
        <v>0</v>
      </c>
      <c r="Q1012">
        <v>0</v>
      </c>
      <c r="R1012" t="s">
        <v>45</v>
      </c>
    </row>
    <row r="1013" spans="1:18" x14ac:dyDescent="0.25">
      <c r="A1013" t="s">
        <v>156</v>
      </c>
      <c r="B1013" t="s">
        <v>112</v>
      </c>
      <c r="C1013" t="s">
        <v>39</v>
      </c>
      <c r="D1013">
        <v>0.12863586797427601</v>
      </c>
      <c r="E1013">
        <v>0.11204434752061899</v>
      </c>
      <c r="F1013">
        <v>8.5871987364274899E-2</v>
      </c>
      <c r="G1013">
        <v>4.9128374112144997E-2</v>
      </c>
      <c r="H1013">
        <v>3.7558675005985899E-2</v>
      </c>
      <c r="I1013">
        <v>2.9620895171647899E-2</v>
      </c>
      <c r="J1013">
        <v>1.6116259399578E-2</v>
      </c>
      <c r="K1013">
        <v>1.5879864636455999E-2</v>
      </c>
      <c r="L1013">
        <v>1.598299714099E-2</v>
      </c>
      <c r="M1013">
        <v>1.6336432717437E-2</v>
      </c>
      <c r="N1013">
        <v>1.7060728014000999E-2</v>
      </c>
      <c r="O1013">
        <v>0</v>
      </c>
      <c r="P1013">
        <v>0</v>
      </c>
      <c r="Q1013">
        <v>0</v>
      </c>
      <c r="R1013" t="s">
        <v>45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B4CF25-DE7D-400B-B1AA-005C8174593F}">
  <dimension ref="A1:AT922"/>
  <sheetViews>
    <sheetView workbookViewId="0">
      <selection activeCell="K6" sqref="K6"/>
    </sheetView>
  </sheetViews>
  <sheetFormatPr defaultRowHeight="15" x14ac:dyDescent="0.25"/>
  <cols>
    <col min="21" max="21" width="11.85546875" bestFit="1" customWidth="1"/>
    <col min="22" max="22" width="8.7109375" style="1"/>
    <col min="26" max="26" width="8.7109375" style="1"/>
    <col min="43" max="43" width="8.7109375" style="1"/>
  </cols>
  <sheetData>
    <row r="1" spans="1:4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T1" t="s">
        <v>2</v>
      </c>
      <c r="U1">
        <v>1990</v>
      </c>
      <c r="V1" s="1">
        <v>2005</v>
      </c>
      <c r="W1">
        <v>2010</v>
      </c>
      <c r="X1">
        <v>2015</v>
      </c>
      <c r="Y1">
        <v>2020</v>
      </c>
      <c r="Z1" s="1">
        <v>2025</v>
      </c>
      <c r="AA1">
        <v>2030</v>
      </c>
      <c r="AB1">
        <v>2035</v>
      </c>
      <c r="AC1">
        <v>2040</v>
      </c>
      <c r="AD1">
        <v>2045</v>
      </c>
      <c r="AE1">
        <v>2050</v>
      </c>
      <c r="AF1" t="s">
        <v>14</v>
      </c>
      <c r="AI1" t="s">
        <v>15</v>
      </c>
      <c r="AL1" t="s">
        <v>113</v>
      </c>
      <c r="AM1" t="s">
        <v>42</v>
      </c>
      <c r="AN1" t="s">
        <v>21</v>
      </c>
      <c r="AO1" t="s">
        <v>114</v>
      </c>
      <c r="AP1" t="s">
        <v>149</v>
      </c>
      <c r="AQ1" s="1" t="s">
        <v>148</v>
      </c>
      <c r="AR1" s="1"/>
    </row>
    <row r="2" spans="1:46" x14ac:dyDescent="0.25">
      <c r="T2" t="s">
        <v>16</v>
      </c>
      <c r="U2">
        <f t="shared" ref="U2:AE25" si="0">SUMIF($C$2:$C$99000, $T2, D$2:D$99000)</f>
        <v>0</v>
      </c>
      <c r="V2">
        <f t="shared" si="0"/>
        <v>0</v>
      </c>
      <c r="W2">
        <f t="shared" si="0"/>
        <v>0</v>
      </c>
      <c r="X2">
        <f t="shared" si="0"/>
        <v>0</v>
      </c>
      <c r="Y2">
        <f t="shared" si="0"/>
        <v>0</v>
      </c>
      <c r="Z2">
        <f t="shared" si="0"/>
        <v>0</v>
      </c>
      <c r="AA2">
        <f t="shared" si="0"/>
        <v>0</v>
      </c>
      <c r="AB2">
        <f t="shared" si="0"/>
        <v>0</v>
      </c>
      <c r="AC2">
        <f t="shared" si="0"/>
        <v>0</v>
      </c>
      <c r="AD2">
        <f t="shared" si="0"/>
        <v>0</v>
      </c>
      <c r="AE2">
        <f t="shared" si="0"/>
        <v>0</v>
      </c>
      <c r="AF2">
        <f>SUMIF(AH2:AH100, T2, AI2:AI100)</f>
        <v>0</v>
      </c>
      <c r="AH2" t="s">
        <v>16</v>
      </c>
      <c r="AI2">
        <v>0</v>
      </c>
      <c r="AL2">
        <v>2005</v>
      </c>
      <c r="AM2">
        <f>V65</f>
        <v>0</v>
      </c>
      <c r="AN2">
        <f>V40</f>
        <v>0</v>
      </c>
      <c r="AO2">
        <f>AN2-E2*44/12</f>
        <v>0</v>
      </c>
      <c r="AP2" s="4" t="e">
        <f>AM2/AM$2</f>
        <v>#DIV/0!</v>
      </c>
      <c r="AQ2" s="8" t="e">
        <f>AO2/AO$2</f>
        <v>#DIV/0!</v>
      </c>
      <c r="AR2">
        <v>2005</v>
      </c>
      <c r="AS2">
        <v>5953.3244370719922</v>
      </c>
      <c r="AT2">
        <v>5953.3400411336097</v>
      </c>
    </row>
    <row r="3" spans="1:46" x14ac:dyDescent="0.25">
      <c r="T3" t="s">
        <v>18</v>
      </c>
      <c r="U3">
        <f t="shared" si="0"/>
        <v>0</v>
      </c>
      <c r="V3">
        <f t="shared" si="0"/>
        <v>0</v>
      </c>
      <c r="W3">
        <f t="shared" si="0"/>
        <v>0</v>
      </c>
      <c r="X3">
        <f t="shared" si="0"/>
        <v>0</v>
      </c>
      <c r="Y3">
        <f t="shared" si="0"/>
        <v>0</v>
      </c>
      <c r="Z3">
        <f t="shared" si="0"/>
        <v>0</v>
      </c>
      <c r="AA3">
        <f t="shared" si="0"/>
        <v>0</v>
      </c>
      <c r="AB3">
        <f t="shared" si="0"/>
        <v>0</v>
      </c>
      <c r="AC3">
        <f t="shared" si="0"/>
        <v>0</v>
      </c>
      <c r="AD3">
        <f t="shared" si="0"/>
        <v>0</v>
      </c>
      <c r="AE3">
        <f t="shared" si="0"/>
        <v>0</v>
      </c>
      <c r="AF3">
        <f t="shared" ref="AF3:AF26" si="1">SUMIF(AH3:AH101, T3, AI3:AI101)</f>
        <v>12.2</v>
      </c>
      <c r="AH3" t="s">
        <v>18</v>
      </c>
      <c r="AI3">
        <v>12.2</v>
      </c>
      <c r="AL3">
        <v>2010</v>
      </c>
      <c r="AM3">
        <f>W65</f>
        <v>0</v>
      </c>
      <c r="AN3">
        <f>W40</f>
        <v>0</v>
      </c>
      <c r="AO3">
        <f>AN3-F2*44/12</f>
        <v>0</v>
      </c>
      <c r="AP3" s="4" t="e">
        <f t="shared" ref="AP3:AP11" si="2">AM3/AM$2</f>
        <v>#DIV/0!</v>
      </c>
      <c r="AQ3" s="8" t="e">
        <f t="shared" ref="AQ3:AQ10" si="3">AO3/AO$2</f>
        <v>#DIV/0!</v>
      </c>
      <c r="AR3">
        <v>2010</v>
      </c>
      <c r="AS3">
        <v>5548.2048671241564</v>
      </c>
      <c r="AT3">
        <v>5548.2109387922883</v>
      </c>
    </row>
    <row r="4" spans="1:46" x14ac:dyDescent="0.25">
      <c r="T4" t="s">
        <v>20</v>
      </c>
      <c r="U4">
        <f t="shared" si="0"/>
        <v>0</v>
      </c>
      <c r="V4">
        <f t="shared" si="0"/>
        <v>0</v>
      </c>
      <c r="W4">
        <f t="shared" si="0"/>
        <v>0</v>
      </c>
      <c r="X4">
        <f t="shared" si="0"/>
        <v>0</v>
      </c>
      <c r="Y4">
        <f t="shared" si="0"/>
        <v>0</v>
      </c>
      <c r="Z4">
        <f t="shared" si="0"/>
        <v>0</v>
      </c>
      <c r="AA4">
        <f t="shared" si="0"/>
        <v>0</v>
      </c>
      <c r="AB4">
        <f t="shared" si="0"/>
        <v>0</v>
      </c>
      <c r="AC4">
        <f t="shared" si="0"/>
        <v>0</v>
      </c>
      <c r="AD4">
        <f t="shared" si="0"/>
        <v>0</v>
      </c>
      <c r="AE4">
        <f t="shared" si="0"/>
        <v>0</v>
      </c>
      <c r="AF4">
        <f t="shared" si="1"/>
        <v>7.39</v>
      </c>
      <c r="AH4" t="s">
        <v>20</v>
      </c>
      <c r="AI4">
        <v>7.39</v>
      </c>
      <c r="AL4">
        <v>2015</v>
      </c>
      <c r="AM4">
        <f>X65</f>
        <v>0</v>
      </c>
      <c r="AN4">
        <f>X40</f>
        <v>0</v>
      </c>
      <c r="AO4">
        <f>AN4-G2*44/12</f>
        <v>0</v>
      </c>
      <c r="AP4" s="4" t="e">
        <f t="shared" si="2"/>
        <v>#DIV/0!</v>
      </c>
      <c r="AQ4" s="8" t="e">
        <f t="shared" si="3"/>
        <v>#DIV/0!</v>
      </c>
      <c r="AR4">
        <v>2015</v>
      </c>
      <c r="AS4">
        <v>5188.9041103956506</v>
      </c>
      <c r="AT4">
        <v>5188.9106804746234</v>
      </c>
    </row>
    <row r="5" spans="1:46" x14ac:dyDescent="0.25">
      <c r="T5" t="s">
        <v>17</v>
      </c>
      <c r="U5">
        <f t="shared" si="0"/>
        <v>0</v>
      </c>
      <c r="V5">
        <f t="shared" si="0"/>
        <v>0</v>
      </c>
      <c r="W5">
        <f t="shared" si="0"/>
        <v>0</v>
      </c>
      <c r="X5">
        <f t="shared" si="0"/>
        <v>0</v>
      </c>
      <c r="Y5">
        <f t="shared" si="0"/>
        <v>0</v>
      </c>
      <c r="Z5">
        <f t="shared" si="0"/>
        <v>0</v>
      </c>
      <c r="AA5">
        <f t="shared" si="0"/>
        <v>0</v>
      </c>
      <c r="AB5">
        <f t="shared" si="0"/>
        <v>0</v>
      </c>
      <c r="AC5">
        <f t="shared" si="0"/>
        <v>0</v>
      </c>
      <c r="AD5">
        <f t="shared" si="0"/>
        <v>0</v>
      </c>
      <c r="AE5">
        <f t="shared" si="0"/>
        <v>0</v>
      </c>
      <c r="AF5">
        <f t="shared" si="1"/>
        <v>25</v>
      </c>
      <c r="AH5" t="s">
        <v>17</v>
      </c>
      <c r="AI5">
        <v>25</v>
      </c>
      <c r="AL5">
        <v>2020</v>
      </c>
      <c r="AM5">
        <f>Y65</f>
        <v>0</v>
      </c>
      <c r="AN5">
        <f>Y40</f>
        <v>0</v>
      </c>
      <c r="AO5">
        <f>AN5-H2*44/12</f>
        <v>0</v>
      </c>
      <c r="AP5" s="4" t="e">
        <f t="shared" si="2"/>
        <v>#DIV/0!</v>
      </c>
      <c r="AQ5" s="8" t="e">
        <f t="shared" si="3"/>
        <v>#DIV/0!</v>
      </c>
      <c r="AR5">
        <v>2020</v>
      </c>
      <c r="AS5">
        <v>4266.9220423162187</v>
      </c>
      <c r="AT5">
        <v>4288.9017059767439</v>
      </c>
    </row>
    <row r="6" spans="1:46" x14ac:dyDescent="0.25">
      <c r="T6" t="s">
        <v>19</v>
      </c>
      <c r="U6">
        <f t="shared" si="0"/>
        <v>0</v>
      </c>
      <c r="V6">
        <f t="shared" si="0"/>
        <v>0</v>
      </c>
      <c r="W6">
        <f t="shared" si="0"/>
        <v>0</v>
      </c>
      <c r="X6">
        <f t="shared" si="0"/>
        <v>0</v>
      </c>
      <c r="Y6">
        <f t="shared" si="0"/>
        <v>0</v>
      </c>
      <c r="Z6">
        <f t="shared" si="0"/>
        <v>0</v>
      </c>
      <c r="AA6">
        <f t="shared" si="0"/>
        <v>0</v>
      </c>
      <c r="AB6">
        <f t="shared" si="0"/>
        <v>0</v>
      </c>
      <c r="AC6">
        <f t="shared" si="0"/>
        <v>0</v>
      </c>
      <c r="AD6">
        <f t="shared" si="0"/>
        <v>0</v>
      </c>
      <c r="AE6">
        <f t="shared" si="0"/>
        <v>0</v>
      </c>
      <c r="AF6">
        <f t="shared" si="1"/>
        <v>0</v>
      </c>
      <c r="AH6" t="s">
        <v>19</v>
      </c>
      <c r="AI6">
        <v>0</v>
      </c>
      <c r="AL6">
        <v>2025</v>
      </c>
      <c r="AM6">
        <f>Z65</f>
        <v>0</v>
      </c>
      <c r="AN6">
        <f>Z40</f>
        <v>0</v>
      </c>
      <c r="AO6">
        <f>AN6-I2*44/12</f>
        <v>0</v>
      </c>
      <c r="AP6" s="4" t="e">
        <f t="shared" si="2"/>
        <v>#DIV/0!</v>
      </c>
      <c r="AQ6" s="8" t="e">
        <f t="shared" si="3"/>
        <v>#DIV/0!</v>
      </c>
      <c r="AR6">
        <v>2025</v>
      </c>
      <c r="AS6">
        <v>3976.3572231014537</v>
      </c>
      <c r="AT6">
        <v>4018.1244917646427</v>
      </c>
    </row>
    <row r="7" spans="1:46" x14ac:dyDescent="0.25">
      <c r="T7" t="s">
        <v>21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f t="shared" si="0"/>
        <v>0</v>
      </c>
      <c r="AB7">
        <f t="shared" si="0"/>
        <v>0</v>
      </c>
      <c r="AC7">
        <f t="shared" si="0"/>
        <v>0</v>
      </c>
      <c r="AD7">
        <f t="shared" si="0"/>
        <v>0</v>
      </c>
      <c r="AE7">
        <f t="shared" si="0"/>
        <v>0</v>
      </c>
      <c r="AF7">
        <f t="shared" si="1"/>
        <v>3.6666666669999999</v>
      </c>
      <c r="AH7" t="s">
        <v>21</v>
      </c>
      <c r="AI7">
        <v>3.6666666669999999</v>
      </c>
      <c r="AL7">
        <v>2030</v>
      </c>
      <c r="AM7">
        <f>AA65</f>
        <v>0</v>
      </c>
      <c r="AN7" s="1">
        <f>AA40</f>
        <v>0</v>
      </c>
      <c r="AO7" s="1">
        <f>AN7-J2*44/12</f>
        <v>0</v>
      </c>
      <c r="AP7" s="4" t="e">
        <f t="shared" si="2"/>
        <v>#DIV/0!</v>
      </c>
      <c r="AQ7" s="8" t="e">
        <f t="shared" si="3"/>
        <v>#DIV/0!</v>
      </c>
      <c r="AR7">
        <v>2030</v>
      </c>
      <c r="AS7">
        <v>3410.0605447859562</v>
      </c>
      <c r="AT7">
        <v>3469.3808127554967</v>
      </c>
    </row>
    <row r="8" spans="1:46" x14ac:dyDescent="0.25">
      <c r="T8" t="s">
        <v>22</v>
      </c>
      <c r="U8">
        <f t="shared" si="0"/>
        <v>0</v>
      </c>
      <c r="V8">
        <f t="shared" si="0"/>
        <v>0</v>
      </c>
      <c r="W8">
        <f t="shared" si="0"/>
        <v>0</v>
      </c>
      <c r="X8">
        <f t="shared" si="0"/>
        <v>0</v>
      </c>
      <c r="Y8">
        <f t="shared" si="0"/>
        <v>0</v>
      </c>
      <c r="Z8">
        <f t="shared" si="0"/>
        <v>0</v>
      </c>
      <c r="AA8">
        <f t="shared" si="0"/>
        <v>0</v>
      </c>
      <c r="AB8">
        <f t="shared" si="0"/>
        <v>0</v>
      </c>
      <c r="AC8">
        <f t="shared" si="0"/>
        <v>0</v>
      </c>
      <c r="AD8">
        <f t="shared" si="0"/>
        <v>0</v>
      </c>
      <c r="AE8">
        <f t="shared" si="0"/>
        <v>0</v>
      </c>
      <c r="AF8">
        <f t="shared" si="1"/>
        <v>3.5</v>
      </c>
      <c r="AH8" t="s">
        <v>22</v>
      </c>
      <c r="AI8">
        <v>3.5</v>
      </c>
      <c r="AL8">
        <v>2035</v>
      </c>
      <c r="AM8">
        <f>AB65</f>
        <v>0</v>
      </c>
      <c r="AN8">
        <f>AB40</f>
        <v>0</v>
      </c>
      <c r="AO8">
        <f>AN8-K2*44/12</f>
        <v>0</v>
      </c>
      <c r="AP8" s="4" t="e">
        <f t="shared" si="2"/>
        <v>#DIV/0!</v>
      </c>
      <c r="AQ8" s="8" t="e">
        <f t="shared" si="3"/>
        <v>#DIV/0!</v>
      </c>
      <c r="AR8">
        <v>2035</v>
      </c>
      <c r="AS8">
        <v>3185.0606956385082</v>
      </c>
      <c r="AT8">
        <v>3265.9871114538969</v>
      </c>
    </row>
    <row r="9" spans="1:46" x14ac:dyDescent="0.25">
      <c r="T9" t="s">
        <v>23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1"/>
        <v>1.43</v>
      </c>
      <c r="AH9" t="s">
        <v>23</v>
      </c>
      <c r="AI9">
        <v>1.43</v>
      </c>
      <c r="AL9">
        <v>2040</v>
      </c>
      <c r="AM9">
        <f>AC65</f>
        <v>0</v>
      </c>
      <c r="AN9">
        <f>AC40</f>
        <v>0</v>
      </c>
      <c r="AO9">
        <f>AN9-L2*44/12</f>
        <v>0</v>
      </c>
      <c r="AP9" s="4" t="e">
        <f t="shared" si="2"/>
        <v>#DIV/0!</v>
      </c>
      <c r="AQ9" s="8" t="e">
        <f t="shared" si="3"/>
        <v>#DIV/0!</v>
      </c>
      <c r="AR9">
        <v>2040</v>
      </c>
      <c r="AS9">
        <v>3121.2882493166417</v>
      </c>
      <c r="AT9">
        <v>3209.2329648374061</v>
      </c>
    </row>
    <row r="10" spans="1:46" x14ac:dyDescent="0.25">
      <c r="T10" t="s">
        <v>24</v>
      </c>
      <c r="U10">
        <f t="shared" si="0"/>
        <v>0</v>
      </c>
      <c r="V10">
        <f t="shared" si="0"/>
        <v>0</v>
      </c>
      <c r="W10">
        <f t="shared" si="0"/>
        <v>0</v>
      </c>
      <c r="X10">
        <f t="shared" si="0"/>
        <v>0</v>
      </c>
      <c r="Y10">
        <f t="shared" si="0"/>
        <v>0</v>
      </c>
      <c r="Z10">
        <f t="shared" si="0"/>
        <v>0</v>
      </c>
      <c r="AA10">
        <f t="shared" si="0"/>
        <v>0</v>
      </c>
      <c r="AB10">
        <f t="shared" si="0"/>
        <v>0</v>
      </c>
      <c r="AC10">
        <f t="shared" si="0"/>
        <v>0</v>
      </c>
      <c r="AD10">
        <f t="shared" si="0"/>
        <v>0</v>
      </c>
      <c r="AE10">
        <f t="shared" si="0"/>
        <v>0</v>
      </c>
      <c r="AF10">
        <f t="shared" si="1"/>
        <v>4.47</v>
      </c>
      <c r="AH10" t="s">
        <v>24</v>
      </c>
      <c r="AI10">
        <v>4.47</v>
      </c>
      <c r="AL10">
        <v>2045</v>
      </c>
      <c r="AM10">
        <f>AD65</f>
        <v>0</v>
      </c>
      <c r="AN10">
        <f>AD40</f>
        <v>0</v>
      </c>
      <c r="AO10">
        <f>AN10-M2*44/12</f>
        <v>0</v>
      </c>
      <c r="AP10" s="4" t="e">
        <f t="shared" si="2"/>
        <v>#DIV/0!</v>
      </c>
      <c r="AQ10" s="8" t="e">
        <f t="shared" si="3"/>
        <v>#DIV/0!</v>
      </c>
    </row>
    <row r="11" spans="1:46" x14ac:dyDescent="0.25">
      <c r="T11" t="s">
        <v>28</v>
      </c>
      <c r="U11">
        <f t="shared" si="0"/>
        <v>0</v>
      </c>
      <c r="V11">
        <f t="shared" si="0"/>
        <v>0</v>
      </c>
      <c r="W11">
        <f t="shared" si="0"/>
        <v>0</v>
      </c>
      <c r="X11">
        <f t="shared" si="0"/>
        <v>0</v>
      </c>
      <c r="Y11">
        <f t="shared" si="0"/>
        <v>0</v>
      </c>
      <c r="Z11">
        <f t="shared" si="0"/>
        <v>0</v>
      </c>
      <c r="AA11">
        <f t="shared" si="0"/>
        <v>0</v>
      </c>
      <c r="AB11">
        <f t="shared" si="0"/>
        <v>0</v>
      </c>
      <c r="AC11">
        <f t="shared" si="0"/>
        <v>0</v>
      </c>
      <c r="AD11">
        <f t="shared" si="0"/>
        <v>0</v>
      </c>
      <c r="AE11">
        <f t="shared" si="0"/>
        <v>0</v>
      </c>
      <c r="AF11">
        <f t="shared" si="1"/>
        <v>0.124</v>
      </c>
      <c r="AH11" t="s">
        <v>28</v>
      </c>
      <c r="AI11">
        <v>0.124</v>
      </c>
      <c r="AL11">
        <v>2050</v>
      </c>
      <c r="AM11">
        <f>AE65</f>
        <v>0</v>
      </c>
      <c r="AN11">
        <f>AE40</f>
        <v>0</v>
      </c>
      <c r="AO11" s="1">
        <f>AN11-N2*44/12</f>
        <v>0</v>
      </c>
      <c r="AP11" s="4" t="e">
        <f t="shared" si="2"/>
        <v>#DIV/0!</v>
      </c>
      <c r="AQ11" s="8" t="e">
        <f>AO11/AO$2</f>
        <v>#DIV/0!</v>
      </c>
    </row>
    <row r="12" spans="1:46" x14ac:dyDescent="0.25">
      <c r="T12" t="s">
        <v>30</v>
      </c>
      <c r="U12">
        <f t="shared" si="0"/>
        <v>0</v>
      </c>
      <c r="V12">
        <f t="shared" si="0"/>
        <v>0</v>
      </c>
      <c r="W12">
        <f t="shared" si="0"/>
        <v>0</v>
      </c>
      <c r="X12">
        <f t="shared" si="0"/>
        <v>0</v>
      </c>
      <c r="Y12">
        <f t="shared" si="0"/>
        <v>0</v>
      </c>
      <c r="Z12">
        <f t="shared" si="0"/>
        <v>0</v>
      </c>
      <c r="AA12">
        <f t="shared" si="0"/>
        <v>0</v>
      </c>
      <c r="AB12">
        <f t="shared" si="0"/>
        <v>0</v>
      </c>
      <c r="AC12">
        <f t="shared" si="0"/>
        <v>0</v>
      </c>
      <c r="AD12">
        <f t="shared" si="0"/>
        <v>0</v>
      </c>
      <c r="AE12">
        <f t="shared" si="0"/>
        <v>0</v>
      </c>
      <c r="AF12">
        <f t="shared" si="1"/>
        <v>3.22</v>
      </c>
      <c r="AH12" t="s">
        <v>30</v>
      </c>
      <c r="AI12">
        <v>3.22</v>
      </c>
    </row>
    <row r="13" spans="1:46" x14ac:dyDescent="0.25">
      <c r="T13" t="s">
        <v>25</v>
      </c>
      <c r="U13">
        <f t="shared" si="0"/>
        <v>0</v>
      </c>
      <c r="V13">
        <f t="shared" si="0"/>
        <v>0</v>
      </c>
      <c r="W13">
        <f t="shared" si="0"/>
        <v>0</v>
      </c>
      <c r="X13">
        <f t="shared" si="0"/>
        <v>0</v>
      </c>
      <c r="Y13">
        <f t="shared" si="0"/>
        <v>0</v>
      </c>
      <c r="Z13">
        <f t="shared" si="0"/>
        <v>0</v>
      </c>
      <c r="AA13">
        <f t="shared" si="0"/>
        <v>0</v>
      </c>
      <c r="AB13">
        <f t="shared" si="0"/>
        <v>0</v>
      </c>
      <c r="AC13">
        <f t="shared" si="0"/>
        <v>0</v>
      </c>
      <c r="AD13">
        <f t="shared" si="0"/>
        <v>0</v>
      </c>
      <c r="AE13">
        <f t="shared" si="0"/>
        <v>0</v>
      </c>
      <c r="AF13">
        <f t="shared" si="1"/>
        <v>14.8</v>
      </c>
      <c r="AH13" t="s">
        <v>25</v>
      </c>
      <c r="AI13">
        <v>14.8</v>
      </c>
    </row>
    <row r="14" spans="1:46" x14ac:dyDescent="0.25">
      <c r="T14" t="s">
        <v>33</v>
      </c>
      <c r="U14">
        <f t="shared" si="0"/>
        <v>0</v>
      </c>
      <c r="V14">
        <f t="shared" si="0"/>
        <v>0</v>
      </c>
      <c r="W14">
        <f t="shared" si="0"/>
        <v>0</v>
      </c>
      <c r="X14">
        <f t="shared" si="0"/>
        <v>0</v>
      </c>
      <c r="Y14">
        <f t="shared" si="0"/>
        <v>0</v>
      </c>
      <c r="Z14">
        <f t="shared" si="0"/>
        <v>0</v>
      </c>
      <c r="AA14">
        <f t="shared" si="0"/>
        <v>0</v>
      </c>
      <c r="AB14">
        <f t="shared" si="0"/>
        <v>0</v>
      </c>
      <c r="AC14">
        <f t="shared" si="0"/>
        <v>0</v>
      </c>
      <c r="AD14">
        <f t="shared" si="0"/>
        <v>0</v>
      </c>
      <c r="AE14">
        <f t="shared" si="0"/>
        <v>0</v>
      </c>
      <c r="AF14">
        <f t="shared" si="1"/>
        <v>9.81</v>
      </c>
      <c r="AH14" t="s">
        <v>33</v>
      </c>
      <c r="AI14">
        <v>9.81</v>
      </c>
    </row>
    <row r="15" spans="1:46" x14ac:dyDescent="0.25">
      <c r="T15" t="s">
        <v>35</v>
      </c>
      <c r="U15">
        <f t="shared" si="0"/>
        <v>0</v>
      </c>
      <c r="V15">
        <f t="shared" si="0"/>
        <v>0</v>
      </c>
      <c r="W15">
        <f t="shared" si="0"/>
        <v>0</v>
      </c>
      <c r="X15">
        <f t="shared" si="0"/>
        <v>0</v>
      </c>
      <c r="Y15">
        <f t="shared" si="0"/>
        <v>0</v>
      </c>
      <c r="Z15">
        <f t="shared" si="0"/>
        <v>0</v>
      </c>
      <c r="AA15">
        <f t="shared" si="0"/>
        <v>0</v>
      </c>
      <c r="AB15">
        <f t="shared" si="0"/>
        <v>0</v>
      </c>
      <c r="AC15">
        <f t="shared" si="0"/>
        <v>0</v>
      </c>
      <c r="AD15">
        <f t="shared" si="0"/>
        <v>0</v>
      </c>
      <c r="AE15">
        <f t="shared" si="0"/>
        <v>0</v>
      </c>
      <c r="AF15">
        <f t="shared" si="1"/>
        <v>1.03</v>
      </c>
      <c r="AH15" t="s">
        <v>35</v>
      </c>
      <c r="AI15">
        <v>1.03</v>
      </c>
    </row>
    <row r="16" spans="1:46" x14ac:dyDescent="0.25">
      <c r="T16" t="s">
        <v>26</v>
      </c>
      <c r="U16">
        <f t="shared" si="0"/>
        <v>0</v>
      </c>
      <c r="V16">
        <f t="shared" si="0"/>
        <v>0</v>
      </c>
      <c r="W16">
        <f t="shared" si="0"/>
        <v>0</v>
      </c>
      <c r="X16">
        <f t="shared" si="0"/>
        <v>0</v>
      </c>
      <c r="Y16">
        <f t="shared" si="0"/>
        <v>0</v>
      </c>
      <c r="Z16">
        <f t="shared" si="0"/>
        <v>0</v>
      </c>
      <c r="AA16">
        <f t="shared" si="0"/>
        <v>0</v>
      </c>
      <c r="AB16">
        <f t="shared" si="0"/>
        <v>0</v>
      </c>
      <c r="AC16">
        <f t="shared" si="0"/>
        <v>0</v>
      </c>
      <c r="AD16">
        <f t="shared" si="0"/>
        <v>0</v>
      </c>
      <c r="AE16">
        <f t="shared" si="0"/>
        <v>0</v>
      </c>
      <c r="AF16">
        <f t="shared" si="1"/>
        <v>0.67500000000000004</v>
      </c>
      <c r="AH16" t="s">
        <v>26</v>
      </c>
      <c r="AI16">
        <v>0.67500000000000004</v>
      </c>
    </row>
    <row r="17" spans="20:35" x14ac:dyDescent="0.25">
      <c r="T17" t="s">
        <v>38</v>
      </c>
      <c r="U17">
        <f t="shared" si="0"/>
        <v>0</v>
      </c>
      <c r="V17">
        <f t="shared" si="0"/>
        <v>0</v>
      </c>
      <c r="W17">
        <f t="shared" si="0"/>
        <v>0</v>
      </c>
      <c r="X17">
        <f t="shared" si="0"/>
        <v>0</v>
      </c>
      <c r="Y17">
        <f t="shared" si="0"/>
        <v>0</v>
      </c>
      <c r="Z17">
        <f t="shared" si="0"/>
        <v>0</v>
      </c>
      <c r="AA17">
        <f t="shared" si="0"/>
        <v>0</v>
      </c>
      <c r="AB17">
        <f t="shared" si="0"/>
        <v>0</v>
      </c>
      <c r="AC17">
        <f t="shared" si="0"/>
        <v>0</v>
      </c>
      <c r="AD17">
        <f t="shared" si="0"/>
        <v>0</v>
      </c>
      <c r="AE17">
        <f t="shared" si="0"/>
        <v>0</v>
      </c>
      <c r="AF17">
        <f t="shared" si="1"/>
        <v>0.79400000000000004</v>
      </c>
      <c r="AH17" t="s">
        <v>38</v>
      </c>
      <c r="AI17">
        <v>0.79400000000000004</v>
      </c>
    </row>
    <row r="18" spans="20:35" x14ac:dyDescent="0.25">
      <c r="T18" t="s">
        <v>27</v>
      </c>
      <c r="U18">
        <f t="shared" si="0"/>
        <v>0</v>
      </c>
      <c r="V18">
        <f t="shared" si="0"/>
        <v>0</v>
      </c>
      <c r="W18">
        <f t="shared" si="0"/>
        <v>0</v>
      </c>
      <c r="X18">
        <f t="shared" si="0"/>
        <v>0</v>
      </c>
      <c r="Y18">
        <f t="shared" si="0"/>
        <v>0</v>
      </c>
      <c r="Z18">
        <f t="shared" si="0"/>
        <v>0</v>
      </c>
      <c r="AA18">
        <f t="shared" si="0"/>
        <v>0</v>
      </c>
      <c r="AB18">
        <f t="shared" si="0"/>
        <v>0</v>
      </c>
      <c r="AC18">
        <f t="shared" si="0"/>
        <v>0</v>
      </c>
      <c r="AD18">
        <f t="shared" si="0"/>
        <v>0</v>
      </c>
      <c r="AE18">
        <f t="shared" si="0"/>
        <v>0</v>
      </c>
      <c r="AF18">
        <f t="shared" si="1"/>
        <v>298</v>
      </c>
      <c r="AH18" t="s">
        <v>27</v>
      </c>
      <c r="AI18">
        <v>298</v>
      </c>
    </row>
    <row r="19" spans="20:35" x14ac:dyDescent="0.25">
      <c r="T19" t="s">
        <v>29</v>
      </c>
      <c r="U19">
        <f t="shared" si="0"/>
        <v>0</v>
      </c>
      <c r="V19">
        <f t="shared" si="0"/>
        <v>0</v>
      </c>
      <c r="W19">
        <f t="shared" si="0"/>
        <v>0</v>
      </c>
      <c r="X19">
        <f t="shared" si="0"/>
        <v>0</v>
      </c>
      <c r="Y19">
        <f t="shared" si="0"/>
        <v>0</v>
      </c>
      <c r="Z19">
        <f t="shared" si="0"/>
        <v>0</v>
      </c>
      <c r="AA19">
        <f t="shared" si="0"/>
        <v>0</v>
      </c>
      <c r="AB19">
        <f t="shared" si="0"/>
        <v>0</v>
      </c>
      <c r="AC19">
        <f t="shared" si="0"/>
        <v>0</v>
      </c>
      <c r="AD19">
        <f t="shared" si="0"/>
        <v>0</v>
      </c>
      <c r="AE19">
        <f t="shared" si="0"/>
        <v>0</v>
      </c>
      <c r="AF19">
        <f t="shared" si="1"/>
        <v>0</v>
      </c>
      <c r="AH19" t="s">
        <v>29</v>
      </c>
      <c r="AI19">
        <v>0</v>
      </c>
    </row>
    <row r="20" spans="20:35" x14ac:dyDescent="0.25">
      <c r="T20" t="s">
        <v>31</v>
      </c>
      <c r="U20">
        <f t="shared" si="0"/>
        <v>0</v>
      </c>
      <c r="V20">
        <f t="shared" si="0"/>
        <v>0</v>
      </c>
      <c r="W20">
        <f t="shared" si="0"/>
        <v>0</v>
      </c>
      <c r="X20">
        <f t="shared" si="0"/>
        <v>0</v>
      </c>
      <c r="Y20">
        <f t="shared" si="0"/>
        <v>0</v>
      </c>
      <c r="Z20">
        <f t="shared" si="0"/>
        <v>0</v>
      </c>
      <c r="AA20">
        <f t="shared" si="0"/>
        <v>0</v>
      </c>
      <c r="AB20">
        <f t="shared" si="0"/>
        <v>0</v>
      </c>
      <c r="AC20">
        <f t="shared" si="0"/>
        <v>0</v>
      </c>
      <c r="AD20">
        <f t="shared" si="0"/>
        <v>0</v>
      </c>
      <c r="AE20">
        <f t="shared" si="0"/>
        <v>0</v>
      </c>
      <c r="AF20">
        <f t="shared" si="1"/>
        <v>0</v>
      </c>
      <c r="AH20" t="s">
        <v>31</v>
      </c>
      <c r="AI20">
        <v>0</v>
      </c>
    </row>
    <row r="21" spans="20:35" x14ac:dyDescent="0.25">
      <c r="T21" t="s">
        <v>32</v>
      </c>
      <c r="U21">
        <f t="shared" si="0"/>
        <v>0</v>
      </c>
      <c r="V21">
        <f t="shared" si="0"/>
        <v>0</v>
      </c>
      <c r="W21">
        <f t="shared" si="0"/>
        <v>0</v>
      </c>
      <c r="X21">
        <f t="shared" si="0"/>
        <v>0</v>
      </c>
      <c r="Y21">
        <f t="shared" si="0"/>
        <v>0</v>
      </c>
      <c r="Z21">
        <f t="shared" si="0"/>
        <v>0</v>
      </c>
      <c r="AA21">
        <f t="shared" si="0"/>
        <v>0</v>
      </c>
      <c r="AB21">
        <f t="shared" si="0"/>
        <v>0</v>
      </c>
      <c r="AC21">
        <f t="shared" si="0"/>
        <v>0</v>
      </c>
      <c r="AD21">
        <f t="shared" si="0"/>
        <v>0</v>
      </c>
      <c r="AE21">
        <f t="shared" si="0"/>
        <v>0</v>
      </c>
      <c r="AF21">
        <f t="shared" si="1"/>
        <v>0</v>
      </c>
      <c r="AH21" t="s">
        <v>32</v>
      </c>
      <c r="AI21">
        <v>0</v>
      </c>
    </row>
    <row r="22" spans="20:35" x14ac:dyDescent="0.25">
      <c r="T22" t="s">
        <v>34</v>
      </c>
      <c r="U22">
        <f t="shared" si="0"/>
        <v>0</v>
      </c>
      <c r="V22">
        <f t="shared" si="0"/>
        <v>0</v>
      </c>
      <c r="W22">
        <f t="shared" si="0"/>
        <v>0</v>
      </c>
      <c r="X22">
        <f t="shared" si="0"/>
        <v>0</v>
      </c>
      <c r="Y22">
        <f t="shared" si="0"/>
        <v>0</v>
      </c>
      <c r="Z22">
        <f t="shared" si="0"/>
        <v>0</v>
      </c>
      <c r="AA22">
        <f t="shared" si="0"/>
        <v>0</v>
      </c>
      <c r="AB22">
        <f t="shared" si="0"/>
        <v>0</v>
      </c>
      <c r="AC22">
        <f t="shared" si="0"/>
        <v>0</v>
      </c>
      <c r="AD22">
        <f t="shared" si="0"/>
        <v>0</v>
      </c>
      <c r="AE22">
        <f t="shared" si="0"/>
        <v>0</v>
      </c>
      <c r="AF22">
        <f t="shared" si="1"/>
        <v>0</v>
      </c>
      <c r="AH22" t="s">
        <v>34</v>
      </c>
      <c r="AI22">
        <v>0</v>
      </c>
    </row>
    <row r="23" spans="20:35" x14ac:dyDescent="0.25">
      <c r="T23" t="s">
        <v>36</v>
      </c>
      <c r="U23">
        <f t="shared" si="0"/>
        <v>0</v>
      </c>
      <c r="V23">
        <f t="shared" si="0"/>
        <v>0</v>
      </c>
      <c r="W23">
        <f t="shared" si="0"/>
        <v>0</v>
      </c>
      <c r="X23">
        <f t="shared" si="0"/>
        <v>0</v>
      </c>
      <c r="Y23">
        <f t="shared" si="0"/>
        <v>0</v>
      </c>
      <c r="Z23">
        <f t="shared" si="0"/>
        <v>0</v>
      </c>
      <c r="AA23">
        <f t="shared" si="0"/>
        <v>0</v>
      </c>
      <c r="AB23">
        <f t="shared" si="0"/>
        <v>0</v>
      </c>
      <c r="AC23">
        <f t="shared" si="0"/>
        <v>0</v>
      </c>
      <c r="AD23">
        <f t="shared" si="0"/>
        <v>0</v>
      </c>
      <c r="AE23">
        <f t="shared" si="0"/>
        <v>0</v>
      </c>
      <c r="AF23">
        <f t="shared" si="1"/>
        <v>0</v>
      </c>
      <c r="AH23" t="s">
        <v>36</v>
      </c>
      <c r="AI23">
        <v>0</v>
      </c>
    </row>
    <row r="24" spans="20:35" x14ac:dyDescent="0.25">
      <c r="T24" t="s">
        <v>37</v>
      </c>
      <c r="U24">
        <f t="shared" si="0"/>
        <v>0</v>
      </c>
      <c r="V24">
        <f t="shared" si="0"/>
        <v>0</v>
      </c>
      <c r="W24">
        <f t="shared" si="0"/>
        <v>0</v>
      </c>
      <c r="X24">
        <f t="shared" si="0"/>
        <v>0</v>
      </c>
      <c r="Y24">
        <f t="shared" si="0"/>
        <v>0</v>
      </c>
      <c r="Z24">
        <f t="shared" si="0"/>
        <v>0</v>
      </c>
      <c r="AA24">
        <f t="shared" si="0"/>
        <v>0</v>
      </c>
      <c r="AB24">
        <f t="shared" si="0"/>
        <v>0</v>
      </c>
      <c r="AC24">
        <f t="shared" si="0"/>
        <v>0</v>
      </c>
      <c r="AD24">
        <f t="shared" si="0"/>
        <v>0</v>
      </c>
      <c r="AE24">
        <f t="shared" si="0"/>
        <v>0</v>
      </c>
      <c r="AF24">
        <f t="shared" si="1"/>
        <v>0</v>
      </c>
      <c r="AH24" t="s">
        <v>37</v>
      </c>
      <c r="AI24">
        <v>0</v>
      </c>
    </row>
    <row r="25" spans="20:35" x14ac:dyDescent="0.25">
      <c r="T25" t="s">
        <v>40</v>
      </c>
      <c r="U25">
        <f t="shared" si="0"/>
        <v>0</v>
      </c>
      <c r="V25">
        <f t="shared" si="0"/>
        <v>0</v>
      </c>
      <c r="W25">
        <f t="shared" ref="W25:AE31" si="4">SUMIF($C$2:$C$99000, $T25, F$2:F$99000)</f>
        <v>0</v>
      </c>
      <c r="X25">
        <f t="shared" si="4"/>
        <v>0</v>
      </c>
      <c r="Y25">
        <f t="shared" si="4"/>
        <v>0</v>
      </c>
      <c r="Z25">
        <f t="shared" si="4"/>
        <v>0</v>
      </c>
      <c r="AA25">
        <f t="shared" si="4"/>
        <v>0</v>
      </c>
      <c r="AB25">
        <f t="shared" si="4"/>
        <v>0</v>
      </c>
      <c r="AC25">
        <f t="shared" si="4"/>
        <v>0</v>
      </c>
      <c r="AD25">
        <f t="shared" si="4"/>
        <v>0</v>
      </c>
      <c r="AE25">
        <f t="shared" si="4"/>
        <v>0</v>
      </c>
      <c r="AF25">
        <f t="shared" si="1"/>
        <v>22.8</v>
      </c>
      <c r="AH25" t="s">
        <v>40</v>
      </c>
      <c r="AI25">
        <v>22.8</v>
      </c>
    </row>
    <row r="26" spans="20:35" x14ac:dyDescent="0.25">
      <c r="T26" t="s">
        <v>41</v>
      </c>
      <c r="U26">
        <f t="shared" ref="U26:V31" si="5">SUMIF($C$2:$C$99000, $T26, D$2:D$99000)</f>
        <v>0</v>
      </c>
      <c r="V26">
        <f t="shared" si="5"/>
        <v>0</v>
      </c>
      <c r="W26">
        <f t="shared" si="4"/>
        <v>0</v>
      </c>
      <c r="X26">
        <f t="shared" si="4"/>
        <v>0</v>
      </c>
      <c r="Y26">
        <f t="shared" si="4"/>
        <v>0</v>
      </c>
      <c r="Z26">
        <f t="shared" si="4"/>
        <v>0</v>
      </c>
      <c r="AA26">
        <f t="shared" si="4"/>
        <v>0</v>
      </c>
      <c r="AB26">
        <f t="shared" si="4"/>
        <v>0</v>
      </c>
      <c r="AC26">
        <f t="shared" si="4"/>
        <v>0</v>
      </c>
      <c r="AD26">
        <f t="shared" si="4"/>
        <v>0</v>
      </c>
      <c r="AE26">
        <f t="shared" si="4"/>
        <v>0</v>
      </c>
      <c r="AF26">
        <f t="shared" si="1"/>
        <v>0</v>
      </c>
      <c r="AH26" t="s">
        <v>41</v>
      </c>
      <c r="AI26">
        <v>0</v>
      </c>
    </row>
    <row r="27" spans="20:35" x14ac:dyDescent="0.25">
      <c r="T27" t="s">
        <v>39</v>
      </c>
      <c r="U27">
        <f t="shared" si="5"/>
        <v>0</v>
      </c>
      <c r="V27">
        <f t="shared" si="5"/>
        <v>0</v>
      </c>
      <c r="W27">
        <f t="shared" si="4"/>
        <v>0</v>
      </c>
      <c r="X27">
        <f t="shared" si="4"/>
        <v>0</v>
      </c>
      <c r="Y27">
        <f t="shared" si="4"/>
        <v>0</v>
      </c>
      <c r="Z27">
        <f t="shared" si="4"/>
        <v>0</v>
      </c>
      <c r="AA27">
        <f t="shared" si="4"/>
        <v>0</v>
      </c>
      <c r="AB27">
        <f t="shared" si="4"/>
        <v>0</v>
      </c>
      <c r="AC27">
        <f t="shared" si="4"/>
        <v>0</v>
      </c>
      <c r="AD27">
        <f t="shared" si="4"/>
        <v>0</v>
      </c>
      <c r="AE27">
        <f t="shared" si="4"/>
        <v>0</v>
      </c>
      <c r="AF27">
        <f>SUMIF(AH27:AH125, T27, AI27:AI125)</f>
        <v>0</v>
      </c>
      <c r="AH27" t="s">
        <v>91</v>
      </c>
      <c r="AI27">
        <v>25</v>
      </c>
    </row>
    <row r="28" spans="20:35" x14ac:dyDescent="0.25">
      <c r="T28" t="s">
        <v>91</v>
      </c>
      <c r="U28">
        <f t="shared" si="5"/>
        <v>0</v>
      </c>
      <c r="V28">
        <f t="shared" si="5"/>
        <v>0</v>
      </c>
      <c r="W28">
        <f t="shared" si="4"/>
        <v>0</v>
      </c>
      <c r="X28">
        <f t="shared" si="4"/>
        <v>0</v>
      </c>
      <c r="Y28">
        <f t="shared" si="4"/>
        <v>0</v>
      </c>
      <c r="Z28">
        <f t="shared" si="4"/>
        <v>0</v>
      </c>
      <c r="AA28">
        <f t="shared" si="4"/>
        <v>0</v>
      </c>
      <c r="AB28">
        <f t="shared" si="4"/>
        <v>0</v>
      </c>
      <c r="AC28">
        <f t="shared" si="4"/>
        <v>0</v>
      </c>
      <c r="AD28">
        <f t="shared" si="4"/>
        <v>0</v>
      </c>
      <c r="AE28">
        <f t="shared" si="4"/>
        <v>0</v>
      </c>
      <c r="AF28">
        <v>25</v>
      </c>
      <c r="AH28" t="s">
        <v>92</v>
      </c>
      <c r="AI28">
        <v>25</v>
      </c>
    </row>
    <row r="29" spans="20:35" x14ac:dyDescent="0.25">
      <c r="T29" t="s">
        <v>92</v>
      </c>
      <c r="U29">
        <f t="shared" si="5"/>
        <v>0</v>
      </c>
      <c r="V29">
        <f t="shared" si="5"/>
        <v>0</v>
      </c>
      <c r="W29">
        <f t="shared" si="4"/>
        <v>0</v>
      </c>
      <c r="X29">
        <f t="shared" si="4"/>
        <v>0</v>
      </c>
      <c r="Y29">
        <f t="shared" si="4"/>
        <v>0</v>
      </c>
      <c r="Z29">
        <f t="shared" si="4"/>
        <v>0</v>
      </c>
      <c r="AA29">
        <f t="shared" si="4"/>
        <v>0</v>
      </c>
      <c r="AB29">
        <f t="shared" si="4"/>
        <v>0</v>
      </c>
      <c r="AC29">
        <f t="shared" si="4"/>
        <v>0</v>
      </c>
      <c r="AD29">
        <f t="shared" si="4"/>
        <v>0</v>
      </c>
      <c r="AE29">
        <f t="shared" si="4"/>
        <v>0</v>
      </c>
      <c r="AF29">
        <v>25</v>
      </c>
      <c r="AH29" t="s">
        <v>96</v>
      </c>
      <c r="AI29">
        <v>298</v>
      </c>
    </row>
    <row r="30" spans="20:35" x14ac:dyDescent="0.25">
      <c r="T30" t="s">
        <v>96</v>
      </c>
      <c r="U30">
        <f t="shared" si="5"/>
        <v>0</v>
      </c>
      <c r="V30">
        <f t="shared" si="5"/>
        <v>0</v>
      </c>
      <c r="W30">
        <f t="shared" si="4"/>
        <v>0</v>
      </c>
      <c r="X30">
        <f t="shared" si="4"/>
        <v>0</v>
      </c>
      <c r="Y30">
        <f t="shared" si="4"/>
        <v>0</v>
      </c>
      <c r="Z30">
        <f t="shared" si="4"/>
        <v>0</v>
      </c>
      <c r="AA30">
        <f t="shared" si="4"/>
        <v>0</v>
      </c>
      <c r="AB30">
        <f t="shared" si="4"/>
        <v>0</v>
      </c>
      <c r="AC30">
        <f t="shared" si="4"/>
        <v>0</v>
      </c>
      <c r="AD30">
        <f t="shared" si="4"/>
        <v>0</v>
      </c>
      <c r="AE30">
        <f t="shared" si="4"/>
        <v>0</v>
      </c>
      <c r="AF30">
        <v>298</v>
      </c>
      <c r="AH30" t="s">
        <v>97</v>
      </c>
      <c r="AI30">
        <v>298</v>
      </c>
    </row>
    <row r="31" spans="20:35" x14ac:dyDescent="0.25">
      <c r="T31" t="s">
        <v>97</v>
      </c>
      <c r="U31">
        <f t="shared" si="5"/>
        <v>0</v>
      </c>
      <c r="V31">
        <f t="shared" si="5"/>
        <v>0</v>
      </c>
      <c r="W31">
        <f t="shared" si="4"/>
        <v>0</v>
      </c>
      <c r="X31">
        <f t="shared" si="4"/>
        <v>0</v>
      </c>
      <c r="Y31">
        <f t="shared" si="4"/>
        <v>0</v>
      </c>
      <c r="Z31">
        <f t="shared" si="4"/>
        <v>0</v>
      </c>
      <c r="AA31">
        <f t="shared" si="4"/>
        <v>0</v>
      </c>
      <c r="AB31">
        <f t="shared" si="4"/>
        <v>0</v>
      </c>
      <c r="AC31">
        <f t="shared" si="4"/>
        <v>0</v>
      </c>
      <c r="AD31">
        <f t="shared" si="4"/>
        <v>0</v>
      </c>
      <c r="AE31">
        <f t="shared" si="4"/>
        <v>0</v>
      </c>
      <c r="AF31">
        <v>298</v>
      </c>
    </row>
    <row r="34" spans="20:31" x14ac:dyDescent="0.25">
      <c r="T34" t="s">
        <v>2</v>
      </c>
      <c r="U34">
        <v>1990</v>
      </c>
      <c r="V34" s="1">
        <v>2005</v>
      </c>
      <c r="W34">
        <v>2010</v>
      </c>
      <c r="X34">
        <v>2015</v>
      </c>
      <c r="Y34">
        <v>2020</v>
      </c>
      <c r="Z34" s="1">
        <v>2025</v>
      </c>
      <c r="AA34">
        <v>2030</v>
      </c>
      <c r="AB34">
        <v>2035</v>
      </c>
      <c r="AC34">
        <v>2040</v>
      </c>
      <c r="AD34">
        <v>2045</v>
      </c>
      <c r="AE34">
        <v>2050</v>
      </c>
    </row>
    <row r="35" spans="20:31" x14ac:dyDescent="0.25">
      <c r="T35" t="s">
        <v>16</v>
      </c>
      <c r="U35">
        <f t="shared" ref="U35:AE50" si="6">U2*$AF2</f>
        <v>0</v>
      </c>
      <c r="V35" s="1">
        <f t="shared" si="6"/>
        <v>0</v>
      </c>
      <c r="W35">
        <f t="shared" si="6"/>
        <v>0</v>
      </c>
      <c r="X35">
        <f t="shared" si="6"/>
        <v>0</v>
      </c>
      <c r="Y35">
        <f t="shared" si="6"/>
        <v>0</v>
      </c>
      <c r="Z35" s="1">
        <f t="shared" si="6"/>
        <v>0</v>
      </c>
      <c r="AA35">
        <f t="shared" si="6"/>
        <v>0</v>
      </c>
      <c r="AB35">
        <f t="shared" si="6"/>
        <v>0</v>
      </c>
      <c r="AC35">
        <f t="shared" si="6"/>
        <v>0</v>
      </c>
      <c r="AD35">
        <f t="shared" si="6"/>
        <v>0</v>
      </c>
      <c r="AE35">
        <f t="shared" si="6"/>
        <v>0</v>
      </c>
    </row>
    <row r="36" spans="20:31" x14ac:dyDescent="0.25">
      <c r="T36" t="s">
        <v>18</v>
      </c>
      <c r="U36">
        <f t="shared" si="6"/>
        <v>0</v>
      </c>
      <c r="V36" s="1">
        <f t="shared" si="6"/>
        <v>0</v>
      </c>
      <c r="W36">
        <f t="shared" si="6"/>
        <v>0</v>
      </c>
      <c r="X36">
        <f t="shared" si="6"/>
        <v>0</v>
      </c>
      <c r="Y36">
        <f t="shared" si="6"/>
        <v>0</v>
      </c>
      <c r="Z36" s="1">
        <f t="shared" si="6"/>
        <v>0</v>
      </c>
      <c r="AA36">
        <f t="shared" si="6"/>
        <v>0</v>
      </c>
      <c r="AB36">
        <f t="shared" si="6"/>
        <v>0</v>
      </c>
      <c r="AC36">
        <f t="shared" si="6"/>
        <v>0</v>
      </c>
      <c r="AD36">
        <f t="shared" si="6"/>
        <v>0</v>
      </c>
      <c r="AE36">
        <f t="shared" si="6"/>
        <v>0</v>
      </c>
    </row>
    <row r="37" spans="20:31" x14ac:dyDescent="0.25">
      <c r="T37" t="s">
        <v>20</v>
      </c>
      <c r="U37">
        <f t="shared" si="6"/>
        <v>0</v>
      </c>
      <c r="V37" s="1">
        <f t="shared" si="6"/>
        <v>0</v>
      </c>
      <c r="W37">
        <f t="shared" si="6"/>
        <v>0</v>
      </c>
      <c r="X37">
        <f t="shared" si="6"/>
        <v>0</v>
      </c>
      <c r="Y37">
        <f t="shared" si="6"/>
        <v>0</v>
      </c>
      <c r="Z37" s="1">
        <f t="shared" si="6"/>
        <v>0</v>
      </c>
      <c r="AA37">
        <f t="shared" si="6"/>
        <v>0</v>
      </c>
      <c r="AB37">
        <f t="shared" si="6"/>
        <v>0</v>
      </c>
      <c r="AC37">
        <f t="shared" si="6"/>
        <v>0</v>
      </c>
      <c r="AD37">
        <f t="shared" si="6"/>
        <v>0</v>
      </c>
      <c r="AE37">
        <f t="shared" si="6"/>
        <v>0</v>
      </c>
    </row>
    <row r="38" spans="20:31" x14ac:dyDescent="0.25">
      <c r="T38" t="s">
        <v>17</v>
      </c>
      <c r="U38">
        <f t="shared" si="6"/>
        <v>0</v>
      </c>
      <c r="V38" s="1">
        <f t="shared" si="6"/>
        <v>0</v>
      </c>
      <c r="W38">
        <f t="shared" si="6"/>
        <v>0</v>
      </c>
      <c r="X38">
        <f t="shared" si="6"/>
        <v>0</v>
      </c>
      <c r="Y38">
        <f t="shared" si="6"/>
        <v>0</v>
      </c>
      <c r="Z38" s="1">
        <f t="shared" si="6"/>
        <v>0</v>
      </c>
      <c r="AA38">
        <f t="shared" si="6"/>
        <v>0</v>
      </c>
      <c r="AB38">
        <f t="shared" si="6"/>
        <v>0</v>
      </c>
      <c r="AC38">
        <f t="shared" si="6"/>
        <v>0</v>
      </c>
      <c r="AD38">
        <f t="shared" si="6"/>
        <v>0</v>
      </c>
      <c r="AE38">
        <f t="shared" si="6"/>
        <v>0</v>
      </c>
    </row>
    <row r="39" spans="20:31" x14ac:dyDescent="0.25">
      <c r="T39" t="s">
        <v>19</v>
      </c>
      <c r="U39">
        <f t="shared" si="6"/>
        <v>0</v>
      </c>
      <c r="V39" s="1">
        <f t="shared" si="6"/>
        <v>0</v>
      </c>
      <c r="W39">
        <f t="shared" si="6"/>
        <v>0</v>
      </c>
      <c r="X39">
        <f t="shared" si="6"/>
        <v>0</v>
      </c>
      <c r="Y39">
        <f t="shared" si="6"/>
        <v>0</v>
      </c>
      <c r="Z39" s="1">
        <f t="shared" si="6"/>
        <v>0</v>
      </c>
      <c r="AA39">
        <f t="shared" si="6"/>
        <v>0</v>
      </c>
      <c r="AB39">
        <f t="shared" si="6"/>
        <v>0</v>
      </c>
      <c r="AC39">
        <f t="shared" si="6"/>
        <v>0</v>
      </c>
      <c r="AD39">
        <f t="shared" si="6"/>
        <v>0</v>
      </c>
      <c r="AE39">
        <f t="shared" si="6"/>
        <v>0</v>
      </c>
    </row>
    <row r="40" spans="20:31" x14ac:dyDescent="0.25">
      <c r="T40" t="s">
        <v>21</v>
      </c>
      <c r="U40">
        <f t="shared" si="6"/>
        <v>0</v>
      </c>
      <c r="V40" s="1">
        <f t="shared" si="6"/>
        <v>0</v>
      </c>
      <c r="W40">
        <f t="shared" si="6"/>
        <v>0</v>
      </c>
      <c r="X40">
        <f t="shared" si="6"/>
        <v>0</v>
      </c>
      <c r="Y40">
        <f t="shared" si="6"/>
        <v>0</v>
      </c>
      <c r="Z40" s="1">
        <f t="shared" si="6"/>
        <v>0</v>
      </c>
      <c r="AA40">
        <f t="shared" si="6"/>
        <v>0</v>
      </c>
      <c r="AB40">
        <f t="shared" si="6"/>
        <v>0</v>
      </c>
      <c r="AC40">
        <f t="shared" si="6"/>
        <v>0</v>
      </c>
      <c r="AD40">
        <f t="shared" si="6"/>
        <v>0</v>
      </c>
      <c r="AE40">
        <f t="shared" si="6"/>
        <v>0</v>
      </c>
    </row>
    <row r="41" spans="20:31" x14ac:dyDescent="0.25">
      <c r="T41" t="s">
        <v>22</v>
      </c>
      <c r="U41">
        <f t="shared" si="6"/>
        <v>0</v>
      </c>
      <c r="V41" s="1">
        <f t="shared" si="6"/>
        <v>0</v>
      </c>
      <c r="W41">
        <f t="shared" si="6"/>
        <v>0</v>
      </c>
      <c r="X41">
        <f t="shared" si="6"/>
        <v>0</v>
      </c>
      <c r="Y41">
        <f t="shared" si="6"/>
        <v>0</v>
      </c>
      <c r="Z41" s="1">
        <f t="shared" si="6"/>
        <v>0</v>
      </c>
      <c r="AA41">
        <f t="shared" si="6"/>
        <v>0</v>
      </c>
      <c r="AB41">
        <f t="shared" si="6"/>
        <v>0</v>
      </c>
      <c r="AC41">
        <f t="shared" si="6"/>
        <v>0</v>
      </c>
      <c r="AD41">
        <f t="shared" si="6"/>
        <v>0</v>
      </c>
      <c r="AE41">
        <f t="shared" si="6"/>
        <v>0</v>
      </c>
    </row>
    <row r="42" spans="20:31" x14ac:dyDescent="0.25">
      <c r="T42" t="s">
        <v>23</v>
      </c>
      <c r="U42">
        <f t="shared" si="6"/>
        <v>0</v>
      </c>
      <c r="V42" s="1">
        <f t="shared" si="6"/>
        <v>0</v>
      </c>
      <c r="W42">
        <f t="shared" si="6"/>
        <v>0</v>
      </c>
      <c r="X42">
        <f t="shared" si="6"/>
        <v>0</v>
      </c>
      <c r="Y42">
        <f t="shared" si="6"/>
        <v>0</v>
      </c>
      <c r="Z42" s="1">
        <f t="shared" si="6"/>
        <v>0</v>
      </c>
      <c r="AA42">
        <f t="shared" si="6"/>
        <v>0</v>
      </c>
      <c r="AB42">
        <f t="shared" si="6"/>
        <v>0</v>
      </c>
      <c r="AC42">
        <f t="shared" si="6"/>
        <v>0</v>
      </c>
      <c r="AD42">
        <f t="shared" si="6"/>
        <v>0</v>
      </c>
      <c r="AE42">
        <f t="shared" si="6"/>
        <v>0</v>
      </c>
    </row>
    <row r="43" spans="20:31" x14ac:dyDescent="0.25">
      <c r="T43" t="s">
        <v>24</v>
      </c>
      <c r="U43">
        <f t="shared" si="6"/>
        <v>0</v>
      </c>
      <c r="V43" s="1">
        <f t="shared" si="6"/>
        <v>0</v>
      </c>
      <c r="W43">
        <f t="shared" si="6"/>
        <v>0</v>
      </c>
      <c r="X43">
        <f t="shared" si="6"/>
        <v>0</v>
      </c>
      <c r="Y43">
        <f t="shared" si="6"/>
        <v>0</v>
      </c>
      <c r="Z43" s="1">
        <f t="shared" si="6"/>
        <v>0</v>
      </c>
      <c r="AA43">
        <f t="shared" si="6"/>
        <v>0</v>
      </c>
      <c r="AB43">
        <f t="shared" si="6"/>
        <v>0</v>
      </c>
      <c r="AC43">
        <f t="shared" si="6"/>
        <v>0</v>
      </c>
      <c r="AD43">
        <f t="shared" si="6"/>
        <v>0</v>
      </c>
      <c r="AE43">
        <f t="shared" si="6"/>
        <v>0</v>
      </c>
    </row>
    <row r="44" spans="20:31" x14ac:dyDescent="0.25">
      <c r="T44" t="s">
        <v>28</v>
      </c>
      <c r="U44">
        <f t="shared" si="6"/>
        <v>0</v>
      </c>
      <c r="V44" s="1">
        <f t="shared" si="6"/>
        <v>0</v>
      </c>
      <c r="W44">
        <f t="shared" si="6"/>
        <v>0</v>
      </c>
      <c r="X44">
        <f t="shared" si="6"/>
        <v>0</v>
      </c>
      <c r="Y44">
        <f t="shared" si="6"/>
        <v>0</v>
      </c>
      <c r="Z44" s="1">
        <f t="shared" si="6"/>
        <v>0</v>
      </c>
      <c r="AA44">
        <f t="shared" si="6"/>
        <v>0</v>
      </c>
      <c r="AB44">
        <f t="shared" si="6"/>
        <v>0</v>
      </c>
      <c r="AC44">
        <f t="shared" si="6"/>
        <v>0</v>
      </c>
      <c r="AD44">
        <f t="shared" si="6"/>
        <v>0</v>
      </c>
      <c r="AE44">
        <f t="shared" si="6"/>
        <v>0</v>
      </c>
    </row>
    <row r="45" spans="20:31" x14ac:dyDescent="0.25">
      <c r="T45" t="s">
        <v>30</v>
      </c>
      <c r="U45">
        <f t="shared" si="6"/>
        <v>0</v>
      </c>
      <c r="V45" s="1">
        <f t="shared" si="6"/>
        <v>0</v>
      </c>
      <c r="W45">
        <f t="shared" si="6"/>
        <v>0</v>
      </c>
      <c r="X45">
        <f t="shared" si="6"/>
        <v>0</v>
      </c>
      <c r="Y45">
        <f t="shared" si="6"/>
        <v>0</v>
      </c>
      <c r="Z45" s="1">
        <f t="shared" si="6"/>
        <v>0</v>
      </c>
      <c r="AA45">
        <f t="shared" si="6"/>
        <v>0</v>
      </c>
      <c r="AB45">
        <f t="shared" si="6"/>
        <v>0</v>
      </c>
      <c r="AC45">
        <f t="shared" si="6"/>
        <v>0</v>
      </c>
      <c r="AD45">
        <f t="shared" si="6"/>
        <v>0</v>
      </c>
      <c r="AE45">
        <f t="shared" si="6"/>
        <v>0</v>
      </c>
    </row>
    <row r="46" spans="20:31" x14ac:dyDescent="0.25">
      <c r="T46" t="s">
        <v>25</v>
      </c>
      <c r="U46">
        <f t="shared" si="6"/>
        <v>0</v>
      </c>
      <c r="V46" s="1">
        <f t="shared" si="6"/>
        <v>0</v>
      </c>
      <c r="W46">
        <f t="shared" si="6"/>
        <v>0</v>
      </c>
      <c r="X46">
        <f t="shared" si="6"/>
        <v>0</v>
      </c>
      <c r="Y46">
        <f t="shared" si="6"/>
        <v>0</v>
      </c>
      <c r="Z46" s="1">
        <f t="shared" si="6"/>
        <v>0</v>
      </c>
      <c r="AA46">
        <f t="shared" si="6"/>
        <v>0</v>
      </c>
      <c r="AB46">
        <f t="shared" si="6"/>
        <v>0</v>
      </c>
      <c r="AC46">
        <f t="shared" si="6"/>
        <v>0</v>
      </c>
      <c r="AD46">
        <f t="shared" si="6"/>
        <v>0</v>
      </c>
      <c r="AE46">
        <f t="shared" si="6"/>
        <v>0</v>
      </c>
    </row>
    <row r="47" spans="20:31" x14ac:dyDescent="0.25">
      <c r="T47" t="s">
        <v>33</v>
      </c>
      <c r="U47">
        <f t="shared" si="6"/>
        <v>0</v>
      </c>
      <c r="V47" s="1">
        <f t="shared" si="6"/>
        <v>0</v>
      </c>
      <c r="W47">
        <f t="shared" si="6"/>
        <v>0</v>
      </c>
      <c r="X47">
        <f t="shared" si="6"/>
        <v>0</v>
      </c>
      <c r="Y47">
        <f t="shared" si="6"/>
        <v>0</v>
      </c>
      <c r="Z47" s="1">
        <f t="shared" si="6"/>
        <v>0</v>
      </c>
      <c r="AA47">
        <f t="shared" si="6"/>
        <v>0</v>
      </c>
      <c r="AB47">
        <f t="shared" si="6"/>
        <v>0</v>
      </c>
      <c r="AC47">
        <f t="shared" si="6"/>
        <v>0</v>
      </c>
      <c r="AD47">
        <f t="shared" si="6"/>
        <v>0</v>
      </c>
      <c r="AE47">
        <f t="shared" si="6"/>
        <v>0</v>
      </c>
    </row>
    <row r="48" spans="20:31" x14ac:dyDescent="0.25">
      <c r="T48" t="s">
        <v>35</v>
      </c>
      <c r="U48">
        <f t="shared" si="6"/>
        <v>0</v>
      </c>
      <c r="V48" s="1">
        <f t="shared" si="6"/>
        <v>0</v>
      </c>
      <c r="W48">
        <f t="shared" si="6"/>
        <v>0</v>
      </c>
      <c r="X48">
        <f t="shared" si="6"/>
        <v>0</v>
      </c>
      <c r="Y48">
        <f t="shared" si="6"/>
        <v>0</v>
      </c>
      <c r="Z48" s="1">
        <f t="shared" si="6"/>
        <v>0</v>
      </c>
      <c r="AA48">
        <f t="shared" si="6"/>
        <v>0</v>
      </c>
      <c r="AB48">
        <f t="shared" si="6"/>
        <v>0</v>
      </c>
      <c r="AC48">
        <f t="shared" si="6"/>
        <v>0</v>
      </c>
      <c r="AD48">
        <f t="shared" si="6"/>
        <v>0</v>
      </c>
      <c r="AE48">
        <f t="shared" si="6"/>
        <v>0</v>
      </c>
    </row>
    <row r="49" spans="20:32" x14ac:dyDescent="0.25">
      <c r="T49" t="s">
        <v>26</v>
      </c>
      <c r="U49">
        <f t="shared" si="6"/>
        <v>0</v>
      </c>
      <c r="V49" s="1">
        <f t="shared" si="6"/>
        <v>0</v>
      </c>
      <c r="W49">
        <f t="shared" si="6"/>
        <v>0</v>
      </c>
      <c r="X49">
        <f t="shared" si="6"/>
        <v>0</v>
      </c>
      <c r="Y49">
        <f t="shared" si="6"/>
        <v>0</v>
      </c>
      <c r="Z49" s="1">
        <f t="shared" si="6"/>
        <v>0</v>
      </c>
      <c r="AA49">
        <f t="shared" si="6"/>
        <v>0</v>
      </c>
      <c r="AB49">
        <f t="shared" si="6"/>
        <v>0</v>
      </c>
      <c r="AC49">
        <f t="shared" si="6"/>
        <v>0</v>
      </c>
      <c r="AD49">
        <f t="shared" si="6"/>
        <v>0</v>
      </c>
      <c r="AE49">
        <f t="shared" si="6"/>
        <v>0</v>
      </c>
    </row>
    <row r="50" spans="20:32" x14ac:dyDescent="0.25">
      <c r="T50" t="s">
        <v>38</v>
      </c>
      <c r="U50">
        <f t="shared" si="6"/>
        <v>0</v>
      </c>
      <c r="V50" s="1">
        <f t="shared" si="6"/>
        <v>0</v>
      </c>
      <c r="W50">
        <f t="shared" si="6"/>
        <v>0</v>
      </c>
      <c r="X50">
        <f t="shared" si="6"/>
        <v>0</v>
      </c>
      <c r="Y50">
        <f t="shared" si="6"/>
        <v>0</v>
      </c>
      <c r="Z50" s="1">
        <f t="shared" si="6"/>
        <v>0</v>
      </c>
      <c r="AA50">
        <f t="shared" si="6"/>
        <v>0</v>
      </c>
      <c r="AB50">
        <f t="shared" si="6"/>
        <v>0</v>
      </c>
      <c r="AC50">
        <f t="shared" si="6"/>
        <v>0</v>
      </c>
      <c r="AD50">
        <f t="shared" si="6"/>
        <v>0</v>
      </c>
      <c r="AE50">
        <f t="shared" si="6"/>
        <v>0</v>
      </c>
    </row>
    <row r="51" spans="20:32" x14ac:dyDescent="0.25">
      <c r="T51" t="s">
        <v>27</v>
      </c>
      <c r="U51">
        <f t="shared" ref="U51:AE64" si="7">U18*$AF18</f>
        <v>0</v>
      </c>
      <c r="V51" s="1">
        <f t="shared" si="7"/>
        <v>0</v>
      </c>
      <c r="W51">
        <f t="shared" si="7"/>
        <v>0</v>
      </c>
      <c r="X51">
        <f t="shared" si="7"/>
        <v>0</v>
      </c>
      <c r="Y51">
        <f t="shared" si="7"/>
        <v>0</v>
      </c>
      <c r="Z51" s="1">
        <f t="shared" si="7"/>
        <v>0</v>
      </c>
      <c r="AA51">
        <f t="shared" si="7"/>
        <v>0</v>
      </c>
      <c r="AB51">
        <f t="shared" si="7"/>
        <v>0</v>
      </c>
      <c r="AC51">
        <f t="shared" si="7"/>
        <v>0</v>
      </c>
      <c r="AD51">
        <f t="shared" si="7"/>
        <v>0</v>
      </c>
      <c r="AE51">
        <f t="shared" si="7"/>
        <v>0</v>
      </c>
    </row>
    <row r="52" spans="20:32" x14ac:dyDescent="0.25">
      <c r="T52" t="s">
        <v>29</v>
      </c>
      <c r="U52">
        <f t="shared" si="7"/>
        <v>0</v>
      </c>
      <c r="V52" s="1">
        <f t="shared" si="7"/>
        <v>0</v>
      </c>
      <c r="W52">
        <f t="shared" si="7"/>
        <v>0</v>
      </c>
      <c r="X52">
        <f t="shared" si="7"/>
        <v>0</v>
      </c>
      <c r="Y52">
        <f t="shared" si="7"/>
        <v>0</v>
      </c>
      <c r="Z52" s="1">
        <f t="shared" si="7"/>
        <v>0</v>
      </c>
      <c r="AA52">
        <f t="shared" si="7"/>
        <v>0</v>
      </c>
      <c r="AB52">
        <f t="shared" si="7"/>
        <v>0</v>
      </c>
      <c r="AC52">
        <f t="shared" si="7"/>
        <v>0</v>
      </c>
      <c r="AD52">
        <f t="shared" si="7"/>
        <v>0</v>
      </c>
      <c r="AE52">
        <f t="shared" si="7"/>
        <v>0</v>
      </c>
    </row>
    <row r="53" spans="20:32" x14ac:dyDescent="0.25">
      <c r="T53" t="s">
        <v>31</v>
      </c>
      <c r="U53">
        <f t="shared" si="7"/>
        <v>0</v>
      </c>
      <c r="V53" s="1">
        <f t="shared" si="7"/>
        <v>0</v>
      </c>
      <c r="W53">
        <f t="shared" si="7"/>
        <v>0</v>
      </c>
      <c r="X53">
        <f t="shared" si="7"/>
        <v>0</v>
      </c>
      <c r="Y53">
        <f t="shared" si="7"/>
        <v>0</v>
      </c>
      <c r="Z53" s="1">
        <f t="shared" si="7"/>
        <v>0</v>
      </c>
      <c r="AA53">
        <f t="shared" si="7"/>
        <v>0</v>
      </c>
      <c r="AB53">
        <f t="shared" si="7"/>
        <v>0</v>
      </c>
      <c r="AC53">
        <f t="shared" si="7"/>
        <v>0</v>
      </c>
      <c r="AD53">
        <f t="shared" si="7"/>
        <v>0</v>
      </c>
      <c r="AE53">
        <f t="shared" si="7"/>
        <v>0</v>
      </c>
    </row>
    <row r="54" spans="20:32" x14ac:dyDescent="0.25">
      <c r="T54" t="s">
        <v>32</v>
      </c>
      <c r="U54">
        <f t="shared" si="7"/>
        <v>0</v>
      </c>
      <c r="V54" s="1">
        <f t="shared" si="7"/>
        <v>0</v>
      </c>
      <c r="W54">
        <f t="shared" si="7"/>
        <v>0</v>
      </c>
      <c r="X54">
        <f t="shared" si="7"/>
        <v>0</v>
      </c>
      <c r="Y54">
        <f t="shared" si="7"/>
        <v>0</v>
      </c>
      <c r="Z54" s="1">
        <f t="shared" si="7"/>
        <v>0</v>
      </c>
      <c r="AA54">
        <f t="shared" si="7"/>
        <v>0</v>
      </c>
      <c r="AB54">
        <f t="shared" si="7"/>
        <v>0</v>
      </c>
      <c r="AC54">
        <f t="shared" si="7"/>
        <v>0</v>
      </c>
      <c r="AD54">
        <f t="shared" si="7"/>
        <v>0</v>
      </c>
      <c r="AE54">
        <f t="shared" si="7"/>
        <v>0</v>
      </c>
    </row>
    <row r="55" spans="20:32" x14ac:dyDescent="0.25">
      <c r="T55" t="s">
        <v>34</v>
      </c>
      <c r="U55">
        <f t="shared" si="7"/>
        <v>0</v>
      </c>
      <c r="V55" s="1">
        <f t="shared" si="7"/>
        <v>0</v>
      </c>
      <c r="W55">
        <f t="shared" si="7"/>
        <v>0</v>
      </c>
      <c r="X55">
        <f t="shared" si="7"/>
        <v>0</v>
      </c>
      <c r="Y55">
        <f t="shared" si="7"/>
        <v>0</v>
      </c>
      <c r="Z55" s="1">
        <f t="shared" si="7"/>
        <v>0</v>
      </c>
      <c r="AA55">
        <f t="shared" si="7"/>
        <v>0</v>
      </c>
      <c r="AB55">
        <f t="shared" si="7"/>
        <v>0</v>
      </c>
      <c r="AC55">
        <f t="shared" si="7"/>
        <v>0</v>
      </c>
      <c r="AD55">
        <f t="shared" si="7"/>
        <v>0</v>
      </c>
      <c r="AE55">
        <f t="shared" si="7"/>
        <v>0</v>
      </c>
    </row>
    <row r="56" spans="20:32" x14ac:dyDescent="0.25">
      <c r="T56" t="s">
        <v>36</v>
      </c>
      <c r="U56">
        <f t="shared" si="7"/>
        <v>0</v>
      </c>
      <c r="V56" s="1">
        <f t="shared" si="7"/>
        <v>0</v>
      </c>
      <c r="W56">
        <f t="shared" si="7"/>
        <v>0</v>
      </c>
      <c r="X56">
        <f t="shared" si="7"/>
        <v>0</v>
      </c>
      <c r="Y56">
        <f t="shared" si="7"/>
        <v>0</v>
      </c>
      <c r="Z56" s="1">
        <f t="shared" si="7"/>
        <v>0</v>
      </c>
      <c r="AA56">
        <f t="shared" si="7"/>
        <v>0</v>
      </c>
      <c r="AB56">
        <f t="shared" si="7"/>
        <v>0</v>
      </c>
      <c r="AC56">
        <f t="shared" si="7"/>
        <v>0</v>
      </c>
      <c r="AD56">
        <f t="shared" si="7"/>
        <v>0</v>
      </c>
      <c r="AE56">
        <f t="shared" si="7"/>
        <v>0</v>
      </c>
    </row>
    <row r="57" spans="20:32" x14ac:dyDescent="0.25">
      <c r="T57" t="s">
        <v>37</v>
      </c>
      <c r="U57">
        <f t="shared" si="7"/>
        <v>0</v>
      </c>
      <c r="V57" s="1">
        <f t="shared" si="7"/>
        <v>0</v>
      </c>
      <c r="W57">
        <f t="shared" si="7"/>
        <v>0</v>
      </c>
      <c r="X57">
        <f t="shared" si="7"/>
        <v>0</v>
      </c>
      <c r="Y57">
        <f t="shared" si="7"/>
        <v>0</v>
      </c>
      <c r="Z57" s="1">
        <f t="shared" si="7"/>
        <v>0</v>
      </c>
      <c r="AA57">
        <f t="shared" si="7"/>
        <v>0</v>
      </c>
      <c r="AB57">
        <f t="shared" si="7"/>
        <v>0</v>
      </c>
      <c r="AC57">
        <f t="shared" si="7"/>
        <v>0</v>
      </c>
      <c r="AD57">
        <f t="shared" si="7"/>
        <v>0</v>
      </c>
      <c r="AE57">
        <f t="shared" si="7"/>
        <v>0</v>
      </c>
      <c r="AF57" t="e">
        <f>(V65-AE65)/V65</f>
        <v>#DIV/0!</v>
      </c>
    </row>
    <row r="58" spans="20:32" x14ac:dyDescent="0.25">
      <c r="T58" t="s">
        <v>40</v>
      </c>
      <c r="U58">
        <f t="shared" si="7"/>
        <v>0</v>
      </c>
      <c r="V58" s="1">
        <f t="shared" si="7"/>
        <v>0</v>
      </c>
      <c r="W58">
        <f t="shared" si="7"/>
        <v>0</v>
      </c>
      <c r="X58">
        <f t="shared" si="7"/>
        <v>0</v>
      </c>
      <c r="Y58">
        <f t="shared" si="7"/>
        <v>0</v>
      </c>
      <c r="Z58" s="1">
        <f t="shared" si="7"/>
        <v>0</v>
      </c>
      <c r="AA58">
        <f t="shared" si="7"/>
        <v>0</v>
      </c>
      <c r="AB58">
        <f t="shared" si="7"/>
        <v>0</v>
      </c>
      <c r="AC58">
        <f t="shared" si="7"/>
        <v>0</v>
      </c>
      <c r="AD58">
        <f t="shared" si="7"/>
        <v>0</v>
      </c>
      <c r="AE58">
        <f t="shared" si="7"/>
        <v>0</v>
      </c>
    </row>
    <row r="59" spans="20:32" x14ac:dyDescent="0.25">
      <c r="T59" t="s">
        <v>41</v>
      </c>
      <c r="U59">
        <f t="shared" si="7"/>
        <v>0</v>
      </c>
      <c r="V59" s="1">
        <f t="shared" si="7"/>
        <v>0</v>
      </c>
      <c r="W59">
        <f t="shared" si="7"/>
        <v>0</v>
      </c>
      <c r="X59">
        <f t="shared" si="7"/>
        <v>0</v>
      </c>
      <c r="Y59">
        <f t="shared" si="7"/>
        <v>0</v>
      </c>
      <c r="Z59" s="1">
        <f t="shared" si="7"/>
        <v>0</v>
      </c>
      <c r="AA59">
        <f t="shared" si="7"/>
        <v>0</v>
      </c>
      <c r="AB59">
        <f t="shared" si="7"/>
        <v>0</v>
      </c>
      <c r="AC59">
        <f t="shared" si="7"/>
        <v>0</v>
      </c>
      <c r="AD59">
        <f t="shared" si="7"/>
        <v>0</v>
      </c>
      <c r="AE59">
        <f t="shared" si="7"/>
        <v>0</v>
      </c>
    </row>
    <row r="60" spans="20:32" x14ac:dyDescent="0.25">
      <c r="T60" t="s">
        <v>39</v>
      </c>
      <c r="U60">
        <f t="shared" si="7"/>
        <v>0</v>
      </c>
      <c r="V60" s="1">
        <f t="shared" si="7"/>
        <v>0</v>
      </c>
      <c r="W60">
        <f t="shared" si="7"/>
        <v>0</v>
      </c>
      <c r="X60">
        <f t="shared" si="7"/>
        <v>0</v>
      </c>
      <c r="Y60">
        <f t="shared" si="7"/>
        <v>0</v>
      </c>
      <c r="Z60" s="1">
        <f t="shared" si="7"/>
        <v>0</v>
      </c>
      <c r="AA60">
        <f t="shared" si="7"/>
        <v>0</v>
      </c>
      <c r="AB60">
        <f t="shared" si="7"/>
        <v>0</v>
      </c>
      <c r="AC60">
        <f t="shared" si="7"/>
        <v>0</v>
      </c>
      <c r="AD60">
        <f t="shared" si="7"/>
        <v>0</v>
      </c>
      <c r="AE60">
        <f t="shared" si="7"/>
        <v>0</v>
      </c>
    </row>
    <row r="61" spans="20:32" x14ac:dyDescent="0.25">
      <c r="T61" t="s">
        <v>91</v>
      </c>
      <c r="U61">
        <f t="shared" si="7"/>
        <v>0</v>
      </c>
      <c r="V61">
        <f t="shared" si="7"/>
        <v>0</v>
      </c>
      <c r="W61">
        <f t="shared" si="7"/>
        <v>0</v>
      </c>
      <c r="X61">
        <f t="shared" si="7"/>
        <v>0</v>
      </c>
      <c r="Y61">
        <f t="shared" si="7"/>
        <v>0</v>
      </c>
      <c r="Z61">
        <f t="shared" si="7"/>
        <v>0</v>
      </c>
      <c r="AA61">
        <f t="shared" si="7"/>
        <v>0</v>
      </c>
      <c r="AB61">
        <f t="shared" si="7"/>
        <v>0</v>
      </c>
      <c r="AC61">
        <f t="shared" si="7"/>
        <v>0</v>
      </c>
      <c r="AD61">
        <f t="shared" si="7"/>
        <v>0</v>
      </c>
      <c r="AE61">
        <f t="shared" si="7"/>
        <v>0</v>
      </c>
    </row>
    <row r="62" spans="20:32" x14ac:dyDescent="0.25">
      <c r="T62" t="s">
        <v>92</v>
      </c>
      <c r="U62">
        <f t="shared" si="7"/>
        <v>0</v>
      </c>
      <c r="V62">
        <f t="shared" si="7"/>
        <v>0</v>
      </c>
      <c r="W62">
        <f t="shared" si="7"/>
        <v>0</v>
      </c>
      <c r="X62">
        <f t="shared" si="7"/>
        <v>0</v>
      </c>
      <c r="Y62">
        <f t="shared" si="7"/>
        <v>0</v>
      </c>
      <c r="Z62">
        <f t="shared" si="7"/>
        <v>0</v>
      </c>
      <c r="AA62">
        <f t="shared" si="7"/>
        <v>0</v>
      </c>
      <c r="AB62">
        <f t="shared" si="7"/>
        <v>0</v>
      </c>
      <c r="AC62">
        <f t="shared" si="7"/>
        <v>0</v>
      </c>
      <c r="AD62">
        <f t="shared" si="7"/>
        <v>0</v>
      </c>
      <c r="AE62">
        <f t="shared" si="7"/>
        <v>0</v>
      </c>
    </row>
    <row r="63" spans="20:32" x14ac:dyDescent="0.25">
      <c r="T63" t="s">
        <v>96</v>
      </c>
      <c r="U63">
        <f t="shared" si="7"/>
        <v>0</v>
      </c>
      <c r="V63">
        <f t="shared" si="7"/>
        <v>0</v>
      </c>
      <c r="W63">
        <f t="shared" si="7"/>
        <v>0</v>
      </c>
      <c r="X63">
        <f t="shared" si="7"/>
        <v>0</v>
      </c>
      <c r="Y63">
        <f t="shared" si="7"/>
        <v>0</v>
      </c>
      <c r="Z63">
        <f t="shared" si="7"/>
        <v>0</v>
      </c>
      <c r="AA63">
        <f t="shared" si="7"/>
        <v>0</v>
      </c>
      <c r="AB63">
        <f t="shared" si="7"/>
        <v>0</v>
      </c>
      <c r="AC63">
        <f t="shared" si="7"/>
        <v>0</v>
      </c>
      <c r="AD63">
        <f t="shared" si="7"/>
        <v>0</v>
      </c>
      <c r="AE63">
        <f t="shared" si="7"/>
        <v>0</v>
      </c>
    </row>
    <row r="64" spans="20:32" x14ac:dyDescent="0.25">
      <c r="T64" t="s">
        <v>97</v>
      </c>
      <c r="U64">
        <f t="shared" si="7"/>
        <v>0</v>
      </c>
      <c r="V64">
        <f t="shared" si="7"/>
        <v>0</v>
      </c>
      <c r="W64">
        <f t="shared" si="7"/>
        <v>0</v>
      </c>
      <c r="X64">
        <f t="shared" si="7"/>
        <v>0</v>
      </c>
      <c r="Y64">
        <f t="shared" si="7"/>
        <v>0</v>
      </c>
      <c r="Z64">
        <f t="shared" si="7"/>
        <v>0</v>
      </c>
      <c r="AA64">
        <f t="shared" si="7"/>
        <v>0</v>
      </c>
      <c r="AB64">
        <f t="shared" si="7"/>
        <v>0</v>
      </c>
      <c r="AC64">
        <f t="shared" si="7"/>
        <v>0</v>
      </c>
      <c r="AD64">
        <f t="shared" si="7"/>
        <v>0</v>
      </c>
      <c r="AE64">
        <f t="shared" si="7"/>
        <v>0</v>
      </c>
    </row>
    <row r="65" spans="20:31" x14ac:dyDescent="0.25">
      <c r="T65" s="3" t="s">
        <v>42</v>
      </c>
      <c r="U65" s="3">
        <f>SUM(U35:U64)</f>
        <v>0</v>
      </c>
      <c r="V65" s="3">
        <f t="shared" ref="V65:AE65" si="8">SUM(V35:V64)</f>
        <v>0</v>
      </c>
      <c r="W65" s="3">
        <f t="shared" si="8"/>
        <v>0</v>
      </c>
      <c r="X65" s="3">
        <f t="shared" si="8"/>
        <v>0</v>
      </c>
      <c r="Y65" s="3">
        <f t="shared" si="8"/>
        <v>0</v>
      </c>
      <c r="Z65" s="3">
        <f t="shared" si="8"/>
        <v>0</v>
      </c>
      <c r="AA65" s="3">
        <f t="shared" si="8"/>
        <v>0</v>
      </c>
      <c r="AB65" s="3">
        <f t="shared" si="8"/>
        <v>0</v>
      </c>
      <c r="AC65" s="3">
        <f t="shared" si="8"/>
        <v>0</v>
      </c>
      <c r="AD65" s="3">
        <f t="shared" si="8"/>
        <v>0</v>
      </c>
      <c r="AE65" s="3">
        <f t="shared" si="8"/>
        <v>0</v>
      </c>
    </row>
    <row r="67" spans="20:31" x14ac:dyDescent="0.25">
      <c r="T67" t="s">
        <v>2</v>
      </c>
      <c r="U67">
        <v>1990</v>
      </c>
      <c r="V67" s="1">
        <v>2005</v>
      </c>
      <c r="W67">
        <v>2010</v>
      </c>
      <c r="X67">
        <v>2015</v>
      </c>
      <c r="Y67">
        <v>2020</v>
      </c>
      <c r="Z67" s="1">
        <v>2025</v>
      </c>
      <c r="AA67">
        <v>2030</v>
      </c>
      <c r="AB67">
        <v>2035</v>
      </c>
      <c r="AC67">
        <v>2040</v>
      </c>
      <c r="AD67">
        <v>2045</v>
      </c>
      <c r="AE67">
        <v>2050</v>
      </c>
    </row>
    <row r="68" spans="20:31" x14ac:dyDescent="0.25">
      <c r="T68" t="s">
        <v>17</v>
      </c>
      <c r="U68">
        <f t="shared" ref="U68:AE68" si="9">U38</f>
        <v>0</v>
      </c>
      <c r="V68">
        <f t="shared" si="9"/>
        <v>0</v>
      </c>
      <c r="W68">
        <f t="shared" si="9"/>
        <v>0</v>
      </c>
      <c r="X68">
        <f t="shared" si="9"/>
        <v>0</v>
      </c>
      <c r="Y68">
        <f t="shared" si="9"/>
        <v>0</v>
      </c>
      <c r="Z68">
        <f t="shared" si="9"/>
        <v>0</v>
      </c>
      <c r="AA68">
        <f t="shared" si="9"/>
        <v>0</v>
      </c>
      <c r="AB68">
        <f t="shared" si="9"/>
        <v>0</v>
      </c>
      <c r="AC68">
        <f t="shared" si="9"/>
        <v>0</v>
      </c>
      <c r="AD68">
        <f t="shared" si="9"/>
        <v>0</v>
      </c>
      <c r="AE68">
        <f t="shared" si="9"/>
        <v>0</v>
      </c>
    </row>
    <row r="69" spans="20:31" x14ac:dyDescent="0.25">
      <c r="T69" t="s">
        <v>21</v>
      </c>
      <c r="U69">
        <f t="shared" ref="U69:AE72" si="10">U40</f>
        <v>0</v>
      </c>
      <c r="V69">
        <f t="shared" si="10"/>
        <v>0</v>
      </c>
      <c r="W69">
        <f t="shared" si="10"/>
        <v>0</v>
      </c>
      <c r="X69">
        <f t="shared" si="10"/>
        <v>0</v>
      </c>
      <c r="Y69">
        <f t="shared" si="10"/>
        <v>0</v>
      </c>
      <c r="Z69">
        <f t="shared" si="10"/>
        <v>0</v>
      </c>
      <c r="AA69">
        <f t="shared" si="10"/>
        <v>0</v>
      </c>
      <c r="AB69">
        <f t="shared" si="10"/>
        <v>0</v>
      </c>
      <c r="AC69">
        <f t="shared" si="10"/>
        <v>0</v>
      </c>
      <c r="AD69">
        <f t="shared" si="10"/>
        <v>0</v>
      </c>
      <c r="AE69" s="1">
        <f t="shared" si="10"/>
        <v>0</v>
      </c>
    </row>
    <row r="70" spans="20:31" x14ac:dyDescent="0.25">
      <c r="T70" t="s">
        <v>22</v>
      </c>
      <c r="U70">
        <f t="shared" si="10"/>
        <v>0</v>
      </c>
      <c r="V70">
        <f t="shared" si="10"/>
        <v>0</v>
      </c>
      <c r="W70">
        <f t="shared" si="10"/>
        <v>0</v>
      </c>
      <c r="X70">
        <f t="shared" si="10"/>
        <v>0</v>
      </c>
      <c r="Y70">
        <f t="shared" si="10"/>
        <v>0</v>
      </c>
      <c r="Z70">
        <f t="shared" si="10"/>
        <v>0</v>
      </c>
      <c r="AA70">
        <f t="shared" si="10"/>
        <v>0</v>
      </c>
      <c r="AB70">
        <f t="shared" si="10"/>
        <v>0</v>
      </c>
      <c r="AC70">
        <f t="shared" si="10"/>
        <v>0</v>
      </c>
      <c r="AD70">
        <f t="shared" si="10"/>
        <v>0</v>
      </c>
      <c r="AE70">
        <f t="shared" si="10"/>
        <v>0</v>
      </c>
    </row>
    <row r="71" spans="20:31" x14ac:dyDescent="0.25">
      <c r="T71" t="s">
        <v>23</v>
      </c>
      <c r="U71">
        <f t="shared" si="10"/>
        <v>0</v>
      </c>
      <c r="V71">
        <f t="shared" si="10"/>
        <v>0</v>
      </c>
      <c r="W71">
        <f t="shared" si="10"/>
        <v>0</v>
      </c>
      <c r="X71">
        <f t="shared" si="10"/>
        <v>0</v>
      </c>
      <c r="Y71">
        <f t="shared" si="10"/>
        <v>0</v>
      </c>
      <c r="Z71">
        <f t="shared" si="10"/>
        <v>0</v>
      </c>
      <c r="AA71">
        <f t="shared" si="10"/>
        <v>0</v>
      </c>
      <c r="AB71">
        <f t="shared" si="10"/>
        <v>0</v>
      </c>
      <c r="AC71">
        <f t="shared" si="10"/>
        <v>0</v>
      </c>
      <c r="AD71">
        <f t="shared" si="10"/>
        <v>0</v>
      </c>
      <c r="AE71">
        <f t="shared" si="10"/>
        <v>0</v>
      </c>
    </row>
    <row r="72" spans="20:31" x14ac:dyDescent="0.25">
      <c r="T72" t="s">
        <v>24</v>
      </c>
      <c r="U72">
        <f t="shared" si="10"/>
        <v>0</v>
      </c>
      <c r="V72">
        <f t="shared" si="10"/>
        <v>0</v>
      </c>
      <c r="W72">
        <f t="shared" si="10"/>
        <v>0</v>
      </c>
      <c r="X72">
        <f t="shared" si="10"/>
        <v>0</v>
      </c>
      <c r="Y72">
        <f t="shared" si="10"/>
        <v>0</v>
      </c>
      <c r="Z72">
        <f t="shared" si="10"/>
        <v>0</v>
      </c>
      <c r="AA72">
        <f t="shared" si="10"/>
        <v>0</v>
      </c>
      <c r="AB72">
        <f t="shared" si="10"/>
        <v>0</v>
      </c>
      <c r="AC72">
        <f t="shared" si="10"/>
        <v>0</v>
      </c>
      <c r="AD72">
        <f t="shared" si="10"/>
        <v>0</v>
      </c>
      <c r="AE72">
        <f t="shared" si="10"/>
        <v>0</v>
      </c>
    </row>
    <row r="73" spans="20:31" x14ac:dyDescent="0.25">
      <c r="T73" t="s">
        <v>25</v>
      </c>
      <c r="U73">
        <f t="shared" ref="U73:AE73" si="11">U46</f>
        <v>0</v>
      </c>
      <c r="V73">
        <f t="shared" si="11"/>
        <v>0</v>
      </c>
      <c r="W73">
        <f t="shared" si="11"/>
        <v>0</v>
      </c>
      <c r="X73">
        <f t="shared" si="11"/>
        <v>0</v>
      </c>
      <c r="Y73">
        <f t="shared" si="11"/>
        <v>0</v>
      </c>
      <c r="Z73">
        <f t="shared" si="11"/>
        <v>0</v>
      </c>
      <c r="AA73">
        <f t="shared" si="11"/>
        <v>0</v>
      </c>
      <c r="AB73">
        <f t="shared" si="11"/>
        <v>0</v>
      </c>
      <c r="AC73">
        <f t="shared" si="11"/>
        <v>0</v>
      </c>
      <c r="AD73">
        <f t="shared" si="11"/>
        <v>0</v>
      </c>
      <c r="AE73">
        <f t="shared" si="11"/>
        <v>0</v>
      </c>
    </row>
    <row r="74" spans="20:31" x14ac:dyDescent="0.25">
      <c r="T74" t="s">
        <v>26</v>
      </c>
      <c r="U74">
        <f t="shared" ref="U74:AE74" si="12">U49</f>
        <v>0</v>
      </c>
      <c r="V74">
        <f t="shared" si="12"/>
        <v>0</v>
      </c>
      <c r="W74">
        <f t="shared" si="12"/>
        <v>0</v>
      </c>
      <c r="X74">
        <f t="shared" si="12"/>
        <v>0</v>
      </c>
      <c r="Y74">
        <f t="shared" si="12"/>
        <v>0</v>
      </c>
      <c r="Z74">
        <f t="shared" si="12"/>
        <v>0</v>
      </c>
      <c r="AA74">
        <f t="shared" si="12"/>
        <v>0</v>
      </c>
      <c r="AB74">
        <f t="shared" si="12"/>
        <v>0</v>
      </c>
      <c r="AC74">
        <f t="shared" si="12"/>
        <v>0</v>
      </c>
      <c r="AD74">
        <f t="shared" si="12"/>
        <v>0</v>
      </c>
      <c r="AE74">
        <f t="shared" si="12"/>
        <v>0</v>
      </c>
    </row>
    <row r="75" spans="20:31" x14ac:dyDescent="0.25">
      <c r="T75" t="s">
        <v>27</v>
      </c>
      <c r="U75">
        <f t="shared" ref="U75:AE75" si="13">U51</f>
        <v>0</v>
      </c>
      <c r="V75">
        <f t="shared" si="13"/>
        <v>0</v>
      </c>
      <c r="W75">
        <f t="shared" si="13"/>
        <v>0</v>
      </c>
      <c r="X75">
        <f t="shared" si="13"/>
        <v>0</v>
      </c>
      <c r="Y75">
        <f t="shared" si="13"/>
        <v>0</v>
      </c>
      <c r="Z75">
        <f t="shared" si="13"/>
        <v>0</v>
      </c>
      <c r="AA75">
        <f t="shared" si="13"/>
        <v>0</v>
      </c>
      <c r="AB75">
        <f t="shared" si="13"/>
        <v>0</v>
      </c>
      <c r="AC75">
        <f t="shared" si="13"/>
        <v>0</v>
      </c>
      <c r="AD75">
        <f t="shared" si="13"/>
        <v>0</v>
      </c>
      <c r="AE75">
        <f t="shared" si="13"/>
        <v>0</v>
      </c>
    </row>
    <row r="76" spans="20:31" x14ac:dyDescent="0.25">
      <c r="T76" t="s">
        <v>91</v>
      </c>
      <c r="U76">
        <f>U61</f>
        <v>0</v>
      </c>
      <c r="V76">
        <f t="shared" ref="V76:AE76" si="14">V61</f>
        <v>0</v>
      </c>
      <c r="W76">
        <f t="shared" si="14"/>
        <v>0</v>
      </c>
      <c r="X76">
        <f t="shared" si="14"/>
        <v>0</v>
      </c>
      <c r="Y76">
        <f t="shared" si="14"/>
        <v>0</v>
      </c>
      <c r="Z76">
        <f t="shared" si="14"/>
        <v>0</v>
      </c>
      <c r="AA76">
        <f t="shared" si="14"/>
        <v>0</v>
      </c>
      <c r="AB76">
        <f t="shared" si="14"/>
        <v>0</v>
      </c>
      <c r="AC76">
        <f t="shared" si="14"/>
        <v>0</v>
      </c>
      <c r="AD76">
        <f t="shared" si="14"/>
        <v>0</v>
      </c>
      <c r="AE76">
        <f t="shared" si="14"/>
        <v>0</v>
      </c>
    </row>
    <row r="77" spans="20:31" x14ac:dyDescent="0.25">
      <c r="T77" t="s">
        <v>92</v>
      </c>
      <c r="U77">
        <f t="shared" ref="U77:AE80" si="15">U62</f>
        <v>0</v>
      </c>
      <c r="V77">
        <f t="shared" si="15"/>
        <v>0</v>
      </c>
      <c r="W77">
        <f t="shared" si="15"/>
        <v>0</v>
      </c>
      <c r="X77">
        <f t="shared" si="15"/>
        <v>0</v>
      </c>
      <c r="Y77">
        <f t="shared" si="15"/>
        <v>0</v>
      </c>
      <c r="Z77">
        <f t="shared" si="15"/>
        <v>0</v>
      </c>
      <c r="AA77">
        <f t="shared" si="15"/>
        <v>0</v>
      </c>
      <c r="AB77">
        <f t="shared" si="15"/>
        <v>0</v>
      </c>
      <c r="AC77">
        <f t="shared" si="15"/>
        <v>0</v>
      </c>
      <c r="AD77">
        <f t="shared" si="15"/>
        <v>0</v>
      </c>
      <c r="AE77">
        <f t="shared" si="15"/>
        <v>0</v>
      </c>
    </row>
    <row r="78" spans="20:31" x14ac:dyDescent="0.25">
      <c r="T78" t="s">
        <v>96</v>
      </c>
      <c r="U78">
        <f t="shared" si="15"/>
        <v>0</v>
      </c>
      <c r="V78">
        <f t="shared" si="15"/>
        <v>0</v>
      </c>
      <c r="W78">
        <f t="shared" si="15"/>
        <v>0</v>
      </c>
      <c r="X78">
        <f t="shared" si="15"/>
        <v>0</v>
      </c>
      <c r="Y78">
        <f t="shared" si="15"/>
        <v>0</v>
      </c>
      <c r="Z78">
        <f t="shared" si="15"/>
        <v>0</v>
      </c>
      <c r="AA78">
        <f t="shared" si="15"/>
        <v>0</v>
      </c>
      <c r="AB78">
        <f t="shared" si="15"/>
        <v>0</v>
      </c>
      <c r="AC78">
        <f t="shared" si="15"/>
        <v>0</v>
      </c>
      <c r="AD78">
        <f t="shared" si="15"/>
        <v>0</v>
      </c>
      <c r="AE78">
        <f t="shared" si="15"/>
        <v>0</v>
      </c>
    </row>
    <row r="79" spans="20:31" x14ac:dyDescent="0.25">
      <c r="T79" t="s">
        <v>97</v>
      </c>
      <c r="U79">
        <f t="shared" si="15"/>
        <v>0</v>
      </c>
      <c r="V79">
        <f t="shared" si="15"/>
        <v>0</v>
      </c>
      <c r="W79">
        <f t="shared" si="15"/>
        <v>0</v>
      </c>
      <c r="X79">
        <f t="shared" si="15"/>
        <v>0</v>
      </c>
      <c r="Y79">
        <f t="shared" si="15"/>
        <v>0</v>
      </c>
      <c r="Z79">
        <f t="shared" si="15"/>
        <v>0</v>
      </c>
      <c r="AA79">
        <f t="shared" si="15"/>
        <v>0</v>
      </c>
      <c r="AB79">
        <f t="shared" si="15"/>
        <v>0</v>
      </c>
      <c r="AC79">
        <f t="shared" si="15"/>
        <v>0</v>
      </c>
      <c r="AD79">
        <f t="shared" si="15"/>
        <v>0</v>
      </c>
      <c r="AE79">
        <f t="shared" si="15"/>
        <v>0</v>
      </c>
    </row>
    <row r="80" spans="20:31" x14ac:dyDescent="0.25">
      <c r="T80" t="s">
        <v>43</v>
      </c>
      <c r="U80">
        <f t="shared" si="15"/>
        <v>0</v>
      </c>
      <c r="V80">
        <f t="shared" si="15"/>
        <v>0</v>
      </c>
      <c r="W80">
        <f t="shared" si="15"/>
        <v>0</v>
      </c>
      <c r="X80">
        <f t="shared" si="15"/>
        <v>0</v>
      </c>
      <c r="Y80">
        <f t="shared" si="15"/>
        <v>0</v>
      </c>
      <c r="Z80">
        <f t="shared" si="15"/>
        <v>0</v>
      </c>
      <c r="AA80">
        <f t="shared" si="15"/>
        <v>0</v>
      </c>
      <c r="AB80">
        <f t="shared" si="15"/>
        <v>0</v>
      </c>
      <c r="AC80">
        <f t="shared" si="15"/>
        <v>0</v>
      </c>
      <c r="AD80">
        <f t="shared" si="15"/>
        <v>0</v>
      </c>
      <c r="AE80">
        <f t="shared" si="15"/>
        <v>0</v>
      </c>
    </row>
    <row r="89" spans="21:31" x14ac:dyDescent="0.25"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</row>
    <row r="90" spans="21:31" x14ac:dyDescent="0.25"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</row>
    <row r="897" spans="20:43" x14ac:dyDescent="0.25">
      <c r="T897" s="1"/>
      <c r="V897"/>
      <c r="X897" s="1"/>
      <c r="Z897"/>
      <c r="AO897" s="1"/>
      <c r="AP897" s="1"/>
      <c r="AQ897"/>
    </row>
    <row r="898" spans="20:43" x14ac:dyDescent="0.25">
      <c r="T898" s="1"/>
      <c r="V898"/>
      <c r="X898" s="1"/>
      <c r="Z898"/>
      <c r="AO898" s="1"/>
      <c r="AP898" s="1"/>
      <c r="AQ898"/>
    </row>
    <row r="899" spans="20:43" x14ac:dyDescent="0.25">
      <c r="T899" s="1"/>
      <c r="V899"/>
      <c r="X899" s="1"/>
      <c r="Z899"/>
      <c r="AO899" s="1"/>
      <c r="AP899" s="1"/>
      <c r="AQ899"/>
    </row>
    <row r="900" spans="20:43" x14ac:dyDescent="0.25">
      <c r="T900" s="1"/>
      <c r="V900"/>
      <c r="X900" s="1"/>
      <c r="Z900"/>
      <c r="AO900" s="1"/>
      <c r="AP900" s="1"/>
      <c r="AQ900"/>
    </row>
    <row r="901" spans="20:43" x14ac:dyDescent="0.25">
      <c r="T901" s="1"/>
      <c r="V901"/>
      <c r="X901" s="1"/>
      <c r="Z901"/>
      <c r="AO901" s="1"/>
      <c r="AP901" s="1"/>
      <c r="AQ901"/>
    </row>
    <row r="902" spans="20:43" x14ac:dyDescent="0.25">
      <c r="T902" s="1"/>
      <c r="V902"/>
      <c r="X902" s="1"/>
      <c r="Z902"/>
      <c r="AO902" s="1"/>
      <c r="AP902" s="1"/>
      <c r="AQ902"/>
    </row>
    <row r="903" spans="20:43" x14ac:dyDescent="0.25">
      <c r="T903" s="1"/>
      <c r="V903"/>
      <c r="X903" s="1"/>
      <c r="Z903"/>
      <c r="AO903" s="1"/>
      <c r="AP903" s="1"/>
      <c r="AQ903"/>
    </row>
    <row r="904" spans="20:43" x14ac:dyDescent="0.25">
      <c r="T904" s="1"/>
      <c r="V904"/>
      <c r="X904" s="1"/>
      <c r="Z904"/>
      <c r="AO904" s="1"/>
      <c r="AP904" s="1"/>
      <c r="AQ904"/>
    </row>
    <row r="905" spans="20:43" x14ac:dyDescent="0.25">
      <c r="T905" s="1"/>
      <c r="V905"/>
      <c r="X905" s="1"/>
      <c r="Z905"/>
      <c r="AO905" s="1"/>
      <c r="AP905" s="1"/>
      <c r="AQ905"/>
    </row>
    <row r="906" spans="20:43" x14ac:dyDescent="0.25">
      <c r="T906" s="1"/>
      <c r="V906"/>
      <c r="X906" s="1"/>
      <c r="Z906"/>
      <c r="AO906" s="1"/>
      <c r="AP906" s="1"/>
      <c r="AQ906"/>
    </row>
    <row r="907" spans="20:43" x14ac:dyDescent="0.25">
      <c r="T907" s="1"/>
      <c r="V907"/>
      <c r="X907" s="1"/>
      <c r="Z907"/>
      <c r="AO907" s="1"/>
      <c r="AP907" s="1"/>
      <c r="AQ907"/>
    </row>
    <row r="908" spans="20:43" x14ac:dyDescent="0.25">
      <c r="T908" s="1"/>
      <c r="V908"/>
      <c r="X908" s="1"/>
      <c r="Z908"/>
      <c r="AO908" s="1"/>
      <c r="AP908" s="1"/>
      <c r="AQ908"/>
    </row>
    <row r="909" spans="20:43" x14ac:dyDescent="0.25">
      <c r="T909" s="1"/>
      <c r="V909"/>
      <c r="X909" s="1"/>
      <c r="Z909"/>
      <c r="AO909" s="1"/>
      <c r="AP909" s="1"/>
      <c r="AQ909"/>
    </row>
    <row r="910" spans="20:43" x14ac:dyDescent="0.25">
      <c r="T910" s="1"/>
      <c r="V910"/>
      <c r="X910" s="1"/>
      <c r="Z910"/>
      <c r="AO910" s="1"/>
      <c r="AP910" s="1"/>
      <c r="AQ910"/>
    </row>
    <row r="911" spans="20:43" x14ac:dyDescent="0.25">
      <c r="T911" s="1"/>
      <c r="V911"/>
      <c r="X911" s="1"/>
      <c r="Z911"/>
      <c r="AO911" s="1"/>
      <c r="AP911" s="1"/>
      <c r="AQ911"/>
    </row>
    <row r="912" spans="20:43" x14ac:dyDescent="0.25">
      <c r="T912" s="1"/>
      <c r="V912"/>
      <c r="X912" s="1"/>
      <c r="Z912"/>
      <c r="AO912" s="1"/>
      <c r="AP912" s="1"/>
      <c r="AQ912"/>
    </row>
    <row r="913" spans="20:43" x14ac:dyDescent="0.25">
      <c r="T913" s="1"/>
      <c r="V913"/>
      <c r="X913" s="1"/>
      <c r="Z913"/>
      <c r="AO913" s="1"/>
      <c r="AP913" s="1"/>
      <c r="AQ913"/>
    </row>
    <row r="914" spans="20:43" x14ac:dyDescent="0.25">
      <c r="T914" s="1"/>
      <c r="V914"/>
      <c r="X914" s="1"/>
      <c r="Z914"/>
      <c r="AO914" s="1"/>
      <c r="AP914" s="1"/>
      <c r="AQ914"/>
    </row>
    <row r="915" spans="20:43" x14ac:dyDescent="0.25">
      <c r="T915" s="1"/>
      <c r="V915"/>
      <c r="X915" s="1"/>
      <c r="Z915"/>
      <c r="AO915" s="1"/>
      <c r="AP915" s="1"/>
      <c r="AQ915"/>
    </row>
    <row r="916" spans="20:43" x14ac:dyDescent="0.25">
      <c r="T916" s="1"/>
      <c r="V916"/>
      <c r="X916" s="1"/>
      <c r="Z916"/>
      <c r="AO916" s="1"/>
      <c r="AP916" s="1"/>
      <c r="AQ916"/>
    </row>
    <row r="917" spans="20:43" x14ac:dyDescent="0.25">
      <c r="T917" s="1"/>
      <c r="V917"/>
      <c r="X917" s="1"/>
      <c r="Z917"/>
      <c r="AO917" s="1"/>
      <c r="AP917" s="1"/>
      <c r="AQ917"/>
    </row>
    <row r="918" spans="20:43" x14ac:dyDescent="0.25">
      <c r="T918" s="1"/>
      <c r="V918"/>
      <c r="X918" s="1"/>
      <c r="Z918"/>
      <c r="AO918" s="1"/>
      <c r="AP918" s="1"/>
      <c r="AQ918"/>
    </row>
    <row r="919" spans="20:43" x14ac:dyDescent="0.25">
      <c r="T919" s="1"/>
      <c r="V919"/>
      <c r="X919" s="1"/>
      <c r="Z919"/>
      <c r="AO919" s="1"/>
      <c r="AP919" s="1"/>
      <c r="AQ919"/>
    </row>
    <row r="920" spans="20:43" x14ac:dyDescent="0.25">
      <c r="T920" s="1"/>
      <c r="V920"/>
      <c r="X920" s="1"/>
      <c r="Z920"/>
      <c r="AO920" s="1"/>
      <c r="AP920" s="1"/>
      <c r="AQ920"/>
    </row>
    <row r="921" spans="20:43" x14ac:dyDescent="0.25">
      <c r="T921" s="1"/>
      <c r="V921"/>
      <c r="X921" s="1"/>
      <c r="Z921"/>
      <c r="AO921" s="1"/>
      <c r="AP921" s="1"/>
      <c r="AQ921"/>
    </row>
    <row r="922" spans="20:43" x14ac:dyDescent="0.25">
      <c r="T922" s="1"/>
      <c r="V922"/>
      <c r="X922" s="1"/>
      <c r="Z922"/>
      <c r="AO922" s="1"/>
      <c r="AP922" s="1"/>
      <c r="AQ92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2A425B-5554-4D68-8FE0-648F5AEB7718}">
  <dimension ref="A1:AT922"/>
  <sheetViews>
    <sheetView workbookViewId="0">
      <selection activeCell="T1" sqref="T1:AT1048576"/>
    </sheetView>
  </sheetViews>
  <sheetFormatPr defaultRowHeight="15" x14ac:dyDescent="0.25"/>
  <cols>
    <col min="21" max="21" width="11.85546875" bestFit="1" customWidth="1"/>
    <col min="22" max="22" width="8.7109375" style="1"/>
    <col min="26" max="26" width="8.7109375" style="1"/>
    <col min="43" max="43" width="8.7109375" style="1"/>
  </cols>
  <sheetData>
    <row r="1" spans="1:4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T1" t="s">
        <v>2</v>
      </c>
      <c r="U1">
        <v>1990</v>
      </c>
      <c r="V1" s="1">
        <v>2005</v>
      </c>
      <c r="W1">
        <v>2010</v>
      </c>
      <c r="X1">
        <v>2015</v>
      </c>
      <c r="Y1">
        <v>2020</v>
      </c>
      <c r="Z1" s="1">
        <v>2025</v>
      </c>
      <c r="AA1">
        <v>2030</v>
      </c>
      <c r="AB1">
        <v>2035</v>
      </c>
      <c r="AC1">
        <v>2040</v>
      </c>
      <c r="AD1">
        <v>2045</v>
      </c>
      <c r="AE1">
        <v>2050</v>
      </c>
      <c r="AF1" t="s">
        <v>14</v>
      </c>
      <c r="AI1" t="s">
        <v>15</v>
      </c>
      <c r="AL1" t="s">
        <v>113</v>
      </c>
      <c r="AM1" t="s">
        <v>42</v>
      </c>
      <c r="AN1" t="s">
        <v>21</v>
      </c>
      <c r="AO1" t="s">
        <v>114</v>
      </c>
      <c r="AP1" t="s">
        <v>149</v>
      </c>
      <c r="AQ1" s="1" t="s">
        <v>148</v>
      </c>
      <c r="AR1" s="1"/>
    </row>
    <row r="2" spans="1:46" x14ac:dyDescent="0.25">
      <c r="T2" t="s">
        <v>16</v>
      </c>
      <c r="U2">
        <f t="shared" ref="U2:AE25" si="0">SUMIF($C$2:$C$99000, $T2, D$2:D$99000)</f>
        <v>0</v>
      </c>
      <c r="V2">
        <f t="shared" si="0"/>
        <v>0</v>
      </c>
      <c r="W2">
        <f t="shared" si="0"/>
        <v>0</v>
      </c>
      <c r="X2">
        <f t="shared" si="0"/>
        <v>0</v>
      </c>
      <c r="Y2">
        <f t="shared" si="0"/>
        <v>0</v>
      </c>
      <c r="Z2">
        <f t="shared" si="0"/>
        <v>0</v>
      </c>
      <c r="AA2">
        <f t="shared" si="0"/>
        <v>0</v>
      </c>
      <c r="AB2">
        <f t="shared" si="0"/>
        <v>0</v>
      </c>
      <c r="AC2">
        <f t="shared" si="0"/>
        <v>0</v>
      </c>
      <c r="AD2">
        <f t="shared" si="0"/>
        <v>0</v>
      </c>
      <c r="AE2">
        <f t="shared" si="0"/>
        <v>0</v>
      </c>
      <c r="AF2">
        <f>SUMIF(AH2:AH100, T2, AI2:AI100)</f>
        <v>0</v>
      </c>
      <c r="AH2" t="s">
        <v>16</v>
      </c>
      <c r="AI2">
        <v>0</v>
      </c>
      <c r="AL2">
        <v>2005</v>
      </c>
      <c r="AM2">
        <f>V65</f>
        <v>0</v>
      </c>
      <c r="AN2">
        <f>V40</f>
        <v>0</v>
      </c>
      <c r="AO2">
        <f>AN2-E2*44/12</f>
        <v>0</v>
      </c>
      <c r="AP2" s="4" t="e">
        <f>AM2/AM$2</f>
        <v>#DIV/0!</v>
      </c>
      <c r="AQ2" s="8" t="e">
        <f>AO2/AO$2</f>
        <v>#DIV/0!</v>
      </c>
      <c r="AR2">
        <v>2005</v>
      </c>
      <c r="AS2">
        <v>5953.3244370719922</v>
      </c>
      <c r="AT2">
        <v>5953.3400411336097</v>
      </c>
    </row>
    <row r="3" spans="1:46" x14ac:dyDescent="0.25">
      <c r="T3" t="s">
        <v>18</v>
      </c>
      <c r="U3">
        <f t="shared" si="0"/>
        <v>0</v>
      </c>
      <c r="V3">
        <f t="shared" si="0"/>
        <v>0</v>
      </c>
      <c r="W3">
        <f t="shared" si="0"/>
        <v>0</v>
      </c>
      <c r="X3">
        <f t="shared" si="0"/>
        <v>0</v>
      </c>
      <c r="Y3">
        <f t="shared" si="0"/>
        <v>0</v>
      </c>
      <c r="Z3">
        <f t="shared" si="0"/>
        <v>0</v>
      </c>
      <c r="AA3">
        <f t="shared" si="0"/>
        <v>0</v>
      </c>
      <c r="AB3">
        <f t="shared" si="0"/>
        <v>0</v>
      </c>
      <c r="AC3">
        <f t="shared" si="0"/>
        <v>0</v>
      </c>
      <c r="AD3">
        <f t="shared" si="0"/>
        <v>0</v>
      </c>
      <c r="AE3">
        <f t="shared" si="0"/>
        <v>0</v>
      </c>
      <c r="AF3">
        <f t="shared" ref="AF3:AF26" si="1">SUMIF(AH3:AH101, T3, AI3:AI101)</f>
        <v>12.2</v>
      </c>
      <c r="AH3" t="s">
        <v>18</v>
      </c>
      <c r="AI3">
        <v>12.2</v>
      </c>
      <c r="AL3">
        <v>2010</v>
      </c>
      <c r="AM3">
        <f>W65</f>
        <v>0</v>
      </c>
      <c r="AN3">
        <f>W40</f>
        <v>0</v>
      </c>
      <c r="AO3">
        <f>AN3-F2*44/12</f>
        <v>0</v>
      </c>
      <c r="AP3" s="4" t="e">
        <f t="shared" ref="AP3:AP11" si="2">AM3/AM$2</f>
        <v>#DIV/0!</v>
      </c>
      <c r="AQ3" s="8" t="e">
        <f t="shared" ref="AQ3:AQ10" si="3">AO3/AO$2</f>
        <v>#DIV/0!</v>
      </c>
      <c r="AR3">
        <v>2010</v>
      </c>
      <c r="AS3">
        <v>5548.2048671241564</v>
      </c>
      <c r="AT3">
        <v>5548.2109387922883</v>
      </c>
    </row>
    <row r="4" spans="1:46" x14ac:dyDescent="0.25">
      <c r="T4" t="s">
        <v>20</v>
      </c>
      <c r="U4">
        <f t="shared" si="0"/>
        <v>0</v>
      </c>
      <c r="V4">
        <f t="shared" si="0"/>
        <v>0</v>
      </c>
      <c r="W4">
        <f t="shared" si="0"/>
        <v>0</v>
      </c>
      <c r="X4">
        <f t="shared" si="0"/>
        <v>0</v>
      </c>
      <c r="Y4">
        <f t="shared" si="0"/>
        <v>0</v>
      </c>
      <c r="Z4">
        <f t="shared" si="0"/>
        <v>0</v>
      </c>
      <c r="AA4">
        <f t="shared" si="0"/>
        <v>0</v>
      </c>
      <c r="AB4">
        <f t="shared" si="0"/>
        <v>0</v>
      </c>
      <c r="AC4">
        <f t="shared" si="0"/>
        <v>0</v>
      </c>
      <c r="AD4">
        <f t="shared" si="0"/>
        <v>0</v>
      </c>
      <c r="AE4">
        <f t="shared" si="0"/>
        <v>0</v>
      </c>
      <c r="AF4">
        <f t="shared" si="1"/>
        <v>7.39</v>
      </c>
      <c r="AH4" t="s">
        <v>20</v>
      </c>
      <c r="AI4">
        <v>7.39</v>
      </c>
      <c r="AL4">
        <v>2015</v>
      </c>
      <c r="AM4">
        <f>X65</f>
        <v>0</v>
      </c>
      <c r="AN4">
        <f>X40</f>
        <v>0</v>
      </c>
      <c r="AO4">
        <f>AN4-G2*44/12</f>
        <v>0</v>
      </c>
      <c r="AP4" s="4" t="e">
        <f t="shared" si="2"/>
        <v>#DIV/0!</v>
      </c>
      <c r="AQ4" s="8" t="e">
        <f t="shared" si="3"/>
        <v>#DIV/0!</v>
      </c>
      <c r="AR4">
        <v>2015</v>
      </c>
      <c r="AS4">
        <v>5188.9041103956506</v>
      </c>
      <c r="AT4">
        <v>5188.9106804746234</v>
      </c>
    </row>
    <row r="5" spans="1:46" x14ac:dyDescent="0.25">
      <c r="T5" t="s">
        <v>17</v>
      </c>
      <c r="U5">
        <f t="shared" si="0"/>
        <v>0</v>
      </c>
      <c r="V5">
        <f t="shared" si="0"/>
        <v>0</v>
      </c>
      <c r="W5">
        <f t="shared" si="0"/>
        <v>0</v>
      </c>
      <c r="X5">
        <f t="shared" si="0"/>
        <v>0</v>
      </c>
      <c r="Y5">
        <f t="shared" si="0"/>
        <v>0</v>
      </c>
      <c r="Z5">
        <f t="shared" si="0"/>
        <v>0</v>
      </c>
      <c r="AA5">
        <f t="shared" si="0"/>
        <v>0</v>
      </c>
      <c r="AB5">
        <f t="shared" si="0"/>
        <v>0</v>
      </c>
      <c r="AC5">
        <f t="shared" si="0"/>
        <v>0</v>
      </c>
      <c r="AD5">
        <f t="shared" si="0"/>
        <v>0</v>
      </c>
      <c r="AE5">
        <f t="shared" si="0"/>
        <v>0</v>
      </c>
      <c r="AF5">
        <f t="shared" si="1"/>
        <v>25</v>
      </c>
      <c r="AH5" t="s">
        <v>17</v>
      </c>
      <c r="AI5">
        <v>25</v>
      </c>
      <c r="AL5">
        <v>2020</v>
      </c>
      <c r="AM5">
        <f>Y65</f>
        <v>0</v>
      </c>
      <c r="AN5">
        <f>Y40</f>
        <v>0</v>
      </c>
      <c r="AO5">
        <f>AN5-H2*44/12</f>
        <v>0</v>
      </c>
      <c r="AP5" s="4" t="e">
        <f t="shared" si="2"/>
        <v>#DIV/0!</v>
      </c>
      <c r="AQ5" s="8" t="e">
        <f t="shared" si="3"/>
        <v>#DIV/0!</v>
      </c>
      <c r="AR5">
        <v>2020</v>
      </c>
      <c r="AS5">
        <v>4266.9220423162187</v>
      </c>
      <c r="AT5">
        <v>4288.9017059767439</v>
      </c>
    </row>
    <row r="6" spans="1:46" x14ac:dyDescent="0.25">
      <c r="T6" t="s">
        <v>19</v>
      </c>
      <c r="U6">
        <f t="shared" si="0"/>
        <v>0</v>
      </c>
      <c r="V6">
        <f t="shared" si="0"/>
        <v>0</v>
      </c>
      <c r="W6">
        <f t="shared" si="0"/>
        <v>0</v>
      </c>
      <c r="X6">
        <f t="shared" si="0"/>
        <v>0</v>
      </c>
      <c r="Y6">
        <f t="shared" si="0"/>
        <v>0</v>
      </c>
      <c r="Z6">
        <f t="shared" si="0"/>
        <v>0</v>
      </c>
      <c r="AA6">
        <f t="shared" si="0"/>
        <v>0</v>
      </c>
      <c r="AB6">
        <f t="shared" si="0"/>
        <v>0</v>
      </c>
      <c r="AC6">
        <f t="shared" si="0"/>
        <v>0</v>
      </c>
      <c r="AD6">
        <f t="shared" si="0"/>
        <v>0</v>
      </c>
      <c r="AE6">
        <f t="shared" si="0"/>
        <v>0</v>
      </c>
      <c r="AF6">
        <f t="shared" si="1"/>
        <v>0</v>
      </c>
      <c r="AH6" t="s">
        <v>19</v>
      </c>
      <c r="AI6">
        <v>0</v>
      </c>
      <c r="AL6">
        <v>2025</v>
      </c>
      <c r="AM6">
        <f>Z65</f>
        <v>0</v>
      </c>
      <c r="AN6">
        <f>Z40</f>
        <v>0</v>
      </c>
      <c r="AO6">
        <f>AN6-I2*44/12</f>
        <v>0</v>
      </c>
      <c r="AP6" s="4" t="e">
        <f t="shared" si="2"/>
        <v>#DIV/0!</v>
      </c>
      <c r="AQ6" s="8" t="e">
        <f t="shared" si="3"/>
        <v>#DIV/0!</v>
      </c>
      <c r="AR6">
        <v>2025</v>
      </c>
      <c r="AS6">
        <v>3976.3572231014537</v>
      </c>
      <c r="AT6">
        <v>4018.1244917646427</v>
      </c>
    </row>
    <row r="7" spans="1:46" x14ac:dyDescent="0.25">
      <c r="T7" t="s">
        <v>21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f t="shared" si="0"/>
        <v>0</v>
      </c>
      <c r="AB7">
        <f t="shared" si="0"/>
        <v>0</v>
      </c>
      <c r="AC7">
        <f t="shared" si="0"/>
        <v>0</v>
      </c>
      <c r="AD7">
        <f t="shared" si="0"/>
        <v>0</v>
      </c>
      <c r="AE7">
        <f t="shared" si="0"/>
        <v>0</v>
      </c>
      <c r="AF7">
        <f t="shared" si="1"/>
        <v>3.6666666669999999</v>
      </c>
      <c r="AH7" t="s">
        <v>21</v>
      </c>
      <c r="AI7">
        <v>3.6666666669999999</v>
      </c>
      <c r="AL7">
        <v>2030</v>
      </c>
      <c r="AM7">
        <f>AA65</f>
        <v>0</v>
      </c>
      <c r="AN7" s="1">
        <f>AA40</f>
        <v>0</v>
      </c>
      <c r="AO7" s="1">
        <f>AN7-J2*44/12</f>
        <v>0</v>
      </c>
      <c r="AP7" s="4" t="e">
        <f t="shared" si="2"/>
        <v>#DIV/0!</v>
      </c>
      <c r="AQ7" s="8" t="e">
        <f t="shared" si="3"/>
        <v>#DIV/0!</v>
      </c>
      <c r="AR7">
        <v>2030</v>
      </c>
      <c r="AS7">
        <v>3410.0605447859562</v>
      </c>
      <c r="AT7">
        <v>3469.3808127554967</v>
      </c>
    </row>
    <row r="8" spans="1:46" x14ac:dyDescent="0.25">
      <c r="T8" t="s">
        <v>22</v>
      </c>
      <c r="U8">
        <f t="shared" si="0"/>
        <v>0</v>
      </c>
      <c r="V8">
        <f t="shared" si="0"/>
        <v>0</v>
      </c>
      <c r="W8">
        <f t="shared" si="0"/>
        <v>0</v>
      </c>
      <c r="X8">
        <f t="shared" si="0"/>
        <v>0</v>
      </c>
      <c r="Y8">
        <f t="shared" si="0"/>
        <v>0</v>
      </c>
      <c r="Z8">
        <f t="shared" si="0"/>
        <v>0</v>
      </c>
      <c r="AA8">
        <f t="shared" si="0"/>
        <v>0</v>
      </c>
      <c r="AB8">
        <f t="shared" si="0"/>
        <v>0</v>
      </c>
      <c r="AC8">
        <f t="shared" si="0"/>
        <v>0</v>
      </c>
      <c r="AD8">
        <f t="shared" si="0"/>
        <v>0</v>
      </c>
      <c r="AE8">
        <f t="shared" si="0"/>
        <v>0</v>
      </c>
      <c r="AF8">
        <f t="shared" si="1"/>
        <v>3.5</v>
      </c>
      <c r="AH8" t="s">
        <v>22</v>
      </c>
      <c r="AI8">
        <v>3.5</v>
      </c>
      <c r="AL8">
        <v>2035</v>
      </c>
      <c r="AM8">
        <f>AB65</f>
        <v>0</v>
      </c>
      <c r="AN8">
        <f>AB40</f>
        <v>0</v>
      </c>
      <c r="AO8">
        <f>AN8-K2*44/12</f>
        <v>0</v>
      </c>
      <c r="AP8" s="4" t="e">
        <f t="shared" si="2"/>
        <v>#DIV/0!</v>
      </c>
      <c r="AQ8" s="8" t="e">
        <f t="shared" si="3"/>
        <v>#DIV/0!</v>
      </c>
      <c r="AR8">
        <v>2035</v>
      </c>
      <c r="AS8">
        <v>3185.0606956385082</v>
      </c>
      <c r="AT8">
        <v>3265.9871114538969</v>
      </c>
    </row>
    <row r="9" spans="1:46" x14ac:dyDescent="0.25">
      <c r="T9" t="s">
        <v>23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1"/>
        <v>1.43</v>
      </c>
      <c r="AH9" t="s">
        <v>23</v>
      </c>
      <c r="AI9">
        <v>1.43</v>
      </c>
      <c r="AL9">
        <v>2040</v>
      </c>
      <c r="AM9">
        <f>AC65</f>
        <v>0</v>
      </c>
      <c r="AN9">
        <f>AC40</f>
        <v>0</v>
      </c>
      <c r="AO9">
        <f>AN9-L2*44/12</f>
        <v>0</v>
      </c>
      <c r="AP9" s="4" t="e">
        <f t="shared" si="2"/>
        <v>#DIV/0!</v>
      </c>
      <c r="AQ9" s="8" t="e">
        <f t="shared" si="3"/>
        <v>#DIV/0!</v>
      </c>
      <c r="AR9">
        <v>2040</v>
      </c>
      <c r="AS9">
        <v>3121.2882493166417</v>
      </c>
      <c r="AT9">
        <v>3209.2329648374061</v>
      </c>
    </row>
    <row r="10" spans="1:46" x14ac:dyDescent="0.25">
      <c r="T10" t="s">
        <v>24</v>
      </c>
      <c r="U10">
        <f t="shared" si="0"/>
        <v>0</v>
      </c>
      <c r="V10">
        <f t="shared" si="0"/>
        <v>0</v>
      </c>
      <c r="W10">
        <f t="shared" si="0"/>
        <v>0</v>
      </c>
      <c r="X10">
        <f t="shared" si="0"/>
        <v>0</v>
      </c>
      <c r="Y10">
        <f t="shared" si="0"/>
        <v>0</v>
      </c>
      <c r="Z10">
        <f t="shared" si="0"/>
        <v>0</v>
      </c>
      <c r="AA10">
        <f t="shared" si="0"/>
        <v>0</v>
      </c>
      <c r="AB10">
        <f t="shared" si="0"/>
        <v>0</v>
      </c>
      <c r="AC10">
        <f t="shared" si="0"/>
        <v>0</v>
      </c>
      <c r="AD10">
        <f t="shared" si="0"/>
        <v>0</v>
      </c>
      <c r="AE10">
        <f t="shared" si="0"/>
        <v>0</v>
      </c>
      <c r="AF10">
        <f t="shared" si="1"/>
        <v>4.47</v>
      </c>
      <c r="AH10" t="s">
        <v>24</v>
      </c>
      <c r="AI10">
        <v>4.47</v>
      </c>
      <c r="AL10">
        <v>2045</v>
      </c>
      <c r="AM10">
        <f>AD65</f>
        <v>0</v>
      </c>
      <c r="AN10">
        <f>AD40</f>
        <v>0</v>
      </c>
      <c r="AO10">
        <f>AN10-M2*44/12</f>
        <v>0</v>
      </c>
      <c r="AP10" s="4" t="e">
        <f t="shared" si="2"/>
        <v>#DIV/0!</v>
      </c>
      <c r="AQ10" s="8" t="e">
        <f t="shared" si="3"/>
        <v>#DIV/0!</v>
      </c>
    </row>
    <row r="11" spans="1:46" x14ac:dyDescent="0.25">
      <c r="T11" t="s">
        <v>28</v>
      </c>
      <c r="U11">
        <f t="shared" si="0"/>
        <v>0</v>
      </c>
      <c r="V11">
        <f t="shared" si="0"/>
        <v>0</v>
      </c>
      <c r="W11">
        <f t="shared" si="0"/>
        <v>0</v>
      </c>
      <c r="X11">
        <f t="shared" si="0"/>
        <v>0</v>
      </c>
      <c r="Y11">
        <f t="shared" si="0"/>
        <v>0</v>
      </c>
      <c r="Z11">
        <f t="shared" si="0"/>
        <v>0</v>
      </c>
      <c r="AA11">
        <f t="shared" si="0"/>
        <v>0</v>
      </c>
      <c r="AB11">
        <f t="shared" si="0"/>
        <v>0</v>
      </c>
      <c r="AC11">
        <f t="shared" si="0"/>
        <v>0</v>
      </c>
      <c r="AD11">
        <f t="shared" si="0"/>
        <v>0</v>
      </c>
      <c r="AE11">
        <f t="shared" si="0"/>
        <v>0</v>
      </c>
      <c r="AF11">
        <f t="shared" si="1"/>
        <v>0.124</v>
      </c>
      <c r="AH11" t="s">
        <v>28</v>
      </c>
      <c r="AI11">
        <v>0.124</v>
      </c>
      <c r="AL11">
        <v>2050</v>
      </c>
      <c r="AM11">
        <f>AE65</f>
        <v>0</v>
      </c>
      <c r="AN11">
        <f>AE40</f>
        <v>0</v>
      </c>
      <c r="AO11" s="1">
        <f>AN11-N2*44/12</f>
        <v>0</v>
      </c>
      <c r="AP11" s="4" t="e">
        <f t="shared" si="2"/>
        <v>#DIV/0!</v>
      </c>
      <c r="AQ11" s="8" t="e">
        <f>AO11/AO$2</f>
        <v>#DIV/0!</v>
      </c>
    </row>
    <row r="12" spans="1:46" x14ac:dyDescent="0.25">
      <c r="T12" t="s">
        <v>30</v>
      </c>
      <c r="U12">
        <f t="shared" si="0"/>
        <v>0</v>
      </c>
      <c r="V12">
        <f t="shared" si="0"/>
        <v>0</v>
      </c>
      <c r="W12">
        <f t="shared" si="0"/>
        <v>0</v>
      </c>
      <c r="X12">
        <f t="shared" si="0"/>
        <v>0</v>
      </c>
      <c r="Y12">
        <f t="shared" si="0"/>
        <v>0</v>
      </c>
      <c r="Z12">
        <f t="shared" si="0"/>
        <v>0</v>
      </c>
      <c r="AA12">
        <f t="shared" si="0"/>
        <v>0</v>
      </c>
      <c r="AB12">
        <f t="shared" si="0"/>
        <v>0</v>
      </c>
      <c r="AC12">
        <f t="shared" si="0"/>
        <v>0</v>
      </c>
      <c r="AD12">
        <f t="shared" si="0"/>
        <v>0</v>
      </c>
      <c r="AE12">
        <f t="shared" si="0"/>
        <v>0</v>
      </c>
      <c r="AF12">
        <f t="shared" si="1"/>
        <v>3.22</v>
      </c>
      <c r="AH12" t="s">
        <v>30</v>
      </c>
      <c r="AI12">
        <v>3.22</v>
      </c>
    </row>
    <row r="13" spans="1:46" x14ac:dyDescent="0.25">
      <c r="T13" t="s">
        <v>25</v>
      </c>
      <c r="U13">
        <f t="shared" si="0"/>
        <v>0</v>
      </c>
      <c r="V13">
        <f t="shared" si="0"/>
        <v>0</v>
      </c>
      <c r="W13">
        <f t="shared" si="0"/>
        <v>0</v>
      </c>
      <c r="X13">
        <f t="shared" si="0"/>
        <v>0</v>
      </c>
      <c r="Y13">
        <f t="shared" si="0"/>
        <v>0</v>
      </c>
      <c r="Z13">
        <f t="shared" si="0"/>
        <v>0</v>
      </c>
      <c r="AA13">
        <f t="shared" si="0"/>
        <v>0</v>
      </c>
      <c r="AB13">
        <f t="shared" si="0"/>
        <v>0</v>
      </c>
      <c r="AC13">
        <f t="shared" si="0"/>
        <v>0</v>
      </c>
      <c r="AD13">
        <f t="shared" si="0"/>
        <v>0</v>
      </c>
      <c r="AE13">
        <f t="shared" si="0"/>
        <v>0</v>
      </c>
      <c r="AF13">
        <f t="shared" si="1"/>
        <v>14.8</v>
      </c>
      <c r="AH13" t="s">
        <v>25</v>
      </c>
      <c r="AI13">
        <v>14.8</v>
      </c>
    </row>
    <row r="14" spans="1:46" x14ac:dyDescent="0.25">
      <c r="T14" t="s">
        <v>33</v>
      </c>
      <c r="U14">
        <f t="shared" si="0"/>
        <v>0</v>
      </c>
      <c r="V14">
        <f t="shared" si="0"/>
        <v>0</v>
      </c>
      <c r="W14">
        <f t="shared" si="0"/>
        <v>0</v>
      </c>
      <c r="X14">
        <f t="shared" si="0"/>
        <v>0</v>
      </c>
      <c r="Y14">
        <f t="shared" si="0"/>
        <v>0</v>
      </c>
      <c r="Z14">
        <f t="shared" si="0"/>
        <v>0</v>
      </c>
      <c r="AA14">
        <f t="shared" si="0"/>
        <v>0</v>
      </c>
      <c r="AB14">
        <f t="shared" si="0"/>
        <v>0</v>
      </c>
      <c r="AC14">
        <f t="shared" si="0"/>
        <v>0</v>
      </c>
      <c r="AD14">
        <f t="shared" si="0"/>
        <v>0</v>
      </c>
      <c r="AE14">
        <f t="shared" si="0"/>
        <v>0</v>
      </c>
      <c r="AF14">
        <f t="shared" si="1"/>
        <v>9.81</v>
      </c>
      <c r="AH14" t="s">
        <v>33</v>
      </c>
      <c r="AI14">
        <v>9.81</v>
      </c>
    </row>
    <row r="15" spans="1:46" x14ac:dyDescent="0.25">
      <c r="T15" t="s">
        <v>35</v>
      </c>
      <c r="U15">
        <f t="shared" si="0"/>
        <v>0</v>
      </c>
      <c r="V15">
        <f t="shared" si="0"/>
        <v>0</v>
      </c>
      <c r="W15">
        <f t="shared" si="0"/>
        <v>0</v>
      </c>
      <c r="X15">
        <f t="shared" si="0"/>
        <v>0</v>
      </c>
      <c r="Y15">
        <f t="shared" si="0"/>
        <v>0</v>
      </c>
      <c r="Z15">
        <f t="shared" si="0"/>
        <v>0</v>
      </c>
      <c r="AA15">
        <f t="shared" si="0"/>
        <v>0</v>
      </c>
      <c r="AB15">
        <f t="shared" si="0"/>
        <v>0</v>
      </c>
      <c r="AC15">
        <f t="shared" si="0"/>
        <v>0</v>
      </c>
      <c r="AD15">
        <f t="shared" si="0"/>
        <v>0</v>
      </c>
      <c r="AE15">
        <f t="shared" si="0"/>
        <v>0</v>
      </c>
      <c r="AF15">
        <f t="shared" si="1"/>
        <v>1.03</v>
      </c>
      <c r="AH15" t="s">
        <v>35</v>
      </c>
      <c r="AI15">
        <v>1.03</v>
      </c>
    </row>
    <row r="16" spans="1:46" x14ac:dyDescent="0.25">
      <c r="T16" t="s">
        <v>26</v>
      </c>
      <c r="U16">
        <f t="shared" si="0"/>
        <v>0</v>
      </c>
      <c r="V16">
        <f t="shared" si="0"/>
        <v>0</v>
      </c>
      <c r="W16">
        <f t="shared" si="0"/>
        <v>0</v>
      </c>
      <c r="X16">
        <f t="shared" si="0"/>
        <v>0</v>
      </c>
      <c r="Y16">
        <f t="shared" si="0"/>
        <v>0</v>
      </c>
      <c r="Z16">
        <f t="shared" si="0"/>
        <v>0</v>
      </c>
      <c r="AA16">
        <f t="shared" si="0"/>
        <v>0</v>
      </c>
      <c r="AB16">
        <f t="shared" si="0"/>
        <v>0</v>
      </c>
      <c r="AC16">
        <f t="shared" si="0"/>
        <v>0</v>
      </c>
      <c r="AD16">
        <f t="shared" si="0"/>
        <v>0</v>
      </c>
      <c r="AE16">
        <f t="shared" si="0"/>
        <v>0</v>
      </c>
      <c r="AF16">
        <f t="shared" si="1"/>
        <v>0.67500000000000004</v>
      </c>
      <c r="AH16" t="s">
        <v>26</v>
      </c>
      <c r="AI16">
        <v>0.67500000000000004</v>
      </c>
    </row>
    <row r="17" spans="20:35" x14ac:dyDescent="0.25">
      <c r="T17" t="s">
        <v>38</v>
      </c>
      <c r="U17">
        <f t="shared" si="0"/>
        <v>0</v>
      </c>
      <c r="V17">
        <f t="shared" si="0"/>
        <v>0</v>
      </c>
      <c r="W17">
        <f t="shared" si="0"/>
        <v>0</v>
      </c>
      <c r="X17">
        <f t="shared" si="0"/>
        <v>0</v>
      </c>
      <c r="Y17">
        <f t="shared" si="0"/>
        <v>0</v>
      </c>
      <c r="Z17">
        <f t="shared" si="0"/>
        <v>0</v>
      </c>
      <c r="AA17">
        <f t="shared" si="0"/>
        <v>0</v>
      </c>
      <c r="AB17">
        <f t="shared" si="0"/>
        <v>0</v>
      </c>
      <c r="AC17">
        <f t="shared" si="0"/>
        <v>0</v>
      </c>
      <c r="AD17">
        <f t="shared" si="0"/>
        <v>0</v>
      </c>
      <c r="AE17">
        <f t="shared" si="0"/>
        <v>0</v>
      </c>
      <c r="AF17">
        <f t="shared" si="1"/>
        <v>0.79400000000000004</v>
      </c>
      <c r="AH17" t="s">
        <v>38</v>
      </c>
      <c r="AI17">
        <v>0.79400000000000004</v>
      </c>
    </row>
    <row r="18" spans="20:35" x14ac:dyDescent="0.25">
      <c r="T18" t="s">
        <v>27</v>
      </c>
      <c r="U18">
        <f t="shared" si="0"/>
        <v>0</v>
      </c>
      <c r="V18">
        <f t="shared" si="0"/>
        <v>0</v>
      </c>
      <c r="W18">
        <f t="shared" si="0"/>
        <v>0</v>
      </c>
      <c r="X18">
        <f t="shared" si="0"/>
        <v>0</v>
      </c>
      <c r="Y18">
        <f t="shared" si="0"/>
        <v>0</v>
      </c>
      <c r="Z18">
        <f t="shared" si="0"/>
        <v>0</v>
      </c>
      <c r="AA18">
        <f t="shared" si="0"/>
        <v>0</v>
      </c>
      <c r="AB18">
        <f t="shared" si="0"/>
        <v>0</v>
      </c>
      <c r="AC18">
        <f t="shared" si="0"/>
        <v>0</v>
      </c>
      <c r="AD18">
        <f t="shared" si="0"/>
        <v>0</v>
      </c>
      <c r="AE18">
        <f t="shared" si="0"/>
        <v>0</v>
      </c>
      <c r="AF18">
        <f t="shared" si="1"/>
        <v>298</v>
      </c>
      <c r="AH18" t="s">
        <v>27</v>
      </c>
      <c r="AI18">
        <v>298</v>
      </c>
    </row>
    <row r="19" spans="20:35" x14ac:dyDescent="0.25">
      <c r="T19" t="s">
        <v>29</v>
      </c>
      <c r="U19">
        <f t="shared" si="0"/>
        <v>0</v>
      </c>
      <c r="V19">
        <f t="shared" si="0"/>
        <v>0</v>
      </c>
      <c r="W19">
        <f t="shared" si="0"/>
        <v>0</v>
      </c>
      <c r="X19">
        <f t="shared" si="0"/>
        <v>0</v>
      </c>
      <c r="Y19">
        <f t="shared" si="0"/>
        <v>0</v>
      </c>
      <c r="Z19">
        <f t="shared" si="0"/>
        <v>0</v>
      </c>
      <c r="AA19">
        <f t="shared" si="0"/>
        <v>0</v>
      </c>
      <c r="AB19">
        <f t="shared" si="0"/>
        <v>0</v>
      </c>
      <c r="AC19">
        <f t="shared" si="0"/>
        <v>0</v>
      </c>
      <c r="AD19">
        <f t="shared" si="0"/>
        <v>0</v>
      </c>
      <c r="AE19">
        <f t="shared" si="0"/>
        <v>0</v>
      </c>
      <c r="AF19">
        <f t="shared" si="1"/>
        <v>0</v>
      </c>
      <c r="AH19" t="s">
        <v>29</v>
      </c>
      <c r="AI19">
        <v>0</v>
      </c>
    </row>
    <row r="20" spans="20:35" x14ac:dyDescent="0.25">
      <c r="T20" t="s">
        <v>31</v>
      </c>
      <c r="U20">
        <f t="shared" si="0"/>
        <v>0</v>
      </c>
      <c r="V20">
        <f t="shared" si="0"/>
        <v>0</v>
      </c>
      <c r="W20">
        <f t="shared" si="0"/>
        <v>0</v>
      </c>
      <c r="X20">
        <f t="shared" si="0"/>
        <v>0</v>
      </c>
      <c r="Y20">
        <f t="shared" si="0"/>
        <v>0</v>
      </c>
      <c r="Z20">
        <f t="shared" si="0"/>
        <v>0</v>
      </c>
      <c r="AA20">
        <f t="shared" si="0"/>
        <v>0</v>
      </c>
      <c r="AB20">
        <f t="shared" si="0"/>
        <v>0</v>
      </c>
      <c r="AC20">
        <f t="shared" si="0"/>
        <v>0</v>
      </c>
      <c r="AD20">
        <f t="shared" si="0"/>
        <v>0</v>
      </c>
      <c r="AE20">
        <f t="shared" si="0"/>
        <v>0</v>
      </c>
      <c r="AF20">
        <f t="shared" si="1"/>
        <v>0</v>
      </c>
      <c r="AH20" t="s">
        <v>31</v>
      </c>
      <c r="AI20">
        <v>0</v>
      </c>
    </row>
    <row r="21" spans="20:35" x14ac:dyDescent="0.25">
      <c r="T21" t="s">
        <v>32</v>
      </c>
      <c r="U21">
        <f t="shared" si="0"/>
        <v>0</v>
      </c>
      <c r="V21">
        <f t="shared" si="0"/>
        <v>0</v>
      </c>
      <c r="W21">
        <f t="shared" si="0"/>
        <v>0</v>
      </c>
      <c r="X21">
        <f t="shared" si="0"/>
        <v>0</v>
      </c>
      <c r="Y21">
        <f t="shared" si="0"/>
        <v>0</v>
      </c>
      <c r="Z21">
        <f t="shared" si="0"/>
        <v>0</v>
      </c>
      <c r="AA21">
        <f t="shared" si="0"/>
        <v>0</v>
      </c>
      <c r="AB21">
        <f t="shared" si="0"/>
        <v>0</v>
      </c>
      <c r="AC21">
        <f t="shared" si="0"/>
        <v>0</v>
      </c>
      <c r="AD21">
        <f t="shared" si="0"/>
        <v>0</v>
      </c>
      <c r="AE21">
        <f t="shared" si="0"/>
        <v>0</v>
      </c>
      <c r="AF21">
        <f t="shared" si="1"/>
        <v>0</v>
      </c>
      <c r="AH21" t="s">
        <v>32</v>
      </c>
      <c r="AI21">
        <v>0</v>
      </c>
    </row>
    <row r="22" spans="20:35" x14ac:dyDescent="0.25">
      <c r="T22" t="s">
        <v>34</v>
      </c>
      <c r="U22">
        <f t="shared" si="0"/>
        <v>0</v>
      </c>
      <c r="V22">
        <f t="shared" si="0"/>
        <v>0</v>
      </c>
      <c r="W22">
        <f t="shared" si="0"/>
        <v>0</v>
      </c>
      <c r="X22">
        <f t="shared" si="0"/>
        <v>0</v>
      </c>
      <c r="Y22">
        <f t="shared" si="0"/>
        <v>0</v>
      </c>
      <c r="Z22">
        <f t="shared" si="0"/>
        <v>0</v>
      </c>
      <c r="AA22">
        <f t="shared" si="0"/>
        <v>0</v>
      </c>
      <c r="AB22">
        <f t="shared" si="0"/>
        <v>0</v>
      </c>
      <c r="AC22">
        <f t="shared" si="0"/>
        <v>0</v>
      </c>
      <c r="AD22">
        <f t="shared" si="0"/>
        <v>0</v>
      </c>
      <c r="AE22">
        <f t="shared" si="0"/>
        <v>0</v>
      </c>
      <c r="AF22">
        <f t="shared" si="1"/>
        <v>0</v>
      </c>
      <c r="AH22" t="s">
        <v>34</v>
      </c>
      <c r="AI22">
        <v>0</v>
      </c>
    </row>
    <row r="23" spans="20:35" x14ac:dyDescent="0.25">
      <c r="T23" t="s">
        <v>36</v>
      </c>
      <c r="U23">
        <f t="shared" si="0"/>
        <v>0</v>
      </c>
      <c r="V23">
        <f t="shared" si="0"/>
        <v>0</v>
      </c>
      <c r="W23">
        <f t="shared" si="0"/>
        <v>0</v>
      </c>
      <c r="X23">
        <f t="shared" si="0"/>
        <v>0</v>
      </c>
      <c r="Y23">
        <f t="shared" si="0"/>
        <v>0</v>
      </c>
      <c r="Z23">
        <f t="shared" si="0"/>
        <v>0</v>
      </c>
      <c r="AA23">
        <f t="shared" si="0"/>
        <v>0</v>
      </c>
      <c r="AB23">
        <f t="shared" si="0"/>
        <v>0</v>
      </c>
      <c r="AC23">
        <f t="shared" si="0"/>
        <v>0</v>
      </c>
      <c r="AD23">
        <f t="shared" si="0"/>
        <v>0</v>
      </c>
      <c r="AE23">
        <f t="shared" si="0"/>
        <v>0</v>
      </c>
      <c r="AF23">
        <f t="shared" si="1"/>
        <v>0</v>
      </c>
      <c r="AH23" t="s">
        <v>36</v>
      </c>
      <c r="AI23">
        <v>0</v>
      </c>
    </row>
    <row r="24" spans="20:35" x14ac:dyDescent="0.25">
      <c r="T24" t="s">
        <v>37</v>
      </c>
      <c r="U24">
        <f t="shared" si="0"/>
        <v>0</v>
      </c>
      <c r="V24">
        <f t="shared" si="0"/>
        <v>0</v>
      </c>
      <c r="W24">
        <f t="shared" si="0"/>
        <v>0</v>
      </c>
      <c r="X24">
        <f t="shared" si="0"/>
        <v>0</v>
      </c>
      <c r="Y24">
        <f t="shared" si="0"/>
        <v>0</v>
      </c>
      <c r="Z24">
        <f t="shared" si="0"/>
        <v>0</v>
      </c>
      <c r="AA24">
        <f t="shared" si="0"/>
        <v>0</v>
      </c>
      <c r="AB24">
        <f t="shared" si="0"/>
        <v>0</v>
      </c>
      <c r="AC24">
        <f t="shared" si="0"/>
        <v>0</v>
      </c>
      <c r="AD24">
        <f t="shared" si="0"/>
        <v>0</v>
      </c>
      <c r="AE24">
        <f t="shared" si="0"/>
        <v>0</v>
      </c>
      <c r="AF24">
        <f t="shared" si="1"/>
        <v>0</v>
      </c>
      <c r="AH24" t="s">
        <v>37</v>
      </c>
      <c r="AI24">
        <v>0</v>
      </c>
    </row>
    <row r="25" spans="20:35" x14ac:dyDescent="0.25">
      <c r="T25" t="s">
        <v>40</v>
      </c>
      <c r="U25">
        <f t="shared" si="0"/>
        <v>0</v>
      </c>
      <c r="V25">
        <f t="shared" si="0"/>
        <v>0</v>
      </c>
      <c r="W25">
        <f t="shared" ref="W25:AE31" si="4">SUMIF($C$2:$C$99000, $T25, F$2:F$99000)</f>
        <v>0</v>
      </c>
      <c r="X25">
        <f t="shared" si="4"/>
        <v>0</v>
      </c>
      <c r="Y25">
        <f t="shared" si="4"/>
        <v>0</v>
      </c>
      <c r="Z25">
        <f t="shared" si="4"/>
        <v>0</v>
      </c>
      <c r="AA25">
        <f t="shared" si="4"/>
        <v>0</v>
      </c>
      <c r="AB25">
        <f t="shared" si="4"/>
        <v>0</v>
      </c>
      <c r="AC25">
        <f t="shared" si="4"/>
        <v>0</v>
      </c>
      <c r="AD25">
        <f t="shared" si="4"/>
        <v>0</v>
      </c>
      <c r="AE25">
        <f t="shared" si="4"/>
        <v>0</v>
      </c>
      <c r="AF25">
        <f t="shared" si="1"/>
        <v>22.8</v>
      </c>
      <c r="AH25" t="s">
        <v>40</v>
      </c>
      <c r="AI25">
        <v>22.8</v>
      </c>
    </row>
    <row r="26" spans="20:35" x14ac:dyDescent="0.25">
      <c r="T26" t="s">
        <v>41</v>
      </c>
      <c r="U26">
        <f t="shared" ref="U26:V31" si="5">SUMIF($C$2:$C$99000, $T26, D$2:D$99000)</f>
        <v>0</v>
      </c>
      <c r="V26">
        <f t="shared" si="5"/>
        <v>0</v>
      </c>
      <c r="W26">
        <f t="shared" si="4"/>
        <v>0</v>
      </c>
      <c r="X26">
        <f t="shared" si="4"/>
        <v>0</v>
      </c>
      <c r="Y26">
        <f t="shared" si="4"/>
        <v>0</v>
      </c>
      <c r="Z26">
        <f t="shared" si="4"/>
        <v>0</v>
      </c>
      <c r="AA26">
        <f t="shared" si="4"/>
        <v>0</v>
      </c>
      <c r="AB26">
        <f t="shared" si="4"/>
        <v>0</v>
      </c>
      <c r="AC26">
        <f t="shared" si="4"/>
        <v>0</v>
      </c>
      <c r="AD26">
        <f t="shared" si="4"/>
        <v>0</v>
      </c>
      <c r="AE26">
        <f t="shared" si="4"/>
        <v>0</v>
      </c>
      <c r="AF26">
        <f t="shared" si="1"/>
        <v>0</v>
      </c>
      <c r="AH26" t="s">
        <v>41</v>
      </c>
      <c r="AI26">
        <v>0</v>
      </c>
    </row>
    <row r="27" spans="20:35" x14ac:dyDescent="0.25">
      <c r="T27" t="s">
        <v>39</v>
      </c>
      <c r="U27">
        <f t="shared" si="5"/>
        <v>0</v>
      </c>
      <c r="V27">
        <f t="shared" si="5"/>
        <v>0</v>
      </c>
      <c r="W27">
        <f t="shared" si="4"/>
        <v>0</v>
      </c>
      <c r="X27">
        <f t="shared" si="4"/>
        <v>0</v>
      </c>
      <c r="Y27">
        <f t="shared" si="4"/>
        <v>0</v>
      </c>
      <c r="Z27">
        <f t="shared" si="4"/>
        <v>0</v>
      </c>
      <c r="AA27">
        <f t="shared" si="4"/>
        <v>0</v>
      </c>
      <c r="AB27">
        <f t="shared" si="4"/>
        <v>0</v>
      </c>
      <c r="AC27">
        <f t="shared" si="4"/>
        <v>0</v>
      </c>
      <c r="AD27">
        <f t="shared" si="4"/>
        <v>0</v>
      </c>
      <c r="AE27">
        <f t="shared" si="4"/>
        <v>0</v>
      </c>
      <c r="AF27">
        <f>SUMIF(AH27:AH125, T27, AI27:AI125)</f>
        <v>0</v>
      </c>
      <c r="AH27" t="s">
        <v>91</v>
      </c>
      <c r="AI27">
        <v>25</v>
      </c>
    </row>
    <row r="28" spans="20:35" x14ac:dyDescent="0.25">
      <c r="T28" t="s">
        <v>91</v>
      </c>
      <c r="U28">
        <f t="shared" si="5"/>
        <v>0</v>
      </c>
      <c r="V28">
        <f t="shared" si="5"/>
        <v>0</v>
      </c>
      <c r="W28">
        <f t="shared" si="4"/>
        <v>0</v>
      </c>
      <c r="X28">
        <f t="shared" si="4"/>
        <v>0</v>
      </c>
      <c r="Y28">
        <f t="shared" si="4"/>
        <v>0</v>
      </c>
      <c r="Z28">
        <f t="shared" si="4"/>
        <v>0</v>
      </c>
      <c r="AA28">
        <f t="shared" si="4"/>
        <v>0</v>
      </c>
      <c r="AB28">
        <f t="shared" si="4"/>
        <v>0</v>
      </c>
      <c r="AC28">
        <f t="shared" si="4"/>
        <v>0</v>
      </c>
      <c r="AD28">
        <f t="shared" si="4"/>
        <v>0</v>
      </c>
      <c r="AE28">
        <f t="shared" si="4"/>
        <v>0</v>
      </c>
      <c r="AF28">
        <v>25</v>
      </c>
      <c r="AH28" t="s">
        <v>92</v>
      </c>
      <c r="AI28">
        <v>25</v>
      </c>
    </row>
    <row r="29" spans="20:35" x14ac:dyDescent="0.25">
      <c r="T29" t="s">
        <v>92</v>
      </c>
      <c r="U29">
        <f t="shared" si="5"/>
        <v>0</v>
      </c>
      <c r="V29">
        <f t="shared" si="5"/>
        <v>0</v>
      </c>
      <c r="W29">
        <f t="shared" si="4"/>
        <v>0</v>
      </c>
      <c r="X29">
        <f t="shared" si="4"/>
        <v>0</v>
      </c>
      <c r="Y29">
        <f t="shared" si="4"/>
        <v>0</v>
      </c>
      <c r="Z29">
        <f t="shared" si="4"/>
        <v>0</v>
      </c>
      <c r="AA29">
        <f t="shared" si="4"/>
        <v>0</v>
      </c>
      <c r="AB29">
        <f t="shared" si="4"/>
        <v>0</v>
      </c>
      <c r="AC29">
        <f t="shared" si="4"/>
        <v>0</v>
      </c>
      <c r="AD29">
        <f t="shared" si="4"/>
        <v>0</v>
      </c>
      <c r="AE29">
        <f t="shared" si="4"/>
        <v>0</v>
      </c>
      <c r="AF29">
        <v>25</v>
      </c>
      <c r="AH29" t="s">
        <v>96</v>
      </c>
      <c r="AI29">
        <v>298</v>
      </c>
    </row>
    <row r="30" spans="20:35" x14ac:dyDescent="0.25">
      <c r="T30" t="s">
        <v>96</v>
      </c>
      <c r="U30">
        <f t="shared" si="5"/>
        <v>0</v>
      </c>
      <c r="V30">
        <f t="shared" si="5"/>
        <v>0</v>
      </c>
      <c r="W30">
        <f t="shared" si="4"/>
        <v>0</v>
      </c>
      <c r="X30">
        <f t="shared" si="4"/>
        <v>0</v>
      </c>
      <c r="Y30">
        <f t="shared" si="4"/>
        <v>0</v>
      </c>
      <c r="Z30">
        <f t="shared" si="4"/>
        <v>0</v>
      </c>
      <c r="AA30">
        <f t="shared" si="4"/>
        <v>0</v>
      </c>
      <c r="AB30">
        <f t="shared" si="4"/>
        <v>0</v>
      </c>
      <c r="AC30">
        <f t="shared" si="4"/>
        <v>0</v>
      </c>
      <c r="AD30">
        <f t="shared" si="4"/>
        <v>0</v>
      </c>
      <c r="AE30">
        <f t="shared" si="4"/>
        <v>0</v>
      </c>
      <c r="AF30">
        <v>298</v>
      </c>
      <c r="AH30" t="s">
        <v>97</v>
      </c>
      <c r="AI30">
        <v>298</v>
      </c>
    </row>
    <row r="31" spans="20:35" x14ac:dyDescent="0.25">
      <c r="T31" t="s">
        <v>97</v>
      </c>
      <c r="U31">
        <f t="shared" si="5"/>
        <v>0</v>
      </c>
      <c r="V31">
        <f t="shared" si="5"/>
        <v>0</v>
      </c>
      <c r="W31">
        <f t="shared" si="4"/>
        <v>0</v>
      </c>
      <c r="X31">
        <f t="shared" si="4"/>
        <v>0</v>
      </c>
      <c r="Y31">
        <f t="shared" si="4"/>
        <v>0</v>
      </c>
      <c r="Z31">
        <f t="shared" si="4"/>
        <v>0</v>
      </c>
      <c r="AA31">
        <f t="shared" si="4"/>
        <v>0</v>
      </c>
      <c r="AB31">
        <f t="shared" si="4"/>
        <v>0</v>
      </c>
      <c r="AC31">
        <f t="shared" si="4"/>
        <v>0</v>
      </c>
      <c r="AD31">
        <f t="shared" si="4"/>
        <v>0</v>
      </c>
      <c r="AE31">
        <f t="shared" si="4"/>
        <v>0</v>
      </c>
      <c r="AF31">
        <v>298</v>
      </c>
    </row>
    <row r="34" spans="20:31" x14ac:dyDescent="0.25">
      <c r="T34" t="s">
        <v>2</v>
      </c>
      <c r="U34">
        <v>1990</v>
      </c>
      <c r="V34" s="1">
        <v>2005</v>
      </c>
      <c r="W34">
        <v>2010</v>
      </c>
      <c r="X34">
        <v>2015</v>
      </c>
      <c r="Y34">
        <v>2020</v>
      </c>
      <c r="Z34" s="1">
        <v>2025</v>
      </c>
      <c r="AA34">
        <v>2030</v>
      </c>
      <c r="AB34">
        <v>2035</v>
      </c>
      <c r="AC34">
        <v>2040</v>
      </c>
      <c r="AD34">
        <v>2045</v>
      </c>
      <c r="AE34">
        <v>2050</v>
      </c>
    </row>
    <row r="35" spans="20:31" x14ac:dyDescent="0.25">
      <c r="T35" t="s">
        <v>16</v>
      </c>
      <c r="U35">
        <f t="shared" ref="U35:AE50" si="6">U2*$AF2</f>
        <v>0</v>
      </c>
      <c r="V35" s="1">
        <f t="shared" si="6"/>
        <v>0</v>
      </c>
      <c r="W35">
        <f t="shared" si="6"/>
        <v>0</v>
      </c>
      <c r="X35">
        <f t="shared" si="6"/>
        <v>0</v>
      </c>
      <c r="Y35">
        <f t="shared" si="6"/>
        <v>0</v>
      </c>
      <c r="Z35" s="1">
        <f t="shared" si="6"/>
        <v>0</v>
      </c>
      <c r="AA35">
        <f t="shared" si="6"/>
        <v>0</v>
      </c>
      <c r="AB35">
        <f t="shared" si="6"/>
        <v>0</v>
      </c>
      <c r="AC35">
        <f t="shared" si="6"/>
        <v>0</v>
      </c>
      <c r="AD35">
        <f t="shared" si="6"/>
        <v>0</v>
      </c>
      <c r="AE35">
        <f t="shared" si="6"/>
        <v>0</v>
      </c>
    </row>
    <row r="36" spans="20:31" x14ac:dyDescent="0.25">
      <c r="T36" t="s">
        <v>18</v>
      </c>
      <c r="U36">
        <f t="shared" si="6"/>
        <v>0</v>
      </c>
      <c r="V36" s="1">
        <f t="shared" si="6"/>
        <v>0</v>
      </c>
      <c r="W36">
        <f t="shared" si="6"/>
        <v>0</v>
      </c>
      <c r="X36">
        <f t="shared" si="6"/>
        <v>0</v>
      </c>
      <c r="Y36">
        <f t="shared" si="6"/>
        <v>0</v>
      </c>
      <c r="Z36" s="1">
        <f t="shared" si="6"/>
        <v>0</v>
      </c>
      <c r="AA36">
        <f t="shared" si="6"/>
        <v>0</v>
      </c>
      <c r="AB36">
        <f t="shared" si="6"/>
        <v>0</v>
      </c>
      <c r="AC36">
        <f t="shared" si="6"/>
        <v>0</v>
      </c>
      <c r="AD36">
        <f t="shared" si="6"/>
        <v>0</v>
      </c>
      <c r="AE36">
        <f t="shared" si="6"/>
        <v>0</v>
      </c>
    </row>
    <row r="37" spans="20:31" x14ac:dyDescent="0.25">
      <c r="T37" t="s">
        <v>20</v>
      </c>
      <c r="U37">
        <f t="shared" si="6"/>
        <v>0</v>
      </c>
      <c r="V37" s="1">
        <f t="shared" si="6"/>
        <v>0</v>
      </c>
      <c r="W37">
        <f t="shared" si="6"/>
        <v>0</v>
      </c>
      <c r="X37">
        <f t="shared" si="6"/>
        <v>0</v>
      </c>
      <c r="Y37">
        <f t="shared" si="6"/>
        <v>0</v>
      </c>
      <c r="Z37" s="1">
        <f t="shared" si="6"/>
        <v>0</v>
      </c>
      <c r="AA37">
        <f t="shared" si="6"/>
        <v>0</v>
      </c>
      <c r="AB37">
        <f t="shared" si="6"/>
        <v>0</v>
      </c>
      <c r="AC37">
        <f t="shared" si="6"/>
        <v>0</v>
      </c>
      <c r="AD37">
        <f t="shared" si="6"/>
        <v>0</v>
      </c>
      <c r="AE37">
        <f t="shared" si="6"/>
        <v>0</v>
      </c>
    </row>
    <row r="38" spans="20:31" x14ac:dyDescent="0.25">
      <c r="T38" t="s">
        <v>17</v>
      </c>
      <c r="U38">
        <f t="shared" si="6"/>
        <v>0</v>
      </c>
      <c r="V38" s="1">
        <f t="shared" si="6"/>
        <v>0</v>
      </c>
      <c r="W38">
        <f t="shared" si="6"/>
        <v>0</v>
      </c>
      <c r="X38">
        <f t="shared" si="6"/>
        <v>0</v>
      </c>
      <c r="Y38">
        <f t="shared" si="6"/>
        <v>0</v>
      </c>
      <c r="Z38" s="1">
        <f t="shared" si="6"/>
        <v>0</v>
      </c>
      <c r="AA38">
        <f t="shared" si="6"/>
        <v>0</v>
      </c>
      <c r="AB38">
        <f t="shared" si="6"/>
        <v>0</v>
      </c>
      <c r="AC38">
        <f t="shared" si="6"/>
        <v>0</v>
      </c>
      <c r="AD38">
        <f t="shared" si="6"/>
        <v>0</v>
      </c>
      <c r="AE38">
        <f t="shared" si="6"/>
        <v>0</v>
      </c>
    </row>
    <row r="39" spans="20:31" x14ac:dyDescent="0.25">
      <c r="T39" t="s">
        <v>19</v>
      </c>
      <c r="U39">
        <f t="shared" si="6"/>
        <v>0</v>
      </c>
      <c r="V39" s="1">
        <f t="shared" si="6"/>
        <v>0</v>
      </c>
      <c r="W39">
        <f t="shared" si="6"/>
        <v>0</v>
      </c>
      <c r="X39">
        <f t="shared" si="6"/>
        <v>0</v>
      </c>
      <c r="Y39">
        <f t="shared" si="6"/>
        <v>0</v>
      </c>
      <c r="Z39" s="1">
        <f t="shared" si="6"/>
        <v>0</v>
      </c>
      <c r="AA39">
        <f t="shared" si="6"/>
        <v>0</v>
      </c>
      <c r="AB39">
        <f t="shared" si="6"/>
        <v>0</v>
      </c>
      <c r="AC39">
        <f t="shared" si="6"/>
        <v>0</v>
      </c>
      <c r="AD39">
        <f t="shared" si="6"/>
        <v>0</v>
      </c>
      <c r="AE39">
        <f t="shared" si="6"/>
        <v>0</v>
      </c>
    </row>
    <row r="40" spans="20:31" x14ac:dyDescent="0.25">
      <c r="T40" t="s">
        <v>21</v>
      </c>
      <c r="U40">
        <f t="shared" si="6"/>
        <v>0</v>
      </c>
      <c r="V40" s="1">
        <f t="shared" si="6"/>
        <v>0</v>
      </c>
      <c r="W40">
        <f t="shared" si="6"/>
        <v>0</v>
      </c>
      <c r="X40">
        <f t="shared" si="6"/>
        <v>0</v>
      </c>
      <c r="Y40">
        <f t="shared" si="6"/>
        <v>0</v>
      </c>
      <c r="Z40" s="1">
        <f t="shared" si="6"/>
        <v>0</v>
      </c>
      <c r="AA40">
        <f t="shared" si="6"/>
        <v>0</v>
      </c>
      <c r="AB40">
        <f t="shared" si="6"/>
        <v>0</v>
      </c>
      <c r="AC40">
        <f t="shared" si="6"/>
        <v>0</v>
      </c>
      <c r="AD40">
        <f t="shared" si="6"/>
        <v>0</v>
      </c>
      <c r="AE40">
        <f t="shared" si="6"/>
        <v>0</v>
      </c>
    </row>
    <row r="41" spans="20:31" x14ac:dyDescent="0.25">
      <c r="T41" t="s">
        <v>22</v>
      </c>
      <c r="U41">
        <f t="shared" si="6"/>
        <v>0</v>
      </c>
      <c r="V41" s="1">
        <f t="shared" si="6"/>
        <v>0</v>
      </c>
      <c r="W41">
        <f t="shared" si="6"/>
        <v>0</v>
      </c>
      <c r="X41">
        <f t="shared" si="6"/>
        <v>0</v>
      </c>
      <c r="Y41">
        <f t="shared" si="6"/>
        <v>0</v>
      </c>
      <c r="Z41" s="1">
        <f t="shared" si="6"/>
        <v>0</v>
      </c>
      <c r="AA41">
        <f t="shared" si="6"/>
        <v>0</v>
      </c>
      <c r="AB41">
        <f t="shared" si="6"/>
        <v>0</v>
      </c>
      <c r="AC41">
        <f t="shared" si="6"/>
        <v>0</v>
      </c>
      <c r="AD41">
        <f t="shared" si="6"/>
        <v>0</v>
      </c>
      <c r="AE41">
        <f t="shared" si="6"/>
        <v>0</v>
      </c>
    </row>
    <row r="42" spans="20:31" x14ac:dyDescent="0.25">
      <c r="T42" t="s">
        <v>23</v>
      </c>
      <c r="U42">
        <f t="shared" si="6"/>
        <v>0</v>
      </c>
      <c r="V42" s="1">
        <f t="shared" si="6"/>
        <v>0</v>
      </c>
      <c r="W42">
        <f t="shared" si="6"/>
        <v>0</v>
      </c>
      <c r="X42">
        <f t="shared" si="6"/>
        <v>0</v>
      </c>
      <c r="Y42">
        <f t="shared" si="6"/>
        <v>0</v>
      </c>
      <c r="Z42" s="1">
        <f t="shared" si="6"/>
        <v>0</v>
      </c>
      <c r="AA42">
        <f t="shared" si="6"/>
        <v>0</v>
      </c>
      <c r="AB42">
        <f t="shared" si="6"/>
        <v>0</v>
      </c>
      <c r="AC42">
        <f t="shared" si="6"/>
        <v>0</v>
      </c>
      <c r="AD42">
        <f t="shared" si="6"/>
        <v>0</v>
      </c>
      <c r="AE42">
        <f t="shared" si="6"/>
        <v>0</v>
      </c>
    </row>
    <row r="43" spans="20:31" x14ac:dyDescent="0.25">
      <c r="T43" t="s">
        <v>24</v>
      </c>
      <c r="U43">
        <f t="shared" si="6"/>
        <v>0</v>
      </c>
      <c r="V43" s="1">
        <f t="shared" si="6"/>
        <v>0</v>
      </c>
      <c r="W43">
        <f t="shared" si="6"/>
        <v>0</v>
      </c>
      <c r="X43">
        <f t="shared" si="6"/>
        <v>0</v>
      </c>
      <c r="Y43">
        <f t="shared" si="6"/>
        <v>0</v>
      </c>
      <c r="Z43" s="1">
        <f t="shared" si="6"/>
        <v>0</v>
      </c>
      <c r="AA43">
        <f t="shared" si="6"/>
        <v>0</v>
      </c>
      <c r="AB43">
        <f t="shared" si="6"/>
        <v>0</v>
      </c>
      <c r="AC43">
        <f t="shared" si="6"/>
        <v>0</v>
      </c>
      <c r="AD43">
        <f t="shared" si="6"/>
        <v>0</v>
      </c>
      <c r="AE43">
        <f t="shared" si="6"/>
        <v>0</v>
      </c>
    </row>
    <row r="44" spans="20:31" x14ac:dyDescent="0.25">
      <c r="T44" t="s">
        <v>28</v>
      </c>
      <c r="U44">
        <f t="shared" si="6"/>
        <v>0</v>
      </c>
      <c r="V44" s="1">
        <f t="shared" si="6"/>
        <v>0</v>
      </c>
      <c r="W44">
        <f t="shared" si="6"/>
        <v>0</v>
      </c>
      <c r="X44">
        <f t="shared" si="6"/>
        <v>0</v>
      </c>
      <c r="Y44">
        <f t="shared" si="6"/>
        <v>0</v>
      </c>
      <c r="Z44" s="1">
        <f t="shared" si="6"/>
        <v>0</v>
      </c>
      <c r="AA44">
        <f t="shared" si="6"/>
        <v>0</v>
      </c>
      <c r="AB44">
        <f t="shared" si="6"/>
        <v>0</v>
      </c>
      <c r="AC44">
        <f t="shared" si="6"/>
        <v>0</v>
      </c>
      <c r="AD44">
        <f t="shared" si="6"/>
        <v>0</v>
      </c>
      <c r="AE44">
        <f t="shared" si="6"/>
        <v>0</v>
      </c>
    </row>
    <row r="45" spans="20:31" x14ac:dyDescent="0.25">
      <c r="T45" t="s">
        <v>30</v>
      </c>
      <c r="U45">
        <f t="shared" si="6"/>
        <v>0</v>
      </c>
      <c r="V45" s="1">
        <f t="shared" si="6"/>
        <v>0</v>
      </c>
      <c r="W45">
        <f t="shared" si="6"/>
        <v>0</v>
      </c>
      <c r="X45">
        <f t="shared" si="6"/>
        <v>0</v>
      </c>
      <c r="Y45">
        <f t="shared" si="6"/>
        <v>0</v>
      </c>
      <c r="Z45" s="1">
        <f t="shared" si="6"/>
        <v>0</v>
      </c>
      <c r="AA45">
        <f t="shared" si="6"/>
        <v>0</v>
      </c>
      <c r="AB45">
        <f t="shared" si="6"/>
        <v>0</v>
      </c>
      <c r="AC45">
        <f t="shared" si="6"/>
        <v>0</v>
      </c>
      <c r="AD45">
        <f t="shared" si="6"/>
        <v>0</v>
      </c>
      <c r="AE45">
        <f t="shared" si="6"/>
        <v>0</v>
      </c>
    </row>
    <row r="46" spans="20:31" x14ac:dyDescent="0.25">
      <c r="T46" t="s">
        <v>25</v>
      </c>
      <c r="U46">
        <f t="shared" si="6"/>
        <v>0</v>
      </c>
      <c r="V46" s="1">
        <f t="shared" si="6"/>
        <v>0</v>
      </c>
      <c r="W46">
        <f t="shared" si="6"/>
        <v>0</v>
      </c>
      <c r="X46">
        <f t="shared" si="6"/>
        <v>0</v>
      </c>
      <c r="Y46">
        <f t="shared" si="6"/>
        <v>0</v>
      </c>
      <c r="Z46" s="1">
        <f t="shared" si="6"/>
        <v>0</v>
      </c>
      <c r="AA46">
        <f t="shared" si="6"/>
        <v>0</v>
      </c>
      <c r="AB46">
        <f t="shared" si="6"/>
        <v>0</v>
      </c>
      <c r="AC46">
        <f t="shared" si="6"/>
        <v>0</v>
      </c>
      <c r="AD46">
        <f t="shared" si="6"/>
        <v>0</v>
      </c>
      <c r="AE46">
        <f t="shared" si="6"/>
        <v>0</v>
      </c>
    </row>
    <row r="47" spans="20:31" x14ac:dyDescent="0.25">
      <c r="T47" t="s">
        <v>33</v>
      </c>
      <c r="U47">
        <f t="shared" si="6"/>
        <v>0</v>
      </c>
      <c r="V47" s="1">
        <f t="shared" si="6"/>
        <v>0</v>
      </c>
      <c r="W47">
        <f t="shared" si="6"/>
        <v>0</v>
      </c>
      <c r="X47">
        <f t="shared" si="6"/>
        <v>0</v>
      </c>
      <c r="Y47">
        <f t="shared" si="6"/>
        <v>0</v>
      </c>
      <c r="Z47" s="1">
        <f t="shared" si="6"/>
        <v>0</v>
      </c>
      <c r="AA47">
        <f t="shared" si="6"/>
        <v>0</v>
      </c>
      <c r="AB47">
        <f t="shared" si="6"/>
        <v>0</v>
      </c>
      <c r="AC47">
        <f t="shared" si="6"/>
        <v>0</v>
      </c>
      <c r="AD47">
        <f t="shared" si="6"/>
        <v>0</v>
      </c>
      <c r="AE47">
        <f t="shared" si="6"/>
        <v>0</v>
      </c>
    </row>
    <row r="48" spans="20:31" x14ac:dyDescent="0.25">
      <c r="T48" t="s">
        <v>35</v>
      </c>
      <c r="U48">
        <f t="shared" si="6"/>
        <v>0</v>
      </c>
      <c r="V48" s="1">
        <f t="shared" si="6"/>
        <v>0</v>
      </c>
      <c r="W48">
        <f t="shared" si="6"/>
        <v>0</v>
      </c>
      <c r="X48">
        <f t="shared" si="6"/>
        <v>0</v>
      </c>
      <c r="Y48">
        <f t="shared" si="6"/>
        <v>0</v>
      </c>
      <c r="Z48" s="1">
        <f t="shared" si="6"/>
        <v>0</v>
      </c>
      <c r="AA48">
        <f t="shared" si="6"/>
        <v>0</v>
      </c>
      <c r="AB48">
        <f t="shared" si="6"/>
        <v>0</v>
      </c>
      <c r="AC48">
        <f t="shared" si="6"/>
        <v>0</v>
      </c>
      <c r="AD48">
        <f t="shared" si="6"/>
        <v>0</v>
      </c>
      <c r="AE48">
        <f t="shared" si="6"/>
        <v>0</v>
      </c>
    </row>
    <row r="49" spans="20:32" x14ac:dyDescent="0.25">
      <c r="T49" t="s">
        <v>26</v>
      </c>
      <c r="U49">
        <f t="shared" si="6"/>
        <v>0</v>
      </c>
      <c r="V49" s="1">
        <f t="shared" si="6"/>
        <v>0</v>
      </c>
      <c r="W49">
        <f t="shared" si="6"/>
        <v>0</v>
      </c>
      <c r="X49">
        <f t="shared" si="6"/>
        <v>0</v>
      </c>
      <c r="Y49">
        <f t="shared" si="6"/>
        <v>0</v>
      </c>
      <c r="Z49" s="1">
        <f t="shared" si="6"/>
        <v>0</v>
      </c>
      <c r="AA49">
        <f t="shared" si="6"/>
        <v>0</v>
      </c>
      <c r="AB49">
        <f t="shared" si="6"/>
        <v>0</v>
      </c>
      <c r="AC49">
        <f t="shared" si="6"/>
        <v>0</v>
      </c>
      <c r="AD49">
        <f t="shared" si="6"/>
        <v>0</v>
      </c>
      <c r="AE49">
        <f t="shared" si="6"/>
        <v>0</v>
      </c>
    </row>
    <row r="50" spans="20:32" x14ac:dyDescent="0.25">
      <c r="T50" t="s">
        <v>38</v>
      </c>
      <c r="U50">
        <f t="shared" si="6"/>
        <v>0</v>
      </c>
      <c r="V50" s="1">
        <f t="shared" si="6"/>
        <v>0</v>
      </c>
      <c r="W50">
        <f t="shared" si="6"/>
        <v>0</v>
      </c>
      <c r="X50">
        <f t="shared" si="6"/>
        <v>0</v>
      </c>
      <c r="Y50">
        <f t="shared" si="6"/>
        <v>0</v>
      </c>
      <c r="Z50" s="1">
        <f t="shared" si="6"/>
        <v>0</v>
      </c>
      <c r="AA50">
        <f t="shared" si="6"/>
        <v>0</v>
      </c>
      <c r="AB50">
        <f t="shared" si="6"/>
        <v>0</v>
      </c>
      <c r="AC50">
        <f t="shared" si="6"/>
        <v>0</v>
      </c>
      <c r="AD50">
        <f t="shared" si="6"/>
        <v>0</v>
      </c>
      <c r="AE50">
        <f t="shared" si="6"/>
        <v>0</v>
      </c>
    </row>
    <row r="51" spans="20:32" x14ac:dyDescent="0.25">
      <c r="T51" t="s">
        <v>27</v>
      </c>
      <c r="U51">
        <f t="shared" ref="U51:AE64" si="7">U18*$AF18</f>
        <v>0</v>
      </c>
      <c r="V51" s="1">
        <f t="shared" si="7"/>
        <v>0</v>
      </c>
      <c r="W51">
        <f t="shared" si="7"/>
        <v>0</v>
      </c>
      <c r="X51">
        <f t="shared" si="7"/>
        <v>0</v>
      </c>
      <c r="Y51">
        <f t="shared" si="7"/>
        <v>0</v>
      </c>
      <c r="Z51" s="1">
        <f t="shared" si="7"/>
        <v>0</v>
      </c>
      <c r="AA51">
        <f t="shared" si="7"/>
        <v>0</v>
      </c>
      <c r="AB51">
        <f t="shared" si="7"/>
        <v>0</v>
      </c>
      <c r="AC51">
        <f t="shared" si="7"/>
        <v>0</v>
      </c>
      <c r="AD51">
        <f t="shared" si="7"/>
        <v>0</v>
      </c>
      <c r="AE51">
        <f t="shared" si="7"/>
        <v>0</v>
      </c>
    </row>
    <row r="52" spans="20:32" x14ac:dyDescent="0.25">
      <c r="T52" t="s">
        <v>29</v>
      </c>
      <c r="U52">
        <f t="shared" si="7"/>
        <v>0</v>
      </c>
      <c r="V52" s="1">
        <f t="shared" si="7"/>
        <v>0</v>
      </c>
      <c r="W52">
        <f t="shared" si="7"/>
        <v>0</v>
      </c>
      <c r="X52">
        <f t="shared" si="7"/>
        <v>0</v>
      </c>
      <c r="Y52">
        <f t="shared" si="7"/>
        <v>0</v>
      </c>
      <c r="Z52" s="1">
        <f t="shared" si="7"/>
        <v>0</v>
      </c>
      <c r="AA52">
        <f t="shared" si="7"/>
        <v>0</v>
      </c>
      <c r="AB52">
        <f t="shared" si="7"/>
        <v>0</v>
      </c>
      <c r="AC52">
        <f t="shared" si="7"/>
        <v>0</v>
      </c>
      <c r="AD52">
        <f t="shared" si="7"/>
        <v>0</v>
      </c>
      <c r="AE52">
        <f t="shared" si="7"/>
        <v>0</v>
      </c>
    </row>
    <row r="53" spans="20:32" x14ac:dyDescent="0.25">
      <c r="T53" t="s">
        <v>31</v>
      </c>
      <c r="U53">
        <f t="shared" si="7"/>
        <v>0</v>
      </c>
      <c r="V53" s="1">
        <f t="shared" si="7"/>
        <v>0</v>
      </c>
      <c r="W53">
        <f t="shared" si="7"/>
        <v>0</v>
      </c>
      <c r="X53">
        <f t="shared" si="7"/>
        <v>0</v>
      </c>
      <c r="Y53">
        <f t="shared" si="7"/>
        <v>0</v>
      </c>
      <c r="Z53" s="1">
        <f t="shared" si="7"/>
        <v>0</v>
      </c>
      <c r="AA53">
        <f t="shared" si="7"/>
        <v>0</v>
      </c>
      <c r="AB53">
        <f t="shared" si="7"/>
        <v>0</v>
      </c>
      <c r="AC53">
        <f t="shared" si="7"/>
        <v>0</v>
      </c>
      <c r="AD53">
        <f t="shared" si="7"/>
        <v>0</v>
      </c>
      <c r="AE53">
        <f t="shared" si="7"/>
        <v>0</v>
      </c>
    </row>
    <row r="54" spans="20:32" x14ac:dyDescent="0.25">
      <c r="T54" t="s">
        <v>32</v>
      </c>
      <c r="U54">
        <f t="shared" si="7"/>
        <v>0</v>
      </c>
      <c r="V54" s="1">
        <f t="shared" si="7"/>
        <v>0</v>
      </c>
      <c r="W54">
        <f t="shared" si="7"/>
        <v>0</v>
      </c>
      <c r="X54">
        <f t="shared" si="7"/>
        <v>0</v>
      </c>
      <c r="Y54">
        <f t="shared" si="7"/>
        <v>0</v>
      </c>
      <c r="Z54" s="1">
        <f t="shared" si="7"/>
        <v>0</v>
      </c>
      <c r="AA54">
        <f t="shared" si="7"/>
        <v>0</v>
      </c>
      <c r="AB54">
        <f t="shared" si="7"/>
        <v>0</v>
      </c>
      <c r="AC54">
        <f t="shared" si="7"/>
        <v>0</v>
      </c>
      <c r="AD54">
        <f t="shared" si="7"/>
        <v>0</v>
      </c>
      <c r="AE54">
        <f t="shared" si="7"/>
        <v>0</v>
      </c>
    </row>
    <row r="55" spans="20:32" x14ac:dyDescent="0.25">
      <c r="T55" t="s">
        <v>34</v>
      </c>
      <c r="U55">
        <f t="shared" si="7"/>
        <v>0</v>
      </c>
      <c r="V55" s="1">
        <f t="shared" si="7"/>
        <v>0</v>
      </c>
      <c r="W55">
        <f t="shared" si="7"/>
        <v>0</v>
      </c>
      <c r="X55">
        <f t="shared" si="7"/>
        <v>0</v>
      </c>
      <c r="Y55">
        <f t="shared" si="7"/>
        <v>0</v>
      </c>
      <c r="Z55" s="1">
        <f t="shared" si="7"/>
        <v>0</v>
      </c>
      <c r="AA55">
        <f t="shared" si="7"/>
        <v>0</v>
      </c>
      <c r="AB55">
        <f t="shared" si="7"/>
        <v>0</v>
      </c>
      <c r="AC55">
        <f t="shared" si="7"/>
        <v>0</v>
      </c>
      <c r="AD55">
        <f t="shared" si="7"/>
        <v>0</v>
      </c>
      <c r="AE55">
        <f t="shared" si="7"/>
        <v>0</v>
      </c>
    </row>
    <row r="56" spans="20:32" x14ac:dyDescent="0.25">
      <c r="T56" t="s">
        <v>36</v>
      </c>
      <c r="U56">
        <f t="shared" si="7"/>
        <v>0</v>
      </c>
      <c r="V56" s="1">
        <f t="shared" si="7"/>
        <v>0</v>
      </c>
      <c r="W56">
        <f t="shared" si="7"/>
        <v>0</v>
      </c>
      <c r="X56">
        <f t="shared" si="7"/>
        <v>0</v>
      </c>
      <c r="Y56">
        <f t="shared" si="7"/>
        <v>0</v>
      </c>
      <c r="Z56" s="1">
        <f t="shared" si="7"/>
        <v>0</v>
      </c>
      <c r="AA56">
        <f t="shared" si="7"/>
        <v>0</v>
      </c>
      <c r="AB56">
        <f t="shared" si="7"/>
        <v>0</v>
      </c>
      <c r="AC56">
        <f t="shared" si="7"/>
        <v>0</v>
      </c>
      <c r="AD56">
        <f t="shared" si="7"/>
        <v>0</v>
      </c>
      <c r="AE56">
        <f t="shared" si="7"/>
        <v>0</v>
      </c>
    </row>
    <row r="57" spans="20:32" x14ac:dyDescent="0.25">
      <c r="T57" t="s">
        <v>37</v>
      </c>
      <c r="U57">
        <f t="shared" si="7"/>
        <v>0</v>
      </c>
      <c r="V57" s="1">
        <f t="shared" si="7"/>
        <v>0</v>
      </c>
      <c r="W57">
        <f t="shared" si="7"/>
        <v>0</v>
      </c>
      <c r="X57">
        <f t="shared" si="7"/>
        <v>0</v>
      </c>
      <c r="Y57">
        <f t="shared" si="7"/>
        <v>0</v>
      </c>
      <c r="Z57" s="1">
        <f t="shared" si="7"/>
        <v>0</v>
      </c>
      <c r="AA57">
        <f t="shared" si="7"/>
        <v>0</v>
      </c>
      <c r="AB57">
        <f t="shared" si="7"/>
        <v>0</v>
      </c>
      <c r="AC57">
        <f t="shared" si="7"/>
        <v>0</v>
      </c>
      <c r="AD57">
        <f t="shared" si="7"/>
        <v>0</v>
      </c>
      <c r="AE57">
        <f t="shared" si="7"/>
        <v>0</v>
      </c>
      <c r="AF57" t="e">
        <f>(V65-AE65)/V65</f>
        <v>#DIV/0!</v>
      </c>
    </row>
    <row r="58" spans="20:32" x14ac:dyDescent="0.25">
      <c r="T58" t="s">
        <v>40</v>
      </c>
      <c r="U58">
        <f t="shared" si="7"/>
        <v>0</v>
      </c>
      <c r="V58" s="1">
        <f t="shared" si="7"/>
        <v>0</v>
      </c>
      <c r="W58">
        <f t="shared" si="7"/>
        <v>0</v>
      </c>
      <c r="X58">
        <f t="shared" si="7"/>
        <v>0</v>
      </c>
      <c r="Y58">
        <f t="shared" si="7"/>
        <v>0</v>
      </c>
      <c r="Z58" s="1">
        <f t="shared" si="7"/>
        <v>0</v>
      </c>
      <c r="AA58">
        <f t="shared" si="7"/>
        <v>0</v>
      </c>
      <c r="AB58">
        <f t="shared" si="7"/>
        <v>0</v>
      </c>
      <c r="AC58">
        <f t="shared" si="7"/>
        <v>0</v>
      </c>
      <c r="AD58">
        <f t="shared" si="7"/>
        <v>0</v>
      </c>
      <c r="AE58">
        <f t="shared" si="7"/>
        <v>0</v>
      </c>
    </row>
    <row r="59" spans="20:32" x14ac:dyDescent="0.25">
      <c r="T59" t="s">
        <v>41</v>
      </c>
      <c r="U59">
        <f t="shared" si="7"/>
        <v>0</v>
      </c>
      <c r="V59" s="1">
        <f t="shared" si="7"/>
        <v>0</v>
      </c>
      <c r="W59">
        <f t="shared" si="7"/>
        <v>0</v>
      </c>
      <c r="X59">
        <f t="shared" si="7"/>
        <v>0</v>
      </c>
      <c r="Y59">
        <f t="shared" si="7"/>
        <v>0</v>
      </c>
      <c r="Z59" s="1">
        <f t="shared" si="7"/>
        <v>0</v>
      </c>
      <c r="AA59">
        <f t="shared" si="7"/>
        <v>0</v>
      </c>
      <c r="AB59">
        <f t="shared" si="7"/>
        <v>0</v>
      </c>
      <c r="AC59">
        <f t="shared" si="7"/>
        <v>0</v>
      </c>
      <c r="AD59">
        <f t="shared" si="7"/>
        <v>0</v>
      </c>
      <c r="AE59">
        <f t="shared" si="7"/>
        <v>0</v>
      </c>
    </row>
    <row r="60" spans="20:32" x14ac:dyDescent="0.25">
      <c r="T60" t="s">
        <v>39</v>
      </c>
      <c r="U60">
        <f t="shared" si="7"/>
        <v>0</v>
      </c>
      <c r="V60" s="1">
        <f t="shared" si="7"/>
        <v>0</v>
      </c>
      <c r="W60">
        <f t="shared" si="7"/>
        <v>0</v>
      </c>
      <c r="X60">
        <f t="shared" si="7"/>
        <v>0</v>
      </c>
      <c r="Y60">
        <f t="shared" si="7"/>
        <v>0</v>
      </c>
      <c r="Z60" s="1">
        <f t="shared" si="7"/>
        <v>0</v>
      </c>
      <c r="AA60">
        <f t="shared" si="7"/>
        <v>0</v>
      </c>
      <c r="AB60">
        <f t="shared" si="7"/>
        <v>0</v>
      </c>
      <c r="AC60">
        <f t="shared" si="7"/>
        <v>0</v>
      </c>
      <c r="AD60">
        <f t="shared" si="7"/>
        <v>0</v>
      </c>
      <c r="AE60">
        <f t="shared" si="7"/>
        <v>0</v>
      </c>
    </row>
    <row r="61" spans="20:32" x14ac:dyDescent="0.25">
      <c r="T61" t="s">
        <v>91</v>
      </c>
      <c r="U61">
        <f t="shared" si="7"/>
        <v>0</v>
      </c>
      <c r="V61">
        <f t="shared" si="7"/>
        <v>0</v>
      </c>
      <c r="W61">
        <f t="shared" si="7"/>
        <v>0</v>
      </c>
      <c r="X61">
        <f t="shared" si="7"/>
        <v>0</v>
      </c>
      <c r="Y61">
        <f t="shared" si="7"/>
        <v>0</v>
      </c>
      <c r="Z61">
        <f t="shared" si="7"/>
        <v>0</v>
      </c>
      <c r="AA61">
        <f t="shared" si="7"/>
        <v>0</v>
      </c>
      <c r="AB61">
        <f t="shared" si="7"/>
        <v>0</v>
      </c>
      <c r="AC61">
        <f t="shared" si="7"/>
        <v>0</v>
      </c>
      <c r="AD61">
        <f t="shared" si="7"/>
        <v>0</v>
      </c>
      <c r="AE61">
        <f t="shared" si="7"/>
        <v>0</v>
      </c>
    </row>
    <row r="62" spans="20:32" x14ac:dyDescent="0.25">
      <c r="T62" t="s">
        <v>92</v>
      </c>
      <c r="U62">
        <f t="shared" si="7"/>
        <v>0</v>
      </c>
      <c r="V62">
        <f t="shared" si="7"/>
        <v>0</v>
      </c>
      <c r="W62">
        <f t="shared" si="7"/>
        <v>0</v>
      </c>
      <c r="X62">
        <f t="shared" si="7"/>
        <v>0</v>
      </c>
      <c r="Y62">
        <f t="shared" si="7"/>
        <v>0</v>
      </c>
      <c r="Z62">
        <f t="shared" si="7"/>
        <v>0</v>
      </c>
      <c r="AA62">
        <f t="shared" si="7"/>
        <v>0</v>
      </c>
      <c r="AB62">
        <f t="shared" si="7"/>
        <v>0</v>
      </c>
      <c r="AC62">
        <f t="shared" si="7"/>
        <v>0</v>
      </c>
      <c r="AD62">
        <f t="shared" si="7"/>
        <v>0</v>
      </c>
      <c r="AE62">
        <f t="shared" si="7"/>
        <v>0</v>
      </c>
    </row>
    <row r="63" spans="20:32" x14ac:dyDescent="0.25">
      <c r="T63" t="s">
        <v>96</v>
      </c>
      <c r="U63">
        <f t="shared" si="7"/>
        <v>0</v>
      </c>
      <c r="V63">
        <f t="shared" si="7"/>
        <v>0</v>
      </c>
      <c r="W63">
        <f t="shared" si="7"/>
        <v>0</v>
      </c>
      <c r="X63">
        <f t="shared" si="7"/>
        <v>0</v>
      </c>
      <c r="Y63">
        <f t="shared" si="7"/>
        <v>0</v>
      </c>
      <c r="Z63">
        <f t="shared" si="7"/>
        <v>0</v>
      </c>
      <c r="AA63">
        <f t="shared" si="7"/>
        <v>0</v>
      </c>
      <c r="AB63">
        <f t="shared" si="7"/>
        <v>0</v>
      </c>
      <c r="AC63">
        <f t="shared" si="7"/>
        <v>0</v>
      </c>
      <c r="AD63">
        <f t="shared" si="7"/>
        <v>0</v>
      </c>
      <c r="AE63">
        <f t="shared" si="7"/>
        <v>0</v>
      </c>
    </row>
    <row r="64" spans="20:32" x14ac:dyDescent="0.25">
      <c r="T64" t="s">
        <v>97</v>
      </c>
      <c r="U64">
        <f t="shared" si="7"/>
        <v>0</v>
      </c>
      <c r="V64">
        <f t="shared" si="7"/>
        <v>0</v>
      </c>
      <c r="W64">
        <f t="shared" si="7"/>
        <v>0</v>
      </c>
      <c r="X64">
        <f t="shared" si="7"/>
        <v>0</v>
      </c>
      <c r="Y64">
        <f t="shared" si="7"/>
        <v>0</v>
      </c>
      <c r="Z64">
        <f t="shared" si="7"/>
        <v>0</v>
      </c>
      <c r="AA64">
        <f t="shared" si="7"/>
        <v>0</v>
      </c>
      <c r="AB64">
        <f t="shared" si="7"/>
        <v>0</v>
      </c>
      <c r="AC64">
        <f t="shared" si="7"/>
        <v>0</v>
      </c>
      <c r="AD64">
        <f t="shared" si="7"/>
        <v>0</v>
      </c>
      <c r="AE64">
        <f t="shared" si="7"/>
        <v>0</v>
      </c>
    </row>
    <row r="65" spans="20:31" x14ac:dyDescent="0.25">
      <c r="T65" s="3" t="s">
        <v>42</v>
      </c>
      <c r="U65" s="3">
        <f>SUM(U35:U64)</f>
        <v>0</v>
      </c>
      <c r="V65" s="3">
        <f t="shared" ref="V65:AE65" si="8">SUM(V35:V64)</f>
        <v>0</v>
      </c>
      <c r="W65" s="3">
        <f t="shared" si="8"/>
        <v>0</v>
      </c>
      <c r="X65" s="3">
        <f t="shared" si="8"/>
        <v>0</v>
      </c>
      <c r="Y65" s="3">
        <f t="shared" si="8"/>
        <v>0</v>
      </c>
      <c r="Z65" s="3">
        <f t="shared" si="8"/>
        <v>0</v>
      </c>
      <c r="AA65" s="3">
        <f t="shared" si="8"/>
        <v>0</v>
      </c>
      <c r="AB65" s="3">
        <f t="shared" si="8"/>
        <v>0</v>
      </c>
      <c r="AC65" s="3">
        <f t="shared" si="8"/>
        <v>0</v>
      </c>
      <c r="AD65" s="3">
        <f t="shared" si="8"/>
        <v>0</v>
      </c>
      <c r="AE65" s="3">
        <f t="shared" si="8"/>
        <v>0</v>
      </c>
    </row>
    <row r="67" spans="20:31" x14ac:dyDescent="0.25">
      <c r="T67" t="s">
        <v>2</v>
      </c>
      <c r="U67">
        <v>1990</v>
      </c>
      <c r="V67" s="1">
        <v>2005</v>
      </c>
      <c r="W67">
        <v>2010</v>
      </c>
      <c r="X67">
        <v>2015</v>
      </c>
      <c r="Y67">
        <v>2020</v>
      </c>
      <c r="Z67" s="1">
        <v>2025</v>
      </c>
      <c r="AA67">
        <v>2030</v>
      </c>
      <c r="AB67">
        <v>2035</v>
      </c>
      <c r="AC67">
        <v>2040</v>
      </c>
      <c r="AD67">
        <v>2045</v>
      </c>
      <c r="AE67">
        <v>2050</v>
      </c>
    </row>
    <row r="68" spans="20:31" x14ac:dyDescent="0.25">
      <c r="T68" t="s">
        <v>17</v>
      </c>
      <c r="U68">
        <f t="shared" ref="U68:AE68" si="9">U38</f>
        <v>0</v>
      </c>
      <c r="V68">
        <f t="shared" si="9"/>
        <v>0</v>
      </c>
      <c r="W68">
        <f t="shared" si="9"/>
        <v>0</v>
      </c>
      <c r="X68">
        <f t="shared" si="9"/>
        <v>0</v>
      </c>
      <c r="Y68">
        <f t="shared" si="9"/>
        <v>0</v>
      </c>
      <c r="Z68">
        <f t="shared" si="9"/>
        <v>0</v>
      </c>
      <c r="AA68">
        <f t="shared" si="9"/>
        <v>0</v>
      </c>
      <c r="AB68">
        <f t="shared" si="9"/>
        <v>0</v>
      </c>
      <c r="AC68">
        <f t="shared" si="9"/>
        <v>0</v>
      </c>
      <c r="AD68">
        <f t="shared" si="9"/>
        <v>0</v>
      </c>
      <c r="AE68">
        <f t="shared" si="9"/>
        <v>0</v>
      </c>
    </row>
    <row r="69" spans="20:31" x14ac:dyDescent="0.25">
      <c r="T69" t="s">
        <v>21</v>
      </c>
      <c r="U69">
        <f t="shared" ref="U69:AE72" si="10">U40</f>
        <v>0</v>
      </c>
      <c r="V69">
        <f t="shared" si="10"/>
        <v>0</v>
      </c>
      <c r="W69">
        <f t="shared" si="10"/>
        <v>0</v>
      </c>
      <c r="X69">
        <f t="shared" si="10"/>
        <v>0</v>
      </c>
      <c r="Y69">
        <f t="shared" si="10"/>
        <v>0</v>
      </c>
      <c r="Z69">
        <f t="shared" si="10"/>
        <v>0</v>
      </c>
      <c r="AA69">
        <f t="shared" si="10"/>
        <v>0</v>
      </c>
      <c r="AB69">
        <f t="shared" si="10"/>
        <v>0</v>
      </c>
      <c r="AC69">
        <f t="shared" si="10"/>
        <v>0</v>
      </c>
      <c r="AD69">
        <f t="shared" si="10"/>
        <v>0</v>
      </c>
      <c r="AE69" s="1">
        <f t="shared" si="10"/>
        <v>0</v>
      </c>
    </row>
    <row r="70" spans="20:31" x14ac:dyDescent="0.25">
      <c r="T70" t="s">
        <v>22</v>
      </c>
      <c r="U70">
        <f t="shared" si="10"/>
        <v>0</v>
      </c>
      <c r="V70">
        <f t="shared" si="10"/>
        <v>0</v>
      </c>
      <c r="W70">
        <f t="shared" si="10"/>
        <v>0</v>
      </c>
      <c r="X70">
        <f t="shared" si="10"/>
        <v>0</v>
      </c>
      <c r="Y70">
        <f t="shared" si="10"/>
        <v>0</v>
      </c>
      <c r="Z70">
        <f t="shared" si="10"/>
        <v>0</v>
      </c>
      <c r="AA70">
        <f t="shared" si="10"/>
        <v>0</v>
      </c>
      <c r="AB70">
        <f t="shared" si="10"/>
        <v>0</v>
      </c>
      <c r="AC70">
        <f t="shared" si="10"/>
        <v>0</v>
      </c>
      <c r="AD70">
        <f t="shared" si="10"/>
        <v>0</v>
      </c>
      <c r="AE70">
        <f t="shared" si="10"/>
        <v>0</v>
      </c>
    </row>
    <row r="71" spans="20:31" x14ac:dyDescent="0.25">
      <c r="T71" t="s">
        <v>23</v>
      </c>
      <c r="U71">
        <f t="shared" si="10"/>
        <v>0</v>
      </c>
      <c r="V71">
        <f t="shared" si="10"/>
        <v>0</v>
      </c>
      <c r="W71">
        <f t="shared" si="10"/>
        <v>0</v>
      </c>
      <c r="X71">
        <f t="shared" si="10"/>
        <v>0</v>
      </c>
      <c r="Y71">
        <f t="shared" si="10"/>
        <v>0</v>
      </c>
      <c r="Z71">
        <f t="shared" si="10"/>
        <v>0</v>
      </c>
      <c r="AA71">
        <f t="shared" si="10"/>
        <v>0</v>
      </c>
      <c r="AB71">
        <f t="shared" si="10"/>
        <v>0</v>
      </c>
      <c r="AC71">
        <f t="shared" si="10"/>
        <v>0</v>
      </c>
      <c r="AD71">
        <f t="shared" si="10"/>
        <v>0</v>
      </c>
      <c r="AE71">
        <f t="shared" si="10"/>
        <v>0</v>
      </c>
    </row>
    <row r="72" spans="20:31" x14ac:dyDescent="0.25">
      <c r="T72" t="s">
        <v>24</v>
      </c>
      <c r="U72">
        <f t="shared" si="10"/>
        <v>0</v>
      </c>
      <c r="V72">
        <f t="shared" si="10"/>
        <v>0</v>
      </c>
      <c r="W72">
        <f t="shared" si="10"/>
        <v>0</v>
      </c>
      <c r="X72">
        <f t="shared" si="10"/>
        <v>0</v>
      </c>
      <c r="Y72">
        <f t="shared" si="10"/>
        <v>0</v>
      </c>
      <c r="Z72">
        <f t="shared" si="10"/>
        <v>0</v>
      </c>
      <c r="AA72">
        <f t="shared" si="10"/>
        <v>0</v>
      </c>
      <c r="AB72">
        <f t="shared" si="10"/>
        <v>0</v>
      </c>
      <c r="AC72">
        <f t="shared" si="10"/>
        <v>0</v>
      </c>
      <c r="AD72">
        <f t="shared" si="10"/>
        <v>0</v>
      </c>
      <c r="AE72">
        <f t="shared" si="10"/>
        <v>0</v>
      </c>
    </row>
    <row r="73" spans="20:31" x14ac:dyDescent="0.25">
      <c r="T73" t="s">
        <v>25</v>
      </c>
      <c r="U73">
        <f t="shared" ref="U73:AE73" si="11">U46</f>
        <v>0</v>
      </c>
      <c r="V73">
        <f t="shared" si="11"/>
        <v>0</v>
      </c>
      <c r="W73">
        <f t="shared" si="11"/>
        <v>0</v>
      </c>
      <c r="X73">
        <f t="shared" si="11"/>
        <v>0</v>
      </c>
      <c r="Y73">
        <f t="shared" si="11"/>
        <v>0</v>
      </c>
      <c r="Z73">
        <f t="shared" si="11"/>
        <v>0</v>
      </c>
      <c r="AA73">
        <f t="shared" si="11"/>
        <v>0</v>
      </c>
      <c r="AB73">
        <f t="shared" si="11"/>
        <v>0</v>
      </c>
      <c r="AC73">
        <f t="shared" si="11"/>
        <v>0</v>
      </c>
      <c r="AD73">
        <f t="shared" si="11"/>
        <v>0</v>
      </c>
      <c r="AE73">
        <f t="shared" si="11"/>
        <v>0</v>
      </c>
    </row>
    <row r="74" spans="20:31" x14ac:dyDescent="0.25">
      <c r="T74" t="s">
        <v>26</v>
      </c>
      <c r="U74">
        <f t="shared" ref="U74:AE74" si="12">U49</f>
        <v>0</v>
      </c>
      <c r="V74">
        <f t="shared" si="12"/>
        <v>0</v>
      </c>
      <c r="W74">
        <f t="shared" si="12"/>
        <v>0</v>
      </c>
      <c r="X74">
        <f t="shared" si="12"/>
        <v>0</v>
      </c>
      <c r="Y74">
        <f t="shared" si="12"/>
        <v>0</v>
      </c>
      <c r="Z74">
        <f t="shared" si="12"/>
        <v>0</v>
      </c>
      <c r="AA74">
        <f t="shared" si="12"/>
        <v>0</v>
      </c>
      <c r="AB74">
        <f t="shared" si="12"/>
        <v>0</v>
      </c>
      <c r="AC74">
        <f t="shared" si="12"/>
        <v>0</v>
      </c>
      <c r="AD74">
        <f t="shared" si="12"/>
        <v>0</v>
      </c>
      <c r="AE74">
        <f t="shared" si="12"/>
        <v>0</v>
      </c>
    </row>
    <row r="75" spans="20:31" x14ac:dyDescent="0.25">
      <c r="T75" t="s">
        <v>27</v>
      </c>
      <c r="U75">
        <f t="shared" ref="U75:AE75" si="13">U51</f>
        <v>0</v>
      </c>
      <c r="V75">
        <f t="shared" si="13"/>
        <v>0</v>
      </c>
      <c r="W75">
        <f t="shared" si="13"/>
        <v>0</v>
      </c>
      <c r="X75">
        <f t="shared" si="13"/>
        <v>0</v>
      </c>
      <c r="Y75">
        <f t="shared" si="13"/>
        <v>0</v>
      </c>
      <c r="Z75">
        <f t="shared" si="13"/>
        <v>0</v>
      </c>
      <c r="AA75">
        <f t="shared" si="13"/>
        <v>0</v>
      </c>
      <c r="AB75">
        <f t="shared" si="13"/>
        <v>0</v>
      </c>
      <c r="AC75">
        <f t="shared" si="13"/>
        <v>0</v>
      </c>
      <c r="AD75">
        <f t="shared" si="13"/>
        <v>0</v>
      </c>
      <c r="AE75">
        <f t="shared" si="13"/>
        <v>0</v>
      </c>
    </row>
    <row r="76" spans="20:31" x14ac:dyDescent="0.25">
      <c r="T76" t="s">
        <v>91</v>
      </c>
      <c r="U76">
        <f>U61</f>
        <v>0</v>
      </c>
      <c r="V76">
        <f t="shared" ref="V76:AE76" si="14">V61</f>
        <v>0</v>
      </c>
      <c r="W76">
        <f t="shared" si="14"/>
        <v>0</v>
      </c>
      <c r="X76">
        <f t="shared" si="14"/>
        <v>0</v>
      </c>
      <c r="Y76">
        <f t="shared" si="14"/>
        <v>0</v>
      </c>
      <c r="Z76">
        <f t="shared" si="14"/>
        <v>0</v>
      </c>
      <c r="AA76">
        <f t="shared" si="14"/>
        <v>0</v>
      </c>
      <c r="AB76">
        <f t="shared" si="14"/>
        <v>0</v>
      </c>
      <c r="AC76">
        <f t="shared" si="14"/>
        <v>0</v>
      </c>
      <c r="AD76">
        <f t="shared" si="14"/>
        <v>0</v>
      </c>
      <c r="AE76">
        <f t="shared" si="14"/>
        <v>0</v>
      </c>
    </row>
    <row r="77" spans="20:31" x14ac:dyDescent="0.25">
      <c r="T77" t="s">
        <v>92</v>
      </c>
      <c r="U77">
        <f t="shared" ref="U77:AE80" si="15">U62</f>
        <v>0</v>
      </c>
      <c r="V77">
        <f t="shared" si="15"/>
        <v>0</v>
      </c>
      <c r="W77">
        <f t="shared" si="15"/>
        <v>0</v>
      </c>
      <c r="X77">
        <f t="shared" si="15"/>
        <v>0</v>
      </c>
      <c r="Y77">
        <f t="shared" si="15"/>
        <v>0</v>
      </c>
      <c r="Z77">
        <f t="shared" si="15"/>
        <v>0</v>
      </c>
      <c r="AA77">
        <f t="shared" si="15"/>
        <v>0</v>
      </c>
      <c r="AB77">
        <f t="shared" si="15"/>
        <v>0</v>
      </c>
      <c r="AC77">
        <f t="shared" si="15"/>
        <v>0</v>
      </c>
      <c r="AD77">
        <f t="shared" si="15"/>
        <v>0</v>
      </c>
      <c r="AE77">
        <f t="shared" si="15"/>
        <v>0</v>
      </c>
    </row>
    <row r="78" spans="20:31" x14ac:dyDescent="0.25">
      <c r="T78" t="s">
        <v>96</v>
      </c>
      <c r="U78">
        <f t="shared" si="15"/>
        <v>0</v>
      </c>
      <c r="V78">
        <f t="shared" si="15"/>
        <v>0</v>
      </c>
      <c r="W78">
        <f t="shared" si="15"/>
        <v>0</v>
      </c>
      <c r="X78">
        <f t="shared" si="15"/>
        <v>0</v>
      </c>
      <c r="Y78">
        <f t="shared" si="15"/>
        <v>0</v>
      </c>
      <c r="Z78">
        <f t="shared" si="15"/>
        <v>0</v>
      </c>
      <c r="AA78">
        <f t="shared" si="15"/>
        <v>0</v>
      </c>
      <c r="AB78">
        <f t="shared" si="15"/>
        <v>0</v>
      </c>
      <c r="AC78">
        <f t="shared" si="15"/>
        <v>0</v>
      </c>
      <c r="AD78">
        <f t="shared" si="15"/>
        <v>0</v>
      </c>
      <c r="AE78">
        <f t="shared" si="15"/>
        <v>0</v>
      </c>
    </row>
    <row r="79" spans="20:31" x14ac:dyDescent="0.25">
      <c r="T79" t="s">
        <v>97</v>
      </c>
      <c r="U79">
        <f t="shared" si="15"/>
        <v>0</v>
      </c>
      <c r="V79">
        <f t="shared" si="15"/>
        <v>0</v>
      </c>
      <c r="W79">
        <f t="shared" si="15"/>
        <v>0</v>
      </c>
      <c r="X79">
        <f t="shared" si="15"/>
        <v>0</v>
      </c>
      <c r="Y79">
        <f t="shared" si="15"/>
        <v>0</v>
      </c>
      <c r="Z79">
        <f t="shared" si="15"/>
        <v>0</v>
      </c>
      <c r="AA79">
        <f t="shared" si="15"/>
        <v>0</v>
      </c>
      <c r="AB79">
        <f t="shared" si="15"/>
        <v>0</v>
      </c>
      <c r="AC79">
        <f t="shared" si="15"/>
        <v>0</v>
      </c>
      <c r="AD79">
        <f t="shared" si="15"/>
        <v>0</v>
      </c>
      <c r="AE79">
        <f t="shared" si="15"/>
        <v>0</v>
      </c>
    </row>
    <row r="80" spans="20:31" x14ac:dyDescent="0.25">
      <c r="T80" t="s">
        <v>43</v>
      </c>
      <c r="U80">
        <f t="shared" si="15"/>
        <v>0</v>
      </c>
      <c r="V80">
        <f t="shared" si="15"/>
        <v>0</v>
      </c>
      <c r="W80">
        <f t="shared" si="15"/>
        <v>0</v>
      </c>
      <c r="X80">
        <f t="shared" si="15"/>
        <v>0</v>
      </c>
      <c r="Y80">
        <f t="shared" si="15"/>
        <v>0</v>
      </c>
      <c r="Z80">
        <f t="shared" si="15"/>
        <v>0</v>
      </c>
      <c r="AA80">
        <f t="shared" si="15"/>
        <v>0</v>
      </c>
      <c r="AB80">
        <f t="shared" si="15"/>
        <v>0</v>
      </c>
      <c r="AC80">
        <f t="shared" si="15"/>
        <v>0</v>
      </c>
      <c r="AD80">
        <f t="shared" si="15"/>
        <v>0</v>
      </c>
      <c r="AE80">
        <f t="shared" si="15"/>
        <v>0</v>
      </c>
    </row>
    <row r="89" spans="21:31" x14ac:dyDescent="0.25"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</row>
    <row r="90" spans="21:31" x14ac:dyDescent="0.25"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</row>
    <row r="897" spans="20:43" x14ac:dyDescent="0.25">
      <c r="T897" s="1"/>
      <c r="V897"/>
      <c r="X897" s="1"/>
      <c r="Z897"/>
      <c r="AO897" s="1"/>
      <c r="AP897" s="1"/>
      <c r="AQ897"/>
    </row>
    <row r="898" spans="20:43" x14ac:dyDescent="0.25">
      <c r="T898" s="1"/>
      <c r="V898"/>
      <c r="X898" s="1"/>
      <c r="Z898"/>
      <c r="AO898" s="1"/>
      <c r="AP898" s="1"/>
      <c r="AQ898"/>
    </row>
    <row r="899" spans="20:43" x14ac:dyDescent="0.25">
      <c r="T899" s="1"/>
      <c r="V899"/>
      <c r="X899" s="1"/>
      <c r="Z899"/>
      <c r="AO899" s="1"/>
      <c r="AP899" s="1"/>
      <c r="AQ899"/>
    </row>
    <row r="900" spans="20:43" x14ac:dyDescent="0.25">
      <c r="T900" s="1"/>
      <c r="V900"/>
      <c r="X900" s="1"/>
      <c r="Z900"/>
      <c r="AO900" s="1"/>
      <c r="AP900" s="1"/>
      <c r="AQ900"/>
    </row>
    <row r="901" spans="20:43" x14ac:dyDescent="0.25">
      <c r="T901" s="1"/>
      <c r="V901"/>
      <c r="X901" s="1"/>
      <c r="Z901"/>
      <c r="AO901" s="1"/>
      <c r="AP901" s="1"/>
      <c r="AQ901"/>
    </row>
    <row r="902" spans="20:43" x14ac:dyDescent="0.25">
      <c r="T902" s="1"/>
      <c r="V902"/>
      <c r="X902" s="1"/>
      <c r="Z902"/>
      <c r="AO902" s="1"/>
      <c r="AP902" s="1"/>
      <c r="AQ902"/>
    </row>
    <row r="903" spans="20:43" x14ac:dyDescent="0.25">
      <c r="T903" s="1"/>
      <c r="V903"/>
      <c r="X903" s="1"/>
      <c r="Z903"/>
      <c r="AO903" s="1"/>
      <c r="AP903" s="1"/>
      <c r="AQ903"/>
    </row>
    <row r="904" spans="20:43" x14ac:dyDescent="0.25">
      <c r="T904" s="1"/>
      <c r="V904"/>
      <c r="X904" s="1"/>
      <c r="Z904"/>
      <c r="AO904" s="1"/>
      <c r="AP904" s="1"/>
      <c r="AQ904"/>
    </row>
    <row r="905" spans="20:43" x14ac:dyDescent="0.25">
      <c r="T905" s="1"/>
      <c r="V905"/>
      <c r="X905" s="1"/>
      <c r="Z905"/>
      <c r="AO905" s="1"/>
      <c r="AP905" s="1"/>
      <c r="AQ905"/>
    </row>
    <row r="906" spans="20:43" x14ac:dyDescent="0.25">
      <c r="T906" s="1"/>
      <c r="V906"/>
      <c r="X906" s="1"/>
      <c r="Z906"/>
      <c r="AO906" s="1"/>
      <c r="AP906" s="1"/>
      <c r="AQ906"/>
    </row>
    <row r="907" spans="20:43" x14ac:dyDescent="0.25">
      <c r="T907" s="1"/>
      <c r="V907"/>
      <c r="X907" s="1"/>
      <c r="Z907"/>
      <c r="AO907" s="1"/>
      <c r="AP907" s="1"/>
      <c r="AQ907"/>
    </row>
    <row r="908" spans="20:43" x14ac:dyDescent="0.25">
      <c r="T908" s="1"/>
      <c r="V908"/>
      <c r="X908" s="1"/>
      <c r="Z908"/>
      <c r="AO908" s="1"/>
      <c r="AP908" s="1"/>
      <c r="AQ908"/>
    </row>
    <row r="909" spans="20:43" x14ac:dyDescent="0.25">
      <c r="T909" s="1"/>
      <c r="V909"/>
      <c r="X909" s="1"/>
      <c r="Z909"/>
      <c r="AO909" s="1"/>
      <c r="AP909" s="1"/>
      <c r="AQ909"/>
    </row>
    <row r="910" spans="20:43" x14ac:dyDescent="0.25">
      <c r="T910" s="1"/>
      <c r="V910"/>
      <c r="X910" s="1"/>
      <c r="Z910"/>
      <c r="AO910" s="1"/>
      <c r="AP910" s="1"/>
      <c r="AQ910"/>
    </row>
    <row r="911" spans="20:43" x14ac:dyDescent="0.25">
      <c r="T911" s="1"/>
      <c r="V911"/>
      <c r="X911" s="1"/>
      <c r="Z911"/>
      <c r="AO911" s="1"/>
      <c r="AP911" s="1"/>
      <c r="AQ911"/>
    </row>
    <row r="912" spans="20:43" x14ac:dyDescent="0.25">
      <c r="T912" s="1"/>
      <c r="V912"/>
      <c r="X912" s="1"/>
      <c r="Z912"/>
      <c r="AO912" s="1"/>
      <c r="AP912" s="1"/>
      <c r="AQ912"/>
    </row>
    <row r="913" spans="20:43" x14ac:dyDescent="0.25">
      <c r="T913" s="1"/>
      <c r="V913"/>
      <c r="X913" s="1"/>
      <c r="Z913"/>
      <c r="AO913" s="1"/>
      <c r="AP913" s="1"/>
      <c r="AQ913"/>
    </row>
    <row r="914" spans="20:43" x14ac:dyDescent="0.25">
      <c r="T914" s="1"/>
      <c r="V914"/>
      <c r="X914" s="1"/>
      <c r="Z914"/>
      <c r="AO914" s="1"/>
      <c r="AP914" s="1"/>
      <c r="AQ914"/>
    </row>
    <row r="915" spans="20:43" x14ac:dyDescent="0.25">
      <c r="T915" s="1"/>
      <c r="V915"/>
      <c r="X915" s="1"/>
      <c r="Z915"/>
      <c r="AO915" s="1"/>
      <c r="AP915" s="1"/>
      <c r="AQ915"/>
    </row>
    <row r="916" spans="20:43" x14ac:dyDescent="0.25">
      <c r="T916" s="1"/>
      <c r="V916"/>
      <c r="X916" s="1"/>
      <c r="Z916"/>
      <c r="AO916" s="1"/>
      <c r="AP916" s="1"/>
      <c r="AQ916"/>
    </row>
    <row r="917" spans="20:43" x14ac:dyDescent="0.25">
      <c r="T917" s="1"/>
      <c r="V917"/>
      <c r="X917" s="1"/>
      <c r="Z917"/>
      <c r="AO917" s="1"/>
      <c r="AP917" s="1"/>
      <c r="AQ917"/>
    </row>
    <row r="918" spans="20:43" x14ac:dyDescent="0.25">
      <c r="T918" s="1"/>
      <c r="V918"/>
      <c r="X918" s="1"/>
      <c r="Z918"/>
      <c r="AO918" s="1"/>
      <c r="AP918" s="1"/>
      <c r="AQ918"/>
    </row>
    <row r="919" spans="20:43" x14ac:dyDescent="0.25">
      <c r="T919" s="1"/>
      <c r="V919"/>
      <c r="X919" s="1"/>
      <c r="Z919"/>
      <c r="AO919" s="1"/>
      <c r="AP919" s="1"/>
      <c r="AQ919"/>
    </row>
    <row r="920" spans="20:43" x14ac:dyDescent="0.25">
      <c r="T920" s="1"/>
      <c r="V920"/>
      <c r="X920" s="1"/>
      <c r="Z920"/>
      <c r="AO920" s="1"/>
      <c r="AP920" s="1"/>
      <c r="AQ920"/>
    </row>
    <row r="921" spans="20:43" x14ac:dyDescent="0.25">
      <c r="T921" s="1"/>
      <c r="V921"/>
      <c r="X921" s="1"/>
      <c r="Z921"/>
      <c r="AO921" s="1"/>
      <c r="AP921" s="1"/>
      <c r="AQ921"/>
    </row>
    <row r="922" spans="20:43" x14ac:dyDescent="0.25">
      <c r="T922" s="1"/>
      <c r="V922"/>
      <c r="X922" s="1"/>
      <c r="Z922"/>
      <c r="AO922" s="1"/>
      <c r="AP922" s="1"/>
      <c r="AQ922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B22A4F-662B-4B7D-B15C-7C53AA4EC833}">
  <dimension ref="A1:F16"/>
  <sheetViews>
    <sheetView workbookViewId="0">
      <selection activeCell="E2" sqref="E2:E9"/>
    </sheetView>
  </sheetViews>
  <sheetFormatPr defaultRowHeight="15" x14ac:dyDescent="0.25"/>
  <sheetData>
    <row r="1" spans="1:6" x14ac:dyDescent="0.25">
      <c r="A1" t="s">
        <v>138</v>
      </c>
      <c r="B1" t="s">
        <v>137</v>
      </c>
      <c r="C1" t="s">
        <v>139</v>
      </c>
      <c r="D1" t="s">
        <v>140</v>
      </c>
      <c r="E1" t="s">
        <v>141</v>
      </c>
      <c r="F1" t="s">
        <v>142</v>
      </c>
    </row>
    <row r="2" spans="1:6" x14ac:dyDescent="0.25">
      <c r="A2">
        <v>2015</v>
      </c>
      <c r="B2">
        <f>stick_80p!AO4</f>
        <v>5188.9106804746234</v>
      </c>
      <c r="C2">
        <f>crt2030nl_80p!AO4</f>
        <v>5188.9106805011907</v>
      </c>
      <c r="D2">
        <f>C2</f>
        <v>5188.9106805011907</v>
      </c>
      <c r="E2" cm="1">
        <f t="array" ref="E2:E7">crt2040nl_80p!AO4:AO9</f>
        <v>5188.9106805011907</v>
      </c>
    </row>
    <row r="3" spans="1:6" x14ac:dyDescent="0.25">
      <c r="A3">
        <v>2020</v>
      </c>
      <c r="B3">
        <f>stick_80p!AO5</f>
        <v>4357.0160272683952</v>
      </c>
      <c r="C3">
        <f>crt2030nl_80p!AO5</f>
        <v>4308.7034988495952</v>
      </c>
      <c r="D3">
        <f t="shared" ref="D3:D10" si="0">C3</f>
        <v>4308.7034988495952</v>
      </c>
      <c r="E3">
        <v>4308.7034988495952</v>
      </c>
    </row>
    <row r="4" spans="1:6" x14ac:dyDescent="0.25">
      <c r="A4">
        <v>2025</v>
      </c>
      <c r="B4">
        <f>B3-B$10</f>
        <v>3630.8466893903296</v>
      </c>
      <c r="C4">
        <f>crt2030nl_80p!AO6</f>
        <v>3956.7023226139627</v>
      </c>
      <c r="D4">
        <f t="shared" si="0"/>
        <v>3956.7023226139627</v>
      </c>
      <c r="E4">
        <v>3956.451429988183</v>
      </c>
    </row>
    <row r="5" spans="1:6" x14ac:dyDescent="0.25">
      <c r="A5">
        <v>2030</v>
      </c>
      <c r="B5">
        <f t="shared" ref="B5:C9" si="1">B4-B$10</f>
        <v>2904.6773515122641</v>
      </c>
      <c r="C5">
        <f>crt2030nl_80p!AO7</f>
        <v>3538.2515568653625</v>
      </c>
      <c r="D5">
        <f t="shared" si="0"/>
        <v>3538.2515568653625</v>
      </c>
      <c r="E5">
        <v>3538.2451714059539</v>
      </c>
    </row>
    <row r="6" spans="1:6" x14ac:dyDescent="0.25">
      <c r="A6">
        <v>2035</v>
      </c>
      <c r="B6">
        <f t="shared" si="1"/>
        <v>2178.5080136341985</v>
      </c>
      <c r="C6">
        <f>C5-C$10</f>
        <v>2421.0038403739145</v>
      </c>
      <c r="D6">
        <f t="shared" si="0"/>
        <v>2421.0038403739145</v>
      </c>
      <c r="E6">
        <v>3309.0733597870085</v>
      </c>
    </row>
    <row r="7" spans="1:6" x14ac:dyDescent="0.25">
      <c r="A7">
        <v>2040</v>
      </c>
      <c r="B7">
        <f t="shared" si="1"/>
        <v>1452.3386757561327</v>
      </c>
      <c r="C7">
        <f t="shared" si="1"/>
        <v>1303.7561238824665</v>
      </c>
      <c r="D7">
        <f t="shared" si="0"/>
        <v>1303.7561238824665</v>
      </c>
      <c r="E7">
        <v>3096.4995674321326</v>
      </c>
    </row>
    <row r="8" spans="1:6" x14ac:dyDescent="0.25">
      <c r="A8">
        <v>2045</v>
      </c>
      <c r="B8">
        <f t="shared" si="1"/>
        <v>726.16933787806693</v>
      </c>
      <c r="C8">
        <f t="shared" si="1"/>
        <v>186.50840739101841</v>
      </c>
      <c r="D8">
        <f t="shared" si="0"/>
        <v>186.50840739101841</v>
      </c>
      <c r="E8">
        <f>E7-E10</f>
        <v>-705.58357416035142</v>
      </c>
    </row>
    <row r="9" spans="1:6" x14ac:dyDescent="0.25">
      <c r="A9">
        <v>2050</v>
      </c>
      <c r="B9">
        <f>0*B2</f>
        <v>0</v>
      </c>
      <c r="C9">
        <f t="shared" si="1"/>
        <v>-930.73930910042964</v>
      </c>
      <c r="D9">
        <f t="shared" si="0"/>
        <v>-930.73930910042964</v>
      </c>
      <c r="E9">
        <f>E8-E10</f>
        <v>-4507.6667157528354</v>
      </c>
    </row>
    <row r="10" spans="1:6" x14ac:dyDescent="0.25">
      <c r="A10" s="1" t="s">
        <v>143</v>
      </c>
      <c r="B10" s="1">
        <f>1/6*(B3-B9)</f>
        <v>726.16933787806579</v>
      </c>
      <c r="C10" s="1">
        <f>-((C12-2.5*(C2+C3+C3+C4+C4+C5))/20-C5)/2</f>
        <v>1117.247716491448</v>
      </c>
      <c r="D10">
        <f t="shared" si="0"/>
        <v>1117.247716491448</v>
      </c>
      <c r="E10" s="1">
        <f>E7-0.1*(E12-2.5*(E2+E3+E3+E4+E4+E5+E5+E6+E6+E7))</f>
        <v>3802.083141592484</v>
      </c>
      <c r="F10" s="1"/>
    </row>
    <row r="11" spans="1:6" x14ac:dyDescent="0.25">
      <c r="A11" s="1" t="s">
        <v>144</v>
      </c>
      <c r="B11" s="1">
        <f>2.5*(B2+B3+B3+B4+B4+B5+B5+B6+B6+B7+B7+B8+B8+B9)</f>
        <v>89220.057178383504</v>
      </c>
      <c r="C11" s="1">
        <f t="shared" ref="C11:F11" si="2">2.5*(C2+C3+C3+C4+C4+C5+C5+C6+C6+C7+C7+C8+C8+C9)</f>
        <v>89220.057178383504</v>
      </c>
      <c r="D11" s="1">
        <f t="shared" si="2"/>
        <v>89220.057178383504</v>
      </c>
      <c r="E11" s="1">
        <f t="shared" si="2"/>
        <v>89220.057178383504</v>
      </c>
      <c r="F11" s="1">
        <f t="shared" si="2"/>
        <v>0</v>
      </c>
    </row>
    <row r="12" spans="1:6" x14ac:dyDescent="0.25">
      <c r="A12" s="1" t="s">
        <v>145</v>
      </c>
      <c r="B12" s="1">
        <f>B11</f>
        <v>89220.057178383504</v>
      </c>
      <c r="C12" s="1">
        <f>B12</f>
        <v>89220.057178383504</v>
      </c>
      <c r="D12" s="1">
        <f t="shared" ref="D12:F12" si="3">C12</f>
        <v>89220.057178383504</v>
      </c>
      <c r="E12" s="1">
        <f t="shared" si="3"/>
        <v>89220.057178383504</v>
      </c>
      <c r="F12" s="1">
        <f t="shared" si="3"/>
        <v>89220.057178383504</v>
      </c>
    </row>
    <row r="14" spans="1:6" x14ac:dyDescent="0.25">
      <c r="C14" t="s">
        <v>146</v>
      </c>
    </row>
    <row r="15" spans="1:6" x14ac:dyDescent="0.25">
      <c r="C15" t="s">
        <v>147</v>
      </c>
    </row>
    <row r="16" spans="1:6" x14ac:dyDescent="0.25">
      <c r="C16" t="s">
        <v>159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E39A1A-A4B5-423A-9B84-C5287F9C3163}">
  <dimension ref="A1:I12"/>
  <sheetViews>
    <sheetView workbookViewId="0">
      <selection activeCell="G9" sqref="G9"/>
    </sheetView>
  </sheetViews>
  <sheetFormatPr defaultRowHeight="15" x14ac:dyDescent="0.25"/>
  <sheetData>
    <row r="1" spans="1:9" x14ac:dyDescent="0.25">
      <c r="A1" t="s">
        <v>113</v>
      </c>
      <c r="B1" t="s">
        <v>137</v>
      </c>
      <c r="C1" t="s">
        <v>139</v>
      </c>
      <c r="D1" t="s">
        <v>140</v>
      </c>
      <c r="E1" t="s">
        <v>141</v>
      </c>
      <c r="F1" t="s">
        <v>142</v>
      </c>
      <c r="G1" t="s">
        <v>150</v>
      </c>
      <c r="H1" t="s">
        <v>155</v>
      </c>
    </row>
    <row r="2" spans="1:9" x14ac:dyDescent="0.25">
      <c r="A2">
        <v>2015</v>
      </c>
      <c r="B2" cm="1">
        <f t="array" ref="B2:B9">stick_80p!AM4:AM11</f>
        <v>6127.650471943487</v>
      </c>
      <c r="C2" cm="1">
        <f t="array" ref="C2:C9">crt2030nl_80p!AM4:AM11</f>
        <v>6419.8912121434569</v>
      </c>
      <c r="D2" cm="1">
        <f t="array" ref="D2:D9">crt2030l_80p!AM4:AM11</f>
        <v>6419.8912124462568</v>
      </c>
      <c r="E2" cm="1">
        <f t="array" ref="E2:E9">crt2040nl_80p!AM4:AM11</f>
        <v>6419.8912121434569</v>
      </c>
      <c r="F2" cm="1">
        <f t="array" ref="F2:F9">crt2040l_80p!AM4:AM11</f>
        <v>6419.8912124462568</v>
      </c>
      <c r="G2" cm="1">
        <f t="array" ref="G2:G9">'crt2050'!AM4:AM11</f>
        <v>6419.8912124962571</v>
      </c>
      <c r="H2" cm="1">
        <f t="array" ref="H2:H9">'all-in'!AO4:AO11</f>
        <v>5188.7019549280312</v>
      </c>
      <c r="I2">
        <v>5188.9041103956506</v>
      </c>
    </row>
    <row r="3" spans="1:9" x14ac:dyDescent="0.25">
      <c r="A3">
        <v>2020</v>
      </c>
      <c r="B3">
        <v>5216.986742712842</v>
      </c>
      <c r="C3">
        <v>5529.475769026365</v>
      </c>
      <c r="D3">
        <v>5529.4757728031418</v>
      </c>
      <c r="E3">
        <v>5529.475769026365</v>
      </c>
      <c r="F3">
        <v>5529.4757728031418</v>
      </c>
      <c r="G3">
        <v>5529.4758258805477</v>
      </c>
      <c r="H3">
        <v>4271.0351316906754</v>
      </c>
      <c r="I3">
        <v>4308.6985782636748</v>
      </c>
    </row>
    <row r="4" spans="1:9" x14ac:dyDescent="0.25">
      <c r="A4">
        <v>2025</v>
      </c>
      <c r="B4">
        <v>4519.1827994811001</v>
      </c>
      <c r="C4">
        <v>5198.6939468072223</v>
      </c>
      <c r="D4">
        <v>5205.3629393268957</v>
      </c>
      <c r="E4">
        <v>5198.4653534410836</v>
      </c>
      <c r="F4">
        <v>5205.3702301657013</v>
      </c>
      <c r="G4">
        <v>5304.8198545951227</v>
      </c>
      <c r="H4">
        <v>3910.4562747999744</v>
      </c>
      <c r="I4">
        <v>4060.0977485522726</v>
      </c>
    </row>
    <row r="5" spans="1:9" x14ac:dyDescent="0.25">
      <c r="A5">
        <v>2030</v>
      </c>
      <c r="B5">
        <v>4042.9451053168386</v>
      </c>
      <c r="C5">
        <v>4796.9594299336904</v>
      </c>
      <c r="D5">
        <v>4796.3964602111955</v>
      </c>
      <c r="E5">
        <v>4796.9525381079911</v>
      </c>
      <c r="F5">
        <v>4796.3966657482988</v>
      </c>
      <c r="G5">
        <v>4826.2082651533974</v>
      </c>
      <c r="H5">
        <v>3030.4023178067982</v>
      </c>
      <c r="I5">
        <v>3564.9971771101818</v>
      </c>
    </row>
    <row r="6" spans="1:9" x14ac:dyDescent="0.25">
      <c r="A6">
        <v>2035</v>
      </c>
      <c r="B6">
        <v>3439.0600719039116</v>
      </c>
      <c r="C6">
        <v>3887.3918207291508</v>
      </c>
      <c r="D6">
        <v>3888.0182198220386</v>
      </c>
      <c r="E6">
        <v>4549.6309318703206</v>
      </c>
      <c r="F6">
        <v>4549.1849753775732</v>
      </c>
      <c r="G6">
        <v>4596.8906500911216</v>
      </c>
      <c r="H6">
        <v>2572.8865614800361</v>
      </c>
      <c r="I6">
        <v>3340.9469037838221</v>
      </c>
    </row>
    <row r="7" spans="1:9" x14ac:dyDescent="0.25">
      <c r="A7">
        <v>2040</v>
      </c>
      <c r="B7">
        <v>2759.9794844392013</v>
      </c>
      <c r="C7">
        <v>3158.7965446927046</v>
      </c>
      <c r="D7">
        <v>3163.7244367312342</v>
      </c>
      <c r="E7">
        <v>4326.4229753514219</v>
      </c>
      <c r="F7">
        <v>4326.4225884610969</v>
      </c>
      <c r="G7">
        <v>4429.1120972032813</v>
      </c>
      <c r="H7">
        <v>2189.9967753492697</v>
      </c>
      <c r="I7">
        <v>3163.1398148199669</v>
      </c>
    </row>
    <row r="8" spans="1:9" x14ac:dyDescent="0.25">
      <c r="A8">
        <v>2045</v>
      </c>
      <c r="B8">
        <v>2256.8845978013246</v>
      </c>
      <c r="C8">
        <v>2421.3230592001396</v>
      </c>
      <c r="D8">
        <v>2448.0499337543147</v>
      </c>
      <c r="E8">
        <v>1874.3841533588427</v>
      </c>
      <c r="F8">
        <v>1914.0337344434874</v>
      </c>
      <c r="G8">
        <v>4480.4923739712904</v>
      </c>
      <c r="H8">
        <v>1807.120441652831</v>
      </c>
      <c r="I8">
        <v>3225.0421305976365</v>
      </c>
    </row>
    <row r="9" spans="1:9" x14ac:dyDescent="0.25">
      <c r="A9">
        <v>2050</v>
      </c>
      <c r="B9">
        <v>1788.2635687740481</v>
      </c>
      <c r="C9">
        <v>1712.5243825379332</v>
      </c>
      <c r="D9">
        <v>1769.0846337965727</v>
      </c>
      <c r="E9">
        <v>-357.59192387770582</v>
      </c>
      <c r="F9">
        <v>-279.75969807638523</v>
      </c>
      <c r="G9">
        <v>4592.561321559695</v>
      </c>
      <c r="H9">
        <v>1424.2249083198849</v>
      </c>
      <c r="I9">
        <v>3296.4461054594517</v>
      </c>
    </row>
    <row r="10" spans="1:9" x14ac:dyDescent="0.25">
      <c r="I10" t="s">
        <v>152</v>
      </c>
    </row>
    <row r="11" spans="1:9" x14ac:dyDescent="0.25">
      <c r="A11" s="1"/>
      <c r="B11" s="1"/>
      <c r="C11" s="1"/>
      <c r="D11" s="1"/>
      <c r="E11" s="1"/>
      <c r="F11" s="1"/>
      <c r="G11">
        <f>G8-G2</f>
        <v>-1939.3988385249668</v>
      </c>
    </row>
    <row r="12" spans="1:9" x14ac:dyDescent="0.25">
      <c r="G12">
        <f>G9-G2</f>
        <v>-1827.3298909365622</v>
      </c>
    </row>
  </sheetData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7cf48d45-3ddb-4389-a9c1-c115526eb52e}" enabled="0" method="" siteId="{7cf48d45-3ddb-4389-a9c1-c115526eb52e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crt2030nl_80p</vt:lpstr>
      <vt:lpstr>crt2030l_80p</vt:lpstr>
      <vt:lpstr>crt2040l_80p</vt:lpstr>
      <vt:lpstr>crt2040nl_80p</vt:lpstr>
      <vt:lpstr>stick_80p</vt:lpstr>
      <vt:lpstr>crt2050</vt:lpstr>
      <vt:lpstr>total</vt:lpstr>
      <vt:lpstr>all-in_ref</vt:lpstr>
      <vt:lpstr>trump_calculation</vt:lpstr>
      <vt:lpstr>trump2030</vt:lpstr>
      <vt:lpstr>trump2040</vt:lpstr>
      <vt:lpstr>all-in</vt:lpstr>
      <vt:lpstr>stick-100p</vt:lpstr>
      <vt:lpstr>stick-60p</vt:lpstr>
      <vt:lpstr>test-emissionlevels</vt:lpstr>
      <vt:lpstr>totalGHG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Huilin</dc:creator>
  <cp:lastModifiedBy>Luo, Huilin</cp:lastModifiedBy>
  <dcterms:created xsi:type="dcterms:W3CDTF">2015-06-05T18:17:20Z</dcterms:created>
  <dcterms:modified xsi:type="dcterms:W3CDTF">2025-06-22T05:03:46Z</dcterms:modified>
</cp:coreProperties>
</file>